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6500" windowHeight="13420"/>
  </bookViews>
  <sheets>
    <sheet name="选股结果" sheetId="1" r:id="rId1"/>
  </sheets>
  <externalReferences>
    <externalReference r:id="rId2"/>
  </externalReferences>
  <definedNames>
    <definedName name="_xlnm._FilterDatabase" localSheetId="0" hidden="1">选股结果!$B:$B</definedName>
  </definedNames>
  <calcPr calcId="144525"/>
</workbook>
</file>

<file path=xl/sharedStrings.xml><?xml version="1.0" encoding="utf-8"?>
<sst xmlns="http://schemas.openxmlformats.org/spreadsheetml/2006/main" count="6056">
  <si>
    <t>股票代码</t>
  </si>
  <si>
    <t>股票简称</t>
  </si>
  <si>
    <t>营业收入(元)
2021.09.30</t>
  </si>
  <si>
    <t>利息收入(元)
2021.09.30</t>
  </si>
  <si>
    <t>已赚保费(元)
2021.09.30</t>
  </si>
  <si>
    <t>手续费及佣金收入(元)
2021.09.30</t>
  </si>
  <si>
    <t>营业成本(元)
2021.09.30</t>
  </si>
  <si>
    <t>利息费用(元)
2021.09.30</t>
  </si>
  <si>
    <t>手续费及佣金支出(元)
2021.09.30</t>
  </si>
  <si>
    <t>退保金(元)
2021.09.30</t>
  </si>
  <si>
    <t>赔付支出净额:合并报表(元)
2021.09.30</t>
  </si>
  <si>
    <t>提取保险责任准备金(元)
2021.09.30</t>
  </si>
  <si>
    <t>保单红利支出(元)
2021.09.30</t>
  </si>
  <si>
    <t>分保费用(元)
2021.09.30</t>
  </si>
  <si>
    <t>主营业务税金及附加(元)
2021.09.30</t>
  </si>
  <si>
    <t>销售费用(元)
2021.09.30</t>
  </si>
  <si>
    <t>管理费用(元)
2021.09.30</t>
  </si>
  <si>
    <t>研发费用(元)
2021.09.30</t>
  </si>
  <si>
    <t>财务费用(元)
2021.09.30</t>
  </si>
  <si>
    <t>投资收益(元)
2021.09.30</t>
  </si>
  <si>
    <t>对联营企业和合营企业的投资收益(元)
2021.09.30</t>
  </si>
  <si>
    <t>汇兑收益(元)
2021.09.30</t>
  </si>
  <si>
    <t>公允价值变动收益(元)
2021.09.30</t>
  </si>
  <si>
    <t>信用减值损失(元)
2021.09.30</t>
  </si>
  <si>
    <t>资产减值损失(元)
2021.09.30</t>
  </si>
  <si>
    <t>资产处置收益(元)
2021.09.30</t>
  </si>
  <si>
    <t>其他收益</t>
  </si>
  <si>
    <t>营业外收入(元)
2021.09.30</t>
  </si>
  <si>
    <t>营业外支出(元)
2021.09.30</t>
  </si>
  <si>
    <t>所得税费用(元)
2021.09.30</t>
  </si>
  <si>
    <t>营业总收入</t>
  </si>
  <si>
    <t>营业总成本</t>
  </si>
  <si>
    <t>营业利润
(即息后税前营业利润，营业利润=营业收入-营业成本-营业税金及附加-销售费用-管理费用-财务费用-资产减值损失+公允价值变动收益+投资收益+资产处置收益+其他收益)</t>
  </si>
  <si>
    <t>利润总额
(利润总额=营业利润+营业外收入-营业外支出)</t>
  </si>
  <si>
    <t>净利润
（净利润=利润总额-所得税费用）</t>
  </si>
  <si>
    <t>营业费用</t>
  </si>
  <si>
    <t>经营利润
(营业收入-营业成本-主营业务税金及附加-销售费用-管理费用-研发费用-资产减值损失-财务费用中的利息费用,由于不知道财务费用中所含利息收入多少，若其所含利息收入很大，则该值有可能偏大)</t>
  </si>
  <si>
    <t>股权投资收益</t>
  </si>
  <si>
    <t>金融资产收益
(由于不知道财务费用中所含利息收入多少，若其所含利息收入很大，则该值有可能偏小)</t>
  </si>
  <si>
    <t>息税前利润
(经营利润+股权投资收益+金融资产收益)</t>
  </si>
  <si>
    <t>毛利润
(毛利润=营业收入-营业成本)</t>
  </si>
  <si>
    <r>
      <rPr>
        <b/>
        <sz val="9"/>
        <color theme="1"/>
        <rFont val="宋体"/>
        <charset val="134"/>
      </rPr>
      <t>息税前经营利润
(息税前经营利润 =经营利润+财务费用中的利息费用,</t>
    </r>
    <r>
      <rPr>
        <b/>
        <sz val="9"/>
        <color rgb="FFFF0000"/>
        <rFont val="宋体"/>
        <charset val="134"/>
      </rPr>
      <t>因其财务中所含费用具体多少不知道，因此该值与实际值可能偏小</t>
    </r>
    <r>
      <rPr>
        <b/>
        <sz val="9"/>
        <color theme="1"/>
        <rFont val="宋体"/>
        <charset val="134"/>
      </rPr>
      <t>)</t>
    </r>
  </si>
  <si>
    <t>息前税后经营利润
(息税前经营利润-增值税,其与息前税后金融资产收益的和大于资本成本则公司创造价值，否则相反)</t>
  </si>
  <si>
    <t>息后税前经营利润
(息税前经营利润-财务费用中的利息费用)</t>
  </si>
  <si>
    <t>息税后经营利润
(息税前经营利润-财务费用中的利息费用-增值税)</t>
  </si>
  <si>
    <t>息税后利润
(息税后经营利润+股权投资收益+金融资产税后收益=净利润)</t>
  </si>
  <si>
    <t>股权增加值
(净利润-股权资金成本*0.08,0.08为一个大概的资金成本率,具体需要根据股权资本计算)</t>
  </si>
  <si>
    <t>增值税
(息税前利润 * 利润所得税税率=息税前利润-息前税后利润)</t>
  </si>
  <si>
    <t>600028.SH</t>
  </si>
  <si>
    <t>中国石化</t>
  </si>
  <si>
    <t>601857.SH</t>
  </si>
  <si>
    <t>中国石油</t>
  </si>
  <si>
    <t>601668.SH</t>
  </si>
  <si>
    <t>中国建筑</t>
  </si>
  <si>
    <t>601318.SH</t>
  </si>
  <si>
    <t>中国平安</t>
  </si>
  <si>
    <t>601390.SH</t>
  </si>
  <si>
    <t>中国中铁</t>
  </si>
  <si>
    <t>601186.SH</t>
  </si>
  <si>
    <t>中国铁建</t>
  </si>
  <si>
    <t>601628.SH</t>
  </si>
  <si>
    <t>中国人寿</t>
  </si>
  <si>
    <t>601398.SH</t>
  </si>
  <si>
    <t>工商银行</t>
  </si>
  <si>
    <t>600941.SH</t>
  </si>
  <si>
    <t>中国移动</t>
  </si>
  <si>
    <t>601939.SH</t>
  </si>
  <si>
    <t>建设银行</t>
  </si>
  <si>
    <t>601288.SH</t>
  </si>
  <si>
    <t>农业银行</t>
  </si>
  <si>
    <t>600104.SH</t>
  </si>
  <si>
    <t>上汽集团</t>
  </si>
  <si>
    <t>601800.SH</t>
  </si>
  <si>
    <t>中国交建</t>
  </si>
  <si>
    <t>600153.SH</t>
  </si>
  <si>
    <t>建发股份</t>
  </si>
  <si>
    <t>601988.SH</t>
  </si>
  <si>
    <t>中国银行</t>
  </si>
  <si>
    <t>601319.SH</t>
  </si>
  <si>
    <t>中国人保</t>
  </si>
  <si>
    <t>600606.SH</t>
  </si>
  <si>
    <t>绿地控股</t>
  </si>
  <si>
    <t>600704.SH</t>
  </si>
  <si>
    <t>物产中大</t>
  </si>
  <si>
    <t>600755.SH</t>
  </si>
  <si>
    <t>厦门国贸</t>
  </si>
  <si>
    <t>601601.SH</t>
  </si>
  <si>
    <t>中国太保</t>
  </si>
  <si>
    <t>601618.SH</t>
  </si>
  <si>
    <t>中国中冶</t>
  </si>
  <si>
    <t>600057.SH</t>
  </si>
  <si>
    <t>厦门象屿</t>
  </si>
  <si>
    <t>600362.SH</t>
  </si>
  <si>
    <t>江西铜业</t>
  </si>
  <si>
    <t>601728.SH</t>
  </si>
  <si>
    <t>中国电信</t>
  </si>
  <si>
    <t>601669.SH</t>
  </si>
  <si>
    <t>中国电建</t>
  </si>
  <si>
    <t>601138.SH</t>
  </si>
  <si>
    <t>工业富联</t>
  </si>
  <si>
    <t>600019.SH</t>
  </si>
  <si>
    <t>宝钢股份</t>
  </si>
  <si>
    <t>000002.SZ</t>
  </si>
  <si>
    <t>万科A</t>
  </si>
  <si>
    <t>000333.SZ</t>
  </si>
  <si>
    <t>美的集团</t>
  </si>
  <si>
    <t>600036.SH</t>
  </si>
  <si>
    <t>招商银行</t>
  </si>
  <si>
    <t>600050.SH</t>
  </si>
  <si>
    <t>中国联通</t>
  </si>
  <si>
    <t>601658.SH</t>
  </si>
  <si>
    <t>邮储银行</t>
  </si>
  <si>
    <t>601088.SH</t>
  </si>
  <si>
    <t>中国神华</t>
  </si>
  <si>
    <t>601919.SH</t>
  </si>
  <si>
    <t>中远海控</t>
  </si>
  <si>
    <t>601868.SH</t>
  </si>
  <si>
    <t>中国能建</t>
  </si>
  <si>
    <t>600170.SH</t>
  </si>
  <si>
    <t>上海建工</t>
  </si>
  <si>
    <t>601328.SH</t>
  </si>
  <si>
    <t>交通银行</t>
  </si>
  <si>
    <t>601600.SH</t>
  </si>
  <si>
    <t>中国铝业</t>
  </si>
  <si>
    <t>601336.SH</t>
  </si>
  <si>
    <t>新华保险</t>
  </si>
  <si>
    <t>600751.SH</t>
  </si>
  <si>
    <t>海航科技</t>
  </si>
  <si>
    <t>600690.SH</t>
  </si>
  <si>
    <t>海尔智家</t>
  </si>
  <si>
    <t>601899.SH</t>
  </si>
  <si>
    <t>紫金矿业</t>
  </si>
  <si>
    <t>000338.SZ</t>
  </si>
  <si>
    <t>潍柴动力</t>
  </si>
  <si>
    <t>601166.SH</t>
  </si>
  <si>
    <t>兴业银行</t>
  </si>
  <si>
    <t>000725.SZ</t>
  </si>
  <si>
    <t>京东方A</t>
  </si>
  <si>
    <t>601898.SH</t>
  </si>
  <si>
    <t>中煤能源</t>
  </si>
  <si>
    <t>601607.SH</t>
  </si>
  <si>
    <t>上海医药</t>
  </si>
  <si>
    <t>601998.SH</t>
  </si>
  <si>
    <t>中信银行</t>
  </si>
  <si>
    <t>600346.SH</t>
  </si>
  <si>
    <t>恒力石化</t>
  </si>
  <si>
    <t>002594.SZ</t>
  </si>
  <si>
    <t>比亚迪</t>
  </si>
  <si>
    <t>600011.SH</t>
  </si>
  <si>
    <t>华能国际</t>
  </si>
  <si>
    <t>601766.SH</t>
  </si>
  <si>
    <t>中国中车</t>
  </si>
  <si>
    <t>600000.SH</t>
  </si>
  <si>
    <t>浦发银行</t>
  </si>
  <si>
    <t>000906.SZ</t>
  </si>
  <si>
    <t>浙商中拓</t>
  </si>
  <si>
    <t>600048.SH</t>
  </si>
  <si>
    <t>保利发展</t>
  </si>
  <si>
    <t>000651.SZ</t>
  </si>
  <si>
    <t>格力电器</t>
  </si>
  <si>
    <t>002352.SZ</t>
  </si>
  <si>
    <t>顺丰控股</t>
  </si>
  <si>
    <t>000932.SZ</t>
  </si>
  <si>
    <t>华菱钢铁</t>
  </si>
  <si>
    <t>600016.SH</t>
  </si>
  <si>
    <t>民生银行</t>
  </si>
  <si>
    <t>002493.SZ</t>
  </si>
  <si>
    <t>荣盛石化</t>
  </si>
  <si>
    <t>000001.SZ</t>
  </si>
  <si>
    <t>平安银行</t>
  </si>
  <si>
    <t>603993.SH</t>
  </si>
  <si>
    <t>洛阳钼业</t>
  </si>
  <si>
    <t>600710.SH</t>
  </si>
  <si>
    <t>苏美达</t>
  </si>
  <si>
    <t>000709.SZ</t>
  </si>
  <si>
    <t>河钢股份</t>
  </si>
  <si>
    <t>600585.SH</t>
  </si>
  <si>
    <t>海螺水泥</t>
  </si>
  <si>
    <t>601225.SH</t>
  </si>
  <si>
    <t>陕西煤业</t>
  </si>
  <si>
    <t>600297.SH</t>
  </si>
  <si>
    <t>广汇汽车</t>
  </si>
  <si>
    <t>000100.SZ</t>
  </si>
  <si>
    <t>TCL科技</t>
  </si>
  <si>
    <t>600795.SH</t>
  </si>
  <si>
    <t>国电电力</t>
  </si>
  <si>
    <t>000877.SZ</t>
  </si>
  <si>
    <t>天山股份</t>
  </si>
  <si>
    <t>000039.SZ</t>
  </si>
  <si>
    <t>中集集团</t>
  </si>
  <si>
    <t>600248.SH</t>
  </si>
  <si>
    <t>陕西建工</t>
  </si>
  <si>
    <t>601818.SH</t>
  </si>
  <si>
    <t>光大银行</t>
  </si>
  <si>
    <t>002024.SZ</t>
  </si>
  <si>
    <t>苏宁易购</t>
  </si>
  <si>
    <t>601155.SH</t>
  </si>
  <si>
    <t>新城控股</t>
  </si>
  <si>
    <t>000898.SZ</t>
  </si>
  <si>
    <t>鞍钢股份</t>
  </si>
  <si>
    <t>600309.SH</t>
  </si>
  <si>
    <t>万华化学</t>
  </si>
  <si>
    <t>600188.SH</t>
  </si>
  <si>
    <t>兖矿能源</t>
  </si>
  <si>
    <t>000630.SZ</t>
  </si>
  <si>
    <t>铜陵有色</t>
  </si>
  <si>
    <t>600741.SH</t>
  </si>
  <si>
    <t>华域汽车</t>
  </si>
  <si>
    <t>000959.SZ</t>
  </si>
  <si>
    <t>首钢股份</t>
  </si>
  <si>
    <t>601598.SH</t>
  </si>
  <si>
    <t>中国外运</t>
  </si>
  <si>
    <t>000703.SZ</t>
  </si>
  <si>
    <t>恒逸石化</t>
  </si>
  <si>
    <t>000876.SZ</t>
  </si>
  <si>
    <t>新希望</t>
  </si>
  <si>
    <t>601727.SH</t>
  </si>
  <si>
    <t>上海电气</t>
  </si>
  <si>
    <t>000878.SZ</t>
  </si>
  <si>
    <t>云南铜业</t>
  </si>
  <si>
    <t>600998.SH</t>
  </si>
  <si>
    <t>九州通</t>
  </si>
  <si>
    <t>601633.SH</t>
  </si>
  <si>
    <t>长城汽车</t>
  </si>
  <si>
    <t>601117.SH</t>
  </si>
  <si>
    <t>中国化学</t>
  </si>
  <si>
    <t>000800.SZ</t>
  </si>
  <si>
    <t>一汽解放</t>
  </si>
  <si>
    <t>600031.SH</t>
  </si>
  <si>
    <t>三一重工</t>
  </si>
  <si>
    <t>601992.SH</t>
  </si>
  <si>
    <t>金隅集团</t>
  </si>
  <si>
    <t>600022.SH</t>
  </si>
  <si>
    <t>山东钢铁</t>
  </si>
  <si>
    <t>000034.SZ</t>
  </si>
  <si>
    <t>神州数码</t>
  </si>
  <si>
    <t>600808.SH</t>
  </si>
  <si>
    <t>马钢股份</t>
  </si>
  <si>
    <t>600782.SH</t>
  </si>
  <si>
    <t>新钢股份</t>
  </si>
  <si>
    <t>600887.SH</t>
  </si>
  <si>
    <t>伊利股份</t>
  </si>
  <si>
    <t>000701.SZ</t>
  </si>
  <si>
    <t>厦门信达</t>
  </si>
  <si>
    <t>000063.SZ</t>
  </si>
  <si>
    <t>中兴通讯</t>
  </si>
  <si>
    <t>001979.SZ</t>
  </si>
  <si>
    <t>招商蛇口</t>
  </si>
  <si>
    <t>002475.SZ</t>
  </si>
  <si>
    <t>立讯精密</t>
  </si>
  <si>
    <t>600803.SH</t>
  </si>
  <si>
    <t>新奥股份</t>
  </si>
  <si>
    <t>000625.SZ</t>
  </si>
  <si>
    <t>长安汽车</t>
  </si>
  <si>
    <t>600029.SH</t>
  </si>
  <si>
    <t>南方航空</t>
  </si>
  <si>
    <t>600027.SH</t>
  </si>
  <si>
    <t>华电国际</t>
  </si>
  <si>
    <t>601991.SH</t>
  </si>
  <si>
    <t>大唐发电</t>
  </si>
  <si>
    <t>000825.SZ</t>
  </si>
  <si>
    <t>太钢不锈</t>
  </si>
  <si>
    <t>600519.SH</t>
  </si>
  <si>
    <t>贵州茅台</t>
  </si>
  <si>
    <t>000708.SZ</t>
  </si>
  <si>
    <t>中信特钢</t>
  </si>
  <si>
    <t>600839.SH</t>
  </si>
  <si>
    <t>四川长虹</t>
  </si>
  <si>
    <t>600015.SH</t>
  </si>
  <si>
    <t>华夏银行</t>
  </si>
  <si>
    <t>601933.SH</t>
  </si>
  <si>
    <t>永辉超市</t>
  </si>
  <si>
    <t>000425.SZ</t>
  </si>
  <si>
    <t>徐工机械</t>
  </si>
  <si>
    <t>002761.SZ</t>
  </si>
  <si>
    <t>浙江建投</t>
  </si>
  <si>
    <t>600058.SH</t>
  </si>
  <si>
    <t>五矿发展</t>
  </si>
  <si>
    <t>002416.SZ</t>
  </si>
  <si>
    <t>爱施德</t>
  </si>
  <si>
    <t>601003.SH</t>
  </si>
  <si>
    <t>柳钢股份</t>
  </si>
  <si>
    <t>002311.SZ</t>
  </si>
  <si>
    <t>海大集团</t>
  </si>
  <si>
    <t>601611.SH</t>
  </si>
  <si>
    <t>中国核建</t>
  </si>
  <si>
    <t>600010.SH</t>
  </si>
  <si>
    <t>包钢股份</t>
  </si>
  <si>
    <t>000656.SZ</t>
  </si>
  <si>
    <t>金科股份</t>
  </si>
  <si>
    <t>600688.SH</t>
  </si>
  <si>
    <t>上海石化</t>
  </si>
  <si>
    <t>000761.SZ</t>
  </si>
  <si>
    <t>本钢板材</t>
  </si>
  <si>
    <t>000961.SZ</t>
  </si>
  <si>
    <t>中南建设</t>
  </si>
  <si>
    <t>000626.SZ</t>
  </si>
  <si>
    <t>远大控股</t>
  </si>
  <si>
    <t>600282.SH</t>
  </si>
  <si>
    <t>南钢股份</t>
  </si>
  <si>
    <t>003816.SZ</t>
  </si>
  <si>
    <t>中国广核</t>
  </si>
  <si>
    <t>601609.SH</t>
  </si>
  <si>
    <t>金田铜业</t>
  </si>
  <si>
    <t>600500.SH</t>
  </si>
  <si>
    <t>中化国际</t>
  </si>
  <si>
    <t>600030.SH</t>
  </si>
  <si>
    <t>中信证券</t>
  </si>
  <si>
    <t>601006.SH</t>
  </si>
  <si>
    <t>大秦铁路</t>
  </si>
  <si>
    <t>601111.SH</t>
  </si>
  <si>
    <t>中国国航</t>
  </si>
  <si>
    <t>002714.SZ</t>
  </si>
  <si>
    <t>牧原股份</t>
  </si>
  <si>
    <t>601012.SH</t>
  </si>
  <si>
    <t>隆基股份</t>
  </si>
  <si>
    <t>002415.SZ</t>
  </si>
  <si>
    <t>海康威视</t>
  </si>
  <si>
    <t>601238.SH</t>
  </si>
  <si>
    <t>广汽集团</t>
  </si>
  <si>
    <t>000157.SZ</t>
  </si>
  <si>
    <t>中联重科</t>
  </si>
  <si>
    <t>600383.SH</t>
  </si>
  <si>
    <t>金地集团</t>
  </si>
  <si>
    <t>600332.SH</t>
  </si>
  <si>
    <t>白云山</t>
  </si>
  <si>
    <t>600787.SH</t>
  </si>
  <si>
    <t>中储股份</t>
  </si>
  <si>
    <t>002183.SZ</t>
  </si>
  <si>
    <t>怡亚通</t>
  </si>
  <si>
    <t>002241.SZ</t>
  </si>
  <si>
    <t>歌尔股份</t>
  </si>
  <si>
    <t>600115.SH</t>
  </si>
  <si>
    <t>中国东航</t>
  </si>
  <si>
    <t>600339.SH</t>
  </si>
  <si>
    <t>中油工程</t>
  </si>
  <si>
    <t>600039.SH</t>
  </si>
  <si>
    <t>四川路桥</t>
  </si>
  <si>
    <t>601212.SH</t>
  </si>
  <si>
    <t>白银有色</t>
  </si>
  <si>
    <t>000829.SZ</t>
  </si>
  <si>
    <t>天音控股</t>
  </si>
  <si>
    <t>000895.SZ</t>
  </si>
  <si>
    <t>双汇发展</t>
  </si>
  <si>
    <t>000727.SZ</t>
  </si>
  <si>
    <t>冠捷科技</t>
  </si>
  <si>
    <t>600023.SH</t>
  </si>
  <si>
    <t>浙能电力</t>
  </si>
  <si>
    <t>601233.SH</t>
  </si>
  <si>
    <t>桐昆股份</t>
  </si>
  <si>
    <t>000028.SZ</t>
  </si>
  <si>
    <t>国药一致</t>
  </si>
  <si>
    <t>000921.SZ</t>
  </si>
  <si>
    <t>海信家电</t>
  </si>
  <si>
    <t>600612.SH</t>
  </si>
  <si>
    <t>老凤祥</t>
  </si>
  <si>
    <t>601169.SH</t>
  </si>
  <si>
    <t>北京银行</t>
  </si>
  <si>
    <t>000858.SZ</t>
  </si>
  <si>
    <t>五粮液</t>
  </si>
  <si>
    <t>600502.SH</t>
  </si>
  <si>
    <t>安徽建工</t>
  </si>
  <si>
    <t>601888.SH</t>
  </si>
  <si>
    <t>中国中免</t>
  </si>
  <si>
    <t>000069.SZ</t>
  </si>
  <si>
    <t>华侨城A</t>
  </si>
  <si>
    <t>002203.SZ</t>
  </si>
  <si>
    <t>海亮股份</t>
  </si>
  <si>
    <t>601686.SH</t>
  </si>
  <si>
    <t>友发集团</t>
  </si>
  <si>
    <t>000951.SZ</t>
  </si>
  <si>
    <t>中国重汽</t>
  </si>
  <si>
    <t>002110.SZ</t>
  </si>
  <si>
    <t>三钢闽光</t>
  </si>
  <si>
    <t>600985.SH</t>
  </si>
  <si>
    <t>淮北矿业</t>
  </si>
  <si>
    <t>600096.SH</t>
  </si>
  <si>
    <t>云天化</t>
  </si>
  <si>
    <t>000938.SZ</t>
  </si>
  <si>
    <t>紫光股份</t>
  </si>
  <si>
    <t>600919.SH</t>
  </si>
  <si>
    <t>江苏银行</t>
  </si>
  <si>
    <t>600871.SH</t>
  </si>
  <si>
    <t>石化油服</t>
  </si>
  <si>
    <t>600438.SH</t>
  </si>
  <si>
    <t>通威股份</t>
  </si>
  <si>
    <t>000977.SZ</t>
  </si>
  <si>
    <t>浪潮信息</t>
  </si>
  <si>
    <t>000950.SZ</t>
  </si>
  <si>
    <t>重药控股</t>
  </si>
  <si>
    <t>601985.SH</t>
  </si>
  <si>
    <t>中国核电</t>
  </si>
  <si>
    <t>002146.SZ</t>
  </si>
  <si>
    <t>荣盛发展</t>
  </si>
  <si>
    <t>600166.SH</t>
  </si>
  <si>
    <t>福田汽车</t>
  </si>
  <si>
    <t>600376.SH</t>
  </si>
  <si>
    <t>首开股份</t>
  </si>
  <si>
    <t>600939.SH</t>
  </si>
  <si>
    <t>重庆建工</t>
  </si>
  <si>
    <t>000927.SZ</t>
  </si>
  <si>
    <t>中国铁物</t>
  </si>
  <si>
    <t>000960.SZ</t>
  </si>
  <si>
    <t>锡业股份</t>
  </si>
  <si>
    <t>002092.SZ</t>
  </si>
  <si>
    <t>中泰化学</t>
  </si>
  <si>
    <t>000778.SZ</t>
  </si>
  <si>
    <t>新兴铸管</t>
  </si>
  <si>
    <t>601229.SH</t>
  </si>
  <si>
    <t>上海银行</t>
  </si>
  <si>
    <t>000671.SZ</t>
  </si>
  <si>
    <t>阳光城</t>
  </si>
  <si>
    <t>600489.SH</t>
  </si>
  <si>
    <t>中金黄金</t>
  </si>
  <si>
    <t>600900.SH</t>
  </si>
  <si>
    <t>长江电力</t>
  </si>
  <si>
    <t>601916.SH</t>
  </si>
  <si>
    <t>浙商银行</t>
  </si>
  <si>
    <t>600307.SH</t>
  </si>
  <si>
    <t>酒钢宏兴</t>
  </si>
  <si>
    <t>603071.SH</t>
  </si>
  <si>
    <t>物产环能</t>
  </si>
  <si>
    <t>002157.SZ</t>
  </si>
  <si>
    <t>正邦科技</t>
  </si>
  <si>
    <t>600820.SH</t>
  </si>
  <si>
    <t>隧道股份</t>
  </si>
  <si>
    <t>600089.SH</t>
  </si>
  <si>
    <t>特变电工</t>
  </si>
  <si>
    <t>000498.SZ</t>
  </si>
  <si>
    <t>山东路桥</t>
  </si>
  <si>
    <t>002142.SZ</t>
  </si>
  <si>
    <t>宁波银行</t>
  </si>
  <si>
    <t>600126.SH</t>
  </si>
  <si>
    <t>杭钢股份</t>
  </si>
  <si>
    <t>600745.SH</t>
  </si>
  <si>
    <t>闻泰科技</t>
  </si>
  <si>
    <t>600150.SH</t>
  </si>
  <si>
    <t>中国船舶</t>
  </si>
  <si>
    <t>600569.SH</t>
  </si>
  <si>
    <t>安阳钢铁</t>
  </si>
  <si>
    <t>600522.SH</t>
  </si>
  <si>
    <t>中天科技</t>
  </si>
  <si>
    <t>600711.SH</t>
  </si>
  <si>
    <t>盛屯矿业</t>
  </si>
  <si>
    <t>600981.SH</t>
  </si>
  <si>
    <t>汇鸿集团</t>
  </si>
  <si>
    <t>600916.SH</t>
  </si>
  <si>
    <t>中国黄金</t>
  </si>
  <si>
    <t>603225.SH</t>
  </si>
  <si>
    <t>新凤鸣</t>
  </si>
  <si>
    <t>601231.SH</t>
  </si>
  <si>
    <t>环旭电子</t>
  </si>
  <si>
    <t>000627.SZ</t>
  </si>
  <si>
    <t>天茂集团</t>
  </si>
  <si>
    <t>600278.SH</t>
  </si>
  <si>
    <t>东方创业</t>
  </si>
  <si>
    <t>600837.SH</t>
  </si>
  <si>
    <t>海通证券</t>
  </si>
  <si>
    <t>600511.SH</t>
  </si>
  <si>
    <t>国药股份</t>
  </si>
  <si>
    <t>600699.SH</t>
  </si>
  <si>
    <t>均胜电子</t>
  </si>
  <si>
    <t>600060.SH</t>
  </si>
  <si>
    <t>海信视像</t>
  </si>
  <si>
    <t>600180.SH</t>
  </si>
  <si>
    <t>瑞茂通</t>
  </si>
  <si>
    <t>002202.SZ</t>
  </si>
  <si>
    <t>金风科技</t>
  </si>
  <si>
    <t>000717.SZ</t>
  </si>
  <si>
    <t>韶钢松山</t>
  </si>
  <si>
    <t>600713.SH</t>
  </si>
  <si>
    <t>南京医药</t>
  </si>
  <si>
    <t>600875.SH</t>
  </si>
  <si>
    <t>东方电气</t>
  </si>
  <si>
    <t>600886.SH</t>
  </si>
  <si>
    <t>国投电力</t>
  </si>
  <si>
    <t>600655.SH</t>
  </si>
  <si>
    <t>豫园股份</t>
  </si>
  <si>
    <t>000807.SZ</t>
  </si>
  <si>
    <t>云铝股份</t>
  </si>
  <si>
    <t>000060.SZ</t>
  </si>
  <si>
    <t>中金岭南</t>
  </si>
  <si>
    <t>601211.SH</t>
  </si>
  <si>
    <t>国泰君安</t>
  </si>
  <si>
    <t>600623.SH</t>
  </si>
  <si>
    <t>华谊集团</t>
  </si>
  <si>
    <t>002237.SZ</t>
  </si>
  <si>
    <t>恒邦股份</t>
  </si>
  <si>
    <t>601005.SH</t>
  </si>
  <si>
    <t>重庆钢铁</t>
  </si>
  <si>
    <t>600335.SH</t>
  </si>
  <si>
    <t>国机汽车</t>
  </si>
  <si>
    <t>000016.SZ</t>
  </si>
  <si>
    <t>深康佳A</t>
  </si>
  <si>
    <t>600973.SH</t>
  </si>
  <si>
    <t>宝胜股份</t>
  </si>
  <si>
    <t>601699.SH</t>
  </si>
  <si>
    <t>潞安环能</t>
  </si>
  <si>
    <t>000078.SZ</t>
  </si>
  <si>
    <t>海王生物</t>
  </si>
  <si>
    <t>600418.SH</t>
  </si>
  <si>
    <t>江淮汽车</t>
  </si>
  <si>
    <t>600233.SH</t>
  </si>
  <si>
    <t>圆通速递</t>
  </si>
  <si>
    <t>600546.SH</t>
  </si>
  <si>
    <t>山煤国际</t>
  </si>
  <si>
    <t>601009.SH</t>
  </si>
  <si>
    <t>南京银行</t>
  </si>
  <si>
    <t>002061.SZ</t>
  </si>
  <si>
    <t>浙江交科</t>
  </si>
  <si>
    <t>600487.SH</t>
  </si>
  <si>
    <t>亨通光电</t>
  </si>
  <si>
    <t>000983.SZ</t>
  </si>
  <si>
    <t>山西焦煤</t>
  </si>
  <si>
    <t>600143.SH</t>
  </si>
  <si>
    <t>金发科技</t>
  </si>
  <si>
    <t>002129.SZ</t>
  </si>
  <si>
    <t>中环股份</t>
  </si>
  <si>
    <t>601168.SH</t>
  </si>
  <si>
    <t>西部矿业</t>
  </si>
  <si>
    <t>000539.SZ</t>
  </si>
  <si>
    <t>粤电力A</t>
  </si>
  <si>
    <t>600325.SH</t>
  </si>
  <si>
    <t>华发股份</t>
  </si>
  <si>
    <t>601877.SH</t>
  </si>
  <si>
    <t>正泰电器</t>
  </si>
  <si>
    <t>002120.SZ</t>
  </si>
  <si>
    <t>韵达股份</t>
  </si>
  <si>
    <t>600340.SH</t>
  </si>
  <si>
    <t>华夏幸福</t>
  </si>
  <si>
    <t>000538.SZ</t>
  </si>
  <si>
    <t>云南白药</t>
  </si>
  <si>
    <t>600098.SH</t>
  </si>
  <si>
    <t>广州发展</t>
  </si>
  <si>
    <t>600348.SH</t>
  </si>
  <si>
    <t>华阳股份</t>
  </si>
  <si>
    <t>000032.SZ</t>
  </si>
  <si>
    <t>深桑达A</t>
  </si>
  <si>
    <t>600927.SH</t>
  </si>
  <si>
    <t>永安期货</t>
  </si>
  <si>
    <t>600459.SH</t>
  </si>
  <si>
    <t>贵研铂业</t>
  </si>
  <si>
    <t>002171.SZ</t>
  </si>
  <si>
    <t>楚江新材</t>
  </si>
  <si>
    <t>600196.SH</t>
  </si>
  <si>
    <t>复星医药</t>
  </si>
  <si>
    <t>601688.SH</t>
  </si>
  <si>
    <t>华泰证券</t>
  </si>
  <si>
    <t>000776.SZ</t>
  </si>
  <si>
    <t>广发证券</t>
  </si>
  <si>
    <t>600600.SH</t>
  </si>
  <si>
    <t>青岛啤酒</t>
  </si>
  <si>
    <t>600056.SH</t>
  </si>
  <si>
    <t>中国医药</t>
  </si>
  <si>
    <t>002758.SZ</t>
  </si>
  <si>
    <t>浙农股份</t>
  </si>
  <si>
    <t>600827.SH</t>
  </si>
  <si>
    <t>百联股份</t>
  </si>
  <si>
    <t>600018.SH</t>
  </si>
  <si>
    <t>上港集团</t>
  </si>
  <si>
    <t>000401.SZ</t>
  </si>
  <si>
    <t>冀东水泥</t>
  </si>
  <si>
    <t>002091.SZ</t>
  </si>
  <si>
    <t>江苏国泰</t>
  </si>
  <si>
    <t>601881.SH</t>
  </si>
  <si>
    <t>中国银河</t>
  </si>
  <si>
    <t>002459.SZ</t>
  </si>
  <si>
    <t>晶澳科技</t>
  </si>
  <si>
    <t>000963.SZ</t>
  </si>
  <si>
    <t>华东医药</t>
  </si>
  <si>
    <t>000488.SZ</t>
  </si>
  <si>
    <t>晨鸣纸业</t>
  </si>
  <si>
    <t>002408.SZ</t>
  </si>
  <si>
    <t>齐翔腾达</t>
  </si>
  <si>
    <t>001289.SZ</t>
  </si>
  <si>
    <t>龙源电力</t>
  </si>
  <si>
    <t>600968.SH</t>
  </si>
  <si>
    <t>海油发展</t>
  </si>
  <si>
    <t>000550.SZ</t>
  </si>
  <si>
    <t>江铃汽车</t>
  </si>
  <si>
    <t>002010.SZ</t>
  </si>
  <si>
    <t>传化智联</t>
  </si>
  <si>
    <t>000301.SZ</t>
  </si>
  <si>
    <t>东方盛虹</t>
  </si>
  <si>
    <t>600970.SH</t>
  </si>
  <si>
    <t>中材国际</t>
  </si>
  <si>
    <t>601866.SH</t>
  </si>
  <si>
    <t>中远海发</t>
  </si>
  <si>
    <t>600760.SH</t>
  </si>
  <si>
    <t>中航沈飞</t>
  </si>
  <si>
    <t>000166.SZ</t>
  </si>
  <si>
    <t>申万宏源</t>
  </si>
  <si>
    <t>000059.SZ</t>
  </si>
  <si>
    <t>华锦股份</t>
  </si>
  <si>
    <t>601989.SH</t>
  </si>
  <si>
    <t>中国重工</t>
  </si>
  <si>
    <t>000933.SZ</t>
  </si>
  <si>
    <t>神火股份</t>
  </si>
  <si>
    <t>002244.SZ</t>
  </si>
  <si>
    <t>滨江集团</t>
  </si>
  <si>
    <t>600295.SH</t>
  </si>
  <si>
    <t>鄂尔多斯</t>
  </si>
  <si>
    <t>600111.SH</t>
  </si>
  <si>
    <t>北方稀土</t>
  </si>
  <si>
    <t>600567.SH</t>
  </si>
  <si>
    <t>山鹰国际</t>
  </si>
  <si>
    <t>000050.SZ</t>
  </si>
  <si>
    <t>深天马A</t>
  </si>
  <si>
    <t>600581.SH</t>
  </si>
  <si>
    <t>八一钢铁</t>
  </si>
  <si>
    <t>002078.SZ</t>
  </si>
  <si>
    <t>太阳纸业</t>
  </si>
  <si>
    <t>603613.SH</t>
  </si>
  <si>
    <t>国联股份</t>
  </si>
  <si>
    <t>000830.SZ</t>
  </si>
  <si>
    <t>鲁西化工</t>
  </si>
  <si>
    <t>002385.SZ</t>
  </si>
  <si>
    <t>大北农</t>
  </si>
  <si>
    <t>600406.SH</t>
  </si>
  <si>
    <t>国电南瑞</t>
  </si>
  <si>
    <t>000768.SZ</t>
  </si>
  <si>
    <t>中航西飞</t>
  </si>
  <si>
    <t>601077.SH</t>
  </si>
  <si>
    <t>渝农商行</t>
  </si>
  <si>
    <t>601816.SH</t>
  </si>
  <si>
    <t>京沪高铁</t>
  </si>
  <si>
    <t>603799.SH</t>
  </si>
  <si>
    <t>华友钴业</t>
  </si>
  <si>
    <t>002271.SZ</t>
  </si>
  <si>
    <t>东方雨虹</t>
  </si>
  <si>
    <t>603056.SH</t>
  </si>
  <si>
    <t>德邦股份</t>
  </si>
  <si>
    <t>000553.SZ</t>
  </si>
  <si>
    <t>安道麦A</t>
  </si>
  <si>
    <t>603995.SH</t>
  </si>
  <si>
    <t>甬金股份</t>
  </si>
  <si>
    <t>600801.SH</t>
  </si>
  <si>
    <t>华新水泥</t>
  </si>
  <si>
    <t>600926.SH</t>
  </si>
  <si>
    <t>杭州银行</t>
  </si>
  <si>
    <t>600549.SH</t>
  </si>
  <si>
    <t>厦门钨业</t>
  </si>
  <si>
    <t>000031.SZ</t>
  </si>
  <si>
    <t>大悦城</t>
  </si>
  <si>
    <t>600597.SH</t>
  </si>
  <si>
    <t>光明乳业</t>
  </si>
  <si>
    <t>600021.SH</t>
  </si>
  <si>
    <t>上海电力</t>
  </si>
  <si>
    <t>000937.SZ</t>
  </si>
  <si>
    <t>冀中能源</t>
  </si>
  <si>
    <t>601717.SH</t>
  </si>
  <si>
    <t>郑煤机</t>
  </si>
  <si>
    <t>002304.SZ</t>
  </si>
  <si>
    <t>洋河股份</t>
  </si>
  <si>
    <t>600584.SH</t>
  </si>
  <si>
    <t>长电科技</t>
  </si>
  <si>
    <t>002384.SZ</t>
  </si>
  <si>
    <t>东山精密</t>
  </si>
  <si>
    <t>002532.SZ</t>
  </si>
  <si>
    <t>天山铝业</t>
  </si>
  <si>
    <t>600999.SH</t>
  </si>
  <si>
    <t>招商证券</t>
  </si>
  <si>
    <t>603609.SH</t>
  </si>
  <si>
    <t>禾丰股份</t>
  </si>
  <si>
    <t>601995.SH</t>
  </si>
  <si>
    <t>中金公司</t>
  </si>
  <si>
    <t>002600.SZ</t>
  </si>
  <si>
    <t>领益智造</t>
  </si>
  <si>
    <t>002236.SZ</t>
  </si>
  <si>
    <t>大华股份</t>
  </si>
  <si>
    <t>002221.SZ</t>
  </si>
  <si>
    <t>东华能源</t>
  </si>
  <si>
    <t>601258.SH</t>
  </si>
  <si>
    <t>庞大集团</t>
  </si>
  <si>
    <t>002064.SZ</t>
  </si>
  <si>
    <t>华峰化学</t>
  </si>
  <si>
    <t>002938.SZ</t>
  </si>
  <si>
    <t>鹏鼎控股</t>
  </si>
  <si>
    <t>600841.SH</t>
  </si>
  <si>
    <t>动力新科</t>
  </si>
  <si>
    <t>601066.SH</t>
  </si>
  <si>
    <t>中信建投</t>
  </si>
  <si>
    <t>000027.SZ</t>
  </si>
  <si>
    <t>深圳能源</t>
  </si>
  <si>
    <t>600219.SH</t>
  </si>
  <si>
    <t>南山铝业</t>
  </si>
  <si>
    <t>600276.SH</t>
  </si>
  <si>
    <t>恒瑞医药</t>
  </si>
  <si>
    <t>600528.SH</t>
  </si>
  <si>
    <t>中铁工业</t>
  </si>
  <si>
    <t>600231.SH</t>
  </si>
  <si>
    <t>凌钢股份</t>
  </si>
  <si>
    <t>002648.SZ</t>
  </si>
  <si>
    <t>卫星化学</t>
  </si>
  <si>
    <t>000411.SZ</t>
  </si>
  <si>
    <t>英特集团</t>
  </si>
  <si>
    <t>601808.SH</t>
  </si>
  <si>
    <t>中海油服</t>
  </si>
  <si>
    <t>600482.SH</t>
  </si>
  <si>
    <t>中国动力</t>
  </si>
  <si>
    <t>002081.SZ</t>
  </si>
  <si>
    <t>金螳螂</t>
  </si>
  <si>
    <t>000528.SZ</t>
  </si>
  <si>
    <t>柳工</t>
  </si>
  <si>
    <t>002608.SZ</t>
  </si>
  <si>
    <t>江苏国信</t>
  </si>
  <si>
    <t>601666.SH</t>
  </si>
  <si>
    <t>平煤股份</t>
  </si>
  <si>
    <t>002302.SZ</t>
  </si>
  <si>
    <t>西部建设</t>
  </si>
  <si>
    <t>002462.SZ</t>
  </si>
  <si>
    <t>嘉事堂</t>
  </si>
  <si>
    <t>600958.SH</t>
  </si>
  <si>
    <t>东方证券</t>
  </si>
  <si>
    <t>600498.SH</t>
  </si>
  <si>
    <t>烽火通信</t>
  </si>
  <si>
    <t>601615.SH</t>
  </si>
  <si>
    <t>明阳智能</t>
  </si>
  <si>
    <t>600157.SH</t>
  </si>
  <si>
    <t>永泰能源</t>
  </si>
  <si>
    <t>600893.SH</t>
  </si>
  <si>
    <t>航发动力</t>
  </si>
  <si>
    <t>603501.SH</t>
  </si>
  <si>
    <t>韦尔股份</t>
  </si>
  <si>
    <t>600426.SH</t>
  </si>
  <si>
    <t>华鲁恒升</t>
  </si>
  <si>
    <t>600835.SH</t>
  </si>
  <si>
    <t>上海机电</t>
  </si>
  <si>
    <t>002429.SZ</t>
  </si>
  <si>
    <t>兆驰股份</t>
  </si>
  <si>
    <t>601825.SH</t>
  </si>
  <si>
    <t>沪农商行</t>
  </si>
  <si>
    <t>000930.SZ</t>
  </si>
  <si>
    <t>中粮科技</t>
  </si>
  <si>
    <t>600737.SH</t>
  </si>
  <si>
    <t>中粮糖业</t>
  </si>
  <si>
    <t>002128.SZ</t>
  </si>
  <si>
    <t>电投能源</t>
  </si>
  <si>
    <t>603288.SH</t>
  </si>
  <si>
    <t>海天味业</t>
  </si>
  <si>
    <t>600642.SH</t>
  </si>
  <si>
    <t>申能股份</t>
  </si>
  <si>
    <t>600531.SH</t>
  </si>
  <si>
    <t>豫光金铅</t>
  </si>
  <si>
    <t>600547.SH</t>
  </si>
  <si>
    <t>山东黄金</t>
  </si>
  <si>
    <t>600100.SH</t>
  </si>
  <si>
    <t>同方股份</t>
  </si>
  <si>
    <t>002589.SZ</t>
  </si>
  <si>
    <t>瑞康医药</t>
  </si>
  <si>
    <t>000905.SZ</t>
  </si>
  <si>
    <t>厦门港务</t>
  </si>
  <si>
    <t>000415.SZ</t>
  </si>
  <si>
    <t>渤海租赁</t>
  </si>
  <si>
    <t>600073.SH</t>
  </si>
  <si>
    <t>上海梅林</t>
  </si>
  <si>
    <t>000035.SZ</t>
  </si>
  <si>
    <t>中国天楹</t>
  </si>
  <si>
    <t>600409.SH</t>
  </si>
  <si>
    <t>三友化工</t>
  </si>
  <si>
    <t>600809.SH</t>
  </si>
  <si>
    <t>山西汾酒</t>
  </si>
  <si>
    <t>002456.SZ</t>
  </si>
  <si>
    <t>欧菲光</t>
  </si>
  <si>
    <t>601588.SH</t>
  </si>
  <si>
    <t>北辰实业</t>
  </si>
  <si>
    <t>600660.SH</t>
  </si>
  <si>
    <t>福耀玻璃</t>
  </si>
  <si>
    <t>601677.SH</t>
  </si>
  <si>
    <t>明泰铝业</t>
  </si>
  <si>
    <t>002736.SZ</t>
  </si>
  <si>
    <t>国信证券</t>
  </si>
  <si>
    <t>601018.SH</t>
  </si>
  <si>
    <t>宁波港</t>
  </si>
  <si>
    <t>002468.SZ</t>
  </si>
  <si>
    <t>申通快递</t>
  </si>
  <si>
    <t>601106.SH</t>
  </si>
  <si>
    <t>中国一重</t>
  </si>
  <si>
    <t>600310.SH</t>
  </si>
  <si>
    <t>桂东电力</t>
  </si>
  <si>
    <t>600575.SH</t>
  </si>
  <si>
    <t>淮河能源</t>
  </si>
  <si>
    <t>600582.SH</t>
  </si>
  <si>
    <t>天地科技</t>
  </si>
  <si>
    <t>603128.SH</t>
  </si>
  <si>
    <t>华贸物流</t>
  </si>
  <si>
    <t>600141.SH</t>
  </si>
  <si>
    <t>兴发集团</t>
  </si>
  <si>
    <t>603259.SH</t>
  </si>
  <si>
    <t>药明康德</t>
  </si>
  <si>
    <t>600256.SH</t>
  </si>
  <si>
    <t>广汇能源</t>
  </si>
  <si>
    <t>000062.SZ</t>
  </si>
  <si>
    <t>深圳华强</t>
  </si>
  <si>
    <t>600729.SH</t>
  </si>
  <si>
    <t>重庆百货</t>
  </si>
  <si>
    <t>600997.SH</t>
  </si>
  <si>
    <t>开滦股份</t>
  </si>
  <si>
    <t>600873.SH</t>
  </si>
  <si>
    <t>梅花生物</t>
  </si>
  <si>
    <t>002567.SZ</t>
  </si>
  <si>
    <t>唐人神</t>
  </si>
  <si>
    <t>600989.SH</t>
  </si>
  <si>
    <t>宝丰能源</t>
  </si>
  <si>
    <t>000883.SZ</t>
  </si>
  <si>
    <t>湖北能源</t>
  </si>
  <si>
    <t>600497.SH</t>
  </si>
  <si>
    <t>驰宏锌锗</t>
  </si>
  <si>
    <t>600667.SH</t>
  </si>
  <si>
    <t>太极实业</t>
  </si>
  <si>
    <t>600507.SH</t>
  </si>
  <si>
    <t>方大特钢</t>
  </si>
  <si>
    <t>600320.SH</t>
  </si>
  <si>
    <t>振华重工</t>
  </si>
  <si>
    <t>600881.SH</t>
  </si>
  <si>
    <t>亚泰集团</t>
  </si>
  <si>
    <t>601068.SH</t>
  </si>
  <si>
    <t>中铝国际</t>
  </si>
  <si>
    <t>000786.SZ</t>
  </si>
  <si>
    <t>北新建材</t>
  </si>
  <si>
    <t>000723.SZ</t>
  </si>
  <si>
    <t>美锦能源</t>
  </si>
  <si>
    <t>600884.SH</t>
  </si>
  <si>
    <t>杉杉股份</t>
  </si>
  <si>
    <t>601577.SH</t>
  </si>
  <si>
    <t>长沙银行</t>
  </si>
  <si>
    <t>002032.SZ</t>
  </si>
  <si>
    <t>苏泊尔</t>
  </si>
  <si>
    <t>600066.SH</t>
  </si>
  <si>
    <t>宇通客车</t>
  </si>
  <si>
    <t>002726.SZ</t>
  </si>
  <si>
    <t>龙大美食</t>
  </si>
  <si>
    <t>600025.SH</t>
  </si>
  <si>
    <t>华能水电</t>
  </si>
  <si>
    <t>000422.SZ</t>
  </si>
  <si>
    <t>湖北宜化</t>
  </si>
  <si>
    <t>600183.SH</t>
  </si>
  <si>
    <t>生益科技</t>
  </si>
  <si>
    <t>600578.SH</t>
  </si>
  <si>
    <t>京能电力</t>
  </si>
  <si>
    <t>002841.SZ</t>
  </si>
  <si>
    <t>视源股份</t>
  </si>
  <si>
    <t>002601.SZ</t>
  </si>
  <si>
    <t>龙佰集团</t>
  </si>
  <si>
    <t>600008.SH</t>
  </si>
  <si>
    <t>首创环保</t>
  </si>
  <si>
    <t>601789.SH</t>
  </si>
  <si>
    <t>宁波建工</t>
  </si>
  <si>
    <t>600491.SH</t>
  </si>
  <si>
    <t>龙元建设</t>
  </si>
  <si>
    <t>601156.SH</t>
  </si>
  <si>
    <t>东航物流</t>
  </si>
  <si>
    <t>600823.SH</t>
  </si>
  <si>
    <t>世茂股份</t>
  </si>
  <si>
    <t>002180.SZ</t>
  </si>
  <si>
    <t>纳思达</t>
  </si>
  <si>
    <t>601333.SH</t>
  </si>
  <si>
    <t>广深铁路</t>
  </si>
  <si>
    <t>600869.SH</t>
  </si>
  <si>
    <t>远东股份</t>
  </si>
  <si>
    <t>002556.SZ</t>
  </si>
  <si>
    <t>辉隆股份</t>
  </si>
  <si>
    <t>000543.SZ</t>
  </si>
  <si>
    <t>皖能电力</t>
  </si>
  <si>
    <t>600079.SH</t>
  </si>
  <si>
    <t>人福医药</t>
  </si>
  <si>
    <t>600466.SH</t>
  </si>
  <si>
    <t>蓝光发展</t>
  </si>
  <si>
    <t>002080.SZ</t>
  </si>
  <si>
    <t>中材科技</t>
  </si>
  <si>
    <t>601139.SH</t>
  </si>
  <si>
    <t>深圳燃气</t>
  </si>
  <si>
    <t>002131.SZ</t>
  </si>
  <si>
    <t>利欧股份</t>
  </si>
  <si>
    <t>603833.SH</t>
  </si>
  <si>
    <t>欧派家居</t>
  </si>
  <si>
    <t>600742.SH</t>
  </si>
  <si>
    <t>一汽富维</t>
  </si>
  <si>
    <t>601966.SH</t>
  </si>
  <si>
    <t>玲珑轮胎</t>
  </si>
  <si>
    <t>601886.SH</t>
  </si>
  <si>
    <t>江河集团</t>
  </si>
  <si>
    <t>600038.SH</t>
  </si>
  <si>
    <t>中直股份</t>
  </si>
  <si>
    <t>600398.SH</t>
  </si>
  <si>
    <t>海澜之家</t>
  </si>
  <si>
    <t>600271.SH</t>
  </si>
  <si>
    <t>航天信息</t>
  </si>
  <si>
    <t>601015.SH</t>
  </si>
  <si>
    <t>陕西黑猫</t>
  </si>
  <si>
    <t>603260.SH</t>
  </si>
  <si>
    <t>合盛硅业</t>
  </si>
  <si>
    <t>000568.SZ</t>
  </si>
  <si>
    <t>泸州老窖</t>
  </si>
  <si>
    <t>002075.SZ</t>
  </si>
  <si>
    <t>沙钢股份</t>
  </si>
  <si>
    <t>002155.SZ</t>
  </si>
  <si>
    <t>湖南黄金</t>
  </si>
  <si>
    <t>000521.SZ</t>
  </si>
  <si>
    <t>长虹美菱</t>
  </si>
  <si>
    <t>601377.SH</t>
  </si>
  <si>
    <t>兴业证券</t>
  </si>
  <si>
    <t>600370.SH</t>
  </si>
  <si>
    <t>三房巷</t>
  </si>
  <si>
    <t>600176.SH</t>
  </si>
  <si>
    <t>中国巨石</t>
  </si>
  <si>
    <t>600125.SH</t>
  </si>
  <si>
    <t>铁龙物流</t>
  </si>
  <si>
    <t>000652.SZ</t>
  </si>
  <si>
    <t>泰达股份</t>
  </si>
  <si>
    <t>600577.SH</t>
  </si>
  <si>
    <t>精达股份</t>
  </si>
  <si>
    <t>600691.SH</t>
  </si>
  <si>
    <t>阳煤化工</t>
  </si>
  <si>
    <t>600739.SH</t>
  </si>
  <si>
    <t>辽宁成大</t>
  </si>
  <si>
    <t>002745.SZ</t>
  </si>
  <si>
    <t>木林森</t>
  </si>
  <si>
    <t>601216.SH</t>
  </si>
  <si>
    <t>君正集团</t>
  </si>
  <si>
    <t>002541.SZ</t>
  </si>
  <si>
    <t>鸿路钢构</t>
  </si>
  <si>
    <t>603363.SH</t>
  </si>
  <si>
    <t>傲农生物</t>
  </si>
  <si>
    <t>600596.SH</t>
  </si>
  <si>
    <t>新安股份</t>
  </si>
  <si>
    <t>601058.SH</t>
  </si>
  <si>
    <t>赛轮轮胎</t>
  </si>
  <si>
    <t>603816.SH</t>
  </si>
  <si>
    <t>顾家家居</t>
  </si>
  <si>
    <t>600120.SH</t>
  </si>
  <si>
    <t>浙江东方</t>
  </si>
  <si>
    <t>603708.SH</t>
  </si>
  <si>
    <t>家家悦</t>
  </si>
  <si>
    <t>600863.SH</t>
  </si>
  <si>
    <t>内蒙华电</t>
  </si>
  <si>
    <t>601838.SH</t>
  </si>
  <si>
    <t>成都银行</t>
  </si>
  <si>
    <t>601872.SH</t>
  </si>
  <si>
    <t>招商轮船</t>
  </si>
  <si>
    <t>002788.SZ</t>
  </si>
  <si>
    <t>鹭燕医药</t>
  </si>
  <si>
    <t>605222.SH</t>
  </si>
  <si>
    <t>起帆电缆</t>
  </si>
  <si>
    <t>000537.SZ</t>
  </si>
  <si>
    <t>广宇发展</t>
  </si>
  <si>
    <t>002048.SZ</t>
  </si>
  <si>
    <t>宁波华翔</t>
  </si>
  <si>
    <t>002340.SZ</t>
  </si>
  <si>
    <t>格林美</t>
  </si>
  <si>
    <t>603368.SH</t>
  </si>
  <si>
    <t>柳药股份</t>
  </si>
  <si>
    <t>603876.SH</t>
  </si>
  <si>
    <t>鼎胜新材</t>
  </si>
  <si>
    <t>600961.SH</t>
  </si>
  <si>
    <t>株冶集团</t>
  </si>
  <si>
    <t>000900.SZ</t>
  </si>
  <si>
    <t>现代投资</t>
  </si>
  <si>
    <t>600203.SH</t>
  </si>
  <si>
    <t>福日电子</t>
  </si>
  <si>
    <t>600266.SH</t>
  </si>
  <si>
    <t>城建发展</t>
  </si>
  <si>
    <t>600708.SH</t>
  </si>
  <si>
    <t>光明地产</t>
  </si>
  <si>
    <t>002042.SZ</t>
  </si>
  <si>
    <t>华孚时尚</t>
  </si>
  <si>
    <t>002422.SZ</t>
  </si>
  <si>
    <t>科伦药业</t>
  </si>
  <si>
    <t>002228.SZ</t>
  </si>
  <si>
    <t>合兴包装</t>
  </si>
  <si>
    <t>600160.SH</t>
  </si>
  <si>
    <t>巨化股份</t>
  </si>
  <si>
    <t>000049.SZ</t>
  </si>
  <si>
    <t>德赛电池</t>
  </si>
  <si>
    <t>002386.SZ</t>
  </si>
  <si>
    <t>天原股份</t>
  </si>
  <si>
    <t>600352.SH</t>
  </si>
  <si>
    <t>浙江龙盛</t>
  </si>
  <si>
    <t>603529.SH</t>
  </si>
  <si>
    <t>爱玛科技</t>
  </si>
  <si>
    <t>603997.SH</t>
  </si>
  <si>
    <t>继峰股份</t>
  </si>
  <si>
    <t>000581.SZ</t>
  </si>
  <si>
    <t>威孚高科</t>
  </si>
  <si>
    <t>603233.SH</t>
  </si>
  <si>
    <t>大参林</t>
  </si>
  <si>
    <t>002100.SZ</t>
  </si>
  <si>
    <t>天康生物</t>
  </si>
  <si>
    <t>601788.SH</t>
  </si>
  <si>
    <t>光大证券</t>
  </si>
  <si>
    <t>600707.SH</t>
  </si>
  <si>
    <t>彩虹股份</t>
  </si>
  <si>
    <t>600206.SH</t>
  </si>
  <si>
    <t>有研新材</t>
  </si>
  <si>
    <t>000021.SZ</t>
  </si>
  <si>
    <t>深科技</t>
  </si>
  <si>
    <t>002280.SZ</t>
  </si>
  <si>
    <t>联络互动</t>
  </si>
  <si>
    <t>600006.SH</t>
  </si>
  <si>
    <t>东风汽车</t>
  </si>
  <si>
    <t>000009.SZ</t>
  </si>
  <si>
    <t>中国宝安</t>
  </si>
  <si>
    <t>601298.SH</t>
  </si>
  <si>
    <t>青岛港</t>
  </si>
  <si>
    <t>603899.SH</t>
  </si>
  <si>
    <t>晨光股份</t>
  </si>
  <si>
    <t>002555.SZ</t>
  </si>
  <si>
    <t>三七互娱</t>
  </si>
  <si>
    <t>601878.SH</t>
  </si>
  <si>
    <t>浙商证券</t>
  </si>
  <si>
    <t>601179.SH</t>
  </si>
  <si>
    <t>中国西电</t>
  </si>
  <si>
    <t>600583.SH</t>
  </si>
  <si>
    <t>海油工程</t>
  </si>
  <si>
    <t>600966.SH</t>
  </si>
  <si>
    <t>博汇纸业</t>
  </si>
  <si>
    <t>600380.SH</t>
  </si>
  <si>
    <t>健康元</t>
  </si>
  <si>
    <t>002008.SZ</t>
  </si>
  <si>
    <t>大族激光</t>
  </si>
  <si>
    <t>600619.SH</t>
  </si>
  <si>
    <t>海立股份</t>
  </si>
  <si>
    <t>000066.SZ</t>
  </si>
  <si>
    <t>中国长城</t>
  </si>
  <si>
    <t>600761.SH</t>
  </si>
  <si>
    <t>安徽合力</t>
  </si>
  <si>
    <t>002050.SZ</t>
  </si>
  <si>
    <t>三花智控</t>
  </si>
  <si>
    <t>002217.SZ</t>
  </si>
  <si>
    <t>合力泰</t>
  </si>
  <si>
    <t>000090.SZ</t>
  </si>
  <si>
    <t>天健集团</t>
  </si>
  <si>
    <t>605090.SH</t>
  </si>
  <si>
    <t>九丰能源</t>
  </si>
  <si>
    <t>000860.SZ</t>
  </si>
  <si>
    <t>顺鑫农业</t>
  </si>
  <si>
    <t>000517.SZ</t>
  </si>
  <si>
    <t>荣安地产</t>
  </si>
  <si>
    <t>002013.SZ</t>
  </si>
  <si>
    <t>中航机电</t>
  </si>
  <si>
    <t>002505.SZ</t>
  </si>
  <si>
    <t>鹏都农牧</t>
  </si>
  <si>
    <t>600480.SH</t>
  </si>
  <si>
    <t>凌云股份</t>
  </si>
  <si>
    <t>601127.SH</t>
  </si>
  <si>
    <t>小康股份</t>
  </si>
  <si>
    <t>001872.SZ</t>
  </si>
  <si>
    <t>招商港口</t>
  </si>
  <si>
    <t>603858.SH</t>
  </si>
  <si>
    <t>步长制药</t>
  </si>
  <si>
    <t>601828.SH</t>
  </si>
  <si>
    <t>美凯龙</t>
  </si>
  <si>
    <t>601001.SH</t>
  </si>
  <si>
    <t>晋控煤业</t>
  </si>
  <si>
    <t>603883.SH</t>
  </si>
  <si>
    <t>老百姓</t>
  </si>
  <si>
    <t>600565.SH</t>
  </si>
  <si>
    <t>迪马股份</t>
  </si>
  <si>
    <t>002156.SZ</t>
  </si>
  <si>
    <t>通富微电</t>
  </si>
  <si>
    <t>600732.SH</t>
  </si>
  <si>
    <t>爱旭股份</t>
  </si>
  <si>
    <t>601963.SH</t>
  </si>
  <si>
    <t>重庆银行</t>
  </si>
  <si>
    <t>600132.SH</t>
  </si>
  <si>
    <t>重庆啤酒</t>
  </si>
  <si>
    <t>600259.SH</t>
  </si>
  <si>
    <t>广晟有色</t>
  </si>
  <si>
    <t>002027.SZ</t>
  </si>
  <si>
    <t>分众传媒</t>
  </si>
  <si>
    <t>600905.SH</t>
  </si>
  <si>
    <t>三峡能源</t>
  </si>
  <si>
    <t>600308.SH</t>
  </si>
  <si>
    <t>华泰股份</t>
  </si>
  <si>
    <t>000999.SZ</t>
  </si>
  <si>
    <t>华润三九</t>
  </si>
  <si>
    <t>600853.SH</t>
  </si>
  <si>
    <t>龙建股份</t>
  </si>
  <si>
    <t>600879.SH</t>
  </si>
  <si>
    <t>航天电子</t>
  </si>
  <si>
    <t>603298.SH</t>
  </si>
  <si>
    <t>杭叉集团</t>
  </si>
  <si>
    <t>000629.SZ</t>
  </si>
  <si>
    <t>攀钢钒钛</t>
  </si>
  <si>
    <t>603939.SH</t>
  </si>
  <si>
    <t>益丰药房</t>
  </si>
  <si>
    <t>601997.SH</t>
  </si>
  <si>
    <t>贵阳银行</t>
  </si>
  <si>
    <t>002230.SZ</t>
  </si>
  <si>
    <t>科大讯飞</t>
  </si>
  <si>
    <t>601718.SH</t>
  </si>
  <si>
    <t>际华集团</t>
  </si>
  <si>
    <t>000792.SZ</t>
  </si>
  <si>
    <t>盐湖股份</t>
  </si>
  <si>
    <t>002602.SZ</t>
  </si>
  <si>
    <t>世纪华通</t>
  </si>
  <si>
    <t>600986.SH</t>
  </si>
  <si>
    <t>浙文互联</t>
  </si>
  <si>
    <t>600717.SH</t>
  </si>
  <si>
    <t>天津港</t>
  </si>
  <si>
    <t>601636.SH</t>
  </si>
  <si>
    <t>旗滨集团</t>
  </si>
  <si>
    <t>600458.SH</t>
  </si>
  <si>
    <t>时代新材</t>
  </si>
  <si>
    <t>000600.SZ</t>
  </si>
  <si>
    <t>建投能源</t>
  </si>
  <si>
    <t>600420.SH</t>
  </si>
  <si>
    <t>国药现代</t>
  </si>
  <si>
    <t>002705.SZ</t>
  </si>
  <si>
    <t>新宝股份</t>
  </si>
  <si>
    <t>600956.SH</t>
  </si>
  <si>
    <t>新天绿能</t>
  </si>
  <si>
    <t>600085.SH</t>
  </si>
  <si>
    <t>同仁堂</t>
  </si>
  <si>
    <t>002266.SZ</t>
  </si>
  <si>
    <t>浙富控股</t>
  </si>
  <si>
    <t>002001.SZ</t>
  </si>
  <si>
    <t>新和成</t>
  </si>
  <si>
    <t>000559.SZ</t>
  </si>
  <si>
    <t>万向钱潮</t>
  </si>
  <si>
    <t>002727.SZ</t>
  </si>
  <si>
    <t>一心堂</t>
  </si>
  <si>
    <t>600580.SH</t>
  </si>
  <si>
    <t>卧龙电驱</t>
  </si>
  <si>
    <t>600811.SH</t>
  </si>
  <si>
    <t>东方集团</t>
  </si>
  <si>
    <t>002251.SZ</t>
  </si>
  <si>
    <t>步步高</t>
  </si>
  <si>
    <t>002299.SZ</t>
  </si>
  <si>
    <t>圣农发展</t>
  </si>
  <si>
    <t>002936.SZ</t>
  </si>
  <si>
    <t>郑州银行</t>
  </si>
  <si>
    <t>600496.SH</t>
  </si>
  <si>
    <t>精工钢构</t>
  </si>
  <si>
    <t>000729.SZ</t>
  </si>
  <si>
    <t>燕京啤酒</t>
  </si>
  <si>
    <t>601118.SH</t>
  </si>
  <si>
    <t>海南橡胶</t>
  </si>
  <si>
    <t>000928.SZ</t>
  </si>
  <si>
    <t>中钢国际</t>
  </si>
  <si>
    <t>600277.SH</t>
  </si>
  <si>
    <t>亿利洁能</t>
  </si>
  <si>
    <t>000012.SZ</t>
  </si>
  <si>
    <t>南玻A</t>
  </si>
  <si>
    <t>000404.SZ</t>
  </si>
  <si>
    <t>长虹华意</t>
  </si>
  <si>
    <t>000596.SZ</t>
  </si>
  <si>
    <t>古井贡酒</t>
  </si>
  <si>
    <t>002539.SZ</t>
  </si>
  <si>
    <t>云图控股</t>
  </si>
  <si>
    <t>002831.SZ</t>
  </si>
  <si>
    <t>裕同科技</t>
  </si>
  <si>
    <t>600177.SH</t>
  </si>
  <si>
    <t>雅戈尔</t>
  </si>
  <si>
    <t>002563.SZ</t>
  </si>
  <si>
    <t>森马服饰</t>
  </si>
  <si>
    <t>600350.SH</t>
  </si>
  <si>
    <t>山东高速</t>
  </si>
  <si>
    <t>002701.SZ</t>
  </si>
  <si>
    <t>奥瑞金</t>
  </si>
  <si>
    <t>600686.SH</t>
  </si>
  <si>
    <t>金龙汽车</t>
  </si>
  <si>
    <t>600810.SH</t>
  </si>
  <si>
    <t>神马股份</t>
  </si>
  <si>
    <t>002060.SZ</t>
  </si>
  <si>
    <t>粤水电</t>
  </si>
  <si>
    <t>002179.SZ</t>
  </si>
  <si>
    <t>中航光电</t>
  </si>
  <si>
    <t>000785.SZ</t>
  </si>
  <si>
    <t>居然之家</t>
  </si>
  <si>
    <t>002916.SZ</t>
  </si>
  <si>
    <t>深南电路</t>
  </si>
  <si>
    <t>600664.SH</t>
  </si>
  <si>
    <t>哈药股份</t>
  </si>
  <si>
    <t>000657.SZ</t>
  </si>
  <si>
    <t>中钨高新</t>
  </si>
  <si>
    <t>000402.SZ</t>
  </si>
  <si>
    <t>金融街</t>
  </si>
  <si>
    <t>000789.SZ</t>
  </si>
  <si>
    <t>万年青</t>
  </si>
  <si>
    <t>002911.SZ</t>
  </si>
  <si>
    <t>佛燃能源</t>
  </si>
  <si>
    <t>000767.SZ</t>
  </si>
  <si>
    <t>晋控电力</t>
  </si>
  <si>
    <t>000990.SZ</t>
  </si>
  <si>
    <t>诚志股份</t>
  </si>
  <si>
    <t>600129.SH</t>
  </si>
  <si>
    <t>太极集团</t>
  </si>
  <si>
    <t>002999.SZ</t>
  </si>
  <si>
    <t>天禾股份</t>
  </si>
  <si>
    <t>000902.SZ</t>
  </si>
  <si>
    <t>新洋丰</t>
  </si>
  <si>
    <t>601568.SH</t>
  </si>
  <si>
    <t>北元集团</t>
  </si>
  <si>
    <t>600703.SH</t>
  </si>
  <si>
    <t>三安光电</t>
  </si>
  <si>
    <t>000683.SZ</t>
  </si>
  <si>
    <t>远兴能源</t>
  </si>
  <si>
    <t>601228.SH</t>
  </si>
  <si>
    <t>广州港</t>
  </si>
  <si>
    <t>000513.SZ</t>
  </si>
  <si>
    <t>丽珠集团</t>
  </si>
  <si>
    <t>000030.SZ</t>
  </si>
  <si>
    <t>富奥股份</t>
  </si>
  <si>
    <t>600299.SH</t>
  </si>
  <si>
    <t>安迪苏</t>
  </si>
  <si>
    <t>000887.SZ</t>
  </si>
  <si>
    <t>中鼎股份</t>
  </si>
  <si>
    <t>000759.SZ</t>
  </si>
  <si>
    <t>中百集团</t>
  </si>
  <si>
    <t>603766.SH</t>
  </si>
  <si>
    <t>隆鑫通用</t>
  </si>
  <si>
    <t>002533.SZ</t>
  </si>
  <si>
    <t>金杯电工</t>
  </si>
  <si>
    <t>002276.SZ</t>
  </si>
  <si>
    <t>万马股份</t>
  </si>
  <si>
    <t>600026.SH</t>
  </si>
  <si>
    <t>中远海能</t>
  </si>
  <si>
    <t>002739.SZ</t>
  </si>
  <si>
    <t>万达电影</t>
  </si>
  <si>
    <t>002441.SZ</t>
  </si>
  <si>
    <t>众业达</t>
  </si>
  <si>
    <t>600486.SH</t>
  </si>
  <si>
    <t>扬农化工</t>
  </si>
  <si>
    <t>002419.SZ</t>
  </si>
  <si>
    <t>天虹股份</t>
  </si>
  <si>
    <t>002396.SZ</t>
  </si>
  <si>
    <t>星网锐捷</t>
  </si>
  <si>
    <t>601311.SH</t>
  </si>
  <si>
    <t>骆驼股份</t>
  </si>
  <si>
    <t>600117.SH</t>
  </si>
  <si>
    <t>西宁特钢</t>
  </si>
  <si>
    <t>603885.SH</t>
  </si>
  <si>
    <t>吉祥航空</t>
  </si>
  <si>
    <t>600328.SH</t>
  </si>
  <si>
    <t>中盐化工</t>
  </si>
  <si>
    <t>600267.SH</t>
  </si>
  <si>
    <t>海正药业</t>
  </si>
  <si>
    <t>002097.SZ</t>
  </si>
  <si>
    <t>山河智能</t>
  </si>
  <si>
    <t>600673.SH</t>
  </si>
  <si>
    <t>东阳光</t>
  </si>
  <si>
    <t>600483.SH</t>
  </si>
  <si>
    <t>福能股份</t>
  </si>
  <si>
    <t>002845.SZ</t>
  </si>
  <si>
    <t>同兴达</t>
  </si>
  <si>
    <t>603195.SH</t>
  </si>
  <si>
    <t>公牛集团</t>
  </si>
  <si>
    <t>002056.SZ</t>
  </si>
  <si>
    <t>横店东磁</t>
  </si>
  <si>
    <t>600918.SH</t>
  </si>
  <si>
    <t>中泰证券</t>
  </si>
  <si>
    <t>002400.SZ</t>
  </si>
  <si>
    <t>省广集团</t>
  </si>
  <si>
    <t>600208.SH</t>
  </si>
  <si>
    <t>新湖中宝</t>
  </si>
  <si>
    <t>002430.SZ</t>
  </si>
  <si>
    <t>杭氧股份</t>
  </si>
  <si>
    <t>000560.SZ</t>
  </si>
  <si>
    <t>我爱我家</t>
  </si>
  <si>
    <t>000966.SZ</t>
  </si>
  <si>
    <t>长源电力</t>
  </si>
  <si>
    <t>603806.SH</t>
  </si>
  <si>
    <t>福斯特</t>
  </si>
  <si>
    <t>002185.SZ</t>
  </si>
  <si>
    <t>华天科技</t>
  </si>
  <si>
    <t>000875.SZ</t>
  </si>
  <si>
    <t>吉电股份</t>
  </si>
  <si>
    <t>601028.SH</t>
  </si>
  <si>
    <t>玉龙股份</t>
  </si>
  <si>
    <t>601928.SH</t>
  </si>
  <si>
    <t>凤凰传媒</t>
  </si>
  <si>
    <t>600123.SH</t>
  </si>
  <si>
    <t>兰花科创</t>
  </si>
  <si>
    <t>002375.SZ</t>
  </si>
  <si>
    <t>亚厦股份</t>
  </si>
  <si>
    <t>603825.SH</t>
  </si>
  <si>
    <t>华扬联众</t>
  </si>
  <si>
    <t>603565.SH</t>
  </si>
  <si>
    <t>中谷物流</t>
  </si>
  <si>
    <t>601880.SH</t>
  </si>
  <si>
    <t>辽港股份</t>
  </si>
  <si>
    <t>601021.SH</t>
  </si>
  <si>
    <t>春秋航空</t>
  </si>
  <si>
    <t>002004.SZ</t>
  </si>
  <si>
    <t>华邦健康</t>
  </si>
  <si>
    <t>603882.SH</t>
  </si>
  <si>
    <t>金域医学</t>
  </si>
  <si>
    <t>600133.SH</t>
  </si>
  <si>
    <t>东湖高新</t>
  </si>
  <si>
    <t>002015.SZ</t>
  </si>
  <si>
    <t>协鑫能科</t>
  </si>
  <si>
    <t>601360.SH</t>
  </si>
  <si>
    <t>三六零</t>
  </si>
  <si>
    <t>603967.SH</t>
  </si>
  <si>
    <t>中创物流</t>
  </si>
  <si>
    <t>002085.SZ</t>
  </si>
  <si>
    <t>万丰奥威</t>
  </si>
  <si>
    <t>601918.SH</t>
  </si>
  <si>
    <t>新集能源</t>
  </si>
  <si>
    <t>001896.SZ</t>
  </si>
  <si>
    <t>豫能控股</t>
  </si>
  <si>
    <t>002958.SZ</t>
  </si>
  <si>
    <t>青农商行</t>
  </si>
  <si>
    <t>002124.SZ</t>
  </si>
  <si>
    <t>天邦股份</t>
  </si>
  <si>
    <t>000926.SZ</t>
  </si>
  <si>
    <t>福星股份</t>
  </si>
  <si>
    <t>603836.SH</t>
  </si>
  <si>
    <t>海程邦达</t>
  </si>
  <si>
    <t>600075.SH</t>
  </si>
  <si>
    <t>新疆天业</t>
  </si>
  <si>
    <t>002135.SZ</t>
  </si>
  <si>
    <t>东南网架</t>
  </si>
  <si>
    <t>600754.SH</t>
  </si>
  <si>
    <t>锦江酒店</t>
  </si>
  <si>
    <t>000505.SZ</t>
  </si>
  <si>
    <t>京粮控股</t>
  </si>
  <si>
    <t>600397.SH</t>
  </si>
  <si>
    <t>安源煤业</t>
  </si>
  <si>
    <t>600662.SH</t>
  </si>
  <si>
    <t>外服控股</t>
  </si>
  <si>
    <t>603486.SH</t>
  </si>
  <si>
    <t>科沃斯</t>
  </si>
  <si>
    <t>600626.SH</t>
  </si>
  <si>
    <t>申达股份</t>
  </si>
  <si>
    <t>000661.SZ</t>
  </si>
  <si>
    <t>长春高新</t>
  </si>
  <si>
    <t>600388.SH</t>
  </si>
  <si>
    <t>龙净环保</t>
  </si>
  <si>
    <t>002307.SZ</t>
  </si>
  <si>
    <t>北新路桥</t>
  </si>
  <si>
    <t>002948.SZ</t>
  </si>
  <si>
    <t>青岛银行</t>
  </si>
  <si>
    <t>600812.SH</t>
  </si>
  <si>
    <t>华北制药</t>
  </si>
  <si>
    <t>600740.SH</t>
  </si>
  <si>
    <t>山西焦化</t>
  </si>
  <si>
    <t>601038.SH</t>
  </si>
  <si>
    <t>一拖股份</t>
  </si>
  <si>
    <t>600967.SH</t>
  </si>
  <si>
    <t>内蒙一机</t>
  </si>
  <si>
    <t>600675.SH</t>
  </si>
  <si>
    <t>中华企业</t>
  </si>
  <si>
    <t>002300.SZ</t>
  </si>
  <si>
    <t>太阳电缆</t>
  </si>
  <si>
    <t>002603.SZ</t>
  </si>
  <si>
    <t>以岭药业</t>
  </si>
  <si>
    <t>600657.SH</t>
  </si>
  <si>
    <t>信达地产</t>
  </si>
  <si>
    <t>002966.SZ</t>
  </si>
  <si>
    <t>苏州银行</t>
  </si>
  <si>
    <t>601369.SH</t>
  </si>
  <si>
    <t>陕鼓动力</t>
  </si>
  <si>
    <t>002309.SZ</t>
  </si>
  <si>
    <t>中利集团</t>
  </si>
  <si>
    <t>002637.SZ</t>
  </si>
  <si>
    <t>赞宇科技</t>
  </si>
  <si>
    <t>000698.SZ</t>
  </si>
  <si>
    <t>沈阳化工</t>
  </si>
  <si>
    <t>603897.SH</t>
  </si>
  <si>
    <t>长城科技</t>
  </si>
  <si>
    <t>000751.SZ</t>
  </si>
  <si>
    <t>锌业股份</t>
  </si>
  <si>
    <t>603113.SH</t>
  </si>
  <si>
    <t>金能科技</t>
  </si>
  <si>
    <t>600663.SH</t>
  </si>
  <si>
    <t>陆家嘴</t>
  </si>
  <si>
    <t>603737.SH</t>
  </si>
  <si>
    <t>三棵树</t>
  </si>
  <si>
    <t>601689.SH</t>
  </si>
  <si>
    <t>拓普集团</t>
  </si>
  <si>
    <t>601098.SH</t>
  </si>
  <si>
    <t>中南传媒</t>
  </si>
  <si>
    <t>603118.SH</t>
  </si>
  <si>
    <t>共进股份</t>
  </si>
  <si>
    <t>600392.SH</t>
  </si>
  <si>
    <t>盛和资源</t>
  </si>
  <si>
    <t>002115.SZ</t>
  </si>
  <si>
    <t>三维通信</t>
  </si>
  <si>
    <t>000065.SZ</t>
  </si>
  <si>
    <t>北方国际</t>
  </si>
  <si>
    <t>002310.SZ</t>
  </si>
  <si>
    <t>东方园林</t>
  </si>
  <si>
    <t>601801.SH</t>
  </si>
  <si>
    <t>皖新传媒</t>
  </si>
  <si>
    <t>002444.SZ</t>
  </si>
  <si>
    <t>巨星科技</t>
  </si>
  <si>
    <t>000967.SZ</t>
  </si>
  <si>
    <t>盈峰环境</t>
  </si>
  <si>
    <t>600377.SH</t>
  </si>
  <si>
    <t>宁沪高速</t>
  </si>
  <si>
    <t>000810.SZ</t>
  </si>
  <si>
    <t>创维数字</t>
  </si>
  <si>
    <t>600373.SH</t>
  </si>
  <si>
    <t>中文传媒</t>
  </si>
  <si>
    <t>600298.SH</t>
  </si>
  <si>
    <t>安琪酵母</t>
  </si>
  <si>
    <t>001914.SZ</t>
  </si>
  <si>
    <t>招商积余</t>
  </si>
  <si>
    <t>603185.SH</t>
  </si>
  <si>
    <t>上机数控</t>
  </si>
  <si>
    <t>600885.SH</t>
  </si>
  <si>
    <t>宏发股份</t>
  </si>
  <si>
    <t>000019.SZ</t>
  </si>
  <si>
    <t>深粮控股</t>
  </si>
  <si>
    <t>600705.SH</t>
  </si>
  <si>
    <t>中航产融</t>
  </si>
  <si>
    <t>000400.SZ</t>
  </si>
  <si>
    <t>许继电气</t>
  </si>
  <si>
    <t>600490.SH</t>
  </si>
  <si>
    <t>鹏欣资源</t>
  </si>
  <si>
    <t>603236.SH</t>
  </si>
  <si>
    <t>移远通信</t>
  </si>
  <si>
    <t>603970.SH</t>
  </si>
  <si>
    <t>中农立华</t>
  </si>
  <si>
    <t>603877.SH</t>
  </si>
  <si>
    <t>太平鸟</t>
  </si>
  <si>
    <t>600845.SH</t>
  </si>
  <si>
    <t>宝信软件</t>
  </si>
  <si>
    <t>601137.SH</t>
  </si>
  <si>
    <t>博威合金</t>
  </si>
  <si>
    <t>002011.SZ</t>
  </si>
  <si>
    <t>盾安环境</t>
  </si>
  <si>
    <t>000988.SZ</t>
  </si>
  <si>
    <t>华工科技</t>
  </si>
  <si>
    <t>600587.SH</t>
  </si>
  <si>
    <t>新华医疗</t>
  </si>
  <si>
    <t>600955.SH</t>
  </si>
  <si>
    <t>维远股份</t>
  </si>
  <si>
    <t>002249.SZ</t>
  </si>
  <si>
    <t>大洋电机</t>
  </si>
  <si>
    <t>600284.SH</t>
  </si>
  <si>
    <t>浦东建设</t>
  </si>
  <si>
    <t>600210.SH</t>
  </si>
  <si>
    <t>紫江企业</t>
  </si>
  <si>
    <t>605599.SH</t>
  </si>
  <si>
    <t>菜百股份</t>
  </si>
  <si>
    <t>601952.SH</t>
  </si>
  <si>
    <t>苏垦农发</t>
  </si>
  <si>
    <t>000680.SZ</t>
  </si>
  <si>
    <t>山推股份</t>
  </si>
  <si>
    <t>002572.SZ</t>
  </si>
  <si>
    <t>索菲亚</t>
  </si>
  <si>
    <t>600829.SH</t>
  </si>
  <si>
    <t>人民同泰</t>
  </si>
  <si>
    <t>002062.SZ</t>
  </si>
  <si>
    <t>宏润建设</t>
  </si>
  <si>
    <t>000546.SZ</t>
  </si>
  <si>
    <t>金圆股份</t>
  </si>
  <si>
    <t>601100.SH</t>
  </si>
  <si>
    <t>恒立液压</t>
  </si>
  <si>
    <t>002274.SZ</t>
  </si>
  <si>
    <t>华昌化工</t>
  </si>
  <si>
    <t>601665.SH</t>
  </si>
  <si>
    <t>齐鲁银行</t>
  </si>
  <si>
    <t>601921.SH</t>
  </si>
  <si>
    <t>浙版传媒</t>
  </si>
  <si>
    <t>600116.SH</t>
  </si>
  <si>
    <t>三峡水利</t>
  </si>
  <si>
    <t>600323.SH</t>
  </si>
  <si>
    <t>瀚蓝环境</t>
  </si>
  <si>
    <t>002036.SZ</t>
  </si>
  <si>
    <t>联创电子</t>
  </si>
  <si>
    <t>000555.SZ</t>
  </si>
  <si>
    <t>神州信息</t>
  </si>
  <si>
    <t>002508.SZ</t>
  </si>
  <si>
    <t>老板电器</t>
  </si>
  <si>
    <t>603077.SH</t>
  </si>
  <si>
    <t>和邦生物</t>
  </si>
  <si>
    <t>605050.SH</t>
  </si>
  <si>
    <t>福然德</t>
  </si>
  <si>
    <t>601811.SH</t>
  </si>
  <si>
    <t>新华文轩</t>
  </si>
  <si>
    <t>002460.SZ</t>
  </si>
  <si>
    <t>赣锋锂业</t>
  </si>
  <si>
    <t>600987.SH</t>
  </si>
  <si>
    <t>航民股份</t>
  </si>
  <si>
    <t>002242.SZ</t>
  </si>
  <si>
    <t>九阳股份</t>
  </si>
  <si>
    <t>002482.SZ</t>
  </si>
  <si>
    <t>广田集团</t>
  </si>
  <si>
    <t>600859.SH</t>
  </si>
  <si>
    <t>王府井</t>
  </si>
  <si>
    <t>600508.SH</t>
  </si>
  <si>
    <t>上海能源</t>
  </si>
  <si>
    <t>002368.SZ</t>
  </si>
  <si>
    <t>太极股份</t>
  </si>
  <si>
    <t>002697.SZ</t>
  </si>
  <si>
    <t>红旗连锁</t>
  </si>
  <si>
    <t>600372.SH</t>
  </si>
  <si>
    <t>中航电子</t>
  </si>
  <si>
    <t>601019.SH</t>
  </si>
  <si>
    <t>山东出版</t>
  </si>
  <si>
    <t>600499.SH</t>
  </si>
  <si>
    <t>科达制造</t>
  </si>
  <si>
    <t>600726.SH</t>
  </si>
  <si>
    <t>华电能源</t>
  </si>
  <si>
    <t>000690.SZ</t>
  </si>
  <si>
    <t>宝新能源</t>
  </si>
  <si>
    <t>600510.SH</t>
  </si>
  <si>
    <t>黑牡丹</t>
  </si>
  <si>
    <t>002685.SZ</t>
  </si>
  <si>
    <t>华东重机</t>
  </si>
  <si>
    <t>001696.SZ</t>
  </si>
  <si>
    <t>宗申动力</t>
  </si>
  <si>
    <t>000719.SZ</t>
  </si>
  <si>
    <t>中原传媒</t>
  </si>
  <si>
    <t>603093.SH</t>
  </si>
  <si>
    <t>南华期货</t>
  </si>
  <si>
    <t>600062.SH</t>
  </si>
  <si>
    <t>华润双鹤</t>
  </si>
  <si>
    <t>002941.SZ</t>
  </si>
  <si>
    <t>新疆交建</t>
  </si>
  <si>
    <t>600685.SH</t>
  </si>
  <si>
    <t>中船防务</t>
  </si>
  <si>
    <t>002301.SZ</t>
  </si>
  <si>
    <t>齐心集团</t>
  </si>
  <si>
    <t>600216.SH</t>
  </si>
  <si>
    <t>浙江医药</t>
  </si>
  <si>
    <t>601869.SH</t>
  </si>
  <si>
    <t>长飞光纤</t>
  </si>
  <si>
    <t>002065.SZ</t>
  </si>
  <si>
    <t>东华软件</t>
  </si>
  <si>
    <t>603108.SH</t>
  </si>
  <si>
    <t>润达医疗</t>
  </si>
  <si>
    <t>600744.SH</t>
  </si>
  <si>
    <t>华银电力</t>
  </si>
  <si>
    <t>603228.SH</t>
  </si>
  <si>
    <t>景旺电子</t>
  </si>
  <si>
    <t>002373.SZ</t>
  </si>
  <si>
    <t>千方科技</t>
  </si>
  <si>
    <t>600477.SH</t>
  </si>
  <si>
    <t>杭萧钢构</t>
  </si>
  <si>
    <t>002624.SZ</t>
  </si>
  <si>
    <t>完美世界</t>
  </si>
  <si>
    <t>600579.SH</t>
  </si>
  <si>
    <t>克劳斯</t>
  </si>
  <si>
    <t>600617.SH</t>
  </si>
  <si>
    <t>国新能源</t>
  </si>
  <si>
    <t>002996.SZ</t>
  </si>
  <si>
    <t>顺博合金</t>
  </si>
  <si>
    <t>601163.SH</t>
  </si>
  <si>
    <t>三角轮胎</t>
  </si>
  <si>
    <t>002946.SZ</t>
  </si>
  <si>
    <t>新乳业</t>
  </si>
  <si>
    <t>000783.SZ</t>
  </si>
  <si>
    <t>长江证券</t>
  </si>
  <si>
    <t>002768.SZ</t>
  </si>
  <si>
    <t>国恩股份</t>
  </si>
  <si>
    <t>600548.SH</t>
  </si>
  <si>
    <t>深高速</t>
  </si>
  <si>
    <t>002709.SZ</t>
  </si>
  <si>
    <t>天赐材料</t>
  </si>
  <si>
    <t>600850.SH</t>
  </si>
  <si>
    <t>电科数字</t>
  </si>
  <si>
    <t>603612.SH</t>
  </si>
  <si>
    <t>索通发展</t>
  </si>
  <si>
    <t>600336.SH</t>
  </si>
  <si>
    <t>澳柯玛</t>
  </si>
  <si>
    <t>002382.SZ</t>
  </si>
  <si>
    <t>蓝帆医疗</t>
  </si>
  <si>
    <t>603719.SH</t>
  </si>
  <si>
    <t>良品铺子</t>
  </si>
  <si>
    <t>601678.SH</t>
  </si>
  <si>
    <t>滨化股份</t>
  </si>
  <si>
    <t>601366.SH</t>
  </si>
  <si>
    <t>利群股份</t>
  </si>
  <si>
    <t>601399.SH</t>
  </si>
  <si>
    <t>国机重装</t>
  </si>
  <si>
    <t>600765.SH</t>
  </si>
  <si>
    <t>中航重机</t>
  </si>
  <si>
    <t>603019.SH</t>
  </si>
  <si>
    <t>中科曙光</t>
  </si>
  <si>
    <t>000949.SZ</t>
  </si>
  <si>
    <t>新乡化纤</t>
  </si>
  <si>
    <t>002867.SZ</t>
  </si>
  <si>
    <t>周大生</t>
  </si>
  <si>
    <t>601901.SH</t>
  </si>
  <si>
    <t>方正证券</t>
  </si>
  <si>
    <t>600067.SH</t>
  </si>
  <si>
    <t>冠城大通</t>
  </si>
  <si>
    <t>000739.SZ</t>
  </si>
  <si>
    <t>普洛药业</t>
  </si>
  <si>
    <t>600637.SH</t>
  </si>
  <si>
    <t>东方明珠</t>
  </si>
  <si>
    <t>600236.SH</t>
  </si>
  <si>
    <t>桂冠电力</t>
  </si>
  <si>
    <t>601555.SH</t>
  </si>
  <si>
    <t>东吴证券</t>
  </si>
  <si>
    <t>002641.SZ</t>
  </si>
  <si>
    <t>公元股份</t>
  </si>
  <si>
    <t>605589.SH</t>
  </si>
  <si>
    <t>圣泉集团</t>
  </si>
  <si>
    <t>600223.SH</t>
  </si>
  <si>
    <t>鲁商发展</t>
  </si>
  <si>
    <t>601865.SH</t>
  </si>
  <si>
    <t>福莱特</t>
  </si>
  <si>
    <t>002423.SZ</t>
  </si>
  <si>
    <t>中粮资本</t>
  </si>
  <si>
    <t>603986.SH</t>
  </si>
  <si>
    <t>兆易创新</t>
  </si>
  <si>
    <t>000903.SZ</t>
  </si>
  <si>
    <t>云内动力</t>
  </si>
  <si>
    <t>002051.SZ</t>
  </si>
  <si>
    <t>中工国际</t>
  </si>
  <si>
    <t>605158.SH</t>
  </si>
  <si>
    <t>华达新材</t>
  </si>
  <si>
    <t>002043.SZ</t>
  </si>
  <si>
    <t>兔宝宝</t>
  </si>
  <si>
    <t>601107.SH</t>
  </si>
  <si>
    <t>四川成渝</t>
  </si>
  <si>
    <t>000046.SZ</t>
  </si>
  <si>
    <t>泛海控股</t>
  </si>
  <si>
    <t>001213.SZ</t>
  </si>
  <si>
    <t>中铁特货</t>
  </si>
  <si>
    <t>002920.SZ</t>
  </si>
  <si>
    <t>德赛西威</t>
  </si>
  <si>
    <t>002204.SZ</t>
  </si>
  <si>
    <t>大连重工</t>
  </si>
  <si>
    <t>002607.SZ</t>
  </si>
  <si>
    <t>中公教育</t>
  </si>
  <si>
    <t>603659.SH</t>
  </si>
  <si>
    <t>璞泰来</t>
  </si>
  <si>
    <t>600697.SH</t>
  </si>
  <si>
    <t>欧亚集团</t>
  </si>
  <si>
    <t>002511.SZ</t>
  </si>
  <si>
    <t>中顺洁柔</t>
  </si>
  <si>
    <t>003037.SZ</t>
  </si>
  <si>
    <t>三和管桩</t>
  </si>
  <si>
    <t>002840.SZ</t>
  </si>
  <si>
    <t>华统股份</t>
  </si>
  <si>
    <t>600138.SH</t>
  </si>
  <si>
    <t>中青旅</t>
  </si>
  <si>
    <t>000632.SZ</t>
  </si>
  <si>
    <t>三木集团</t>
  </si>
  <si>
    <t>600063.SH</t>
  </si>
  <si>
    <t>皖维高新</t>
  </si>
  <si>
    <t>600888.SH</t>
  </si>
  <si>
    <t>新疆众和</t>
  </si>
  <si>
    <t>002371.SZ</t>
  </si>
  <si>
    <t>北方华创</t>
  </si>
  <si>
    <t>600185.SH</t>
  </si>
  <si>
    <t>格力地产</t>
  </si>
  <si>
    <t>000958.SZ</t>
  </si>
  <si>
    <t>东方能源</t>
  </si>
  <si>
    <t>603515.SH</t>
  </si>
  <si>
    <t>欧普照明</t>
  </si>
  <si>
    <t>002498.SZ</t>
  </si>
  <si>
    <t>汉缆股份</t>
  </si>
  <si>
    <t>600395.SH</t>
  </si>
  <si>
    <t>盘江股份</t>
  </si>
  <si>
    <t>600361.SH</t>
  </si>
  <si>
    <t>华联综超</t>
  </si>
  <si>
    <t>000158.SZ</t>
  </si>
  <si>
    <t>常山北明</t>
  </si>
  <si>
    <t>600694.SH</t>
  </si>
  <si>
    <t>大商股份</t>
  </si>
  <si>
    <t>000910.SZ</t>
  </si>
  <si>
    <t>大亚圣象</t>
  </si>
  <si>
    <t>002028.SZ</t>
  </si>
  <si>
    <t>思源电气</t>
  </si>
  <si>
    <t>600436.SH</t>
  </si>
  <si>
    <t>片仔癀</t>
  </si>
  <si>
    <t>603313.SH</t>
  </si>
  <si>
    <t>梦百合</t>
  </si>
  <si>
    <t>000597.SZ</t>
  </si>
  <si>
    <t>东北制药</t>
  </si>
  <si>
    <t>600733.SH</t>
  </si>
  <si>
    <t>北汽蓝谷</t>
  </si>
  <si>
    <t>603345.SH</t>
  </si>
  <si>
    <t>安井食品</t>
  </si>
  <si>
    <t>600327.SH</t>
  </si>
  <si>
    <t>大东方</t>
  </si>
  <si>
    <t>600629.SH</t>
  </si>
  <si>
    <t>华建集团</t>
  </si>
  <si>
    <t>600422.SH</t>
  </si>
  <si>
    <t>昆药集团</t>
  </si>
  <si>
    <t>002208.SZ</t>
  </si>
  <si>
    <t>合肥城建</t>
  </si>
  <si>
    <t>601958.SH</t>
  </si>
  <si>
    <t>金钼股份</t>
  </si>
  <si>
    <t>600780.SH</t>
  </si>
  <si>
    <t>通宝能源</t>
  </si>
  <si>
    <t>601388.SH</t>
  </si>
  <si>
    <t>怡球资源</t>
  </si>
  <si>
    <t>000042.SZ</t>
  </si>
  <si>
    <t>中洲控股</t>
  </si>
  <si>
    <t>001965.SZ</t>
  </si>
  <si>
    <t>招商公路</t>
  </si>
  <si>
    <t>000736.SZ</t>
  </si>
  <si>
    <t>中交地产</t>
  </si>
  <si>
    <t>001227.SZ</t>
  </si>
  <si>
    <t>兰州银行</t>
  </si>
  <si>
    <t>600428.SH</t>
  </si>
  <si>
    <t>中远海特</t>
  </si>
  <si>
    <t>002791.SZ</t>
  </si>
  <si>
    <t>坚朗五金</t>
  </si>
  <si>
    <t>603713.SH</t>
  </si>
  <si>
    <t>密尔克卫</t>
  </si>
  <si>
    <t>600429.SH</t>
  </si>
  <si>
    <t>三元股份</t>
  </si>
  <si>
    <t>600312.SH</t>
  </si>
  <si>
    <t>平高电气</t>
  </si>
  <si>
    <t>000826.SZ</t>
  </si>
  <si>
    <t>启迪环境</t>
  </si>
  <si>
    <t>002939.SZ</t>
  </si>
  <si>
    <t>长城证券</t>
  </si>
  <si>
    <t>000540.SZ</t>
  </si>
  <si>
    <t>中天金融</t>
  </si>
  <si>
    <t>603013.SH</t>
  </si>
  <si>
    <t>亚普股份</t>
  </si>
  <si>
    <t>600746.SH</t>
  </si>
  <si>
    <t>江苏索普</t>
  </si>
  <si>
    <t>600676.SH</t>
  </si>
  <si>
    <t>交运股份</t>
  </si>
  <si>
    <t>600273.SH</t>
  </si>
  <si>
    <t>嘉化能源</t>
  </si>
  <si>
    <t>000975.SZ</t>
  </si>
  <si>
    <t>银泰黄金</t>
  </si>
  <si>
    <t>002044.SZ</t>
  </si>
  <si>
    <t>美年健康</t>
  </si>
  <si>
    <t>002126.SZ</t>
  </si>
  <si>
    <t>银轮股份</t>
  </si>
  <si>
    <t>600315.SH</t>
  </si>
  <si>
    <t>上海家化</t>
  </si>
  <si>
    <t>600169.SH</t>
  </si>
  <si>
    <t>太原重工</t>
  </si>
  <si>
    <t>600720.SH</t>
  </si>
  <si>
    <t>祁连山</t>
  </si>
  <si>
    <t>002068.SZ</t>
  </si>
  <si>
    <t>黑猫股份</t>
  </si>
  <si>
    <t>002614.SZ</t>
  </si>
  <si>
    <t>奥佳华</t>
  </si>
  <si>
    <t>002683.SZ</t>
  </si>
  <si>
    <t>广东宏大</t>
  </si>
  <si>
    <t>000923.SZ</t>
  </si>
  <si>
    <t>河钢资源</t>
  </si>
  <si>
    <t>600963.SH</t>
  </si>
  <si>
    <t>岳阳林纸</t>
  </si>
  <si>
    <t>603606.SH</t>
  </si>
  <si>
    <t>东方电缆</t>
  </si>
  <si>
    <t>600894.SH</t>
  </si>
  <si>
    <t>广日股份</t>
  </si>
  <si>
    <t>600535.SH</t>
  </si>
  <si>
    <t>天士力</t>
  </si>
  <si>
    <t>603355.SH</t>
  </si>
  <si>
    <t>莱克电气</t>
  </si>
  <si>
    <t>003012.SZ</t>
  </si>
  <si>
    <t>东鹏控股</t>
  </si>
  <si>
    <t>600551.SH</t>
  </si>
  <si>
    <t>时代出版</t>
  </si>
  <si>
    <t>002074.SZ</t>
  </si>
  <si>
    <t>国轩高科</t>
  </si>
  <si>
    <t>600081.SH</t>
  </si>
  <si>
    <t>东风科技</t>
  </si>
  <si>
    <t>000672.SZ</t>
  </si>
  <si>
    <t>上峰水泥</t>
  </si>
  <si>
    <t>603129.SH</t>
  </si>
  <si>
    <t>春风动力</t>
  </si>
  <si>
    <t>003022.SZ</t>
  </si>
  <si>
    <t>联泓新科</t>
  </si>
  <si>
    <t>002002.SZ</t>
  </si>
  <si>
    <t>鸿达兴业</t>
  </si>
  <si>
    <t>600461.SH</t>
  </si>
  <si>
    <t>洪城环境</t>
  </si>
  <si>
    <t>601799.SH</t>
  </si>
  <si>
    <t>星宇股份</t>
  </si>
  <si>
    <t>002182.SZ</t>
  </si>
  <si>
    <t>云海金属</t>
  </si>
  <si>
    <t>002106.SZ</t>
  </si>
  <si>
    <t>莱宝高科</t>
  </si>
  <si>
    <t>002030.SZ</t>
  </si>
  <si>
    <t>达安基因</t>
  </si>
  <si>
    <t>601128.SH</t>
  </si>
  <si>
    <t>常熟银行</t>
  </si>
  <si>
    <t>002543.SZ</t>
  </si>
  <si>
    <t>万和电气</t>
  </si>
  <si>
    <t>002139.SZ</t>
  </si>
  <si>
    <t>拓邦股份</t>
  </si>
  <si>
    <t>002537.SZ</t>
  </si>
  <si>
    <t>海联金汇</t>
  </si>
  <si>
    <t>002925.SZ</t>
  </si>
  <si>
    <t>盈趣科技</t>
  </si>
  <si>
    <t>002411.SZ</t>
  </si>
  <si>
    <t>延安必康</t>
  </si>
  <si>
    <t>600653.SH</t>
  </si>
  <si>
    <t>申华控股</t>
  </si>
  <si>
    <t>601101.SH</t>
  </si>
  <si>
    <t>昊华能源</t>
  </si>
  <si>
    <t>000700.SZ</t>
  </si>
  <si>
    <t>模塑科技</t>
  </si>
  <si>
    <t>600399.SH</t>
  </si>
  <si>
    <t>抚顺特钢</t>
  </si>
  <si>
    <t>605499.SH</t>
  </si>
  <si>
    <t>东鹏饮料</t>
  </si>
  <si>
    <t>600822.SH</t>
  </si>
  <si>
    <t>上海物贸</t>
  </si>
  <si>
    <t>601339.SH</t>
  </si>
  <si>
    <t>百隆东方</t>
  </si>
  <si>
    <t>601900.SH</t>
  </si>
  <si>
    <t>南方传媒</t>
  </si>
  <si>
    <t>002353.SZ</t>
  </si>
  <si>
    <t>杰瑞股份</t>
  </si>
  <si>
    <t>000156.SZ</t>
  </si>
  <si>
    <t>华数传媒</t>
  </si>
  <si>
    <t>601608.SH</t>
  </si>
  <si>
    <t>中信重工</t>
  </si>
  <si>
    <t>601236.SH</t>
  </si>
  <si>
    <t>红塔证券</t>
  </si>
  <si>
    <t>603588.SH</t>
  </si>
  <si>
    <t>高能环境</t>
  </si>
  <si>
    <t>000881.SZ</t>
  </si>
  <si>
    <t>中广核技</t>
  </si>
  <si>
    <t>600648.SH</t>
  </si>
  <si>
    <t>外高桥</t>
  </si>
  <si>
    <t>600743.SH</t>
  </si>
  <si>
    <t>华远地产</t>
  </si>
  <si>
    <t>600959.SH</t>
  </si>
  <si>
    <t>江苏有线</t>
  </si>
  <si>
    <t>600433.SH</t>
  </si>
  <si>
    <t>冠豪高新</t>
  </si>
  <si>
    <t>002055.SZ</t>
  </si>
  <si>
    <t>得润电子</t>
  </si>
  <si>
    <t>002463.SZ</t>
  </si>
  <si>
    <t>沪电股份</t>
  </si>
  <si>
    <t>600566.SH</t>
  </si>
  <si>
    <t>济川药业</t>
  </si>
  <si>
    <t>600917.SH</t>
  </si>
  <si>
    <t>重庆燃气</t>
  </si>
  <si>
    <t>000589.SZ</t>
  </si>
  <si>
    <t>贵州轮胎</t>
  </si>
  <si>
    <t>603618.SH</t>
  </si>
  <si>
    <t>杭电股份</t>
  </si>
  <si>
    <t>000666.SZ</t>
  </si>
  <si>
    <t>经纬纺机</t>
  </si>
  <si>
    <t>600329.SH</t>
  </si>
  <si>
    <t>中新药业</t>
  </si>
  <si>
    <t>002812.SZ</t>
  </si>
  <si>
    <t>恩捷股份</t>
  </si>
  <si>
    <t>603369.SH</t>
  </si>
  <si>
    <t>今世缘</t>
  </si>
  <si>
    <t>600736.SH</t>
  </si>
  <si>
    <t>苏州高新</t>
  </si>
  <si>
    <t>600718.SH</t>
  </si>
  <si>
    <t>东软集团</t>
  </si>
  <si>
    <t>601200.SH</t>
  </si>
  <si>
    <t>上海环境</t>
  </si>
  <si>
    <t>601158.SH</t>
  </si>
  <si>
    <t>重庆水务</t>
  </si>
  <si>
    <t>603003.SH</t>
  </si>
  <si>
    <t>龙宇燃油</t>
  </si>
  <si>
    <t>002223.SZ</t>
  </si>
  <si>
    <t>鱼跃医疗</t>
  </si>
  <si>
    <t>600928.SH</t>
  </si>
  <si>
    <t>西安银行</t>
  </si>
  <si>
    <t>002407.SZ</t>
  </si>
  <si>
    <t>多氟多</t>
  </si>
  <si>
    <t>600094.SH</t>
  </si>
  <si>
    <t>大名城</t>
  </si>
  <si>
    <t>002267.SZ</t>
  </si>
  <si>
    <t>陕天然气</t>
  </si>
  <si>
    <t>000501.SZ</t>
  </si>
  <si>
    <t>鄂武商A</t>
  </si>
  <si>
    <t>002295.SZ</t>
  </si>
  <si>
    <t>精艺股份</t>
  </si>
  <si>
    <t>000851.SZ</t>
  </si>
  <si>
    <t>高鸿股份</t>
  </si>
  <si>
    <t>001313.SZ</t>
  </si>
  <si>
    <t>粤海饲料</t>
  </si>
  <si>
    <t>002233.SZ</t>
  </si>
  <si>
    <t>塔牌集团</t>
  </si>
  <si>
    <t>600460.SH</t>
  </si>
  <si>
    <t>士兰微</t>
  </si>
  <si>
    <t>002531.SZ</t>
  </si>
  <si>
    <t>天顺风能</t>
  </si>
  <si>
    <t>000591.SZ</t>
  </si>
  <si>
    <t>太阳能</t>
  </si>
  <si>
    <t>002314.SZ</t>
  </si>
  <si>
    <t>南山控股</t>
  </si>
  <si>
    <t>600475.SH</t>
  </si>
  <si>
    <t>华光环能</t>
  </si>
  <si>
    <t>600378.SH</t>
  </si>
  <si>
    <t>昊华科技</t>
  </si>
  <si>
    <t>603223.SH</t>
  </si>
  <si>
    <t>恒通股份</t>
  </si>
  <si>
    <t>601567.SH</t>
  </si>
  <si>
    <t>三星医疗</t>
  </si>
  <si>
    <t>002793.SZ</t>
  </si>
  <si>
    <t>罗欣药业</t>
  </si>
  <si>
    <t>600586.SH</t>
  </si>
  <si>
    <t>金晶科技</t>
  </si>
  <si>
    <t>600190.SH</t>
  </si>
  <si>
    <t>锦州港</t>
  </si>
  <si>
    <t>002489.SZ</t>
  </si>
  <si>
    <t>浙江永强</t>
  </si>
  <si>
    <t>000686.SZ</t>
  </si>
  <si>
    <t>东北证券</t>
  </si>
  <si>
    <t>002216.SZ</t>
  </si>
  <si>
    <t>三全食品</t>
  </si>
  <si>
    <t>601226.SH</t>
  </si>
  <si>
    <t>华电重工</t>
  </si>
  <si>
    <t>002443.SZ</t>
  </si>
  <si>
    <t>金洲管道</t>
  </si>
  <si>
    <t>603026.SH</t>
  </si>
  <si>
    <t>石大胜华</t>
  </si>
  <si>
    <t>603008.SH</t>
  </si>
  <si>
    <t>喜临门</t>
  </si>
  <si>
    <t>600179.SH</t>
  </si>
  <si>
    <t>安通控股</t>
  </si>
  <si>
    <t>603156.SH</t>
  </si>
  <si>
    <t>养元饮品</t>
  </si>
  <si>
    <t>000823.SZ</t>
  </si>
  <si>
    <t>超声电子</t>
  </si>
  <si>
    <t>000997.SZ</t>
  </si>
  <si>
    <t>新大陆</t>
  </si>
  <si>
    <t>601968.SH</t>
  </si>
  <si>
    <t>宝钢包装</t>
  </si>
  <si>
    <t>000756.SZ</t>
  </si>
  <si>
    <t>新华制药</t>
  </si>
  <si>
    <t>600588.SH</t>
  </si>
  <si>
    <t>用友网络</t>
  </si>
  <si>
    <t>600178.SH</t>
  </si>
  <si>
    <t>东安动力</t>
  </si>
  <si>
    <t>002918.SZ</t>
  </si>
  <si>
    <t>蒙娜丽莎</t>
  </si>
  <si>
    <t>002756.SZ</t>
  </si>
  <si>
    <t>永兴材料</t>
  </si>
  <si>
    <t>600109.SH</t>
  </si>
  <si>
    <t>国金证券</t>
  </si>
  <si>
    <t>000970.SZ</t>
  </si>
  <si>
    <t>中科三环</t>
  </si>
  <si>
    <t>002645.SZ</t>
  </si>
  <si>
    <t>华宏科技</t>
  </si>
  <si>
    <t>000639.SZ</t>
  </si>
  <si>
    <t>西王食品</t>
  </si>
  <si>
    <t>000758.SZ</t>
  </si>
  <si>
    <t>中色股份</t>
  </si>
  <si>
    <t>603527.SH</t>
  </si>
  <si>
    <t>众源新材</t>
  </si>
  <si>
    <t>002584.SZ</t>
  </si>
  <si>
    <t>西陇科学</t>
  </si>
  <si>
    <t>002588.SZ</t>
  </si>
  <si>
    <t>史丹利</t>
  </si>
  <si>
    <t>000519.SZ</t>
  </si>
  <si>
    <t>中兵红箭</t>
  </si>
  <si>
    <t>603517.SH</t>
  </si>
  <si>
    <t>绝味食品</t>
  </si>
  <si>
    <t>600552.SH</t>
  </si>
  <si>
    <t>凯盛科技</t>
  </si>
  <si>
    <t>000912.SZ</t>
  </si>
  <si>
    <t>泸天化</t>
  </si>
  <si>
    <t>600971.SH</t>
  </si>
  <si>
    <t>恒源煤电</t>
  </si>
  <si>
    <t>601326.SH</t>
  </si>
  <si>
    <t>秦港股份</t>
  </si>
  <si>
    <t>600389.SH</t>
  </si>
  <si>
    <t>江山股份</t>
  </si>
  <si>
    <t>000969.SZ</t>
  </si>
  <si>
    <t>安泰科技</t>
  </si>
  <si>
    <t>002673.SZ</t>
  </si>
  <si>
    <t>西部证券</t>
  </si>
  <si>
    <t>600848.SH</t>
  </si>
  <si>
    <t>上海临港</t>
  </si>
  <si>
    <t>600127.SH</t>
  </si>
  <si>
    <t>金健米业</t>
  </si>
  <si>
    <t>002564.SZ</t>
  </si>
  <si>
    <t>天沃科技</t>
  </si>
  <si>
    <t>000676.SZ</t>
  </si>
  <si>
    <t>智度股份</t>
  </si>
  <si>
    <t>002245.SZ</t>
  </si>
  <si>
    <t>蔚蓝锂芯</t>
  </si>
  <si>
    <t>002250.SZ</t>
  </si>
  <si>
    <t>联化科技</t>
  </si>
  <si>
    <t>002312.SZ</t>
  </si>
  <si>
    <t>川发龙蟒</t>
  </si>
  <si>
    <t>002281.SZ</t>
  </si>
  <si>
    <t>光迅科技</t>
  </si>
  <si>
    <t>600258.SH</t>
  </si>
  <si>
    <t>首旅酒店</t>
  </si>
  <si>
    <t>002390.SZ</t>
  </si>
  <si>
    <t>信邦制药</t>
  </si>
  <si>
    <t>600512.SH</t>
  </si>
  <si>
    <t>腾达建设</t>
  </si>
  <si>
    <t>600077.SH</t>
  </si>
  <si>
    <t>宋都股份</t>
  </si>
  <si>
    <t>600279.SH</t>
  </si>
  <si>
    <t>重庆港</t>
  </si>
  <si>
    <t>000507.SZ</t>
  </si>
  <si>
    <t>珠海港</t>
  </si>
  <si>
    <t>000417.SZ</t>
  </si>
  <si>
    <t>合肥百货</t>
  </si>
  <si>
    <t>000852.SZ</t>
  </si>
  <si>
    <t>石化机械</t>
  </si>
  <si>
    <t>600618.SH</t>
  </si>
  <si>
    <t>氯碱化工</t>
  </si>
  <si>
    <t>603866.SH</t>
  </si>
  <si>
    <t>桃李面包</t>
  </si>
  <si>
    <t>605365.SH</t>
  </si>
  <si>
    <t>立达信</t>
  </si>
  <si>
    <t>600017.SH</t>
  </si>
  <si>
    <t>日照港</t>
  </si>
  <si>
    <t>601702.SH</t>
  </si>
  <si>
    <t>华峰铝业</t>
  </si>
  <si>
    <t>603337.SH</t>
  </si>
  <si>
    <t>杰克股份</t>
  </si>
  <si>
    <t>002399.SZ</t>
  </si>
  <si>
    <t>海普瑞</t>
  </si>
  <si>
    <t>600572.SH</t>
  </si>
  <si>
    <t>康恩贝</t>
  </si>
  <si>
    <t>600456.SH</t>
  </si>
  <si>
    <t>宝钛股份</t>
  </si>
  <si>
    <t>601108.SH</t>
  </si>
  <si>
    <t>财通证券</t>
  </si>
  <si>
    <t>002798.SZ</t>
  </si>
  <si>
    <t>帝欧家居</t>
  </si>
  <si>
    <t>600521.SH</t>
  </si>
  <si>
    <t>华海药业</t>
  </si>
  <si>
    <t>600509.SH</t>
  </si>
  <si>
    <t>天富能源</t>
  </si>
  <si>
    <t>600748.SH</t>
  </si>
  <si>
    <t>上实发展</t>
  </si>
  <si>
    <t>002929.SZ</t>
  </si>
  <si>
    <t>润建股份</t>
  </si>
  <si>
    <t>600935.SH</t>
  </si>
  <si>
    <t>华塑股份</t>
  </si>
  <si>
    <t>601000.SH</t>
  </si>
  <si>
    <t>唐山港</t>
  </si>
  <si>
    <t>600396.SH</t>
  </si>
  <si>
    <t>金山股份</t>
  </si>
  <si>
    <t>601956.SH</t>
  </si>
  <si>
    <t>东贝集团</t>
  </si>
  <si>
    <t>002636.SZ</t>
  </si>
  <si>
    <t>金安国纪</t>
  </si>
  <si>
    <t>002595.SZ</t>
  </si>
  <si>
    <t>豪迈科技</t>
  </si>
  <si>
    <t>002160.SZ</t>
  </si>
  <si>
    <t>常铝股份</t>
  </si>
  <si>
    <t>000598.SZ</t>
  </si>
  <si>
    <t>兴蓉环境</t>
  </si>
  <si>
    <t>600846.SH</t>
  </si>
  <si>
    <t>同济科技</t>
  </si>
  <si>
    <t>002067.SZ</t>
  </si>
  <si>
    <t>景兴纸业</t>
  </si>
  <si>
    <t>002318.SZ</t>
  </si>
  <si>
    <t>久立特材</t>
  </si>
  <si>
    <t>002815.SZ</t>
  </si>
  <si>
    <t>崇达技术</t>
  </si>
  <si>
    <t>002285.SZ</t>
  </si>
  <si>
    <t>世联行</t>
  </si>
  <si>
    <t>601827.SH</t>
  </si>
  <si>
    <t>三峰环境</t>
  </si>
  <si>
    <t>600682.SH</t>
  </si>
  <si>
    <t>南京新百</t>
  </si>
  <si>
    <t>000628.SZ</t>
  </si>
  <si>
    <t>高新发展</t>
  </si>
  <si>
    <t>600858.SH</t>
  </si>
  <si>
    <t>银座股份</t>
  </si>
  <si>
    <t>600375.SH</t>
  </si>
  <si>
    <t>汉马科技</t>
  </si>
  <si>
    <t>600785.SH</t>
  </si>
  <si>
    <t>新华百货</t>
  </si>
  <si>
    <t>002133.SZ</t>
  </si>
  <si>
    <t>广宇集团</t>
  </si>
  <si>
    <t>002187.SZ</t>
  </si>
  <si>
    <t>广百股份</t>
  </si>
  <si>
    <t>600536.SH</t>
  </si>
  <si>
    <t>中国软件</t>
  </si>
  <si>
    <t>002402.SZ</t>
  </si>
  <si>
    <t>和而泰</t>
  </si>
  <si>
    <t>600151.SH</t>
  </si>
  <si>
    <t>航天机电</t>
  </si>
  <si>
    <t>600792.SH</t>
  </si>
  <si>
    <t>云煤能源</t>
  </si>
  <si>
    <t>603733.SH</t>
  </si>
  <si>
    <t>仙鹤股份</t>
  </si>
  <si>
    <t>002101.SZ</t>
  </si>
  <si>
    <t>广东鸿图</t>
  </si>
  <si>
    <t>600757.SH</t>
  </si>
  <si>
    <t>长江传媒</t>
  </si>
  <si>
    <t>002434.SZ</t>
  </si>
  <si>
    <t>万里扬</t>
  </si>
  <si>
    <t>600316.SH</t>
  </si>
  <si>
    <t>洪都航空</t>
  </si>
  <si>
    <t>002743.SZ</t>
  </si>
  <si>
    <t>富煌钢构</t>
  </si>
  <si>
    <t>600758.SH</t>
  </si>
  <si>
    <t>辽宁能源</t>
  </si>
  <si>
    <t>002258.SZ</t>
  </si>
  <si>
    <t>利尔化学</t>
  </si>
  <si>
    <t>002152.SZ</t>
  </si>
  <si>
    <t>广电运通</t>
  </si>
  <si>
    <t>002540.SZ</t>
  </si>
  <si>
    <t>亚太科技</t>
  </si>
  <si>
    <t>600131.SH</t>
  </si>
  <si>
    <t>国网信通</t>
  </si>
  <si>
    <t>600469.SH</t>
  </si>
  <si>
    <t>风神股份</t>
  </si>
  <si>
    <t>603611.SH</t>
  </si>
  <si>
    <t>诺力股份</t>
  </si>
  <si>
    <t>600118.SH</t>
  </si>
  <si>
    <t>中国卫星</t>
  </si>
  <si>
    <t>002440.SZ</t>
  </si>
  <si>
    <t>闰土股份</t>
  </si>
  <si>
    <t>600525.SH</t>
  </si>
  <si>
    <t>长园集团</t>
  </si>
  <si>
    <t>000733.SZ</t>
  </si>
  <si>
    <t>振华科技</t>
  </si>
  <si>
    <t>600251.SH</t>
  </si>
  <si>
    <t>冠农股份</t>
  </si>
  <si>
    <t>002585.SZ</t>
  </si>
  <si>
    <t>双星新材</t>
  </si>
  <si>
    <t>600470.SH</t>
  </si>
  <si>
    <t>六国化工</t>
  </si>
  <si>
    <t>002955.SZ</t>
  </si>
  <si>
    <t>鸿合科技</t>
  </si>
  <si>
    <t>603686.SH</t>
  </si>
  <si>
    <t>福龙马</t>
  </si>
  <si>
    <t>000901.SZ</t>
  </si>
  <si>
    <t>航天科技</t>
  </si>
  <si>
    <t>002534.SZ</t>
  </si>
  <si>
    <t>西子洁能</t>
  </si>
  <si>
    <t>600446.SH</t>
  </si>
  <si>
    <t>金证股份</t>
  </si>
  <si>
    <t>600064.SH</t>
  </si>
  <si>
    <t>南京高科</t>
  </si>
  <si>
    <t>002471.SZ</t>
  </si>
  <si>
    <t>中超控股</t>
  </si>
  <si>
    <t>002822.SZ</t>
  </si>
  <si>
    <t>中装建设</t>
  </si>
  <si>
    <t>600020.SH</t>
  </si>
  <si>
    <t>中原高速</t>
  </si>
  <si>
    <t>000797.SZ</t>
  </si>
  <si>
    <t>中国武夷</t>
  </si>
  <si>
    <t>600449.SH</t>
  </si>
  <si>
    <t>宁夏建材</t>
  </si>
  <si>
    <t>600269.SH</t>
  </si>
  <si>
    <t>赣粤高速</t>
  </si>
  <si>
    <t>603160.SH</t>
  </si>
  <si>
    <t>汇顶科技</t>
  </si>
  <si>
    <t>002544.SZ</t>
  </si>
  <si>
    <t>杰赛科技</t>
  </si>
  <si>
    <t>603599.SH</t>
  </si>
  <si>
    <t>广信股份</t>
  </si>
  <si>
    <t>600415.SH</t>
  </si>
  <si>
    <t>小商品城</t>
  </si>
  <si>
    <t>601222.SH</t>
  </si>
  <si>
    <t>林洋能源</t>
  </si>
  <si>
    <t>000582.SZ</t>
  </si>
  <si>
    <t>北部湾港</t>
  </si>
  <si>
    <t>600635.SH</t>
  </si>
  <si>
    <t>大众公用</t>
  </si>
  <si>
    <t>600545.SH</t>
  </si>
  <si>
    <t>卓郎智能</t>
  </si>
  <si>
    <t>000026.SZ</t>
  </si>
  <si>
    <t>飞亚达</t>
  </si>
  <si>
    <t>000837.SZ</t>
  </si>
  <si>
    <t>秦川机床</t>
  </si>
  <si>
    <t>002472.SZ</t>
  </si>
  <si>
    <t>双环传动</t>
  </si>
  <si>
    <t>600218.SH</t>
  </si>
  <si>
    <t>全柴动力</t>
  </si>
  <si>
    <t>002503.SZ</t>
  </si>
  <si>
    <t>搜于特</t>
  </si>
  <si>
    <t>002372.SZ</t>
  </si>
  <si>
    <t>伟星新材</t>
  </si>
  <si>
    <t>002988.SZ</t>
  </si>
  <si>
    <t>豪美新材</t>
  </si>
  <si>
    <t>002283.SZ</t>
  </si>
  <si>
    <t>天润工业</t>
  </si>
  <si>
    <t>002597.SZ</t>
  </si>
  <si>
    <t>金禾实业</t>
  </si>
  <si>
    <t>603668.SH</t>
  </si>
  <si>
    <t>天马科技</t>
  </si>
  <si>
    <t>002293.SZ</t>
  </si>
  <si>
    <t>罗莱生活</t>
  </si>
  <si>
    <t>603338.SH</t>
  </si>
  <si>
    <t>浙江鼎力</t>
  </si>
  <si>
    <t>600609.SH</t>
  </si>
  <si>
    <t>金杯汽车</t>
  </si>
  <si>
    <t>002145.SZ</t>
  </si>
  <si>
    <t>中核钛白</t>
  </si>
  <si>
    <t>000429.SZ</t>
  </si>
  <si>
    <t>粤高速A</t>
  </si>
  <si>
    <t>002087.SZ</t>
  </si>
  <si>
    <t>新野纺织</t>
  </si>
  <si>
    <t>603661.SH</t>
  </si>
  <si>
    <t>恒林股份</t>
  </si>
  <si>
    <t>002926.SZ</t>
  </si>
  <si>
    <t>华西证券</t>
  </si>
  <si>
    <t>002035.SZ</t>
  </si>
  <si>
    <t>华帝股份</t>
  </si>
  <si>
    <t>600287.SH</t>
  </si>
  <si>
    <t>江苏舜天</t>
  </si>
  <si>
    <t>000636.SZ</t>
  </si>
  <si>
    <t>风华高科</t>
  </si>
  <si>
    <t>600728.SH</t>
  </si>
  <si>
    <t>佳都科技</t>
  </si>
  <si>
    <t>603927.SH</t>
  </si>
  <si>
    <t>中科软</t>
  </si>
  <si>
    <t>000750.SZ</t>
  </si>
  <si>
    <t>国海证券</t>
  </si>
  <si>
    <t>002037.SZ</t>
  </si>
  <si>
    <t>保利联合</t>
  </si>
  <si>
    <t>603598.SH</t>
  </si>
  <si>
    <t>引力传媒</t>
  </si>
  <si>
    <t>000413.SZ</t>
  </si>
  <si>
    <t>东旭光电</t>
  </si>
  <si>
    <t>600326.SH</t>
  </si>
  <si>
    <t>西藏天路</t>
  </si>
  <si>
    <t>000822.SZ</t>
  </si>
  <si>
    <t>山东海化</t>
  </si>
  <si>
    <t>002130.SZ</t>
  </si>
  <si>
    <t>沃尔核材</t>
  </si>
  <si>
    <t>000619.SZ</t>
  </si>
  <si>
    <t>海螺型材</t>
  </si>
  <si>
    <t>600195.SH</t>
  </si>
  <si>
    <t>中牧股份</t>
  </si>
  <si>
    <t>002336.SZ</t>
  </si>
  <si>
    <t>人人乐</t>
  </si>
  <si>
    <t>000811.SZ</t>
  </si>
  <si>
    <t>冰轮环境</t>
  </si>
  <si>
    <t>603100.SH</t>
  </si>
  <si>
    <t>川仪股份</t>
  </si>
  <si>
    <t>002557.SZ</t>
  </si>
  <si>
    <t>洽洽食品</t>
  </si>
  <si>
    <t>002466.SZ</t>
  </si>
  <si>
    <t>天齐锂业</t>
  </si>
  <si>
    <t>002431.SZ</t>
  </si>
  <si>
    <t>棕榈股份</t>
  </si>
  <si>
    <t>000612.SZ</t>
  </si>
  <si>
    <t>焦作万方</t>
  </si>
  <si>
    <t>002984.SZ</t>
  </si>
  <si>
    <t>森麒麟</t>
  </si>
  <si>
    <t>601949.SH</t>
  </si>
  <si>
    <t>中国出版</t>
  </si>
  <si>
    <t>603301.SH</t>
  </si>
  <si>
    <t>振德医疗</t>
  </si>
  <si>
    <t>601187.SH</t>
  </si>
  <si>
    <t>厦门银行</t>
  </si>
  <si>
    <t>002649.SZ</t>
  </si>
  <si>
    <t>博彦科技</t>
  </si>
  <si>
    <t>002803.SZ</t>
  </si>
  <si>
    <t>吉宏股份</t>
  </si>
  <si>
    <t>000620.SZ</t>
  </si>
  <si>
    <t>新华联</t>
  </si>
  <si>
    <t>001203.SZ</t>
  </si>
  <si>
    <t>大中矿业</t>
  </si>
  <si>
    <t>600977.SH</t>
  </si>
  <si>
    <t>中国电影</t>
  </si>
  <si>
    <t>601198.SH</t>
  </si>
  <si>
    <t>东兴证券</t>
  </si>
  <si>
    <t>002140.SZ</t>
  </si>
  <si>
    <t>东华科技</t>
  </si>
  <si>
    <t>605166.SH</t>
  </si>
  <si>
    <t>聚合顺</t>
  </si>
  <si>
    <t>002392.SZ</t>
  </si>
  <si>
    <t>北京利尔</t>
  </si>
  <si>
    <t>002049.SZ</t>
  </si>
  <si>
    <t>紫光国微</t>
  </si>
  <si>
    <t>002239.SZ</t>
  </si>
  <si>
    <t>奥特佳</t>
  </si>
  <si>
    <t>601908.SH</t>
  </si>
  <si>
    <t>京运通</t>
  </si>
  <si>
    <t>600683.SH</t>
  </si>
  <si>
    <t>京投发展</t>
  </si>
  <si>
    <t>002083.SZ</t>
  </si>
  <si>
    <t>孚日股份</t>
  </si>
  <si>
    <t>002426.SZ</t>
  </si>
  <si>
    <t>胜利精密</t>
  </si>
  <si>
    <t>002264.SZ</t>
  </si>
  <si>
    <t>新华都</t>
  </si>
  <si>
    <t>603818.SH</t>
  </si>
  <si>
    <t>曲美家居</t>
  </si>
  <si>
    <t>002022.SZ</t>
  </si>
  <si>
    <t>科华生物</t>
  </si>
  <si>
    <t>002573.SZ</t>
  </si>
  <si>
    <t>清新环境</t>
  </si>
  <si>
    <t>600337.SH</t>
  </si>
  <si>
    <t>美克家居</t>
  </si>
  <si>
    <t>002461.SZ</t>
  </si>
  <si>
    <t>珠江啤酒</t>
  </si>
  <si>
    <t>002436.SZ</t>
  </si>
  <si>
    <t>兴森科技</t>
  </si>
  <si>
    <t>000728.SZ</t>
  </si>
  <si>
    <t>国元证券</t>
  </si>
  <si>
    <t>600983.SH</t>
  </si>
  <si>
    <t>惠而浦</t>
  </si>
  <si>
    <t>603303.SH</t>
  </si>
  <si>
    <t>得邦照明</t>
  </si>
  <si>
    <t>000544.SZ</t>
  </si>
  <si>
    <t>中原环保</t>
  </si>
  <si>
    <t>002734.SZ</t>
  </si>
  <si>
    <t>利民股份</t>
  </si>
  <si>
    <t>000637.SZ</t>
  </si>
  <si>
    <t>茂化实华</t>
  </si>
  <si>
    <t>002548.SZ</t>
  </si>
  <si>
    <t>金新农</t>
  </si>
  <si>
    <t>002206.SZ</t>
  </si>
  <si>
    <t>海利得</t>
  </si>
  <si>
    <t>603378.SH</t>
  </si>
  <si>
    <t>亚士创能</t>
  </si>
  <si>
    <t>002025.SZ</t>
  </si>
  <si>
    <t>航天电器</t>
  </si>
  <si>
    <t>605266.SH</t>
  </si>
  <si>
    <t>健之佳</t>
  </si>
  <si>
    <t>000650.SZ</t>
  </si>
  <si>
    <t>仁和药业</t>
  </si>
  <si>
    <t>002682.SZ</t>
  </si>
  <si>
    <t>龙洲股份</t>
  </si>
  <si>
    <t>002191.SZ</t>
  </si>
  <si>
    <t>劲嘉股份</t>
  </si>
  <si>
    <t>600004.SH</t>
  </si>
  <si>
    <t>白云机场</t>
  </si>
  <si>
    <t>603589.SH</t>
  </si>
  <si>
    <t>口子窖</t>
  </si>
  <si>
    <t>002666.SZ</t>
  </si>
  <si>
    <t>德联集团</t>
  </si>
  <si>
    <t>002226.SZ</t>
  </si>
  <si>
    <t>江南化工</t>
  </si>
  <si>
    <t>002712.SZ</t>
  </si>
  <si>
    <t>思美传媒</t>
  </si>
  <si>
    <t>600702.SH</t>
  </si>
  <si>
    <t>舍得酒业</t>
  </si>
  <si>
    <t>002367.SZ</t>
  </si>
  <si>
    <t>康力电梯</t>
  </si>
  <si>
    <t>600665.SH</t>
  </si>
  <si>
    <t>天地源</t>
  </si>
  <si>
    <t>603678.SH</t>
  </si>
  <si>
    <t>火炬电子</t>
  </si>
  <si>
    <t>603392.SH</t>
  </si>
  <si>
    <t>万泰生物</t>
  </si>
  <si>
    <t>605138.SH</t>
  </si>
  <si>
    <t>盛泰集团</t>
  </si>
  <si>
    <t>000885.SZ</t>
  </si>
  <si>
    <t>城发环境</t>
  </si>
  <si>
    <t>002852.SZ</t>
  </si>
  <si>
    <t>道道全</t>
  </si>
  <si>
    <t>002583.SZ</t>
  </si>
  <si>
    <t>海能达</t>
  </si>
  <si>
    <t>600516.SH</t>
  </si>
  <si>
    <t>方大炭素</t>
  </si>
  <si>
    <t>000726.SZ</t>
  </si>
  <si>
    <t>鲁泰A</t>
  </si>
  <si>
    <t>002398.SZ</t>
  </si>
  <si>
    <t>垒知集团</t>
  </si>
  <si>
    <t>600162.SH</t>
  </si>
  <si>
    <t>香江控股</t>
  </si>
  <si>
    <t>002465.SZ</t>
  </si>
  <si>
    <t>海格通信</t>
  </si>
  <si>
    <t>002410.SZ</t>
  </si>
  <si>
    <t>广联达</t>
  </si>
  <si>
    <t>002047.SZ</t>
  </si>
  <si>
    <t>宝鹰股份</t>
  </si>
  <si>
    <t>600789.SH</t>
  </si>
  <si>
    <t>鲁抗医药</t>
  </si>
  <si>
    <t>600268.SH</t>
  </si>
  <si>
    <t>国电南自</t>
  </si>
  <si>
    <t>600128.SH</t>
  </si>
  <si>
    <t>弘业股份</t>
  </si>
  <si>
    <t>600602.SH</t>
  </si>
  <si>
    <t>云赛智联</t>
  </si>
  <si>
    <t>603689.SH</t>
  </si>
  <si>
    <t>皖天然气</t>
  </si>
  <si>
    <t>000552.SZ</t>
  </si>
  <si>
    <t>靖远煤电</t>
  </si>
  <si>
    <t>002752.SZ</t>
  </si>
  <si>
    <t>昇兴股份</t>
  </si>
  <si>
    <t>603408.SH</t>
  </si>
  <si>
    <t>建霖家居</t>
  </si>
  <si>
    <t>600984.SH</t>
  </si>
  <si>
    <t>建设机械</t>
  </si>
  <si>
    <t>603218.SH</t>
  </si>
  <si>
    <t>日月股份</t>
  </si>
  <si>
    <t>603444.SH</t>
  </si>
  <si>
    <t>吉比特</t>
  </si>
  <si>
    <t>002394.SZ</t>
  </si>
  <si>
    <t>联发股份</t>
  </si>
  <si>
    <t>002138.SZ</t>
  </si>
  <si>
    <t>顺络电子</t>
  </si>
  <si>
    <t>601375.SH</t>
  </si>
  <si>
    <t>中原证券</t>
  </si>
  <si>
    <t>000818.SZ</t>
  </si>
  <si>
    <t>航锦科技</t>
  </si>
  <si>
    <t>601069.SH</t>
  </si>
  <si>
    <t>西部黄金</t>
  </si>
  <si>
    <t>603600.SH</t>
  </si>
  <si>
    <t>永艺股份</t>
  </si>
  <si>
    <t>002345.SZ</t>
  </si>
  <si>
    <t>潮宏基</t>
  </si>
  <si>
    <t>002542.SZ</t>
  </si>
  <si>
    <t>中化岩土</t>
  </si>
  <si>
    <t>603299.SH</t>
  </si>
  <si>
    <t>苏盐井神</t>
  </si>
  <si>
    <t>000913.SZ</t>
  </si>
  <si>
    <t>钱江摩托</t>
  </si>
  <si>
    <t>002497.SZ</t>
  </si>
  <si>
    <t>雅化集团</t>
  </si>
  <si>
    <t>600960.SH</t>
  </si>
  <si>
    <t>渤海汽车</t>
  </si>
  <si>
    <t>002335.SZ</t>
  </si>
  <si>
    <t>科华数据</t>
  </si>
  <si>
    <t>600903.SH</t>
  </si>
  <si>
    <t>贵州燃气</t>
  </si>
  <si>
    <t>002839.SZ</t>
  </si>
  <si>
    <t>张家港行</t>
  </si>
  <si>
    <t>600779.SH</t>
  </si>
  <si>
    <t>水井坊</t>
  </si>
  <si>
    <t>002870.SZ</t>
  </si>
  <si>
    <t>香山股份</t>
  </si>
  <si>
    <t>600872.SH</t>
  </si>
  <si>
    <t>中炬高新</t>
  </si>
  <si>
    <t>002066.SZ</t>
  </si>
  <si>
    <t>瑞泰科技</t>
  </si>
  <si>
    <t>000948.SZ</t>
  </si>
  <si>
    <t>南天信息</t>
  </si>
  <si>
    <t>603787.SH</t>
  </si>
  <si>
    <t>新日股份</t>
  </si>
  <si>
    <t>002019.SZ</t>
  </si>
  <si>
    <t>亿帆医药</t>
  </si>
  <si>
    <t>002324.SZ</t>
  </si>
  <si>
    <t>普利特</t>
  </si>
  <si>
    <t>600819.SH</t>
  </si>
  <si>
    <t>耀皮玻璃</t>
  </si>
  <si>
    <t>002435.SZ</t>
  </si>
  <si>
    <t>长江健康</t>
  </si>
  <si>
    <t>000917.SZ</t>
  </si>
  <si>
    <t>电广传媒</t>
  </si>
  <si>
    <t>600651.SH</t>
  </si>
  <si>
    <t>飞乐音响</t>
  </si>
  <si>
    <t>600804.SH</t>
  </si>
  <si>
    <t>鹏博士</t>
  </si>
  <si>
    <t>600982.SH</t>
  </si>
  <si>
    <t>宁波能源</t>
  </si>
  <si>
    <t>002007.SZ</t>
  </si>
  <si>
    <t>华兰生物</t>
  </si>
  <si>
    <t>600777.SH</t>
  </si>
  <si>
    <t>新潮能源</t>
  </si>
  <si>
    <t>600775.SH</t>
  </si>
  <si>
    <t>南京熊猫</t>
  </si>
  <si>
    <t>603279.SH</t>
  </si>
  <si>
    <t>景津装备</t>
  </si>
  <si>
    <t>002116.SZ</t>
  </si>
  <si>
    <t>中国海诚</t>
  </si>
  <si>
    <t>002045.SZ</t>
  </si>
  <si>
    <t>国光电器</t>
  </si>
  <si>
    <t>603568.SH</t>
  </si>
  <si>
    <t>伟明环保</t>
  </si>
  <si>
    <t>002073.SZ</t>
  </si>
  <si>
    <t>软控股份</t>
  </si>
  <si>
    <t>603801.SH</t>
  </si>
  <si>
    <t>志邦家居</t>
  </si>
  <si>
    <t>002225.SZ</t>
  </si>
  <si>
    <t>濮耐股份</t>
  </si>
  <si>
    <t>002332.SZ</t>
  </si>
  <si>
    <t>仙琚制药</t>
  </si>
  <si>
    <t>002538.SZ</t>
  </si>
  <si>
    <t>司尔特</t>
  </si>
  <si>
    <t>601860.SH</t>
  </si>
  <si>
    <t>紫金银行</t>
  </si>
  <si>
    <t>603002.SH</t>
  </si>
  <si>
    <t>宏昌电子</t>
  </si>
  <si>
    <t>002215.SZ</t>
  </si>
  <si>
    <t>诺普信</t>
  </si>
  <si>
    <t>002254.SZ</t>
  </si>
  <si>
    <t>泰和新材</t>
  </si>
  <si>
    <t>601279.SH</t>
  </si>
  <si>
    <t>英利汽车</t>
  </si>
  <si>
    <t>002928.SZ</t>
  </si>
  <si>
    <t>华夏航空</t>
  </si>
  <si>
    <t>603030.SH</t>
  </si>
  <si>
    <t>全筑股份</t>
  </si>
  <si>
    <t>603979.SH</t>
  </si>
  <si>
    <t>金诚信</t>
  </si>
  <si>
    <t>002326.SZ</t>
  </si>
  <si>
    <t>永太科技</t>
  </si>
  <si>
    <t>600363.SH</t>
  </si>
  <si>
    <t>联创光电</t>
  </si>
  <si>
    <t>600590.SH</t>
  </si>
  <si>
    <t>泰豪科技</t>
  </si>
  <si>
    <t>600874.SH</t>
  </si>
  <si>
    <t>创业环保</t>
  </si>
  <si>
    <t>603179.SH</t>
  </si>
  <si>
    <t>新泉股份</t>
  </si>
  <si>
    <t>002882.SZ</t>
  </si>
  <si>
    <t>金龙羽</t>
  </si>
  <si>
    <t>600556.SH</t>
  </si>
  <si>
    <t>天下秀</t>
  </si>
  <si>
    <t>002328.SZ</t>
  </si>
  <si>
    <t>新朋股份</t>
  </si>
  <si>
    <t>000541.SZ</t>
  </si>
  <si>
    <t>佛山照明</t>
  </si>
  <si>
    <t>600908.SH</t>
  </si>
  <si>
    <t>无锡银行</t>
  </si>
  <si>
    <t>002654.SZ</t>
  </si>
  <si>
    <t>万润科技</t>
  </si>
  <si>
    <t>605196.SH</t>
  </si>
  <si>
    <t>华通线缆</t>
  </si>
  <si>
    <t>603053.SH</t>
  </si>
  <si>
    <t>成都燃气</t>
  </si>
  <si>
    <t>600110.SH</t>
  </si>
  <si>
    <t>诺德股份</t>
  </si>
  <si>
    <t>600386.SH</t>
  </si>
  <si>
    <t>北巴传媒</t>
  </si>
  <si>
    <t>603916.SH</t>
  </si>
  <si>
    <t>苏博特</t>
  </si>
  <si>
    <t>603569.SH</t>
  </si>
  <si>
    <t>长久物流</t>
  </si>
  <si>
    <t>600261.SH</t>
  </si>
  <si>
    <t>阳光照明</t>
  </si>
  <si>
    <t>605287.SH</t>
  </si>
  <si>
    <t>德才股份</t>
  </si>
  <si>
    <t>002643.SZ</t>
  </si>
  <si>
    <t>万润股份</t>
  </si>
  <si>
    <t>000407.SZ</t>
  </si>
  <si>
    <t>胜利股份</t>
  </si>
  <si>
    <t>601500.SH</t>
  </si>
  <si>
    <t>通用股份</t>
  </si>
  <si>
    <t>605507.SH</t>
  </si>
  <si>
    <t>国邦医药</t>
  </si>
  <si>
    <t>000757.SZ</t>
  </si>
  <si>
    <t>浩物股份</t>
  </si>
  <si>
    <t>002913.SZ</t>
  </si>
  <si>
    <t>奥士康</t>
  </si>
  <si>
    <t>000547.SZ</t>
  </si>
  <si>
    <t>航天发展</t>
  </si>
  <si>
    <t>600727.SH</t>
  </si>
  <si>
    <t>鲁北化工</t>
  </si>
  <si>
    <t>603730.SH</t>
  </si>
  <si>
    <t>岱美股份</t>
  </si>
  <si>
    <t>002995.SZ</t>
  </si>
  <si>
    <t>天地在线</t>
  </si>
  <si>
    <t>601969.SH</t>
  </si>
  <si>
    <t>海南矿业</t>
  </si>
  <si>
    <t>000011.SZ</t>
  </si>
  <si>
    <t>深物业A</t>
  </si>
  <si>
    <t>002717.SZ</t>
  </si>
  <si>
    <t>岭南股份</t>
  </si>
  <si>
    <t>603198.SH</t>
  </si>
  <si>
    <t>迎驾贡酒</t>
  </si>
  <si>
    <t>002487.SZ</t>
  </si>
  <si>
    <t>大金重工</t>
  </si>
  <si>
    <t>002506.SZ</t>
  </si>
  <si>
    <t>协鑫集成</t>
  </si>
  <si>
    <t>603358.SH</t>
  </si>
  <si>
    <t>华达科技</t>
  </si>
  <si>
    <t>000601.SZ</t>
  </si>
  <si>
    <t>韶能股份</t>
  </si>
  <si>
    <t>000070.SZ</t>
  </si>
  <si>
    <t>特发信息</t>
  </si>
  <si>
    <t>600882.SH</t>
  </si>
  <si>
    <t>妙可蓝多</t>
  </si>
  <si>
    <t>603278.SH</t>
  </si>
  <si>
    <t>大业股份</t>
  </si>
  <si>
    <t>603815.SH</t>
  </si>
  <si>
    <t>交建股份</t>
  </si>
  <si>
    <t>002906.SZ</t>
  </si>
  <si>
    <t>华阳集团</t>
  </si>
  <si>
    <t>600681.SH</t>
  </si>
  <si>
    <t>百川能源</t>
  </si>
  <si>
    <t>002377.SZ</t>
  </si>
  <si>
    <t>国创高新</t>
  </si>
  <si>
    <t>600425.SH</t>
  </si>
  <si>
    <t>青松建化</t>
  </si>
  <si>
    <t>600570.SH</t>
  </si>
  <si>
    <t>恒生电子</t>
  </si>
  <si>
    <t>600292.SH</t>
  </si>
  <si>
    <t>远达环保</t>
  </si>
  <si>
    <t>000599.SZ</t>
  </si>
  <si>
    <t>青岛双星</t>
  </si>
  <si>
    <t>002313.SZ</t>
  </si>
  <si>
    <t>日海智能</t>
  </si>
  <si>
    <t>601126.SH</t>
  </si>
  <si>
    <t>四方股份</t>
  </si>
  <si>
    <t>600828.SH</t>
  </si>
  <si>
    <t>茂业商业</t>
  </si>
  <si>
    <t>000061.SZ</t>
  </si>
  <si>
    <t>农产品</t>
  </si>
  <si>
    <t>002527.SZ</t>
  </si>
  <si>
    <t>新时达</t>
  </si>
  <si>
    <t>600800.SH</t>
  </si>
  <si>
    <t>渤海化学</t>
  </si>
  <si>
    <t>002189.SZ</t>
  </si>
  <si>
    <t>中光学</t>
  </si>
  <si>
    <t>002661.SZ</t>
  </si>
  <si>
    <t>克明食品</t>
  </si>
  <si>
    <t>600330.SH</t>
  </si>
  <si>
    <t>天通股份</t>
  </si>
  <si>
    <t>002897.SZ</t>
  </si>
  <si>
    <t>意华股份</t>
  </si>
  <si>
    <t>603055.SH</t>
  </si>
  <si>
    <t>台华新材</t>
  </si>
  <si>
    <t>603010.SH</t>
  </si>
  <si>
    <t>万盛股份</t>
  </si>
  <si>
    <t>603018.SH</t>
  </si>
  <si>
    <t>华设集团</t>
  </si>
  <si>
    <t>002084.SZ</t>
  </si>
  <si>
    <t>海鸥住工</t>
  </si>
  <si>
    <t>603777.SH</t>
  </si>
  <si>
    <t>来伊份</t>
  </si>
  <si>
    <t>002252.SZ</t>
  </si>
  <si>
    <t>上海莱士</t>
  </si>
  <si>
    <t>002479.SZ</t>
  </si>
  <si>
    <t>富春环保</t>
  </si>
  <si>
    <t>000738.SZ</t>
  </si>
  <si>
    <t>航发控制</t>
  </si>
  <si>
    <t>002455.SZ</t>
  </si>
  <si>
    <t>百川股份</t>
  </si>
  <si>
    <t>605117.SH</t>
  </si>
  <si>
    <t>德业股份</t>
  </si>
  <si>
    <t>000720.SZ</t>
  </si>
  <si>
    <t>新能泰山</t>
  </si>
  <si>
    <t>603043.SH</t>
  </si>
  <si>
    <t>广州酒家</t>
  </si>
  <si>
    <t>002737.SZ</t>
  </si>
  <si>
    <t>葵花药业</t>
  </si>
  <si>
    <t>603605.SH</t>
  </si>
  <si>
    <t>珀莱雅</t>
  </si>
  <si>
    <t>600416.SH</t>
  </si>
  <si>
    <t>湘电股份</t>
  </si>
  <si>
    <t>603456.SH</t>
  </si>
  <si>
    <t>九洲药业</t>
  </si>
  <si>
    <t>600649.SH</t>
  </si>
  <si>
    <t>城投控股</t>
  </si>
  <si>
    <t>000989.SZ</t>
  </si>
  <si>
    <t>九芝堂</t>
  </si>
  <si>
    <t>002850.SZ</t>
  </si>
  <si>
    <t>科达利</t>
  </si>
  <si>
    <t>002009.SZ</t>
  </si>
  <si>
    <t>天奇股份</t>
  </si>
  <si>
    <t>600764.SH</t>
  </si>
  <si>
    <t>中国海防</t>
  </si>
  <si>
    <t>601116.SH</t>
  </si>
  <si>
    <t>三江购物</t>
  </si>
  <si>
    <t>002681.SZ</t>
  </si>
  <si>
    <t>奋达科技</t>
  </si>
  <si>
    <t>002154.SZ</t>
  </si>
  <si>
    <t>报喜鸟</t>
  </si>
  <si>
    <t>002993.SZ</t>
  </si>
  <si>
    <t>奥海科技</t>
  </si>
  <si>
    <t>603348.SH</t>
  </si>
  <si>
    <t>文灿股份</t>
  </si>
  <si>
    <t>603399.SH</t>
  </si>
  <si>
    <t>吉翔股份</t>
  </si>
  <si>
    <t>002454.SZ</t>
  </si>
  <si>
    <t>松芝股份</t>
  </si>
  <si>
    <t>600640.SH</t>
  </si>
  <si>
    <t>新国脉</t>
  </si>
  <si>
    <t>002490.SZ</t>
  </si>
  <si>
    <t>山东墨龙</t>
  </si>
  <si>
    <t>600901.SH</t>
  </si>
  <si>
    <t>江苏租赁</t>
  </si>
  <si>
    <t>002478.SZ</t>
  </si>
  <si>
    <t>常宝股份</t>
  </si>
  <si>
    <t>002838.SZ</t>
  </si>
  <si>
    <t>道恩股份</t>
  </si>
  <si>
    <t>603890.SH</t>
  </si>
  <si>
    <t>春秋电子</t>
  </si>
  <si>
    <t>002821.SZ</t>
  </si>
  <si>
    <t>凯莱英</t>
  </si>
  <si>
    <t>002851.SZ</t>
  </si>
  <si>
    <t>麦格米特</t>
  </si>
  <si>
    <t>603727.SH</t>
  </si>
  <si>
    <t>博迈科</t>
  </si>
  <si>
    <t>601162.SH</t>
  </si>
  <si>
    <t>天风证券</t>
  </si>
  <si>
    <t>002605.SZ</t>
  </si>
  <si>
    <t>姚记科技</t>
  </si>
  <si>
    <t>600533.SH</t>
  </si>
  <si>
    <t>栖霞建设</t>
  </si>
  <si>
    <t>603699.SH</t>
  </si>
  <si>
    <t>纽威股份</t>
  </si>
  <si>
    <t>002500.SZ</t>
  </si>
  <si>
    <t>山西证券</t>
  </si>
  <si>
    <t>002262.SZ</t>
  </si>
  <si>
    <t>恩华药业</t>
  </si>
  <si>
    <t>002483.SZ</t>
  </si>
  <si>
    <t>润邦股份</t>
  </si>
  <si>
    <t>000038.SZ</t>
  </si>
  <si>
    <t>深大通</t>
  </si>
  <si>
    <t>000048.SZ</t>
  </si>
  <si>
    <t>京基智农</t>
  </si>
  <si>
    <t>600517.SH</t>
  </si>
  <si>
    <t>国网英大</t>
  </si>
  <si>
    <t>000731.SZ</t>
  </si>
  <si>
    <t>四川美丰</t>
  </si>
  <si>
    <t>000682.SZ</t>
  </si>
  <si>
    <t>东方电子</t>
  </si>
  <si>
    <t>600598.SH</t>
  </si>
  <si>
    <t>北大荒</t>
  </si>
  <si>
    <t>603843.SH</t>
  </si>
  <si>
    <t>正平股份</t>
  </si>
  <si>
    <t>002574.SZ</t>
  </si>
  <si>
    <t>明牌珠宝</t>
  </si>
  <si>
    <t>603868.SH</t>
  </si>
  <si>
    <t>飞科电器</t>
  </si>
  <si>
    <t>603323.SH</t>
  </si>
  <si>
    <t>苏农银行</t>
  </si>
  <si>
    <t>002521.SZ</t>
  </si>
  <si>
    <t>齐峰新材</t>
  </si>
  <si>
    <t>002273.SZ</t>
  </si>
  <si>
    <t>水晶光电</t>
  </si>
  <si>
    <t>603366.SH</t>
  </si>
  <si>
    <t>日出东方</t>
  </si>
  <si>
    <t>600862.SH</t>
  </si>
  <si>
    <t>中航高科</t>
  </si>
  <si>
    <t>002449.SZ</t>
  </si>
  <si>
    <t>国星光电</t>
  </si>
  <si>
    <t>002773.SZ</t>
  </si>
  <si>
    <t>康弘药业</t>
  </si>
  <si>
    <t>600501.SH</t>
  </si>
  <si>
    <t>航天晨光</t>
  </si>
  <si>
    <t>603197.SH</t>
  </si>
  <si>
    <t>保隆科技</t>
  </si>
  <si>
    <t>603385.SH</t>
  </si>
  <si>
    <t>惠达卫浴</t>
  </si>
  <si>
    <t>600805.SH</t>
  </si>
  <si>
    <t>悦达投资</t>
  </si>
  <si>
    <t>000423.SZ</t>
  </si>
  <si>
    <t>东阿阿胶</t>
  </si>
  <si>
    <t>002706.SZ</t>
  </si>
  <si>
    <t>良信股份</t>
  </si>
  <si>
    <t>002593.SZ</t>
  </si>
  <si>
    <t>日上集团</t>
  </si>
  <si>
    <t>000531.SZ</t>
  </si>
  <si>
    <t>穗恒运A</t>
  </si>
  <si>
    <t>603518.SH</t>
  </si>
  <si>
    <t>锦泓集团</t>
  </si>
  <si>
    <t>600161.SH</t>
  </si>
  <si>
    <t>天坛生物</t>
  </si>
  <si>
    <t>000040.SZ</t>
  </si>
  <si>
    <t>东旭蓝天</t>
  </si>
  <si>
    <t>601975.SH</t>
  </si>
  <si>
    <t>招商南油</t>
  </si>
  <si>
    <t>600105.SH</t>
  </si>
  <si>
    <t>永鼎股份</t>
  </si>
  <si>
    <t>600876.SH</t>
  </si>
  <si>
    <t>洛阳玻璃</t>
  </si>
  <si>
    <t>600529.SH</t>
  </si>
  <si>
    <t>山东药玻</t>
  </si>
  <si>
    <t>600313.SH</t>
  </si>
  <si>
    <t>农发种业</t>
  </si>
  <si>
    <t>002151.SZ</t>
  </si>
  <si>
    <t>北斗星通</t>
  </si>
  <si>
    <t>002675.SZ</t>
  </si>
  <si>
    <t>东诚药业</t>
  </si>
  <si>
    <t>000856.SZ</t>
  </si>
  <si>
    <t>冀东装备</t>
  </si>
  <si>
    <t>600817.SH</t>
  </si>
  <si>
    <t>宇通重工</t>
  </si>
  <si>
    <t>603707.SH</t>
  </si>
  <si>
    <t>健友股份</t>
  </si>
  <si>
    <t>000838.SZ</t>
  </si>
  <si>
    <t>财信发展</t>
  </si>
  <si>
    <t>000863.SZ</t>
  </si>
  <si>
    <t>三湘印象</t>
  </si>
  <si>
    <t>002453.SZ</t>
  </si>
  <si>
    <t>华软科技</t>
  </si>
  <si>
    <t>002127.SZ</t>
  </si>
  <si>
    <t>南极电商</t>
  </si>
  <si>
    <t>600559.SH</t>
  </si>
  <si>
    <t>老白干酒</t>
  </si>
  <si>
    <t>002420.SZ</t>
  </si>
  <si>
    <t>毅昌科技</t>
  </si>
  <si>
    <t>601778.SH</t>
  </si>
  <si>
    <t>晶科科技</t>
  </si>
  <si>
    <t>603680.SH</t>
  </si>
  <si>
    <t>今创集团</t>
  </si>
  <si>
    <t>002330.SZ</t>
  </si>
  <si>
    <t>得利斯</t>
  </si>
  <si>
    <t>603367.SH</t>
  </si>
  <si>
    <t>辰欣药业</t>
  </si>
  <si>
    <t>000716.SZ</t>
  </si>
  <si>
    <t>黑芝麻</t>
  </si>
  <si>
    <t>600797.SH</t>
  </si>
  <si>
    <t>浙大网新</t>
  </si>
  <si>
    <t>600009.SH</t>
  </si>
  <si>
    <t>上海机场</t>
  </si>
  <si>
    <t>603353.SH</t>
  </si>
  <si>
    <t>和顺石油</t>
  </si>
  <si>
    <t>603379.SH</t>
  </si>
  <si>
    <t>三美股份</t>
  </si>
  <si>
    <t>603169.SH</t>
  </si>
  <si>
    <t>兰石重装</t>
  </si>
  <si>
    <t>002753.SZ</t>
  </si>
  <si>
    <t>永东股份</t>
  </si>
  <si>
    <t>002387.SZ</t>
  </si>
  <si>
    <t>维信诺</t>
  </si>
  <si>
    <t>002635.SZ</t>
  </si>
  <si>
    <t>安洁科技</t>
  </si>
  <si>
    <t>605368.SH</t>
  </si>
  <si>
    <t>蓝天燃气</t>
  </si>
  <si>
    <t>002713.SZ</t>
  </si>
  <si>
    <t>东易日盛</t>
  </si>
  <si>
    <t>600558.SH</t>
  </si>
  <si>
    <t>大西洋</t>
  </si>
  <si>
    <t>000821.SZ</t>
  </si>
  <si>
    <t>京山轻机</t>
  </si>
  <si>
    <t>601515.SH</t>
  </si>
  <si>
    <t>东风股份</t>
  </si>
  <si>
    <t>600537.SH</t>
  </si>
  <si>
    <t>亿晶光电</t>
  </si>
  <si>
    <t>603889.SH</t>
  </si>
  <si>
    <t>新澳股份</t>
  </si>
  <si>
    <t>002626.SZ</t>
  </si>
  <si>
    <t>金达威</t>
  </si>
  <si>
    <t>603567.SH</t>
  </si>
  <si>
    <t>珍宝岛</t>
  </si>
  <si>
    <t>603626.SH</t>
  </si>
  <si>
    <t>科森科技</t>
  </si>
  <si>
    <t>603658.SH</t>
  </si>
  <si>
    <t>安图生物</t>
  </si>
  <si>
    <t>002409.SZ</t>
  </si>
  <si>
    <t>雅克科技</t>
  </si>
  <si>
    <t>600114.SH</t>
  </si>
  <si>
    <t>东睦股份</t>
  </si>
  <si>
    <t>000551.SZ</t>
  </si>
  <si>
    <t>创元科技</t>
  </si>
  <si>
    <t>002094.SZ</t>
  </si>
  <si>
    <t>青岛金王</t>
  </si>
  <si>
    <t>605007.SH</t>
  </si>
  <si>
    <t>五洲特纸</t>
  </si>
  <si>
    <t>002863.SZ</t>
  </si>
  <si>
    <t>今飞凯达</t>
  </si>
  <si>
    <t>603186.SH</t>
  </si>
  <si>
    <t>华正新材</t>
  </si>
  <si>
    <t>002617.SZ</t>
  </si>
  <si>
    <t>露笑科技</t>
  </si>
  <si>
    <t>000869.SZ</t>
  </si>
  <si>
    <t>张裕A</t>
  </si>
  <si>
    <t>600252.SH</t>
  </si>
  <si>
    <t>中恒集团</t>
  </si>
  <si>
    <t>600988.SH</t>
  </si>
  <si>
    <t>赤峰黄金</t>
  </si>
  <si>
    <t>600479.SH</t>
  </si>
  <si>
    <t>千金药业</t>
  </si>
  <si>
    <t>600007.SH</t>
  </si>
  <si>
    <t>中国国贸</t>
  </si>
  <si>
    <t>600217.SH</t>
  </si>
  <si>
    <t>中再资环</t>
  </si>
  <si>
    <t>600488.SH</t>
  </si>
  <si>
    <t>天药股份</t>
  </si>
  <si>
    <t>002612.SZ</t>
  </si>
  <si>
    <t>朗姿股份</t>
  </si>
  <si>
    <t>603681.SH</t>
  </si>
  <si>
    <t>永冠新材</t>
  </si>
  <si>
    <t>002672.SZ</t>
  </si>
  <si>
    <t>东江环保</t>
  </si>
  <si>
    <t>000799.SZ</t>
  </si>
  <si>
    <t>酒鬼酒</t>
  </si>
  <si>
    <t>000705.SZ</t>
  </si>
  <si>
    <t>浙江震元</t>
  </si>
  <si>
    <t>002163.SZ</t>
  </si>
  <si>
    <t>海南发展</t>
  </si>
  <si>
    <t>601696.SH</t>
  </si>
  <si>
    <t>中银证券</t>
  </si>
  <si>
    <t>603936.SH</t>
  </si>
  <si>
    <t>博敏电子</t>
  </si>
  <si>
    <t>000880.SZ</t>
  </si>
  <si>
    <t>潍柴重机</t>
  </si>
  <si>
    <t>000153.SZ</t>
  </si>
  <si>
    <t>丰原药业</t>
  </si>
  <si>
    <t>000420.SZ</t>
  </si>
  <si>
    <t>吉林化纤</t>
  </si>
  <si>
    <t>002404.SZ</t>
  </si>
  <si>
    <t>嘉欣丝绸</t>
  </si>
  <si>
    <t>603920.SH</t>
  </si>
  <si>
    <t>世运电路</t>
  </si>
  <si>
    <t>600976.SH</t>
  </si>
  <si>
    <t>健民集团</t>
  </si>
  <si>
    <t>600594.SH</t>
  </si>
  <si>
    <t>益佰制药</t>
  </si>
  <si>
    <t>002731.SZ</t>
  </si>
  <si>
    <t>萃华珠宝</t>
  </si>
  <si>
    <t>002165.SZ</t>
  </si>
  <si>
    <t>红宝丽</t>
  </si>
  <si>
    <t>601512.SH</t>
  </si>
  <si>
    <t>中新集团</t>
  </si>
  <si>
    <t>002391.SZ</t>
  </si>
  <si>
    <t>长青股份</t>
  </si>
  <si>
    <t>000795.SZ</t>
  </si>
  <si>
    <t>英洛华</t>
  </si>
  <si>
    <t>600366.SH</t>
  </si>
  <si>
    <t>宁波韵升</t>
  </si>
  <si>
    <t>002662.SZ</t>
  </si>
  <si>
    <t>京威股份</t>
  </si>
  <si>
    <t>600448.SH</t>
  </si>
  <si>
    <t>华纺股份</t>
  </si>
  <si>
    <t>601011.SH</t>
  </si>
  <si>
    <t>宝泰隆</t>
  </si>
  <si>
    <t>601965.SH</t>
  </si>
  <si>
    <t>中国汽研</t>
  </si>
  <si>
    <t>601016.SH</t>
  </si>
  <si>
    <t>节能风电</t>
  </si>
  <si>
    <t>000850.SZ</t>
  </si>
  <si>
    <t>华茂股份</t>
  </si>
  <si>
    <t>600557.SH</t>
  </si>
  <si>
    <t>康缘药业</t>
  </si>
  <si>
    <t>603639.SH</t>
  </si>
  <si>
    <t>海利尔</t>
  </si>
  <si>
    <t>002484.SZ</t>
  </si>
  <si>
    <t>江海股份</t>
  </si>
  <si>
    <t>600012.SH</t>
  </si>
  <si>
    <t>皖通高速</t>
  </si>
  <si>
    <t>600668.SH</t>
  </si>
  <si>
    <t>尖峰集团</t>
  </si>
  <si>
    <t>002960.SZ</t>
  </si>
  <si>
    <t>青鸟消防</t>
  </si>
  <si>
    <t>002620.SZ</t>
  </si>
  <si>
    <t>瑞和股份</t>
  </si>
  <si>
    <t>603111.SH</t>
  </si>
  <si>
    <t>康尼机电</t>
  </si>
  <si>
    <t>603123.SH</t>
  </si>
  <si>
    <t>翠微股份</t>
  </si>
  <si>
    <t>600969.SH</t>
  </si>
  <si>
    <t>郴电国际</t>
  </si>
  <si>
    <t>002664.SZ</t>
  </si>
  <si>
    <t>长鹰信质</t>
  </si>
  <si>
    <t>600369.SH</t>
  </si>
  <si>
    <t>西南证券</t>
  </si>
  <si>
    <t>601777.SH</t>
  </si>
  <si>
    <t>力帆科技</t>
  </si>
  <si>
    <t>002303.SZ</t>
  </si>
  <si>
    <t>美盈森</t>
  </si>
  <si>
    <t>603871.SH</t>
  </si>
  <si>
    <t>嘉友国际</t>
  </si>
  <si>
    <t>002284.SZ</t>
  </si>
  <si>
    <t>亚太股份</t>
  </si>
  <si>
    <t>600993.SH</t>
  </si>
  <si>
    <t>马应龙</t>
  </si>
  <si>
    <t>002132.SZ</t>
  </si>
  <si>
    <t>恒星科技</t>
  </si>
  <si>
    <t>002046.SZ</t>
  </si>
  <si>
    <t>国机精工</t>
  </si>
  <si>
    <t>002174.SZ</t>
  </si>
  <si>
    <t>游族网络</t>
  </si>
  <si>
    <t>603020.SH</t>
  </si>
  <si>
    <t>爱普股份</t>
  </si>
  <si>
    <t>000801.SZ</t>
  </si>
  <si>
    <t>四川九洲</t>
  </si>
  <si>
    <t>600207.SH</t>
  </si>
  <si>
    <t>安彩高科</t>
  </si>
  <si>
    <t>603087.SH</t>
  </si>
  <si>
    <t>甘李药业</t>
  </si>
  <si>
    <t>605136.SH</t>
  </si>
  <si>
    <t>丽人丽妆</t>
  </si>
  <si>
    <t>002721.SZ</t>
  </si>
  <si>
    <t>金一文化</t>
  </si>
  <si>
    <t>600550.SH</t>
  </si>
  <si>
    <t>保变电气</t>
  </si>
  <si>
    <t>002442.SZ</t>
  </si>
  <si>
    <t>龙星化工</t>
  </si>
  <si>
    <t>002611.SZ</t>
  </si>
  <si>
    <t>东方精工</t>
  </si>
  <si>
    <t>002020.SZ</t>
  </si>
  <si>
    <t>京新药业</t>
  </si>
  <si>
    <t>603511.SH</t>
  </si>
  <si>
    <t>爱慕股份</t>
  </si>
  <si>
    <t>603969.SH</t>
  </si>
  <si>
    <t>银龙股份</t>
  </si>
  <si>
    <t>002403.SZ</t>
  </si>
  <si>
    <t>爱仕达</t>
  </si>
  <si>
    <t>002034.SZ</t>
  </si>
  <si>
    <t>旺能环境</t>
  </si>
  <si>
    <t>603365.SH</t>
  </si>
  <si>
    <t>水星家纺</t>
  </si>
  <si>
    <t>603112.SH</t>
  </si>
  <si>
    <t>华翔股份</t>
  </si>
  <si>
    <t>600867.SH</t>
  </si>
  <si>
    <t>通化东宝</t>
  </si>
  <si>
    <t>601208.SH</t>
  </si>
  <si>
    <t>东材科技</t>
  </si>
  <si>
    <t>002953.SZ</t>
  </si>
  <si>
    <t>日丰股份</t>
  </si>
  <si>
    <t>600410.SH</t>
  </si>
  <si>
    <t>华胜天成</t>
  </si>
  <si>
    <t>601528.SH</t>
  </si>
  <si>
    <t>瑞丰银行</t>
  </si>
  <si>
    <t>002414.SZ</t>
  </si>
  <si>
    <t>高德红外</t>
  </si>
  <si>
    <t>002755.SZ</t>
  </si>
  <si>
    <t>奥赛康</t>
  </si>
  <si>
    <t>000055.SZ</t>
  </si>
  <si>
    <t>方大集团</t>
  </si>
  <si>
    <t>000718.SZ</t>
  </si>
  <si>
    <t>苏宁环球</t>
  </si>
  <si>
    <t>002536.SZ</t>
  </si>
  <si>
    <t>飞龙股份</t>
  </si>
  <si>
    <t>002807.SZ</t>
  </si>
  <si>
    <t>江阴银行</t>
  </si>
  <si>
    <t>002973.SZ</t>
  </si>
  <si>
    <t>侨银股份</t>
  </si>
  <si>
    <t>600255.SH</t>
  </si>
  <si>
    <t>鑫科材料</t>
  </si>
  <si>
    <t>002172.SZ</t>
  </si>
  <si>
    <t>澳洋健康</t>
  </si>
  <si>
    <t>603898.SH</t>
  </si>
  <si>
    <t>好莱客</t>
  </si>
  <si>
    <t>002797.SZ</t>
  </si>
  <si>
    <t>第一创业</t>
  </si>
  <si>
    <t>000911.SZ</t>
  </si>
  <si>
    <t>南宁糖业</t>
  </si>
  <si>
    <t>000833.SZ</t>
  </si>
  <si>
    <t>粤桂股份</t>
  </si>
  <si>
    <t>600622.SH</t>
  </si>
  <si>
    <t>光大嘉宝</t>
  </si>
  <si>
    <t>600280.SH</t>
  </si>
  <si>
    <t>中央商场</t>
  </si>
  <si>
    <t>002026.SZ</t>
  </si>
  <si>
    <t>山东威达</t>
  </si>
  <si>
    <t>002029.SZ</t>
  </si>
  <si>
    <t>七匹狼</t>
  </si>
  <si>
    <t>600435.SH</t>
  </si>
  <si>
    <t>北方导航</t>
  </si>
  <si>
    <t>603989.SH</t>
  </si>
  <si>
    <t>艾华集团</t>
  </si>
  <si>
    <t>600035.SH</t>
  </si>
  <si>
    <t>楚天高速</t>
  </si>
  <si>
    <t>002003.SZ</t>
  </si>
  <si>
    <t>伟星股份</t>
  </si>
  <si>
    <t>000782.SZ</t>
  </si>
  <si>
    <t>美达股份</t>
  </si>
  <si>
    <t>002746.SZ</t>
  </si>
  <si>
    <t>仙坛股份</t>
  </si>
  <si>
    <t>600562.SH</t>
  </si>
  <si>
    <t>国睿科技</t>
  </si>
  <si>
    <t>002959.SZ</t>
  </si>
  <si>
    <t>小熊电器</t>
  </si>
  <si>
    <t>000089.SZ</t>
  </si>
  <si>
    <t>深圳机场</t>
  </si>
  <si>
    <t>605066.SH</t>
  </si>
  <si>
    <t>天正电气</t>
  </si>
  <si>
    <t>000421.SZ</t>
  </si>
  <si>
    <t>南京公用</t>
  </si>
  <si>
    <t>600933.SH</t>
  </si>
  <si>
    <t>爱柯迪</t>
  </si>
  <si>
    <t>600630.SH</t>
  </si>
  <si>
    <t>龙头股份</t>
  </si>
  <si>
    <t>002421.SZ</t>
  </si>
  <si>
    <t>达实智能</t>
  </si>
  <si>
    <t>600452.SH</t>
  </si>
  <si>
    <t>涪陵电力</t>
  </si>
  <si>
    <t>002722.SZ</t>
  </si>
  <si>
    <t>金轮股份</t>
  </si>
  <si>
    <t>002379.SZ</t>
  </si>
  <si>
    <t>宏创控股</t>
  </si>
  <si>
    <t>603596.SH</t>
  </si>
  <si>
    <t>伯特利</t>
  </si>
  <si>
    <t>603067.SH</t>
  </si>
  <si>
    <t>振华股份</t>
  </si>
  <si>
    <t>002950.SZ</t>
  </si>
  <si>
    <t>奥美医疗</t>
  </si>
  <si>
    <t>600802.SH</t>
  </si>
  <si>
    <t>福建水泥</t>
  </si>
  <si>
    <t>000536.SZ</t>
  </si>
  <si>
    <t>华映科技</t>
  </si>
  <si>
    <t>000529.SZ</t>
  </si>
  <si>
    <t>广弘控股</t>
  </si>
  <si>
    <t>002437.SZ</t>
  </si>
  <si>
    <t>誉衡药业</t>
  </si>
  <si>
    <t>603906.SH</t>
  </si>
  <si>
    <t>龙蟠科技</t>
  </si>
  <si>
    <t>002855.SZ</t>
  </si>
  <si>
    <t>捷荣技术</t>
  </si>
  <si>
    <t>002799.SZ</t>
  </si>
  <si>
    <t>环球印务</t>
  </si>
  <si>
    <t>000006.SZ</t>
  </si>
  <si>
    <t>深振业A</t>
  </si>
  <si>
    <t>002747.SZ</t>
  </si>
  <si>
    <t>埃斯顿</t>
  </si>
  <si>
    <t>600391.SH</t>
  </si>
  <si>
    <t>航发科技</t>
  </si>
  <si>
    <t>000922.SZ</t>
  </si>
  <si>
    <t>佳电股份</t>
  </si>
  <si>
    <t>002889.SZ</t>
  </si>
  <si>
    <t>东方嘉盛</t>
  </si>
  <si>
    <t>600684.SH</t>
  </si>
  <si>
    <t>珠江股份</t>
  </si>
  <si>
    <t>603033.SH</t>
  </si>
  <si>
    <t>三维股份</t>
  </si>
  <si>
    <t>002733.SZ</t>
  </si>
  <si>
    <t>雄韬股份</t>
  </si>
  <si>
    <t>603208.SH</t>
  </si>
  <si>
    <t>江山欧派</t>
  </si>
  <si>
    <t>002088.SZ</t>
  </si>
  <si>
    <t>鲁阳节能</t>
  </si>
  <si>
    <t>000957.SZ</t>
  </si>
  <si>
    <t>中通客车</t>
  </si>
  <si>
    <t>002969.SZ</t>
  </si>
  <si>
    <t>嘉美包装</t>
  </si>
  <si>
    <t>002765.SZ</t>
  </si>
  <si>
    <t>蓝黛科技</t>
  </si>
  <si>
    <t>603768.SH</t>
  </si>
  <si>
    <t>常青股份</t>
  </si>
  <si>
    <t>603192.SH</t>
  </si>
  <si>
    <t>汇得科技</t>
  </si>
  <si>
    <t>600481.SH</t>
  </si>
  <si>
    <t>双良节能</t>
  </si>
  <si>
    <t>002111.SZ</t>
  </si>
  <si>
    <t>威海广泰</t>
  </si>
  <si>
    <t>600909.SH</t>
  </si>
  <si>
    <t>华安证券</t>
  </si>
  <si>
    <t>600843.SH</t>
  </si>
  <si>
    <t>上工申贝</t>
  </si>
  <si>
    <t>603915.SH</t>
  </si>
  <si>
    <t>国茂股份</t>
  </si>
  <si>
    <t>000510.SZ</t>
  </si>
  <si>
    <t>新金路</t>
  </si>
  <si>
    <t>600603.SH</t>
  </si>
  <si>
    <t>广汇物流</t>
  </si>
  <si>
    <t>601700.SH</t>
  </si>
  <si>
    <t>风范股份</t>
  </si>
  <si>
    <t>603466.SH</t>
  </si>
  <si>
    <t>风语筑</t>
  </si>
  <si>
    <t>002153.SZ</t>
  </si>
  <si>
    <t>石基信息</t>
  </si>
  <si>
    <t>600633.SH</t>
  </si>
  <si>
    <t>浙数文化</t>
  </si>
  <si>
    <t>605208.SH</t>
  </si>
  <si>
    <t>永茂泰</t>
  </si>
  <si>
    <t>000155.SZ</t>
  </si>
  <si>
    <t>川能动力</t>
  </si>
  <si>
    <t>600167.SH</t>
  </si>
  <si>
    <t>联美控股</t>
  </si>
  <si>
    <t>002121.SZ</t>
  </si>
  <si>
    <t>科陆电子</t>
  </si>
  <si>
    <t>600033.SH</t>
  </si>
  <si>
    <t>福建高速</t>
  </si>
  <si>
    <t>605555.SH</t>
  </si>
  <si>
    <t>德昌股份</t>
  </si>
  <si>
    <t>002987.SZ</t>
  </si>
  <si>
    <t>京北方</t>
  </si>
  <si>
    <t>603180.SH</t>
  </si>
  <si>
    <t>金牌厨柜</t>
  </si>
  <si>
    <t>002109.SZ</t>
  </si>
  <si>
    <t>兴化股份</t>
  </si>
  <si>
    <t>605296.SH</t>
  </si>
  <si>
    <t>神农集团</t>
  </si>
  <si>
    <t>603987.SH</t>
  </si>
  <si>
    <t>康德莱</t>
  </si>
  <si>
    <t>603839.SH</t>
  </si>
  <si>
    <t>安正时尚</t>
  </si>
  <si>
    <t>600293.SH</t>
  </si>
  <si>
    <t>三峡新材</t>
  </si>
  <si>
    <t>600351.SH</t>
  </si>
  <si>
    <t>亚宝药业</t>
  </si>
  <si>
    <t>603045.SH</t>
  </si>
  <si>
    <t>福达合金</t>
  </si>
  <si>
    <t>603458.SH</t>
  </si>
  <si>
    <t>勘设股份</t>
  </si>
  <si>
    <t>002491.SZ</t>
  </si>
  <si>
    <t>通鼎互联</t>
  </si>
  <si>
    <t>601002.SH</t>
  </si>
  <si>
    <t>晋亿实业</t>
  </si>
  <si>
    <t>002158.SZ</t>
  </si>
  <si>
    <t>汉钟精机</t>
  </si>
  <si>
    <t>002294.SZ</t>
  </si>
  <si>
    <t>信立泰</t>
  </si>
  <si>
    <t>002982.SZ</t>
  </si>
  <si>
    <t>湘佳股份</t>
  </si>
  <si>
    <t>600173.SH</t>
  </si>
  <si>
    <t>卧龙地产</t>
  </si>
  <si>
    <t>603610.SH</t>
  </si>
  <si>
    <t>麒盛科技</t>
  </si>
  <si>
    <t>601566.SH</t>
  </si>
  <si>
    <t>九牧王</t>
  </si>
  <si>
    <t>600784.SH</t>
  </si>
  <si>
    <t>鲁银投资</t>
  </si>
  <si>
    <t>002528.SZ</t>
  </si>
  <si>
    <t>英飞拓</t>
  </si>
  <si>
    <t>002986.SZ</t>
  </si>
  <si>
    <t>宇新股份</t>
  </si>
  <si>
    <t>600032.SH</t>
  </si>
  <si>
    <t>浙江新能</t>
  </si>
  <si>
    <t>600095.SH</t>
  </si>
  <si>
    <t>湘财股份</t>
  </si>
  <si>
    <t>600478.SH</t>
  </si>
  <si>
    <t>科力远</t>
  </si>
  <si>
    <t>000526.SZ</t>
  </si>
  <si>
    <t>学大教育</t>
  </si>
  <si>
    <t>605011.SH</t>
  </si>
  <si>
    <t>杭州热电</t>
  </si>
  <si>
    <t>603001.SH</t>
  </si>
  <si>
    <t>奥康国际</t>
  </si>
  <si>
    <t>600121.SH</t>
  </si>
  <si>
    <t>郑州煤电</t>
  </si>
  <si>
    <t>002579.SZ</t>
  </si>
  <si>
    <t>中京电子</t>
  </si>
  <si>
    <t>605168.SH</t>
  </si>
  <si>
    <t>三人行</t>
  </si>
  <si>
    <t>600763.SH</t>
  </si>
  <si>
    <t>通策医疗</t>
  </si>
  <si>
    <t>002014.SZ</t>
  </si>
  <si>
    <t>永新股份</t>
  </si>
  <si>
    <t>002334.SZ</t>
  </si>
  <si>
    <t>英威腾</t>
  </si>
  <si>
    <t>002103.SZ</t>
  </si>
  <si>
    <t>广博股份</t>
  </si>
  <si>
    <t>600650.SH</t>
  </si>
  <si>
    <t>锦江在线</t>
  </si>
  <si>
    <t>603638.SH</t>
  </si>
  <si>
    <t>艾迪精密</t>
  </si>
  <si>
    <t>603126.SH</t>
  </si>
  <si>
    <t>中材节能</t>
  </si>
  <si>
    <t>600103.SH</t>
  </si>
  <si>
    <t>青山纸业</t>
  </si>
  <si>
    <t>603968.SH</t>
  </si>
  <si>
    <t>醋化股份</t>
  </si>
  <si>
    <t>600331.SH</t>
  </si>
  <si>
    <t>宏达股份</t>
  </si>
  <si>
    <t>605500.SH</t>
  </si>
  <si>
    <t>森林包装</t>
  </si>
  <si>
    <t>000919.SZ</t>
  </si>
  <si>
    <t>金陵药业</t>
  </si>
  <si>
    <t>601990.SH</t>
  </si>
  <si>
    <t>南京证券</t>
  </si>
  <si>
    <t>603861.SH</t>
  </si>
  <si>
    <t>白云电器</t>
  </si>
  <si>
    <t>000897.SZ</t>
  </si>
  <si>
    <t>津滨发展</t>
  </si>
  <si>
    <t>002108.SZ</t>
  </si>
  <si>
    <t>沧州明珠</t>
  </si>
  <si>
    <t>000408.SZ</t>
  </si>
  <si>
    <t>藏格矿业</t>
  </si>
  <si>
    <t>002757.SZ</t>
  </si>
  <si>
    <t>南兴股份</t>
  </si>
  <si>
    <t>002439.SZ</t>
  </si>
  <si>
    <t>启明星辰</t>
  </si>
  <si>
    <t>002642.SZ</t>
  </si>
  <si>
    <t>荣联科技</t>
  </si>
  <si>
    <t>603212.SH</t>
  </si>
  <si>
    <t>赛伍技术</t>
  </si>
  <si>
    <t>603098.SH</t>
  </si>
  <si>
    <t>森特股份</t>
  </si>
  <si>
    <t>603855.SH</t>
  </si>
  <si>
    <t>华荣股份</t>
  </si>
  <si>
    <t>603886.SH</t>
  </si>
  <si>
    <t>元祖股份</t>
  </si>
  <si>
    <t>603477.SH</t>
  </si>
  <si>
    <t>巨星农牧</t>
  </si>
  <si>
    <t>002547.SZ</t>
  </si>
  <si>
    <t>春兴精工</t>
  </si>
  <si>
    <t>002286.SZ</t>
  </si>
  <si>
    <t>保龄宝</t>
  </si>
  <si>
    <t>605006.SH</t>
  </si>
  <si>
    <t>山东玻纤</t>
  </si>
  <si>
    <t>603893.SH</t>
  </si>
  <si>
    <t>瑞芯微</t>
  </si>
  <si>
    <t>002696.SZ</t>
  </si>
  <si>
    <t>百洋股份</t>
  </si>
  <si>
    <t>605339.SH</t>
  </si>
  <si>
    <t>南侨食品</t>
  </si>
  <si>
    <t>601456.SH</t>
  </si>
  <si>
    <t>国联证券</t>
  </si>
  <si>
    <t>600285.SH</t>
  </si>
  <si>
    <t>羚锐制药</t>
  </si>
  <si>
    <t>603083.SH</t>
  </si>
  <si>
    <t>剑桥科技</t>
  </si>
  <si>
    <t>601999.SH</t>
  </si>
  <si>
    <t>出版传媒</t>
  </si>
  <si>
    <t>603786.SH</t>
  </si>
  <si>
    <t>科博达</t>
  </si>
  <si>
    <t>605020.SH</t>
  </si>
  <si>
    <t>永和股份</t>
  </si>
  <si>
    <t>002378.SZ</t>
  </si>
  <si>
    <t>章源钨业</t>
  </si>
  <si>
    <t>002298.SZ</t>
  </si>
  <si>
    <t>中电兴发</t>
  </si>
  <si>
    <t>002512.SZ</t>
  </si>
  <si>
    <t>达华智能</t>
  </si>
  <si>
    <t>601599.SH</t>
  </si>
  <si>
    <t>浙文影业</t>
  </si>
  <si>
    <t>002176.SZ</t>
  </si>
  <si>
    <t>江特电机</t>
  </si>
  <si>
    <t>002610.SZ</t>
  </si>
  <si>
    <t>爱康科技</t>
  </si>
  <si>
    <t>603587.SH</t>
  </si>
  <si>
    <t>地素时尚</t>
  </si>
  <si>
    <t>002545.SZ</t>
  </si>
  <si>
    <t>东方铁塔</t>
  </si>
  <si>
    <t>600563.SH</t>
  </si>
  <si>
    <t>法拉电子</t>
  </si>
  <si>
    <t>603328.SH</t>
  </si>
  <si>
    <t>依顿电子</t>
  </si>
  <si>
    <t>603948.SH</t>
  </si>
  <si>
    <t>建业股份</t>
  </si>
  <si>
    <t>002891.SZ</t>
  </si>
  <si>
    <t>中宠股份</t>
  </si>
  <si>
    <t>603305.SH</t>
  </si>
  <si>
    <t>旭升股份</t>
  </si>
  <si>
    <t>000899.SZ</t>
  </si>
  <si>
    <t>赣能股份</t>
  </si>
  <si>
    <t>601882.SH</t>
  </si>
  <si>
    <t>海天精工</t>
  </si>
  <si>
    <t>000554.SZ</t>
  </si>
  <si>
    <t>泰山石油</t>
  </si>
  <si>
    <t>603728.SH</t>
  </si>
  <si>
    <t>鸣志电器</t>
  </si>
  <si>
    <t>002292.SZ</t>
  </si>
  <si>
    <t>奥飞娱乐</t>
  </si>
  <si>
    <t>605377.SH</t>
  </si>
  <si>
    <t>华旺科技</t>
  </si>
  <si>
    <t>000831.SZ</t>
  </si>
  <si>
    <t>五矿稀土</t>
  </si>
  <si>
    <t>603878.SH</t>
  </si>
  <si>
    <t>武进不锈</t>
  </si>
  <si>
    <t>603992.SH</t>
  </si>
  <si>
    <t>松霖科技</t>
  </si>
  <si>
    <t>002783.SZ</t>
  </si>
  <si>
    <t>凯龙股份</t>
  </si>
  <si>
    <t>603187.SH</t>
  </si>
  <si>
    <t>海容冷链</t>
  </si>
  <si>
    <t>600831.SH</t>
  </si>
  <si>
    <t>广电网络</t>
  </si>
  <si>
    <t>002327.SZ</t>
  </si>
  <si>
    <t>富安娜</t>
  </si>
  <si>
    <t>002763.SZ</t>
  </si>
  <si>
    <t>汇洁股份</t>
  </si>
  <si>
    <t>600776.SH</t>
  </si>
  <si>
    <t>东方通信</t>
  </si>
  <si>
    <t>002325.SZ</t>
  </si>
  <si>
    <t>洪涛股份</t>
  </si>
  <si>
    <t>000570.SZ</t>
  </si>
  <si>
    <t>苏常柴A</t>
  </si>
  <si>
    <t>603901.SH</t>
  </si>
  <si>
    <t>永创智能</t>
  </si>
  <si>
    <t>002769.SZ</t>
  </si>
  <si>
    <t>普路通</t>
  </si>
  <si>
    <t>002424.SZ</t>
  </si>
  <si>
    <t>贵州百灵</t>
  </si>
  <si>
    <t>002369.SZ</t>
  </si>
  <si>
    <t>卓翼科技</t>
  </si>
  <si>
    <t>002246.SZ</t>
  </si>
  <si>
    <t>北化股份</t>
  </si>
  <si>
    <t>603711.SH</t>
  </si>
  <si>
    <t>香飘飘</t>
  </si>
  <si>
    <t>002832.SZ</t>
  </si>
  <si>
    <t>比音勒芬</t>
  </si>
  <si>
    <t>001218.SZ</t>
  </si>
  <si>
    <t>丽臣实业</t>
  </si>
  <si>
    <t>600906.SH</t>
  </si>
  <si>
    <t>财达证券</t>
  </si>
  <si>
    <t>603386.SH</t>
  </si>
  <si>
    <t>广东骏亚</t>
  </si>
  <si>
    <t>002507.SZ</t>
  </si>
  <si>
    <t>涪陵榨菜</t>
  </si>
  <si>
    <t>002079.SZ</t>
  </si>
  <si>
    <t>苏州固锝</t>
  </si>
  <si>
    <t>601330.SH</t>
  </si>
  <si>
    <t>绿色动力</t>
  </si>
  <si>
    <t>002123.SZ</t>
  </si>
  <si>
    <t>梦网科技</t>
  </si>
  <si>
    <t>002932.SZ</t>
  </si>
  <si>
    <t>明德生物</t>
  </si>
  <si>
    <t>600750.SH</t>
  </si>
  <si>
    <t>江中药业</t>
  </si>
  <si>
    <t>002695.SZ</t>
  </si>
  <si>
    <t>煌上煌</t>
  </si>
  <si>
    <t>002329.SZ</t>
  </si>
  <si>
    <t>皇氏集团</t>
  </si>
  <si>
    <t>002269.SZ</t>
  </si>
  <si>
    <t>美邦服饰</t>
  </si>
  <si>
    <t>000667.SZ</t>
  </si>
  <si>
    <t>美好置业</t>
  </si>
  <si>
    <t>000839.SZ</t>
  </si>
  <si>
    <t>中信国安</t>
  </si>
  <si>
    <t>000707.SZ</t>
  </si>
  <si>
    <t>双环科技</t>
  </si>
  <si>
    <t>600303.SH</t>
  </si>
  <si>
    <t>曙光股份</t>
  </si>
  <si>
    <t>600072.SH</t>
  </si>
  <si>
    <t>中船科技</t>
  </si>
  <si>
    <t>002590.SZ</t>
  </si>
  <si>
    <t>万安科技</t>
  </si>
  <si>
    <t>600108.SH</t>
  </si>
  <si>
    <t>亚盛集团</t>
  </si>
  <si>
    <t>002568.SZ</t>
  </si>
  <si>
    <t>百润股份</t>
  </si>
  <si>
    <t>002105.SZ</t>
  </si>
  <si>
    <t>信隆健康</t>
  </si>
  <si>
    <t>002653.SZ</t>
  </si>
  <si>
    <t>海思科</t>
  </si>
  <si>
    <t>002448.SZ</t>
  </si>
  <si>
    <t>中原内配</t>
  </si>
  <si>
    <t>002596.SZ</t>
  </si>
  <si>
    <t>海南瑞泽</t>
  </si>
  <si>
    <t>002562.SZ</t>
  </si>
  <si>
    <t>兄弟科技</t>
  </si>
  <si>
    <t>002277.SZ</t>
  </si>
  <si>
    <t>友阿股份</t>
  </si>
  <si>
    <t>603219.SH</t>
  </si>
  <si>
    <t>富佳股份</t>
  </si>
  <si>
    <t>600644.SH</t>
  </si>
  <si>
    <t>乐山电力</t>
  </si>
  <si>
    <t>603489.SH</t>
  </si>
  <si>
    <t>八方股份</t>
  </si>
  <si>
    <t>600172.SH</t>
  </si>
  <si>
    <t>黄河旋风</t>
  </si>
  <si>
    <t>000545.SZ</t>
  </si>
  <si>
    <t>金浦钛业</t>
  </si>
  <si>
    <t>603267.SH</t>
  </si>
  <si>
    <t>鸿远电子</t>
  </si>
  <si>
    <t>603867.SH</t>
  </si>
  <si>
    <t>新化股份</t>
  </si>
  <si>
    <t>603828.SH</t>
  </si>
  <si>
    <t>柯利达</t>
  </si>
  <si>
    <t>002488.SZ</t>
  </si>
  <si>
    <t>金固股份</t>
  </si>
  <si>
    <t>603579.SH</t>
  </si>
  <si>
    <t>荣泰健康</t>
  </si>
  <si>
    <t>603227.SH</t>
  </si>
  <si>
    <t>雪峰科技</t>
  </si>
  <si>
    <t>002405.SZ</t>
  </si>
  <si>
    <t>四维图新</t>
  </si>
  <si>
    <t>000713.SZ</t>
  </si>
  <si>
    <t>丰乐种业</t>
  </si>
  <si>
    <t>002240.SZ</t>
  </si>
  <si>
    <t>盛新锂能</t>
  </si>
  <si>
    <t>002833.SZ</t>
  </si>
  <si>
    <t>弘亚数控</t>
  </si>
  <si>
    <t>002823.SZ</t>
  </si>
  <si>
    <t>凯中精密</t>
  </si>
  <si>
    <t>000635.SZ</t>
  </si>
  <si>
    <t>英力特</t>
  </si>
  <si>
    <t>603507.SH</t>
  </si>
  <si>
    <t>振江股份</t>
  </si>
  <si>
    <t>000848.SZ</t>
  </si>
  <si>
    <t>承德露露</t>
  </si>
  <si>
    <t>601698.SH</t>
  </si>
  <si>
    <t>中国卫通</t>
  </si>
  <si>
    <t>002288.SZ</t>
  </si>
  <si>
    <t>超华科技</t>
  </si>
  <si>
    <t>002518.SZ</t>
  </si>
  <si>
    <t>科士达</t>
  </si>
  <si>
    <t>002978.SZ</t>
  </si>
  <si>
    <t>安宁股份</t>
  </si>
  <si>
    <t>002342.SZ</t>
  </si>
  <si>
    <t>巨力索具</t>
  </si>
  <si>
    <t>002741.SZ</t>
  </si>
  <si>
    <t>光华科技</t>
  </si>
  <si>
    <t>601010.SH</t>
  </si>
  <si>
    <t>文峰股份</t>
  </si>
  <si>
    <t>002786.SZ</t>
  </si>
  <si>
    <t>银宝山新</t>
  </si>
  <si>
    <t>002361.SZ</t>
  </si>
  <si>
    <t>神剑股份</t>
  </si>
  <si>
    <t>600390.SH</t>
  </si>
  <si>
    <t>五矿资本</t>
  </si>
  <si>
    <t>002949.SZ</t>
  </si>
  <si>
    <t>华阳国际</t>
  </si>
  <si>
    <t>003013.SZ</t>
  </si>
  <si>
    <t>地铁设计</t>
  </si>
  <si>
    <t>002599.SZ</t>
  </si>
  <si>
    <t>盛通股份</t>
  </si>
  <si>
    <t>002376.SZ</t>
  </si>
  <si>
    <t>新北洋</t>
  </si>
  <si>
    <t>603109.SH</t>
  </si>
  <si>
    <t>神驰机电</t>
  </si>
  <si>
    <t>000753.SZ</t>
  </si>
  <si>
    <t>漳州发展</t>
  </si>
  <si>
    <t>603103.SH</t>
  </si>
  <si>
    <t>横店影视</t>
  </si>
  <si>
    <t>002663.SZ</t>
  </si>
  <si>
    <t>普邦股份</t>
  </si>
  <si>
    <t>603716.SH</t>
  </si>
  <si>
    <t>塞力医疗</t>
  </si>
  <si>
    <t>002317.SZ</t>
  </si>
  <si>
    <t>众生药业</t>
  </si>
  <si>
    <t>603823.SH</t>
  </si>
  <si>
    <t>百合花</t>
  </si>
  <si>
    <t>002057.SZ</t>
  </si>
  <si>
    <t>中钢天源</t>
  </si>
  <si>
    <t>000925.SZ</t>
  </si>
  <si>
    <t>众合科技</t>
  </si>
  <si>
    <t>605088.SH</t>
  </si>
  <si>
    <t>冠盛股份</t>
  </si>
  <si>
    <t>000976.SZ</t>
  </si>
  <si>
    <t>华铁股份</t>
  </si>
  <si>
    <t>600526.SH</t>
  </si>
  <si>
    <t>菲达环保</t>
  </si>
  <si>
    <t>003035.SZ</t>
  </si>
  <si>
    <t>南网能源</t>
  </si>
  <si>
    <t>000973.SZ</t>
  </si>
  <si>
    <t>佛塑科技</t>
  </si>
  <si>
    <t>002388.SZ</t>
  </si>
  <si>
    <t>新亚制程</t>
  </si>
  <si>
    <t>603035.SH</t>
  </si>
  <si>
    <t>常熟汽饰</t>
  </si>
  <si>
    <t>605268.SH</t>
  </si>
  <si>
    <t>王力安防</t>
  </si>
  <si>
    <t>603300.SH</t>
  </si>
  <si>
    <t>华铁应急</t>
  </si>
  <si>
    <t>002039.SZ</t>
  </si>
  <si>
    <t>黔源电力</t>
  </si>
  <si>
    <t>603081.SH</t>
  </si>
  <si>
    <t>大丰实业</t>
  </si>
  <si>
    <t>002099.SZ</t>
  </si>
  <si>
    <t>海翔药业</t>
  </si>
  <si>
    <t>603359.SH</t>
  </si>
  <si>
    <t>东珠生态</t>
  </si>
  <si>
    <t>002742.SZ</t>
  </si>
  <si>
    <t>三圣股份</t>
  </si>
  <si>
    <t>000936.SZ</t>
  </si>
  <si>
    <t>华西股份</t>
  </si>
  <si>
    <t>002616.SZ</t>
  </si>
  <si>
    <t>长青集团</t>
  </si>
  <si>
    <t>603116.SH</t>
  </si>
  <si>
    <t>红蜻蜓</t>
  </si>
  <si>
    <t>603556.SH</t>
  </si>
  <si>
    <t>海兴电力</t>
  </si>
  <si>
    <t>001208.SZ</t>
  </si>
  <si>
    <t>华菱线缆</t>
  </si>
  <si>
    <t>600759.SH</t>
  </si>
  <si>
    <t>洲际油气</t>
  </si>
  <si>
    <t>603181.SH</t>
  </si>
  <si>
    <t>皇马科技</t>
  </si>
  <si>
    <t>002560.SZ</t>
  </si>
  <si>
    <t>通达股份</t>
  </si>
  <si>
    <t>603333.SH</t>
  </si>
  <si>
    <t>尚纬股份</t>
  </si>
  <si>
    <t>002469.SZ</t>
  </si>
  <si>
    <t>三维化学</t>
  </si>
  <si>
    <t>000816.SZ</t>
  </si>
  <si>
    <t>智慧农业</t>
  </si>
  <si>
    <t>603667.SH</t>
  </si>
  <si>
    <t>五洲新春</t>
  </si>
  <si>
    <t>600468.SH</t>
  </si>
  <si>
    <t>百利电气</t>
  </si>
  <si>
    <t>603583.SH</t>
  </si>
  <si>
    <t>捷昌驱动</t>
  </si>
  <si>
    <t>002876.SZ</t>
  </si>
  <si>
    <t>三利谱</t>
  </si>
  <si>
    <t>603577.SH</t>
  </si>
  <si>
    <t>汇金通</t>
  </si>
  <si>
    <t>002149.SZ</t>
  </si>
  <si>
    <t>西部材料</t>
  </si>
  <si>
    <t>603712.SH</t>
  </si>
  <si>
    <t>七一二</t>
  </si>
  <si>
    <t>600288.SH</t>
  </si>
  <si>
    <t>大恒科技</t>
  </si>
  <si>
    <t>002989.SZ</t>
  </si>
  <si>
    <t>中天精装</t>
  </si>
  <si>
    <t>605300.SH</t>
  </si>
  <si>
    <t>佳禾食品</t>
  </si>
  <si>
    <t>605358.SH</t>
  </si>
  <si>
    <t>立昂微</t>
  </si>
  <si>
    <t>000530.SZ</t>
  </si>
  <si>
    <t>冰山冷热</t>
  </si>
  <si>
    <t>601858.SH</t>
  </si>
  <si>
    <t>中国科传</t>
  </si>
  <si>
    <t>600523.SH</t>
  </si>
  <si>
    <t>贵航股份</t>
  </si>
  <si>
    <t>605099.SH</t>
  </si>
  <si>
    <t>共创草坪</t>
  </si>
  <si>
    <t>003038.SZ</t>
  </si>
  <si>
    <t>鑫铂股份</t>
  </si>
  <si>
    <t>600992.SH</t>
  </si>
  <si>
    <t>贵绳股份</t>
  </si>
  <si>
    <t>603887.SH</t>
  </si>
  <si>
    <t>城地香江</t>
  </si>
  <si>
    <t>002184.SZ</t>
  </si>
  <si>
    <t>海得控制</t>
  </si>
  <si>
    <t>002170.SZ</t>
  </si>
  <si>
    <t>芭田股份</t>
  </si>
  <si>
    <t>603985.SH</t>
  </si>
  <si>
    <t>恒润股份</t>
  </si>
  <si>
    <t>600135.SH</t>
  </si>
  <si>
    <t>乐凯胶片</t>
  </si>
  <si>
    <t>603101.SH</t>
  </si>
  <si>
    <t>汇嘉时代</t>
  </si>
  <si>
    <t>600639.SH</t>
  </si>
  <si>
    <t>浦东金桥</t>
  </si>
  <si>
    <t>603220.SH</t>
  </si>
  <si>
    <t>中贝通信</t>
  </si>
  <si>
    <t>000685.SZ</t>
  </si>
  <si>
    <t>中山公用</t>
  </si>
  <si>
    <t>600929.SH</t>
  </si>
  <si>
    <t>雪天盐业</t>
  </si>
  <si>
    <t>600230.SH</t>
  </si>
  <si>
    <t>沧州大化</t>
  </si>
  <si>
    <t>600229.SH</t>
  </si>
  <si>
    <t>城市传媒</t>
  </si>
  <si>
    <t>002787.SZ</t>
  </si>
  <si>
    <t>华源控股</t>
  </si>
  <si>
    <t>600037.SH</t>
  </si>
  <si>
    <t>歌华有线</t>
  </si>
  <si>
    <t>603277.SH</t>
  </si>
  <si>
    <t>银都股份</t>
  </si>
  <si>
    <t>002957.SZ</t>
  </si>
  <si>
    <t>科瑞技术</t>
  </si>
  <si>
    <t>603217.SH</t>
  </si>
  <si>
    <t>元利科技</t>
  </si>
  <si>
    <t>603650.SH</t>
  </si>
  <si>
    <t>彤程新材</t>
  </si>
  <si>
    <t>002418.SZ</t>
  </si>
  <si>
    <t>康盛股份</t>
  </si>
  <si>
    <t>603980.SH</t>
  </si>
  <si>
    <t>吉华集团</t>
  </si>
  <si>
    <t>002485.SZ</t>
  </si>
  <si>
    <t>雪松发展</t>
  </si>
  <si>
    <t>600613.SH</t>
  </si>
  <si>
    <t>神奇制药</t>
  </si>
  <si>
    <t>002458.SZ</t>
  </si>
  <si>
    <t>益生股份</t>
  </si>
  <si>
    <t>603393.SH</t>
  </si>
  <si>
    <t>新天然气</t>
  </si>
  <si>
    <t>600979.SH</t>
  </si>
  <si>
    <t>广安爱众</t>
  </si>
  <si>
    <t>603012.SH</t>
  </si>
  <si>
    <t>创力集团</t>
  </si>
  <si>
    <t>600051.SH</t>
  </si>
  <si>
    <t>宁波联合</t>
  </si>
  <si>
    <t>000788.SZ</t>
  </si>
  <si>
    <t>北大医药</t>
  </si>
  <si>
    <t>603176.SH</t>
  </si>
  <si>
    <t>汇通集团</t>
  </si>
  <si>
    <t>002775.SZ</t>
  </si>
  <si>
    <t>文科园林</t>
  </si>
  <si>
    <t>600895.SH</t>
  </si>
  <si>
    <t>张江高科</t>
  </si>
  <si>
    <t>605179.SH</t>
  </si>
  <si>
    <t>一鸣食品</t>
  </si>
  <si>
    <t>002526.SZ</t>
  </si>
  <si>
    <t>山东矿机</t>
  </si>
  <si>
    <t>603329.SH</t>
  </si>
  <si>
    <t>上海雅仕</t>
  </si>
  <si>
    <t>000889.SZ</t>
  </si>
  <si>
    <t>中嘉博创</t>
  </si>
  <si>
    <t>002902.SZ</t>
  </si>
  <si>
    <t>铭普光磁</t>
  </si>
  <si>
    <t>603808.SH</t>
  </si>
  <si>
    <t>歌力思</t>
  </si>
  <si>
    <t>000045.SZ</t>
  </si>
  <si>
    <t>深纺织A</t>
  </si>
  <si>
    <t>002291.SZ</t>
  </si>
  <si>
    <t>星期六</t>
  </si>
  <si>
    <t>002895.SZ</t>
  </si>
  <si>
    <t>川恒股份</t>
  </si>
  <si>
    <t>002389.SZ</t>
  </si>
  <si>
    <t>航天彩虹</t>
  </si>
  <si>
    <t>002351.SZ</t>
  </si>
  <si>
    <t>漫步者</t>
  </si>
  <si>
    <t>000779.SZ</t>
  </si>
  <si>
    <t>甘咨询</t>
  </si>
  <si>
    <t>003020.SZ</t>
  </si>
  <si>
    <t>立方制药</t>
  </si>
  <si>
    <t>605286.SH</t>
  </si>
  <si>
    <t>同力日升</t>
  </si>
  <si>
    <t>002698.SZ</t>
  </si>
  <si>
    <t>博实股份</t>
  </si>
  <si>
    <t>002615.SZ</t>
  </si>
  <si>
    <t>哈尔斯</t>
  </si>
  <si>
    <t>002119.SZ</t>
  </si>
  <si>
    <t>康强电子</t>
  </si>
  <si>
    <t>601177.SH</t>
  </si>
  <si>
    <t>杭齿前进</t>
  </si>
  <si>
    <t>002243.SZ</t>
  </si>
  <si>
    <t>力合科创</t>
  </si>
  <si>
    <t>002570.SZ</t>
  </si>
  <si>
    <t>贝因美</t>
  </si>
  <si>
    <t>600227.SH</t>
  </si>
  <si>
    <t>圣济堂</t>
  </si>
  <si>
    <t>603165.SH</t>
  </si>
  <si>
    <t>荣晟环保</t>
  </si>
  <si>
    <t>600798.SH</t>
  </si>
  <si>
    <t>宁波海运</t>
  </si>
  <si>
    <t>603214.SH</t>
  </si>
  <si>
    <t>爱婴室</t>
  </si>
  <si>
    <t>002961.SZ</t>
  </si>
  <si>
    <t>瑞达期货</t>
  </si>
  <si>
    <t>603283.SH</t>
  </si>
  <si>
    <t>赛腾股份</t>
  </si>
  <si>
    <t>002517.SZ</t>
  </si>
  <si>
    <t>恺英网络</t>
  </si>
  <si>
    <t>600996.SH</t>
  </si>
  <si>
    <t>贵广网络</t>
  </si>
  <si>
    <t>002406.SZ</t>
  </si>
  <si>
    <t>远东传动</t>
  </si>
  <si>
    <t>605009.SH</t>
  </si>
  <si>
    <t>豪悦护理</t>
  </si>
  <si>
    <t>002290.SZ</t>
  </si>
  <si>
    <t>禾盛新材</t>
  </si>
  <si>
    <t>605333.SH</t>
  </si>
  <si>
    <t>沪光股份</t>
  </si>
  <si>
    <t>002114.SZ</t>
  </si>
  <si>
    <t>罗平锌电</t>
  </si>
  <si>
    <t>603856.SH</t>
  </si>
  <si>
    <t>东宏股份</t>
  </si>
  <si>
    <t>002031.SZ</t>
  </si>
  <si>
    <t>巨轮智能</t>
  </si>
  <si>
    <t>002305.SZ</t>
  </si>
  <si>
    <t>南国置业</t>
  </si>
  <si>
    <t>600793.SH</t>
  </si>
  <si>
    <t>宜宾纸业</t>
  </si>
  <si>
    <t>603356.SH</t>
  </si>
  <si>
    <t>华菱精工</t>
  </si>
  <si>
    <t>002847.SZ</t>
  </si>
  <si>
    <t>盐津铺子</t>
  </si>
  <si>
    <t>002627.SZ</t>
  </si>
  <si>
    <t>三峡旅游</t>
  </si>
  <si>
    <t>600814.SH</t>
  </si>
  <si>
    <t>杭州解百</t>
  </si>
  <si>
    <t>600400.SH</t>
  </si>
  <si>
    <t>红豆股份</t>
  </si>
  <si>
    <t>600679.SH</t>
  </si>
  <si>
    <t>上海凤凰</t>
  </si>
  <si>
    <t>605188.SH</t>
  </si>
  <si>
    <t>国光连锁</t>
  </si>
  <si>
    <t>600643.SH</t>
  </si>
  <si>
    <t>爱建集团</t>
  </si>
  <si>
    <t>002279.SZ</t>
  </si>
  <si>
    <t>久其软件</t>
  </si>
  <si>
    <t>600184.SH</t>
  </si>
  <si>
    <t>光电股份</t>
  </si>
  <si>
    <t>002676.SZ</t>
  </si>
  <si>
    <t>顺威股份</t>
  </si>
  <si>
    <t>600360.SH</t>
  </si>
  <si>
    <t>华微电子</t>
  </si>
  <si>
    <t>000426.SZ</t>
  </si>
  <si>
    <t>兴业矿业</t>
  </si>
  <si>
    <t>000623.SZ</t>
  </si>
  <si>
    <t>吉林敖东</t>
  </si>
  <si>
    <t>603533.SH</t>
  </si>
  <si>
    <t>掌阅科技</t>
  </si>
  <si>
    <t>600731.SH</t>
  </si>
  <si>
    <t>湖南海利</t>
  </si>
  <si>
    <t>600611.SH</t>
  </si>
  <si>
    <t>大众交通</t>
  </si>
  <si>
    <t>603357.SH</t>
  </si>
  <si>
    <t>设计总院</t>
  </si>
  <si>
    <t>603660.SH</t>
  </si>
  <si>
    <t>苏州科达</t>
  </si>
  <si>
    <t>600855.SH</t>
  </si>
  <si>
    <t>航天长峰</t>
  </si>
  <si>
    <t>002098.SZ</t>
  </si>
  <si>
    <t>浔兴股份</t>
  </si>
  <si>
    <t>000732.SZ</t>
  </si>
  <si>
    <t>泰禾集团</t>
  </si>
  <si>
    <t>603933.SH</t>
  </si>
  <si>
    <t>睿能科技</t>
  </si>
  <si>
    <t>002678.SZ</t>
  </si>
  <si>
    <t>珠江钢琴</t>
  </si>
  <si>
    <t>603585.SH</t>
  </si>
  <si>
    <t>苏利股份</t>
  </si>
  <si>
    <t>002316.SZ</t>
  </si>
  <si>
    <t>亚联发展</t>
  </si>
  <si>
    <t>000915.SZ</t>
  </si>
  <si>
    <t>华特达因</t>
  </si>
  <si>
    <t>600419.SH</t>
  </si>
  <si>
    <t>天润乳业</t>
  </si>
  <si>
    <t>002965.SZ</t>
  </si>
  <si>
    <t>祥鑫科技</t>
  </si>
  <si>
    <t>002069.SZ</t>
  </si>
  <si>
    <t>獐子岛</t>
  </si>
  <si>
    <t>600211.SH</t>
  </si>
  <si>
    <t>西藏药业</t>
  </si>
  <si>
    <t>002824.SZ</t>
  </si>
  <si>
    <t>和胜股份</t>
  </si>
  <si>
    <t>000419.SZ</t>
  </si>
  <si>
    <t>通程控股</t>
  </si>
  <si>
    <t>605567.SH</t>
  </si>
  <si>
    <t>春雪食品</t>
  </si>
  <si>
    <t>600136.SH</t>
  </si>
  <si>
    <t>当代文体</t>
  </si>
  <si>
    <t>002558.SZ</t>
  </si>
  <si>
    <t>巨人网络</t>
  </si>
  <si>
    <t>600773.SH</t>
  </si>
  <si>
    <t>西藏城投</t>
  </si>
  <si>
    <t>000985.SZ</t>
  </si>
  <si>
    <t>大庆华科</t>
  </si>
  <si>
    <t>002053.SZ</t>
  </si>
  <si>
    <t>云南能投</t>
  </si>
  <si>
    <t>600778.SH</t>
  </si>
  <si>
    <t>友好集团</t>
  </si>
  <si>
    <t>002922.SZ</t>
  </si>
  <si>
    <t>伊戈尔</t>
  </si>
  <si>
    <t>002268.SZ</t>
  </si>
  <si>
    <t>卫士通</t>
  </si>
  <si>
    <t>600995.SH</t>
  </si>
  <si>
    <t>文山电力</t>
  </si>
  <si>
    <t>002677.SZ</t>
  </si>
  <si>
    <t>浙江美大</t>
  </si>
  <si>
    <t>002397.SZ</t>
  </si>
  <si>
    <t>梦洁股份</t>
  </si>
  <si>
    <t>002774.SZ</t>
  </si>
  <si>
    <t>快意电梯</t>
  </si>
  <si>
    <t>002789.SZ</t>
  </si>
  <si>
    <t>建艺集团</t>
  </si>
  <si>
    <t>603558.SH</t>
  </si>
  <si>
    <t>健盛集团</t>
  </si>
  <si>
    <t>603308.SH</t>
  </si>
  <si>
    <t>应流股份</t>
  </si>
  <si>
    <t>002559.SZ</t>
  </si>
  <si>
    <t>亚威股份</t>
  </si>
  <si>
    <t>603318.SH</t>
  </si>
  <si>
    <t>水发燃气</t>
  </si>
  <si>
    <t>603929.SH</t>
  </si>
  <si>
    <t>亚翔集成</t>
  </si>
  <si>
    <t>600171.SH</t>
  </si>
  <si>
    <t>上海贝岭</t>
  </si>
  <si>
    <t>000791.SZ</t>
  </si>
  <si>
    <t>甘肃电投</t>
  </si>
  <si>
    <t>605189.SH</t>
  </si>
  <si>
    <t>富春染织</t>
  </si>
  <si>
    <t>603086.SH</t>
  </si>
  <si>
    <t>先达股份</t>
  </si>
  <si>
    <t>600097.SH</t>
  </si>
  <si>
    <t>开创国际</t>
  </si>
  <si>
    <t>002520.SZ</t>
  </si>
  <si>
    <t>日发精机</t>
  </si>
  <si>
    <t>003016.SZ</t>
  </si>
  <si>
    <t>欣贺股份</t>
  </si>
  <si>
    <t>002837.SZ</t>
  </si>
  <si>
    <t>英维克</t>
  </si>
  <si>
    <t>002438.SZ</t>
  </si>
  <si>
    <t>江苏神通</t>
  </si>
  <si>
    <t>600152.SH</t>
  </si>
  <si>
    <t>维科技术</t>
  </si>
  <si>
    <t>600168.SH</t>
  </si>
  <si>
    <t>武汉控股</t>
  </si>
  <si>
    <t>000655.SZ</t>
  </si>
  <si>
    <t>金岭矿业</t>
  </si>
  <si>
    <t>000665.SZ</t>
  </si>
  <si>
    <t>湖北广电</t>
  </si>
  <si>
    <t>600338.SH</t>
  </si>
  <si>
    <t>西藏珠峰</t>
  </si>
  <si>
    <t>000566.SZ</t>
  </si>
  <si>
    <t>海南海药</t>
  </si>
  <si>
    <t>600794.SH</t>
  </si>
  <si>
    <t>保税科技</t>
  </si>
  <si>
    <t>002732.SZ</t>
  </si>
  <si>
    <t>燕塘乳业</t>
  </si>
  <si>
    <t>600356.SH</t>
  </si>
  <si>
    <t>恒丰纸业</t>
  </si>
  <si>
    <t>002878.SZ</t>
  </si>
  <si>
    <t>元隆雅图</t>
  </si>
  <si>
    <t>002580.SZ</t>
  </si>
  <si>
    <t>圣阳股份</t>
  </si>
  <si>
    <t>002481.SZ</t>
  </si>
  <si>
    <t>双塔食品</t>
  </si>
  <si>
    <t>002576.SZ</t>
  </si>
  <si>
    <t>通达动力</t>
  </si>
  <si>
    <t>600638.SH</t>
  </si>
  <si>
    <t>新黄浦</t>
  </si>
  <si>
    <t>002884.SZ</t>
  </si>
  <si>
    <t>凌霄泵业</t>
  </si>
  <si>
    <t>601996.SH</t>
  </si>
  <si>
    <t>丰林集团</t>
  </si>
  <si>
    <t>000563.SZ</t>
  </si>
  <si>
    <t>陕国投A</t>
  </si>
  <si>
    <t>600200.SH</t>
  </si>
  <si>
    <t>江苏吴中</t>
  </si>
  <si>
    <t>600197.SH</t>
  </si>
  <si>
    <t>伊力特</t>
  </si>
  <si>
    <t>600192.SH</t>
  </si>
  <si>
    <t>长城电工</t>
  </si>
  <si>
    <t>000931.SZ</t>
  </si>
  <si>
    <t>中关村</t>
  </si>
  <si>
    <t>002859.SZ</t>
  </si>
  <si>
    <t>洁美科技</t>
  </si>
  <si>
    <t>600367.SH</t>
  </si>
  <si>
    <t>红星发展</t>
  </si>
  <si>
    <t>600975.SH</t>
  </si>
  <si>
    <t>新五丰</t>
  </si>
  <si>
    <t>603677.SH</t>
  </si>
  <si>
    <t>奇精机械</t>
  </si>
  <si>
    <t>002136.SZ</t>
  </si>
  <si>
    <t>安纳达</t>
  </si>
  <si>
    <t>002811.SZ</t>
  </si>
  <si>
    <t>郑中设计</t>
  </si>
  <si>
    <t>601008.SH</t>
  </si>
  <si>
    <t>连云港</t>
  </si>
  <si>
    <t>002234.SZ</t>
  </si>
  <si>
    <t>民和股份</t>
  </si>
  <si>
    <t>002350.SZ</t>
  </si>
  <si>
    <t>北京科锐</t>
  </si>
  <si>
    <t>002433.SZ</t>
  </si>
  <si>
    <t>太安堂</t>
  </si>
  <si>
    <t>603161.SH</t>
  </si>
  <si>
    <t>科华控股</t>
  </si>
  <si>
    <t>002968.SZ</t>
  </si>
  <si>
    <t>新大正</t>
  </si>
  <si>
    <t>000615.SZ</t>
  </si>
  <si>
    <t>奥园美谷</t>
  </si>
  <si>
    <t>600725.SH</t>
  </si>
  <si>
    <t>云维股份</t>
  </si>
  <si>
    <t>002054.SZ</t>
  </si>
  <si>
    <t>德美化工</t>
  </si>
  <si>
    <t>002688.SZ</t>
  </si>
  <si>
    <t>金河生物</t>
  </si>
  <si>
    <t>002759.SZ</t>
  </si>
  <si>
    <t>天际股份</t>
  </si>
  <si>
    <t>002255.SZ</t>
  </si>
  <si>
    <t>海陆重工</t>
  </si>
  <si>
    <t>603608.SH</t>
  </si>
  <si>
    <t>天创时尚</t>
  </si>
  <si>
    <t>000909.SZ</t>
  </si>
  <si>
    <t>数源科技</t>
  </si>
  <si>
    <t>600220.SH</t>
  </si>
  <si>
    <t>江苏阳光</t>
  </si>
  <si>
    <t>002012.SZ</t>
  </si>
  <si>
    <t>凯恩股份</t>
  </si>
  <si>
    <t>600724.SH</t>
  </si>
  <si>
    <t>宁波富达</t>
  </si>
  <si>
    <t>603158.SH</t>
  </si>
  <si>
    <t>腾龙股份</t>
  </si>
  <si>
    <t>002669.SZ</t>
  </si>
  <si>
    <t>康达新材</t>
  </si>
  <si>
    <t>603726.SH</t>
  </si>
  <si>
    <t>朗迪集团</t>
  </si>
  <si>
    <t>600302.SH</t>
  </si>
  <si>
    <t>标准股份</t>
  </si>
  <si>
    <t>603928.SH</t>
  </si>
  <si>
    <t>兴业股份</t>
  </si>
  <si>
    <t>002457.SZ</t>
  </si>
  <si>
    <t>青龙管业</t>
  </si>
  <si>
    <t>000058.SZ</t>
  </si>
  <si>
    <t>深赛格</t>
  </si>
  <si>
    <t>603551.SH</t>
  </si>
  <si>
    <t>奥普家居</t>
  </si>
  <si>
    <t>002623.SZ</t>
  </si>
  <si>
    <t>亚玛顿</t>
  </si>
  <si>
    <t>000859.SZ</t>
  </si>
  <si>
    <t>国风新材</t>
  </si>
  <si>
    <t>605167.SH</t>
  </si>
  <si>
    <t>利柏特</t>
  </si>
  <si>
    <t>605577.SH</t>
  </si>
  <si>
    <t>龙版传媒</t>
  </si>
  <si>
    <t>002686.SZ</t>
  </si>
  <si>
    <t>亿利达</t>
  </si>
  <si>
    <t>002866.SZ</t>
  </si>
  <si>
    <t>传艺科技</t>
  </si>
  <si>
    <t>600693.SH</t>
  </si>
  <si>
    <t>东百集团</t>
  </si>
  <si>
    <t>603317.SH</t>
  </si>
  <si>
    <t>天味食品</t>
  </si>
  <si>
    <t>600368.SH</t>
  </si>
  <si>
    <t>五洲交通</t>
  </si>
  <si>
    <t>603166.SH</t>
  </si>
  <si>
    <t>福达股份</t>
  </si>
  <si>
    <t>002738.SZ</t>
  </si>
  <si>
    <t>中矿资源</t>
  </si>
  <si>
    <t>002967.SZ</t>
  </si>
  <si>
    <t>广电计量</t>
  </si>
  <si>
    <t>000968.SZ</t>
  </si>
  <si>
    <t>蓝焰控股</t>
  </si>
  <si>
    <t>002212.SZ</t>
  </si>
  <si>
    <t>天融信</t>
  </si>
  <si>
    <t>002748.SZ</t>
  </si>
  <si>
    <t>世龙实业</t>
  </si>
  <si>
    <t>002194.SZ</t>
  </si>
  <si>
    <t>武汉凡谷</t>
  </si>
  <si>
    <t>002578.SZ</t>
  </si>
  <si>
    <t>闽发铝业</t>
  </si>
  <si>
    <t>002363.SZ</t>
  </si>
  <si>
    <t>隆基机械</t>
  </si>
  <si>
    <t>600561.SH</t>
  </si>
  <si>
    <t>江西长运</t>
  </si>
  <si>
    <t>002690.SZ</t>
  </si>
  <si>
    <t>美亚光电</t>
  </si>
  <si>
    <t>002724.SZ</t>
  </si>
  <si>
    <t>海洋王</t>
  </si>
  <si>
    <t>002550.SZ</t>
  </si>
  <si>
    <t>千红制药</t>
  </si>
  <si>
    <t>600821.SH</t>
  </si>
  <si>
    <t>金开新能</t>
  </si>
  <si>
    <t>002383.SZ</t>
  </si>
  <si>
    <t>合众思壮</t>
  </si>
  <si>
    <t>600101.SH</t>
  </si>
  <si>
    <t>明星电力</t>
  </si>
  <si>
    <t>603693.SH</t>
  </si>
  <si>
    <t>江苏新能</t>
  </si>
  <si>
    <t>000607.SZ</t>
  </si>
  <si>
    <t>华媒控股</t>
  </si>
  <si>
    <t>600305.SH</t>
  </si>
  <si>
    <t>恒顺醋业</t>
  </si>
  <si>
    <t>000735.SZ</t>
  </si>
  <si>
    <t>罗牛山</t>
  </si>
  <si>
    <t>603027.SH</t>
  </si>
  <si>
    <t>千禾味业</t>
  </si>
  <si>
    <t>002169.SZ</t>
  </si>
  <si>
    <t>智光电气</t>
  </si>
  <si>
    <t>000403.SZ</t>
  </si>
  <si>
    <t>派林生物</t>
  </si>
  <si>
    <t>603919.SH</t>
  </si>
  <si>
    <t>金徽酒</t>
  </si>
  <si>
    <t>601218.SH</t>
  </si>
  <si>
    <t>吉鑫科技</t>
  </si>
  <si>
    <t>601929.SH</t>
  </si>
  <si>
    <t>吉视传媒</t>
  </si>
  <si>
    <t>002096.SZ</t>
  </si>
  <si>
    <t>南岭民爆</t>
  </si>
  <si>
    <t>600201.SH</t>
  </si>
  <si>
    <t>生物股份</t>
  </si>
  <si>
    <t>002885.SZ</t>
  </si>
  <si>
    <t>京泉华</t>
  </si>
  <si>
    <t>603977.SH</t>
  </si>
  <si>
    <t>国泰集团</t>
  </si>
  <si>
    <t>001217.SZ</t>
  </si>
  <si>
    <t>华尔泰</t>
  </si>
  <si>
    <t>002846.SZ</t>
  </si>
  <si>
    <t>英联股份</t>
  </si>
  <si>
    <t>002381.SZ</t>
  </si>
  <si>
    <t>双箭股份</t>
  </si>
  <si>
    <t>603327.SH</t>
  </si>
  <si>
    <t>福蓉科技</t>
  </si>
  <si>
    <t>002522.SZ</t>
  </si>
  <si>
    <t>浙江众成</t>
  </si>
  <si>
    <t>600661.SH</t>
  </si>
  <si>
    <t>昂立教育</t>
  </si>
  <si>
    <t>600186.SH</t>
  </si>
  <si>
    <t>莲花健康</t>
  </si>
  <si>
    <t>603230.SH</t>
  </si>
  <si>
    <t>内蒙新华</t>
  </si>
  <si>
    <t>603803.SH</t>
  </si>
  <si>
    <t>瑞斯康达</t>
  </si>
  <si>
    <t>002631.SZ</t>
  </si>
  <si>
    <t>德尔未来</t>
  </si>
  <si>
    <t>002647.SZ</t>
  </si>
  <si>
    <t>仁东控股</t>
  </si>
  <si>
    <t>002881.SZ</t>
  </si>
  <si>
    <t>美格智能</t>
  </si>
  <si>
    <t>600990.SH</t>
  </si>
  <si>
    <t>四创电子</t>
  </si>
  <si>
    <t>002853.SZ</t>
  </si>
  <si>
    <t>皮阿诺</t>
  </si>
  <si>
    <t>603421.SH</t>
  </si>
  <si>
    <t>鼎信通讯</t>
  </si>
  <si>
    <t>603031.SH</t>
  </si>
  <si>
    <t>安德利</t>
  </si>
  <si>
    <t>603520.SH</t>
  </si>
  <si>
    <t>司太立</t>
  </si>
  <si>
    <t>002790.SZ</t>
  </si>
  <si>
    <t>瑞尔特</t>
  </si>
  <si>
    <t>605008.SH</t>
  </si>
  <si>
    <t>长鸿高科</t>
  </si>
  <si>
    <t>002901.SZ</t>
  </si>
  <si>
    <t>大博医疗</t>
  </si>
  <si>
    <t>002150.SZ</t>
  </si>
  <si>
    <t>通润装备</t>
  </si>
  <si>
    <t>002261.SZ</t>
  </si>
  <si>
    <t>拓维信息</t>
  </si>
  <si>
    <t>002196.SZ</t>
  </si>
  <si>
    <t>方正电机</t>
  </si>
  <si>
    <t>003011.SZ</t>
  </si>
  <si>
    <t>海象新材</t>
  </si>
  <si>
    <t>600753.SH</t>
  </si>
  <si>
    <t>东方银星</t>
  </si>
  <si>
    <t>002970.SZ</t>
  </si>
  <si>
    <t>锐明技术</t>
  </si>
  <si>
    <t>002082.SZ</t>
  </si>
  <si>
    <t>万邦德</t>
  </si>
  <si>
    <t>603213.SH</t>
  </si>
  <si>
    <t>镇洋发展</t>
  </si>
  <si>
    <t>002639.SZ</t>
  </si>
  <si>
    <t>雪人股份</t>
  </si>
  <si>
    <t>603000.SH</t>
  </si>
  <si>
    <t>人民网</t>
  </si>
  <si>
    <t>603950.SH</t>
  </si>
  <si>
    <t>长源东谷</t>
  </si>
  <si>
    <t>000819.SZ</t>
  </si>
  <si>
    <t>岳阳兴长</t>
  </si>
  <si>
    <t>603063.SH</t>
  </si>
  <si>
    <t>禾望电气</t>
  </si>
  <si>
    <t>603690.SH</t>
  </si>
  <si>
    <t>至纯科技</t>
  </si>
  <si>
    <t>601368.SH</t>
  </si>
  <si>
    <t>绿城水务</t>
  </si>
  <si>
    <t>603629.SH</t>
  </si>
  <si>
    <t>利通电子</t>
  </si>
  <si>
    <t>601099.SH</t>
  </si>
  <si>
    <t>太平洋</t>
  </si>
  <si>
    <t>603926.SH</t>
  </si>
  <si>
    <t>铁流股份</t>
  </si>
  <si>
    <t>603060.SH</t>
  </si>
  <si>
    <t>国检集团</t>
  </si>
  <si>
    <t>603009.SH</t>
  </si>
  <si>
    <t>北特科技</t>
  </si>
  <si>
    <t>603603.SH</t>
  </si>
  <si>
    <t>博天环境</t>
  </si>
  <si>
    <t>603937.SH</t>
  </si>
  <si>
    <t>丽岛新材</t>
  </si>
  <si>
    <t>603319.SH</t>
  </si>
  <si>
    <t>湘油泵</t>
  </si>
  <si>
    <t>002792.SZ</t>
  </si>
  <si>
    <t>通宇通讯</t>
  </si>
  <si>
    <t>002125.SZ</t>
  </si>
  <si>
    <t>湘潭电化</t>
  </si>
  <si>
    <t>605488.SH</t>
  </si>
  <si>
    <t>福莱新材</t>
  </si>
  <si>
    <t>002263.SZ</t>
  </si>
  <si>
    <t>大东南</t>
  </si>
  <si>
    <t>002275.SZ</t>
  </si>
  <si>
    <t>桂林三金</t>
  </si>
  <si>
    <t>603725.SH</t>
  </si>
  <si>
    <t>天安新材</t>
  </si>
  <si>
    <t>603822.SH</t>
  </si>
  <si>
    <t>嘉澳环保</t>
  </si>
  <si>
    <t>603326.SH</t>
  </si>
  <si>
    <t>我乐家居</t>
  </si>
  <si>
    <t>603085.SH</t>
  </si>
  <si>
    <t>天成自控</t>
  </si>
  <si>
    <t>002825.SZ</t>
  </si>
  <si>
    <t>纳尔股份</t>
  </si>
  <si>
    <t>002674.SZ</t>
  </si>
  <si>
    <t>兴业科技</t>
  </si>
  <si>
    <t>002909.SZ</t>
  </si>
  <si>
    <t>集泰股份</t>
  </si>
  <si>
    <t>002516.SZ</t>
  </si>
  <si>
    <t>旷达科技</t>
  </si>
  <si>
    <t>000755.SZ</t>
  </si>
  <si>
    <t>山西路桥</t>
  </si>
  <si>
    <t>603115.SH</t>
  </si>
  <si>
    <t>海星股份</t>
  </si>
  <si>
    <t>603380.SH</t>
  </si>
  <si>
    <t>易德龙</t>
  </si>
  <si>
    <t>605056.SH</t>
  </si>
  <si>
    <t>咸亨国际</t>
  </si>
  <si>
    <t>002401.SZ</t>
  </si>
  <si>
    <t>中远海科</t>
  </si>
  <si>
    <t>002238.SZ</t>
  </si>
  <si>
    <t>天威视讯</t>
  </si>
  <si>
    <t>603215.SH</t>
  </si>
  <si>
    <t>比依股份</t>
  </si>
  <si>
    <t>002006.SZ</t>
  </si>
  <si>
    <t>精功科技</t>
  </si>
  <si>
    <t>002282.SZ</t>
  </si>
  <si>
    <t>博深股份</t>
  </si>
  <si>
    <t>002708.SZ</t>
  </si>
  <si>
    <t>光洋股份</t>
  </si>
  <si>
    <t>002164.SZ</t>
  </si>
  <si>
    <t>宁波东力</t>
  </si>
  <si>
    <t>603290.SH</t>
  </si>
  <si>
    <t>斯达半导</t>
  </si>
  <si>
    <t>002650.SZ</t>
  </si>
  <si>
    <t>加加食品</t>
  </si>
  <si>
    <t>000605.SZ</t>
  </si>
  <si>
    <t>渤海股份</t>
  </si>
  <si>
    <t>002660.SZ</t>
  </si>
  <si>
    <t>茂硕电源</t>
  </si>
  <si>
    <t>002735.SZ</t>
  </si>
  <si>
    <t>王子新材</t>
  </si>
  <si>
    <t>603648.SH</t>
  </si>
  <si>
    <t>畅联股份</t>
  </si>
  <si>
    <t>000524.SZ</t>
  </si>
  <si>
    <t>岭南控股</t>
  </si>
  <si>
    <t>603025.SH</t>
  </si>
  <si>
    <t>大豪科技</t>
  </si>
  <si>
    <t>605123.SH</t>
  </si>
  <si>
    <t>派克新材</t>
  </si>
  <si>
    <t>605288.SH</t>
  </si>
  <si>
    <t>凯迪股份</t>
  </si>
  <si>
    <t>002287.SZ</t>
  </si>
  <si>
    <t>奇正藏药</t>
  </si>
  <si>
    <t>603982.SH</t>
  </si>
  <si>
    <t>泉峰汽车</t>
  </si>
  <si>
    <t>605077.SH</t>
  </si>
  <si>
    <t>华康股份</t>
  </si>
  <si>
    <t>002355.SZ</t>
  </si>
  <si>
    <t>兴民智通</t>
  </si>
  <si>
    <t>003042.SZ</t>
  </si>
  <si>
    <t>中农联合</t>
  </si>
  <si>
    <t>000584.SZ</t>
  </si>
  <si>
    <t>哈工智能</t>
  </si>
  <si>
    <t>000659.SZ</t>
  </si>
  <si>
    <t>珠海中富</t>
  </si>
  <si>
    <t>600815.SH</t>
  </si>
  <si>
    <t>厦工股份</t>
  </si>
  <si>
    <t>002333.SZ</t>
  </si>
  <si>
    <t>罗普斯金</t>
  </si>
  <si>
    <t>603700.SH</t>
  </si>
  <si>
    <t>宁水集团</t>
  </si>
  <si>
    <t>000099.SZ</t>
  </si>
  <si>
    <t>中信海直</t>
  </si>
  <si>
    <t>002782.SZ</t>
  </si>
  <si>
    <t>可立克</t>
  </si>
  <si>
    <t>002598.SZ</t>
  </si>
  <si>
    <t>山东章鼓</t>
  </si>
  <si>
    <t>002810.SZ</t>
  </si>
  <si>
    <t>山东赫达</t>
  </si>
  <si>
    <t>002628.SZ</t>
  </si>
  <si>
    <t>成都路桥</t>
  </si>
  <si>
    <t>603506.SH</t>
  </si>
  <si>
    <t>南都物业</t>
  </si>
  <si>
    <t>600513.SH</t>
  </si>
  <si>
    <t>联环药业</t>
  </si>
  <si>
    <t>002354.SZ</t>
  </si>
  <si>
    <t>天娱数科</t>
  </si>
  <si>
    <t>600189.SH</t>
  </si>
  <si>
    <t>泉阳泉</t>
  </si>
  <si>
    <t>603687.SH</t>
  </si>
  <si>
    <t>大胜达</t>
  </si>
  <si>
    <t>002519.SZ</t>
  </si>
  <si>
    <t>银河电子</t>
  </si>
  <si>
    <t>600645.SH</t>
  </si>
  <si>
    <t>中源协和</t>
  </si>
  <si>
    <t>603810.SH</t>
  </si>
  <si>
    <t>丰山集团</t>
  </si>
  <si>
    <t>002339.SZ</t>
  </si>
  <si>
    <t>积成电子</t>
  </si>
  <si>
    <t>603601.SH</t>
  </si>
  <si>
    <t>再升科技</t>
  </si>
  <si>
    <t>000592.SZ</t>
  </si>
  <si>
    <t>平潭发展</t>
  </si>
  <si>
    <t>600936.SH</t>
  </si>
  <si>
    <t>广西广电</t>
  </si>
  <si>
    <t>603519.SH</t>
  </si>
  <si>
    <t>立霸股份</t>
  </si>
  <si>
    <t>002551.SZ</t>
  </si>
  <si>
    <t>尚荣医疗</t>
  </si>
  <si>
    <t>002809.SZ</t>
  </si>
  <si>
    <t>红墙股份</t>
  </si>
  <si>
    <t>000572.SZ</t>
  </si>
  <si>
    <t>海马汽车</t>
  </si>
  <si>
    <t>605259.SH</t>
  </si>
  <si>
    <t>绿田机械</t>
  </si>
  <si>
    <t>002915.SZ</t>
  </si>
  <si>
    <t>中欣氟材</t>
  </si>
  <si>
    <t>603619.SH</t>
  </si>
  <si>
    <t>中曼石油</t>
  </si>
  <si>
    <t>603339.SH</t>
  </si>
  <si>
    <t>四方科技</t>
  </si>
  <si>
    <t>002063.SZ</t>
  </si>
  <si>
    <t>远光软件</t>
  </si>
  <si>
    <t>603536.SH</t>
  </si>
  <si>
    <t>惠发食品</t>
  </si>
  <si>
    <t>002565.SZ</t>
  </si>
  <si>
    <t>顺灏股份</t>
  </si>
  <si>
    <t>603238.SH</t>
  </si>
  <si>
    <t>诺邦股份</t>
  </si>
  <si>
    <t>000096.SZ</t>
  </si>
  <si>
    <t>广聚能源</t>
  </si>
  <si>
    <t>603983.SH</t>
  </si>
  <si>
    <t>丸美股份</t>
  </si>
  <si>
    <t>002272.SZ</t>
  </si>
  <si>
    <t>川润股份</t>
  </si>
  <si>
    <t>603685.SH</t>
  </si>
  <si>
    <t>晨丰科技</t>
  </si>
  <si>
    <t>600071.SH</t>
  </si>
  <si>
    <t>凤凰光学</t>
  </si>
  <si>
    <t>002016.SZ</t>
  </si>
  <si>
    <t>世荣兆业</t>
  </si>
  <si>
    <t>603039.SH</t>
  </si>
  <si>
    <t>泛微网络</t>
  </si>
  <si>
    <t>002842.SZ</t>
  </si>
  <si>
    <t>翔鹭钨业</t>
  </si>
  <si>
    <t>603938.SH</t>
  </si>
  <si>
    <t>三孚股份</t>
  </si>
  <si>
    <t>603966.SH</t>
  </si>
  <si>
    <t>法兰泰克</t>
  </si>
  <si>
    <t>002818.SZ</t>
  </si>
  <si>
    <t>富森美</t>
  </si>
  <si>
    <t>600333.SH</t>
  </si>
  <si>
    <t>长春燃气</t>
  </si>
  <si>
    <t>603089.SH</t>
  </si>
  <si>
    <t>正裕工业</t>
  </si>
  <si>
    <t>002365.SZ</t>
  </si>
  <si>
    <t>永安药业</t>
  </si>
  <si>
    <t>002694.SZ</t>
  </si>
  <si>
    <t>顾地科技</t>
  </si>
  <si>
    <t>000023.SZ</t>
  </si>
  <si>
    <t>深天地A</t>
  </si>
  <si>
    <t>605108.SH</t>
  </si>
  <si>
    <t>同庆楼</t>
  </si>
  <si>
    <t>605100.SH</t>
  </si>
  <si>
    <t>华丰股份</t>
  </si>
  <si>
    <t>002141.SZ</t>
  </si>
  <si>
    <t>贤丰控股</t>
  </si>
  <si>
    <t>603050.SH</t>
  </si>
  <si>
    <t>科林电气</t>
  </si>
  <si>
    <t>002886.SZ</t>
  </si>
  <si>
    <t>沃特股份</t>
  </si>
  <si>
    <t>600222.SH</t>
  </si>
  <si>
    <t>太龙药业</t>
  </si>
  <si>
    <t>002716.SZ</t>
  </si>
  <si>
    <t>金贵银业</t>
  </si>
  <si>
    <t>002341.SZ</t>
  </si>
  <si>
    <t>新纶新材</t>
  </si>
  <si>
    <t>003019.SZ</t>
  </si>
  <si>
    <t>宸展光电</t>
  </si>
  <si>
    <t>600262.SH</t>
  </si>
  <si>
    <t>北方股份</t>
  </si>
  <si>
    <t>603998.SH</t>
  </si>
  <si>
    <t>方盛制药</t>
  </si>
  <si>
    <t>000710.SZ</t>
  </si>
  <si>
    <t>贝瑞基因</t>
  </si>
  <si>
    <t>000828.SZ</t>
  </si>
  <si>
    <t>东莞控股</t>
  </si>
  <si>
    <t>600774.SH</t>
  </si>
  <si>
    <t>汉商集团</t>
  </si>
  <si>
    <t>002362.SZ</t>
  </si>
  <si>
    <t>汉王科技</t>
  </si>
  <si>
    <t>600592.SH</t>
  </si>
  <si>
    <t>龙溪股份</t>
  </si>
  <si>
    <t>002452.SZ</t>
  </si>
  <si>
    <t>长高集团</t>
  </si>
  <si>
    <t>000678.SZ</t>
  </si>
  <si>
    <t>襄阳轴承</t>
  </si>
  <si>
    <t>600215.SH</t>
  </si>
  <si>
    <t>派斯林</t>
  </si>
  <si>
    <t>002218.SZ</t>
  </si>
  <si>
    <t>拓日新能</t>
  </si>
  <si>
    <t>605111.SH</t>
  </si>
  <si>
    <t>新洁能</t>
  </si>
  <si>
    <t>600059.SH</t>
  </si>
  <si>
    <t>古越龙山</t>
  </si>
  <si>
    <t>600851.SH</t>
  </si>
  <si>
    <t>海欣股份</t>
  </si>
  <si>
    <t>002270.SZ</t>
  </si>
  <si>
    <t>华明装备</t>
  </si>
  <si>
    <t>605399.SH</t>
  </si>
  <si>
    <t>晨光新材</t>
  </si>
  <si>
    <t>605299.SH</t>
  </si>
  <si>
    <t>舒华体育</t>
  </si>
  <si>
    <t>600283.SH</t>
  </si>
  <si>
    <t>钱江水利</t>
  </si>
  <si>
    <t>603095.SH</t>
  </si>
  <si>
    <t>越剑智能</t>
  </si>
  <si>
    <t>600235.SH</t>
  </si>
  <si>
    <t>民丰特纸</t>
  </si>
  <si>
    <t>601619.SH</t>
  </si>
  <si>
    <t>嘉泽新能</t>
  </si>
  <si>
    <t>603900.SH</t>
  </si>
  <si>
    <t>莱绅通灵</t>
  </si>
  <si>
    <t>002513.SZ</t>
  </si>
  <si>
    <t>蓝丰生化</t>
  </si>
  <si>
    <t>003006.SZ</t>
  </si>
  <si>
    <t>百亚股份</t>
  </si>
  <si>
    <t>000766.SZ</t>
  </si>
  <si>
    <t>通化金马</t>
  </si>
  <si>
    <t>002702.SZ</t>
  </si>
  <si>
    <t>海欣食品</t>
  </si>
  <si>
    <t>002395.SZ</t>
  </si>
  <si>
    <t>双象股份</t>
  </si>
  <si>
    <t>605588.SH</t>
  </si>
  <si>
    <t>冠石科技</t>
  </si>
  <si>
    <t>000777.SZ</t>
  </si>
  <si>
    <t>中核科技</t>
  </si>
  <si>
    <t>603005.SH</t>
  </si>
  <si>
    <t>晶方科技</t>
  </si>
  <si>
    <t>002998.SZ</t>
  </si>
  <si>
    <t>优彩资源</t>
  </si>
  <si>
    <t>600070.SH</t>
  </si>
  <si>
    <t>浙江富润</t>
  </si>
  <si>
    <t>000593.SZ</t>
  </si>
  <si>
    <t>德龙汇能</t>
  </si>
  <si>
    <t>002364.SZ</t>
  </si>
  <si>
    <t>中恒电气</t>
  </si>
  <si>
    <t>605277.SH</t>
  </si>
  <si>
    <t>新亚电子</t>
  </si>
  <si>
    <t>603757.SH</t>
  </si>
  <si>
    <t>大元泵业</t>
  </si>
  <si>
    <t>002315.SZ</t>
  </si>
  <si>
    <t>焦点科技</t>
  </si>
  <si>
    <t>002523.SZ</t>
  </si>
  <si>
    <t>天桥起重</t>
  </si>
  <si>
    <t>002613.SZ</t>
  </si>
  <si>
    <t>北玻股份</t>
  </si>
  <si>
    <t>603809.SH</t>
  </si>
  <si>
    <t>豪能股份</t>
  </si>
  <si>
    <t>002945.SZ</t>
  </si>
  <si>
    <t>华林证券</t>
  </si>
  <si>
    <t>002772.SZ</t>
  </si>
  <si>
    <t>众兴菌业</t>
  </si>
  <si>
    <t>002860.SZ</t>
  </si>
  <si>
    <t>星帅尔</t>
  </si>
  <si>
    <t>000920.SZ</t>
  </si>
  <si>
    <t>沃顿科技</t>
  </si>
  <si>
    <t>600864.SH</t>
  </si>
  <si>
    <t>哈投股份</t>
  </si>
  <si>
    <t>000010.SZ</t>
  </si>
  <si>
    <t>美丽生态</t>
  </si>
  <si>
    <t>002892.SZ</t>
  </si>
  <si>
    <t>科力尔</t>
  </si>
  <si>
    <t>605337.SH</t>
  </si>
  <si>
    <t>李子园</t>
  </si>
  <si>
    <t>603322.SH</t>
  </si>
  <si>
    <t>超讯通信</t>
  </si>
  <si>
    <t>002320.SZ</t>
  </si>
  <si>
    <t>海峡股份</t>
  </si>
  <si>
    <t>603396.SH</t>
  </si>
  <si>
    <t>金辰股份</t>
  </si>
  <si>
    <t>000692.SZ</t>
  </si>
  <si>
    <t>惠天热电</t>
  </si>
  <si>
    <t>000712.SZ</t>
  </si>
  <si>
    <t>锦龙股份</t>
  </si>
  <si>
    <t>600439.SH</t>
  </si>
  <si>
    <t>瑞贝卡</t>
  </si>
  <si>
    <t>603150.SH</t>
  </si>
  <si>
    <t>万朗磁塑</t>
  </si>
  <si>
    <t>605319.SH</t>
  </si>
  <si>
    <t>无锡振华</t>
  </si>
  <si>
    <t>603888.SH</t>
  </si>
  <si>
    <t>新华网</t>
  </si>
  <si>
    <t>600791.SH</t>
  </si>
  <si>
    <t>京能置业</t>
  </si>
  <si>
    <t>002510.SZ</t>
  </si>
  <si>
    <t>天汽模</t>
  </si>
  <si>
    <t>000008.SZ</t>
  </si>
  <si>
    <t>神州高铁</t>
  </si>
  <si>
    <t>603698.SH</t>
  </si>
  <si>
    <t>航天工程</t>
  </si>
  <si>
    <t>600735.SH</t>
  </si>
  <si>
    <t>新华锦</t>
  </si>
  <si>
    <t>000702.SZ</t>
  </si>
  <si>
    <t>正虹科技</t>
  </si>
  <si>
    <t>605018.SH</t>
  </si>
  <si>
    <t>长华股份</t>
  </si>
  <si>
    <t>600610.SH</t>
  </si>
  <si>
    <t>中毅达</t>
  </si>
  <si>
    <t>603178.SH</t>
  </si>
  <si>
    <t>圣龙股份</t>
  </si>
  <si>
    <t>000533.SZ</t>
  </si>
  <si>
    <t>顺钠股份</t>
  </si>
  <si>
    <t>605183.SH</t>
  </si>
  <si>
    <t>确成股份</t>
  </si>
  <si>
    <t>001207.SZ</t>
  </si>
  <si>
    <t>联科科技</t>
  </si>
  <si>
    <t>002201.SZ</t>
  </si>
  <si>
    <t>正威新材</t>
  </si>
  <si>
    <t>603171.SH</t>
  </si>
  <si>
    <t>税友股份</t>
  </si>
  <si>
    <t>600076.SH</t>
  </si>
  <si>
    <t>康欣新材</t>
  </si>
  <si>
    <t>002413.SZ</t>
  </si>
  <si>
    <t>雷科防务</t>
  </si>
  <si>
    <t>002554.SZ</t>
  </si>
  <si>
    <t>惠博普</t>
  </si>
  <si>
    <t>003001.SZ</t>
  </si>
  <si>
    <t>中岩大地</t>
  </si>
  <si>
    <t>002819.SZ</t>
  </si>
  <si>
    <t>东方中科</t>
  </si>
  <si>
    <t>000150.SZ</t>
  </si>
  <si>
    <t>宜华健康</t>
  </si>
  <si>
    <t>603819.SH</t>
  </si>
  <si>
    <t>神力股份</t>
  </si>
  <si>
    <t>603758.SH</t>
  </si>
  <si>
    <t>秦安股份</t>
  </si>
  <si>
    <t>603683.SH</t>
  </si>
  <si>
    <t>晶华新材</t>
  </si>
  <si>
    <t>600467.SH</t>
  </si>
  <si>
    <t>好当家</t>
  </si>
  <si>
    <t>600897.SH</t>
  </si>
  <si>
    <t>厦门空港</t>
  </si>
  <si>
    <t>002723.SZ</t>
  </si>
  <si>
    <t>金莱特</t>
  </si>
  <si>
    <t>603978.SH</t>
  </si>
  <si>
    <t>深圳新星</t>
  </si>
  <si>
    <t>605005.SH</t>
  </si>
  <si>
    <t>合兴股份</t>
  </si>
  <si>
    <t>600322.SH</t>
  </si>
  <si>
    <t>天房发展</t>
  </si>
  <si>
    <t>601890.SH</t>
  </si>
  <si>
    <t>亚星锚链</t>
  </si>
  <si>
    <t>000868.SZ</t>
  </si>
  <si>
    <t>安凯客车</t>
  </si>
  <si>
    <t>603167.SH</t>
  </si>
  <si>
    <t>渤海轮渡</t>
  </si>
  <si>
    <t>603586.SH</t>
  </si>
  <si>
    <t>金麒麟</t>
  </si>
  <si>
    <t>002059.SZ</t>
  </si>
  <si>
    <t>云南旅游</t>
  </si>
  <si>
    <t>600163.SH</t>
  </si>
  <si>
    <t>中闽能源</t>
  </si>
  <si>
    <t>600833.SH</t>
  </si>
  <si>
    <t>第一医药</t>
  </si>
  <si>
    <t>600877.SH</t>
  </si>
  <si>
    <t>声光电科</t>
  </si>
  <si>
    <t>603017.SH</t>
  </si>
  <si>
    <t>中衡设计</t>
  </si>
  <si>
    <t>002090.SZ</t>
  </si>
  <si>
    <t>金智科技</t>
  </si>
  <si>
    <t>002167.SZ</t>
  </si>
  <si>
    <t>东方锆业</t>
  </si>
  <si>
    <t>002671.SZ</t>
  </si>
  <si>
    <t>龙泉股份</t>
  </si>
  <si>
    <t>002905.SZ</t>
  </si>
  <si>
    <t>金逸影视</t>
  </si>
  <si>
    <t>002940.SZ</t>
  </si>
  <si>
    <t>昂利康</t>
  </si>
  <si>
    <t>600965.SH</t>
  </si>
  <si>
    <t>福成股份</t>
  </si>
  <si>
    <t>605228.SH</t>
  </si>
  <si>
    <t>神通科技</t>
  </si>
  <si>
    <t>003033.SZ</t>
  </si>
  <si>
    <t>征和工业</t>
  </si>
  <si>
    <t>600148.SH</t>
  </si>
  <si>
    <t>长春一东</t>
  </si>
  <si>
    <t>003039.SZ</t>
  </si>
  <si>
    <t>顺控发展</t>
  </si>
  <si>
    <t>605338.SH</t>
  </si>
  <si>
    <t>巴比食品</t>
  </si>
  <si>
    <t>002796.SZ</t>
  </si>
  <si>
    <t>世嘉科技</t>
  </si>
  <si>
    <t>603416.SH</t>
  </si>
  <si>
    <t>信捷电气</t>
  </si>
  <si>
    <t>002349.SZ</t>
  </si>
  <si>
    <t>精华制药</t>
  </si>
  <si>
    <t>600571.SH</t>
  </si>
  <si>
    <t>信雅达</t>
  </si>
  <si>
    <t>600493.SH</t>
  </si>
  <si>
    <t>凤竹纺织</t>
  </si>
  <si>
    <t>000029.SZ</t>
  </si>
  <si>
    <t>深深房A</t>
  </si>
  <si>
    <t>000603.SZ</t>
  </si>
  <si>
    <t>盛达资源</t>
  </si>
  <si>
    <t>003030.SZ</t>
  </si>
  <si>
    <t>祖名股份</t>
  </si>
  <si>
    <t>603216.SH</t>
  </si>
  <si>
    <t>梦天家居</t>
  </si>
  <si>
    <t>000573.SZ</t>
  </si>
  <si>
    <t>粤宏远A</t>
  </si>
  <si>
    <t>600962.SH</t>
  </si>
  <si>
    <t>国投中鲁</t>
  </si>
  <si>
    <t>002344.SZ</t>
  </si>
  <si>
    <t>海宁皮城</t>
  </si>
  <si>
    <t>002652.SZ</t>
  </si>
  <si>
    <t>扬子新材</t>
  </si>
  <si>
    <t>000861.SZ</t>
  </si>
  <si>
    <t>海印股份</t>
  </si>
  <si>
    <t>000836.SZ</t>
  </si>
  <si>
    <t>富通信息</t>
  </si>
  <si>
    <t>002800.SZ</t>
  </si>
  <si>
    <t>天顺股份</t>
  </si>
  <si>
    <t>002749.SZ</t>
  </si>
  <si>
    <t>国光股份</t>
  </si>
  <si>
    <t>603848.SH</t>
  </si>
  <si>
    <t>好太太</t>
  </si>
  <si>
    <t>003028.SZ</t>
  </si>
  <si>
    <t>振邦智能</t>
  </si>
  <si>
    <t>601007.SH</t>
  </si>
  <si>
    <t>金陵饭店</t>
  </si>
  <si>
    <t>000862.SZ</t>
  </si>
  <si>
    <t>银星能源</t>
  </si>
  <si>
    <t>001206.SZ</t>
  </si>
  <si>
    <t>依依股份</t>
  </si>
  <si>
    <t>002632.SZ</t>
  </si>
  <si>
    <t>道明光学</t>
  </si>
  <si>
    <t>000918.SZ</t>
  </si>
  <si>
    <t>嘉凯城</t>
  </si>
  <si>
    <t>600257.SH</t>
  </si>
  <si>
    <t>大湖股份</t>
  </si>
  <si>
    <t>603377.SH</t>
  </si>
  <si>
    <t>东方时尚</t>
  </si>
  <si>
    <t>002979.SZ</t>
  </si>
  <si>
    <t>雷赛智能</t>
  </si>
  <si>
    <t>603697.SH</t>
  </si>
  <si>
    <t>有友食品</t>
  </si>
  <si>
    <t>603535.SH</t>
  </si>
  <si>
    <t>嘉诚国际</t>
  </si>
  <si>
    <t>002657.SZ</t>
  </si>
  <si>
    <t>中科金财</t>
  </si>
  <si>
    <t>603387.SH</t>
  </si>
  <si>
    <t>基蛋生物</t>
  </si>
  <si>
    <t>603538.SH</t>
  </si>
  <si>
    <t>美诺华</t>
  </si>
  <si>
    <t>603595.SH</t>
  </si>
  <si>
    <t>东尼电子</t>
  </si>
  <si>
    <t>002038.SZ</t>
  </si>
  <si>
    <t>双鹭药业</t>
  </si>
  <si>
    <t>603335.SH</t>
  </si>
  <si>
    <t>迪生力</t>
  </si>
  <si>
    <t>002975.SZ</t>
  </si>
  <si>
    <t>博杰股份</t>
  </si>
  <si>
    <t>605199.SH</t>
  </si>
  <si>
    <t>葫芦娃</t>
  </si>
  <si>
    <t>002849.SZ</t>
  </si>
  <si>
    <t>威星智能</t>
  </si>
  <si>
    <t>002162.SZ</t>
  </si>
  <si>
    <t>悦心健康</t>
  </si>
  <si>
    <t>002937.SZ</t>
  </si>
  <si>
    <t>兴瑞科技</t>
  </si>
  <si>
    <t>605378.SH</t>
  </si>
  <si>
    <t>野马电池</t>
  </si>
  <si>
    <t>603122.SH</t>
  </si>
  <si>
    <t>合富中国</t>
  </si>
  <si>
    <t>603738.SH</t>
  </si>
  <si>
    <t>泰晶科技</t>
  </si>
  <si>
    <t>003003.SZ</t>
  </si>
  <si>
    <t>天元股份</t>
  </si>
  <si>
    <t>002981.SZ</t>
  </si>
  <si>
    <t>朝阳科技</t>
  </si>
  <si>
    <t>600706.SH</t>
  </si>
  <si>
    <t>曲江文旅</t>
  </si>
  <si>
    <t>600674.SH</t>
  </si>
  <si>
    <t>川投能源</t>
  </si>
  <si>
    <t>600692.SH</t>
  </si>
  <si>
    <t>亚通股份</t>
  </si>
  <si>
    <t>001215.SZ</t>
  </si>
  <si>
    <t>千味央厨</t>
  </si>
  <si>
    <t>002638.SZ</t>
  </si>
  <si>
    <t>勤上股份</t>
  </si>
  <si>
    <t>002921.SZ</t>
  </si>
  <si>
    <t>联诚精密</t>
  </si>
  <si>
    <t>003010.SZ</t>
  </si>
  <si>
    <t>若羽臣</t>
  </si>
  <si>
    <t>002480.SZ</t>
  </si>
  <si>
    <t>新筑股份</t>
  </si>
  <si>
    <t>002190.SZ</t>
  </si>
  <si>
    <t>成飞集成</t>
  </si>
  <si>
    <t>002658.SZ</t>
  </si>
  <si>
    <t>雪迪龙</t>
  </si>
  <si>
    <t>002117.SZ</t>
  </si>
  <si>
    <t>东港股份</t>
  </si>
  <si>
    <t>002530.SZ</t>
  </si>
  <si>
    <t>金财互联</t>
  </si>
  <si>
    <t>600825.SH</t>
  </si>
  <si>
    <t>新华传媒</t>
  </si>
  <si>
    <t>603316.SH</t>
  </si>
  <si>
    <t>诚邦股份</t>
  </si>
  <si>
    <t>605218.SH</t>
  </si>
  <si>
    <t>伟时电子</t>
  </si>
  <si>
    <t>600756.SH</t>
  </si>
  <si>
    <t>浪潮软件</t>
  </si>
  <si>
    <t>002247.SZ</t>
  </si>
  <si>
    <t>聚力文化</t>
  </si>
  <si>
    <t>000812.SZ</t>
  </si>
  <si>
    <t>陕西金叶</t>
  </si>
  <si>
    <t>002942.SZ</t>
  </si>
  <si>
    <t>新农股份</t>
  </si>
  <si>
    <t>603829.SH</t>
  </si>
  <si>
    <t>洛凯股份</t>
  </si>
  <si>
    <t>600061.SH</t>
  </si>
  <si>
    <t>国投资本</t>
  </si>
  <si>
    <t>603131.SH</t>
  </si>
  <si>
    <t>上海沪工</t>
  </si>
  <si>
    <t>002703.SZ</t>
  </si>
  <si>
    <t>浙江世宝</t>
  </si>
  <si>
    <t>603331.SH</t>
  </si>
  <si>
    <t>百达精工</t>
  </si>
  <si>
    <t>603289.SH</t>
  </si>
  <si>
    <t>泰瑞机器</t>
  </si>
  <si>
    <t>002609.SZ</t>
  </si>
  <si>
    <t>捷顺科技</t>
  </si>
  <si>
    <t>002687.SZ</t>
  </si>
  <si>
    <t>乔治白</t>
  </si>
  <si>
    <t>002923.SZ</t>
  </si>
  <si>
    <t>润都股份</t>
  </si>
  <si>
    <t>603657.SH</t>
  </si>
  <si>
    <t>春光科技</t>
  </si>
  <si>
    <t>605566.SH</t>
  </si>
  <si>
    <t>福莱蒽特</t>
  </si>
  <si>
    <t>603798.SH</t>
  </si>
  <si>
    <t>康普顿</t>
  </si>
  <si>
    <t>603127.SH</t>
  </si>
  <si>
    <t>昭衍新药</t>
  </si>
  <si>
    <t>002991.SZ</t>
  </si>
  <si>
    <t>甘源食品</t>
  </si>
  <si>
    <t>603881.SH</t>
  </si>
  <si>
    <t>数据港</t>
  </si>
  <si>
    <t>600860.SH</t>
  </si>
  <si>
    <t>京城股份</t>
  </si>
  <si>
    <t>600232.SH</t>
  </si>
  <si>
    <t>金鹰股份</t>
  </si>
  <si>
    <t>603320.SH</t>
  </si>
  <si>
    <t>迪贝电气</t>
  </si>
  <si>
    <t>603006.SH</t>
  </si>
  <si>
    <t>联明股份</t>
  </si>
  <si>
    <t>003040.SZ</t>
  </si>
  <si>
    <t>楚天龙</t>
  </si>
  <si>
    <t>002861.SZ</t>
  </si>
  <si>
    <t>瀛通通讯</t>
  </si>
  <si>
    <t>605369.SH</t>
  </si>
  <si>
    <t>拱东医疗</t>
  </si>
  <si>
    <t>000935.SZ</t>
  </si>
  <si>
    <t>四川双马</t>
  </si>
  <si>
    <t>605069.SH</t>
  </si>
  <si>
    <t>正和生态</t>
  </si>
  <si>
    <t>600628.SH</t>
  </si>
  <si>
    <t>新世界</t>
  </si>
  <si>
    <t>002781.SZ</t>
  </si>
  <si>
    <t>奇信股份</t>
  </si>
  <si>
    <t>603266.SH</t>
  </si>
  <si>
    <t>天龙股份</t>
  </si>
  <si>
    <t>603038.SH</t>
  </si>
  <si>
    <t>华立股份</t>
  </si>
  <si>
    <t>002630.SZ</t>
  </si>
  <si>
    <t>华西能源</t>
  </si>
  <si>
    <t>001201.SZ</t>
  </si>
  <si>
    <t>东瑞股份</t>
  </si>
  <si>
    <t>603042.SH</t>
  </si>
  <si>
    <t>华脉科技</t>
  </si>
  <si>
    <t>002393.SZ</t>
  </si>
  <si>
    <t>力生制药</t>
  </si>
  <si>
    <t>002451.SZ</t>
  </si>
  <si>
    <t>摩恩电气</t>
  </si>
  <si>
    <t>002646.SZ</t>
  </si>
  <si>
    <t>天佑德酒</t>
  </si>
  <si>
    <t>603739.SH</t>
  </si>
  <si>
    <t>蔚蓝生物</t>
  </si>
  <si>
    <t>000561.SZ</t>
  </si>
  <si>
    <t>烽火电子</t>
  </si>
  <si>
    <t>000815.SZ</t>
  </si>
  <si>
    <t>美利云</t>
  </si>
  <si>
    <t>605366.SH</t>
  </si>
  <si>
    <t>宏柏新材</t>
  </si>
  <si>
    <t>002865.SZ</t>
  </si>
  <si>
    <t>钧达股份</t>
  </si>
  <si>
    <t>601199.SH</t>
  </si>
  <si>
    <t>江南水务</t>
  </si>
  <si>
    <t>000998.SZ</t>
  </si>
  <si>
    <t>隆平高科</t>
  </si>
  <si>
    <t>605169.SH</t>
  </si>
  <si>
    <t>洪通燃气</t>
  </si>
  <si>
    <t>000036.SZ</t>
  </si>
  <si>
    <t>华联控股</t>
  </si>
  <si>
    <t>605055.SH</t>
  </si>
  <si>
    <t>迎丰股份</t>
  </si>
  <si>
    <t>600866.SH</t>
  </si>
  <si>
    <t>星湖科技</t>
  </si>
  <si>
    <t>003021.SZ</t>
  </si>
  <si>
    <t>兆威机电</t>
  </si>
  <si>
    <t>002719.SZ</t>
  </si>
  <si>
    <t>麦趣尔</t>
  </si>
  <si>
    <t>000882.SZ</t>
  </si>
  <si>
    <t>华联股份</t>
  </si>
  <si>
    <t>002956.SZ</t>
  </si>
  <si>
    <t>西麦食品</t>
  </si>
  <si>
    <t>603566.SH</t>
  </si>
  <si>
    <t>普莱柯</t>
  </si>
  <si>
    <t>002992.SZ</t>
  </si>
  <si>
    <t>宝明科技</t>
  </si>
  <si>
    <t>002785.SZ</t>
  </si>
  <si>
    <t>万里石</t>
  </si>
  <si>
    <t>605058.SH</t>
  </si>
  <si>
    <t>澳弘电子</t>
  </si>
  <si>
    <t>600505.SH</t>
  </si>
  <si>
    <t>西昌电力</t>
  </si>
  <si>
    <t>600379.SH</t>
  </si>
  <si>
    <t>宝光股份</t>
  </si>
  <si>
    <t>002985.SZ</t>
  </si>
  <si>
    <t>北摩高科</t>
  </si>
  <si>
    <t>001209.SZ</t>
  </si>
  <si>
    <t>洪兴股份</t>
  </si>
  <si>
    <t>002875.SZ</t>
  </si>
  <si>
    <t>安奈儿</t>
  </si>
  <si>
    <t>605133.SH</t>
  </si>
  <si>
    <t>嵘泰股份</t>
  </si>
  <si>
    <t>603306.SH</t>
  </si>
  <si>
    <t>华懋科技</t>
  </si>
  <si>
    <t>003036.SZ</t>
  </si>
  <si>
    <t>泰坦股份</t>
  </si>
  <si>
    <t>600463.SH</t>
  </si>
  <si>
    <t>空港股份</t>
  </si>
  <si>
    <t>601518.SH</t>
  </si>
  <si>
    <t>吉林高速</t>
  </si>
  <si>
    <t>603616.SH</t>
  </si>
  <si>
    <t>韩建河山</t>
  </si>
  <si>
    <t>600824.SH</t>
  </si>
  <si>
    <t>益民集团</t>
  </si>
  <si>
    <t>600199.SH</t>
  </si>
  <si>
    <t>金种子酒</t>
  </si>
  <si>
    <t>601579.SH</t>
  </si>
  <si>
    <t>会稽山</t>
  </si>
  <si>
    <t>603956.SH</t>
  </si>
  <si>
    <t>威派格</t>
  </si>
  <si>
    <t>000557.SZ</t>
  </si>
  <si>
    <t>西部创业</t>
  </si>
  <si>
    <t>002930.SZ</t>
  </si>
  <si>
    <t>宏川智慧</t>
  </si>
  <si>
    <t>001216.SZ</t>
  </si>
  <si>
    <t>华瓷股份</t>
  </si>
  <si>
    <t>002486.SZ</t>
  </si>
  <si>
    <t>嘉麟杰</t>
  </si>
  <si>
    <t>000737.SZ</t>
  </si>
  <si>
    <t>北方铜业</t>
  </si>
  <si>
    <t>603068.SH</t>
  </si>
  <si>
    <t>博通集成</t>
  </si>
  <si>
    <t>600055.SH</t>
  </si>
  <si>
    <t>万东医疗</t>
  </si>
  <si>
    <t>603859.SH</t>
  </si>
  <si>
    <t>能科科技</t>
  </si>
  <si>
    <t>002209.SZ</t>
  </si>
  <si>
    <t>达意隆</t>
  </si>
  <si>
    <t>003031.SZ</t>
  </si>
  <si>
    <t>中瓷电子</t>
  </si>
  <si>
    <t>002801.SZ</t>
  </si>
  <si>
    <t>微光股份</t>
  </si>
  <si>
    <t>002990.SZ</t>
  </si>
  <si>
    <t>盛视科技</t>
  </si>
  <si>
    <t>605122.SH</t>
  </si>
  <si>
    <t>四方新材</t>
  </si>
  <si>
    <t>603324.SH</t>
  </si>
  <si>
    <t>盛剑环境</t>
  </si>
  <si>
    <t>000506.SZ</t>
  </si>
  <si>
    <t>中润资源</t>
  </si>
  <si>
    <t>002432.SZ</t>
  </si>
  <si>
    <t>九安医疗</t>
  </si>
  <si>
    <t>603767.SH</t>
  </si>
  <si>
    <t>中马传动</t>
  </si>
  <si>
    <t>603221.SH</t>
  </si>
  <si>
    <t>爱丽家居</t>
  </si>
  <si>
    <t>002197.SZ</t>
  </si>
  <si>
    <t>证通电子</t>
  </si>
  <si>
    <t>603222.SH</t>
  </si>
  <si>
    <t>济民医疗</t>
  </si>
  <si>
    <t>000793.SZ</t>
  </si>
  <si>
    <t>华闻集团</t>
  </si>
  <si>
    <t>600343.SH</t>
  </si>
  <si>
    <t>航天动力</t>
  </si>
  <si>
    <t>603903.SH</t>
  </si>
  <si>
    <t>中持股份</t>
  </si>
  <si>
    <t>603999.SH</t>
  </si>
  <si>
    <t>读者传媒</t>
  </si>
  <si>
    <t>002665.SZ</t>
  </si>
  <si>
    <t>首航高科</t>
  </si>
  <si>
    <t>000796.SZ</t>
  </si>
  <si>
    <t>凯撒旅业</t>
  </si>
  <si>
    <t>600807.SH</t>
  </si>
  <si>
    <t>济南高新</t>
  </si>
  <si>
    <t>600624.SH</t>
  </si>
  <si>
    <t>复旦复华</t>
  </si>
  <si>
    <t>002524.SZ</t>
  </si>
  <si>
    <t>光正眼科</t>
  </si>
  <si>
    <t>600658.SH</t>
  </si>
  <si>
    <t>电子城</t>
  </si>
  <si>
    <t>000955.SZ</t>
  </si>
  <si>
    <t>欣龙控股</t>
  </si>
  <si>
    <t>000688.SZ</t>
  </si>
  <si>
    <t>国城矿业</t>
  </si>
  <si>
    <t>603665.SH</t>
  </si>
  <si>
    <t>康隆达</t>
  </si>
  <si>
    <t>605151.SH</t>
  </si>
  <si>
    <t>西上海</t>
  </si>
  <si>
    <t>603011.SH</t>
  </si>
  <si>
    <t>合锻智能</t>
  </si>
  <si>
    <t>002699.SZ</t>
  </si>
  <si>
    <t>美盛文化</t>
  </si>
  <si>
    <t>603630.SH</t>
  </si>
  <si>
    <t>拉芳家化</t>
  </si>
  <si>
    <t>603258.SH</t>
  </si>
  <si>
    <t>电魂网络</t>
  </si>
  <si>
    <t>603309.SH</t>
  </si>
  <si>
    <t>维力医疗</t>
  </si>
  <si>
    <t>603351.SH</t>
  </si>
  <si>
    <t>威尔药业</t>
  </si>
  <si>
    <t>002606.SZ</t>
  </si>
  <si>
    <t>大连电瓷</t>
  </si>
  <si>
    <t>002582.SZ</t>
  </si>
  <si>
    <t>好想你</t>
  </si>
  <si>
    <t>603662.SH</t>
  </si>
  <si>
    <t>柯力传感</t>
  </si>
  <si>
    <t>603332.SH</t>
  </si>
  <si>
    <t>苏州龙杰</t>
  </si>
  <si>
    <t>003023.SZ</t>
  </si>
  <si>
    <t>彩虹集团</t>
  </si>
  <si>
    <t>600844.SH</t>
  </si>
  <si>
    <t>丹化科技</t>
  </si>
  <si>
    <t>000677.SZ</t>
  </si>
  <si>
    <t>恒天海龙</t>
  </si>
  <si>
    <t>600119.SH</t>
  </si>
  <si>
    <t>长江投资</t>
  </si>
  <si>
    <t>601086.SH</t>
  </si>
  <si>
    <t>国芳集团</t>
  </si>
  <si>
    <t>603800.SH</t>
  </si>
  <si>
    <t>道森股份</t>
  </si>
  <si>
    <t>603676.SH</t>
  </si>
  <si>
    <t>卫信康</t>
  </si>
  <si>
    <t>600405.SH</t>
  </si>
  <si>
    <t>动力源</t>
  </si>
  <si>
    <t>003000.SZ</t>
  </si>
  <si>
    <t>劲仔食品</t>
  </si>
  <si>
    <t>600540.SH</t>
  </si>
  <si>
    <t>新赛股份</t>
  </si>
  <si>
    <t>002873.SZ</t>
  </si>
  <si>
    <t>新天药业</t>
  </si>
  <si>
    <t>603709.SH</t>
  </si>
  <si>
    <t>中源家居</t>
  </si>
  <si>
    <t>002380.SZ</t>
  </si>
  <si>
    <t>科远智慧</t>
  </si>
  <si>
    <t>600237.SH</t>
  </si>
  <si>
    <t>铜峰电子</t>
  </si>
  <si>
    <t>002017.SZ</t>
  </si>
  <si>
    <t>东信和平</t>
  </si>
  <si>
    <t>002896.SZ</t>
  </si>
  <si>
    <t>中大力德</t>
  </si>
  <si>
    <t>002214.SZ</t>
  </si>
  <si>
    <t>大立科技</t>
  </si>
  <si>
    <t>603330.SH</t>
  </si>
  <si>
    <t>上海天洋</t>
  </si>
  <si>
    <t>603703.SH</t>
  </si>
  <si>
    <t>盛洋科技</t>
  </si>
  <si>
    <t>603628.SH</t>
  </si>
  <si>
    <t>清源股份</t>
  </si>
  <si>
    <t>603015.SH</t>
  </si>
  <si>
    <t>弘讯科技</t>
  </si>
  <si>
    <t>002910.SZ</t>
  </si>
  <si>
    <t>庄园牧场</t>
  </si>
  <si>
    <t>002879.SZ</t>
  </si>
  <si>
    <t>长缆科技</t>
  </si>
  <si>
    <t>601616.SH</t>
  </si>
  <si>
    <t>广电电气</t>
  </si>
  <si>
    <t>002195.SZ</t>
  </si>
  <si>
    <t>二三四五</t>
  </si>
  <si>
    <t>603076.SH</t>
  </si>
  <si>
    <t>乐惠国际</t>
  </si>
  <si>
    <t>002971.SZ</t>
  </si>
  <si>
    <t>和远气体</t>
  </si>
  <si>
    <t>601606.SH</t>
  </si>
  <si>
    <t>长城军工</t>
  </si>
  <si>
    <t>603059.SH</t>
  </si>
  <si>
    <t>倍加洁</t>
  </si>
  <si>
    <t>002186.SZ</t>
  </si>
  <si>
    <t>全聚德</t>
  </si>
  <si>
    <t>002651.SZ</t>
  </si>
  <si>
    <t>利君股份</t>
  </si>
  <si>
    <t>603759.SH</t>
  </si>
  <si>
    <t>海天股份</t>
  </si>
  <si>
    <t>603908.SH</t>
  </si>
  <si>
    <t>牧高笛</t>
  </si>
  <si>
    <t>605303.SH</t>
  </si>
  <si>
    <t>园林股份</t>
  </si>
  <si>
    <t>002795.SZ</t>
  </si>
  <si>
    <t>永和智控</t>
  </si>
  <si>
    <t>000697.SZ</t>
  </si>
  <si>
    <t>炼石航空</t>
  </si>
  <si>
    <t>003009.SZ</t>
  </si>
  <si>
    <t>中天火箭</t>
  </si>
  <si>
    <t>603269.SH</t>
  </si>
  <si>
    <t>海鸥股份</t>
  </si>
  <si>
    <t>002166.SZ</t>
  </si>
  <si>
    <t>莱茵生物</t>
  </si>
  <si>
    <t>002107.SZ</t>
  </si>
  <si>
    <t>沃华医药</t>
  </si>
  <si>
    <t>605376.SH</t>
  </si>
  <si>
    <t>博迁新材</t>
  </si>
  <si>
    <t>002718.SZ</t>
  </si>
  <si>
    <t>友邦吊顶</t>
  </si>
  <si>
    <t>002900.SZ</t>
  </si>
  <si>
    <t>哈三联</t>
  </si>
  <si>
    <t>600158.SH</t>
  </si>
  <si>
    <t>中体产业</t>
  </si>
  <si>
    <t>603121.SH</t>
  </si>
  <si>
    <t>华培动力</t>
  </si>
  <si>
    <t>002347.SZ</t>
  </si>
  <si>
    <t>泰尔股份</t>
  </si>
  <si>
    <t>603196.SH</t>
  </si>
  <si>
    <t>日播时尚</t>
  </si>
  <si>
    <t>605388.SH</t>
  </si>
  <si>
    <t>均瑶健康</t>
  </si>
  <si>
    <t>603788.SH</t>
  </si>
  <si>
    <t>宁波高发</t>
  </si>
  <si>
    <t>603508.SH</t>
  </si>
  <si>
    <t>思维列控</t>
  </si>
  <si>
    <t>600532.SH</t>
  </si>
  <si>
    <t>未来股份</t>
  </si>
  <si>
    <t>603790.SH</t>
  </si>
  <si>
    <t>雅运股份</t>
  </si>
  <si>
    <t>603321.SH</t>
  </si>
  <si>
    <t>梅轮电梯</t>
  </si>
  <si>
    <t>603666.SH</t>
  </si>
  <si>
    <t>亿嘉和</t>
  </si>
  <si>
    <t>002425.SZ</t>
  </si>
  <si>
    <t>凯撒文化</t>
  </si>
  <si>
    <t>002655.SZ</t>
  </si>
  <si>
    <t>共达电声</t>
  </si>
  <si>
    <t>603360.SH</t>
  </si>
  <si>
    <t>百傲化学</t>
  </si>
  <si>
    <t>603336.SH</t>
  </si>
  <si>
    <t>宏辉果蔬</t>
  </si>
  <si>
    <t>002112.SZ</t>
  </si>
  <si>
    <t>三变科技</t>
  </si>
  <si>
    <t>002137.SZ</t>
  </si>
  <si>
    <t>实益达</t>
  </si>
  <si>
    <t>002571.SZ</t>
  </si>
  <si>
    <t>德力股份</t>
  </si>
  <si>
    <t>605336.SH</t>
  </si>
  <si>
    <t>帅丰电器</t>
  </si>
  <si>
    <t>002927.SZ</t>
  </si>
  <si>
    <t>泰永长征</t>
  </si>
  <si>
    <t>001296.SZ</t>
  </si>
  <si>
    <t>长江材料</t>
  </si>
  <si>
    <t>002963.SZ</t>
  </si>
  <si>
    <t>豪尔赛</t>
  </si>
  <si>
    <t>603096.SH</t>
  </si>
  <si>
    <t>新经典</t>
  </si>
  <si>
    <t>001317.SZ</t>
  </si>
  <si>
    <t>三羊马</t>
  </si>
  <si>
    <t>603688.SH</t>
  </si>
  <si>
    <t>石英股份</t>
  </si>
  <si>
    <t>600238.SH</t>
  </si>
  <si>
    <t>海南椰岛</t>
  </si>
  <si>
    <t>605389.SH</t>
  </si>
  <si>
    <t>长龄液压</t>
  </si>
  <si>
    <t>603773.SH</t>
  </si>
  <si>
    <t>沃格光电</t>
  </si>
  <si>
    <t>603021.SH</t>
  </si>
  <si>
    <t>山东华鹏</t>
  </si>
  <si>
    <t>600353.SH</t>
  </si>
  <si>
    <t>旭光电子</t>
  </si>
  <si>
    <t>002566.SZ</t>
  </si>
  <si>
    <t>益盛药业</t>
  </si>
  <si>
    <t>002224.SZ</t>
  </si>
  <si>
    <t>三力士</t>
  </si>
  <si>
    <t>003041.SZ</t>
  </si>
  <si>
    <t>真爱美家</t>
  </si>
  <si>
    <t>002446.SZ</t>
  </si>
  <si>
    <t>盛路通信</t>
  </si>
  <si>
    <t>603776.SH</t>
  </si>
  <si>
    <t>永安行</t>
  </si>
  <si>
    <t>002467.SZ</t>
  </si>
  <si>
    <t>二六三</t>
  </si>
  <si>
    <t>002778.SZ</t>
  </si>
  <si>
    <t>中晟高科</t>
  </si>
  <si>
    <t>600054.SH</t>
  </si>
  <si>
    <t>黄山旅游</t>
  </si>
  <si>
    <t>000159.SZ</t>
  </si>
  <si>
    <t>国际实业</t>
  </si>
  <si>
    <t>002947.SZ</t>
  </si>
  <si>
    <t>恒铭达</t>
  </si>
  <si>
    <t>002828.SZ</t>
  </si>
  <si>
    <t>贝肯能源</t>
  </si>
  <si>
    <t>603826.SH</t>
  </si>
  <si>
    <t>坤彩科技</t>
  </si>
  <si>
    <t>603682.SH</t>
  </si>
  <si>
    <t>锦和商业</t>
  </si>
  <si>
    <t>603958.SH</t>
  </si>
  <si>
    <t>哈森股份</t>
  </si>
  <si>
    <t>002760.SZ</t>
  </si>
  <si>
    <t>凤形股份</t>
  </si>
  <si>
    <t>605080.SH</t>
  </si>
  <si>
    <t>浙江自然</t>
  </si>
  <si>
    <t>603637.SH</t>
  </si>
  <si>
    <t>镇海股份</t>
  </si>
  <si>
    <t>002644.SZ</t>
  </si>
  <si>
    <t>佛慈制药</t>
  </si>
  <si>
    <t>002322.SZ</t>
  </si>
  <si>
    <t>理工能科</t>
  </si>
  <si>
    <t>603028.SH</t>
  </si>
  <si>
    <t>赛福天</t>
  </si>
  <si>
    <t>002725.SZ</t>
  </si>
  <si>
    <t>跃岭股份</t>
  </si>
  <si>
    <t>000715.SZ</t>
  </si>
  <si>
    <t>中兴商业</t>
  </si>
  <si>
    <t>002412.SZ</t>
  </si>
  <si>
    <t>汉森制药</t>
  </si>
  <si>
    <t>002997.SZ</t>
  </si>
  <si>
    <t>瑞鹄模具</t>
  </si>
  <si>
    <t>002104.SZ</t>
  </si>
  <si>
    <t>恒宝股份</t>
  </si>
  <si>
    <t>002835.SZ</t>
  </si>
  <si>
    <t>同为股份</t>
  </si>
  <si>
    <t>603617.SH</t>
  </si>
  <si>
    <t>君禾股份</t>
  </si>
  <si>
    <t>000520.SZ</t>
  </si>
  <si>
    <t>长航凤凰</t>
  </si>
  <si>
    <t>600246.SH</t>
  </si>
  <si>
    <t>万通发展</t>
  </si>
  <si>
    <t>603669.SH</t>
  </si>
  <si>
    <t>灵康药业</t>
  </si>
  <si>
    <t>001234.SZ</t>
  </si>
  <si>
    <t>泰慕士</t>
  </si>
  <si>
    <t>600159.SH</t>
  </si>
  <si>
    <t>大龙地产</t>
  </si>
  <si>
    <t>002827.SZ</t>
  </si>
  <si>
    <t>高争民爆</t>
  </si>
  <si>
    <t>603636.SH</t>
  </si>
  <si>
    <t>南威软件</t>
  </si>
  <si>
    <t>600213.SH</t>
  </si>
  <si>
    <t>亚星客车</t>
  </si>
  <si>
    <t>603959.SH</t>
  </si>
  <si>
    <t>百利科技</t>
  </si>
  <si>
    <t>600641.SH</t>
  </si>
  <si>
    <t>万业企业</t>
  </si>
  <si>
    <t>600857.SH</t>
  </si>
  <si>
    <t>宁波中百</t>
  </si>
  <si>
    <t>002907.SZ</t>
  </si>
  <si>
    <t>华森制药</t>
  </si>
  <si>
    <t>603505.SH</t>
  </si>
  <si>
    <t>金石资源</t>
  </si>
  <si>
    <t>600202.SH</t>
  </si>
  <si>
    <t>哈空调</t>
  </si>
  <si>
    <t>603722.SH</t>
  </si>
  <si>
    <t>阿科力</t>
  </si>
  <si>
    <t>605178.SH</t>
  </si>
  <si>
    <t>时空科技</t>
  </si>
  <si>
    <t>600156.SH</t>
  </si>
  <si>
    <t>华升股份</t>
  </si>
  <si>
    <t>002689.SZ</t>
  </si>
  <si>
    <t>远大智能</t>
  </si>
  <si>
    <t>603155.SH</t>
  </si>
  <si>
    <t>新亚强</t>
  </si>
  <si>
    <t>603706.SH</t>
  </si>
  <si>
    <t>东方环宇</t>
  </si>
  <si>
    <t>002777.SZ</t>
  </si>
  <si>
    <t>久远银海</t>
  </si>
  <si>
    <t>600527.SH</t>
  </si>
  <si>
    <t>江南高纤</t>
  </si>
  <si>
    <t>600321.SH</t>
  </si>
  <si>
    <t>正源股份</t>
  </si>
  <si>
    <t>002899.SZ</t>
  </si>
  <si>
    <t>英派斯</t>
  </si>
  <si>
    <t>605305.SH</t>
  </si>
  <si>
    <t>中际联合</t>
  </si>
  <si>
    <t>002864.SZ</t>
  </si>
  <si>
    <t>盘龙药业</t>
  </si>
  <si>
    <t>603918.SH</t>
  </si>
  <si>
    <t>金桥信息</t>
  </si>
  <si>
    <t>603663.SH</t>
  </si>
  <si>
    <t>三祥新材</t>
  </si>
  <si>
    <t>600790.SH</t>
  </si>
  <si>
    <t>轻纺城</t>
  </si>
  <si>
    <t>605198.SH</t>
  </si>
  <si>
    <t>德利股份</t>
  </si>
  <si>
    <t>002880.SZ</t>
  </si>
  <si>
    <t>卫光生物</t>
  </si>
  <si>
    <t>603439.SH</t>
  </si>
  <si>
    <t>贵州三力</t>
  </si>
  <si>
    <t>603817.SH</t>
  </si>
  <si>
    <t>海峡环保</t>
  </si>
  <si>
    <t>000962.SZ</t>
  </si>
  <si>
    <t>东方钽业</t>
  </si>
  <si>
    <t>600088.SH</t>
  </si>
  <si>
    <t>中视传媒</t>
  </si>
  <si>
    <t>600358.SH</t>
  </si>
  <si>
    <t>国旅联合</t>
  </si>
  <si>
    <t>002830.SZ</t>
  </si>
  <si>
    <t>名雕股份</t>
  </si>
  <si>
    <t>603080.SH</t>
  </si>
  <si>
    <t>新疆火炬</t>
  </si>
  <si>
    <t>002751.SZ</t>
  </si>
  <si>
    <t>易尚展示</t>
  </si>
  <si>
    <t>002893.SZ</t>
  </si>
  <si>
    <t>华通热力</t>
  </si>
  <si>
    <t>603578.SH</t>
  </si>
  <si>
    <t>三星新材</t>
  </si>
  <si>
    <t>603315.SH</t>
  </si>
  <si>
    <t>福鞍股份</t>
  </si>
  <si>
    <t>002232.SZ</t>
  </si>
  <si>
    <t>启明信息</t>
  </si>
  <si>
    <t>000711.SZ</t>
  </si>
  <si>
    <t>京蓝科技</t>
  </si>
  <si>
    <t>603256.SH</t>
  </si>
  <si>
    <t>宏和科技</t>
  </si>
  <si>
    <t>000020.SZ</t>
  </si>
  <si>
    <t>深华发A</t>
  </si>
  <si>
    <t>001211.SZ</t>
  </si>
  <si>
    <t>双枪科技</t>
  </si>
  <si>
    <t>002023.SZ</t>
  </si>
  <si>
    <t>海特高新</t>
  </si>
  <si>
    <t>002040.SZ</t>
  </si>
  <si>
    <t>南京港</t>
  </si>
  <si>
    <t>600712.SH</t>
  </si>
  <si>
    <t>南宁百货</t>
  </si>
  <si>
    <t>603615.SH</t>
  </si>
  <si>
    <t>茶花股份</t>
  </si>
  <si>
    <t>600826.SH</t>
  </si>
  <si>
    <t>兰生股份</t>
  </si>
  <si>
    <t>603590.SH</t>
  </si>
  <si>
    <t>康辰药业</t>
  </si>
  <si>
    <t>003027.SZ</t>
  </si>
  <si>
    <t>同兴环保</t>
  </si>
  <si>
    <t>600771.SH</t>
  </si>
  <si>
    <t>广誉远</t>
  </si>
  <si>
    <t>603607.SH</t>
  </si>
  <si>
    <t>京华激光</t>
  </si>
  <si>
    <t>002750.SZ</t>
  </si>
  <si>
    <t>龙津药业</t>
  </si>
  <si>
    <t>002730.SZ</t>
  </si>
  <si>
    <t>电光科技</t>
  </si>
  <si>
    <t>002983.SZ</t>
  </si>
  <si>
    <t>芯瑞达</t>
  </si>
  <si>
    <t>000037.SZ</t>
  </si>
  <si>
    <t>深南电A</t>
  </si>
  <si>
    <t>605116.SH</t>
  </si>
  <si>
    <t>奥锐特</t>
  </si>
  <si>
    <t>600836.SH</t>
  </si>
  <si>
    <t>上海易连</t>
  </si>
  <si>
    <t>605598.SH</t>
  </si>
  <si>
    <t>上海港湾</t>
  </si>
  <si>
    <t>605060.SH</t>
  </si>
  <si>
    <t>联德股份</t>
  </si>
  <si>
    <t>002265.SZ</t>
  </si>
  <si>
    <t>西仪股份</t>
  </si>
  <si>
    <t>002331.SZ</t>
  </si>
  <si>
    <t>皖通科技</t>
  </si>
  <si>
    <t>603602.SH</t>
  </si>
  <si>
    <t>纵横通信</t>
  </si>
  <si>
    <t>002740.SZ</t>
  </si>
  <si>
    <t>爱迪尔</t>
  </si>
  <si>
    <t>002587.SZ</t>
  </si>
  <si>
    <t>奥拓电子</t>
  </si>
  <si>
    <t>603297.SH</t>
  </si>
  <si>
    <t>永新光学</t>
  </si>
  <si>
    <t>603079.SH</t>
  </si>
  <si>
    <t>圣达生物</t>
  </si>
  <si>
    <t>603528.SH</t>
  </si>
  <si>
    <t>多伦科技</t>
  </si>
  <si>
    <t>600250.SH</t>
  </si>
  <si>
    <t>南纺股份</t>
  </si>
  <si>
    <t>000068.SZ</t>
  </si>
  <si>
    <t>华控赛格</t>
  </si>
  <si>
    <t>605068.SH</t>
  </si>
  <si>
    <t>明新旭腾</t>
  </si>
  <si>
    <t>603069.SH</t>
  </si>
  <si>
    <t>海汽集团</t>
  </si>
  <si>
    <t>002919.SZ</t>
  </si>
  <si>
    <t>名臣健康</t>
  </si>
  <si>
    <t>600082.SH</t>
  </si>
  <si>
    <t>海泰发展</t>
  </si>
  <si>
    <t>605089.SH</t>
  </si>
  <si>
    <t>味知香</t>
  </si>
  <si>
    <t>002213.SZ</t>
  </si>
  <si>
    <t>大为股份</t>
  </si>
  <si>
    <t>002178.SZ</t>
  </si>
  <si>
    <t>延华智能</t>
  </si>
  <si>
    <t>600099.SH</t>
  </si>
  <si>
    <t>林海股份</t>
  </si>
  <si>
    <t>003017.SZ</t>
  </si>
  <si>
    <t>大洋生物</t>
  </si>
  <si>
    <t>600130.SH</t>
  </si>
  <si>
    <t>波导股份</t>
  </si>
  <si>
    <t>603797.SH</t>
  </si>
  <si>
    <t>联泰环保</t>
  </si>
  <si>
    <t>002802.SZ</t>
  </si>
  <si>
    <t>洪汇新材</t>
  </si>
  <si>
    <t>603203.SH</t>
  </si>
  <si>
    <t>快克股份</t>
  </si>
  <si>
    <t>000908.SZ</t>
  </si>
  <si>
    <t>景峰医药</t>
  </si>
  <si>
    <t>603183.SH</t>
  </si>
  <si>
    <t>建研院</t>
  </si>
  <si>
    <t>605128.SH</t>
  </si>
  <si>
    <t>上海沿浦</t>
  </si>
  <si>
    <t>603988.SH</t>
  </si>
  <si>
    <t>中电电机</t>
  </si>
  <si>
    <t>600715.SH</t>
  </si>
  <si>
    <t>文投控股</t>
  </si>
  <si>
    <t>603311.SH</t>
  </si>
  <si>
    <t>金海高科</t>
  </si>
  <si>
    <t>600689.SH</t>
  </si>
  <si>
    <t>上海三毛</t>
  </si>
  <si>
    <t>002360.SZ</t>
  </si>
  <si>
    <t>同德化工</t>
  </si>
  <si>
    <t>000056.SZ</t>
  </si>
  <si>
    <t>皇庭国际</t>
  </si>
  <si>
    <t>603239.SH</t>
  </si>
  <si>
    <t>浙江仙通</t>
  </si>
  <si>
    <t>002980.SZ</t>
  </si>
  <si>
    <t>华盛昌</t>
  </si>
  <si>
    <t>603976.SH</t>
  </si>
  <si>
    <t>正川股份</t>
  </si>
  <si>
    <t>605033.SH</t>
  </si>
  <si>
    <t>美邦股份</t>
  </si>
  <si>
    <t>003018.SZ</t>
  </si>
  <si>
    <t>金富科技</t>
  </si>
  <si>
    <t>002935.SZ</t>
  </si>
  <si>
    <t>天奥电子</t>
  </si>
  <si>
    <t>600818.SH</t>
  </si>
  <si>
    <t>中路股份</t>
  </si>
  <si>
    <t>000965.SZ</t>
  </si>
  <si>
    <t>天保基建</t>
  </si>
  <si>
    <t>002805.SZ</t>
  </si>
  <si>
    <t>丰元股份</t>
  </si>
  <si>
    <t>000790.SZ</t>
  </si>
  <si>
    <t>华神科技</t>
  </si>
  <si>
    <t>002192.SZ</t>
  </si>
  <si>
    <t>融捷股份</t>
  </si>
  <si>
    <t>002222.SZ</t>
  </si>
  <si>
    <t>福晶科技</t>
  </si>
  <si>
    <t>601519.SH</t>
  </si>
  <si>
    <t>大智慧</t>
  </si>
  <si>
    <t>002931.SZ</t>
  </si>
  <si>
    <t>锋龙股份</t>
  </si>
  <si>
    <t>002976.SZ</t>
  </si>
  <si>
    <t>瑞玛精密</t>
  </si>
  <si>
    <t>002205.SZ</t>
  </si>
  <si>
    <t>国统股份</t>
  </si>
  <si>
    <t>603078.SH</t>
  </si>
  <si>
    <t>江化微</t>
  </si>
  <si>
    <t>000617.SZ</t>
  </si>
  <si>
    <t>中油资本</t>
  </si>
  <si>
    <t>002877.SZ</t>
  </si>
  <si>
    <t>智能自控</t>
  </si>
  <si>
    <t>002173.SZ</t>
  </si>
  <si>
    <t>创新医疗</t>
  </si>
  <si>
    <t>603931.SH</t>
  </si>
  <si>
    <t>格林达</t>
  </si>
  <si>
    <t>002357.SZ</t>
  </si>
  <si>
    <t>富临运业</t>
  </si>
  <si>
    <t>603066.SH</t>
  </si>
  <si>
    <t>音飞储存</t>
  </si>
  <si>
    <t>600861.SH</t>
  </si>
  <si>
    <t>北京城乡</t>
  </si>
  <si>
    <t>002728.SZ</t>
  </si>
  <si>
    <t>特一药业</t>
  </si>
  <si>
    <t>000681.SZ</t>
  </si>
  <si>
    <t>视觉中国</t>
  </si>
  <si>
    <t>603811.SH</t>
  </si>
  <si>
    <t>诚意药业</t>
  </si>
  <si>
    <t>603022.SH</t>
  </si>
  <si>
    <t>新通联</t>
  </si>
  <si>
    <t>601595.SH</t>
  </si>
  <si>
    <t>上海电影</t>
  </si>
  <si>
    <t>600573.SH</t>
  </si>
  <si>
    <t>惠泉啤酒</t>
  </si>
  <si>
    <t>002917.SZ</t>
  </si>
  <si>
    <t>金奥博</t>
  </si>
  <si>
    <t>603226.SH</t>
  </si>
  <si>
    <t>菲林格尔</t>
  </si>
  <si>
    <t>002912.SZ</t>
  </si>
  <si>
    <t>中新赛克</t>
  </si>
  <si>
    <t>603912.SH</t>
  </si>
  <si>
    <t>佳力图</t>
  </si>
  <si>
    <t>600604.SH</t>
  </si>
  <si>
    <t>市北高新</t>
  </si>
  <si>
    <t>002826.SZ</t>
  </si>
  <si>
    <t>易明医药</t>
  </si>
  <si>
    <t>605162.SH</t>
  </si>
  <si>
    <t>新中港</t>
  </si>
  <si>
    <t>002134.SZ</t>
  </si>
  <si>
    <t>天津普林</t>
  </si>
  <si>
    <t>603909.SH</t>
  </si>
  <si>
    <t>合诚股份</t>
  </si>
  <si>
    <t>001212.SZ</t>
  </si>
  <si>
    <t>中旗新材</t>
  </si>
  <si>
    <t>000813.SZ</t>
  </si>
  <si>
    <t>德展健康</t>
  </si>
  <si>
    <t>002041.SZ</t>
  </si>
  <si>
    <t>登海种业</t>
  </si>
  <si>
    <t>605258.SH</t>
  </si>
  <si>
    <t>协和电子</t>
  </si>
  <si>
    <t>600503.SH</t>
  </si>
  <si>
    <t>华丽家族</t>
  </si>
  <si>
    <t>605580.SH</t>
  </si>
  <si>
    <t>恒盛能源</t>
  </si>
  <si>
    <t>001202.SZ</t>
  </si>
  <si>
    <t>炬申股份</t>
  </si>
  <si>
    <t>000888.SZ</t>
  </si>
  <si>
    <t>峨眉山A</t>
  </si>
  <si>
    <t>600560.SH</t>
  </si>
  <si>
    <t>金自天正</t>
  </si>
  <si>
    <t>603188.SH</t>
  </si>
  <si>
    <t>亚邦股份</t>
  </si>
  <si>
    <t>603496.SH</t>
  </si>
  <si>
    <t>恒为科技</t>
  </si>
  <si>
    <t>003002.SZ</t>
  </si>
  <si>
    <t>壶化股份</t>
  </si>
  <si>
    <t>002856.SZ</t>
  </si>
  <si>
    <t>美芝股份</t>
  </si>
  <si>
    <t>002962.SZ</t>
  </si>
  <si>
    <t>五方光电</t>
  </si>
  <si>
    <t>600980.SH</t>
  </si>
  <si>
    <t>北矿科技</t>
  </si>
  <si>
    <t>002806.SZ</t>
  </si>
  <si>
    <t>华锋股份</t>
  </si>
  <si>
    <t>605180.SH</t>
  </si>
  <si>
    <t>华生科技</t>
  </si>
  <si>
    <t>600738.SH</t>
  </si>
  <si>
    <t>丽尚国潮</t>
  </si>
  <si>
    <t>002077.SZ</t>
  </si>
  <si>
    <t>大港股份</t>
  </si>
  <si>
    <t>603917.SH</t>
  </si>
  <si>
    <t>合力科技</t>
  </si>
  <si>
    <t>002308.SZ</t>
  </si>
  <si>
    <t>威创股份</t>
  </si>
  <si>
    <t>603530.SH</t>
  </si>
  <si>
    <t>神马电力</t>
  </si>
  <si>
    <t>603633.SH</t>
  </si>
  <si>
    <t>徕木股份</t>
  </si>
  <si>
    <t>600249.SH</t>
  </si>
  <si>
    <t>两面针</t>
  </si>
  <si>
    <t>003032.SZ</t>
  </si>
  <si>
    <t>传智教育</t>
  </si>
  <si>
    <t>002278.SZ</t>
  </si>
  <si>
    <t>神开股份</t>
  </si>
  <si>
    <t>600234.SH</t>
  </si>
  <si>
    <t>科新发展</t>
  </si>
  <si>
    <t>600272.SH</t>
  </si>
  <si>
    <t>开开实业</t>
  </si>
  <si>
    <t>002549.SZ</t>
  </si>
  <si>
    <t>凯美特气</t>
  </si>
  <si>
    <t>002337.SZ</t>
  </si>
  <si>
    <t>赛象科技</t>
  </si>
  <si>
    <t>002476.SZ</t>
  </si>
  <si>
    <t>宝莫股份</t>
  </si>
  <si>
    <t>600193.SH</t>
  </si>
  <si>
    <t>创兴资源</t>
  </si>
  <si>
    <t>600444.SH</t>
  </si>
  <si>
    <t>国机通用</t>
  </si>
  <si>
    <t>603896.SH</t>
  </si>
  <si>
    <t>寿仙谷</t>
  </si>
  <si>
    <t>001267.SZ</t>
  </si>
  <si>
    <t>汇绿生态</t>
  </si>
  <si>
    <t>603177.SH</t>
  </si>
  <si>
    <t>德创环保</t>
  </si>
  <si>
    <t>002374.SZ</t>
  </si>
  <si>
    <t>中锐股份</t>
  </si>
  <si>
    <t>000088.SZ</t>
  </si>
  <si>
    <t>盐田港</t>
  </si>
  <si>
    <t>000890.SZ</t>
  </si>
  <si>
    <t>法尔胜</t>
  </si>
  <si>
    <t>000952.SZ</t>
  </si>
  <si>
    <t>广济药业</t>
  </si>
  <si>
    <t>002707.SZ</t>
  </si>
  <si>
    <t>众信旅游</t>
  </si>
  <si>
    <t>603168.SH</t>
  </si>
  <si>
    <t>莎普爱思</t>
  </si>
  <si>
    <t>605177.SH</t>
  </si>
  <si>
    <t>东亚药业</t>
  </si>
  <si>
    <t>605016.SH</t>
  </si>
  <si>
    <t>百龙创园</t>
  </si>
  <si>
    <t>603102.SH</t>
  </si>
  <si>
    <t>百合股份</t>
  </si>
  <si>
    <t>000534.SZ</t>
  </si>
  <si>
    <t>万泽股份</t>
  </si>
  <si>
    <t>603117.SH</t>
  </si>
  <si>
    <t>万林物流</t>
  </si>
  <si>
    <t>000428.SZ</t>
  </si>
  <si>
    <t>华天酒店</t>
  </si>
  <si>
    <t>000576.SZ</t>
  </si>
  <si>
    <t>甘化科工</t>
  </si>
  <si>
    <t>600698.SH</t>
  </si>
  <si>
    <t>湖南天雁</t>
  </si>
  <si>
    <t>603429.SH</t>
  </si>
  <si>
    <t>集友股份</t>
  </si>
  <si>
    <t>003005.SZ</t>
  </si>
  <si>
    <t>竞业达</t>
  </si>
  <si>
    <t>603106.SH</t>
  </si>
  <si>
    <t>恒银科技</t>
  </si>
  <si>
    <t>603159.SH</t>
  </si>
  <si>
    <t>上海亚虹</t>
  </si>
  <si>
    <t>000892.SZ</t>
  </si>
  <si>
    <t>欢瑞世纪</t>
  </si>
  <si>
    <t>603048.SH</t>
  </si>
  <si>
    <t>浙江黎明</t>
  </si>
  <si>
    <t>600113.SH</t>
  </si>
  <si>
    <t>浙江东日</t>
  </si>
  <si>
    <t>002296.SZ</t>
  </si>
  <si>
    <t>辉煌科技</t>
  </si>
  <si>
    <t>001210.SZ</t>
  </si>
  <si>
    <t>金房节能</t>
  </si>
  <si>
    <t>603499.SH</t>
  </si>
  <si>
    <t>翔港科技</t>
  </si>
  <si>
    <t>002887.SZ</t>
  </si>
  <si>
    <t>绿茵生态</t>
  </si>
  <si>
    <t>600880.SH</t>
  </si>
  <si>
    <t>博瑞传播</t>
  </si>
  <si>
    <t>002561.SZ</t>
  </si>
  <si>
    <t>徐家汇</t>
  </si>
  <si>
    <t>600696.SH</t>
  </si>
  <si>
    <t>岩石股份</t>
  </si>
  <si>
    <t>601798.SH</t>
  </si>
  <si>
    <t>蓝科高新</t>
  </si>
  <si>
    <t>603701.SH</t>
  </si>
  <si>
    <t>德宏股份</t>
  </si>
  <si>
    <t>002474.SZ</t>
  </si>
  <si>
    <t>榕基软件</t>
  </si>
  <si>
    <t>603679.SH</t>
  </si>
  <si>
    <t>华体科技</t>
  </si>
  <si>
    <t>603717.SH</t>
  </si>
  <si>
    <t>天域生态</t>
  </si>
  <si>
    <t>600354.SH</t>
  </si>
  <si>
    <t>敦煌种业</t>
  </si>
  <si>
    <t>603869.SH</t>
  </si>
  <si>
    <t>新智认知</t>
  </si>
  <si>
    <t>002591.SZ</t>
  </si>
  <si>
    <t>恒大高新</t>
  </si>
  <si>
    <t>000893.SZ</t>
  </si>
  <si>
    <t>亚钾国际</t>
  </si>
  <si>
    <t>002095.SZ</t>
  </si>
  <si>
    <t>生意宝</t>
  </si>
  <si>
    <t>002346.SZ</t>
  </si>
  <si>
    <t>柘中股份</t>
  </si>
  <si>
    <t>002634.SZ</t>
  </si>
  <si>
    <t>棒杰股份</t>
  </si>
  <si>
    <t>605318.SH</t>
  </si>
  <si>
    <t>法狮龙</t>
  </si>
  <si>
    <t>002553.SZ</t>
  </si>
  <si>
    <t>南方轴承</t>
  </si>
  <si>
    <t>000762.SZ</t>
  </si>
  <si>
    <t>西藏矿业</t>
  </si>
  <si>
    <t>603388.SH</t>
  </si>
  <si>
    <t>元成股份</t>
  </si>
  <si>
    <t>002144.SZ</t>
  </si>
  <si>
    <t>宏达高科</t>
  </si>
  <si>
    <t>603960.SH</t>
  </si>
  <si>
    <t>克来机电</t>
  </si>
  <si>
    <t>002514.SZ</t>
  </si>
  <si>
    <t>宝馨科技</t>
  </si>
  <si>
    <t>002848.SZ</t>
  </si>
  <si>
    <t>高斯贝尔</t>
  </si>
  <si>
    <t>600359.SH</t>
  </si>
  <si>
    <t>新农开发</t>
  </si>
  <si>
    <t>603229.SH</t>
  </si>
  <si>
    <t>奥翔药业</t>
  </si>
  <si>
    <t>600243.SH</t>
  </si>
  <si>
    <t>青海华鼎</t>
  </si>
  <si>
    <t>001205.SZ</t>
  </si>
  <si>
    <t>盛航股份</t>
  </si>
  <si>
    <t>002193.SZ</t>
  </si>
  <si>
    <t>如意集团</t>
  </si>
  <si>
    <t>601188.SH</t>
  </si>
  <si>
    <t>龙江交通</t>
  </si>
  <si>
    <t>600719.SH</t>
  </si>
  <si>
    <t>大连热电</t>
  </si>
  <si>
    <t>002952.SZ</t>
  </si>
  <si>
    <t>亚世光电</t>
  </si>
  <si>
    <t>605289.SH</t>
  </si>
  <si>
    <t>罗曼股份</t>
  </si>
  <si>
    <t>600495.SH</t>
  </si>
  <si>
    <t>晋西车轴</t>
  </si>
  <si>
    <t>000610.SZ</t>
  </si>
  <si>
    <t>西安旅游</t>
  </si>
  <si>
    <t>600847.SH</t>
  </si>
  <si>
    <t>万里股份</t>
  </si>
  <si>
    <t>603016.SH</t>
  </si>
  <si>
    <t>新宏泰</t>
  </si>
  <si>
    <t>603286.SH</t>
  </si>
  <si>
    <t>日盈电子</t>
  </si>
  <si>
    <t>605003.SH</t>
  </si>
  <si>
    <t>众望布艺</t>
  </si>
  <si>
    <t>600616.SH</t>
  </si>
  <si>
    <t>金枫酒业</t>
  </si>
  <si>
    <t>001288.SZ</t>
  </si>
  <si>
    <t>运机集团</t>
  </si>
  <si>
    <t>002908.SZ</t>
  </si>
  <si>
    <t>德生科技</t>
  </si>
  <si>
    <t>000993.SZ</t>
  </si>
  <si>
    <t>闽东电力</t>
  </si>
  <si>
    <t>600722.SH</t>
  </si>
  <si>
    <t>金牛化工</t>
  </si>
  <si>
    <t>430418.BJ</t>
  </si>
  <si>
    <t>苏轴股份</t>
  </si>
  <si>
    <t>002211.SZ</t>
  </si>
  <si>
    <t>宏达新材</t>
  </si>
  <si>
    <t>603880.SH</t>
  </si>
  <si>
    <t>南卫股份</t>
  </si>
  <si>
    <t>002198.SZ</t>
  </si>
  <si>
    <t>嘉应制药</t>
  </si>
  <si>
    <t>002829.SZ</t>
  </si>
  <si>
    <t>星网宇达</t>
  </si>
  <si>
    <t>002229.SZ</t>
  </si>
  <si>
    <t>鸿博股份</t>
  </si>
  <si>
    <t>002515.SZ</t>
  </si>
  <si>
    <t>金字火腿</t>
  </si>
  <si>
    <t>603696.SH</t>
  </si>
  <si>
    <t>安记食品</t>
  </si>
  <si>
    <t>002343.SZ</t>
  </si>
  <si>
    <t>慈文传媒</t>
  </si>
  <si>
    <t>600716.SH</t>
  </si>
  <si>
    <t>凤凰股份</t>
  </si>
  <si>
    <t>603789.SH</t>
  </si>
  <si>
    <t>星光农机</t>
  </si>
  <si>
    <t>430090.BJ</t>
  </si>
  <si>
    <t>同辉信息</t>
  </si>
  <si>
    <t>003029.SZ</t>
  </si>
  <si>
    <t>吉大正元</t>
  </si>
  <si>
    <t>600228.SH</t>
  </si>
  <si>
    <t>返利科技</t>
  </si>
  <si>
    <t>000691.SZ</t>
  </si>
  <si>
    <t>亚太实业</t>
  </si>
  <si>
    <t>000663.SZ</t>
  </si>
  <si>
    <t>永安林业</t>
  </si>
  <si>
    <t>000567.SZ</t>
  </si>
  <si>
    <t>海德股份</t>
  </si>
  <si>
    <t>603090.SH</t>
  </si>
  <si>
    <t>宏盛股份</t>
  </si>
  <si>
    <t>600080.SH</t>
  </si>
  <si>
    <t>金花股份</t>
  </si>
  <si>
    <t>002338.SZ</t>
  </si>
  <si>
    <t>奥普光电</t>
  </si>
  <si>
    <t>002843.SZ</t>
  </si>
  <si>
    <t>泰嘉股份</t>
  </si>
  <si>
    <t>605001.SH</t>
  </si>
  <si>
    <t>威奥股份</t>
  </si>
  <si>
    <t>000025.SZ</t>
  </si>
  <si>
    <t>特力A</t>
  </si>
  <si>
    <t>603200.SH</t>
  </si>
  <si>
    <t>上海洗霸</t>
  </si>
  <si>
    <t>605398.SH</t>
  </si>
  <si>
    <t>新炬网络</t>
  </si>
  <si>
    <t>002502.SZ</t>
  </si>
  <si>
    <t>鼎龙文化</t>
  </si>
  <si>
    <t>002625.SZ</t>
  </si>
  <si>
    <t>光启技术</t>
  </si>
  <si>
    <t>000721.SZ</t>
  </si>
  <si>
    <t>西安饮食</t>
  </si>
  <si>
    <t>603088.SH</t>
  </si>
  <si>
    <t>宁波精达</t>
  </si>
  <si>
    <t>000695.SZ</t>
  </si>
  <si>
    <t>滨海能源</t>
  </si>
  <si>
    <t>603895.SH</t>
  </si>
  <si>
    <t>天永智能</t>
  </si>
  <si>
    <t>002428.SZ</t>
  </si>
  <si>
    <t>云南锗业</t>
  </si>
  <si>
    <t>003043.SZ</t>
  </si>
  <si>
    <t>华亚智能</t>
  </si>
  <si>
    <t>002779.SZ</t>
  </si>
  <si>
    <t>中坚科技</t>
  </si>
  <si>
    <t>002181.SZ</t>
  </si>
  <si>
    <t>粤传媒</t>
  </si>
  <si>
    <t>603037.SH</t>
  </si>
  <si>
    <t>凯众股份</t>
  </si>
  <si>
    <t>603949.SH</t>
  </si>
  <si>
    <t>雪龙集团</t>
  </si>
  <si>
    <t>000532.SZ</t>
  </si>
  <si>
    <t>华金资本</t>
  </si>
  <si>
    <t>603955.SH</t>
  </si>
  <si>
    <t>大千生态</t>
  </si>
  <si>
    <t>600796.SH</t>
  </si>
  <si>
    <t>钱江生化</t>
  </si>
  <si>
    <t>002297.SZ</t>
  </si>
  <si>
    <t>博云新材</t>
  </si>
  <si>
    <t>002883.SZ</t>
  </si>
  <si>
    <t>中设股份</t>
  </si>
  <si>
    <t>003015.SZ</t>
  </si>
  <si>
    <t>日久光电</t>
  </si>
  <si>
    <t>002159.SZ</t>
  </si>
  <si>
    <t>三特索道</t>
  </si>
  <si>
    <t>000565.SZ</t>
  </si>
  <si>
    <t>渝三峡A</t>
  </si>
  <si>
    <t>605118.SH</t>
  </si>
  <si>
    <t>力鼎光电</t>
  </si>
  <si>
    <t>002231.SZ</t>
  </si>
  <si>
    <t>奥维通信</t>
  </si>
  <si>
    <t>605098.SH</t>
  </si>
  <si>
    <t>行动教育</t>
  </si>
  <si>
    <t>603041.SH</t>
  </si>
  <si>
    <t>美思德</t>
  </si>
  <si>
    <t>002577.SZ</t>
  </si>
  <si>
    <t>雷柏科技</t>
  </si>
  <si>
    <t>002093.SZ</t>
  </si>
  <si>
    <t>国脉科技</t>
  </si>
  <si>
    <t>600107.SH</t>
  </si>
  <si>
    <t>美尔雅</t>
  </si>
  <si>
    <t>603656.SH</t>
  </si>
  <si>
    <t>泰禾智能</t>
  </si>
  <si>
    <t>603922.SH</t>
  </si>
  <si>
    <t>金鸿顺</t>
  </si>
  <si>
    <t>600889.SH</t>
  </si>
  <si>
    <t>南京化纤</t>
  </si>
  <si>
    <t>002780.SZ</t>
  </si>
  <si>
    <t>三夫户外</t>
  </si>
  <si>
    <t>603500.SH</t>
  </si>
  <si>
    <t>祥和实业</t>
  </si>
  <si>
    <t>603105.SH</t>
  </si>
  <si>
    <t>芯能科技</t>
  </si>
  <si>
    <t>002771.SZ</t>
  </si>
  <si>
    <t>真视通</t>
  </si>
  <si>
    <t>603488.SH</t>
  </si>
  <si>
    <t>展鹏科技</t>
  </si>
  <si>
    <t>002348.SZ</t>
  </si>
  <si>
    <t>高乐股份</t>
  </si>
  <si>
    <t>003025.SZ</t>
  </si>
  <si>
    <t>思进智能</t>
  </si>
  <si>
    <t>000803.SZ</t>
  </si>
  <si>
    <t>北清环能</t>
  </si>
  <si>
    <t>002715.SZ</t>
  </si>
  <si>
    <t>登云股份</t>
  </si>
  <si>
    <t>000798.SZ</t>
  </si>
  <si>
    <t>中水渔业</t>
  </si>
  <si>
    <t>000608.SZ</t>
  </si>
  <si>
    <t>阳光股份</t>
  </si>
  <si>
    <t>605155.SH</t>
  </si>
  <si>
    <t>西大门</t>
  </si>
  <si>
    <t>603139.SH</t>
  </si>
  <si>
    <t>康惠制药</t>
  </si>
  <si>
    <t>603390.SH</t>
  </si>
  <si>
    <t>通达电气</t>
  </si>
  <si>
    <t>603779.SH</t>
  </si>
  <si>
    <t>威龙股份</t>
  </si>
  <si>
    <t>603813.SH</t>
  </si>
  <si>
    <t>原尚股份</t>
  </si>
  <si>
    <t>430489.BJ</t>
  </si>
  <si>
    <t>佳先股份</t>
  </si>
  <si>
    <t>603516.SH</t>
  </si>
  <si>
    <t>淳中科技</t>
  </si>
  <si>
    <t>002820.SZ</t>
  </si>
  <si>
    <t>桂发祥</t>
  </si>
  <si>
    <t>000586.SZ</t>
  </si>
  <si>
    <t>汇源通信</t>
  </si>
  <si>
    <t>600768.SH</t>
  </si>
  <si>
    <t>宁波富邦</t>
  </si>
  <si>
    <t>603199.SH</t>
  </si>
  <si>
    <t>九华旅游</t>
  </si>
  <si>
    <t>000722.SZ</t>
  </si>
  <si>
    <t>湖南发展</t>
  </si>
  <si>
    <t>600520.SH</t>
  </si>
  <si>
    <t>文一科技</t>
  </si>
  <si>
    <t>002445.SZ</t>
  </si>
  <si>
    <t>中南文化</t>
  </si>
  <si>
    <t>002492.SZ</t>
  </si>
  <si>
    <t>恒基达鑫</t>
  </si>
  <si>
    <t>603040.SH</t>
  </si>
  <si>
    <t>新坐标</t>
  </si>
  <si>
    <t>603136.SH</t>
  </si>
  <si>
    <t>天目湖</t>
  </si>
  <si>
    <t>603383.SH</t>
  </si>
  <si>
    <t>顶点软件</t>
  </si>
  <si>
    <t>002581.SZ</t>
  </si>
  <si>
    <t>未名医药</t>
  </si>
  <si>
    <t>000622.SZ</t>
  </si>
  <si>
    <t>恒立实业</t>
  </si>
  <si>
    <t>603559.SH</t>
  </si>
  <si>
    <t>中通国脉</t>
  </si>
  <si>
    <t>003026.SZ</t>
  </si>
  <si>
    <t>中晶科技</t>
  </si>
  <si>
    <t>002767.SZ</t>
  </si>
  <si>
    <t>先锋电子</t>
  </si>
  <si>
    <t>603838.SH</t>
  </si>
  <si>
    <t>四通股份</t>
  </si>
  <si>
    <t>603879.SH</t>
  </si>
  <si>
    <t>永悦科技</t>
  </si>
  <si>
    <t>001219.SZ</t>
  </si>
  <si>
    <t>青岛食品</t>
  </si>
  <si>
    <t>002903.SZ</t>
  </si>
  <si>
    <t>宇环数控</t>
  </si>
  <si>
    <t>002951.SZ</t>
  </si>
  <si>
    <t>金时科技</t>
  </si>
  <si>
    <t>600318.SH</t>
  </si>
  <si>
    <t>新力金融</t>
  </si>
  <si>
    <t>600538.SH</t>
  </si>
  <si>
    <t>国发股份</t>
  </si>
  <si>
    <t>002890.SZ</t>
  </si>
  <si>
    <t>弘宇股份</t>
  </si>
  <si>
    <t>600770.SH</t>
  </si>
  <si>
    <t>综艺股份</t>
  </si>
  <si>
    <t>600539.SH</t>
  </si>
  <si>
    <t>狮头股份</t>
  </si>
  <si>
    <t>000982.SZ</t>
  </si>
  <si>
    <t>中银绒业</t>
  </si>
  <si>
    <t>603138.SH</t>
  </si>
  <si>
    <t>海量数据</t>
  </si>
  <si>
    <t>002366.SZ</t>
  </si>
  <si>
    <t>台海核电</t>
  </si>
  <si>
    <t>603398.SH</t>
  </si>
  <si>
    <t>沐邦高科</t>
  </si>
  <si>
    <t>002319.SZ</t>
  </si>
  <si>
    <t>乐通股份</t>
  </si>
  <si>
    <t>002871.SZ</t>
  </si>
  <si>
    <t>伟隆股份</t>
  </si>
  <si>
    <t>002033.SZ</t>
  </si>
  <si>
    <t>丽江股份</t>
  </si>
  <si>
    <t>002862.SZ</t>
  </si>
  <si>
    <t>实丰文化</t>
  </si>
  <si>
    <t>603232.SH</t>
  </si>
  <si>
    <t>格尔软件</t>
  </si>
  <si>
    <t>603110.SH</t>
  </si>
  <si>
    <t>东方材料</t>
  </si>
  <si>
    <t>605186.SH</t>
  </si>
  <si>
    <t>健麾信息</t>
  </si>
  <si>
    <t>603268.SH</t>
  </si>
  <si>
    <t>松发股份</t>
  </si>
  <si>
    <t>600145.SH</t>
  </si>
  <si>
    <t>退市新亿</t>
  </si>
  <si>
    <t>002943.SZ</t>
  </si>
  <si>
    <t>宇晶股份</t>
  </si>
  <si>
    <t>002817.SZ</t>
  </si>
  <si>
    <t>黄山胶囊</t>
  </si>
  <si>
    <t>600636.SH</t>
  </si>
  <si>
    <t>国新文化</t>
  </si>
  <si>
    <t>000151.SZ</t>
  </si>
  <si>
    <t>中成股份</t>
  </si>
  <si>
    <t>603058.SH</t>
  </si>
  <si>
    <t>永吉股份</t>
  </si>
  <si>
    <t>605028.SH</t>
  </si>
  <si>
    <t>世茂能源</t>
  </si>
  <si>
    <t>600678.SH</t>
  </si>
  <si>
    <t>四川金顶</t>
  </si>
  <si>
    <t>603133.SH</t>
  </si>
  <si>
    <t>碳元科技</t>
  </si>
  <si>
    <t>002972.SZ</t>
  </si>
  <si>
    <t>科安达</t>
  </si>
  <si>
    <t>002306.SZ</t>
  </si>
  <si>
    <t>中科云网</t>
  </si>
  <si>
    <t>000548.SZ</t>
  </si>
  <si>
    <t>湖南投资</t>
  </si>
  <si>
    <t>002161.SZ</t>
  </si>
  <si>
    <t>远望谷</t>
  </si>
  <si>
    <t>002977.SZ</t>
  </si>
  <si>
    <t>天箭科技</t>
  </si>
  <si>
    <t>002546.SZ</t>
  </si>
  <si>
    <t>新联电子</t>
  </si>
  <si>
    <t>603718.SH</t>
  </si>
  <si>
    <t>海利生物</t>
  </si>
  <si>
    <t>002659.SZ</t>
  </si>
  <si>
    <t>凯文教育</t>
  </si>
  <si>
    <t>002235.SZ</t>
  </si>
  <si>
    <t>安妮股份</t>
  </si>
  <si>
    <t>000929.SZ</t>
  </si>
  <si>
    <t>兰州黄河</t>
  </si>
  <si>
    <t>603189.SH</t>
  </si>
  <si>
    <t>网达软件</t>
  </si>
  <si>
    <t>002494.SZ</t>
  </si>
  <si>
    <t>华斯股份</t>
  </si>
  <si>
    <t>002256.SZ</t>
  </si>
  <si>
    <t>兆新股份</t>
  </si>
  <si>
    <t>002813.SZ</t>
  </si>
  <si>
    <t>路畅科技</t>
  </si>
  <si>
    <t>600530.SH</t>
  </si>
  <si>
    <t>交大昂立</t>
  </si>
  <si>
    <t>002621.SZ</t>
  </si>
  <si>
    <t>美吉姆</t>
  </si>
  <si>
    <t>600187.SH</t>
  </si>
  <si>
    <t>国中水务</t>
  </si>
  <si>
    <t>002552.SZ</t>
  </si>
  <si>
    <t>宝鼎科技</t>
  </si>
  <si>
    <t>605081.SH</t>
  </si>
  <si>
    <t>太和水</t>
  </si>
  <si>
    <t>002868.SZ</t>
  </si>
  <si>
    <t>绿康生化</t>
  </si>
  <si>
    <t>002693.SZ</t>
  </si>
  <si>
    <t>双成药业</t>
  </si>
  <si>
    <t>600834.SH</t>
  </si>
  <si>
    <t>申通地铁</t>
  </si>
  <si>
    <t>600137.SH</t>
  </si>
  <si>
    <t>浪莎股份</t>
  </si>
  <si>
    <t>600281.SH</t>
  </si>
  <si>
    <t>华阳新材</t>
  </si>
  <si>
    <t>600714.SH</t>
  </si>
  <si>
    <t>金瑞矿业</t>
  </si>
  <si>
    <t>002199.SZ</t>
  </si>
  <si>
    <t>东晶电子</t>
  </si>
  <si>
    <t>603029.SH</t>
  </si>
  <si>
    <t>天鹅股份</t>
  </si>
  <si>
    <t>603755.SH</t>
  </si>
  <si>
    <t>日辰股份</t>
  </si>
  <si>
    <t>002869.SZ</t>
  </si>
  <si>
    <t>金溢科技</t>
  </si>
  <si>
    <t>002168.SZ</t>
  </si>
  <si>
    <t>惠程科技</t>
  </si>
  <si>
    <t>000518.SZ</t>
  </si>
  <si>
    <t>四环生物</t>
  </si>
  <si>
    <t>002248.SZ</t>
  </si>
  <si>
    <t>华东数控</t>
  </si>
  <si>
    <t>600476.SH</t>
  </si>
  <si>
    <t>湘邮科技</t>
  </si>
  <si>
    <t>002253.SZ</t>
  </si>
  <si>
    <t>川大智胜</t>
  </si>
  <si>
    <t>605255.SH</t>
  </si>
  <si>
    <t>天普股份</t>
  </si>
  <si>
    <t>000409.SZ</t>
  </si>
  <si>
    <t>云鼎科技</t>
  </si>
  <si>
    <t>600854.SH</t>
  </si>
  <si>
    <t>春兰股份</t>
  </si>
  <si>
    <t>002370.SZ</t>
  </si>
  <si>
    <t>亚太药业</t>
  </si>
  <si>
    <t>603990.SH</t>
  </si>
  <si>
    <t>麦迪科技</t>
  </si>
  <si>
    <t>002808.SZ</t>
  </si>
  <si>
    <t>恒久科技</t>
  </si>
  <si>
    <t>000590.SZ</t>
  </si>
  <si>
    <t>启迪药业</t>
  </si>
  <si>
    <t>000631.SZ</t>
  </si>
  <si>
    <t>顺发恒业</t>
  </si>
  <si>
    <t>600155.SH</t>
  </si>
  <si>
    <t>华创阳安</t>
  </si>
  <si>
    <t>600355.SH</t>
  </si>
  <si>
    <t>精伦电子</t>
  </si>
  <si>
    <t>002888.SZ</t>
  </si>
  <si>
    <t>惠威科技</t>
  </si>
  <si>
    <t>002227.SZ</t>
  </si>
  <si>
    <t>奥特迅</t>
  </si>
  <si>
    <t>002495.SZ</t>
  </si>
  <si>
    <t>佳隆股份</t>
  </si>
  <si>
    <t>002691.SZ</t>
  </si>
  <si>
    <t>冀凯股份</t>
  </si>
  <si>
    <t>002762.SZ</t>
  </si>
  <si>
    <t>金发拉比</t>
  </si>
  <si>
    <t>605298.SH</t>
  </si>
  <si>
    <t>必得科技</t>
  </si>
  <si>
    <t>603580.SH</t>
  </si>
  <si>
    <t>艾艾精工</t>
  </si>
  <si>
    <t>605086.SH</t>
  </si>
  <si>
    <t>龙高股份</t>
  </si>
  <si>
    <t>000978.SZ</t>
  </si>
  <si>
    <t>桂林旅游</t>
  </si>
  <si>
    <t>000514.SZ</t>
  </si>
  <si>
    <t>渝开发</t>
  </si>
  <si>
    <t>603389.SH</t>
  </si>
  <si>
    <t>亚振家居</t>
  </si>
  <si>
    <t>430510.BJ</t>
  </si>
  <si>
    <t>丰光精密</t>
  </si>
  <si>
    <t>603036.SH</t>
  </si>
  <si>
    <t>如通股份</t>
  </si>
  <si>
    <t>002210.SZ</t>
  </si>
  <si>
    <t>飞马国际</t>
  </si>
  <si>
    <t>002898.SZ</t>
  </si>
  <si>
    <t>赛隆药业</t>
  </si>
  <si>
    <t>603721.SH</t>
  </si>
  <si>
    <t>中广天择</t>
  </si>
  <si>
    <t>600865.SH</t>
  </si>
  <si>
    <t>百大集团</t>
  </si>
  <si>
    <t>002858.SZ</t>
  </si>
  <si>
    <t>力盛赛车</t>
  </si>
  <si>
    <t>600212.SH</t>
  </si>
  <si>
    <t>江泉实业</t>
  </si>
  <si>
    <t>600455.SH</t>
  </si>
  <si>
    <t>博通股份</t>
  </si>
  <si>
    <t>002148.SZ</t>
  </si>
  <si>
    <t>北纬科技</t>
  </si>
  <si>
    <t>000430.SZ</t>
  </si>
  <si>
    <t>张家界</t>
  </si>
  <si>
    <t>002529.SZ</t>
  </si>
  <si>
    <t>海源复材</t>
  </si>
  <si>
    <t>600868.SH</t>
  </si>
  <si>
    <t>梅雁吉祥</t>
  </si>
  <si>
    <t>002729.SZ</t>
  </si>
  <si>
    <t>好利科技</t>
  </si>
  <si>
    <t>000004.SZ</t>
  </si>
  <si>
    <t>国华网安</t>
  </si>
  <si>
    <t>600576.SH</t>
  </si>
  <si>
    <t>祥源文化</t>
  </si>
  <si>
    <t>002118.SZ</t>
  </si>
  <si>
    <t>紫鑫药业</t>
  </si>
  <si>
    <t>002667.SZ</t>
  </si>
  <si>
    <t>鞍重股份</t>
  </si>
  <si>
    <t>600892.SH</t>
  </si>
  <si>
    <t>大晟文化</t>
  </si>
  <si>
    <t>603099.SH</t>
  </si>
  <si>
    <t>长白山</t>
  </si>
  <si>
    <t>600371.SH</t>
  </si>
  <si>
    <t>万向德农</t>
  </si>
  <si>
    <t>002633.SZ</t>
  </si>
  <si>
    <t>申科股份</t>
  </si>
  <si>
    <t>003007.SZ</t>
  </si>
  <si>
    <t>直真科技</t>
  </si>
  <si>
    <t>600165.SH</t>
  </si>
  <si>
    <t>新日恒力</t>
  </si>
  <si>
    <t>603655.SH</t>
  </si>
  <si>
    <t>朗博科技</t>
  </si>
  <si>
    <t>603778.SH</t>
  </si>
  <si>
    <t>乾景园林</t>
  </si>
  <si>
    <t>600053.SH</t>
  </si>
  <si>
    <t>九鼎投资</t>
  </si>
  <si>
    <t>600749.SH</t>
  </si>
  <si>
    <t>西藏旅游</t>
  </si>
  <si>
    <t>002289.SZ</t>
  </si>
  <si>
    <t>宇顺电子</t>
  </si>
  <si>
    <t>000595.SZ</t>
  </si>
  <si>
    <t>宝塔实业</t>
  </si>
  <si>
    <t>000679.SZ</t>
  </si>
  <si>
    <t>大连友谊</t>
  </si>
  <si>
    <t>000953.SZ</t>
  </si>
  <si>
    <t>河化股份</t>
  </si>
  <si>
    <t>002933.SZ</t>
  </si>
  <si>
    <t>新兴装备</t>
  </si>
  <si>
    <t>002207.SZ</t>
  </si>
  <si>
    <t>准油股份</t>
  </si>
  <si>
    <t>603963.SH</t>
  </si>
  <si>
    <t>大理药业</t>
  </si>
  <si>
    <t>600106.SH</t>
  </si>
  <si>
    <t>重庆路桥</t>
  </si>
  <si>
    <t>600830.SH</t>
  </si>
  <si>
    <t>香溢融通</t>
  </si>
  <si>
    <t>003004.SZ</t>
  </si>
  <si>
    <t>声迅股份</t>
  </si>
  <si>
    <t>002417.SZ</t>
  </si>
  <si>
    <t>深南股份</t>
  </si>
  <si>
    <t>000633.SZ</t>
  </si>
  <si>
    <t>合金投资</t>
  </si>
  <si>
    <t>002836.SZ</t>
  </si>
  <si>
    <t>新宏泽</t>
  </si>
  <si>
    <t>000558.SZ</t>
  </si>
  <si>
    <t>莱茵体育</t>
  </si>
  <si>
    <t>603991.SH</t>
  </si>
  <si>
    <t>至正股份</t>
  </si>
  <si>
    <t>600543.SH</t>
  </si>
  <si>
    <t>莫高股份</t>
  </si>
  <si>
    <t>000504.SZ</t>
  </si>
  <si>
    <t>南华生物</t>
  </si>
  <si>
    <t>000503.SZ</t>
  </si>
  <si>
    <t>国新健康</t>
  </si>
  <si>
    <t>003008.SZ</t>
  </si>
  <si>
    <t>开普检测</t>
  </si>
  <si>
    <t>600621.SH</t>
  </si>
  <si>
    <t>华鑫股份</t>
  </si>
  <si>
    <t>600149.SH</t>
  </si>
  <si>
    <t>廊坊发展</t>
  </si>
  <si>
    <t>600421.SH</t>
  </si>
  <si>
    <t>华嵘控股</t>
  </si>
  <si>
    <t>600345.SH</t>
  </si>
  <si>
    <t>长江通信</t>
  </si>
  <si>
    <t>002629.SZ</t>
  </si>
  <si>
    <t>仁智股份</t>
  </si>
  <si>
    <t>600423.SH</t>
  </si>
  <si>
    <t>柳化股份</t>
  </si>
  <si>
    <t>600783.SH</t>
  </si>
  <si>
    <t>鲁信创投</t>
  </si>
  <si>
    <t>600605.SH</t>
  </si>
  <si>
    <t>汇通能源</t>
  </si>
  <si>
    <t>002816.SZ</t>
  </si>
  <si>
    <t>和科达</t>
  </si>
  <si>
    <t>000017.SZ</t>
  </si>
  <si>
    <t>深中华A</t>
  </si>
  <si>
    <t>603860.SH</t>
  </si>
  <si>
    <t>中公高科</t>
  </si>
  <si>
    <t>002857.SZ</t>
  </si>
  <si>
    <t>三晖电气</t>
  </si>
  <si>
    <t>002679.SZ</t>
  </si>
  <si>
    <t>福建金森</t>
  </si>
  <si>
    <t>600381.SH</t>
  </si>
  <si>
    <t>青海春天</t>
  </si>
  <si>
    <t>600730.SH</t>
  </si>
  <si>
    <t>中国高科</t>
  </si>
  <si>
    <t>430198.BJ</t>
  </si>
  <si>
    <t>微创光电</t>
  </si>
  <si>
    <t>600838.SH</t>
  </si>
  <si>
    <t>上海九百</t>
  </si>
  <si>
    <t>002622.SZ</t>
  </si>
  <si>
    <t>融钰集团</t>
  </si>
  <si>
    <t>002177.SZ</t>
  </si>
  <si>
    <t>御银股份</t>
  </si>
  <si>
    <t>600052.SH</t>
  </si>
  <si>
    <t>东望时代</t>
  </si>
  <si>
    <t>000668.SZ</t>
  </si>
  <si>
    <t>荣丰控股</t>
  </si>
  <si>
    <t>000886.SZ</t>
  </si>
  <si>
    <t>海南高速</t>
  </si>
  <si>
    <t>603023.SH</t>
  </si>
  <si>
    <t>威帝股份</t>
  </si>
  <si>
    <t>600769.SH</t>
  </si>
  <si>
    <t>祥龙电业</t>
  </si>
  <si>
    <t>000995.SZ</t>
  </si>
  <si>
    <t>皇台酒业</t>
  </si>
  <si>
    <t>430047.BJ</t>
  </si>
  <si>
    <t>诺思兰德</t>
  </si>
  <si>
    <t>600620.SH</t>
  </si>
  <si>
    <t>天宸股份</t>
  </si>
  <si>
    <t>000996.SZ</t>
  </si>
  <si>
    <t>中国中期</t>
  </si>
  <si>
    <t>600883.SH</t>
  </si>
  <si>
    <t>博闻科技</t>
  </si>
  <si>
    <t>600647.SH</t>
  </si>
  <si>
    <t>同达创业</t>
  </si>
  <si>
    <t>000014.SZ</t>
  </si>
  <si>
    <t>沙河股份</t>
  </si>
  <si>
    <t>600767.SH</t>
  </si>
  <si>
    <t>运盛医疗</t>
  </si>
  <si>
    <t>000809.SZ</t>
  </si>
  <si>
    <t>铁岭新城</t>
  </si>
  <si>
    <t>000416.SZ</t>
  </si>
  <si>
    <t>民生控股</t>
  </si>
  <si>
    <t>002670.SZ</t>
  </si>
  <si>
    <t>国盛金控</t>
  </si>
  <si>
    <t>000987.SZ</t>
  </si>
  <si>
    <t>越秀金控</t>
  </si>
  <si>
    <t>603132.SH</t>
  </si>
  <si>
    <t>金徽股份</t>
  </si>
  <si>
    <t>001266.SZ</t>
  </si>
  <si>
    <t>宏英智能</t>
  </si>
  <si>
    <t>603209.SH</t>
  </si>
  <si>
    <t>兴通股份</t>
  </si>
  <si>
    <t>603070.SH</t>
  </si>
  <si>
    <t>万控智造</t>
  </si>
  <si>
    <t>001308.SZ</t>
  </si>
  <si>
    <t>康冠科技</t>
  </si>
  <si>
    <t>603261.SH</t>
  </si>
  <si>
    <t>立航科技</t>
  </si>
  <si>
    <t>603051.SH</t>
  </si>
  <si>
    <t>鹿山新材</t>
  </si>
  <si>
    <t>603191.SH</t>
  </si>
  <si>
    <t>望变电气</t>
  </si>
  <si>
    <t>600938.SH</t>
  </si>
  <si>
    <t>中国海油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</si>
</sst>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</numFmts>
  <fonts count="26">
    <font>
      <sz val="12"/>
      <name val="Calibri"/>
      <charset val="134"/>
    </font>
    <font>
      <b/>
      <sz val="9"/>
      <name val="宋体"/>
      <charset val="134"/>
    </font>
    <font>
      <sz val="9"/>
      <color rgb="FF000000"/>
      <name val="宋体"/>
      <charset val="134"/>
    </font>
    <font>
      <sz val="9"/>
      <name val="宋体"/>
      <charset val="134"/>
    </font>
    <font>
      <b/>
      <sz val="9"/>
      <color theme="1"/>
      <name val="宋体"/>
      <charset val="134"/>
    </font>
    <font>
      <sz val="11"/>
      <color rgb="FFFA7D0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sz val="12"/>
      <color theme="1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9"/>
      <color rgb="FFFF0000"/>
      <name val="宋体"/>
      <charset val="134"/>
    </font>
  </fonts>
  <fills count="42">
    <fill>
      <patternFill patternType="none"/>
    </fill>
    <fill>
      <patternFill patternType="gray125"/>
    </fill>
    <fill>
      <patternFill patternType="solid">
        <fgColor rgb="FF3377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599993896298105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/>
    <xf numFmtId="0" fontId="10" fillId="39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21" fillId="30" borderId="8" applyNumberFormat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44" fontId="11" fillId="0" borderId="0" applyFont="0" applyFill="0" applyBorder="0" applyAlignment="0" applyProtection="0">
      <alignment vertical="center"/>
    </xf>
    <xf numFmtId="0" fontId="10" fillId="38" borderId="0" applyNumberFormat="0" applyBorder="0" applyAlignment="0" applyProtection="0">
      <alignment vertical="center"/>
    </xf>
    <xf numFmtId="9" fontId="11" fillId="0" borderId="0" applyFont="0" applyFill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36" borderId="0" applyNumberFormat="0" applyBorder="0" applyAlignment="0" applyProtection="0">
      <alignment vertical="center"/>
    </xf>
    <xf numFmtId="0" fontId="10" fillId="33" borderId="0" applyNumberFormat="0" applyBorder="0" applyAlignment="0" applyProtection="0">
      <alignment vertical="center"/>
    </xf>
    <xf numFmtId="0" fontId="20" fillId="29" borderId="8" applyNumberFormat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24" fillId="40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3" fillId="20" borderId="0" applyNumberFormat="0" applyBorder="0" applyAlignment="0" applyProtection="0">
      <alignment vertical="center"/>
    </xf>
    <xf numFmtId="0" fontId="15" fillId="21" borderId="6" applyNumberFormat="0" applyAlignment="0" applyProtection="0">
      <alignment vertical="center"/>
    </xf>
    <xf numFmtId="0" fontId="23" fillId="29" borderId="9" applyNumberFormat="0" applyAlignment="0" applyProtection="0">
      <alignment vertical="center"/>
    </xf>
    <xf numFmtId="0" fontId="17" fillId="0" borderId="4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42" fontId="11" fillId="0" borderId="0" applyFont="0" applyFill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43" fontId="11" fillId="0" borderId="0" applyFon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1" fillId="15" borderId="5" applyNumberFormat="0" applyFont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6" fillId="41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41" fontId="11" fillId="0" borderId="0" applyFon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5" fillId="0" borderId="2" applyNumberFormat="0" applyFill="0" applyAlignment="0" applyProtection="0">
      <alignment vertical="center"/>
    </xf>
  </cellStyleXfs>
  <cellXfs count="20">
    <xf numFmtId="0" fontId="0" fillId="0" borderId="0" xfId="0"/>
    <xf numFmtId="44" fontId="0" fillId="0" borderId="0" xfId="0" applyNumberFormat="1"/>
    <xf numFmtId="0" fontId="1" fillId="2" borderId="1" xfId="0" applyFont="1" applyFill="1" applyBorder="1" applyAlignment="1">
      <alignment horizontal="center" vertical="center" wrapText="1"/>
    </xf>
    <xf numFmtId="44" fontId="1" fillId="2" borderId="1" xfId="0" applyNumberFormat="1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44" fontId="2" fillId="3" borderId="1" xfId="0" applyNumberFormat="1" applyFont="1" applyFill="1" applyBorder="1" applyAlignment="1">
      <alignment horizontal="center" vertical="center" wrapText="1"/>
    </xf>
    <xf numFmtId="44" fontId="1" fillId="4" borderId="1" xfId="0" applyNumberFormat="1" applyFont="1" applyFill="1" applyBorder="1" applyAlignment="1">
      <alignment horizontal="center" vertical="center" wrapText="1"/>
    </xf>
    <xf numFmtId="44" fontId="3" fillId="0" borderId="1" xfId="0" applyNumberFormat="1" applyFont="1" applyBorder="1" applyAlignment="1">
      <alignment horizontal="center" vertical="center"/>
    </xf>
    <xf numFmtId="44" fontId="0" fillId="0" borderId="1" xfId="0" applyNumberFormat="1" applyBorder="1" applyAlignment="1">
      <alignment horizontal="center" vertical="center"/>
    </xf>
    <xf numFmtId="44" fontId="3" fillId="0" borderId="1" xfId="0" applyNumberFormat="1" applyFont="1" applyBorder="1" applyAlignment="1">
      <alignment horizontal="center" vertical="center" wrapText="1"/>
    </xf>
    <xf numFmtId="44" fontId="1" fillId="5" borderId="1" xfId="0" applyNumberFormat="1" applyFont="1" applyFill="1" applyBorder="1" applyAlignment="1">
      <alignment horizontal="center" vertical="center" wrapText="1"/>
    </xf>
    <xf numFmtId="44" fontId="1" fillId="6" borderId="1" xfId="0" applyNumberFormat="1" applyFont="1" applyFill="1" applyBorder="1" applyAlignment="1">
      <alignment horizontal="center" vertical="center" wrapText="1"/>
    </xf>
    <xf numFmtId="44" fontId="3" fillId="7" borderId="1" xfId="0" applyNumberFormat="1" applyFont="1" applyFill="1" applyBorder="1" applyAlignment="1">
      <alignment horizontal="center" vertical="center" wrapText="1"/>
    </xf>
    <xf numFmtId="44" fontId="0" fillId="0" borderId="1" xfId="0" applyNumberFormat="1" applyBorder="1"/>
    <xf numFmtId="44" fontId="3" fillId="8" borderId="1" xfId="0" applyNumberFormat="1" applyFont="1" applyFill="1" applyBorder="1" applyAlignment="1">
      <alignment horizontal="center" vertical="center" wrapText="1"/>
    </xf>
    <xf numFmtId="44" fontId="4" fillId="9" borderId="1" xfId="0" applyNumberFormat="1" applyFont="1" applyFill="1" applyBorder="1" applyAlignment="1">
      <alignment horizontal="center" vertical="center" wrapText="1"/>
    </xf>
    <xf numFmtId="44" fontId="1" fillId="9" borderId="1" xfId="0" applyNumberFormat="1" applyFont="1" applyFill="1" applyBorder="1" applyAlignment="1">
      <alignment horizontal="center" vertical="center" wrapText="1"/>
    </xf>
    <xf numFmtId="44" fontId="1" fillId="10" borderId="1" xfId="0" applyNumberFormat="1" applyFont="1" applyFill="1" applyBorder="1" applyAlignment="1">
      <alignment horizontal="center" vertical="center" wrapText="1"/>
    </xf>
    <xf numFmtId="44" fontId="3" fillId="0" borderId="1" xfId="0" applyNumberFormat="1" applyFont="1" applyBorder="1"/>
    <xf numFmtId="4" fontId="3" fillId="0" borderId="1" xfId="0" applyNumberFormat="1" applyFont="1" applyBorder="1"/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eaves/Documents/workspace2/life/&#25105;&#30340;&#21019;&#20316;/&#32929;&#31080;/&#20132;&#26131;&#31995;&#32479;/&#36130;&#21153;&#25253;&#34920;&#20998;&#26512;/&#36164;&#26412;&#34920;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选股结果"/>
    </sheetNames>
    <sheetDataSet>
      <sheetData sheetId="0">
        <row r="2">
          <cell r="A2" t="str">
            <v>601318.SH</v>
          </cell>
          <cell r="B2" t="str">
            <v>中国平安</v>
          </cell>
          <cell r="C2">
            <v>14028000000</v>
          </cell>
          <cell r="D2">
            <v>126833000000</v>
          </cell>
          <cell r="E2">
            <v>0</v>
          </cell>
          <cell r="F2">
            <v>42489000000</v>
          </cell>
          <cell r="G2">
            <v>53734000000</v>
          </cell>
          <cell r="H2">
            <v>36702000000</v>
          </cell>
          <cell r="I2">
            <v>5801000000</v>
          </cell>
          <cell r="J2">
            <v>0</v>
          </cell>
          <cell r="K2">
            <v>0</v>
          </cell>
          <cell r="L2">
            <v>155837000000</v>
          </cell>
          <cell r="M2">
            <v>0</v>
          </cell>
          <cell r="N2">
            <v>0</v>
          </cell>
          <cell r="O2">
            <v>0</v>
          </cell>
          <cell r="P2">
            <v>42544000000</v>
          </cell>
          <cell r="Q2">
            <v>26577000000</v>
          </cell>
          <cell r="R2">
            <v>0</v>
          </cell>
          <cell r="S2">
            <v>10629000000</v>
          </cell>
          <cell r="T2">
            <v>26725000000</v>
          </cell>
          <cell r="U2">
            <v>0</v>
          </cell>
          <cell r="V2">
            <v>0</v>
          </cell>
          <cell r="W2">
            <v>2426110000000</v>
          </cell>
          <cell r="X2">
            <v>193518000000</v>
          </cell>
          <cell r="Y2">
            <v>1080407000000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</row>
        <row r="2">
          <cell r="AF2">
            <v>18280000000</v>
          </cell>
          <cell r="AG2">
            <v>0</v>
          </cell>
          <cell r="AH2">
            <v>129946000000</v>
          </cell>
          <cell r="AI2">
            <v>8862000000</v>
          </cell>
          <cell r="AJ2">
            <v>-10123000000</v>
          </cell>
          <cell r="AK2">
            <v>0</v>
          </cell>
          <cell r="AL2">
            <v>12164000000</v>
          </cell>
          <cell r="AM2">
            <v>90272000000</v>
          </cell>
          <cell r="AN2">
            <v>560363000000</v>
          </cell>
          <cell r="AO2">
            <v>4241934000000</v>
          </cell>
          <cell r="AP2">
            <v>809764000000</v>
          </cell>
          <cell r="AQ2">
            <v>5051698000000</v>
          </cell>
          <cell r="AR2">
            <v>2552414000000</v>
          </cell>
          <cell r="AS2">
            <v>415595000000</v>
          </cell>
          <cell r="AT2">
            <v>1273925000000</v>
          </cell>
          <cell r="AU2">
            <v>1689520000000</v>
          </cell>
          <cell r="AV2">
            <v>792040000000</v>
          </cell>
          <cell r="AW2">
            <v>2481560000000</v>
          </cell>
          <cell r="AX2">
            <v>415595000000</v>
          </cell>
          <cell r="AY2">
            <v>2065965000000</v>
          </cell>
          <cell r="AZ2">
            <v>0.680829800609294</v>
          </cell>
          <cell r="BA2">
            <v>0.319170199390706</v>
          </cell>
          <cell r="BB2">
            <v>3.13312458966719</v>
          </cell>
          <cell r="BC2">
            <v>0.167473282934928</v>
          </cell>
          <cell r="BD2">
            <v>0.513356517674366</v>
          </cell>
          <cell r="BE2">
            <v>0.167473282934928</v>
          </cell>
          <cell r="BF2">
            <v>0.832526717065072</v>
          </cell>
          <cell r="BG2">
            <v>4062276000000</v>
          </cell>
          <cell r="BH2">
            <v>-1837136000000</v>
          </cell>
          <cell r="BI2">
            <v>1668312000000</v>
          </cell>
          <cell r="BJ2">
            <v>-0.696882659889622</v>
          </cell>
        </row>
        <row r="3">
          <cell r="A3" t="str">
            <v>601390.SH</v>
          </cell>
          <cell r="B3" t="str">
            <v>中国中铁</v>
          </cell>
          <cell r="C3">
            <v>1453388000</v>
          </cell>
          <cell r="D3">
            <v>87609652000</v>
          </cell>
          <cell r="E3">
            <v>0</v>
          </cell>
          <cell r="F3">
            <v>0</v>
          </cell>
          <cell r="G3">
            <v>50301000</v>
          </cell>
          <cell r="H3">
            <v>0</v>
          </cell>
          <cell r="I3">
            <v>398077861000</v>
          </cell>
          <cell r="J3">
            <v>606551000</v>
          </cell>
          <cell r="K3">
            <v>142844250000</v>
          </cell>
          <cell r="L3">
            <v>0</v>
          </cell>
          <cell r="M3">
            <v>3448080000</v>
          </cell>
          <cell r="N3">
            <v>0</v>
          </cell>
          <cell r="O3">
            <v>0</v>
          </cell>
          <cell r="P3">
            <v>3542614000</v>
          </cell>
          <cell r="Q3">
            <v>10264386000</v>
          </cell>
          <cell r="R3">
            <v>0</v>
          </cell>
          <cell r="S3">
            <v>0</v>
          </cell>
          <cell r="T3">
            <v>0</v>
          </cell>
          <cell r="U3">
            <v>30959241000</v>
          </cell>
          <cell r="V3">
            <v>25615217000</v>
          </cell>
          <cell r="W3">
            <v>0</v>
          </cell>
          <cell r="X3">
            <v>152872682000</v>
          </cell>
          <cell r="Y3">
            <v>41167886000</v>
          </cell>
          <cell r="Z3">
            <v>0</v>
          </cell>
          <cell r="AA3">
            <v>2355149000</v>
          </cell>
          <cell r="AB3">
            <v>1144469000</v>
          </cell>
          <cell r="AC3">
            <v>999954000</v>
          </cell>
          <cell r="AD3">
            <v>50653000</v>
          </cell>
        </row>
        <row r="3">
          <cell r="AF3">
            <v>24570929000</v>
          </cell>
          <cell r="AG3">
            <v>52529127000</v>
          </cell>
          <cell r="AH3">
            <v>55305980000</v>
          </cell>
          <cell r="AI3">
            <v>0</v>
          </cell>
          <cell r="AJ3">
            <v>-1391808000</v>
          </cell>
          <cell r="AK3">
            <v>0</v>
          </cell>
          <cell r="AL3">
            <v>11585080000</v>
          </cell>
          <cell r="AM3">
            <v>3024013000</v>
          </cell>
          <cell r="AN3">
            <v>129142183000</v>
          </cell>
          <cell r="AO3">
            <v>903062334000</v>
          </cell>
          <cell r="AP3">
            <v>274765504000</v>
          </cell>
          <cell r="AQ3">
            <v>1177827838000</v>
          </cell>
          <cell r="AR3">
            <v>584548690000</v>
          </cell>
          <cell r="AS3">
            <v>118619194000</v>
          </cell>
          <cell r="AT3">
            <v>196446370000</v>
          </cell>
          <cell r="AU3">
            <v>315065564000</v>
          </cell>
          <cell r="AV3">
            <v>274765504000</v>
          </cell>
          <cell r="AW3">
            <v>589831068000</v>
          </cell>
          <cell r="AX3">
            <v>118619194000</v>
          </cell>
          <cell r="AY3">
            <v>471211874000</v>
          </cell>
          <cell r="AZ3">
            <v>0.534162374776773</v>
          </cell>
          <cell r="BA3">
            <v>0.465837625223227</v>
          </cell>
          <cell r="BB3">
            <v>2.14667074073462</v>
          </cell>
          <cell r="BC3">
            <v>0.201107063421081</v>
          </cell>
          <cell r="BD3">
            <v>0.333055311355691</v>
          </cell>
          <cell r="BE3">
            <v>0.201107063421081</v>
          </cell>
          <cell r="BF3">
            <v>0.798892936578919</v>
          </cell>
          <cell r="BG3" t="e">
            <v>#N/A</v>
          </cell>
          <cell r="BH3">
            <v>-145084512000</v>
          </cell>
          <cell r="BI3">
            <v>19075312000</v>
          </cell>
          <cell r="BJ3" t="e">
            <v>#N/A</v>
          </cell>
        </row>
        <row r="4">
          <cell r="A4" t="str">
            <v>601668.SH</v>
          </cell>
          <cell r="B4" t="str">
            <v>中国建筑</v>
          </cell>
          <cell r="C4">
            <v>6465566000</v>
          </cell>
          <cell r="D4">
            <v>82338773000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549932982000</v>
          </cell>
          <cell r="J4">
            <v>784294000</v>
          </cell>
          <cell r="K4">
            <v>321091376000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6314377000</v>
          </cell>
          <cell r="Q4">
            <v>58242125000</v>
          </cell>
          <cell r="R4">
            <v>0</v>
          </cell>
          <cell r="S4">
            <v>0</v>
          </cell>
          <cell r="T4">
            <v>0</v>
          </cell>
          <cell r="U4">
            <v>77371232000</v>
          </cell>
          <cell r="V4">
            <v>75778798000</v>
          </cell>
          <cell r="W4">
            <v>0</v>
          </cell>
          <cell r="X4">
            <v>325276899000</v>
          </cell>
          <cell r="Y4">
            <v>102525567000</v>
          </cell>
          <cell r="Z4">
            <v>0</v>
          </cell>
          <cell r="AA4">
            <v>1909624000</v>
          </cell>
          <cell r="AB4">
            <v>3362808000</v>
          </cell>
          <cell r="AC4">
            <v>617403000</v>
          </cell>
          <cell r="AD4">
            <v>7832005000</v>
          </cell>
        </row>
        <row r="4">
          <cell r="AF4">
            <v>41948168000</v>
          </cell>
          <cell r="AG4">
            <v>10000000000</v>
          </cell>
          <cell r="AH4">
            <v>10700292000</v>
          </cell>
          <cell r="AI4">
            <v>4146986000</v>
          </cell>
          <cell r="AJ4">
            <v>-1723570000</v>
          </cell>
          <cell r="AK4">
            <v>160798000</v>
          </cell>
          <cell r="AL4">
            <v>10101632000</v>
          </cell>
          <cell r="AM4">
            <v>1385765000</v>
          </cell>
          <cell r="AN4">
            <v>260462759000</v>
          </cell>
          <cell r="AO4">
            <v>1619843829000</v>
          </cell>
          <cell r="AP4">
            <v>337182830000</v>
          </cell>
          <cell r="AQ4">
            <v>1957026659000</v>
          </cell>
          <cell r="AR4">
            <v>1022589729000</v>
          </cell>
          <cell r="AS4">
            <v>159710005000</v>
          </cell>
          <cell r="AT4">
            <v>437544095000</v>
          </cell>
          <cell r="AU4">
            <v>597254100000</v>
          </cell>
          <cell r="AV4">
            <v>328888858000</v>
          </cell>
          <cell r="AW4">
            <v>926142958000</v>
          </cell>
          <cell r="AX4">
            <v>159710005000</v>
          </cell>
          <cell r="AY4">
            <v>766432953000</v>
          </cell>
          <cell r="AZ4">
            <v>0.644883270817895</v>
          </cell>
          <cell r="BA4">
            <v>0.355116729182105</v>
          </cell>
          <cell r="BB4">
            <v>2.81597547460851</v>
          </cell>
          <cell r="BC4">
            <v>0.172446384891694</v>
          </cell>
          <cell r="BD4">
            <v>0.472436885926201</v>
          </cell>
          <cell r="BE4">
            <v>0.172446384891694</v>
          </cell>
          <cell r="BF4">
            <v>0.827553615108306</v>
          </cell>
          <cell r="BG4" t="e">
            <v>#N/A</v>
          </cell>
          <cell r="BH4">
            <v>-302551878000</v>
          </cell>
          <cell r="BI4">
            <v>346562705000</v>
          </cell>
          <cell r="BJ4" t="e">
            <v>#N/A</v>
          </cell>
        </row>
        <row r="5">
          <cell r="A5" t="str">
            <v>601186.SH</v>
          </cell>
          <cell r="B5" t="str">
            <v>中国铁建</v>
          </cell>
          <cell r="C5">
            <v>1307846000</v>
          </cell>
          <cell r="D5">
            <v>80841351000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446667695000</v>
          </cell>
          <cell r="J5">
            <v>151676000</v>
          </cell>
          <cell r="K5">
            <v>143037227000</v>
          </cell>
          <cell r="L5">
            <v>0</v>
          </cell>
          <cell r="M5">
            <v>3214968000</v>
          </cell>
          <cell r="N5">
            <v>0</v>
          </cell>
          <cell r="O5">
            <v>0</v>
          </cell>
          <cell r="P5">
            <v>11362952000</v>
          </cell>
          <cell r="Q5">
            <v>6620469000</v>
          </cell>
          <cell r="R5">
            <v>0</v>
          </cell>
          <cell r="S5">
            <v>0</v>
          </cell>
          <cell r="T5">
            <v>0</v>
          </cell>
          <cell r="U5">
            <v>29046037000</v>
          </cell>
          <cell r="V5">
            <v>24313170000</v>
          </cell>
          <cell r="W5">
            <v>0</v>
          </cell>
          <cell r="X5">
            <v>133000577000</v>
          </cell>
          <cell r="Y5">
            <v>34196712000</v>
          </cell>
          <cell r="Z5">
            <v>0</v>
          </cell>
          <cell r="AA5">
            <v>149348000</v>
          </cell>
          <cell r="AB5">
            <v>709967000</v>
          </cell>
          <cell r="AC5">
            <v>4658676000</v>
          </cell>
          <cell r="AD5">
            <v>381101000</v>
          </cell>
        </row>
        <row r="5">
          <cell r="AF5">
            <v>13579542000</v>
          </cell>
          <cell r="AG5">
            <v>62258253000</v>
          </cell>
          <cell r="AH5">
            <v>44894392000</v>
          </cell>
          <cell r="AI5">
            <v>0</v>
          </cell>
          <cell r="AJ5">
            <v>-1435062000</v>
          </cell>
          <cell r="AK5">
            <v>0</v>
          </cell>
          <cell r="AL5">
            <v>6139569000</v>
          </cell>
          <cell r="AM5">
            <v>0</v>
          </cell>
          <cell r="AN5">
            <v>136106535000</v>
          </cell>
          <cell r="AO5">
            <v>919659772000</v>
          </cell>
          <cell r="AP5">
            <v>261543229000</v>
          </cell>
          <cell r="AQ5">
            <v>1181203001000</v>
          </cell>
          <cell r="AR5">
            <v>638829678000</v>
          </cell>
          <cell r="AS5">
            <v>109887388000</v>
          </cell>
          <cell r="AT5">
            <v>167727738000</v>
          </cell>
          <cell r="AU5">
            <v>277615126000</v>
          </cell>
          <cell r="AV5">
            <v>261543229000</v>
          </cell>
          <cell r="AW5">
            <v>539158355000</v>
          </cell>
          <cell r="AX5">
            <v>109887388000</v>
          </cell>
          <cell r="AY5">
            <v>429270967000</v>
          </cell>
          <cell r="AZ5">
            <v>0.514904616473949</v>
          </cell>
          <cell r="BA5">
            <v>0.485095383526051</v>
          </cell>
          <cell r="BB5">
            <v>2.06145025073465</v>
          </cell>
          <cell r="BC5">
            <v>0.203812826011015</v>
          </cell>
          <cell r="BD5">
            <v>0.311091790462934</v>
          </cell>
          <cell r="BE5">
            <v>0.203812826011015</v>
          </cell>
          <cell r="BF5">
            <v>0.796187173988985</v>
          </cell>
          <cell r="BG5" t="e">
            <v>#N/A</v>
          </cell>
          <cell r="BH5">
            <v>-176647235000</v>
          </cell>
          <cell r="BI5">
            <v>102095071000</v>
          </cell>
          <cell r="BJ5" t="e">
            <v>#N/A</v>
          </cell>
        </row>
        <row r="6">
          <cell r="A6" t="str">
            <v>601800.SH</v>
          </cell>
          <cell r="B6" t="str">
            <v>中国交建</v>
          </cell>
          <cell r="C6">
            <v>8368954130</v>
          </cell>
          <cell r="D6">
            <v>74607842994</v>
          </cell>
          <cell r="E6">
            <v>0</v>
          </cell>
          <cell r="F6">
            <v>0</v>
          </cell>
          <cell r="G6">
            <v>387965</v>
          </cell>
          <cell r="H6">
            <v>0</v>
          </cell>
          <cell r="I6">
            <v>348051969234</v>
          </cell>
          <cell r="J6">
            <v>0</v>
          </cell>
          <cell r="K6">
            <v>79353997477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2390232447</v>
          </cell>
          <cell r="Q6">
            <v>11969147385</v>
          </cell>
          <cell r="R6">
            <v>0</v>
          </cell>
          <cell r="S6">
            <v>0</v>
          </cell>
          <cell r="T6">
            <v>0</v>
          </cell>
          <cell r="U6">
            <v>54855679910</v>
          </cell>
          <cell r="V6">
            <v>41658713019</v>
          </cell>
          <cell r="W6">
            <v>0</v>
          </cell>
          <cell r="X6">
            <v>347180066546</v>
          </cell>
          <cell r="Y6">
            <v>26400886972</v>
          </cell>
          <cell r="Z6">
            <v>0</v>
          </cell>
          <cell r="AA6">
            <v>800210837</v>
          </cell>
          <cell r="AB6">
            <v>3702747936</v>
          </cell>
          <cell r="AC6">
            <v>1043650824</v>
          </cell>
          <cell r="AD6">
            <v>589959522</v>
          </cell>
        </row>
        <row r="6">
          <cell r="AF6">
            <v>16165711425</v>
          </cell>
          <cell r="AG6">
            <v>35437404358</v>
          </cell>
          <cell r="AH6">
            <v>30855023635</v>
          </cell>
          <cell r="AI6">
            <v>0</v>
          </cell>
          <cell r="AJ6">
            <v>15261113581</v>
          </cell>
          <cell r="AK6">
            <v>3351092851</v>
          </cell>
          <cell r="AL6">
            <v>7637279463</v>
          </cell>
          <cell r="AM6">
            <v>709666979</v>
          </cell>
          <cell r="AN6">
            <v>148409516200</v>
          </cell>
          <cell r="AO6">
            <v>1000974447198</v>
          </cell>
          <cell r="AP6">
            <v>257826808492</v>
          </cell>
          <cell r="AQ6">
            <v>1258801255690</v>
          </cell>
          <cell r="AR6">
            <v>496539412452</v>
          </cell>
          <cell r="AS6">
            <v>129463910869</v>
          </cell>
          <cell r="AT6">
            <v>374971123877</v>
          </cell>
          <cell r="AU6">
            <v>504435034746</v>
          </cell>
          <cell r="AV6">
            <v>257826808492</v>
          </cell>
          <cell r="AW6">
            <v>762261843238</v>
          </cell>
          <cell r="AX6">
            <v>129463910869</v>
          </cell>
          <cell r="AY6">
            <v>632797932369</v>
          </cell>
          <cell r="AZ6">
            <v>0.66176083614945</v>
          </cell>
          <cell r="BA6">
            <v>0.33823916385055</v>
          </cell>
          <cell r="BB6">
            <v>2.95648791410166</v>
          </cell>
          <cell r="BC6">
            <v>0.169841783394342</v>
          </cell>
          <cell r="BD6">
            <v>0.491919052755109</v>
          </cell>
          <cell r="BE6">
            <v>0.169841783394342</v>
          </cell>
          <cell r="BF6">
            <v>0.830158216605658</v>
          </cell>
          <cell r="BG6" t="e">
            <v>#N/A</v>
          </cell>
          <cell r="BH6">
            <v>-79910937178</v>
          </cell>
          <cell r="BI6">
            <v>10899049792</v>
          </cell>
          <cell r="BJ6" t="e">
            <v>#N/A</v>
          </cell>
        </row>
        <row r="7">
          <cell r="A7" t="str">
            <v>600011.SH</v>
          </cell>
          <cell r="B7" t="str">
            <v>华能国际</v>
          </cell>
          <cell r="C7">
            <v>1070295004</v>
          </cell>
          <cell r="D7">
            <v>73718402459</v>
          </cell>
          <cell r="E7">
            <v>0</v>
          </cell>
          <cell r="F7">
            <v>0</v>
          </cell>
          <cell r="G7">
            <v>0</v>
          </cell>
          <cell r="H7">
            <v>41529505</v>
          </cell>
          <cell r="I7">
            <v>19421938182</v>
          </cell>
          <cell r="J7">
            <v>0</v>
          </cell>
          <cell r="K7">
            <v>2129068262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1276111265</v>
          </cell>
          <cell r="Q7">
            <v>1148234202</v>
          </cell>
          <cell r="R7">
            <v>0</v>
          </cell>
          <cell r="S7">
            <v>0</v>
          </cell>
          <cell r="T7">
            <v>0</v>
          </cell>
          <cell r="U7">
            <v>20619777379</v>
          </cell>
          <cell r="V7">
            <v>7082589929</v>
          </cell>
          <cell r="W7">
            <v>0</v>
          </cell>
          <cell r="X7">
            <v>125341643684</v>
          </cell>
          <cell r="Y7">
            <v>27160195002</v>
          </cell>
          <cell r="Z7">
            <v>0</v>
          </cell>
          <cell r="AA7">
            <v>49889098</v>
          </cell>
          <cell r="AB7">
            <v>31146429</v>
          </cell>
          <cell r="AC7">
            <v>1856710926</v>
          </cell>
          <cell r="AD7">
            <v>2609120395</v>
          </cell>
        </row>
        <row r="7">
          <cell r="AF7">
            <v>15698093359</v>
          </cell>
          <cell r="AG7">
            <v>47939693354</v>
          </cell>
          <cell r="AH7">
            <v>17650480126</v>
          </cell>
          <cell r="AI7">
            <v>0</v>
          </cell>
          <cell r="AJ7">
            <v>-372452649</v>
          </cell>
          <cell r="AK7">
            <v>76415160</v>
          </cell>
          <cell r="AL7">
            <v>8186274738</v>
          </cell>
          <cell r="AM7">
            <v>0</v>
          </cell>
          <cell r="AN7">
            <v>27601466310</v>
          </cell>
          <cell r="AO7">
            <v>283556651721</v>
          </cell>
          <cell r="AP7">
            <v>116779970398</v>
          </cell>
          <cell r="AQ7">
            <v>400336622119</v>
          </cell>
          <cell r="AR7">
            <v>34016094199</v>
          </cell>
          <cell r="AS7">
            <v>94379709343</v>
          </cell>
          <cell r="AT7">
            <v>155160848179</v>
          </cell>
          <cell r="AU7">
            <v>249540557522</v>
          </cell>
          <cell r="AV7">
            <v>116779970398</v>
          </cell>
          <cell r="AW7">
            <v>366320527920</v>
          </cell>
          <cell r="AX7">
            <v>94379709343</v>
          </cell>
          <cell r="AY7">
            <v>271940818577</v>
          </cell>
          <cell r="AZ7">
            <v>0.681208227502054</v>
          </cell>
          <cell r="BA7">
            <v>0.318791772497946</v>
          </cell>
          <cell r="BB7">
            <v>3.13684381552364</v>
          </cell>
          <cell r="BC7">
            <v>0.257642425552552</v>
          </cell>
          <cell r="BD7">
            <v>0.423565801949503</v>
          </cell>
          <cell r="BE7">
            <v>0.257642425552552</v>
          </cell>
          <cell r="BF7">
            <v>0.742357574447448</v>
          </cell>
          <cell r="BG7" t="e">
            <v>#N/A</v>
          </cell>
          <cell r="BH7">
            <v>27707485999</v>
          </cell>
          <cell r="BI7">
            <v>-92691522808</v>
          </cell>
          <cell r="BJ7" t="e">
            <v>#N/A</v>
          </cell>
        </row>
        <row r="8">
          <cell r="A8" t="str">
            <v>601857.SH</v>
          </cell>
          <cell r="B8" t="str">
            <v>中国石油</v>
          </cell>
          <cell r="C8">
            <v>18144000000</v>
          </cell>
          <cell r="D8">
            <v>65502000000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236375000000</v>
          </cell>
          <cell r="J8">
            <v>0</v>
          </cell>
          <cell r="K8">
            <v>89632000000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17238000000</v>
          </cell>
          <cell r="Q8">
            <v>45352000000</v>
          </cell>
          <cell r="R8">
            <v>0</v>
          </cell>
          <cell r="S8">
            <v>0</v>
          </cell>
          <cell r="T8">
            <v>0</v>
          </cell>
          <cell r="U8">
            <v>39048000000</v>
          </cell>
          <cell r="V8">
            <v>9982000000</v>
          </cell>
          <cell r="W8">
            <v>0</v>
          </cell>
          <cell r="X8">
            <v>188460000000</v>
          </cell>
          <cell r="Y8">
            <v>91223000000</v>
          </cell>
          <cell r="Z8">
            <v>0</v>
          </cell>
          <cell r="AA8">
            <v>0</v>
          </cell>
          <cell r="AB8">
            <v>119113000000</v>
          </cell>
          <cell r="AC8">
            <v>0</v>
          </cell>
          <cell r="AD8">
            <v>9983000000</v>
          </cell>
        </row>
        <row r="8">
          <cell r="AF8">
            <v>183021000000</v>
          </cell>
          <cell r="AG8">
            <v>0</v>
          </cell>
          <cell r="AH8">
            <v>127958000000</v>
          </cell>
          <cell r="AI8">
            <v>0</v>
          </cell>
          <cell r="AJ8">
            <v>-39247000000</v>
          </cell>
          <cell r="AK8">
            <v>12397000000</v>
          </cell>
          <cell r="AL8">
            <v>203557000000</v>
          </cell>
          <cell r="AM8">
            <v>0</v>
          </cell>
          <cell r="AN8">
            <v>758195000000</v>
          </cell>
          <cell r="AO8">
            <v>930052000000</v>
          </cell>
          <cell r="AP8">
            <v>1245881000000</v>
          </cell>
          <cell r="AQ8">
            <v>2175933000000</v>
          </cell>
          <cell r="AR8">
            <v>535836000000</v>
          </cell>
          <cell r="AS8">
            <v>104550000000</v>
          </cell>
          <cell r="AT8">
            <v>289666000000</v>
          </cell>
          <cell r="AU8">
            <v>394216000000</v>
          </cell>
          <cell r="AV8">
            <v>1245881000000</v>
          </cell>
          <cell r="AW8">
            <v>1640097000000</v>
          </cell>
          <cell r="AX8">
            <v>104550000000</v>
          </cell>
          <cell r="AY8">
            <v>1535547000000</v>
          </cell>
          <cell r="AZ8">
            <v>0.240361393259057</v>
          </cell>
          <cell r="BA8">
            <v>0.759638606740943</v>
          </cell>
          <cell r="BB8">
            <v>1.31641545219808</v>
          </cell>
          <cell r="BC8">
            <v>0.0637462296437345</v>
          </cell>
          <cell r="BD8">
            <v>0.176615163615323</v>
          </cell>
          <cell r="BE8">
            <v>0.0637462296437345</v>
          </cell>
          <cell r="BF8">
            <v>0.936253770356266</v>
          </cell>
          <cell r="BG8">
            <v>-100228000000</v>
          </cell>
          <cell r="BH8">
            <v>-125753000000</v>
          </cell>
          <cell r="BI8">
            <v>-322555000000</v>
          </cell>
          <cell r="BJ8">
            <v>1.45081344146235</v>
          </cell>
        </row>
        <row r="9">
          <cell r="A9" t="str">
            <v>000709.SZ</v>
          </cell>
          <cell r="B9" t="str">
            <v>河钢股份</v>
          </cell>
          <cell r="C9">
            <v>0</v>
          </cell>
          <cell r="D9">
            <v>56194403934.41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52979683201.63</v>
          </cell>
          <cell r="J9">
            <v>0</v>
          </cell>
          <cell r="K9">
            <v>5319708270.22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713958911.86</v>
          </cell>
          <cell r="Q9">
            <v>1036941978.79</v>
          </cell>
          <cell r="R9">
            <v>0</v>
          </cell>
          <cell r="S9">
            <v>0</v>
          </cell>
          <cell r="T9">
            <v>0</v>
          </cell>
          <cell r="U9">
            <v>3487118821.07</v>
          </cell>
          <cell r="V9">
            <v>1312952694.91</v>
          </cell>
          <cell r="W9">
            <v>0</v>
          </cell>
          <cell r="X9">
            <v>20282570000</v>
          </cell>
          <cell r="Y9">
            <v>6848468347.14</v>
          </cell>
          <cell r="Z9">
            <v>0</v>
          </cell>
          <cell r="AA9">
            <v>0</v>
          </cell>
          <cell r="AB9">
            <v>1083080000</v>
          </cell>
          <cell r="AC9">
            <v>553254415.18</v>
          </cell>
          <cell r="AD9">
            <v>0</v>
          </cell>
        </row>
        <row r="9">
          <cell r="AF9">
            <v>10618607852</v>
          </cell>
          <cell r="AG9">
            <v>0</v>
          </cell>
          <cell r="AH9">
            <v>23239721514.64</v>
          </cell>
          <cell r="AI9">
            <v>841813527.83</v>
          </cell>
          <cell r="AJ9">
            <v>-263821934.54</v>
          </cell>
          <cell r="AK9">
            <v>229562266.25</v>
          </cell>
          <cell r="AL9">
            <v>2655796668.8</v>
          </cell>
          <cell r="AM9">
            <v>0</v>
          </cell>
          <cell r="AN9">
            <v>15106644105.95</v>
          </cell>
          <cell r="AO9">
            <v>149812140575.21</v>
          </cell>
          <cell r="AP9">
            <v>52428324000.93</v>
          </cell>
          <cell r="AQ9">
            <v>202240464576.14</v>
          </cell>
          <cell r="AR9">
            <v>62999579472.59</v>
          </cell>
          <cell r="AS9">
            <v>59681522755.48</v>
          </cell>
          <cell r="AT9">
            <v>27131038347.14</v>
          </cell>
          <cell r="AU9">
            <v>86812561102.62</v>
          </cell>
          <cell r="AV9">
            <v>50744696945.27</v>
          </cell>
          <cell r="AW9">
            <v>137557258047.89</v>
          </cell>
          <cell r="AX9">
            <v>59681522755.48</v>
          </cell>
          <cell r="AY9">
            <v>77875735292.41</v>
          </cell>
          <cell r="AZ9">
            <v>0.631101276185634</v>
          </cell>
          <cell r="BA9">
            <v>0.368898723814366</v>
          </cell>
          <cell r="BB9">
            <v>2.71077110178134</v>
          </cell>
          <cell r="BC9">
            <v>0.433866766482813</v>
          </cell>
          <cell r="BD9">
            <v>0.197234509702821</v>
          </cell>
          <cell r="BE9">
            <v>0.433866766482813</v>
          </cell>
          <cell r="BF9">
            <v>0.566133233517186</v>
          </cell>
          <cell r="BG9" t="e">
            <v>#N/A</v>
          </cell>
          <cell r="BH9">
            <v>35289958836.41</v>
          </cell>
          <cell r="BI9">
            <v>-86301497054.89</v>
          </cell>
          <cell r="BJ9" t="e">
            <v>#N/A</v>
          </cell>
        </row>
        <row r="10">
          <cell r="A10" t="str">
            <v>600309.SH</v>
          </cell>
          <cell r="B10" t="str">
            <v>万华化学</v>
          </cell>
          <cell r="C10">
            <v>393910924.85</v>
          </cell>
          <cell r="D10">
            <v>52182855825.19</v>
          </cell>
          <cell r="E10">
            <v>0</v>
          </cell>
          <cell r="F10">
            <v>0</v>
          </cell>
          <cell r="G10">
            <v>0</v>
          </cell>
          <cell r="H10">
            <v>1214776.7</v>
          </cell>
          <cell r="I10">
            <v>16960174367.01</v>
          </cell>
          <cell r="J10">
            <v>0</v>
          </cell>
          <cell r="K10">
            <v>5526161265.43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1199154122.33</v>
          </cell>
          <cell r="Q10">
            <v>2439391870.13</v>
          </cell>
          <cell r="R10">
            <v>0</v>
          </cell>
          <cell r="S10">
            <v>0</v>
          </cell>
          <cell r="T10">
            <v>0</v>
          </cell>
          <cell r="U10">
            <v>3831079645.16</v>
          </cell>
          <cell r="V10">
            <v>11443491280.42</v>
          </cell>
          <cell r="W10">
            <v>0</v>
          </cell>
          <cell r="X10">
            <v>15534290750.18</v>
          </cell>
          <cell r="Y10">
            <v>0</v>
          </cell>
          <cell r="Z10">
            <v>0</v>
          </cell>
          <cell r="AA10">
            <v>9947653.4</v>
          </cell>
          <cell r="AB10">
            <v>241332178.4</v>
          </cell>
          <cell r="AC10">
            <v>1097678510.67</v>
          </cell>
          <cell r="AD10">
            <v>0</v>
          </cell>
        </row>
        <row r="10">
          <cell r="AF10">
            <v>3139746626</v>
          </cell>
          <cell r="AG10">
            <v>0</v>
          </cell>
          <cell r="AH10">
            <v>2162077330.38</v>
          </cell>
          <cell r="AI10">
            <v>0</v>
          </cell>
          <cell r="AJ10">
            <v>131633958.93</v>
          </cell>
          <cell r="AK10">
            <v>0</v>
          </cell>
          <cell r="AL10">
            <v>2823172641.71</v>
          </cell>
          <cell r="AM10">
            <v>0</v>
          </cell>
          <cell r="AN10">
            <v>55740816242.84</v>
          </cell>
          <cell r="AO10">
            <v>110860683169.87</v>
          </cell>
          <cell r="AP10">
            <v>63997446799.86</v>
          </cell>
          <cell r="AQ10">
            <v>174858129969.73</v>
          </cell>
          <cell r="AR10">
            <v>39301294519.24</v>
          </cell>
          <cell r="AS10">
            <v>56015150247.05</v>
          </cell>
          <cell r="AT10">
            <v>15544238403.58</v>
          </cell>
          <cell r="AU10">
            <v>71559388650.63</v>
          </cell>
          <cell r="AV10">
            <v>63997446799.86</v>
          </cell>
          <cell r="AW10">
            <v>135556835450.49</v>
          </cell>
          <cell r="AX10">
            <v>56015150247.05</v>
          </cell>
          <cell r="AY10">
            <v>79541685203.44</v>
          </cell>
          <cell r="AZ10">
            <v>0.527892145112564</v>
          </cell>
          <cell r="BA10">
            <v>0.472107854887436</v>
          </cell>
          <cell r="BB10">
            <v>2.11816005526624</v>
          </cell>
          <cell r="BC10">
            <v>0.413222616630857</v>
          </cell>
          <cell r="BD10">
            <v>0.114669528481707</v>
          </cell>
          <cell r="BE10">
            <v>0.413222616630857</v>
          </cell>
          <cell r="BF10">
            <v>0.586777383369143</v>
          </cell>
          <cell r="BG10" t="e">
            <v>#N/A</v>
          </cell>
          <cell r="BH10">
            <v>20682456477.61</v>
          </cell>
          <cell r="BI10">
            <v>-27067809033.82</v>
          </cell>
          <cell r="BJ10" t="e">
            <v>#N/A</v>
          </cell>
        </row>
        <row r="11">
          <cell r="A11" t="str">
            <v>600346.SH</v>
          </cell>
          <cell r="B11" t="str">
            <v>恒力石化</v>
          </cell>
          <cell r="C11">
            <v>0</v>
          </cell>
          <cell r="D11">
            <v>51740726104.82</v>
          </cell>
          <cell r="E11">
            <v>0</v>
          </cell>
          <cell r="F11">
            <v>0</v>
          </cell>
          <cell r="G11">
            <v>110463031.29</v>
          </cell>
          <cell r="H11">
            <v>0</v>
          </cell>
          <cell r="I11">
            <v>26249737144.36</v>
          </cell>
          <cell r="J11">
            <v>0</v>
          </cell>
          <cell r="K11">
            <v>10436315784.21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328351029.53</v>
          </cell>
          <cell r="Q11">
            <v>1741745362.89</v>
          </cell>
          <cell r="R11">
            <v>0</v>
          </cell>
          <cell r="S11">
            <v>0</v>
          </cell>
          <cell r="T11">
            <v>0</v>
          </cell>
          <cell r="U11">
            <v>3569101041.57</v>
          </cell>
          <cell r="V11">
            <v>1354371070.14</v>
          </cell>
          <cell r="W11">
            <v>0</v>
          </cell>
          <cell r="X11">
            <v>54983245569.19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3008723642.15</v>
          </cell>
          <cell r="AD11">
            <v>0</v>
          </cell>
        </row>
        <row r="11">
          <cell r="AF11">
            <v>7039099786</v>
          </cell>
          <cell r="AG11">
            <v>0</v>
          </cell>
          <cell r="AH11">
            <v>18383190124.34</v>
          </cell>
          <cell r="AI11">
            <v>228626593.18</v>
          </cell>
          <cell r="AJ11">
            <v>-172312282.24</v>
          </cell>
          <cell r="AK11">
            <v>61601319.27</v>
          </cell>
          <cell r="AL11">
            <v>743268339.04</v>
          </cell>
          <cell r="AM11">
            <v>0</v>
          </cell>
          <cell r="AN11">
            <v>28414181915.46</v>
          </cell>
          <cell r="AO11">
            <v>153522779780.15</v>
          </cell>
          <cell r="AP11">
            <v>54697655795.05</v>
          </cell>
          <cell r="AQ11">
            <v>208220435575.2</v>
          </cell>
          <cell r="AR11">
            <v>43119244033.28</v>
          </cell>
          <cell r="AS11">
            <v>55420290177.68</v>
          </cell>
          <cell r="AT11">
            <v>54983245569.19</v>
          </cell>
          <cell r="AU11">
            <v>110403535746.87</v>
          </cell>
          <cell r="AV11">
            <v>54240402608.69</v>
          </cell>
          <cell r="AW11">
            <v>164643938355.56</v>
          </cell>
          <cell r="AX11">
            <v>55420290177.68</v>
          </cell>
          <cell r="AY11">
            <v>109223648177.88</v>
          </cell>
          <cell r="AZ11">
            <v>0.670559371025527</v>
          </cell>
          <cell r="BA11">
            <v>0.329440628974473</v>
          </cell>
          <cell r="BB11">
            <v>3.03544830858578</v>
          </cell>
          <cell r="BC11">
            <v>0.336606927234673</v>
          </cell>
          <cell r="BD11">
            <v>0.333952443790854</v>
          </cell>
          <cell r="BE11">
            <v>0.336606927234673</v>
          </cell>
          <cell r="BF11">
            <v>0.663393072765327</v>
          </cell>
          <cell r="BG11" t="e">
            <v>#N/A</v>
          </cell>
          <cell r="BH11">
            <v>34247037510.33</v>
          </cell>
          <cell r="BI11">
            <v>-32729172944.86</v>
          </cell>
          <cell r="BJ11" t="e">
            <v>#N/A</v>
          </cell>
        </row>
        <row r="12">
          <cell r="A12" t="str">
            <v>601138.SH</v>
          </cell>
          <cell r="B12" t="str">
            <v>工业富联</v>
          </cell>
          <cell r="C12">
            <v>241709000</v>
          </cell>
          <cell r="D12">
            <v>49322314000</v>
          </cell>
          <cell r="E12">
            <v>0</v>
          </cell>
          <cell r="F12">
            <v>0</v>
          </cell>
          <cell r="G12">
            <v>0</v>
          </cell>
          <cell r="H12">
            <v>3858000</v>
          </cell>
          <cell r="I12">
            <v>59729614000</v>
          </cell>
          <cell r="J12">
            <v>0</v>
          </cell>
          <cell r="K12">
            <v>115793000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5636155000</v>
          </cell>
          <cell r="Q12">
            <v>1152166000</v>
          </cell>
          <cell r="R12">
            <v>0</v>
          </cell>
          <cell r="S12">
            <v>0</v>
          </cell>
          <cell r="T12">
            <v>0</v>
          </cell>
          <cell r="U12">
            <v>935611000</v>
          </cell>
          <cell r="V12">
            <v>706179000</v>
          </cell>
          <cell r="W12">
            <v>0</v>
          </cell>
          <cell r="X12">
            <v>3878821000</v>
          </cell>
          <cell r="Y12">
            <v>0</v>
          </cell>
          <cell r="Z12">
            <v>0</v>
          </cell>
          <cell r="AA12">
            <v>0</v>
          </cell>
          <cell r="AB12">
            <v>433325000</v>
          </cell>
          <cell r="AC12">
            <v>335667000</v>
          </cell>
          <cell r="AD12">
            <v>0</v>
          </cell>
        </row>
        <row r="12">
          <cell r="AF12">
            <v>19867281000</v>
          </cell>
          <cell r="AG12">
            <v>0</v>
          </cell>
          <cell r="AH12">
            <v>28167908000</v>
          </cell>
          <cell r="AI12">
            <v>551078000</v>
          </cell>
          <cell r="AJ12">
            <v>249131000</v>
          </cell>
          <cell r="AK12">
            <v>0</v>
          </cell>
          <cell r="AL12">
            <v>1437435000</v>
          </cell>
          <cell r="AM12">
            <v>0</v>
          </cell>
          <cell r="AN12">
            <v>61113599000</v>
          </cell>
          <cell r="AO12">
            <v>122491212000</v>
          </cell>
          <cell r="AP12">
            <v>111386432000</v>
          </cell>
          <cell r="AQ12">
            <v>233877644000</v>
          </cell>
          <cell r="AR12">
            <v>68350608000</v>
          </cell>
          <cell r="AS12">
            <v>50261783000</v>
          </cell>
          <cell r="AT12">
            <v>3878821000</v>
          </cell>
          <cell r="AU12">
            <v>54140604000</v>
          </cell>
          <cell r="AV12">
            <v>110284276000</v>
          </cell>
          <cell r="AW12">
            <v>164424880000</v>
          </cell>
          <cell r="AX12">
            <v>50261783000</v>
          </cell>
          <cell r="AY12">
            <v>114163097000</v>
          </cell>
          <cell r="AZ12">
            <v>0.329272577240135</v>
          </cell>
          <cell r="BA12">
            <v>0.670727422759865</v>
          </cell>
          <cell r="BB12">
            <v>1.49091861472618</v>
          </cell>
          <cell r="BC12">
            <v>0.305682345640149</v>
          </cell>
          <cell r="BD12">
            <v>0.0235902315999866</v>
          </cell>
          <cell r="BE12">
            <v>0.305682345640149</v>
          </cell>
          <cell r="BF12">
            <v>0.694317654359851</v>
          </cell>
          <cell r="BG12" t="e">
            <v>#N/A</v>
          </cell>
          <cell r="BH12">
            <v>-28872647000</v>
          </cell>
          <cell r="BI12">
            <v>99964454000</v>
          </cell>
          <cell r="BJ12" t="e">
            <v>#N/A</v>
          </cell>
        </row>
        <row r="13">
          <cell r="A13" t="str">
            <v>600705.SH</v>
          </cell>
          <cell r="B13" t="str">
            <v>中航产融</v>
          </cell>
          <cell r="C13">
            <v>1974153235.55</v>
          </cell>
          <cell r="D13">
            <v>44760044245.22</v>
          </cell>
          <cell r="E13">
            <v>0</v>
          </cell>
          <cell r="F13">
            <v>904865367.01</v>
          </cell>
          <cell r="G13">
            <v>0</v>
          </cell>
          <cell r="H13">
            <v>0</v>
          </cell>
          <cell r="I13">
            <v>652888922.53</v>
          </cell>
          <cell r="J13">
            <v>995817197.63</v>
          </cell>
          <cell r="K13">
            <v>49117733.98</v>
          </cell>
          <cell r="L13">
            <v>5660229968.79</v>
          </cell>
          <cell r="M13">
            <v>116980235687.73</v>
          </cell>
          <cell r="N13">
            <v>6398568052.03</v>
          </cell>
          <cell r="O13">
            <v>0</v>
          </cell>
          <cell r="P13">
            <v>65703381.19</v>
          </cell>
          <cell r="Q13">
            <v>1544199615.4</v>
          </cell>
          <cell r="R13">
            <v>0</v>
          </cell>
          <cell r="S13">
            <v>0</v>
          </cell>
          <cell r="T13">
            <v>0</v>
          </cell>
          <cell r="U13">
            <v>32857378760.83</v>
          </cell>
          <cell r="V13">
            <v>12327557549.35</v>
          </cell>
          <cell r="W13">
            <v>0</v>
          </cell>
          <cell r="X13">
            <v>42075999133.86</v>
          </cell>
          <cell r="Y13">
            <v>34371548646.98</v>
          </cell>
          <cell r="Z13">
            <v>0</v>
          </cell>
          <cell r="AA13">
            <v>0</v>
          </cell>
          <cell r="AB13">
            <v>0</v>
          </cell>
          <cell r="AC13">
            <v>22125000</v>
          </cell>
          <cell r="AD13">
            <v>11592937833.6</v>
          </cell>
        </row>
        <row r="13">
          <cell r="AF13">
            <v>8919974627</v>
          </cell>
          <cell r="AG13">
            <v>5492216981.13</v>
          </cell>
          <cell r="AH13">
            <v>5993129233.59</v>
          </cell>
          <cell r="AI13">
            <v>680981446.82</v>
          </cell>
          <cell r="AJ13">
            <v>3726951866.03</v>
          </cell>
          <cell r="AK13">
            <v>0</v>
          </cell>
          <cell r="AL13">
            <v>609221152.89</v>
          </cell>
          <cell r="AM13">
            <v>1828839287.71</v>
          </cell>
          <cell r="AN13">
            <v>15819268460.61</v>
          </cell>
          <cell r="AO13">
            <v>313233370331.68</v>
          </cell>
          <cell r="AP13">
            <v>43070583055.78</v>
          </cell>
          <cell r="AQ13">
            <v>356303953387.46</v>
          </cell>
          <cell r="AR13">
            <v>17631562635.63</v>
          </cell>
          <cell r="AS13">
            <v>90581086393.88</v>
          </cell>
          <cell r="AT13">
            <v>88040485614.44</v>
          </cell>
          <cell r="AU13">
            <v>178621572008.32</v>
          </cell>
          <cell r="AV13">
            <v>41708620162.14</v>
          </cell>
          <cell r="AW13">
            <v>220330192170.46</v>
          </cell>
          <cell r="AX13">
            <v>90581086393.88</v>
          </cell>
          <cell r="AY13">
            <v>129749105776.58</v>
          </cell>
          <cell r="AZ13">
            <v>0.810699479035212</v>
          </cell>
          <cell r="BA13">
            <v>0.189300520964788</v>
          </cell>
          <cell r="BB13">
            <v>5.28260564156614</v>
          </cell>
          <cell r="BC13">
            <v>0.4111151790028</v>
          </cell>
          <cell r="BD13">
            <v>0.399584300032412</v>
          </cell>
          <cell r="BE13">
            <v>0.4111151790028</v>
          </cell>
          <cell r="BF13">
            <v>0.5888848209972</v>
          </cell>
          <cell r="BG13" t="e">
            <v>#N/A</v>
          </cell>
          <cell r="BH13">
            <v>-25084141065.92</v>
          </cell>
          <cell r="BI13">
            <v>100885734114.49</v>
          </cell>
          <cell r="BJ13" t="e">
            <v>#N/A</v>
          </cell>
        </row>
        <row r="14">
          <cell r="A14" t="str">
            <v>600362.SH</v>
          </cell>
          <cell r="B14" t="str">
            <v>江西铜业</v>
          </cell>
          <cell r="C14">
            <v>272664445</v>
          </cell>
          <cell r="D14">
            <v>44129044280</v>
          </cell>
          <cell r="E14">
            <v>0</v>
          </cell>
          <cell r="F14">
            <v>0</v>
          </cell>
          <cell r="G14">
            <v>278850660</v>
          </cell>
          <cell r="H14">
            <v>205140232</v>
          </cell>
          <cell r="I14">
            <v>12921867350</v>
          </cell>
          <cell r="J14">
            <v>0</v>
          </cell>
          <cell r="K14">
            <v>3833119258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1269177783</v>
          </cell>
          <cell r="Q14">
            <v>1915266019</v>
          </cell>
          <cell r="R14">
            <v>0</v>
          </cell>
          <cell r="S14">
            <v>0</v>
          </cell>
          <cell r="T14">
            <v>0</v>
          </cell>
          <cell r="U14">
            <v>596235060</v>
          </cell>
          <cell r="V14">
            <v>3408436471</v>
          </cell>
          <cell r="W14">
            <v>0</v>
          </cell>
          <cell r="X14">
            <v>18258285399</v>
          </cell>
          <cell r="Y14">
            <v>1000109589</v>
          </cell>
          <cell r="Z14">
            <v>0</v>
          </cell>
          <cell r="AA14">
            <v>18062791</v>
          </cell>
          <cell r="AB14">
            <v>270926502</v>
          </cell>
          <cell r="AC14">
            <v>505755267</v>
          </cell>
          <cell r="AD14">
            <v>88000000</v>
          </cell>
        </row>
        <row r="14">
          <cell r="AF14">
            <v>3462729405</v>
          </cell>
          <cell r="AG14">
            <v>0</v>
          </cell>
          <cell r="AH14">
            <v>11148509298</v>
          </cell>
          <cell r="AI14">
            <v>0</v>
          </cell>
          <cell r="AJ14">
            <v>7380126302</v>
          </cell>
          <cell r="AK14">
            <v>311828732</v>
          </cell>
          <cell r="AL14">
            <v>15309477610</v>
          </cell>
          <cell r="AM14">
            <v>0</v>
          </cell>
          <cell r="AN14">
            <v>26751276881</v>
          </cell>
          <cell r="AO14">
            <v>88970941106</v>
          </cell>
          <cell r="AP14">
            <v>64363948228</v>
          </cell>
          <cell r="AQ14">
            <v>153334889334</v>
          </cell>
          <cell r="AR14">
            <v>24397213095</v>
          </cell>
          <cell r="AS14">
            <v>45209270232</v>
          </cell>
          <cell r="AT14">
            <v>19364457779</v>
          </cell>
          <cell r="AU14">
            <v>64573728011</v>
          </cell>
          <cell r="AV14">
            <v>64363948228</v>
          </cell>
          <cell r="AW14">
            <v>128937676239</v>
          </cell>
          <cell r="AX14">
            <v>45209270232</v>
          </cell>
          <cell r="AY14">
            <v>83728406007</v>
          </cell>
          <cell r="AZ14">
            <v>0.500813492956904</v>
          </cell>
          <cell r="BA14">
            <v>0.499186507043096</v>
          </cell>
          <cell r="BB14">
            <v>2.00325927462151</v>
          </cell>
          <cell r="BC14">
            <v>0.350628858458715</v>
          </cell>
          <cell r="BD14">
            <v>0.150184634498189</v>
          </cell>
          <cell r="BE14">
            <v>0.350628858458715</v>
          </cell>
          <cell r="BF14">
            <v>0.649371141541285</v>
          </cell>
          <cell r="BG14" t="e">
            <v>#N/A</v>
          </cell>
          <cell r="BH14">
            <v>-10647147335</v>
          </cell>
          <cell r="BI14">
            <v>39705219774</v>
          </cell>
          <cell r="BJ14" t="e">
            <v>#N/A</v>
          </cell>
        </row>
        <row r="15">
          <cell r="A15" t="str">
            <v>601618.SH</v>
          </cell>
          <cell r="B15" t="str">
            <v>中国中冶</v>
          </cell>
          <cell r="C15">
            <v>63201000</v>
          </cell>
          <cell r="D15">
            <v>43261822000</v>
          </cell>
          <cell r="E15">
            <v>0</v>
          </cell>
          <cell r="F15">
            <v>0</v>
          </cell>
          <cell r="G15">
            <v>0</v>
          </cell>
          <cell r="H15">
            <v>868000</v>
          </cell>
          <cell r="I15">
            <v>208780683000</v>
          </cell>
          <cell r="J15">
            <v>397074000</v>
          </cell>
          <cell r="K15">
            <v>83042277000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2200897000</v>
          </cell>
          <cell r="Q15">
            <v>3420039000</v>
          </cell>
          <cell r="R15">
            <v>0</v>
          </cell>
          <cell r="S15">
            <v>0</v>
          </cell>
          <cell r="T15">
            <v>0</v>
          </cell>
          <cell r="U15">
            <v>10061846000</v>
          </cell>
          <cell r="V15">
            <v>7715313000</v>
          </cell>
          <cell r="W15">
            <v>0</v>
          </cell>
          <cell r="X15">
            <v>28943306000</v>
          </cell>
          <cell r="Y15">
            <v>790000000</v>
          </cell>
          <cell r="Z15">
            <v>0</v>
          </cell>
          <cell r="AA15">
            <v>4370114000</v>
          </cell>
          <cell r="AB15">
            <v>796468000</v>
          </cell>
          <cell r="AC15">
            <v>1484445000</v>
          </cell>
          <cell r="AD15">
            <v>15499000</v>
          </cell>
        </row>
        <row r="15">
          <cell r="AF15">
            <v>20723619000</v>
          </cell>
          <cell r="AG15">
            <v>26500000000</v>
          </cell>
          <cell r="AH15">
            <v>22497132000</v>
          </cell>
          <cell r="AI15">
            <v>0</v>
          </cell>
          <cell r="AJ15">
            <v>-472222000</v>
          </cell>
          <cell r="AK15">
            <v>12550000</v>
          </cell>
          <cell r="AL15">
            <v>2016769000</v>
          </cell>
          <cell r="AM15">
            <v>0</v>
          </cell>
          <cell r="AN15">
            <v>36560233000</v>
          </cell>
          <cell r="AO15">
            <v>395343852000</v>
          </cell>
          <cell r="AP15">
            <v>107838081000</v>
          </cell>
          <cell r="AQ15">
            <v>503181933000</v>
          </cell>
          <cell r="AR15">
            <v>307900397000</v>
          </cell>
          <cell r="AS15">
            <v>53324536000</v>
          </cell>
          <cell r="AT15">
            <v>34118919000</v>
          </cell>
          <cell r="AU15">
            <v>87443455000</v>
          </cell>
          <cell r="AV15">
            <v>107838081000</v>
          </cell>
          <cell r="AW15">
            <v>195281536000</v>
          </cell>
          <cell r="AX15">
            <v>53324536000</v>
          </cell>
          <cell r="AY15">
            <v>141957000000</v>
          </cell>
          <cell r="AZ15">
            <v>0.447781478941255</v>
          </cell>
          <cell r="BA15">
            <v>0.552218521058745</v>
          </cell>
          <cell r="BB15">
            <v>1.81087732820468</v>
          </cell>
          <cell r="BC15">
            <v>0.27306491485196</v>
          </cell>
          <cell r="BD15">
            <v>0.174716564089295</v>
          </cell>
          <cell r="BE15">
            <v>0.27306491485196</v>
          </cell>
          <cell r="BF15">
            <v>0.72693508514804</v>
          </cell>
          <cell r="BG15" t="e">
            <v>#N/A</v>
          </cell>
          <cell r="BH15">
            <v>-109457464000</v>
          </cell>
          <cell r="BI15">
            <v>60582701000</v>
          </cell>
          <cell r="BJ15" t="e">
            <v>#N/A</v>
          </cell>
        </row>
        <row r="16">
          <cell r="A16" t="str">
            <v>600390.SH</v>
          </cell>
          <cell r="B16" t="str">
            <v>五矿资本</v>
          </cell>
          <cell r="C16">
            <v>123924567.93</v>
          </cell>
          <cell r="D16">
            <v>39520232263.61</v>
          </cell>
          <cell r="E16">
            <v>0</v>
          </cell>
          <cell r="F16">
            <v>2482103583.38</v>
          </cell>
          <cell r="G16">
            <v>612137175.86</v>
          </cell>
          <cell r="H16">
            <v>24075403.16</v>
          </cell>
          <cell r="I16">
            <v>537636603.1</v>
          </cell>
          <cell r="J16">
            <v>0</v>
          </cell>
          <cell r="K16">
            <v>75854124.35</v>
          </cell>
          <cell r="L16">
            <v>11139796943.57</v>
          </cell>
          <cell r="M16">
            <v>0</v>
          </cell>
          <cell r="N16">
            <v>2679058938.54</v>
          </cell>
          <cell r="O16">
            <v>35647500</v>
          </cell>
          <cell r="P16">
            <v>1288128676.2</v>
          </cell>
          <cell r="Q16">
            <v>641706045.39</v>
          </cell>
          <cell r="R16">
            <v>0</v>
          </cell>
          <cell r="S16">
            <v>0</v>
          </cell>
          <cell r="T16">
            <v>0</v>
          </cell>
          <cell r="U16">
            <v>3480968839.62</v>
          </cell>
          <cell r="V16">
            <v>16280982566.93</v>
          </cell>
          <cell r="W16">
            <v>0</v>
          </cell>
          <cell r="X16">
            <v>1091391606.18</v>
          </cell>
          <cell r="Y16">
            <v>4400000000</v>
          </cell>
          <cell r="Z16">
            <v>0</v>
          </cell>
          <cell r="AA16">
            <v>74245679.6</v>
          </cell>
          <cell r="AB16">
            <v>787813487.37</v>
          </cell>
          <cell r="AC16">
            <v>0</v>
          </cell>
          <cell r="AD16">
            <v>919384122.94</v>
          </cell>
        </row>
        <row r="16">
          <cell r="AF16">
            <v>4498065459</v>
          </cell>
          <cell r="AG16">
            <v>7986132075.49</v>
          </cell>
          <cell r="AH16">
            <v>21317163804.26</v>
          </cell>
          <cell r="AI16">
            <v>0</v>
          </cell>
          <cell r="AJ16">
            <v>-120309473.5</v>
          </cell>
          <cell r="AK16">
            <v>11600.64</v>
          </cell>
          <cell r="AL16">
            <v>1066736607.9</v>
          </cell>
          <cell r="AM16">
            <v>2261894217.21</v>
          </cell>
          <cell r="AN16">
            <v>10623907282.99</v>
          </cell>
          <cell r="AO16">
            <v>86195088127.73</v>
          </cell>
          <cell r="AP16">
            <v>47633601573.99</v>
          </cell>
          <cell r="AQ16">
            <v>133828689701.72</v>
          </cell>
          <cell r="AR16">
            <v>19736046071.27</v>
          </cell>
          <cell r="AS16">
            <v>59974020647.74</v>
          </cell>
          <cell r="AT16">
            <v>6485021408.72</v>
          </cell>
          <cell r="AU16">
            <v>66459042056.46</v>
          </cell>
          <cell r="AV16">
            <v>47633601573.99</v>
          </cell>
          <cell r="AW16">
            <v>114092643630.45</v>
          </cell>
          <cell r="AX16">
            <v>59974020647.74</v>
          </cell>
          <cell r="AY16">
            <v>54118622982.71</v>
          </cell>
          <cell r="AZ16">
            <v>0.582500676132312</v>
          </cell>
          <cell r="BA16">
            <v>0.417499323867688</v>
          </cell>
          <cell r="BB16">
            <v>2.39521345983524</v>
          </cell>
          <cell r="BC16">
            <v>0.525660715181585</v>
          </cell>
          <cell r="BD16">
            <v>0.0568399609507271</v>
          </cell>
          <cell r="BE16">
            <v>0.525660715181585</v>
          </cell>
          <cell r="BF16">
            <v>0.474339284818415</v>
          </cell>
          <cell r="BG16" t="e">
            <v>#N/A</v>
          </cell>
          <cell r="BH16">
            <v>-60455920.1399994</v>
          </cell>
          <cell r="BI16">
            <v>45280861202.96</v>
          </cell>
          <cell r="BJ16" t="e">
            <v>#N/A</v>
          </cell>
        </row>
        <row r="17">
          <cell r="A17" t="str">
            <v>600028.SH</v>
          </cell>
          <cell r="B17" t="str">
            <v>中国石化</v>
          </cell>
          <cell r="C17">
            <v>10945000000</v>
          </cell>
          <cell r="D17">
            <v>37562000000</v>
          </cell>
          <cell r="E17">
            <v>0</v>
          </cell>
          <cell r="F17">
            <v>0</v>
          </cell>
          <cell r="G17">
            <v>0</v>
          </cell>
          <cell r="H17">
            <v>8949000000</v>
          </cell>
          <cell r="I17">
            <v>231406000000</v>
          </cell>
          <cell r="J17">
            <v>0</v>
          </cell>
          <cell r="K17">
            <v>137168000000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21039000000</v>
          </cell>
          <cell r="Q17">
            <v>35523000000</v>
          </cell>
          <cell r="R17">
            <v>0</v>
          </cell>
          <cell r="S17">
            <v>0</v>
          </cell>
          <cell r="T17">
            <v>0</v>
          </cell>
          <cell r="U17">
            <v>29896000000</v>
          </cell>
          <cell r="V17">
            <v>32183000000</v>
          </cell>
          <cell r="W17">
            <v>0</v>
          </cell>
          <cell r="X17">
            <v>49167000000</v>
          </cell>
          <cell r="Y17">
            <v>40300000000</v>
          </cell>
          <cell r="Z17">
            <v>0</v>
          </cell>
          <cell r="AA17">
            <v>0</v>
          </cell>
          <cell r="AB17">
            <v>46570000000</v>
          </cell>
          <cell r="AC17">
            <v>0</v>
          </cell>
          <cell r="AD17">
            <v>19456000000</v>
          </cell>
        </row>
        <row r="17">
          <cell r="AF17">
            <v>121071000000</v>
          </cell>
          <cell r="AG17">
            <v>0</v>
          </cell>
          <cell r="AH17">
            <v>120674000000</v>
          </cell>
          <cell r="AI17">
            <v>0</v>
          </cell>
          <cell r="AJ17">
            <v>4269000000</v>
          </cell>
          <cell r="AK17">
            <v>2769000000</v>
          </cell>
          <cell r="AL17">
            <v>209280000000</v>
          </cell>
          <cell r="AM17">
            <v>0</v>
          </cell>
          <cell r="AN17">
            <v>311283000000</v>
          </cell>
          <cell r="AO17">
            <v>700164000000</v>
          </cell>
          <cell r="AP17">
            <v>769346000000</v>
          </cell>
          <cell r="AQ17">
            <v>1469510000000</v>
          </cell>
          <cell r="AR17">
            <v>514834000000</v>
          </cell>
          <cell r="AS17">
            <v>76407000000</v>
          </cell>
          <cell r="AT17">
            <v>108923000000</v>
          </cell>
          <cell r="AU17">
            <v>185330000000</v>
          </cell>
          <cell r="AV17">
            <v>769346000000</v>
          </cell>
          <cell r="AW17">
            <v>954676000000</v>
          </cell>
          <cell r="AX17">
            <v>76407000000</v>
          </cell>
          <cell r="AY17">
            <v>878269000000</v>
          </cell>
          <cell r="AZ17">
            <v>0.194128688686004</v>
          </cell>
          <cell r="BA17">
            <v>0.805871311313996</v>
          </cell>
          <cell r="BB17">
            <v>1.24089291424145</v>
          </cell>
          <cell r="BC17">
            <v>0.0800344829031001</v>
          </cell>
          <cell r="BD17">
            <v>0.114094205782904</v>
          </cell>
          <cell r="BE17">
            <v>0.0800344829031001</v>
          </cell>
          <cell r="BF17">
            <v>0.9199655170969</v>
          </cell>
          <cell r="BG17">
            <v>-24427000000</v>
          </cell>
          <cell r="BH17">
            <v>-194372000000</v>
          </cell>
          <cell r="BI17">
            <v>-235659000000</v>
          </cell>
          <cell r="BJ17">
            <v>1.11564062263293</v>
          </cell>
        </row>
        <row r="18">
          <cell r="A18" t="str">
            <v>601669.SH</v>
          </cell>
          <cell r="B18" t="str">
            <v>中国电建</v>
          </cell>
          <cell r="C18">
            <v>1688001101.46</v>
          </cell>
          <cell r="D18">
            <v>37311215318.42</v>
          </cell>
          <cell r="E18">
            <v>0</v>
          </cell>
          <cell r="F18">
            <v>0</v>
          </cell>
          <cell r="G18">
            <v>0</v>
          </cell>
          <cell r="H18">
            <v>23887034.86</v>
          </cell>
          <cell r="I18">
            <v>142648921261.58</v>
          </cell>
          <cell r="J18">
            <v>684486410.83</v>
          </cell>
          <cell r="K18">
            <v>134050533115.21</v>
          </cell>
          <cell r="L18">
            <v>0</v>
          </cell>
          <cell r="M18">
            <v>14428160781.61</v>
          </cell>
          <cell r="N18">
            <v>0</v>
          </cell>
          <cell r="O18">
            <v>0</v>
          </cell>
          <cell r="P18">
            <v>2255982059.2</v>
          </cell>
          <cell r="Q18">
            <v>1458832478.66</v>
          </cell>
          <cell r="R18">
            <v>0</v>
          </cell>
          <cell r="S18">
            <v>0</v>
          </cell>
          <cell r="T18">
            <v>0</v>
          </cell>
          <cell r="U18">
            <v>26371559972.86</v>
          </cell>
          <cell r="V18">
            <v>24737398685.49</v>
          </cell>
          <cell r="W18">
            <v>0</v>
          </cell>
          <cell r="X18">
            <v>280619133175.26</v>
          </cell>
          <cell r="Y18">
            <v>24154236993.84</v>
          </cell>
          <cell r="Z18">
            <v>0</v>
          </cell>
          <cell r="AA18">
            <v>3552394091.65</v>
          </cell>
          <cell r="AB18">
            <v>1198916232.33</v>
          </cell>
          <cell r="AC18">
            <v>4526758474.32</v>
          </cell>
          <cell r="AD18">
            <v>5342818261.92</v>
          </cell>
        </row>
        <row r="18">
          <cell r="AF18">
            <v>15299035024</v>
          </cell>
          <cell r="AG18">
            <v>25996391142.02</v>
          </cell>
          <cell r="AH18">
            <v>29613798311.33</v>
          </cell>
          <cell r="AI18">
            <v>788887591.91</v>
          </cell>
          <cell r="AJ18">
            <v>-1618370571.56</v>
          </cell>
          <cell r="AK18">
            <v>234081382.45</v>
          </cell>
          <cell r="AL18">
            <v>2136518577.3</v>
          </cell>
          <cell r="AM18">
            <v>298611659.85</v>
          </cell>
          <cell r="AN18">
            <v>52445505230.55</v>
          </cell>
          <cell r="AO18">
            <v>705053235449.5</v>
          </cell>
          <cell r="AP18">
            <v>125194458347.85</v>
          </cell>
          <cell r="AQ18">
            <v>830247693797.35</v>
          </cell>
          <cell r="AR18">
            <v>313249829819.08</v>
          </cell>
          <cell r="AS18">
            <v>63706662326.14</v>
          </cell>
          <cell r="AT18">
            <v>313668582522.67</v>
          </cell>
          <cell r="AU18">
            <v>377375244848.81</v>
          </cell>
          <cell r="AV18">
            <v>123616683164.03</v>
          </cell>
          <cell r="AW18">
            <v>500991928012.84</v>
          </cell>
          <cell r="AX18">
            <v>63706662326.14</v>
          </cell>
          <cell r="AY18">
            <v>437285265686.7</v>
          </cell>
          <cell r="AZ18">
            <v>0.753256137969429</v>
          </cell>
          <cell r="BA18">
            <v>0.246743862030571</v>
          </cell>
          <cell r="BB18">
            <v>4.05278571783116</v>
          </cell>
          <cell r="BC18">
            <v>0.127161055426241</v>
          </cell>
          <cell r="BD18">
            <v>0.626095082543188</v>
          </cell>
          <cell r="BE18">
            <v>0.127161055426241</v>
          </cell>
          <cell r="BF18">
            <v>0.872838944573759</v>
          </cell>
          <cell r="BG18" t="e">
            <v>#N/A</v>
          </cell>
          <cell r="BH18">
            <v>-109616752983.61</v>
          </cell>
          <cell r="BI18">
            <v>-11129695545.81</v>
          </cell>
          <cell r="BJ18" t="e">
            <v>#N/A</v>
          </cell>
        </row>
        <row r="19">
          <cell r="A19" t="str">
            <v>000703.SZ</v>
          </cell>
          <cell r="B19" t="str">
            <v>恒逸石化</v>
          </cell>
          <cell r="C19">
            <v>98269733.44</v>
          </cell>
          <cell r="D19">
            <v>34315760202.41</v>
          </cell>
          <cell r="E19">
            <v>0</v>
          </cell>
          <cell r="F19">
            <v>0</v>
          </cell>
          <cell r="G19">
            <v>9123767.73</v>
          </cell>
          <cell r="H19">
            <v>19009.81</v>
          </cell>
          <cell r="I19">
            <v>9354759965.32</v>
          </cell>
          <cell r="J19">
            <v>0</v>
          </cell>
          <cell r="K19">
            <v>2163284288.86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206608719.59</v>
          </cell>
          <cell r="Q19">
            <v>458135914.88</v>
          </cell>
          <cell r="R19">
            <v>0</v>
          </cell>
          <cell r="S19">
            <v>0</v>
          </cell>
          <cell r="T19">
            <v>0</v>
          </cell>
          <cell r="U19">
            <v>4338896928.38</v>
          </cell>
          <cell r="V19">
            <v>165489053.68</v>
          </cell>
          <cell r="W19">
            <v>0</v>
          </cell>
          <cell r="X19">
            <v>17072785730.68</v>
          </cell>
          <cell r="Y19">
            <v>2590462483.5</v>
          </cell>
          <cell r="Z19">
            <v>0</v>
          </cell>
          <cell r="AA19">
            <v>0</v>
          </cell>
          <cell r="AB19">
            <v>71163.35</v>
          </cell>
          <cell r="AC19">
            <v>202331247.44</v>
          </cell>
          <cell r="AD19">
            <v>0</v>
          </cell>
        </row>
        <row r="19">
          <cell r="AF19">
            <v>3666279480</v>
          </cell>
          <cell r="AG19">
            <v>478508137.62</v>
          </cell>
          <cell r="AH19">
            <v>9194862939.53</v>
          </cell>
          <cell r="AI19">
            <v>509988586.97</v>
          </cell>
          <cell r="AJ19">
            <v>-519075256.87</v>
          </cell>
          <cell r="AK19">
            <v>0</v>
          </cell>
          <cell r="AL19">
            <v>660652171.17</v>
          </cell>
          <cell r="AM19">
            <v>0</v>
          </cell>
          <cell r="AN19">
            <v>13396259050.01</v>
          </cell>
          <cell r="AO19">
            <v>70975998209.07</v>
          </cell>
          <cell r="AP19">
            <v>27387475108.43</v>
          </cell>
          <cell r="AQ19">
            <v>98363473317.5</v>
          </cell>
          <cell r="AR19">
            <v>12648950086.56</v>
          </cell>
          <cell r="AS19">
            <v>38663799908.33</v>
          </cell>
          <cell r="AT19">
            <v>19663248214.18</v>
          </cell>
          <cell r="AU19">
            <v>58327048122.51</v>
          </cell>
          <cell r="AV19">
            <v>26367497934.49</v>
          </cell>
          <cell r="AW19">
            <v>84694546057</v>
          </cell>
          <cell r="AX19">
            <v>38663799908.33</v>
          </cell>
          <cell r="AY19">
            <v>46030746148.67</v>
          </cell>
          <cell r="AZ19">
            <v>0.688675373302733</v>
          </cell>
          <cell r="BA19">
            <v>0.311324626697267</v>
          </cell>
          <cell r="BB19">
            <v>3.21208126259926</v>
          </cell>
          <cell r="BC19">
            <v>0.456508732950868</v>
          </cell>
          <cell r="BD19">
            <v>0.232166640351865</v>
          </cell>
          <cell r="BE19">
            <v>0.456508732950868</v>
          </cell>
          <cell r="BF19">
            <v>0.543491267049132</v>
          </cell>
          <cell r="BG19" t="e">
            <v>#N/A</v>
          </cell>
          <cell r="BH19">
            <v>25677643066.27</v>
          </cell>
          <cell r="BI19">
            <v>-21277349018.11</v>
          </cell>
          <cell r="BJ19" t="e">
            <v>#N/A</v>
          </cell>
        </row>
        <row r="20">
          <cell r="A20" t="str">
            <v>002493.SZ</v>
          </cell>
          <cell r="B20" t="str">
            <v>荣盛石化</v>
          </cell>
          <cell r="C20">
            <v>2622078399.16</v>
          </cell>
          <cell r="D20">
            <v>33719185388.97</v>
          </cell>
          <cell r="E20">
            <v>0</v>
          </cell>
          <cell r="F20">
            <v>0</v>
          </cell>
          <cell r="G20">
            <v>299172905.09</v>
          </cell>
          <cell r="H20">
            <v>0</v>
          </cell>
          <cell r="I20">
            <v>46310687121.7</v>
          </cell>
          <cell r="J20">
            <v>0</v>
          </cell>
          <cell r="K20">
            <v>4155870967.16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144289877.38</v>
          </cell>
          <cell r="Q20">
            <v>6729171279.37</v>
          </cell>
          <cell r="R20">
            <v>0</v>
          </cell>
          <cell r="S20">
            <v>0</v>
          </cell>
          <cell r="T20">
            <v>0</v>
          </cell>
          <cell r="U20">
            <v>11978691557.38</v>
          </cell>
          <cell r="V20">
            <v>369327446.62</v>
          </cell>
          <cell r="W20">
            <v>0</v>
          </cell>
          <cell r="X20">
            <v>110709201590.76</v>
          </cell>
          <cell r="Y20">
            <v>3063585335.93</v>
          </cell>
          <cell r="Z20">
            <v>0</v>
          </cell>
          <cell r="AA20">
            <v>0</v>
          </cell>
          <cell r="AB20">
            <v>0</v>
          </cell>
          <cell r="AC20">
            <v>221666766.09</v>
          </cell>
          <cell r="AD20">
            <v>0</v>
          </cell>
        </row>
        <row r="20">
          <cell r="AF20">
            <v>10125525000</v>
          </cell>
          <cell r="AG20">
            <v>0</v>
          </cell>
          <cell r="AH20">
            <v>10813704508.65</v>
          </cell>
          <cell r="AI20">
            <v>0</v>
          </cell>
          <cell r="AJ20">
            <v>-22831763.05</v>
          </cell>
          <cell r="AK20">
            <v>0</v>
          </cell>
          <cell r="AL20">
            <v>532602703.33</v>
          </cell>
          <cell r="AM20">
            <v>0</v>
          </cell>
          <cell r="AN20">
            <v>24671298609.22</v>
          </cell>
          <cell r="AO20">
            <v>220322928635.61</v>
          </cell>
          <cell r="AP20">
            <v>46120299058.15</v>
          </cell>
          <cell r="AQ20">
            <v>266443227693.76</v>
          </cell>
          <cell r="AR20">
            <v>60553091857.48</v>
          </cell>
          <cell r="AS20">
            <v>45997049851.44</v>
          </cell>
          <cell r="AT20">
            <v>113772786926.69</v>
          </cell>
          <cell r="AU20">
            <v>159769836778.13</v>
          </cell>
          <cell r="AV20">
            <v>46120299058.15</v>
          </cell>
          <cell r="AW20">
            <v>205890135836.28</v>
          </cell>
          <cell r="AX20">
            <v>45997049851.44</v>
          </cell>
          <cell r="AY20">
            <v>159893085984.84</v>
          </cell>
          <cell r="AZ20">
            <v>0.775995586817117</v>
          </cell>
          <cell r="BA20">
            <v>0.224004413182883</v>
          </cell>
          <cell r="BB20">
            <v>4.46419776195915</v>
          </cell>
          <cell r="BC20">
            <v>0.223405796808138</v>
          </cell>
          <cell r="BD20">
            <v>0.552589790008978</v>
          </cell>
          <cell r="BE20">
            <v>0.223405796808138</v>
          </cell>
          <cell r="BF20">
            <v>0.776594203191861</v>
          </cell>
          <cell r="BG20" t="e">
            <v>#N/A</v>
          </cell>
          <cell r="BH20">
            <v>16720510005.1</v>
          </cell>
          <cell r="BI20">
            <v>-73832434322.08</v>
          </cell>
          <cell r="BJ20" t="e">
            <v>#N/A</v>
          </cell>
        </row>
        <row r="21">
          <cell r="A21" t="str">
            <v>600795.SH</v>
          </cell>
          <cell r="B21" t="str">
            <v>国电电力</v>
          </cell>
          <cell r="C21">
            <v>418012388.19</v>
          </cell>
          <cell r="D21">
            <v>32657855777.68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25959970516.14</v>
          </cell>
          <cell r="J21">
            <v>784933930.59</v>
          </cell>
          <cell r="K21">
            <v>468281441.63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1714883915.27</v>
          </cell>
          <cell r="Q21">
            <v>1664892133.88</v>
          </cell>
          <cell r="R21">
            <v>0</v>
          </cell>
          <cell r="S21">
            <v>0</v>
          </cell>
          <cell r="T21">
            <v>0</v>
          </cell>
          <cell r="U21">
            <v>28567312011.28</v>
          </cell>
          <cell r="V21">
            <v>4043189843.62</v>
          </cell>
          <cell r="W21">
            <v>0</v>
          </cell>
          <cell r="X21">
            <v>120311706131.14</v>
          </cell>
          <cell r="Y21">
            <v>9554745489.05</v>
          </cell>
          <cell r="Z21">
            <v>0</v>
          </cell>
          <cell r="AA21">
            <v>147327311.05</v>
          </cell>
          <cell r="AB21">
            <v>28370988.27</v>
          </cell>
          <cell r="AC21">
            <v>1176135394.75</v>
          </cell>
          <cell r="AD21">
            <v>12181382508.44</v>
          </cell>
        </row>
        <row r="21">
          <cell r="AF21">
            <v>17835619082</v>
          </cell>
          <cell r="AG21">
            <v>2982729000</v>
          </cell>
          <cell r="AH21">
            <v>587087569.04</v>
          </cell>
          <cell r="AI21">
            <v>0</v>
          </cell>
          <cell r="AJ21">
            <v>1542015939.65</v>
          </cell>
          <cell r="AK21">
            <v>37935526.38</v>
          </cell>
          <cell r="AL21">
            <v>5180881180.84</v>
          </cell>
          <cell r="AM21">
            <v>0</v>
          </cell>
          <cell r="AN21">
            <v>21064147053.65</v>
          </cell>
          <cell r="AO21">
            <v>239678999780.98</v>
          </cell>
          <cell r="AP21">
            <v>49230415351.56</v>
          </cell>
          <cell r="AQ21">
            <v>288909415132.54</v>
          </cell>
          <cell r="AR21">
            <v>36258670552.34</v>
          </cell>
          <cell r="AS21">
            <v>61225167788.96</v>
          </cell>
          <cell r="AT21">
            <v>142195161439.68</v>
          </cell>
          <cell r="AU21">
            <v>203420329228.64</v>
          </cell>
          <cell r="AV21">
            <v>49230415351.56</v>
          </cell>
          <cell r="AW21">
            <v>252650744580.2</v>
          </cell>
          <cell r="AX21">
            <v>61225167788.96</v>
          </cell>
          <cell r="AY21">
            <v>191425576791.24</v>
          </cell>
          <cell r="AZ21">
            <v>0.805144388419039</v>
          </cell>
          <cell r="BA21">
            <v>0.194855611580961</v>
          </cell>
          <cell r="BB21">
            <v>5.13200513901807</v>
          </cell>
          <cell r="BC21">
            <v>0.242331238289801</v>
          </cell>
          <cell r="BD21">
            <v>0.562813150129238</v>
          </cell>
          <cell r="BE21">
            <v>0.242331238289801</v>
          </cell>
          <cell r="BF21">
            <v>0.757668761710199</v>
          </cell>
          <cell r="BG21" t="e">
            <v>#N/A</v>
          </cell>
          <cell r="BH21">
            <v>40430450241.82</v>
          </cell>
          <cell r="BI21">
            <v>-132197954065.23</v>
          </cell>
          <cell r="BJ21" t="e">
            <v>#N/A</v>
          </cell>
        </row>
        <row r="22">
          <cell r="A22" t="str">
            <v>600153.SH</v>
          </cell>
          <cell r="B22" t="str">
            <v>建发股份</v>
          </cell>
          <cell r="C22">
            <v>2804068114.41</v>
          </cell>
          <cell r="D22">
            <v>32478836120.72</v>
          </cell>
          <cell r="E22">
            <v>0</v>
          </cell>
          <cell r="F22">
            <v>0</v>
          </cell>
          <cell r="G22">
            <v>367107157.78</v>
          </cell>
          <cell r="H22">
            <v>461351771.94</v>
          </cell>
          <cell r="I22">
            <v>62020511485.95</v>
          </cell>
          <cell r="J22">
            <v>77763814.62</v>
          </cell>
          <cell r="K22">
            <v>227322380401.51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2605137770.91</v>
          </cell>
          <cell r="Q22">
            <v>5440406987.5</v>
          </cell>
          <cell r="R22">
            <v>0</v>
          </cell>
          <cell r="S22">
            <v>0</v>
          </cell>
          <cell r="T22">
            <v>0</v>
          </cell>
          <cell r="U22">
            <v>23044573285.14</v>
          </cell>
          <cell r="V22">
            <v>29247835742.78</v>
          </cell>
          <cell r="W22">
            <v>0</v>
          </cell>
          <cell r="X22">
            <v>61200741622.79</v>
          </cell>
          <cell r="Y22">
            <v>28398113930.58</v>
          </cell>
          <cell r="Z22">
            <v>0</v>
          </cell>
          <cell r="AA22">
            <v>0</v>
          </cell>
          <cell r="AB22">
            <v>158778807.03</v>
          </cell>
          <cell r="AC22">
            <v>83646837.91</v>
          </cell>
          <cell r="AD22">
            <v>11600000000</v>
          </cell>
        </row>
        <row r="22">
          <cell r="AF22">
            <v>2863422530</v>
          </cell>
          <cell r="AG22">
            <v>7554335800</v>
          </cell>
          <cell r="AH22">
            <v>3122973910.86</v>
          </cell>
          <cell r="AI22">
            <v>153245460</v>
          </cell>
          <cell r="AJ22">
            <v>591327565.29</v>
          </cell>
          <cell r="AK22">
            <v>0</v>
          </cell>
          <cell r="AL22">
            <v>1428541287.44</v>
          </cell>
          <cell r="AM22">
            <v>19267603.2</v>
          </cell>
          <cell r="AN22">
            <v>30628436117.5</v>
          </cell>
          <cell r="AO22">
            <v>487311253851.57</v>
          </cell>
          <cell r="AP22">
            <v>46361550274.29</v>
          </cell>
          <cell r="AQ22">
            <v>533672804125.86</v>
          </cell>
          <cell r="AR22">
            <v>329760529962.62</v>
          </cell>
          <cell r="AS22">
            <v>56351868335.58</v>
          </cell>
          <cell r="AT22">
            <v>101198855553.37</v>
          </cell>
          <cell r="AU22">
            <v>157550723888.95</v>
          </cell>
          <cell r="AV22">
            <v>46055059354.29</v>
          </cell>
          <cell r="AW22">
            <v>203605783243.24</v>
          </cell>
          <cell r="AX22">
            <v>56351868335.58</v>
          </cell>
          <cell r="AY22">
            <v>147253914907.66</v>
          </cell>
          <cell r="AZ22">
            <v>0.773802793709107</v>
          </cell>
          <cell r="BA22">
            <v>0.226197206290893</v>
          </cell>
          <cell r="BB22">
            <v>4.42092109092623</v>
          </cell>
          <cell r="BC22">
            <v>0.276769487771664</v>
          </cell>
          <cell r="BD22">
            <v>0.497033305937443</v>
          </cell>
          <cell r="BE22">
            <v>0.276769487771664</v>
          </cell>
          <cell r="BF22">
            <v>0.723230512228336</v>
          </cell>
          <cell r="BG22" t="e">
            <v>#N/A</v>
          </cell>
          <cell r="BH22">
            <v>-85397722984.85</v>
          </cell>
          <cell r="BI22">
            <v>121187714522.67</v>
          </cell>
          <cell r="BJ22" t="e">
            <v>#N/A</v>
          </cell>
        </row>
        <row r="23">
          <cell r="A23" t="str">
            <v>601991.SH</v>
          </cell>
          <cell r="B23" t="str">
            <v>大唐发电</v>
          </cell>
          <cell r="C23">
            <v>629247000</v>
          </cell>
          <cell r="D23">
            <v>31934152000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20350809000</v>
          </cell>
          <cell r="J23">
            <v>92000</v>
          </cell>
          <cell r="K23">
            <v>843717000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263207000</v>
          </cell>
          <cell r="Q23">
            <v>1043903000</v>
          </cell>
          <cell r="R23">
            <v>0</v>
          </cell>
          <cell r="S23">
            <v>0</v>
          </cell>
          <cell r="T23">
            <v>0</v>
          </cell>
          <cell r="U23">
            <v>12902368000</v>
          </cell>
          <cell r="V23">
            <v>6480136000</v>
          </cell>
          <cell r="W23">
            <v>0</v>
          </cell>
          <cell r="X23">
            <v>94532923000</v>
          </cell>
          <cell r="Y23">
            <v>9186738000</v>
          </cell>
          <cell r="Z23">
            <v>0</v>
          </cell>
          <cell r="AA23">
            <v>11492000</v>
          </cell>
          <cell r="AB23">
            <v>23409000</v>
          </cell>
          <cell r="AC23">
            <v>1975344000</v>
          </cell>
          <cell r="AD23">
            <v>0</v>
          </cell>
        </row>
        <row r="23">
          <cell r="AF23">
            <v>18506711000</v>
          </cell>
          <cell r="AG23">
            <v>32904147000</v>
          </cell>
          <cell r="AH23">
            <v>6273484000</v>
          </cell>
          <cell r="AI23">
            <v>0</v>
          </cell>
          <cell r="AJ23">
            <v>-520334000</v>
          </cell>
          <cell r="AK23">
            <v>323171000</v>
          </cell>
          <cell r="AL23">
            <v>16706337000</v>
          </cell>
          <cell r="AM23">
            <v>0</v>
          </cell>
          <cell r="AN23">
            <v>-2335727000</v>
          </cell>
          <cell r="AO23">
            <v>180177537000</v>
          </cell>
          <cell r="AP23">
            <v>71857789000</v>
          </cell>
          <cell r="AQ23">
            <v>252035326000</v>
          </cell>
          <cell r="AR23">
            <v>31609864000</v>
          </cell>
          <cell r="AS23">
            <v>44836520000</v>
          </cell>
          <cell r="AT23">
            <v>103731153000</v>
          </cell>
          <cell r="AU23">
            <v>148567673000</v>
          </cell>
          <cell r="AV23">
            <v>71857789000</v>
          </cell>
          <cell r="AW23">
            <v>220425462000</v>
          </cell>
          <cell r="AX23">
            <v>44836520000</v>
          </cell>
          <cell r="AY23">
            <v>175588942000</v>
          </cell>
          <cell r="AZ23">
            <v>0.674004135692818</v>
          </cell>
          <cell r="BA23">
            <v>0.325995864307182</v>
          </cell>
          <cell r="BB23">
            <v>3.06752357771542</v>
          </cell>
          <cell r="BC23">
            <v>0.203408987297484</v>
          </cell>
          <cell r="BD23">
            <v>0.470595148395334</v>
          </cell>
          <cell r="BE23">
            <v>0.203408987297484</v>
          </cell>
          <cell r="BF23">
            <v>0.796591012702516</v>
          </cell>
          <cell r="BG23" t="e">
            <v>#N/A</v>
          </cell>
          <cell r="BH23">
            <v>-846775000</v>
          </cell>
          <cell r="BI23">
            <v>-61202714000</v>
          </cell>
          <cell r="BJ23" t="e">
            <v>#N/A</v>
          </cell>
        </row>
        <row r="24">
          <cell r="A24" t="str">
            <v>603993.SH</v>
          </cell>
          <cell r="B24" t="str">
            <v>洛阳钼业</v>
          </cell>
          <cell r="C24">
            <v>6201373257.58</v>
          </cell>
          <cell r="D24">
            <v>31880623286.54</v>
          </cell>
          <cell r="E24">
            <v>0</v>
          </cell>
          <cell r="F24">
            <v>0</v>
          </cell>
          <cell r="G24">
            <v>5857505008.45</v>
          </cell>
          <cell r="H24">
            <v>3071720893.06</v>
          </cell>
          <cell r="I24">
            <v>2252413091.44</v>
          </cell>
          <cell r="J24">
            <v>0</v>
          </cell>
          <cell r="K24">
            <v>492109891.82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699534033.04</v>
          </cell>
          <cell r="Q24">
            <v>1830709039.25</v>
          </cell>
          <cell r="R24">
            <v>0</v>
          </cell>
          <cell r="S24">
            <v>0</v>
          </cell>
          <cell r="T24">
            <v>0</v>
          </cell>
          <cell r="U24">
            <v>4698653032.81</v>
          </cell>
          <cell r="V24">
            <v>1532234711.53</v>
          </cell>
          <cell r="W24">
            <v>0</v>
          </cell>
          <cell r="X24">
            <v>13752877705.47</v>
          </cell>
          <cell r="Y24">
            <v>2150000000</v>
          </cell>
          <cell r="Z24">
            <v>0</v>
          </cell>
          <cell r="AA24">
            <v>346161698.75</v>
          </cell>
          <cell r="AB24">
            <v>2587757254.76</v>
          </cell>
          <cell r="AC24">
            <v>54951308.6</v>
          </cell>
          <cell r="AD24">
            <v>12449900380.53</v>
          </cell>
        </row>
        <row r="24">
          <cell r="AF24">
            <v>4319848116.6</v>
          </cell>
          <cell r="AG24">
            <v>0</v>
          </cell>
          <cell r="AH24">
            <v>27522015682.27</v>
          </cell>
          <cell r="AI24">
            <v>795718563.42</v>
          </cell>
          <cell r="AJ24">
            <v>-5194019940.14</v>
          </cell>
          <cell r="AK24">
            <v>507100.87</v>
          </cell>
          <cell r="AL24">
            <v>1295599051.54</v>
          </cell>
          <cell r="AM24">
            <v>0</v>
          </cell>
          <cell r="AN24">
            <v>12318221375.17</v>
          </cell>
          <cell r="AO24">
            <v>89858524593.63</v>
          </cell>
          <cell r="AP24">
            <v>41057889949.73</v>
          </cell>
          <cell r="AQ24">
            <v>130916414543.36</v>
          </cell>
          <cell r="AR24">
            <v>15651082588.02</v>
          </cell>
          <cell r="AS24">
            <v>45508502220.86</v>
          </cell>
          <cell r="AT24">
            <v>28698939784.75</v>
          </cell>
          <cell r="AU24">
            <v>74207442005.61</v>
          </cell>
          <cell r="AV24">
            <v>39466452822.89</v>
          </cell>
          <cell r="AW24">
            <v>113673894828.5</v>
          </cell>
          <cell r="AX24">
            <v>45508502220.86</v>
          </cell>
          <cell r="AY24">
            <v>68165392607.64</v>
          </cell>
          <cell r="AZ24">
            <v>0.652809883197606</v>
          </cell>
          <cell r="BA24">
            <v>0.347190116802394</v>
          </cell>
          <cell r="BB24">
            <v>2.88026631981911</v>
          </cell>
          <cell r="BC24">
            <v>0.400342596596332</v>
          </cell>
          <cell r="BD24">
            <v>0.252467286601274</v>
          </cell>
          <cell r="BE24">
            <v>0.400342596596332</v>
          </cell>
          <cell r="BF24">
            <v>0.599657403403668</v>
          </cell>
          <cell r="BG24" t="e">
            <v>#N/A</v>
          </cell>
          <cell r="BH24">
            <v>3326869189.93</v>
          </cell>
          <cell r="BI24">
            <v>14043982261.25</v>
          </cell>
          <cell r="BJ24" t="e">
            <v>#N/A</v>
          </cell>
        </row>
        <row r="25">
          <cell r="A25" t="str">
            <v>000488.SZ</v>
          </cell>
          <cell r="B25" t="str">
            <v>晨鸣纸业</v>
          </cell>
          <cell r="C25">
            <v>6572535.97</v>
          </cell>
          <cell r="D25">
            <v>31727025725.32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7919874192.16</v>
          </cell>
          <cell r="J25">
            <v>0</v>
          </cell>
          <cell r="K25">
            <v>1882292654.56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244707774.8</v>
          </cell>
          <cell r="Q25">
            <v>305659237.77</v>
          </cell>
          <cell r="R25">
            <v>0</v>
          </cell>
          <cell r="S25">
            <v>0</v>
          </cell>
          <cell r="T25">
            <v>0</v>
          </cell>
          <cell r="U25">
            <v>5814088524.41</v>
          </cell>
          <cell r="V25">
            <v>0</v>
          </cell>
          <cell r="W25">
            <v>0</v>
          </cell>
          <cell r="X25">
            <v>6937140141.89</v>
          </cell>
          <cell r="Y25">
            <v>0</v>
          </cell>
          <cell r="Z25">
            <v>0</v>
          </cell>
          <cell r="AA25">
            <v>0</v>
          </cell>
          <cell r="AB25">
            <v>325259082.28</v>
          </cell>
          <cell r="AC25">
            <v>1622361834.54</v>
          </cell>
          <cell r="AD25">
            <v>0</v>
          </cell>
        </row>
        <row r="25">
          <cell r="AF25">
            <v>2984208200</v>
          </cell>
          <cell r="AG25">
            <v>996000000</v>
          </cell>
          <cell r="AH25">
            <v>5262068690.22</v>
          </cell>
          <cell r="AI25">
            <v>226860000</v>
          </cell>
          <cell r="AJ25">
            <v>-514131847.06</v>
          </cell>
          <cell r="AK25">
            <v>0</v>
          </cell>
          <cell r="AL25">
            <v>1212009109.97</v>
          </cell>
          <cell r="AM25">
            <v>74122644.2</v>
          </cell>
          <cell r="AN25">
            <v>11216923808.02</v>
          </cell>
          <cell r="AO25">
            <v>56784981703.7</v>
          </cell>
          <cell r="AP25">
            <v>21458060605.35</v>
          </cell>
          <cell r="AQ25">
            <v>78243042309.05</v>
          </cell>
          <cell r="AR25">
            <v>12306727312.08</v>
          </cell>
          <cell r="AS25">
            <v>37541114249.73</v>
          </cell>
          <cell r="AT25">
            <v>6937140141.89</v>
          </cell>
          <cell r="AU25">
            <v>44478254391.62</v>
          </cell>
          <cell r="AV25">
            <v>21004340605.35</v>
          </cell>
          <cell r="AW25">
            <v>65482594996.97</v>
          </cell>
          <cell r="AX25">
            <v>37541114249.73</v>
          </cell>
          <cell r="AY25">
            <v>27941480747.24</v>
          </cell>
          <cell r="AZ25">
            <v>0.679237809584029</v>
          </cell>
          <cell r="BA25">
            <v>0.320762190415971</v>
          </cell>
          <cell r="BB25">
            <v>3.1175744207981</v>
          </cell>
          <cell r="BC25">
            <v>0.573299122483877</v>
          </cell>
          <cell r="BD25">
            <v>0.105938687100152</v>
          </cell>
          <cell r="BE25">
            <v>0.573299122483877</v>
          </cell>
          <cell r="BF25">
            <v>0.426700877516123</v>
          </cell>
          <cell r="BG25" t="e">
            <v>#N/A</v>
          </cell>
          <cell r="BH25">
            <v>14105807748.15</v>
          </cell>
          <cell r="BI25">
            <v>-15094307409.46</v>
          </cell>
          <cell r="BJ25" t="e">
            <v>#N/A</v>
          </cell>
        </row>
        <row r="26">
          <cell r="A26" t="str">
            <v>000877.SZ</v>
          </cell>
          <cell r="B26" t="str">
            <v>天山股份</v>
          </cell>
          <cell r="C26">
            <v>1934286707.9</v>
          </cell>
          <cell r="D26">
            <v>30990368281.28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39312357577.27</v>
          </cell>
          <cell r="J26">
            <v>0</v>
          </cell>
          <cell r="K26">
            <v>5531337784.26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924757150.48</v>
          </cell>
          <cell r="Q26">
            <v>3376352084.33</v>
          </cell>
          <cell r="R26">
            <v>0</v>
          </cell>
          <cell r="S26">
            <v>0</v>
          </cell>
          <cell r="T26">
            <v>0</v>
          </cell>
          <cell r="U26">
            <v>12476137881.57</v>
          </cell>
          <cell r="V26">
            <v>1620298068.94</v>
          </cell>
          <cell r="W26">
            <v>0</v>
          </cell>
          <cell r="X26">
            <v>29905473092.69</v>
          </cell>
          <cell r="Y26">
            <v>10729805493.45</v>
          </cell>
          <cell r="Z26">
            <v>0</v>
          </cell>
          <cell r="AA26">
            <v>93832000</v>
          </cell>
          <cell r="AB26">
            <v>1567138241.46</v>
          </cell>
          <cell r="AC26">
            <v>549884198.62</v>
          </cell>
          <cell r="AD26">
            <v>3730000</v>
          </cell>
        </row>
        <row r="26">
          <cell r="AF26">
            <v>8348805927</v>
          </cell>
          <cell r="AG26">
            <v>0</v>
          </cell>
          <cell r="AH26">
            <v>30936807172.61</v>
          </cell>
          <cell r="AI26">
            <v>0</v>
          </cell>
          <cell r="AJ26">
            <v>2746536.63</v>
          </cell>
          <cell r="AK26">
            <v>585003137.28</v>
          </cell>
          <cell r="AL26">
            <v>4796380424.72</v>
          </cell>
          <cell r="AM26">
            <v>0</v>
          </cell>
          <cell r="AN26">
            <v>37732840356.93</v>
          </cell>
          <cell r="AO26">
            <v>139015758562.25</v>
          </cell>
          <cell r="AP26">
            <v>82402583555.17</v>
          </cell>
          <cell r="AQ26">
            <v>221418342117.42</v>
          </cell>
          <cell r="AR26">
            <v>54816411813.26</v>
          </cell>
          <cell r="AS26">
            <v>43466506162.85</v>
          </cell>
          <cell r="AT26">
            <v>40732840586.14</v>
          </cell>
          <cell r="AU26">
            <v>84199346748.99</v>
          </cell>
          <cell r="AV26">
            <v>82402583555.17</v>
          </cell>
          <cell r="AW26">
            <v>166601930304.16</v>
          </cell>
          <cell r="AX26">
            <v>43466506162.85</v>
          </cell>
          <cell r="AY26">
            <v>123135424141.31</v>
          </cell>
          <cell r="AZ26">
            <v>0.505392384081444</v>
          </cell>
          <cell r="BA26">
            <v>0.494607615918556</v>
          </cell>
          <cell r="BB26">
            <v>2.02180469490519</v>
          </cell>
          <cell r="BC26">
            <v>0.26090037542479</v>
          </cell>
          <cell r="BD26">
            <v>0.244492008656654</v>
          </cell>
          <cell r="BE26">
            <v>0.26090037542479</v>
          </cell>
          <cell r="BF26">
            <v>0.73909962457521</v>
          </cell>
          <cell r="BG26" t="e">
            <v>#N/A</v>
          </cell>
          <cell r="BH26">
            <v>22444454075.43</v>
          </cell>
          <cell r="BI26">
            <v>-85645301219.9</v>
          </cell>
          <cell r="BJ26" t="e">
            <v>#N/A</v>
          </cell>
        </row>
        <row r="27">
          <cell r="A27" t="str">
            <v>002352.SZ</v>
          </cell>
          <cell r="B27" t="str">
            <v>顺丰控股</v>
          </cell>
          <cell r="C27">
            <v>2670102632.68</v>
          </cell>
          <cell r="D27">
            <v>30113312806.93</v>
          </cell>
          <cell r="E27">
            <v>0</v>
          </cell>
          <cell r="F27">
            <v>0</v>
          </cell>
          <cell r="G27">
            <v>11998747.41</v>
          </cell>
          <cell r="H27">
            <v>0</v>
          </cell>
          <cell r="I27">
            <v>21724224201.49</v>
          </cell>
          <cell r="J27">
            <v>25292847.47</v>
          </cell>
          <cell r="K27">
            <v>1984762815.61</v>
          </cell>
          <cell r="L27">
            <v>0</v>
          </cell>
          <cell r="M27">
            <v>2907041.38</v>
          </cell>
          <cell r="N27">
            <v>0</v>
          </cell>
          <cell r="O27">
            <v>0</v>
          </cell>
          <cell r="P27">
            <v>4571140342.35</v>
          </cell>
          <cell r="Q27">
            <v>2127318880.21</v>
          </cell>
          <cell r="R27">
            <v>0</v>
          </cell>
          <cell r="S27">
            <v>0</v>
          </cell>
          <cell r="T27">
            <v>0</v>
          </cell>
          <cell r="U27">
            <v>6967031907.41</v>
          </cell>
          <cell r="V27">
            <v>4095957742.33</v>
          </cell>
          <cell r="W27">
            <v>0</v>
          </cell>
          <cell r="X27">
            <v>4654393528.07</v>
          </cell>
          <cell r="Y27">
            <v>8572583602.45</v>
          </cell>
          <cell r="Z27">
            <v>0</v>
          </cell>
          <cell r="AA27">
            <v>238234863.9</v>
          </cell>
          <cell r="AB27">
            <v>38905592.81</v>
          </cell>
          <cell r="AC27">
            <v>632086802.37</v>
          </cell>
          <cell r="AD27">
            <v>0</v>
          </cell>
        </row>
        <row r="27">
          <cell r="AF27">
            <v>4556440455</v>
          </cell>
          <cell r="AG27">
            <v>0</v>
          </cell>
          <cell r="AH27">
            <v>25611601686.04</v>
          </cell>
          <cell r="AI27">
            <v>394992892.71</v>
          </cell>
          <cell r="AJ27">
            <v>776113505.46</v>
          </cell>
          <cell r="AK27">
            <v>0</v>
          </cell>
          <cell r="AL27">
            <v>745043348.45</v>
          </cell>
          <cell r="AM27">
            <v>277953985.6</v>
          </cell>
          <cell r="AN27">
            <v>26120009994.95</v>
          </cell>
          <cell r="AO27">
            <v>88430254354.87</v>
          </cell>
          <cell r="AP27">
            <v>58482155868.21</v>
          </cell>
          <cell r="AQ27">
            <v>146912410223.08</v>
          </cell>
          <cell r="AR27">
            <v>37869791857.32</v>
          </cell>
          <cell r="AS27">
            <v>37092343461.75</v>
          </cell>
          <cell r="AT27">
            <v>13465211994.42</v>
          </cell>
          <cell r="AU27">
            <v>50557555456.17</v>
          </cell>
          <cell r="AV27">
            <v>57692170082.79</v>
          </cell>
          <cell r="AW27">
            <v>108249725538.96</v>
          </cell>
          <cell r="AX27">
            <v>37092343461.75</v>
          </cell>
          <cell r="AY27">
            <v>71157382077.21</v>
          </cell>
          <cell r="AZ27">
            <v>0.467045576369373</v>
          </cell>
          <cell r="BA27">
            <v>0.532954423630627</v>
          </cell>
          <cell r="BB27">
            <v>1.8763330514976</v>
          </cell>
          <cell r="BC27">
            <v>0.342655311845573</v>
          </cell>
          <cell r="BD27">
            <v>0.1243902645238</v>
          </cell>
          <cell r="BE27">
            <v>0.342655311845573</v>
          </cell>
          <cell r="BF27">
            <v>0.657344688154427</v>
          </cell>
          <cell r="BG27" t="e">
            <v>#N/A</v>
          </cell>
          <cell r="BH27">
            <v>-12537526793.05</v>
          </cell>
          <cell r="BI27">
            <v>-5176220951.60999</v>
          </cell>
          <cell r="BJ27" t="e">
            <v>#N/A</v>
          </cell>
        </row>
        <row r="28">
          <cell r="A28" t="str">
            <v>600104.SH</v>
          </cell>
          <cell r="B28" t="str">
            <v>上汽集团</v>
          </cell>
          <cell r="C28">
            <v>4318359152.89</v>
          </cell>
          <cell r="D28">
            <v>30113268703.04</v>
          </cell>
          <cell r="E28">
            <v>0</v>
          </cell>
          <cell r="F28">
            <v>31763760111.02</v>
          </cell>
          <cell r="G28">
            <v>179026696.28</v>
          </cell>
          <cell r="H28">
            <v>0</v>
          </cell>
          <cell r="I28">
            <v>176612478567.31</v>
          </cell>
          <cell r="J28">
            <v>0</v>
          </cell>
          <cell r="K28">
            <v>27688408463.68</v>
          </cell>
          <cell r="L28">
            <v>0</v>
          </cell>
          <cell r="M28">
            <v>56543166812.05</v>
          </cell>
          <cell r="N28">
            <v>0</v>
          </cell>
          <cell r="O28">
            <v>0</v>
          </cell>
          <cell r="P28">
            <v>10606186135.01</v>
          </cell>
          <cell r="Q28">
            <v>5348338288.85</v>
          </cell>
          <cell r="R28">
            <v>0</v>
          </cell>
          <cell r="S28">
            <v>0</v>
          </cell>
          <cell r="T28">
            <v>0</v>
          </cell>
          <cell r="U28">
            <v>23200483406.54</v>
          </cell>
          <cell r="V28">
            <v>202337206.79</v>
          </cell>
          <cell r="W28">
            <v>0</v>
          </cell>
          <cell r="X28">
            <v>24929439812.74</v>
          </cell>
          <cell r="Y28">
            <v>25874919854.82</v>
          </cell>
          <cell r="Z28">
            <v>0</v>
          </cell>
          <cell r="AA28">
            <v>5376014798.76</v>
          </cell>
          <cell r="AB28">
            <v>14670532052.14</v>
          </cell>
          <cell r="AC28">
            <v>24515723095.79</v>
          </cell>
          <cell r="AD28">
            <v>2835078012.24</v>
          </cell>
        </row>
        <row r="28">
          <cell r="AF28">
            <v>11683461365</v>
          </cell>
          <cell r="AG28">
            <v>0</v>
          </cell>
          <cell r="AH28">
            <v>57208382535.99</v>
          </cell>
          <cell r="AI28">
            <v>2674172731.23</v>
          </cell>
          <cell r="AJ28">
            <v>14844416172.62</v>
          </cell>
          <cell r="AK28">
            <v>805475430.92</v>
          </cell>
          <cell r="AL28">
            <v>40843171648.51</v>
          </cell>
          <cell r="AM28">
            <v>3565625236.06</v>
          </cell>
          <cell r="AN28">
            <v>144583623126.77</v>
          </cell>
          <cell r="AO28">
            <v>464777521169.95</v>
          </cell>
          <cell r="AP28">
            <v>276208328247.1</v>
          </cell>
          <cell r="AQ28">
            <v>740985849417.05</v>
          </cell>
          <cell r="AR28">
            <v>263962362962.46</v>
          </cell>
          <cell r="AS28">
            <v>85256538916.88</v>
          </cell>
          <cell r="AT28">
            <v>59015452478.56</v>
          </cell>
          <cell r="AU28">
            <v>144271991395.44</v>
          </cell>
          <cell r="AV28">
            <v>270859982784.64</v>
          </cell>
          <cell r="AW28">
            <v>415131974180.08</v>
          </cell>
          <cell r="AX28">
            <v>85256538916.88</v>
          </cell>
          <cell r="AY28">
            <v>329875435263.2</v>
          </cell>
          <cell r="AZ28">
            <v>0.347532833818424</v>
          </cell>
          <cell r="BA28">
            <v>0.652467166181576</v>
          </cell>
          <cell r="BB28">
            <v>1.53264417250647</v>
          </cell>
          <cell r="BC28">
            <v>0.205372132766378</v>
          </cell>
          <cell r="BD28">
            <v>0.142160701052046</v>
          </cell>
          <cell r="BE28">
            <v>0.205372132766378</v>
          </cell>
          <cell r="BF28">
            <v>0.794627867233622</v>
          </cell>
          <cell r="BG28">
            <v>100221926220.46</v>
          </cell>
          <cell r="BH28">
            <v>-240837564329.54</v>
          </cell>
          <cell r="BI28">
            <v>121460963285.45</v>
          </cell>
          <cell r="BJ28">
            <v>5.71876036158267</v>
          </cell>
        </row>
        <row r="29">
          <cell r="A29" t="str">
            <v>600115.SH</v>
          </cell>
          <cell r="B29" t="str">
            <v>中国东航</v>
          </cell>
          <cell r="C29">
            <v>13000000</v>
          </cell>
          <cell r="D29">
            <v>29291000000</v>
          </cell>
          <cell r="E29">
            <v>0</v>
          </cell>
          <cell r="F29">
            <v>0</v>
          </cell>
          <cell r="G29">
            <v>0</v>
          </cell>
          <cell r="H29">
            <v>4000000</v>
          </cell>
          <cell r="I29">
            <v>15555000000</v>
          </cell>
          <cell r="J29">
            <v>73000000</v>
          </cell>
          <cell r="K29">
            <v>3188000000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3334000000</v>
          </cell>
          <cell r="Q29">
            <v>1452000000</v>
          </cell>
          <cell r="R29">
            <v>0</v>
          </cell>
          <cell r="S29">
            <v>0</v>
          </cell>
          <cell r="T29">
            <v>0</v>
          </cell>
          <cell r="U29">
            <v>18853000000</v>
          </cell>
          <cell r="V29">
            <v>7236000000</v>
          </cell>
          <cell r="W29">
            <v>0</v>
          </cell>
          <cell r="X29">
            <v>29891000000</v>
          </cell>
          <cell r="Y29">
            <v>24297000000</v>
          </cell>
          <cell r="Z29">
            <v>0</v>
          </cell>
          <cell r="AA29">
            <v>2523000000</v>
          </cell>
          <cell r="AB29">
            <v>7276000000</v>
          </cell>
          <cell r="AC29">
            <v>102000000</v>
          </cell>
          <cell r="AD29">
            <v>1917000000</v>
          </cell>
        </row>
        <row r="29">
          <cell r="AF29">
            <v>16379000000</v>
          </cell>
          <cell r="AG29">
            <v>0</v>
          </cell>
          <cell r="AH29">
            <v>33609000000</v>
          </cell>
          <cell r="AI29">
            <v>0</v>
          </cell>
          <cell r="AJ29">
            <v>-2739000000</v>
          </cell>
          <cell r="AK29">
            <v>0</v>
          </cell>
          <cell r="AL29">
            <v>782000000</v>
          </cell>
          <cell r="AM29">
            <v>0</v>
          </cell>
          <cell r="AN29">
            <v>-3140000000</v>
          </cell>
          <cell r="AO29">
            <v>145005000000</v>
          </cell>
          <cell r="AP29">
            <v>44891000000</v>
          </cell>
          <cell r="AQ29">
            <v>189896000000</v>
          </cell>
          <cell r="AR29">
            <v>38229000000</v>
          </cell>
          <cell r="AS29">
            <v>48148000000</v>
          </cell>
          <cell r="AT29">
            <v>58628000000</v>
          </cell>
          <cell r="AU29">
            <v>106776000000</v>
          </cell>
          <cell r="AV29">
            <v>44891000000</v>
          </cell>
          <cell r="AW29">
            <v>151667000000</v>
          </cell>
          <cell r="AX29">
            <v>48148000000</v>
          </cell>
          <cell r="AY29">
            <v>103519000000</v>
          </cell>
          <cell r="AZ29">
            <v>0.704016035129593</v>
          </cell>
          <cell r="BA29">
            <v>0.295983964870407</v>
          </cell>
          <cell r="BB29">
            <v>3.37856140429039</v>
          </cell>
          <cell r="BC29">
            <v>0.317458642948037</v>
          </cell>
          <cell r="BD29">
            <v>0.386557392181556</v>
          </cell>
          <cell r="BE29">
            <v>0.317458642948037</v>
          </cell>
          <cell r="BF29">
            <v>0.682541357051963</v>
          </cell>
          <cell r="BG29" t="e">
            <v>#N/A</v>
          </cell>
          <cell r="BH29">
            <v>34636000000</v>
          </cell>
          <cell r="BI29">
            <v>-33273000000</v>
          </cell>
          <cell r="BJ29" t="e">
            <v>#N/A</v>
          </cell>
        </row>
        <row r="30">
          <cell r="A30" t="str">
            <v>600297.SH</v>
          </cell>
          <cell r="B30" t="str">
            <v>广汇汽车</v>
          </cell>
          <cell r="C30">
            <v>1841216172.32</v>
          </cell>
          <cell r="D30">
            <v>27722343380.11</v>
          </cell>
          <cell r="E30">
            <v>0</v>
          </cell>
          <cell r="F30">
            <v>0</v>
          </cell>
          <cell r="G30">
            <v>0</v>
          </cell>
          <cell r="H30">
            <v>18418910.95</v>
          </cell>
          <cell r="I30">
            <v>16002684279.31</v>
          </cell>
          <cell r="J30">
            <v>0</v>
          </cell>
          <cell r="K30">
            <v>1724337363.84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358487345.04</v>
          </cell>
          <cell r="Q30">
            <v>1405858420.76</v>
          </cell>
          <cell r="R30">
            <v>0</v>
          </cell>
          <cell r="S30">
            <v>0</v>
          </cell>
          <cell r="T30">
            <v>0</v>
          </cell>
          <cell r="U30">
            <v>15783508439.84</v>
          </cell>
          <cell r="V30">
            <v>230675365.55</v>
          </cell>
          <cell r="W30">
            <v>0</v>
          </cell>
          <cell r="X30">
            <v>6175202364.65</v>
          </cell>
          <cell r="Y30">
            <v>5428744970.91</v>
          </cell>
          <cell r="Z30">
            <v>0</v>
          </cell>
          <cell r="AA30">
            <v>0</v>
          </cell>
          <cell r="AB30">
            <v>9135331</v>
          </cell>
          <cell r="AC30">
            <v>0</v>
          </cell>
          <cell r="AD30">
            <v>146010544.57</v>
          </cell>
        </row>
        <row r="30">
          <cell r="AF30">
            <v>8111022766</v>
          </cell>
          <cell r="AG30">
            <v>843532339.98</v>
          </cell>
          <cell r="AH30">
            <v>12928268226.96</v>
          </cell>
          <cell r="AI30">
            <v>200564270.77</v>
          </cell>
          <cell r="AJ30">
            <v>-205004927.77</v>
          </cell>
          <cell r="AK30">
            <v>0</v>
          </cell>
          <cell r="AL30">
            <v>583412627.97</v>
          </cell>
          <cell r="AM30">
            <v>0</v>
          </cell>
          <cell r="AN30">
            <v>19665560709.4</v>
          </cell>
          <cell r="AO30">
            <v>76846622888.85</v>
          </cell>
          <cell r="AP30">
            <v>42127356013.31</v>
          </cell>
          <cell r="AQ30">
            <v>118973978902.16</v>
          </cell>
          <cell r="AR30">
            <v>21572394277.82</v>
          </cell>
          <cell r="AS30">
            <v>43524270730.9</v>
          </cell>
          <cell r="AT30">
            <v>11749957880.13</v>
          </cell>
          <cell r="AU30">
            <v>55274228611.03</v>
          </cell>
          <cell r="AV30">
            <v>41726227471.77</v>
          </cell>
          <cell r="AW30">
            <v>97000456082.8</v>
          </cell>
          <cell r="AX30">
            <v>43524270730.9</v>
          </cell>
          <cell r="AY30">
            <v>53476185351.9</v>
          </cell>
          <cell r="AZ30">
            <v>0.569834729064033</v>
          </cell>
          <cell r="BA30">
            <v>0.430165270935967</v>
          </cell>
          <cell r="BB30">
            <v>2.32468789919784</v>
          </cell>
          <cell r="BC30">
            <v>0.448701712224399</v>
          </cell>
          <cell r="BD30">
            <v>0.121133016839634</v>
          </cell>
          <cell r="BE30">
            <v>0.448701712224399</v>
          </cell>
          <cell r="BF30">
            <v>0.551298287775601</v>
          </cell>
          <cell r="BG30" t="e">
            <v>#N/A</v>
          </cell>
          <cell r="BH30">
            <v>20287016084</v>
          </cell>
          <cell r="BI30">
            <v>7982019112.53</v>
          </cell>
          <cell r="BJ30" t="e">
            <v>#N/A</v>
          </cell>
        </row>
        <row r="31">
          <cell r="A31" t="str">
            <v>600837.SH</v>
          </cell>
          <cell r="B31" t="str">
            <v>海通证券</v>
          </cell>
          <cell r="C31">
            <v>1519821921.1</v>
          </cell>
          <cell r="D31">
            <v>27312504614.71</v>
          </cell>
          <cell r="E31">
            <v>0</v>
          </cell>
          <cell r="F31">
            <v>18050423417.3</v>
          </cell>
          <cell r="G31">
            <v>26505312184.4</v>
          </cell>
          <cell r="H31">
            <v>2234911686.47</v>
          </cell>
          <cell r="I31">
            <v>0</v>
          </cell>
          <cell r="J31">
            <v>0</v>
          </cell>
          <cell r="K31">
            <v>300277124.71</v>
          </cell>
          <cell r="L31">
            <v>80118528579.18</v>
          </cell>
          <cell r="M31">
            <v>0</v>
          </cell>
          <cell r="N31">
            <v>126888897548.72</v>
          </cell>
          <cell r="O31">
            <v>0</v>
          </cell>
          <cell r="P31">
            <v>6785214916.21</v>
          </cell>
          <cell r="Q31">
            <v>2458129150.26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48760488176.53</v>
          </cell>
          <cell r="Y31">
            <v>162686893160.43</v>
          </cell>
          <cell r="Z31">
            <v>0</v>
          </cell>
          <cell r="AA31">
            <v>0</v>
          </cell>
          <cell r="AB31">
            <v>154866535.34</v>
          </cell>
          <cell r="AC31">
            <v>0</v>
          </cell>
          <cell r="AD31">
            <v>0</v>
          </cell>
        </row>
        <row r="31">
          <cell r="AF31">
            <v>13064200000</v>
          </cell>
          <cell r="AG31">
            <v>0</v>
          </cell>
          <cell r="AH31">
            <v>74912447717.5</v>
          </cell>
          <cell r="AI31">
            <v>0</v>
          </cell>
          <cell r="AJ31">
            <v>-625828127.16</v>
          </cell>
          <cell r="AK31">
            <v>0</v>
          </cell>
          <cell r="AL31">
            <v>7663172125.37</v>
          </cell>
          <cell r="AM31">
            <v>17372540337.86</v>
          </cell>
          <cell r="AN31">
            <v>49691754873.41</v>
          </cell>
          <cell r="AO31">
            <v>503776269015.36</v>
          </cell>
          <cell r="AP31">
            <v>162078286926.98</v>
          </cell>
          <cell r="AQ31">
            <v>665854555942.34</v>
          </cell>
          <cell r="AR31">
            <v>11218309647.62</v>
          </cell>
          <cell r="AS31">
            <v>281110578030.78</v>
          </cell>
          <cell r="AT31">
            <v>211447381336.96</v>
          </cell>
          <cell r="AU31">
            <v>492557959367.74</v>
          </cell>
          <cell r="AV31">
            <v>162078286926.98</v>
          </cell>
          <cell r="AW31">
            <v>654636246294.72</v>
          </cell>
          <cell r="AX31">
            <v>281110578030.78</v>
          </cell>
          <cell r="AY31">
            <v>373525668263.94</v>
          </cell>
          <cell r="AZ31">
            <v>0.752414737429599</v>
          </cell>
          <cell r="BA31">
            <v>0.247585262570401</v>
          </cell>
          <cell r="BB31">
            <v>4.03901261980668</v>
          </cell>
          <cell r="BC31">
            <v>0.429414930233214</v>
          </cell>
          <cell r="BD31">
            <v>0.322999807196385</v>
          </cell>
          <cell r="BE31">
            <v>0.429414930233214</v>
          </cell>
          <cell r="BF31">
            <v>0.570585069766786</v>
          </cell>
          <cell r="BG31">
            <v>370619506041.1</v>
          </cell>
          <cell r="BH31">
            <v>-169939036110.91</v>
          </cell>
          <cell r="BI31">
            <v>359401196393.48</v>
          </cell>
          <cell r="BJ31">
            <v>-32.0370187383558</v>
          </cell>
        </row>
        <row r="32">
          <cell r="A32" t="str">
            <v>600340.SH</v>
          </cell>
          <cell r="B32" t="str">
            <v>华夏幸福</v>
          </cell>
          <cell r="C32">
            <v>545448206.58</v>
          </cell>
          <cell r="D32">
            <v>26748827870.05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54323559282.22</v>
          </cell>
          <cell r="J32">
            <v>222685907.75</v>
          </cell>
          <cell r="K32">
            <v>94324856343.87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263079335.63</v>
          </cell>
          <cell r="Q32">
            <v>9599039379.03</v>
          </cell>
          <cell r="R32">
            <v>0</v>
          </cell>
          <cell r="S32">
            <v>0</v>
          </cell>
          <cell r="T32">
            <v>0</v>
          </cell>
          <cell r="U32">
            <v>88103311110.21</v>
          </cell>
          <cell r="V32">
            <v>21787530949.74</v>
          </cell>
          <cell r="W32">
            <v>0</v>
          </cell>
          <cell r="X32">
            <v>38133145369.31</v>
          </cell>
          <cell r="Y32">
            <v>26737086268.49</v>
          </cell>
          <cell r="Z32">
            <v>0</v>
          </cell>
          <cell r="AA32">
            <v>0</v>
          </cell>
          <cell r="AB32">
            <v>0</v>
          </cell>
          <cell r="AC32">
            <v>9625760.66</v>
          </cell>
          <cell r="AD32">
            <v>0</v>
          </cell>
        </row>
        <row r="32">
          <cell r="AF32">
            <v>3893355062</v>
          </cell>
          <cell r="AG32">
            <v>17482180552.5</v>
          </cell>
          <cell r="AH32">
            <v>0</v>
          </cell>
          <cell r="AI32">
            <v>0</v>
          </cell>
          <cell r="AJ32">
            <v>1655259205.48</v>
          </cell>
          <cell r="AK32">
            <v>0</v>
          </cell>
          <cell r="AL32">
            <v>1556976776.24</v>
          </cell>
          <cell r="AM32">
            <v>0</v>
          </cell>
          <cell r="AN32">
            <v>24219363596.63</v>
          </cell>
          <cell r="AO32">
            <v>360798195783.54</v>
          </cell>
          <cell r="AP32">
            <v>48807135192.85</v>
          </cell>
          <cell r="AQ32">
            <v>409605330976.39</v>
          </cell>
          <cell r="AR32">
            <v>181075825165.48</v>
          </cell>
          <cell r="AS32">
            <v>114852138980.26</v>
          </cell>
          <cell r="AT32">
            <v>64870231637.8</v>
          </cell>
          <cell r="AU32">
            <v>179722370618.06</v>
          </cell>
          <cell r="AV32">
            <v>48807135192.85</v>
          </cell>
          <cell r="AW32">
            <v>228529505810.91</v>
          </cell>
          <cell r="AX32">
            <v>114852138980.26</v>
          </cell>
          <cell r="AY32">
            <v>113677366830.65</v>
          </cell>
          <cell r="AZ32">
            <v>0.786429612142801</v>
          </cell>
          <cell r="BA32">
            <v>0.213570387857199</v>
          </cell>
          <cell r="BB32">
            <v>4.68229706390119</v>
          </cell>
          <cell r="BC32">
            <v>0.502570285498674</v>
          </cell>
          <cell r="BD32">
            <v>0.283859326644127</v>
          </cell>
          <cell r="BE32">
            <v>0.502570285498674</v>
          </cell>
          <cell r="BF32">
            <v>0.497429714501326</v>
          </cell>
          <cell r="BG32" t="e">
            <v>#N/A</v>
          </cell>
          <cell r="BH32">
            <v>49629293021.16</v>
          </cell>
          <cell r="BI32">
            <v>76052607851.93</v>
          </cell>
          <cell r="BJ32" t="e">
            <v>#N/A</v>
          </cell>
        </row>
        <row r="33">
          <cell r="A33" t="str">
            <v>601992.SH</v>
          </cell>
          <cell r="B33" t="str">
            <v>金隅集团</v>
          </cell>
          <cell r="C33">
            <v>5971484874.26</v>
          </cell>
          <cell r="D33">
            <v>26456931685.16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20407635624.05</v>
          </cell>
          <cell r="J33">
            <v>346836429.98</v>
          </cell>
          <cell r="K33">
            <v>34704058708.51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273833252.3</v>
          </cell>
          <cell r="Q33">
            <v>2128680633.9</v>
          </cell>
          <cell r="R33">
            <v>0</v>
          </cell>
          <cell r="S33">
            <v>0</v>
          </cell>
          <cell r="T33">
            <v>0</v>
          </cell>
          <cell r="U33">
            <v>14393860730.59</v>
          </cell>
          <cell r="V33">
            <v>8492926128.79</v>
          </cell>
          <cell r="W33">
            <v>0</v>
          </cell>
          <cell r="X33">
            <v>27554919300</v>
          </cell>
          <cell r="Y33">
            <v>30376417700</v>
          </cell>
          <cell r="Z33">
            <v>0</v>
          </cell>
          <cell r="AA33">
            <v>525733752.3</v>
          </cell>
          <cell r="AB33">
            <v>829098718.13</v>
          </cell>
          <cell r="AC33">
            <v>798306521.75</v>
          </cell>
          <cell r="AD33">
            <v>7000000</v>
          </cell>
        </row>
        <row r="33">
          <cell r="AF33">
            <v>10677771134</v>
          </cell>
          <cell r="AG33">
            <v>13487000000</v>
          </cell>
          <cell r="AH33">
            <v>5831608610.27</v>
          </cell>
          <cell r="AI33">
            <v>0</v>
          </cell>
          <cell r="AJ33">
            <v>567035707.27</v>
          </cell>
          <cell r="AK33">
            <v>55349056.3</v>
          </cell>
          <cell r="AL33">
            <v>2263251151.05</v>
          </cell>
          <cell r="AM33">
            <v>457650791.76</v>
          </cell>
          <cell r="AN33">
            <v>28252654351.65</v>
          </cell>
          <cell r="AO33">
            <v>173267724059.72</v>
          </cell>
          <cell r="AP33">
            <v>61592320802.3</v>
          </cell>
          <cell r="AQ33">
            <v>234860044862.02</v>
          </cell>
          <cell r="AR33">
            <v>73952860891.67</v>
          </cell>
          <cell r="AS33">
            <v>40850792415.75</v>
          </cell>
          <cell r="AT33">
            <v>58464070752.3</v>
          </cell>
          <cell r="AU33">
            <v>99314863168.05</v>
          </cell>
          <cell r="AV33">
            <v>61592320802.3</v>
          </cell>
          <cell r="AW33">
            <v>160907183970.35</v>
          </cell>
          <cell r="AX33">
            <v>40850792415.75</v>
          </cell>
          <cell r="AY33">
            <v>120056391554.6</v>
          </cell>
          <cell r="AZ33">
            <v>0.617218328712723</v>
          </cell>
          <cell r="BA33">
            <v>0.382781671287278</v>
          </cell>
          <cell r="BB33">
            <v>2.61245528459355</v>
          </cell>
          <cell r="BC33">
            <v>0.253877989830942</v>
          </cell>
          <cell r="BD33">
            <v>0.363340338881781</v>
          </cell>
          <cell r="BE33">
            <v>0.253877989830942</v>
          </cell>
          <cell r="BF33">
            <v>0.746122010169058</v>
          </cell>
          <cell r="BG33" t="e">
            <v>#N/A</v>
          </cell>
          <cell r="BH33">
            <v>-33439342352.11</v>
          </cell>
          <cell r="BI33">
            <v>45657978298.15</v>
          </cell>
          <cell r="BJ33" t="e">
            <v>#N/A</v>
          </cell>
        </row>
        <row r="34">
          <cell r="A34" t="str">
            <v>600096.SH</v>
          </cell>
          <cell r="B34" t="str">
            <v>云天化</v>
          </cell>
          <cell r="C34">
            <v>49679038.92</v>
          </cell>
          <cell r="D34">
            <v>25549549551.71</v>
          </cell>
          <cell r="E34">
            <v>0</v>
          </cell>
          <cell r="F34">
            <v>0</v>
          </cell>
          <cell r="G34">
            <v>46117450</v>
          </cell>
          <cell r="H34">
            <v>0</v>
          </cell>
          <cell r="I34">
            <v>4614273656.85</v>
          </cell>
          <cell r="J34">
            <v>0</v>
          </cell>
          <cell r="K34">
            <v>3477124328.21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230927070.26</v>
          </cell>
          <cell r="Q34">
            <v>383424954.31</v>
          </cell>
          <cell r="R34">
            <v>0</v>
          </cell>
          <cell r="S34">
            <v>0</v>
          </cell>
          <cell r="T34">
            <v>0</v>
          </cell>
          <cell r="U34">
            <v>1411176513.64</v>
          </cell>
          <cell r="V34">
            <v>244509027.21</v>
          </cell>
          <cell r="W34">
            <v>0</v>
          </cell>
          <cell r="X34">
            <v>5241410100.05</v>
          </cell>
          <cell r="Y34">
            <v>0</v>
          </cell>
          <cell r="Z34">
            <v>0</v>
          </cell>
          <cell r="AA34">
            <v>191502232.18</v>
          </cell>
          <cell r="AB34">
            <v>237731136.81</v>
          </cell>
          <cell r="AC34">
            <v>401052986.72</v>
          </cell>
          <cell r="AD34">
            <v>0</v>
          </cell>
        </row>
        <row r="34">
          <cell r="AF34">
            <v>1837396147</v>
          </cell>
          <cell r="AG34">
            <v>0</v>
          </cell>
          <cell r="AH34">
            <v>7204675996.77</v>
          </cell>
          <cell r="AI34">
            <v>0</v>
          </cell>
          <cell r="AJ34">
            <v>4127117.06</v>
          </cell>
          <cell r="AK34">
            <v>60334011.69</v>
          </cell>
          <cell r="AL34">
            <v>270704244.89</v>
          </cell>
          <cell r="AM34">
            <v>0</v>
          </cell>
          <cell r="AN34">
            <v>-17518241.99</v>
          </cell>
          <cell r="AO34">
            <v>42078478046.87</v>
          </cell>
          <cell r="AP34">
            <v>9359719275.42</v>
          </cell>
          <cell r="AQ34">
            <v>51438197322.29</v>
          </cell>
          <cell r="AR34">
            <v>9638722199.29</v>
          </cell>
          <cell r="AS34">
            <v>27006843515.35</v>
          </cell>
          <cell r="AT34">
            <v>5432912332.23</v>
          </cell>
          <cell r="AU34">
            <v>32439755847.58</v>
          </cell>
          <cell r="AV34">
            <v>9359719275.42</v>
          </cell>
          <cell r="AW34">
            <v>41799475123</v>
          </cell>
          <cell r="AX34">
            <v>27006843515.35</v>
          </cell>
          <cell r="AY34">
            <v>14792631607.65</v>
          </cell>
          <cell r="AZ34">
            <v>0.776080459195291</v>
          </cell>
          <cell r="BA34">
            <v>0.223919540804709</v>
          </cell>
          <cell r="BB34">
            <v>4.46588982991953</v>
          </cell>
          <cell r="BC34">
            <v>0.646104847869001</v>
          </cell>
          <cell r="BD34">
            <v>0.129975611326291</v>
          </cell>
          <cell r="BE34">
            <v>0.646104847869001</v>
          </cell>
          <cell r="BF34">
            <v>0.353895152130999</v>
          </cell>
          <cell r="BG34" t="e">
            <v>#N/A</v>
          </cell>
          <cell r="BH34">
            <v>15001648082.96</v>
          </cell>
          <cell r="BI34">
            <v>-14055349668.6</v>
          </cell>
          <cell r="BJ34" t="e">
            <v>#N/A</v>
          </cell>
        </row>
        <row r="35">
          <cell r="A35" t="str">
            <v>002024.SZ</v>
          </cell>
          <cell r="B35" t="str">
            <v>苏宁易购</v>
          </cell>
          <cell r="C35">
            <v>6295732000</v>
          </cell>
          <cell r="D35">
            <v>24265833000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35366463000</v>
          </cell>
          <cell r="J35">
            <v>327253000</v>
          </cell>
          <cell r="K35">
            <v>10304370000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646883000</v>
          </cell>
          <cell r="Q35">
            <v>1195104000</v>
          </cell>
          <cell r="R35">
            <v>0</v>
          </cell>
          <cell r="S35">
            <v>0</v>
          </cell>
          <cell r="T35">
            <v>0</v>
          </cell>
          <cell r="U35">
            <v>12859125000</v>
          </cell>
          <cell r="V35">
            <v>554499000</v>
          </cell>
          <cell r="W35">
            <v>0</v>
          </cell>
          <cell r="X35">
            <v>0</v>
          </cell>
          <cell r="Y35">
            <v>506909000</v>
          </cell>
          <cell r="Z35">
            <v>0</v>
          </cell>
          <cell r="AA35">
            <v>0</v>
          </cell>
          <cell r="AB35">
            <v>0</v>
          </cell>
          <cell r="AC35">
            <v>542752000</v>
          </cell>
          <cell r="AD35">
            <v>1152729000</v>
          </cell>
        </row>
        <row r="35">
          <cell r="AF35">
            <v>9310040000</v>
          </cell>
          <cell r="AG35">
            <v>0</v>
          </cell>
          <cell r="AH35">
            <v>33103328000</v>
          </cell>
          <cell r="AI35">
            <v>2005903000</v>
          </cell>
          <cell r="AJ35">
            <v>-1699708000</v>
          </cell>
          <cell r="AK35">
            <v>0</v>
          </cell>
          <cell r="AL35">
            <v>1809757000</v>
          </cell>
          <cell r="AM35">
            <v>136665000</v>
          </cell>
          <cell r="AN35">
            <v>28406877000</v>
          </cell>
          <cell r="AO35">
            <v>94017652000</v>
          </cell>
          <cell r="AP35">
            <v>73072862000</v>
          </cell>
          <cell r="AQ35">
            <v>167090514000</v>
          </cell>
          <cell r="AR35">
            <v>55233056000</v>
          </cell>
          <cell r="AS35">
            <v>37124958000</v>
          </cell>
          <cell r="AT35">
            <v>1659638000</v>
          </cell>
          <cell r="AU35">
            <v>38784596000</v>
          </cell>
          <cell r="AV35">
            <v>69061056000</v>
          </cell>
          <cell r="AW35">
            <v>107845652000</v>
          </cell>
          <cell r="AX35">
            <v>37124958000</v>
          </cell>
          <cell r="AY35">
            <v>70720694000</v>
          </cell>
          <cell r="AZ35">
            <v>0.359630595028532</v>
          </cell>
          <cell r="BA35">
            <v>0.640369404971468</v>
          </cell>
          <cell r="BB35">
            <v>1.5615986526473</v>
          </cell>
          <cell r="BC35">
            <v>0.344241583332446</v>
          </cell>
          <cell r="BD35">
            <v>0.0153890116960858</v>
          </cell>
          <cell r="BE35">
            <v>0.344241583332446</v>
          </cell>
          <cell r="BF35">
            <v>0.655758416667554</v>
          </cell>
          <cell r="BG35" t="e">
            <v>#N/A</v>
          </cell>
          <cell r="BH35">
            <v>-3752158000</v>
          </cell>
          <cell r="BI35">
            <v>-12509391000</v>
          </cell>
          <cell r="BJ35" t="e">
            <v>#N/A</v>
          </cell>
        </row>
        <row r="36">
          <cell r="A36" t="str">
            <v>000959.SZ</v>
          </cell>
          <cell r="B36" t="str">
            <v>首钢股份</v>
          </cell>
          <cell r="C36">
            <v>208091934.24</v>
          </cell>
          <cell r="D36">
            <v>24107564719.71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33998255480.08</v>
          </cell>
          <cell r="J36">
            <v>0</v>
          </cell>
          <cell r="K36">
            <v>7198061519.28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476373955.59</v>
          </cell>
          <cell r="Q36">
            <v>781863629.94</v>
          </cell>
          <cell r="R36">
            <v>0</v>
          </cell>
          <cell r="S36">
            <v>0</v>
          </cell>
          <cell r="T36">
            <v>0</v>
          </cell>
          <cell r="U36">
            <v>14791896416.71</v>
          </cell>
          <cell r="V36">
            <v>1929622649.06</v>
          </cell>
          <cell r="W36">
            <v>0</v>
          </cell>
          <cell r="X36">
            <v>16323640000</v>
          </cell>
          <cell r="Y36">
            <v>2500000000</v>
          </cell>
          <cell r="Z36">
            <v>0</v>
          </cell>
          <cell r="AA36">
            <v>0</v>
          </cell>
          <cell r="AB36">
            <v>0</v>
          </cell>
          <cell r="AC36">
            <v>408607174.73</v>
          </cell>
          <cell r="AD36">
            <v>4545417742.09</v>
          </cell>
        </row>
        <row r="36">
          <cell r="AF36">
            <v>6685423610</v>
          </cell>
          <cell r="AG36">
            <v>0</v>
          </cell>
          <cell r="AH36">
            <v>24774257709.94</v>
          </cell>
          <cell r="AI36">
            <v>0</v>
          </cell>
          <cell r="AJ36">
            <v>161684736.28</v>
          </cell>
          <cell r="AK36">
            <v>23528089.55</v>
          </cell>
          <cell r="AL36">
            <v>1828677846.37</v>
          </cell>
          <cell r="AM36">
            <v>0</v>
          </cell>
          <cell r="AN36">
            <v>7688887178.39</v>
          </cell>
          <cell r="AO36">
            <v>107269395221.43</v>
          </cell>
          <cell r="AP36">
            <v>41162459170.53</v>
          </cell>
          <cell r="AQ36">
            <v>148431854391.96</v>
          </cell>
          <cell r="AR36">
            <v>45000876342.92</v>
          </cell>
          <cell r="AS36">
            <v>38899461136.42</v>
          </cell>
          <cell r="AT36">
            <v>23369057742.09</v>
          </cell>
          <cell r="AU36">
            <v>62268518878.51</v>
          </cell>
          <cell r="AV36">
            <v>41162459170.53</v>
          </cell>
          <cell r="AW36">
            <v>103430978049.04</v>
          </cell>
          <cell r="AX36">
            <v>38899461136.42</v>
          </cell>
          <cell r="AY36">
            <v>64531516912.62</v>
          </cell>
          <cell r="AZ36">
            <v>0.602029682528831</v>
          </cell>
          <cell r="BA36">
            <v>0.397970317471169</v>
          </cell>
          <cell r="BB36">
            <v>2.51275021301669</v>
          </cell>
          <cell r="BC36">
            <v>0.376091011321352</v>
          </cell>
          <cell r="BD36">
            <v>0.225938671207479</v>
          </cell>
          <cell r="BE36">
            <v>0.376091011321352</v>
          </cell>
          <cell r="BF36">
            <v>0.623908988678648</v>
          </cell>
          <cell r="BG36" t="e">
            <v>#N/A</v>
          </cell>
          <cell r="BH36">
            <v>25385701014.36</v>
          </cell>
          <cell r="BI36">
            <v>-46391939962.14</v>
          </cell>
          <cell r="BJ36" t="e">
            <v>#N/A</v>
          </cell>
        </row>
        <row r="37">
          <cell r="A37" t="str">
            <v>600881.SH</v>
          </cell>
          <cell r="B37" t="str">
            <v>亚泰集团</v>
          </cell>
          <cell r="C37">
            <v>1119011.92</v>
          </cell>
          <cell r="D37">
            <v>23355229866.88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3557879494.28</v>
          </cell>
          <cell r="J37">
            <v>90744771.86</v>
          </cell>
          <cell r="K37">
            <v>1312433033.75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132421359.72</v>
          </cell>
          <cell r="Q37">
            <v>1463451270.67</v>
          </cell>
          <cell r="R37">
            <v>0</v>
          </cell>
          <cell r="S37">
            <v>0</v>
          </cell>
          <cell r="T37">
            <v>0</v>
          </cell>
          <cell r="U37">
            <v>2728239738.49</v>
          </cell>
          <cell r="V37">
            <v>426676768.97</v>
          </cell>
          <cell r="W37">
            <v>0</v>
          </cell>
          <cell r="X37">
            <v>2572256421.02</v>
          </cell>
          <cell r="Y37">
            <v>24500000</v>
          </cell>
          <cell r="Z37">
            <v>0</v>
          </cell>
          <cell r="AA37">
            <v>0</v>
          </cell>
          <cell r="AB37">
            <v>301985788.79</v>
          </cell>
          <cell r="AC37">
            <v>189076938.47</v>
          </cell>
          <cell r="AD37">
            <v>0</v>
          </cell>
        </row>
        <row r="37">
          <cell r="AF37">
            <v>3248913588</v>
          </cell>
          <cell r="AG37">
            <v>0</v>
          </cell>
          <cell r="AH37">
            <v>8420300010.68</v>
          </cell>
          <cell r="AI37">
            <v>0</v>
          </cell>
          <cell r="AJ37">
            <v>7879932.59</v>
          </cell>
          <cell r="AK37">
            <v>10473918.03</v>
          </cell>
          <cell r="AL37">
            <v>509064458.42</v>
          </cell>
          <cell r="AM37">
            <v>0</v>
          </cell>
          <cell r="AN37">
            <v>2463199555.58</v>
          </cell>
          <cell r="AO37">
            <v>36156014464.82</v>
          </cell>
          <cell r="AP37">
            <v>14659831463.3</v>
          </cell>
          <cell r="AQ37">
            <v>50815845928.12</v>
          </cell>
          <cell r="AR37">
            <v>7475788438.43</v>
          </cell>
          <cell r="AS37">
            <v>26083469605.37</v>
          </cell>
          <cell r="AT37">
            <v>2596756421.02</v>
          </cell>
          <cell r="AU37">
            <v>28680226026.39</v>
          </cell>
          <cell r="AV37">
            <v>14659831463.3</v>
          </cell>
          <cell r="AW37">
            <v>43340057489.69</v>
          </cell>
          <cell r="AX37">
            <v>26083469605.37</v>
          </cell>
          <cell r="AY37">
            <v>17256587884.32</v>
          </cell>
          <cell r="AZ37">
            <v>0.661748684417704</v>
          </cell>
          <cell r="BA37">
            <v>0.338251315582296</v>
          </cell>
          <cell r="BB37">
            <v>2.95638170180805</v>
          </cell>
          <cell r="BC37">
            <v>0.601832833552999</v>
          </cell>
          <cell r="BD37">
            <v>0.0599158508647048</v>
          </cell>
          <cell r="BE37">
            <v>0.601832833552999</v>
          </cell>
          <cell r="BF37">
            <v>0.398167166447001</v>
          </cell>
          <cell r="BG37" t="e">
            <v>#N/A</v>
          </cell>
          <cell r="BH37">
            <v>20650581138.37</v>
          </cell>
          <cell r="BI37">
            <v>-8650781921.36</v>
          </cell>
          <cell r="BJ37" t="e">
            <v>#N/A</v>
          </cell>
        </row>
        <row r="38">
          <cell r="A38" t="str">
            <v>601607.SH</v>
          </cell>
          <cell r="B38" t="str">
            <v>上海医药</v>
          </cell>
          <cell r="C38">
            <v>1009874902.5</v>
          </cell>
          <cell r="D38">
            <v>22967427262</v>
          </cell>
          <cell r="E38">
            <v>0</v>
          </cell>
          <cell r="F38">
            <v>0</v>
          </cell>
          <cell r="G38">
            <v>0</v>
          </cell>
          <cell r="H38">
            <v>604491.09</v>
          </cell>
          <cell r="I38">
            <v>43819228744.76</v>
          </cell>
          <cell r="J38">
            <v>0</v>
          </cell>
          <cell r="K38">
            <v>1207028643.77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1049978965.09</v>
          </cell>
          <cell r="Q38">
            <v>1010930192.65</v>
          </cell>
          <cell r="R38">
            <v>0</v>
          </cell>
          <cell r="S38">
            <v>0</v>
          </cell>
          <cell r="T38">
            <v>0</v>
          </cell>
          <cell r="U38">
            <v>3808294704.14</v>
          </cell>
          <cell r="V38">
            <v>6026120547.94</v>
          </cell>
          <cell r="W38">
            <v>0</v>
          </cell>
          <cell r="X38">
            <v>6800992256.08</v>
          </cell>
          <cell r="Y38">
            <v>0</v>
          </cell>
          <cell r="Z38">
            <v>0</v>
          </cell>
          <cell r="AA38">
            <v>37636065.88</v>
          </cell>
          <cell r="AB38">
            <v>33340249.85</v>
          </cell>
          <cell r="AC38">
            <v>2259635940.4</v>
          </cell>
          <cell r="AD38">
            <v>202412946.12</v>
          </cell>
        </row>
        <row r="38">
          <cell r="AF38">
            <v>2842089322</v>
          </cell>
          <cell r="AG38">
            <v>0</v>
          </cell>
          <cell r="AH38">
            <v>16013984034.36</v>
          </cell>
          <cell r="AI38">
            <v>0</v>
          </cell>
          <cell r="AJ38">
            <v>-196414397.36</v>
          </cell>
          <cell r="AK38">
            <v>0</v>
          </cell>
          <cell r="AL38">
            <v>1826058272.88</v>
          </cell>
          <cell r="AM38">
            <v>0</v>
          </cell>
          <cell r="AN38">
            <v>28173058516.69</v>
          </cell>
          <cell r="AO38">
            <v>90233505912.27</v>
          </cell>
          <cell r="AP38">
            <v>48658775748.57</v>
          </cell>
          <cell r="AQ38">
            <v>138892281660.84</v>
          </cell>
          <cell r="AR38">
            <v>56416138186.96</v>
          </cell>
          <cell r="AS38">
            <v>26776326457.23</v>
          </cell>
          <cell r="AT38">
            <v>7041041268.08</v>
          </cell>
          <cell r="AU38">
            <v>33817367725.31</v>
          </cell>
          <cell r="AV38">
            <v>48658775748.57</v>
          </cell>
          <cell r="AW38">
            <v>82476143473.88</v>
          </cell>
          <cell r="AX38">
            <v>26776326457.23</v>
          </cell>
          <cell r="AY38">
            <v>55699817016.65</v>
          </cell>
          <cell r="AZ38">
            <v>0.410026054819354</v>
          </cell>
          <cell r="BA38">
            <v>0.589973945180646</v>
          </cell>
          <cell r="BB38">
            <v>1.69499010620512</v>
          </cell>
          <cell r="BC38">
            <v>0.324655413425217</v>
          </cell>
          <cell r="BD38">
            <v>0.085370641394137</v>
          </cell>
          <cell r="BE38">
            <v>0.324655413425217</v>
          </cell>
          <cell r="BF38">
            <v>0.675344586574783</v>
          </cell>
          <cell r="BG38" t="e">
            <v>#N/A</v>
          </cell>
          <cell r="BH38">
            <v>1063210411.47</v>
          </cell>
          <cell r="BI38">
            <v>14238880708.21</v>
          </cell>
          <cell r="BJ38" t="e">
            <v>#N/A</v>
          </cell>
        </row>
        <row r="39">
          <cell r="A39" t="str">
            <v>600606.SH</v>
          </cell>
          <cell r="B39" t="str">
            <v>绿地控股</v>
          </cell>
          <cell r="C39">
            <v>3628675072.26</v>
          </cell>
          <cell r="D39">
            <v>22488489813.95</v>
          </cell>
          <cell r="E39">
            <v>0</v>
          </cell>
          <cell r="F39">
            <v>20000000</v>
          </cell>
          <cell r="G39">
            <v>0</v>
          </cell>
          <cell r="H39">
            <v>0</v>
          </cell>
          <cell r="I39">
            <v>310457785933.9</v>
          </cell>
          <cell r="J39">
            <v>189118662.47</v>
          </cell>
          <cell r="K39">
            <v>470853679515.53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1008661181.18</v>
          </cell>
          <cell r="Q39">
            <v>39880626142.41</v>
          </cell>
          <cell r="R39">
            <v>0</v>
          </cell>
          <cell r="S39">
            <v>0</v>
          </cell>
          <cell r="T39">
            <v>0</v>
          </cell>
          <cell r="U39">
            <v>27389003804.47</v>
          </cell>
          <cell r="V39">
            <v>54785744879.23</v>
          </cell>
          <cell r="W39">
            <v>0</v>
          </cell>
          <cell r="X39">
            <v>171811439905.73</v>
          </cell>
          <cell r="Y39">
            <v>30265661674.83</v>
          </cell>
          <cell r="Z39">
            <v>0</v>
          </cell>
          <cell r="AA39">
            <v>0</v>
          </cell>
          <cell r="AB39">
            <v>611379791.07</v>
          </cell>
          <cell r="AC39">
            <v>1010503990.12</v>
          </cell>
          <cell r="AD39">
            <v>938289769.84</v>
          </cell>
        </row>
        <row r="39">
          <cell r="AF39">
            <v>12776562104</v>
          </cell>
          <cell r="AG39">
            <v>0</v>
          </cell>
          <cell r="AH39">
            <v>11172480416.7</v>
          </cell>
          <cell r="AI39">
            <v>0</v>
          </cell>
          <cell r="AJ39">
            <v>-2901587224.86</v>
          </cell>
          <cell r="AK39">
            <v>1690716901.73</v>
          </cell>
          <cell r="AL39">
            <v>5847180985.88</v>
          </cell>
          <cell r="AM39">
            <v>0</v>
          </cell>
          <cell r="AN39">
            <v>66214160335.7</v>
          </cell>
          <cell r="AO39">
            <v>1135339060136.99</v>
          </cell>
          <cell r="AP39">
            <v>94799513519.15</v>
          </cell>
          <cell r="AQ39">
            <v>1230138573656.14</v>
          </cell>
          <cell r="AR39">
            <v>882426175168.17</v>
          </cell>
          <cell r="AS39">
            <v>49897493618.42</v>
          </cell>
          <cell r="AT39">
            <v>203015391350.4</v>
          </cell>
          <cell r="AU39">
            <v>252912884968.82</v>
          </cell>
          <cell r="AV39">
            <v>94799513519.15</v>
          </cell>
          <cell r="AW39">
            <v>347712398487.97</v>
          </cell>
          <cell r="AX39">
            <v>49897493618.42</v>
          </cell>
          <cell r="AY39">
            <v>297814904869.55</v>
          </cell>
          <cell r="AZ39">
            <v>0.727362285810381</v>
          </cell>
          <cell r="BA39">
            <v>0.272637714189619</v>
          </cell>
          <cell r="BB39">
            <v>3.66787112697293</v>
          </cell>
          <cell r="BC39">
            <v>0.143502198470344</v>
          </cell>
          <cell r="BD39">
            <v>0.583860087340037</v>
          </cell>
          <cell r="BE39">
            <v>0.143502198470344</v>
          </cell>
          <cell r="BF39">
            <v>0.856497801529656</v>
          </cell>
          <cell r="BG39">
            <v>4480239577.55997</v>
          </cell>
          <cell r="BH39">
            <v>-148994339649.08</v>
          </cell>
          <cell r="BI39">
            <v>161972028930.54</v>
          </cell>
          <cell r="BJ39">
            <v>1.02844744856837</v>
          </cell>
        </row>
        <row r="40">
          <cell r="A40" t="str">
            <v>600057.SH</v>
          </cell>
          <cell r="B40" t="str">
            <v>厦门象屿</v>
          </cell>
          <cell r="C40">
            <v>275962892.83</v>
          </cell>
          <cell r="D40">
            <v>22434953557.24</v>
          </cell>
          <cell r="E40">
            <v>0</v>
          </cell>
          <cell r="F40">
            <v>0</v>
          </cell>
          <cell r="G40">
            <v>355921362.46</v>
          </cell>
          <cell r="H40">
            <v>337171339.71</v>
          </cell>
          <cell r="I40">
            <v>22573124303.15</v>
          </cell>
          <cell r="J40">
            <v>21734131.67</v>
          </cell>
          <cell r="K40">
            <v>11273532504.32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1247394946.46</v>
          </cell>
          <cell r="Q40">
            <v>571124578.92</v>
          </cell>
          <cell r="R40">
            <v>0</v>
          </cell>
          <cell r="S40">
            <v>0</v>
          </cell>
          <cell r="T40">
            <v>0</v>
          </cell>
          <cell r="U40">
            <v>3127862637.23</v>
          </cell>
          <cell r="V40">
            <v>3525384473.09</v>
          </cell>
          <cell r="W40">
            <v>0</v>
          </cell>
          <cell r="X40">
            <v>2982120115.8</v>
          </cell>
          <cell r="Y40">
            <v>2993948336.74</v>
          </cell>
          <cell r="Z40">
            <v>0</v>
          </cell>
          <cell r="AA40">
            <v>371420754.97</v>
          </cell>
          <cell r="AB40">
            <v>60575254.21</v>
          </cell>
          <cell r="AC40">
            <v>300120587.49</v>
          </cell>
          <cell r="AD40">
            <v>836266129.04</v>
          </cell>
        </row>
        <row r="40">
          <cell r="AF40">
            <v>2157454085</v>
          </cell>
          <cell r="AG40">
            <v>3500000000</v>
          </cell>
          <cell r="AH40">
            <v>4923437781.75</v>
          </cell>
          <cell r="AI40">
            <v>93966453.85</v>
          </cell>
          <cell r="AJ40">
            <v>-45204982.78</v>
          </cell>
          <cell r="AK40">
            <v>0</v>
          </cell>
          <cell r="AL40">
            <v>291111415.35</v>
          </cell>
          <cell r="AM40">
            <v>1895535.79</v>
          </cell>
          <cell r="AN40">
            <v>4656221294.74</v>
          </cell>
          <cell r="AO40">
            <v>73288617905.33</v>
          </cell>
          <cell r="AP40">
            <v>15578881583.7</v>
          </cell>
          <cell r="AQ40">
            <v>88867499489.03</v>
          </cell>
          <cell r="AR40">
            <v>39848953672.14</v>
          </cell>
          <cell r="AS40">
            <v>26255908896.64</v>
          </cell>
          <cell r="AT40">
            <v>7183755336.55</v>
          </cell>
          <cell r="AU40">
            <v>33439664233.19</v>
          </cell>
          <cell r="AV40">
            <v>15390948676</v>
          </cell>
          <cell r="AW40">
            <v>48830612909.19</v>
          </cell>
          <cell r="AX40">
            <v>26255908896.64</v>
          </cell>
          <cell r="AY40">
            <v>22574704012.55</v>
          </cell>
          <cell r="AZ40">
            <v>0.684809430825239</v>
          </cell>
          <cell r="BA40">
            <v>0.31519056917476</v>
          </cell>
          <cell r="BB40">
            <v>3.1726837596005</v>
          </cell>
          <cell r="BC40">
            <v>0.537693617433555</v>
          </cell>
          <cell r="BD40">
            <v>0.147115813391685</v>
          </cell>
          <cell r="BE40">
            <v>0.537693617433555</v>
          </cell>
          <cell r="BF40">
            <v>0.462306382566445</v>
          </cell>
          <cell r="BG40" t="e">
            <v>#N/A</v>
          </cell>
          <cell r="BH40">
            <v>4784961464.66</v>
          </cell>
          <cell r="BI40">
            <v>6001985251.9</v>
          </cell>
          <cell r="BJ40" t="e">
            <v>#N/A</v>
          </cell>
        </row>
        <row r="41">
          <cell r="A41" t="str">
            <v>601111.SH</v>
          </cell>
          <cell r="B41" t="str">
            <v>中国国航</v>
          </cell>
          <cell r="C41">
            <v>329728000</v>
          </cell>
          <cell r="D41">
            <v>22306828000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14896695000</v>
          </cell>
          <cell r="J41">
            <v>0</v>
          </cell>
          <cell r="K41">
            <v>1523522000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2543024000</v>
          </cell>
          <cell r="Q41">
            <v>229711000</v>
          </cell>
          <cell r="R41">
            <v>0</v>
          </cell>
          <cell r="S41">
            <v>0</v>
          </cell>
          <cell r="T41">
            <v>0</v>
          </cell>
          <cell r="U41">
            <v>22562294000</v>
          </cell>
          <cell r="V41">
            <v>0</v>
          </cell>
          <cell r="W41">
            <v>0</v>
          </cell>
          <cell r="X41">
            <v>35079045000</v>
          </cell>
          <cell r="Y41">
            <v>9499132000</v>
          </cell>
          <cell r="Z41">
            <v>0</v>
          </cell>
          <cell r="AA41">
            <v>225344000</v>
          </cell>
          <cell r="AB41">
            <v>3045899000</v>
          </cell>
          <cell r="AC41">
            <v>549103000</v>
          </cell>
          <cell r="AD41">
            <v>1971922000</v>
          </cell>
        </row>
        <row r="41">
          <cell r="AF41">
            <v>14524815000</v>
          </cell>
          <cell r="AG41">
            <v>0</v>
          </cell>
          <cell r="AH41">
            <v>26270841000</v>
          </cell>
          <cell r="AI41">
            <v>0</v>
          </cell>
          <cell r="AJ41">
            <v>-137476000</v>
          </cell>
          <cell r="AK41">
            <v>0</v>
          </cell>
          <cell r="AL41">
            <v>11564287000</v>
          </cell>
          <cell r="AM41">
            <v>110628000</v>
          </cell>
          <cell r="AN41">
            <v>15658133000</v>
          </cell>
          <cell r="AO41">
            <v>114762247000</v>
          </cell>
          <cell r="AP41">
            <v>67991228000</v>
          </cell>
          <cell r="AQ41">
            <v>182753475000</v>
          </cell>
          <cell r="AR41">
            <v>23117682000</v>
          </cell>
          <cell r="AS41">
            <v>44869122000</v>
          </cell>
          <cell r="AT41">
            <v>46775443000</v>
          </cell>
          <cell r="AU41">
            <v>91644565000</v>
          </cell>
          <cell r="AV41">
            <v>67991228000</v>
          </cell>
          <cell r="AW41">
            <v>159635793000</v>
          </cell>
          <cell r="AX41">
            <v>44869122000</v>
          </cell>
          <cell r="AY41">
            <v>114766671000</v>
          </cell>
          <cell r="AZ41">
            <v>0.574085318071493</v>
          </cell>
          <cell r="BA41">
            <v>0.425914681928507</v>
          </cell>
          <cell r="BB41">
            <v>2.34788806873734</v>
          </cell>
          <cell r="BC41">
            <v>0.281071814514681</v>
          </cell>
          <cell r="BD41">
            <v>0.293013503556812</v>
          </cell>
          <cell r="BE41">
            <v>0.281071814514681</v>
          </cell>
          <cell r="BF41">
            <v>0.718928185485319</v>
          </cell>
          <cell r="BG41" t="e">
            <v>#N/A</v>
          </cell>
          <cell r="BH41">
            <v>32090087000</v>
          </cell>
          <cell r="BI41">
            <v>-31366125000</v>
          </cell>
          <cell r="BJ41" t="e">
            <v>#N/A</v>
          </cell>
        </row>
        <row r="42">
          <cell r="A42" t="str">
            <v>601868.SH</v>
          </cell>
          <cell r="B42" t="str">
            <v>中国能建</v>
          </cell>
          <cell r="C42">
            <v>1392968160.3</v>
          </cell>
          <cell r="D42">
            <v>21550068403.78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120742826307.61</v>
          </cell>
          <cell r="J42">
            <v>0</v>
          </cell>
          <cell r="K42">
            <v>63665433695.82</v>
          </cell>
          <cell r="L42">
            <v>0</v>
          </cell>
          <cell r="M42">
            <v>4048662571.11</v>
          </cell>
          <cell r="N42">
            <v>0</v>
          </cell>
          <cell r="O42">
            <v>0</v>
          </cell>
          <cell r="P42">
            <v>2244538452.46</v>
          </cell>
          <cell r="Q42">
            <v>5953342858.95</v>
          </cell>
          <cell r="R42">
            <v>0</v>
          </cell>
          <cell r="S42">
            <v>0</v>
          </cell>
          <cell r="T42">
            <v>0</v>
          </cell>
          <cell r="U42">
            <v>3770826650.4</v>
          </cell>
          <cell r="V42">
            <v>3398651118.85</v>
          </cell>
          <cell r="W42">
            <v>0</v>
          </cell>
          <cell r="X42">
            <v>85281488313.44</v>
          </cell>
          <cell r="Y42">
            <v>11496363800</v>
          </cell>
          <cell r="Z42">
            <v>0</v>
          </cell>
          <cell r="AA42">
            <v>8537268648.53</v>
          </cell>
          <cell r="AB42">
            <v>59077572.69</v>
          </cell>
          <cell r="AC42">
            <v>701114431.68</v>
          </cell>
          <cell r="AD42">
            <v>185571599.45</v>
          </cell>
        </row>
        <row r="42">
          <cell r="AF42">
            <v>41691163636</v>
          </cell>
          <cell r="AG42">
            <v>9500000000</v>
          </cell>
          <cell r="AH42">
            <v>16646494606.08</v>
          </cell>
          <cell r="AI42">
            <v>0</v>
          </cell>
          <cell r="AJ42">
            <v>219376328.18</v>
          </cell>
          <cell r="AK42">
            <v>649843188.8</v>
          </cell>
          <cell r="AL42">
            <v>4461490527.7</v>
          </cell>
          <cell r="AM42">
            <v>0</v>
          </cell>
          <cell r="AN42">
            <v>18031084510.14</v>
          </cell>
          <cell r="AO42">
            <v>333028202585.07</v>
          </cell>
          <cell r="AP42">
            <v>91199452796.9</v>
          </cell>
          <cell r="AQ42">
            <v>424227655381.97</v>
          </cell>
          <cell r="AR42">
            <v>198157952598.36</v>
          </cell>
          <cell r="AS42">
            <v>25320895054.18</v>
          </cell>
          <cell r="AT42">
            <v>105500692361.42</v>
          </cell>
          <cell r="AU42">
            <v>130821587415.6</v>
          </cell>
          <cell r="AV42">
            <v>91199452796.9</v>
          </cell>
          <cell r="AW42">
            <v>222021040212.5</v>
          </cell>
          <cell r="AX42">
            <v>25320895054.18</v>
          </cell>
          <cell r="AY42">
            <v>196700145158.32</v>
          </cell>
          <cell r="AZ42">
            <v>0.589230585039997</v>
          </cell>
          <cell r="BA42">
            <v>0.410769414960003</v>
          </cell>
          <cell r="BB42">
            <v>2.43445583721799</v>
          </cell>
          <cell r="BC42">
            <v>0.114047276915489</v>
          </cell>
          <cell r="BD42">
            <v>0.475183308124507</v>
          </cell>
          <cell r="BE42">
            <v>0.114047276915489</v>
          </cell>
          <cell r="BF42">
            <v>0.885952723084511</v>
          </cell>
          <cell r="BG42" t="e">
            <v>#N/A</v>
          </cell>
          <cell r="BH42">
            <v>-51303164464.69</v>
          </cell>
          <cell r="BI42">
            <v>21061538697.08</v>
          </cell>
          <cell r="BJ42" t="e">
            <v>#N/A</v>
          </cell>
        </row>
        <row r="43">
          <cell r="A43" t="str">
            <v>600704.SH</v>
          </cell>
          <cell r="B43" t="str">
            <v>物产中大</v>
          </cell>
          <cell r="C43">
            <v>883627512.49</v>
          </cell>
          <cell r="D43">
            <v>20881676139.52</v>
          </cell>
          <cell r="E43">
            <v>0</v>
          </cell>
          <cell r="F43">
            <v>0</v>
          </cell>
          <cell r="G43">
            <v>655721825.95</v>
          </cell>
          <cell r="H43">
            <v>1016704843.49</v>
          </cell>
          <cell r="I43">
            <v>31665146416.77</v>
          </cell>
          <cell r="J43">
            <v>246757748.47</v>
          </cell>
          <cell r="K43">
            <v>24897663263.57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1238835955.42</v>
          </cell>
          <cell r="Q43">
            <v>1343659989.29</v>
          </cell>
          <cell r="R43">
            <v>0</v>
          </cell>
          <cell r="S43">
            <v>0</v>
          </cell>
          <cell r="T43">
            <v>0</v>
          </cell>
          <cell r="U43">
            <v>319310175.79</v>
          </cell>
          <cell r="V43">
            <v>16500259481.11</v>
          </cell>
          <cell r="W43">
            <v>0</v>
          </cell>
          <cell r="X43">
            <v>2464817354.43</v>
          </cell>
          <cell r="Y43">
            <v>5160508548.97</v>
          </cell>
          <cell r="Z43">
            <v>0</v>
          </cell>
          <cell r="AA43">
            <v>0</v>
          </cell>
          <cell r="AB43">
            <v>206546693.67</v>
          </cell>
          <cell r="AC43">
            <v>187771536.84</v>
          </cell>
          <cell r="AD43">
            <v>988033035.94</v>
          </cell>
        </row>
        <row r="43">
          <cell r="AF43">
            <v>5196032040</v>
          </cell>
          <cell r="AG43">
            <v>3865000000</v>
          </cell>
          <cell r="AH43">
            <v>7242393798.37</v>
          </cell>
          <cell r="AI43">
            <v>393519000</v>
          </cell>
          <cell r="AJ43">
            <v>919879358.21</v>
          </cell>
          <cell r="AK43">
            <v>6870011.94</v>
          </cell>
          <cell r="AL43">
            <v>1147752855.94</v>
          </cell>
          <cell r="AM43">
            <v>0</v>
          </cell>
          <cell r="AN43">
            <v>12949680407.17</v>
          </cell>
          <cell r="AO43">
            <v>108657040521.72</v>
          </cell>
          <cell r="AP43">
            <v>31721127471.63</v>
          </cell>
          <cell r="AQ43">
            <v>140378167993.35</v>
          </cell>
          <cell r="AR43">
            <v>77170268597.63</v>
          </cell>
          <cell r="AS43">
            <v>22873412984.75</v>
          </cell>
          <cell r="AT43">
            <v>8613358939.34</v>
          </cell>
          <cell r="AU43">
            <v>31486771924.09</v>
          </cell>
          <cell r="AV43">
            <v>30934089471.63</v>
          </cell>
          <cell r="AW43">
            <v>62420861395.72</v>
          </cell>
          <cell r="AX43">
            <v>22873412984.75</v>
          </cell>
          <cell r="AY43">
            <v>39547448410.97</v>
          </cell>
          <cell r="AZ43">
            <v>0.504427065247916</v>
          </cell>
          <cell r="BA43">
            <v>0.495572934752084</v>
          </cell>
          <cell r="BB43">
            <v>2.01786645289711</v>
          </cell>
          <cell r="BC43">
            <v>0.366438598784194</v>
          </cell>
          <cell r="BD43">
            <v>0.137988466463723</v>
          </cell>
          <cell r="BE43">
            <v>0.366438598784194</v>
          </cell>
          <cell r="BF43">
            <v>0.633561401215806</v>
          </cell>
          <cell r="BG43" t="e">
            <v>#N/A</v>
          </cell>
          <cell r="BH43">
            <v>-15523052860.58</v>
          </cell>
          <cell r="BI43">
            <v>17360845962.81</v>
          </cell>
          <cell r="BJ43" t="e">
            <v>#N/A</v>
          </cell>
        </row>
        <row r="44">
          <cell r="A44" t="str">
            <v>600871.SH</v>
          </cell>
          <cell r="B44" t="str">
            <v>石化油服</v>
          </cell>
          <cell r="C44">
            <v>10696000</v>
          </cell>
          <cell r="D44">
            <v>20835368000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27817697000</v>
          </cell>
          <cell r="J44">
            <v>0</v>
          </cell>
          <cell r="K44">
            <v>2547439000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447824000</v>
          </cell>
          <cell r="Q44">
            <v>325349000</v>
          </cell>
          <cell r="R44">
            <v>0</v>
          </cell>
          <cell r="S44">
            <v>0</v>
          </cell>
          <cell r="T44">
            <v>0</v>
          </cell>
          <cell r="U44">
            <v>349283000</v>
          </cell>
          <cell r="V44">
            <v>0</v>
          </cell>
          <cell r="W44">
            <v>0</v>
          </cell>
          <cell r="X44">
            <v>577201000</v>
          </cell>
          <cell r="Y44">
            <v>0</v>
          </cell>
          <cell r="Z44">
            <v>0</v>
          </cell>
          <cell r="AA44">
            <v>0</v>
          </cell>
          <cell r="AB44">
            <v>358677000</v>
          </cell>
          <cell r="AC44">
            <v>13274000</v>
          </cell>
          <cell r="AD44">
            <v>0</v>
          </cell>
        </row>
        <row r="44">
          <cell r="AF44">
            <v>18984340000</v>
          </cell>
          <cell r="AG44">
            <v>0</v>
          </cell>
          <cell r="AH44">
            <v>11717773000</v>
          </cell>
          <cell r="AI44">
            <v>0</v>
          </cell>
          <cell r="AJ44">
            <v>-2014000</v>
          </cell>
          <cell r="AK44">
            <v>665884000</v>
          </cell>
          <cell r="AL44">
            <v>200383000</v>
          </cell>
          <cell r="AM44">
            <v>0</v>
          </cell>
          <cell r="AN44">
            <v>-24115788000</v>
          </cell>
          <cell r="AO44">
            <v>53282808000</v>
          </cell>
          <cell r="AP44">
            <v>7450578000</v>
          </cell>
          <cell r="AQ44">
            <v>60733386000</v>
          </cell>
          <cell r="AR44">
            <v>31520956000</v>
          </cell>
          <cell r="AS44">
            <v>21184651000</v>
          </cell>
          <cell r="AT44">
            <v>577201000</v>
          </cell>
          <cell r="AU44">
            <v>21761852000</v>
          </cell>
          <cell r="AV44">
            <v>7450578000</v>
          </cell>
          <cell r="AW44">
            <v>29212430000</v>
          </cell>
          <cell r="AX44">
            <v>21184651000</v>
          </cell>
          <cell r="AY44">
            <v>8027779000</v>
          </cell>
          <cell r="AZ44">
            <v>0.74495178935816</v>
          </cell>
          <cell r="BA44">
            <v>0.25504821064184</v>
          </cell>
          <cell r="BB44">
            <v>3.92082735057602</v>
          </cell>
          <cell r="BC44">
            <v>0.725193042824578</v>
          </cell>
          <cell r="BD44">
            <v>0.0197587465335818</v>
          </cell>
          <cell r="BE44">
            <v>0.725193042824578</v>
          </cell>
          <cell r="BF44">
            <v>0.274806957175422</v>
          </cell>
          <cell r="BG44" t="e">
            <v>#N/A</v>
          </cell>
          <cell r="BH44">
            <v>16760473000</v>
          </cell>
          <cell r="BI44">
            <v>-19520232000</v>
          </cell>
          <cell r="BJ44" t="e">
            <v>#N/A</v>
          </cell>
        </row>
        <row r="45">
          <cell r="A45" t="str">
            <v>600027.SH</v>
          </cell>
          <cell r="B45" t="str">
            <v>华电国际</v>
          </cell>
          <cell r="C45">
            <v>1515881000</v>
          </cell>
          <cell r="D45">
            <v>20569165000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12641525000</v>
          </cell>
          <cell r="J45">
            <v>0</v>
          </cell>
          <cell r="K45">
            <v>498330000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425360000</v>
          </cell>
          <cell r="Q45">
            <v>1141375000</v>
          </cell>
          <cell r="R45">
            <v>0</v>
          </cell>
          <cell r="S45">
            <v>0</v>
          </cell>
          <cell r="T45">
            <v>0</v>
          </cell>
          <cell r="U45">
            <v>12053562000</v>
          </cell>
          <cell r="V45">
            <v>6062113000</v>
          </cell>
          <cell r="W45">
            <v>0</v>
          </cell>
          <cell r="X45">
            <v>50780905000</v>
          </cell>
          <cell r="Y45">
            <v>17006321000</v>
          </cell>
          <cell r="Z45">
            <v>0</v>
          </cell>
          <cell r="AA45">
            <v>12916000</v>
          </cell>
          <cell r="AB45">
            <v>127035000</v>
          </cell>
          <cell r="AC45">
            <v>3701327000</v>
          </cell>
          <cell r="AD45">
            <v>0</v>
          </cell>
        </row>
        <row r="45">
          <cell r="AF45">
            <v>9869858000</v>
          </cell>
          <cell r="AG45">
            <v>24881385000</v>
          </cell>
          <cell r="AH45">
            <v>11509961000</v>
          </cell>
          <cell r="AI45">
            <v>0</v>
          </cell>
          <cell r="AJ45">
            <v>-19033000</v>
          </cell>
          <cell r="AK45">
            <v>291106000</v>
          </cell>
          <cell r="AL45">
            <v>3819537000</v>
          </cell>
          <cell r="AM45">
            <v>0</v>
          </cell>
          <cell r="AN45">
            <v>19040468000</v>
          </cell>
          <cell r="AO45">
            <v>126535815000</v>
          </cell>
          <cell r="AP45">
            <v>69393282000</v>
          </cell>
          <cell r="AQ45">
            <v>195929097000</v>
          </cell>
          <cell r="AR45">
            <v>26112946000</v>
          </cell>
          <cell r="AS45">
            <v>32622727000</v>
          </cell>
          <cell r="AT45">
            <v>67800142000</v>
          </cell>
          <cell r="AU45">
            <v>100422869000</v>
          </cell>
          <cell r="AV45">
            <v>69393282000</v>
          </cell>
          <cell r="AW45">
            <v>169816151000</v>
          </cell>
          <cell r="AX45">
            <v>32622727000</v>
          </cell>
          <cell r="AY45">
            <v>137193424000</v>
          </cell>
          <cell r="AZ45">
            <v>0.591362296275341</v>
          </cell>
          <cell r="BA45">
            <v>0.408637703724659</v>
          </cell>
          <cell r="BB45">
            <v>2.44715548977781</v>
          </cell>
          <cell r="BC45">
            <v>0.192106150138805</v>
          </cell>
          <cell r="BD45">
            <v>0.399256146136536</v>
          </cell>
          <cell r="BE45">
            <v>0.192106150138805</v>
          </cell>
          <cell r="BF45">
            <v>0.807893849861195</v>
          </cell>
          <cell r="BG45" t="e">
            <v>#N/A</v>
          </cell>
          <cell r="BH45">
            <v>-2197472000</v>
          </cell>
          <cell r="BI45">
            <v>-50982010000</v>
          </cell>
          <cell r="BJ45" t="e">
            <v>#N/A</v>
          </cell>
        </row>
        <row r="46">
          <cell r="A46" t="str">
            <v>000617.SZ</v>
          </cell>
          <cell r="B46" t="str">
            <v>中油资本</v>
          </cell>
          <cell r="C46">
            <v>375483182.92</v>
          </cell>
          <cell r="D46">
            <v>20541890472.9</v>
          </cell>
          <cell r="E46">
            <v>5564845087.05</v>
          </cell>
          <cell r="F46">
            <v>61968460617.29</v>
          </cell>
          <cell r="G46">
            <v>0</v>
          </cell>
          <cell r="H46">
            <v>883653835.16</v>
          </cell>
          <cell r="I46">
            <v>60012870.54</v>
          </cell>
          <cell r="J46">
            <v>1498471295.05</v>
          </cell>
          <cell r="K46">
            <v>0</v>
          </cell>
          <cell r="L46">
            <v>31449735281.94</v>
          </cell>
          <cell r="M46">
            <v>564828921534.82</v>
          </cell>
          <cell r="N46">
            <v>6058</v>
          </cell>
          <cell r="O46">
            <v>0</v>
          </cell>
          <cell r="P46">
            <v>129119847.08</v>
          </cell>
          <cell r="Q46">
            <v>718093412.26</v>
          </cell>
          <cell r="R46">
            <v>0</v>
          </cell>
          <cell r="S46">
            <v>45300176.94</v>
          </cell>
          <cell r="T46">
            <v>756300610.69</v>
          </cell>
          <cell r="U46">
            <v>3253180990.11</v>
          </cell>
          <cell r="V46">
            <v>45665485999.19</v>
          </cell>
          <cell r="W46">
            <v>0</v>
          </cell>
          <cell r="X46">
            <v>3519132334.44</v>
          </cell>
          <cell r="Y46">
            <v>16868745063.61</v>
          </cell>
          <cell r="Z46">
            <v>0</v>
          </cell>
          <cell r="AA46">
            <v>0</v>
          </cell>
          <cell r="AB46">
            <v>551137793.96</v>
          </cell>
          <cell r="AC46">
            <v>2927975.82</v>
          </cell>
          <cell r="AD46">
            <v>2253954836.91</v>
          </cell>
        </row>
        <row r="46">
          <cell r="AF46">
            <v>12642079079</v>
          </cell>
          <cell r="AG46">
            <v>0</v>
          </cell>
          <cell r="AH46">
            <v>35048270738.4</v>
          </cell>
          <cell r="AI46">
            <v>0</v>
          </cell>
          <cell r="AJ46">
            <v>1008528691.43</v>
          </cell>
          <cell r="AK46">
            <v>0</v>
          </cell>
          <cell r="AL46">
            <v>6297493032.54</v>
          </cell>
          <cell r="AM46">
            <v>6793423858.54</v>
          </cell>
          <cell r="AN46">
            <v>30506108032.43</v>
          </cell>
          <cell r="AO46">
            <v>760934859276.68</v>
          </cell>
          <cell r="AP46">
            <v>92295903432.34</v>
          </cell>
          <cell r="AQ46">
            <v>853230762709.02</v>
          </cell>
          <cell r="AR46">
            <v>49802333164.45</v>
          </cell>
          <cell r="AS46">
            <v>123661772342.45</v>
          </cell>
          <cell r="AT46">
            <v>22641832234.96</v>
          </cell>
          <cell r="AU46">
            <v>146303604577.41</v>
          </cell>
          <cell r="AV46">
            <v>92295903432.34</v>
          </cell>
          <cell r="AW46">
            <v>238599508009.75</v>
          </cell>
          <cell r="AX46">
            <v>123661772342.45</v>
          </cell>
          <cell r="AY46">
            <v>114937735667.3</v>
          </cell>
          <cell r="AZ46">
            <v>0.613176472146923</v>
          </cell>
          <cell r="BA46">
            <v>0.386823527853077</v>
          </cell>
          <cell r="BB46">
            <v>2.58515816126836</v>
          </cell>
          <cell r="BC46">
            <v>0.518281757468656</v>
          </cell>
          <cell r="BD46">
            <v>0.0948947146782665</v>
          </cell>
          <cell r="BE46">
            <v>0.518281757468656</v>
          </cell>
          <cell r="BF46">
            <v>0.481718242531343</v>
          </cell>
          <cell r="BG46" t="e">
            <v>#N/A</v>
          </cell>
          <cell r="BH46">
            <v>-378330742622.1</v>
          </cell>
          <cell r="BI46">
            <v>87382413483.96</v>
          </cell>
          <cell r="BJ46" t="e">
            <v>#N/A</v>
          </cell>
        </row>
        <row r="47">
          <cell r="A47" t="str">
            <v>000876.SZ</v>
          </cell>
          <cell r="B47" t="str">
            <v>新希望</v>
          </cell>
          <cell r="C47">
            <v>15577137.25</v>
          </cell>
          <cell r="D47">
            <v>20151694850.41</v>
          </cell>
          <cell r="E47">
            <v>0</v>
          </cell>
          <cell r="F47">
            <v>0</v>
          </cell>
          <cell r="G47">
            <v>14003207.83</v>
          </cell>
          <cell r="H47">
            <v>0</v>
          </cell>
          <cell r="I47">
            <v>8937975479.69</v>
          </cell>
          <cell r="J47">
            <v>0</v>
          </cell>
          <cell r="K47">
            <v>2227994161.96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1303572981</v>
          </cell>
          <cell r="Q47">
            <v>303024045.87</v>
          </cell>
          <cell r="R47">
            <v>0</v>
          </cell>
          <cell r="S47">
            <v>0</v>
          </cell>
          <cell r="T47">
            <v>0</v>
          </cell>
          <cell r="U47">
            <v>3852937685.6</v>
          </cell>
          <cell r="V47">
            <v>77188637.15</v>
          </cell>
          <cell r="W47">
            <v>0</v>
          </cell>
          <cell r="X47">
            <v>34113375710.2</v>
          </cell>
          <cell r="Y47">
            <v>4835574580.18</v>
          </cell>
          <cell r="Z47">
            <v>0</v>
          </cell>
          <cell r="AA47">
            <v>0</v>
          </cell>
          <cell r="AB47">
            <v>0</v>
          </cell>
          <cell r="AC47">
            <v>356671612.64</v>
          </cell>
          <cell r="AD47">
            <v>0</v>
          </cell>
        </row>
        <row r="47">
          <cell r="AF47">
            <v>4505211342</v>
          </cell>
          <cell r="AG47">
            <v>4001030628.31</v>
          </cell>
          <cell r="AH47">
            <v>9758633320.32</v>
          </cell>
          <cell r="AI47">
            <v>1205201653.39</v>
          </cell>
          <cell r="AJ47">
            <v>-319899343.21</v>
          </cell>
          <cell r="AK47">
            <v>0</v>
          </cell>
          <cell r="AL47">
            <v>3093515491.69</v>
          </cell>
          <cell r="AM47">
            <v>0</v>
          </cell>
          <cell r="AN47">
            <v>14715218672.53</v>
          </cell>
          <cell r="AO47">
            <v>76189590089.78</v>
          </cell>
          <cell r="AP47">
            <v>36958911765.03</v>
          </cell>
          <cell r="AQ47">
            <v>113148501854.81</v>
          </cell>
          <cell r="AR47">
            <v>13222004055.56</v>
          </cell>
          <cell r="AS47">
            <v>24018635743.84</v>
          </cell>
          <cell r="AT47">
            <v>38948950290.38</v>
          </cell>
          <cell r="AU47">
            <v>62967586034.22</v>
          </cell>
          <cell r="AV47">
            <v>34548508458.25</v>
          </cell>
          <cell r="AW47">
            <v>97516094492.47</v>
          </cell>
          <cell r="AX47">
            <v>24018635743.84</v>
          </cell>
          <cell r="AY47">
            <v>73497458748.63</v>
          </cell>
          <cell r="AZ47">
            <v>0.645714805970641</v>
          </cell>
          <cell r="BA47">
            <v>0.354285194029359</v>
          </cell>
          <cell r="BB47">
            <v>2.82258479002973</v>
          </cell>
          <cell r="BC47">
            <v>0.246304324110259</v>
          </cell>
          <cell r="BD47">
            <v>0.399410481860382</v>
          </cell>
          <cell r="BE47">
            <v>0.246304324110259</v>
          </cell>
          <cell r="BF47">
            <v>0.753695675889741</v>
          </cell>
          <cell r="BG47" t="e">
            <v>#N/A</v>
          </cell>
          <cell r="BH47">
            <v>6491984396.41</v>
          </cell>
          <cell r="BI47">
            <v>-16806551807.19</v>
          </cell>
          <cell r="BJ47" t="e">
            <v>#N/A</v>
          </cell>
        </row>
        <row r="48">
          <cell r="A48" t="str">
            <v>601766.SH</v>
          </cell>
          <cell r="B48" t="str">
            <v>中国中车</v>
          </cell>
          <cell r="C48">
            <v>158290000</v>
          </cell>
          <cell r="D48">
            <v>19900060000</v>
          </cell>
          <cell r="E48">
            <v>966549000</v>
          </cell>
          <cell r="F48">
            <v>0</v>
          </cell>
          <cell r="G48">
            <v>0</v>
          </cell>
          <cell r="H48">
            <v>0</v>
          </cell>
          <cell r="I48">
            <v>154191997000</v>
          </cell>
          <cell r="J48">
            <v>49232000</v>
          </cell>
          <cell r="K48">
            <v>28020265000</v>
          </cell>
          <cell r="L48">
            <v>1380000000</v>
          </cell>
          <cell r="M48">
            <v>2815337000</v>
          </cell>
          <cell r="N48">
            <v>0</v>
          </cell>
          <cell r="O48">
            <v>0</v>
          </cell>
          <cell r="P48">
            <v>2404559000</v>
          </cell>
          <cell r="Q48">
            <v>1470803000</v>
          </cell>
          <cell r="R48">
            <v>0</v>
          </cell>
          <cell r="S48">
            <v>0</v>
          </cell>
          <cell r="T48">
            <v>0</v>
          </cell>
          <cell r="U48">
            <v>4706959000</v>
          </cell>
          <cell r="V48">
            <v>11960429000</v>
          </cell>
          <cell r="W48">
            <v>0</v>
          </cell>
          <cell r="X48">
            <v>7836125000</v>
          </cell>
          <cell r="Y48">
            <v>2500000000</v>
          </cell>
          <cell r="Z48">
            <v>0</v>
          </cell>
          <cell r="AA48">
            <v>3391221000</v>
          </cell>
          <cell r="AB48">
            <v>7601523000</v>
          </cell>
          <cell r="AC48">
            <v>6521584000</v>
          </cell>
          <cell r="AD48">
            <v>81068000</v>
          </cell>
        </row>
        <row r="48">
          <cell r="AF48">
            <v>28698864000</v>
          </cell>
          <cell r="AG48">
            <v>0</v>
          </cell>
          <cell r="AH48">
            <v>42105534000</v>
          </cell>
          <cell r="AI48">
            <v>0</v>
          </cell>
          <cell r="AJ48">
            <v>-1299981000</v>
          </cell>
          <cell r="AK48">
            <v>49958000</v>
          </cell>
          <cell r="AL48">
            <v>4308789000</v>
          </cell>
          <cell r="AM48">
            <v>562410000</v>
          </cell>
          <cell r="AN48">
            <v>71045760000</v>
          </cell>
          <cell r="AO48">
            <v>255956001000</v>
          </cell>
          <cell r="AP48">
            <v>145471334000</v>
          </cell>
          <cell r="AQ48">
            <v>401427335000</v>
          </cell>
          <cell r="AR48">
            <v>212378682000</v>
          </cell>
          <cell r="AS48">
            <v>26953568000</v>
          </cell>
          <cell r="AT48">
            <v>13808414000</v>
          </cell>
          <cell r="AU48">
            <v>40761982000</v>
          </cell>
          <cell r="AV48">
            <v>145471334000</v>
          </cell>
          <cell r="AW48">
            <v>186233316000</v>
          </cell>
          <cell r="AX48">
            <v>26953568000</v>
          </cell>
          <cell r="AY48">
            <v>159279748000</v>
          </cell>
          <cell r="AZ48">
            <v>0.218875885773306</v>
          </cell>
          <cell r="BA48">
            <v>0.781124114226694</v>
          </cell>
          <cell r="BB48">
            <v>1.28020628449039</v>
          </cell>
          <cell r="BC48">
            <v>0.14473010833357</v>
          </cell>
          <cell r="BD48">
            <v>0.0741457774397359</v>
          </cell>
          <cell r="BE48">
            <v>0.14473010833357</v>
          </cell>
          <cell r="BF48">
            <v>0.85526989166643</v>
          </cell>
          <cell r="BG48" t="e">
            <v>#N/A</v>
          </cell>
          <cell r="BH48">
            <v>-30317068000</v>
          </cell>
          <cell r="BI48">
            <v>33132072000</v>
          </cell>
          <cell r="BJ48" t="e">
            <v>#N/A</v>
          </cell>
        </row>
        <row r="49">
          <cell r="A49" t="str">
            <v>601899.SH</v>
          </cell>
          <cell r="B49" t="str">
            <v>紫金矿业</v>
          </cell>
          <cell r="C49">
            <v>6444339493</v>
          </cell>
          <cell r="D49">
            <v>19899949871</v>
          </cell>
          <cell r="E49">
            <v>0</v>
          </cell>
          <cell r="F49">
            <v>0</v>
          </cell>
          <cell r="G49">
            <v>467429755</v>
          </cell>
          <cell r="H49">
            <v>0</v>
          </cell>
          <cell r="I49">
            <v>5726705278</v>
          </cell>
          <cell r="J49">
            <v>0</v>
          </cell>
          <cell r="K49">
            <v>990346194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1093322439</v>
          </cell>
          <cell r="Q49">
            <v>3262914610</v>
          </cell>
          <cell r="R49">
            <v>0</v>
          </cell>
          <cell r="S49">
            <v>0</v>
          </cell>
          <cell r="T49">
            <v>0</v>
          </cell>
          <cell r="U49">
            <v>9823735773</v>
          </cell>
          <cell r="V49">
            <v>838267804</v>
          </cell>
          <cell r="W49">
            <v>0</v>
          </cell>
          <cell r="X49">
            <v>32847620574</v>
          </cell>
          <cell r="Y49">
            <v>14254666667</v>
          </cell>
          <cell r="Z49">
            <v>0</v>
          </cell>
          <cell r="AA49">
            <v>0</v>
          </cell>
          <cell r="AB49">
            <v>3275285879</v>
          </cell>
          <cell r="AC49">
            <v>414129909</v>
          </cell>
          <cell r="AD49">
            <v>2236638266</v>
          </cell>
        </row>
        <row r="49">
          <cell r="AF49">
            <v>2632760224</v>
          </cell>
          <cell r="AG49">
            <v>4486950000</v>
          </cell>
          <cell r="AH49">
            <v>25147072966</v>
          </cell>
          <cell r="AI49">
            <v>463586298</v>
          </cell>
          <cell r="AJ49">
            <v>1221851254</v>
          </cell>
          <cell r="AK49">
            <v>160032654</v>
          </cell>
          <cell r="AL49">
            <v>1319401104</v>
          </cell>
          <cell r="AM49">
            <v>0</v>
          </cell>
          <cell r="AN49">
            <v>35891510723</v>
          </cell>
          <cell r="AO49">
            <v>101575352512</v>
          </cell>
          <cell r="AP49">
            <v>71323165223</v>
          </cell>
          <cell r="AQ49">
            <v>172898517735</v>
          </cell>
          <cell r="AR49">
            <v>22045311606</v>
          </cell>
          <cell r="AS49">
            <v>30191115399</v>
          </cell>
          <cell r="AT49">
            <v>49338925507</v>
          </cell>
          <cell r="AU49">
            <v>79530040906</v>
          </cell>
          <cell r="AV49">
            <v>70395992627</v>
          </cell>
          <cell r="AW49">
            <v>149926033533</v>
          </cell>
          <cell r="AX49">
            <v>30191115399</v>
          </cell>
          <cell r="AY49">
            <v>119734918134</v>
          </cell>
          <cell r="AZ49">
            <v>0.530461848632144</v>
          </cell>
          <cell r="BA49">
            <v>0.469538151367856</v>
          </cell>
          <cell r="BB49">
            <v>2.12975238984693</v>
          </cell>
          <cell r="BC49">
            <v>0.201373401853886</v>
          </cell>
          <cell r="BD49">
            <v>0.329088446778258</v>
          </cell>
          <cell r="BE49">
            <v>0.201373401853886</v>
          </cell>
          <cell r="BF49">
            <v>0.798626598146114</v>
          </cell>
          <cell r="BG49" t="e">
            <v>#N/A</v>
          </cell>
          <cell r="BH49">
            <v>7456555351</v>
          </cell>
          <cell r="BI49">
            <v>-27571163370</v>
          </cell>
          <cell r="BJ49" t="e">
            <v>#N/A</v>
          </cell>
        </row>
        <row r="50">
          <cell r="A50" t="str">
            <v>600029.SH</v>
          </cell>
          <cell r="B50" t="str">
            <v>南方航空</v>
          </cell>
          <cell r="C50">
            <v>41000000</v>
          </cell>
          <cell r="D50">
            <v>19516000000</v>
          </cell>
          <cell r="E50">
            <v>0</v>
          </cell>
          <cell r="F50">
            <v>0</v>
          </cell>
          <cell r="G50">
            <v>0</v>
          </cell>
          <cell r="H50">
            <v>1062000000</v>
          </cell>
          <cell r="I50">
            <v>12435000000</v>
          </cell>
          <cell r="J50">
            <v>3925000000</v>
          </cell>
          <cell r="K50">
            <v>1308000000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4268000000</v>
          </cell>
          <cell r="Q50">
            <v>844000000</v>
          </cell>
          <cell r="R50">
            <v>0</v>
          </cell>
          <cell r="S50">
            <v>0</v>
          </cell>
          <cell r="T50">
            <v>0</v>
          </cell>
          <cell r="U50">
            <v>29683000000</v>
          </cell>
          <cell r="V50">
            <v>20498000000</v>
          </cell>
          <cell r="W50">
            <v>0</v>
          </cell>
          <cell r="X50">
            <v>15499000000</v>
          </cell>
          <cell r="Y50">
            <v>20413000000</v>
          </cell>
          <cell r="Z50">
            <v>0</v>
          </cell>
          <cell r="AA50">
            <v>0</v>
          </cell>
          <cell r="AB50">
            <v>0</v>
          </cell>
          <cell r="AC50">
            <v>915000000</v>
          </cell>
          <cell r="AD50">
            <v>1721000000</v>
          </cell>
        </row>
        <row r="50">
          <cell r="AF50">
            <v>16948000000</v>
          </cell>
          <cell r="AG50">
            <v>0</v>
          </cell>
          <cell r="AH50">
            <v>47887000000</v>
          </cell>
          <cell r="AI50">
            <v>0</v>
          </cell>
          <cell r="AJ50">
            <v>183000000</v>
          </cell>
          <cell r="AK50">
            <v>0</v>
          </cell>
          <cell r="AL50">
            <v>2579000000</v>
          </cell>
          <cell r="AM50">
            <v>0</v>
          </cell>
          <cell r="AN50">
            <v>6027000000</v>
          </cell>
          <cell r="AO50">
            <v>132128000000</v>
          </cell>
          <cell r="AP50">
            <v>73624000000</v>
          </cell>
          <cell r="AQ50">
            <v>205752000000</v>
          </cell>
          <cell r="AR50">
            <v>44234000000</v>
          </cell>
          <cell r="AS50">
            <v>50261000000</v>
          </cell>
          <cell r="AT50">
            <v>37633000000</v>
          </cell>
          <cell r="AU50">
            <v>87894000000</v>
          </cell>
          <cell r="AV50">
            <v>73624000000</v>
          </cell>
          <cell r="AW50">
            <v>161518000000</v>
          </cell>
          <cell r="AX50">
            <v>50261000000</v>
          </cell>
          <cell r="AY50">
            <v>111257000000</v>
          </cell>
          <cell r="AZ50">
            <v>0.544174643073837</v>
          </cell>
          <cell r="BA50">
            <v>0.455825356926163</v>
          </cell>
          <cell r="BB50">
            <v>2.19382266652179</v>
          </cell>
          <cell r="BC50">
            <v>0.311178939808566</v>
          </cell>
          <cell r="BD50">
            <v>0.232995703265271</v>
          </cell>
          <cell r="BE50">
            <v>0.311178939808566</v>
          </cell>
          <cell r="BF50">
            <v>0.688821060191434</v>
          </cell>
          <cell r="BG50" t="e">
            <v>#N/A</v>
          </cell>
          <cell r="BH50">
            <v>25988000000</v>
          </cell>
          <cell r="BI50">
            <v>-35181000000</v>
          </cell>
          <cell r="BJ50" t="e">
            <v>#N/A</v>
          </cell>
        </row>
        <row r="51">
          <cell r="A51" t="str">
            <v>000651.SZ</v>
          </cell>
          <cell r="B51" t="str">
            <v>格力电器</v>
          </cell>
          <cell r="C51">
            <v>1678019083.06</v>
          </cell>
          <cell r="D51">
            <v>19353723612.17</v>
          </cell>
          <cell r="E51">
            <v>0</v>
          </cell>
          <cell r="F51">
            <v>900162944.45</v>
          </cell>
          <cell r="G51">
            <v>0</v>
          </cell>
          <cell r="H51">
            <v>0</v>
          </cell>
          <cell r="I51">
            <v>72551152064.91</v>
          </cell>
          <cell r="J51">
            <v>0</v>
          </cell>
          <cell r="K51">
            <v>11760983101.27</v>
          </cell>
          <cell r="L51">
            <v>728784294.52</v>
          </cell>
          <cell r="M51">
            <v>205935620.17</v>
          </cell>
          <cell r="N51">
            <v>0</v>
          </cell>
          <cell r="O51">
            <v>0</v>
          </cell>
          <cell r="P51">
            <v>3760630540.94</v>
          </cell>
          <cell r="Q51">
            <v>2435976816.58</v>
          </cell>
          <cell r="R51">
            <v>0</v>
          </cell>
          <cell r="S51">
            <v>0</v>
          </cell>
          <cell r="T51">
            <v>0</v>
          </cell>
          <cell r="U51">
            <v>374466422.36</v>
          </cell>
          <cell r="V51">
            <v>65368157888.97</v>
          </cell>
          <cell r="W51">
            <v>0</v>
          </cell>
          <cell r="X51">
            <v>8841326526.42</v>
          </cell>
          <cell r="Y51">
            <v>0</v>
          </cell>
          <cell r="Z51">
            <v>0</v>
          </cell>
          <cell r="AA51">
            <v>149859788</v>
          </cell>
          <cell r="AB51">
            <v>0</v>
          </cell>
          <cell r="AC51">
            <v>1454355178.46</v>
          </cell>
          <cell r="AD51">
            <v>0</v>
          </cell>
        </row>
        <row r="51">
          <cell r="AF51">
            <v>6015730878</v>
          </cell>
          <cell r="AG51">
            <v>0</v>
          </cell>
          <cell r="AH51">
            <v>121873048.06</v>
          </cell>
          <cell r="AI51">
            <v>27001811642.35</v>
          </cell>
          <cell r="AJ51">
            <v>7312372220.84</v>
          </cell>
          <cell r="AK51">
            <v>0</v>
          </cell>
          <cell r="AL51">
            <v>3499671556.59</v>
          </cell>
          <cell r="AM51">
            <v>500664345.47</v>
          </cell>
          <cell r="AN51">
            <v>101839182213.47</v>
          </cell>
          <cell r="AO51">
            <v>189563533882.28</v>
          </cell>
          <cell r="AP51">
            <v>146291305904.78</v>
          </cell>
          <cell r="AQ51">
            <v>335854839787.06</v>
          </cell>
          <cell r="AR51">
            <v>159009274674.19</v>
          </cell>
          <cell r="AS51">
            <v>21357137273.5</v>
          </cell>
          <cell r="AT51">
            <v>8991186314.42</v>
          </cell>
          <cell r="AU51">
            <v>30348323587.92</v>
          </cell>
          <cell r="AV51">
            <v>92287682620.08</v>
          </cell>
          <cell r="AW51">
            <v>122636006208</v>
          </cell>
          <cell r="AX51">
            <v>21357137273.5</v>
          </cell>
          <cell r="AY51">
            <v>101278868934.5</v>
          </cell>
          <cell r="AZ51">
            <v>0.247466666000578</v>
          </cell>
          <cell r="BA51">
            <v>0.752533333999422</v>
          </cell>
          <cell r="BB51">
            <v>1.32884478975222</v>
          </cell>
          <cell r="BC51">
            <v>0.174150626181325</v>
          </cell>
          <cell r="BD51">
            <v>0.0733160398192539</v>
          </cell>
          <cell r="BE51">
            <v>0.174150626181325</v>
          </cell>
          <cell r="BF51">
            <v>0.825849373818676</v>
          </cell>
          <cell r="BG51">
            <v>132453241847.13</v>
          </cell>
          <cell r="BH51">
            <v>-103998905010.05</v>
          </cell>
          <cell r="BI51">
            <v>47227040402.18</v>
          </cell>
          <cell r="BJ51">
            <v>-0.554137572735601</v>
          </cell>
        </row>
        <row r="52">
          <cell r="A52" t="str">
            <v>601866.SH</v>
          </cell>
          <cell r="B52" t="str">
            <v>中远海发</v>
          </cell>
          <cell r="C52">
            <v>112243047.08</v>
          </cell>
          <cell r="D52">
            <v>19323400007.23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5143665220.15</v>
          </cell>
          <cell r="J52">
            <v>87017831.89</v>
          </cell>
          <cell r="K52">
            <v>1101832003.92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360633282.11</v>
          </cell>
          <cell r="Q52">
            <v>332839982.17</v>
          </cell>
          <cell r="R52">
            <v>0</v>
          </cell>
          <cell r="S52">
            <v>0</v>
          </cell>
          <cell r="T52">
            <v>37475933.2</v>
          </cell>
          <cell r="U52">
            <v>16933545868.61</v>
          </cell>
          <cell r="V52">
            <v>0</v>
          </cell>
          <cell r="W52">
            <v>0</v>
          </cell>
          <cell r="X52">
            <v>44130592876.41</v>
          </cell>
          <cell r="Y52">
            <v>4300000000</v>
          </cell>
          <cell r="Z52">
            <v>0</v>
          </cell>
          <cell r="AA52">
            <v>16956827.06</v>
          </cell>
          <cell r="AB52">
            <v>0</v>
          </cell>
          <cell r="AC52">
            <v>8770691.94</v>
          </cell>
          <cell r="AD52">
            <v>14517230.27</v>
          </cell>
        </row>
        <row r="52">
          <cell r="AF52">
            <v>11608125000</v>
          </cell>
          <cell r="AG52">
            <v>6000000000</v>
          </cell>
          <cell r="AH52">
            <v>-124455994.88</v>
          </cell>
          <cell r="AI52">
            <v>233428071.84</v>
          </cell>
          <cell r="AJ52">
            <v>-2233861829.28</v>
          </cell>
          <cell r="AK52">
            <v>1170120.25</v>
          </cell>
          <cell r="AL52">
            <v>1613592540.6</v>
          </cell>
          <cell r="AM52">
            <v>0</v>
          </cell>
          <cell r="AN52">
            <v>10884457329.8</v>
          </cell>
          <cell r="AO52">
            <v>91903490802.04</v>
          </cell>
          <cell r="AP52">
            <v>27982455238.33</v>
          </cell>
          <cell r="AQ52">
            <v>119885946040.37</v>
          </cell>
          <cell r="AR52">
            <v>7184477992.46</v>
          </cell>
          <cell r="AS52">
            <v>36256945875.84</v>
          </cell>
          <cell r="AT52">
            <v>48462066933.74</v>
          </cell>
          <cell r="AU52">
            <v>84719012809.58</v>
          </cell>
          <cell r="AV52">
            <v>27515599094.65</v>
          </cell>
          <cell r="AW52">
            <v>112234611904.23</v>
          </cell>
          <cell r="AX52">
            <v>36256945875.84</v>
          </cell>
          <cell r="AY52">
            <v>75977666028.39</v>
          </cell>
          <cell r="AZ52">
            <v>0.754838559800705</v>
          </cell>
          <cell r="BA52">
            <v>0.245161440199295</v>
          </cell>
          <cell r="BB52">
            <v>4.07894487480203</v>
          </cell>
          <cell r="BC52">
            <v>0.32304603063784</v>
          </cell>
          <cell r="BD52">
            <v>0.431792529162864</v>
          </cell>
          <cell r="BE52">
            <v>0.32304603063784</v>
          </cell>
          <cell r="BF52">
            <v>0.67695396936216</v>
          </cell>
          <cell r="BG52" t="e">
            <v>#N/A</v>
          </cell>
          <cell r="BH52">
            <v>21658894261.04</v>
          </cell>
          <cell r="BI52">
            <v>12235510566.06</v>
          </cell>
          <cell r="BJ52" t="e">
            <v>#N/A</v>
          </cell>
        </row>
        <row r="53">
          <cell r="A53" t="str">
            <v>000002.SZ</v>
          </cell>
          <cell r="B53" t="str">
            <v>万科A</v>
          </cell>
          <cell r="C53">
            <v>522020426.76</v>
          </cell>
          <cell r="D53">
            <v>18833937373.56</v>
          </cell>
          <cell r="E53">
            <v>0</v>
          </cell>
          <cell r="F53">
            <v>0</v>
          </cell>
          <cell r="G53">
            <v>0</v>
          </cell>
          <cell r="H53">
            <v>538088989.99</v>
          </cell>
          <cell r="I53">
            <v>312043338041.66</v>
          </cell>
          <cell r="J53">
            <v>1185146264.52</v>
          </cell>
          <cell r="K53">
            <v>697730241172.46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3870500857.09</v>
          </cell>
          <cell r="Q53">
            <v>22746864048.24</v>
          </cell>
          <cell r="R53">
            <v>0</v>
          </cell>
          <cell r="S53">
            <v>0</v>
          </cell>
          <cell r="T53">
            <v>0</v>
          </cell>
          <cell r="U53">
            <v>62997428513.31</v>
          </cell>
          <cell r="V53">
            <v>61205678772.07</v>
          </cell>
          <cell r="W53">
            <v>0</v>
          </cell>
          <cell r="X53">
            <v>134948906266.06</v>
          </cell>
          <cell r="Y53">
            <v>53474486401.35</v>
          </cell>
          <cell r="Z53">
            <v>0</v>
          </cell>
          <cell r="AA53">
            <v>0</v>
          </cell>
          <cell r="AB53">
            <v>225434937.04</v>
          </cell>
          <cell r="AC53">
            <v>0</v>
          </cell>
          <cell r="AD53">
            <v>1169779696.71</v>
          </cell>
        </row>
        <row r="53">
          <cell r="AF53">
            <v>11625383375</v>
          </cell>
          <cell r="AG53">
            <v>0</v>
          </cell>
          <cell r="AH53">
            <v>18521441170.39</v>
          </cell>
          <cell r="AI53">
            <v>0</v>
          </cell>
          <cell r="AJ53">
            <v>-573682889.55</v>
          </cell>
          <cell r="AK53">
            <v>0</v>
          </cell>
          <cell r="AL53">
            <v>97466324513.51</v>
          </cell>
          <cell r="AM53">
            <v>0</v>
          </cell>
          <cell r="AN53">
            <v>100583403061.83</v>
          </cell>
          <cell r="AO53">
            <v>1371491851760.82</v>
          </cell>
          <cell r="AP53">
            <v>227622869231.18</v>
          </cell>
          <cell r="AQ53">
            <v>1599114720992</v>
          </cell>
          <cell r="AR53">
            <v>1099529224519.84</v>
          </cell>
          <cell r="AS53">
            <v>82369454876.86</v>
          </cell>
          <cell r="AT53">
            <v>189593172364.12</v>
          </cell>
          <cell r="AU53">
            <v>271962627240.98</v>
          </cell>
          <cell r="AV53">
            <v>227622869231.18</v>
          </cell>
          <cell r="AW53">
            <v>499585496472.16</v>
          </cell>
          <cell r="AX53">
            <v>82369454876.86</v>
          </cell>
          <cell r="AY53">
            <v>417216041595.3</v>
          </cell>
          <cell r="AZ53">
            <v>0.544376546479939</v>
          </cell>
          <cell r="BA53">
            <v>0.455623453520061</v>
          </cell>
          <cell r="BB53">
            <v>2.19479482953344</v>
          </cell>
          <cell r="BC53">
            <v>0.164875592783447</v>
          </cell>
          <cell r="BD53">
            <v>0.379500953696492</v>
          </cell>
          <cell r="BE53">
            <v>0.164875592783447</v>
          </cell>
          <cell r="BF53">
            <v>0.835124407216553</v>
          </cell>
          <cell r="BG53">
            <v>67314591628.24</v>
          </cell>
          <cell r="BH53">
            <v>-407345341573.02</v>
          </cell>
          <cell r="BI53">
            <v>196579770400.27</v>
          </cell>
          <cell r="BJ53">
            <v>1.52074806431015</v>
          </cell>
        </row>
        <row r="54">
          <cell r="A54" t="str">
            <v>002714.SZ</v>
          </cell>
          <cell r="B54" t="str">
            <v>牧原股份</v>
          </cell>
          <cell r="C54">
            <v>0</v>
          </cell>
          <cell r="D54">
            <v>18793201480.68</v>
          </cell>
          <cell r="E54">
            <v>0</v>
          </cell>
          <cell r="F54">
            <v>0</v>
          </cell>
          <cell r="G54">
            <v>46814706.22</v>
          </cell>
          <cell r="H54">
            <v>0</v>
          </cell>
          <cell r="I54">
            <v>31853067764.6</v>
          </cell>
          <cell r="J54">
            <v>0</v>
          </cell>
          <cell r="K54">
            <v>518113407.7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1692747074.54</v>
          </cell>
          <cell r="Q54">
            <v>82224605.36</v>
          </cell>
          <cell r="R54">
            <v>0</v>
          </cell>
          <cell r="S54">
            <v>0</v>
          </cell>
          <cell r="T54">
            <v>0</v>
          </cell>
          <cell r="U54">
            <v>6511515314.36</v>
          </cell>
          <cell r="V54">
            <v>19411191.39</v>
          </cell>
          <cell r="W54">
            <v>0</v>
          </cell>
          <cell r="X54">
            <v>14508857936.91</v>
          </cell>
          <cell r="Y54">
            <v>9346234908.62</v>
          </cell>
          <cell r="Z54">
            <v>0</v>
          </cell>
          <cell r="AA54">
            <v>0</v>
          </cell>
          <cell r="AB54">
            <v>0</v>
          </cell>
          <cell r="AC54">
            <v>458325664.6</v>
          </cell>
          <cell r="AD54">
            <v>0</v>
          </cell>
        </row>
        <row r="54">
          <cell r="AF54">
            <v>5262658031</v>
          </cell>
          <cell r="AG54">
            <v>3477575221.48</v>
          </cell>
          <cell r="AH54">
            <v>8999473304.71</v>
          </cell>
          <cell r="AI54">
            <v>1426195278.02</v>
          </cell>
          <cell r="AJ54">
            <v>-44976556.01</v>
          </cell>
          <cell r="AK54">
            <v>0</v>
          </cell>
          <cell r="AL54">
            <v>1293690623.81</v>
          </cell>
          <cell r="AM54">
            <v>0</v>
          </cell>
          <cell r="AN54">
            <v>38637013652.4</v>
          </cell>
          <cell r="AO54">
            <v>83830514054.98</v>
          </cell>
          <cell r="AP54">
            <v>59051629555.41</v>
          </cell>
          <cell r="AQ54">
            <v>142882143610.39</v>
          </cell>
          <cell r="AR54">
            <v>34623889708.19</v>
          </cell>
          <cell r="AS54">
            <v>25351531501.26</v>
          </cell>
          <cell r="AT54">
            <v>23855092845.53</v>
          </cell>
          <cell r="AU54">
            <v>49206624346.79</v>
          </cell>
          <cell r="AV54">
            <v>56199238999.37</v>
          </cell>
          <cell r="AW54">
            <v>105405863346.16</v>
          </cell>
          <cell r="AX54">
            <v>25351531501.26</v>
          </cell>
          <cell r="AY54">
            <v>80054331844.9</v>
          </cell>
          <cell r="AZ54">
            <v>0.466830048962192</v>
          </cell>
          <cell r="BA54">
            <v>0.533169951037808</v>
          </cell>
          <cell r="BB54">
            <v>1.87557456689657</v>
          </cell>
          <cell r="BC54">
            <v>0.240513484700598</v>
          </cell>
          <cell r="BD54">
            <v>0.226316564261594</v>
          </cell>
          <cell r="BE54">
            <v>0.240513484700598</v>
          </cell>
          <cell r="BF54">
            <v>0.759486515299402</v>
          </cell>
          <cell r="BG54" t="e">
            <v>#N/A</v>
          </cell>
          <cell r="BH54">
            <v>11479200633.21</v>
          </cell>
          <cell r="BI54">
            <v>-33852562309.25</v>
          </cell>
          <cell r="BJ54" t="e">
            <v>#N/A</v>
          </cell>
        </row>
        <row r="55">
          <cell r="A55" t="str">
            <v>600021.SH</v>
          </cell>
          <cell r="B55" t="str">
            <v>上海电力</v>
          </cell>
          <cell r="C55">
            <v>107632913.76</v>
          </cell>
          <cell r="D55">
            <v>18092409437.78</v>
          </cell>
          <cell r="E55">
            <v>0</v>
          </cell>
          <cell r="F55">
            <v>0</v>
          </cell>
          <cell r="G55">
            <v>0</v>
          </cell>
          <cell r="H55">
            <v>183936.94</v>
          </cell>
          <cell r="I55">
            <v>5785421390.3</v>
          </cell>
          <cell r="J55">
            <v>579351.96</v>
          </cell>
          <cell r="K55">
            <v>275112898.71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180561909.93</v>
          </cell>
          <cell r="Q55">
            <v>189120830.81</v>
          </cell>
          <cell r="R55">
            <v>0</v>
          </cell>
          <cell r="S55">
            <v>0</v>
          </cell>
          <cell r="T55">
            <v>0</v>
          </cell>
          <cell r="U55">
            <v>5696463888.16</v>
          </cell>
          <cell r="V55">
            <v>14756083595.3</v>
          </cell>
          <cell r="W55">
            <v>0</v>
          </cell>
          <cell r="X55">
            <v>46214892164.47</v>
          </cell>
          <cell r="Y55">
            <v>0</v>
          </cell>
          <cell r="Z55">
            <v>0</v>
          </cell>
          <cell r="AA55">
            <v>0</v>
          </cell>
          <cell r="AB55">
            <v>2873684.68</v>
          </cell>
          <cell r="AC55">
            <v>1174665210.95</v>
          </cell>
          <cell r="AD55">
            <v>585068756.17</v>
          </cell>
        </row>
        <row r="55">
          <cell r="AF55">
            <v>2617164197</v>
          </cell>
          <cell r="AG55">
            <v>3200000000</v>
          </cell>
          <cell r="AH55">
            <v>6286270029.25</v>
          </cell>
          <cell r="AI55">
            <v>0</v>
          </cell>
          <cell r="AJ55">
            <v>-278281856.93</v>
          </cell>
          <cell r="AK55">
            <v>346568.11</v>
          </cell>
          <cell r="AL55">
            <v>1079123159.15</v>
          </cell>
          <cell r="AM55">
            <v>0</v>
          </cell>
          <cell r="AN55">
            <v>6842009292.44</v>
          </cell>
          <cell r="AO55">
            <v>93061069969.92</v>
          </cell>
          <cell r="AP55">
            <v>19746631389.02</v>
          </cell>
          <cell r="AQ55">
            <v>112807701358.94</v>
          </cell>
          <cell r="AR55">
            <v>22472051786.4</v>
          </cell>
          <cell r="AS55">
            <v>23789057262.88</v>
          </cell>
          <cell r="AT55">
            <v>46799960920.64</v>
          </cell>
          <cell r="AU55">
            <v>70589018183.52</v>
          </cell>
          <cell r="AV55">
            <v>19746631389.02</v>
          </cell>
          <cell r="AW55">
            <v>90335649572.54</v>
          </cell>
          <cell r="AX55">
            <v>23789057262.88</v>
          </cell>
          <cell r="AY55">
            <v>66546592309.66</v>
          </cell>
          <cell r="AZ55">
            <v>0.781408209467035</v>
          </cell>
          <cell r="BA55">
            <v>0.218591790532965</v>
          </cell>
          <cell r="BB55">
            <v>4.57473721937052</v>
          </cell>
          <cell r="BC55">
            <v>0.263340745048579</v>
          </cell>
          <cell r="BD55">
            <v>0.518067464418456</v>
          </cell>
          <cell r="BE55">
            <v>0.263340745048579</v>
          </cell>
          <cell r="BF55">
            <v>0.736659254951421</v>
          </cell>
          <cell r="BG55" t="e">
            <v>#N/A</v>
          </cell>
          <cell r="BH55">
            <v>11953337704.79</v>
          </cell>
          <cell r="BI55">
            <v>-51007940848.98</v>
          </cell>
          <cell r="BJ55" t="e">
            <v>#N/A</v>
          </cell>
        </row>
        <row r="56">
          <cell r="A56" t="str">
            <v>002475.SZ</v>
          </cell>
          <cell r="B56" t="str">
            <v>立讯精密</v>
          </cell>
          <cell r="C56">
            <v>950794358.32</v>
          </cell>
          <cell r="D56">
            <v>16687061678.6</v>
          </cell>
          <cell r="E56">
            <v>0</v>
          </cell>
          <cell r="F56">
            <v>0</v>
          </cell>
          <cell r="G56">
            <v>18569056.09</v>
          </cell>
          <cell r="H56">
            <v>0</v>
          </cell>
          <cell r="I56">
            <v>31190435290.69</v>
          </cell>
          <cell r="J56">
            <v>0</v>
          </cell>
          <cell r="K56">
            <v>200924211.41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1888472888.97</v>
          </cell>
          <cell r="Q56">
            <v>637575927.88</v>
          </cell>
          <cell r="R56">
            <v>0</v>
          </cell>
          <cell r="S56">
            <v>0</v>
          </cell>
          <cell r="T56">
            <v>0</v>
          </cell>
          <cell r="U56">
            <v>248879037.25</v>
          </cell>
          <cell r="V56">
            <v>2246936819.37</v>
          </cell>
          <cell r="W56">
            <v>0</v>
          </cell>
          <cell r="X56">
            <v>5007565310.9</v>
          </cell>
          <cell r="Y56">
            <v>2782224444.05</v>
          </cell>
          <cell r="Z56">
            <v>0</v>
          </cell>
          <cell r="AA56">
            <v>0</v>
          </cell>
          <cell r="AB56">
            <v>1143844.7</v>
          </cell>
          <cell r="AC56">
            <v>454552749.25</v>
          </cell>
          <cell r="AD56">
            <v>881615.81</v>
          </cell>
        </row>
        <row r="56">
          <cell r="AF56">
            <v>7048406277</v>
          </cell>
          <cell r="AG56">
            <v>527372656.03</v>
          </cell>
          <cell r="AH56">
            <v>2564836516.84</v>
          </cell>
          <cell r="AI56">
            <v>0</v>
          </cell>
          <cell r="AJ56">
            <v>-49056237.98</v>
          </cell>
          <cell r="AK56">
            <v>1568854.07</v>
          </cell>
          <cell r="AL56">
            <v>733067797.73</v>
          </cell>
          <cell r="AM56">
            <v>0</v>
          </cell>
          <cell r="AN56">
            <v>21911919151.99</v>
          </cell>
          <cell r="AO56">
            <v>62316017233.29</v>
          </cell>
          <cell r="AP56">
            <v>32738115015.68</v>
          </cell>
          <cell r="AQ56">
            <v>95054132248.97</v>
          </cell>
          <cell r="AR56">
            <v>37570836090.59</v>
          </cell>
          <cell r="AS56">
            <v>16954509771.94</v>
          </cell>
          <cell r="AT56">
            <v>7790671370.76</v>
          </cell>
          <cell r="AU56">
            <v>24745181142.7</v>
          </cell>
          <cell r="AV56">
            <v>32738115015.68</v>
          </cell>
          <cell r="AW56">
            <v>57483296158.38</v>
          </cell>
          <cell r="AX56">
            <v>16954509771.94</v>
          </cell>
          <cell r="AY56">
            <v>40528786386.44</v>
          </cell>
          <cell r="AZ56">
            <v>0.430476030367521</v>
          </cell>
          <cell r="BA56">
            <v>0.569523969632479</v>
          </cell>
          <cell r="BB56">
            <v>1.7558523491914</v>
          </cell>
          <cell r="BC56">
            <v>0.294946722004708</v>
          </cell>
          <cell r="BD56">
            <v>0.135529308362813</v>
          </cell>
          <cell r="BE56">
            <v>0.294946722004708</v>
          </cell>
          <cell r="BF56">
            <v>0.705053277995292</v>
          </cell>
          <cell r="BG56" t="e">
            <v>#N/A</v>
          </cell>
          <cell r="BH56">
            <v>-2403506144.43</v>
          </cell>
          <cell r="BI56">
            <v>-1117912927.87</v>
          </cell>
          <cell r="BJ56" t="e">
            <v>#N/A</v>
          </cell>
        </row>
        <row r="57">
          <cell r="A57" t="str">
            <v>600177.SH</v>
          </cell>
          <cell r="B57" t="str">
            <v>雅戈尔</v>
          </cell>
          <cell r="C57">
            <v>493015725.85</v>
          </cell>
          <cell r="D57">
            <v>15913485872.01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798406582.25</v>
          </cell>
          <cell r="J57">
            <v>16793691.57</v>
          </cell>
          <cell r="K57">
            <v>10941622968.38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243055427.76</v>
          </cell>
          <cell r="Q57">
            <v>2320352533.61</v>
          </cell>
          <cell r="R57">
            <v>0</v>
          </cell>
          <cell r="S57">
            <v>0</v>
          </cell>
          <cell r="T57">
            <v>0</v>
          </cell>
          <cell r="U57">
            <v>1413900000</v>
          </cell>
          <cell r="V57">
            <v>998538103.15</v>
          </cell>
          <cell r="W57">
            <v>0</v>
          </cell>
          <cell r="X57">
            <v>4955000000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</row>
        <row r="57">
          <cell r="AF57">
            <v>4629002973</v>
          </cell>
          <cell r="AG57">
            <v>0</v>
          </cell>
          <cell r="AH57">
            <v>1044323469.15</v>
          </cell>
          <cell r="AI57">
            <v>1375850759.81</v>
          </cell>
          <cell r="AJ57">
            <v>-3540399835.35</v>
          </cell>
          <cell r="AK57">
            <v>0</v>
          </cell>
          <cell r="AL57">
            <v>2834627694.8</v>
          </cell>
          <cell r="AM57">
            <v>0</v>
          </cell>
          <cell r="AN57">
            <v>28553666309.41</v>
          </cell>
          <cell r="AO57">
            <v>38094170904.58</v>
          </cell>
          <cell r="AP57">
            <v>34897071370.82</v>
          </cell>
          <cell r="AQ57">
            <v>72991242275.4</v>
          </cell>
          <cell r="AR57">
            <v>15811785032.57</v>
          </cell>
          <cell r="AS57">
            <v>17327385872.01</v>
          </cell>
          <cell r="AT57">
            <v>4955000000</v>
          </cell>
          <cell r="AU57">
            <v>22282385872.01</v>
          </cell>
          <cell r="AV57">
            <v>32145369851.2</v>
          </cell>
          <cell r="AW57">
            <v>54427755723.21</v>
          </cell>
          <cell r="AX57">
            <v>17327385872.01</v>
          </cell>
          <cell r="AY57">
            <v>37100369851.2</v>
          </cell>
          <cell r="AZ57">
            <v>0.409393802407105</v>
          </cell>
          <cell r="BA57">
            <v>0.590606197592895</v>
          </cell>
          <cell r="BB57">
            <v>1.69317559496607</v>
          </cell>
          <cell r="BC57">
            <v>0.318355692638287</v>
          </cell>
          <cell r="BD57">
            <v>0.0910381097688179</v>
          </cell>
          <cell r="BE57">
            <v>0.318355692638287</v>
          </cell>
          <cell r="BF57">
            <v>0.681644307361713</v>
          </cell>
          <cell r="BG57" t="e">
            <v>#N/A</v>
          </cell>
          <cell r="BH57">
            <v>-2911909317.81</v>
          </cell>
          <cell r="BI57">
            <v>13640568514.45</v>
          </cell>
          <cell r="BJ57" t="e">
            <v>#N/A</v>
          </cell>
        </row>
        <row r="58">
          <cell r="A58" t="str">
            <v>002183.SZ</v>
          </cell>
          <cell r="B58" t="str">
            <v>怡亚通</v>
          </cell>
          <cell r="C58">
            <v>214863147</v>
          </cell>
          <cell r="D58">
            <v>15845229176</v>
          </cell>
          <cell r="E58">
            <v>0</v>
          </cell>
          <cell r="F58">
            <v>0</v>
          </cell>
          <cell r="G58">
            <v>0</v>
          </cell>
          <cell r="H58">
            <v>6115813</v>
          </cell>
          <cell r="I58">
            <v>7946436023</v>
          </cell>
          <cell r="J58">
            <v>13345378</v>
          </cell>
          <cell r="K58">
            <v>923635726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66420497</v>
          </cell>
          <cell r="Q58">
            <v>156014210</v>
          </cell>
          <cell r="R58">
            <v>0</v>
          </cell>
          <cell r="S58">
            <v>0</v>
          </cell>
          <cell r="T58">
            <v>0</v>
          </cell>
          <cell r="U58">
            <v>2639457042</v>
          </cell>
          <cell r="V58">
            <v>113002017</v>
          </cell>
          <cell r="W58">
            <v>0</v>
          </cell>
          <cell r="X58">
            <v>737531687</v>
          </cell>
          <cell r="Y58">
            <v>2317324667</v>
          </cell>
          <cell r="Z58">
            <v>0</v>
          </cell>
          <cell r="AA58">
            <v>0</v>
          </cell>
          <cell r="AB58">
            <v>0</v>
          </cell>
          <cell r="AC58">
            <v>13522090</v>
          </cell>
          <cell r="AD58">
            <v>0</v>
          </cell>
        </row>
        <row r="58">
          <cell r="AF58">
            <v>2597009091</v>
          </cell>
          <cell r="AG58">
            <v>0</v>
          </cell>
          <cell r="AH58">
            <v>3020477278</v>
          </cell>
          <cell r="AI58">
            <v>0</v>
          </cell>
          <cell r="AJ58">
            <v>479721772</v>
          </cell>
          <cell r="AK58">
            <v>0</v>
          </cell>
          <cell r="AL58">
            <v>255248397</v>
          </cell>
          <cell r="AM58">
            <v>0</v>
          </cell>
          <cell r="AN58">
            <v>2154338620</v>
          </cell>
          <cell r="AO58">
            <v>30992897473</v>
          </cell>
          <cell r="AP58">
            <v>8506795158</v>
          </cell>
          <cell r="AQ58">
            <v>39499692631</v>
          </cell>
          <cell r="AR58">
            <v>9447239088</v>
          </cell>
          <cell r="AS58">
            <v>18490802031</v>
          </cell>
          <cell r="AT58">
            <v>3054856354</v>
          </cell>
          <cell r="AU58">
            <v>21545658385</v>
          </cell>
          <cell r="AV58">
            <v>8506795158</v>
          </cell>
          <cell r="AW58">
            <v>30052453543</v>
          </cell>
          <cell r="AX58">
            <v>18490802031</v>
          </cell>
          <cell r="AY58">
            <v>11561651512</v>
          </cell>
          <cell r="AZ58">
            <v>0.716935086653467</v>
          </cell>
          <cell r="BA58">
            <v>0.283064913346533</v>
          </cell>
          <cell r="BB58">
            <v>3.53275857532997</v>
          </cell>
          <cell r="BC58">
            <v>0.615284273030912</v>
          </cell>
          <cell r="BD58">
            <v>0.101650813622555</v>
          </cell>
          <cell r="BE58">
            <v>0.615284273030912</v>
          </cell>
          <cell r="BF58">
            <v>0.384715726969088</v>
          </cell>
          <cell r="BG58" t="e">
            <v>#N/A</v>
          </cell>
          <cell r="BH58">
            <v>5708285687</v>
          </cell>
          <cell r="BI58">
            <v>4297375850</v>
          </cell>
          <cell r="BJ58" t="e">
            <v>#N/A</v>
          </cell>
        </row>
        <row r="59">
          <cell r="A59" t="str">
            <v>002594.SZ</v>
          </cell>
          <cell r="B59" t="str">
            <v>比亚迪</v>
          </cell>
          <cell r="C59">
            <v>371146000</v>
          </cell>
          <cell r="D59">
            <v>15484510000</v>
          </cell>
          <cell r="E59">
            <v>0</v>
          </cell>
          <cell r="F59">
            <v>0</v>
          </cell>
          <cell r="G59">
            <v>185000</v>
          </cell>
          <cell r="H59">
            <v>0</v>
          </cell>
          <cell r="I59">
            <v>62517167000</v>
          </cell>
          <cell r="J59">
            <v>1200000</v>
          </cell>
          <cell r="K59">
            <v>12367949000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5130368000</v>
          </cell>
          <cell r="Q59">
            <v>1540548000</v>
          </cell>
          <cell r="R59">
            <v>0</v>
          </cell>
          <cell r="S59">
            <v>0</v>
          </cell>
          <cell r="T59">
            <v>0</v>
          </cell>
          <cell r="U59">
            <v>14623261000</v>
          </cell>
          <cell r="V59">
            <v>1060371000</v>
          </cell>
          <cell r="W59">
            <v>0</v>
          </cell>
          <cell r="X59">
            <v>10583884000</v>
          </cell>
          <cell r="Y59">
            <v>1996878000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5250495000</v>
          </cell>
        </row>
        <row r="59">
          <cell r="AF59">
            <v>2861143000</v>
          </cell>
          <cell r="AG59">
            <v>0</v>
          </cell>
          <cell r="AH59">
            <v>49556948000</v>
          </cell>
          <cell r="AI59">
            <v>0</v>
          </cell>
          <cell r="AJ59">
            <v>-819490000</v>
          </cell>
          <cell r="AK59">
            <v>10268000</v>
          </cell>
          <cell r="AL59">
            <v>4448300000</v>
          </cell>
          <cell r="AM59">
            <v>0</v>
          </cell>
          <cell r="AN59">
            <v>26414619000</v>
          </cell>
          <cell r="AO59">
            <v>130927962000</v>
          </cell>
          <cell r="AP59">
            <v>82471788000</v>
          </cell>
          <cell r="AQ59">
            <v>213399750000</v>
          </cell>
          <cell r="AR59">
            <v>82988749000</v>
          </cell>
          <cell r="AS59">
            <v>30107956000</v>
          </cell>
          <cell r="AT59">
            <v>17831257000</v>
          </cell>
          <cell r="AU59">
            <v>47939213000</v>
          </cell>
          <cell r="AV59">
            <v>82471788000</v>
          </cell>
          <cell r="AW59">
            <v>130411001000</v>
          </cell>
          <cell r="AX59">
            <v>30107956000</v>
          </cell>
          <cell r="AY59">
            <v>100303045000</v>
          </cell>
          <cell r="AZ59">
            <v>0.367600989428798</v>
          </cell>
          <cell r="BA59">
            <v>0.632399010571202</v>
          </cell>
          <cell r="BB59">
            <v>1.58128014636957</v>
          </cell>
          <cell r="BC59">
            <v>0.23086975614887</v>
          </cell>
          <cell r="BD59">
            <v>0.136731233279929</v>
          </cell>
          <cell r="BE59">
            <v>0.23086975614887</v>
          </cell>
          <cell r="BF59">
            <v>0.76913024385113</v>
          </cell>
          <cell r="BG59" t="e">
            <v>#N/A</v>
          </cell>
          <cell r="BH59">
            <v>-7219617000</v>
          </cell>
          <cell r="BI59">
            <v>-1692138000</v>
          </cell>
          <cell r="BJ59" t="e">
            <v>#N/A</v>
          </cell>
        </row>
        <row r="60">
          <cell r="A60" t="str">
            <v>600567.SH</v>
          </cell>
          <cell r="B60" t="str">
            <v>山鹰国际</v>
          </cell>
          <cell r="C60">
            <v>349963029.24</v>
          </cell>
          <cell r="D60">
            <v>15156619439.31</v>
          </cell>
          <cell r="E60">
            <v>0</v>
          </cell>
          <cell r="F60">
            <v>0</v>
          </cell>
          <cell r="G60">
            <v>57198320.42</v>
          </cell>
          <cell r="H60">
            <v>0</v>
          </cell>
          <cell r="I60">
            <v>4653913583.43</v>
          </cell>
          <cell r="J60">
            <v>0</v>
          </cell>
          <cell r="K60">
            <v>185398206.43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143216911.1</v>
          </cell>
          <cell r="Q60">
            <v>382968435.5</v>
          </cell>
          <cell r="R60">
            <v>0</v>
          </cell>
          <cell r="S60">
            <v>0</v>
          </cell>
          <cell r="T60">
            <v>0</v>
          </cell>
          <cell r="U60">
            <v>2170866011.79</v>
          </cell>
          <cell r="V60">
            <v>24744396.82</v>
          </cell>
          <cell r="W60">
            <v>0</v>
          </cell>
          <cell r="X60">
            <v>4172536473.66</v>
          </cell>
          <cell r="Y60">
            <v>3994288966.18</v>
          </cell>
          <cell r="Z60">
            <v>0</v>
          </cell>
          <cell r="AA60">
            <v>115673884.38</v>
          </cell>
          <cell r="AB60">
            <v>0</v>
          </cell>
          <cell r="AC60">
            <v>335981494.97</v>
          </cell>
          <cell r="AD60">
            <v>1319827.5</v>
          </cell>
        </row>
        <row r="60">
          <cell r="AF60">
            <v>3305920547</v>
          </cell>
          <cell r="AG60">
            <v>470040624.85</v>
          </cell>
          <cell r="AH60">
            <v>4440178836.47</v>
          </cell>
          <cell r="AI60">
            <v>540691220.93</v>
          </cell>
          <cell r="AJ60">
            <v>-270825777.16</v>
          </cell>
          <cell r="AK60">
            <v>0</v>
          </cell>
          <cell r="AL60">
            <v>399350015.49</v>
          </cell>
          <cell r="AM60">
            <v>0</v>
          </cell>
          <cell r="AN60">
            <v>8768504990.75</v>
          </cell>
          <cell r="AO60">
            <v>31744688980.73</v>
          </cell>
          <cell r="AP60">
            <v>17653860458.33</v>
          </cell>
          <cell r="AQ60">
            <v>49398549439.06</v>
          </cell>
          <cell r="AR60">
            <v>6076186057.49</v>
          </cell>
          <cell r="AS60">
            <v>17384683771.52</v>
          </cell>
          <cell r="AT60">
            <v>8283819151.72</v>
          </cell>
          <cell r="AU60">
            <v>25668502923.24</v>
          </cell>
          <cell r="AV60">
            <v>16572478016.47</v>
          </cell>
          <cell r="AW60">
            <v>42240980939.71</v>
          </cell>
          <cell r="AX60">
            <v>17384683771.52</v>
          </cell>
          <cell r="AY60">
            <v>24856297168.19</v>
          </cell>
          <cell r="AZ60">
            <v>0.60766824898968</v>
          </cell>
          <cell r="BA60">
            <v>0.392331751010321</v>
          </cell>
          <cell r="BB60">
            <v>2.54886329598568</v>
          </cell>
          <cell r="BC60">
            <v>0.411559660423912</v>
          </cell>
          <cell r="BD60">
            <v>0.196108588565767</v>
          </cell>
          <cell r="BE60">
            <v>0.411559660423912</v>
          </cell>
          <cell r="BF60">
            <v>0.588440339576088</v>
          </cell>
          <cell r="BG60" t="e">
            <v>#N/A</v>
          </cell>
          <cell r="BH60">
            <v>11910843811.61</v>
          </cell>
          <cell r="BI60">
            <v>-9003730101.66</v>
          </cell>
          <cell r="BJ60" t="e">
            <v>#N/A</v>
          </cell>
        </row>
        <row r="61">
          <cell r="A61" t="str">
            <v>001289.SZ</v>
          </cell>
          <cell r="B61" t="str">
            <v>龙源电力</v>
          </cell>
          <cell r="C61">
            <v>63010803.05</v>
          </cell>
          <cell r="D61">
            <v>14674500000</v>
          </cell>
          <cell r="E61">
            <v>0</v>
          </cell>
          <cell r="F61">
            <v>0</v>
          </cell>
          <cell r="G61">
            <v>203747463.08</v>
          </cell>
          <cell r="H61">
            <v>0</v>
          </cell>
          <cell r="I61">
            <v>11563522235.46</v>
          </cell>
          <cell r="J61">
            <v>0</v>
          </cell>
          <cell r="K61">
            <v>469795945.7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623832291.98</v>
          </cell>
          <cell r="Q61">
            <v>591740975.27</v>
          </cell>
          <cell r="R61">
            <v>3246103447.63</v>
          </cell>
          <cell r="S61">
            <v>0</v>
          </cell>
          <cell r="T61">
            <v>0</v>
          </cell>
          <cell r="U61">
            <v>13897044700</v>
          </cell>
          <cell r="V61">
            <v>6137324722.94</v>
          </cell>
          <cell r="W61">
            <v>0</v>
          </cell>
          <cell r="X61">
            <v>45266310898.93</v>
          </cell>
          <cell r="Y61">
            <v>11435449400</v>
          </cell>
          <cell r="Z61">
            <v>399212926.92</v>
          </cell>
          <cell r="AA61">
            <v>153850000</v>
          </cell>
          <cell r="AB61">
            <v>87555879.73</v>
          </cell>
          <cell r="AC61">
            <v>234852908.31</v>
          </cell>
          <cell r="AD61">
            <v>0</v>
          </cell>
        </row>
        <row r="61">
          <cell r="AF61">
            <v>8036389000</v>
          </cell>
          <cell r="AG61">
            <v>8045434904.77</v>
          </cell>
          <cell r="AH61">
            <v>14200912204.93</v>
          </cell>
          <cell r="AI61">
            <v>0</v>
          </cell>
          <cell r="AJ61">
            <v>-357517016.49</v>
          </cell>
          <cell r="AK61">
            <v>0</v>
          </cell>
          <cell r="AL61">
            <v>2361981665.28</v>
          </cell>
          <cell r="AM61">
            <v>0</v>
          </cell>
          <cell r="AN61">
            <v>31546803817.16</v>
          </cell>
          <cell r="AO61">
            <v>109047854599</v>
          </cell>
          <cell r="AP61">
            <v>63834004575.65</v>
          </cell>
          <cell r="AQ61">
            <v>172881859174.65</v>
          </cell>
          <cell r="AR61">
            <v>19771635762.44</v>
          </cell>
          <cell r="AS61">
            <v>32021395610.71</v>
          </cell>
          <cell r="AT61">
            <v>57254823225.85</v>
          </cell>
          <cell r="AU61">
            <v>89276218836.56</v>
          </cell>
          <cell r="AV61">
            <v>63834004575.65</v>
          </cell>
          <cell r="AW61">
            <v>153110223412.21</v>
          </cell>
          <cell r="AX61">
            <v>32021395610.71</v>
          </cell>
          <cell r="AY61">
            <v>121088827801.5</v>
          </cell>
          <cell r="AZ61">
            <v>0.583084635675873</v>
          </cell>
          <cell r="BA61">
            <v>0.416915364324127</v>
          </cell>
          <cell r="BB61">
            <v>2.39856835600465</v>
          </cell>
          <cell r="BC61">
            <v>0.209139500270342</v>
          </cell>
          <cell r="BD61">
            <v>0.373945135405531</v>
          </cell>
          <cell r="BE61">
            <v>0.209139500270342</v>
          </cell>
          <cell r="BF61">
            <v>0.790860499729658</v>
          </cell>
          <cell r="BG61" t="e">
            <v>#N/A</v>
          </cell>
          <cell r="BH61">
            <v>17659004649.61</v>
          </cell>
          <cell r="BI61">
            <v>-24279890242.24</v>
          </cell>
          <cell r="BJ61" t="e">
            <v>#N/A</v>
          </cell>
        </row>
        <row r="62">
          <cell r="A62" t="str">
            <v>600998.SH</v>
          </cell>
          <cell r="B62" t="str">
            <v>九州通</v>
          </cell>
          <cell r="C62">
            <v>703633706.03</v>
          </cell>
          <cell r="D62">
            <v>14314944638.17</v>
          </cell>
          <cell r="E62">
            <v>0</v>
          </cell>
          <cell r="F62">
            <v>0</v>
          </cell>
          <cell r="G62">
            <v>243742287.61</v>
          </cell>
          <cell r="H62">
            <v>0</v>
          </cell>
          <cell r="I62">
            <v>34474453427.18</v>
          </cell>
          <cell r="J62">
            <v>0</v>
          </cell>
          <cell r="K62">
            <v>629333985.14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214269974.92</v>
          </cell>
          <cell r="Q62">
            <v>343992436.25</v>
          </cell>
          <cell r="R62">
            <v>0</v>
          </cell>
          <cell r="S62">
            <v>0</v>
          </cell>
          <cell r="T62">
            <v>0</v>
          </cell>
          <cell r="U62">
            <v>1787900170.88</v>
          </cell>
          <cell r="V62">
            <v>80321198.72</v>
          </cell>
          <cell r="W62">
            <v>0</v>
          </cell>
          <cell r="X62">
            <v>2357663222.32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260681485.39</v>
          </cell>
          <cell r="AD62">
            <v>86720200</v>
          </cell>
        </row>
        <row r="62">
          <cell r="AF62">
            <v>1873801453</v>
          </cell>
          <cell r="AG62">
            <v>2425840051.84</v>
          </cell>
          <cell r="AH62">
            <v>8039334334.32</v>
          </cell>
          <cell r="AI62">
            <v>614817661.72</v>
          </cell>
          <cell r="AJ62">
            <v>116393675.69</v>
          </cell>
          <cell r="AK62">
            <v>0</v>
          </cell>
          <cell r="AL62">
            <v>806174134.12</v>
          </cell>
          <cell r="AM62">
            <v>0</v>
          </cell>
          <cell r="AN62">
            <v>10712095914.82</v>
          </cell>
          <cell r="AO62">
            <v>55497656732.61</v>
          </cell>
          <cell r="AP62">
            <v>24588457225.51</v>
          </cell>
          <cell r="AQ62">
            <v>80086113958.12</v>
          </cell>
          <cell r="AR62">
            <v>36706686213.63</v>
          </cell>
          <cell r="AS62">
            <v>16346587096.66</v>
          </cell>
          <cell r="AT62">
            <v>2444383422.32</v>
          </cell>
          <cell r="AU62">
            <v>18790970518.98</v>
          </cell>
          <cell r="AV62">
            <v>23358821902.07</v>
          </cell>
          <cell r="AW62">
            <v>42149792421.05</v>
          </cell>
          <cell r="AX62">
            <v>16346587096.66</v>
          </cell>
          <cell r="AY62">
            <v>25803205324.39</v>
          </cell>
          <cell r="AZ62">
            <v>0.44581407023954</v>
          </cell>
          <cell r="BA62">
            <v>0.55418592976046</v>
          </cell>
          <cell r="BB62">
            <v>1.80444855471563</v>
          </cell>
          <cell r="BC62">
            <v>0.387821295378346</v>
          </cell>
          <cell r="BD62">
            <v>0.0579927748611937</v>
          </cell>
          <cell r="BE62">
            <v>0.387821295378346</v>
          </cell>
          <cell r="BF62">
            <v>0.612178704621654</v>
          </cell>
          <cell r="BG62" t="e">
            <v>#N/A</v>
          </cell>
          <cell r="BH62">
            <v>-2647270540.24</v>
          </cell>
          <cell r="BI62">
            <v>12662218979.85</v>
          </cell>
          <cell r="BJ62" t="e">
            <v>#N/A</v>
          </cell>
        </row>
        <row r="63">
          <cell r="A63" t="str">
            <v>601600.SH</v>
          </cell>
          <cell r="B63" t="str">
            <v>中国铝业</v>
          </cell>
          <cell r="C63">
            <v>1378991000</v>
          </cell>
          <cell r="D63">
            <v>14062171000</v>
          </cell>
          <cell r="E63">
            <v>0</v>
          </cell>
          <cell r="F63">
            <v>0</v>
          </cell>
          <cell r="G63">
            <v>84648000</v>
          </cell>
          <cell r="H63">
            <v>0</v>
          </cell>
          <cell r="I63">
            <v>11986058000</v>
          </cell>
          <cell r="J63">
            <v>14122000</v>
          </cell>
          <cell r="K63">
            <v>3014984000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603732000</v>
          </cell>
          <cell r="Q63">
            <v>1790262000</v>
          </cell>
          <cell r="R63">
            <v>0</v>
          </cell>
          <cell r="S63">
            <v>0</v>
          </cell>
          <cell r="T63">
            <v>0</v>
          </cell>
          <cell r="U63">
            <v>8666812000</v>
          </cell>
          <cell r="V63">
            <v>3825875000</v>
          </cell>
          <cell r="W63">
            <v>0</v>
          </cell>
          <cell r="X63">
            <v>39490145000</v>
          </cell>
          <cell r="Y63">
            <v>15221050000</v>
          </cell>
          <cell r="Z63">
            <v>0</v>
          </cell>
          <cell r="AA63">
            <v>408473000</v>
          </cell>
          <cell r="AB63">
            <v>477515000</v>
          </cell>
          <cell r="AC63">
            <v>231468000</v>
          </cell>
          <cell r="AD63">
            <v>153281000</v>
          </cell>
        </row>
        <row r="63">
          <cell r="AF63">
            <v>17022673000</v>
          </cell>
          <cell r="AG63">
            <v>4486429000</v>
          </cell>
          <cell r="AH63">
            <v>27903516000</v>
          </cell>
          <cell r="AI63">
            <v>0</v>
          </cell>
          <cell r="AJ63">
            <v>340117000</v>
          </cell>
          <cell r="AK63">
            <v>321329000</v>
          </cell>
          <cell r="AL63">
            <v>1544658000</v>
          </cell>
          <cell r="AM63">
            <v>0</v>
          </cell>
          <cell r="AN63">
            <v>7888800000</v>
          </cell>
          <cell r="AO63">
            <v>101409587000</v>
          </cell>
          <cell r="AP63">
            <v>59507522000</v>
          </cell>
          <cell r="AQ63">
            <v>160917109000</v>
          </cell>
          <cell r="AR63">
            <v>23323007000</v>
          </cell>
          <cell r="AS63">
            <v>22813631000</v>
          </cell>
          <cell r="AT63">
            <v>55272949000</v>
          </cell>
          <cell r="AU63">
            <v>78086580000</v>
          </cell>
          <cell r="AV63">
            <v>59507522000</v>
          </cell>
          <cell r="AW63">
            <v>137594102000</v>
          </cell>
          <cell r="AX63">
            <v>22813631000</v>
          </cell>
          <cell r="AY63">
            <v>114780471000</v>
          </cell>
          <cell r="AZ63">
            <v>0.567514005796557</v>
          </cell>
          <cell r="BA63">
            <v>0.432485994203443</v>
          </cell>
          <cell r="BB63">
            <v>2.31221360553377</v>
          </cell>
          <cell r="BC63">
            <v>0.165803843830457</v>
          </cell>
          <cell r="BD63">
            <v>0.401710161966099</v>
          </cell>
          <cell r="BE63">
            <v>0.165803843830457</v>
          </cell>
          <cell r="BF63">
            <v>0.834196156169543</v>
          </cell>
          <cell r="BG63" t="e">
            <v>#N/A</v>
          </cell>
          <cell r="BH63">
            <v>-4833976000</v>
          </cell>
          <cell r="BI63">
            <v>-19548126000</v>
          </cell>
          <cell r="BJ63" t="e">
            <v>#N/A</v>
          </cell>
        </row>
        <row r="64">
          <cell r="A64" t="str">
            <v>002157.SZ</v>
          </cell>
          <cell r="B64" t="str">
            <v>正邦科技</v>
          </cell>
          <cell r="C64">
            <v>0</v>
          </cell>
          <cell r="D64">
            <v>13992510012.69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5060378791.42</v>
          </cell>
          <cell r="J64">
            <v>0</v>
          </cell>
          <cell r="K64">
            <v>674417361.69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281183280.12</v>
          </cell>
          <cell r="Q64">
            <v>133410418.23</v>
          </cell>
          <cell r="R64">
            <v>0</v>
          </cell>
          <cell r="S64">
            <v>0</v>
          </cell>
          <cell r="T64">
            <v>0</v>
          </cell>
          <cell r="U64">
            <v>1596923803.78</v>
          </cell>
          <cell r="V64">
            <v>0</v>
          </cell>
          <cell r="W64">
            <v>0</v>
          </cell>
          <cell r="X64">
            <v>4903858980.41</v>
          </cell>
          <cell r="Y64">
            <v>1824701474.76</v>
          </cell>
          <cell r="Z64">
            <v>0</v>
          </cell>
          <cell r="AA64">
            <v>0</v>
          </cell>
          <cell r="AB64">
            <v>0</v>
          </cell>
          <cell r="AC64">
            <v>143220157.62</v>
          </cell>
          <cell r="AD64">
            <v>0</v>
          </cell>
        </row>
        <row r="64">
          <cell r="AF64">
            <v>3146289696</v>
          </cell>
          <cell r="AG64">
            <v>288806111.98</v>
          </cell>
          <cell r="AH64">
            <v>11624611886.64</v>
          </cell>
          <cell r="AI64">
            <v>1078321478.66</v>
          </cell>
          <cell r="AJ64">
            <v>-36436945.77</v>
          </cell>
          <cell r="AK64">
            <v>0</v>
          </cell>
          <cell r="AL64">
            <v>620331902.51</v>
          </cell>
          <cell r="AM64">
            <v>0</v>
          </cell>
          <cell r="AN64">
            <v>-1294698802.62</v>
          </cell>
          <cell r="AO64">
            <v>28610604280.72</v>
          </cell>
          <cell r="AP64">
            <v>15427225327.4</v>
          </cell>
          <cell r="AQ64">
            <v>44037829608.12</v>
          </cell>
          <cell r="AR64">
            <v>6292610009.08</v>
          </cell>
          <cell r="AS64">
            <v>15589433816.47</v>
          </cell>
          <cell r="AT64">
            <v>6728560455.17</v>
          </cell>
          <cell r="AU64">
            <v>22317994271.64</v>
          </cell>
          <cell r="AV64">
            <v>13270582370.08</v>
          </cell>
          <cell r="AW64">
            <v>35588576641.72</v>
          </cell>
          <cell r="AX64">
            <v>15589433816.47</v>
          </cell>
          <cell r="AY64">
            <v>19999142825.25</v>
          </cell>
          <cell r="AZ64">
            <v>0.627111179419211</v>
          </cell>
          <cell r="BA64">
            <v>0.372888820580789</v>
          </cell>
          <cell r="BB64">
            <v>2.68176449602984</v>
          </cell>
          <cell r="BC64">
            <v>0.438046004857489</v>
          </cell>
          <cell r="BD64">
            <v>0.189065174561722</v>
          </cell>
          <cell r="BE64">
            <v>0.438046004857489</v>
          </cell>
          <cell r="BF64">
            <v>0.561953995142511</v>
          </cell>
          <cell r="BG64" t="e">
            <v>#N/A</v>
          </cell>
          <cell r="BH64">
            <v>8516942492.54</v>
          </cell>
          <cell r="BI64">
            <v>-7238070780.63</v>
          </cell>
          <cell r="BJ64" t="e">
            <v>#N/A</v>
          </cell>
        </row>
        <row r="65">
          <cell r="A65" t="str">
            <v>600839.SH</v>
          </cell>
          <cell r="B65" t="str">
            <v>四川长虹</v>
          </cell>
          <cell r="C65">
            <v>64617830.44</v>
          </cell>
          <cell r="D65">
            <v>13974152560.59</v>
          </cell>
          <cell r="E65">
            <v>0</v>
          </cell>
          <cell r="F65">
            <v>0</v>
          </cell>
          <cell r="G65">
            <v>0</v>
          </cell>
          <cell r="H65">
            <v>93616656.9</v>
          </cell>
          <cell r="I65">
            <v>28629513595.6</v>
          </cell>
          <cell r="J65">
            <v>0</v>
          </cell>
          <cell r="K65">
            <v>3930587151.53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535083944.76</v>
          </cell>
          <cell r="Q65">
            <v>461717969.88</v>
          </cell>
          <cell r="R65">
            <v>0</v>
          </cell>
          <cell r="S65">
            <v>0</v>
          </cell>
          <cell r="T65">
            <v>0</v>
          </cell>
          <cell r="U65">
            <v>1818959900.2</v>
          </cell>
          <cell r="V65">
            <v>319451550.69</v>
          </cell>
          <cell r="W65">
            <v>0</v>
          </cell>
          <cell r="X65">
            <v>1910352500</v>
          </cell>
          <cell r="Y65">
            <v>0</v>
          </cell>
          <cell r="Z65">
            <v>0</v>
          </cell>
          <cell r="AA65">
            <v>200816377.28</v>
          </cell>
          <cell r="AB65">
            <v>304530200.41</v>
          </cell>
          <cell r="AC65">
            <v>690207895.59</v>
          </cell>
          <cell r="AD65">
            <v>0</v>
          </cell>
        </row>
        <row r="65">
          <cell r="AF65">
            <v>4616244222</v>
          </cell>
          <cell r="AG65">
            <v>0</v>
          </cell>
          <cell r="AH65">
            <v>3659445396.16</v>
          </cell>
          <cell r="AI65">
            <v>0</v>
          </cell>
          <cell r="AJ65">
            <v>46918827.4</v>
          </cell>
          <cell r="AK65">
            <v>20485810.44</v>
          </cell>
          <cell r="AL65">
            <v>195726677.34</v>
          </cell>
          <cell r="AM65">
            <v>0</v>
          </cell>
          <cell r="AN65">
            <v>4641078719.37</v>
          </cell>
          <cell r="AO65">
            <v>52933608133.87</v>
          </cell>
          <cell r="AP65">
            <v>13179899652.71</v>
          </cell>
          <cell r="AQ65">
            <v>66113507786.58</v>
          </cell>
          <cell r="AR65">
            <v>34935710138.9</v>
          </cell>
          <cell r="AS65">
            <v>15886729117.69</v>
          </cell>
          <cell r="AT65">
            <v>2111168877.28</v>
          </cell>
          <cell r="AU65">
            <v>17997897994.97</v>
          </cell>
          <cell r="AV65">
            <v>13179899652.71</v>
          </cell>
          <cell r="AW65">
            <v>31177797647.68</v>
          </cell>
          <cell r="AX65">
            <v>15886729117.69</v>
          </cell>
          <cell r="AY65">
            <v>15291068529.99</v>
          </cell>
          <cell r="AZ65">
            <v>0.577266495804243</v>
          </cell>
          <cell r="BA65">
            <v>0.422733504195757</v>
          </cell>
          <cell r="BB65">
            <v>2.36555652692464</v>
          </cell>
          <cell r="BC65">
            <v>0.509552640542978</v>
          </cell>
          <cell r="BD65">
            <v>0.0677138552612646</v>
          </cell>
          <cell r="BE65">
            <v>0.509552640542978</v>
          </cell>
          <cell r="BF65">
            <v>0.490447359457022</v>
          </cell>
          <cell r="BG65" t="e">
            <v>#N/A</v>
          </cell>
          <cell r="BH65">
            <v>-3072347782.94</v>
          </cell>
          <cell r="BI65">
            <v>-2214258254.9</v>
          </cell>
          <cell r="BJ65" t="e">
            <v>#N/A</v>
          </cell>
        </row>
        <row r="66">
          <cell r="A66" t="str">
            <v>601611.SH</v>
          </cell>
          <cell r="B66" t="str">
            <v>中国核建</v>
          </cell>
          <cell r="C66">
            <v>53629525.52</v>
          </cell>
          <cell r="D66">
            <v>13835826998.23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47225863519.35</v>
          </cell>
          <cell r="J66">
            <v>0</v>
          </cell>
          <cell r="K66">
            <v>19027833618.93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752716585</v>
          </cell>
          <cell r="Q66">
            <v>926812857.02</v>
          </cell>
          <cell r="R66">
            <v>0</v>
          </cell>
          <cell r="S66">
            <v>0</v>
          </cell>
          <cell r="T66">
            <v>0</v>
          </cell>
          <cell r="U66">
            <v>4448862216.37</v>
          </cell>
          <cell r="V66">
            <v>11047367514.31</v>
          </cell>
          <cell r="W66">
            <v>0</v>
          </cell>
          <cell r="X66">
            <v>33165086363.33</v>
          </cell>
          <cell r="Y66">
            <v>2887930276.51</v>
          </cell>
          <cell r="Z66">
            <v>0</v>
          </cell>
          <cell r="AA66">
            <v>233348985.04</v>
          </cell>
          <cell r="AB66">
            <v>27865177.96</v>
          </cell>
          <cell r="AC66">
            <v>178924722.77</v>
          </cell>
          <cell r="AD66">
            <v>358550000</v>
          </cell>
        </row>
        <row r="66">
          <cell r="AF66">
            <v>2648934418</v>
          </cell>
          <cell r="AG66">
            <v>5571980327.35</v>
          </cell>
          <cell r="AH66">
            <v>1672497507.72</v>
          </cell>
          <cell r="AI66">
            <v>104709594</v>
          </cell>
          <cell r="AJ66">
            <v>-139846576.91</v>
          </cell>
          <cell r="AK66">
            <v>957873989.47</v>
          </cell>
          <cell r="AL66">
            <v>202435498.64</v>
          </cell>
          <cell r="AM66">
            <v>0</v>
          </cell>
          <cell r="AN66">
            <v>7204161405.78</v>
          </cell>
          <cell r="AO66">
            <v>134170618360.34</v>
          </cell>
          <cell r="AP66">
            <v>18222746164.05</v>
          </cell>
          <cell r="AQ66">
            <v>152393364524.39</v>
          </cell>
          <cell r="AR66">
            <v>79241013520.86</v>
          </cell>
          <cell r="AS66">
            <v>18284689214.6</v>
          </cell>
          <cell r="AT66">
            <v>36644915624.88</v>
          </cell>
          <cell r="AU66">
            <v>54929604839.48</v>
          </cell>
          <cell r="AV66">
            <v>18013326976.05</v>
          </cell>
          <cell r="AW66">
            <v>72942931815.53</v>
          </cell>
          <cell r="AX66">
            <v>18284689214.6</v>
          </cell>
          <cell r="AY66">
            <v>54658242600.93</v>
          </cell>
          <cell r="AZ66">
            <v>0.753049040836403</v>
          </cell>
          <cell r="BA66">
            <v>0.246950959163597</v>
          </cell>
          <cell r="BB66">
            <v>4.04938698512012</v>
          </cell>
          <cell r="BC66">
            <v>0.250671158390525</v>
          </cell>
          <cell r="BD66">
            <v>0.502377882445878</v>
          </cell>
          <cell r="BE66">
            <v>0.250671158390525</v>
          </cell>
          <cell r="BF66">
            <v>0.749328841609475</v>
          </cell>
          <cell r="BG66" t="e">
            <v>#N/A</v>
          </cell>
          <cell r="BH66">
            <v>-3409545040.31</v>
          </cell>
          <cell r="BI66">
            <v>14445491891.45</v>
          </cell>
          <cell r="BJ66" t="e">
            <v>#N/A</v>
          </cell>
        </row>
        <row r="67">
          <cell r="A67" t="str">
            <v>000937.SZ</v>
          </cell>
          <cell r="B67" t="str">
            <v>冀中能源</v>
          </cell>
          <cell r="C67">
            <v>660448545.6</v>
          </cell>
          <cell r="D67">
            <v>13780182466.48</v>
          </cell>
          <cell r="E67">
            <v>0</v>
          </cell>
          <cell r="F67">
            <v>0</v>
          </cell>
          <cell r="G67">
            <v>130014589.6</v>
          </cell>
          <cell r="H67">
            <v>0</v>
          </cell>
          <cell r="I67">
            <v>3989552489.07</v>
          </cell>
          <cell r="J67">
            <v>22794000</v>
          </cell>
          <cell r="K67">
            <v>2071453504.38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790052776.29</v>
          </cell>
          <cell r="Q67">
            <v>675318994.58</v>
          </cell>
          <cell r="R67">
            <v>0</v>
          </cell>
          <cell r="S67">
            <v>0</v>
          </cell>
          <cell r="T67">
            <v>0</v>
          </cell>
          <cell r="U67">
            <v>1433218215.14</v>
          </cell>
          <cell r="V67">
            <v>253797747.46</v>
          </cell>
          <cell r="W67">
            <v>0</v>
          </cell>
          <cell r="X67">
            <v>1290000000</v>
          </cell>
          <cell r="Y67">
            <v>0</v>
          </cell>
          <cell r="Z67">
            <v>0</v>
          </cell>
          <cell r="AA67">
            <v>6004119.27</v>
          </cell>
          <cell r="AB67">
            <v>624190959.46</v>
          </cell>
          <cell r="AC67">
            <v>324488328.64</v>
          </cell>
          <cell r="AD67">
            <v>0</v>
          </cell>
        </row>
        <row r="67">
          <cell r="AF67">
            <v>3533546850</v>
          </cell>
          <cell r="AG67">
            <v>0</v>
          </cell>
          <cell r="AH67">
            <v>4197670496.06</v>
          </cell>
          <cell r="AI67">
            <v>0</v>
          </cell>
          <cell r="AJ67">
            <v>-250741454.61</v>
          </cell>
          <cell r="AK67">
            <v>275612587.74</v>
          </cell>
          <cell r="AL67">
            <v>2140026201.91</v>
          </cell>
          <cell r="AM67">
            <v>0</v>
          </cell>
          <cell r="AN67">
            <v>9890910571.06</v>
          </cell>
          <cell r="AO67">
            <v>26051516735.97</v>
          </cell>
          <cell r="AP67">
            <v>19787025252.16</v>
          </cell>
          <cell r="AQ67">
            <v>45838541988.13</v>
          </cell>
          <cell r="AR67">
            <v>9412097345.48</v>
          </cell>
          <cell r="AS67">
            <v>15343415271.22</v>
          </cell>
          <cell r="AT67">
            <v>1296004119.27</v>
          </cell>
          <cell r="AU67">
            <v>16639419390.49</v>
          </cell>
          <cell r="AV67">
            <v>19787025252.16</v>
          </cell>
          <cell r="AW67">
            <v>36426444642.65</v>
          </cell>
          <cell r="AX67">
            <v>15343415271.22</v>
          </cell>
          <cell r="AY67">
            <v>21083029371.43</v>
          </cell>
          <cell r="AZ67">
            <v>0.456795044197305</v>
          </cell>
          <cell r="BA67">
            <v>0.543204955802695</v>
          </cell>
          <cell r="BB67">
            <v>1.84092576718542</v>
          </cell>
          <cell r="BC67">
            <v>0.421216383364934</v>
          </cell>
          <cell r="BD67">
            <v>0.0355786608323715</v>
          </cell>
          <cell r="BE67">
            <v>0.421216383364934</v>
          </cell>
          <cell r="BF67">
            <v>0.578783616635066</v>
          </cell>
          <cell r="BG67" t="e">
            <v>#N/A</v>
          </cell>
          <cell r="BH67">
            <v>1406571488.01</v>
          </cell>
          <cell r="BI67">
            <v>-10413481471.01</v>
          </cell>
          <cell r="BJ67" t="e">
            <v>#N/A</v>
          </cell>
        </row>
        <row r="68">
          <cell r="A68" t="str">
            <v>000987.SZ</v>
          </cell>
          <cell r="B68" t="str">
            <v>越秀金控</v>
          </cell>
          <cell r="C68">
            <v>289282044.14</v>
          </cell>
          <cell r="D68">
            <v>13167086907.31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445517111.34</v>
          </cell>
          <cell r="J68">
            <v>3646201562.17</v>
          </cell>
          <cell r="K68">
            <v>147621117.95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432339884.59</v>
          </cell>
          <cell r="Q68">
            <v>606797966.46</v>
          </cell>
          <cell r="R68">
            <v>0</v>
          </cell>
          <cell r="S68">
            <v>0</v>
          </cell>
          <cell r="T68">
            <v>0</v>
          </cell>
          <cell r="U68">
            <v>25584445184.14</v>
          </cell>
          <cell r="V68">
            <v>11314320861.67</v>
          </cell>
          <cell r="W68">
            <v>0</v>
          </cell>
          <cell r="X68">
            <v>30994119422.24</v>
          </cell>
          <cell r="Y68">
            <v>22959720171.93</v>
          </cell>
          <cell r="Z68">
            <v>0</v>
          </cell>
          <cell r="AA68">
            <v>0</v>
          </cell>
          <cell r="AB68">
            <v>136297730.28</v>
          </cell>
          <cell r="AC68">
            <v>6992500</v>
          </cell>
          <cell r="AD68">
            <v>0</v>
          </cell>
        </row>
        <row r="68">
          <cell r="AF68">
            <v>3716394417</v>
          </cell>
          <cell r="AG68">
            <v>0</v>
          </cell>
          <cell r="AH68">
            <v>13493744522.13</v>
          </cell>
          <cell r="AI68">
            <v>0</v>
          </cell>
          <cell r="AJ68">
            <v>-142552695.96</v>
          </cell>
          <cell r="AK68">
            <v>0</v>
          </cell>
          <cell r="AL68">
            <v>769296888.37</v>
          </cell>
          <cell r="AM68">
            <v>353151857.74</v>
          </cell>
          <cell r="AN68">
            <v>6454180297.53</v>
          </cell>
          <cell r="AO68">
            <v>109730742464.22</v>
          </cell>
          <cell r="AP68">
            <v>24644215286.81</v>
          </cell>
          <cell r="AQ68">
            <v>134374957751.03</v>
          </cell>
          <cell r="AR68">
            <v>17025370778.6</v>
          </cell>
          <cell r="AS68">
            <v>38751532091.45</v>
          </cell>
          <cell r="AT68">
            <v>53953839594.17</v>
          </cell>
          <cell r="AU68">
            <v>92705371685.62</v>
          </cell>
          <cell r="AV68">
            <v>24644215286.81</v>
          </cell>
          <cell r="AW68">
            <v>117349586972.43</v>
          </cell>
          <cell r="AX68">
            <v>38751532091.45</v>
          </cell>
          <cell r="AY68">
            <v>78598054880.98</v>
          </cell>
          <cell r="AZ68">
            <v>0.789993165526864</v>
          </cell>
          <cell r="BA68">
            <v>0.210006834473136</v>
          </cell>
          <cell r="BB68">
            <v>4.76174979023323</v>
          </cell>
          <cell r="BC68">
            <v>0.330222995165328</v>
          </cell>
          <cell r="BD68">
            <v>0.459770170361536</v>
          </cell>
          <cell r="BE68">
            <v>0.330222995165328</v>
          </cell>
          <cell r="BF68">
            <v>0.669777004834672</v>
          </cell>
          <cell r="BG68" t="e">
            <v>#N/A</v>
          </cell>
          <cell r="BH68">
            <v>-13240234060.72</v>
          </cell>
          <cell r="BI68">
            <v>56668947288.9</v>
          </cell>
          <cell r="BJ68" t="e">
            <v>#N/A</v>
          </cell>
        </row>
        <row r="69">
          <cell r="A69" t="str">
            <v>600188.SH</v>
          </cell>
          <cell r="B69" t="str">
            <v>兖矿能源</v>
          </cell>
          <cell r="C69">
            <v>7556969000</v>
          </cell>
          <cell r="D69">
            <v>13109133000</v>
          </cell>
          <cell r="E69">
            <v>0</v>
          </cell>
          <cell r="F69">
            <v>0</v>
          </cell>
          <cell r="G69">
            <v>153055000</v>
          </cell>
          <cell r="H69">
            <v>0</v>
          </cell>
          <cell r="I69">
            <v>21710155000</v>
          </cell>
          <cell r="J69">
            <v>0</v>
          </cell>
          <cell r="K69">
            <v>5992357000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1662823000</v>
          </cell>
          <cell r="Q69">
            <v>2228248000</v>
          </cell>
          <cell r="R69">
            <v>0</v>
          </cell>
          <cell r="S69">
            <v>0</v>
          </cell>
          <cell r="T69">
            <v>0</v>
          </cell>
          <cell r="U69">
            <v>17845521000</v>
          </cell>
          <cell r="V69">
            <v>5760934000</v>
          </cell>
          <cell r="W69">
            <v>0</v>
          </cell>
          <cell r="X69">
            <v>41679639000</v>
          </cell>
          <cell r="Y69">
            <v>26218055000</v>
          </cell>
          <cell r="Z69">
            <v>0</v>
          </cell>
          <cell r="AA69">
            <v>499284000</v>
          </cell>
          <cell r="AB69">
            <v>4204076000</v>
          </cell>
          <cell r="AC69">
            <v>183908000</v>
          </cell>
          <cell r="AD69">
            <v>940474000</v>
          </cell>
        </row>
        <row r="69">
          <cell r="AF69">
            <v>4874184000</v>
          </cell>
          <cell r="AG69">
            <v>6051077000</v>
          </cell>
          <cell r="AH69">
            <v>982914000</v>
          </cell>
          <cell r="AI69">
            <v>0</v>
          </cell>
          <cell r="AJ69">
            <v>-7526968000</v>
          </cell>
          <cell r="AK69">
            <v>4469894000</v>
          </cell>
          <cell r="AL69">
            <v>509907000</v>
          </cell>
          <cell r="AM69">
            <v>0</v>
          </cell>
          <cell r="AN69">
            <v>51895728000</v>
          </cell>
          <cell r="AO69">
            <v>149744631000</v>
          </cell>
          <cell r="AP69">
            <v>61256736000</v>
          </cell>
          <cell r="AQ69">
            <v>211001367000</v>
          </cell>
          <cell r="AR69">
            <v>49299470000</v>
          </cell>
          <cell r="AS69">
            <v>31107709000</v>
          </cell>
          <cell r="AT69">
            <v>69337452000</v>
          </cell>
          <cell r="AU69">
            <v>100445161000</v>
          </cell>
          <cell r="AV69">
            <v>61256736000</v>
          </cell>
          <cell r="AW69">
            <v>161701897000</v>
          </cell>
          <cell r="AX69">
            <v>31107709000</v>
          </cell>
          <cell r="AY69">
            <v>130594188000</v>
          </cell>
          <cell r="AZ69">
            <v>0.621174908046997</v>
          </cell>
          <cell r="BA69">
            <v>0.378825091953003</v>
          </cell>
          <cell r="BB69">
            <v>2.63974066460218</v>
          </cell>
          <cell r="BC69">
            <v>0.192376895862885</v>
          </cell>
          <cell r="BD69">
            <v>0.428798012184112</v>
          </cell>
          <cell r="BE69">
            <v>0.192376895862885</v>
          </cell>
          <cell r="BF69">
            <v>0.807623104137115</v>
          </cell>
          <cell r="BG69" t="e">
            <v>#N/A</v>
          </cell>
          <cell r="BH69">
            <v>-15479830000</v>
          </cell>
          <cell r="BI69">
            <v>-58709051000</v>
          </cell>
          <cell r="BJ69" t="e">
            <v>#N/A</v>
          </cell>
        </row>
        <row r="70">
          <cell r="A70" t="str">
            <v>000046.SZ</v>
          </cell>
          <cell r="B70" t="str">
            <v>泛海控股</v>
          </cell>
          <cell r="C70">
            <v>1342545392.31</v>
          </cell>
          <cell r="D70">
            <v>12953932026.47</v>
          </cell>
          <cell r="E70">
            <v>0</v>
          </cell>
          <cell r="F70">
            <v>1085328340.73</v>
          </cell>
          <cell r="G70">
            <v>38226599.15</v>
          </cell>
          <cell r="H70">
            <v>0</v>
          </cell>
          <cell r="I70">
            <v>4378209149.68</v>
          </cell>
          <cell r="J70">
            <v>1563615169.09</v>
          </cell>
          <cell r="K70">
            <v>2341931834.88</v>
          </cell>
          <cell r="L70">
            <v>0</v>
          </cell>
          <cell r="M70">
            <v>0</v>
          </cell>
          <cell r="N70">
            <v>1315365867.94</v>
          </cell>
          <cell r="O70">
            <v>0</v>
          </cell>
          <cell r="P70">
            <v>924617790.96</v>
          </cell>
          <cell r="Q70">
            <v>3830026770.83</v>
          </cell>
          <cell r="R70">
            <v>0</v>
          </cell>
          <cell r="S70">
            <v>194143233.1</v>
          </cell>
          <cell r="T70">
            <v>161279894.2</v>
          </cell>
          <cell r="U70">
            <v>31647386572.96</v>
          </cell>
          <cell r="V70">
            <v>407826996.59</v>
          </cell>
          <cell r="W70">
            <v>3549322175.55</v>
          </cell>
          <cell r="X70">
            <v>13341171611.99</v>
          </cell>
          <cell r="Y70">
            <v>3313326464.72</v>
          </cell>
          <cell r="Z70">
            <v>0</v>
          </cell>
          <cell r="AA70">
            <v>0</v>
          </cell>
          <cell r="AB70">
            <v>10402084.84</v>
          </cell>
          <cell r="AC70">
            <v>0</v>
          </cell>
          <cell r="AD70">
            <v>0</v>
          </cell>
        </row>
        <row r="70">
          <cell r="AF70">
            <v>5196200656</v>
          </cell>
          <cell r="AG70">
            <v>0</v>
          </cell>
          <cell r="AH70">
            <v>8066439978.74</v>
          </cell>
          <cell r="AI70">
            <v>0</v>
          </cell>
          <cell r="AJ70">
            <v>-412288976.58</v>
          </cell>
          <cell r="AK70">
            <v>0</v>
          </cell>
          <cell r="AL70">
            <v>1310932540.44</v>
          </cell>
          <cell r="AM70">
            <v>435771733.53</v>
          </cell>
          <cell r="AN70">
            <v>333630489.74</v>
          </cell>
          <cell r="AO70">
            <v>82398657975.99</v>
          </cell>
          <cell r="AP70">
            <v>14930686421.87</v>
          </cell>
          <cell r="AQ70">
            <v>97329344397.86</v>
          </cell>
          <cell r="AR70">
            <v>18703920492.03</v>
          </cell>
          <cell r="AS70">
            <v>47040239407.25</v>
          </cell>
          <cell r="AT70">
            <v>16654498076.71</v>
          </cell>
          <cell r="AU70">
            <v>63694737483.96</v>
          </cell>
          <cell r="AV70">
            <v>14930686421.87</v>
          </cell>
          <cell r="AW70">
            <v>78625423905.83</v>
          </cell>
          <cell r="AX70">
            <v>47040239407.25</v>
          </cell>
          <cell r="AY70">
            <v>31585184498.58</v>
          </cell>
          <cell r="AZ70">
            <v>0.810103581256967</v>
          </cell>
          <cell r="BA70">
            <v>0.189896418743033</v>
          </cell>
          <cell r="BB70">
            <v>5.26602874672004</v>
          </cell>
          <cell r="BC70">
            <v>0.598282808161267</v>
          </cell>
          <cell r="BD70">
            <v>0.211820773095699</v>
          </cell>
          <cell r="BE70">
            <v>0.598282808161267</v>
          </cell>
          <cell r="BF70">
            <v>0.401717191838733</v>
          </cell>
          <cell r="BG70" t="e">
            <v>#N/A</v>
          </cell>
          <cell r="BH70">
            <v>21573852317.99</v>
          </cell>
          <cell r="BI70">
            <v>-225424703.009998</v>
          </cell>
          <cell r="BJ70" t="e">
            <v>#N/A</v>
          </cell>
        </row>
        <row r="71">
          <cell r="A71" t="str">
            <v>600019.SH</v>
          </cell>
          <cell r="B71" t="str">
            <v>宝钢股份</v>
          </cell>
          <cell r="C71">
            <v>1192072369.86</v>
          </cell>
          <cell r="D71">
            <v>12917918614.55</v>
          </cell>
          <cell r="E71">
            <v>0</v>
          </cell>
          <cell r="F71">
            <v>0</v>
          </cell>
          <cell r="G71">
            <v>0</v>
          </cell>
          <cell r="H71">
            <v>65040880.09</v>
          </cell>
          <cell r="I71">
            <v>56952771520.11</v>
          </cell>
          <cell r="J71">
            <v>0</v>
          </cell>
          <cell r="K71">
            <v>24023676941.28</v>
          </cell>
          <cell r="L71">
            <v>639594099.88</v>
          </cell>
          <cell r="M71">
            <v>19171960608.98</v>
          </cell>
          <cell r="N71">
            <v>0</v>
          </cell>
          <cell r="O71">
            <v>0</v>
          </cell>
          <cell r="P71">
            <v>1732374268.82</v>
          </cell>
          <cell r="Q71">
            <v>2927453204.31</v>
          </cell>
          <cell r="R71">
            <v>0</v>
          </cell>
          <cell r="S71">
            <v>0</v>
          </cell>
          <cell r="T71">
            <v>0</v>
          </cell>
          <cell r="U71">
            <v>10057595263.58</v>
          </cell>
          <cell r="V71">
            <v>20902023564.53</v>
          </cell>
          <cell r="W71">
            <v>0</v>
          </cell>
          <cell r="X71">
            <v>14061780189.34</v>
          </cell>
          <cell r="Y71">
            <v>8000000000</v>
          </cell>
          <cell r="Z71">
            <v>0</v>
          </cell>
          <cell r="AA71">
            <v>1867498198.15</v>
          </cell>
          <cell r="AB71">
            <v>0</v>
          </cell>
          <cell r="AC71">
            <v>1248610115.62</v>
          </cell>
          <cell r="AD71">
            <v>0</v>
          </cell>
        </row>
        <row r="71">
          <cell r="AF71">
            <v>22268589450</v>
          </cell>
          <cell r="AG71">
            <v>0</v>
          </cell>
          <cell r="AH71">
            <v>51034952169.94</v>
          </cell>
          <cell r="AI71">
            <v>3390921582.47</v>
          </cell>
          <cell r="AJ71">
            <v>-694207343.23</v>
          </cell>
          <cell r="AK71">
            <v>33776003.73</v>
          </cell>
          <cell r="AL71">
            <v>36335300649.24</v>
          </cell>
          <cell r="AM71">
            <v>0</v>
          </cell>
          <cell r="AN71">
            <v>84051247553.76</v>
          </cell>
          <cell r="AO71">
            <v>175760369839.1</v>
          </cell>
          <cell r="AP71">
            <v>196420580065.91</v>
          </cell>
          <cell r="AQ71">
            <v>372180949905.01</v>
          </cell>
          <cell r="AR71">
            <v>108978981984.53</v>
          </cell>
          <cell r="AS71">
            <v>23680148858.1</v>
          </cell>
          <cell r="AT71">
            <v>23929278387.49</v>
          </cell>
          <cell r="AU71">
            <v>47609427245.59</v>
          </cell>
          <cell r="AV71">
            <v>189638736900.97</v>
          </cell>
          <cell r="AW71">
            <v>237248164146.56</v>
          </cell>
          <cell r="AX71">
            <v>23680148858.1</v>
          </cell>
          <cell r="AY71">
            <v>213568015288.46</v>
          </cell>
          <cell r="AZ71">
            <v>0.200673532783079</v>
          </cell>
          <cell r="BA71">
            <v>0.799326467216921</v>
          </cell>
          <cell r="BB71">
            <v>1.25105328174829</v>
          </cell>
          <cell r="BC71">
            <v>0.0998117264396263</v>
          </cell>
          <cell r="BD71">
            <v>0.100861806343453</v>
          </cell>
          <cell r="BE71">
            <v>0.0998117264396263</v>
          </cell>
          <cell r="BF71">
            <v>0.900188273560374</v>
          </cell>
          <cell r="BG71" t="e">
            <v>#N/A</v>
          </cell>
          <cell r="BH71">
            <v>-14319330548.44</v>
          </cell>
          <cell r="BI71">
            <v>12070163926.06</v>
          </cell>
          <cell r="BJ71" t="e">
            <v>#N/A</v>
          </cell>
        </row>
        <row r="72">
          <cell r="A72" t="str">
            <v>003816.SZ</v>
          </cell>
          <cell r="B72" t="str">
            <v>中国广核</v>
          </cell>
          <cell r="C72">
            <v>1264509957.31</v>
          </cell>
          <cell r="D72">
            <v>12827602703.65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22215099859.78</v>
          </cell>
          <cell r="J72">
            <v>0</v>
          </cell>
          <cell r="K72">
            <v>3958423163.54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84189900.81</v>
          </cell>
          <cell r="Q72">
            <v>1511803329.68</v>
          </cell>
          <cell r="R72">
            <v>0</v>
          </cell>
          <cell r="S72">
            <v>0</v>
          </cell>
          <cell r="T72">
            <v>0</v>
          </cell>
          <cell r="U72">
            <v>21757295073.65</v>
          </cell>
          <cell r="V72">
            <v>5760288274.37</v>
          </cell>
          <cell r="W72">
            <v>0</v>
          </cell>
          <cell r="X72">
            <v>157265390206.88</v>
          </cell>
          <cell r="Y72">
            <v>7985898929.78</v>
          </cell>
          <cell r="Z72">
            <v>0</v>
          </cell>
          <cell r="AA72">
            <v>152408537.42</v>
          </cell>
          <cell r="AB72">
            <v>5273128734.29</v>
          </cell>
          <cell r="AC72">
            <v>2055027659.36</v>
          </cell>
          <cell r="AD72">
            <v>0</v>
          </cell>
        </row>
        <row r="72">
          <cell r="AF72">
            <v>50498611100</v>
          </cell>
          <cell r="AG72">
            <v>0</v>
          </cell>
          <cell r="AH72">
            <v>10794680424.46</v>
          </cell>
          <cell r="AI72">
            <v>0</v>
          </cell>
          <cell r="AJ72">
            <v>431998207.79</v>
          </cell>
          <cell r="AK72">
            <v>235574422.13</v>
          </cell>
          <cell r="AL72">
            <v>4346624819.53</v>
          </cell>
          <cell r="AM72">
            <v>0</v>
          </cell>
          <cell r="AN72">
            <v>33658101891.6</v>
          </cell>
          <cell r="AO72">
            <v>242111066330.52</v>
          </cell>
          <cell r="AP72">
            <v>99965590865.51</v>
          </cell>
          <cell r="AQ72">
            <v>342076657196.03</v>
          </cell>
          <cell r="AR72">
            <v>42122470879.14</v>
          </cell>
          <cell r="AS72">
            <v>34584897777.3</v>
          </cell>
          <cell r="AT72">
            <v>165403697674.08</v>
          </cell>
          <cell r="AU72">
            <v>199988595451.38</v>
          </cell>
          <cell r="AV72">
            <v>99965590865.51</v>
          </cell>
          <cell r="AW72">
            <v>299954186316.89</v>
          </cell>
          <cell r="AX72">
            <v>34584897777.3</v>
          </cell>
          <cell r="AY72">
            <v>265369288539.59</v>
          </cell>
          <cell r="AZ72">
            <v>0.666730469432755</v>
          </cell>
          <cell r="BA72">
            <v>0.333269530567245</v>
          </cell>
          <cell r="BB72">
            <v>3.00057433482724</v>
          </cell>
          <cell r="BC72">
            <v>0.115300600408232</v>
          </cell>
          <cell r="BD72">
            <v>0.551429869024523</v>
          </cell>
          <cell r="BE72">
            <v>0.115300600408232</v>
          </cell>
          <cell r="BF72">
            <v>0.884699399591768</v>
          </cell>
          <cell r="BG72" t="e">
            <v>#N/A</v>
          </cell>
          <cell r="BH72">
            <v>20995432161.82</v>
          </cell>
          <cell r="BI72">
            <v>-63671374666.29</v>
          </cell>
          <cell r="BJ72" t="e">
            <v>#N/A</v>
          </cell>
        </row>
        <row r="73">
          <cell r="A73" t="str">
            <v>000078.SZ</v>
          </cell>
          <cell r="B73" t="str">
            <v>海王生物</v>
          </cell>
          <cell r="C73">
            <v>17648805.7</v>
          </cell>
          <cell r="D73">
            <v>12759390383.83</v>
          </cell>
          <cell r="E73">
            <v>0</v>
          </cell>
          <cell r="F73">
            <v>0</v>
          </cell>
          <cell r="G73">
            <v>427792237.34</v>
          </cell>
          <cell r="H73">
            <v>0</v>
          </cell>
          <cell r="I73">
            <v>11057259627.17</v>
          </cell>
          <cell r="J73">
            <v>0</v>
          </cell>
          <cell r="K73">
            <v>445253842.03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69281684.76</v>
          </cell>
          <cell r="Q73">
            <v>253910792.41</v>
          </cell>
          <cell r="R73">
            <v>0</v>
          </cell>
          <cell r="S73">
            <v>0</v>
          </cell>
          <cell r="T73">
            <v>0</v>
          </cell>
          <cell r="U73">
            <v>24000000</v>
          </cell>
          <cell r="V73">
            <v>1030142507.94</v>
          </cell>
          <cell r="W73">
            <v>0</v>
          </cell>
          <cell r="X73">
            <v>208850000</v>
          </cell>
          <cell r="Y73">
            <v>0</v>
          </cell>
          <cell r="Z73">
            <v>0</v>
          </cell>
          <cell r="AA73">
            <v>506097.68</v>
          </cell>
          <cell r="AB73">
            <v>0</v>
          </cell>
          <cell r="AC73">
            <v>48778586.11</v>
          </cell>
          <cell r="AD73">
            <v>140515271.85</v>
          </cell>
        </row>
        <row r="73">
          <cell r="AF73">
            <v>2750833257</v>
          </cell>
          <cell r="AG73">
            <v>0</v>
          </cell>
          <cell r="AH73">
            <v>2296731500.14</v>
          </cell>
          <cell r="AI73">
            <v>275118243.17</v>
          </cell>
          <cell r="AJ73">
            <v>-6430550</v>
          </cell>
          <cell r="AK73">
            <v>0</v>
          </cell>
          <cell r="AL73">
            <v>52141669.22</v>
          </cell>
          <cell r="AM73">
            <v>0</v>
          </cell>
          <cell r="AN73">
            <v>1106087693.1</v>
          </cell>
          <cell r="AO73">
            <v>26483329836.82</v>
          </cell>
          <cell r="AP73">
            <v>6474481812.63</v>
          </cell>
          <cell r="AQ73">
            <v>32957811649.45</v>
          </cell>
          <cell r="AR73">
            <v>12922275846.12</v>
          </cell>
          <cell r="AS73">
            <v>13211182621.17</v>
          </cell>
          <cell r="AT73">
            <v>349871369.53</v>
          </cell>
          <cell r="AU73">
            <v>13561053990.7</v>
          </cell>
          <cell r="AV73">
            <v>5924245326.29</v>
          </cell>
          <cell r="AW73">
            <v>19485299316.99</v>
          </cell>
          <cell r="AX73">
            <v>13211182621.17</v>
          </cell>
          <cell r="AY73">
            <v>6274116695.82</v>
          </cell>
          <cell r="AZ73">
            <v>0.695963339853629</v>
          </cell>
          <cell r="BA73">
            <v>0.304036660146371</v>
          </cell>
          <cell r="BB73">
            <v>3.28907704590155</v>
          </cell>
          <cell r="BC73">
            <v>0.67800768190667</v>
          </cell>
          <cell r="BD73">
            <v>0.0179556579469597</v>
          </cell>
          <cell r="BE73">
            <v>0.67800768190667</v>
          </cell>
          <cell r="BF73">
            <v>0.321992318093331</v>
          </cell>
          <cell r="BG73" t="e">
            <v>#N/A</v>
          </cell>
          <cell r="BH73">
            <v>6303240260.96</v>
          </cell>
          <cell r="BI73">
            <v>227587807.5</v>
          </cell>
          <cell r="BJ73" t="e">
            <v>#N/A</v>
          </cell>
        </row>
        <row r="74">
          <cell r="A74" t="str">
            <v>601699.SH</v>
          </cell>
          <cell r="B74" t="str">
            <v>潞安环能</v>
          </cell>
          <cell r="C74">
            <v>109838362.79</v>
          </cell>
          <cell r="D74">
            <v>12651700000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21427355154.62</v>
          </cell>
          <cell r="J74">
            <v>0</v>
          </cell>
          <cell r="K74">
            <v>5011844800.29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2661518131.63</v>
          </cell>
          <cell r="Q74">
            <v>2025261380.22</v>
          </cell>
          <cell r="R74">
            <v>0</v>
          </cell>
          <cell r="S74">
            <v>0</v>
          </cell>
          <cell r="T74">
            <v>0</v>
          </cell>
          <cell r="U74">
            <v>4241747363.84</v>
          </cell>
          <cell r="V74">
            <v>718074639.14</v>
          </cell>
          <cell r="W74">
            <v>0</v>
          </cell>
          <cell r="X74">
            <v>2339701500</v>
          </cell>
          <cell r="Y74">
            <v>5637071048.08</v>
          </cell>
          <cell r="Z74">
            <v>0</v>
          </cell>
          <cell r="AA74">
            <v>0</v>
          </cell>
          <cell r="AB74">
            <v>2879108589.29</v>
          </cell>
          <cell r="AC74">
            <v>354695578.59</v>
          </cell>
          <cell r="AD74">
            <v>0</v>
          </cell>
        </row>
        <row r="74">
          <cell r="AF74">
            <v>2991409200</v>
          </cell>
          <cell r="AG74">
            <v>0</v>
          </cell>
          <cell r="AH74">
            <v>1696231977.8</v>
          </cell>
          <cell r="AI74">
            <v>0</v>
          </cell>
          <cell r="AJ74">
            <v>971137.89</v>
          </cell>
          <cell r="AK74">
            <v>4982094915.2</v>
          </cell>
          <cell r="AL74">
            <v>3100585871.16</v>
          </cell>
          <cell r="AM74">
            <v>0</v>
          </cell>
          <cell r="AN74">
            <v>20520649355.01</v>
          </cell>
          <cell r="AO74">
            <v>60057916548.49</v>
          </cell>
          <cell r="AP74">
            <v>33291942457.06</v>
          </cell>
          <cell r="AQ74">
            <v>93349859005.55</v>
          </cell>
          <cell r="AR74">
            <v>35187696636.57</v>
          </cell>
          <cell r="AS74">
            <v>16893447363.84</v>
          </cell>
          <cell r="AT74">
            <v>7976772548.08</v>
          </cell>
          <cell r="AU74">
            <v>24870219911.92</v>
          </cell>
          <cell r="AV74">
            <v>33291942457.06</v>
          </cell>
          <cell r="AW74">
            <v>58162162368.98</v>
          </cell>
          <cell r="AX74">
            <v>16893447363.84</v>
          </cell>
          <cell r="AY74">
            <v>41268715005.14</v>
          </cell>
          <cell r="AZ74">
            <v>0.427601363136117</v>
          </cell>
          <cell r="BA74">
            <v>0.572398636863883</v>
          </cell>
          <cell r="BB74">
            <v>1.74703420937356</v>
          </cell>
          <cell r="BC74">
            <v>0.290454251970004</v>
          </cell>
          <cell r="BD74">
            <v>0.137147111166113</v>
          </cell>
          <cell r="BE74">
            <v>0.290454251970004</v>
          </cell>
          <cell r="BF74">
            <v>0.709545748029996</v>
          </cell>
          <cell r="BG74" t="e">
            <v>#N/A</v>
          </cell>
          <cell r="BH74">
            <v>-776037771.66</v>
          </cell>
          <cell r="BI74">
            <v>-11784668897.62</v>
          </cell>
          <cell r="BJ74" t="e">
            <v>#N/A</v>
          </cell>
        </row>
        <row r="75">
          <cell r="A75" t="str">
            <v>601933.SH</v>
          </cell>
          <cell r="B75" t="str">
            <v>永辉超市</v>
          </cell>
          <cell r="C75">
            <v>191834757.83</v>
          </cell>
          <cell r="D75">
            <v>12637030138.88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11684814017.92</v>
          </cell>
          <cell r="J75">
            <v>161348094.19</v>
          </cell>
          <cell r="K75">
            <v>4560258614.4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604196253.44</v>
          </cell>
          <cell r="Q75">
            <v>385772845.54</v>
          </cell>
          <cell r="R75">
            <v>0</v>
          </cell>
          <cell r="S75">
            <v>0</v>
          </cell>
          <cell r="T75">
            <v>0</v>
          </cell>
          <cell r="U75">
            <v>2024332457.54</v>
          </cell>
          <cell r="V75">
            <v>426308153.13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19359652.48</v>
          </cell>
          <cell r="AC75">
            <v>121955948.23</v>
          </cell>
          <cell r="AD75">
            <v>0</v>
          </cell>
        </row>
        <row r="75">
          <cell r="AF75">
            <v>9075036993</v>
          </cell>
          <cell r="AG75">
            <v>0</v>
          </cell>
          <cell r="AH75">
            <v>4299009055.76</v>
          </cell>
          <cell r="AI75">
            <v>0</v>
          </cell>
          <cell r="AJ75">
            <v>-17013386.77</v>
          </cell>
          <cell r="AK75">
            <v>0</v>
          </cell>
          <cell r="AL75">
            <v>1022275044.82</v>
          </cell>
          <cell r="AM75">
            <v>0</v>
          </cell>
          <cell r="AN75">
            <v>-1970528376.37</v>
          </cell>
          <cell r="AO75">
            <v>32817210933.58</v>
          </cell>
          <cell r="AP75">
            <v>12408779330.44</v>
          </cell>
          <cell r="AQ75">
            <v>45225990264.02</v>
          </cell>
          <cell r="AR75">
            <v>18155848337.16</v>
          </cell>
          <cell r="AS75">
            <v>14661362596.42</v>
          </cell>
          <cell r="AT75">
            <v>0</v>
          </cell>
          <cell r="AU75">
            <v>14661362596.42</v>
          </cell>
          <cell r="AV75">
            <v>12408779330.44</v>
          </cell>
          <cell r="AW75">
            <v>27070141926.86</v>
          </cell>
          <cell r="AX75">
            <v>14661362596.42</v>
          </cell>
          <cell r="AY75">
            <v>12408779330.44</v>
          </cell>
          <cell r="AZ75">
            <v>0.541606417728917</v>
          </cell>
          <cell r="BA75">
            <v>0.458393582271083</v>
          </cell>
          <cell r="BB75">
            <v>2.18153141465367</v>
          </cell>
          <cell r="BC75">
            <v>0.541606417728917</v>
          </cell>
          <cell r="BD75">
            <v>0</v>
          </cell>
          <cell r="BE75">
            <v>0.541606417728917</v>
          </cell>
          <cell r="BF75">
            <v>0.458393582271083</v>
          </cell>
          <cell r="BG75" t="e">
            <v>#N/A</v>
          </cell>
          <cell r="BH75">
            <v>198039030.6</v>
          </cell>
          <cell r="BI75">
            <v>-4295794216.79</v>
          </cell>
          <cell r="BJ75" t="e">
            <v>#N/A</v>
          </cell>
        </row>
        <row r="76">
          <cell r="A76" t="str">
            <v>600808.SH</v>
          </cell>
          <cell r="B76" t="str">
            <v>马钢股份</v>
          </cell>
          <cell r="C76">
            <v>18934339</v>
          </cell>
          <cell r="D76">
            <v>12321175129</v>
          </cell>
          <cell r="E76">
            <v>0</v>
          </cell>
          <cell r="F76">
            <v>0</v>
          </cell>
          <cell r="G76">
            <v>8922722</v>
          </cell>
          <cell r="H76">
            <v>0</v>
          </cell>
          <cell r="I76">
            <v>12721187745</v>
          </cell>
          <cell r="J76">
            <v>0</v>
          </cell>
          <cell r="K76">
            <v>6037270494</v>
          </cell>
          <cell r="L76">
            <v>639358686</v>
          </cell>
          <cell r="M76">
            <v>8636463574</v>
          </cell>
          <cell r="N76">
            <v>0</v>
          </cell>
          <cell r="O76">
            <v>0</v>
          </cell>
          <cell r="P76">
            <v>541795389</v>
          </cell>
          <cell r="Q76">
            <v>764643693</v>
          </cell>
          <cell r="R76">
            <v>0</v>
          </cell>
          <cell r="S76">
            <v>0</v>
          </cell>
          <cell r="T76">
            <v>0</v>
          </cell>
          <cell r="U76">
            <v>1461828197</v>
          </cell>
          <cell r="V76">
            <v>703211469</v>
          </cell>
          <cell r="W76">
            <v>0</v>
          </cell>
          <cell r="X76">
            <v>4518927771</v>
          </cell>
          <cell r="Y76">
            <v>0</v>
          </cell>
          <cell r="Z76">
            <v>0</v>
          </cell>
          <cell r="AA76">
            <v>75508028</v>
          </cell>
          <cell r="AB76">
            <v>0</v>
          </cell>
          <cell r="AC76">
            <v>1061542308</v>
          </cell>
          <cell r="AD76">
            <v>0</v>
          </cell>
        </row>
        <row r="76">
          <cell r="AF76">
            <v>7700681186</v>
          </cell>
          <cell r="AG76">
            <v>0</v>
          </cell>
          <cell r="AH76">
            <v>8363029333</v>
          </cell>
          <cell r="AI76">
            <v>0</v>
          </cell>
          <cell r="AJ76">
            <v>-42387808</v>
          </cell>
          <cell r="AK76">
            <v>68311708</v>
          </cell>
          <cell r="AL76">
            <v>4687127181</v>
          </cell>
          <cell r="AM76">
            <v>248156969</v>
          </cell>
          <cell r="AN76">
            <v>12900338595</v>
          </cell>
          <cell r="AO76">
            <v>49510769544</v>
          </cell>
          <cell r="AP76">
            <v>33925257164</v>
          </cell>
          <cell r="AQ76">
            <v>83436026708</v>
          </cell>
          <cell r="AR76">
            <v>21848585437</v>
          </cell>
          <cell r="AS76">
            <v>14431284734</v>
          </cell>
          <cell r="AT76">
            <v>4594435799</v>
          </cell>
          <cell r="AU76">
            <v>19025720533</v>
          </cell>
          <cell r="AV76">
            <v>33925257164</v>
          </cell>
          <cell r="AW76">
            <v>52950977697</v>
          </cell>
          <cell r="AX76">
            <v>14431284734</v>
          </cell>
          <cell r="AY76">
            <v>38519692963</v>
          </cell>
          <cell r="AZ76">
            <v>0.359308200915012</v>
          </cell>
          <cell r="BA76">
            <v>0.640691799084988</v>
          </cell>
          <cell r="BB76">
            <v>1.56081286107948</v>
          </cell>
          <cell r="BC76">
            <v>0.272540477280321</v>
          </cell>
          <cell r="BD76">
            <v>0.0867677236346913</v>
          </cell>
          <cell r="BE76">
            <v>0.272540477280321</v>
          </cell>
          <cell r="BF76">
            <v>0.727459522719679</v>
          </cell>
          <cell r="BG76" t="e">
            <v>#N/A</v>
          </cell>
          <cell r="BH76">
            <v>3600403185</v>
          </cell>
          <cell r="BI76">
            <v>-7242334589</v>
          </cell>
          <cell r="BJ76" t="e">
            <v>#N/A</v>
          </cell>
        </row>
        <row r="77">
          <cell r="A77" t="str">
            <v>600755.SH</v>
          </cell>
          <cell r="B77" t="str">
            <v>厦门国贸</v>
          </cell>
          <cell r="C77">
            <v>235542151.62</v>
          </cell>
          <cell r="D77">
            <v>12283492136.34</v>
          </cell>
          <cell r="E77">
            <v>0</v>
          </cell>
          <cell r="F77">
            <v>0</v>
          </cell>
          <cell r="G77">
            <v>1022156533.12</v>
          </cell>
          <cell r="H77">
            <v>479439829.82</v>
          </cell>
          <cell r="I77">
            <v>21247050514.44</v>
          </cell>
          <cell r="J77">
            <v>36001739.95</v>
          </cell>
          <cell r="K77">
            <v>24496520674.53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696735553.33</v>
          </cell>
          <cell r="Q77">
            <v>956617272.25</v>
          </cell>
          <cell r="R77">
            <v>0</v>
          </cell>
          <cell r="S77">
            <v>0</v>
          </cell>
          <cell r="T77">
            <v>0</v>
          </cell>
          <cell r="U77">
            <v>3965012718.45</v>
          </cell>
          <cell r="V77">
            <v>4214714430.47</v>
          </cell>
          <cell r="W77">
            <v>0</v>
          </cell>
          <cell r="X77">
            <v>2639250077.44</v>
          </cell>
          <cell r="Y77">
            <v>998166666.76</v>
          </cell>
          <cell r="Z77">
            <v>0</v>
          </cell>
          <cell r="AA77">
            <v>14408443.75</v>
          </cell>
          <cell r="AB77">
            <v>4870412.42</v>
          </cell>
          <cell r="AC77">
            <v>6984193.29</v>
          </cell>
          <cell r="AD77">
            <v>0</v>
          </cell>
        </row>
        <row r="77">
          <cell r="AF77">
            <v>2074924480</v>
          </cell>
          <cell r="AG77">
            <v>11268477953.29</v>
          </cell>
          <cell r="AH77">
            <v>4316106861.4</v>
          </cell>
          <cell r="AI77">
            <v>83879500</v>
          </cell>
          <cell r="AJ77">
            <v>-108644367.18</v>
          </cell>
          <cell r="AK77">
            <v>778570.73</v>
          </cell>
          <cell r="AL77">
            <v>906841876.54</v>
          </cell>
          <cell r="AM77">
            <v>35659674.28</v>
          </cell>
          <cell r="AN77">
            <v>11047914644.53</v>
          </cell>
          <cell r="AO77">
            <v>73296963347.98</v>
          </cell>
          <cell r="AP77">
            <v>29625939193.59</v>
          </cell>
          <cell r="AQ77">
            <v>102922902541.57</v>
          </cell>
          <cell r="AR77">
            <v>51895036942.3</v>
          </cell>
          <cell r="AS77">
            <v>17750101217.73</v>
          </cell>
          <cell r="AT77">
            <v>3651825187.95</v>
          </cell>
          <cell r="AU77">
            <v>21401926405.68</v>
          </cell>
          <cell r="AV77">
            <v>29458180193.59</v>
          </cell>
          <cell r="AW77">
            <v>50860106599.27</v>
          </cell>
          <cell r="AX77">
            <v>17750101217.73</v>
          </cell>
          <cell r="AY77">
            <v>33110005381.54</v>
          </cell>
          <cell r="AZ77">
            <v>0.420799873156129</v>
          </cell>
          <cell r="BA77">
            <v>0.579200126843871</v>
          </cell>
          <cell r="BB77">
            <v>1.72651895891169</v>
          </cell>
          <cell r="BC77">
            <v>0.348998505991821</v>
          </cell>
          <cell r="BD77">
            <v>0.0718013671643074</v>
          </cell>
          <cell r="BE77">
            <v>0.348998505991821</v>
          </cell>
          <cell r="BF77">
            <v>0.651001494008179</v>
          </cell>
          <cell r="BG77" t="e">
            <v>#N/A</v>
          </cell>
          <cell r="BH77">
            <v>-16872115566.13</v>
          </cell>
          <cell r="BI77">
            <v>20405596656.75</v>
          </cell>
          <cell r="BJ77" t="e">
            <v>#N/A</v>
          </cell>
        </row>
        <row r="78">
          <cell r="A78" t="str">
            <v>601233.SH</v>
          </cell>
          <cell r="B78" t="str">
            <v>桐昆股份</v>
          </cell>
          <cell r="C78">
            <v>68213571.58</v>
          </cell>
          <cell r="D78">
            <v>12255796597.45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6771389814.91</v>
          </cell>
          <cell r="J78">
            <v>197464.25</v>
          </cell>
          <cell r="K78">
            <v>867031987.78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81749308.04</v>
          </cell>
          <cell r="Q78">
            <v>743853855.28</v>
          </cell>
          <cell r="R78">
            <v>0</v>
          </cell>
          <cell r="S78">
            <v>0</v>
          </cell>
          <cell r="T78">
            <v>0</v>
          </cell>
          <cell r="U78">
            <v>1943100945.94</v>
          </cell>
          <cell r="V78">
            <v>1236803329.72</v>
          </cell>
          <cell r="W78">
            <v>0</v>
          </cell>
          <cell r="X78">
            <v>5301535393.38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391125394.17</v>
          </cell>
          <cell r="AD78">
            <v>0</v>
          </cell>
        </row>
        <row r="78">
          <cell r="AF78">
            <v>2411119493</v>
          </cell>
          <cell r="AG78">
            <v>0</v>
          </cell>
          <cell r="AH78">
            <v>13729018917.44</v>
          </cell>
          <cell r="AI78">
            <v>0</v>
          </cell>
          <cell r="AJ78">
            <v>7238033.93</v>
          </cell>
          <cell r="AK78">
            <v>0</v>
          </cell>
          <cell r="AL78">
            <v>1001583225.59</v>
          </cell>
          <cell r="AM78">
            <v>0</v>
          </cell>
          <cell r="AN78">
            <v>17508408573.2</v>
          </cell>
          <cell r="AO78">
            <v>29660797662.5</v>
          </cell>
          <cell r="AP78">
            <v>34657368243.16</v>
          </cell>
          <cell r="AQ78">
            <v>64318165905.66</v>
          </cell>
          <cell r="AR78">
            <v>10160364725.73</v>
          </cell>
          <cell r="AS78">
            <v>14198897543.39</v>
          </cell>
          <cell r="AT78">
            <v>5301535393.38</v>
          </cell>
          <cell r="AU78">
            <v>19500432936.77</v>
          </cell>
          <cell r="AV78">
            <v>34657368243.16</v>
          </cell>
          <cell r="AW78">
            <v>54157801179.93</v>
          </cell>
          <cell r="AX78">
            <v>14198897543.39</v>
          </cell>
          <cell r="AY78">
            <v>39958903636.54</v>
          </cell>
          <cell r="AZ78">
            <v>0.360066925021257</v>
          </cell>
          <cell r="BA78">
            <v>0.639933074978743</v>
          </cell>
          <cell r="BB78">
            <v>1.56266340825284</v>
          </cell>
          <cell r="BC78">
            <v>0.262176403658202</v>
          </cell>
          <cell r="BD78">
            <v>0.0978905213630546</v>
          </cell>
          <cell r="BE78">
            <v>0.262176403658202</v>
          </cell>
          <cell r="BF78">
            <v>0.737823596341798</v>
          </cell>
          <cell r="BG78" t="e">
            <v>#N/A</v>
          </cell>
          <cell r="BH78">
            <v>2528236889.69</v>
          </cell>
          <cell r="BI78">
            <v>-5144469740.86</v>
          </cell>
          <cell r="BJ78" t="e">
            <v>#N/A</v>
          </cell>
        </row>
        <row r="79">
          <cell r="A79" t="str">
            <v>601727.SH</v>
          </cell>
          <cell r="B79" t="str">
            <v>上海电气</v>
          </cell>
          <cell r="C79">
            <v>823260000</v>
          </cell>
          <cell r="D79">
            <v>12174399000</v>
          </cell>
          <cell r="E79">
            <v>0</v>
          </cell>
          <cell r="F79">
            <v>0</v>
          </cell>
          <cell r="G79">
            <v>30295000</v>
          </cell>
          <cell r="H79">
            <v>6735000</v>
          </cell>
          <cell r="I79">
            <v>76284636000</v>
          </cell>
          <cell r="J79">
            <v>611094000</v>
          </cell>
          <cell r="K79">
            <v>43845239000</v>
          </cell>
          <cell r="L79">
            <v>580000000</v>
          </cell>
          <cell r="M79">
            <v>4850047000</v>
          </cell>
          <cell r="N79">
            <v>0</v>
          </cell>
          <cell r="O79">
            <v>0</v>
          </cell>
          <cell r="P79">
            <v>3532033000</v>
          </cell>
          <cell r="Q79">
            <v>2617559000</v>
          </cell>
          <cell r="R79">
            <v>0</v>
          </cell>
          <cell r="S79">
            <v>0</v>
          </cell>
          <cell r="T79">
            <v>0</v>
          </cell>
          <cell r="U79">
            <v>8354119000</v>
          </cell>
          <cell r="V79">
            <v>9621782000</v>
          </cell>
          <cell r="W79">
            <v>0</v>
          </cell>
          <cell r="X79">
            <v>22491763000</v>
          </cell>
          <cell r="Y79">
            <v>2489087000</v>
          </cell>
          <cell r="Z79">
            <v>0</v>
          </cell>
          <cell r="AA79">
            <v>238490000</v>
          </cell>
          <cell r="AB79">
            <v>2747968000</v>
          </cell>
          <cell r="AC79">
            <v>1705702000</v>
          </cell>
          <cell r="AD79">
            <v>17685000</v>
          </cell>
        </row>
        <row r="79">
          <cell r="AF79">
            <v>15705971000</v>
          </cell>
          <cell r="AG79">
            <v>0</v>
          </cell>
          <cell r="AH79">
            <v>22152047000</v>
          </cell>
          <cell r="AI79">
            <v>382271000</v>
          </cell>
          <cell r="AJ79">
            <v>-134646000</v>
          </cell>
          <cell r="AK79">
            <v>155043000</v>
          </cell>
          <cell r="AL79">
            <v>5906524000</v>
          </cell>
          <cell r="AM79">
            <v>0</v>
          </cell>
          <cell r="AN79">
            <v>20799214000</v>
          </cell>
          <cell r="AO79">
            <v>193021893000</v>
          </cell>
          <cell r="AP79">
            <v>64966424000</v>
          </cell>
          <cell r="AQ79">
            <v>257988317000</v>
          </cell>
          <cell r="AR79">
            <v>141789273000</v>
          </cell>
          <cell r="AS79">
            <v>21145548000</v>
          </cell>
          <cell r="AT79">
            <v>25237025000</v>
          </cell>
          <cell r="AU79">
            <v>46382573000</v>
          </cell>
          <cell r="AV79">
            <v>64201882000</v>
          </cell>
          <cell r="AW79">
            <v>110584455000</v>
          </cell>
          <cell r="AX79">
            <v>21145548000</v>
          </cell>
          <cell r="AY79">
            <v>89438907000</v>
          </cell>
          <cell r="AZ79">
            <v>0.419431221142248</v>
          </cell>
          <cell r="BA79">
            <v>0.580568778857752</v>
          </cell>
          <cell r="BB79">
            <v>1.72244880609575</v>
          </cell>
          <cell r="BC79">
            <v>0.191216278996899</v>
          </cell>
          <cell r="BD79">
            <v>0.228214942145349</v>
          </cell>
          <cell r="BE79">
            <v>0.191216278996899</v>
          </cell>
          <cell r="BF79">
            <v>0.808783721003101</v>
          </cell>
          <cell r="BG79">
            <v>7736840000</v>
          </cell>
          <cell r="BH79">
            <v>-51270432000</v>
          </cell>
          <cell r="BI79">
            <v>16692846000</v>
          </cell>
          <cell r="BJ79">
            <v>1.86387168565988</v>
          </cell>
        </row>
        <row r="80">
          <cell r="A80" t="str">
            <v>600900.SH</v>
          </cell>
          <cell r="B80" t="str">
            <v>长江电力</v>
          </cell>
          <cell r="C80">
            <v>1923537505.58</v>
          </cell>
          <cell r="D80">
            <v>12131038700</v>
          </cell>
          <cell r="E80">
            <v>0</v>
          </cell>
          <cell r="F80">
            <v>0</v>
          </cell>
          <cell r="G80">
            <v>648894763.72</v>
          </cell>
          <cell r="H80">
            <v>0</v>
          </cell>
          <cell r="I80">
            <v>584482349.44</v>
          </cell>
          <cell r="J80">
            <v>32344286.53</v>
          </cell>
          <cell r="K80">
            <v>1718353.5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219592331.32</v>
          </cell>
          <cell r="Q80">
            <v>4270831779.05</v>
          </cell>
          <cell r="R80">
            <v>0</v>
          </cell>
          <cell r="S80">
            <v>0</v>
          </cell>
          <cell r="T80">
            <v>0</v>
          </cell>
          <cell r="U80">
            <v>20938874097.34</v>
          </cell>
          <cell r="V80">
            <v>10501478177</v>
          </cell>
          <cell r="W80">
            <v>0</v>
          </cell>
          <cell r="X80">
            <v>33586744600</v>
          </cell>
          <cell r="Y80">
            <v>34077675223.92</v>
          </cell>
          <cell r="Z80">
            <v>0</v>
          </cell>
          <cell r="AA80">
            <v>0</v>
          </cell>
          <cell r="AB80">
            <v>18830318.2</v>
          </cell>
          <cell r="AC80">
            <v>6334924.37</v>
          </cell>
          <cell r="AD80">
            <v>0</v>
          </cell>
        </row>
        <row r="80">
          <cell r="AF80">
            <v>22741859230</v>
          </cell>
          <cell r="AG80">
            <v>0</v>
          </cell>
          <cell r="AH80">
            <v>56904991031.88</v>
          </cell>
          <cell r="AI80">
            <v>0</v>
          </cell>
          <cell r="AJ80">
            <v>311938748.21</v>
          </cell>
          <cell r="AK80">
            <v>0</v>
          </cell>
          <cell r="AL80">
            <v>24319522433.93</v>
          </cell>
          <cell r="AM80">
            <v>0</v>
          </cell>
          <cell r="AN80">
            <v>71463023429.48</v>
          </cell>
          <cell r="AO80">
            <v>118942377409.97</v>
          </cell>
          <cell r="AP80">
            <v>175741334873.5</v>
          </cell>
          <cell r="AQ80">
            <v>294683712283.47</v>
          </cell>
          <cell r="AR80">
            <v>17559150024.99</v>
          </cell>
          <cell r="AS80">
            <v>33718807561.06</v>
          </cell>
          <cell r="AT80">
            <v>67664419823.92</v>
          </cell>
          <cell r="AU80">
            <v>101383227384.98</v>
          </cell>
          <cell r="AV80">
            <v>175741334873.5</v>
          </cell>
          <cell r="AW80">
            <v>277124562258.48</v>
          </cell>
          <cell r="AX80">
            <v>33718807561.06</v>
          </cell>
          <cell r="AY80">
            <v>243405754697.42</v>
          </cell>
          <cell r="AZ80">
            <v>0.365839918911329</v>
          </cell>
          <cell r="BA80">
            <v>0.634160081088671</v>
          </cell>
          <cell r="BB80">
            <v>1.57688891152418</v>
          </cell>
          <cell r="BC80">
            <v>0.121673832468194</v>
          </cell>
          <cell r="BD80">
            <v>0.244166086443135</v>
          </cell>
          <cell r="BE80">
            <v>0.121673832468194</v>
          </cell>
          <cell r="BF80">
            <v>0.878326167531806</v>
          </cell>
          <cell r="BG80" t="e">
            <v>#N/A</v>
          </cell>
          <cell r="BH80">
            <v>23855457599.73</v>
          </cell>
          <cell r="BI80">
            <v>-64998015274.82</v>
          </cell>
          <cell r="BJ80" t="e">
            <v>#N/A</v>
          </cell>
        </row>
        <row r="81">
          <cell r="A81" t="str">
            <v>600348.SH</v>
          </cell>
          <cell r="B81" t="str">
            <v>华阳股份</v>
          </cell>
          <cell r="C81">
            <v>215291469.49</v>
          </cell>
          <cell r="D81">
            <v>11854793677.75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12198773759.79</v>
          </cell>
          <cell r="J81">
            <v>0</v>
          </cell>
          <cell r="K81">
            <v>2964035918.2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1050000094.15</v>
          </cell>
          <cell r="Q81">
            <v>895134446.91</v>
          </cell>
          <cell r="R81">
            <v>0</v>
          </cell>
          <cell r="S81">
            <v>0</v>
          </cell>
          <cell r="T81">
            <v>0</v>
          </cell>
          <cell r="U81">
            <v>228618966.55</v>
          </cell>
          <cell r="V81">
            <v>425666730.23</v>
          </cell>
          <cell r="W81">
            <v>0</v>
          </cell>
          <cell r="X81">
            <v>2235140000</v>
          </cell>
          <cell r="Y81">
            <v>3977061570.44</v>
          </cell>
          <cell r="Z81">
            <v>0</v>
          </cell>
          <cell r="AA81">
            <v>0</v>
          </cell>
          <cell r="AB81">
            <v>836335408.16</v>
          </cell>
          <cell r="AC81">
            <v>573831215.68</v>
          </cell>
          <cell r="AD81">
            <v>0</v>
          </cell>
        </row>
        <row r="81">
          <cell r="AF81">
            <v>2405000000</v>
          </cell>
          <cell r="AG81">
            <v>3966107075.48</v>
          </cell>
          <cell r="AH81">
            <v>101206752.94</v>
          </cell>
          <cell r="AI81">
            <v>0</v>
          </cell>
          <cell r="AJ81">
            <v>24779416.13</v>
          </cell>
          <cell r="AK81">
            <v>1743848586.75</v>
          </cell>
          <cell r="AL81">
            <v>1732737177.01</v>
          </cell>
          <cell r="AM81">
            <v>0</v>
          </cell>
          <cell r="AN81">
            <v>12814786274.27</v>
          </cell>
          <cell r="AO81">
            <v>37454683257.35</v>
          </cell>
          <cell r="AP81">
            <v>22788465282.58</v>
          </cell>
          <cell r="AQ81">
            <v>60243148539.93</v>
          </cell>
          <cell r="AR81">
            <v>19159069042.61</v>
          </cell>
          <cell r="AS81">
            <v>12083412644.3</v>
          </cell>
          <cell r="AT81">
            <v>6212201570.44</v>
          </cell>
          <cell r="AU81">
            <v>18295614214.74</v>
          </cell>
          <cell r="AV81">
            <v>22788465282.58</v>
          </cell>
          <cell r="AW81">
            <v>41084079497.32</v>
          </cell>
          <cell r="AX81">
            <v>12083412644.3</v>
          </cell>
          <cell r="AY81">
            <v>29000666853.02</v>
          </cell>
          <cell r="AZ81">
            <v>0.445321264066132</v>
          </cell>
          <cell r="BA81">
            <v>0.554678735933868</v>
          </cell>
          <cell r="BB81">
            <v>1.80284538637736</v>
          </cell>
          <cell r="BC81">
            <v>0.294114235785378</v>
          </cell>
          <cell r="BD81">
            <v>0.151207028280754</v>
          </cell>
          <cell r="BE81">
            <v>0.294114235785378</v>
          </cell>
          <cell r="BF81">
            <v>0.705885764214622</v>
          </cell>
          <cell r="BG81" t="e">
            <v>#N/A</v>
          </cell>
          <cell r="BH81">
            <v>-6172233348.43</v>
          </cell>
          <cell r="BI81">
            <v>-14089585393.49</v>
          </cell>
          <cell r="BJ81" t="e">
            <v>#N/A</v>
          </cell>
        </row>
        <row r="82">
          <cell r="A82" t="str">
            <v>001979.SZ</v>
          </cell>
          <cell r="B82" t="str">
            <v>招商蛇口</v>
          </cell>
          <cell r="C82">
            <v>1721919086.05</v>
          </cell>
          <cell r="D82">
            <v>11429219281.52</v>
          </cell>
          <cell r="E82">
            <v>0</v>
          </cell>
          <cell r="F82">
            <v>0</v>
          </cell>
          <cell r="G82">
            <v>0</v>
          </cell>
          <cell r="H82">
            <v>79588000</v>
          </cell>
          <cell r="I82">
            <v>52226045892.05</v>
          </cell>
          <cell r="J82">
            <v>148795226.04</v>
          </cell>
          <cell r="K82">
            <v>174029885336.7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1323261412.57</v>
          </cell>
          <cell r="Q82">
            <v>11059321784.02</v>
          </cell>
          <cell r="R82">
            <v>0</v>
          </cell>
          <cell r="S82">
            <v>0</v>
          </cell>
          <cell r="T82">
            <v>0</v>
          </cell>
          <cell r="U82">
            <v>31596276015.56</v>
          </cell>
          <cell r="V82">
            <v>39994530847.25</v>
          </cell>
          <cell r="W82">
            <v>0</v>
          </cell>
          <cell r="X82">
            <v>103899329107.63</v>
          </cell>
          <cell r="Y82">
            <v>24485777000</v>
          </cell>
          <cell r="Z82">
            <v>0</v>
          </cell>
          <cell r="AA82">
            <v>0</v>
          </cell>
          <cell r="AB82">
            <v>49152128.32</v>
          </cell>
          <cell r="AC82">
            <v>5135948332.43</v>
          </cell>
          <cell r="AD82">
            <v>1422912641.69</v>
          </cell>
        </row>
        <row r="82">
          <cell r="AF82">
            <v>7923242592</v>
          </cell>
          <cell r="AG82">
            <v>31747630000</v>
          </cell>
          <cell r="AH82">
            <v>14105052159.98</v>
          </cell>
          <cell r="AI82">
            <v>3999999476.59</v>
          </cell>
          <cell r="AJ82">
            <v>470007402.97</v>
          </cell>
          <cell r="AK82">
            <v>6880975.12</v>
          </cell>
          <cell r="AL82">
            <v>4192128386.34</v>
          </cell>
          <cell r="AM82">
            <v>0</v>
          </cell>
          <cell r="AN82">
            <v>58272934450.01</v>
          </cell>
          <cell r="AO82">
            <v>458601962091.83</v>
          </cell>
          <cell r="AP82">
            <v>120717875443.01</v>
          </cell>
          <cell r="AQ82">
            <v>579319837534.84</v>
          </cell>
          <cell r="AR82">
            <v>285688860045.43</v>
          </cell>
          <cell r="AS82">
            <v>43105083297.08</v>
          </cell>
          <cell r="AT82">
            <v>129808018749.32</v>
          </cell>
          <cell r="AU82">
            <v>172913102046.4</v>
          </cell>
          <cell r="AV82">
            <v>112717876489.83</v>
          </cell>
          <cell r="AW82">
            <v>285630978536.23</v>
          </cell>
          <cell r="AX82">
            <v>43105083297.08</v>
          </cell>
          <cell r="AY82">
            <v>242525895239.15</v>
          </cell>
          <cell r="AZ82">
            <v>0.605372368685378</v>
          </cell>
          <cell r="BA82">
            <v>0.394627631314622</v>
          </cell>
          <cell r="BB82">
            <v>2.5340344178858</v>
          </cell>
          <cell r="BC82">
            <v>0.150911793664609</v>
          </cell>
          <cell r="BD82">
            <v>0.454460575020769</v>
          </cell>
          <cell r="BE82">
            <v>0.150911793664609</v>
          </cell>
          <cell r="BF82">
            <v>0.849088206335391</v>
          </cell>
          <cell r="BG82">
            <v>-26229359826.16</v>
          </cell>
          <cell r="BH82">
            <v>-292662377045.29</v>
          </cell>
          <cell r="BI82">
            <v>167946220172.52</v>
          </cell>
          <cell r="BJ82">
            <v>0.86491936923099</v>
          </cell>
        </row>
        <row r="83">
          <cell r="A83" t="str">
            <v>600973.SH</v>
          </cell>
          <cell r="B83" t="str">
            <v>宝胜股份</v>
          </cell>
          <cell r="C83">
            <v>27585372.96</v>
          </cell>
          <cell r="D83">
            <v>11379742292.88</v>
          </cell>
          <cell r="E83">
            <v>0</v>
          </cell>
          <cell r="F83">
            <v>0</v>
          </cell>
          <cell r="G83">
            <v>0</v>
          </cell>
          <cell r="H83">
            <v>3625950</v>
          </cell>
          <cell r="I83">
            <v>1532149756.41</v>
          </cell>
          <cell r="J83">
            <v>510489.5</v>
          </cell>
          <cell r="K83">
            <v>817927046.99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39309112.2</v>
          </cell>
          <cell r="Q83">
            <v>55507884.55</v>
          </cell>
          <cell r="R83">
            <v>0</v>
          </cell>
          <cell r="S83">
            <v>0</v>
          </cell>
          <cell r="T83">
            <v>0</v>
          </cell>
          <cell r="U83">
            <v>83281818.18</v>
          </cell>
          <cell r="V83">
            <v>109772518.5</v>
          </cell>
          <cell r="W83">
            <v>0</v>
          </cell>
          <cell r="X83">
            <v>2551543975.31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36225416.43</v>
          </cell>
          <cell r="AD83">
            <v>0</v>
          </cell>
        </row>
        <row r="83">
          <cell r="AF83">
            <v>1371366248</v>
          </cell>
          <cell r="AG83">
            <v>0</v>
          </cell>
          <cell r="AH83">
            <v>1447345965.52</v>
          </cell>
          <cell r="AI83">
            <v>0</v>
          </cell>
          <cell r="AJ83">
            <v>13706392.41</v>
          </cell>
          <cell r="AK83">
            <v>47620926.25</v>
          </cell>
          <cell r="AL83">
            <v>161642698</v>
          </cell>
          <cell r="AM83">
            <v>0</v>
          </cell>
          <cell r="AN83">
            <v>1617749664.33</v>
          </cell>
          <cell r="AO83">
            <v>16637181633.91</v>
          </cell>
          <cell r="AP83">
            <v>4659431894.51</v>
          </cell>
          <cell r="AQ83">
            <v>21296613528.42</v>
          </cell>
          <cell r="AR83">
            <v>2618987597.54</v>
          </cell>
          <cell r="AS83">
            <v>11466650061.06</v>
          </cell>
          <cell r="AT83">
            <v>2551543975.31</v>
          </cell>
          <cell r="AU83">
            <v>14018194036.37</v>
          </cell>
          <cell r="AV83">
            <v>4659431894.51</v>
          </cell>
          <cell r="AW83">
            <v>18677625930.88</v>
          </cell>
          <cell r="AX83">
            <v>11466650061.06</v>
          </cell>
          <cell r="AY83">
            <v>7210975869.82</v>
          </cell>
          <cell r="AZ83">
            <v>0.750534039403451</v>
          </cell>
          <cell r="BA83">
            <v>0.249465960596549</v>
          </cell>
          <cell r="BB83">
            <v>4.00856292220668</v>
          </cell>
          <cell r="BC83">
            <v>0.613924387579795</v>
          </cell>
          <cell r="BD83">
            <v>0.136609651823656</v>
          </cell>
          <cell r="BE83">
            <v>0.613924387579795</v>
          </cell>
          <cell r="BF83">
            <v>0.386075612420205</v>
          </cell>
          <cell r="BG83" t="e">
            <v>#N/A</v>
          </cell>
          <cell r="BH83">
            <v>6927218381.19</v>
          </cell>
          <cell r="BI83">
            <v>341258081.739999</v>
          </cell>
          <cell r="BJ83" t="e">
            <v>#N/A</v>
          </cell>
        </row>
        <row r="84">
          <cell r="A84" t="str">
            <v>000039.SZ</v>
          </cell>
          <cell r="B84" t="str">
            <v>中集集团</v>
          </cell>
          <cell r="C84">
            <v>3969789000</v>
          </cell>
          <cell r="D84">
            <v>11332559000</v>
          </cell>
          <cell r="E84">
            <v>0</v>
          </cell>
          <cell r="F84">
            <v>0</v>
          </cell>
          <cell r="G84">
            <v>20743000</v>
          </cell>
          <cell r="H84">
            <v>576014000</v>
          </cell>
          <cell r="I84">
            <v>24996502000</v>
          </cell>
          <cell r="J84">
            <v>17475000</v>
          </cell>
          <cell r="K84">
            <v>8711302000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4145387000</v>
          </cell>
          <cell r="Q84">
            <v>2486566000</v>
          </cell>
          <cell r="R84">
            <v>0</v>
          </cell>
          <cell r="S84">
            <v>0</v>
          </cell>
          <cell r="T84">
            <v>0</v>
          </cell>
          <cell r="U84">
            <v>8276991000</v>
          </cell>
          <cell r="V84">
            <v>389436000</v>
          </cell>
          <cell r="W84">
            <v>0</v>
          </cell>
          <cell r="X84">
            <v>20949397000</v>
          </cell>
          <cell r="Y84">
            <v>4234494000</v>
          </cell>
          <cell r="Z84">
            <v>0</v>
          </cell>
          <cell r="AA84">
            <v>0</v>
          </cell>
          <cell r="AB84">
            <v>0</v>
          </cell>
          <cell r="AC84">
            <v>1132938000</v>
          </cell>
          <cell r="AD84">
            <v>42885000</v>
          </cell>
        </row>
        <row r="84">
          <cell r="AF84">
            <v>3595014000</v>
          </cell>
          <cell r="AG84">
            <v>4157845000</v>
          </cell>
          <cell r="AH84">
            <v>5592248000</v>
          </cell>
          <cell r="AI84">
            <v>0</v>
          </cell>
          <cell r="AJ84">
            <v>833825000</v>
          </cell>
          <cell r="AK84">
            <v>0</v>
          </cell>
          <cell r="AL84">
            <v>3587597000</v>
          </cell>
          <cell r="AM84">
            <v>0</v>
          </cell>
          <cell r="AN84">
            <v>33785058000</v>
          </cell>
          <cell r="AO84">
            <v>91282478000</v>
          </cell>
          <cell r="AP84">
            <v>51551587000</v>
          </cell>
          <cell r="AQ84">
            <v>142834065000</v>
          </cell>
          <cell r="AR84">
            <v>45849395000</v>
          </cell>
          <cell r="AS84">
            <v>20206307000</v>
          </cell>
          <cell r="AT84">
            <v>25226776000</v>
          </cell>
          <cell r="AU84">
            <v>45433083000</v>
          </cell>
          <cell r="AV84">
            <v>51551587000</v>
          </cell>
          <cell r="AW84">
            <v>96984670000</v>
          </cell>
          <cell r="AX84">
            <v>20206307000</v>
          </cell>
          <cell r="AY84">
            <v>76778363000</v>
          </cell>
          <cell r="AZ84">
            <v>0.468456334387692</v>
          </cell>
          <cell r="BA84">
            <v>0.531543665612308</v>
          </cell>
          <cell r="BB84">
            <v>1.88131298460317</v>
          </cell>
          <cell r="BC84">
            <v>0.208345370459063</v>
          </cell>
          <cell r="BD84">
            <v>0.260110963928629</v>
          </cell>
          <cell r="BE84">
            <v>0.208345370459063</v>
          </cell>
          <cell r="BF84">
            <v>0.791654629540937</v>
          </cell>
          <cell r="BG84" t="e">
            <v>#N/A</v>
          </cell>
          <cell r="BH84">
            <v>-8461427000</v>
          </cell>
          <cell r="BI84">
            <v>11629993000</v>
          </cell>
          <cell r="BJ84" t="e">
            <v>#N/A</v>
          </cell>
        </row>
        <row r="85">
          <cell r="A85" t="str">
            <v>600489.SH</v>
          </cell>
          <cell r="B85" t="str">
            <v>中金黄金</v>
          </cell>
          <cell r="C85">
            <v>977985894.85</v>
          </cell>
          <cell r="D85">
            <v>11278308743.63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2705417299.43</v>
          </cell>
          <cell r="J85">
            <v>0</v>
          </cell>
          <cell r="K85">
            <v>1074679857.77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423062065.28</v>
          </cell>
          <cell r="Q85">
            <v>192361862.43</v>
          </cell>
          <cell r="R85">
            <v>0</v>
          </cell>
          <cell r="S85">
            <v>0</v>
          </cell>
          <cell r="T85">
            <v>0</v>
          </cell>
          <cell r="U85">
            <v>1028778897.64</v>
          </cell>
          <cell r="V85">
            <v>119132867.24</v>
          </cell>
          <cell r="W85">
            <v>0</v>
          </cell>
          <cell r="X85">
            <v>4755824327.07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301623223.06</v>
          </cell>
          <cell r="AD85">
            <v>0</v>
          </cell>
        </row>
        <row r="85">
          <cell r="AF85">
            <v>4847312564</v>
          </cell>
          <cell r="AG85">
            <v>0</v>
          </cell>
          <cell r="AH85">
            <v>9193459668.94</v>
          </cell>
          <cell r="AI85">
            <v>0</v>
          </cell>
          <cell r="AJ85">
            <v>866216946.2</v>
          </cell>
          <cell r="AK85">
            <v>181532129.19</v>
          </cell>
          <cell r="AL85">
            <v>1334515079.01</v>
          </cell>
          <cell r="AM85">
            <v>0</v>
          </cell>
          <cell r="AN85">
            <v>8265791167.16</v>
          </cell>
          <cell r="AO85">
            <v>22857175038.4</v>
          </cell>
          <cell r="AP85">
            <v>24688827554.5</v>
          </cell>
          <cell r="AQ85">
            <v>47546002592.9</v>
          </cell>
          <cell r="AR85">
            <v>5794263070.06</v>
          </cell>
          <cell r="AS85">
            <v>12307087641.27</v>
          </cell>
          <cell r="AT85">
            <v>4755824327.07</v>
          </cell>
          <cell r="AU85">
            <v>17062911968.34</v>
          </cell>
          <cell r="AV85">
            <v>24688827554.5</v>
          </cell>
          <cell r="AW85">
            <v>41751739522.84</v>
          </cell>
          <cell r="AX85">
            <v>12307087641.27</v>
          </cell>
          <cell r="AY85">
            <v>29444651881.57</v>
          </cell>
          <cell r="AZ85">
            <v>0.408675474683057</v>
          </cell>
          <cell r="BA85">
            <v>0.591324525316943</v>
          </cell>
          <cell r="BB85">
            <v>1.69111876336266</v>
          </cell>
          <cell r="BC85">
            <v>0.294768260722107</v>
          </cell>
          <cell r="BD85">
            <v>0.11390721396095</v>
          </cell>
          <cell r="BE85">
            <v>0.294768260722107</v>
          </cell>
          <cell r="BF85">
            <v>0.705231739277893</v>
          </cell>
          <cell r="BG85" t="e">
            <v>#N/A</v>
          </cell>
          <cell r="BH85">
            <v>3344438158.32</v>
          </cell>
          <cell r="BI85">
            <v>3948650709.83</v>
          </cell>
          <cell r="BJ85" t="e">
            <v>#N/A</v>
          </cell>
        </row>
        <row r="86">
          <cell r="A86" t="str">
            <v>600708.SH</v>
          </cell>
          <cell r="B86" t="str">
            <v>光明地产</v>
          </cell>
          <cell r="C86">
            <v>285488854.15</v>
          </cell>
          <cell r="D86">
            <v>11269155576.12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6099297500.44</v>
          </cell>
          <cell r="J86">
            <v>13390858.04</v>
          </cell>
          <cell r="K86">
            <v>19617362771.2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45603986.41</v>
          </cell>
          <cell r="Q86">
            <v>1499425446.87</v>
          </cell>
          <cell r="R86">
            <v>0</v>
          </cell>
          <cell r="S86">
            <v>0</v>
          </cell>
          <cell r="T86">
            <v>0</v>
          </cell>
          <cell r="U86">
            <v>4415006839.37</v>
          </cell>
          <cell r="V86">
            <v>1660053122.16</v>
          </cell>
          <cell r="W86">
            <v>0</v>
          </cell>
          <cell r="X86">
            <v>14208734311</v>
          </cell>
          <cell r="Y86">
            <v>4120000000</v>
          </cell>
          <cell r="Z86">
            <v>0</v>
          </cell>
          <cell r="AA86">
            <v>1245315.97</v>
          </cell>
          <cell r="AB86">
            <v>338020498.27</v>
          </cell>
          <cell r="AC86">
            <v>24423209.99</v>
          </cell>
          <cell r="AD86">
            <v>15756987.67</v>
          </cell>
        </row>
        <row r="86">
          <cell r="AF86">
            <v>2228636743</v>
          </cell>
          <cell r="AG86">
            <v>2332300000</v>
          </cell>
          <cell r="AH86">
            <v>1282942395.47</v>
          </cell>
          <cell r="AI86">
            <v>0</v>
          </cell>
          <cell r="AJ86">
            <v>0</v>
          </cell>
          <cell r="AK86">
            <v>0</v>
          </cell>
          <cell r="AL86">
            <v>705354725.94</v>
          </cell>
          <cell r="AM86">
            <v>0</v>
          </cell>
          <cell r="AN86">
            <v>6639628454.17</v>
          </cell>
          <cell r="AO86">
            <v>63612965277.66</v>
          </cell>
          <cell r="AP86">
            <v>13188862318.58</v>
          </cell>
          <cell r="AQ86">
            <v>76801827596.24</v>
          </cell>
          <cell r="AR86">
            <v>29583066247.53</v>
          </cell>
          <cell r="AS86">
            <v>15684162415.49</v>
          </cell>
          <cell r="AT86">
            <v>18345736614.64</v>
          </cell>
          <cell r="AU86">
            <v>34029899030.13</v>
          </cell>
          <cell r="AV86">
            <v>13188862318.58</v>
          </cell>
          <cell r="AW86">
            <v>47218761348.71</v>
          </cell>
          <cell r="AX86">
            <v>15684162415.49</v>
          </cell>
          <cell r="AY86">
            <v>31534598933.22</v>
          </cell>
          <cell r="AZ86">
            <v>0.720685974348619</v>
          </cell>
          <cell r="BA86">
            <v>0.279314025651381</v>
          </cell>
          <cell r="BB86">
            <v>3.58019973278437</v>
          </cell>
          <cell r="BC86">
            <v>0.332159547762438</v>
          </cell>
          <cell r="BD86">
            <v>0.388526426586181</v>
          </cell>
          <cell r="BE86">
            <v>0.332159547762438</v>
          </cell>
          <cell r="BF86">
            <v>0.667840452237562</v>
          </cell>
          <cell r="BG86" t="e">
            <v>#N/A</v>
          </cell>
          <cell r="BH86">
            <v>-1546524638.59</v>
          </cell>
          <cell r="BI86">
            <v>27601986707</v>
          </cell>
          <cell r="BJ86" t="e">
            <v>#N/A</v>
          </cell>
        </row>
        <row r="87">
          <cell r="A87" t="str">
            <v>000063.SZ</v>
          </cell>
          <cell r="B87" t="str">
            <v>中兴通讯</v>
          </cell>
          <cell r="C87">
            <v>121486000</v>
          </cell>
          <cell r="D87">
            <v>11079173000</v>
          </cell>
          <cell r="E87">
            <v>0</v>
          </cell>
          <cell r="F87">
            <v>0</v>
          </cell>
          <cell r="G87">
            <v>0</v>
          </cell>
          <cell r="H87">
            <v>21403000</v>
          </cell>
          <cell r="I87">
            <v>33151134000</v>
          </cell>
          <cell r="J87">
            <v>0</v>
          </cell>
          <cell r="K87">
            <v>16771223000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11505010000</v>
          </cell>
          <cell r="Q87">
            <v>793773000</v>
          </cell>
          <cell r="R87">
            <v>0</v>
          </cell>
          <cell r="S87">
            <v>0</v>
          </cell>
          <cell r="T87">
            <v>0</v>
          </cell>
          <cell r="U87">
            <v>4253053000</v>
          </cell>
          <cell r="V87">
            <v>0</v>
          </cell>
          <cell r="W87">
            <v>0</v>
          </cell>
          <cell r="X87">
            <v>30210529000</v>
          </cell>
          <cell r="Y87">
            <v>0</v>
          </cell>
          <cell r="Z87">
            <v>0</v>
          </cell>
          <cell r="AA87">
            <v>140688000</v>
          </cell>
          <cell r="AB87">
            <v>0</v>
          </cell>
          <cell r="AC87">
            <v>2260302000</v>
          </cell>
          <cell r="AD87">
            <v>3883768000</v>
          </cell>
        </row>
        <row r="87">
          <cell r="AF87">
            <v>4642469000</v>
          </cell>
          <cell r="AG87">
            <v>0</v>
          </cell>
          <cell r="AH87">
            <v>24424661000</v>
          </cell>
          <cell r="AI87">
            <v>114766000</v>
          </cell>
          <cell r="AJ87">
            <v>-2054432000</v>
          </cell>
          <cell r="AK87">
            <v>0</v>
          </cell>
          <cell r="AL87">
            <v>2968473000</v>
          </cell>
          <cell r="AM87">
            <v>0</v>
          </cell>
          <cell r="AN87">
            <v>19754698000</v>
          </cell>
          <cell r="AO87">
            <v>114191542000</v>
          </cell>
          <cell r="AP87">
            <v>49850635000</v>
          </cell>
          <cell r="AQ87">
            <v>164042177000</v>
          </cell>
          <cell r="AR87">
            <v>64602928000</v>
          </cell>
          <cell r="AS87">
            <v>15353629000</v>
          </cell>
          <cell r="AT87">
            <v>34234985000</v>
          </cell>
          <cell r="AU87">
            <v>49588614000</v>
          </cell>
          <cell r="AV87">
            <v>49621103000</v>
          </cell>
          <cell r="AW87">
            <v>99209717000</v>
          </cell>
          <cell r="AX87">
            <v>15353629000</v>
          </cell>
          <cell r="AY87">
            <v>83856088000</v>
          </cell>
          <cell r="AZ87">
            <v>0.499836260998507</v>
          </cell>
          <cell r="BA87">
            <v>0.500163739001493</v>
          </cell>
          <cell r="BB87">
            <v>1.9993452584075</v>
          </cell>
          <cell r="BC87">
            <v>0.154759326649425</v>
          </cell>
          <cell r="BD87">
            <v>0.345076934349082</v>
          </cell>
          <cell r="BE87">
            <v>0.154759326649425</v>
          </cell>
          <cell r="BF87">
            <v>0.845240673350575</v>
          </cell>
          <cell r="BG87">
            <v>43857705000</v>
          </cell>
          <cell r="BH87">
            <v>-43867606000</v>
          </cell>
          <cell r="BI87">
            <v>49136374000</v>
          </cell>
          <cell r="BJ87">
            <v>9.30847795154422</v>
          </cell>
        </row>
        <row r="88">
          <cell r="A88" t="str">
            <v>000950.SZ</v>
          </cell>
          <cell r="B88" t="str">
            <v>重药控股</v>
          </cell>
          <cell r="C88">
            <v>25302884.06</v>
          </cell>
          <cell r="D88">
            <v>10899510413.07</v>
          </cell>
          <cell r="E88">
            <v>0</v>
          </cell>
          <cell r="F88">
            <v>0</v>
          </cell>
          <cell r="G88">
            <v>14197570.54</v>
          </cell>
          <cell r="H88">
            <v>0</v>
          </cell>
          <cell r="I88">
            <v>12131603046.98</v>
          </cell>
          <cell r="J88">
            <v>0</v>
          </cell>
          <cell r="K88">
            <v>255315413.64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86318032.58</v>
          </cell>
          <cell r="Q88">
            <v>376617055.96</v>
          </cell>
          <cell r="R88">
            <v>0</v>
          </cell>
          <cell r="S88">
            <v>0</v>
          </cell>
          <cell r="T88">
            <v>0</v>
          </cell>
          <cell r="U88">
            <v>305701743.6</v>
          </cell>
          <cell r="V88">
            <v>1549909508.67</v>
          </cell>
          <cell r="W88">
            <v>0</v>
          </cell>
          <cell r="X88">
            <v>4732559916.23</v>
          </cell>
          <cell r="Y88">
            <v>601918005.54</v>
          </cell>
          <cell r="Z88">
            <v>0</v>
          </cell>
          <cell r="AA88">
            <v>51748300.85</v>
          </cell>
          <cell r="AB88">
            <v>0</v>
          </cell>
          <cell r="AC88">
            <v>78783520.59</v>
          </cell>
          <cell r="AD88">
            <v>537072516.37</v>
          </cell>
        </row>
        <row r="88">
          <cell r="AF88">
            <v>1743367337</v>
          </cell>
          <cell r="AG88">
            <v>0</v>
          </cell>
          <cell r="AH88">
            <v>2400112365.73</v>
          </cell>
          <cell r="AI88">
            <v>41904089.16</v>
          </cell>
          <cell r="AJ88">
            <v>-44827926.72</v>
          </cell>
          <cell r="AK88">
            <v>0</v>
          </cell>
          <cell r="AL88">
            <v>123722941.16</v>
          </cell>
          <cell r="AM88">
            <v>0</v>
          </cell>
          <cell r="AN88">
            <v>5341300425.52</v>
          </cell>
          <cell r="AO88">
            <v>31646557928.68</v>
          </cell>
          <cell r="AP88">
            <v>9605579231.85</v>
          </cell>
          <cell r="AQ88">
            <v>41252137160.53</v>
          </cell>
          <cell r="AR88">
            <v>14503849462.48</v>
          </cell>
          <cell r="AS88">
            <v>11219409727.21</v>
          </cell>
          <cell r="AT88">
            <v>5923298738.99</v>
          </cell>
          <cell r="AU88">
            <v>17142708466.2</v>
          </cell>
          <cell r="AV88">
            <v>9521771053.53</v>
          </cell>
          <cell r="AW88">
            <v>26664479519.73</v>
          </cell>
          <cell r="AX88">
            <v>11219409727.21</v>
          </cell>
          <cell r="AY88">
            <v>15445069792.52</v>
          </cell>
          <cell r="AZ88">
            <v>0.642904297213658</v>
          </cell>
          <cell r="BA88">
            <v>0.357095702786342</v>
          </cell>
          <cell r="BB88">
            <v>2.80036973897253</v>
          </cell>
          <cell r="BC88">
            <v>0.420762374863097</v>
          </cell>
          <cell r="BD88">
            <v>0.222141922350561</v>
          </cell>
          <cell r="BE88">
            <v>0.420762374863097</v>
          </cell>
          <cell r="BF88">
            <v>0.579237625136903</v>
          </cell>
          <cell r="BG88" t="e">
            <v>#N/A</v>
          </cell>
          <cell r="BH88">
            <v>6229679461.16</v>
          </cell>
          <cell r="BI88">
            <v>8394359176.27</v>
          </cell>
          <cell r="BJ88" t="e">
            <v>#N/A</v>
          </cell>
        </row>
        <row r="89">
          <cell r="A89" t="str">
            <v>002221.SZ</v>
          </cell>
          <cell r="B89" t="str">
            <v>东华能源</v>
          </cell>
          <cell r="C89">
            <v>51557035.98</v>
          </cell>
          <cell r="D89">
            <v>10820737505.92</v>
          </cell>
          <cell r="E89">
            <v>0</v>
          </cell>
          <cell r="F89">
            <v>0</v>
          </cell>
          <cell r="G89">
            <v>0</v>
          </cell>
          <cell r="H89">
            <v>572255</v>
          </cell>
          <cell r="I89">
            <v>2539977689.45</v>
          </cell>
          <cell r="J89">
            <v>1984239.97</v>
          </cell>
          <cell r="K89">
            <v>494072616.13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22243350.12</v>
          </cell>
          <cell r="Q89">
            <v>104000281.11</v>
          </cell>
          <cell r="R89">
            <v>0</v>
          </cell>
          <cell r="S89">
            <v>0</v>
          </cell>
          <cell r="T89">
            <v>0</v>
          </cell>
          <cell r="U89">
            <v>479295621.82</v>
          </cell>
          <cell r="V89">
            <v>62215115.18</v>
          </cell>
          <cell r="W89">
            <v>0</v>
          </cell>
          <cell r="X89">
            <v>4793443448.76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29537139.66</v>
          </cell>
          <cell r="AD89">
            <v>0</v>
          </cell>
        </row>
        <row r="89">
          <cell r="AF89">
            <v>1649022824</v>
          </cell>
          <cell r="AG89">
            <v>0</v>
          </cell>
          <cell r="AH89">
            <v>3988774422.55</v>
          </cell>
          <cell r="AI89">
            <v>600112873.71</v>
          </cell>
          <cell r="AJ89">
            <v>153646361.44</v>
          </cell>
          <cell r="AK89">
            <v>118081431.23</v>
          </cell>
          <cell r="AL89">
            <v>117027893.27</v>
          </cell>
          <cell r="AM89">
            <v>0</v>
          </cell>
          <cell r="AN89">
            <v>5491929523.93</v>
          </cell>
          <cell r="AO89">
            <v>19399636299.1</v>
          </cell>
          <cell r="AP89">
            <v>12118595330.13</v>
          </cell>
          <cell r="AQ89">
            <v>31518231629.23</v>
          </cell>
          <cell r="AR89">
            <v>3305587467.6</v>
          </cell>
          <cell r="AS89">
            <v>11300605382.74</v>
          </cell>
          <cell r="AT89">
            <v>4793443448.76</v>
          </cell>
          <cell r="AU89">
            <v>16094048831.5</v>
          </cell>
          <cell r="AV89">
            <v>10918369582.71</v>
          </cell>
          <cell r="AW89">
            <v>27012418414.21</v>
          </cell>
          <cell r="AX89">
            <v>11300605382.74</v>
          </cell>
          <cell r="AY89">
            <v>15711813031.47</v>
          </cell>
          <cell r="AZ89">
            <v>0.595801848790912</v>
          </cell>
          <cell r="BA89">
            <v>0.404198151209088</v>
          </cell>
          <cell r="BB89">
            <v>2.47403407711954</v>
          </cell>
          <cell r="BC89">
            <v>0.418348524351128</v>
          </cell>
          <cell r="BD89">
            <v>0.177453324439784</v>
          </cell>
          <cell r="BE89">
            <v>0.418348524351128</v>
          </cell>
          <cell r="BF89">
            <v>0.581651475648872</v>
          </cell>
          <cell r="BG89" t="e">
            <v>#N/A</v>
          </cell>
          <cell r="BH89">
            <v>2532551831.49</v>
          </cell>
          <cell r="BI89">
            <v>1700608650.22</v>
          </cell>
          <cell r="BJ89" t="e">
            <v>#N/A</v>
          </cell>
        </row>
        <row r="90">
          <cell r="A90" t="str">
            <v>600663.SH</v>
          </cell>
          <cell r="B90" t="str">
            <v>陆家嘴</v>
          </cell>
          <cell r="C90">
            <v>0</v>
          </cell>
          <cell r="D90">
            <v>10794903440.22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2420619886.75</v>
          </cell>
          <cell r="J90">
            <v>720222489.3</v>
          </cell>
          <cell r="K90">
            <v>6433900817.09</v>
          </cell>
          <cell r="L90">
            <v>0</v>
          </cell>
          <cell r="M90">
            <v>0</v>
          </cell>
          <cell r="N90">
            <v>2655515300.54</v>
          </cell>
          <cell r="O90">
            <v>0</v>
          </cell>
          <cell r="P90">
            <v>266380181.6</v>
          </cell>
          <cell r="Q90">
            <v>1818076797.75</v>
          </cell>
          <cell r="R90">
            <v>0</v>
          </cell>
          <cell r="S90">
            <v>0</v>
          </cell>
          <cell r="T90">
            <v>0</v>
          </cell>
          <cell r="U90">
            <v>10439500000</v>
          </cell>
          <cell r="V90">
            <v>3472276790.8</v>
          </cell>
          <cell r="W90">
            <v>0</v>
          </cell>
          <cell r="X90">
            <v>11641581408.34</v>
          </cell>
          <cell r="Y90">
            <v>14500000000</v>
          </cell>
          <cell r="Z90">
            <v>0</v>
          </cell>
          <cell r="AA90">
            <v>59879530.26</v>
          </cell>
          <cell r="AB90">
            <v>0</v>
          </cell>
          <cell r="AC90">
            <v>25056205.41</v>
          </cell>
          <cell r="AD90">
            <v>2427722207.01</v>
          </cell>
        </row>
        <row r="90">
          <cell r="AF90">
            <v>4034197440</v>
          </cell>
          <cell r="AG90">
            <v>0</v>
          </cell>
          <cell r="AH90">
            <v>39742033.97</v>
          </cell>
          <cell r="AI90">
            <v>0</v>
          </cell>
          <cell r="AJ90">
            <v>-23936421.74</v>
          </cell>
          <cell r="AK90">
            <v>0</v>
          </cell>
          <cell r="AL90">
            <v>2258642186.57</v>
          </cell>
          <cell r="AM90">
            <v>351707438.14</v>
          </cell>
          <cell r="AN90">
            <v>14182784814.8</v>
          </cell>
          <cell r="AO90">
            <v>67675635055.07</v>
          </cell>
          <cell r="AP90">
            <v>20843137491.74</v>
          </cell>
          <cell r="AQ90">
            <v>88518772546.81</v>
          </cell>
          <cell r="AR90">
            <v>15156533168.7</v>
          </cell>
          <cell r="AS90">
            <v>23889918740.76</v>
          </cell>
          <cell r="AT90">
            <v>28629183145.61</v>
          </cell>
          <cell r="AU90">
            <v>52519101886.37</v>
          </cell>
          <cell r="AV90">
            <v>20843137491.74</v>
          </cell>
          <cell r="AW90">
            <v>73362239378.11</v>
          </cell>
          <cell r="AX90">
            <v>23889918740.76</v>
          </cell>
          <cell r="AY90">
            <v>49472320637.35</v>
          </cell>
          <cell r="AZ90">
            <v>0.715887387456725</v>
          </cell>
          <cell r="BA90">
            <v>0.284112612543276</v>
          </cell>
          <cell r="BB90">
            <v>3.51973110608626</v>
          </cell>
          <cell r="BC90">
            <v>0.32564325930171</v>
          </cell>
          <cell r="BD90">
            <v>0.390244128155014</v>
          </cell>
          <cell r="BE90">
            <v>0.32564325930171</v>
          </cell>
          <cell r="BF90">
            <v>0.67435674069829</v>
          </cell>
          <cell r="BG90" t="e">
            <v>#N/A</v>
          </cell>
          <cell r="BH90">
            <v>-28472169622.31</v>
          </cell>
          <cell r="BI90">
            <v>36392775655.72</v>
          </cell>
          <cell r="BJ90" t="e">
            <v>#N/A</v>
          </cell>
        </row>
        <row r="91">
          <cell r="A91" t="str">
            <v>600170.SH</v>
          </cell>
          <cell r="B91" t="str">
            <v>上海建工</v>
          </cell>
          <cell r="C91">
            <v>801422273.39</v>
          </cell>
          <cell r="D91">
            <v>10693325704.91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136680661216.93</v>
          </cell>
          <cell r="J91">
            <v>73683186.25</v>
          </cell>
          <cell r="K91">
            <v>40496578235.57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337025438.26</v>
          </cell>
          <cell r="Q91">
            <v>4109605331.44</v>
          </cell>
          <cell r="R91">
            <v>0</v>
          </cell>
          <cell r="S91">
            <v>0</v>
          </cell>
          <cell r="T91">
            <v>0</v>
          </cell>
          <cell r="U91">
            <v>9629590009.84</v>
          </cell>
          <cell r="V91">
            <v>1012731129.93</v>
          </cell>
          <cell r="W91">
            <v>0</v>
          </cell>
          <cell r="X91">
            <v>57734819915.31</v>
          </cell>
          <cell r="Y91">
            <v>5866337276.87</v>
          </cell>
          <cell r="Z91">
            <v>0</v>
          </cell>
          <cell r="AA91">
            <v>283371019.41</v>
          </cell>
          <cell r="AB91">
            <v>11250663.33</v>
          </cell>
          <cell r="AC91">
            <v>128703164.91</v>
          </cell>
          <cell r="AD91">
            <v>0</v>
          </cell>
        </row>
        <row r="91">
          <cell r="AF91">
            <v>8904397728</v>
          </cell>
          <cell r="AG91">
            <v>10500000000</v>
          </cell>
          <cell r="AH91">
            <v>2261566183.13</v>
          </cell>
          <cell r="AI91">
            <v>63704768.29</v>
          </cell>
          <cell r="AJ91">
            <v>-177510355.16</v>
          </cell>
          <cell r="AK91">
            <v>8785252.04</v>
          </cell>
          <cell r="AL91">
            <v>1896263993.7</v>
          </cell>
          <cell r="AM91">
            <v>0</v>
          </cell>
          <cell r="AN91">
            <v>16406743926.57</v>
          </cell>
          <cell r="AO91">
            <v>267859104566.35</v>
          </cell>
          <cell r="AP91">
            <v>39863951496.57</v>
          </cell>
          <cell r="AQ91">
            <v>307723056062.92</v>
          </cell>
          <cell r="AR91">
            <v>183651660640.01</v>
          </cell>
          <cell r="AS91">
            <v>20322915714.75</v>
          </cell>
          <cell r="AT91">
            <v>63884528211.59</v>
          </cell>
          <cell r="AU91">
            <v>84207443926.34</v>
          </cell>
          <cell r="AV91">
            <v>39736541959.99</v>
          </cell>
          <cell r="AW91">
            <v>123943985886.33</v>
          </cell>
          <cell r="AX91">
            <v>20322915714.75</v>
          </cell>
          <cell r="AY91">
            <v>103621070171.58</v>
          </cell>
          <cell r="AZ91">
            <v>0.679399192499484</v>
          </cell>
          <cell r="BA91">
            <v>0.320600807500516</v>
          </cell>
          <cell r="BB91">
            <v>3.11914373452846</v>
          </cell>
          <cell r="BC91">
            <v>0.163968550546602</v>
          </cell>
          <cell r="BD91">
            <v>0.515430641952882</v>
          </cell>
          <cell r="BE91">
            <v>0.163968550546602</v>
          </cell>
          <cell r="BF91">
            <v>0.836031449453398</v>
          </cell>
          <cell r="BG91">
            <v>42404084402.56</v>
          </cell>
          <cell r="BH91">
            <v>-70989447593.74</v>
          </cell>
          <cell r="BI91">
            <v>56915641462.23</v>
          </cell>
          <cell r="BJ91">
            <v>3.92209059497881</v>
          </cell>
        </row>
        <row r="92">
          <cell r="A92" t="str">
            <v>000960.SZ</v>
          </cell>
          <cell r="B92" t="str">
            <v>锡业股份</v>
          </cell>
          <cell r="C92">
            <v>277441004.27</v>
          </cell>
          <cell r="D92">
            <v>10578073995.12</v>
          </cell>
          <cell r="E92">
            <v>0</v>
          </cell>
          <cell r="F92">
            <v>0</v>
          </cell>
          <cell r="G92">
            <v>0</v>
          </cell>
          <cell r="H92">
            <v>64499945.88</v>
          </cell>
          <cell r="I92">
            <v>1539053232.97</v>
          </cell>
          <cell r="J92">
            <v>0</v>
          </cell>
          <cell r="K92">
            <v>459073997.48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203021258.25</v>
          </cell>
          <cell r="Q92">
            <v>173134749.63</v>
          </cell>
          <cell r="R92">
            <v>0</v>
          </cell>
          <cell r="S92">
            <v>0</v>
          </cell>
          <cell r="T92">
            <v>0</v>
          </cell>
          <cell r="U92">
            <v>3567812232.56</v>
          </cell>
          <cell r="V92">
            <v>107847770.48</v>
          </cell>
          <cell r="W92">
            <v>0</v>
          </cell>
          <cell r="X92">
            <v>5873722852.93</v>
          </cell>
          <cell r="Y92">
            <v>612018867.98</v>
          </cell>
          <cell r="Z92">
            <v>0</v>
          </cell>
          <cell r="AA92">
            <v>127975445.91</v>
          </cell>
          <cell r="AB92">
            <v>78131871.7</v>
          </cell>
          <cell r="AC92">
            <v>686527255.13</v>
          </cell>
          <cell r="AD92">
            <v>0</v>
          </cell>
        </row>
        <row r="92">
          <cell r="AF92">
            <v>1668776379</v>
          </cell>
          <cell r="AG92">
            <v>0</v>
          </cell>
          <cell r="AH92">
            <v>8730978875.41</v>
          </cell>
          <cell r="AI92">
            <v>237130884.51</v>
          </cell>
          <cell r="AJ92">
            <v>-95322557.13</v>
          </cell>
          <cell r="AK92">
            <v>10654879.69</v>
          </cell>
          <cell r="AL92">
            <v>441526653.26</v>
          </cell>
          <cell r="AM92">
            <v>0</v>
          </cell>
          <cell r="AN92">
            <v>4257718247.82</v>
          </cell>
          <cell r="AO92">
            <v>24348334480.29</v>
          </cell>
          <cell r="AP92">
            <v>15251463362.56</v>
          </cell>
          <cell r="AQ92">
            <v>39599797842.85</v>
          </cell>
          <cell r="AR92">
            <v>3524231139.91</v>
          </cell>
          <cell r="AS92">
            <v>14210386173.56</v>
          </cell>
          <cell r="AT92">
            <v>6613717166.82</v>
          </cell>
          <cell r="AU92">
            <v>20824103340.38</v>
          </cell>
          <cell r="AV92">
            <v>14777201593.54</v>
          </cell>
          <cell r="AW92">
            <v>35601304933.92</v>
          </cell>
          <cell r="AX92">
            <v>14210386173.56</v>
          </cell>
          <cell r="AY92">
            <v>21390918760.36</v>
          </cell>
          <cell r="AZ92">
            <v>0.584925282346584</v>
          </cell>
          <cell r="BA92">
            <v>0.415074717653416</v>
          </cell>
          <cell r="BB92">
            <v>2.40920479487019</v>
          </cell>
          <cell r="BC92">
            <v>0.399153519791931</v>
          </cell>
          <cell r="BD92">
            <v>0.185771762554653</v>
          </cell>
          <cell r="BE92">
            <v>0.399153519791931</v>
          </cell>
          <cell r="BF92">
            <v>0.600846480208069</v>
          </cell>
          <cell r="BG92" t="e">
            <v>#N/A</v>
          </cell>
          <cell r="BH92">
            <v>8807421555.61</v>
          </cell>
          <cell r="BI92">
            <v>-3276786200.74</v>
          </cell>
          <cell r="BJ92" t="e">
            <v>#N/A</v>
          </cell>
        </row>
        <row r="93">
          <cell r="A93" t="str">
            <v>600887.SH</v>
          </cell>
          <cell r="B93" t="str">
            <v>伊利股份</v>
          </cell>
          <cell r="C93">
            <v>416681937.84</v>
          </cell>
          <cell r="D93">
            <v>10501287384.88</v>
          </cell>
          <cell r="E93">
            <v>0</v>
          </cell>
          <cell r="F93">
            <v>0</v>
          </cell>
          <cell r="G93">
            <v>0</v>
          </cell>
          <cell r="H93">
            <v>28567368.95</v>
          </cell>
          <cell r="I93">
            <v>13393147639.98</v>
          </cell>
          <cell r="J93">
            <v>0</v>
          </cell>
          <cell r="K93">
            <v>4170421848.52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2908396399.69</v>
          </cell>
          <cell r="Q93">
            <v>840890014.23</v>
          </cell>
          <cell r="R93">
            <v>0</v>
          </cell>
          <cell r="S93">
            <v>0</v>
          </cell>
          <cell r="T93">
            <v>0</v>
          </cell>
          <cell r="U93">
            <v>1306096652.48</v>
          </cell>
          <cell r="V93">
            <v>2541573189.44</v>
          </cell>
          <cell r="W93">
            <v>0</v>
          </cell>
          <cell r="X93">
            <v>4675548316.72</v>
          </cell>
          <cell r="Y93">
            <v>3242700000</v>
          </cell>
          <cell r="Z93">
            <v>0</v>
          </cell>
          <cell r="AA93">
            <v>0</v>
          </cell>
          <cell r="AB93">
            <v>0</v>
          </cell>
          <cell r="AC93">
            <v>295818748.22</v>
          </cell>
          <cell r="AD93">
            <v>0</v>
          </cell>
        </row>
        <row r="93">
          <cell r="AF93">
            <v>6082177633</v>
          </cell>
          <cell r="AG93">
            <v>0</v>
          </cell>
          <cell r="AH93">
            <v>2473547891.71</v>
          </cell>
          <cell r="AI93">
            <v>1251067332</v>
          </cell>
          <cell r="AJ93">
            <v>885911262.88</v>
          </cell>
          <cell r="AK93">
            <v>0</v>
          </cell>
          <cell r="AL93">
            <v>3048189429</v>
          </cell>
          <cell r="AM93">
            <v>0</v>
          </cell>
          <cell r="AN93">
            <v>23669859723.47</v>
          </cell>
          <cell r="AO93">
            <v>44321129500.95</v>
          </cell>
          <cell r="AP93">
            <v>37410753272.06</v>
          </cell>
          <cell r="AQ93">
            <v>81731882773.01</v>
          </cell>
          <cell r="AR93">
            <v>24566929777.92</v>
          </cell>
          <cell r="AS93">
            <v>11835951406.31</v>
          </cell>
          <cell r="AT93">
            <v>7918248316.72</v>
          </cell>
          <cell r="AU93">
            <v>19754199723.03</v>
          </cell>
          <cell r="AV93">
            <v>34908618608.06</v>
          </cell>
          <cell r="AW93">
            <v>54662818331.09</v>
          </cell>
          <cell r="AX93">
            <v>11835951406.31</v>
          </cell>
          <cell r="AY93">
            <v>42826866924.78</v>
          </cell>
          <cell r="AZ93">
            <v>0.361382752045088</v>
          </cell>
          <cell r="BA93">
            <v>0.638617247954912</v>
          </cell>
          <cell r="BB93">
            <v>1.56588316899108</v>
          </cell>
          <cell r="BC93">
            <v>0.216526548898745</v>
          </cell>
          <cell r="BD93">
            <v>0.144856203146343</v>
          </cell>
          <cell r="BE93">
            <v>0.216526548898745</v>
          </cell>
          <cell r="BF93">
            <v>0.783473451101255</v>
          </cell>
          <cell r="BG93" t="e">
            <v>#N/A</v>
          </cell>
          <cell r="BH93">
            <v>-6094983795.22</v>
          </cell>
          <cell r="BI93">
            <v>-2447748648.63</v>
          </cell>
          <cell r="BJ93" t="e">
            <v>#N/A</v>
          </cell>
        </row>
        <row r="94">
          <cell r="A94" t="str">
            <v>600150.SH</v>
          </cell>
          <cell r="B94" t="str">
            <v>中国船舶</v>
          </cell>
          <cell r="C94">
            <v>167011574.43</v>
          </cell>
          <cell r="D94">
            <v>10416220271.33</v>
          </cell>
          <cell r="E94">
            <v>0</v>
          </cell>
          <cell r="F94">
            <v>0</v>
          </cell>
          <cell r="G94">
            <v>1309088.16</v>
          </cell>
          <cell r="H94">
            <v>0</v>
          </cell>
          <cell r="I94">
            <v>28489490142.86</v>
          </cell>
          <cell r="J94">
            <v>1967332239.77</v>
          </cell>
          <cell r="K94">
            <v>44773746703.35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593494318.71</v>
          </cell>
          <cell r="Q94">
            <v>126700643.53</v>
          </cell>
          <cell r="R94">
            <v>0</v>
          </cell>
          <cell r="S94">
            <v>0</v>
          </cell>
          <cell r="T94">
            <v>0</v>
          </cell>
          <cell r="U94">
            <v>4523408158.78</v>
          </cell>
          <cell r="V94">
            <v>2168853067.27</v>
          </cell>
          <cell r="W94">
            <v>0</v>
          </cell>
          <cell r="X94">
            <v>8545823368.69</v>
          </cell>
          <cell r="Y94">
            <v>0</v>
          </cell>
          <cell r="Z94">
            <v>0</v>
          </cell>
          <cell r="AA94">
            <v>330584959.69</v>
          </cell>
          <cell r="AB94">
            <v>1610035854.02</v>
          </cell>
          <cell r="AC94">
            <v>977353263.88</v>
          </cell>
          <cell r="AD94">
            <v>1903381486.58</v>
          </cell>
        </row>
        <row r="94">
          <cell r="AF94">
            <v>4472428758</v>
          </cell>
          <cell r="AG94">
            <v>0</v>
          </cell>
          <cell r="AH94">
            <v>33821700593.58</v>
          </cell>
          <cell r="AI94">
            <v>0</v>
          </cell>
          <cell r="AJ94">
            <v>443030826.67</v>
          </cell>
          <cell r="AK94">
            <v>49185629.35</v>
          </cell>
          <cell r="AL94">
            <v>781996369.17</v>
          </cell>
          <cell r="AM94">
            <v>0</v>
          </cell>
          <cell r="AN94">
            <v>6688077447.68</v>
          </cell>
          <cell r="AO94">
            <v>106594745141.05</v>
          </cell>
          <cell r="AP94">
            <v>46256419624.45</v>
          </cell>
          <cell r="AQ94">
            <v>152851164765.5</v>
          </cell>
          <cell r="AR94">
            <v>80874017807.82</v>
          </cell>
          <cell r="AS94">
            <v>14940937518.27</v>
          </cell>
          <cell r="AT94">
            <v>10779789814.96</v>
          </cell>
          <cell r="AU94">
            <v>25720727333.23</v>
          </cell>
          <cell r="AV94">
            <v>46256419624.45</v>
          </cell>
          <cell r="AW94">
            <v>71977146957.68</v>
          </cell>
          <cell r="AX94">
            <v>14940937518.27</v>
          </cell>
          <cell r="AY94">
            <v>57036209439.41</v>
          </cell>
          <cell r="AZ94">
            <v>0.357345746815345</v>
          </cell>
          <cell r="BA94">
            <v>0.642654253184655</v>
          </cell>
          <cell r="BB94">
            <v>1.55604665346028</v>
          </cell>
          <cell r="BC94">
            <v>0.207578907330889</v>
          </cell>
          <cell r="BD94">
            <v>0.149766839484457</v>
          </cell>
          <cell r="BE94">
            <v>0.207578907330889</v>
          </cell>
          <cell r="BF94">
            <v>0.792421092669112</v>
          </cell>
          <cell r="BG94">
            <v>36524659716.46</v>
          </cell>
          <cell r="BH94">
            <v>-43572384828.61</v>
          </cell>
          <cell r="BI94">
            <v>17641042052.21</v>
          </cell>
          <cell r="BJ94">
            <v>-0.934198222282778</v>
          </cell>
        </row>
        <row r="95">
          <cell r="A95" t="str">
            <v>600999.SH</v>
          </cell>
          <cell r="B95" t="str">
            <v>招商证券</v>
          </cell>
          <cell r="C95">
            <v>1080594331.33</v>
          </cell>
          <cell r="D95">
            <v>10184386314.17</v>
          </cell>
          <cell r="E95">
            <v>0</v>
          </cell>
          <cell r="F95">
            <v>4512988888.89</v>
          </cell>
          <cell r="G95">
            <v>24134911651.48</v>
          </cell>
          <cell r="H95">
            <v>4543182331.04</v>
          </cell>
          <cell r="I95">
            <v>0</v>
          </cell>
          <cell r="J95">
            <v>0</v>
          </cell>
          <cell r="K95">
            <v>0</v>
          </cell>
          <cell r="L95">
            <v>127238356398.47</v>
          </cell>
          <cell r="M95">
            <v>0</v>
          </cell>
          <cell r="N95">
            <v>103276171527.37</v>
          </cell>
          <cell r="O95">
            <v>821910273.16</v>
          </cell>
          <cell r="P95">
            <v>7963359584.21</v>
          </cell>
          <cell r="Q95">
            <v>1067134254.96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581839793.04</v>
          </cell>
          <cell r="Y95">
            <v>144842861818.1</v>
          </cell>
          <cell r="Z95">
            <v>0</v>
          </cell>
          <cell r="AA95">
            <v>0</v>
          </cell>
          <cell r="AB95">
            <v>47858254.53</v>
          </cell>
          <cell r="AC95">
            <v>0</v>
          </cell>
          <cell r="AD95">
            <v>0</v>
          </cell>
        </row>
        <row r="95">
          <cell r="AF95">
            <v>8696526806</v>
          </cell>
          <cell r="AG95">
            <v>15000000000</v>
          </cell>
          <cell r="AH95">
            <v>40361022253.27</v>
          </cell>
          <cell r="AI95">
            <v>0</v>
          </cell>
          <cell r="AJ95">
            <v>50736307.12</v>
          </cell>
          <cell r="AK95">
            <v>0</v>
          </cell>
          <cell r="AL95">
            <v>5236148007.81</v>
          </cell>
          <cell r="AM95">
            <v>13319499970.4</v>
          </cell>
          <cell r="AN95">
            <v>26961316203.88</v>
          </cell>
          <cell r="AO95">
            <v>430295555420.75</v>
          </cell>
          <cell r="AP95">
            <v>109625249548.48</v>
          </cell>
          <cell r="AQ95">
            <v>539920804969.23</v>
          </cell>
          <cell r="AR95">
            <v>10158946425.03</v>
          </cell>
          <cell r="AS95">
            <v>274711907384.58</v>
          </cell>
          <cell r="AT95">
            <v>145424701611.14</v>
          </cell>
          <cell r="AU95">
            <v>420136608995.72</v>
          </cell>
          <cell r="AV95">
            <v>109625249548.48</v>
          </cell>
          <cell r="AW95">
            <v>529761858544.2</v>
          </cell>
          <cell r="AX95">
            <v>274711907384.58</v>
          </cell>
          <cell r="AY95">
            <v>255049951159.62</v>
          </cell>
          <cell r="AZ95">
            <v>0.793066926619192</v>
          </cell>
          <cell r="BA95">
            <v>0.206933073380808</v>
          </cell>
          <cell r="BB95">
            <v>4.83248029743295</v>
          </cell>
          <cell r="BC95">
            <v>0.518557353561647</v>
          </cell>
          <cell r="BD95">
            <v>0.274509573057545</v>
          </cell>
          <cell r="BE95">
            <v>0.518557353561647</v>
          </cell>
          <cell r="BF95">
            <v>0.481442646438353</v>
          </cell>
          <cell r="BG95">
            <v>253791401914.47</v>
          </cell>
          <cell r="BH95">
            <v>-169665842323.3</v>
          </cell>
          <cell r="BI95">
            <v>243632455489.44</v>
          </cell>
          <cell r="BJ95">
            <v>-23.982059290043</v>
          </cell>
        </row>
        <row r="96">
          <cell r="A96" t="str">
            <v>000016.SZ</v>
          </cell>
          <cell r="B96" t="str">
            <v>深康佳A</v>
          </cell>
          <cell r="C96">
            <v>89667473.05</v>
          </cell>
          <cell r="D96">
            <v>10175223585.74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11031739457.74</v>
          </cell>
          <cell r="J96">
            <v>0</v>
          </cell>
          <cell r="K96">
            <v>915365318.79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181632538.41</v>
          </cell>
          <cell r="Q96">
            <v>288511309.5</v>
          </cell>
          <cell r="R96">
            <v>0</v>
          </cell>
          <cell r="S96">
            <v>0</v>
          </cell>
          <cell r="T96">
            <v>0</v>
          </cell>
          <cell r="U96">
            <v>4939693616.89</v>
          </cell>
          <cell r="V96">
            <v>270159345.13</v>
          </cell>
          <cell r="W96">
            <v>0</v>
          </cell>
          <cell r="X96">
            <v>9782332433.81</v>
          </cell>
          <cell r="Y96">
            <v>2292323113.26</v>
          </cell>
          <cell r="Z96">
            <v>0</v>
          </cell>
          <cell r="AA96">
            <v>5145947.7</v>
          </cell>
          <cell r="AB96">
            <v>100954889.87</v>
          </cell>
          <cell r="AC96">
            <v>233957947.45</v>
          </cell>
          <cell r="AD96">
            <v>113038148.97</v>
          </cell>
        </row>
        <row r="96">
          <cell r="AF96">
            <v>2407945408</v>
          </cell>
          <cell r="AG96">
            <v>0</v>
          </cell>
          <cell r="AH96">
            <v>234215703.91</v>
          </cell>
          <cell r="AI96">
            <v>0</v>
          </cell>
          <cell r="AJ96">
            <v>-16338571.91</v>
          </cell>
          <cell r="AK96">
            <v>0</v>
          </cell>
          <cell r="AL96">
            <v>1211721109.67</v>
          </cell>
          <cell r="AM96">
            <v>0</v>
          </cell>
          <cell r="AN96">
            <v>4228198511.15</v>
          </cell>
          <cell r="AO96">
            <v>40419745126.31</v>
          </cell>
          <cell r="AP96">
            <v>8065742160.82</v>
          </cell>
          <cell r="AQ96">
            <v>48485487287.13</v>
          </cell>
          <cell r="AR96">
            <v>13111988279.94</v>
          </cell>
          <cell r="AS96">
            <v>15114917202.63</v>
          </cell>
          <cell r="AT96">
            <v>12192839643.74</v>
          </cell>
          <cell r="AU96">
            <v>27307756846.37</v>
          </cell>
          <cell r="AV96">
            <v>8065742160.82</v>
          </cell>
          <cell r="AW96">
            <v>35373499007.19</v>
          </cell>
          <cell r="AX96">
            <v>15114917202.63</v>
          </cell>
          <cell r="AY96">
            <v>20258581804.56</v>
          </cell>
          <cell r="AZ96">
            <v>0.771983479520062</v>
          </cell>
          <cell r="BA96">
            <v>0.228016520479938</v>
          </cell>
          <cell r="BB96">
            <v>4.38564713598454</v>
          </cell>
          <cell r="BC96">
            <v>0.427294941887365</v>
          </cell>
          <cell r="BD96">
            <v>0.344688537632698</v>
          </cell>
          <cell r="BE96">
            <v>0.427294941887365</v>
          </cell>
          <cell r="BF96">
            <v>0.572705058112635</v>
          </cell>
          <cell r="BG96" t="e">
            <v>#N/A</v>
          </cell>
          <cell r="BH96">
            <v>6079910271.91</v>
          </cell>
          <cell r="BI96">
            <v>-2806840060.39</v>
          </cell>
          <cell r="BJ96" t="e">
            <v>#N/A</v>
          </cell>
        </row>
        <row r="97">
          <cell r="A97" t="str">
            <v>600649.SH</v>
          </cell>
          <cell r="B97" t="str">
            <v>城投控股</v>
          </cell>
          <cell r="C97">
            <v>317592283.21</v>
          </cell>
          <cell r="D97">
            <v>10157419084.06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3062738016.88</v>
          </cell>
          <cell r="J97">
            <v>0</v>
          </cell>
          <cell r="K97">
            <v>9157471916.29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6753229.61</v>
          </cell>
          <cell r="Q97">
            <v>1031294630.34</v>
          </cell>
          <cell r="R97">
            <v>0</v>
          </cell>
          <cell r="S97">
            <v>0</v>
          </cell>
          <cell r="T97">
            <v>0</v>
          </cell>
          <cell r="U97">
            <v>5763035869.98</v>
          </cell>
          <cell r="V97">
            <v>66295342.29</v>
          </cell>
          <cell r="W97">
            <v>0</v>
          </cell>
          <cell r="X97">
            <v>10042216153.33</v>
          </cell>
          <cell r="Y97">
            <v>6522261150.46</v>
          </cell>
          <cell r="Z97">
            <v>0</v>
          </cell>
          <cell r="AA97">
            <v>0</v>
          </cell>
          <cell r="AB97">
            <v>523093462.23</v>
          </cell>
          <cell r="AC97">
            <v>72162670</v>
          </cell>
          <cell r="AD97">
            <v>0</v>
          </cell>
        </row>
        <row r="97">
          <cell r="AF97">
            <v>2529575634</v>
          </cell>
          <cell r="AG97">
            <v>0</v>
          </cell>
          <cell r="AH97">
            <v>1615106206.96</v>
          </cell>
          <cell r="AI97">
            <v>0</v>
          </cell>
          <cell r="AJ97">
            <v>15243102.34</v>
          </cell>
          <cell r="AK97">
            <v>0</v>
          </cell>
          <cell r="AL97">
            <v>2400127912.21</v>
          </cell>
          <cell r="AM97">
            <v>0</v>
          </cell>
          <cell r="AN97">
            <v>13653351460.45</v>
          </cell>
          <cell r="AO97">
            <v>46722333808.68</v>
          </cell>
          <cell r="AP97">
            <v>20213404315.96</v>
          </cell>
          <cell r="AQ97">
            <v>66935738124.64</v>
          </cell>
          <cell r="AR97">
            <v>14237401550.85</v>
          </cell>
          <cell r="AS97">
            <v>15920454954.04</v>
          </cell>
          <cell r="AT97">
            <v>16564477303.79</v>
          </cell>
          <cell r="AU97">
            <v>32484932257.83</v>
          </cell>
          <cell r="AV97">
            <v>20213404315.96</v>
          </cell>
          <cell r="AW97">
            <v>52698336573.79</v>
          </cell>
          <cell r="AX97">
            <v>15920454954.04</v>
          </cell>
          <cell r="AY97">
            <v>36777881619.75</v>
          </cell>
          <cell r="AZ97">
            <v>0.616431833903211</v>
          </cell>
          <cell r="BA97">
            <v>0.38356816609679</v>
          </cell>
          <cell r="BB97">
            <v>2.60709852482299</v>
          </cell>
          <cell r="BC97">
            <v>0.302105455107632</v>
          </cell>
          <cell r="BD97">
            <v>0.314326378795578</v>
          </cell>
          <cell r="BE97">
            <v>0.302105455107632</v>
          </cell>
          <cell r="BF97">
            <v>0.697894544892368</v>
          </cell>
          <cell r="BG97" t="e">
            <v>#N/A</v>
          </cell>
          <cell r="BH97">
            <v>3016794855.03</v>
          </cell>
          <cell r="BI97">
            <v>29017206036.75</v>
          </cell>
          <cell r="BJ97" t="e">
            <v>#N/A</v>
          </cell>
        </row>
        <row r="98">
          <cell r="A98" t="str">
            <v>600502.SH</v>
          </cell>
          <cell r="B98" t="str">
            <v>安徽建工</v>
          </cell>
          <cell r="C98">
            <v>16798473.66</v>
          </cell>
          <cell r="D98">
            <v>10125160415.8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31644629671.48</v>
          </cell>
          <cell r="J98">
            <v>0</v>
          </cell>
          <cell r="K98">
            <v>13178357683.29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188655479.92</v>
          </cell>
          <cell r="Q98">
            <v>845917631.53</v>
          </cell>
          <cell r="R98">
            <v>0</v>
          </cell>
          <cell r="S98">
            <v>0</v>
          </cell>
          <cell r="T98">
            <v>0</v>
          </cell>
          <cell r="U98">
            <v>3041246545.49</v>
          </cell>
          <cell r="V98">
            <v>3439023011.28</v>
          </cell>
          <cell r="W98">
            <v>0</v>
          </cell>
          <cell r="X98">
            <v>28998619364.93</v>
          </cell>
          <cell r="Y98">
            <v>0</v>
          </cell>
          <cell r="Z98">
            <v>0</v>
          </cell>
          <cell r="AA98">
            <v>0</v>
          </cell>
          <cell r="AB98">
            <v>82145717.53</v>
          </cell>
          <cell r="AC98">
            <v>73377145.98</v>
          </cell>
          <cell r="AD98">
            <v>545532157.07</v>
          </cell>
        </row>
        <row r="98">
          <cell r="AF98">
            <v>1721160272</v>
          </cell>
          <cell r="AG98">
            <v>2649580000</v>
          </cell>
          <cell r="AH98">
            <v>1646038752.68</v>
          </cell>
          <cell r="AI98">
            <v>0</v>
          </cell>
          <cell r="AJ98">
            <v>-233489127.49</v>
          </cell>
          <cell r="AK98">
            <v>468430724.35</v>
          </cell>
          <cell r="AL98">
            <v>447857580.93</v>
          </cell>
          <cell r="AM98">
            <v>0</v>
          </cell>
          <cell r="AN98">
            <v>3818256911.62</v>
          </cell>
          <cell r="AO98">
            <v>92179463297.96</v>
          </cell>
          <cell r="AP98">
            <v>10517835114.09</v>
          </cell>
          <cell r="AQ98">
            <v>102697298412.05</v>
          </cell>
          <cell r="AR98">
            <v>49468904814.67</v>
          </cell>
          <cell r="AS98">
            <v>13166406961.29</v>
          </cell>
          <cell r="AT98">
            <v>29544151522</v>
          </cell>
          <cell r="AU98">
            <v>42710558483.29</v>
          </cell>
          <cell r="AV98">
            <v>10517835114.09</v>
          </cell>
          <cell r="AW98">
            <v>53228393597.38</v>
          </cell>
          <cell r="AX98">
            <v>13166406961.29</v>
          </cell>
          <cell r="AY98">
            <v>40061986636.09</v>
          </cell>
          <cell r="AZ98">
            <v>0.80240179341787</v>
          </cell>
          <cell r="BA98">
            <v>0.19759820658213</v>
          </cell>
          <cell r="BB98">
            <v>5.06077467653716</v>
          </cell>
          <cell r="BC98">
            <v>0.247356834791612</v>
          </cell>
          <cell r="BD98">
            <v>0.555044958626259</v>
          </cell>
          <cell r="BE98">
            <v>0.247356834791612</v>
          </cell>
          <cell r="BF98">
            <v>0.752643165208388</v>
          </cell>
          <cell r="BG98" t="e">
            <v>#N/A</v>
          </cell>
          <cell r="BH98">
            <v>-5633878866.98</v>
          </cell>
          <cell r="BI98">
            <v>14870128907.12</v>
          </cell>
          <cell r="BJ98" t="e">
            <v>#N/A</v>
          </cell>
        </row>
        <row r="99">
          <cell r="A99" t="str">
            <v>601985.SH</v>
          </cell>
          <cell r="B99" t="str">
            <v>中国核电</v>
          </cell>
          <cell r="C99">
            <v>203356458.52</v>
          </cell>
          <cell r="D99">
            <v>10044368011.05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15322209384.58</v>
          </cell>
          <cell r="J99">
            <v>2942290.2</v>
          </cell>
          <cell r="K99">
            <v>156325509.09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410062853.63</v>
          </cell>
          <cell r="Q99">
            <v>2838936324.75</v>
          </cell>
          <cell r="R99">
            <v>0</v>
          </cell>
          <cell r="S99">
            <v>0</v>
          </cell>
          <cell r="T99">
            <v>0</v>
          </cell>
          <cell r="U99">
            <v>30059290162.97</v>
          </cell>
          <cell r="V99">
            <v>1883819325.34</v>
          </cell>
          <cell r="W99">
            <v>0</v>
          </cell>
          <cell r="X99">
            <v>174420136490.94</v>
          </cell>
          <cell r="Y99">
            <v>10127942946.41</v>
          </cell>
          <cell r="Z99">
            <v>0</v>
          </cell>
          <cell r="AA99">
            <v>406874550.21</v>
          </cell>
          <cell r="AB99">
            <v>5612843604.23</v>
          </cell>
          <cell r="AC99">
            <v>403476102.1</v>
          </cell>
          <cell r="AD99">
            <v>0</v>
          </cell>
        </row>
        <row r="99">
          <cell r="AF99">
            <v>17516772893</v>
          </cell>
          <cell r="AG99">
            <v>10095189927.17</v>
          </cell>
          <cell r="AH99">
            <v>18038516893.28</v>
          </cell>
          <cell r="AI99">
            <v>0</v>
          </cell>
          <cell r="AJ99">
            <v>-25754060.96</v>
          </cell>
          <cell r="AK99">
            <v>266827038.8</v>
          </cell>
          <cell r="AL99">
            <v>3684314568.04</v>
          </cell>
          <cell r="AM99">
            <v>0</v>
          </cell>
          <cell r="AN99">
            <v>25095353415.27</v>
          </cell>
          <cell r="AO99">
            <v>251892584014.02</v>
          </cell>
          <cell r="AP99">
            <v>74671220674.6</v>
          </cell>
          <cell r="AQ99">
            <v>326563804688.62</v>
          </cell>
          <cell r="AR99">
            <v>26833971852.44</v>
          </cell>
          <cell r="AS99">
            <v>40103658174.02</v>
          </cell>
          <cell r="AT99">
            <v>184954953987.56</v>
          </cell>
          <cell r="AU99">
            <v>225058612161.58</v>
          </cell>
          <cell r="AV99">
            <v>74671220674.6</v>
          </cell>
          <cell r="AW99">
            <v>299729832836.18</v>
          </cell>
          <cell r="AX99">
            <v>40103658174.02</v>
          </cell>
          <cell r="AY99">
            <v>259626174662.16</v>
          </cell>
          <cell r="AZ99">
            <v>0.750871576686154</v>
          </cell>
          <cell r="BA99">
            <v>0.249128423313845</v>
          </cell>
          <cell r="BB99">
            <v>4.01399401440528</v>
          </cell>
          <cell r="BC99">
            <v>0.133799354553869</v>
          </cell>
          <cell r="BD99">
            <v>0.617072222132285</v>
          </cell>
          <cell r="BE99">
            <v>0.133799354553869</v>
          </cell>
          <cell r="BF99">
            <v>0.866200645446131</v>
          </cell>
          <cell r="BG99" t="e">
            <v>#N/A</v>
          </cell>
          <cell r="BH99">
            <v>12857636408.78</v>
          </cell>
          <cell r="BI99">
            <v>-77018985027.17</v>
          </cell>
          <cell r="BJ99" t="e">
            <v>#N/A</v>
          </cell>
        </row>
        <row r="100">
          <cell r="A100" t="str">
            <v>000961.SZ</v>
          </cell>
          <cell r="B100" t="str">
            <v>中南建设</v>
          </cell>
          <cell r="C100">
            <v>698543112.74</v>
          </cell>
          <cell r="D100">
            <v>9855517630.42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42326113480.8</v>
          </cell>
          <cell r="J100">
            <v>40748085.21</v>
          </cell>
          <cell r="K100">
            <v>121536766438.99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1154575825.83</v>
          </cell>
          <cell r="Q100">
            <v>6646525056.78</v>
          </cell>
          <cell r="R100">
            <v>0</v>
          </cell>
          <cell r="S100">
            <v>0</v>
          </cell>
          <cell r="T100">
            <v>0</v>
          </cell>
          <cell r="U100">
            <v>6780633874.55</v>
          </cell>
          <cell r="V100">
            <v>12662940732.9</v>
          </cell>
          <cell r="W100">
            <v>0</v>
          </cell>
          <cell r="X100">
            <v>41161610170.12</v>
          </cell>
          <cell r="Y100">
            <v>5930203962.23</v>
          </cell>
          <cell r="Z100">
            <v>0</v>
          </cell>
          <cell r="AA100">
            <v>0</v>
          </cell>
          <cell r="AB100">
            <v>6926200.31</v>
          </cell>
          <cell r="AC100">
            <v>207765699.48</v>
          </cell>
          <cell r="AD100">
            <v>0</v>
          </cell>
        </row>
        <row r="100">
          <cell r="AF100">
            <v>3826558901</v>
          </cell>
          <cell r="AG100">
            <v>0</v>
          </cell>
          <cell r="AH100">
            <v>3362746418.24</v>
          </cell>
          <cell r="AI100">
            <v>0</v>
          </cell>
          <cell r="AJ100">
            <v>1187298733.27</v>
          </cell>
          <cell r="AK100">
            <v>495403750.43</v>
          </cell>
          <cell r="AL100">
            <v>777671252.34</v>
          </cell>
          <cell r="AM100">
            <v>0</v>
          </cell>
          <cell r="AN100">
            <v>20024917765.2</v>
          </cell>
          <cell r="AO100">
            <v>249008870270.36</v>
          </cell>
          <cell r="AP100">
            <v>29674596820.48</v>
          </cell>
          <cell r="AQ100">
            <v>278683467090.84</v>
          </cell>
          <cell r="AR100">
            <v>185280904633.04</v>
          </cell>
          <cell r="AS100">
            <v>16636151504.97</v>
          </cell>
          <cell r="AT100">
            <v>47091814132.35</v>
          </cell>
          <cell r="AU100">
            <v>63727965637.32</v>
          </cell>
          <cell r="AV100">
            <v>29674596820.48</v>
          </cell>
          <cell r="AW100">
            <v>93402562457.8</v>
          </cell>
          <cell r="AX100">
            <v>16636151504.97</v>
          </cell>
          <cell r="AY100">
            <v>76766410952.83</v>
          </cell>
          <cell r="AZ100">
            <v>0.682293546990349</v>
          </cell>
          <cell r="BA100">
            <v>0.317706453009651</v>
          </cell>
          <cell r="BB100">
            <v>3.14755961211031</v>
          </cell>
          <cell r="BC100">
            <v>0.178112367232819</v>
          </cell>
          <cell r="BD100">
            <v>0.50418117975753</v>
          </cell>
          <cell r="BE100">
            <v>0.178112367232819</v>
          </cell>
          <cell r="BF100">
            <v>0.821887632767181</v>
          </cell>
          <cell r="BG100">
            <v>-22643374061.74</v>
          </cell>
          <cell r="BH100">
            <v>-47626204514.08</v>
          </cell>
          <cell r="BI100">
            <v>20210238576.1</v>
          </cell>
          <cell r="BJ100">
            <v>0.471611080888295</v>
          </cell>
        </row>
        <row r="101">
          <cell r="A101" t="str">
            <v>600710.SH</v>
          </cell>
          <cell r="B101" t="str">
            <v>苏美达</v>
          </cell>
          <cell r="C101">
            <v>188936128.9</v>
          </cell>
          <cell r="D101">
            <v>9804974038.39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12915418753.28</v>
          </cell>
          <cell r="J101">
            <v>310000</v>
          </cell>
          <cell r="K101">
            <v>12720366591.65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215115705.39</v>
          </cell>
          <cell r="Q101">
            <v>824263911.3</v>
          </cell>
          <cell r="R101">
            <v>0</v>
          </cell>
          <cell r="S101">
            <v>0</v>
          </cell>
          <cell r="T101">
            <v>0</v>
          </cell>
          <cell r="U101">
            <v>1098263264.81</v>
          </cell>
          <cell r="V101">
            <v>1628520398.42</v>
          </cell>
          <cell r="W101">
            <v>0</v>
          </cell>
          <cell r="X101">
            <v>1134371713.53</v>
          </cell>
          <cell r="Y101">
            <v>0</v>
          </cell>
          <cell r="Z101">
            <v>0</v>
          </cell>
          <cell r="AA101">
            <v>0</v>
          </cell>
          <cell r="AB101">
            <v>519037933.95</v>
          </cell>
          <cell r="AC101">
            <v>105628818.4</v>
          </cell>
          <cell r="AD101">
            <v>5368117.17</v>
          </cell>
        </row>
        <row r="101">
          <cell r="AF101">
            <v>1306749434</v>
          </cell>
          <cell r="AG101">
            <v>0</v>
          </cell>
          <cell r="AH101">
            <v>1179805019.66</v>
          </cell>
          <cell r="AI101">
            <v>0</v>
          </cell>
          <cell r="AJ101">
            <v>130561543.14</v>
          </cell>
          <cell r="AK101">
            <v>663490.18</v>
          </cell>
          <cell r="AL101">
            <v>275249426.16</v>
          </cell>
          <cell r="AM101">
            <v>0</v>
          </cell>
          <cell r="AN101">
            <v>2643615555.66</v>
          </cell>
          <cell r="AO101">
            <v>41160575375.19</v>
          </cell>
          <cell r="AP101">
            <v>5536644468.8</v>
          </cell>
          <cell r="AQ101">
            <v>46697219843.99</v>
          </cell>
          <cell r="AR101">
            <v>29117598241.29</v>
          </cell>
          <cell r="AS101">
            <v>10903237303.2</v>
          </cell>
          <cell r="AT101">
            <v>1139739830.7</v>
          </cell>
          <cell r="AU101">
            <v>12042977133.9</v>
          </cell>
          <cell r="AV101">
            <v>5536644468.8</v>
          </cell>
          <cell r="AW101">
            <v>17579621602.7</v>
          </cell>
          <cell r="AX101">
            <v>10903237303.2</v>
          </cell>
          <cell r="AY101">
            <v>6676384299.5</v>
          </cell>
          <cell r="AZ101">
            <v>0.68505326258276</v>
          </cell>
          <cell r="BA101">
            <v>0.31494673741724</v>
          </cell>
          <cell r="BB101">
            <v>3.17514005130081</v>
          </cell>
          <cell r="BC101">
            <v>0.620220249878724</v>
          </cell>
          <cell r="BD101">
            <v>0.0648330127040363</v>
          </cell>
          <cell r="BE101">
            <v>0.620220249878724</v>
          </cell>
          <cell r="BF101">
            <v>0.379779750121277</v>
          </cell>
          <cell r="BG101" t="e">
            <v>#N/A</v>
          </cell>
          <cell r="BH101">
            <v>1469737430.63</v>
          </cell>
          <cell r="BI101">
            <v>-3530489554.24</v>
          </cell>
          <cell r="BJ101" t="e">
            <v>#N/A</v>
          </cell>
        </row>
        <row r="102">
          <cell r="A102" t="str">
            <v>000906.SZ</v>
          </cell>
          <cell r="B102" t="str">
            <v>浙商中拓</v>
          </cell>
          <cell r="C102">
            <v>42508082.66</v>
          </cell>
          <cell r="D102">
            <v>9586019793.37</v>
          </cell>
          <cell r="E102">
            <v>0</v>
          </cell>
          <cell r="F102">
            <v>0</v>
          </cell>
          <cell r="G102">
            <v>261970507.02</v>
          </cell>
          <cell r="H102">
            <v>0</v>
          </cell>
          <cell r="I102">
            <v>11713483796.58</v>
          </cell>
          <cell r="J102">
            <v>0</v>
          </cell>
          <cell r="K102">
            <v>5455384879.85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287302003.76</v>
          </cell>
          <cell r="Q102">
            <v>279100587.82</v>
          </cell>
          <cell r="R102">
            <v>0</v>
          </cell>
          <cell r="S102">
            <v>0</v>
          </cell>
          <cell r="T102">
            <v>0</v>
          </cell>
          <cell r="U102">
            <v>18000000</v>
          </cell>
          <cell r="V102">
            <v>1541147193.51</v>
          </cell>
          <cell r="W102">
            <v>0</v>
          </cell>
          <cell r="X102">
            <v>85995069.84</v>
          </cell>
          <cell r="Y102">
            <v>0</v>
          </cell>
          <cell r="Z102">
            <v>0</v>
          </cell>
          <cell r="AA102">
            <v>0</v>
          </cell>
          <cell r="AB102">
            <v>851352.01</v>
          </cell>
          <cell r="AC102">
            <v>9551405.8</v>
          </cell>
          <cell r="AD102">
            <v>0</v>
          </cell>
        </row>
        <row r="102">
          <cell r="AF102">
            <v>674200820</v>
          </cell>
          <cell r="AG102">
            <v>1000000000</v>
          </cell>
          <cell r="AH102">
            <v>682325202.15</v>
          </cell>
          <cell r="AI102">
            <v>13012846.28</v>
          </cell>
          <cell r="AJ102">
            <v>-4055164.57</v>
          </cell>
          <cell r="AK102">
            <v>0</v>
          </cell>
          <cell r="AL102">
            <v>144998254.85</v>
          </cell>
          <cell r="AM102">
            <v>0</v>
          </cell>
          <cell r="AN102">
            <v>1796835156.45</v>
          </cell>
          <cell r="AO102">
            <v>29281314672.22</v>
          </cell>
          <cell r="AP102">
            <v>4307317115.16</v>
          </cell>
          <cell r="AQ102">
            <v>33588631787.38</v>
          </cell>
          <cell r="AR102">
            <v>19329329301.99</v>
          </cell>
          <cell r="AS102">
            <v>9865990300.39</v>
          </cell>
          <cell r="AT102">
            <v>85995069.84</v>
          </cell>
          <cell r="AU102">
            <v>9951985370.23</v>
          </cell>
          <cell r="AV102">
            <v>4281291422.6</v>
          </cell>
          <cell r="AW102">
            <v>14233276792.83</v>
          </cell>
          <cell r="AX102">
            <v>9865990300.39</v>
          </cell>
          <cell r="AY102">
            <v>4367286492.44</v>
          </cell>
          <cell r="AZ102">
            <v>0.699205496744313</v>
          </cell>
          <cell r="BA102">
            <v>0.300794503255687</v>
          </cell>
          <cell r="BB102">
            <v>3.32452883671867</v>
          </cell>
          <cell r="BC102">
            <v>0.693163664558254</v>
          </cell>
          <cell r="BD102">
            <v>0.00604183218605851</v>
          </cell>
          <cell r="BE102">
            <v>0.693163664558254</v>
          </cell>
          <cell r="BF102">
            <v>0.306836335441746</v>
          </cell>
          <cell r="BG102" t="e">
            <v>#N/A</v>
          </cell>
          <cell r="BH102">
            <v>2872690931.65</v>
          </cell>
          <cell r="BI102">
            <v>2534470916.43</v>
          </cell>
          <cell r="BJ102" t="e">
            <v>#N/A</v>
          </cell>
        </row>
        <row r="103">
          <cell r="A103" t="str">
            <v>600820.SH</v>
          </cell>
          <cell r="B103" t="str">
            <v>隧道股份</v>
          </cell>
          <cell r="C103">
            <v>536134895.61</v>
          </cell>
          <cell r="D103">
            <v>9513635297.86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36844125283.22</v>
          </cell>
          <cell r="J103">
            <v>0</v>
          </cell>
          <cell r="K103">
            <v>10493938274.05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336416111.43</v>
          </cell>
          <cell r="Q103">
            <v>517715757.75</v>
          </cell>
          <cell r="R103">
            <v>0</v>
          </cell>
          <cell r="S103">
            <v>0</v>
          </cell>
          <cell r="T103">
            <v>0</v>
          </cell>
          <cell r="U103">
            <v>1778032416.33</v>
          </cell>
          <cell r="V103">
            <v>181207413.16</v>
          </cell>
          <cell r="W103">
            <v>0</v>
          </cell>
          <cell r="X103">
            <v>22803888318.25</v>
          </cell>
          <cell r="Y103">
            <v>2533708195.65</v>
          </cell>
          <cell r="Z103">
            <v>0</v>
          </cell>
          <cell r="AA103">
            <v>245117467</v>
          </cell>
          <cell r="AB103">
            <v>18822080</v>
          </cell>
          <cell r="AC103">
            <v>1364869745</v>
          </cell>
          <cell r="AD103">
            <v>539217085.71</v>
          </cell>
        </row>
        <row r="103">
          <cell r="AF103">
            <v>3144096094</v>
          </cell>
          <cell r="AG103">
            <v>0</v>
          </cell>
          <cell r="AH103">
            <v>6446552243.94</v>
          </cell>
          <cell r="AI103">
            <v>0</v>
          </cell>
          <cell r="AJ103">
            <v>-26564085.13</v>
          </cell>
          <cell r="AK103">
            <v>392279413.74</v>
          </cell>
          <cell r="AL103">
            <v>1209753126.82</v>
          </cell>
          <cell r="AM103">
            <v>0</v>
          </cell>
          <cell r="AN103">
            <v>12674347803.9</v>
          </cell>
          <cell r="AO103">
            <v>87706828341.02</v>
          </cell>
          <cell r="AP103">
            <v>23840464597.27</v>
          </cell>
          <cell r="AQ103">
            <v>111547292938.29</v>
          </cell>
          <cell r="AR103">
            <v>50293229560.22</v>
          </cell>
          <cell r="AS103">
            <v>11291667714.19</v>
          </cell>
          <cell r="AT103">
            <v>26121931066.61</v>
          </cell>
          <cell r="AU103">
            <v>37413598780.8</v>
          </cell>
          <cell r="AV103">
            <v>23840464597.27</v>
          </cell>
          <cell r="AW103">
            <v>61254063378.07</v>
          </cell>
          <cell r="AX103">
            <v>11291667714.19</v>
          </cell>
          <cell r="AY103">
            <v>49962395663.88</v>
          </cell>
          <cell r="AZ103">
            <v>0.6107937452227</v>
          </cell>
          <cell r="BA103">
            <v>0.3892062547773</v>
          </cell>
          <cell r="BB103">
            <v>2.56933178160816</v>
          </cell>
          <cell r="BC103">
            <v>0.184341529222249</v>
          </cell>
          <cell r="BD103">
            <v>0.426452216000451</v>
          </cell>
          <cell r="BE103">
            <v>0.184341529222249</v>
          </cell>
          <cell r="BF103">
            <v>0.815658470777751</v>
          </cell>
          <cell r="BG103" t="e">
            <v>#N/A</v>
          </cell>
          <cell r="BH103">
            <v>-1959237916.72</v>
          </cell>
          <cell r="BI103">
            <v>19640506223.89</v>
          </cell>
          <cell r="BJ103" t="e">
            <v>#N/A</v>
          </cell>
        </row>
        <row r="104">
          <cell r="A104" t="str">
            <v>600010.SH</v>
          </cell>
          <cell r="B104" t="str">
            <v>包钢股份</v>
          </cell>
          <cell r="C104">
            <v>87280.08</v>
          </cell>
          <cell r="D104">
            <v>9491247982.64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32098449874.33</v>
          </cell>
          <cell r="J104">
            <v>0</v>
          </cell>
          <cell r="K104">
            <v>8626412729.11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285798780.55</v>
          </cell>
          <cell r="Q104">
            <v>583427853.42</v>
          </cell>
          <cell r="R104">
            <v>0</v>
          </cell>
          <cell r="S104">
            <v>0</v>
          </cell>
          <cell r="T104">
            <v>0</v>
          </cell>
          <cell r="U104">
            <v>5527334388.11</v>
          </cell>
          <cell r="V104">
            <v>7391360045.13</v>
          </cell>
          <cell r="W104">
            <v>0</v>
          </cell>
          <cell r="X104">
            <v>10471118511.11</v>
          </cell>
          <cell r="Y104">
            <v>2709831841.53</v>
          </cell>
          <cell r="Z104">
            <v>0</v>
          </cell>
          <cell r="AA104">
            <v>267923337.03</v>
          </cell>
          <cell r="AB104">
            <v>0</v>
          </cell>
          <cell r="AC104">
            <v>398563319.06</v>
          </cell>
          <cell r="AD104">
            <v>0</v>
          </cell>
        </row>
        <row r="104">
          <cell r="AF104">
            <v>45585032648</v>
          </cell>
          <cell r="AG104">
            <v>0</v>
          </cell>
          <cell r="AH104">
            <v>1052025229.25</v>
          </cell>
          <cell r="AI104">
            <v>199999951.75</v>
          </cell>
          <cell r="AJ104">
            <v>84138.71</v>
          </cell>
          <cell r="AK104">
            <v>558171506.97</v>
          </cell>
          <cell r="AL104">
            <v>1259373960.29</v>
          </cell>
          <cell r="AM104">
            <v>0</v>
          </cell>
          <cell r="AN104">
            <v>8467867818.68</v>
          </cell>
          <cell r="AO104">
            <v>77851555942.1</v>
          </cell>
          <cell r="AP104">
            <v>57122555253.65</v>
          </cell>
          <cell r="AQ104">
            <v>134974111195.75</v>
          </cell>
          <cell r="AR104">
            <v>49384099881.68</v>
          </cell>
          <cell r="AS104">
            <v>15018582370.75</v>
          </cell>
          <cell r="AT104">
            <v>13448873689.67</v>
          </cell>
          <cell r="AU104">
            <v>28467456060.42</v>
          </cell>
          <cell r="AV104">
            <v>56722555350.15</v>
          </cell>
          <cell r="AW104">
            <v>85190011410.57</v>
          </cell>
          <cell r="AX104">
            <v>15018582370.75</v>
          </cell>
          <cell r="AY104">
            <v>70171429039.82</v>
          </cell>
          <cell r="AZ104">
            <v>0.33416424753393</v>
          </cell>
          <cell r="BA104">
            <v>0.66583575246607</v>
          </cell>
          <cell r="BB104">
            <v>1.50187189002134</v>
          </cell>
          <cell r="BC104">
            <v>0.176295109274825</v>
          </cell>
          <cell r="BD104">
            <v>0.157869138259105</v>
          </cell>
          <cell r="BE104">
            <v>0.176295109274825</v>
          </cell>
          <cell r="BF104">
            <v>0.823704890725175</v>
          </cell>
          <cell r="BG104" t="e">
            <v>#N/A</v>
          </cell>
          <cell r="BH104">
            <v>3150628293.76</v>
          </cell>
          <cell r="BI104">
            <v>-34300625716.97</v>
          </cell>
          <cell r="BJ104" t="e">
            <v>#N/A</v>
          </cell>
        </row>
        <row r="105">
          <cell r="A105" t="str">
            <v>601212.SH</v>
          </cell>
          <cell r="B105" t="str">
            <v>白银有色</v>
          </cell>
          <cell r="C105">
            <v>843872982.72</v>
          </cell>
          <cell r="D105">
            <v>9330058913.8</v>
          </cell>
          <cell r="E105">
            <v>0</v>
          </cell>
          <cell r="F105">
            <v>0</v>
          </cell>
          <cell r="G105">
            <v>0</v>
          </cell>
          <cell r="H105">
            <v>37898605.9</v>
          </cell>
          <cell r="I105">
            <v>2717885882.11</v>
          </cell>
          <cell r="J105">
            <v>0</v>
          </cell>
          <cell r="K105">
            <v>2230571826.96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287854427</v>
          </cell>
          <cell r="Q105">
            <v>439251471.24</v>
          </cell>
          <cell r="R105">
            <v>0</v>
          </cell>
          <cell r="S105">
            <v>0</v>
          </cell>
          <cell r="T105">
            <v>0</v>
          </cell>
          <cell r="U105">
            <v>2220412852.12</v>
          </cell>
          <cell r="V105">
            <v>430916800.26</v>
          </cell>
          <cell r="W105">
            <v>0</v>
          </cell>
          <cell r="X105">
            <v>7211492783.32</v>
          </cell>
          <cell r="Y105">
            <v>0</v>
          </cell>
          <cell r="Z105">
            <v>0</v>
          </cell>
          <cell r="AA105">
            <v>0</v>
          </cell>
          <cell r="AB105">
            <v>173385295.43</v>
          </cell>
          <cell r="AC105">
            <v>517227091.77</v>
          </cell>
          <cell r="AD105">
            <v>0</v>
          </cell>
        </row>
        <row r="105">
          <cell r="AF105">
            <v>7404774511</v>
          </cell>
          <cell r="AG105">
            <v>0</v>
          </cell>
          <cell r="AH105">
            <v>3922224858.6</v>
          </cell>
          <cell r="AI105">
            <v>0</v>
          </cell>
          <cell r="AJ105">
            <v>-2354676946</v>
          </cell>
          <cell r="AK105">
            <v>115349837.67</v>
          </cell>
          <cell r="AL105">
            <v>186238818.97</v>
          </cell>
          <cell r="AM105">
            <v>0</v>
          </cell>
          <cell r="AN105">
            <v>5541782017.74</v>
          </cell>
          <cell r="AO105">
            <v>26440828932.63</v>
          </cell>
          <cell r="AP105">
            <v>14815693097.98</v>
          </cell>
          <cell r="AQ105">
            <v>41256522030.61</v>
          </cell>
          <cell r="AR105">
            <v>7640965777.49</v>
          </cell>
          <cell r="AS105">
            <v>11588370371.82</v>
          </cell>
          <cell r="AT105">
            <v>7211492783.32</v>
          </cell>
          <cell r="AU105">
            <v>18799863155.14</v>
          </cell>
          <cell r="AV105">
            <v>14815693097.98</v>
          </cell>
          <cell r="AW105">
            <v>33615556253.12</v>
          </cell>
          <cell r="AX105">
            <v>11588370371.82</v>
          </cell>
          <cell r="AY105">
            <v>22027185881.3</v>
          </cell>
          <cell r="AZ105">
            <v>0.5592608081086</v>
          </cell>
          <cell r="BA105">
            <v>0.4407391918914</v>
          </cell>
          <cell r="BB105">
            <v>2.26891553643908</v>
          </cell>
          <cell r="BC105">
            <v>0.344732369875463</v>
          </cell>
          <cell r="BD105">
            <v>0.214528438233137</v>
          </cell>
          <cell r="BE105">
            <v>0.344732369875463</v>
          </cell>
          <cell r="BF105">
            <v>0.655267630124537</v>
          </cell>
          <cell r="BG105" t="e">
            <v>#N/A</v>
          </cell>
          <cell r="BH105">
            <v>5886821460.72</v>
          </cell>
          <cell r="BI105">
            <v>3706509618.26</v>
          </cell>
          <cell r="BJ105" t="e">
            <v>#N/A</v>
          </cell>
        </row>
        <row r="106">
          <cell r="A106" t="str">
            <v>600487.SH</v>
          </cell>
          <cell r="B106" t="str">
            <v>亨通光电</v>
          </cell>
          <cell r="C106">
            <v>140539276.26</v>
          </cell>
          <cell r="D106">
            <v>9257541842.28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8873396058.37</v>
          </cell>
          <cell r="J106">
            <v>0</v>
          </cell>
          <cell r="K106">
            <v>2542600491.06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364965795.62</v>
          </cell>
          <cell r="Q106">
            <v>449883564.7</v>
          </cell>
          <cell r="R106">
            <v>0</v>
          </cell>
          <cell r="S106">
            <v>0</v>
          </cell>
          <cell r="T106">
            <v>0</v>
          </cell>
          <cell r="U106">
            <v>787035291.35</v>
          </cell>
          <cell r="V106">
            <v>204578728.77</v>
          </cell>
          <cell r="W106">
            <v>0</v>
          </cell>
          <cell r="X106">
            <v>2983922387.76</v>
          </cell>
          <cell r="Y106">
            <v>1646289099.59</v>
          </cell>
          <cell r="Z106">
            <v>0</v>
          </cell>
          <cell r="AA106">
            <v>24540224.37</v>
          </cell>
          <cell r="AB106">
            <v>30655408.11</v>
          </cell>
          <cell r="AC106">
            <v>72740564.87</v>
          </cell>
          <cell r="AD106">
            <v>98031700</v>
          </cell>
        </row>
        <row r="106">
          <cell r="AF106">
            <v>2362193251</v>
          </cell>
          <cell r="AG106">
            <v>231045283.5</v>
          </cell>
          <cell r="AH106">
            <v>8324009774.64</v>
          </cell>
          <cell r="AI106">
            <v>437088080.65</v>
          </cell>
          <cell r="AJ106">
            <v>-217427268.8</v>
          </cell>
          <cell r="AK106">
            <v>1484.58</v>
          </cell>
          <cell r="AL106">
            <v>491614933.37</v>
          </cell>
          <cell r="AM106">
            <v>0</v>
          </cell>
          <cell r="AN106">
            <v>10091157699.91</v>
          </cell>
          <cell r="AO106">
            <v>27476720433.11</v>
          </cell>
          <cell r="AP106">
            <v>21719683238.85</v>
          </cell>
          <cell r="AQ106">
            <v>49196403671.96</v>
          </cell>
          <cell r="AR106">
            <v>12679359887.76</v>
          </cell>
          <cell r="AS106">
            <v>10044577133.63</v>
          </cell>
          <cell r="AT106">
            <v>4752783411.72</v>
          </cell>
          <cell r="AU106">
            <v>14797360545.35</v>
          </cell>
          <cell r="AV106">
            <v>20845507077.55</v>
          </cell>
          <cell r="AW106">
            <v>35642867622.9</v>
          </cell>
          <cell r="AX106">
            <v>10044577133.63</v>
          </cell>
          <cell r="AY106">
            <v>25598290489.27</v>
          </cell>
          <cell r="AZ106">
            <v>0.415156286017877</v>
          </cell>
          <cell r="BA106">
            <v>0.584843713982123</v>
          </cell>
          <cell r="BB106">
            <v>1.70985850765349</v>
          </cell>
          <cell r="BC106">
            <v>0.281811700447371</v>
          </cell>
          <cell r="BD106">
            <v>0.133344585570506</v>
          </cell>
          <cell r="BE106">
            <v>0.281811700447371</v>
          </cell>
          <cell r="BF106">
            <v>0.718188299552629</v>
          </cell>
          <cell r="BG106" t="e">
            <v>#N/A</v>
          </cell>
          <cell r="BH106">
            <v>-2431532847.01</v>
          </cell>
          <cell r="BI106">
            <v>9864965543.1</v>
          </cell>
          <cell r="BJ106" t="e">
            <v>#N/A</v>
          </cell>
        </row>
        <row r="107">
          <cell r="A107" t="str">
            <v>600741.SH</v>
          </cell>
          <cell r="B107" t="str">
            <v>华域汽车</v>
          </cell>
          <cell r="C107">
            <v>1627585372.39</v>
          </cell>
          <cell r="D107">
            <v>9140072907.43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47422861368.86</v>
          </cell>
          <cell r="J107">
            <v>0</v>
          </cell>
          <cell r="K107">
            <v>9814252724.92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3873750645.77</v>
          </cell>
          <cell r="Q107">
            <v>2083416645.08</v>
          </cell>
          <cell r="R107">
            <v>0</v>
          </cell>
          <cell r="S107">
            <v>0</v>
          </cell>
          <cell r="T107">
            <v>0</v>
          </cell>
          <cell r="U107">
            <v>1100810848.07</v>
          </cell>
          <cell r="V107">
            <v>0</v>
          </cell>
          <cell r="W107">
            <v>0</v>
          </cell>
          <cell r="X107">
            <v>2815955262.73</v>
          </cell>
          <cell r="Y107">
            <v>0</v>
          </cell>
          <cell r="Z107">
            <v>0</v>
          </cell>
          <cell r="AA107">
            <v>781410476.05</v>
          </cell>
          <cell r="AB107">
            <v>985272965.65</v>
          </cell>
          <cell r="AC107">
            <v>1138992310.05</v>
          </cell>
          <cell r="AD107">
            <v>0</v>
          </cell>
        </row>
        <row r="107">
          <cell r="AF107">
            <v>3152723984</v>
          </cell>
          <cell r="AG107">
            <v>0</v>
          </cell>
          <cell r="AH107">
            <v>11525579318.62</v>
          </cell>
          <cell r="AI107">
            <v>0</v>
          </cell>
          <cell r="AJ107">
            <v>2303120527.4</v>
          </cell>
          <cell r="AK107">
            <v>0</v>
          </cell>
          <cell r="AL107">
            <v>3571596113.81</v>
          </cell>
          <cell r="AM107">
            <v>0</v>
          </cell>
          <cell r="AN107">
            <v>27001821514.05</v>
          </cell>
          <cell r="AO107">
            <v>80784381527</v>
          </cell>
          <cell r="AP107">
            <v>47554841457.88</v>
          </cell>
          <cell r="AQ107">
            <v>128339222984.88</v>
          </cell>
          <cell r="AR107">
            <v>66946132032.72</v>
          </cell>
          <cell r="AS107">
            <v>10240883755.5</v>
          </cell>
          <cell r="AT107">
            <v>3597365738.78</v>
          </cell>
          <cell r="AU107">
            <v>13838249494.28</v>
          </cell>
          <cell r="AV107">
            <v>47554841457.88</v>
          </cell>
          <cell r="AW107">
            <v>61393090952.16</v>
          </cell>
          <cell r="AX107">
            <v>10240883755.5</v>
          </cell>
          <cell r="AY107">
            <v>51152207196.66</v>
          </cell>
          <cell r="AZ107">
            <v>0.225404019893107</v>
          </cell>
          <cell r="BA107">
            <v>0.774595980106893</v>
          </cell>
          <cell r="BB107">
            <v>1.29099559729448</v>
          </cell>
          <cell r="BC107">
            <v>0.166808407862704</v>
          </cell>
          <cell r="BD107">
            <v>0.0585956120304028</v>
          </cell>
          <cell r="BE107">
            <v>0.166808407862704</v>
          </cell>
          <cell r="BF107">
            <v>0.833191592137296</v>
          </cell>
          <cell r="BG107">
            <v>21308393317.95</v>
          </cell>
          <cell r="BH107">
            <v>-28644435264.06</v>
          </cell>
          <cell r="BI107">
            <v>1682634724.01</v>
          </cell>
          <cell r="BJ107">
            <v>-0.0857360349132983</v>
          </cell>
        </row>
        <row r="108">
          <cell r="A108" t="str">
            <v>600332.SH</v>
          </cell>
          <cell r="B108" t="str">
            <v>白云山</v>
          </cell>
          <cell r="C108">
            <v>308481489.08</v>
          </cell>
          <cell r="D108">
            <v>9071673719.64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13874427827.63</v>
          </cell>
          <cell r="J108">
            <v>0</v>
          </cell>
          <cell r="K108">
            <v>1608979189.09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936273375.87</v>
          </cell>
          <cell r="Q108">
            <v>427512198.16</v>
          </cell>
          <cell r="R108">
            <v>0</v>
          </cell>
          <cell r="S108">
            <v>0</v>
          </cell>
          <cell r="T108">
            <v>0</v>
          </cell>
          <cell r="U108">
            <v>255782253.77</v>
          </cell>
          <cell r="V108">
            <v>183287883.44</v>
          </cell>
          <cell r="W108">
            <v>0</v>
          </cell>
          <cell r="X108">
            <v>767827500</v>
          </cell>
          <cell r="Y108">
            <v>0</v>
          </cell>
          <cell r="Z108">
            <v>0</v>
          </cell>
          <cell r="AA108">
            <v>310000.45</v>
          </cell>
          <cell r="AB108">
            <v>71326404.75</v>
          </cell>
          <cell r="AC108">
            <v>827590200.08</v>
          </cell>
          <cell r="AD108">
            <v>54761702.71</v>
          </cell>
        </row>
        <row r="108">
          <cell r="AF108">
            <v>1625790949</v>
          </cell>
          <cell r="AG108">
            <v>0</v>
          </cell>
          <cell r="AH108">
            <v>9885011185.13</v>
          </cell>
          <cell r="AI108">
            <v>0</v>
          </cell>
          <cell r="AJ108">
            <v>-19187481.95</v>
          </cell>
          <cell r="AK108">
            <v>0</v>
          </cell>
          <cell r="AL108">
            <v>1720302768.39</v>
          </cell>
          <cell r="AM108">
            <v>0</v>
          </cell>
          <cell r="AN108">
            <v>15368478698.19</v>
          </cell>
          <cell r="AO108">
            <v>28388233744.67</v>
          </cell>
          <cell r="AP108">
            <v>28580396118.76</v>
          </cell>
          <cell r="AQ108">
            <v>56968629863.43</v>
          </cell>
          <cell r="AR108">
            <v>18237878568.1</v>
          </cell>
          <cell r="AS108">
            <v>9327455973.41</v>
          </cell>
          <cell r="AT108">
            <v>822899203.16</v>
          </cell>
          <cell r="AU108">
            <v>10150355176.57</v>
          </cell>
          <cell r="AV108">
            <v>28580396118.76</v>
          </cell>
          <cell r="AW108">
            <v>38730751295.33</v>
          </cell>
          <cell r="AX108">
            <v>9327455973.41</v>
          </cell>
          <cell r="AY108">
            <v>29403295321.92</v>
          </cell>
          <cell r="AZ108">
            <v>0.26207483297113</v>
          </cell>
          <cell r="BA108">
            <v>0.73792516702887</v>
          </cell>
          <cell r="BB108">
            <v>1.35515096202279</v>
          </cell>
          <cell r="BC108">
            <v>0.240828170419061</v>
          </cell>
          <cell r="BD108">
            <v>0.0212466625520694</v>
          </cell>
          <cell r="BE108">
            <v>0.240828170419061</v>
          </cell>
          <cell r="BF108">
            <v>0.759171829580939</v>
          </cell>
          <cell r="BG108">
            <v>12803094815.79</v>
          </cell>
          <cell r="BH108">
            <v>-15896412707.82</v>
          </cell>
          <cell r="BI108">
            <v>18580784600.53</v>
          </cell>
          <cell r="BJ108">
            <v>3.21595400459288</v>
          </cell>
        </row>
        <row r="109">
          <cell r="A109" t="str">
            <v>600352.SH</v>
          </cell>
          <cell r="B109" t="str">
            <v>浙江龙盛</v>
          </cell>
          <cell r="C109">
            <v>794428819.04</v>
          </cell>
          <cell r="D109">
            <v>9052137571.81</v>
          </cell>
          <cell r="E109">
            <v>0</v>
          </cell>
          <cell r="F109">
            <v>0</v>
          </cell>
          <cell r="G109">
            <v>9789552.41</v>
          </cell>
          <cell r="H109">
            <v>0</v>
          </cell>
          <cell r="I109">
            <v>5042631868.87</v>
          </cell>
          <cell r="J109">
            <v>0</v>
          </cell>
          <cell r="K109">
            <v>4918430514.37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351628218.59</v>
          </cell>
          <cell r="Q109">
            <v>422106891.35</v>
          </cell>
          <cell r="R109">
            <v>0</v>
          </cell>
          <cell r="S109">
            <v>0</v>
          </cell>
          <cell r="T109">
            <v>0</v>
          </cell>
          <cell r="U109">
            <v>133177554.58</v>
          </cell>
          <cell r="V109">
            <v>525705538.29</v>
          </cell>
          <cell r="W109">
            <v>0</v>
          </cell>
          <cell r="X109">
            <v>4635388444.44</v>
          </cell>
          <cell r="Y109">
            <v>5086846575.34</v>
          </cell>
          <cell r="Z109">
            <v>0</v>
          </cell>
          <cell r="AA109">
            <v>71688557.4</v>
          </cell>
          <cell r="AB109">
            <v>49313789</v>
          </cell>
          <cell r="AC109">
            <v>69668433.36</v>
          </cell>
          <cell r="AD109">
            <v>14423615.21</v>
          </cell>
        </row>
        <row r="109">
          <cell r="AF109">
            <v>3253331860</v>
          </cell>
          <cell r="AG109">
            <v>0</v>
          </cell>
          <cell r="AH109">
            <v>1465747990.35</v>
          </cell>
          <cell r="AI109">
            <v>0</v>
          </cell>
          <cell r="AJ109">
            <v>-445826504.78</v>
          </cell>
          <cell r="AK109">
            <v>108137809.45</v>
          </cell>
          <cell r="AL109">
            <v>890889544.58</v>
          </cell>
          <cell r="AM109">
            <v>0</v>
          </cell>
          <cell r="AN109">
            <v>24940198739.3</v>
          </cell>
          <cell r="AO109">
            <v>31177365944.06</v>
          </cell>
          <cell r="AP109">
            <v>30212479438.9</v>
          </cell>
          <cell r="AQ109">
            <v>61389845382.96</v>
          </cell>
          <cell r="AR109">
            <v>12173914072.87</v>
          </cell>
          <cell r="AS109">
            <v>9195104678.8</v>
          </cell>
          <cell r="AT109">
            <v>9808347192.39</v>
          </cell>
          <cell r="AU109">
            <v>19003451871.19</v>
          </cell>
          <cell r="AV109">
            <v>30212479438.9</v>
          </cell>
          <cell r="AW109">
            <v>49215931310.09</v>
          </cell>
          <cell r="AX109">
            <v>9195104678.8</v>
          </cell>
          <cell r="AY109">
            <v>40020826631.29</v>
          </cell>
          <cell r="AZ109">
            <v>0.386123992075997</v>
          </cell>
          <cell r="BA109">
            <v>0.613876007924003</v>
          </cell>
          <cell r="BB109">
            <v>1.62899345648283</v>
          </cell>
          <cell r="BC109">
            <v>0.186831874030084</v>
          </cell>
          <cell r="BD109">
            <v>0.199292118045913</v>
          </cell>
          <cell r="BE109">
            <v>0.186831874030084</v>
          </cell>
          <cell r="BF109">
            <v>0.813168125969916</v>
          </cell>
          <cell r="BG109" t="e">
            <v>#N/A</v>
          </cell>
          <cell r="BH109">
            <v>-2195788302.02</v>
          </cell>
          <cell r="BI109">
            <v>29805673110.72</v>
          </cell>
          <cell r="BJ109" t="e">
            <v>#N/A</v>
          </cell>
        </row>
        <row r="110">
          <cell r="A110" t="str">
            <v>000034.SZ</v>
          </cell>
          <cell r="B110" t="str">
            <v>神州数码</v>
          </cell>
          <cell r="C110">
            <v>100515795.19</v>
          </cell>
          <cell r="D110">
            <v>9033085087.33</v>
          </cell>
          <cell r="E110">
            <v>0</v>
          </cell>
          <cell r="F110">
            <v>0</v>
          </cell>
          <cell r="G110">
            <v>37607782.14</v>
          </cell>
          <cell r="H110">
            <v>0</v>
          </cell>
          <cell r="I110">
            <v>10998395545.75</v>
          </cell>
          <cell r="J110">
            <v>0</v>
          </cell>
          <cell r="K110">
            <v>2172310402.88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378583943.42</v>
          </cell>
          <cell r="Q110">
            <v>732100048.86</v>
          </cell>
          <cell r="R110">
            <v>0</v>
          </cell>
          <cell r="S110">
            <v>0</v>
          </cell>
          <cell r="T110">
            <v>0</v>
          </cell>
          <cell r="U110">
            <v>1046475181.75</v>
          </cell>
          <cell r="V110">
            <v>1204750</v>
          </cell>
          <cell r="W110">
            <v>0</v>
          </cell>
          <cell r="X110">
            <v>1822096837.38</v>
          </cell>
          <cell r="Y110">
            <v>0</v>
          </cell>
          <cell r="Z110">
            <v>0</v>
          </cell>
          <cell r="AA110">
            <v>0</v>
          </cell>
          <cell r="AB110">
            <v>68052787.42</v>
          </cell>
          <cell r="AC110">
            <v>8028524.22</v>
          </cell>
          <cell r="AD110">
            <v>0</v>
          </cell>
        </row>
        <row r="110">
          <cell r="AF110">
            <v>660737491</v>
          </cell>
          <cell r="AG110">
            <v>0</v>
          </cell>
          <cell r="AH110">
            <v>3821662891.88</v>
          </cell>
          <cell r="AI110">
            <v>281699225.43</v>
          </cell>
          <cell r="AJ110">
            <v>-72777926.92</v>
          </cell>
          <cell r="AK110">
            <v>0</v>
          </cell>
          <cell r="AL110">
            <v>113161337.33</v>
          </cell>
          <cell r="AM110">
            <v>0</v>
          </cell>
          <cell r="AN110">
            <v>1651705858.32</v>
          </cell>
          <cell r="AO110">
            <v>26398456686.34</v>
          </cell>
          <cell r="AP110">
            <v>6456188877.04</v>
          </cell>
          <cell r="AQ110">
            <v>32854645563.38</v>
          </cell>
          <cell r="AR110">
            <v>14459191797.74</v>
          </cell>
          <cell r="AS110">
            <v>10117168051.22</v>
          </cell>
          <cell r="AT110">
            <v>1822096837.38</v>
          </cell>
          <cell r="AU110">
            <v>11939264888.6</v>
          </cell>
          <cell r="AV110">
            <v>5892790426.18</v>
          </cell>
          <cell r="AW110">
            <v>17832055314.78</v>
          </cell>
          <cell r="AX110">
            <v>10117168051.22</v>
          </cell>
          <cell r="AY110">
            <v>7714887263.56</v>
          </cell>
          <cell r="AZ110">
            <v>0.669539471353266</v>
          </cell>
          <cell r="BA110">
            <v>0.330460528646734</v>
          </cell>
          <cell r="BB110">
            <v>3.02608001050864</v>
          </cell>
          <cell r="BC110">
            <v>0.567358494162725</v>
          </cell>
          <cell r="BD110">
            <v>0.102180977190541</v>
          </cell>
          <cell r="BE110">
            <v>0.567358494162725</v>
          </cell>
          <cell r="BF110">
            <v>0.432641505837275</v>
          </cell>
          <cell r="BG110" t="e">
            <v>#N/A</v>
          </cell>
          <cell r="BH110">
            <v>4747018638.91</v>
          </cell>
          <cell r="BI110">
            <v>1573130747.74</v>
          </cell>
          <cell r="BJ110" t="e">
            <v>#N/A</v>
          </cell>
        </row>
        <row r="111">
          <cell r="A111" t="str">
            <v>000933.SZ</v>
          </cell>
          <cell r="B111" t="str">
            <v>神火股份</v>
          </cell>
          <cell r="C111">
            <v>179354635.81</v>
          </cell>
          <cell r="D111">
            <v>8968357208.34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16094693116.01</v>
          </cell>
          <cell r="J111">
            <v>477886.5</v>
          </cell>
          <cell r="K111">
            <v>814136632.01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924070330.21</v>
          </cell>
          <cell r="Q111">
            <v>703992254.04</v>
          </cell>
          <cell r="R111">
            <v>0</v>
          </cell>
          <cell r="S111">
            <v>0</v>
          </cell>
          <cell r="T111">
            <v>0</v>
          </cell>
          <cell r="U111">
            <v>4015703934.8</v>
          </cell>
          <cell r="V111">
            <v>106320885.57</v>
          </cell>
          <cell r="W111">
            <v>0</v>
          </cell>
          <cell r="X111">
            <v>5325143896.7</v>
          </cell>
          <cell r="Y111">
            <v>0</v>
          </cell>
          <cell r="Z111">
            <v>0</v>
          </cell>
          <cell r="AA111">
            <v>0</v>
          </cell>
          <cell r="AB111">
            <v>577093452.5</v>
          </cell>
          <cell r="AC111">
            <v>163044339.17</v>
          </cell>
          <cell r="AD111">
            <v>0</v>
          </cell>
        </row>
        <row r="111">
          <cell r="AF111">
            <v>2250986609</v>
          </cell>
          <cell r="AG111">
            <v>0</v>
          </cell>
          <cell r="AH111">
            <v>3328827451.82</v>
          </cell>
          <cell r="AI111">
            <v>95281024</v>
          </cell>
          <cell r="AJ111">
            <v>-22111859.95</v>
          </cell>
          <cell r="AK111">
            <v>189292839.81</v>
          </cell>
          <cell r="AL111">
            <v>796024412.87</v>
          </cell>
          <cell r="AM111">
            <v>0</v>
          </cell>
          <cell r="AN111">
            <v>2617735747.24</v>
          </cell>
          <cell r="AO111">
            <v>37872388571.66</v>
          </cell>
          <cell r="AP111">
            <v>9256036224.79</v>
          </cell>
          <cell r="AQ111">
            <v>47128424796.45</v>
          </cell>
          <cell r="AR111">
            <v>19563183531.82</v>
          </cell>
          <cell r="AS111">
            <v>12984061143.14</v>
          </cell>
          <cell r="AT111">
            <v>5325143896.7</v>
          </cell>
          <cell r="AU111">
            <v>18309205039.84</v>
          </cell>
          <cell r="AV111">
            <v>9065474176.79</v>
          </cell>
          <cell r="AW111">
            <v>27374679216.63</v>
          </cell>
          <cell r="AX111">
            <v>12984061143.14</v>
          </cell>
          <cell r="AY111">
            <v>14390618073.49</v>
          </cell>
          <cell r="AZ111">
            <v>0.668837245359107</v>
          </cell>
          <cell r="BA111">
            <v>0.331162754640893</v>
          </cell>
          <cell r="BB111">
            <v>3.01966325012721</v>
          </cell>
          <cell r="BC111">
            <v>0.474309161411186</v>
          </cell>
          <cell r="BD111">
            <v>0.194528083947921</v>
          </cell>
          <cell r="BE111">
            <v>0.474309161411186</v>
          </cell>
          <cell r="BF111">
            <v>0.525690838588814</v>
          </cell>
          <cell r="BG111" t="e">
            <v>#N/A</v>
          </cell>
          <cell r="BH111">
            <v>3145067148.16</v>
          </cell>
          <cell r="BI111">
            <v>-21524267790.2</v>
          </cell>
          <cell r="BJ111" t="e">
            <v>#N/A</v>
          </cell>
        </row>
        <row r="112">
          <cell r="A112" t="str">
            <v>002092.SZ</v>
          </cell>
          <cell r="B112" t="str">
            <v>中泰化学</v>
          </cell>
          <cell r="C112">
            <v>28109431.79</v>
          </cell>
          <cell r="D112">
            <v>8927073578.17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8374803117.21</v>
          </cell>
          <cell r="J112">
            <v>1272062.96</v>
          </cell>
          <cell r="K112">
            <v>2862729079.41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203401678.87</v>
          </cell>
          <cell r="Q112">
            <v>310947490.22</v>
          </cell>
          <cell r="R112">
            <v>0</v>
          </cell>
          <cell r="S112">
            <v>0</v>
          </cell>
          <cell r="T112">
            <v>0</v>
          </cell>
          <cell r="U112">
            <v>2130887925.8</v>
          </cell>
          <cell r="V112">
            <v>8257854043.86</v>
          </cell>
          <cell r="W112">
            <v>0</v>
          </cell>
          <cell r="X112">
            <v>4867308033.09</v>
          </cell>
          <cell r="Y112">
            <v>2607867497.6</v>
          </cell>
          <cell r="Z112">
            <v>0</v>
          </cell>
          <cell r="AA112">
            <v>0</v>
          </cell>
          <cell r="AB112">
            <v>0</v>
          </cell>
          <cell r="AC112">
            <v>305949385.07</v>
          </cell>
          <cell r="AD112">
            <v>16470480.63</v>
          </cell>
        </row>
        <row r="112">
          <cell r="AF112">
            <v>2575739517</v>
          </cell>
          <cell r="AG112">
            <v>0</v>
          </cell>
          <cell r="AH112">
            <v>12658489322.93</v>
          </cell>
          <cell r="AI112">
            <v>0</v>
          </cell>
          <cell r="AJ112">
            <v>-20511188.7</v>
          </cell>
          <cell r="AK112">
            <v>26148735.24</v>
          </cell>
          <cell r="AL112">
            <v>809044608.41</v>
          </cell>
          <cell r="AM112">
            <v>0</v>
          </cell>
          <cell r="AN112">
            <v>8993187284.62</v>
          </cell>
          <cell r="AO112">
            <v>38894673804.68</v>
          </cell>
          <cell r="AP112">
            <v>25042098279.5</v>
          </cell>
          <cell r="AQ112">
            <v>63936772084.18</v>
          </cell>
          <cell r="AR112">
            <v>20345066289.39</v>
          </cell>
          <cell r="AS112">
            <v>11057961503.97</v>
          </cell>
          <cell r="AT112">
            <v>7491646011.32</v>
          </cell>
          <cell r="AU112">
            <v>18549607515.29</v>
          </cell>
          <cell r="AV112">
            <v>25042098279.5</v>
          </cell>
          <cell r="AW112">
            <v>43591705794.79</v>
          </cell>
          <cell r="AX112">
            <v>11057961503.97</v>
          </cell>
          <cell r="AY112">
            <v>32533744290.82</v>
          </cell>
          <cell r="AZ112">
            <v>0.425530664081216</v>
          </cell>
          <cell r="BA112">
            <v>0.574469335918784</v>
          </cell>
          <cell r="BB112">
            <v>1.74073695056437</v>
          </cell>
          <cell r="BC112">
            <v>0.253671227183122</v>
          </cell>
          <cell r="BD112">
            <v>0.171859436898094</v>
          </cell>
          <cell r="BE112">
            <v>0.253671227183122</v>
          </cell>
          <cell r="BF112">
            <v>0.746328772816878</v>
          </cell>
          <cell r="BG112" t="e">
            <v>#N/A</v>
          </cell>
          <cell r="BH112">
            <v>5389595951.77</v>
          </cell>
          <cell r="BI112">
            <v>-11223197104.76</v>
          </cell>
          <cell r="BJ112" t="e">
            <v>#N/A</v>
          </cell>
        </row>
        <row r="113">
          <cell r="A113" t="str">
            <v>000878.SZ</v>
          </cell>
          <cell r="B113" t="str">
            <v>云南铜业</v>
          </cell>
          <cell r="C113">
            <v>34829388.75</v>
          </cell>
          <cell r="D113">
            <v>8909597455.64</v>
          </cell>
          <cell r="E113">
            <v>0</v>
          </cell>
          <cell r="F113">
            <v>0</v>
          </cell>
          <cell r="G113">
            <v>6556887.67</v>
          </cell>
          <cell r="H113">
            <v>26735629.47</v>
          </cell>
          <cell r="I113">
            <v>3569676060.22</v>
          </cell>
          <cell r="J113">
            <v>0</v>
          </cell>
          <cell r="K113">
            <v>892342681.16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101606643.91</v>
          </cell>
          <cell r="Q113">
            <v>216727018.97</v>
          </cell>
          <cell r="R113">
            <v>0</v>
          </cell>
          <cell r="S113">
            <v>0</v>
          </cell>
          <cell r="T113">
            <v>0</v>
          </cell>
          <cell r="U113">
            <v>1583597781.47</v>
          </cell>
          <cell r="V113">
            <v>560626917.99</v>
          </cell>
          <cell r="W113">
            <v>0</v>
          </cell>
          <cell r="X113">
            <v>13052827457.11</v>
          </cell>
          <cell r="Y113">
            <v>500000000</v>
          </cell>
          <cell r="Z113">
            <v>0</v>
          </cell>
          <cell r="AA113">
            <v>14340284.09</v>
          </cell>
          <cell r="AB113">
            <v>0</v>
          </cell>
          <cell r="AC113">
            <v>9990379.64</v>
          </cell>
          <cell r="AD113">
            <v>0</v>
          </cell>
        </row>
        <row r="113">
          <cell r="AF113">
            <v>1699678560</v>
          </cell>
          <cell r="AG113">
            <v>0</v>
          </cell>
          <cell r="AH113">
            <v>5835941565.65</v>
          </cell>
          <cell r="AI113">
            <v>0</v>
          </cell>
          <cell r="AJ113">
            <v>48138882.88</v>
          </cell>
          <cell r="AK113">
            <v>179068546.86</v>
          </cell>
          <cell r="AL113">
            <v>485375390.27</v>
          </cell>
          <cell r="AM113">
            <v>0</v>
          </cell>
          <cell r="AN113">
            <v>1010741269.52</v>
          </cell>
          <cell r="AO113">
            <v>29479454586.09</v>
          </cell>
          <cell r="AP113">
            <v>9258944215.18</v>
          </cell>
          <cell r="AQ113">
            <v>38738398801.27</v>
          </cell>
          <cell r="AR113">
            <v>5385799090.64</v>
          </cell>
          <cell r="AS113">
            <v>10526487754.25</v>
          </cell>
          <cell r="AT113">
            <v>13567167741.2</v>
          </cell>
          <cell r="AU113">
            <v>24093655495.45</v>
          </cell>
          <cell r="AV113">
            <v>9258944215.18</v>
          </cell>
          <cell r="AW113">
            <v>33352599710.63</v>
          </cell>
          <cell r="AX113">
            <v>10526487754.25</v>
          </cell>
          <cell r="AY113">
            <v>22826111956.38</v>
          </cell>
          <cell r="AZ113">
            <v>0.722392128484394</v>
          </cell>
          <cell r="BA113">
            <v>0.277607871515606</v>
          </cell>
          <cell r="BB113">
            <v>3.60220333285393</v>
          </cell>
          <cell r="BC113">
            <v>0.315612211509109</v>
          </cell>
          <cell r="BD113">
            <v>0.406779916975285</v>
          </cell>
          <cell r="BE113">
            <v>0.315612211509109</v>
          </cell>
          <cell r="BF113">
            <v>0.684387788490891</v>
          </cell>
          <cell r="BG113" t="e">
            <v>#N/A</v>
          </cell>
          <cell r="BH113">
            <v>7682878654.91</v>
          </cell>
          <cell r="BI113">
            <v>4064981785.06</v>
          </cell>
          <cell r="BJ113" t="e">
            <v>#N/A</v>
          </cell>
        </row>
        <row r="114">
          <cell r="A114" t="str">
            <v>002459.SZ</v>
          </cell>
          <cell r="B114" t="str">
            <v>晶澳科技</v>
          </cell>
          <cell r="C114">
            <v>341907719.81</v>
          </cell>
          <cell r="D114">
            <v>8875786937.88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14053972093.99</v>
          </cell>
          <cell r="J114">
            <v>0</v>
          </cell>
          <cell r="K114">
            <v>3029359955.23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421205565.6</v>
          </cell>
          <cell r="Q114">
            <v>265279084.1</v>
          </cell>
          <cell r="R114">
            <v>0</v>
          </cell>
          <cell r="S114">
            <v>0</v>
          </cell>
          <cell r="T114">
            <v>0</v>
          </cell>
          <cell r="U114">
            <v>1072783254.47</v>
          </cell>
          <cell r="V114">
            <v>237894054.46</v>
          </cell>
          <cell r="W114">
            <v>0</v>
          </cell>
          <cell r="X114">
            <v>1539927692.77</v>
          </cell>
          <cell r="Y114">
            <v>0</v>
          </cell>
          <cell r="Z114">
            <v>0</v>
          </cell>
          <cell r="AA114">
            <v>0</v>
          </cell>
          <cell r="AB114">
            <v>739403998.26</v>
          </cell>
          <cell r="AC114">
            <v>599140814.77</v>
          </cell>
          <cell r="AD114">
            <v>1854780023.59</v>
          </cell>
        </row>
        <row r="114">
          <cell r="AF114">
            <v>1598788454</v>
          </cell>
          <cell r="AG114">
            <v>0</v>
          </cell>
          <cell r="AH114">
            <v>8986436769.14</v>
          </cell>
          <cell r="AI114">
            <v>59970225</v>
          </cell>
          <cell r="AJ114">
            <v>-114984807.74</v>
          </cell>
          <cell r="AK114">
            <v>13926451.95</v>
          </cell>
          <cell r="AL114">
            <v>431740177.03</v>
          </cell>
          <cell r="AM114">
            <v>0</v>
          </cell>
          <cell r="AN114">
            <v>4908532561.09</v>
          </cell>
          <cell r="AO114">
            <v>33031441194.93</v>
          </cell>
          <cell r="AP114">
            <v>15884409830.47</v>
          </cell>
          <cell r="AQ114">
            <v>48915851025.4</v>
          </cell>
          <cell r="AR114">
            <v>19688163286.22</v>
          </cell>
          <cell r="AS114">
            <v>9948570192.35</v>
          </cell>
          <cell r="AT114">
            <v>3394707716.36</v>
          </cell>
          <cell r="AU114">
            <v>13343277908.71</v>
          </cell>
          <cell r="AV114">
            <v>15764469380.47</v>
          </cell>
          <cell r="AW114">
            <v>29107747289.18</v>
          </cell>
          <cell r="AX114">
            <v>9948570192.35</v>
          </cell>
          <cell r="AY114">
            <v>19159177096.83</v>
          </cell>
          <cell r="AZ114">
            <v>0.458409844504525</v>
          </cell>
          <cell r="BA114">
            <v>0.541590155495476</v>
          </cell>
          <cell r="BB114">
            <v>1.84641465479583</v>
          </cell>
          <cell r="BC114">
            <v>0.34178427116028</v>
          </cell>
          <cell r="BD114">
            <v>0.116625573344245</v>
          </cell>
          <cell r="BE114">
            <v>0.34178427116028</v>
          </cell>
          <cell r="BF114">
            <v>0.65821572883972</v>
          </cell>
          <cell r="BG114" t="e">
            <v>#N/A</v>
          </cell>
          <cell r="BH114">
            <v>-1401752701.68</v>
          </cell>
          <cell r="BI114">
            <v>-1176715183.95</v>
          </cell>
          <cell r="BJ114" t="e">
            <v>#N/A</v>
          </cell>
        </row>
        <row r="115">
          <cell r="A115" t="str">
            <v>600100.SH</v>
          </cell>
          <cell r="B115" t="str">
            <v>同方股份</v>
          </cell>
          <cell r="C115">
            <v>267599884.37</v>
          </cell>
          <cell r="D115">
            <v>8865220122.66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7792939668.68</v>
          </cell>
          <cell r="J115">
            <v>106763236.14</v>
          </cell>
          <cell r="K115">
            <v>4158569636.34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618730594.5</v>
          </cell>
          <cell r="Q115">
            <v>468741672.53</v>
          </cell>
          <cell r="R115">
            <v>0</v>
          </cell>
          <cell r="S115">
            <v>0</v>
          </cell>
          <cell r="T115">
            <v>0</v>
          </cell>
          <cell r="U115">
            <v>3071109589.37</v>
          </cell>
          <cell r="V115">
            <v>82587758.17</v>
          </cell>
          <cell r="W115">
            <v>0</v>
          </cell>
          <cell r="X115">
            <v>6202908546.11</v>
          </cell>
          <cell r="Y115">
            <v>6479741260.28</v>
          </cell>
          <cell r="Z115">
            <v>0</v>
          </cell>
          <cell r="AA115">
            <v>0</v>
          </cell>
          <cell r="AB115">
            <v>4299749.65</v>
          </cell>
          <cell r="AC115">
            <v>255681761.82</v>
          </cell>
          <cell r="AD115">
            <v>869353312.78</v>
          </cell>
        </row>
        <row r="115">
          <cell r="AF115">
            <v>3350297713</v>
          </cell>
          <cell r="AG115">
            <v>0</v>
          </cell>
          <cell r="AH115">
            <v>11329005424.57</v>
          </cell>
          <cell r="AI115">
            <v>0</v>
          </cell>
          <cell r="AJ115">
            <v>-1193358085.66</v>
          </cell>
          <cell r="AK115">
            <v>319885.95</v>
          </cell>
          <cell r="AL115">
            <v>1324875027.33</v>
          </cell>
          <cell r="AM115">
            <v>0</v>
          </cell>
          <cell r="AN115">
            <v>2858199116.89</v>
          </cell>
          <cell r="AO115">
            <v>39244246793.4</v>
          </cell>
          <cell r="AP115">
            <v>17669339082.08</v>
          </cell>
          <cell r="AQ115">
            <v>56913585875.48</v>
          </cell>
          <cell r="AR115">
            <v>13755913962.2</v>
          </cell>
          <cell r="AS115">
            <v>11936329712.03</v>
          </cell>
          <cell r="AT115">
            <v>13552003119.17</v>
          </cell>
          <cell r="AU115">
            <v>25488332831.2</v>
          </cell>
          <cell r="AV115">
            <v>17669339082.08</v>
          </cell>
          <cell r="AW115">
            <v>43157671913.28</v>
          </cell>
          <cell r="AX115">
            <v>11936329712.03</v>
          </cell>
          <cell r="AY115">
            <v>31221342201.25</v>
          </cell>
          <cell r="AZ115">
            <v>0.590586370887096</v>
          </cell>
          <cell r="BA115">
            <v>0.409413629112904</v>
          </cell>
          <cell r="BB115">
            <v>2.44251761273006</v>
          </cell>
          <cell r="BC115">
            <v>0.276574921279688</v>
          </cell>
          <cell r="BD115">
            <v>0.314011449607409</v>
          </cell>
          <cell r="BE115">
            <v>0.276574921279688</v>
          </cell>
          <cell r="BF115">
            <v>0.723425078720312</v>
          </cell>
          <cell r="BG115" t="e">
            <v>#N/A</v>
          </cell>
          <cell r="BH115">
            <v>1110952678.4</v>
          </cell>
          <cell r="BI115">
            <v>4609948587.63</v>
          </cell>
          <cell r="BJ115" t="e">
            <v>#N/A</v>
          </cell>
        </row>
        <row r="116">
          <cell r="A116" t="str">
            <v>600196.SH</v>
          </cell>
          <cell r="B116" t="str">
            <v>复星医药</v>
          </cell>
          <cell r="C116">
            <v>2949021272.19</v>
          </cell>
          <cell r="D116">
            <v>8842470005.02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3698587125.84</v>
          </cell>
          <cell r="J116">
            <v>0</v>
          </cell>
          <cell r="K116">
            <v>2197995215.09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969112388.18</v>
          </cell>
          <cell r="Q116">
            <v>575561718.43</v>
          </cell>
          <cell r="R116">
            <v>0</v>
          </cell>
          <cell r="S116">
            <v>0</v>
          </cell>
          <cell r="T116">
            <v>0</v>
          </cell>
          <cell r="U116">
            <v>5943098666.86</v>
          </cell>
          <cell r="V116">
            <v>1246141469.84</v>
          </cell>
          <cell r="W116">
            <v>0</v>
          </cell>
          <cell r="X116">
            <v>5963578832.91</v>
          </cell>
          <cell r="Y116">
            <v>2585549779.3</v>
          </cell>
          <cell r="Z116">
            <v>0</v>
          </cell>
          <cell r="AA116">
            <v>0</v>
          </cell>
          <cell r="AB116">
            <v>0</v>
          </cell>
          <cell r="AC116">
            <v>510456684.14</v>
          </cell>
          <cell r="AD116">
            <v>282364895.99</v>
          </cell>
        </row>
        <row r="116">
          <cell r="AF116">
            <v>2562898545</v>
          </cell>
          <cell r="AG116">
            <v>0</v>
          </cell>
          <cell r="AH116">
            <v>14751718922.04</v>
          </cell>
          <cell r="AI116">
            <v>0</v>
          </cell>
          <cell r="AJ116">
            <v>-1071253457.34</v>
          </cell>
          <cell r="AK116">
            <v>0</v>
          </cell>
          <cell r="AL116">
            <v>2726155527.26</v>
          </cell>
          <cell r="AM116">
            <v>0</v>
          </cell>
          <cell r="AN116">
            <v>19969169035.2</v>
          </cell>
          <cell r="AO116">
            <v>35763938053.79</v>
          </cell>
          <cell r="AP116">
            <v>38938688572.16</v>
          </cell>
          <cell r="AQ116">
            <v>74702626625.95</v>
          </cell>
          <cell r="AR116">
            <v>12146875873.71</v>
          </cell>
          <cell r="AS116">
            <v>14785568671.88</v>
          </cell>
          <cell r="AT116">
            <v>8831493508.2</v>
          </cell>
          <cell r="AU116">
            <v>23617062180.08</v>
          </cell>
          <cell r="AV116">
            <v>38938688572.16</v>
          </cell>
          <cell r="AW116">
            <v>62555750752.24</v>
          </cell>
          <cell r="AX116">
            <v>14785568671.88</v>
          </cell>
          <cell r="AY116">
            <v>47770182080.36</v>
          </cell>
          <cell r="AZ116">
            <v>0.377536228021919</v>
          </cell>
          <cell r="BA116">
            <v>0.622463771978081</v>
          </cell>
          <cell r="BB116">
            <v>1.60651919841403</v>
          </cell>
          <cell r="BC116">
            <v>0.236358264333524</v>
          </cell>
          <cell r="BD116">
            <v>0.141177963688395</v>
          </cell>
          <cell r="BE116">
            <v>0.236358264333524</v>
          </cell>
          <cell r="BF116">
            <v>0.763641735666476</v>
          </cell>
          <cell r="BG116" t="e">
            <v>#N/A</v>
          </cell>
          <cell r="BH116">
            <v>304634961.369999</v>
          </cell>
          <cell r="BI116">
            <v>-9546019333.5</v>
          </cell>
          <cell r="BJ116" t="e">
            <v>#N/A</v>
          </cell>
        </row>
        <row r="117">
          <cell r="A117" t="str">
            <v>600500.SH</v>
          </cell>
          <cell r="B117" t="str">
            <v>中化国际</v>
          </cell>
          <cell r="C117">
            <v>738878996.77</v>
          </cell>
          <cell r="D117">
            <v>8799601495.79</v>
          </cell>
          <cell r="E117">
            <v>0</v>
          </cell>
          <cell r="F117">
            <v>0</v>
          </cell>
          <cell r="G117">
            <v>0</v>
          </cell>
          <cell r="H117">
            <v>32480739.47</v>
          </cell>
          <cell r="I117">
            <v>8389876720.64</v>
          </cell>
          <cell r="J117">
            <v>323877.4</v>
          </cell>
          <cell r="K117">
            <v>1582739491.67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224507754.21</v>
          </cell>
          <cell r="Q117">
            <v>2770392092.28</v>
          </cell>
          <cell r="R117">
            <v>0</v>
          </cell>
          <cell r="S117">
            <v>0</v>
          </cell>
          <cell r="T117">
            <v>0</v>
          </cell>
          <cell r="U117">
            <v>2581056711.45</v>
          </cell>
          <cell r="V117">
            <v>1975691039.08</v>
          </cell>
          <cell r="W117">
            <v>0</v>
          </cell>
          <cell r="X117">
            <v>7269242805.99</v>
          </cell>
          <cell r="Y117">
            <v>814041110.99</v>
          </cell>
          <cell r="Z117">
            <v>0</v>
          </cell>
          <cell r="AA117">
            <v>178112433.23</v>
          </cell>
          <cell r="AB117">
            <v>142762046.45</v>
          </cell>
          <cell r="AC117">
            <v>105766218.17</v>
          </cell>
          <cell r="AD117">
            <v>120169757.1</v>
          </cell>
        </row>
        <row r="117">
          <cell r="AF117">
            <v>2765916472</v>
          </cell>
          <cell r="AG117">
            <v>1998565111.04</v>
          </cell>
          <cell r="AH117">
            <v>2282687724.08</v>
          </cell>
          <cell r="AI117">
            <v>175184000</v>
          </cell>
          <cell r="AJ117">
            <v>-658562705.65</v>
          </cell>
          <cell r="AK117">
            <v>61617742.71</v>
          </cell>
          <cell r="AL117">
            <v>971602863.58</v>
          </cell>
          <cell r="AM117">
            <v>0</v>
          </cell>
          <cell r="AN117">
            <v>7151610569.33</v>
          </cell>
          <cell r="AO117">
            <v>35725643290.69</v>
          </cell>
          <cell r="AP117">
            <v>14748621777.09</v>
          </cell>
          <cell r="AQ117">
            <v>50474265067.78</v>
          </cell>
          <cell r="AR117">
            <v>15930938236.67</v>
          </cell>
          <cell r="AS117">
            <v>11413138946.71</v>
          </cell>
          <cell r="AT117">
            <v>8381566107.31</v>
          </cell>
          <cell r="AU117">
            <v>19794705054.02</v>
          </cell>
          <cell r="AV117">
            <v>14398253777.09</v>
          </cell>
          <cell r="AW117">
            <v>34192958831.11</v>
          </cell>
          <cell r="AX117">
            <v>11413138946.71</v>
          </cell>
          <cell r="AY117">
            <v>22779819884.4</v>
          </cell>
          <cell r="AZ117">
            <v>0.578911733020602</v>
          </cell>
          <cell r="BA117">
            <v>0.421088266979398</v>
          </cell>
          <cell r="BB117">
            <v>2.37479901107985</v>
          </cell>
          <cell r="BC117">
            <v>0.333786233682881</v>
          </cell>
          <cell r="BD117">
            <v>0.245125499337722</v>
          </cell>
          <cell r="BE117">
            <v>0.333786233682881</v>
          </cell>
          <cell r="BF117">
            <v>0.666213766317119</v>
          </cell>
          <cell r="BG117" t="e">
            <v>#N/A</v>
          </cell>
          <cell r="BH117">
            <v>2862069422.22</v>
          </cell>
          <cell r="BI117">
            <v>-9208222560.91</v>
          </cell>
          <cell r="BJ117" t="e">
            <v>#N/A</v>
          </cell>
        </row>
        <row r="118">
          <cell r="A118" t="str">
            <v>002608.SZ</v>
          </cell>
          <cell r="B118" t="str">
            <v>江苏国信</v>
          </cell>
          <cell r="C118">
            <v>290096565.81</v>
          </cell>
          <cell r="D118">
            <v>8786072486.69</v>
          </cell>
          <cell r="E118">
            <v>0</v>
          </cell>
          <cell r="F118">
            <v>350000000</v>
          </cell>
          <cell r="G118">
            <v>0</v>
          </cell>
          <cell r="H118">
            <v>0</v>
          </cell>
          <cell r="I118">
            <v>4292734246.37</v>
          </cell>
          <cell r="J118">
            <v>38000</v>
          </cell>
          <cell r="K118">
            <v>239594687.02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177528396.04</v>
          </cell>
          <cell r="Q118">
            <v>258977917.78</v>
          </cell>
          <cell r="R118">
            <v>0</v>
          </cell>
          <cell r="S118">
            <v>0</v>
          </cell>
          <cell r="T118">
            <v>0</v>
          </cell>
          <cell r="U118">
            <v>2192443668.39</v>
          </cell>
          <cell r="V118">
            <v>64592038.53</v>
          </cell>
          <cell r="W118">
            <v>0</v>
          </cell>
          <cell r="X118">
            <v>13425736060.73</v>
          </cell>
          <cell r="Y118">
            <v>0</v>
          </cell>
          <cell r="Z118">
            <v>0</v>
          </cell>
          <cell r="AA118">
            <v>0</v>
          </cell>
          <cell r="AB118">
            <v>10026099.13</v>
          </cell>
          <cell r="AC118">
            <v>99169948.95</v>
          </cell>
          <cell r="AD118">
            <v>0</v>
          </cell>
        </row>
        <row r="118">
          <cell r="AF118">
            <v>3778079704</v>
          </cell>
          <cell r="AG118">
            <v>0</v>
          </cell>
          <cell r="AH118">
            <v>17012779254.6</v>
          </cell>
          <cell r="AI118">
            <v>0</v>
          </cell>
          <cell r="AJ118">
            <v>288048825.77</v>
          </cell>
          <cell r="AK118">
            <v>18234963.87</v>
          </cell>
          <cell r="AL118">
            <v>3290914457.55</v>
          </cell>
          <cell r="AM118">
            <v>1274200303.74</v>
          </cell>
          <cell r="AN118">
            <v>4394579098.46</v>
          </cell>
          <cell r="AO118">
            <v>30187010115.44</v>
          </cell>
          <cell r="AP118">
            <v>30056836607.99</v>
          </cell>
          <cell r="AQ118">
            <v>60243846723.43</v>
          </cell>
          <cell r="AR118">
            <v>5432757899.63</v>
          </cell>
          <cell r="AS118">
            <v>11328516155.08</v>
          </cell>
          <cell r="AT118">
            <v>13425736060.73</v>
          </cell>
          <cell r="AU118">
            <v>24754252215.81</v>
          </cell>
          <cell r="AV118">
            <v>30056836607.99</v>
          </cell>
          <cell r="AW118">
            <v>54811088823.8</v>
          </cell>
          <cell r="AX118">
            <v>11328516155.08</v>
          </cell>
          <cell r="AY118">
            <v>43482572668.72</v>
          </cell>
          <cell r="AZ118">
            <v>0.451628543548678</v>
          </cell>
          <cell r="BA118">
            <v>0.548371456451322</v>
          </cell>
          <cell r="BB118">
            <v>1.82358142138051</v>
          </cell>
          <cell r="BC118">
            <v>0.206682924900425</v>
          </cell>
          <cell r="BD118">
            <v>0.244945618648252</v>
          </cell>
          <cell r="BE118">
            <v>0.206682924900425</v>
          </cell>
          <cell r="BF118">
            <v>0.793317075099575</v>
          </cell>
          <cell r="BG118" t="e">
            <v>#N/A</v>
          </cell>
          <cell r="BH118">
            <v>-2824810088.92</v>
          </cell>
          <cell r="BI118">
            <v>-7604022893.84</v>
          </cell>
          <cell r="BJ118" t="e">
            <v>#N/A</v>
          </cell>
        </row>
        <row r="119">
          <cell r="A119" t="str">
            <v>600803.SH</v>
          </cell>
          <cell r="B119" t="str">
            <v>新奥股份</v>
          </cell>
          <cell r="C119">
            <v>3340240000</v>
          </cell>
          <cell r="D119">
            <v>8780430000</v>
          </cell>
          <cell r="E119">
            <v>0</v>
          </cell>
          <cell r="F119">
            <v>0</v>
          </cell>
          <cell r="G119">
            <v>0</v>
          </cell>
          <cell r="H119">
            <v>6654860000</v>
          </cell>
          <cell r="I119">
            <v>11538050000</v>
          </cell>
          <cell r="J119">
            <v>0</v>
          </cell>
          <cell r="K119">
            <v>16048520000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890810000</v>
          </cell>
          <cell r="Q119">
            <v>1982410000</v>
          </cell>
          <cell r="R119">
            <v>0</v>
          </cell>
          <cell r="S119">
            <v>0</v>
          </cell>
          <cell r="T119">
            <v>0</v>
          </cell>
          <cell r="U119">
            <v>7176200000</v>
          </cell>
          <cell r="V119">
            <v>1457130000</v>
          </cell>
          <cell r="W119">
            <v>0</v>
          </cell>
          <cell r="X119">
            <v>5555530000</v>
          </cell>
          <cell r="Y119">
            <v>10614270000</v>
          </cell>
          <cell r="Z119">
            <v>0</v>
          </cell>
          <cell r="AA119">
            <v>0</v>
          </cell>
          <cell r="AB119">
            <v>0</v>
          </cell>
          <cell r="AC119">
            <v>904810000</v>
          </cell>
          <cell r="AD119">
            <v>3858250000</v>
          </cell>
        </row>
        <row r="119">
          <cell r="AF119">
            <v>2845850000</v>
          </cell>
          <cell r="AG119">
            <v>0</v>
          </cell>
          <cell r="AH119">
            <v>2752420000</v>
          </cell>
          <cell r="AI119">
            <v>130010000</v>
          </cell>
          <cell r="AJ119">
            <v>652660000</v>
          </cell>
          <cell r="AK119">
            <v>91620000</v>
          </cell>
          <cell r="AL119">
            <v>0</v>
          </cell>
          <cell r="AM119">
            <v>0</v>
          </cell>
          <cell r="AN119">
            <v>8048800000</v>
          </cell>
          <cell r="AO119">
            <v>78801510000</v>
          </cell>
          <cell r="AP119">
            <v>14521360000</v>
          </cell>
          <cell r="AQ119">
            <v>93322870000</v>
          </cell>
          <cell r="AR119">
            <v>36161970000</v>
          </cell>
          <cell r="AS119">
            <v>22611490000</v>
          </cell>
          <cell r="AT119">
            <v>20028050000</v>
          </cell>
          <cell r="AU119">
            <v>42639540000</v>
          </cell>
          <cell r="AV119">
            <v>14261340000</v>
          </cell>
          <cell r="AW119">
            <v>56900880000</v>
          </cell>
          <cell r="AX119">
            <v>22611490000</v>
          </cell>
          <cell r="AY119">
            <v>34289390000</v>
          </cell>
          <cell r="AZ119">
            <v>0.749365211926424</v>
          </cell>
          <cell r="BA119">
            <v>0.250634788073576</v>
          </cell>
          <cell r="BB119">
            <v>3.98986911468347</v>
          </cell>
          <cell r="BC119">
            <v>0.397383836594443</v>
          </cell>
          <cell r="BD119">
            <v>0.351981375331981</v>
          </cell>
          <cell r="BE119">
            <v>0.397383836594443</v>
          </cell>
          <cell r="BF119">
            <v>0.602616163405557</v>
          </cell>
          <cell r="BG119" t="e">
            <v>#N/A</v>
          </cell>
          <cell r="BH119">
            <v>1872200000</v>
          </cell>
          <cell r="BI119">
            <v>-43837330000</v>
          </cell>
          <cell r="BJ119" t="e">
            <v>#N/A</v>
          </cell>
        </row>
        <row r="120">
          <cell r="A120" t="str">
            <v>000630.SZ</v>
          </cell>
          <cell r="B120" t="str">
            <v>铜陵有色</v>
          </cell>
          <cell r="C120">
            <v>59892962.47</v>
          </cell>
          <cell r="D120">
            <v>8730084660.18</v>
          </cell>
          <cell r="E120">
            <v>0</v>
          </cell>
          <cell r="F120">
            <v>0</v>
          </cell>
          <cell r="G120">
            <v>0</v>
          </cell>
          <cell r="H120">
            <v>40868527.13</v>
          </cell>
          <cell r="I120">
            <v>9497390171.53</v>
          </cell>
          <cell r="J120">
            <v>0</v>
          </cell>
          <cell r="K120">
            <v>1087606088.71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287006078.47</v>
          </cell>
          <cell r="Q120">
            <v>712246135.64</v>
          </cell>
          <cell r="R120">
            <v>0</v>
          </cell>
          <cell r="S120">
            <v>0</v>
          </cell>
          <cell r="T120">
            <v>0</v>
          </cell>
          <cell r="U120">
            <v>3664011507.68</v>
          </cell>
          <cell r="V120">
            <v>121142406.29</v>
          </cell>
          <cell r="W120">
            <v>0</v>
          </cell>
          <cell r="X120">
            <v>2700800000</v>
          </cell>
          <cell r="Y120">
            <v>0</v>
          </cell>
          <cell r="Z120">
            <v>0</v>
          </cell>
          <cell r="AA120">
            <v>0</v>
          </cell>
          <cell r="AB120">
            <v>90568098.64</v>
          </cell>
          <cell r="AC120">
            <v>518394789.84</v>
          </cell>
          <cell r="AD120">
            <v>0</v>
          </cell>
        </row>
        <row r="120">
          <cell r="AF120">
            <v>10526533308</v>
          </cell>
          <cell r="AG120">
            <v>0</v>
          </cell>
          <cell r="AH120">
            <v>2736542582.75</v>
          </cell>
          <cell r="AI120">
            <v>0</v>
          </cell>
          <cell r="AJ120">
            <v>128020176.55</v>
          </cell>
          <cell r="AK120">
            <v>98127127.57</v>
          </cell>
          <cell r="AL120">
            <v>1208498106.61</v>
          </cell>
          <cell r="AM120">
            <v>0</v>
          </cell>
          <cell r="AN120">
            <v>6463559667.19</v>
          </cell>
          <cell r="AO120">
            <v>27510011426.58</v>
          </cell>
          <cell r="AP120">
            <v>21161280968.67</v>
          </cell>
          <cell r="AQ120">
            <v>48671292395.25</v>
          </cell>
          <cell r="AR120">
            <v>12374246731.59</v>
          </cell>
          <cell r="AS120">
            <v>12434964694.99</v>
          </cell>
          <cell r="AT120">
            <v>2700800000</v>
          </cell>
          <cell r="AU120">
            <v>15135764694.99</v>
          </cell>
          <cell r="AV120">
            <v>21161280968.67</v>
          </cell>
          <cell r="AW120">
            <v>36297045663.66</v>
          </cell>
          <cell r="AX120">
            <v>12434964694.99</v>
          </cell>
          <cell r="AY120">
            <v>23862080968.67</v>
          </cell>
          <cell r="AZ120">
            <v>0.416997152750194</v>
          </cell>
          <cell r="BA120">
            <v>0.583002847249806</v>
          </cell>
          <cell r="BB120">
            <v>1.71525748925119</v>
          </cell>
          <cell r="BC120">
            <v>0.342588893052519</v>
          </cell>
          <cell r="BD120">
            <v>0.0744082596976755</v>
          </cell>
          <cell r="BE120">
            <v>0.342588893052519</v>
          </cell>
          <cell r="BF120">
            <v>0.657411106947481</v>
          </cell>
          <cell r="BG120" t="e">
            <v>#N/A</v>
          </cell>
          <cell r="BH120">
            <v>5965119804.33</v>
          </cell>
          <cell r="BI120">
            <v>1544211189.2</v>
          </cell>
          <cell r="BJ120" t="e">
            <v>#N/A</v>
          </cell>
        </row>
        <row r="121">
          <cell r="A121" t="str">
            <v>600169.SH</v>
          </cell>
          <cell r="B121" t="str">
            <v>太原重工</v>
          </cell>
          <cell r="C121">
            <v>0</v>
          </cell>
          <cell r="D121">
            <v>8715227180.68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8496620695.05</v>
          </cell>
          <cell r="J121">
            <v>0</v>
          </cell>
          <cell r="K121">
            <v>1165929487.01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80282726.43</v>
          </cell>
          <cell r="Q121">
            <v>91093832.67</v>
          </cell>
          <cell r="R121">
            <v>0</v>
          </cell>
          <cell r="S121">
            <v>0</v>
          </cell>
          <cell r="T121">
            <v>0</v>
          </cell>
          <cell r="U121">
            <v>3135386847.71</v>
          </cell>
          <cell r="V121">
            <v>105117581.91</v>
          </cell>
          <cell r="W121">
            <v>0</v>
          </cell>
          <cell r="X121">
            <v>2279380191.27</v>
          </cell>
          <cell r="Y121">
            <v>496459372.61</v>
          </cell>
          <cell r="Z121">
            <v>0</v>
          </cell>
          <cell r="AA121">
            <v>0</v>
          </cell>
          <cell r="AB121">
            <v>0</v>
          </cell>
          <cell r="AC121">
            <v>340010181.36</v>
          </cell>
          <cell r="AD121">
            <v>0</v>
          </cell>
        </row>
        <row r="121">
          <cell r="AF121">
            <v>3333141500</v>
          </cell>
          <cell r="AG121">
            <v>0</v>
          </cell>
          <cell r="AH121">
            <v>2088483143.3</v>
          </cell>
          <cell r="AI121">
            <v>0</v>
          </cell>
          <cell r="AJ121">
            <v>-8018991.23</v>
          </cell>
          <cell r="AK121">
            <v>5094814.87</v>
          </cell>
          <cell r="AL121">
            <v>271985763.88</v>
          </cell>
          <cell r="AM121">
            <v>0</v>
          </cell>
          <cell r="AN121">
            <v>-934481940.3</v>
          </cell>
          <cell r="AO121">
            <v>24905508096.7</v>
          </cell>
          <cell r="AP121">
            <v>4756204290.52</v>
          </cell>
          <cell r="AQ121">
            <v>29661712387.22</v>
          </cell>
          <cell r="AR121">
            <v>10279054504.43</v>
          </cell>
          <cell r="AS121">
            <v>11850614028.39</v>
          </cell>
          <cell r="AT121">
            <v>2775839563.88</v>
          </cell>
          <cell r="AU121">
            <v>14626453592.27</v>
          </cell>
          <cell r="AV121">
            <v>4756204290.52</v>
          </cell>
          <cell r="AW121">
            <v>19382657882.79</v>
          </cell>
          <cell r="AX121">
            <v>11850614028.39</v>
          </cell>
          <cell r="AY121">
            <v>7532043854.4</v>
          </cell>
          <cell r="AZ121">
            <v>0.754615475375899</v>
          </cell>
          <cell r="BA121">
            <v>0.245384524624101</v>
          </cell>
          <cell r="BB121">
            <v>4.07523661702741</v>
          </cell>
          <cell r="BC121">
            <v>0.611402940713938</v>
          </cell>
          <cell r="BD121">
            <v>0.143212534661961</v>
          </cell>
          <cell r="BE121">
            <v>0.611402940713938</v>
          </cell>
          <cell r="BF121">
            <v>0.388597059286062</v>
          </cell>
          <cell r="BG121" t="e">
            <v>#N/A</v>
          </cell>
          <cell r="BH121">
            <v>7119831058.26</v>
          </cell>
          <cell r="BI121">
            <v>10848466.3799994</v>
          </cell>
          <cell r="BJ121" t="e">
            <v>#N/A</v>
          </cell>
        </row>
        <row r="122">
          <cell r="A122" t="str">
            <v>600547.SH</v>
          </cell>
          <cell r="B122" t="str">
            <v>山东黄金</v>
          </cell>
          <cell r="C122">
            <v>3850983675.25</v>
          </cell>
          <cell r="D122">
            <v>8713775618.01</v>
          </cell>
          <cell r="E122">
            <v>0</v>
          </cell>
          <cell r="F122">
            <v>0</v>
          </cell>
          <cell r="G122">
            <v>9098472263.55</v>
          </cell>
          <cell r="H122">
            <v>405101.86</v>
          </cell>
          <cell r="I122">
            <v>3884757159.63</v>
          </cell>
          <cell r="J122">
            <v>0</v>
          </cell>
          <cell r="K122">
            <v>1139477508.03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809803838.72</v>
          </cell>
          <cell r="Q122">
            <v>121736068.91</v>
          </cell>
          <cell r="R122">
            <v>0</v>
          </cell>
          <cell r="S122">
            <v>0</v>
          </cell>
          <cell r="T122">
            <v>0</v>
          </cell>
          <cell r="U122">
            <v>151301734.56</v>
          </cell>
          <cell r="V122">
            <v>1515050024.07</v>
          </cell>
          <cell r="W122">
            <v>0</v>
          </cell>
          <cell r="X122">
            <v>3854673439.88</v>
          </cell>
          <cell r="Y122">
            <v>999855783.69</v>
          </cell>
          <cell r="Z122">
            <v>0</v>
          </cell>
          <cell r="AA122">
            <v>3053895.41</v>
          </cell>
          <cell r="AB122">
            <v>872341493.39</v>
          </cell>
          <cell r="AC122">
            <v>18489482.38</v>
          </cell>
          <cell r="AD122">
            <v>11008317.2</v>
          </cell>
        </row>
        <row r="122">
          <cell r="AF122">
            <v>4473429525</v>
          </cell>
          <cell r="AG122">
            <v>3999386792.45</v>
          </cell>
          <cell r="AH122">
            <v>8329288424.21</v>
          </cell>
          <cell r="AI122">
            <v>6384642.36</v>
          </cell>
          <cell r="AJ122">
            <v>-303514175.62</v>
          </cell>
          <cell r="AK122">
            <v>16680676.66</v>
          </cell>
          <cell r="AL122">
            <v>858277930.1</v>
          </cell>
          <cell r="AM122">
            <v>0</v>
          </cell>
          <cell r="AN122">
            <v>12066733350.52</v>
          </cell>
          <cell r="AO122">
            <v>35045185404.54</v>
          </cell>
          <cell r="AP122">
            <v>29446667165.68</v>
          </cell>
          <cell r="AQ122">
            <v>64491852570.22</v>
          </cell>
          <cell r="AR122">
            <v>12212639250.38</v>
          </cell>
          <cell r="AS122">
            <v>17963954717.98</v>
          </cell>
          <cell r="AT122">
            <v>4868591436.18</v>
          </cell>
          <cell r="AU122">
            <v>22832546154.16</v>
          </cell>
          <cell r="AV122">
            <v>29433897880.96</v>
          </cell>
          <cell r="AW122">
            <v>52266444035.12</v>
          </cell>
          <cell r="AX122">
            <v>17963954717.98</v>
          </cell>
          <cell r="AY122">
            <v>34302489317.14</v>
          </cell>
          <cell r="AZ122">
            <v>0.436849044844487</v>
          </cell>
          <cell r="BA122">
            <v>0.563150955155513</v>
          </cell>
          <cell r="BB122">
            <v>1.77572281613879</v>
          </cell>
          <cell r="BC122">
            <v>0.343699577226055</v>
          </cell>
          <cell r="BD122">
            <v>0.093149467618432</v>
          </cell>
          <cell r="BE122">
            <v>0.343699577226055</v>
          </cell>
          <cell r="BF122">
            <v>0.656300422773945</v>
          </cell>
          <cell r="BG122" t="e">
            <v>#N/A</v>
          </cell>
          <cell r="BH122">
            <v>5371989469.22</v>
          </cell>
          <cell r="BI122">
            <v>-17508846303.41</v>
          </cell>
          <cell r="BJ122" t="e">
            <v>#N/A</v>
          </cell>
        </row>
        <row r="123">
          <cell r="A123" t="str">
            <v>002237.SZ</v>
          </cell>
          <cell r="B123" t="str">
            <v>恒邦股份</v>
          </cell>
          <cell r="C123">
            <v>45589719.95</v>
          </cell>
          <cell r="D123">
            <v>8683328414.26</v>
          </cell>
          <cell r="E123">
            <v>0</v>
          </cell>
          <cell r="F123">
            <v>0</v>
          </cell>
          <cell r="G123">
            <v>268732800</v>
          </cell>
          <cell r="H123">
            <v>5908880</v>
          </cell>
          <cell r="I123">
            <v>1820184342.41</v>
          </cell>
          <cell r="J123">
            <v>0</v>
          </cell>
          <cell r="K123">
            <v>431080846.29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76582302.2</v>
          </cell>
          <cell r="Q123">
            <v>86004757.43</v>
          </cell>
          <cell r="R123">
            <v>0</v>
          </cell>
          <cell r="S123">
            <v>0</v>
          </cell>
          <cell r="T123">
            <v>0</v>
          </cell>
          <cell r="U123">
            <v>224323255.8</v>
          </cell>
          <cell r="V123">
            <v>349655510.27</v>
          </cell>
          <cell r="W123">
            <v>0</v>
          </cell>
          <cell r="X123">
            <v>711929949.61</v>
          </cell>
          <cell r="Y123">
            <v>500109589.04</v>
          </cell>
          <cell r="Z123">
            <v>0</v>
          </cell>
          <cell r="AA123">
            <v>0</v>
          </cell>
          <cell r="AB123">
            <v>49616644.17</v>
          </cell>
          <cell r="AC123">
            <v>83322341.5</v>
          </cell>
          <cell r="AD123">
            <v>0</v>
          </cell>
        </row>
        <row r="123">
          <cell r="AF123">
            <v>1148014400</v>
          </cell>
          <cell r="AG123">
            <v>0</v>
          </cell>
          <cell r="AH123">
            <v>3019148161.2</v>
          </cell>
          <cell r="AI123">
            <v>0</v>
          </cell>
          <cell r="AJ123">
            <v>13757825.18</v>
          </cell>
          <cell r="AK123">
            <v>59096596.87</v>
          </cell>
          <cell r="AL123">
            <v>372505463.09</v>
          </cell>
          <cell r="AM123">
            <v>0</v>
          </cell>
          <cell r="AN123">
            <v>3140003845.15</v>
          </cell>
          <cell r="AO123">
            <v>13336369352.93</v>
          </cell>
          <cell r="AP123">
            <v>7752526291.49</v>
          </cell>
          <cell r="AQ123">
            <v>21088895644.42</v>
          </cell>
          <cell r="AR123">
            <v>2942036464.22</v>
          </cell>
          <cell r="AS123">
            <v>9182293350.06</v>
          </cell>
          <cell r="AT123">
            <v>1212039538.65</v>
          </cell>
          <cell r="AU123">
            <v>10394332888.71</v>
          </cell>
          <cell r="AV123">
            <v>7752526291.49</v>
          </cell>
          <cell r="AW123">
            <v>18146859180.2</v>
          </cell>
          <cell r="AX123">
            <v>9182293350.06</v>
          </cell>
          <cell r="AY123">
            <v>8964565830.14</v>
          </cell>
          <cell r="AZ123">
            <v>0.572789637341278</v>
          </cell>
          <cell r="BA123">
            <v>0.427210362658722</v>
          </cell>
          <cell r="BB123">
            <v>2.34076718967337</v>
          </cell>
          <cell r="BC123">
            <v>0.505999041425239</v>
          </cell>
          <cell r="BD123">
            <v>0.066790595916039</v>
          </cell>
          <cell r="BE123">
            <v>0.505999041425239</v>
          </cell>
          <cell r="BF123">
            <v>0.494000958574761</v>
          </cell>
          <cell r="BG123" t="e">
            <v>#N/A</v>
          </cell>
          <cell r="BH123">
            <v>2838082555.09</v>
          </cell>
          <cell r="BI123">
            <v>3453020974.99</v>
          </cell>
          <cell r="BJ123" t="e">
            <v>#N/A</v>
          </cell>
        </row>
        <row r="124">
          <cell r="A124" t="str">
            <v>000932.SZ</v>
          </cell>
          <cell r="B124" t="str">
            <v>华菱钢铁</v>
          </cell>
          <cell r="C124">
            <v>5686732.96</v>
          </cell>
          <cell r="D124">
            <v>8665714561.16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20836478410.1</v>
          </cell>
          <cell r="J124">
            <v>0</v>
          </cell>
          <cell r="K124">
            <v>8040006239.17</v>
          </cell>
          <cell r="L124">
            <v>1935031767.42</v>
          </cell>
          <cell r="M124">
            <v>4492899334.13</v>
          </cell>
          <cell r="N124">
            <v>0</v>
          </cell>
          <cell r="O124">
            <v>0</v>
          </cell>
          <cell r="P124">
            <v>1209825242.91</v>
          </cell>
          <cell r="Q124">
            <v>577454547.82</v>
          </cell>
          <cell r="R124">
            <v>0</v>
          </cell>
          <cell r="S124">
            <v>0</v>
          </cell>
          <cell r="T124">
            <v>0</v>
          </cell>
          <cell r="U124">
            <v>3517887833.71</v>
          </cell>
          <cell r="V124">
            <v>1058304641.5</v>
          </cell>
          <cell r="W124">
            <v>0</v>
          </cell>
          <cell r="X124">
            <v>1699435939.46</v>
          </cell>
          <cell r="Y124">
            <v>0</v>
          </cell>
          <cell r="Z124">
            <v>0</v>
          </cell>
          <cell r="AA124">
            <v>345875271.05</v>
          </cell>
          <cell r="AB124">
            <v>1060077.53</v>
          </cell>
          <cell r="AC124">
            <v>543394984.42</v>
          </cell>
          <cell r="AD124">
            <v>0</v>
          </cell>
        </row>
        <row r="124">
          <cell r="AF124">
            <v>6908632499</v>
          </cell>
          <cell r="AG124">
            <v>0</v>
          </cell>
          <cell r="AH124">
            <v>13838812223.38</v>
          </cell>
          <cell r="AI124">
            <v>0</v>
          </cell>
          <cell r="AJ124">
            <v>36482091.46</v>
          </cell>
          <cell r="AK124">
            <v>2869345.63</v>
          </cell>
          <cell r="AL124">
            <v>1083801314.35</v>
          </cell>
          <cell r="AM124">
            <v>0</v>
          </cell>
          <cell r="AN124">
            <v>21650445684.43</v>
          </cell>
          <cell r="AO124">
            <v>52929055583.34</v>
          </cell>
          <cell r="AP124">
            <v>43521043158.25</v>
          </cell>
          <cell r="AQ124">
            <v>96450098741.59</v>
          </cell>
          <cell r="AR124">
            <v>32272210876.41</v>
          </cell>
          <cell r="AS124">
            <v>14118634162.29</v>
          </cell>
          <cell r="AT124">
            <v>2045311210.51</v>
          </cell>
          <cell r="AU124">
            <v>16163945372.8</v>
          </cell>
          <cell r="AV124">
            <v>43521043158.25</v>
          </cell>
          <cell r="AW124">
            <v>59684988531.05</v>
          </cell>
          <cell r="AX124">
            <v>14118634162.29</v>
          </cell>
          <cell r="AY124">
            <v>45566354368.76</v>
          </cell>
          <cell r="AZ124">
            <v>0.270820951308234</v>
          </cell>
          <cell r="BA124">
            <v>0.729179048691766</v>
          </cell>
          <cell r="BB124">
            <v>1.37140528350906</v>
          </cell>
          <cell r="BC124">
            <v>0.236552515293608</v>
          </cell>
          <cell r="BD124">
            <v>0.0342684360146264</v>
          </cell>
          <cell r="BE124">
            <v>0.236552515293608</v>
          </cell>
          <cell r="BF124">
            <v>0.763447484706392</v>
          </cell>
          <cell r="BG124" t="e">
            <v>#N/A</v>
          </cell>
          <cell r="BH124">
            <v>4733158596.73</v>
          </cell>
          <cell r="BI124">
            <v>-8678063496.12</v>
          </cell>
          <cell r="BJ124" t="e">
            <v>#N/A</v>
          </cell>
        </row>
        <row r="125">
          <cell r="A125" t="str">
            <v>000768.SZ</v>
          </cell>
          <cell r="B125" t="str">
            <v>中航西飞</v>
          </cell>
          <cell r="C125">
            <v>109840979.57</v>
          </cell>
          <cell r="D125">
            <v>8660000000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30514536569.41</v>
          </cell>
          <cell r="J125">
            <v>0</v>
          </cell>
          <cell r="K125">
            <v>5753849372.33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342306255.9</v>
          </cell>
          <cell r="Q125">
            <v>30033960.28</v>
          </cell>
          <cell r="R125">
            <v>0</v>
          </cell>
          <cell r="S125">
            <v>0</v>
          </cell>
          <cell r="T125">
            <v>0</v>
          </cell>
          <cell r="U125">
            <v>96252100.97</v>
          </cell>
          <cell r="V125">
            <v>1945035449.91</v>
          </cell>
          <cell r="W125">
            <v>0</v>
          </cell>
          <cell r="X125">
            <v>379000000</v>
          </cell>
          <cell r="Y125">
            <v>0</v>
          </cell>
          <cell r="Z125">
            <v>0</v>
          </cell>
          <cell r="AA125">
            <v>876596129.68</v>
          </cell>
          <cell r="AB125">
            <v>380817225.31</v>
          </cell>
          <cell r="AC125">
            <v>28091349.02</v>
          </cell>
          <cell r="AD125">
            <v>33792648.27</v>
          </cell>
        </row>
        <row r="125">
          <cell r="AF125">
            <v>2768645071</v>
          </cell>
          <cell r="AG125">
            <v>0</v>
          </cell>
          <cell r="AH125">
            <v>8331103587.25</v>
          </cell>
          <cell r="AI125">
            <v>0</v>
          </cell>
          <cell r="AJ125">
            <v>454374938.57</v>
          </cell>
          <cell r="AK125">
            <v>155013817.8</v>
          </cell>
          <cell r="AL125">
            <v>1203674346.2</v>
          </cell>
          <cell r="AM125">
            <v>0</v>
          </cell>
          <cell r="AN125">
            <v>2799017510.9</v>
          </cell>
          <cell r="AO125">
            <v>49150152040.65</v>
          </cell>
          <cell r="AP125">
            <v>15711829271.72</v>
          </cell>
          <cell r="AQ125">
            <v>64861981312.37</v>
          </cell>
          <cell r="AR125">
            <v>39104511161.73</v>
          </cell>
          <cell r="AS125">
            <v>8756252100.97</v>
          </cell>
          <cell r="AT125">
            <v>1289388777.95</v>
          </cell>
          <cell r="AU125">
            <v>10045640878.92</v>
          </cell>
          <cell r="AV125">
            <v>15711829271.72</v>
          </cell>
          <cell r="AW125">
            <v>25757470150.64</v>
          </cell>
          <cell r="AX125">
            <v>8756252100.97</v>
          </cell>
          <cell r="AY125">
            <v>17001218049.67</v>
          </cell>
          <cell r="AZ125">
            <v>0.390008833172244</v>
          </cell>
          <cell r="BA125">
            <v>0.609991166827756</v>
          </cell>
          <cell r="BB125">
            <v>1.63936800134414</v>
          </cell>
          <cell r="BC125">
            <v>0.339950004785405</v>
          </cell>
          <cell r="BD125">
            <v>0.0500588283868384</v>
          </cell>
          <cell r="BE125">
            <v>0.339950004785405</v>
          </cell>
          <cell r="BF125">
            <v>0.660049995214595</v>
          </cell>
          <cell r="BG125" t="e">
            <v>#N/A</v>
          </cell>
          <cell r="BH125">
            <v>2000681922.04</v>
          </cell>
          <cell r="BI125">
            <v>3544656621.86</v>
          </cell>
          <cell r="BJ125" t="e">
            <v>#N/A</v>
          </cell>
        </row>
        <row r="126">
          <cell r="A126" t="str">
            <v>600811.SH</v>
          </cell>
          <cell r="B126" t="str">
            <v>东方集团</v>
          </cell>
          <cell r="C126">
            <v>456429456.66</v>
          </cell>
          <cell r="D126">
            <v>8569641571.04</v>
          </cell>
          <cell r="E126">
            <v>0</v>
          </cell>
          <cell r="F126">
            <v>0</v>
          </cell>
          <cell r="G126">
            <v>54478984.35</v>
          </cell>
          <cell r="H126">
            <v>0</v>
          </cell>
          <cell r="I126">
            <v>679219152.43</v>
          </cell>
          <cell r="J126">
            <v>15363940.27</v>
          </cell>
          <cell r="K126">
            <v>574620214.96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10138149.27</v>
          </cell>
          <cell r="Q126">
            <v>47234549.28</v>
          </cell>
          <cell r="R126">
            <v>0</v>
          </cell>
          <cell r="S126">
            <v>0</v>
          </cell>
          <cell r="T126">
            <v>0</v>
          </cell>
          <cell r="U126">
            <v>8826467505.74</v>
          </cell>
          <cell r="V126">
            <v>141655009.44</v>
          </cell>
          <cell r="W126">
            <v>0</v>
          </cell>
          <cell r="X126">
            <v>2089321100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10969162.68</v>
          </cell>
          <cell r="AD126">
            <v>288400284.59</v>
          </cell>
        </row>
        <row r="126">
          <cell r="AF126">
            <v>3714576124</v>
          </cell>
          <cell r="AG126">
            <v>0</v>
          </cell>
          <cell r="AH126">
            <v>8853339762.01</v>
          </cell>
          <cell r="AI126">
            <v>200521517.61</v>
          </cell>
          <cell r="AJ126">
            <v>118398451.31</v>
          </cell>
          <cell r="AK126">
            <v>0</v>
          </cell>
          <cell r="AL126">
            <v>3224618679.2</v>
          </cell>
          <cell r="AM126">
            <v>0</v>
          </cell>
          <cell r="AN126">
            <v>5760809315.54</v>
          </cell>
          <cell r="AO126">
            <v>21763939080.71</v>
          </cell>
          <cell r="AP126">
            <v>21872263849.67</v>
          </cell>
          <cell r="AQ126">
            <v>43636202930.38</v>
          </cell>
          <cell r="AR126">
            <v>1935629634.99</v>
          </cell>
          <cell r="AS126">
            <v>17450588061.13</v>
          </cell>
          <cell r="AT126">
            <v>2377721384.59</v>
          </cell>
          <cell r="AU126">
            <v>19828309445.72</v>
          </cell>
          <cell r="AV126">
            <v>21471220814.45</v>
          </cell>
          <cell r="AW126">
            <v>41299530260.17</v>
          </cell>
          <cell r="AX126">
            <v>17450588061.13</v>
          </cell>
          <cell r="AY126">
            <v>23848942199.04</v>
          </cell>
          <cell r="AZ126">
            <v>0.480109805627566</v>
          </cell>
          <cell r="BA126">
            <v>0.519890194372434</v>
          </cell>
          <cell r="BB126">
            <v>1.92348309474679</v>
          </cell>
          <cell r="BC126">
            <v>0.422537204447569</v>
          </cell>
          <cell r="BD126">
            <v>0.0575726011799974</v>
          </cell>
          <cell r="BE126">
            <v>0.422537204447569</v>
          </cell>
          <cell r="BF126">
            <v>0.577462795552431</v>
          </cell>
          <cell r="BG126" t="e">
            <v>#N/A</v>
          </cell>
          <cell r="BH126">
            <v>-350979456.360001</v>
          </cell>
          <cell r="BI126">
            <v>5060829970.57</v>
          </cell>
          <cell r="BJ126" t="e">
            <v>#N/A</v>
          </cell>
        </row>
        <row r="127">
          <cell r="A127" t="str">
            <v>600320.SH</v>
          </cell>
          <cell r="B127" t="str">
            <v>振华重工</v>
          </cell>
          <cell r="C127">
            <v>101290597</v>
          </cell>
          <cell r="D127">
            <v>8468511312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10944970021</v>
          </cell>
          <cell r="J127">
            <v>0</v>
          </cell>
          <cell r="K127">
            <v>12394267141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40481425</v>
          </cell>
          <cell r="Q127">
            <v>134997795</v>
          </cell>
          <cell r="R127">
            <v>0</v>
          </cell>
          <cell r="S127">
            <v>0</v>
          </cell>
          <cell r="T127">
            <v>0</v>
          </cell>
          <cell r="U127">
            <v>2371049002</v>
          </cell>
          <cell r="V127">
            <v>0</v>
          </cell>
          <cell r="W127">
            <v>0</v>
          </cell>
          <cell r="X127">
            <v>25444614985</v>
          </cell>
          <cell r="Y127">
            <v>0</v>
          </cell>
          <cell r="Z127">
            <v>0</v>
          </cell>
          <cell r="AA127">
            <v>0</v>
          </cell>
          <cell r="AB127">
            <v>184009086</v>
          </cell>
          <cell r="AC127">
            <v>356797915</v>
          </cell>
          <cell r="AD127">
            <v>440261074</v>
          </cell>
        </row>
        <row r="127">
          <cell r="AF127">
            <v>5268353501</v>
          </cell>
          <cell r="AG127">
            <v>500000000</v>
          </cell>
          <cell r="AH127">
            <v>4842515715</v>
          </cell>
          <cell r="AI127">
            <v>0</v>
          </cell>
          <cell r="AJ127">
            <v>-60787507</v>
          </cell>
          <cell r="AK127">
            <v>4437854</v>
          </cell>
          <cell r="AL127">
            <v>1651418547</v>
          </cell>
          <cell r="AM127">
            <v>0</v>
          </cell>
          <cell r="AN127">
            <v>2517961651</v>
          </cell>
          <cell r="AO127">
            <v>60881250353</v>
          </cell>
          <cell r="AP127">
            <v>14723899761</v>
          </cell>
          <cell r="AQ127">
            <v>75605150114</v>
          </cell>
          <cell r="AR127">
            <v>24156813980</v>
          </cell>
          <cell r="AS127">
            <v>10839560314</v>
          </cell>
          <cell r="AT127">
            <v>25884876059</v>
          </cell>
          <cell r="AU127">
            <v>36724436373</v>
          </cell>
          <cell r="AV127">
            <v>14723899761</v>
          </cell>
          <cell r="AW127">
            <v>51448336134</v>
          </cell>
          <cell r="AX127">
            <v>10839560314</v>
          </cell>
          <cell r="AY127">
            <v>40608775820</v>
          </cell>
          <cell r="AZ127">
            <v>0.713811935090558</v>
          </cell>
          <cell r="BA127">
            <v>0.286188064909442</v>
          </cell>
          <cell r="BB127">
            <v>3.49420581293782</v>
          </cell>
          <cell r="BC127">
            <v>0.210688257940311</v>
          </cell>
          <cell r="BD127">
            <v>0.503123677150247</v>
          </cell>
          <cell r="BE127">
            <v>0.210688257940311</v>
          </cell>
          <cell r="BF127">
            <v>0.789311742059689</v>
          </cell>
          <cell r="BG127" t="e">
            <v>#N/A</v>
          </cell>
          <cell r="BH127">
            <v>5616014002</v>
          </cell>
          <cell r="BI127">
            <v>5287824436</v>
          </cell>
          <cell r="BJ127" t="e">
            <v>#N/A</v>
          </cell>
        </row>
        <row r="128">
          <cell r="A128" t="str">
            <v>600690.SH</v>
          </cell>
          <cell r="B128" t="str">
            <v>海尔智家</v>
          </cell>
          <cell r="C128">
            <v>2089444332.8</v>
          </cell>
          <cell r="D128">
            <v>8458180631.47</v>
          </cell>
          <cell r="E128">
            <v>0</v>
          </cell>
          <cell r="F128">
            <v>0</v>
          </cell>
          <cell r="G128">
            <v>2224705.72</v>
          </cell>
          <cell r="H128">
            <v>95516212.72</v>
          </cell>
          <cell r="I128">
            <v>65785014160.46</v>
          </cell>
          <cell r="J128">
            <v>0</v>
          </cell>
          <cell r="K128">
            <v>9324774033.42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3451424281.99</v>
          </cell>
          <cell r="Q128">
            <v>2376641406.71</v>
          </cell>
          <cell r="R128">
            <v>0</v>
          </cell>
          <cell r="S128">
            <v>0</v>
          </cell>
          <cell r="T128">
            <v>0</v>
          </cell>
          <cell r="U128">
            <v>8213205476.08</v>
          </cell>
          <cell r="V128">
            <v>355285824.66</v>
          </cell>
          <cell r="W128">
            <v>0</v>
          </cell>
          <cell r="X128">
            <v>9520261665.11</v>
          </cell>
          <cell r="Y128">
            <v>383013786.19</v>
          </cell>
          <cell r="Z128">
            <v>0</v>
          </cell>
          <cell r="AA128">
            <v>1399631122.57</v>
          </cell>
          <cell r="AB128">
            <v>1547293356.78</v>
          </cell>
          <cell r="AC128">
            <v>633114817.93</v>
          </cell>
          <cell r="AD128">
            <v>29056984.15</v>
          </cell>
        </row>
        <row r="128">
          <cell r="AF128">
            <v>9395905824</v>
          </cell>
          <cell r="AG128">
            <v>133398235.4</v>
          </cell>
          <cell r="AH128">
            <v>22479232117.98</v>
          </cell>
          <cell r="AI128">
            <v>2215540540.97</v>
          </cell>
          <cell r="AJ128">
            <v>-231890423.78</v>
          </cell>
          <cell r="AK128">
            <v>0</v>
          </cell>
          <cell r="AL128">
            <v>3045334539.6</v>
          </cell>
          <cell r="AM128">
            <v>0</v>
          </cell>
          <cell r="AN128">
            <v>45127334771.23</v>
          </cell>
          <cell r="AO128">
            <v>113664082798.76</v>
          </cell>
          <cell r="AP128">
            <v>82164855605.4</v>
          </cell>
          <cell r="AQ128">
            <v>195828938404.16</v>
          </cell>
          <cell r="AR128">
            <v>85562992214.75</v>
          </cell>
          <cell r="AS128">
            <v>16769127025.99</v>
          </cell>
          <cell r="AT128">
            <v>11331963558.02</v>
          </cell>
          <cell r="AU128">
            <v>28101090584.01</v>
          </cell>
          <cell r="AV128">
            <v>77733774523.46</v>
          </cell>
          <cell r="AW128">
            <v>105834865107.47</v>
          </cell>
          <cell r="AX128">
            <v>16769127025.99</v>
          </cell>
          <cell r="AY128">
            <v>89065738081.48</v>
          </cell>
          <cell r="AZ128">
            <v>0.265518272787278</v>
          </cell>
          <cell r="BA128">
            <v>0.734481727212722</v>
          </cell>
          <cell r="BB128">
            <v>1.36150425932976</v>
          </cell>
          <cell r="BC128">
            <v>0.158446151076602</v>
          </cell>
          <cell r="BD128">
            <v>0.107072121710676</v>
          </cell>
          <cell r="BE128">
            <v>0.158446151076602</v>
          </cell>
          <cell r="BF128">
            <v>0.841553848923398</v>
          </cell>
          <cell r="BG128">
            <v>15689254349.25</v>
          </cell>
          <cell r="BH128">
            <v>-30295826896.35</v>
          </cell>
          <cell r="BI128">
            <v>3551729301.65</v>
          </cell>
          <cell r="BJ128">
            <v>-0.292623849402667</v>
          </cell>
        </row>
        <row r="129">
          <cell r="A129" t="str">
            <v>600691.SH</v>
          </cell>
          <cell r="B129" t="str">
            <v>阳煤化工</v>
          </cell>
          <cell r="C129">
            <v>73571191.8</v>
          </cell>
          <cell r="D129">
            <v>8400400000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3175456719.63</v>
          </cell>
          <cell r="J129">
            <v>0</v>
          </cell>
          <cell r="K129">
            <v>979717384.76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58336878.41</v>
          </cell>
          <cell r="Q129">
            <v>162146240.06</v>
          </cell>
          <cell r="R129">
            <v>0</v>
          </cell>
          <cell r="S129">
            <v>0</v>
          </cell>
          <cell r="T129">
            <v>0</v>
          </cell>
          <cell r="U129">
            <v>1383210888.39</v>
          </cell>
          <cell r="V129">
            <v>1431358965.04</v>
          </cell>
          <cell r="W129">
            <v>0</v>
          </cell>
          <cell r="X129">
            <v>605537707.3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87201323.15</v>
          </cell>
          <cell r="AD129">
            <v>0</v>
          </cell>
        </row>
        <row r="129">
          <cell r="AF129">
            <v>2375981952</v>
          </cell>
          <cell r="AG129">
            <v>0</v>
          </cell>
          <cell r="AH129">
            <v>4366627851.77</v>
          </cell>
          <cell r="AI129">
            <v>0</v>
          </cell>
          <cell r="AJ129">
            <v>-117203.61</v>
          </cell>
          <cell r="AK129">
            <v>11485032.97</v>
          </cell>
          <cell r="AL129">
            <v>39562035.66</v>
          </cell>
          <cell r="AM129">
            <v>0</v>
          </cell>
          <cell r="AN129">
            <v>-817486727.4</v>
          </cell>
          <cell r="AO129">
            <v>16356937298.54</v>
          </cell>
          <cell r="AP129">
            <v>5976052941.39</v>
          </cell>
          <cell r="AQ129">
            <v>22332990239.93</v>
          </cell>
          <cell r="AR129">
            <v>5967788702.85</v>
          </cell>
          <cell r="AS129">
            <v>9783610888.39</v>
          </cell>
          <cell r="AT129">
            <v>605537707.3</v>
          </cell>
          <cell r="AU129">
            <v>10389148595.69</v>
          </cell>
          <cell r="AV129">
            <v>5976052941.39</v>
          </cell>
          <cell r="AW129">
            <v>16365201537.08</v>
          </cell>
          <cell r="AX129">
            <v>9783610888.39</v>
          </cell>
          <cell r="AY129">
            <v>6581590648.69</v>
          </cell>
          <cell r="AZ129">
            <v>0.634831692854527</v>
          </cell>
          <cell r="BA129">
            <v>0.365168307145473</v>
          </cell>
          <cell r="BB129">
            <v>2.73846327962308</v>
          </cell>
          <cell r="BC129">
            <v>0.597830149920394</v>
          </cell>
          <cell r="BD129">
            <v>0.0370015429341327</v>
          </cell>
          <cell r="BE129">
            <v>0.597830149920394</v>
          </cell>
          <cell r="BF129">
            <v>0.402169850079606</v>
          </cell>
          <cell r="BG129" t="e">
            <v>#N/A</v>
          </cell>
          <cell r="BH129">
            <v>3928426212.75</v>
          </cell>
          <cell r="BI129">
            <v>-5767751757.32</v>
          </cell>
          <cell r="BJ129" t="e">
            <v>#N/A</v>
          </cell>
        </row>
        <row r="130">
          <cell r="A130" t="str">
            <v>000701.SZ</v>
          </cell>
          <cell r="B130" t="str">
            <v>厦门信达</v>
          </cell>
          <cell r="C130">
            <v>24562065.73</v>
          </cell>
          <cell r="D130">
            <v>8391082546.39</v>
          </cell>
          <cell r="E130">
            <v>0</v>
          </cell>
          <cell r="F130">
            <v>0</v>
          </cell>
          <cell r="G130">
            <v>0</v>
          </cell>
          <cell r="H130">
            <v>31307423.69</v>
          </cell>
          <cell r="I130">
            <v>2412239296.18</v>
          </cell>
          <cell r="J130">
            <v>708628.16</v>
          </cell>
          <cell r="K130">
            <v>2762413997.62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96491353.69</v>
          </cell>
          <cell r="Q130">
            <v>120291719.06</v>
          </cell>
          <cell r="R130">
            <v>0</v>
          </cell>
          <cell r="S130">
            <v>0</v>
          </cell>
          <cell r="T130">
            <v>0</v>
          </cell>
          <cell r="U130">
            <v>1431739062.19</v>
          </cell>
          <cell r="V130">
            <v>324650158.36</v>
          </cell>
          <cell r="W130">
            <v>0</v>
          </cell>
          <cell r="X130">
            <v>1429802850</v>
          </cell>
          <cell r="Y130">
            <v>0</v>
          </cell>
          <cell r="Z130">
            <v>0</v>
          </cell>
          <cell r="AA130">
            <v>2869403.5</v>
          </cell>
          <cell r="AB130">
            <v>300004605.14</v>
          </cell>
          <cell r="AC130">
            <v>49831205.83</v>
          </cell>
          <cell r="AD130">
            <v>48924109.63</v>
          </cell>
        </row>
        <row r="130">
          <cell r="AF130">
            <v>539058376</v>
          </cell>
          <cell r="AG130">
            <v>1400000000</v>
          </cell>
          <cell r="AH130">
            <v>2218701754.86</v>
          </cell>
          <cell r="AI130">
            <v>29766000</v>
          </cell>
          <cell r="AJ130">
            <v>-7585941.42</v>
          </cell>
          <cell r="AK130">
            <v>0</v>
          </cell>
          <cell r="AL130">
            <v>120141440.57</v>
          </cell>
          <cell r="AM130">
            <v>0</v>
          </cell>
          <cell r="AN130">
            <v>-2253875943.79</v>
          </cell>
          <cell r="AO130">
            <v>17426918425.17</v>
          </cell>
          <cell r="AP130">
            <v>2046205686.22</v>
          </cell>
          <cell r="AQ130">
            <v>19473124111.39</v>
          </cell>
          <cell r="AR130">
            <v>6091193029.77</v>
          </cell>
          <cell r="AS130">
            <v>9854129032.27</v>
          </cell>
          <cell r="AT130">
            <v>1481596363.13</v>
          </cell>
          <cell r="AU130">
            <v>11335725395.4</v>
          </cell>
          <cell r="AV130">
            <v>1986673686.22</v>
          </cell>
          <cell r="AW130">
            <v>13322399081.62</v>
          </cell>
          <cell r="AX130">
            <v>9854129032.27</v>
          </cell>
          <cell r="AY130">
            <v>3468270049.35</v>
          </cell>
          <cell r="AZ130">
            <v>0.850877182551836</v>
          </cell>
          <cell r="BA130">
            <v>0.149122817448163</v>
          </cell>
          <cell r="BB130">
            <v>6.70588188388816</v>
          </cell>
          <cell r="BC130">
            <v>0.739666254696203</v>
          </cell>
          <cell r="BD130">
            <v>0.111210927855633</v>
          </cell>
          <cell r="BE130">
            <v>0.739666254696203</v>
          </cell>
          <cell r="BF130">
            <v>0.260333745303797</v>
          </cell>
          <cell r="BG130" t="e">
            <v>#N/A</v>
          </cell>
          <cell r="BH130">
            <v>4008214068.83</v>
          </cell>
          <cell r="BI130">
            <v>-122417254.69</v>
          </cell>
          <cell r="BJ130" t="e">
            <v>#N/A</v>
          </cell>
        </row>
        <row r="131">
          <cell r="A131" t="str">
            <v>000301.SZ</v>
          </cell>
          <cell r="B131" t="str">
            <v>东方盛虹</v>
          </cell>
          <cell r="C131">
            <v>540385715.78</v>
          </cell>
          <cell r="D131">
            <v>8326296580.53</v>
          </cell>
          <cell r="E131">
            <v>0</v>
          </cell>
          <cell r="F131">
            <v>0</v>
          </cell>
          <cell r="G131">
            <v>49319737.25</v>
          </cell>
          <cell r="H131">
            <v>0</v>
          </cell>
          <cell r="I131">
            <v>14120698073.72</v>
          </cell>
          <cell r="J131">
            <v>41587448.52</v>
          </cell>
          <cell r="K131">
            <v>787549708.17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263767568.4</v>
          </cell>
          <cell r="Q131">
            <v>111325861.95</v>
          </cell>
          <cell r="R131">
            <v>0</v>
          </cell>
          <cell r="S131">
            <v>0</v>
          </cell>
          <cell r="T131">
            <v>0</v>
          </cell>
          <cell r="U131">
            <v>2241735424.99</v>
          </cell>
          <cell r="V131">
            <v>359919261.67</v>
          </cell>
          <cell r="W131">
            <v>0</v>
          </cell>
          <cell r="X131">
            <v>42107968858.98</v>
          </cell>
          <cell r="Y131">
            <v>4868938722.03</v>
          </cell>
          <cell r="Z131">
            <v>0</v>
          </cell>
          <cell r="AA131">
            <v>0</v>
          </cell>
          <cell r="AB131">
            <v>0</v>
          </cell>
          <cell r="AC131">
            <v>1753874841.32</v>
          </cell>
          <cell r="AD131">
            <v>34607519.64</v>
          </cell>
        </row>
        <row r="131">
          <cell r="AF131">
            <v>7823302965.16</v>
          </cell>
          <cell r="AG131">
            <v>1218538062.99</v>
          </cell>
          <cell r="AH131">
            <v>7142794058.86</v>
          </cell>
          <cell r="AI131">
            <v>0</v>
          </cell>
          <cell r="AJ131">
            <v>140849046.04</v>
          </cell>
          <cell r="AK131">
            <v>24808026.8</v>
          </cell>
          <cell r="AL131">
            <v>371183266.63</v>
          </cell>
          <cell r="AM131">
            <v>0</v>
          </cell>
          <cell r="AN131">
            <v>2853414630.08</v>
          </cell>
          <cell r="AO131">
            <v>75607975322.95</v>
          </cell>
          <cell r="AP131">
            <v>19574890056.56</v>
          </cell>
          <cell r="AQ131">
            <v>95182865379.51</v>
          </cell>
          <cell r="AR131">
            <v>17979108479.53</v>
          </cell>
          <cell r="AS131">
            <v>10617351742.77</v>
          </cell>
          <cell r="AT131">
            <v>47011515100.65</v>
          </cell>
          <cell r="AU131">
            <v>57628866843.42</v>
          </cell>
          <cell r="AV131">
            <v>19574890056.56</v>
          </cell>
          <cell r="AW131">
            <v>77203756899.98</v>
          </cell>
          <cell r="AX131">
            <v>10617351742.77</v>
          </cell>
          <cell r="AY131">
            <v>66586405157.21</v>
          </cell>
          <cell r="AZ131">
            <v>0.746451586780681</v>
          </cell>
          <cell r="BA131">
            <v>0.253548413219319</v>
          </cell>
          <cell r="BB131">
            <v>3.9440199498902</v>
          </cell>
          <cell r="BC131">
            <v>0.137523770462688</v>
          </cell>
          <cell r="BD131">
            <v>0.608927816317993</v>
          </cell>
          <cell r="BE131">
            <v>0.137523770462688</v>
          </cell>
          <cell r="BF131">
            <v>0.862476229537312</v>
          </cell>
          <cell r="BG131">
            <v>2767619566.94</v>
          </cell>
          <cell r="BH131">
            <v>-9396457752</v>
          </cell>
          <cell r="BI131">
            <v>-6479803558.1</v>
          </cell>
          <cell r="BJ131">
            <v>0.700714509380901</v>
          </cell>
        </row>
        <row r="132">
          <cell r="A132" t="str">
            <v>000875.SZ</v>
          </cell>
          <cell r="B132" t="str">
            <v>吉电股份</v>
          </cell>
          <cell r="C132">
            <v>113423088.09</v>
          </cell>
          <cell r="D132">
            <v>8317753056.5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3167370312.91</v>
          </cell>
          <cell r="J132">
            <v>0</v>
          </cell>
          <cell r="K132">
            <v>384570896.6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92513621.82</v>
          </cell>
          <cell r="Q132">
            <v>62444858.21</v>
          </cell>
          <cell r="R132">
            <v>0</v>
          </cell>
          <cell r="S132">
            <v>0</v>
          </cell>
          <cell r="T132">
            <v>0</v>
          </cell>
          <cell r="U132">
            <v>1396251791.57</v>
          </cell>
          <cell r="V132">
            <v>2687931186.22</v>
          </cell>
          <cell r="W132">
            <v>0</v>
          </cell>
          <cell r="X132">
            <v>26788454614.31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73878392.53</v>
          </cell>
          <cell r="AD132">
            <v>0</v>
          </cell>
        </row>
        <row r="132">
          <cell r="AF132">
            <v>2790208174</v>
          </cell>
          <cell r="AG132">
            <v>0</v>
          </cell>
          <cell r="AH132">
            <v>7054322398.18</v>
          </cell>
          <cell r="AI132">
            <v>0</v>
          </cell>
          <cell r="AJ132">
            <v>0</v>
          </cell>
          <cell r="AK132">
            <v>0</v>
          </cell>
          <cell r="AL132">
            <v>98426246.14</v>
          </cell>
          <cell r="AM132">
            <v>0</v>
          </cell>
          <cell r="AN132">
            <v>740225587.27</v>
          </cell>
          <cell r="AO132">
            <v>43084591818.76</v>
          </cell>
          <cell r="AP132">
            <v>10683182405.59</v>
          </cell>
          <cell r="AQ132">
            <v>53767774224.35</v>
          </cell>
          <cell r="AR132">
            <v>6582132356.38</v>
          </cell>
          <cell r="AS132">
            <v>9714004848.07</v>
          </cell>
          <cell r="AT132">
            <v>26788454614.31</v>
          </cell>
          <cell r="AU132">
            <v>36502459462.38</v>
          </cell>
          <cell r="AV132">
            <v>10683182405.59</v>
          </cell>
          <cell r="AW132">
            <v>47185641867.97</v>
          </cell>
          <cell r="AX132">
            <v>9714004848.07</v>
          </cell>
          <cell r="AY132">
            <v>37471637019.9</v>
          </cell>
          <cell r="AZ132">
            <v>0.773592517073677</v>
          </cell>
          <cell r="BA132">
            <v>0.226407482926323</v>
          </cell>
          <cell r="BB132">
            <v>4.41681514707453</v>
          </cell>
          <cell r="BC132">
            <v>0.205867811976591</v>
          </cell>
          <cell r="BD132">
            <v>0.567724705097086</v>
          </cell>
          <cell r="BE132">
            <v>0.205867811976591</v>
          </cell>
          <cell r="BF132">
            <v>0.794132188023409</v>
          </cell>
          <cell r="BG132" t="e">
            <v>#N/A</v>
          </cell>
          <cell r="BH132">
            <v>8368956595.3</v>
          </cell>
          <cell r="BI132">
            <v>-13653460908.07</v>
          </cell>
          <cell r="BJ132" t="e">
            <v>#N/A</v>
          </cell>
        </row>
        <row r="133">
          <cell r="A133" t="str">
            <v>002384.SZ</v>
          </cell>
          <cell r="B133" t="str">
            <v>东山精密</v>
          </cell>
          <cell r="C133">
            <v>332288748.95</v>
          </cell>
          <cell r="D133">
            <v>8254951692.88</v>
          </cell>
          <cell r="E133">
            <v>0</v>
          </cell>
          <cell r="F133">
            <v>0</v>
          </cell>
          <cell r="G133">
            <v>60220</v>
          </cell>
          <cell r="H133">
            <v>0</v>
          </cell>
          <cell r="I133">
            <v>8666203948.11</v>
          </cell>
          <cell r="J133">
            <v>0</v>
          </cell>
          <cell r="K133">
            <v>24853785.78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333032612.85</v>
          </cell>
          <cell r="Q133">
            <v>127098933.14</v>
          </cell>
          <cell r="R133">
            <v>0</v>
          </cell>
          <cell r="S133">
            <v>0</v>
          </cell>
          <cell r="T133">
            <v>0</v>
          </cell>
          <cell r="U133">
            <v>1305363383</v>
          </cell>
          <cell r="V133">
            <v>1481056.07</v>
          </cell>
          <cell r="W133">
            <v>0</v>
          </cell>
          <cell r="X133">
            <v>2778328008.52</v>
          </cell>
          <cell r="Y133">
            <v>0</v>
          </cell>
          <cell r="Z133">
            <v>0</v>
          </cell>
          <cell r="AA133">
            <v>0</v>
          </cell>
          <cell r="AB133">
            <v>48237522.51</v>
          </cell>
          <cell r="AC133">
            <v>708060215.73</v>
          </cell>
          <cell r="AD133">
            <v>0</v>
          </cell>
        </row>
        <row r="133">
          <cell r="AF133">
            <v>1709867327</v>
          </cell>
          <cell r="AG133">
            <v>0</v>
          </cell>
          <cell r="AH133">
            <v>8136879413.39</v>
          </cell>
          <cell r="AI133">
            <v>100479794.32</v>
          </cell>
          <cell r="AJ133">
            <v>-533943175.4</v>
          </cell>
          <cell r="AK133">
            <v>0</v>
          </cell>
          <cell r="AL133">
            <v>75205377.4</v>
          </cell>
          <cell r="AM133">
            <v>0</v>
          </cell>
          <cell r="AN133">
            <v>4625643604.48</v>
          </cell>
          <cell r="AO133">
            <v>22579960127.54</v>
          </cell>
          <cell r="AP133">
            <v>14114132341.19</v>
          </cell>
          <cell r="AQ133">
            <v>36694092468.73</v>
          </cell>
          <cell r="AR133">
            <v>10241256823.14</v>
          </cell>
          <cell r="AS133">
            <v>9560375295.88</v>
          </cell>
          <cell r="AT133">
            <v>2778328008.52</v>
          </cell>
          <cell r="AU133">
            <v>12338703304.4</v>
          </cell>
          <cell r="AV133">
            <v>13913172752.55</v>
          </cell>
          <cell r="AW133">
            <v>26251876056.95</v>
          </cell>
          <cell r="AX133">
            <v>9560375295.88</v>
          </cell>
          <cell r="AY133">
            <v>16691500761.07</v>
          </cell>
          <cell r="AZ133">
            <v>0.470012248939192</v>
          </cell>
          <cell r="BA133">
            <v>0.529987751060808</v>
          </cell>
          <cell r="BB133">
            <v>1.8868360598871</v>
          </cell>
          <cell r="BC133">
            <v>0.364178745745257</v>
          </cell>
          <cell r="BD133">
            <v>0.105833503193935</v>
          </cell>
          <cell r="BE133">
            <v>0.364178745745257</v>
          </cell>
          <cell r="BF133">
            <v>0.635821254254743</v>
          </cell>
          <cell r="BG133" t="e">
            <v>#N/A</v>
          </cell>
          <cell r="BH133">
            <v>4315950186.89</v>
          </cell>
          <cell r="BI133">
            <v>1422735651.76</v>
          </cell>
          <cell r="BJ133" t="e">
            <v>#N/A</v>
          </cell>
        </row>
        <row r="134">
          <cell r="A134" t="str">
            <v>002416.SZ</v>
          </cell>
          <cell r="B134" t="str">
            <v>爱施德</v>
          </cell>
          <cell r="C134">
            <v>60510391.01</v>
          </cell>
          <cell r="D134">
            <v>8239238704.75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668114337.45</v>
          </cell>
          <cell r="J134">
            <v>0</v>
          </cell>
          <cell r="K134">
            <v>1468402408.87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91501238.81</v>
          </cell>
          <cell r="Q134">
            <v>235201928.98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203392313.15</v>
          </cell>
          <cell r="W134">
            <v>0</v>
          </cell>
          <cell r="X134">
            <v>237500000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</row>
        <row r="134">
          <cell r="AF134">
            <v>1239281806</v>
          </cell>
          <cell r="AG134">
            <v>0</v>
          </cell>
          <cell r="AH134">
            <v>1620918708.18</v>
          </cell>
          <cell r="AI134">
            <v>0</v>
          </cell>
          <cell r="AJ134">
            <v>-362219164.09</v>
          </cell>
          <cell r="AK134">
            <v>0</v>
          </cell>
          <cell r="AL134">
            <v>304994654.93</v>
          </cell>
          <cell r="AM134">
            <v>15291367.2</v>
          </cell>
          <cell r="AN134">
            <v>2851668030.58</v>
          </cell>
          <cell r="AO134">
            <v>11203861323.02</v>
          </cell>
          <cell r="AP134">
            <v>5669935402.8</v>
          </cell>
          <cell r="AQ134">
            <v>16873796725.82</v>
          </cell>
          <cell r="AR134">
            <v>2727122618.27</v>
          </cell>
          <cell r="AS134">
            <v>8239238704.75</v>
          </cell>
          <cell r="AT134">
            <v>237500000</v>
          </cell>
          <cell r="AU134">
            <v>8476738704.75</v>
          </cell>
          <cell r="AV134">
            <v>5669935402.8</v>
          </cell>
          <cell r="AW134">
            <v>14146674107.55</v>
          </cell>
          <cell r="AX134">
            <v>8239238704.75</v>
          </cell>
          <cell r="AY134">
            <v>5907435402.8</v>
          </cell>
          <cell r="AZ134">
            <v>0.599203646051761</v>
          </cell>
          <cell r="BA134">
            <v>0.400796353948239</v>
          </cell>
          <cell r="BB134">
            <v>2.49503267719133</v>
          </cell>
          <cell r="BC134">
            <v>0.582415247719092</v>
          </cell>
          <cell r="BD134">
            <v>0.0167883983326687</v>
          </cell>
          <cell r="BE134">
            <v>0.582415247719092</v>
          </cell>
          <cell r="BF134">
            <v>0.417584752280908</v>
          </cell>
          <cell r="BG134" t="e">
            <v>#N/A</v>
          </cell>
          <cell r="BH134">
            <v>1912891509.61</v>
          </cell>
          <cell r="BI134">
            <v>5408363118.26</v>
          </cell>
          <cell r="BJ134" t="e">
            <v>#N/A</v>
          </cell>
        </row>
        <row r="135">
          <cell r="A135" t="str">
            <v>000413.SZ</v>
          </cell>
          <cell r="B135" t="str">
            <v>东旭光电</v>
          </cell>
          <cell r="C135">
            <v>124717258.68</v>
          </cell>
          <cell r="D135">
            <v>8186906572.53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6053734371.68</v>
          </cell>
          <cell r="J135">
            <v>348300303.74</v>
          </cell>
          <cell r="K135">
            <v>1961162419.71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141034109.19</v>
          </cell>
          <cell r="Q135">
            <v>260579869.25</v>
          </cell>
          <cell r="R135">
            <v>0</v>
          </cell>
          <cell r="S135">
            <v>0</v>
          </cell>
          <cell r="T135">
            <v>0</v>
          </cell>
          <cell r="U135">
            <v>9884937842.73</v>
          </cell>
          <cell r="V135">
            <v>557162484.29</v>
          </cell>
          <cell r="W135">
            <v>0</v>
          </cell>
          <cell r="X135">
            <v>1653553317.77</v>
          </cell>
          <cell r="Y135">
            <v>300000000</v>
          </cell>
          <cell r="Z135">
            <v>0</v>
          </cell>
          <cell r="AA135">
            <v>0</v>
          </cell>
          <cell r="AB135">
            <v>481811735.29</v>
          </cell>
          <cell r="AC135">
            <v>507415715.66</v>
          </cell>
          <cell r="AD135">
            <v>508000000</v>
          </cell>
        </row>
        <row r="135">
          <cell r="AF135">
            <v>5730250118</v>
          </cell>
          <cell r="AG135">
            <v>0</v>
          </cell>
          <cell r="AH135">
            <v>21830795157.77</v>
          </cell>
          <cell r="AI135">
            <v>4422320</v>
          </cell>
          <cell r="AJ135">
            <v>427392158.39</v>
          </cell>
          <cell r="AK135">
            <v>9528168.25</v>
          </cell>
          <cell r="AL135">
            <v>245507019.95</v>
          </cell>
          <cell r="AM135">
            <v>0</v>
          </cell>
          <cell r="AN135">
            <v>-2063562334.15</v>
          </cell>
          <cell r="AO135">
            <v>30969316000.52</v>
          </cell>
          <cell r="AP135">
            <v>26184332608.21</v>
          </cell>
          <cell r="AQ135">
            <v>57153648608.73</v>
          </cell>
          <cell r="AR135">
            <v>10435918267.49</v>
          </cell>
          <cell r="AS135">
            <v>18071844415.26</v>
          </cell>
          <cell r="AT135">
            <v>2461553317.77</v>
          </cell>
          <cell r="AU135">
            <v>20533397733.03</v>
          </cell>
          <cell r="AV135">
            <v>26175487968.21</v>
          </cell>
          <cell r="AW135">
            <v>46708885701.24</v>
          </cell>
          <cell r="AX135">
            <v>18071844415.26</v>
          </cell>
          <cell r="AY135">
            <v>28637041285.98</v>
          </cell>
          <cell r="AZ135">
            <v>0.43960367336455</v>
          </cell>
          <cell r="BA135">
            <v>0.56039632663545</v>
          </cell>
          <cell r="BB135">
            <v>1.78445138283449</v>
          </cell>
          <cell r="BC135">
            <v>0.386903779526049</v>
          </cell>
          <cell r="BD135">
            <v>0.0526998938385005</v>
          </cell>
          <cell r="BE135">
            <v>0.386903779526049</v>
          </cell>
          <cell r="BF135">
            <v>0.613096220473951</v>
          </cell>
          <cell r="BG135" t="e">
            <v>#N/A</v>
          </cell>
          <cell r="BH135">
            <v>6079666757.09</v>
          </cell>
          <cell r="BI135">
            <v>1289713530.37</v>
          </cell>
          <cell r="BJ135" t="e">
            <v>#N/A</v>
          </cell>
        </row>
        <row r="136">
          <cell r="A136" t="str">
            <v>000333.SZ</v>
          </cell>
          <cell r="B136" t="str">
            <v>美的集团</v>
          </cell>
          <cell r="C136">
            <v>5373260000</v>
          </cell>
          <cell r="D136">
            <v>8179959000</v>
          </cell>
          <cell r="E136">
            <v>19841000</v>
          </cell>
          <cell r="F136">
            <v>0</v>
          </cell>
          <cell r="G136">
            <v>0</v>
          </cell>
          <cell r="H136">
            <v>82478000</v>
          </cell>
          <cell r="I136">
            <v>93684304000</v>
          </cell>
          <cell r="J136">
            <v>0</v>
          </cell>
          <cell r="K136">
            <v>20326814000</v>
          </cell>
          <cell r="L136">
            <v>0</v>
          </cell>
          <cell r="M136">
            <v>26783000</v>
          </cell>
          <cell r="N136">
            <v>0</v>
          </cell>
          <cell r="O136">
            <v>0</v>
          </cell>
          <cell r="P136">
            <v>6323912000</v>
          </cell>
          <cell r="Q136">
            <v>4333343000</v>
          </cell>
          <cell r="R136">
            <v>0</v>
          </cell>
          <cell r="S136">
            <v>0</v>
          </cell>
          <cell r="T136">
            <v>0</v>
          </cell>
          <cell r="U136">
            <v>2017084000</v>
          </cell>
          <cell r="V136">
            <v>49188675000</v>
          </cell>
          <cell r="W136">
            <v>0</v>
          </cell>
          <cell r="X136">
            <v>48636926000</v>
          </cell>
          <cell r="Y136">
            <v>0</v>
          </cell>
          <cell r="Z136">
            <v>0</v>
          </cell>
          <cell r="AA136">
            <v>1716207000</v>
          </cell>
          <cell r="AB136">
            <v>353284000</v>
          </cell>
          <cell r="AC136">
            <v>1103615000</v>
          </cell>
          <cell r="AD136">
            <v>689411000</v>
          </cell>
        </row>
        <row r="136">
          <cell r="AF136">
            <v>6984237000</v>
          </cell>
          <cell r="AG136">
            <v>0</v>
          </cell>
          <cell r="AH136">
            <v>19386312000</v>
          </cell>
          <cell r="AI136">
            <v>14188847000</v>
          </cell>
          <cell r="AJ136">
            <v>-1691296000</v>
          </cell>
          <cell r="AK136">
            <v>14842000</v>
          </cell>
          <cell r="AL136">
            <v>7966362000</v>
          </cell>
          <cell r="AM136">
            <v>587984000</v>
          </cell>
          <cell r="AN136">
            <v>99470943000</v>
          </cell>
          <cell r="AO136">
            <v>242055896000</v>
          </cell>
          <cell r="AP136">
            <v>146908231000</v>
          </cell>
          <cell r="AQ136">
            <v>388964127000</v>
          </cell>
          <cell r="AR136">
            <v>180687207000</v>
          </cell>
          <cell r="AS136">
            <v>10299362000</v>
          </cell>
          <cell r="AT136">
            <v>51042544000</v>
          </cell>
          <cell r="AU136">
            <v>61341906000</v>
          </cell>
          <cell r="AV136">
            <v>118530537000</v>
          </cell>
          <cell r="AW136">
            <v>179872443000</v>
          </cell>
          <cell r="AX136">
            <v>10299362000</v>
          </cell>
          <cell r="AY136">
            <v>169573081000</v>
          </cell>
          <cell r="AZ136">
            <v>0.341030037602814</v>
          </cell>
          <cell r="BA136">
            <v>0.658969962397186</v>
          </cell>
          <cell r="BB136">
            <v>1.5175198522892</v>
          </cell>
          <cell r="BC136">
            <v>0.0572592545485136</v>
          </cell>
          <cell r="BD136">
            <v>0.2837707830543</v>
          </cell>
          <cell r="BE136">
            <v>0.0572592545485136</v>
          </cell>
          <cell r="BF136">
            <v>0.942740745451486</v>
          </cell>
          <cell r="BG136">
            <v>100860595000</v>
          </cell>
          <cell r="BH136">
            <v>-61773309000</v>
          </cell>
          <cell r="BI136">
            <v>74320384000</v>
          </cell>
          <cell r="BJ136">
            <v>-2.8002936374545</v>
          </cell>
        </row>
        <row r="137">
          <cell r="A137" t="str">
            <v>000539.SZ</v>
          </cell>
          <cell r="B137" t="str">
            <v>粤电力A</v>
          </cell>
          <cell r="C137">
            <v>731295272</v>
          </cell>
          <cell r="D137">
            <v>8166090562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5788254961</v>
          </cell>
          <cell r="J137">
            <v>216749</v>
          </cell>
          <cell r="K137">
            <v>116140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535181485</v>
          </cell>
          <cell r="Q137">
            <v>491860987</v>
          </cell>
          <cell r="R137">
            <v>0</v>
          </cell>
          <cell r="S137">
            <v>0</v>
          </cell>
          <cell r="T137">
            <v>0</v>
          </cell>
          <cell r="U137">
            <v>1489532815</v>
          </cell>
          <cell r="V137">
            <v>1076731879</v>
          </cell>
          <cell r="W137">
            <v>0</v>
          </cell>
          <cell r="X137">
            <v>24443879326</v>
          </cell>
          <cell r="Y137">
            <v>5398806655</v>
          </cell>
          <cell r="Z137">
            <v>0</v>
          </cell>
          <cell r="AA137">
            <v>197224487</v>
          </cell>
          <cell r="AB137">
            <v>0</v>
          </cell>
          <cell r="AC137">
            <v>133060954</v>
          </cell>
          <cell r="AD137">
            <v>151940058</v>
          </cell>
        </row>
        <row r="137">
          <cell r="AF137">
            <v>5250283986</v>
          </cell>
          <cell r="AG137">
            <v>0</v>
          </cell>
          <cell r="AH137">
            <v>4907889213</v>
          </cell>
          <cell r="AI137">
            <v>0</v>
          </cell>
          <cell r="AJ137">
            <v>2114699700</v>
          </cell>
          <cell r="AK137">
            <v>0</v>
          </cell>
          <cell r="AL137">
            <v>8903515135</v>
          </cell>
          <cell r="AM137">
            <v>0</v>
          </cell>
          <cell r="AN137">
            <v>5516462034</v>
          </cell>
          <cell r="AO137">
            <v>48604192330</v>
          </cell>
          <cell r="AP137">
            <v>26692850068</v>
          </cell>
          <cell r="AQ137">
            <v>75297042398</v>
          </cell>
          <cell r="AR137">
            <v>8756718427</v>
          </cell>
          <cell r="AS137">
            <v>9655623377</v>
          </cell>
          <cell r="AT137">
            <v>30191850526</v>
          </cell>
          <cell r="AU137">
            <v>39847473903</v>
          </cell>
          <cell r="AV137">
            <v>26692850068</v>
          </cell>
          <cell r="AW137">
            <v>66540323971</v>
          </cell>
          <cell r="AX137">
            <v>9655623377</v>
          </cell>
          <cell r="AY137">
            <v>56884700594</v>
          </cell>
          <cell r="AZ137">
            <v>0.598847007723716</v>
          </cell>
          <cell r="BA137">
            <v>0.401152992276284</v>
          </cell>
          <cell r="BB137">
            <v>2.49281451030851</v>
          </cell>
          <cell r="BC137">
            <v>0.145109353257856</v>
          </cell>
          <cell r="BD137">
            <v>0.45373765446586</v>
          </cell>
          <cell r="BE137">
            <v>0.145109353257856</v>
          </cell>
          <cell r="BF137">
            <v>0.854890646742144</v>
          </cell>
          <cell r="BG137" t="e">
            <v>#N/A</v>
          </cell>
          <cell r="BH137">
            <v>613958751</v>
          </cell>
          <cell r="BI137">
            <v>-12500386549</v>
          </cell>
          <cell r="BJ137" t="e">
            <v>#N/A</v>
          </cell>
        </row>
        <row r="138">
          <cell r="A138" t="str">
            <v>600307.SH</v>
          </cell>
          <cell r="B138" t="str">
            <v>酒钢宏兴</v>
          </cell>
          <cell r="C138">
            <v>0</v>
          </cell>
          <cell r="D138">
            <v>8146159600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9448386338.82</v>
          </cell>
          <cell r="J138">
            <v>23681554.36</v>
          </cell>
          <cell r="K138">
            <v>445835634.21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323893136.59</v>
          </cell>
          <cell r="Q138">
            <v>170788499.89</v>
          </cell>
          <cell r="R138">
            <v>0</v>
          </cell>
          <cell r="S138">
            <v>0</v>
          </cell>
          <cell r="T138">
            <v>0</v>
          </cell>
          <cell r="U138">
            <v>339151721.2</v>
          </cell>
          <cell r="V138">
            <v>57958632.45</v>
          </cell>
          <cell r="W138">
            <v>0</v>
          </cell>
          <cell r="X138">
            <v>4879000000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311785191.2</v>
          </cell>
          <cell r="AD138">
            <v>0</v>
          </cell>
        </row>
        <row r="138">
          <cell r="AF138">
            <v>6263357424</v>
          </cell>
          <cell r="AG138">
            <v>0</v>
          </cell>
          <cell r="AH138">
            <v>6709809645.05</v>
          </cell>
          <cell r="AI138">
            <v>0</v>
          </cell>
          <cell r="AJ138">
            <v>14250</v>
          </cell>
          <cell r="AK138">
            <v>187542171.62</v>
          </cell>
          <cell r="AL138">
            <v>1334655545.59</v>
          </cell>
          <cell r="AM138">
            <v>0</v>
          </cell>
          <cell r="AN138">
            <v>348539039.92</v>
          </cell>
          <cell r="AO138">
            <v>24146640308.72</v>
          </cell>
          <cell r="AP138">
            <v>14843918076.18</v>
          </cell>
          <cell r="AQ138">
            <v>38990558384.9</v>
          </cell>
          <cell r="AR138">
            <v>10782328987.52</v>
          </cell>
          <cell r="AS138">
            <v>8485311321.2</v>
          </cell>
          <cell r="AT138">
            <v>4879000000</v>
          </cell>
          <cell r="AU138">
            <v>13364311321.2</v>
          </cell>
          <cell r="AV138">
            <v>14843918076.18</v>
          </cell>
          <cell r="AW138">
            <v>28208229397.38</v>
          </cell>
          <cell r="AX138">
            <v>8485311321.2</v>
          </cell>
          <cell r="AY138">
            <v>19722918076.18</v>
          </cell>
          <cell r="AZ138">
            <v>0.473773491165712</v>
          </cell>
          <cell r="BA138">
            <v>0.526226508834288</v>
          </cell>
          <cell r="BB138">
            <v>1.90032235779081</v>
          </cell>
          <cell r="BC138">
            <v>0.300809781488381</v>
          </cell>
          <cell r="BD138">
            <v>0.172963709677331</v>
          </cell>
          <cell r="BE138">
            <v>0.300809781488381</v>
          </cell>
          <cell r="BF138">
            <v>0.699190218511619</v>
          </cell>
          <cell r="BG138" t="e">
            <v>#N/A</v>
          </cell>
          <cell r="BH138">
            <v>4998196888.71</v>
          </cell>
          <cell r="BI138">
            <v>-7078862440.49</v>
          </cell>
          <cell r="BJ138" t="e">
            <v>#N/A</v>
          </cell>
        </row>
        <row r="139">
          <cell r="A139" t="str">
            <v>002761.SZ</v>
          </cell>
          <cell r="B139" t="str">
            <v>浙江建投</v>
          </cell>
          <cell r="C139">
            <v>44227041.89</v>
          </cell>
          <cell r="D139">
            <v>8114679485.15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42096582403.62</v>
          </cell>
          <cell r="J139">
            <v>29443342.49</v>
          </cell>
          <cell r="K139">
            <v>3894886101.57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7324767398.33</v>
          </cell>
          <cell r="Q139">
            <v>501320924.2</v>
          </cell>
          <cell r="R139">
            <v>0</v>
          </cell>
          <cell r="S139">
            <v>0</v>
          </cell>
          <cell r="T139">
            <v>0</v>
          </cell>
          <cell r="U139">
            <v>710832475.08</v>
          </cell>
          <cell r="V139">
            <v>3702195469.95</v>
          </cell>
          <cell r="W139">
            <v>0</v>
          </cell>
          <cell r="X139">
            <v>11909716378.65</v>
          </cell>
          <cell r="Y139">
            <v>826373333.39</v>
          </cell>
          <cell r="Z139">
            <v>0</v>
          </cell>
          <cell r="AA139">
            <v>0</v>
          </cell>
          <cell r="AB139">
            <v>15088812.96</v>
          </cell>
          <cell r="AC139">
            <v>115261005.02</v>
          </cell>
          <cell r="AD139">
            <v>0</v>
          </cell>
        </row>
        <row r="139">
          <cell r="AF139">
            <v>1213824531</v>
          </cell>
          <cell r="AG139">
            <v>998584905.66</v>
          </cell>
          <cell r="AH139">
            <v>779920760.24</v>
          </cell>
          <cell r="AI139">
            <v>0</v>
          </cell>
          <cell r="AJ139">
            <v>-26727269.92</v>
          </cell>
          <cell r="AK139">
            <v>17865306.53</v>
          </cell>
          <cell r="AL139">
            <v>186356427.87</v>
          </cell>
          <cell r="AM139">
            <v>0</v>
          </cell>
          <cell r="AN139">
            <v>3368224893.47</v>
          </cell>
          <cell r="AO139">
            <v>79285374172.3</v>
          </cell>
          <cell r="AP139">
            <v>6538049554.85</v>
          </cell>
          <cell r="AQ139">
            <v>85823423727.15</v>
          </cell>
          <cell r="AR139">
            <v>57723772500.03</v>
          </cell>
          <cell r="AS139">
            <v>8825511960.23</v>
          </cell>
          <cell r="AT139">
            <v>12736089712.04</v>
          </cell>
          <cell r="AU139">
            <v>21561601672.27</v>
          </cell>
          <cell r="AV139">
            <v>6538049554.85</v>
          </cell>
          <cell r="AW139">
            <v>28099651227.12</v>
          </cell>
          <cell r="AX139">
            <v>8825511960.23</v>
          </cell>
          <cell r="AY139">
            <v>19274139266.89</v>
          </cell>
          <cell r="AZ139">
            <v>0.767326309426222</v>
          </cell>
          <cell r="BA139">
            <v>0.232673690573778</v>
          </cell>
          <cell r="BB139">
            <v>4.29786452234449</v>
          </cell>
          <cell r="BC139">
            <v>0.314079057028017</v>
          </cell>
          <cell r="BD139">
            <v>0.453247252398205</v>
          </cell>
          <cell r="BE139">
            <v>0.314079057028017</v>
          </cell>
          <cell r="BF139">
            <v>0.685920942971983</v>
          </cell>
          <cell r="BG139" t="e">
            <v>#N/A</v>
          </cell>
          <cell r="BH139">
            <v>125100039.26</v>
          </cell>
          <cell r="BI139">
            <v>5190361114.94</v>
          </cell>
          <cell r="BJ139" t="e">
            <v>#N/A</v>
          </cell>
        </row>
        <row r="140">
          <cell r="A140" t="str">
            <v>601881.SH</v>
          </cell>
          <cell r="B140" t="str">
            <v>中国银河</v>
          </cell>
          <cell r="C140">
            <v>853094116.41</v>
          </cell>
          <cell r="D140">
            <v>8079430798.1</v>
          </cell>
          <cell r="E140">
            <v>0</v>
          </cell>
          <cell r="F140">
            <v>11322383869.4</v>
          </cell>
          <cell r="G140">
            <v>12606469652.49</v>
          </cell>
          <cell r="H140">
            <v>2951689847.74</v>
          </cell>
          <cell r="I140">
            <v>0</v>
          </cell>
          <cell r="J140">
            <v>0</v>
          </cell>
          <cell r="K140">
            <v>0</v>
          </cell>
          <cell r="L140">
            <v>130684850415.41</v>
          </cell>
          <cell r="M140">
            <v>0</v>
          </cell>
          <cell r="N140">
            <v>124278917311.14</v>
          </cell>
          <cell r="O140">
            <v>29999992.5</v>
          </cell>
          <cell r="P140">
            <v>4141082944.65</v>
          </cell>
          <cell r="Q140">
            <v>535624759.34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77490727545.01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</row>
        <row r="140">
          <cell r="AF140">
            <v>10137258757</v>
          </cell>
          <cell r="AG140">
            <v>14886416981.18</v>
          </cell>
          <cell r="AH140">
            <v>25227335094.87</v>
          </cell>
          <cell r="AI140">
            <v>0</v>
          </cell>
          <cell r="AJ140">
            <v>843118229.75</v>
          </cell>
          <cell r="AK140">
            <v>0</v>
          </cell>
          <cell r="AL140">
            <v>6744840189.43</v>
          </cell>
          <cell r="AM140">
            <v>11535548287.99</v>
          </cell>
          <cell r="AN140">
            <v>26768857872.35</v>
          </cell>
          <cell r="AO140">
            <v>372974271252.19</v>
          </cell>
          <cell r="AP140">
            <v>96143375412.57</v>
          </cell>
          <cell r="AQ140">
            <v>469117646664.76</v>
          </cell>
          <cell r="AR140">
            <v>5529801820.4</v>
          </cell>
          <cell r="AS140">
            <v>289953741886.78</v>
          </cell>
          <cell r="AT140">
            <v>77490727545.01</v>
          </cell>
          <cell r="AU140">
            <v>367444469431.79</v>
          </cell>
          <cell r="AV140">
            <v>96143375412.57</v>
          </cell>
          <cell r="AW140">
            <v>463587844844.36</v>
          </cell>
          <cell r="AX140">
            <v>289953741886.78</v>
          </cell>
          <cell r="AY140">
            <v>173634102957.58</v>
          </cell>
          <cell r="AZ140">
            <v>0.792610232382499</v>
          </cell>
          <cell r="BA140">
            <v>0.207389767617501</v>
          </cell>
          <cell r="BB140">
            <v>4.82183866392265</v>
          </cell>
          <cell r="BC140">
            <v>0.625455876618434</v>
          </cell>
          <cell r="BD140">
            <v>0.167154355764064</v>
          </cell>
          <cell r="BE140">
            <v>0.625455876618434</v>
          </cell>
          <cell r="BF140">
            <v>0.374544123381565</v>
          </cell>
          <cell r="BG140">
            <v>176662867584.78</v>
          </cell>
          <cell r="BH140">
            <v>2128192019.61005</v>
          </cell>
          <cell r="BI140">
            <v>171133065764.38</v>
          </cell>
          <cell r="BJ140">
            <v>-30.9474139078643</v>
          </cell>
        </row>
        <row r="141">
          <cell r="A141" t="str">
            <v>000761.SZ</v>
          </cell>
          <cell r="B141" t="str">
            <v>本钢板材</v>
          </cell>
          <cell r="C141">
            <v>0</v>
          </cell>
          <cell r="D141">
            <v>7971523080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11084707759.22</v>
          </cell>
          <cell r="J141">
            <v>0</v>
          </cell>
          <cell r="K141">
            <v>7196202225.99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35651981.96</v>
          </cell>
          <cell r="Q141">
            <v>455898707.17</v>
          </cell>
          <cell r="R141">
            <v>0</v>
          </cell>
          <cell r="S141">
            <v>0</v>
          </cell>
          <cell r="T141">
            <v>0</v>
          </cell>
          <cell r="U141">
            <v>51947695.58</v>
          </cell>
          <cell r="V141">
            <v>935506289.38</v>
          </cell>
          <cell r="W141">
            <v>0</v>
          </cell>
          <cell r="X141">
            <v>4579118668.08</v>
          </cell>
          <cell r="Y141">
            <v>4822914012.92</v>
          </cell>
          <cell r="Z141">
            <v>0</v>
          </cell>
          <cell r="AA141">
            <v>0</v>
          </cell>
          <cell r="AB141">
            <v>0</v>
          </cell>
          <cell r="AC141">
            <v>107319194.89</v>
          </cell>
          <cell r="AD141">
            <v>0</v>
          </cell>
        </row>
        <row r="141">
          <cell r="AF141">
            <v>4108157357</v>
          </cell>
          <cell r="AG141">
            <v>947914214.97</v>
          </cell>
          <cell r="AH141">
            <v>13272014325.94</v>
          </cell>
          <cell r="AI141">
            <v>0</v>
          </cell>
          <cell r="AJ141">
            <v>0</v>
          </cell>
          <cell r="AK141">
            <v>22331804.29</v>
          </cell>
          <cell r="AL141">
            <v>961105529.85</v>
          </cell>
          <cell r="AM141">
            <v>0</v>
          </cell>
          <cell r="AN141">
            <v>4488203283.77</v>
          </cell>
          <cell r="AO141">
            <v>37240789615.19</v>
          </cell>
          <cell r="AP141">
            <v>23799726515.82</v>
          </cell>
          <cell r="AQ141">
            <v>61040516131.01</v>
          </cell>
          <cell r="AR141">
            <v>19815286158.61</v>
          </cell>
          <cell r="AS141">
            <v>8023470775.58</v>
          </cell>
          <cell r="AT141">
            <v>9402032681</v>
          </cell>
          <cell r="AU141">
            <v>17425503456.58</v>
          </cell>
          <cell r="AV141">
            <v>23799726515.82</v>
          </cell>
          <cell r="AW141">
            <v>41225229972.4</v>
          </cell>
          <cell r="AX141">
            <v>8023470775.58</v>
          </cell>
          <cell r="AY141">
            <v>33201759196.82</v>
          </cell>
          <cell r="AZ141">
            <v>0.422690266815886</v>
          </cell>
          <cell r="BA141">
            <v>0.577309733184114</v>
          </cell>
          <cell r="BB141">
            <v>1.73217242412416</v>
          </cell>
          <cell r="BC141">
            <v>0.194625252083534</v>
          </cell>
          <cell r="BD141">
            <v>0.228065014732352</v>
          </cell>
          <cell r="BE141">
            <v>0.194625252083534</v>
          </cell>
          <cell r="BF141">
            <v>0.805374747916466</v>
          </cell>
          <cell r="BG141" t="e">
            <v>#N/A</v>
          </cell>
          <cell r="BH141">
            <v>-3144282550.09</v>
          </cell>
          <cell r="BI141">
            <v>3979147981.89</v>
          </cell>
          <cell r="BJ141" t="e">
            <v>#N/A</v>
          </cell>
        </row>
        <row r="142">
          <cell r="A142" t="str">
            <v>600812.SH</v>
          </cell>
          <cell r="B142" t="str">
            <v>华北制药</v>
          </cell>
          <cell r="C142">
            <v>0</v>
          </cell>
          <cell r="D142">
            <v>7946687951.59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3045475893.79</v>
          </cell>
          <cell r="J142">
            <v>0</v>
          </cell>
          <cell r="K142">
            <v>177437531.45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189555276.65</v>
          </cell>
          <cell r="Q142">
            <v>96944462.5</v>
          </cell>
          <cell r="R142">
            <v>0</v>
          </cell>
          <cell r="S142">
            <v>0</v>
          </cell>
          <cell r="T142">
            <v>0</v>
          </cell>
          <cell r="U142">
            <v>2257703870.4</v>
          </cell>
          <cell r="V142">
            <v>42100565.14</v>
          </cell>
          <cell r="W142">
            <v>0</v>
          </cell>
          <cell r="X142">
            <v>3853834948.2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50972373.89</v>
          </cell>
          <cell r="AD142">
            <v>0</v>
          </cell>
        </row>
        <row r="142">
          <cell r="AF142">
            <v>1715730370</v>
          </cell>
          <cell r="AG142">
            <v>0</v>
          </cell>
          <cell r="AH142">
            <v>3892629423.46</v>
          </cell>
          <cell r="AI142">
            <v>0</v>
          </cell>
          <cell r="AJ142">
            <v>4324407.51</v>
          </cell>
          <cell r="AK142">
            <v>4895226.46</v>
          </cell>
          <cell r="AL142">
            <v>277799688.83</v>
          </cell>
          <cell r="AM142">
            <v>0</v>
          </cell>
          <cell r="AN142">
            <v>201239537.57</v>
          </cell>
          <cell r="AO142">
            <v>17660712873.61</v>
          </cell>
          <cell r="AP142">
            <v>6096618653.83</v>
          </cell>
          <cell r="AQ142">
            <v>23757331527.44</v>
          </cell>
          <cell r="AR142">
            <v>3602486103.42</v>
          </cell>
          <cell r="AS142">
            <v>10204391821.99</v>
          </cell>
          <cell r="AT142">
            <v>3853834948.2</v>
          </cell>
          <cell r="AU142">
            <v>14058226770.19</v>
          </cell>
          <cell r="AV142">
            <v>6096618653.83</v>
          </cell>
          <cell r="AW142">
            <v>20154845424.02</v>
          </cell>
          <cell r="AX142">
            <v>10204391821.99</v>
          </cell>
          <cell r="AY142">
            <v>9950453602.03</v>
          </cell>
          <cell r="AZ142">
            <v>0.697511019034449</v>
          </cell>
          <cell r="BA142">
            <v>0.302488980965551</v>
          </cell>
          <cell r="BB142">
            <v>3.30590554673423</v>
          </cell>
          <cell r="BC142">
            <v>0.506299681655146</v>
          </cell>
          <cell r="BD142">
            <v>0.191211337379304</v>
          </cell>
          <cell r="BE142">
            <v>0.506299681655146</v>
          </cell>
          <cell r="BF142">
            <v>0.493700318344854</v>
          </cell>
          <cell r="BG142" t="e">
            <v>#N/A</v>
          </cell>
          <cell r="BH142">
            <v>1706898666.26</v>
          </cell>
          <cell r="BI142">
            <v>-1174773447.78</v>
          </cell>
          <cell r="BJ142" t="e">
            <v>#N/A</v>
          </cell>
        </row>
        <row r="143">
          <cell r="A143" t="str">
            <v>600612.SH</v>
          </cell>
          <cell r="B143" t="str">
            <v>老凤祥</v>
          </cell>
          <cell r="C143">
            <v>21427979.09</v>
          </cell>
          <cell r="D143">
            <v>7935163811.89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390896162.87</v>
          </cell>
          <cell r="J143">
            <v>5846786.37</v>
          </cell>
          <cell r="K143">
            <v>185325288.17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26948572.47</v>
          </cell>
          <cell r="Q143">
            <v>435633923.88</v>
          </cell>
          <cell r="R143">
            <v>0</v>
          </cell>
          <cell r="S143">
            <v>0</v>
          </cell>
          <cell r="T143">
            <v>0</v>
          </cell>
          <cell r="U143">
            <v>128698508.91</v>
          </cell>
          <cell r="V143">
            <v>6771176</v>
          </cell>
          <cell r="W143">
            <v>0</v>
          </cell>
          <cell r="X143">
            <v>1271079375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35305783.63</v>
          </cell>
          <cell r="AD143">
            <v>0</v>
          </cell>
        </row>
        <row r="143">
          <cell r="AF143">
            <v>523117764</v>
          </cell>
          <cell r="AG143">
            <v>0</v>
          </cell>
          <cell r="AH143">
            <v>467409857.37</v>
          </cell>
          <cell r="AI143">
            <v>0</v>
          </cell>
          <cell r="AJ143">
            <v>5039849.35</v>
          </cell>
          <cell r="AK143">
            <v>0</v>
          </cell>
          <cell r="AL143">
            <v>335262880.82</v>
          </cell>
          <cell r="AM143">
            <v>0</v>
          </cell>
          <cell r="AN143">
            <v>7481516186.39</v>
          </cell>
          <cell r="AO143">
            <v>10443097368.28</v>
          </cell>
          <cell r="AP143">
            <v>8812346537.93</v>
          </cell>
          <cell r="AQ143">
            <v>19255443906.21</v>
          </cell>
          <cell r="AR143">
            <v>1108155672.48</v>
          </cell>
          <cell r="AS143">
            <v>8063862320.8</v>
          </cell>
          <cell r="AT143">
            <v>1271079375</v>
          </cell>
          <cell r="AU143">
            <v>9334941695.8</v>
          </cell>
          <cell r="AV143">
            <v>8812346537.93</v>
          </cell>
          <cell r="AW143">
            <v>18147288233.73</v>
          </cell>
          <cell r="AX143">
            <v>8063862320.8</v>
          </cell>
          <cell r="AY143">
            <v>10083425912.93</v>
          </cell>
          <cell r="AZ143">
            <v>0.514398712114427</v>
          </cell>
          <cell r="BA143">
            <v>0.485601287885573</v>
          </cell>
          <cell r="BB143">
            <v>2.05930261090172</v>
          </cell>
          <cell r="BC143">
            <v>0.444356325691233</v>
          </cell>
          <cell r="BD143">
            <v>0.0700423864231941</v>
          </cell>
          <cell r="BE143">
            <v>0.444356325691233</v>
          </cell>
          <cell r="BF143">
            <v>0.555643674308767</v>
          </cell>
          <cell r="BG143" t="e">
            <v>#N/A</v>
          </cell>
          <cell r="BH143">
            <v>2025225395.65</v>
          </cell>
          <cell r="BI143">
            <v>9549135476.06</v>
          </cell>
          <cell r="BJ143" t="e">
            <v>#N/A</v>
          </cell>
        </row>
        <row r="144">
          <cell r="A144" t="str">
            <v>600256.SH</v>
          </cell>
          <cell r="B144" t="str">
            <v>广汇能源</v>
          </cell>
          <cell r="C144">
            <v>429603765.64</v>
          </cell>
          <cell r="D144">
            <v>7906200726.39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7916532642.28</v>
          </cell>
          <cell r="J144">
            <v>0</v>
          </cell>
          <cell r="K144">
            <v>1252562974.18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111580761.92</v>
          </cell>
          <cell r="Q144">
            <v>426717726.07</v>
          </cell>
          <cell r="R144">
            <v>0</v>
          </cell>
          <cell r="S144">
            <v>0</v>
          </cell>
          <cell r="T144">
            <v>0</v>
          </cell>
          <cell r="U144">
            <v>4480059497.86</v>
          </cell>
          <cell r="V144">
            <v>555161148.43</v>
          </cell>
          <cell r="W144">
            <v>0</v>
          </cell>
          <cell r="X144">
            <v>10730994989.96</v>
          </cell>
          <cell r="Y144">
            <v>6042000</v>
          </cell>
          <cell r="Z144">
            <v>0</v>
          </cell>
          <cell r="AA144">
            <v>0</v>
          </cell>
          <cell r="AB144">
            <v>90949489.2</v>
          </cell>
          <cell r="AC144">
            <v>185365553.42</v>
          </cell>
          <cell r="AD144">
            <v>0</v>
          </cell>
        </row>
        <row r="144">
          <cell r="AF144">
            <v>6754032780</v>
          </cell>
          <cell r="AG144">
            <v>0</v>
          </cell>
          <cell r="AH144">
            <v>723066537.36</v>
          </cell>
          <cell r="AI144">
            <v>700446419.73</v>
          </cell>
          <cell r="AJ144">
            <v>85450433.41</v>
          </cell>
          <cell r="AK144">
            <v>191237811.55</v>
          </cell>
          <cell r="AL144">
            <v>1387212081.88</v>
          </cell>
          <cell r="AM144">
            <v>0</v>
          </cell>
          <cell r="AN144">
            <v>10654372497.6</v>
          </cell>
          <cell r="AO144">
            <v>34091771275.35</v>
          </cell>
          <cell r="AP144">
            <v>20495818561.53</v>
          </cell>
          <cell r="AQ144">
            <v>54587589836.88</v>
          </cell>
          <cell r="AR144">
            <v>10968474061.14</v>
          </cell>
          <cell r="AS144">
            <v>12386260224.25</v>
          </cell>
          <cell r="AT144">
            <v>10737036989.96</v>
          </cell>
          <cell r="AU144">
            <v>23123297214.21</v>
          </cell>
          <cell r="AV144">
            <v>19094925722.07</v>
          </cell>
          <cell r="AW144">
            <v>42218222936.28</v>
          </cell>
          <cell r="AX144">
            <v>12386260224.25</v>
          </cell>
          <cell r="AY144">
            <v>29831962712.03</v>
          </cell>
          <cell r="AZ144">
            <v>0.547708918234432</v>
          </cell>
          <cell r="BA144">
            <v>0.452291081765568</v>
          </cell>
          <cell r="BB144">
            <v>2.21096554921311</v>
          </cell>
          <cell r="BC144">
            <v>0.293386584341662</v>
          </cell>
          <cell r="BD144">
            <v>0.25432233389277</v>
          </cell>
          <cell r="BE144">
            <v>0.293386584341662</v>
          </cell>
          <cell r="BF144">
            <v>0.706613415658338</v>
          </cell>
          <cell r="BG144" t="e">
            <v>#N/A</v>
          </cell>
          <cell r="BH144">
            <v>7402889133.41</v>
          </cell>
          <cell r="BI144">
            <v>-17715760560.86</v>
          </cell>
          <cell r="BJ144" t="e">
            <v>#N/A</v>
          </cell>
        </row>
        <row r="145">
          <cell r="A145" t="str">
            <v>002078.SZ</v>
          </cell>
          <cell r="B145" t="str">
            <v>太阳纸业</v>
          </cell>
          <cell r="C145">
            <v>2157068.07</v>
          </cell>
          <cell r="D145">
            <v>7882478518.56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4417370007.99</v>
          </cell>
          <cell r="J145">
            <v>0</v>
          </cell>
          <cell r="K145">
            <v>330317713.2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40363907.55</v>
          </cell>
          <cell r="Q145">
            <v>451837661.99</v>
          </cell>
          <cell r="R145">
            <v>0</v>
          </cell>
          <cell r="S145">
            <v>0</v>
          </cell>
          <cell r="T145">
            <v>0</v>
          </cell>
          <cell r="U145">
            <v>1802585537.21</v>
          </cell>
          <cell r="V145">
            <v>39562773.13</v>
          </cell>
          <cell r="W145">
            <v>0</v>
          </cell>
          <cell r="X145">
            <v>5932962917.34</v>
          </cell>
          <cell r="Y145">
            <v>860348297.32</v>
          </cell>
          <cell r="Z145">
            <v>0</v>
          </cell>
          <cell r="AA145">
            <v>0</v>
          </cell>
          <cell r="AB145">
            <v>0</v>
          </cell>
          <cell r="AC145">
            <v>179102619.47</v>
          </cell>
          <cell r="AD145">
            <v>0</v>
          </cell>
        </row>
        <row r="145">
          <cell r="AF145">
            <v>2686996565</v>
          </cell>
          <cell r="AG145">
            <v>189489646.53</v>
          </cell>
          <cell r="AH145">
            <v>2354954916.69</v>
          </cell>
          <cell r="AI145">
            <v>0</v>
          </cell>
          <cell r="AJ145">
            <v>-282203406.89</v>
          </cell>
          <cell r="AK145">
            <v>24011991.08</v>
          </cell>
          <cell r="AL145">
            <v>1069208640.57</v>
          </cell>
          <cell r="AM145">
            <v>0</v>
          </cell>
          <cell r="AN145">
            <v>13096709571.75</v>
          </cell>
          <cell r="AO145">
            <v>21939087021.83</v>
          </cell>
          <cell r="AP145">
            <v>19139167924.73</v>
          </cell>
          <cell r="AQ145">
            <v>41078254946.56</v>
          </cell>
          <cell r="AR145">
            <v>5460711751.4</v>
          </cell>
          <cell r="AS145">
            <v>9685064055.77</v>
          </cell>
          <cell r="AT145">
            <v>6793311214.66</v>
          </cell>
          <cell r="AU145">
            <v>16478375270.43</v>
          </cell>
          <cell r="AV145">
            <v>19139167924.73</v>
          </cell>
          <cell r="AW145">
            <v>35617543195.16</v>
          </cell>
          <cell r="AX145">
            <v>9685064055.77</v>
          </cell>
          <cell r="AY145">
            <v>25932479139.39</v>
          </cell>
          <cell r="AZ145">
            <v>0.46264772334632</v>
          </cell>
          <cell r="BA145">
            <v>0.53735227665368</v>
          </cell>
          <cell r="BB145">
            <v>1.86097657616233</v>
          </cell>
          <cell r="BC145">
            <v>0.27191836345091</v>
          </cell>
          <cell r="BD145">
            <v>0.19072935989541</v>
          </cell>
          <cell r="BE145">
            <v>0.27191836345091</v>
          </cell>
          <cell r="BF145">
            <v>0.72808163654909</v>
          </cell>
          <cell r="BG145" t="e">
            <v>#N/A</v>
          </cell>
          <cell r="BH145">
            <v>6085540177.19</v>
          </cell>
          <cell r="BI145">
            <v>-4254736636.25</v>
          </cell>
          <cell r="BJ145" t="e">
            <v>#N/A</v>
          </cell>
        </row>
        <row r="146">
          <cell r="A146" t="str">
            <v>600886.SH</v>
          </cell>
          <cell r="B146" t="str">
            <v>国投电力</v>
          </cell>
          <cell r="C146">
            <v>129005120.05</v>
          </cell>
          <cell r="D146">
            <v>7788622088.25</v>
          </cell>
          <cell r="E146">
            <v>0</v>
          </cell>
          <cell r="F146">
            <v>0</v>
          </cell>
          <cell r="G146">
            <v>0</v>
          </cell>
          <cell r="H146">
            <v>21601591.64</v>
          </cell>
          <cell r="I146">
            <v>3247329023.18</v>
          </cell>
          <cell r="J146">
            <v>2798397.54</v>
          </cell>
          <cell r="K146">
            <v>4527927.41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132703339.25</v>
          </cell>
          <cell r="Q146">
            <v>1744703294.72</v>
          </cell>
          <cell r="R146">
            <v>0</v>
          </cell>
          <cell r="S146">
            <v>0</v>
          </cell>
          <cell r="T146">
            <v>0</v>
          </cell>
          <cell r="U146">
            <v>9603327703.89</v>
          </cell>
          <cell r="V146">
            <v>4533005393.69</v>
          </cell>
          <cell r="W146">
            <v>0</v>
          </cell>
          <cell r="X146">
            <v>107734261278.92</v>
          </cell>
          <cell r="Y146">
            <v>8912403184.22</v>
          </cell>
          <cell r="Z146">
            <v>0</v>
          </cell>
          <cell r="AA146">
            <v>454351533.39</v>
          </cell>
          <cell r="AB146">
            <v>243728293.58</v>
          </cell>
          <cell r="AC146">
            <v>295532377.61</v>
          </cell>
          <cell r="AD146">
            <v>0</v>
          </cell>
        </row>
        <row r="146">
          <cell r="AF146">
            <v>6965873347</v>
          </cell>
          <cell r="AG146">
            <v>4699050943.4</v>
          </cell>
          <cell r="AH146">
            <v>7795298447.28</v>
          </cell>
          <cell r="AI146">
            <v>0</v>
          </cell>
          <cell r="AJ146">
            <v>204881685.31</v>
          </cell>
          <cell r="AK146">
            <v>0</v>
          </cell>
          <cell r="AL146">
            <v>2478222100.21</v>
          </cell>
          <cell r="AM146">
            <v>0</v>
          </cell>
          <cell r="AN146">
            <v>25793089681.99</v>
          </cell>
          <cell r="AO146">
            <v>144847900547.34</v>
          </cell>
          <cell r="AP146">
            <v>47936416205.19</v>
          </cell>
          <cell r="AQ146">
            <v>192784316752.53</v>
          </cell>
          <cell r="AR146">
            <v>10333333167.03</v>
          </cell>
          <cell r="AS146">
            <v>17413551383.78</v>
          </cell>
          <cell r="AT146">
            <v>117101015996.53</v>
          </cell>
          <cell r="AU146">
            <v>134514567380.31</v>
          </cell>
          <cell r="AV146">
            <v>47936416205.19</v>
          </cell>
          <cell r="AW146">
            <v>182450983585.5</v>
          </cell>
          <cell r="AX146">
            <v>17413551383.78</v>
          </cell>
          <cell r="AY146">
            <v>165037432201.72</v>
          </cell>
          <cell r="AZ146">
            <v>0.737264139314842</v>
          </cell>
          <cell r="BA146">
            <v>0.262735860685158</v>
          </cell>
          <cell r="BB146">
            <v>3.8061039608077</v>
          </cell>
          <cell r="BC146">
            <v>0.0954423541138087</v>
          </cell>
          <cell r="BD146">
            <v>0.641821785201033</v>
          </cell>
          <cell r="BE146">
            <v>0.0954423541138087</v>
          </cell>
          <cell r="BF146">
            <v>0.904557645886191</v>
          </cell>
          <cell r="BG146" t="e">
            <v>#N/A</v>
          </cell>
          <cell r="BH146">
            <v>1287941438.29</v>
          </cell>
          <cell r="BI146">
            <v>-49041392028.09</v>
          </cell>
          <cell r="BJ146" t="e">
            <v>#N/A</v>
          </cell>
        </row>
        <row r="147">
          <cell r="A147" t="str">
            <v>601106.SH</v>
          </cell>
          <cell r="B147" t="str">
            <v>中国一重</v>
          </cell>
          <cell r="C147">
            <v>0</v>
          </cell>
          <cell r="D147">
            <v>7776275290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7898301748.58</v>
          </cell>
          <cell r="J147">
            <v>0</v>
          </cell>
          <cell r="K147">
            <v>1685055241.42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324554125.76</v>
          </cell>
          <cell r="Q147">
            <v>83952499.62</v>
          </cell>
          <cell r="R147">
            <v>0</v>
          </cell>
          <cell r="S147">
            <v>0</v>
          </cell>
          <cell r="T147">
            <v>0</v>
          </cell>
          <cell r="U147">
            <v>1947717211.1</v>
          </cell>
          <cell r="V147">
            <v>501687623.35</v>
          </cell>
          <cell r="W147">
            <v>0</v>
          </cell>
          <cell r="X147">
            <v>7761989311.11</v>
          </cell>
          <cell r="Y147">
            <v>0</v>
          </cell>
          <cell r="Z147">
            <v>0</v>
          </cell>
          <cell r="AA147">
            <v>286548693.89</v>
          </cell>
          <cell r="AB147">
            <v>54046989.57</v>
          </cell>
          <cell r="AC147">
            <v>320533400.5</v>
          </cell>
          <cell r="AD147">
            <v>57853666.97</v>
          </cell>
        </row>
        <row r="147">
          <cell r="AF147">
            <v>6857782927</v>
          </cell>
          <cell r="AG147">
            <v>0</v>
          </cell>
          <cell r="AH147">
            <v>9618171727.91</v>
          </cell>
          <cell r="AI147">
            <v>0</v>
          </cell>
          <cell r="AJ147">
            <v>13354526.08</v>
          </cell>
          <cell r="AK147">
            <v>15648566.9</v>
          </cell>
          <cell r="AL147">
            <v>125689638.46</v>
          </cell>
          <cell r="AM147">
            <v>0</v>
          </cell>
          <cell r="AN147">
            <v>-5429032869.3</v>
          </cell>
          <cell r="AO147">
            <v>28698515801.87</v>
          </cell>
          <cell r="AP147">
            <v>11201614517.05</v>
          </cell>
          <cell r="AQ147">
            <v>39900130318.92</v>
          </cell>
          <cell r="AR147">
            <v>10868131628.8</v>
          </cell>
          <cell r="AS147">
            <v>9723992501.1</v>
          </cell>
          <cell r="AT147">
            <v>8106391671.97</v>
          </cell>
          <cell r="AU147">
            <v>17830384173.07</v>
          </cell>
          <cell r="AV147">
            <v>11201614517.05</v>
          </cell>
          <cell r="AW147">
            <v>29031998690.12</v>
          </cell>
          <cell r="AX147">
            <v>9723992501.1</v>
          </cell>
          <cell r="AY147">
            <v>19308006189.02</v>
          </cell>
          <cell r="AZ147">
            <v>0.614163164010404</v>
          </cell>
          <cell r="BA147">
            <v>0.385836835989596</v>
          </cell>
          <cell r="BB147">
            <v>2.59176912809581</v>
          </cell>
          <cell r="BC147">
            <v>0.334940511843203</v>
          </cell>
          <cell r="BD147">
            <v>0.279222652167201</v>
          </cell>
          <cell r="BE147">
            <v>0.334940511843203</v>
          </cell>
          <cell r="BF147">
            <v>0.665059488156797</v>
          </cell>
          <cell r="BG147" t="e">
            <v>#N/A</v>
          </cell>
          <cell r="BH147">
            <v>7366806142.01</v>
          </cell>
          <cell r="BI147">
            <v>6380444107.01</v>
          </cell>
          <cell r="BJ147" t="e">
            <v>#N/A</v>
          </cell>
        </row>
        <row r="148">
          <cell r="A148" t="str">
            <v>600396.SH</v>
          </cell>
          <cell r="B148" t="str">
            <v>金山股份</v>
          </cell>
          <cell r="C148">
            <v>34158304.19</v>
          </cell>
          <cell r="D148">
            <v>7750647977.82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1455342391.77</v>
          </cell>
          <cell r="J148">
            <v>0</v>
          </cell>
          <cell r="K148">
            <v>133690027.87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28829977.8</v>
          </cell>
          <cell r="Q148">
            <v>16499081.96</v>
          </cell>
          <cell r="R148">
            <v>0</v>
          </cell>
          <cell r="S148">
            <v>0</v>
          </cell>
          <cell r="T148">
            <v>0</v>
          </cell>
          <cell r="U148">
            <v>1909771708.26</v>
          </cell>
          <cell r="V148">
            <v>1373998.66</v>
          </cell>
          <cell r="W148">
            <v>0</v>
          </cell>
          <cell r="X148">
            <v>4958404906.42</v>
          </cell>
          <cell r="Y148">
            <v>0</v>
          </cell>
          <cell r="Z148">
            <v>0</v>
          </cell>
          <cell r="AA148">
            <v>75241390.73</v>
          </cell>
          <cell r="AB148">
            <v>19982212.75</v>
          </cell>
          <cell r="AC148">
            <v>73945946.11</v>
          </cell>
          <cell r="AD148">
            <v>106781209.64</v>
          </cell>
        </row>
        <row r="148">
          <cell r="AF148">
            <v>1472706817</v>
          </cell>
          <cell r="AG148">
            <v>0</v>
          </cell>
          <cell r="AH148">
            <v>1361798203.01</v>
          </cell>
          <cell r="AI148">
            <v>0</v>
          </cell>
          <cell r="AJ148">
            <v>-5852990</v>
          </cell>
          <cell r="AK148">
            <v>0</v>
          </cell>
          <cell r="AL148">
            <v>136729413.89</v>
          </cell>
          <cell r="AM148">
            <v>0</v>
          </cell>
          <cell r="AN148">
            <v>-1750025946.66</v>
          </cell>
          <cell r="AO148">
            <v>16564669133.98</v>
          </cell>
          <cell r="AP148">
            <v>1215355497.24</v>
          </cell>
          <cell r="AQ148">
            <v>17780024631.22</v>
          </cell>
          <cell r="AR148">
            <v>1763821941.11</v>
          </cell>
          <cell r="AS148">
            <v>9660419686.08</v>
          </cell>
          <cell r="AT148">
            <v>5140427506.79</v>
          </cell>
          <cell r="AU148">
            <v>14800847192.87</v>
          </cell>
          <cell r="AV148">
            <v>1215355497.24</v>
          </cell>
          <cell r="AW148">
            <v>16016202690.11</v>
          </cell>
          <cell r="AX148">
            <v>9660419686.08</v>
          </cell>
          <cell r="AY148">
            <v>6355783004.03</v>
          </cell>
          <cell r="AZ148">
            <v>0.924117125591169</v>
          </cell>
          <cell r="BA148">
            <v>0.0758828744088311</v>
          </cell>
          <cell r="BB148">
            <v>13.178204012309</v>
          </cell>
          <cell r="BC148">
            <v>0.60316542397689</v>
          </cell>
          <cell r="BD148">
            <v>0.320951701614279</v>
          </cell>
          <cell r="BE148">
            <v>0.60316542397689</v>
          </cell>
          <cell r="BF148">
            <v>0.39683457602311</v>
          </cell>
          <cell r="BG148" t="e">
            <v>#N/A</v>
          </cell>
          <cell r="BH148">
            <v>8491554001.89</v>
          </cell>
          <cell r="BI148">
            <v>-10548430442.23</v>
          </cell>
          <cell r="BJ148" t="e">
            <v>#N/A</v>
          </cell>
        </row>
        <row r="149">
          <cell r="A149" t="str">
            <v>002251.SZ</v>
          </cell>
          <cell r="B149" t="str">
            <v>步步高</v>
          </cell>
          <cell r="C149">
            <v>736076924.8</v>
          </cell>
          <cell r="D149">
            <v>7722523142.42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3516045538.27</v>
          </cell>
          <cell r="J149">
            <v>0</v>
          </cell>
          <cell r="K149">
            <v>1993325585.71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99134931.03</v>
          </cell>
          <cell r="Q149">
            <v>63724577.63</v>
          </cell>
          <cell r="R149">
            <v>0</v>
          </cell>
          <cell r="S149">
            <v>0</v>
          </cell>
          <cell r="T149">
            <v>0</v>
          </cell>
          <cell r="U149">
            <v>501905311.22</v>
          </cell>
          <cell r="V149">
            <v>258215996.99</v>
          </cell>
          <cell r="W149">
            <v>0</v>
          </cell>
          <cell r="X149">
            <v>1697552964.03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18244748.31</v>
          </cell>
          <cell r="AD149">
            <v>0</v>
          </cell>
        </row>
        <row r="149">
          <cell r="AF149">
            <v>863903951</v>
          </cell>
          <cell r="AG149">
            <v>0</v>
          </cell>
          <cell r="AH149">
            <v>3626175009.79</v>
          </cell>
          <cell r="AI149">
            <v>399989903.55</v>
          </cell>
          <cell r="AJ149">
            <v>2684927168.59</v>
          </cell>
          <cell r="AK149">
            <v>0</v>
          </cell>
          <cell r="AL149">
            <v>314212887.62</v>
          </cell>
          <cell r="AM149">
            <v>0</v>
          </cell>
          <cell r="AN149">
            <v>693713905.49</v>
          </cell>
          <cell r="AO149">
            <v>16606749720.41</v>
          </cell>
          <cell r="AP149">
            <v>8582922826.04</v>
          </cell>
          <cell r="AQ149">
            <v>25189672546.45</v>
          </cell>
          <cell r="AR149">
            <v>6684768302.74</v>
          </cell>
          <cell r="AS149">
            <v>8224428453.64</v>
          </cell>
          <cell r="AT149">
            <v>1697552964.03</v>
          </cell>
          <cell r="AU149">
            <v>9921981417.67</v>
          </cell>
          <cell r="AV149">
            <v>7782943018.94</v>
          </cell>
          <cell r="AW149">
            <v>17704924436.61</v>
          </cell>
          <cell r="AX149">
            <v>8224428453.64</v>
          </cell>
          <cell r="AY149">
            <v>9480495982.97</v>
          </cell>
          <cell r="AZ149">
            <v>0.560408007003603</v>
          </cell>
          <cell r="BA149">
            <v>0.439591992996397</v>
          </cell>
          <cell r="BB149">
            <v>2.27483670297015</v>
          </cell>
          <cell r="BC149">
            <v>0.464527735381555</v>
          </cell>
          <cell r="BD149">
            <v>0.0958802716220479</v>
          </cell>
          <cell r="BE149">
            <v>0.464527735381555</v>
          </cell>
          <cell r="BF149">
            <v>0.535472264618445</v>
          </cell>
          <cell r="BG149" t="e">
            <v>#N/A</v>
          </cell>
          <cell r="BH149">
            <v>-4198349303.53</v>
          </cell>
          <cell r="BI149">
            <v>-1542719211.65</v>
          </cell>
          <cell r="BJ149" t="e">
            <v>#N/A</v>
          </cell>
        </row>
        <row r="150">
          <cell r="A150" t="str">
            <v>000100.SZ</v>
          </cell>
          <cell r="B150" t="str">
            <v>TCL科技</v>
          </cell>
          <cell r="C150">
            <v>2964549710</v>
          </cell>
          <cell r="D150">
            <v>7615688682</v>
          </cell>
          <cell r="E150">
            <v>1289155102</v>
          </cell>
          <cell r="F150">
            <v>500100000</v>
          </cell>
          <cell r="G150">
            <v>1029572413</v>
          </cell>
          <cell r="H150">
            <v>131544781</v>
          </cell>
          <cell r="I150">
            <v>34048427928</v>
          </cell>
          <cell r="J150">
            <v>10271352</v>
          </cell>
          <cell r="K150">
            <v>3133347724</v>
          </cell>
          <cell r="L150">
            <v>0</v>
          </cell>
          <cell r="M150">
            <v>1767151542</v>
          </cell>
          <cell r="N150">
            <v>0</v>
          </cell>
          <cell r="O150">
            <v>0</v>
          </cell>
          <cell r="P150">
            <v>3067368090</v>
          </cell>
          <cell r="Q150">
            <v>1695966861</v>
          </cell>
          <cell r="R150">
            <v>0</v>
          </cell>
          <cell r="S150">
            <v>0</v>
          </cell>
          <cell r="T150">
            <v>0</v>
          </cell>
          <cell r="U150">
            <v>11044514342</v>
          </cell>
          <cell r="V150">
            <v>879169322</v>
          </cell>
          <cell r="W150">
            <v>0</v>
          </cell>
          <cell r="X150">
            <v>90381279079</v>
          </cell>
          <cell r="Y150">
            <v>16959991644</v>
          </cell>
          <cell r="Z150">
            <v>0</v>
          </cell>
          <cell r="AA150">
            <v>86649243</v>
          </cell>
          <cell r="AB150">
            <v>0</v>
          </cell>
          <cell r="AC150">
            <v>1311591825</v>
          </cell>
          <cell r="AD150">
            <v>0</v>
          </cell>
        </row>
        <row r="150">
          <cell r="AF150">
            <v>14030642421</v>
          </cell>
          <cell r="AG150">
            <v>230240606</v>
          </cell>
          <cell r="AH150">
            <v>3909667193</v>
          </cell>
          <cell r="AI150">
            <v>2423528242</v>
          </cell>
          <cell r="AJ150">
            <v>-319841847</v>
          </cell>
          <cell r="AK150">
            <v>1003264</v>
          </cell>
          <cell r="AL150">
            <v>2452892102</v>
          </cell>
          <cell r="AM150">
            <v>360767</v>
          </cell>
          <cell r="AN150">
            <v>21601813150</v>
          </cell>
          <cell r="AO150">
            <v>177916339640</v>
          </cell>
          <cell r="AP150">
            <v>44330305898</v>
          </cell>
          <cell r="AQ150">
            <v>222246645538</v>
          </cell>
          <cell r="AR150">
            <v>47110692812</v>
          </cell>
          <cell r="AS150">
            <v>21610575320</v>
          </cell>
          <cell r="AT150">
            <v>107427919966</v>
          </cell>
          <cell r="AU150">
            <v>129038495286</v>
          </cell>
          <cell r="AV150">
            <v>39483249414</v>
          </cell>
          <cell r="AW150">
            <v>168521744700</v>
          </cell>
          <cell r="AX150">
            <v>21610575320</v>
          </cell>
          <cell r="AY150">
            <v>146911169380</v>
          </cell>
          <cell r="AZ150">
            <v>0.765708280054378</v>
          </cell>
          <cell r="BA150">
            <v>0.234291719945622</v>
          </cell>
          <cell r="BB150">
            <v>4.26818327268286</v>
          </cell>
          <cell r="BC150">
            <v>0.128236123821711</v>
          </cell>
          <cell r="BD150">
            <v>0.637472156232667</v>
          </cell>
          <cell r="BE150">
            <v>0.128236123821711</v>
          </cell>
          <cell r="BF150">
            <v>0.871763876178289</v>
          </cell>
          <cell r="BG150">
            <v>-63743575244</v>
          </cell>
          <cell r="BH150">
            <v>-18402387682</v>
          </cell>
          <cell r="BI150">
            <v>-58321406200</v>
          </cell>
          <cell r="BJ150">
            <v>-10.7561025351168</v>
          </cell>
        </row>
        <row r="151">
          <cell r="A151" t="str">
            <v>000778.SZ</v>
          </cell>
          <cell r="B151" t="str">
            <v>新兴铸管</v>
          </cell>
          <cell r="C151">
            <v>269376518.74</v>
          </cell>
          <cell r="D151">
            <v>7429611510.81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6953264833.3</v>
          </cell>
          <cell r="J151">
            <v>361645.5</v>
          </cell>
          <cell r="K151">
            <v>2737469808.22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243580281.4</v>
          </cell>
          <cell r="Q151">
            <v>653919794.16</v>
          </cell>
          <cell r="R151">
            <v>0</v>
          </cell>
          <cell r="S151">
            <v>0</v>
          </cell>
          <cell r="T151">
            <v>0</v>
          </cell>
          <cell r="U151">
            <v>739877715.59</v>
          </cell>
          <cell r="V151">
            <v>428654945.77</v>
          </cell>
          <cell r="W151">
            <v>0</v>
          </cell>
          <cell r="X151">
            <v>1086810000</v>
          </cell>
          <cell r="Y151">
            <v>3980329171.75</v>
          </cell>
          <cell r="Z151">
            <v>0</v>
          </cell>
          <cell r="AA151">
            <v>0</v>
          </cell>
          <cell r="AB151">
            <v>132950800.28</v>
          </cell>
          <cell r="AC151">
            <v>432876940.18</v>
          </cell>
          <cell r="AD151">
            <v>0</v>
          </cell>
        </row>
        <row r="151">
          <cell r="AF151">
            <v>3990880176</v>
          </cell>
          <cell r="AG151">
            <v>0</v>
          </cell>
          <cell r="AH151">
            <v>8514117093.75</v>
          </cell>
          <cell r="AI151">
            <v>162328107.68</v>
          </cell>
          <cell r="AJ151">
            <v>-1061331372.33</v>
          </cell>
          <cell r="AK151">
            <v>56124498.73</v>
          </cell>
          <cell r="AL151">
            <v>1718495969.63</v>
          </cell>
          <cell r="AM151">
            <v>754927.22</v>
          </cell>
          <cell r="AN151">
            <v>10388176740.35</v>
          </cell>
          <cell r="AO151">
            <v>25089083965.7</v>
          </cell>
          <cell r="AP151">
            <v>23769546141.03</v>
          </cell>
          <cell r="AQ151">
            <v>48858630106.73</v>
          </cell>
          <cell r="AR151">
            <v>11852455567.55</v>
          </cell>
          <cell r="AS151">
            <v>8169489226.4</v>
          </cell>
          <cell r="AT151">
            <v>5067139171.75</v>
          </cell>
          <cell r="AU151">
            <v>13236628398.15</v>
          </cell>
          <cell r="AV151">
            <v>23444889925.67</v>
          </cell>
          <cell r="AW151">
            <v>36681518323.82</v>
          </cell>
          <cell r="AX151">
            <v>8169489226.4</v>
          </cell>
          <cell r="AY151">
            <v>28512029097.42</v>
          </cell>
          <cell r="AZ151">
            <v>0.360852794622585</v>
          </cell>
          <cell r="BA151">
            <v>0.639147205377415</v>
          </cell>
          <cell r="BB151">
            <v>1.56458479609482</v>
          </cell>
          <cell r="BC151">
            <v>0.222714042376347</v>
          </cell>
          <cell r="BD151">
            <v>0.138138752246238</v>
          </cell>
          <cell r="BE151">
            <v>0.222714042376347</v>
          </cell>
          <cell r="BF151">
            <v>0.777285957623653</v>
          </cell>
          <cell r="BG151" t="e">
            <v>#N/A</v>
          </cell>
          <cell r="BH151">
            <v>-1769896390.78</v>
          </cell>
          <cell r="BI151">
            <v>1855067415.44</v>
          </cell>
          <cell r="BJ151" t="e">
            <v>#N/A</v>
          </cell>
        </row>
        <row r="152">
          <cell r="A152" t="str">
            <v>000767.SZ</v>
          </cell>
          <cell r="B152" t="str">
            <v>晋控电力</v>
          </cell>
          <cell r="C152">
            <v>154186081.94</v>
          </cell>
          <cell r="D152">
            <v>7408216455.39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14465020508.58</v>
          </cell>
          <cell r="J152">
            <v>0</v>
          </cell>
          <cell r="K152">
            <v>18999956.91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38160010.79</v>
          </cell>
          <cell r="Q152">
            <v>93641607.9</v>
          </cell>
          <cell r="R152">
            <v>0</v>
          </cell>
          <cell r="S152">
            <v>0</v>
          </cell>
          <cell r="T152">
            <v>0</v>
          </cell>
          <cell r="U152">
            <v>5447545508.93</v>
          </cell>
          <cell r="V152">
            <v>77791771.6</v>
          </cell>
          <cell r="W152">
            <v>0</v>
          </cell>
          <cell r="X152">
            <v>13401467241.29</v>
          </cell>
          <cell r="Y152">
            <v>256445931.78</v>
          </cell>
          <cell r="Z152">
            <v>0</v>
          </cell>
          <cell r="AA152">
            <v>0</v>
          </cell>
          <cell r="AB152">
            <v>0</v>
          </cell>
          <cell r="AC152">
            <v>164453444.1</v>
          </cell>
          <cell r="AD152">
            <v>0</v>
          </cell>
        </row>
        <row r="152">
          <cell r="AF152">
            <v>3076942219</v>
          </cell>
          <cell r="AG152">
            <v>995011320.76</v>
          </cell>
          <cell r="AH152">
            <v>4383645925.7</v>
          </cell>
          <cell r="AI152">
            <v>0</v>
          </cell>
          <cell r="AJ152">
            <v>0</v>
          </cell>
          <cell r="AK152">
            <v>0</v>
          </cell>
          <cell r="AL152">
            <v>241543197.16</v>
          </cell>
          <cell r="AM152">
            <v>0</v>
          </cell>
          <cell r="AN152">
            <v>142870120.06</v>
          </cell>
          <cell r="AO152">
            <v>41525928519.21</v>
          </cell>
          <cell r="AP152">
            <v>8840012782.68</v>
          </cell>
          <cell r="AQ152">
            <v>50365941301.89</v>
          </cell>
          <cell r="AR152">
            <v>15012253381.82</v>
          </cell>
          <cell r="AS152">
            <v>12855761964.32</v>
          </cell>
          <cell r="AT152">
            <v>13657913173.07</v>
          </cell>
          <cell r="AU152">
            <v>26513675137.39</v>
          </cell>
          <cell r="AV152">
            <v>8840012782.68</v>
          </cell>
          <cell r="AW152">
            <v>35353687920.07</v>
          </cell>
          <cell r="AX152">
            <v>12855761964.32</v>
          </cell>
          <cell r="AY152">
            <v>22497925955.75</v>
          </cell>
          <cell r="AZ152">
            <v>0.749955003204585</v>
          </cell>
          <cell r="BA152">
            <v>0.250044996795415</v>
          </cell>
          <cell r="BB152">
            <v>3.99928018083159</v>
          </cell>
          <cell r="BC152">
            <v>0.363632840607327</v>
          </cell>
          <cell r="BD152">
            <v>0.386322162597258</v>
          </cell>
          <cell r="BE152">
            <v>0.363632840607327</v>
          </cell>
          <cell r="BF152">
            <v>0.636367159392673</v>
          </cell>
          <cell r="BG152" t="e">
            <v>#N/A</v>
          </cell>
          <cell r="BH152">
            <v>4918911061.31</v>
          </cell>
          <cell r="BI152">
            <v>-8650870220.49</v>
          </cell>
          <cell r="BJ152" t="e">
            <v>#N/A</v>
          </cell>
        </row>
        <row r="153">
          <cell r="A153" t="str">
            <v>002110.SZ</v>
          </cell>
          <cell r="B153" t="str">
            <v>三钢闽光</v>
          </cell>
          <cell r="C153">
            <v>11238243.45</v>
          </cell>
          <cell r="D153">
            <v>7404318100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12161410331.91</v>
          </cell>
          <cell r="J153">
            <v>0</v>
          </cell>
          <cell r="K153">
            <v>2278064809.27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185631017.42</v>
          </cell>
          <cell r="Q153">
            <v>525163719.62</v>
          </cell>
          <cell r="R153">
            <v>0</v>
          </cell>
          <cell r="S153">
            <v>0</v>
          </cell>
          <cell r="T153">
            <v>0</v>
          </cell>
          <cell r="U153">
            <v>100061472.01</v>
          </cell>
          <cell r="V153">
            <v>34399177.02</v>
          </cell>
          <cell r="W153">
            <v>0</v>
          </cell>
          <cell r="X153">
            <v>2071050300</v>
          </cell>
          <cell r="Y153">
            <v>0</v>
          </cell>
          <cell r="Z153">
            <v>0</v>
          </cell>
          <cell r="AA153">
            <v>415141104.77</v>
          </cell>
          <cell r="AB153">
            <v>0</v>
          </cell>
          <cell r="AC153">
            <v>141796726.88</v>
          </cell>
          <cell r="AD153">
            <v>37789403.75</v>
          </cell>
        </row>
        <row r="153">
          <cell r="AF153">
            <v>2451576238</v>
          </cell>
          <cell r="AG153">
            <v>0</v>
          </cell>
          <cell r="AH153">
            <v>3989025245.42</v>
          </cell>
          <cell r="AI153">
            <v>151507443.95</v>
          </cell>
          <cell r="AJ153">
            <v>-217875958.97</v>
          </cell>
          <cell r="AK153">
            <v>52066509.09</v>
          </cell>
          <cell r="AL153">
            <v>1374881652.15</v>
          </cell>
          <cell r="AM153">
            <v>0</v>
          </cell>
          <cell r="AN153">
            <v>15105849292.55</v>
          </cell>
          <cell r="AO153">
            <v>25366064406.1</v>
          </cell>
          <cell r="AP153">
            <v>22907030422.19</v>
          </cell>
          <cell r="AQ153">
            <v>48273094828.29</v>
          </cell>
          <cell r="AR153">
            <v>15337704025.57</v>
          </cell>
          <cell r="AS153">
            <v>7504379572.01</v>
          </cell>
          <cell r="AT153">
            <v>2523980808.52</v>
          </cell>
          <cell r="AU153">
            <v>10028360380.53</v>
          </cell>
          <cell r="AV153">
            <v>22604015534.29</v>
          </cell>
          <cell r="AW153">
            <v>32632375914.82</v>
          </cell>
          <cell r="AX153">
            <v>7504379572.01</v>
          </cell>
          <cell r="AY153">
            <v>25127996342.81</v>
          </cell>
          <cell r="AZ153">
            <v>0.307313215767891</v>
          </cell>
          <cell r="BA153">
            <v>0.692686784232109</v>
          </cell>
          <cell r="BB153">
            <v>1.44365393243148</v>
          </cell>
          <cell r="BC153">
            <v>0.229967305831442</v>
          </cell>
          <cell r="BD153">
            <v>0.0773459099364485</v>
          </cell>
          <cell r="BE153">
            <v>0.229967305831442</v>
          </cell>
          <cell r="BF153">
            <v>0.770032694168558</v>
          </cell>
          <cell r="BG153" t="e">
            <v>#N/A</v>
          </cell>
          <cell r="BH153">
            <v>-2022483072.99</v>
          </cell>
          <cell r="BI153">
            <v>1834782960.31</v>
          </cell>
          <cell r="BJ153" t="e">
            <v>#N/A</v>
          </cell>
        </row>
        <row r="154">
          <cell r="A154" t="str">
            <v>600673.SH</v>
          </cell>
          <cell r="B154" t="str">
            <v>东阳光</v>
          </cell>
          <cell r="C154">
            <v>27034288.79</v>
          </cell>
          <cell r="D154">
            <v>7321642303.28</v>
          </cell>
          <cell r="E154">
            <v>0</v>
          </cell>
          <cell r="F154">
            <v>0</v>
          </cell>
          <cell r="G154">
            <v>146516800.44</v>
          </cell>
          <cell r="H154">
            <v>0</v>
          </cell>
          <cell r="I154">
            <v>3152828459.9</v>
          </cell>
          <cell r="J154">
            <v>0</v>
          </cell>
          <cell r="K154">
            <v>84800003.6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133557296.33</v>
          </cell>
          <cell r="Q154">
            <v>309095721.4</v>
          </cell>
          <cell r="R154">
            <v>0</v>
          </cell>
          <cell r="S154">
            <v>0</v>
          </cell>
          <cell r="T154">
            <v>0</v>
          </cell>
          <cell r="U154">
            <v>947579584.69</v>
          </cell>
          <cell r="V154">
            <v>11024000.47</v>
          </cell>
          <cell r="W154">
            <v>0</v>
          </cell>
          <cell r="X154">
            <v>1388730065.7</v>
          </cell>
          <cell r="Y154">
            <v>3175790577.07</v>
          </cell>
          <cell r="Z154">
            <v>0</v>
          </cell>
          <cell r="AA154">
            <v>0</v>
          </cell>
          <cell r="AB154">
            <v>106283960.48</v>
          </cell>
          <cell r="AC154">
            <v>339903724.12</v>
          </cell>
          <cell r="AD154">
            <v>206606007.55</v>
          </cell>
        </row>
        <row r="154">
          <cell r="AF154">
            <v>3013897259</v>
          </cell>
          <cell r="AG154">
            <v>0</v>
          </cell>
          <cell r="AH154">
            <v>1312154767.45</v>
          </cell>
          <cell r="AI154">
            <v>1010086010.59</v>
          </cell>
          <cell r="AJ154">
            <v>0</v>
          </cell>
          <cell r="AK154">
            <v>3574068.2</v>
          </cell>
          <cell r="AL154">
            <v>223617630.4</v>
          </cell>
          <cell r="AM154">
            <v>0</v>
          </cell>
          <cell r="AN154">
            <v>4562519168.8</v>
          </cell>
          <cell r="AO154">
            <v>17351392793.82</v>
          </cell>
          <cell r="AP154">
            <v>10125848904.44</v>
          </cell>
          <cell r="AQ154">
            <v>27477241698.26</v>
          </cell>
          <cell r="AR154">
            <v>4164527455.09</v>
          </cell>
          <cell r="AS154">
            <v>8415738688.41</v>
          </cell>
          <cell r="AT154">
            <v>4771126650.32</v>
          </cell>
          <cell r="AU154">
            <v>13186865338.73</v>
          </cell>
          <cell r="AV154">
            <v>8105676883.26</v>
          </cell>
          <cell r="AW154">
            <v>21292542221.99</v>
          </cell>
          <cell r="AX154">
            <v>8415738688.41</v>
          </cell>
          <cell r="AY154">
            <v>12876803533.58</v>
          </cell>
          <cell r="AZ154">
            <v>0.619318501344155</v>
          </cell>
          <cell r="BA154">
            <v>0.380681498655845</v>
          </cell>
          <cell r="BB154">
            <v>2.6268678765081</v>
          </cell>
          <cell r="BC154">
            <v>0.395243489512426</v>
          </cell>
          <cell r="BD154">
            <v>0.224075011831729</v>
          </cell>
          <cell r="BE154">
            <v>0.395243489512426</v>
          </cell>
          <cell r="BF154">
            <v>0.604756510487574</v>
          </cell>
          <cell r="BG154" t="e">
            <v>#N/A</v>
          </cell>
          <cell r="BH154">
            <v>2388002738.5</v>
          </cell>
          <cell r="BI154">
            <v>-2260215838.75</v>
          </cell>
          <cell r="BJ154" t="e">
            <v>#N/A</v>
          </cell>
        </row>
        <row r="155">
          <cell r="A155" t="str">
            <v>601989.SH</v>
          </cell>
          <cell r="B155" t="str">
            <v>中国重工</v>
          </cell>
          <cell r="C155">
            <v>1363246293.87</v>
          </cell>
          <cell r="D155">
            <v>7274584436.91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33706615959.15</v>
          </cell>
          <cell r="J155">
            <v>0</v>
          </cell>
          <cell r="K155">
            <v>34113592969.9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291528343.14</v>
          </cell>
          <cell r="Q155">
            <v>108122745.4</v>
          </cell>
          <cell r="R155">
            <v>0</v>
          </cell>
          <cell r="S155">
            <v>0</v>
          </cell>
          <cell r="T155">
            <v>0</v>
          </cell>
          <cell r="U155">
            <v>3679489584.52</v>
          </cell>
          <cell r="V155">
            <v>174811466.36</v>
          </cell>
          <cell r="W155">
            <v>0</v>
          </cell>
          <cell r="X155">
            <v>8686295166.86</v>
          </cell>
          <cell r="Y155">
            <v>0</v>
          </cell>
          <cell r="Z155">
            <v>0</v>
          </cell>
          <cell r="AA155">
            <v>541369293.25</v>
          </cell>
          <cell r="AB155">
            <v>1043697477.3</v>
          </cell>
          <cell r="AC155">
            <v>644671759.21</v>
          </cell>
          <cell r="AD155">
            <v>0</v>
          </cell>
        </row>
        <row r="155">
          <cell r="AF155">
            <v>22802035324</v>
          </cell>
          <cell r="AG155">
            <v>0</v>
          </cell>
          <cell r="AH155">
            <v>44769381464.68</v>
          </cell>
          <cell r="AI155">
            <v>0</v>
          </cell>
          <cell r="AJ155">
            <v>2029150165.44</v>
          </cell>
          <cell r="AK155">
            <v>92443711.73</v>
          </cell>
          <cell r="AL155">
            <v>2107321416.2</v>
          </cell>
          <cell r="AM155">
            <v>0</v>
          </cell>
          <cell r="AN155">
            <v>13500933749.89</v>
          </cell>
          <cell r="AO155">
            <v>91628025495.87</v>
          </cell>
          <cell r="AP155">
            <v>85301265831.94</v>
          </cell>
          <cell r="AQ155">
            <v>176929291327.81</v>
          </cell>
          <cell r="AR155">
            <v>71446287014.33</v>
          </cell>
          <cell r="AS155">
            <v>10954074021.43</v>
          </cell>
          <cell r="AT155">
            <v>9227664460.11</v>
          </cell>
          <cell r="AU155">
            <v>20181738481.54</v>
          </cell>
          <cell r="AV155">
            <v>85301265831.94</v>
          </cell>
          <cell r="AW155">
            <v>105483004313.48</v>
          </cell>
          <cell r="AX155">
            <v>10954074021.43</v>
          </cell>
          <cell r="AY155">
            <v>94528930292.05</v>
          </cell>
          <cell r="AZ155">
            <v>0.191326921458957</v>
          </cell>
          <cell r="BA155">
            <v>0.808673078541043</v>
          </cell>
          <cell r="BB155">
            <v>1.23659365760529</v>
          </cell>
          <cell r="BC155">
            <v>0.103846814875277</v>
          </cell>
          <cell r="BD155">
            <v>0.08748010658368</v>
          </cell>
          <cell r="BE155">
            <v>0.103846814875277</v>
          </cell>
          <cell r="BF155">
            <v>0.896153185124723</v>
          </cell>
          <cell r="BG155">
            <v>52533176383.78</v>
          </cell>
          <cell r="BH155">
            <v>-54885471626.61</v>
          </cell>
          <cell r="BI155">
            <v>43820095359.29</v>
          </cell>
          <cell r="BJ155">
            <v>-5.02923078944453</v>
          </cell>
        </row>
        <row r="156">
          <cell r="A156" t="str">
            <v>600295.SH</v>
          </cell>
          <cell r="B156" t="str">
            <v>鄂尔多斯</v>
          </cell>
          <cell r="C156">
            <v>63245217.91</v>
          </cell>
          <cell r="D156">
            <v>7256702865.27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7091827741.42</v>
          </cell>
          <cell r="J156">
            <v>1158363.25</v>
          </cell>
          <cell r="K156">
            <v>2068329181.33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360093318.06</v>
          </cell>
          <cell r="Q156">
            <v>982211896.79</v>
          </cell>
          <cell r="R156">
            <v>0</v>
          </cell>
          <cell r="S156">
            <v>0</v>
          </cell>
          <cell r="T156">
            <v>0</v>
          </cell>
          <cell r="U156">
            <v>893925513.59</v>
          </cell>
          <cell r="V156">
            <v>258515315.08</v>
          </cell>
          <cell r="W156">
            <v>0</v>
          </cell>
          <cell r="X156">
            <v>5327000000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259409042.4</v>
          </cell>
          <cell r="AD156">
            <v>30771065.77</v>
          </cell>
        </row>
        <row r="156">
          <cell r="AF156">
            <v>1427947069</v>
          </cell>
          <cell r="AG156">
            <v>0</v>
          </cell>
          <cell r="AH156">
            <v>3988339912.18</v>
          </cell>
          <cell r="AI156">
            <v>0</v>
          </cell>
          <cell r="AJ156">
            <v>8511510.34</v>
          </cell>
          <cell r="AK156">
            <v>213959421.25</v>
          </cell>
          <cell r="AL156">
            <v>962836946.63</v>
          </cell>
          <cell r="AM156">
            <v>0</v>
          </cell>
          <cell r="AN156">
            <v>9843101341.44</v>
          </cell>
          <cell r="AO156">
            <v>24593189520.87</v>
          </cell>
          <cell r="AP156">
            <v>16444696200.84</v>
          </cell>
          <cell r="AQ156">
            <v>41037885721.71</v>
          </cell>
          <cell r="AR156">
            <v>11084790076.24</v>
          </cell>
          <cell r="AS156">
            <v>8150628378.86</v>
          </cell>
          <cell r="AT156">
            <v>5357771065.77</v>
          </cell>
          <cell r="AU156">
            <v>13508399444.63</v>
          </cell>
          <cell r="AV156">
            <v>16444696200.84</v>
          </cell>
          <cell r="AW156">
            <v>29953095645.47</v>
          </cell>
          <cell r="AX156">
            <v>8150628378.86</v>
          </cell>
          <cell r="AY156">
            <v>21802467266.61</v>
          </cell>
          <cell r="AZ156">
            <v>0.450985086967896</v>
          </cell>
          <cell r="BA156">
            <v>0.549014913032104</v>
          </cell>
          <cell r="BB156">
            <v>1.82144414707643</v>
          </cell>
          <cell r="BC156">
            <v>0.272113055536304</v>
          </cell>
          <cell r="BD156">
            <v>0.178872031431592</v>
          </cell>
          <cell r="BE156">
            <v>0.272113055536304</v>
          </cell>
          <cell r="BF156">
            <v>0.727886944463696</v>
          </cell>
          <cell r="BG156" t="e">
            <v>#N/A</v>
          </cell>
          <cell r="BH156">
            <v>981872347.28</v>
          </cell>
          <cell r="BI156">
            <v>-11267846949.22</v>
          </cell>
          <cell r="BJ156" t="e">
            <v>#N/A</v>
          </cell>
        </row>
        <row r="157">
          <cell r="A157" t="str">
            <v>000708.SZ</v>
          </cell>
          <cell r="B157" t="str">
            <v>中信特钢</v>
          </cell>
          <cell r="C157">
            <v>222587018.89</v>
          </cell>
          <cell r="D157">
            <v>7169698548.66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19543789435.18</v>
          </cell>
          <cell r="J157">
            <v>0</v>
          </cell>
          <cell r="K157">
            <v>3482467494.04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1938787791.83</v>
          </cell>
          <cell r="Q157">
            <v>1102741880.77</v>
          </cell>
          <cell r="R157">
            <v>0</v>
          </cell>
          <cell r="S157">
            <v>0</v>
          </cell>
          <cell r="T157">
            <v>0</v>
          </cell>
          <cell r="U157">
            <v>502218253.26</v>
          </cell>
          <cell r="V157">
            <v>362983795.01</v>
          </cell>
          <cell r="W157">
            <v>0</v>
          </cell>
          <cell r="X157">
            <v>10049898800</v>
          </cell>
          <cell r="Y157">
            <v>0</v>
          </cell>
          <cell r="Z157">
            <v>0</v>
          </cell>
          <cell r="AA157">
            <v>0</v>
          </cell>
          <cell r="AB157">
            <v>55334164.82</v>
          </cell>
          <cell r="AC157">
            <v>891433670.22</v>
          </cell>
          <cell r="AD157">
            <v>0</v>
          </cell>
        </row>
        <row r="157">
          <cell r="AF157">
            <v>5047143433</v>
          </cell>
          <cell r="AG157">
            <v>0</v>
          </cell>
          <cell r="AH157">
            <v>9196849722.01</v>
          </cell>
          <cell r="AI157">
            <v>0</v>
          </cell>
          <cell r="AJ157">
            <v>-1123802.58</v>
          </cell>
          <cell r="AK157">
            <v>183409292.57</v>
          </cell>
          <cell r="AL157">
            <v>969361446.45</v>
          </cell>
          <cell r="AM157">
            <v>0</v>
          </cell>
          <cell r="AN157">
            <v>15545183892.35</v>
          </cell>
          <cell r="AO157">
            <v>45321940852.68</v>
          </cell>
          <cell r="AP157">
            <v>30940823983.8</v>
          </cell>
          <cell r="AQ157">
            <v>76262764836.48</v>
          </cell>
          <cell r="AR157">
            <v>27600125250.76</v>
          </cell>
          <cell r="AS157">
            <v>7671916801.92</v>
          </cell>
          <cell r="AT157">
            <v>10049898800</v>
          </cell>
          <cell r="AU157">
            <v>17721815601.92</v>
          </cell>
          <cell r="AV157">
            <v>30940823983.8</v>
          </cell>
          <cell r="AW157">
            <v>48662639585.72</v>
          </cell>
          <cell r="AX157">
            <v>7671916801.92</v>
          </cell>
          <cell r="AY157">
            <v>40990722783.8</v>
          </cell>
          <cell r="AZ157">
            <v>0.364177030937723</v>
          </cell>
          <cell r="BA157">
            <v>0.635822969062277</v>
          </cell>
          <cell r="BB157">
            <v>1.57276482394906</v>
          </cell>
          <cell r="BC157">
            <v>0.157655171754623</v>
          </cell>
          <cell r="BD157">
            <v>0.2065218591831</v>
          </cell>
          <cell r="BE157">
            <v>0.157655171754623</v>
          </cell>
          <cell r="BF157">
            <v>0.842344828245377</v>
          </cell>
          <cell r="BG157" t="e">
            <v>#N/A</v>
          </cell>
          <cell r="BH157">
            <v>805138382.38</v>
          </cell>
          <cell r="BI157">
            <v>-7664532873.08999</v>
          </cell>
          <cell r="BJ157" t="e">
            <v>#N/A</v>
          </cell>
        </row>
        <row r="158">
          <cell r="A158" t="str">
            <v>601168.SH</v>
          </cell>
          <cell r="B158" t="str">
            <v>西部矿业</v>
          </cell>
          <cell r="C158">
            <v>259565333</v>
          </cell>
          <cell r="D158">
            <v>7007323156</v>
          </cell>
          <cell r="E158">
            <v>0</v>
          </cell>
          <cell r="F158">
            <v>0</v>
          </cell>
          <cell r="G158">
            <v>246700</v>
          </cell>
          <cell r="H158">
            <v>0</v>
          </cell>
          <cell r="I158">
            <v>2702202554</v>
          </cell>
          <cell r="J158">
            <v>0</v>
          </cell>
          <cell r="K158">
            <v>734310678</v>
          </cell>
          <cell r="L158">
            <v>991558762</v>
          </cell>
          <cell r="M158">
            <v>749780896</v>
          </cell>
          <cell r="N158">
            <v>0</v>
          </cell>
          <cell r="O158">
            <v>0</v>
          </cell>
          <cell r="P158">
            <v>44832928</v>
          </cell>
          <cell r="Q158">
            <v>472522715</v>
          </cell>
          <cell r="R158">
            <v>0</v>
          </cell>
          <cell r="S158">
            <v>0</v>
          </cell>
          <cell r="T158">
            <v>0</v>
          </cell>
          <cell r="U158">
            <v>1480098634</v>
          </cell>
          <cell r="V158">
            <v>97685444</v>
          </cell>
          <cell r="W158">
            <v>0</v>
          </cell>
          <cell r="X158">
            <v>11597794470</v>
          </cell>
          <cell r="Y158">
            <v>1276600273</v>
          </cell>
          <cell r="Z158">
            <v>0</v>
          </cell>
          <cell r="AA158">
            <v>0</v>
          </cell>
          <cell r="AB158">
            <v>623753092</v>
          </cell>
          <cell r="AC158">
            <v>290152228</v>
          </cell>
          <cell r="AD158">
            <v>0</v>
          </cell>
        </row>
        <row r="158">
          <cell r="AF158">
            <v>2383000000</v>
          </cell>
          <cell r="AG158">
            <v>0</v>
          </cell>
          <cell r="AH158">
            <v>5582998282</v>
          </cell>
          <cell r="AI158">
            <v>0</v>
          </cell>
          <cell r="AJ158">
            <v>6698926</v>
          </cell>
          <cell r="AK158">
            <v>35543977</v>
          </cell>
          <cell r="AL158">
            <v>544287857</v>
          </cell>
          <cell r="AM158">
            <v>150160920</v>
          </cell>
          <cell r="AN158">
            <v>3993264129</v>
          </cell>
          <cell r="AO158">
            <v>28328427863</v>
          </cell>
          <cell r="AP158">
            <v>12695954091</v>
          </cell>
          <cell r="AQ158">
            <v>41024381954</v>
          </cell>
          <cell r="AR158">
            <v>5225024972</v>
          </cell>
          <cell r="AS158">
            <v>9479227252</v>
          </cell>
          <cell r="AT158">
            <v>12874394743</v>
          </cell>
          <cell r="AU158">
            <v>22353621995</v>
          </cell>
          <cell r="AV158">
            <v>12695954091</v>
          </cell>
          <cell r="AW158">
            <v>35049576086</v>
          </cell>
          <cell r="AX158">
            <v>9479227252</v>
          </cell>
          <cell r="AY158">
            <v>25570348834</v>
          </cell>
          <cell r="AZ158">
            <v>0.637771536527336</v>
          </cell>
          <cell r="BA158">
            <v>0.362228463472664</v>
          </cell>
          <cell r="BB158">
            <v>2.76068862842267</v>
          </cell>
          <cell r="BC158">
            <v>0.270451980039391</v>
          </cell>
          <cell r="BD158">
            <v>0.367319556487945</v>
          </cell>
          <cell r="BE158">
            <v>0.270451980039391</v>
          </cell>
          <cell r="BF158">
            <v>0.729548019960609</v>
          </cell>
          <cell r="BG158" t="e">
            <v>#N/A</v>
          </cell>
          <cell r="BH158">
            <v>-625815460</v>
          </cell>
          <cell r="BI158">
            <v>-4641285987</v>
          </cell>
          <cell r="BJ158" t="e">
            <v>#N/A</v>
          </cell>
        </row>
        <row r="159">
          <cell r="A159" t="str">
            <v>600810.SH</v>
          </cell>
          <cell r="B159" t="str">
            <v>神马股份</v>
          </cell>
          <cell r="C159">
            <v>12864026.18</v>
          </cell>
          <cell r="D159">
            <v>6980994791.34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3046115490.62</v>
          </cell>
          <cell r="J159">
            <v>0</v>
          </cell>
          <cell r="K159">
            <v>164076707.75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75244344.28</v>
          </cell>
          <cell r="Q159">
            <v>271287245.02</v>
          </cell>
          <cell r="R159">
            <v>0</v>
          </cell>
          <cell r="S159">
            <v>0</v>
          </cell>
          <cell r="T159">
            <v>0</v>
          </cell>
          <cell r="U159">
            <v>1436062000</v>
          </cell>
          <cell r="V159">
            <v>19720109.57</v>
          </cell>
          <cell r="W159">
            <v>0</v>
          </cell>
          <cell r="X159">
            <v>3802026985.13</v>
          </cell>
          <cell r="Y159">
            <v>79385714.21</v>
          </cell>
          <cell r="Z159">
            <v>0</v>
          </cell>
          <cell r="AA159">
            <v>0</v>
          </cell>
          <cell r="AB159">
            <v>0</v>
          </cell>
          <cell r="AC159">
            <v>118900783.94</v>
          </cell>
          <cell r="AD159">
            <v>0</v>
          </cell>
        </row>
        <row r="159">
          <cell r="AF159">
            <v>1029213338</v>
          </cell>
          <cell r="AG159">
            <v>22394555.49</v>
          </cell>
          <cell r="AH159">
            <v>2648650175.07</v>
          </cell>
          <cell r="AI159">
            <v>0</v>
          </cell>
          <cell r="AJ159">
            <v>0</v>
          </cell>
          <cell r="AK159">
            <v>5104102.36</v>
          </cell>
          <cell r="AL159">
            <v>447997419.29</v>
          </cell>
          <cell r="AM159">
            <v>0</v>
          </cell>
          <cell r="AN159">
            <v>3435536715.48</v>
          </cell>
          <cell r="AO159">
            <v>16006678198.04</v>
          </cell>
          <cell r="AP159">
            <v>7588896305.69</v>
          </cell>
          <cell r="AQ159">
            <v>23595574503.73</v>
          </cell>
          <cell r="AR159">
            <v>3708208707.36</v>
          </cell>
          <cell r="AS159">
            <v>8417056791.34</v>
          </cell>
          <cell r="AT159">
            <v>3881412699.34</v>
          </cell>
          <cell r="AU159">
            <v>12298469490.68</v>
          </cell>
          <cell r="AV159">
            <v>7588896305.69</v>
          </cell>
          <cell r="AW159">
            <v>19887365796.37</v>
          </cell>
          <cell r="AX159">
            <v>8417056791.34</v>
          </cell>
          <cell r="AY159">
            <v>11470309005.03</v>
          </cell>
          <cell r="AZ159">
            <v>0.618406158794787</v>
          </cell>
          <cell r="BA159">
            <v>0.381593841205213</v>
          </cell>
          <cell r="BB159">
            <v>2.62058736808129</v>
          </cell>
          <cell r="BC159">
            <v>0.4232363842212</v>
          </cell>
          <cell r="BD159">
            <v>0.195169774573587</v>
          </cell>
          <cell r="BE159">
            <v>0.4232363842212</v>
          </cell>
          <cell r="BF159">
            <v>0.5767636157788</v>
          </cell>
          <cell r="BG159" t="e">
            <v>#N/A</v>
          </cell>
          <cell r="BH159">
            <v>-379798229.049999</v>
          </cell>
          <cell r="BI159">
            <v>759161092.45</v>
          </cell>
          <cell r="BJ159" t="e">
            <v>#N/A</v>
          </cell>
        </row>
        <row r="160">
          <cell r="A160" t="str">
            <v>600219.SH</v>
          </cell>
          <cell r="B160" t="str">
            <v>南山铝业</v>
          </cell>
          <cell r="C160">
            <v>3961222.5</v>
          </cell>
          <cell r="D160">
            <v>6979521643.26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4259277849.13</v>
          </cell>
          <cell r="J160">
            <v>0</v>
          </cell>
          <cell r="K160">
            <v>252605071.6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530757381.22</v>
          </cell>
          <cell r="Q160">
            <v>244120001.01</v>
          </cell>
          <cell r="R160">
            <v>0</v>
          </cell>
          <cell r="S160">
            <v>0</v>
          </cell>
          <cell r="T160">
            <v>0</v>
          </cell>
          <cell r="U160">
            <v>286347611.11</v>
          </cell>
          <cell r="V160">
            <v>1128468157.35</v>
          </cell>
          <cell r="W160">
            <v>0</v>
          </cell>
          <cell r="X160">
            <v>0</v>
          </cell>
          <cell r="Y160">
            <v>75288727.95</v>
          </cell>
          <cell r="Z160">
            <v>0</v>
          </cell>
          <cell r="AA160">
            <v>0</v>
          </cell>
          <cell r="AB160">
            <v>0</v>
          </cell>
          <cell r="AC160">
            <v>618630005.93</v>
          </cell>
          <cell r="AD160">
            <v>0</v>
          </cell>
        </row>
        <row r="160">
          <cell r="AF160">
            <v>11950481520</v>
          </cell>
          <cell r="AG160">
            <v>0</v>
          </cell>
          <cell r="AH160">
            <v>16524848118.09</v>
          </cell>
          <cell r="AI160">
            <v>0</v>
          </cell>
          <cell r="AJ160">
            <v>4736662.9</v>
          </cell>
          <cell r="AK160">
            <v>0</v>
          </cell>
          <cell r="AL160">
            <v>1309755278.59</v>
          </cell>
          <cell r="AM160">
            <v>0</v>
          </cell>
          <cell r="AN160">
            <v>12685445829.36</v>
          </cell>
          <cell r="AO160">
            <v>14378977671.06</v>
          </cell>
          <cell r="AP160">
            <v>42475267408.94</v>
          </cell>
          <cell r="AQ160">
            <v>56854245080</v>
          </cell>
          <cell r="AR160">
            <v>7037819688.74</v>
          </cell>
          <cell r="AS160">
            <v>7265869254.37</v>
          </cell>
          <cell r="AT160">
            <v>75288727.95</v>
          </cell>
          <cell r="AU160">
            <v>7341157982.32</v>
          </cell>
          <cell r="AV160">
            <v>42475267408.94</v>
          </cell>
          <cell r="AW160">
            <v>49816425391.26</v>
          </cell>
          <cell r="AX160">
            <v>7265869254.37</v>
          </cell>
          <cell r="AY160">
            <v>42550556136.89</v>
          </cell>
          <cell r="AZ160">
            <v>0.147364206176222</v>
          </cell>
          <cell r="BA160">
            <v>0.852635793823778</v>
          </cell>
          <cell r="BB160">
            <v>1.17283370841769</v>
          </cell>
          <cell r="BC160">
            <v>0.145852882805292</v>
          </cell>
          <cell r="BD160">
            <v>0.00151132337092996</v>
          </cell>
          <cell r="BE160">
            <v>0.145852882805292</v>
          </cell>
          <cell r="BF160">
            <v>0.854147117194708</v>
          </cell>
          <cell r="BG160">
            <v>5255686746.39</v>
          </cell>
          <cell r="BH160">
            <v>-9776252005.83</v>
          </cell>
          <cell r="BI160">
            <v>9782035183.45</v>
          </cell>
          <cell r="BJ160">
            <v>2.16113172007671</v>
          </cell>
        </row>
        <row r="161">
          <cell r="A161" t="str">
            <v>002589.SZ</v>
          </cell>
          <cell r="B161" t="str">
            <v>瑞康医药</v>
          </cell>
          <cell r="C161">
            <v>148984989.31</v>
          </cell>
          <cell r="D161">
            <v>6928682231.39</v>
          </cell>
          <cell r="E161">
            <v>0</v>
          </cell>
          <cell r="F161">
            <v>0</v>
          </cell>
          <cell r="G161">
            <v>0</v>
          </cell>
          <cell r="H161">
            <v>69246533.81</v>
          </cell>
          <cell r="I161">
            <v>7631452133.11</v>
          </cell>
          <cell r="J161">
            <v>0</v>
          </cell>
          <cell r="K161">
            <v>161834444.04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40685544.68</v>
          </cell>
          <cell r="Q161">
            <v>191261996.78</v>
          </cell>
          <cell r="R161">
            <v>0</v>
          </cell>
          <cell r="S161">
            <v>0</v>
          </cell>
          <cell r="T161">
            <v>0</v>
          </cell>
          <cell r="U161">
            <v>6300000</v>
          </cell>
          <cell r="V161">
            <v>1290337991.26</v>
          </cell>
          <cell r="W161">
            <v>0</v>
          </cell>
          <cell r="X161">
            <v>50000000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19974136.06</v>
          </cell>
          <cell r="AD161">
            <v>0</v>
          </cell>
        </row>
        <row r="161">
          <cell r="AF161">
            <v>1504710471</v>
          </cell>
          <cell r="AG161">
            <v>0</v>
          </cell>
          <cell r="AH161">
            <v>4019561136.72</v>
          </cell>
          <cell r="AI161">
            <v>230651529.31</v>
          </cell>
          <cell r="AJ161">
            <v>0</v>
          </cell>
          <cell r="AK161">
            <v>0</v>
          </cell>
          <cell r="AL161">
            <v>134708270.31</v>
          </cell>
          <cell r="AM161">
            <v>0</v>
          </cell>
          <cell r="AN161">
            <v>2139939638.59</v>
          </cell>
          <cell r="AO161">
            <v>16538760000.44</v>
          </cell>
          <cell r="AP161">
            <v>8029571045.93</v>
          </cell>
          <cell r="AQ161">
            <v>24568331046.37</v>
          </cell>
          <cell r="AR161">
            <v>9484531235.24</v>
          </cell>
          <cell r="AS161">
            <v>7004228765.2</v>
          </cell>
          <cell r="AT161">
            <v>50000000</v>
          </cell>
          <cell r="AU161">
            <v>7054228765.2</v>
          </cell>
          <cell r="AV161">
            <v>7568267987.31</v>
          </cell>
          <cell r="AW161">
            <v>14622496752.51</v>
          </cell>
          <cell r="AX161">
            <v>7004228765.2</v>
          </cell>
          <cell r="AY161">
            <v>7618267987.31</v>
          </cell>
          <cell r="AZ161">
            <v>0.482423000982313</v>
          </cell>
          <cell r="BA161">
            <v>0.517576999017687</v>
          </cell>
          <cell r="BB161">
            <v>1.93207967490423</v>
          </cell>
          <cell r="BC161">
            <v>0.479003612293345</v>
          </cell>
          <cell r="BD161">
            <v>0.00341938868896773</v>
          </cell>
          <cell r="BE161">
            <v>0.479003612293345</v>
          </cell>
          <cell r="BF161">
            <v>0.520996387706655</v>
          </cell>
          <cell r="BG161" t="e">
            <v>#N/A</v>
          </cell>
          <cell r="BH161">
            <v>-883518020.49</v>
          </cell>
          <cell r="BI161">
            <v>2559233758.23</v>
          </cell>
          <cell r="BJ161" t="e">
            <v>#N/A</v>
          </cell>
        </row>
        <row r="162">
          <cell r="A162" t="str">
            <v>600466.SH</v>
          </cell>
          <cell r="B162" t="str">
            <v>蓝光发展</v>
          </cell>
          <cell r="C162">
            <v>2212818363.65</v>
          </cell>
          <cell r="D162">
            <v>6919928123.99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23669117040.34</v>
          </cell>
          <cell r="J162">
            <v>0</v>
          </cell>
          <cell r="K162">
            <v>76158521198.43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187284157.56</v>
          </cell>
          <cell r="Q162">
            <v>5912374514.89</v>
          </cell>
          <cell r="R162">
            <v>0</v>
          </cell>
          <cell r="S162">
            <v>0</v>
          </cell>
          <cell r="T162">
            <v>0</v>
          </cell>
          <cell r="U162">
            <v>29109269897.24</v>
          </cell>
          <cell r="V162">
            <v>6620651831.5</v>
          </cell>
          <cell r="W162">
            <v>0</v>
          </cell>
          <cell r="X162">
            <v>11111390960.93</v>
          </cell>
          <cell r="Y162">
            <v>7367248556.1</v>
          </cell>
          <cell r="Z162">
            <v>0</v>
          </cell>
          <cell r="AA162">
            <v>0</v>
          </cell>
          <cell r="AB162">
            <v>111641704.03</v>
          </cell>
          <cell r="AC162">
            <v>1850000</v>
          </cell>
          <cell r="AD162">
            <v>0</v>
          </cell>
        </row>
        <row r="162">
          <cell r="AF162">
            <v>3034930435</v>
          </cell>
          <cell r="AG162">
            <v>0</v>
          </cell>
          <cell r="AH162">
            <v>205301401.7</v>
          </cell>
          <cell r="AI162">
            <v>134986048.67</v>
          </cell>
          <cell r="AJ162">
            <v>571091499.29</v>
          </cell>
          <cell r="AK162">
            <v>0</v>
          </cell>
          <cell r="AL162">
            <v>775725082.81</v>
          </cell>
          <cell r="AM162">
            <v>0</v>
          </cell>
          <cell r="AN162">
            <v>3944785996.2</v>
          </cell>
          <cell r="AO162">
            <v>169382096348.66</v>
          </cell>
          <cell r="AP162">
            <v>8666820463.67</v>
          </cell>
          <cell r="AQ162">
            <v>178048916812.33</v>
          </cell>
          <cell r="AR162">
            <v>114874258810.4</v>
          </cell>
          <cell r="AS162">
            <v>36029198021.23</v>
          </cell>
          <cell r="AT162">
            <v>18478639517.03</v>
          </cell>
          <cell r="AU162">
            <v>54507837538.26</v>
          </cell>
          <cell r="AV162">
            <v>8396848366.33</v>
          </cell>
          <cell r="AW162">
            <v>62904685904.59</v>
          </cell>
          <cell r="AX162">
            <v>36029198021.23</v>
          </cell>
          <cell r="AY162">
            <v>26875487883.36</v>
          </cell>
          <cell r="AZ162">
            <v>0.866514739791153</v>
          </cell>
          <cell r="BA162">
            <v>0.133485260208847</v>
          </cell>
          <cell r="BB162">
            <v>7.49146383979346</v>
          </cell>
          <cell r="BC162">
            <v>0.572758571211641</v>
          </cell>
          <cell r="BD162">
            <v>0.293756168579512</v>
          </cell>
          <cell r="BE162">
            <v>0.572758571211641</v>
          </cell>
          <cell r="BF162">
            <v>0.427241428788359</v>
          </cell>
          <cell r="BG162" t="e">
            <v>#N/A</v>
          </cell>
          <cell r="BH162">
            <v>8876693005.32</v>
          </cell>
          <cell r="BI162">
            <v>19410541442.87</v>
          </cell>
          <cell r="BJ162" t="e">
            <v>#N/A</v>
          </cell>
        </row>
        <row r="163">
          <cell r="A163" t="str">
            <v>600981.SH</v>
          </cell>
          <cell r="B163" t="str">
            <v>汇鸿集团</v>
          </cell>
          <cell r="C163">
            <v>250256114.06</v>
          </cell>
          <cell r="D163">
            <v>6898274385.63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3542345494.11</v>
          </cell>
          <cell r="J163">
            <v>73536002.7</v>
          </cell>
          <cell r="K163">
            <v>3184371131.12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179718230.81</v>
          </cell>
          <cell r="Q163">
            <v>93692390.76</v>
          </cell>
          <cell r="R163">
            <v>0</v>
          </cell>
          <cell r="S163">
            <v>0</v>
          </cell>
          <cell r="T163">
            <v>0</v>
          </cell>
          <cell r="U163">
            <v>1285023000.35</v>
          </cell>
          <cell r="V163">
            <v>654660453.41</v>
          </cell>
          <cell r="W163">
            <v>0</v>
          </cell>
          <cell r="X163">
            <v>384777476.62</v>
          </cell>
          <cell r="Y163">
            <v>1019695890.4</v>
          </cell>
          <cell r="Z163">
            <v>0</v>
          </cell>
          <cell r="AA163">
            <v>0</v>
          </cell>
          <cell r="AB163">
            <v>0</v>
          </cell>
          <cell r="AC163">
            <v>39742275.92</v>
          </cell>
          <cell r="AD163">
            <v>97068920.45</v>
          </cell>
        </row>
        <row r="163">
          <cell r="AF163">
            <v>2242433192</v>
          </cell>
          <cell r="AG163">
            <v>0</v>
          </cell>
          <cell r="AH163">
            <v>706884375.62</v>
          </cell>
          <cell r="AI163">
            <v>0</v>
          </cell>
          <cell r="AJ163">
            <v>-4942573.54</v>
          </cell>
          <cell r="AK163">
            <v>0</v>
          </cell>
          <cell r="AL163">
            <v>492312206.07</v>
          </cell>
          <cell r="AM163">
            <v>0</v>
          </cell>
          <cell r="AN163">
            <v>2045665285.14</v>
          </cell>
          <cell r="AO163">
            <v>17703161766.34</v>
          </cell>
          <cell r="AP163">
            <v>5482352485.29</v>
          </cell>
          <cell r="AQ163">
            <v>23185514251.63</v>
          </cell>
          <cell r="AR163">
            <v>8018322092.89</v>
          </cell>
          <cell r="AS163">
            <v>8183297385.98</v>
          </cell>
          <cell r="AT163">
            <v>1501542287.47</v>
          </cell>
          <cell r="AU163">
            <v>9684839673.45</v>
          </cell>
          <cell r="AV163">
            <v>5482352485.29</v>
          </cell>
          <cell r="AW163">
            <v>15167192158.74</v>
          </cell>
          <cell r="AX163">
            <v>8183297385.98</v>
          </cell>
          <cell r="AY163">
            <v>6983894772.76</v>
          </cell>
          <cell r="AZ163">
            <v>0.638538733609251</v>
          </cell>
          <cell r="BA163">
            <v>0.361461266390749</v>
          </cell>
          <cell r="BB163">
            <v>2.76654815600345</v>
          </cell>
          <cell r="BC163">
            <v>0.539539375537247</v>
          </cell>
          <cell r="BD163">
            <v>0.0989993580720045</v>
          </cell>
          <cell r="BE163">
            <v>0.539539375537247</v>
          </cell>
          <cell r="BF163">
            <v>0.460460624462754</v>
          </cell>
          <cell r="BG163" t="e">
            <v>#N/A</v>
          </cell>
          <cell r="BH163">
            <v>-1721403055.86</v>
          </cell>
          <cell r="BI163">
            <v>2459280337.14</v>
          </cell>
          <cell r="BJ163" t="e">
            <v>#N/A</v>
          </cell>
        </row>
        <row r="164">
          <cell r="A164" t="str">
            <v>600079.SH</v>
          </cell>
          <cell r="B164" t="str">
            <v>人福医药</v>
          </cell>
          <cell r="C164">
            <v>222776388</v>
          </cell>
          <cell r="D164">
            <v>6881970216.97</v>
          </cell>
          <cell r="E164">
            <v>0</v>
          </cell>
          <cell r="F164">
            <v>0</v>
          </cell>
          <cell r="G164">
            <v>0</v>
          </cell>
          <cell r="H164">
            <v>1408953.15</v>
          </cell>
          <cell r="I164">
            <v>2697490812</v>
          </cell>
          <cell r="J164">
            <v>118402584.37</v>
          </cell>
          <cell r="K164">
            <v>307229752.96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44975492.51</v>
          </cell>
          <cell r="Q164">
            <v>366934926.95</v>
          </cell>
          <cell r="R164">
            <v>0</v>
          </cell>
          <cell r="S164">
            <v>0</v>
          </cell>
          <cell r="T164">
            <v>0</v>
          </cell>
          <cell r="U164">
            <v>1618135757.61</v>
          </cell>
          <cell r="V164">
            <v>32696070.87</v>
          </cell>
          <cell r="W164">
            <v>0</v>
          </cell>
          <cell r="X164">
            <v>2817032473.61</v>
          </cell>
          <cell r="Y164">
            <v>1095773698.63</v>
          </cell>
          <cell r="Z164">
            <v>0</v>
          </cell>
          <cell r="AA164">
            <v>0</v>
          </cell>
          <cell r="AB164">
            <v>0</v>
          </cell>
          <cell r="AC164">
            <v>575436787.44</v>
          </cell>
          <cell r="AD164">
            <v>0</v>
          </cell>
        </row>
        <row r="164">
          <cell r="AF164">
            <v>1633071908</v>
          </cell>
          <cell r="AG164">
            <v>0</v>
          </cell>
          <cell r="AH164">
            <v>6232707566.2</v>
          </cell>
          <cell r="AI164">
            <v>319479503.15</v>
          </cell>
          <cell r="AJ164">
            <v>-72090943.51</v>
          </cell>
          <cell r="AK164">
            <v>0</v>
          </cell>
          <cell r="AL164">
            <v>395651769.33</v>
          </cell>
          <cell r="AM164">
            <v>0</v>
          </cell>
          <cell r="AN164">
            <v>5049253180.3</v>
          </cell>
          <cell r="AO164">
            <v>16780263915.07</v>
          </cell>
          <cell r="AP164">
            <v>13558072983.47</v>
          </cell>
          <cell r="AQ164">
            <v>30338336898.54</v>
          </cell>
          <cell r="AR164">
            <v>4365942815.1</v>
          </cell>
          <cell r="AS164">
            <v>8501514927.73</v>
          </cell>
          <cell r="AT164">
            <v>3912806172.24</v>
          </cell>
          <cell r="AU164">
            <v>12414321099.97</v>
          </cell>
          <cell r="AV164">
            <v>12919113977.17</v>
          </cell>
          <cell r="AW164">
            <v>25333435077.14</v>
          </cell>
          <cell r="AX164">
            <v>8501514927.73</v>
          </cell>
          <cell r="AY164">
            <v>16831920149.41</v>
          </cell>
          <cell r="AZ164">
            <v>0.49003702270018</v>
          </cell>
          <cell r="BA164">
            <v>0.50996297729982</v>
          </cell>
          <cell r="BB164">
            <v>1.96092666431366</v>
          </cell>
          <cell r="BC164">
            <v>0.335584767791774</v>
          </cell>
          <cell r="BD164">
            <v>0.154452254908407</v>
          </cell>
          <cell r="BE164">
            <v>0.335584767791774</v>
          </cell>
          <cell r="BF164">
            <v>0.664415232208226</v>
          </cell>
          <cell r="BG164" t="e">
            <v>#N/A</v>
          </cell>
          <cell r="BH164">
            <v>2452570674.72</v>
          </cell>
          <cell r="BI164">
            <v>2443771530.7</v>
          </cell>
          <cell r="BJ164" t="e">
            <v>#N/A</v>
          </cell>
        </row>
        <row r="165">
          <cell r="A165" t="str">
            <v>603885.SH</v>
          </cell>
          <cell r="B165" t="str">
            <v>吉祥航空</v>
          </cell>
          <cell r="C165">
            <v>0</v>
          </cell>
          <cell r="D165">
            <v>6878080616.29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1004919203.62</v>
          </cell>
          <cell r="J165">
            <v>0</v>
          </cell>
          <cell r="K165">
            <v>527162506.37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233014251.29</v>
          </cell>
          <cell r="Q165">
            <v>176412557.45</v>
          </cell>
          <cell r="R165">
            <v>0</v>
          </cell>
          <cell r="S165">
            <v>0</v>
          </cell>
          <cell r="T165">
            <v>0</v>
          </cell>
          <cell r="U165">
            <v>4378274808.54</v>
          </cell>
          <cell r="V165">
            <v>31061254.37</v>
          </cell>
          <cell r="W165">
            <v>0</v>
          </cell>
          <cell r="X165">
            <v>4105739814.04</v>
          </cell>
          <cell r="Y165">
            <v>0</v>
          </cell>
          <cell r="Z165">
            <v>0</v>
          </cell>
          <cell r="AA165">
            <v>0</v>
          </cell>
          <cell r="AB165">
            <v>287498321.45</v>
          </cell>
          <cell r="AC165">
            <v>0</v>
          </cell>
          <cell r="AD165">
            <v>15388390.76</v>
          </cell>
        </row>
        <row r="165">
          <cell r="AF165">
            <v>1966144157</v>
          </cell>
          <cell r="AG165">
            <v>0</v>
          </cell>
          <cell r="AH165">
            <v>5095980326.45</v>
          </cell>
          <cell r="AI165">
            <v>52002164.55</v>
          </cell>
          <cell r="AJ165">
            <v>-1494431072.37</v>
          </cell>
          <cell r="AK165">
            <v>0</v>
          </cell>
          <cell r="AL165">
            <v>709394584.02</v>
          </cell>
          <cell r="AM165">
            <v>0</v>
          </cell>
          <cell r="AN165">
            <v>3693704890.15</v>
          </cell>
          <cell r="AO165">
            <v>17637551724.18</v>
          </cell>
          <cell r="AP165">
            <v>10022795049.8</v>
          </cell>
          <cell r="AQ165">
            <v>27660346773.98</v>
          </cell>
          <cell r="AR165">
            <v>2260068094.55</v>
          </cell>
          <cell r="AS165">
            <v>11256355424.83</v>
          </cell>
          <cell r="AT165">
            <v>4121128204.8</v>
          </cell>
          <cell r="AU165">
            <v>15377483629.63</v>
          </cell>
          <cell r="AV165">
            <v>9918790720.7</v>
          </cell>
          <cell r="AW165">
            <v>25296274350.33</v>
          </cell>
          <cell r="AX165">
            <v>11256355424.83</v>
          </cell>
          <cell r="AY165">
            <v>14039918925.5</v>
          </cell>
          <cell r="AZ165">
            <v>0.607895195026195</v>
          </cell>
          <cell r="BA165">
            <v>0.392104804973805</v>
          </cell>
          <cell r="BB165">
            <v>2.55033855059952</v>
          </cell>
          <cell r="BC165">
            <v>0.444980761551677</v>
          </cell>
          <cell r="BD165">
            <v>0.162914433474518</v>
          </cell>
          <cell r="BE165">
            <v>0.444980761551677</v>
          </cell>
          <cell r="BF165">
            <v>0.555019238448323</v>
          </cell>
          <cell r="BG165" t="e">
            <v>#N/A</v>
          </cell>
          <cell r="BH165">
            <v>8682700053.97</v>
          </cell>
          <cell r="BI165">
            <v>-3355650762.56</v>
          </cell>
          <cell r="BJ165" t="e">
            <v>#N/A</v>
          </cell>
        </row>
        <row r="166">
          <cell r="A166" t="str">
            <v>000021.SZ</v>
          </cell>
          <cell r="B166" t="str">
            <v>深科技</v>
          </cell>
          <cell r="C166">
            <v>294580519.13</v>
          </cell>
          <cell r="D166">
            <v>6844382791.34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2184046584.22</v>
          </cell>
          <cell r="J166">
            <v>15561217.71</v>
          </cell>
          <cell r="K166">
            <v>504580863.14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286863261.91</v>
          </cell>
          <cell r="Q166">
            <v>278211934.43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89518425.09</v>
          </cell>
          <cell r="W166">
            <v>0</v>
          </cell>
          <cell r="X166">
            <v>2090000000</v>
          </cell>
          <cell r="Y166">
            <v>0</v>
          </cell>
          <cell r="Z166">
            <v>0</v>
          </cell>
          <cell r="AA166">
            <v>0</v>
          </cell>
          <cell r="AB166">
            <v>8804733.49</v>
          </cell>
          <cell r="AC166">
            <v>79204257.74</v>
          </cell>
          <cell r="AD166">
            <v>0</v>
          </cell>
        </row>
        <row r="166">
          <cell r="AF166">
            <v>1560587588</v>
          </cell>
          <cell r="AG166">
            <v>0</v>
          </cell>
          <cell r="AH166">
            <v>2147305714.23</v>
          </cell>
          <cell r="AI166">
            <v>0</v>
          </cell>
          <cell r="AJ166">
            <v>304527155.26</v>
          </cell>
          <cell r="AK166">
            <v>0</v>
          </cell>
          <cell r="AL166">
            <v>1110435434.85</v>
          </cell>
          <cell r="AM166">
            <v>0</v>
          </cell>
          <cell r="AN166">
            <v>4353399243.63</v>
          </cell>
          <cell r="AO166">
            <v>12675754588.2</v>
          </cell>
          <cell r="AP166">
            <v>9476255135.97</v>
          </cell>
          <cell r="AQ166">
            <v>22152009724.17</v>
          </cell>
          <cell r="AR166">
            <v>3741371796.86</v>
          </cell>
          <cell r="AS166">
            <v>6844382791.34</v>
          </cell>
          <cell r="AT166">
            <v>2090000000</v>
          </cell>
          <cell r="AU166">
            <v>8934382791.34</v>
          </cell>
          <cell r="AV166">
            <v>9476255135.97</v>
          </cell>
          <cell r="AW166">
            <v>18410637927.31</v>
          </cell>
          <cell r="AX166">
            <v>6844382791.34</v>
          </cell>
          <cell r="AY166">
            <v>11566255135.97</v>
          </cell>
          <cell r="AZ166">
            <v>0.485283716219681</v>
          </cell>
          <cell r="BA166">
            <v>0.514716283780319</v>
          </cell>
          <cell r="BB166">
            <v>1.94281788144632</v>
          </cell>
          <cell r="BC166">
            <v>0.371762391849941</v>
          </cell>
          <cell r="BD166">
            <v>0.11352132436974</v>
          </cell>
          <cell r="BE166">
            <v>0.371762391849941</v>
          </cell>
          <cell r="BF166">
            <v>0.628237608150059</v>
          </cell>
          <cell r="BG166" t="e">
            <v>#N/A</v>
          </cell>
          <cell r="BH166">
            <v>-2159031837.05</v>
          </cell>
          <cell r="BI166">
            <v>3640062042.24</v>
          </cell>
          <cell r="BJ166" t="e">
            <v>#N/A</v>
          </cell>
        </row>
        <row r="167">
          <cell r="A167" t="str">
            <v>600022.SH</v>
          </cell>
          <cell r="B167" t="str">
            <v>山东钢铁</v>
          </cell>
          <cell r="C167">
            <v>135743484.67</v>
          </cell>
          <cell r="D167">
            <v>6792453934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19606426284.52</v>
          </cell>
          <cell r="J167">
            <v>16198.26</v>
          </cell>
          <cell r="K167">
            <v>3859821172.81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317168269.3</v>
          </cell>
          <cell r="Q167">
            <v>423495908.76</v>
          </cell>
          <cell r="R167">
            <v>0</v>
          </cell>
          <cell r="S167">
            <v>0</v>
          </cell>
          <cell r="T167">
            <v>0</v>
          </cell>
          <cell r="U167">
            <v>1593531683.42</v>
          </cell>
          <cell r="V167">
            <v>473751045.18</v>
          </cell>
          <cell r="W167">
            <v>0</v>
          </cell>
          <cell r="X167">
            <v>3848000000</v>
          </cell>
          <cell r="Y167">
            <v>99000000</v>
          </cell>
          <cell r="Z167">
            <v>0</v>
          </cell>
          <cell r="AA167">
            <v>84879259.57</v>
          </cell>
          <cell r="AB167">
            <v>21405522.97</v>
          </cell>
          <cell r="AC167">
            <v>640361794.86</v>
          </cell>
          <cell r="AD167">
            <v>0</v>
          </cell>
        </row>
        <row r="167">
          <cell r="AF167">
            <v>10946549616</v>
          </cell>
          <cell r="AG167">
            <v>0</v>
          </cell>
          <cell r="AH167">
            <v>8202222661.18</v>
          </cell>
          <cell r="AI167">
            <v>319958380.44</v>
          </cell>
          <cell r="AJ167">
            <v>-4268736.58</v>
          </cell>
          <cell r="AK167">
            <v>17381221.39</v>
          </cell>
          <cell r="AL167">
            <v>788290158.27</v>
          </cell>
          <cell r="AM167">
            <v>0</v>
          </cell>
          <cell r="AN167">
            <v>3942798001.21</v>
          </cell>
          <cell r="AO167">
            <v>37896054558.32</v>
          </cell>
          <cell r="AP167">
            <v>24212931301.91</v>
          </cell>
          <cell r="AQ167">
            <v>62108985860.23</v>
          </cell>
          <cell r="AR167">
            <v>25478189681.33</v>
          </cell>
          <cell r="AS167">
            <v>8385985617.42</v>
          </cell>
          <cell r="AT167">
            <v>4031879259.57</v>
          </cell>
          <cell r="AU167">
            <v>12417864876.99</v>
          </cell>
          <cell r="AV167">
            <v>23573014541.03</v>
          </cell>
          <cell r="AW167">
            <v>35990879418.02</v>
          </cell>
          <cell r="AX167">
            <v>8385985617.42</v>
          </cell>
          <cell r="AY167">
            <v>27604893800.6</v>
          </cell>
          <cell r="AZ167">
            <v>0.345028103724873</v>
          </cell>
          <cell r="BA167">
            <v>0.654971896275127</v>
          </cell>
          <cell r="BB167">
            <v>1.52678306609348</v>
          </cell>
          <cell r="BC167">
            <v>0.233003076141043</v>
          </cell>
          <cell r="BD167">
            <v>0.11202502758383</v>
          </cell>
          <cell r="BE167">
            <v>0.233003076141043</v>
          </cell>
          <cell r="BF167">
            <v>0.766996923858957</v>
          </cell>
          <cell r="BG167" t="e">
            <v>#N/A</v>
          </cell>
          <cell r="BH167">
            <v>-1463036215.83</v>
          </cell>
          <cell r="BI167">
            <v>-23550345872.76</v>
          </cell>
          <cell r="BJ167" t="e">
            <v>#N/A</v>
          </cell>
        </row>
        <row r="168">
          <cell r="A168" t="str">
            <v>603799.SH</v>
          </cell>
          <cell r="B168" t="str">
            <v>华友钴业</v>
          </cell>
          <cell r="C168">
            <v>107065361.72</v>
          </cell>
          <cell r="D168">
            <v>6783100073.31</v>
          </cell>
          <cell r="E168">
            <v>0</v>
          </cell>
          <cell r="F168">
            <v>0</v>
          </cell>
          <cell r="G168">
            <v>8304175.01</v>
          </cell>
          <cell r="H168">
            <v>4046098.12</v>
          </cell>
          <cell r="I168">
            <v>8846440194.38</v>
          </cell>
          <cell r="J168">
            <v>3000000</v>
          </cell>
          <cell r="K168">
            <v>924233412.81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339911910.72</v>
          </cell>
          <cell r="Q168">
            <v>664461787.39</v>
          </cell>
          <cell r="R168">
            <v>0</v>
          </cell>
          <cell r="S168">
            <v>0</v>
          </cell>
          <cell r="T168">
            <v>0</v>
          </cell>
          <cell r="U168">
            <v>1233407196.52</v>
          </cell>
          <cell r="V168">
            <v>31912872.53</v>
          </cell>
          <cell r="W168">
            <v>0</v>
          </cell>
          <cell r="X168">
            <v>3113236782</v>
          </cell>
          <cell r="Y168">
            <v>0</v>
          </cell>
          <cell r="Z168">
            <v>0</v>
          </cell>
          <cell r="AA168">
            <v>0</v>
          </cell>
          <cell r="AB168">
            <v>19835831.41</v>
          </cell>
          <cell r="AC168">
            <v>440733065.41</v>
          </cell>
          <cell r="AD168">
            <v>0</v>
          </cell>
        </row>
        <row r="168">
          <cell r="AF168">
            <v>1219734283</v>
          </cell>
          <cell r="AG168">
            <v>0</v>
          </cell>
          <cell r="AH168">
            <v>10072286326.94</v>
          </cell>
          <cell r="AI168">
            <v>258784911</v>
          </cell>
          <cell r="AJ168">
            <v>-280689777.77</v>
          </cell>
          <cell r="AK168">
            <v>19949014.95</v>
          </cell>
          <cell r="AL168">
            <v>223433020.86</v>
          </cell>
          <cell r="AM168">
            <v>0</v>
          </cell>
          <cell r="AN168">
            <v>6933786903.45</v>
          </cell>
          <cell r="AO168">
            <v>22519688761.33</v>
          </cell>
          <cell r="AP168">
            <v>18447284682.43</v>
          </cell>
          <cell r="AQ168">
            <v>40966973443.76</v>
          </cell>
          <cell r="AR168">
            <v>11377594436.37</v>
          </cell>
          <cell r="AS168">
            <v>8028857542.96</v>
          </cell>
          <cell r="AT168">
            <v>3113236782</v>
          </cell>
          <cell r="AU168">
            <v>11142094324.96</v>
          </cell>
          <cell r="AV168">
            <v>17929714860.43</v>
          </cell>
          <cell r="AW168">
            <v>29071809185.39</v>
          </cell>
          <cell r="AX168">
            <v>8028857542.96</v>
          </cell>
          <cell r="AY168">
            <v>21042951642.43</v>
          </cell>
          <cell r="AZ168">
            <v>0.38326112605883</v>
          </cell>
          <cell r="BA168">
            <v>0.61673887394117</v>
          </cell>
          <cell r="BB168">
            <v>1.62143176351064</v>
          </cell>
          <cell r="BC168">
            <v>0.276173302176009</v>
          </cell>
          <cell r="BD168">
            <v>0.10708782388282</v>
          </cell>
          <cell r="BE168">
            <v>0.276173302176009</v>
          </cell>
          <cell r="BF168">
            <v>0.723826697823991</v>
          </cell>
          <cell r="BG168" t="e">
            <v>#N/A</v>
          </cell>
          <cell r="BH168">
            <v>-944929054.27</v>
          </cell>
          <cell r="BI168">
            <v>-5378085073.39</v>
          </cell>
          <cell r="BJ168" t="e">
            <v>#N/A</v>
          </cell>
        </row>
        <row r="169">
          <cell r="A169" t="str">
            <v>000652.SZ</v>
          </cell>
          <cell r="B169" t="str">
            <v>泰达股份</v>
          </cell>
          <cell r="C169">
            <v>90340285.85</v>
          </cell>
          <cell r="D169">
            <v>6764776753.02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4056715363.64</v>
          </cell>
          <cell r="J169">
            <v>33103566.38</v>
          </cell>
          <cell r="K169">
            <v>686130085.71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9031013.5</v>
          </cell>
          <cell r="Q169">
            <v>849594907.04</v>
          </cell>
          <cell r="R169">
            <v>0</v>
          </cell>
          <cell r="S169">
            <v>0</v>
          </cell>
          <cell r="T169">
            <v>0</v>
          </cell>
          <cell r="U169">
            <v>2349308365.12</v>
          </cell>
          <cell r="V169">
            <v>24813579.29</v>
          </cell>
          <cell r="W169">
            <v>0</v>
          </cell>
          <cell r="X169">
            <v>3746838070.75</v>
          </cell>
          <cell r="Y169">
            <v>352959166.72</v>
          </cell>
          <cell r="Z169">
            <v>0</v>
          </cell>
          <cell r="AA169">
            <v>0</v>
          </cell>
          <cell r="AB169">
            <v>6187710.23</v>
          </cell>
          <cell r="AC169">
            <v>307398815.58</v>
          </cell>
          <cell r="AD169">
            <v>0</v>
          </cell>
        </row>
        <row r="169">
          <cell r="AF169">
            <v>1475573852</v>
          </cell>
          <cell r="AG169">
            <v>0</v>
          </cell>
          <cell r="AH169">
            <v>685646735.12</v>
          </cell>
          <cell r="AI169">
            <v>0</v>
          </cell>
          <cell r="AJ169">
            <v>48004625.46</v>
          </cell>
          <cell r="AK169">
            <v>0</v>
          </cell>
          <cell r="AL169">
            <v>488762170.52</v>
          </cell>
          <cell r="AM169">
            <v>0</v>
          </cell>
          <cell r="AN169">
            <v>2387222113.53</v>
          </cell>
          <cell r="AO169">
            <v>19277197682.83</v>
          </cell>
          <cell r="AP169">
            <v>5085209496.63</v>
          </cell>
          <cell r="AQ169">
            <v>24362407179.46</v>
          </cell>
          <cell r="AR169">
            <v>6063315327.22</v>
          </cell>
          <cell r="AS169">
            <v>9114085118.14</v>
          </cell>
          <cell r="AT169">
            <v>4099797237.47</v>
          </cell>
          <cell r="AU169">
            <v>13213882355.61</v>
          </cell>
          <cell r="AV169">
            <v>5085209496.63</v>
          </cell>
          <cell r="AW169">
            <v>18299091852.24</v>
          </cell>
          <cell r="AX169">
            <v>9114085118.14</v>
          </cell>
          <cell r="AY169">
            <v>9185006734.1</v>
          </cell>
          <cell r="AZ169">
            <v>0.722105908987635</v>
          </cell>
          <cell r="BA169">
            <v>0.277894091012364</v>
          </cell>
          <cell r="BB169">
            <v>3.59849321141379</v>
          </cell>
          <cell r="BC169">
            <v>0.498062154763398</v>
          </cell>
          <cell r="BD169">
            <v>0.224043754224237</v>
          </cell>
          <cell r="BE169">
            <v>0.498062154763398</v>
          </cell>
          <cell r="BF169">
            <v>0.501937845236602</v>
          </cell>
          <cell r="BG169" t="e">
            <v>#N/A</v>
          </cell>
          <cell r="BH169">
            <v>6081548389.44</v>
          </cell>
          <cell r="BI169">
            <v>-259487215.329999</v>
          </cell>
          <cell r="BJ169" t="e">
            <v>#N/A</v>
          </cell>
        </row>
        <row r="170">
          <cell r="A170" t="str">
            <v>600655.SH</v>
          </cell>
          <cell r="B170" t="str">
            <v>豫园股份</v>
          </cell>
          <cell r="C170">
            <v>3310358527.64</v>
          </cell>
          <cell r="D170">
            <v>6706231920.44</v>
          </cell>
          <cell r="E170">
            <v>0</v>
          </cell>
          <cell r="F170">
            <v>0</v>
          </cell>
          <cell r="G170">
            <v>3954558925</v>
          </cell>
          <cell r="H170">
            <v>9072091.94</v>
          </cell>
          <cell r="I170">
            <v>6733297642.29</v>
          </cell>
          <cell r="J170">
            <v>92476729.26</v>
          </cell>
          <cell r="K170">
            <v>8281195173.86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230977975.4</v>
          </cell>
          <cell r="Q170">
            <v>5856834416.3</v>
          </cell>
          <cell r="R170">
            <v>0</v>
          </cell>
          <cell r="S170">
            <v>0</v>
          </cell>
          <cell r="T170">
            <v>0</v>
          </cell>
          <cell r="U170">
            <v>9888801508.18</v>
          </cell>
          <cell r="V170">
            <v>531922364.2</v>
          </cell>
          <cell r="W170">
            <v>0</v>
          </cell>
          <cell r="X170">
            <v>21469065536.56</v>
          </cell>
          <cell r="Y170">
            <v>6000000000</v>
          </cell>
          <cell r="Z170">
            <v>0</v>
          </cell>
          <cell r="AA170">
            <v>22657280.19</v>
          </cell>
          <cell r="AB170">
            <v>0</v>
          </cell>
          <cell r="AC170">
            <v>119163769.47</v>
          </cell>
          <cell r="AD170">
            <v>1000000000</v>
          </cell>
        </row>
        <row r="170">
          <cell r="AF170">
            <v>3883498464</v>
          </cell>
          <cell r="AG170">
            <v>0</v>
          </cell>
          <cell r="AH170">
            <v>10534772709.46</v>
          </cell>
          <cell r="AI170">
            <v>74044003.43</v>
          </cell>
          <cell r="AJ170">
            <v>1130439210.67</v>
          </cell>
          <cell r="AK170">
            <v>0</v>
          </cell>
          <cell r="AL170">
            <v>1885157656.26</v>
          </cell>
          <cell r="AM170">
            <v>0</v>
          </cell>
          <cell r="AN170">
            <v>15948116707.59</v>
          </cell>
          <cell r="AO170">
            <v>74206613860.73</v>
          </cell>
          <cell r="AP170">
            <v>33456028751.41</v>
          </cell>
          <cell r="AQ170">
            <v>107662642612.14</v>
          </cell>
          <cell r="AR170">
            <v>25156226598.42</v>
          </cell>
          <cell r="AS170">
            <v>20558664445.56</v>
          </cell>
          <cell r="AT170">
            <v>28491722816.75</v>
          </cell>
          <cell r="AU170">
            <v>49050387262.31</v>
          </cell>
          <cell r="AV170">
            <v>33307940744.55</v>
          </cell>
          <cell r="AW170">
            <v>82358328006.86</v>
          </cell>
          <cell r="AX170">
            <v>20558664445.56</v>
          </cell>
          <cell r="AY170">
            <v>61799663561.3</v>
          </cell>
          <cell r="AZ170">
            <v>0.595572888005016</v>
          </cell>
          <cell r="BA170">
            <v>0.404427111994984</v>
          </cell>
          <cell r="BB170">
            <v>2.47263343712823</v>
          </cell>
          <cell r="BC170">
            <v>0.249624597088076</v>
          </cell>
          <cell r="BD170">
            <v>0.34594829091694</v>
          </cell>
          <cell r="BE170">
            <v>0.249624597088076</v>
          </cell>
          <cell r="BF170">
            <v>0.750375402911924</v>
          </cell>
          <cell r="BG170" t="e">
            <v>#N/A</v>
          </cell>
          <cell r="BH170">
            <v>-15680533397.78</v>
          </cell>
          <cell r="BI170">
            <v>33586234898.92</v>
          </cell>
          <cell r="BJ170" t="e">
            <v>#N/A</v>
          </cell>
        </row>
        <row r="171">
          <cell r="A171" t="str">
            <v>002042.SZ</v>
          </cell>
          <cell r="B171" t="str">
            <v>华孚时尚</v>
          </cell>
          <cell r="C171">
            <v>21919524.95</v>
          </cell>
          <cell r="D171">
            <v>6675259698.05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1440570347.46</v>
          </cell>
          <cell r="J171">
            <v>10766625.33</v>
          </cell>
          <cell r="K171">
            <v>700914189.69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64960481.05</v>
          </cell>
          <cell r="Q171">
            <v>45154475.96</v>
          </cell>
          <cell r="R171">
            <v>0</v>
          </cell>
          <cell r="S171">
            <v>0</v>
          </cell>
          <cell r="T171">
            <v>0</v>
          </cell>
          <cell r="U171">
            <v>21488408.19</v>
          </cell>
          <cell r="V171">
            <v>85207610.09</v>
          </cell>
          <cell r="W171">
            <v>0</v>
          </cell>
          <cell r="X171">
            <v>1114940411.65</v>
          </cell>
          <cell r="Y171">
            <v>0</v>
          </cell>
          <cell r="Z171">
            <v>0</v>
          </cell>
          <cell r="AA171">
            <v>0</v>
          </cell>
          <cell r="AB171">
            <v>2950020</v>
          </cell>
          <cell r="AC171">
            <v>82822167.62</v>
          </cell>
          <cell r="AD171">
            <v>0</v>
          </cell>
        </row>
        <row r="171">
          <cell r="AF171">
            <v>1793654390</v>
          </cell>
          <cell r="AG171">
            <v>0</v>
          </cell>
          <cell r="AH171">
            <v>3260530265.07</v>
          </cell>
          <cell r="AI171">
            <v>600011142.54</v>
          </cell>
          <cell r="AJ171">
            <v>-45543546.7</v>
          </cell>
          <cell r="AK171">
            <v>0</v>
          </cell>
          <cell r="AL171">
            <v>254057339.19</v>
          </cell>
          <cell r="AM171">
            <v>0</v>
          </cell>
          <cell r="AN171">
            <v>2517879221.56</v>
          </cell>
          <cell r="AO171">
            <v>10266953960.04</v>
          </cell>
          <cell r="AP171">
            <v>8380588811.66</v>
          </cell>
          <cell r="AQ171">
            <v>18647542771.7</v>
          </cell>
          <cell r="AR171">
            <v>2455265442.15</v>
          </cell>
          <cell r="AS171">
            <v>6696748106.24</v>
          </cell>
          <cell r="AT171">
            <v>1114940411.65</v>
          </cell>
          <cell r="AU171">
            <v>7811688517.89</v>
          </cell>
          <cell r="AV171">
            <v>7180566526.58</v>
          </cell>
          <cell r="AW171">
            <v>14992255044.47</v>
          </cell>
          <cell r="AX171">
            <v>6696748106.24</v>
          </cell>
          <cell r="AY171">
            <v>8295506938.23</v>
          </cell>
          <cell r="AZ171">
            <v>0.521048267570088</v>
          </cell>
          <cell r="BA171">
            <v>0.478951732429912</v>
          </cell>
          <cell r="BB171">
            <v>2.08789306372607</v>
          </cell>
          <cell r="BC171">
            <v>0.446680508460943</v>
          </cell>
          <cell r="BD171">
            <v>0.0743677591091444</v>
          </cell>
          <cell r="BE171">
            <v>0.446680508460943</v>
          </cell>
          <cell r="BF171">
            <v>0.553319491539057</v>
          </cell>
          <cell r="BG171" t="e">
            <v>#N/A</v>
          </cell>
          <cell r="BH171">
            <v>1641767445.39</v>
          </cell>
          <cell r="BI171">
            <v>1501409348.5</v>
          </cell>
          <cell r="BJ171" t="e">
            <v>#N/A</v>
          </cell>
        </row>
        <row r="172">
          <cell r="A172" t="str">
            <v>601003.SH</v>
          </cell>
          <cell r="B172" t="str">
            <v>柳钢股份</v>
          </cell>
          <cell r="C172">
            <v>192719413.42</v>
          </cell>
          <cell r="D172">
            <v>6553866102.6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11328783731.28</v>
          </cell>
          <cell r="J172">
            <v>0</v>
          </cell>
          <cell r="K172">
            <v>2915600533.54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162960329.81</v>
          </cell>
          <cell r="Q172">
            <v>341704418.5</v>
          </cell>
          <cell r="R172">
            <v>0</v>
          </cell>
          <cell r="S172">
            <v>0</v>
          </cell>
          <cell r="T172">
            <v>0</v>
          </cell>
          <cell r="U172">
            <v>3493806348.95</v>
          </cell>
          <cell r="V172">
            <v>1001564961</v>
          </cell>
          <cell r="W172">
            <v>0</v>
          </cell>
          <cell r="X172">
            <v>15833242498.86</v>
          </cell>
          <cell r="Y172">
            <v>999936886.24</v>
          </cell>
          <cell r="Z172">
            <v>0</v>
          </cell>
          <cell r="AA172">
            <v>0</v>
          </cell>
          <cell r="AB172">
            <v>0</v>
          </cell>
          <cell r="AC172">
            <v>121285147.31</v>
          </cell>
          <cell r="AD172">
            <v>0</v>
          </cell>
        </row>
        <row r="172">
          <cell r="AF172">
            <v>2562793200</v>
          </cell>
          <cell r="AG172">
            <v>0</v>
          </cell>
          <cell r="AH172">
            <v>105581819</v>
          </cell>
          <cell r="AI172">
            <v>0</v>
          </cell>
          <cell r="AJ172">
            <v>0</v>
          </cell>
          <cell r="AK172">
            <v>3908462.3</v>
          </cell>
          <cell r="AL172">
            <v>2102757957.88</v>
          </cell>
          <cell r="AM172">
            <v>0</v>
          </cell>
          <cell r="AN172">
            <v>8667568461.82</v>
          </cell>
          <cell r="AO172">
            <v>42945470371.51</v>
          </cell>
          <cell r="AP172">
            <v>13442609901</v>
          </cell>
          <cell r="AQ172">
            <v>56388080272.51</v>
          </cell>
          <cell r="AR172">
            <v>16064618534.86</v>
          </cell>
          <cell r="AS172">
            <v>10047672451.55</v>
          </cell>
          <cell r="AT172">
            <v>16833179385.1</v>
          </cell>
          <cell r="AU172">
            <v>26880851836.65</v>
          </cell>
          <cell r="AV172">
            <v>13442609901</v>
          </cell>
          <cell r="AW172">
            <v>40323461737.65</v>
          </cell>
          <cell r="AX172">
            <v>10047672451.55</v>
          </cell>
          <cell r="AY172">
            <v>30275789286.1</v>
          </cell>
          <cell r="AZ172">
            <v>0.6666305589421</v>
          </cell>
          <cell r="BA172">
            <v>0.3333694410579</v>
          </cell>
          <cell r="BB172">
            <v>2.99967506567682</v>
          </cell>
          <cell r="BC172">
            <v>0.249176832012131</v>
          </cell>
          <cell r="BD172">
            <v>0.417453726929969</v>
          </cell>
          <cell r="BE172">
            <v>0.249176832012131</v>
          </cell>
          <cell r="BF172">
            <v>0.750823167987869</v>
          </cell>
          <cell r="BG172" t="e">
            <v>#N/A</v>
          </cell>
          <cell r="BH172">
            <v>7114302214.03</v>
          </cell>
          <cell r="BI172">
            <v>-13215950590.71</v>
          </cell>
          <cell r="BJ172" t="e">
            <v>#N/A</v>
          </cell>
        </row>
        <row r="173">
          <cell r="A173" t="str">
            <v>000829.SZ</v>
          </cell>
          <cell r="B173" t="str">
            <v>天音控股</v>
          </cell>
          <cell r="C173">
            <v>0</v>
          </cell>
          <cell r="D173">
            <v>6534551525.96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4894286644.12</v>
          </cell>
          <cell r="J173">
            <v>0</v>
          </cell>
          <cell r="K173">
            <v>1808252460.57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17747599.1</v>
          </cell>
          <cell r="Q173">
            <v>42891699.14</v>
          </cell>
          <cell r="R173">
            <v>0</v>
          </cell>
          <cell r="S173">
            <v>0</v>
          </cell>
          <cell r="T173">
            <v>0</v>
          </cell>
          <cell r="U173">
            <v>22477966.77</v>
          </cell>
          <cell r="V173">
            <v>230834252.92</v>
          </cell>
          <cell r="W173">
            <v>0</v>
          </cell>
          <cell r="X173">
            <v>480862281.85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575277.59</v>
          </cell>
          <cell r="AD173">
            <v>0</v>
          </cell>
        </row>
        <row r="173">
          <cell r="AF173">
            <v>1025100438</v>
          </cell>
          <cell r="AG173">
            <v>0</v>
          </cell>
          <cell r="AH173">
            <v>344951462.63</v>
          </cell>
          <cell r="AI173">
            <v>0</v>
          </cell>
          <cell r="AJ173">
            <v>-32589082.91</v>
          </cell>
          <cell r="AK173">
            <v>0</v>
          </cell>
          <cell r="AL173">
            <v>160776059.86</v>
          </cell>
          <cell r="AM173">
            <v>0</v>
          </cell>
          <cell r="AN173">
            <v>1021261598.07</v>
          </cell>
          <cell r="AO173">
            <v>14032479708.02</v>
          </cell>
          <cell r="AP173">
            <v>2519500475.65</v>
          </cell>
          <cell r="AQ173">
            <v>16551980183.67</v>
          </cell>
          <cell r="AR173">
            <v>6994587933.44</v>
          </cell>
          <cell r="AS173">
            <v>6557029492.73</v>
          </cell>
          <cell r="AT173">
            <v>480862281.85</v>
          </cell>
          <cell r="AU173">
            <v>7037891774.58</v>
          </cell>
          <cell r="AV173">
            <v>2519500475.65</v>
          </cell>
          <cell r="AW173">
            <v>9557392250.23</v>
          </cell>
          <cell r="AX173">
            <v>6557029492.73</v>
          </cell>
          <cell r="AY173">
            <v>3000362757.5</v>
          </cell>
          <cell r="AZ173">
            <v>0.73638201617294</v>
          </cell>
          <cell r="BA173">
            <v>0.26361798382706</v>
          </cell>
          <cell r="BB173">
            <v>3.79336790867813</v>
          </cell>
          <cell r="BC173">
            <v>0.686068890033492</v>
          </cell>
          <cell r="BD173">
            <v>0.0503131261394475</v>
          </cell>
          <cell r="BE173">
            <v>0.686068890033492</v>
          </cell>
          <cell r="BF173">
            <v>0.313931109966507</v>
          </cell>
          <cell r="BG173" t="e">
            <v>#N/A</v>
          </cell>
          <cell r="BH173">
            <v>731756536.049999</v>
          </cell>
          <cell r="BI173">
            <v>-345053676.02</v>
          </cell>
          <cell r="BJ173" t="e">
            <v>#N/A</v>
          </cell>
        </row>
        <row r="174">
          <cell r="A174" t="str">
            <v>600660.SH</v>
          </cell>
          <cell r="B174" t="str">
            <v>福耀玻璃</v>
          </cell>
          <cell r="C174">
            <v>191070479</v>
          </cell>
          <cell r="D174">
            <v>6490741020</v>
          </cell>
          <cell r="E174">
            <v>0</v>
          </cell>
          <cell r="F174">
            <v>0</v>
          </cell>
          <cell r="G174">
            <v>0</v>
          </cell>
          <cell r="H174">
            <v>4670929</v>
          </cell>
          <cell r="I174">
            <v>2906458927</v>
          </cell>
          <cell r="J174">
            <v>0</v>
          </cell>
          <cell r="K174">
            <v>767746898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473368195</v>
          </cell>
          <cell r="Q174">
            <v>237532977</v>
          </cell>
          <cell r="R174">
            <v>0</v>
          </cell>
          <cell r="S174">
            <v>0</v>
          </cell>
          <cell r="T174">
            <v>0</v>
          </cell>
          <cell r="U174">
            <v>1585881251</v>
          </cell>
          <cell r="V174">
            <v>1206373181</v>
          </cell>
          <cell r="W174">
            <v>0</v>
          </cell>
          <cell r="X174">
            <v>1340970000</v>
          </cell>
          <cell r="Y174">
            <v>1198817548</v>
          </cell>
          <cell r="Z174">
            <v>0</v>
          </cell>
          <cell r="AA174">
            <v>0</v>
          </cell>
          <cell r="AB174">
            <v>0</v>
          </cell>
          <cell r="AC174">
            <v>690567354</v>
          </cell>
          <cell r="AD174">
            <v>0</v>
          </cell>
        </row>
        <row r="174">
          <cell r="AF174">
            <v>2609743532</v>
          </cell>
          <cell r="AG174">
            <v>0</v>
          </cell>
          <cell r="AH174">
            <v>9700750924</v>
          </cell>
          <cell r="AI174">
            <v>0</v>
          </cell>
          <cell r="AJ174">
            <v>-361668241</v>
          </cell>
          <cell r="AK174">
            <v>0</v>
          </cell>
          <cell r="AL174">
            <v>2931419311</v>
          </cell>
          <cell r="AM174">
            <v>0</v>
          </cell>
          <cell r="AN174">
            <v>10944009023</v>
          </cell>
          <cell r="AO174">
            <v>17094198759</v>
          </cell>
          <cell r="AP174">
            <v>25824254549</v>
          </cell>
          <cell r="AQ174">
            <v>42918453308</v>
          </cell>
          <cell r="AR174">
            <v>6473118011</v>
          </cell>
          <cell r="AS174">
            <v>8081293200</v>
          </cell>
          <cell r="AT174">
            <v>2539787548</v>
          </cell>
          <cell r="AU174">
            <v>10621080748</v>
          </cell>
          <cell r="AV174">
            <v>25824254549</v>
          </cell>
          <cell r="AW174">
            <v>36445335297</v>
          </cell>
          <cell r="AX174">
            <v>8081293200</v>
          </cell>
          <cell r="AY174">
            <v>28364042097</v>
          </cell>
          <cell r="AZ174">
            <v>0.291424970066726</v>
          </cell>
          <cell r="BA174">
            <v>0.708575029933274</v>
          </cell>
          <cell r="BB174">
            <v>1.41128314963931</v>
          </cell>
          <cell r="BC174">
            <v>0.221737381043253</v>
          </cell>
          <cell r="BD174">
            <v>0.0696875890234727</v>
          </cell>
          <cell r="BE174">
            <v>0.221737381043253</v>
          </cell>
          <cell r="BF174">
            <v>0.778262618956747</v>
          </cell>
          <cell r="BG174">
            <v>7107329718</v>
          </cell>
          <cell r="BH174">
            <v>-7293717224</v>
          </cell>
          <cell r="BI174">
            <v>9241016894</v>
          </cell>
          <cell r="BJ174">
            <v>4.33100831178263</v>
          </cell>
        </row>
        <row r="175">
          <cell r="A175" t="str">
            <v>600023.SH</v>
          </cell>
          <cell r="B175" t="str">
            <v>浙能电力</v>
          </cell>
          <cell r="C175">
            <v>1605526574.94</v>
          </cell>
          <cell r="D175">
            <v>6487330939.46</v>
          </cell>
          <cell r="E175">
            <v>0</v>
          </cell>
          <cell r="F175">
            <v>0</v>
          </cell>
          <cell r="G175">
            <v>22019860</v>
          </cell>
          <cell r="H175">
            <v>0</v>
          </cell>
          <cell r="I175">
            <v>6306274919.99</v>
          </cell>
          <cell r="J175">
            <v>53323.08</v>
          </cell>
          <cell r="K175">
            <v>534456716.94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269039357.12</v>
          </cell>
          <cell r="Q175">
            <v>837464614.37</v>
          </cell>
          <cell r="R175">
            <v>0</v>
          </cell>
          <cell r="S175">
            <v>0</v>
          </cell>
          <cell r="T175">
            <v>0</v>
          </cell>
          <cell r="U175">
            <v>861271465.75</v>
          </cell>
          <cell r="V175">
            <v>221930776.46</v>
          </cell>
          <cell r="W175">
            <v>0</v>
          </cell>
          <cell r="X175">
            <v>17976497389.87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241048972.77</v>
          </cell>
          <cell r="AD175">
            <v>837578150.4</v>
          </cell>
        </row>
        <row r="175">
          <cell r="AF175">
            <v>13600689988</v>
          </cell>
          <cell r="AG175">
            <v>0</v>
          </cell>
          <cell r="AH175">
            <v>24351040395.8</v>
          </cell>
          <cell r="AI175">
            <v>0</v>
          </cell>
          <cell r="AJ175">
            <v>3355051089.26</v>
          </cell>
          <cell r="AK175">
            <v>0</v>
          </cell>
          <cell r="AL175">
            <v>4431405509.83</v>
          </cell>
          <cell r="AM175">
            <v>0</v>
          </cell>
          <cell r="AN175">
            <v>21350644880.89</v>
          </cell>
          <cell r="AO175">
            <v>36200493061.15</v>
          </cell>
          <cell r="AP175">
            <v>67088831863.78</v>
          </cell>
          <cell r="AQ175">
            <v>103289324924.93</v>
          </cell>
          <cell r="AR175">
            <v>10015795255.67</v>
          </cell>
          <cell r="AS175">
            <v>7370622265.21</v>
          </cell>
          <cell r="AT175">
            <v>18814075540.27</v>
          </cell>
          <cell r="AU175">
            <v>26184697805.48</v>
          </cell>
          <cell r="AV175">
            <v>67088831863.78</v>
          </cell>
          <cell r="AW175">
            <v>93273529669.26</v>
          </cell>
          <cell r="AX175">
            <v>7370622265.21</v>
          </cell>
          <cell r="AY175">
            <v>85902907404.05</v>
          </cell>
          <cell r="AZ175">
            <v>0.280730212508615</v>
          </cell>
          <cell r="BA175">
            <v>0.719269787491385</v>
          </cell>
          <cell r="BB175">
            <v>1.3902989078517</v>
          </cell>
          <cell r="BC175">
            <v>0.0790215862029195</v>
          </cell>
          <cell r="BD175">
            <v>0.201708626305696</v>
          </cell>
          <cell r="BE175">
            <v>0.0790215862029195</v>
          </cell>
          <cell r="BF175">
            <v>0.92097841379708</v>
          </cell>
          <cell r="BG175">
            <v>3572383064.38</v>
          </cell>
          <cell r="BH175">
            <v>-7101775457.5</v>
          </cell>
          <cell r="BI175">
            <v>6907304484.9</v>
          </cell>
          <cell r="BJ175">
            <v>2.07120456943869</v>
          </cell>
        </row>
        <row r="176">
          <cell r="A176" t="str">
            <v>600282.SH</v>
          </cell>
          <cell r="B176" t="str">
            <v>南钢股份</v>
          </cell>
          <cell r="C176">
            <v>90142063.15</v>
          </cell>
          <cell r="D176">
            <v>6473834463.75</v>
          </cell>
          <cell r="E176">
            <v>0</v>
          </cell>
          <cell r="F176">
            <v>0</v>
          </cell>
          <cell r="G176">
            <v>0</v>
          </cell>
          <cell r="H176">
            <v>37097887.8</v>
          </cell>
          <cell r="I176">
            <v>10856311455.62</v>
          </cell>
          <cell r="J176">
            <v>0</v>
          </cell>
          <cell r="K176">
            <v>4773436118.75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896294689.76</v>
          </cell>
          <cell r="Q176">
            <v>630516167.06</v>
          </cell>
          <cell r="R176">
            <v>0</v>
          </cell>
          <cell r="S176">
            <v>0</v>
          </cell>
          <cell r="T176">
            <v>0</v>
          </cell>
          <cell r="U176">
            <v>1673722380.14</v>
          </cell>
          <cell r="V176">
            <v>1093836629.06</v>
          </cell>
          <cell r="W176">
            <v>0</v>
          </cell>
          <cell r="X176">
            <v>602417818.66</v>
          </cell>
          <cell r="Y176">
            <v>1032740975.34</v>
          </cell>
          <cell r="Z176">
            <v>0</v>
          </cell>
          <cell r="AA176">
            <v>0</v>
          </cell>
          <cell r="AB176">
            <v>57746843</v>
          </cell>
          <cell r="AC176">
            <v>471034674.83</v>
          </cell>
          <cell r="AD176">
            <v>0</v>
          </cell>
        </row>
        <row r="176">
          <cell r="AF176">
            <v>6158732721</v>
          </cell>
          <cell r="AG176">
            <v>0</v>
          </cell>
          <cell r="AH176">
            <v>5546974215.43</v>
          </cell>
          <cell r="AI176">
            <v>39023616.98</v>
          </cell>
          <cell r="AJ176">
            <v>72336308.93</v>
          </cell>
          <cell r="AK176">
            <v>3999949.68</v>
          </cell>
          <cell r="AL176">
            <v>1236590586.17</v>
          </cell>
          <cell r="AM176">
            <v>0</v>
          </cell>
          <cell r="AN176">
            <v>12660288395.2</v>
          </cell>
          <cell r="AO176">
            <v>28689132166.92</v>
          </cell>
          <cell r="AP176">
            <v>25717945793.39</v>
          </cell>
          <cell r="AQ176">
            <v>54407077960.31</v>
          </cell>
          <cell r="AR176">
            <v>18869318641.23</v>
          </cell>
          <cell r="AS176">
            <v>8184654731.69</v>
          </cell>
          <cell r="AT176">
            <v>1635158794</v>
          </cell>
          <cell r="AU176">
            <v>9819813525.69</v>
          </cell>
          <cell r="AV176">
            <v>25639898559.43</v>
          </cell>
          <cell r="AW176">
            <v>35459712085.12</v>
          </cell>
          <cell r="AX176">
            <v>8184654731.69</v>
          </cell>
          <cell r="AY176">
            <v>27275057353.43</v>
          </cell>
          <cell r="AZ176">
            <v>0.276928743869037</v>
          </cell>
          <cell r="BA176">
            <v>0.723071256130963</v>
          </cell>
          <cell r="BB176">
            <v>1.3829895622609</v>
          </cell>
          <cell r="BC176">
            <v>0.2308156003084</v>
          </cell>
          <cell r="BD176">
            <v>0.0461131435606372</v>
          </cell>
          <cell r="BE176">
            <v>0.2308156003084</v>
          </cell>
          <cell r="BF176">
            <v>0.7691843996916</v>
          </cell>
          <cell r="BG176" t="e">
            <v>#N/A</v>
          </cell>
          <cell r="BH176">
            <v>1515396151.52</v>
          </cell>
          <cell r="BI176">
            <v>-2053120287.7</v>
          </cell>
          <cell r="BJ176" t="e">
            <v>#N/A</v>
          </cell>
        </row>
        <row r="177">
          <cell r="A177" t="str">
            <v>002060.SZ</v>
          </cell>
          <cell r="B177" t="str">
            <v>粤水电</v>
          </cell>
          <cell r="C177">
            <v>8176544.78</v>
          </cell>
          <cell r="D177">
            <v>6333834502.84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3411823569.47</v>
          </cell>
          <cell r="J177">
            <v>8336806.25</v>
          </cell>
          <cell r="K177">
            <v>4420750285.13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17585088.25</v>
          </cell>
          <cell r="Q177">
            <v>76670102.66</v>
          </cell>
          <cell r="R177">
            <v>0</v>
          </cell>
          <cell r="S177">
            <v>0</v>
          </cell>
          <cell r="T177">
            <v>0</v>
          </cell>
          <cell r="U177">
            <v>1154176624.91</v>
          </cell>
          <cell r="V177">
            <v>465598397.41</v>
          </cell>
          <cell r="W177">
            <v>0</v>
          </cell>
          <cell r="X177">
            <v>8156504555.41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1108613779.87</v>
          </cell>
          <cell r="AD177">
            <v>0</v>
          </cell>
        </row>
        <row r="177">
          <cell r="AF177">
            <v>1202262058</v>
          </cell>
          <cell r="AG177">
            <v>300000000</v>
          </cell>
          <cell r="AH177">
            <v>647154500.53</v>
          </cell>
          <cell r="AI177">
            <v>0</v>
          </cell>
          <cell r="AJ177">
            <v>0</v>
          </cell>
          <cell r="AK177">
            <v>33797279.73</v>
          </cell>
          <cell r="AL177">
            <v>184822885.57</v>
          </cell>
          <cell r="AM177">
            <v>0</v>
          </cell>
          <cell r="AN177">
            <v>1432493506.91</v>
          </cell>
          <cell r="AO177">
            <v>25162070256.98</v>
          </cell>
          <cell r="AP177">
            <v>3800530230.74</v>
          </cell>
          <cell r="AQ177">
            <v>28962600487.72</v>
          </cell>
          <cell r="AR177">
            <v>9517554573.82</v>
          </cell>
          <cell r="AS177">
            <v>7488011127.75</v>
          </cell>
          <cell r="AT177">
            <v>8156504555.41</v>
          </cell>
          <cell r="AU177">
            <v>15644515683.16</v>
          </cell>
          <cell r="AV177">
            <v>3800530230.74</v>
          </cell>
          <cell r="AW177">
            <v>19445045913.9</v>
          </cell>
          <cell r="AX177">
            <v>7488011127.75</v>
          </cell>
          <cell r="AY177">
            <v>11957034786.15</v>
          </cell>
          <cell r="AZ177">
            <v>0.804550205354709</v>
          </cell>
          <cell r="BA177">
            <v>0.19544979464529</v>
          </cell>
          <cell r="BB177">
            <v>5.11640343145326</v>
          </cell>
          <cell r="BC177">
            <v>0.385085803392077</v>
          </cell>
          <cell r="BD177">
            <v>0.419464401962633</v>
          </cell>
          <cell r="BE177">
            <v>0.385085803392077</v>
          </cell>
          <cell r="BF177">
            <v>0.614914196607923</v>
          </cell>
          <cell r="BG177" t="e">
            <v>#N/A</v>
          </cell>
          <cell r="BH177">
            <v>4628143451.83</v>
          </cell>
          <cell r="BI177">
            <v>-2756248124.09</v>
          </cell>
          <cell r="BJ177" t="e">
            <v>#N/A</v>
          </cell>
        </row>
        <row r="178">
          <cell r="A178" t="str">
            <v>000031.SZ</v>
          </cell>
          <cell r="B178" t="str">
            <v>大悦城</v>
          </cell>
          <cell r="C178">
            <v>627199385.28</v>
          </cell>
          <cell r="D178">
            <v>6269829344.08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17854668224.6</v>
          </cell>
          <cell r="J178">
            <v>358284991.24</v>
          </cell>
          <cell r="K178">
            <v>45946141782.72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447670378.27</v>
          </cell>
          <cell r="Q178">
            <v>6063293944.18</v>
          </cell>
          <cell r="R178">
            <v>0</v>
          </cell>
          <cell r="S178">
            <v>0</v>
          </cell>
          <cell r="T178">
            <v>0</v>
          </cell>
          <cell r="U178">
            <v>8212168308.79</v>
          </cell>
          <cell r="V178">
            <v>4030963389.73</v>
          </cell>
          <cell r="W178">
            <v>0</v>
          </cell>
          <cell r="X178">
            <v>49057130313.24</v>
          </cell>
          <cell r="Y178">
            <v>8547327744.26</v>
          </cell>
          <cell r="Z178">
            <v>0</v>
          </cell>
          <cell r="AA178">
            <v>0</v>
          </cell>
          <cell r="AB178">
            <v>27761065.62</v>
          </cell>
          <cell r="AC178">
            <v>1173843420.97</v>
          </cell>
          <cell r="AD178">
            <v>507759716.89</v>
          </cell>
        </row>
        <row r="178">
          <cell r="AF178">
            <v>4286313339</v>
          </cell>
          <cell r="AG178">
            <v>0</v>
          </cell>
          <cell r="AH178">
            <v>8724450876.45</v>
          </cell>
          <cell r="AI178">
            <v>0</v>
          </cell>
          <cell r="AJ178">
            <v>-28300903.96</v>
          </cell>
          <cell r="AK178">
            <v>0</v>
          </cell>
          <cell r="AL178">
            <v>1262367943.26</v>
          </cell>
          <cell r="AM178">
            <v>0</v>
          </cell>
          <cell r="AN178">
            <v>5499687241</v>
          </cell>
          <cell r="AO178">
            <v>149124042009.87</v>
          </cell>
          <cell r="AP178">
            <v>19744518495.75</v>
          </cell>
          <cell r="AQ178">
            <v>168868560505.62</v>
          </cell>
          <cell r="AR178">
            <v>76529826582.61</v>
          </cell>
          <cell r="AS178">
            <v>14481997652.87</v>
          </cell>
          <cell r="AT178">
            <v>58112217774.39</v>
          </cell>
          <cell r="AU178">
            <v>72594215427.26</v>
          </cell>
          <cell r="AV178">
            <v>19744518495.75</v>
          </cell>
          <cell r="AW178">
            <v>92338733923.01</v>
          </cell>
          <cell r="AX178">
            <v>14481997652.87</v>
          </cell>
          <cell r="AY178">
            <v>77856736270.14</v>
          </cell>
          <cell r="AZ178">
            <v>0.786172956278429</v>
          </cell>
          <cell r="BA178">
            <v>0.213827043721571</v>
          </cell>
          <cell r="BB178">
            <v>4.67667691885654</v>
          </cell>
          <cell r="BC178">
            <v>0.156835566588392</v>
          </cell>
          <cell r="BD178">
            <v>0.629337389690037</v>
          </cell>
          <cell r="BE178">
            <v>0.156835566588392</v>
          </cell>
          <cell r="BF178">
            <v>0.843164433411609</v>
          </cell>
          <cell r="BG178">
            <v>15080759932.79</v>
          </cell>
          <cell r="BH178">
            <v>-69667288772.63</v>
          </cell>
          <cell r="BI178">
            <v>55471064743.61</v>
          </cell>
          <cell r="BJ178">
            <v>1.37337573963418</v>
          </cell>
        </row>
        <row r="179">
          <cell r="A179" t="str">
            <v>001872.SZ</v>
          </cell>
          <cell r="B179" t="str">
            <v>招商港口</v>
          </cell>
          <cell r="C179">
            <v>4465995190.02</v>
          </cell>
          <cell r="D179">
            <v>6265806927.57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700298550.49</v>
          </cell>
          <cell r="J179">
            <v>9649369.15</v>
          </cell>
          <cell r="K179">
            <v>222220344.65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798093830.69</v>
          </cell>
          <cell r="Q179">
            <v>2586853498.95</v>
          </cell>
          <cell r="R179">
            <v>0</v>
          </cell>
          <cell r="S179">
            <v>0</v>
          </cell>
          <cell r="T179">
            <v>0</v>
          </cell>
          <cell r="U179">
            <v>8375417937.37</v>
          </cell>
          <cell r="V179">
            <v>3170996675.89</v>
          </cell>
          <cell r="W179">
            <v>0</v>
          </cell>
          <cell r="X179">
            <v>7381989561.96</v>
          </cell>
          <cell r="Y179">
            <v>17295108554.84</v>
          </cell>
          <cell r="Z179">
            <v>0</v>
          </cell>
          <cell r="AA179">
            <v>483414438.19</v>
          </cell>
          <cell r="AB179">
            <v>167434030.76</v>
          </cell>
          <cell r="AC179">
            <v>1086564159.69</v>
          </cell>
          <cell r="AD179">
            <v>2494308561.24</v>
          </cell>
        </row>
        <row r="179">
          <cell r="AF179">
            <v>1922365124</v>
          </cell>
          <cell r="AG179">
            <v>0</v>
          </cell>
          <cell r="AH179">
            <v>23295617732.36</v>
          </cell>
          <cell r="AI179">
            <v>0</v>
          </cell>
          <cell r="AJ179">
            <v>-1076173923.64</v>
          </cell>
          <cell r="AK179">
            <v>16867746.91</v>
          </cell>
          <cell r="AL179">
            <v>890690322.28</v>
          </cell>
          <cell r="AM179">
            <v>0</v>
          </cell>
          <cell r="AN179">
            <v>14032426748.69</v>
          </cell>
          <cell r="AO179">
            <v>55504151631.46</v>
          </cell>
          <cell r="AP179">
            <v>39081793750.6</v>
          </cell>
          <cell r="AQ179">
            <v>94585945382.06</v>
          </cell>
          <cell r="AR179">
            <v>13208105650.29</v>
          </cell>
          <cell r="AS179">
            <v>14641224864.94</v>
          </cell>
          <cell r="AT179">
            <v>27654821116.23</v>
          </cell>
          <cell r="AU179">
            <v>42296045981.17</v>
          </cell>
          <cell r="AV179">
            <v>39081793750.6</v>
          </cell>
          <cell r="AW179">
            <v>81377839731.77</v>
          </cell>
          <cell r="AX179">
            <v>14641224864.94</v>
          </cell>
          <cell r="AY179">
            <v>66736614866.83</v>
          </cell>
          <cell r="AZ179">
            <v>0.519748940504961</v>
          </cell>
          <cell r="BA179">
            <v>0.480251059495039</v>
          </cell>
          <cell r="BB179">
            <v>2.08224423502876</v>
          </cell>
          <cell r="BC179">
            <v>0.1799166076809</v>
          </cell>
          <cell r="BD179">
            <v>0.339832332824062</v>
          </cell>
          <cell r="BE179">
            <v>0.1799166076809</v>
          </cell>
          <cell r="BF179">
            <v>0.8200833923191</v>
          </cell>
          <cell r="BG179" t="e">
            <v>#N/A</v>
          </cell>
          <cell r="BH179">
            <v>-7834739086.97</v>
          </cell>
          <cell r="BI179">
            <v>-63969464777.58</v>
          </cell>
          <cell r="BJ179" t="e">
            <v>#N/A</v>
          </cell>
        </row>
        <row r="180">
          <cell r="A180" t="str">
            <v>002217.SZ</v>
          </cell>
          <cell r="B180" t="str">
            <v>合力泰</v>
          </cell>
          <cell r="C180">
            <v>90746096.42</v>
          </cell>
          <cell r="D180">
            <v>6188158847.15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5316079652.88</v>
          </cell>
          <cell r="J180">
            <v>0</v>
          </cell>
          <cell r="K180">
            <v>172816225.13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219876345.13</v>
          </cell>
          <cell r="Q180">
            <v>203578758.68</v>
          </cell>
          <cell r="R180">
            <v>0</v>
          </cell>
          <cell r="S180">
            <v>0</v>
          </cell>
          <cell r="T180">
            <v>0</v>
          </cell>
          <cell r="U180">
            <v>1137601042.75</v>
          </cell>
          <cell r="V180">
            <v>578632259.44</v>
          </cell>
          <cell r="W180">
            <v>0</v>
          </cell>
          <cell r="X180">
            <v>1421286427.23</v>
          </cell>
          <cell r="Y180">
            <v>996658805.02</v>
          </cell>
          <cell r="Z180">
            <v>0</v>
          </cell>
          <cell r="AA180">
            <v>0</v>
          </cell>
          <cell r="AB180">
            <v>0</v>
          </cell>
          <cell r="AC180">
            <v>255148867.37</v>
          </cell>
          <cell r="AD180">
            <v>0</v>
          </cell>
        </row>
        <row r="180">
          <cell r="AF180">
            <v>3116416220</v>
          </cell>
          <cell r="AG180">
            <v>0</v>
          </cell>
          <cell r="AH180">
            <v>4454810262.14</v>
          </cell>
          <cell r="AI180">
            <v>0</v>
          </cell>
          <cell r="AJ180">
            <v>13488766.08</v>
          </cell>
          <cell r="AK180">
            <v>1466884.91</v>
          </cell>
          <cell r="AL180">
            <v>351606346.26</v>
          </cell>
          <cell r="AM180">
            <v>0</v>
          </cell>
          <cell r="AN180">
            <v>998139913.76</v>
          </cell>
          <cell r="AO180">
            <v>16580583327.2</v>
          </cell>
          <cell r="AP180">
            <v>8935928393.15</v>
          </cell>
          <cell r="AQ180">
            <v>25516511720.35</v>
          </cell>
          <cell r="AR180">
            <v>6836878205.05</v>
          </cell>
          <cell r="AS180">
            <v>7325759889.9</v>
          </cell>
          <cell r="AT180">
            <v>2417945232.25</v>
          </cell>
          <cell r="AU180">
            <v>9743705122.15</v>
          </cell>
          <cell r="AV180">
            <v>8935928393.15</v>
          </cell>
          <cell r="AW180">
            <v>18679633515.3</v>
          </cell>
          <cell r="AX180">
            <v>7325759889.9</v>
          </cell>
          <cell r="AY180">
            <v>11353873625.4</v>
          </cell>
          <cell r="AZ180">
            <v>0.521621856990352</v>
          </cell>
          <cell r="BA180">
            <v>0.478378143009648</v>
          </cell>
          <cell r="BB180">
            <v>2.09039650872977</v>
          </cell>
          <cell r="BC180">
            <v>0.39217899451291</v>
          </cell>
          <cell r="BD180">
            <v>0.129442862477442</v>
          </cell>
          <cell r="BE180">
            <v>0.39217899451291</v>
          </cell>
          <cell r="BF180">
            <v>0.607821005487091</v>
          </cell>
          <cell r="BG180" t="e">
            <v>#N/A</v>
          </cell>
          <cell r="BH180">
            <v>4538194292.91</v>
          </cell>
          <cell r="BI180">
            <v>2390313846.98</v>
          </cell>
          <cell r="BJ180" t="e">
            <v>#N/A</v>
          </cell>
        </row>
        <row r="181">
          <cell r="A181" t="str">
            <v>002310.SZ</v>
          </cell>
          <cell r="B181" t="str">
            <v>东方园林</v>
          </cell>
          <cell r="C181">
            <v>51754725.41</v>
          </cell>
          <cell r="D181">
            <v>6170259397.53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13056884866.3</v>
          </cell>
          <cell r="J181">
            <v>0</v>
          </cell>
          <cell r="K181">
            <v>812963489.46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113213652.66</v>
          </cell>
          <cell r="Q181">
            <v>312370645.16</v>
          </cell>
          <cell r="R181">
            <v>0</v>
          </cell>
          <cell r="S181">
            <v>0</v>
          </cell>
          <cell r="T181">
            <v>0</v>
          </cell>
          <cell r="U181">
            <v>1000863003.38</v>
          </cell>
          <cell r="V181">
            <v>907465719.06</v>
          </cell>
          <cell r="W181">
            <v>0</v>
          </cell>
          <cell r="X181">
            <v>8260661727.49</v>
          </cell>
          <cell r="Y181">
            <v>996950645.78</v>
          </cell>
          <cell r="Z181">
            <v>0</v>
          </cell>
          <cell r="AA181">
            <v>0</v>
          </cell>
          <cell r="AB181">
            <v>0</v>
          </cell>
          <cell r="AC181">
            <v>23215060.33</v>
          </cell>
          <cell r="AD181">
            <v>0</v>
          </cell>
        </row>
        <row r="181">
          <cell r="AF181">
            <v>2685462004</v>
          </cell>
          <cell r="AG181">
            <v>0</v>
          </cell>
          <cell r="AH181">
            <v>1653255046.89</v>
          </cell>
          <cell r="AI181">
            <v>0</v>
          </cell>
          <cell r="AJ181">
            <v>0</v>
          </cell>
          <cell r="AK181">
            <v>4137910.83</v>
          </cell>
          <cell r="AL181">
            <v>757342006.52</v>
          </cell>
          <cell r="AM181">
            <v>0</v>
          </cell>
          <cell r="AN181">
            <v>6294194398.72</v>
          </cell>
          <cell r="AO181">
            <v>31706602932.56</v>
          </cell>
          <cell r="AP181">
            <v>11394391366.96</v>
          </cell>
          <cell r="AQ181">
            <v>43100994299.52</v>
          </cell>
          <cell r="AR181">
            <v>15277868158.38</v>
          </cell>
          <cell r="AS181">
            <v>7171122400.91</v>
          </cell>
          <cell r="AT181">
            <v>9257612373.27</v>
          </cell>
          <cell r="AU181">
            <v>16428734774.18</v>
          </cell>
          <cell r="AV181">
            <v>11394391366.96</v>
          </cell>
          <cell r="AW181">
            <v>27823126141.14</v>
          </cell>
          <cell r="AX181">
            <v>7171122400.91</v>
          </cell>
          <cell r="AY181">
            <v>20652003740.23</v>
          </cell>
          <cell r="AZ181">
            <v>0.590470484547315</v>
          </cell>
          <cell r="BA181">
            <v>0.409529515452685</v>
          </cell>
          <cell r="BB181">
            <v>2.44182644294788</v>
          </cell>
          <cell r="BC181">
            <v>0.257739635888959</v>
          </cell>
          <cell r="BD181">
            <v>0.332730848658356</v>
          </cell>
          <cell r="BE181">
            <v>0.257739635888959</v>
          </cell>
          <cell r="BF181">
            <v>0.742260364111041</v>
          </cell>
          <cell r="BG181" t="e">
            <v>#N/A</v>
          </cell>
          <cell r="BH181">
            <v>4648856305.35</v>
          </cell>
          <cell r="BI181">
            <v>11547871820.7</v>
          </cell>
          <cell r="BJ181" t="e">
            <v>#N/A</v>
          </cell>
        </row>
        <row r="182">
          <cell r="A182" t="str">
            <v>600726.SH</v>
          </cell>
          <cell r="B182" t="str">
            <v>华电能源</v>
          </cell>
          <cell r="C182">
            <v>4722438.95</v>
          </cell>
          <cell r="D182">
            <v>6140594519.15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1271114802.85</v>
          </cell>
          <cell r="J182">
            <v>0</v>
          </cell>
          <cell r="K182">
            <v>262412201.28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56301975.31</v>
          </cell>
          <cell r="Q182">
            <v>6632438.72</v>
          </cell>
          <cell r="R182">
            <v>0</v>
          </cell>
          <cell r="S182">
            <v>0</v>
          </cell>
          <cell r="T182">
            <v>0</v>
          </cell>
          <cell r="U182">
            <v>3232266136.36</v>
          </cell>
          <cell r="V182">
            <v>7077240.06</v>
          </cell>
          <cell r="W182">
            <v>0</v>
          </cell>
          <cell r="X182">
            <v>8204237037.18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222624802.95</v>
          </cell>
          <cell r="AD182">
            <v>225538168.84</v>
          </cell>
        </row>
        <row r="182">
          <cell r="AF182">
            <v>1966675153</v>
          </cell>
          <cell r="AG182">
            <v>0</v>
          </cell>
          <cell r="AH182">
            <v>1714068729.69</v>
          </cell>
          <cell r="AI182">
            <v>0</v>
          </cell>
          <cell r="AJ182">
            <v>188432296.51</v>
          </cell>
          <cell r="AK182">
            <v>145704291.59</v>
          </cell>
          <cell r="AL182">
            <v>125455180.11</v>
          </cell>
          <cell r="AM182">
            <v>0</v>
          </cell>
          <cell r="AN182">
            <v>-4809352489.15</v>
          </cell>
          <cell r="AO182">
            <v>19633521761.65</v>
          </cell>
          <cell r="AP182">
            <v>-669016838.25</v>
          </cell>
          <cell r="AQ182">
            <v>18964504923.4</v>
          </cell>
          <cell r="AR182">
            <v>1830885900.12</v>
          </cell>
          <cell r="AS182">
            <v>9372860655.51</v>
          </cell>
          <cell r="AT182">
            <v>8429775206.02</v>
          </cell>
          <cell r="AU182">
            <v>17802635861.53</v>
          </cell>
          <cell r="AV182">
            <v>-669016838.25</v>
          </cell>
          <cell r="AW182">
            <v>17133619023.28</v>
          </cell>
          <cell r="AX182">
            <v>9372860655.51</v>
          </cell>
          <cell r="AY182">
            <v>7760758367.77</v>
          </cell>
          <cell r="AZ182">
            <v>1.03904702429422</v>
          </cell>
          <cell r="BA182">
            <v>-0.0390470242942244</v>
          </cell>
          <cell r="BB182">
            <v>-25.6101461782304</v>
          </cell>
          <cell r="BC182">
            <v>0.547045002154816</v>
          </cell>
          <cell r="BD182">
            <v>0.492002022139409</v>
          </cell>
          <cell r="BE182">
            <v>0.547045002154816</v>
          </cell>
          <cell r="BF182">
            <v>0.452954997845184</v>
          </cell>
          <cell r="BG182" t="e">
            <v>#N/A</v>
          </cell>
          <cell r="BH182">
            <v>7803181265.51</v>
          </cell>
          <cell r="BI182">
            <v>-9960630940.01</v>
          </cell>
          <cell r="BJ182" t="e">
            <v>#N/A</v>
          </cell>
        </row>
        <row r="183">
          <cell r="A183" t="str">
            <v>600642.SH</v>
          </cell>
          <cell r="B183" t="str">
            <v>申能股份</v>
          </cell>
          <cell r="C183">
            <v>326786411.85</v>
          </cell>
          <cell r="D183">
            <v>6069207357.6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5271329535.94</v>
          </cell>
          <cell r="J183">
            <v>0</v>
          </cell>
          <cell r="K183">
            <v>544121021.03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65187635.66</v>
          </cell>
          <cell r="Q183">
            <v>396162954.73</v>
          </cell>
          <cell r="R183">
            <v>0</v>
          </cell>
          <cell r="S183">
            <v>0</v>
          </cell>
          <cell r="T183">
            <v>0</v>
          </cell>
          <cell r="U183">
            <v>805423008.53</v>
          </cell>
          <cell r="V183">
            <v>5537445205.48</v>
          </cell>
          <cell r="W183">
            <v>0</v>
          </cell>
          <cell r="X183">
            <v>13679679500.94</v>
          </cell>
          <cell r="Y183">
            <v>1005150000</v>
          </cell>
          <cell r="Z183">
            <v>0</v>
          </cell>
          <cell r="AA183">
            <v>0</v>
          </cell>
          <cell r="AB183">
            <v>651247494.03</v>
          </cell>
          <cell r="AC183">
            <v>160035089.8</v>
          </cell>
          <cell r="AD183">
            <v>0</v>
          </cell>
        </row>
        <row r="183">
          <cell r="AF183">
            <v>4912038316</v>
          </cell>
          <cell r="AG183">
            <v>0</v>
          </cell>
          <cell r="AH183">
            <v>4703248635.47</v>
          </cell>
          <cell r="AI183">
            <v>146619086.11</v>
          </cell>
          <cell r="AJ183">
            <v>57260597.33</v>
          </cell>
          <cell r="AK183">
            <v>295141640.94</v>
          </cell>
          <cell r="AL183">
            <v>14684761931.92</v>
          </cell>
          <cell r="AM183">
            <v>0</v>
          </cell>
          <cell r="AN183">
            <v>7096016889.6</v>
          </cell>
          <cell r="AO183">
            <v>34511775215.59</v>
          </cell>
          <cell r="AP183">
            <v>31895087097.37</v>
          </cell>
          <cell r="AQ183">
            <v>66406862312.96</v>
          </cell>
          <cell r="AR183">
            <v>12952315348.52</v>
          </cell>
          <cell r="AS183">
            <v>6874630366.13</v>
          </cell>
          <cell r="AT183">
            <v>14684829500.94</v>
          </cell>
          <cell r="AU183">
            <v>21559459867.07</v>
          </cell>
          <cell r="AV183">
            <v>31601848925.15</v>
          </cell>
          <cell r="AW183">
            <v>53161308792.22</v>
          </cell>
          <cell r="AX183">
            <v>6874630366.13</v>
          </cell>
          <cell r="AY183">
            <v>46286678426.09</v>
          </cell>
          <cell r="AZ183">
            <v>0.405547951261598</v>
          </cell>
          <cell r="BA183">
            <v>0.594452048738402</v>
          </cell>
          <cell r="BB183">
            <v>1.68222147122259</v>
          </cell>
          <cell r="BC183">
            <v>0.129316424337846</v>
          </cell>
          <cell r="BD183">
            <v>0.276231526923752</v>
          </cell>
          <cell r="BE183">
            <v>0.129316424337846</v>
          </cell>
          <cell r="BF183">
            <v>0.870683575662154</v>
          </cell>
          <cell r="BG183" t="e">
            <v>#N/A</v>
          </cell>
          <cell r="BH183">
            <v>-3981176928.82</v>
          </cell>
          <cell r="BI183">
            <v>-6971950667.31</v>
          </cell>
          <cell r="BJ183" t="e">
            <v>#N/A</v>
          </cell>
        </row>
        <row r="184">
          <cell r="A184" t="str">
            <v>601816.SH</v>
          </cell>
          <cell r="B184" t="str">
            <v>京沪高铁</v>
          </cell>
          <cell r="C184">
            <v>277010670.63</v>
          </cell>
          <cell r="D184">
            <v>6005833333.33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565732038.93</v>
          </cell>
          <cell r="J184">
            <v>0</v>
          </cell>
          <cell r="K184">
            <v>333538137.85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1136543.98</v>
          </cell>
          <cell r="Q184">
            <v>737933330.68</v>
          </cell>
          <cell r="R184">
            <v>0</v>
          </cell>
          <cell r="S184">
            <v>0</v>
          </cell>
          <cell r="T184">
            <v>0</v>
          </cell>
          <cell r="U184">
            <v>3355465979.61</v>
          </cell>
          <cell r="V184">
            <v>0</v>
          </cell>
          <cell r="W184">
            <v>0</v>
          </cell>
          <cell r="X184">
            <v>74791772430.32</v>
          </cell>
          <cell r="Y184">
            <v>0</v>
          </cell>
          <cell r="Z184">
            <v>0</v>
          </cell>
          <cell r="AA184">
            <v>0</v>
          </cell>
          <cell r="AB184">
            <v>1323300</v>
          </cell>
          <cell r="AC184">
            <v>0</v>
          </cell>
          <cell r="AD184">
            <v>282240000</v>
          </cell>
        </row>
        <row r="184">
          <cell r="AF184">
            <v>49106484611</v>
          </cell>
          <cell r="AG184">
            <v>0</v>
          </cell>
          <cell r="AH184">
            <v>122596155858.47</v>
          </cell>
          <cell r="AI184">
            <v>0</v>
          </cell>
          <cell r="AJ184">
            <v>0</v>
          </cell>
          <cell r="AK184">
            <v>266997396.51</v>
          </cell>
          <cell r="AL184">
            <v>4661971594.97</v>
          </cell>
          <cell r="AM184">
            <v>0</v>
          </cell>
          <cell r="AN184">
            <v>9995330824.25</v>
          </cell>
          <cell r="AO184">
            <v>86351985765.33</v>
          </cell>
          <cell r="AP184">
            <v>186626940285.2</v>
          </cell>
          <cell r="AQ184">
            <v>272978926050.53</v>
          </cell>
          <cell r="AR184">
            <v>1916674022.07</v>
          </cell>
          <cell r="AS184">
            <v>9361299312.94</v>
          </cell>
          <cell r="AT184">
            <v>75074012430.32</v>
          </cell>
          <cell r="AU184">
            <v>84435311743.26</v>
          </cell>
          <cell r="AV184">
            <v>186626940285.2</v>
          </cell>
          <cell r="AW184">
            <v>271062252028.46</v>
          </cell>
          <cell r="AX184">
            <v>9361299312.94</v>
          </cell>
          <cell r="AY184">
            <v>261700952715.52</v>
          </cell>
          <cell r="AZ184">
            <v>0.311497861142225</v>
          </cell>
          <cell r="BA184">
            <v>0.688502138857775</v>
          </cell>
          <cell r="BB184">
            <v>1.45242831294468</v>
          </cell>
          <cell r="BC184">
            <v>0.0345356066471296</v>
          </cell>
          <cell r="BD184">
            <v>0.276962254495095</v>
          </cell>
          <cell r="BE184">
            <v>0.0345356066471296</v>
          </cell>
          <cell r="BF184">
            <v>0.96546439335287</v>
          </cell>
          <cell r="BG184">
            <v>-24282670736.62</v>
          </cell>
          <cell r="BH184">
            <v>-2723521786.03</v>
          </cell>
          <cell r="BI184">
            <v>-25517315794.22</v>
          </cell>
          <cell r="BJ184">
            <v>20.667734129048</v>
          </cell>
        </row>
        <row r="185">
          <cell r="A185" t="str">
            <v>002203.SZ</v>
          </cell>
          <cell r="B185" t="str">
            <v>海亮股份</v>
          </cell>
          <cell r="C185">
            <v>145509298.98</v>
          </cell>
          <cell r="D185">
            <v>5990646399.54</v>
          </cell>
          <cell r="E185">
            <v>0</v>
          </cell>
          <cell r="F185">
            <v>0</v>
          </cell>
          <cell r="G185">
            <v>19842970.5</v>
          </cell>
          <cell r="H185">
            <v>0</v>
          </cell>
          <cell r="I185">
            <v>6458987799.63</v>
          </cell>
          <cell r="J185">
            <v>0</v>
          </cell>
          <cell r="K185">
            <v>529835291.27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270449739.04</v>
          </cell>
          <cell r="Q185">
            <v>305488473.19</v>
          </cell>
          <cell r="R185">
            <v>0</v>
          </cell>
          <cell r="S185">
            <v>0</v>
          </cell>
          <cell r="T185">
            <v>0</v>
          </cell>
          <cell r="U185">
            <v>1505287809.72</v>
          </cell>
          <cell r="V185">
            <v>72110963.04</v>
          </cell>
          <cell r="W185">
            <v>0</v>
          </cell>
          <cell r="X185">
            <v>1109880238.11</v>
          </cell>
          <cell r="Y185">
            <v>2568098675.74</v>
          </cell>
          <cell r="Z185">
            <v>0</v>
          </cell>
          <cell r="AA185">
            <v>146614961.57</v>
          </cell>
          <cell r="AB185">
            <v>0</v>
          </cell>
          <cell r="AC185">
            <v>59568520.92</v>
          </cell>
          <cell r="AD185">
            <v>0</v>
          </cell>
        </row>
        <row r="185">
          <cell r="AF185">
            <v>1966849140</v>
          </cell>
          <cell r="AG185">
            <v>643437233.51</v>
          </cell>
          <cell r="AH185">
            <v>2474138642.33</v>
          </cell>
          <cell r="AI185">
            <v>294918632.4</v>
          </cell>
          <cell r="AJ185">
            <v>-275420130.5</v>
          </cell>
          <cell r="AK185">
            <v>0</v>
          </cell>
          <cell r="AL185">
            <v>310513221.9</v>
          </cell>
          <cell r="AM185">
            <v>0</v>
          </cell>
          <cell r="AN185">
            <v>5806604909.56</v>
          </cell>
          <cell r="AO185">
            <v>19182321141.25</v>
          </cell>
          <cell r="AP185">
            <v>11221041649.2</v>
          </cell>
          <cell r="AQ185">
            <v>30403362790.45</v>
          </cell>
          <cell r="AR185">
            <v>7841950086.07</v>
          </cell>
          <cell r="AS185">
            <v>7515777179.76</v>
          </cell>
          <cell r="AT185">
            <v>3824593875.42</v>
          </cell>
          <cell r="AU185">
            <v>11340371055.18</v>
          </cell>
          <cell r="AV185">
            <v>10631204384.4</v>
          </cell>
          <cell r="AW185">
            <v>21971575439.58</v>
          </cell>
          <cell r="AX185">
            <v>7515777179.76</v>
          </cell>
          <cell r="AY185">
            <v>14455798259.82</v>
          </cell>
          <cell r="AZ185">
            <v>0.516138275398825</v>
          </cell>
          <cell r="BA185">
            <v>0.483861724601175</v>
          </cell>
          <cell r="BB185">
            <v>2.06670614590202</v>
          </cell>
          <cell r="BC185">
            <v>0.342068196266934</v>
          </cell>
          <cell r="BD185">
            <v>0.174070079131891</v>
          </cell>
          <cell r="BE185">
            <v>0.342068196266934</v>
          </cell>
          <cell r="BF185">
            <v>0.657931803733066</v>
          </cell>
          <cell r="BG185" t="e">
            <v>#N/A</v>
          </cell>
          <cell r="BH185">
            <v>597211743.37</v>
          </cell>
          <cell r="BI185">
            <v>6333389143.49</v>
          </cell>
          <cell r="BJ185" t="e">
            <v>#N/A</v>
          </cell>
        </row>
        <row r="186">
          <cell r="A186" t="str">
            <v>000528.SZ</v>
          </cell>
          <cell r="B186" t="str">
            <v>柳工</v>
          </cell>
          <cell r="C186">
            <v>3424902.88</v>
          </cell>
          <cell r="D186">
            <v>5972786598.96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8143042820.49</v>
          </cell>
          <cell r="J186">
            <v>76785292.33</v>
          </cell>
          <cell r="K186">
            <v>296035718.4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247078997.82</v>
          </cell>
          <cell r="Q186">
            <v>150690323.86</v>
          </cell>
          <cell r="R186">
            <v>0</v>
          </cell>
          <cell r="S186">
            <v>0</v>
          </cell>
          <cell r="T186">
            <v>0</v>
          </cell>
          <cell r="U186">
            <v>823884703.76</v>
          </cell>
          <cell r="V186">
            <v>119279012.72</v>
          </cell>
          <cell r="W186">
            <v>0</v>
          </cell>
          <cell r="X186">
            <v>1797056905.58</v>
          </cell>
          <cell r="Y186">
            <v>278112350.36</v>
          </cell>
          <cell r="Z186">
            <v>0</v>
          </cell>
          <cell r="AA186">
            <v>79041573.27</v>
          </cell>
          <cell r="AB186">
            <v>968447555.39</v>
          </cell>
          <cell r="AC186">
            <v>418262975.01</v>
          </cell>
          <cell r="AD186">
            <v>0</v>
          </cell>
        </row>
        <row r="186">
          <cell r="AF186">
            <v>1475240876</v>
          </cell>
          <cell r="AG186">
            <v>0</v>
          </cell>
          <cell r="AH186">
            <v>3146541182.47</v>
          </cell>
          <cell r="AI186">
            <v>28726282.35</v>
          </cell>
          <cell r="AJ186">
            <v>-154188865.62</v>
          </cell>
          <cell r="AK186">
            <v>36725479.84</v>
          </cell>
          <cell r="AL186">
            <v>863676201.19</v>
          </cell>
          <cell r="AM186">
            <v>140205642.44</v>
          </cell>
          <cell r="AN186">
            <v>6475477377.06</v>
          </cell>
          <cell r="AO186">
            <v>19373929730.83</v>
          </cell>
          <cell r="AP186">
            <v>12012404175.73</v>
          </cell>
          <cell r="AQ186">
            <v>31386333906.56</v>
          </cell>
          <cell r="AR186">
            <v>10423047598.9</v>
          </cell>
          <cell r="AS186">
            <v>6796671302.72</v>
          </cell>
          <cell r="AT186">
            <v>2154210829.21</v>
          </cell>
          <cell r="AU186">
            <v>8950882131.93</v>
          </cell>
          <cell r="AV186">
            <v>11954951611.03</v>
          </cell>
          <cell r="AW186">
            <v>20905833742.96</v>
          </cell>
          <cell r="AX186">
            <v>6796671302.72</v>
          </cell>
          <cell r="AY186">
            <v>14109162440.24</v>
          </cell>
          <cell r="AZ186">
            <v>0.428152363688638</v>
          </cell>
          <cell r="BA186">
            <v>0.571847636311362</v>
          </cell>
          <cell r="BB186">
            <v>1.74871755429538</v>
          </cell>
          <cell r="BC186">
            <v>0.325108837384147</v>
          </cell>
          <cell r="BD186">
            <v>0.10304352630449</v>
          </cell>
          <cell r="BE186">
            <v>0.325108837384147</v>
          </cell>
          <cell r="BF186">
            <v>0.674891162615853</v>
          </cell>
          <cell r="BG186" t="e">
            <v>#N/A</v>
          </cell>
          <cell r="BH186">
            <v>919389034.85</v>
          </cell>
          <cell r="BI186">
            <v>7870357259.01</v>
          </cell>
          <cell r="BJ186" t="e">
            <v>#N/A</v>
          </cell>
        </row>
        <row r="187">
          <cell r="A187" t="str">
            <v>002311.SZ</v>
          </cell>
          <cell r="B187" t="str">
            <v>海大集团</v>
          </cell>
          <cell r="C187">
            <v>161856060.62</v>
          </cell>
          <cell r="D187">
            <v>5971407009.96</v>
          </cell>
          <cell r="E187">
            <v>0</v>
          </cell>
          <cell r="F187">
            <v>0</v>
          </cell>
          <cell r="G187">
            <v>8861288.33</v>
          </cell>
          <cell r="H187">
            <v>0</v>
          </cell>
          <cell r="I187">
            <v>3940071484.74</v>
          </cell>
          <cell r="J187">
            <v>0</v>
          </cell>
          <cell r="K187">
            <v>1727849952.23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968783057.66</v>
          </cell>
          <cell r="Q187">
            <v>388677861.5</v>
          </cell>
          <cell r="R187">
            <v>0</v>
          </cell>
          <cell r="S187">
            <v>0</v>
          </cell>
          <cell r="T187">
            <v>0</v>
          </cell>
          <cell r="U187">
            <v>432719544.74</v>
          </cell>
          <cell r="V187">
            <v>1076685265.05</v>
          </cell>
          <cell r="W187">
            <v>0</v>
          </cell>
          <cell r="X187">
            <v>3046035700</v>
          </cell>
          <cell r="Y187">
            <v>0</v>
          </cell>
          <cell r="Z187">
            <v>0</v>
          </cell>
          <cell r="AA187">
            <v>134494312.23</v>
          </cell>
          <cell r="AB187">
            <v>0</v>
          </cell>
          <cell r="AC187">
            <v>257719946.06</v>
          </cell>
          <cell r="AD187">
            <v>0</v>
          </cell>
        </row>
        <row r="187">
          <cell r="AF187">
            <v>1661161061</v>
          </cell>
          <cell r="AG187">
            <v>0</v>
          </cell>
          <cell r="AH187">
            <v>5149560697.84</v>
          </cell>
          <cell r="AI187">
            <v>792321152.16</v>
          </cell>
          <cell r="AJ187">
            <v>-103380106.79</v>
          </cell>
          <cell r="AK187">
            <v>0</v>
          </cell>
          <cell r="AL187">
            <v>638662900.4</v>
          </cell>
          <cell r="AM187">
            <v>7814011.66</v>
          </cell>
          <cell r="AN187">
            <v>8113206211.12</v>
          </cell>
          <cell r="AO187">
            <v>18115161483.12</v>
          </cell>
          <cell r="AP187">
            <v>16259345927.39</v>
          </cell>
          <cell r="AQ187">
            <v>34374507410.51</v>
          </cell>
          <cell r="AR187">
            <v>8521643627.86</v>
          </cell>
          <cell r="AS187">
            <v>6412987843.03</v>
          </cell>
          <cell r="AT187">
            <v>3180530012.23</v>
          </cell>
          <cell r="AU187">
            <v>9593517855.26</v>
          </cell>
          <cell r="AV187">
            <v>14674703623.07</v>
          </cell>
          <cell r="AW187">
            <v>24268221478.33</v>
          </cell>
          <cell r="AX187">
            <v>6412987843.03</v>
          </cell>
          <cell r="AY187">
            <v>17855233635.3</v>
          </cell>
          <cell r="AZ187">
            <v>0.395311945864117</v>
          </cell>
          <cell r="BA187">
            <v>0.604688054135883</v>
          </cell>
          <cell r="BB187">
            <v>1.65374525453298</v>
          </cell>
          <cell r="BC187">
            <v>0.264254545754677</v>
          </cell>
          <cell r="BD187">
            <v>0.13105740010944</v>
          </cell>
          <cell r="BE187">
            <v>0.264254545754677</v>
          </cell>
          <cell r="BF187">
            <v>0.735745454245322</v>
          </cell>
          <cell r="BG187" t="e">
            <v>#N/A</v>
          </cell>
          <cell r="BH187">
            <v>3051314815.74</v>
          </cell>
          <cell r="BI187">
            <v>2057946519.22</v>
          </cell>
          <cell r="BJ187" t="e">
            <v>#N/A</v>
          </cell>
        </row>
        <row r="188">
          <cell r="A188" t="str">
            <v>600578.SH</v>
          </cell>
          <cell r="B188" t="str">
            <v>京能电力</v>
          </cell>
          <cell r="C188">
            <v>20632839.02</v>
          </cell>
          <cell r="D188">
            <v>5945559712.57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7344635613</v>
          </cell>
          <cell r="J188">
            <v>1572520.88</v>
          </cell>
          <cell r="K188">
            <v>36688695.91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190383384.59</v>
          </cell>
          <cell r="Q188">
            <v>53245488.6</v>
          </cell>
          <cell r="R188">
            <v>0</v>
          </cell>
          <cell r="S188">
            <v>0</v>
          </cell>
          <cell r="T188">
            <v>0</v>
          </cell>
          <cell r="U188">
            <v>5934940072.64</v>
          </cell>
          <cell r="V188">
            <v>2035587411.55</v>
          </cell>
          <cell r="W188">
            <v>0</v>
          </cell>
          <cell r="X188">
            <v>25162214557.31</v>
          </cell>
          <cell r="Y188">
            <v>800000000</v>
          </cell>
          <cell r="Z188">
            <v>0</v>
          </cell>
          <cell r="AA188">
            <v>126848375.15</v>
          </cell>
          <cell r="AB188">
            <v>0</v>
          </cell>
          <cell r="AC188">
            <v>226550410.42</v>
          </cell>
          <cell r="AD188">
            <v>0</v>
          </cell>
        </row>
        <row r="188">
          <cell r="AF188">
            <v>6677617856</v>
          </cell>
          <cell r="AG188">
            <v>1494905660.37</v>
          </cell>
          <cell r="AH188">
            <v>8165715885.95</v>
          </cell>
          <cell r="AI188">
            <v>0</v>
          </cell>
          <cell r="AJ188">
            <v>39288103.62</v>
          </cell>
          <cell r="AK188">
            <v>0</v>
          </cell>
          <cell r="AL188">
            <v>4771116414.67</v>
          </cell>
          <cell r="AM188">
            <v>0</v>
          </cell>
          <cell r="AN188">
            <v>1908158737.47</v>
          </cell>
          <cell r="AO188">
            <v>47878859081.64</v>
          </cell>
          <cell r="AP188">
            <v>23056802658.08</v>
          </cell>
          <cell r="AQ188">
            <v>70935661739.72</v>
          </cell>
          <cell r="AR188">
            <v>9909296363.97</v>
          </cell>
          <cell r="AS188">
            <v>11880499785.21</v>
          </cell>
          <cell r="AT188">
            <v>26089062932.46</v>
          </cell>
          <cell r="AU188">
            <v>37969562717.67</v>
          </cell>
          <cell r="AV188">
            <v>23056802658.08</v>
          </cell>
          <cell r="AW188">
            <v>61026365375.75</v>
          </cell>
          <cell r="AX188">
            <v>11880499785.21</v>
          </cell>
          <cell r="AY188">
            <v>49145865590.54</v>
          </cell>
          <cell r="AZ188">
            <v>0.62218292837669</v>
          </cell>
          <cell r="BA188">
            <v>0.37781707162331</v>
          </cell>
          <cell r="BB188">
            <v>2.6467835233158</v>
          </cell>
          <cell r="BC188">
            <v>0.19467814791295</v>
          </cell>
          <cell r="BD188">
            <v>0.42750478046374</v>
          </cell>
          <cell r="BE188">
            <v>0.19467814791295</v>
          </cell>
          <cell r="BF188">
            <v>0.80532185208705</v>
          </cell>
          <cell r="BG188" t="e">
            <v>#N/A</v>
          </cell>
          <cell r="BH188">
            <v>6243175287.98</v>
          </cell>
          <cell r="BI188">
            <v>-18979746572.61</v>
          </cell>
          <cell r="BJ188" t="e">
            <v>#N/A</v>
          </cell>
        </row>
        <row r="189">
          <cell r="A189" t="str">
            <v>600648.SH</v>
          </cell>
          <cell r="B189" t="str">
            <v>外高桥</v>
          </cell>
          <cell r="C189">
            <v>3440337.41</v>
          </cell>
          <cell r="D189">
            <v>5938624395.21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1925709004.99</v>
          </cell>
          <cell r="J189">
            <v>116333808.21</v>
          </cell>
          <cell r="K189">
            <v>3509161266.27</v>
          </cell>
          <cell r="L189">
            <v>0</v>
          </cell>
          <cell r="M189">
            <v>1104648346.96</v>
          </cell>
          <cell r="N189">
            <v>0</v>
          </cell>
          <cell r="O189">
            <v>0</v>
          </cell>
          <cell r="P189">
            <v>167109233.01</v>
          </cell>
          <cell r="Q189">
            <v>2661518269.58</v>
          </cell>
          <cell r="R189">
            <v>0</v>
          </cell>
          <cell r="S189">
            <v>0</v>
          </cell>
          <cell r="T189">
            <v>0</v>
          </cell>
          <cell r="U189">
            <v>3390814956.45</v>
          </cell>
          <cell r="V189">
            <v>1011320555.55</v>
          </cell>
          <cell r="W189">
            <v>0</v>
          </cell>
          <cell r="X189">
            <v>4420416796.57</v>
          </cell>
          <cell r="Y189">
            <v>2165481652.56</v>
          </cell>
          <cell r="Z189">
            <v>0</v>
          </cell>
          <cell r="AA189">
            <v>0</v>
          </cell>
          <cell r="AB189">
            <v>55811199.62</v>
          </cell>
          <cell r="AC189">
            <v>161969639.13</v>
          </cell>
          <cell r="AD189">
            <v>0</v>
          </cell>
        </row>
        <row r="189">
          <cell r="AF189">
            <v>1135349124</v>
          </cell>
          <cell r="AG189">
            <v>0</v>
          </cell>
          <cell r="AH189">
            <v>3567531219.66</v>
          </cell>
          <cell r="AI189">
            <v>0</v>
          </cell>
          <cell r="AJ189">
            <v>-7511823.35</v>
          </cell>
          <cell r="AK189">
            <v>0</v>
          </cell>
          <cell r="AL189">
            <v>801911846.3</v>
          </cell>
          <cell r="AM189">
            <v>24524267.69</v>
          </cell>
          <cell r="AN189">
            <v>5763952287.16</v>
          </cell>
          <cell r="AO189">
            <v>26632359461.52</v>
          </cell>
          <cell r="AP189">
            <v>11285756921.46</v>
          </cell>
          <cell r="AQ189">
            <v>37918116382.98</v>
          </cell>
          <cell r="AR189">
            <v>9612373313.77</v>
          </cell>
          <cell r="AS189">
            <v>9329439351.66</v>
          </cell>
          <cell r="AT189">
            <v>6585898449.13</v>
          </cell>
          <cell r="AU189">
            <v>15915337800.79</v>
          </cell>
          <cell r="AV189">
            <v>11285756921.46</v>
          </cell>
          <cell r="AW189">
            <v>27201094722.25</v>
          </cell>
          <cell r="AX189">
            <v>9329439351.66</v>
          </cell>
          <cell r="AY189">
            <v>17871655370.59</v>
          </cell>
          <cell r="AZ189">
            <v>0.585099164695439</v>
          </cell>
          <cell r="BA189">
            <v>0.414900835304561</v>
          </cell>
          <cell r="BB189">
            <v>2.41021447755328</v>
          </cell>
          <cell r="BC189">
            <v>0.342980289834758</v>
          </cell>
          <cell r="BD189">
            <v>0.242118874860682</v>
          </cell>
          <cell r="BE189">
            <v>0.342980289834758</v>
          </cell>
          <cell r="BF189">
            <v>0.657019710165242</v>
          </cell>
          <cell r="BG189" t="e">
            <v>#N/A</v>
          </cell>
          <cell r="BH189">
            <v>-15996150604.69</v>
          </cell>
          <cell r="BI189">
            <v>15040575792.29</v>
          </cell>
          <cell r="BJ189" t="e">
            <v>#N/A</v>
          </cell>
        </row>
        <row r="190">
          <cell r="A190" t="str">
            <v>600939.SH</v>
          </cell>
          <cell r="B190" t="str">
            <v>重庆建工</v>
          </cell>
          <cell r="C190">
            <v>169501191.1</v>
          </cell>
          <cell r="D190">
            <v>5904527251.08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30826254007.75</v>
          </cell>
          <cell r="J190">
            <v>141522.2</v>
          </cell>
          <cell r="K190">
            <v>5544677394.67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35663342.23</v>
          </cell>
          <cell r="Q190">
            <v>306947184.07</v>
          </cell>
          <cell r="R190">
            <v>0</v>
          </cell>
          <cell r="S190">
            <v>0</v>
          </cell>
          <cell r="T190">
            <v>0</v>
          </cell>
          <cell r="U190">
            <v>1058072723.6</v>
          </cell>
          <cell r="V190">
            <v>1991100427.04</v>
          </cell>
          <cell r="W190">
            <v>0</v>
          </cell>
          <cell r="X190">
            <v>6092554447.08</v>
          </cell>
          <cell r="Y190">
            <v>2276366145.86</v>
          </cell>
          <cell r="Z190">
            <v>0</v>
          </cell>
          <cell r="AA190">
            <v>149756694.23</v>
          </cell>
          <cell r="AB190">
            <v>33611198.11</v>
          </cell>
          <cell r="AC190">
            <v>33257214.12</v>
          </cell>
          <cell r="AD190">
            <v>0</v>
          </cell>
        </row>
        <row r="190">
          <cell r="AF190">
            <v>1814540677</v>
          </cell>
          <cell r="AG190">
            <v>3097251060.45</v>
          </cell>
          <cell r="AH190">
            <v>1195225033.84</v>
          </cell>
          <cell r="AI190">
            <v>0</v>
          </cell>
          <cell r="AJ190">
            <v>712811394.45</v>
          </cell>
          <cell r="AK190">
            <v>895122588.55</v>
          </cell>
          <cell r="AL190">
            <v>296525607.37</v>
          </cell>
          <cell r="AM190">
            <v>0</v>
          </cell>
          <cell r="AN190">
            <v>2358782281.15</v>
          </cell>
          <cell r="AO190">
            <v>54422430743.14</v>
          </cell>
          <cell r="AP190">
            <v>10370258642.81</v>
          </cell>
          <cell r="AQ190">
            <v>64792689385.95</v>
          </cell>
          <cell r="AR190">
            <v>38941153481.29</v>
          </cell>
          <cell r="AS190">
            <v>6962599974.68</v>
          </cell>
          <cell r="AT190">
            <v>8518677287.17</v>
          </cell>
          <cell r="AU190">
            <v>15481277261.85</v>
          </cell>
          <cell r="AV190">
            <v>10370258642.81</v>
          </cell>
          <cell r="AW190">
            <v>25851535904.66</v>
          </cell>
          <cell r="AX190">
            <v>6962599974.68</v>
          </cell>
          <cell r="AY190">
            <v>18888935929.98</v>
          </cell>
          <cell r="AZ190">
            <v>0.598853287438885</v>
          </cell>
          <cell r="BA190">
            <v>0.401146712561115</v>
          </cell>
          <cell r="BB190">
            <v>2.49285353384929</v>
          </cell>
          <cell r="BC190">
            <v>0.269330224724672</v>
          </cell>
          <cell r="BD190">
            <v>0.329523062714213</v>
          </cell>
          <cell r="BE190">
            <v>0.269330224724672</v>
          </cell>
          <cell r="BF190">
            <v>0.730669775275328</v>
          </cell>
          <cell r="BG190" t="e">
            <v>#N/A</v>
          </cell>
          <cell r="BH190">
            <v>-7673236683.48</v>
          </cell>
          <cell r="BI190">
            <v>9114666648.37</v>
          </cell>
          <cell r="BJ190" t="e">
            <v>#N/A</v>
          </cell>
        </row>
        <row r="191">
          <cell r="A191" t="str">
            <v>000338.SZ</v>
          </cell>
          <cell r="B191" t="str">
            <v>潍柴动力</v>
          </cell>
          <cell r="C191">
            <v>4624550865.56</v>
          </cell>
          <cell r="D191">
            <v>5903458299.41</v>
          </cell>
          <cell r="E191">
            <v>0</v>
          </cell>
          <cell r="F191">
            <v>0</v>
          </cell>
          <cell r="G191">
            <v>112725760.37</v>
          </cell>
          <cell r="H191">
            <v>0</v>
          </cell>
          <cell r="I191">
            <v>71277318652.13</v>
          </cell>
          <cell r="J191">
            <v>0</v>
          </cell>
          <cell r="K191">
            <v>13196382135.84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6117407128.09</v>
          </cell>
          <cell r="Q191">
            <v>1919119220.75</v>
          </cell>
          <cell r="R191">
            <v>0</v>
          </cell>
          <cell r="S191">
            <v>0</v>
          </cell>
          <cell r="T191">
            <v>0</v>
          </cell>
          <cell r="U191">
            <v>12448159030.21</v>
          </cell>
          <cell r="V191">
            <v>8141117192.01</v>
          </cell>
          <cell r="W191">
            <v>0</v>
          </cell>
          <cell r="X191">
            <v>12858301096.61</v>
          </cell>
          <cell r="Y191">
            <v>6185047560.21</v>
          </cell>
          <cell r="Z191">
            <v>0</v>
          </cell>
          <cell r="AA191">
            <v>11772193366.13</v>
          </cell>
          <cell r="AB191">
            <v>437560079.2</v>
          </cell>
          <cell r="AC191">
            <v>4466608989.63</v>
          </cell>
          <cell r="AD191">
            <v>7526125973.28</v>
          </cell>
        </row>
        <row r="191">
          <cell r="AF191">
            <v>8726556821</v>
          </cell>
          <cell r="AG191">
            <v>0</v>
          </cell>
          <cell r="AH191">
            <v>12378747699.75</v>
          </cell>
          <cell r="AI191">
            <v>0</v>
          </cell>
          <cell r="AJ191">
            <v>-592845826.51</v>
          </cell>
          <cell r="AK191">
            <v>264122689.85</v>
          </cell>
          <cell r="AL191">
            <v>1630243076.46</v>
          </cell>
          <cell r="AM191">
            <v>0</v>
          </cell>
          <cell r="AN191">
            <v>47737690970.59</v>
          </cell>
          <cell r="AO191">
            <v>166986075349.43</v>
          </cell>
          <cell r="AP191">
            <v>70144515431.14</v>
          </cell>
          <cell r="AQ191">
            <v>237130590780.57</v>
          </cell>
          <cell r="AR191">
            <v>110180064263.21</v>
          </cell>
          <cell r="AS191">
            <v>18464343089.99</v>
          </cell>
          <cell r="AT191">
            <v>38341667996.23</v>
          </cell>
          <cell r="AU191">
            <v>56806011086.22</v>
          </cell>
          <cell r="AV191">
            <v>70144515431.14</v>
          </cell>
          <cell r="AW191">
            <v>126950526517.36</v>
          </cell>
          <cell r="AX191">
            <v>18464343089.99</v>
          </cell>
          <cell r="AY191">
            <v>108486183427.37</v>
          </cell>
          <cell r="AZ191">
            <v>0.447465738383149</v>
          </cell>
          <cell r="BA191">
            <v>0.552534261616851</v>
          </cell>
          <cell r="BB191">
            <v>1.80984251921999</v>
          </cell>
          <cell r="BC191">
            <v>0.145445187164821</v>
          </cell>
          <cell r="BD191">
            <v>0.302020551218328</v>
          </cell>
          <cell r="BE191">
            <v>0.145445187164821</v>
          </cell>
          <cell r="BF191">
            <v>0.854554812835179</v>
          </cell>
          <cell r="BG191">
            <v>26889568624.03</v>
          </cell>
          <cell r="BH191">
            <v>-59906999858.48</v>
          </cell>
          <cell r="BI191">
            <v>8946221700.76</v>
          </cell>
          <cell r="BJ191">
            <v>-0.498581548861322</v>
          </cell>
        </row>
        <row r="192">
          <cell r="A192" t="str">
            <v>002010.SZ</v>
          </cell>
          <cell r="B192" t="str">
            <v>传化智联</v>
          </cell>
          <cell r="C192">
            <v>427010048.92</v>
          </cell>
          <cell r="D192">
            <v>5863782616.07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2245202436.84</v>
          </cell>
          <cell r="J192">
            <v>262492344.22</v>
          </cell>
          <cell r="K192">
            <v>1175227028.5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338858288.81</v>
          </cell>
          <cell r="Q192">
            <v>446113235.39</v>
          </cell>
          <cell r="R192">
            <v>0</v>
          </cell>
          <cell r="S192">
            <v>0</v>
          </cell>
          <cell r="T192">
            <v>0</v>
          </cell>
          <cell r="U192">
            <v>1424169994.64</v>
          </cell>
          <cell r="V192">
            <v>108641281.57</v>
          </cell>
          <cell r="W192">
            <v>0</v>
          </cell>
          <cell r="X192">
            <v>6649004136.06</v>
          </cell>
          <cell r="Y192">
            <v>0</v>
          </cell>
          <cell r="Z192">
            <v>0</v>
          </cell>
          <cell r="AA192">
            <v>0</v>
          </cell>
          <cell r="AB192">
            <v>152225.66</v>
          </cell>
          <cell r="AC192">
            <v>861865144.5</v>
          </cell>
          <cell r="AD192">
            <v>0</v>
          </cell>
        </row>
        <row r="192">
          <cell r="AF192">
            <v>3071456723</v>
          </cell>
          <cell r="AG192">
            <v>0</v>
          </cell>
          <cell r="AH192">
            <v>6331086332.5</v>
          </cell>
          <cell r="AI192">
            <v>274995639.58</v>
          </cell>
          <cell r="AJ192">
            <v>402892550.08</v>
          </cell>
          <cell r="AK192">
            <v>0</v>
          </cell>
          <cell r="AL192">
            <v>293996582.77</v>
          </cell>
          <cell r="AM192">
            <v>7221600.92</v>
          </cell>
          <cell r="AN192">
            <v>5604840748.31</v>
          </cell>
          <cell r="AO192">
            <v>19802518781.18</v>
          </cell>
          <cell r="AP192">
            <v>15986490177.16</v>
          </cell>
          <cell r="AQ192">
            <v>35789008958.34</v>
          </cell>
          <cell r="AR192">
            <v>5865562034.41</v>
          </cell>
          <cell r="AS192">
            <v>7287952610.71</v>
          </cell>
          <cell r="AT192">
            <v>6649004136.06</v>
          </cell>
          <cell r="AU192">
            <v>13936956746.77</v>
          </cell>
          <cell r="AV192">
            <v>15436498898</v>
          </cell>
          <cell r="AW192">
            <v>29373455644.77</v>
          </cell>
          <cell r="AX192">
            <v>7287952610.71</v>
          </cell>
          <cell r="AY192">
            <v>22085503034.06</v>
          </cell>
          <cell r="AZ192">
            <v>0.474474536306439</v>
          </cell>
          <cell r="BA192">
            <v>0.525525463693561</v>
          </cell>
          <cell r="BB192">
            <v>1.90285736674238</v>
          </cell>
          <cell r="BC192">
            <v>0.248113558678535</v>
          </cell>
          <cell r="BD192">
            <v>0.226360977627904</v>
          </cell>
          <cell r="BE192">
            <v>0.248113558678535</v>
          </cell>
          <cell r="BF192">
            <v>0.751886441321465</v>
          </cell>
          <cell r="BG192" t="e">
            <v>#N/A</v>
          </cell>
          <cell r="BH192">
            <v>-14200271418.04</v>
          </cell>
          <cell r="BI192">
            <v>15040565527.51</v>
          </cell>
          <cell r="BJ192" t="e">
            <v>#N/A</v>
          </cell>
        </row>
        <row r="193">
          <cell r="A193" t="str">
            <v>600008.SH</v>
          </cell>
          <cell r="B193" t="str">
            <v>首创环保</v>
          </cell>
          <cell r="C193">
            <v>733104220.1</v>
          </cell>
          <cell r="D193">
            <v>5861388798.09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10421255659.85</v>
          </cell>
          <cell r="J193">
            <v>0</v>
          </cell>
          <cell r="K193">
            <v>2246010456.59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214691654.92</v>
          </cell>
          <cell r="Q193">
            <v>510801431.46</v>
          </cell>
          <cell r="R193">
            <v>0</v>
          </cell>
          <cell r="S193">
            <v>0</v>
          </cell>
          <cell r="T193">
            <v>0</v>
          </cell>
          <cell r="U193">
            <v>3067036723.58</v>
          </cell>
          <cell r="V193">
            <v>190870978.59</v>
          </cell>
          <cell r="W193">
            <v>0</v>
          </cell>
          <cell r="X193">
            <v>30440055330.03</v>
          </cell>
          <cell r="Y193">
            <v>5995001860.51</v>
          </cell>
          <cell r="Z193">
            <v>0</v>
          </cell>
          <cell r="AA193">
            <v>720130.83</v>
          </cell>
          <cell r="AB193">
            <v>293253321.26</v>
          </cell>
          <cell r="AC193">
            <v>639037091.56</v>
          </cell>
          <cell r="AD193">
            <v>0</v>
          </cell>
        </row>
        <row r="193">
          <cell r="AF193">
            <v>7340590677</v>
          </cell>
          <cell r="AG193">
            <v>9000000000</v>
          </cell>
          <cell r="AH193">
            <v>4487034682.82</v>
          </cell>
          <cell r="AI193">
            <v>0</v>
          </cell>
          <cell r="AJ193">
            <v>222841886.36</v>
          </cell>
          <cell r="AK193">
            <v>0</v>
          </cell>
          <cell r="AL193">
            <v>1146206060.84</v>
          </cell>
          <cell r="AM193">
            <v>0</v>
          </cell>
          <cell r="AN193">
            <v>4177760579</v>
          </cell>
          <cell r="AO193">
            <v>60613227657.37</v>
          </cell>
          <cell r="AP193">
            <v>26374433886.02</v>
          </cell>
          <cell r="AQ193">
            <v>86987661543.39</v>
          </cell>
          <cell r="AR193">
            <v>15249024814.33</v>
          </cell>
          <cell r="AS193">
            <v>8928425521.67</v>
          </cell>
          <cell r="AT193">
            <v>36435777321.37</v>
          </cell>
          <cell r="AU193">
            <v>45364202843.04</v>
          </cell>
          <cell r="AV193">
            <v>26374433886.02</v>
          </cell>
          <cell r="AW193">
            <v>71738636729.06</v>
          </cell>
          <cell r="AX193">
            <v>8928425521.67</v>
          </cell>
          <cell r="AY193">
            <v>62810211207.39</v>
          </cell>
          <cell r="AZ193">
            <v>0.632353846008671</v>
          </cell>
          <cell r="BA193">
            <v>0.367646153991329</v>
          </cell>
          <cell r="BB193">
            <v>2.72000669432703</v>
          </cell>
          <cell r="BC193">
            <v>0.124457697117811</v>
          </cell>
          <cell r="BD193">
            <v>0.50789614889086</v>
          </cell>
          <cell r="BE193">
            <v>0.124457697117811</v>
          </cell>
          <cell r="BF193">
            <v>0.875542302882189</v>
          </cell>
          <cell r="BG193" t="e">
            <v>#N/A</v>
          </cell>
          <cell r="BH193">
            <v>-9191255206.71</v>
          </cell>
          <cell r="BI193">
            <v>-17577332093.66</v>
          </cell>
          <cell r="BJ193" t="e">
            <v>#N/A</v>
          </cell>
        </row>
        <row r="194">
          <cell r="A194" t="str">
            <v>603225.SH</v>
          </cell>
          <cell r="B194" t="str">
            <v>新凤鸣</v>
          </cell>
          <cell r="C194">
            <v>153670371.28</v>
          </cell>
          <cell r="D194">
            <v>5860699140.32</v>
          </cell>
          <cell r="E194">
            <v>0</v>
          </cell>
          <cell r="F194">
            <v>0</v>
          </cell>
          <cell r="G194">
            <v>509371.58</v>
          </cell>
          <cell r="H194">
            <v>0</v>
          </cell>
          <cell r="I194">
            <v>2843121173.77</v>
          </cell>
          <cell r="J194">
            <v>0</v>
          </cell>
          <cell r="K194">
            <v>707404089.26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131071443.15</v>
          </cell>
          <cell r="Q194">
            <v>463122633.79</v>
          </cell>
          <cell r="R194">
            <v>0</v>
          </cell>
          <cell r="S194">
            <v>0</v>
          </cell>
          <cell r="T194">
            <v>0</v>
          </cell>
          <cell r="U194">
            <v>674535266.69</v>
          </cell>
          <cell r="V194">
            <v>85763436.53</v>
          </cell>
          <cell r="W194">
            <v>0</v>
          </cell>
          <cell r="X194">
            <v>6099640728.2</v>
          </cell>
          <cell r="Y194">
            <v>2261200145.54</v>
          </cell>
          <cell r="Z194">
            <v>0</v>
          </cell>
          <cell r="AA194">
            <v>0</v>
          </cell>
          <cell r="AB194">
            <v>0</v>
          </cell>
          <cell r="AC194">
            <v>352110702.66</v>
          </cell>
          <cell r="AD194">
            <v>0</v>
          </cell>
        </row>
        <row r="194">
          <cell r="AF194">
            <v>1529567440</v>
          </cell>
          <cell r="AG194">
            <v>269428431.42</v>
          </cell>
          <cell r="AH194">
            <v>5709091701.99</v>
          </cell>
          <cell r="AI194">
            <v>77639956.18</v>
          </cell>
          <cell r="AJ194">
            <v>3858009.66</v>
          </cell>
          <cell r="AK194">
            <v>12529193.55</v>
          </cell>
          <cell r="AL194">
            <v>234534545.09</v>
          </cell>
          <cell r="AM194">
            <v>0</v>
          </cell>
          <cell r="AN194">
            <v>8426090740.19</v>
          </cell>
          <cell r="AO194">
            <v>19632848502.77</v>
          </cell>
          <cell r="AP194">
            <v>16262740018.08</v>
          </cell>
          <cell r="AQ194">
            <v>35895588520.85</v>
          </cell>
          <cell r="AR194">
            <v>4736263850.44</v>
          </cell>
          <cell r="AS194">
            <v>6535743778.59</v>
          </cell>
          <cell r="AT194">
            <v>8360840873.74</v>
          </cell>
          <cell r="AU194">
            <v>14896584652.33</v>
          </cell>
          <cell r="AV194">
            <v>16107460105.72</v>
          </cell>
          <cell r="AW194">
            <v>31004044758.05</v>
          </cell>
          <cell r="AX194">
            <v>6535743778.59</v>
          </cell>
          <cell r="AY194">
            <v>24468300979.46</v>
          </cell>
          <cell r="AZ194">
            <v>0.480472298649427</v>
          </cell>
          <cell r="BA194">
            <v>0.519527701350573</v>
          </cell>
          <cell r="BB194">
            <v>1.92482517756105</v>
          </cell>
          <cell r="BC194">
            <v>0.21080293973234</v>
          </cell>
          <cell r="BD194">
            <v>0.269669358917086</v>
          </cell>
          <cell r="BE194">
            <v>0.21080293973234</v>
          </cell>
          <cell r="BF194">
            <v>0.78919706026766</v>
          </cell>
          <cell r="BG194" t="e">
            <v>#N/A</v>
          </cell>
          <cell r="BH194">
            <v>1170069917.11</v>
          </cell>
          <cell r="BI194">
            <v>-926752603.569999</v>
          </cell>
          <cell r="BJ194" t="e">
            <v>#N/A</v>
          </cell>
        </row>
        <row r="195">
          <cell r="A195" t="str">
            <v>000977.SZ</v>
          </cell>
          <cell r="B195" t="str">
            <v>浪潮信息</v>
          </cell>
          <cell r="C195">
            <v>14362347.74</v>
          </cell>
          <cell r="D195">
            <v>5797416621.59</v>
          </cell>
          <cell r="E195">
            <v>0</v>
          </cell>
          <cell r="F195">
            <v>0</v>
          </cell>
          <cell r="G195">
            <v>3122010.73</v>
          </cell>
          <cell r="H195">
            <v>0</v>
          </cell>
          <cell r="I195">
            <v>16600685406.6</v>
          </cell>
          <cell r="J195">
            <v>0</v>
          </cell>
          <cell r="K195">
            <v>2141635504.09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499771084.28</v>
          </cell>
          <cell r="Q195">
            <v>368585166.36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5205185634.13</v>
          </cell>
          <cell r="W195">
            <v>0</v>
          </cell>
          <cell r="X195">
            <v>1466790932.86</v>
          </cell>
          <cell r="Y195">
            <v>0</v>
          </cell>
          <cell r="Z195">
            <v>0</v>
          </cell>
          <cell r="AA195">
            <v>0</v>
          </cell>
          <cell r="AB195">
            <v>276345237.95</v>
          </cell>
          <cell r="AC195">
            <v>65820810.62</v>
          </cell>
          <cell r="AD195">
            <v>0</v>
          </cell>
        </row>
        <row r="195">
          <cell r="AF195">
            <v>1453721310</v>
          </cell>
          <cell r="AG195">
            <v>1996516981.13</v>
          </cell>
          <cell r="AH195">
            <v>6597102057.47</v>
          </cell>
          <cell r="AI195">
            <v>0</v>
          </cell>
          <cell r="AJ195">
            <v>-12266296.81</v>
          </cell>
          <cell r="AK195">
            <v>0</v>
          </cell>
          <cell r="AL195">
            <v>407773846.74</v>
          </cell>
          <cell r="AM195">
            <v>0</v>
          </cell>
          <cell r="AN195">
            <v>5199315769.17</v>
          </cell>
          <cell r="AO195">
            <v>32439720756.95</v>
          </cell>
          <cell r="AP195">
            <v>15642163667.7</v>
          </cell>
          <cell r="AQ195">
            <v>48081884424.65</v>
          </cell>
          <cell r="AR195">
            <v>25172391191.77</v>
          </cell>
          <cell r="AS195">
            <v>5800538632.32</v>
          </cell>
          <cell r="AT195">
            <v>1466790932.86</v>
          </cell>
          <cell r="AU195">
            <v>7267329565.18</v>
          </cell>
          <cell r="AV195">
            <v>15642163667.7</v>
          </cell>
          <cell r="AW195">
            <v>22909493232.88</v>
          </cell>
          <cell r="AX195">
            <v>5800538632.32</v>
          </cell>
          <cell r="AY195">
            <v>17108954600.56</v>
          </cell>
          <cell r="AZ195">
            <v>0.317219132318031</v>
          </cell>
          <cell r="BA195">
            <v>0.682780867681969</v>
          </cell>
          <cell r="BB195">
            <v>1.46459874219233</v>
          </cell>
          <cell r="BC195">
            <v>0.253193668378268</v>
          </cell>
          <cell r="BD195">
            <v>0.0640254639397629</v>
          </cell>
          <cell r="BE195">
            <v>0.253193668378268</v>
          </cell>
          <cell r="BF195">
            <v>0.746806331621732</v>
          </cell>
          <cell r="BG195" t="e">
            <v>#N/A</v>
          </cell>
          <cell r="BH195">
            <v>-9200899792.42</v>
          </cell>
          <cell r="BI195">
            <v>14755417966.79</v>
          </cell>
          <cell r="BJ195" t="e">
            <v>#N/A</v>
          </cell>
        </row>
        <row r="196">
          <cell r="A196" t="str">
            <v>002340.SZ</v>
          </cell>
          <cell r="B196" t="str">
            <v>格林美</v>
          </cell>
          <cell r="C196">
            <v>58817845.61</v>
          </cell>
          <cell r="D196">
            <v>5782376739.56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3623833879.65</v>
          </cell>
          <cell r="J196">
            <v>0</v>
          </cell>
          <cell r="K196">
            <v>54801347.37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52677933.05</v>
          </cell>
          <cell r="Q196">
            <v>161679536.67</v>
          </cell>
          <cell r="R196">
            <v>0</v>
          </cell>
          <cell r="S196">
            <v>0</v>
          </cell>
          <cell r="T196">
            <v>0</v>
          </cell>
          <cell r="U196">
            <v>1817915942.72</v>
          </cell>
          <cell r="V196">
            <v>435693826.6</v>
          </cell>
          <cell r="W196">
            <v>0</v>
          </cell>
          <cell r="X196">
            <v>3441703500.85</v>
          </cell>
          <cell r="Y196">
            <v>49851092.6</v>
          </cell>
          <cell r="Z196">
            <v>0</v>
          </cell>
          <cell r="AA196">
            <v>0</v>
          </cell>
          <cell r="AB196">
            <v>0</v>
          </cell>
          <cell r="AC196">
            <v>152076603.62</v>
          </cell>
          <cell r="AD196">
            <v>0</v>
          </cell>
        </row>
        <row r="196">
          <cell r="AF196">
            <v>4783522257</v>
          </cell>
          <cell r="AG196">
            <v>0</v>
          </cell>
          <cell r="AH196">
            <v>5386581836.25</v>
          </cell>
          <cell r="AI196">
            <v>0</v>
          </cell>
          <cell r="AJ196">
            <v>23417934.42</v>
          </cell>
          <cell r="AK196">
            <v>17747465.96</v>
          </cell>
          <cell r="AL196">
            <v>72916037.98</v>
          </cell>
          <cell r="AM196">
            <v>0</v>
          </cell>
          <cell r="AN196">
            <v>3693491469.25</v>
          </cell>
          <cell r="AO196">
            <v>15631428248.3</v>
          </cell>
          <cell r="AP196">
            <v>13977677000.86</v>
          </cell>
          <cell r="AQ196">
            <v>29609105249.16</v>
          </cell>
          <cell r="AR196">
            <v>4539580972.57</v>
          </cell>
          <cell r="AS196">
            <v>7600292682.28</v>
          </cell>
          <cell r="AT196">
            <v>3491554593.45</v>
          </cell>
          <cell r="AU196">
            <v>11091847275.73</v>
          </cell>
          <cell r="AV196">
            <v>13977677000.86</v>
          </cell>
          <cell r="AW196">
            <v>25069524276.59</v>
          </cell>
          <cell r="AX196">
            <v>7600292682.28</v>
          </cell>
          <cell r="AY196">
            <v>17469231594.31</v>
          </cell>
          <cell r="AZ196">
            <v>0.442443468545895</v>
          </cell>
          <cell r="BA196">
            <v>0.557556531454105</v>
          </cell>
          <cell r="BB196">
            <v>1.79354010505805</v>
          </cell>
          <cell r="BC196">
            <v>0.303168604175596</v>
          </cell>
          <cell r="BD196">
            <v>0.139274864370299</v>
          </cell>
          <cell r="BE196">
            <v>0.303168604175596</v>
          </cell>
          <cell r="BF196">
            <v>0.696831395824404</v>
          </cell>
          <cell r="BG196" t="e">
            <v>#N/A</v>
          </cell>
          <cell r="BH196">
            <v>4174710594.09</v>
          </cell>
          <cell r="BI196">
            <v>981384494.790001</v>
          </cell>
          <cell r="BJ196" t="e">
            <v>#N/A</v>
          </cell>
        </row>
        <row r="197">
          <cell r="A197" t="str">
            <v>601068.SH</v>
          </cell>
          <cell r="B197" t="str">
            <v>中铝国际</v>
          </cell>
          <cell r="C197">
            <v>69532543.6</v>
          </cell>
          <cell r="D197">
            <v>5771290544.41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15014336914.38</v>
          </cell>
          <cell r="J197">
            <v>0</v>
          </cell>
          <cell r="K197">
            <v>2895270091.87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186130138.5</v>
          </cell>
          <cell r="Q197">
            <v>162124164.79</v>
          </cell>
          <cell r="R197">
            <v>0</v>
          </cell>
          <cell r="S197">
            <v>0</v>
          </cell>
          <cell r="T197">
            <v>0</v>
          </cell>
          <cell r="U197">
            <v>592539779.14</v>
          </cell>
          <cell r="V197">
            <v>1556169636.71</v>
          </cell>
          <cell r="W197">
            <v>0</v>
          </cell>
          <cell r="X197">
            <v>10542397665.13</v>
          </cell>
          <cell r="Y197">
            <v>0</v>
          </cell>
          <cell r="Z197">
            <v>0</v>
          </cell>
          <cell r="AA197">
            <v>539664628.2</v>
          </cell>
          <cell r="AB197">
            <v>0</v>
          </cell>
          <cell r="AC197">
            <v>84108896.27</v>
          </cell>
          <cell r="AD197">
            <v>0</v>
          </cell>
        </row>
        <row r="197">
          <cell r="AF197">
            <v>2959066667</v>
          </cell>
          <cell r="AG197">
            <v>2498584905.65</v>
          </cell>
          <cell r="AH197">
            <v>875849864.6</v>
          </cell>
          <cell r="AI197">
            <v>0</v>
          </cell>
          <cell r="AJ197">
            <v>128056883.31</v>
          </cell>
          <cell r="AK197">
            <v>181872801.98</v>
          </cell>
          <cell r="AL197">
            <v>222751992.52</v>
          </cell>
          <cell r="AM197">
            <v>0</v>
          </cell>
          <cell r="AN197">
            <v>1854518897.94</v>
          </cell>
          <cell r="AO197">
            <v>37413565003</v>
          </cell>
          <cell r="AP197">
            <v>8720702013</v>
          </cell>
          <cell r="AQ197">
            <v>46134267016</v>
          </cell>
          <cell r="AR197">
            <v>19967672386.12</v>
          </cell>
          <cell r="AS197">
            <v>6363830323.55</v>
          </cell>
          <cell r="AT197">
            <v>11082062293.33</v>
          </cell>
          <cell r="AU197">
            <v>17445892616.88</v>
          </cell>
          <cell r="AV197">
            <v>8720702013</v>
          </cell>
          <cell r="AW197">
            <v>26166594629.88</v>
          </cell>
          <cell r="AX197">
            <v>6363830323.55</v>
          </cell>
          <cell r="AY197">
            <v>19802764306.33</v>
          </cell>
          <cell r="AZ197">
            <v>0.666723846325738</v>
          </cell>
          <cell r="BA197">
            <v>0.333276153674262</v>
          </cell>
          <cell r="BB197">
            <v>3.00051470522365</v>
          </cell>
          <cell r="BC197">
            <v>0.243204376173698</v>
          </cell>
          <cell r="BD197">
            <v>0.42351947015204</v>
          </cell>
          <cell r="BE197">
            <v>0.243204376173698</v>
          </cell>
          <cell r="BF197">
            <v>0.756795623826302</v>
          </cell>
          <cell r="BG197" t="e">
            <v>#N/A</v>
          </cell>
          <cell r="BH197">
            <v>-4965460285.82</v>
          </cell>
          <cell r="BI197">
            <v>1976422134.01</v>
          </cell>
          <cell r="BJ197" t="e">
            <v>#N/A</v>
          </cell>
        </row>
        <row r="198">
          <cell r="A198" t="str">
            <v>000825.SZ</v>
          </cell>
          <cell r="B198" t="str">
            <v>太钢不锈</v>
          </cell>
          <cell r="C198">
            <v>3599137.12</v>
          </cell>
          <cell r="D198">
            <v>5760452753.31</v>
          </cell>
          <cell r="E198">
            <v>0</v>
          </cell>
          <cell r="F198">
            <v>0</v>
          </cell>
          <cell r="G198">
            <v>0</v>
          </cell>
          <cell r="H198">
            <v>317260</v>
          </cell>
          <cell r="I198">
            <v>13555749545.22</v>
          </cell>
          <cell r="J198">
            <v>583368.54</v>
          </cell>
          <cell r="K198">
            <v>4203497507.8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84390180.21</v>
          </cell>
          <cell r="Q198">
            <v>282279474.04</v>
          </cell>
          <cell r="R198">
            <v>0</v>
          </cell>
          <cell r="S198">
            <v>0</v>
          </cell>
          <cell r="T198">
            <v>0</v>
          </cell>
          <cell r="U198">
            <v>2623785559.79</v>
          </cell>
          <cell r="V198">
            <v>446303928.02</v>
          </cell>
          <cell r="W198">
            <v>0</v>
          </cell>
          <cell r="X198">
            <v>3935121196.73</v>
          </cell>
          <cell r="Y198">
            <v>0</v>
          </cell>
          <cell r="Z198">
            <v>0</v>
          </cell>
          <cell r="AA198">
            <v>47714230.63</v>
          </cell>
          <cell r="AB198">
            <v>0</v>
          </cell>
          <cell r="AC198">
            <v>162923876.48</v>
          </cell>
          <cell r="AD198">
            <v>0</v>
          </cell>
        </row>
        <row r="198">
          <cell r="AF198">
            <v>5696247796</v>
          </cell>
          <cell r="AG198">
            <v>0</v>
          </cell>
          <cell r="AH198">
            <v>6523727109.71</v>
          </cell>
          <cell r="AI198">
            <v>0</v>
          </cell>
          <cell r="AJ198">
            <v>45326041.56</v>
          </cell>
          <cell r="AK198">
            <v>9438299.88</v>
          </cell>
          <cell r="AL198">
            <v>3072977050.63</v>
          </cell>
          <cell r="AM198">
            <v>0</v>
          </cell>
          <cell r="AN198">
            <v>23634130694.87</v>
          </cell>
          <cell r="AO198">
            <v>31106718017.89</v>
          </cell>
          <cell r="AP198">
            <v>38981846992.65</v>
          </cell>
          <cell r="AQ198">
            <v>70088565010.54</v>
          </cell>
          <cell r="AR198">
            <v>18739327017.43</v>
          </cell>
          <cell r="AS198">
            <v>8384555573.1</v>
          </cell>
          <cell r="AT198">
            <v>3982835427.36</v>
          </cell>
          <cell r="AU198">
            <v>12367391000.46</v>
          </cell>
          <cell r="AV198">
            <v>38981846992.65</v>
          </cell>
          <cell r="AW198">
            <v>51349237993.11</v>
          </cell>
          <cell r="AX198">
            <v>8384555573.1</v>
          </cell>
          <cell r="AY198">
            <v>42964682420.01</v>
          </cell>
          <cell r="AZ198">
            <v>0.240848578943264</v>
          </cell>
          <cell r="BA198">
            <v>0.759151421056736</v>
          </cell>
          <cell r="BB198">
            <v>1.31726026226494</v>
          </cell>
          <cell r="BC198">
            <v>0.163284907445463</v>
          </cell>
          <cell r="BD198">
            <v>0.0775636714978013</v>
          </cell>
          <cell r="BE198">
            <v>0.163284907445463</v>
          </cell>
          <cell r="BF198">
            <v>0.836715092554537</v>
          </cell>
          <cell r="BG198" t="e">
            <v>#N/A</v>
          </cell>
          <cell r="BH198">
            <v>-2457812493.01</v>
          </cell>
          <cell r="BI198">
            <v>-3407649989.2</v>
          </cell>
          <cell r="BJ198" t="e">
            <v>#N/A</v>
          </cell>
        </row>
        <row r="199">
          <cell r="A199" t="str">
            <v>600123.SH</v>
          </cell>
          <cell r="B199" t="str">
            <v>兰花科创</v>
          </cell>
          <cell r="C199">
            <v>154162496.95</v>
          </cell>
          <cell r="D199">
            <v>5754000000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2667129783.31</v>
          </cell>
          <cell r="J199">
            <v>0</v>
          </cell>
          <cell r="K199">
            <v>1406119809.09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552694456.9</v>
          </cell>
          <cell r="Q199">
            <v>497863244.44</v>
          </cell>
          <cell r="R199">
            <v>0</v>
          </cell>
          <cell r="S199">
            <v>0</v>
          </cell>
          <cell r="T199">
            <v>0</v>
          </cell>
          <cell r="U199">
            <v>1059227475.34</v>
          </cell>
          <cell r="V199">
            <v>167385709.67</v>
          </cell>
          <cell r="W199">
            <v>0</v>
          </cell>
          <cell r="X199">
            <v>1216238616.21</v>
          </cell>
          <cell r="Y199">
            <v>2995965723.68</v>
          </cell>
          <cell r="Z199">
            <v>0</v>
          </cell>
          <cell r="AA199">
            <v>0</v>
          </cell>
          <cell r="AB199">
            <v>362733776.93</v>
          </cell>
          <cell r="AC199">
            <v>80915414.6</v>
          </cell>
          <cell r="AD199">
            <v>0</v>
          </cell>
        </row>
        <row r="199">
          <cell r="AF199">
            <v>1142400000</v>
          </cell>
          <cell r="AG199">
            <v>0</v>
          </cell>
          <cell r="AH199">
            <v>250794252.82</v>
          </cell>
          <cell r="AI199">
            <v>0</v>
          </cell>
          <cell r="AJ199">
            <v>0</v>
          </cell>
          <cell r="AK199">
            <v>889720843.9</v>
          </cell>
          <cell r="AL199">
            <v>1707226042.03</v>
          </cell>
          <cell r="AM199">
            <v>0</v>
          </cell>
          <cell r="AN199">
            <v>8186991554.49</v>
          </cell>
          <cell r="AO199">
            <v>16914436507.12</v>
          </cell>
          <cell r="AP199">
            <v>12177132693.24</v>
          </cell>
          <cell r="AQ199">
            <v>29091569200.36</v>
          </cell>
          <cell r="AR199">
            <v>5889004691.89</v>
          </cell>
          <cell r="AS199">
            <v>6813227475.34</v>
          </cell>
          <cell r="AT199">
            <v>4212204339.89</v>
          </cell>
          <cell r="AU199">
            <v>11025431815.23</v>
          </cell>
          <cell r="AV199">
            <v>12177132693.24</v>
          </cell>
          <cell r="AW199">
            <v>23202564508.47</v>
          </cell>
          <cell r="AX199">
            <v>6813227475.34</v>
          </cell>
          <cell r="AY199">
            <v>16389337033.13</v>
          </cell>
          <cell r="AZ199">
            <v>0.47518160379234</v>
          </cell>
          <cell r="BA199">
            <v>0.52481839620766</v>
          </cell>
          <cell r="BB199">
            <v>1.90542101272746</v>
          </cell>
          <cell r="BC199">
            <v>0.29364113923066</v>
          </cell>
          <cell r="BD199">
            <v>0.18154046456168</v>
          </cell>
          <cell r="BE199">
            <v>0.29364113923066</v>
          </cell>
          <cell r="BF199">
            <v>0.70635886076934</v>
          </cell>
          <cell r="BG199" t="e">
            <v>#N/A</v>
          </cell>
          <cell r="BH199">
            <v>3020465054.38</v>
          </cell>
          <cell r="BI199">
            <v>-5080178226.44</v>
          </cell>
          <cell r="BJ199" t="e">
            <v>#N/A</v>
          </cell>
        </row>
        <row r="200">
          <cell r="A200" t="str">
            <v>600581.SH</v>
          </cell>
          <cell r="B200" t="str">
            <v>八一钢铁</v>
          </cell>
          <cell r="C200">
            <v>35596652.64</v>
          </cell>
          <cell r="D200">
            <v>5707869986.1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9200550680.86</v>
          </cell>
          <cell r="J200">
            <v>0</v>
          </cell>
          <cell r="K200">
            <v>1291678393.26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100269374.62</v>
          </cell>
          <cell r="Q200">
            <v>196723648.32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206195660.23</v>
          </cell>
          <cell r="W200">
            <v>0</v>
          </cell>
          <cell r="X200">
            <v>477630135.7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21116497.43</v>
          </cell>
          <cell r="AD200">
            <v>0</v>
          </cell>
        </row>
        <row r="200">
          <cell r="AF200">
            <v>1532897870</v>
          </cell>
          <cell r="AG200">
            <v>0</v>
          </cell>
          <cell r="AH200">
            <v>3364806461.19</v>
          </cell>
          <cell r="AI200">
            <v>0</v>
          </cell>
          <cell r="AJ200">
            <v>-8104915.56</v>
          </cell>
          <cell r="AK200">
            <v>0</v>
          </cell>
          <cell r="AL200">
            <v>797067452.6</v>
          </cell>
          <cell r="AM200">
            <v>0</v>
          </cell>
          <cell r="AN200">
            <v>1043055345.94</v>
          </cell>
          <cell r="AO200">
            <v>17237631029.16</v>
          </cell>
          <cell r="AP200">
            <v>6729722214.17</v>
          </cell>
          <cell r="AQ200">
            <v>23967353243.33</v>
          </cell>
          <cell r="AR200">
            <v>11052130907.36</v>
          </cell>
          <cell r="AS200">
            <v>5707869986.1</v>
          </cell>
          <cell r="AT200">
            <v>477630135.7</v>
          </cell>
          <cell r="AU200">
            <v>6185500121.8</v>
          </cell>
          <cell r="AV200">
            <v>6729722214.17</v>
          </cell>
          <cell r="AW200">
            <v>12915222335.97</v>
          </cell>
          <cell r="AX200">
            <v>5707869986.1</v>
          </cell>
          <cell r="AY200">
            <v>7207352349.87</v>
          </cell>
          <cell r="AZ200">
            <v>0.478930982440221</v>
          </cell>
          <cell r="BA200">
            <v>0.521069017559779</v>
          </cell>
          <cell r="BB200">
            <v>1.91913156664563</v>
          </cell>
          <cell r="BC200">
            <v>0.44194903019231</v>
          </cell>
          <cell r="BD200">
            <v>0.0369819522479113</v>
          </cell>
          <cell r="BE200">
            <v>0.44194903019231</v>
          </cell>
          <cell r="BF200">
            <v>0.55805096980769</v>
          </cell>
          <cell r="BG200" t="e">
            <v>#N/A</v>
          </cell>
          <cell r="BH200">
            <v>2233939491.18</v>
          </cell>
          <cell r="BI200">
            <v>-6601134676.41</v>
          </cell>
          <cell r="BJ200" t="e">
            <v>#N/A</v>
          </cell>
        </row>
        <row r="201">
          <cell r="A201" t="str">
            <v>600531.SH</v>
          </cell>
          <cell r="B201" t="str">
            <v>豫光金铅</v>
          </cell>
          <cell r="C201">
            <v>17361938.13</v>
          </cell>
          <cell r="D201">
            <v>5623975261.34</v>
          </cell>
          <cell r="E201">
            <v>0</v>
          </cell>
          <cell r="F201">
            <v>0</v>
          </cell>
          <cell r="G201">
            <v>848939190</v>
          </cell>
          <cell r="H201">
            <v>49328226</v>
          </cell>
          <cell r="I201">
            <v>1016590987.4</v>
          </cell>
          <cell r="J201">
            <v>0</v>
          </cell>
          <cell r="K201">
            <v>364496912.18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62406100.83</v>
          </cell>
          <cell r="Q201">
            <v>136890328.78</v>
          </cell>
          <cell r="R201">
            <v>0</v>
          </cell>
          <cell r="S201">
            <v>0</v>
          </cell>
          <cell r="T201">
            <v>0</v>
          </cell>
          <cell r="U201">
            <v>857030566.93</v>
          </cell>
          <cell r="V201">
            <v>45370841.66</v>
          </cell>
          <cell r="W201">
            <v>0</v>
          </cell>
          <cell r="X201">
            <v>1277763881.25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90697041.63</v>
          </cell>
          <cell r="AD201">
            <v>0</v>
          </cell>
        </row>
        <row r="201">
          <cell r="AF201">
            <v>1090242634</v>
          </cell>
          <cell r="AG201">
            <v>0</v>
          </cell>
          <cell r="AH201">
            <v>1442841009.66</v>
          </cell>
          <cell r="AI201">
            <v>0</v>
          </cell>
          <cell r="AJ201">
            <v>8339943.5</v>
          </cell>
          <cell r="AK201">
            <v>37742606.85</v>
          </cell>
          <cell r="AL201">
            <v>219552180.18</v>
          </cell>
          <cell r="AM201">
            <v>0</v>
          </cell>
          <cell r="AN201">
            <v>1166200723.5</v>
          </cell>
          <cell r="AO201">
            <v>10390851276.13</v>
          </cell>
          <cell r="AP201">
            <v>3964919097.69</v>
          </cell>
          <cell r="AQ201">
            <v>14355770373.82</v>
          </cell>
          <cell r="AR201">
            <v>1733814150.61</v>
          </cell>
          <cell r="AS201">
            <v>7379273244.27</v>
          </cell>
          <cell r="AT201">
            <v>1277763881.25</v>
          </cell>
          <cell r="AU201">
            <v>8657037125.52</v>
          </cell>
          <cell r="AV201">
            <v>3964919097.69</v>
          </cell>
          <cell r="AW201">
            <v>12621956223.21</v>
          </cell>
          <cell r="AX201">
            <v>7379273244.27</v>
          </cell>
          <cell r="AY201">
            <v>5242682978.94</v>
          </cell>
          <cell r="AZ201">
            <v>0.685871268480628</v>
          </cell>
          <cell r="BA201">
            <v>0.314128731519372</v>
          </cell>
          <cell r="BB201">
            <v>3.18340826438645</v>
          </cell>
          <cell r="BC201">
            <v>0.584637841692127</v>
          </cell>
          <cell r="BD201">
            <v>0.101233426788501</v>
          </cell>
          <cell r="BE201">
            <v>0.584637841692127</v>
          </cell>
          <cell r="BF201">
            <v>0.415362158307873</v>
          </cell>
          <cell r="BG201" t="e">
            <v>#N/A</v>
          </cell>
          <cell r="BH201">
            <v>5409707433.73</v>
          </cell>
          <cell r="BI201">
            <v>1431155914.4</v>
          </cell>
          <cell r="BJ201" t="e">
            <v>#N/A</v>
          </cell>
        </row>
        <row r="202">
          <cell r="A202" t="str">
            <v>000895.SZ</v>
          </cell>
          <cell r="B202" t="str">
            <v>双汇发展</v>
          </cell>
          <cell r="C202">
            <v>206468327.88</v>
          </cell>
          <cell r="D202">
            <v>5529346439.21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2089723629.76</v>
          </cell>
          <cell r="J202">
            <v>0</v>
          </cell>
          <cell r="K202">
            <v>1824730496.41</v>
          </cell>
          <cell r="L202">
            <v>994728302.05</v>
          </cell>
          <cell r="M202">
            <v>54406326.85</v>
          </cell>
          <cell r="N202">
            <v>0</v>
          </cell>
          <cell r="O202">
            <v>0</v>
          </cell>
          <cell r="P202">
            <v>814762028.81</v>
          </cell>
          <cell r="Q202">
            <v>508124625.91</v>
          </cell>
          <cell r="R202">
            <v>0</v>
          </cell>
          <cell r="S202">
            <v>0</v>
          </cell>
          <cell r="T202">
            <v>0</v>
          </cell>
          <cell r="U202">
            <v>16046872.19</v>
          </cell>
          <cell r="V202">
            <v>142614240.36</v>
          </cell>
          <cell r="W202">
            <v>0</v>
          </cell>
          <cell r="X202">
            <v>13242884.05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287833037.64</v>
          </cell>
          <cell r="AD202">
            <v>0</v>
          </cell>
        </row>
        <row r="202">
          <cell r="AF202">
            <v>3464661213</v>
          </cell>
          <cell r="AG202">
            <v>0</v>
          </cell>
          <cell r="AH202">
            <v>8072421605.09</v>
          </cell>
          <cell r="AI202">
            <v>0</v>
          </cell>
          <cell r="AJ202">
            <v>0</v>
          </cell>
          <cell r="AK202">
            <v>0</v>
          </cell>
          <cell r="AL202">
            <v>1831906631.94</v>
          </cell>
          <cell r="AM202">
            <v>109386472.28</v>
          </cell>
          <cell r="AN202">
            <v>7917073459.69</v>
          </cell>
          <cell r="AO202">
            <v>12482027211.12</v>
          </cell>
          <cell r="AP202">
            <v>21395449382</v>
          </cell>
          <cell r="AQ202">
            <v>33877476593.12</v>
          </cell>
          <cell r="AR202">
            <v>5874256386.77</v>
          </cell>
          <cell r="AS202">
            <v>6540121613.45</v>
          </cell>
          <cell r="AT202">
            <v>13242884.05</v>
          </cell>
          <cell r="AU202">
            <v>6553364497.5</v>
          </cell>
          <cell r="AV202">
            <v>21395449382</v>
          </cell>
          <cell r="AW202">
            <v>27948813879.5</v>
          </cell>
          <cell r="AX202">
            <v>6540121613.45</v>
          </cell>
          <cell r="AY202">
            <v>21408692266.05</v>
          </cell>
          <cell r="AZ202">
            <v>0.234477374451543</v>
          </cell>
          <cell r="BA202">
            <v>0.765522625548457</v>
          </cell>
          <cell r="BB202">
            <v>1.30629711862997</v>
          </cell>
          <cell r="BC202">
            <v>0.234003548116476</v>
          </cell>
          <cell r="BD202">
            <v>0.000473826335067244</v>
          </cell>
          <cell r="BE202">
            <v>0.234003548116476</v>
          </cell>
          <cell r="BF202">
            <v>0.765996451883524</v>
          </cell>
          <cell r="BG202" t="e">
            <v>#N/A</v>
          </cell>
          <cell r="BH202">
            <v>-4312016826.38</v>
          </cell>
          <cell r="BI202">
            <v>6836808652.89</v>
          </cell>
          <cell r="BJ202" t="e">
            <v>#N/A</v>
          </cell>
        </row>
        <row r="203">
          <cell r="A203" t="str">
            <v>600617.SH</v>
          </cell>
          <cell r="B203" t="str">
            <v>国新能源</v>
          </cell>
          <cell r="C203">
            <v>2616335.48</v>
          </cell>
          <cell r="D203">
            <v>5521615396.02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1475023962.97</v>
          </cell>
          <cell r="J203">
            <v>294293.89</v>
          </cell>
          <cell r="K203">
            <v>745629520.18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66583435.81</v>
          </cell>
          <cell r="Q203">
            <v>150665460.28</v>
          </cell>
          <cell r="R203">
            <v>0</v>
          </cell>
          <cell r="S203">
            <v>0</v>
          </cell>
          <cell r="T203">
            <v>0</v>
          </cell>
          <cell r="U203">
            <v>2454457905.77</v>
          </cell>
          <cell r="V203">
            <v>59537856.17</v>
          </cell>
          <cell r="W203">
            <v>0</v>
          </cell>
          <cell r="X203">
            <v>9023616862.18</v>
          </cell>
          <cell r="Y203">
            <v>1474532885.97</v>
          </cell>
          <cell r="Z203">
            <v>0</v>
          </cell>
          <cell r="AA203">
            <v>0</v>
          </cell>
          <cell r="AB203">
            <v>0</v>
          </cell>
          <cell r="AC203">
            <v>282919360.61</v>
          </cell>
          <cell r="AD203">
            <v>0</v>
          </cell>
        </row>
        <row r="203">
          <cell r="AF203">
            <v>1377994126</v>
          </cell>
          <cell r="AG203">
            <v>0</v>
          </cell>
          <cell r="AH203">
            <v>1682384062.79</v>
          </cell>
          <cell r="AI203">
            <v>0</v>
          </cell>
          <cell r="AJ203">
            <v>0</v>
          </cell>
          <cell r="AK203">
            <v>22287312.4</v>
          </cell>
          <cell r="AL203">
            <v>223298819.52</v>
          </cell>
          <cell r="AM203">
            <v>0</v>
          </cell>
          <cell r="AN203">
            <v>670551102.33</v>
          </cell>
          <cell r="AO203">
            <v>21257493275.33</v>
          </cell>
          <cell r="AP203">
            <v>3976515423.04</v>
          </cell>
          <cell r="AQ203">
            <v>25234008698.37</v>
          </cell>
          <cell r="AR203">
            <v>2783270225.39</v>
          </cell>
          <cell r="AS203">
            <v>7976073301.79</v>
          </cell>
          <cell r="AT203">
            <v>10498149748.15</v>
          </cell>
          <cell r="AU203">
            <v>18474223049.94</v>
          </cell>
          <cell r="AV203">
            <v>3976515423.04</v>
          </cell>
          <cell r="AW203">
            <v>22450738472.98</v>
          </cell>
          <cell r="AX203">
            <v>7976073301.79</v>
          </cell>
          <cell r="AY203">
            <v>14474665171.19</v>
          </cell>
          <cell r="AZ203">
            <v>0.82287819049579</v>
          </cell>
          <cell r="BA203">
            <v>0.17712180950421</v>
          </cell>
          <cell r="BB203">
            <v>5.64583211293487</v>
          </cell>
          <cell r="BC203">
            <v>0.355269975256689</v>
          </cell>
          <cell r="BD203">
            <v>0.467608215239101</v>
          </cell>
          <cell r="BE203">
            <v>0.355269975256689</v>
          </cell>
          <cell r="BF203">
            <v>0.644730024743311</v>
          </cell>
          <cell r="BG203" t="e">
            <v>#N/A</v>
          </cell>
          <cell r="BH203">
            <v>4559244089.77</v>
          </cell>
          <cell r="BI203">
            <v>-6607280453.03</v>
          </cell>
          <cell r="BJ203" t="e">
            <v>#N/A</v>
          </cell>
        </row>
        <row r="204">
          <cell r="A204" t="str">
            <v>600697.SH</v>
          </cell>
          <cell r="B204" t="str">
            <v>欧亚集团</v>
          </cell>
          <cell r="C204">
            <v>130747187.66</v>
          </cell>
          <cell r="D204">
            <v>5510000000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2675085684.27</v>
          </cell>
          <cell r="J204">
            <v>15090383.8</v>
          </cell>
          <cell r="K204">
            <v>2606463459.02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26429416.68</v>
          </cell>
          <cell r="Q204">
            <v>282944163.9</v>
          </cell>
          <cell r="R204">
            <v>0</v>
          </cell>
          <cell r="S204">
            <v>0</v>
          </cell>
          <cell r="T204">
            <v>0</v>
          </cell>
          <cell r="U204">
            <v>2022314871.26</v>
          </cell>
          <cell r="V204">
            <v>280122222.47</v>
          </cell>
          <cell r="W204">
            <v>0</v>
          </cell>
          <cell r="X204">
            <v>796579310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62385514.58</v>
          </cell>
          <cell r="AD204">
            <v>500000000</v>
          </cell>
        </row>
        <row r="204">
          <cell r="AF204">
            <v>159088075</v>
          </cell>
          <cell r="AG204">
            <v>0</v>
          </cell>
          <cell r="AH204">
            <v>403115892.08</v>
          </cell>
          <cell r="AI204">
            <v>0</v>
          </cell>
          <cell r="AJ204">
            <v>1942070.44</v>
          </cell>
          <cell r="AK204">
            <v>0</v>
          </cell>
          <cell r="AL204">
            <v>79544037.5</v>
          </cell>
          <cell r="AM204">
            <v>0</v>
          </cell>
          <cell r="AN204">
            <v>1991213739.4</v>
          </cell>
          <cell r="AO204">
            <v>14908162213.64</v>
          </cell>
          <cell r="AP204">
            <v>2634903814.42</v>
          </cell>
          <cell r="AQ204">
            <v>17543066028.06</v>
          </cell>
          <cell r="AR204">
            <v>6079268032.38</v>
          </cell>
          <cell r="AS204">
            <v>7532314871.26</v>
          </cell>
          <cell r="AT204">
            <v>1296579310</v>
          </cell>
          <cell r="AU204">
            <v>8828894181.26</v>
          </cell>
          <cell r="AV204">
            <v>2634903814.42</v>
          </cell>
          <cell r="AW204">
            <v>11463797995.68</v>
          </cell>
          <cell r="AX204">
            <v>7532314871.26</v>
          </cell>
          <cell r="AY204">
            <v>3931483124.42</v>
          </cell>
          <cell r="AZ204">
            <v>0.770154375067239</v>
          </cell>
          <cell r="BA204">
            <v>0.229845624932761</v>
          </cell>
          <cell r="BB204">
            <v>4.35074629022215</v>
          </cell>
          <cell r="BC204">
            <v>0.657052302744559</v>
          </cell>
          <cell r="BD204">
            <v>0.113102072322681</v>
          </cell>
          <cell r="BE204">
            <v>0.657052302744559</v>
          </cell>
          <cell r="BF204">
            <v>0.342947697255441</v>
          </cell>
          <cell r="BG204" t="e">
            <v>#N/A</v>
          </cell>
          <cell r="BH204">
            <v>5935717966.16</v>
          </cell>
          <cell r="BI204">
            <v>-12488260162.93</v>
          </cell>
          <cell r="BJ204" t="e">
            <v>#N/A</v>
          </cell>
        </row>
        <row r="205">
          <cell r="A205" t="str">
            <v>002004.SZ</v>
          </cell>
          <cell r="B205" t="str">
            <v>华邦健康</v>
          </cell>
          <cell r="C205">
            <v>104564913.31</v>
          </cell>
          <cell r="D205">
            <v>5481039201.02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  <cell r="I205">
            <v>2116583002.91</v>
          </cell>
          <cell r="J205">
            <v>539203437.22</v>
          </cell>
          <cell r="K205">
            <v>422722619.29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188539378.67</v>
          </cell>
          <cell r="Q205">
            <v>214081790.99</v>
          </cell>
          <cell r="R205">
            <v>0</v>
          </cell>
          <cell r="S205">
            <v>0</v>
          </cell>
          <cell r="T205">
            <v>0</v>
          </cell>
          <cell r="U205">
            <v>1201816087</v>
          </cell>
          <cell r="V205">
            <v>443909034.24</v>
          </cell>
          <cell r="W205">
            <v>0</v>
          </cell>
          <cell r="X205">
            <v>2119604933.69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242488330.54</v>
          </cell>
          <cell r="AD205">
            <v>0</v>
          </cell>
        </row>
        <row r="205">
          <cell r="AF205">
            <v>1979919191</v>
          </cell>
          <cell r="AG205">
            <v>0</v>
          </cell>
          <cell r="AH205">
            <v>5014013168.19</v>
          </cell>
          <cell r="AI205">
            <v>0</v>
          </cell>
          <cell r="AJ205">
            <v>-106894077.71</v>
          </cell>
          <cell r="AK205">
            <v>21868508.28</v>
          </cell>
          <cell r="AL205">
            <v>392746417.29</v>
          </cell>
          <cell r="AM205">
            <v>0</v>
          </cell>
          <cell r="AN205">
            <v>2549489622.63</v>
          </cell>
          <cell r="AO205">
            <v>13074552728.88</v>
          </cell>
          <cell r="AP205">
            <v>9851142829.68</v>
          </cell>
          <cell r="AQ205">
            <v>22925695558.56</v>
          </cell>
          <cell r="AR205">
            <v>4272092507.17</v>
          </cell>
          <cell r="AS205">
            <v>6682855288.02</v>
          </cell>
          <cell r="AT205">
            <v>2119604933.69</v>
          </cell>
          <cell r="AU205">
            <v>8802460221.71</v>
          </cell>
          <cell r="AV205">
            <v>9851142829.68</v>
          </cell>
          <cell r="AW205">
            <v>18653603051.39</v>
          </cell>
          <cell r="AX205">
            <v>6682855288.02</v>
          </cell>
          <cell r="AY205">
            <v>11970747763.37</v>
          </cell>
          <cell r="AZ205">
            <v>0.471890615312202</v>
          </cell>
          <cell r="BA205">
            <v>0.528109384687798</v>
          </cell>
          <cell r="BB205">
            <v>1.89354711162948</v>
          </cell>
          <cell r="BC205">
            <v>0.358260828731531</v>
          </cell>
          <cell r="BD205">
            <v>0.113629786580671</v>
          </cell>
          <cell r="BE205">
            <v>0.358260828731531</v>
          </cell>
          <cell r="BF205">
            <v>0.641739171268469</v>
          </cell>
          <cell r="BG205" t="e">
            <v>#N/A</v>
          </cell>
          <cell r="BH205">
            <v>-391914503.54</v>
          </cell>
          <cell r="BI205">
            <v>-4457914229.76</v>
          </cell>
          <cell r="BJ205" t="e">
            <v>#N/A</v>
          </cell>
        </row>
        <row r="206">
          <cell r="A206" t="str">
            <v>600248.SH</v>
          </cell>
          <cell r="B206" t="str">
            <v>陕西建工</v>
          </cell>
          <cell r="C206">
            <v>36466808.57</v>
          </cell>
          <cell r="D206">
            <v>5433779117.05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139920016558.06</v>
          </cell>
          <cell r="J206">
            <v>0</v>
          </cell>
          <cell r="K206">
            <v>15523088101.45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1140053773.18</v>
          </cell>
          <cell r="Q206">
            <v>1399135313.77</v>
          </cell>
          <cell r="R206">
            <v>0</v>
          </cell>
          <cell r="S206">
            <v>0</v>
          </cell>
          <cell r="T206">
            <v>0</v>
          </cell>
          <cell r="U206">
            <v>1815723225.07</v>
          </cell>
          <cell r="V206">
            <v>8458879324.42</v>
          </cell>
          <cell r="W206">
            <v>0</v>
          </cell>
          <cell r="X206">
            <v>13776534261.13</v>
          </cell>
          <cell r="Y206">
            <v>1000000000</v>
          </cell>
          <cell r="Z206">
            <v>0</v>
          </cell>
          <cell r="AA206">
            <v>984357031</v>
          </cell>
          <cell r="AB206">
            <v>759859669.85</v>
          </cell>
          <cell r="AC206">
            <v>99812174.02</v>
          </cell>
          <cell r="AD206">
            <v>0</v>
          </cell>
        </row>
        <row r="206">
          <cell r="AF206">
            <v>3751290098</v>
          </cell>
          <cell r="AG206">
            <v>4525000000</v>
          </cell>
          <cell r="AH206">
            <v>2948962286.34</v>
          </cell>
          <cell r="AI206">
            <v>0</v>
          </cell>
          <cell r="AJ206">
            <v>-63525446.69</v>
          </cell>
          <cell r="AK206">
            <v>1519038224.8</v>
          </cell>
          <cell r="AL206">
            <v>100538292.69</v>
          </cell>
          <cell r="AM206">
            <v>0</v>
          </cell>
          <cell r="AN206">
            <v>9032613470.58</v>
          </cell>
          <cell r="AO206">
            <v>190347705357.57</v>
          </cell>
          <cell r="AP206">
            <v>21813916925.72</v>
          </cell>
          <cell r="AQ206">
            <v>212161622283.29</v>
          </cell>
          <cell r="AR206">
            <v>167337311723.32</v>
          </cell>
          <cell r="AS206">
            <v>7249502342.12</v>
          </cell>
          <cell r="AT206">
            <v>15760891292.13</v>
          </cell>
          <cell r="AU206">
            <v>23010393634.25</v>
          </cell>
          <cell r="AV206">
            <v>21813916925.72</v>
          </cell>
          <cell r="AW206">
            <v>44824310559.97</v>
          </cell>
          <cell r="AX206">
            <v>7249502342.12</v>
          </cell>
          <cell r="AY206">
            <v>37574808217.85</v>
          </cell>
          <cell r="AZ206">
            <v>0.513346292375532</v>
          </cell>
          <cell r="BA206">
            <v>0.486653707624468</v>
          </cell>
          <cell r="BB206">
            <v>2.05484923742051</v>
          </cell>
          <cell r="BC206">
            <v>0.161731485695044</v>
          </cell>
          <cell r="BD206">
            <v>0.351614806680488</v>
          </cell>
          <cell r="BE206">
            <v>0.161731485695044</v>
          </cell>
          <cell r="BF206">
            <v>0.838268514304956</v>
          </cell>
          <cell r="BG206">
            <v>8203241737.7</v>
          </cell>
          <cell r="BH206">
            <v>-23167405560.93</v>
          </cell>
          <cell r="BI206">
            <v>18352551660.57</v>
          </cell>
          <cell r="BJ206">
            <v>1.80825610805471</v>
          </cell>
        </row>
        <row r="207">
          <cell r="A207" t="str">
            <v>601211.SH</v>
          </cell>
          <cell r="B207" t="str">
            <v>国泰君安</v>
          </cell>
          <cell r="C207">
            <v>322324938</v>
          </cell>
          <cell r="D207">
            <v>5433274333</v>
          </cell>
          <cell r="E207">
            <v>0</v>
          </cell>
          <cell r="F207">
            <v>5149440230</v>
          </cell>
          <cell r="G207">
            <v>51852429359</v>
          </cell>
          <cell r="H207">
            <v>6235036106</v>
          </cell>
          <cell r="I207">
            <v>0</v>
          </cell>
          <cell r="J207">
            <v>0</v>
          </cell>
          <cell r="K207">
            <v>0</v>
          </cell>
          <cell r="L207">
            <v>159333146341</v>
          </cell>
          <cell r="M207">
            <v>0</v>
          </cell>
          <cell r="N207">
            <v>106815529171</v>
          </cell>
          <cell r="O207">
            <v>2225212627</v>
          </cell>
          <cell r="P207">
            <v>7907412645</v>
          </cell>
          <cell r="Q207">
            <v>1512525150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111391586842</v>
          </cell>
          <cell r="Z207">
            <v>0</v>
          </cell>
          <cell r="AA207">
            <v>0</v>
          </cell>
          <cell r="AB207">
            <v>82113719</v>
          </cell>
          <cell r="AC207">
            <v>0</v>
          </cell>
          <cell r="AD207">
            <v>0</v>
          </cell>
        </row>
        <row r="207">
          <cell r="AF207">
            <v>8908449523</v>
          </cell>
          <cell r="AG207">
            <v>11071656682</v>
          </cell>
          <cell r="AH207">
            <v>45711697316</v>
          </cell>
          <cell r="AI207">
            <v>683059921</v>
          </cell>
          <cell r="AJ207">
            <v>-618764457</v>
          </cell>
          <cell r="AK207">
            <v>0</v>
          </cell>
          <cell r="AL207">
            <v>7172530796</v>
          </cell>
          <cell r="AM207">
            <v>18956926121</v>
          </cell>
          <cell r="AN207">
            <v>53220454535</v>
          </cell>
          <cell r="AO207">
            <v>458260031461</v>
          </cell>
          <cell r="AP207">
            <v>145106010437</v>
          </cell>
          <cell r="AQ207">
            <v>603366041898</v>
          </cell>
          <cell r="AR207">
            <v>9824376452</v>
          </cell>
          <cell r="AS207">
            <v>337044068167</v>
          </cell>
          <cell r="AT207">
            <v>111391586842</v>
          </cell>
          <cell r="AU207">
            <v>448435655009</v>
          </cell>
          <cell r="AV207">
            <v>143739890595</v>
          </cell>
          <cell r="AW207">
            <v>592175545604</v>
          </cell>
          <cell r="AX207">
            <v>337044068167</v>
          </cell>
          <cell r="AY207">
            <v>255131477437</v>
          </cell>
          <cell r="AZ207">
            <v>0.757268107975668</v>
          </cell>
          <cell r="BA207">
            <v>0.242731892024332</v>
          </cell>
          <cell r="BB207">
            <v>4.1197717846642</v>
          </cell>
          <cell r="BC207">
            <v>0.569162422644836</v>
          </cell>
          <cell r="BD207">
            <v>0.188105685330832</v>
          </cell>
          <cell r="BE207">
            <v>0.569162422644836</v>
          </cell>
          <cell r="BF207">
            <v>0.430837577355164</v>
          </cell>
          <cell r="BG207">
            <v>250294529463</v>
          </cell>
          <cell r="BH207">
            <v>-190711809889</v>
          </cell>
          <cell r="BI207">
            <v>240470153011</v>
          </cell>
          <cell r="BJ207">
            <v>-24.4768870763341</v>
          </cell>
        </row>
        <row r="208">
          <cell r="A208" t="str">
            <v>000826.SZ</v>
          </cell>
          <cell r="B208" t="str">
            <v>启迪环境</v>
          </cell>
          <cell r="C208">
            <v>66806353.2</v>
          </cell>
          <cell r="D208">
            <v>5401317305.83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4919197696.22</v>
          </cell>
          <cell r="J208">
            <v>453242.21</v>
          </cell>
          <cell r="K208">
            <v>497985686.61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206189878.06</v>
          </cell>
          <cell r="Q208">
            <v>193401465.6</v>
          </cell>
          <cell r="R208">
            <v>0</v>
          </cell>
          <cell r="S208">
            <v>0</v>
          </cell>
          <cell r="T208">
            <v>0</v>
          </cell>
          <cell r="U208">
            <v>205931304.86</v>
          </cell>
          <cell r="V208">
            <v>75090586.68</v>
          </cell>
          <cell r="W208">
            <v>0</v>
          </cell>
          <cell r="X208">
            <v>5632251897.71</v>
          </cell>
          <cell r="Y208">
            <v>533034246.63</v>
          </cell>
          <cell r="Z208">
            <v>0</v>
          </cell>
          <cell r="AA208">
            <v>0</v>
          </cell>
          <cell r="AB208">
            <v>56441537.58</v>
          </cell>
          <cell r="AC208">
            <v>299827937.3</v>
          </cell>
          <cell r="AD208">
            <v>575000000</v>
          </cell>
        </row>
        <row r="208">
          <cell r="AF208">
            <v>1430578784</v>
          </cell>
          <cell r="AG208">
            <v>1495500000</v>
          </cell>
          <cell r="AH208">
            <v>6826077454.48</v>
          </cell>
          <cell r="AI208">
            <v>50122210.09</v>
          </cell>
          <cell r="AJ208">
            <v>-1533818.36</v>
          </cell>
          <cell r="AK208">
            <v>0</v>
          </cell>
          <cell r="AL208">
            <v>565781054.36</v>
          </cell>
          <cell r="AM208">
            <v>0</v>
          </cell>
          <cell r="AN208">
            <v>-852662270.25</v>
          </cell>
          <cell r="AO208">
            <v>18662929138.49</v>
          </cell>
          <cell r="AP208">
            <v>9513863414.32</v>
          </cell>
          <cell r="AQ208">
            <v>28176792552.81</v>
          </cell>
          <cell r="AR208">
            <v>6315394383.46</v>
          </cell>
          <cell r="AS208">
            <v>5607248610.69</v>
          </cell>
          <cell r="AT208">
            <v>6740286144.34</v>
          </cell>
          <cell r="AU208">
            <v>12347534755.03</v>
          </cell>
          <cell r="AV208">
            <v>9413618994.14</v>
          </cell>
          <cell r="AW208">
            <v>21761153749.17</v>
          </cell>
          <cell r="AX208">
            <v>5607248610.69</v>
          </cell>
          <cell r="AY208">
            <v>16153905138.48</v>
          </cell>
          <cell r="AZ208">
            <v>0.567411769493194</v>
          </cell>
          <cell r="BA208">
            <v>0.432588230506806</v>
          </cell>
          <cell r="BB208">
            <v>2.31166714551719</v>
          </cell>
          <cell r="BC208">
            <v>0.257672395283907</v>
          </cell>
          <cell r="BD208">
            <v>0.309739374209287</v>
          </cell>
          <cell r="BE208">
            <v>0.257672395283907</v>
          </cell>
          <cell r="BF208">
            <v>0.742327604716093</v>
          </cell>
          <cell r="BG208" t="e">
            <v>#N/A</v>
          </cell>
          <cell r="BH208">
            <v>2055535705.43</v>
          </cell>
          <cell r="BI208">
            <v>-6609710384.47</v>
          </cell>
          <cell r="BJ208" t="e">
            <v>#N/A</v>
          </cell>
        </row>
        <row r="209">
          <cell r="A209" t="str">
            <v>600869.SH</v>
          </cell>
          <cell r="B209" t="str">
            <v>远东股份</v>
          </cell>
          <cell r="C209">
            <v>19182993.78</v>
          </cell>
          <cell r="D209">
            <v>5388603349.25</v>
          </cell>
          <cell r="E209">
            <v>0</v>
          </cell>
          <cell r="F209">
            <v>0</v>
          </cell>
          <cell r="G209">
            <v>71204.74</v>
          </cell>
          <cell r="H209">
            <v>0</v>
          </cell>
          <cell r="I209">
            <v>5090444360.06</v>
          </cell>
          <cell r="J209">
            <v>70803665.23</v>
          </cell>
          <cell r="K209">
            <v>1099177147.96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134930682.88</v>
          </cell>
          <cell r="Q209">
            <v>285354792.83</v>
          </cell>
          <cell r="R209">
            <v>0</v>
          </cell>
          <cell r="S209">
            <v>0</v>
          </cell>
          <cell r="T209">
            <v>0</v>
          </cell>
          <cell r="U209">
            <v>385512528.44</v>
          </cell>
          <cell r="V209">
            <v>206574442.69</v>
          </cell>
          <cell r="W209">
            <v>0</v>
          </cell>
          <cell r="X209">
            <v>238950000</v>
          </cell>
          <cell r="Y209">
            <v>0</v>
          </cell>
          <cell r="Z209">
            <v>0</v>
          </cell>
          <cell r="AA209">
            <v>0</v>
          </cell>
          <cell r="AB209">
            <v>39618094.35</v>
          </cell>
          <cell r="AC209">
            <v>269215873.53</v>
          </cell>
          <cell r="AD209">
            <v>0</v>
          </cell>
        </row>
        <row r="209">
          <cell r="AF209">
            <v>2219352746</v>
          </cell>
          <cell r="AG209">
            <v>0</v>
          </cell>
          <cell r="AH209">
            <v>1234702272.92</v>
          </cell>
          <cell r="AI209">
            <v>0</v>
          </cell>
          <cell r="AJ209">
            <v>8228.89</v>
          </cell>
          <cell r="AK209">
            <v>0</v>
          </cell>
          <cell r="AL209">
            <v>191802278.71</v>
          </cell>
          <cell r="AM209">
            <v>0</v>
          </cell>
          <cell r="AN209">
            <v>-19464162.32</v>
          </cell>
          <cell r="AO209">
            <v>13228439135.74</v>
          </cell>
          <cell r="AP209">
            <v>3626401364.2</v>
          </cell>
          <cell r="AQ209">
            <v>16854840499.94</v>
          </cell>
          <cell r="AR209">
            <v>7215302053.31</v>
          </cell>
          <cell r="AS209">
            <v>5774187082.43</v>
          </cell>
          <cell r="AT209">
            <v>238950000</v>
          </cell>
          <cell r="AU209">
            <v>6013137082.43</v>
          </cell>
          <cell r="AV209">
            <v>3626401364.2</v>
          </cell>
          <cell r="AW209">
            <v>9639538446.63</v>
          </cell>
          <cell r="AX209">
            <v>5774187082.43</v>
          </cell>
          <cell r="AY209">
            <v>3865351364.2</v>
          </cell>
          <cell r="AZ209">
            <v>0.623799273764213</v>
          </cell>
          <cell r="BA209">
            <v>0.376200726235787</v>
          </cell>
          <cell r="BB209">
            <v>2.65815542145775</v>
          </cell>
          <cell r="BC209">
            <v>0.599010742516273</v>
          </cell>
          <cell r="BD209">
            <v>0.0247885312479393</v>
          </cell>
          <cell r="BE209">
            <v>0.599010742516273</v>
          </cell>
          <cell r="BF209">
            <v>0.400989257483727</v>
          </cell>
          <cell r="BG209" t="e">
            <v>#N/A</v>
          </cell>
          <cell r="BH209">
            <v>2239857022.45</v>
          </cell>
          <cell r="BI209">
            <v>-1307254385.13</v>
          </cell>
          <cell r="BJ209" t="e">
            <v>#N/A</v>
          </cell>
        </row>
        <row r="210">
          <cell r="A210" t="str">
            <v>600985.SH</v>
          </cell>
          <cell r="B210" t="str">
            <v>淮北矿业</v>
          </cell>
          <cell r="C210">
            <v>212680332.37</v>
          </cell>
          <cell r="D210">
            <v>5349000000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11238026153.67</v>
          </cell>
          <cell r="J210">
            <v>0</v>
          </cell>
          <cell r="K210">
            <v>1929246288.52</v>
          </cell>
          <cell r="L210">
            <v>954490836.36</v>
          </cell>
          <cell r="M210">
            <v>1373211939.06</v>
          </cell>
          <cell r="N210">
            <v>0</v>
          </cell>
          <cell r="O210">
            <v>0</v>
          </cell>
          <cell r="P210">
            <v>1303874179.94</v>
          </cell>
          <cell r="Q210">
            <v>932885504.07</v>
          </cell>
          <cell r="R210">
            <v>0</v>
          </cell>
          <cell r="S210">
            <v>0</v>
          </cell>
          <cell r="T210">
            <v>0</v>
          </cell>
          <cell r="U210">
            <v>1644361152.86</v>
          </cell>
          <cell r="V210">
            <v>41270673.57</v>
          </cell>
          <cell r="W210">
            <v>0</v>
          </cell>
          <cell r="X210">
            <v>6837400000</v>
          </cell>
          <cell r="Y210">
            <v>1796919646.4</v>
          </cell>
          <cell r="Z210">
            <v>0</v>
          </cell>
          <cell r="AA210">
            <v>2183982156.66</v>
          </cell>
          <cell r="AB210">
            <v>2790000</v>
          </cell>
          <cell r="AC210">
            <v>477714819.66</v>
          </cell>
          <cell r="AD210">
            <v>0</v>
          </cell>
        </row>
        <row r="210">
          <cell r="AF210">
            <v>2481035925</v>
          </cell>
          <cell r="AG210">
            <v>0</v>
          </cell>
          <cell r="AH210">
            <v>8331914849.08</v>
          </cell>
          <cell r="AI210">
            <v>0</v>
          </cell>
          <cell r="AJ210">
            <v>-323980000</v>
          </cell>
          <cell r="AK210">
            <v>1067803505.24</v>
          </cell>
          <cell r="AL210">
            <v>1320472558.99</v>
          </cell>
          <cell r="AM210">
            <v>60141535.99</v>
          </cell>
          <cell r="AN210">
            <v>13523389957.55</v>
          </cell>
          <cell r="AO210">
            <v>36277853683.14</v>
          </cell>
          <cell r="AP210">
            <v>26460778331.85</v>
          </cell>
          <cell r="AQ210">
            <v>62738632014.99</v>
          </cell>
          <cell r="AR210">
            <v>16138487951.8</v>
          </cell>
          <cell r="AS210">
            <v>7947851989.22</v>
          </cell>
          <cell r="AT210">
            <v>10818301803.06</v>
          </cell>
          <cell r="AU210">
            <v>18766153792.28</v>
          </cell>
          <cell r="AV210">
            <v>26460778331.85</v>
          </cell>
          <cell r="AW210">
            <v>45226932124.13</v>
          </cell>
          <cell r="AX210">
            <v>7947851989.22</v>
          </cell>
          <cell r="AY210">
            <v>37279080134.91</v>
          </cell>
          <cell r="AZ210">
            <v>0.414933158428132</v>
          </cell>
          <cell r="BA210">
            <v>0.585066841571868</v>
          </cell>
          <cell r="BB210">
            <v>1.70920641701955</v>
          </cell>
          <cell r="BC210">
            <v>0.175732724196421</v>
          </cell>
          <cell r="BD210">
            <v>0.239200434231711</v>
          </cell>
          <cell r="BE210">
            <v>0.175732724196421</v>
          </cell>
          <cell r="BF210">
            <v>0.824267275803579</v>
          </cell>
          <cell r="BG210" t="e">
            <v>#N/A</v>
          </cell>
          <cell r="BH210">
            <v>2254417375.84</v>
          </cell>
          <cell r="BI210">
            <v>-15273948030.98</v>
          </cell>
          <cell r="BJ210" t="e">
            <v>#N/A</v>
          </cell>
        </row>
        <row r="211">
          <cell r="A211" t="str">
            <v>600739.SH</v>
          </cell>
          <cell r="B211" t="str">
            <v>辽宁成大</v>
          </cell>
          <cell r="C211">
            <v>21827047.04</v>
          </cell>
          <cell r="D211">
            <v>5323145372</v>
          </cell>
          <cell r="E211">
            <v>0</v>
          </cell>
          <cell r="F211">
            <v>0</v>
          </cell>
          <cell r="G211">
            <v>4144288</v>
          </cell>
          <cell r="H211">
            <v>0</v>
          </cell>
          <cell r="I211">
            <v>972879037.82</v>
          </cell>
          <cell r="J211">
            <v>0</v>
          </cell>
          <cell r="K211">
            <v>149308707.89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111199518.9</v>
          </cell>
          <cell r="Q211">
            <v>74720741.32</v>
          </cell>
          <cell r="R211">
            <v>0</v>
          </cell>
          <cell r="S211">
            <v>0</v>
          </cell>
          <cell r="T211">
            <v>0</v>
          </cell>
          <cell r="U211">
            <v>3256726551.67</v>
          </cell>
          <cell r="V211">
            <v>1916746067.95</v>
          </cell>
          <cell r="W211">
            <v>0</v>
          </cell>
          <cell r="X211">
            <v>0</v>
          </cell>
          <cell r="Y211">
            <v>3000000000</v>
          </cell>
          <cell r="Z211">
            <v>0</v>
          </cell>
          <cell r="AA211">
            <v>0</v>
          </cell>
          <cell r="AB211">
            <v>195606359.36</v>
          </cell>
          <cell r="AC211">
            <v>133217970.79</v>
          </cell>
          <cell r="AD211">
            <v>10200</v>
          </cell>
        </row>
        <row r="211">
          <cell r="AF211">
            <v>1529709816</v>
          </cell>
          <cell r="AG211">
            <v>0</v>
          </cell>
          <cell r="AH211">
            <v>6297268754.26</v>
          </cell>
          <cell r="AI211">
            <v>0</v>
          </cell>
          <cell r="AJ211">
            <v>222461846.35</v>
          </cell>
          <cell r="AK211">
            <v>325635.66</v>
          </cell>
          <cell r="AL211">
            <v>824360081.93</v>
          </cell>
          <cell r="AM211">
            <v>0</v>
          </cell>
          <cell r="AN211">
            <v>16693145995.13</v>
          </cell>
          <cell r="AO211">
            <v>15159531862.74</v>
          </cell>
          <cell r="AP211">
            <v>25567272129.33</v>
          </cell>
          <cell r="AQ211">
            <v>40726803992.07</v>
          </cell>
          <cell r="AR211">
            <v>3575505451.07</v>
          </cell>
          <cell r="AS211">
            <v>8584016211.67</v>
          </cell>
          <cell r="AT211">
            <v>3000010200</v>
          </cell>
          <cell r="AU211">
            <v>11584026411.67</v>
          </cell>
          <cell r="AV211">
            <v>25567272129.33</v>
          </cell>
          <cell r="AW211">
            <v>37151298541</v>
          </cell>
          <cell r="AX211">
            <v>8584016211.67</v>
          </cell>
          <cell r="AY211">
            <v>28567282329.33</v>
          </cell>
          <cell r="AZ211">
            <v>0.311806770330946</v>
          </cell>
          <cell r="BA211">
            <v>0.688193229669054</v>
          </cell>
          <cell r="BB211">
            <v>1.4530802642172</v>
          </cell>
          <cell r="BC211">
            <v>0.231055617132648</v>
          </cell>
          <cell r="BD211">
            <v>0.0807511531982981</v>
          </cell>
          <cell r="BE211">
            <v>0.231055617132648</v>
          </cell>
          <cell r="BF211">
            <v>0.768944382867352</v>
          </cell>
          <cell r="BG211" t="e">
            <v>#N/A</v>
          </cell>
          <cell r="BH211">
            <v>5208024543.96</v>
          </cell>
          <cell r="BI211">
            <v>-4333069030.5</v>
          </cell>
          <cell r="BJ211" t="e">
            <v>#N/A</v>
          </cell>
        </row>
        <row r="212">
          <cell r="A212" t="str">
            <v>000727.SZ</v>
          </cell>
          <cell r="B212" t="str">
            <v>冠捷科技</v>
          </cell>
          <cell r="C212">
            <v>562997046.57</v>
          </cell>
          <cell r="D212">
            <v>5316547065.83</v>
          </cell>
          <cell r="E212">
            <v>0</v>
          </cell>
          <cell r="F212">
            <v>0</v>
          </cell>
          <cell r="G212">
            <v>0</v>
          </cell>
          <cell r="H212">
            <v>17328764.4</v>
          </cell>
          <cell r="I212">
            <v>15252357875.54</v>
          </cell>
          <cell r="J212">
            <v>6264935.6</v>
          </cell>
          <cell r="K212">
            <v>247420899.14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1263273441.74</v>
          </cell>
          <cell r="Q212">
            <v>882586035.95</v>
          </cell>
          <cell r="R212">
            <v>0</v>
          </cell>
          <cell r="S212">
            <v>0</v>
          </cell>
          <cell r="T212">
            <v>0</v>
          </cell>
          <cell r="U212">
            <v>2628581084.17</v>
          </cell>
          <cell r="V212">
            <v>978494683.09</v>
          </cell>
          <cell r="W212">
            <v>0</v>
          </cell>
          <cell r="X212">
            <v>892427173.27</v>
          </cell>
          <cell r="Y212">
            <v>0</v>
          </cell>
          <cell r="Z212">
            <v>0</v>
          </cell>
          <cell r="AA212">
            <v>188826144.75</v>
          </cell>
          <cell r="AB212">
            <v>71245925.72</v>
          </cell>
          <cell r="AC212">
            <v>6838399.02</v>
          </cell>
          <cell r="AD212">
            <v>0</v>
          </cell>
        </row>
        <row r="212">
          <cell r="AF212">
            <v>4529566980</v>
          </cell>
          <cell r="AG212">
            <v>0</v>
          </cell>
          <cell r="AH212">
            <v>4085571130</v>
          </cell>
          <cell r="AI212">
            <v>0</v>
          </cell>
          <cell r="AJ212">
            <v>-707092779.25</v>
          </cell>
          <cell r="AK212">
            <v>0</v>
          </cell>
          <cell r="AL212">
            <v>99143044.95</v>
          </cell>
          <cell r="AM212">
            <v>0</v>
          </cell>
          <cell r="AN212">
            <v>-6017891920.04</v>
          </cell>
          <cell r="AO212">
            <v>28315189474.79</v>
          </cell>
          <cell r="AP212">
            <v>1989296455.66</v>
          </cell>
          <cell r="AQ212">
            <v>30304485930.45</v>
          </cell>
          <cell r="AR212">
            <v>19271479242.37</v>
          </cell>
          <cell r="AS212">
            <v>7962456914.4</v>
          </cell>
          <cell r="AT212">
            <v>1081253318.02</v>
          </cell>
          <cell r="AU212">
            <v>9043710232.42</v>
          </cell>
          <cell r="AV212">
            <v>1989296455.66</v>
          </cell>
          <cell r="AW212">
            <v>11033006688.08</v>
          </cell>
          <cell r="AX212">
            <v>7962456914.4</v>
          </cell>
          <cell r="AY212">
            <v>3070549773.68</v>
          </cell>
          <cell r="AZ212">
            <v>0.819695889624609</v>
          </cell>
          <cell r="BA212">
            <v>0.180304110375391</v>
          </cell>
          <cell r="BB212">
            <v>5.54618526398546</v>
          </cell>
          <cell r="BC212">
            <v>0.721694198101284</v>
          </cell>
          <cell r="BD212">
            <v>0.0980016915233252</v>
          </cell>
          <cell r="BE212">
            <v>0.721694198101284</v>
          </cell>
          <cell r="BF212">
            <v>0.278305801898716</v>
          </cell>
          <cell r="BG212" t="e">
            <v>#N/A</v>
          </cell>
          <cell r="BH212">
            <v>827423501.929999</v>
          </cell>
          <cell r="BI212">
            <v>-3939098094.62</v>
          </cell>
          <cell r="BJ212" t="e">
            <v>#N/A</v>
          </cell>
        </row>
        <row r="213">
          <cell r="A213" t="str">
            <v>600879.SH</v>
          </cell>
          <cell r="B213" t="str">
            <v>航天电子</v>
          </cell>
          <cell r="C213">
            <v>7161184.04</v>
          </cell>
          <cell r="D213">
            <v>5299500000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10528392495.79</v>
          </cell>
          <cell r="J213">
            <v>0</v>
          </cell>
          <cell r="K213">
            <v>1784532217.4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290299748.52</v>
          </cell>
          <cell r="Q213">
            <v>69213651.29</v>
          </cell>
          <cell r="R213">
            <v>0</v>
          </cell>
          <cell r="S213">
            <v>0</v>
          </cell>
          <cell r="T213">
            <v>0</v>
          </cell>
          <cell r="U213">
            <v>874184.22</v>
          </cell>
          <cell r="V213">
            <v>1513476215.3</v>
          </cell>
          <cell r="W213">
            <v>0</v>
          </cell>
          <cell r="X213">
            <v>100000000</v>
          </cell>
          <cell r="Y213">
            <v>0</v>
          </cell>
          <cell r="Z213">
            <v>0</v>
          </cell>
          <cell r="AA213">
            <v>4863150.98</v>
          </cell>
          <cell r="AB213">
            <v>0</v>
          </cell>
          <cell r="AC213">
            <v>100805504.95</v>
          </cell>
          <cell r="AD213">
            <v>0</v>
          </cell>
        </row>
        <row r="213">
          <cell r="AF213">
            <v>2719271284</v>
          </cell>
          <cell r="AG213">
            <v>0</v>
          </cell>
          <cell r="AH213">
            <v>4776106932.2</v>
          </cell>
          <cell r="AI213">
            <v>0</v>
          </cell>
          <cell r="AJ213">
            <v>5340076.29</v>
          </cell>
          <cell r="AK213">
            <v>176915083.25</v>
          </cell>
          <cell r="AL213">
            <v>135923427.53</v>
          </cell>
          <cell r="AM213">
            <v>0</v>
          </cell>
          <cell r="AN213">
            <v>5312434827.85</v>
          </cell>
          <cell r="AO213">
            <v>19699118352.49</v>
          </cell>
          <cell r="AP213">
            <v>13125991631.12</v>
          </cell>
          <cell r="AQ213">
            <v>32825109983.61</v>
          </cell>
          <cell r="AR213">
            <v>14293881017.29</v>
          </cell>
          <cell r="AS213">
            <v>5300374184.22</v>
          </cell>
          <cell r="AT213">
            <v>104863150.98</v>
          </cell>
          <cell r="AU213">
            <v>5405237335.2</v>
          </cell>
          <cell r="AV213">
            <v>13125991631.12</v>
          </cell>
          <cell r="AW213">
            <v>18531228966.32</v>
          </cell>
          <cell r="AX213">
            <v>5300374184.22</v>
          </cell>
          <cell r="AY213">
            <v>13230854782.1</v>
          </cell>
          <cell r="AZ213">
            <v>0.291682615601149</v>
          </cell>
          <cell r="BA213">
            <v>0.708317384398851</v>
          </cell>
          <cell r="BB213">
            <v>1.41179649409382</v>
          </cell>
          <cell r="BC213">
            <v>0.286023889395209</v>
          </cell>
          <cell r="BD213">
            <v>0.00565872620594057</v>
          </cell>
          <cell r="BE213">
            <v>0.286023889395209</v>
          </cell>
          <cell r="BF213">
            <v>0.713976110604791</v>
          </cell>
          <cell r="BG213" t="e">
            <v>#N/A</v>
          </cell>
          <cell r="BH213">
            <v>4012374557.74</v>
          </cell>
          <cell r="BI213">
            <v>7551556916.88</v>
          </cell>
          <cell r="BJ213" t="e">
            <v>#N/A</v>
          </cell>
        </row>
        <row r="214">
          <cell r="A214" t="str">
            <v>002429.SZ</v>
          </cell>
          <cell r="B214" t="str">
            <v>兆驰股份</v>
          </cell>
          <cell r="C214">
            <v>367494390.35</v>
          </cell>
          <cell r="D214">
            <v>5279753621.93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4343441862.2</v>
          </cell>
          <cell r="J214">
            <v>0</v>
          </cell>
          <cell r="K214">
            <v>394775582.59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132487901.78</v>
          </cell>
          <cell r="Q214">
            <v>124187167.89</v>
          </cell>
          <cell r="R214">
            <v>0</v>
          </cell>
          <cell r="S214">
            <v>0</v>
          </cell>
          <cell r="T214">
            <v>0</v>
          </cell>
          <cell r="U214">
            <v>1503833333.34</v>
          </cell>
          <cell r="V214">
            <v>10077800.18</v>
          </cell>
          <cell r="W214">
            <v>0</v>
          </cell>
          <cell r="X214">
            <v>318411374.27</v>
          </cell>
          <cell r="Y214">
            <v>0</v>
          </cell>
          <cell r="Z214">
            <v>0</v>
          </cell>
          <cell r="AA214">
            <v>0</v>
          </cell>
          <cell r="AB214">
            <v>383686.06</v>
          </cell>
          <cell r="AC214">
            <v>867271552.1</v>
          </cell>
          <cell r="AD214">
            <v>0</v>
          </cell>
        </row>
        <row r="214">
          <cell r="AF214">
            <v>4526940607</v>
          </cell>
          <cell r="AG214">
            <v>0</v>
          </cell>
          <cell r="AH214">
            <v>182101946.83</v>
          </cell>
          <cell r="AI214">
            <v>98001256.76</v>
          </cell>
          <cell r="AJ214">
            <v>-6984245.13</v>
          </cell>
          <cell r="AK214">
            <v>0</v>
          </cell>
          <cell r="AL214">
            <v>553538179.43</v>
          </cell>
          <cell r="AM214">
            <v>0</v>
          </cell>
          <cell r="AN214">
            <v>7873873858.51</v>
          </cell>
          <cell r="AO214">
            <v>13342118272.69</v>
          </cell>
          <cell r="AP214">
            <v>13227471603.4</v>
          </cell>
          <cell r="AQ214">
            <v>26569589876.09</v>
          </cell>
          <cell r="AR214">
            <v>6240119943.15</v>
          </cell>
          <cell r="AS214">
            <v>6783586955.27</v>
          </cell>
          <cell r="AT214">
            <v>318411374.27</v>
          </cell>
          <cell r="AU214">
            <v>7101998329.54</v>
          </cell>
          <cell r="AV214">
            <v>13031469089.88</v>
          </cell>
          <cell r="AW214">
            <v>20133467419.42</v>
          </cell>
          <cell r="AX214">
            <v>6783586955.27</v>
          </cell>
          <cell r="AY214">
            <v>13349880464.15</v>
          </cell>
          <cell r="AZ214">
            <v>0.352745912146741</v>
          </cell>
          <cell r="BA214">
            <v>0.647254087853259</v>
          </cell>
          <cell r="BB214">
            <v>1.54498831103051</v>
          </cell>
          <cell r="BC214">
            <v>0.336930882989723</v>
          </cell>
          <cell r="BD214">
            <v>0.015815029157018</v>
          </cell>
          <cell r="BE214">
            <v>0.336930882989723</v>
          </cell>
          <cell r="BF214">
            <v>0.663069117010277</v>
          </cell>
          <cell r="BG214" t="e">
            <v>#N/A</v>
          </cell>
          <cell r="BH214">
            <v>3171943526.76</v>
          </cell>
          <cell r="BI214">
            <v>4986269470.87</v>
          </cell>
          <cell r="BJ214" t="e">
            <v>#N/A</v>
          </cell>
        </row>
        <row r="215">
          <cell r="A215" t="str">
            <v>000498.SZ</v>
          </cell>
          <cell r="B215" t="str">
            <v>山东路桥</v>
          </cell>
          <cell r="C215">
            <v>125209513.83</v>
          </cell>
          <cell r="D215">
            <v>5168468239.27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31820670625.79</v>
          </cell>
          <cell r="J215">
            <v>0</v>
          </cell>
          <cell r="K215">
            <v>1900275693.26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193001095.52</v>
          </cell>
          <cell r="Q215">
            <v>358690978.88</v>
          </cell>
          <cell r="R215">
            <v>0</v>
          </cell>
          <cell r="S215">
            <v>0</v>
          </cell>
          <cell r="T215">
            <v>0</v>
          </cell>
          <cell r="U215">
            <v>1699431153.51</v>
          </cell>
          <cell r="V215">
            <v>4798483155.29</v>
          </cell>
          <cell r="W215">
            <v>0</v>
          </cell>
          <cell r="X215">
            <v>6146258019.24</v>
          </cell>
          <cell r="Y215">
            <v>2620000000</v>
          </cell>
          <cell r="Z215">
            <v>0</v>
          </cell>
          <cell r="AA215">
            <v>64859245.73</v>
          </cell>
          <cell r="AB215">
            <v>25898740.7</v>
          </cell>
          <cell r="AC215">
            <v>10869290.49</v>
          </cell>
          <cell r="AD215">
            <v>120016680</v>
          </cell>
        </row>
        <row r="215">
          <cell r="AF215">
            <v>2149554980.33</v>
          </cell>
          <cell r="AG215">
            <v>0</v>
          </cell>
          <cell r="AH215">
            <v>1300897690.29</v>
          </cell>
          <cell r="AI215">
            <v>0</v>
          </cell>
          <cell r="AJ215">
            <v>117260444.98</v>
          </cell>
          <cell r="AK215">
            <v>243193891.89</v>
          </cell>
          <cell r="AL215">
            <v>480841839.84</v>
          </cell>
          <cell r="AM215">
            <v>0</v>
          </cell>
          <cell r="AN215">
            <v>5606453700.17</v>
          </cell>
          <cell r="AO215">
            <v>55052132431.51</v>
          </cell>
          <cell r="AP215">
            <v>9898202547.5</v>
          </cell>
          <cell r="AQ215">
            <v>64950334979.01</v>
          </cell>
          <cell r="AR215">
            <v>39233099093.76</v>
          </cell>
          <cell r="AS215">
            <v>6867899392.78</v>
          </cell>
          <cell r="AT215">
            <v>8951133944.97</v>
          </cell>
          <cell r="AU215">
            <v>15819033337.75</v>
          </cell>
          <cell r="AV215">
            <v>9898202547.5</v>
          </cell>
          <cell r="AW215">
            <v>25717235885.25</v>
          </cell>
          <cell r="AX215">
            <v>6867899392.78</v>
          </cell>
          <cell r="AY215">
            <v>18849336492.47</v>
          </cell>
          <cell r="AZ215">
            <v>0.615114058460028</v>
          </cell>
          <cell r="BA215">
            <v>0.384885941539972</v>
          </cell>
          <cell r="BB215">
            <v>2.59817232086703</v>
          </cell>
          <cell r="BC215">
            <v>0.267054337543291</v>
          </cell>
          <cell r="BD215">
            <v>0.348059720916737</v>
          </cell>
          <cell r="BE215">
            <v>0.267054337543291</v>
          </cell>
          <cell r="BF215">
            <v>0.732945662456709</v>
          </cell>
          <cell r="BG215" t="e">
            <v>#N/A</v>
          </cell>
          <cell r="BH215">
            <v>-3106822077.9</v>
          </cell>
          <cell r="BI215">
            <v>9371528187.5</v>
          </cell>
          <cell r="BJ215" t="e">
            <v>#N/A</v>
          </cell>
        </row>
        <row r="216">
          <cell r="A216" t="str">
            <v>002386.SZ</v>
          </cell>
          <cell r="B216" t="str">
            <v>天原股份</v>
          </cell>
          <cell r="C216">
            <v>79252334.57</v>
          </cell>
          <cell r="D216">
            <v>5148742857.14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2552150366.73</v>
          </cell>
          <cell r="J216">
            <v>0</v>
          </cell>
          <cell r="K216">
            <v>251992117.55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37947418.77</v>
          </cell>
          <cell r="Q216">
            <v>101466712.95</v>
          </cell>
          <cell r="R216">
            <v>0</v>
          </cell>
          <cell r="S216">
            <v>0</v>
          </cell>
          <cell r="T216">
            <v>0</v>
          </cell>
          <cell r="U216">
            <v>291678091.79</v>
          </cell>
          <cell r="V216">
            <v>29311206.55</v>
          </cell>
          <cell r="W216">
            <v>0</v>
          </cell>
          <cell r="X216">
            <v>1292250000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93676372.74</v>
          </cell>
          <cell r="AD216">
            <v>0</v>
          </cell>
        </row>
        <row r="216">
          <cell r="AF216">
            <v>780857017</v>
          </cell>
          <cell r="AG216">
            <v>0</v>
          </cell>
          <cell r="AH216">
            <v>2411639885.44</v>
          </cell>
          <cell r="AI216">
            <v>0</v>
          </cell>
          <cell r="AJ216">
            <v>-11157399.99</v>
          </cell>
          <cell r="AK216">
            <v>6748135.5</v>
          </cell>
          <cell r="AL216">
            <v>276233802.77</v>
          </cell>
          <cell r="AM216">
            <v>0</v>
          </cell>
          <cell r="AN216">
            <v>2065179878.77</v>
          </cell>
          <cell r="AO216">
            <v>9878467478.79</v>
          </cell>
          <cell r="AP216">
            <v>5529501319.49</v>
          </cell>
          <cell r="AQ216">
            <v>15407968798.28</v>
          </cell>
          <cell r="AR216">
            <v>3145796529.86</v>
          </cell>
          <cell r="AS216">
            <v>5440420948.93</v>
          </cell>
          <cell r="AT216">
            <v>1292250000</v>
          </cell>
          <cell r="AU216">
            <v>6732670948.93</v>
          </cell>
          <cell r="AV216">
            <v>5529501319.49</v>
          </cell>
          <cell r="AW216">
            <v>12262172268.42</v>
          </cell>
          <cell r="AX216">
            <v>5440420948.93</v>
          </cell>
          <cell r="AY216">
            <v>6821751319.49</v>
          </cell>
          <cell r="AZ216">
            <v>0.549060215559793</v>
          </cell>
          <cell r="BA216">
            <v>0.450939784440207</v>
          </cell>
          <cell r="BB216">
            <v>2.21759098333138</v>
          </cell>
          <cell r="BC216">
            <v>0.443675136006796</v>
          </cell>
          <cell r="BD216">
            <v>0.105385079552997</v>
          </cell>
          <cell r="BE216">
            <v>0.443675136006796</v>
          </cell>
          <cell r="BF216">
            <v>0.556324863993204</v>
          </cell>
          <cell r="BG216" t="e">
            <v>#N/A</v>
          </cell>
          <cell r="BH216">
            <v>1680860231.42</v>
          </cell>
          <cell r="BI216">
            <v>-2408500567.49</v>
          </cell>
          <cell r="BJ216" t="e">
            <v>#N/A</v>
          </cell>
        </row>
        <row r="217">
          <cell r="A217" t="str">
            <v>601966.SH</v>
          </cell>
          <cell r="B217" t="str">
            <v>玲珑轮胎</v>
          </cell>
          <cell r="C217">
            <v>14253538</v>
          </cell>
          <cell r="D217">
            <v>5109176259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6135446447</v>
          </cell>
          <cell r="J217">
            <v>0</v>
          </cell>
          <cell r="K217">
            <v>327468902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165426041</v>
          </cell>
          <cell r="Q217">
            <v>27235896</v>
          </cell>
          <cell r="R217">
            <v>0</v>
          </cell>
          <cell r="S217">
            <v>0</v>
          </cell>
          <cell r="T217">
            <v>0</v>
          </cell>
          <cell r="U217">
            <v>685764021</v>
          </cell>
          <cell r="V217">
            <v>32996337</v>
          </cell>
          <cell r="W217">
            <v>0</v>
          </cell>
          <cell r="X217">
            <v>359380782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591006084</v>
          </cell>
          <cell r="AD217">
            <v>0</v>
          </cell>
        </row>
        <row r="217">
          <cell r="AF217">
            <v>1373512412</v>
          </cell>
          <cell r="AG217">
            <v>0</v>
          </cell>
          <cell r="AH217">
            <v>6829270952</v>
          </cell>
          <cell r="AI217">
            <v>284856550</v>
          </cell>
          <cell r="AJ217">
            <v>-220804264</v>
          </cell>
          <cell r="AK217">
            <v>0</v>
          </cell>
          <cell r="AL217">
            <v>505392543</v>
          </cell>
          <cell r="AM217">
            <v>0</v>
          </cell>
          <cell r="AN217">
            <v>8475608429</v>
          </cell>
          <cell r="AO217">
            <v>13448154307</v>
          </cell>
          <cell r="AP217">
            <v>17247836622</v>
          </cell>
          <cell r="AQ217">
            <v>30695990929</v>
          </cell>
          <cell r="AR217">
            <v>7293833245</v>
          </cell>
          <cell r="AS217">
            <v>5794940280</v>
          </cell>
          <cell r="AT217">
            <v>359380782</v>
          </cell>
          <cell r="AU217">
            <v>6154321062</v>
          </cell>
          <cell r="AV217">
            <v>16678123522</v>
          </cell>
          <cell r="AW217">
            <v>22832444584</v>
          </cell>
          <cell r="AX217">
            <v>5794940280</v>
          </cell>
          <cell r="AY217">
            <v>17037504304</v>
          </cell>
          <cell r="AZ217">
            <v>0.269542800787643</v>
          </cell>
          <cell r="BA217">
            <v>0.730457199212357</v>
          </cell>
          <cell r="BB217">
            <v>1.36900560508992</v>
          </cell>
          <cell r="BC217">
            <v>0.253802883816516</v>
          </cell>
          <cell r="BD217">
            <v>0.0157399169711262</v>
          </cell>
          <cell r="BE217">
            <v>0.253802883816516</v>
          </cell>
          <cell r="BF217">
            <v>0.746197116183484</v>
          </cell>
          <cell r="BG217" t="e">
            <v>#N/A</v>
          </cell>
          <cell r="BH217">
            <v>3538328158</v>
          </cell>
          <cell r="BI217">
            <v>-3136559201</v>
          </cell>
          <cell r="BJ217" t="e">
            <v>#N/A</v>
          </cell>
        </row>
        <row r="218">
          <cell r="A218" t="str">
            <v>600208.SH</v>
          </cell>
          <cell r="B218" t="str">
            <v>新湖中宝</v>
          </cell>
          <cell r="C218">
            <v>11978255.46</v>
          </cell>
          <cell r="D218">
            <v>5101495203.21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3047509274.3</v>
          </cell>
          <cell r="J218">
            <v>12550468.78</v>
          </cell>
          <cell r="K218">
            <v>28103731800.44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14240896.43</v>
          </cell>
          <cell r="Q218">
            <v>1270801666.41</v>
          </cell>
          <cell r="R218">
            <v>0</v>
          </cell>
          <cell r="S218">
            <v>0</v>
          </cell>
          <cell r="T218">
            <v>0</v>
          </cell>
          <cell r="U218">
            <v>12795523739.53</v>
          </cell>
          <cell r="V218">
            <v>5942696379.85</v>
          </cell>
          <cell r="W218">
            <v>0</v>
          </cell>
          <cell r="X218">
            <v>19554560934.33</v>
          </cell>
          <cell r="Y218">
            <v>7198632738.72</v>
          </cell>
          <cell r="Z218">
            <v>0</v>
          </cell>
          <cell r="AA218">
            <v>0</v>
          </cell>
          <cell r="AB218">
            <v>60037958</v>
          </cell>
          <cell r="AC218">
            <v>140499560.64</v>
          </cell>
          <cell r="AD218">
            <v>950000000</v>
          </cell>
        </row>
        <row r="218">
          <cell r="AF218">
            <v>8599343536</v>
          </cell>
          <cell r="AG218">
            <v>0</v>
          </cell>
          <cell r="AH218">
            <v>9483616177.72</v>
          </cell>
          <cell r="AI218">
            <v>600096772.36</v>
          </cell>
          <cell r="AJ218">
            <v>44009936.26</v>
          </cell>
          <cell r="AK218">
            <v>0</v>
          </cell>
          <cell r="AL218">
            <v>1266091633.2</v>
          </cell>
          <cell r="AM218">
            <v>0</v>
          </cell>
          <cell r="AN218">
            <v>21184065142.61</v>
          </cell>
          <cell r="AO218">
            <v>84204258876.1</v>
          </cell>
          <cell r="AP218">
            <v>41177223198.15</v>
          </cell>
          <cell r="AQ218">
            <v>125381482074.25</v>
          </cell>
          <cell r="AR218">
            <v>38604046260.31</v>
          </cell>
          <cell r="AS218">
            <v>17897018942.74</v>
          </cell>
          <cell r="AT218">
            <v>27703193673.05</v>
          </cell>
          <cell r="AU218">
            <v>45600212615.79</v>
          </cell>
          <cell r="AV218">
            <v>39977029653.43</v>
          </cell>
          <cell r="AW218">
            <v>85577242269.22</v>
          </cell>
          <cell r="AX218">
            <v>17897018942.74</v>
          </cell>
          <cell r="AY218">
            <v>67680223326.48</v>
          </cell>
          <cell r="AZ218">
            <v>0.532854429596305</v>
          </cell>
          <cell r="BA218">
            <v>0.467145570403695</v>
          </cell>
          <cell r="BB218">
            <v>2.14066034948341</v>
          </cell>
          <cell r="BC218">
            <v>0.20913292445715</v>
          </cell>
          <cell r="BD218">
            <v>0.323721505139155</v>
          </cell>
          <cell r="BE218">
            <v>0.20913292445715</v>
          </cell>
          <cell r="BF218">
            <v>0.79086707554285</v>
          </cell>
          <cell r="BG218">
            <v>7416243950.59999</v>
          </cell>
          <cell r="BH218">
            <v>-6912395685.43</v>
          </cell>
          <cell r="BI218">
            <v>24114507433.12</v>
          </cell>
          <cell r="BJ218">
            <v>1.44413264638945</v>
          </cell>
        </row>
        <row r="219">
          <cell r="A219" t="str">
            <v>000600.SZ</v>
          </cell>
          <cell r="B219" t="str">
            <v>建投能源</v>
          </cell>
          <cell r="C219">
            <v>16053351.2</v>
          </cell>
          <cell r="D219">
            <v>5091650000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2468846211.74</v>
          </cell>
          <cell r="J219">
            <v>0</v>
          </cell>
          <cell r="K219">
            <v>542807391.41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192277014.64</v>
          </cell>
          <cell r="Q219">
            <v>20729257.7</v>
          </cell>
          <cell r="R219">
            <v>0</v>
          </cell>
          <cell r="S219">
            <v>0</v>
          </cell>
          <cell r="T219">
            <v>0</v>
          </cell>
          <cell r="U219">
            <v>936799402.9</v>
          </cell>
          <cell r="V219">
            <v>50336.19</v>
          </cell>
          <cell r="W219">
            <v>0</v>
          </cell>
          <cell r="X219">
            <v>9472246831</v>
          </cell>
          <cell r="Y219">
            <v>1500000000</v>
          </cell>
          <cell r="Z219">
            <v>0</v>
          </cell>
          <cell r="AA219">
            <v>0</v>
          </cell>
          <cell r="AB219">
            <v>0</v>
          </cell>
          <cell r="AC219">
            <v>1022170357.04</v>
          </cell>
          <cell r="AD219">
            <v>0</v>
          </cell>
        </row>
        <row r="219">
          <cell r="AF219">
            <v>1791626376</v>
          </cell>
          <cell r="AG219">
            <v>0</v>
          </cell>
          <cell r="AH219">
            <v>4395576118.54</v>
          </cell>
          <cell r="AI219">
            <v>0</v>
          </cell>
          <cell r="AJ219">
            <v>0</v>
          </cell>
          <cell r="AK219">
            <v>0</v>
          </cell>
          <cell r="AL219">
            <v>820601522.64</v>
          </cell>
          <cell r="AM219">
            <v>0</v>
          </cell>
          <cell r="AN219">
            <v>4058190624.46</v>
          </cell>
          <cell r="AO219">
            <v>21263630153.82</v>
          </cell>
          <cell r="AP219">
            <v>11065994641.64</v>
          </cell>
          <cell r="AQ219">
            <v>32329624795.46</v>
          </cell>
          <cell r="AR219">
            <v>4262933919.92</v>
          </cell>
          <cell r="AS219">
            <v>6028449402.9</v>
          </cell>
          <cell r="AT219">
            <v>10972246831</v>
          </cell>
          <cell r="AU219">
            <v>17000696233.9</v>
          </cell>
          <cell r="AV219">
            <v>11065994641.64</v>
          </cell>
          <cell r="AW219">
            <v>28066690875.54</v>
          </cell>
          <cell r="AX219">
            <v>6028449402.9</v>
          </cell>
          <cell r="AY219">
            <v>22038241472.64</v>
          </cell>
          <cell r="AZ219">
            <v>0.605724996555117</v>
          </cell>
          <cell r="BA219">
            <v>0.394275003444883</v>
          </cell>
          <cell r="BB219">
            <v>2.53630078311519</v>
          </cell>
          <cell r="BC219">
            <v>0.214790173506125</v>
          </cell>
          <cell r="BD219">
            <v>0.390934823048992</v>
          </cell>
          <cell r="BE219">
            <v>0.214790173506125</v>
          </cell>
          <cell r="BF219">
            <v>0.785209826493875</v>
          </cell>
          <cell r="BG219" t="e">
            <v>#N/A</v>
          </cell>
          <cell r="BH219">
            <v>3887370873.77</v>
          </cell>
          <cell r="BI219">
            <v>-5760588725.58</v>
          </cell>
          <cell r="BJ219" t="e">
            <v>#N/A</v>
          </cell>
        </row>
        <row r="220">
          <cell r="A220" t="str">
            <v>600048.SH</v>
          </cell>
          <cell r="B220" t="str">
            <v>保利发展</v>
          </cell>
          <cell r="C220">
            <v>563296616.67</v>
          </cell>
          <cell r="D220">
            <v>4998529272.32</v>
          </cell>
          <cell r="E220">
            <v>0</v>
          </cell>
          <cell r="F220">
            <v>0</v>
          </cell>
          <cell r="G220">
            <v>0</v>
          </cell>
          <cell r="H220">
            <v>12778393.88</v>
          </cell>
          <cell r="I220">
            <v>131227961518.03</v>
          </cell>
          <cell r="J220">
            <v>981339024.45</v>
          </cell>
          <cell r="K220">
            <v>459899021672.41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375678337.89</v>
          </cell>
          <cell r="Q220">
            <v>761496991.25</v>
          </cell>
          <cell r="R220">
            <v>0</v>
          </cell>
          <cell r="S220">
            <v>0</v>
          </cell>
          <cell r="T220">
            <v>0</v>
          </cell>
          <cell r="U220">
            <v>52011925887.27</v>
          </cell>
          <cell r="V220">
            <v>40429389367.82</v>
          </cell>
          <cell r="W220">
            <v>0</v>
          </cell>
          <cell r="X220">
            <v>247146802079.5</v>
          </cell>
          <cell r="Y220">
            <v>36843172224.11</v>
          </cell>
          <cell r="Z220">
            <v>0</v>
          </cell>
          <cell r="AA220">
            <v>0</v>
          </cell>
          <cell r="AB220">
            <v>0</v>
          </cell>
          <cell r="AC220">
            <v>58611269.36</v>
          </cell>
          <cell r="AD220">
            <v>0</v>
          </cell>
        </row>
        <row r="220">
          <cell r="AF220">
            <v>11970107583</v>
          </cell>
          <cell r="AG220">
            <v>20180000000</v>
          </cell>
          <cell r="AH220">
            <v>18353430054.08</v>
          </cell>
          <cell r="AI220">
            <v>0</v>
          </cell>
          <cell r="AJ220">
            <v>111552051.08</v>
          </cell>
          <cell r="AK220">
            <v>0</v>
          </cell>
          <cell r="AL220">
            <v>5111039407.65</v>
          </cell>
          <cell r="AM220">
            <v>0</v>
          </cell>
          <cell r="AN220">
            <v>128903012272.98</v>
          </cell>
          <cell r="AO220">
            <v>975310002654.96</v>
          </cell>
          <cell r="AP220">
            <v>184629141368.79</v>
          </cell>
          <cell r="AQ220">
            <v>1159939144023.75</v>
          </cell>
          <cell r="AR220">
            <v>634296794797.88</v>
          </cell>
          <cell r="AS220">
            <v>57023233553.47</v>
          </cell>
          <cell r="AT220">
            <v>283989974303.61</v>
          </cell>
          <cell r="AU220">
            <v>341013207857.08</v>
          </cell>
          <cell r="AV220">
            <v>184629141368.79</v>
          </cell>
          <cell r="AW220">
            <v>525642349225.87</v>
          </cell>
          <cell r="AX220">
            <v>57023233553.47</v>
          </cell>
          <cell r="AY220">
            <v>468619115672.4</v>
          </cell>
          <cell r="AZ220">
            <v>0.648755200868615</v>
          </cell>
          <cell r="BA220">
            <v>0.351244799131385</v>
          </cell>
          <cell r="BB220">
            <v>2.84701724402173</v>
          </cell>
          <cell r="BC220">
            <v>0.108482951644687</v>
          </cell>
          <cell r="BD220">
            <v>0.540272249223928</v>
          </cell>
          <cell r="BE220">
            <v>0.108482951644687</v>
          </cell>
          <cell r="BF220">
            <v>0.891517048355313</v>
          </cell>
          <cell r="BG220">
            <v>36953332136.9</v>
          </cell>
          <cell r="BH220">
            <v>-288712470353.72</v>
          </cell>
          <cell r="BI220">
            <v>367143995068.61</v>
          </cell>
          <cell r="BJ220">
            <v>1.11191513354374</v>
          </cell>
        </row>
        <row r="221">
          <cell r="A221" t="str">
            <v>600758.SH</v>
          </cell>
          <cell r="B221" t="str">
            <v>辽宁能源</v>
          </cell>
          <cell r="C221">
            <v>88199385.47</v>
          </cell>
          <cell r="D221">
            <v>4980701883.86</v>
          </cell>
          <cell r="E221">
            <v>0</v>
          </cell>
          <cell r="F221">
            <v>0</v>
          </cell>
          <cell r="G221">
            <v>0</v>
          </cell>
          <cell r="H221">
            <v>0</v>
          </cell>
          <cell r="I221">
            <v>1769151531.01</v>
          </cell>
          <cell r="J221">
            <v>10237149.44</v>
          </cell>
          <cell r="K221">
            <v>257897767.54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234895240.63</v>
          </cell>
          <cell r="Q221">
            <v>91471072.99</v>
          </cell>
          <cell r="R221">
            <v>0</v>
          </cell>
          <cell r="S221">
            <v>0</v>
          </cell>
          <cell r="T221">
            <v>0</v>
          </cell>
          <cell r="U221">
            <v>231831506.31</v>
          </cell>
          <cell r="V221">
            <v>17575143.02</v>
          </cell>
          <cell r="W221">
            <v>0</v>
          </cell>
          <cell r="X221">
            <v>756362657.77</v>
          </cell>
          <cell r="Y221">
            <v>0</v>
          </cell>
          <cell r="Z221">
            <v>0</v>
          </cell>
          <cell r="AA221">
            <v>0</v>
          </cell>
          <cell r="AB221">
            <v>478615077.73</v>
          </cell>
          <cell r="AC221">
            <v>160193270.91</v>
          </cell>
          <cell r="AD221">
            <v>36956539.2</v>
          </cell>
        </row>
        <row r="221">
          <cell r="AF221">
            <v>1322017394</v>
          </cell>
          <cell r="AG221">
            <v>0</v>
          </cell>
          <cell r="AH221">
            <v>3418964170.92</v>
          </cell>
          <cell r="AI221">
            <v>0</v>
          </cell>
          <cell r="AJ221">
            <v>0</v>
          </cell>
          <cell r="AK221">
            <v>98291273.42</v>
          </cell>
          <cell r="AL221">
            <v>144300471.76</v>
          </cell>
          <cell r="AM221">
            <v>0</v>
          </cell>
          <cell r="AN221">
            <v>53349557.51</v>
          </cell>
          <cell r="AO221">
            <v>9114088225.88</v>
          </cell>
          <cell r="AP221">
            <v>5036922867.61</v>
          </cell>
          <cell r="AQ221">
            <v>14151011093.49</v>
          </cell>
          <cell r="AR221">
            <v>3108235638.74</v>
          </cell>
          <cell r="AS221">
            <v>5212533390.17</v>
          </cell>
          <cell r="AT221">
            <v>793319196.97</v>
          </cell>
          <cell r="AU221">
            <v>6005852587.14</v>
          </cell>
          <cell r="AV221">
            <v>5036922867.61</v>
          </cell>
          <cell r="AW221">
            <v>11042775454.75</v>
          </cell>
          <cell r="AX221">
            <v>5212533390.17</v>
          </cell>
          <cell r="AY221">
            <v>5830242064.58</v>
          </cell>
          <cell r="AZ221">
            <v>0.543871657243253</v>
          </cell>
          <cell r="BA221">
            <v>0.456128342756747</v>
          </cell>
          <cell r="BB221">
            <v>2.19236540741188</v>
          </cell>
          <cell r="BC221">
            <v>0.472031095038508</v>
          </cell>
          <cell r="BD221">
            <v>0.0718405622047451</v>
          </cell>
          <cell r="BE221">
            <v>0.472031095038508</v>
          </cell>
          <cell r="BF221">
            <v>0.527968904961492</v>
          </cell>
          <cell r="BG221" t="e">
            <v>#N/A</v>
          </cell>
          <cell r="BH221">
            <v>2262991445.95</v>
          </cell>
          <cell r="BI221">
            <v>-2968685277.41</v>
          </cell>
          <cell r="BJ221" t="e">
            <v>#N/A</v>
          </cell>
        </row>
        <row r="222">
          <cell r="A222" t="str">
            <v>600026.SH</v>
          </cell>
          <cell r="B222" t="str">
            <v>中远海能</v>
          </cell>
          <cell r="C222">
            <v>533793585.71</v>
          </cell>
          <cell r="D222">
            <v>4971327476.21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1200162358.62</v>
          </cell>
          <cell r="J222">
            <v>0</v>
          </cell>
          <cell r="K222">
            <v>12869747.97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417692095.37</v>
          </cell>
          <cell r="Q222">
            <v>182678202.04</v>
          </cell>
          <cell r="R222">
            <v>0</v>
          </cell>
          <cell r="S222">
            <v>0</v>
          </cell>
          <cell r="T222">
            <v>0</v>
          </cell>
          <cell r="U222">
            <v>1528741823.36</v>
          </cell>
          <cell r="V222">
            <v>0</v>
          </cell>
          <cell r="W222">
            <v>0</v>
          </cell>
          <cell r="X222">
            <v>13587747356.3</v>
          </cell>
          <cell r="Y222">
            <v>2497640031.44</v>
          </cell>
          <cell r="Z222">
            <v>0</v>
          </cell>
          <cell r="AA222">
            <v>184310838.6</v>
          </cell>
          <cell r="AB222">
            <v>0</v>
          </cell>
          <cell r="AC222">
            <v>0</v>
          </cell>
          <cell r="AD222">
            <v>590113471.76</v>
          </cell>
        </row>
        <row r="222">
          <cell r="AF222">
            <v>4762691885</v>
          </cell>
          <cell r="AG222">
            <v>0</v>
          </cell>
          <cell r="AH222">
            <v>11932365028.6</v>
          </cell>
          <cell r="AI222">
            <v>0</v>
          </cell>
          <cell r="AJ222">
            <v>-488371770.27</v>
          </cell>
          <cell r="AK222">
            <v>55352625.74</v>
          </cell>
          <cell r="AL222">
            <v>2877436346.44</v>
          </cell>
          <cell r="AM222">
            <v>0</v>
          </cell>
          <cell r="AN222">
            <v>15046215385.7</v>
          </cell>
          <cell r="AO222">
            <v>25707076987.38</v>
          </cell>
          <cell r="AP222">
            <v>34185689501.21</v>
          </cell>
          <cell r="AQ222">
            <v>59892766488.59</v>
          </cell>
          <cell r="AR222">
            <v>2347195989.71</v>
          </cell>
          <cell r="AS222">
            <v>6500069299.57</v>
          </cell>
          <cell r="AT222">
            <v>16859811698.1</v>
          </cell>
          <cell r="AU222">
            <v>23359880997.67</v>
          </cell>
          <cell r="AV222">
            <v>34185689501.21</v>
          </cell>
          <cell r="AW222">
            <v>57545570498.88</v>
          </cell>
          <cell r="AX222">
            <v>6500069299.57</v>
          </cell>
          <cell r="AY222">
            <v>51045501199.31</v>
          </cell>
          <cell r="AZ222">
            <v>0.405937082474917</v>
          </cell>
          <cell r="BA222">
            <v>0.594062917525083</v>
          </cell>
          <cell r="BB222">
            <v>1.68332338292733</v>
          </cell>
          <cell r="BC222">
            <v>0.112955163068485</v>
          </cell>
          <cell r="BD222">
            <v>0.292981919406432</v>
          </cell>
          <cell r="BE222">
            <v>0.112955163068485</v>
          </cell>
          <cell r="BF222">
            <v>0.887044836931515</v>
          </cell>
          <cell r="BG222" t="e">
            <v>#N/A</v>
          </cell>
          <cell r="BH222">
            <v>2831885936.13</v>
          </cell>
          <cell r="BI222">
            <v>-4093252435.03</v>
          </cell>
          <cell r="BJ222" t="e">
            <v>#N/A</v>
          </cell>
        </row>
        <row r="223">
          <cell r="A223" t="str">
            <v>000830.SZ</v>
          </cell>
          <cell r="B223" t="str">
            <v>鲁西化工</v>
          </cell>
          <cell r="C223">
            <v>458333039.3</v>
          </cell>
          <cell r="D223">
            <v>4963806671.1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849396265.02</v>
          </cell>
          <cell r="J223">
            <v>0</v>
          </cell>
          <cell r="K223">
            <v>999895126.44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109457110.54</v>
          </cell>
          <cell r="Q223">
            <v>1008957256.92</v>
          </cell>
          <cell r="R223">
            <v>0</v>
          </cell>
          <cell r="S223">
            <v>0</v>
          </cell>
          <cell r="T223">
            <v>0</v>
          </cell>
          <cell r="U223">
            <v>90926284.42</v>
          </cell>
          <cell r="V223">
            <v>2129311878.11</v>
          </cell>
          <cell r="W223">
            <v>0</v>
          </cell>
          <cell r="X223">
            <v>825000000</v>
          </cell>
          <cell r="Y223">
            <v>2899010542.17</v>
          </cell>
          <cell r="Z223">
            <v>0</v>
          </cell>
          <cell r="AA223">
            <v>0</v>
          </cell>
          <cell r="AB223">
            <v>0</v>
          </cell>
          <cell r="AC223">
            <v>647143644.69</v>
          </cell>
          <cell r="AD223">
            <v>0</v>
          </cell>
        </row>
        <row r="223">
          <cell r="AF223">
            <v>1904319011</v>
          </cell>
          <cell r="AG223">
            <v>0</v>
          </cell>
          <cell r="AH223">
            <v>4786915036.57</v>
          </cell>
          <cell r="AI223">
            <v>0</v>
          </cell>
          <cell r="AJ223">
            <v>-2759636.88</v>
          </cell>
          <cell r="AK223">
            <v>36854724.49</v>
          </cell>
          <cell r="AL223">
            <v>798658015.04</v>
          </cell>
          <cell r="AM223">
            <v>0</v>
          </cell>
          <cell r="AN223">
            <v>9405835537.2</v>
          </cell>
          <cell r="AO223">
            <v>14981237818.71</v>
          </cell>
          <cell r="AP223">
            <v>16929822687.42</v>
          </cell>
          <cell r="AQ223">
            <v>31911060506.13</v>
          </cell>
          <cell r="AR223">
            <v>6202494321.02</v>
          </cell>
          <cell r="AS223">
            <v>5054732955.52</v>
          </cell>
          <cell r="AT223">
            <v>3724010542.17</v>
          </cell>
          <cell r="AU223">
            <v>8778743497.69</v>
          </cell>
          <cell r="AV223">
            <v>16929822687.42</v>
          </cell>
          <cell r="AW223">
            <v>25708566185.11</v>
          </cell>
          <cell r="AX223">
            <v>5054732955.52</v>
          </cell>
          <cell r="AY223">
            <v>20653833229.59</v>
          </cell>
          <cell r="AZ223">
            <v>0.341471532658811</v>
          </cell>
          <cell r="BA223">
            <v>0.658528467341189</v>
          </cell>
          <cell r="BB223">
            <v>1.51853723809011</v>
          </cell>
          <cell r="BC223">
            <v>0.196616680958568</v>
          </cell>
          <cell r="BD223">
            <v>0.144854851700243</v>
          </cell>
          <cell r="BE223">
            <v>0.196616680958568</v>
          </cell>
          <cell r="BF223">
            <v>0.803383319041432</v>
          </cell>
          <cell r="BG223" t="e">
            <v>#N/A</v>
          </cell>
          <cell r="BH223">
            <v>4313493062.35</v>
          </cell>
          <cell r="BI223">
            <v>-7440253252.3</v>
          </cell>
          <cell r="BJ223" t="e">
            <v>#N/A</v>
          </cell>
        </row>
        <row r="224">
          <cell r="A224" t="str">
            <v>600549.SH</v>
          </cell>
          <cell r="B224" t="str">
            <v>厦门钨业</v>
          </cell>
          <cell r="C224">
            <v>43639336.8</v>
          </cell>
          <cell r="D224">
            <v>4951702884.72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5619672861.83</v>
          </cell>
          <cell r="J224">
            <v>0</v>
          </cell>
          <cell r="K224">
            <v>171521550.46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246329487.81</v>
          </cell>
          <cell r="Q224">
            <v>173929016.55</v>
          </cell>
          <cell r="R224">
            <v>0</v>
          </cell>
          <cell r="S224">
            <v>0</v>
          </cell>
          <cell r="T224">
            <v>0</v>
          </cell>
          <cell r="U224">
            <v>1325494551.8</v>
          </cell>
          <cell r="V224">
            <v>1432033711.59</v>
          </cell>
          <cell r="W224">
            <v>0</v>
          </cell>
          <cell r="X224">
            <v>2472756298.81</v>
          </cell>
          <cell r="Y224">
            <v>601402235.75</v>
          </cell>
          <cell r="Z224">
            <v>0</v>
          </cell>
          <cell r="AA224">
            <v>28731460.6</v>
          </cell>
          <cell r="AB224">
            <v>6026848.81</v>
          </cell>
          <cell r="AC224">
            <v>302856192.51</v>
          </cell>
          <cell r="AD224">
            <v>0</v>
          </cell>
        </row>
        <row r="224">
          <cell r="AF224">
            <v>1418459200</v>
          </cell>
          <cell r="AG224">
            <v>0</v>
          </cell>
          <cell r="AH224">
            <v>3358769478.07</v>
          </cell>
          <cell r="AI224">
            <v>90118380</v>
          </cell>
          <cell r="AJ224">
            <v>-33915468.39</v>
          </cell>
          <cell r="AK224">
            <v>118155886.13</v>
          </cell>
          <cell r="AL224">
            <v>466299826.78</v>
          </cell>
          <cell r="AM224">
            <v>0</v>
          </cell>
          <cell r="AN224">
            <v>3538218485.47</v>
          </cell>
          <cell r="AO224">
            <v>17376096438.04</v>
          </cell>
          <cell r="AP224">
            <v>8956105788.06</v>
          </cell>
          <cell r="AQ224">
            <v>26332202226.1</v>
          </cell>
          <cell r="AR224">
            <v>7996009006.36</v>
          </cell>
          <cell r="AS224">
            <v>6277197436.52</v>
          </cell>
          <cell r="AT224">
            <v>3102889995.16</v>
          </cell>
          <cell r="AU224">
            <v>9380087431.68</v>
          </cell>
          <cell r="AV224">
            <v>8775869028.06</v>
          </cell>
          <cell r="AW224">
            <v>18155956459.74</v>
          </cell>
          <cell r="AX224">
            <v>6277197436.52</v>
          </cell>
          <cell r="AY224">
            <v>11878759023.22</v>
          </cell>
          <cell r="AZ224">
            <v>0.5166396742843</v>
          </cell>
          <cell r="BA224">
            <v>0.4833603257157</v>
          </cell>
          <cell r="BB224">
            <v>2.0688499796075</v>
          </cell>
          <cell r="BC224">
            <v>0.345737634392294</v>
          </cell>
          <cell r="BD224">
            <v>0.170902039892005</v>
          </cell>
          <cell r="BE224">
            <v>0.345737634392294</v>
          </cell>
          <cell r="BF224">
            <v>0.654262365607706</v>
          </cell>
          <cell r="BG224" t="e">
            <v>#N/A</v>
          </cell>
          <cell r="BH224">
            <v>2803549214.15</v>
          </cell>
          <cell r="BI224">
            <v>-1719323474.59</v>
          </cell>
          <cell r="BJ224" t="e">
            <v>#N/A</v>
          </cell>
        </row>
        <row r="225">
          <cell r="A225" t="str">
            <v>002721.SZ</v>
          </cell>
          <cell r="B225" t="str">
            <v>金一文化</v>
          </cell>
          <cell r="C225">
            <v>36640422.2</v>
          </cell>
          <cell r="D225">
            <v>4915497268.73</v>
          </cell>
          <cell r="E225">
            <v>0</v>
          </cell>
          <cell r="F225">
            <v>0</v>
          </cell>
          <cell r="G225">
            <v>88914600</v>
          </cell>
          <cell r="H225">
            <v>0</v>
          </cell>
          <cell r="I225">
            <v>484387069.99</v>
          </cell>
          <cell r="J225">
            <v>0</v>
          </cell>
          <cell r="K225">
            <v>582930553.77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6056170.09</v>
          </cell>
          <cell r="Q225">
            <v>42150516.74</v>
          </cell>
          <cell r="R225">
            <v>0</v>
          </cell>
          <cell r="S225">
            <v>0</v>
          </cell>
          <cell r="T225">
            <v>0</v>
          </cell>
          <cell r="U225">
            <v>856326435.15</v>
          </cell>
          <cell r="V225">
            <v>105665479.9</v>
          </cell>
          <cell r="W225">
            <v>0</v>
          </cell>
          <cell r="X225">
            <v>500000000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9481447.29</v>
          </cell>
          <cell r="AD225">
            <v>0</v>
          </cell>
        </row>
        <row r="225">
          <cell r="AF225">
            <v>959925877</v>
          </cell>
          <cell r="AG225">
            <v>0</v>
          </cell>
          <cell r="AH225">
            <v>3286049751.7</v>
          </cell>
          <cell r="AI225">
            <v>10147800</v>
          </cell>
          <cell r="AJ225">
            <v>10703774.4</v>
          </cell>
          <cell r="AK225">
            <v>0</v>
          </cell>
          <cell r="AL225">
            <v>15437870.4</v>
          </cell>
          <cell r="AM225">
            <v>0</v>
          </cell>
          <cell r="AN225">
            <v>-2166997100.75</v>
          </cell>
          <cell r="AO225">
            <v>7628049963.86</v>
          </cell>
          <cell r="AP225">
            <v>2115267972.75</v>
          </cell>
          <cell r="AQ225">
            <v>9743317936.61</v>
          </cell>
          <cell r="AR225">
            <v>1267311659.98</v>
          </cell>
          <cell r="AS225">
            <v>5860738303.88</v>
          </cell>
          <cell r="AT225">
            <v>500000000</v>
          </cell>
          <cell r="AU225">
            <v>6360738303.88</v>
          </cell>
          <cell r="AV225">
            <v>2094972372.75</v>
          </cell>
          <cell r="AW225">
            <v>8455710676.63</v>
          </cell>
          <cell r="AX225">
            <v>5860738303.88</v>
          </cell>
          <cell r="AY225">
            <v>2594972372.75</v>
          </cell>
          <cell r="AZ225">
            <v>0.752241715348645</v>
          </cell>
          <cell r="BA225">
            <v>0.247758284651355</v>
          </cell>
          <cell r="BB225">
            <v>4.0361919739927</v>
          </cell>
          <cell r="BC225">
            <v>0.693110080040698</v>
          </cell>
          <cell r="BD225">
            <v>0.0591316353079471</v>
          </cell>
          <cell r="BE225">
            <v>0.693110080040698</v>
          </cell>
          <cell r="BF225">
            <v>0.306889919959302</v>
          </cell>
          <cell r="BG225" t="e">
            <v>#N/A</v>
          </cell>
          <cell r="BH225">
            <v>5334718183.54</v>
          </cell>
          <cell r="BI225">
            <v>1144695292.96</v>
          </cell>
          <cell r="BJ225" t="e">
            <v>#N/A</v>
          </cell>
        </row>
        <row r="226">
          <cell r="A226" t="str">
            <v>002564.SZ</v>
          </cell>
          <cell r="B226" t="str">
            <v>天沃科技</v>
          </cell>
          <cell r="C226">
            <v>0</v>
          </cell>
          <cell r="D226">
            <v>4893000000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9303074678.62</v>
          </cell>
          <cell r="J226">
            <v>0</v>
          </cell>
          <cell r="K226">
            <v>2865649242.53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49085599.64</v>
          </cell>
          <cell r="Q226">
            <v>57195402.34</v>
          </cell>
          <cell r="R226">
            <v>0</v>
          </cell>
          <cell r="S226">
            <v>0</v>
          </cell>
          <cell r="T226">
            <v>0</v>
          </cell>
          <cell r="U226">
            <v>4916877475.13</v>
          </cell>
          <cell r="V226">
            <v>326988471.83</v>
          </cell>
          <cell r="W226">
            <v>0</v>
          </cell>
          <cell r="X226">
            <v>2941600000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3537500</v>
          </cell>
          <cell r="AD226">
            <v>10595208.36</v>
          </cell>
        </row>
        <row r="226">
          <cell r="AF226">
            <v>869375282</v>
          </cell>
          <cell r="AG226">
            <v>0</v>
          </cell>
          <cell r="AH226">
            <v>2240388145.61</v>
          </cell>
          <cell r="AI226">
            <v>54999655.9</v>
          </cell>
          <cell r="AJ226">
            <v>391707.15</v>
          </cell>
          <cell r="AK226">
            <v>6242928.59</v>
          </cell>
          <cell r="AL226">
            <v>76966629.2</v>
          </cell>
          <cell r="AM226">
            <v>0</v>
          </cell>
          <cell r="AN226">
            <v>-753008356.77</v>
          </cell>
          <cell r="AO226">
            <v>25367603578.45</v>
          </cell>
          <cell r="AP226">
            <v>2495355991.68</v>
          </cell>
          <cell r="AQ226">
            <v>27862959570.13</v>
          </cell>
          <cell r="AR226">
            <v>12605530894.96</v>
          </cell>
          <cell r="AS226">
            <v>9809877475.13</v>
          </cell>
          <cell r="AT226">
            <v>2952195208.36</v>
          </cell>
          <cell r="AU226">
            <v>12762072683.49</v>
          </cell>
          <cell r="AV226">
            <v>2385356679.88</v>
          </cell>
          <cell r="AW226">
            <v>15147429363.37</v>
          </cell>
          <cell r="AX226">
            <v>9809877475.13</v>
          </cell>
          <cell r="AY226">
            <v>5337551888.24</v>
          </cell>
          <cell r="AZ226">
            <v>0.842523993830376</v>
          </cell>
          <cell r="BA226">
            <v>0.157476006169624</v>
          </cell>
          <cell r="BB226">
            <v>6.35017374597916</v>
          </cell>
          <cell r="BC226">
            <v>0.647626553641673</v>
          </cell>
          <cell r="BD226">
            <v>0.194897440188702</v>
          </cell>
          <cell r="BE226">
            <v>0.647626553641673</v>
          </cell>
          <cell r="BF226">
            <v>0.352373446358327</v>
          </cell>
          <cell r="BG226" t="e">
            <v>#N/A</v>
          </cell>
          <cell r="BH226">
            <v>6091110404.93</v>
          </cell>
          <cell r="BI226">
            <v>-839550775.68</v>
          </cell>
          <cell r="BJ226" t="e">
            <v>#N/A</v>
          </cell>
        </row>
        <row r="227">
          <cell r="A227" t="str">
            <v>000671.SZ</v>
          </cell>
          <cell r="B227" t="str">
            <v>阳光城</v>
          </cell>
          <cell r="C227">
            <v>1021401410.34</v>
          </cell>
          <cell r="D227">
            <v>4883880000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37474254198.33</v>
          </cell>
          <cell r="J227">
            <v>58352769.1</v>
          </cell>
          <cell r="K227">
            <v>90443549737.52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286064770.36</v>
          </cell>
          <cell r="Q227">
            <v>12573949576.4</v>
          </cell>
          <cell r="R227">
            <v>0</v>
          </cell>
          <cell r="S227">
            <v>0</v>
          </cell>
          <cell r="T227">
            <v>0</v>
          </cell>
          <cell r="U227">
            <v>17149121742.06</v>
          </cell>
          <cell r="V227">
            <v>10534518625.11</v>
          </cell>
          <cell r="W227">
            <v>0</v>
          </cell>
          <cell r="X227">
            <v>42896497176.99</v>
          </cell>
          <cell r="Y227">
            <v>17243529290.57</v>
          </cell>
          <cell r="Z227">
            <v>0</v>
          </cell>
          <cell r="AA227">
            <v>0</v>
          </cell>
          <cell r="AB227">
            <v>552749968.79</v>
          </cell>
          <cell r="AC227">
            <v>0</v>
          </cell>
          <cell r="AD227">
            <v>0</v>
          </cell>
        </row>
        <row r="227">
          <cell r="AF227">
            <v>4140382950</v>
          </cell>
          <cell r="AG227">
            <v>3000000000</v>
          </cell>
          <cell r="AH227">
            <v>4476342778.21</v>
          </cell>
          <cell r="AI227">
            <v>143913944.17</v>
          </cell>
          <cell r="AJ227">
            <v>797916226.15</v>
          </cell>
          <cell r="AK227">
            <v>0</v>
          </cell>
          <cell r="AL227">
            <v>760494429.51</v>
          </cell>
          <cell r="AM227">
            <v>0</v>
          </cell>
          <cell r="AN227">
            <v>17972880819.63</v>
          </cell>
          <cell r="AO227">
            <v>235117869265.57</v>
          </cell>
          <cell r="AP227">
            <v>31291931147.67</v>
          </cell>
          <cell r="AQ227">
            <v>266409800413.24</v>
          </cell>
          <cell r="AR227">
            <v>152944841055.95</v>
          </cell>
          <cell r="AS227">
            <v>22033001742.06</v>
          </cell>
          <cell r="AT227">
            <v>60140026467.56</v>
          </cell>
          <cell r="AU227">
            <v>82173028209.62</v>
          </cell>
          <cell r="AV227">
            <v>31004103259.33</v>
          </cell>
          <cell r="AW227">
            <v>113177131468.95</v>
          </cell>
          <cell r="AX227">
            <v>22033001742.06</v>
          </cell>
          <cell r="AY227">
            <v>91144129726.89</v>
          </cell>
          <cell r="AZ227">
            <v>0.726056820340636</v>
          </cell>
          <cell r="BA227">
            <v>0.273943179659364</v>
          </cell>
          <cell r="BB227">
            <v>3.65039203109001</v>
          </cell>
          <cell r="BC227">
            <v>0.194677153026314</v>
          </cell>
          <cell r="BD227">
            <v>0.531379667314323</v>
          </cell>
          <cell r="BE227">
            <v>0.194677153026314</v>
          </cell>
          <cell r="BF227">
            <v>0.805322846973686</v>
          </cell>
          <cell r="BG227">
            <v>-32422444036.25</v>
          </cell>
          <cell r="BH227">
            <v>-74373019004.32</v>
          </cell>
          <cell r="BI227">
            <v>48404141528.51</v>
          </cell>
          <cell r="BJ227">
            <v>0.598864113710798</v>
          </cell>
        </row>
        <row r="228">
          <cell r="A228" t="str">
            <v>601728.SH</v>
          </cell>
          <cell r="B228" t="str">
            <v>中国电信</v>
          </cell>
          <cell r="C228">
            <v>24842037581</v>
          </cell>
          <cell r="D228">
            <v>4882500000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125018834212</v>
          </cell>
          <cell r="J228">
            <v>225547910</v>
          </cell>
          <cell r="K228">
            <v>61197549357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21886037682</v>
          </cell>
          <cell r="Q228">
            <v>6510901920</v>
          </cell>
          <cell r="R228">
            <v>0</v>
          </cell>
          <cell r="S228">
            <v>0</v>
          </cell>
          <cell r="T228">
            <v>0</v>
          </cell>
          <cell r="U228">
            <v>17630938946</v>
          </cell>
          <cell r="V228">
            <v>3965274273</v>
          </cell>
          <cell r="W228">
            <v>0</v>
          </cell>
          <cell r="X228">
            <v>5361188583</v>
          </cell>
          <cell r="Y228">
            <v>1999832815</v>
          </cell>
          <cell r="Z228">
            <v>0</v>
          </cell>
          <cell r="AA228">
            <v>504009549</v>
          </cell>
          <cell r="AB228">
            <v>46198911</v>
          </cell>
          <cell r="AC228">
            <v>7089995484</v>
          </cell>
          <cell r="AD228">
            <v>116565</v>
          </cell>
        </row>
        <row r="228">
          <cell r="AF228">
            <v>91507138699</v>
          </cell>
          <cell r="AG228">
            <v>0</v>
          </cell>
          <cell r="AH228">
            <v>67656868671</v>
          </cell>
          <cell r="AI228">
            <v>0</v>
          </cell>
          <cell r="AJ228">
            <v>-760764163</v>
          </cell>
          <cell r="AK228">
            <v>0</v>
          </cell>
          <cell r="AL228">
            <v>79854407593</v>
          </cell>
          <cell r="AM228">
            <v>52809351</v>
          </cell>
          <cell r="AN228">
            <v>187902923650</v>
          </cell>
          <cell r="AO228">
            <v>281160963788</v>
          </cell>
          <cell r="AP228">
            <v>426213383801</v>
          </cell>
          <cell r="AQ228">
            <v>707374347589</v>
          </cell>
          <cell r="AR228">
            <v>250782377330</v>
          </cell>
          <cell r="AS228">
            <v>22513438946</v>
          </cell>
          <cell r="AT228">
            <v>7865147512</v>
          </cell>
          <cell r="AU228">
            <v>30378586458</v>
          </cell>
          <cell r="AV228">
            <v>426213383801</v>
          </cell>
          <cell r="AW228">
            <v>456591970259</v>
          </cell>
          <cell r="AX228">
            <v>22513438946</v>
          </cell>
          <cell r="AY228">
            <v>434078531313</v>
          </cell>
          <cell r="AZ228">
            <v>0.0665333348739529</v>
          </cell>
          <cell r="BA228">
            <v>0.933466665126047</v>
          </cell>
          <cell r="BB228">
            <v>1.07127553383491</v>
          </cell>
          <cell r="BC228">
            <v>0.0493075665199047</v>
          </cell>
          <cell r="BD228">
            <v>0.0172257683540482</v>
          </cell>
          <cell r="BE228">
            <v>0.0493075665199047</v>
          </cell>
          <cell r="BF228">
            <v>0.950692433480095</v>
          </cell>
          <cell r="BG228">
            <v>48332690523</v>
          </cell>
          <cell r="BH228">
            <v>-70543033670</v>
          </cell>
          <cell r="BI228">
            <v>-145127299938</v>
          </cell>
          <cell r="BJ228">
            <v>0.750166996246475</v>
          </cell>
        </row>
        <row r="229">
          <cell r="A229" t="str">
            <v>002061.SZ</v>
          </cell>
          <cell r="B229" t="str">
            <v>浙江交科</v>
          </cell>
          <cell r="C229">
            <v>96271006.64</v>
          </cell>
          <cell r="D229">
            <v>4849856760.65</v>
          </cell>
          <cell r="E229">
            <v>0</v>
          </cell>
          <cell r="F229">
            <v>0</v>
          </cell>
          <cell r="G229">
            <v>80395.34</v>
          </cell>
          <cell r="H229">
            <v>0</v>
          </cell>
          <cell r="I229">
            <v>20537425221.79</v>
          </cell>
          <cell r="J229">
            <v>0</v>
          </cell>
          <cell r="K229">
            <v>1287918725.35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113708995.82</v>
          </cell>
          <cell r="Q229">
            <v>379046911.27</v>
          </cell>
          <cell r="R229">
            <v>0</v>
          </cell>
          <cell r="S229">
            <v>0</v>
          </cell>
          <cell r="T229">
            <v>0</v>
          </cell>
          <cell r="U229">
            <v>34800689.96</v>
          </cell>
          <cell r="V229">
            <v>1776966466.48</v>
          </cell>
          <cell r="W229">
            <v>0</v>
          </cell>
          <cell r="X229">
            <v>2890766374.3</v>
          </cell>
          <cell r="Y229">
            <v>2863620822.04</v>
          </cell>
          <cell r="Z229">
            <v>0</v>
          </cell>
          <cell r="AA229">
            <v>59954792.71</v>
          </cell>
          <cell r="AB229">
            <v>5820942.34</v>
          </cell>
          <cell r="AC229">
            <v>35162663.91</v>
          </cell>
          <cell r="AD229">
            <v>1713556.67</v>
          </cell>
        </row>
        <row r="229">
          <cell r="AF229">
            <v>1375698691</v>
          </cell>
          <cell r="AG229">
            <v>152038295.76</v>
          </cell>
          <cell r="AH229">
            <v>2979711192.94</v>
          </cell>
          <cell r="AI229">
            <v>0</v>
          </cell>
          <cell r="AJ229">
            <v>3656.08</v>
          </cell>
          <cell r="AK229">
            <v>0</v>
          </cell>
          <cell r="AL229">
            <v>333778488.49</v>
          </cell>
          <cell r="AM229">
            <v>0</v>
          </cell>
          <cell r="AN229">
            <v>4305545612.61</v>
          </cell>
          <cell r="AO229">
            <v>34933114325.27</v>
          </cell>
          <cell r="AP229">
            <v>9146775936.88</v>
          </cell>
          <cell r="AQ229">
            <v>44079890262.15</v>
          </cell>
          <cell r="AR229">
            <v>24232320933.6</v>
          </cell>
          <cell r="AS229">
            <v>4884737845.95</v>
          </cell>
          <cell r="AT229">
            <v>5816055545.72</v>
          </cell>
          <cell r="AU229">
            <v>10700793391.67</v>
          </cell>
          <cell r="AV229">
            <v>9146775936.88</v>
          </cell>
          <cell r="AW229">
            <v>19847569328.55</v>
          </cell>
          <cell r="AX229">
            <v>4884737845.95</v>
          </cell>
          <cell r="AY229">
            <v>14962831482.6</v>
          </cell>
          <cell r="AZ229">
            <v>0.539148810342096</v>
          </cell>
          <cell r="BA229">
            <v>0.460851189657904</v>
          </cell>
          <cell r="BB229">
            <v>2.16989783782985</v>
          </cell>
          <cell r="BC229">
            <v>0.246112648107669</v>
          </cell>
          <cell r="BD229">
            <v>0.293036162234426</v>
          </cell>
          <cell r="BE229">
            <v>0.246112648107669</v>
          </cell>
          <cell r="BF229">
            <v>0.75388735189233</v>
          </cell>
          <cell r="BG229" t="e">
            <v>#N/A</v>
          </cell>
          <cell r="BH229">
            <v>-4689771236.8</v>
          </cell>
          <cell r="BI229">
            <v>6451071705.39</v>
          </cell>
          <cell r="BJ229" t="e">
            <v>#N/A</v>
          </cell>
        </row>
        <row r="230">
          <cell r="A230" t="str">
            <v>002607.SZ</v>
          </cell>
          <cell r="B230" t="str">
            <v>中公教育</v>
          </cell>
          <cell r="C230">
            <v>104423412.82</v>
          </cell>
          <cell r="D230">
            <v>4844231125.06</v>
          </cell>
          <cell r="E230">
            <v>0</v>
          </cell>
          <cell r="F230">
            <v>0</v>
          </cell>
          <cell r="G230">
            <v>0</v>
          </cell>
          <cell r="H230">
            <v>0</v>
          </cell>
          <cell r="I230">
            <v>165281669.57</v>
          </cell>
          <cell r="J230">
            <v>0</v>
          </cell>
          <cell r="K230">
            <v>2312641632.72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315864427.36</v>
          </cell>
          <cell r="Q230">
            <v>22613212.98</v>
          </cell>
          <cell r="R230">
            <v>0</v>
          </cell>
          <cell r="S230">
            <v>0</v>
          </cell>
          <cell r="T230">
            <v>0</v>
          </cell>
          <cell r="U230">
            <v>484524249.51</v>
          </cell>
          <cell r="V230">
            <v>69379248.98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</row>
        <row r="230">
          <cell r="AF230">
            <v>103807623</v>
          </cell>
          <cell r="AG230">
            <v>0</v>
          </cell>
          <cell r="AH230">
            <v>1225481049.5</v>
          </cell>
          <cell r="AI230">
            <v>0</v>
          </cell>
          <cell r="AJ230">
            <v>30000000</v>
          </cell>
          <cell r="AK230">
            <v>0</v>
          </cell>
          <cell r="AL230">
            <v>45000000</v>
          </cell>
          <cell r="AM230">
            <v>0</v>
          </cell>
          <cell r="AN230">
            <v>1979940976.65</v>
          </cell>
          <cell r="AO230">
            <v>8318958979</v>
          </cell>
          <cell r="AP230">
            <v>3384229649.15</v>
          </cell>
          <cell r="AQ230">
            <v>11703188628.15</v>
          </cell>
          <cell r="AR230">
            <v>2990203604.43</v>
          </cell>
          <cell r="AS230">
            <v>5328755374.57</v>
          </cell>
          <cell r="AT230">
            <v>0</v>
          </cell>
          <cell r="AU230">
            <v>5328755374.57</v>
          </cell>
          <cell r="AV230">
            <v>3384229649.15</v>
          </cell>
          <cell r="AW230">
            <v>8712985023.72</v>
          </cell>
          <cell r="AX230">
            <v>5328755374.57</v>
          </cell>
          <cell r="AY230">
            <v>3384229649.15</v>
          </cell>
          <cell r="AZ230">
            <v>0.611587803727785</v>
          </cell>
          <cell r="BA230">
            <v>0.388412196272215</v>
          </cell>
          <cell r="BB230">
            <v>2.57458444816486</v>
          </cell>
          <cell r="BC230">
            <v>0.611587803727785</v>
          </cell>
          <cell r="BD230">
            <v>0</v>
          </cell>
          <cell r="BE230">
            <v>0.611587803727785</v>
          </cell>
          <cell r="BF230">
            <v>0.388412196272215</v>
          </cell>
          <cell r="BG230" t="e">
            <v>#N/A</v>
          </cell>
          <cell r="BH230">
            <v>1966410385.18</v>
          </cell>
          <cell r="BI230">
            <v>-3279506783.67</v>
          </cell>
          <cell r="BJ230" t="e">
            <v>#N/A</v>
          </cell>
        </row>
        <row r="231">
          <cell r="A231" t="str">
            <v>600280.SH</v>
          </cell>
          <cell r="B231" t="str">
            <v>中央商场</v>
          </cell>
          <cell r="C231">
            <v>60070322.23</v>
          </cell>
          <cell r="D231">
            <v>4841161902.01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2112077805.51</v>
          </cell>
          <cell r="J231">
            <v>43851125.73</v>
          </cell>
          <cell r="K231">
            <v>1102360958.56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23198232.37</v>
          </cell>
          <cell r="Q231">
            <v>374915669.47</v>
          </cell>
          <cell r="R231">
            <v>0</v>
          </cell>
          <cell r="S231">
            <v>0</v>
          </cell>
          <cell r="T231">
            <v>0</v>
          </cell>
          <cell r="U231">
            <v>462055996.79</v>
          </cell>
          <cell r="V231">
            <v>73512908</v>
          </cell>
          <cell r="W231">
            <v>0</v>
          </cell>
          <cell r="X231">
            <v>554247332.04</v>
          </cell>
          <cell r="Y231">
            <v>0</v>
          </cell>
          <cell r="Z231">
            <v>0</v>
          </cell>
          <cell r="AA231">
            <v>92888627.21</v>
          </cell>
          <cell r="AB231">
            <v>26607386.19</v>
          </cell>
          <cell r="AC231">
            <v>0</v>
          </cell>
          <cell r="AD231">
            <v>58208457.77</v>
          </cell>
        </row>
        <row r="231">
          <cell r="AF231">
            <v>1138334820</v>
          </cell>
          <cell r="AG231">
            <v>0</v>
          </cell>
          <cell r="AH231">
            <v>3247402.64</v>
          </cell>
          <cell r="AI231">
            <v>33752876.97</v>
          </cell>
          <cell r="AJ231">
            <v>152704747.11</v>
          </cell>
          <cell r="AK231">
            <v>0</v>
          </cell>
          <cell r="AL231">
            <v>310993973.64</v>
          </cell>
          <cell r="AM231">
            <v>0</v>
          </cell>
          <cell r="AN231">
            <v>-630908093.36</v>
          </cell>
          <cell r="AO231">
            <v>9825156723.88</v>
          </cell>
          <cell r="AP231">
            <v>1008125727</v>
          </cell>
          <cell r="AQ231">
            <v>10833282450.88</v>
          </cell>
          <cell r="AR231">
            <v>3816594408.06</v>
          </cell>
          <cell r="AS231">
            <v>5303217898.8</v>
          </cell>
          <cell r="AT231">
            <v>705344417.02</v>
          </cell>
          <cell r="AU231">
            <v>6008562315.82</v>
          </cell>
          <cell r="AV231">
            <v>940619973.06</v>
          </cell>
          <cell r="AW231">
            <v>6949182288.88</v>
          </cell>
          <cell r="AX231">
            <v>5303217898.8</v>
          </cell>
          <cell r="AY231">
            <v>1645964390.08</v>
          </cell>
          <cell r="AZ231">
            <v>0.864643071089793</v>
          </cell>
          <cell r="BA231">
            <v>0.135356928910207</v>
          </cell>
          <cell r="BB231">
            <v>7.38787447418653</v>
          </cell>
          <cell r="BC231">
            <v>0.763142723610251</v>
          </cell>
          <cell r="BD231">
            <v>0.101500347479542</v>
          </cell>
          <cell r="BE231">
            <v>0.763142723610251</v>
          </cell>
          <cell r="BF231">
            <v>0.236857276389749</v>
          </cell>
          <cell r="BG231" t="e">
            <v>#N/A</v>
          </cell>
          <cell r="BH231">
            <v>4170905043.58</v>
          </cell>
          <cell r="BI231">
            <v>-3044588307.68</v>
          </cell>
          <cell r="BJ231" t="e">
            <v>#N/A</v>
          </cell>
        </row>
        <row r="232">
          <cell r="A232" t="str">
            <v>601686.SH</v>
          </cell>
          <cell r="B232" t="str">
            <v>友发集团</v>
          </cell>
          <cell r="C232">
            <v>2019030.14</v>
          </cell>
          <cell r="D232">
            <v>4814691131.79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1647515239.1</v>
          </cell>
          <cell r="J232">
            <v>0</v>
          </cell>
          <cell r="K232">
            <v>481691754.05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186372871.83</v>
          </cell>
          <cell r="Q232">
            <v>52811948.75</v>
          </cell>
          <cell r="R232">
            <v>0</v>
          </cell>
          <cell r="S232">
            <v>0</v>
          </cell>
          <cell r="T232">
            <v>0</v>
          </cell>
          <cell r="U232">
            <v>55919315.8</v>
          </cell>
          <cell r="V232">
            <v>182842986.55</v>
          </cell>
          <cell r="W232">
            <v>0</v>
          </cell>
          <cell r="X232">
            <v>442794047.33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151383614.39</v>
          </cell>
          <cell r="AD232">
            <v>0</v>
          </cell>
        </row>
        <row r="232">
          <cell r="AF232">
            <v>1438456600</v>
          </cell>
          <cell r="AG232">
            <v>0</v>
          </cell>
          <cell r="AH232">
            <v>1990156623.32</v>
          </cell>
          <cell r="AI232">
            <v>187762000</v>
          </cell>
          <cell r="AJ232">
            <v>0</v>
          </cell>
          <cell r="AK232">
            <v>0</v>
          </cell>
          <cell r="AL232">
            <v>270541119.09</v>
          </cell>
          <cell r="AM232">
            <v>0</v>
          </cell>
          <cell r="AN232">
            <v>2714741262.05</v>
          </cell>
          <cell r="AO232">
            <v>8018041939.73</v>
          </cell>
          <cell r="AP232">
            <v>6601657604.46</v>
          </cell>
          <cell r="AQ232">
            <v>14619699544.19</v>
          </cell>
          <cell r="AR232">
            <v>2704637444.81</v>
          </cell>
          <cell r="AS232">
            <v>4870610447.59</v>
          </cell>
          <cell r="AT232">
            <v>442794047.33</v>
          </cell>
          <cell r="AU232">
            <v>5313404494.92</v>
          </cell>
          <cell r="AV232">
            <v>6226133604.46</v>
          </cell>
          <cell r="AW232">
            <v>11539538099.38</v>
          </cell>
          <cell r="AX232">
            <v>4870610447.59</v>
          </cell>
          <cell r="AY232">
            <v>6668927651.79</v>
          </cell>
          <cell r="AZ232">
            <v>0.46045209514976</v>
          </cell>
          <cell r="BA232">
            <v>0.53954790485024</v>
          </cell>
          <cell r="BB232">
            <v>1.85340354584004</v>
          </cell>
          <cell r="BC232">
            <v>0.422080191221145</v>
          </cell>
          <cell r="BD232">
            <v>0.0383719039286148</v>
          </cell>
          <cell r="BE232">
            <v>0.422080191221145</v>
          </cell>
          <cell r="BF232">
            <v>0.577919808778855</v>
          </cell>
          <cell r="BG232" t="e">
            <v>#N/A</v>
          </cell>
          <cell r="BH232">
            <v>2238111499.42</v>
          </cell>
          <cell r="BI232">
            <v>1544003259.32</v>
          </cell>
          <cell r="BJ232" t="e">
            <v>#N/A</v>
          </cell>
        </row>
        <row r="233">
          <cell r="A233" t="str">
            <v>600031.SH</v>
          </cell>
          <cell r="B233" t="str">
            <v>三一重工</v>
          </cell>
          <cell r="C233">
            <v>515046000</v>
          </cell>
          <cell r="D233">
            <v>4743071000</v>
          </cell>
          <cell r="E233">
            <v>0</v>
          </cell>
          <cell r="F233">
            <v>1732393000</v>
          </cell>
          <cell r="G233">
            <v>0</v>
          </cell>
          <cell r="H233">
            <v>250136000</v>
          </cell>
          <cell r="I233">
            <v>30317609000</v>
          </cell>
          <cell r="J233">
            <v>0</v>
          </cell>
          <cell r="K233">
            <v>1843665000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1466061000</v>
          </cell>
          <cell r="Q233">
            <v>1546755000</v>
          </cell>
          <cell r="R233">
            <v>0</v>
          </cell>
          <cell r="S233">
            <v>0</v>
          </cell>
          <cell r="T233">
            <v>0</v>
          </cell>
          <cell r="U233">
            <v>2738389000</v>
          </cell>
          <cell r="V233">
            <v>7153811000</v>
          </cell>
          <cell r="W233">
            <v>0</v>
          </cell>
          <cell r="X233">
            <v>9273908000</v>
          </cell>
          <cell r="Y233">
            <v>0</v>
          </cell>
          <cell r="Z233">
            <v>0</v>
          </cell>
          <cell r="AA233">
            <v>84228000</v>
          </cell>
          <cell r="AB233">
            <v>254310000</v>
          </cell>
          <cell r="AC233">
            <v>1100598000</v>
          </cell>
          <cell r="AD233">
            <v>6313000</v>
          </cell>
        </row>
        <row r="233">
          <cell r="AF233">
            <v>8492231000</v>
          </cell>
          <cell r="AG233">
            <v>0</v>
          </cell>
          <cell r="AH233">
            <v>5379568000</v>
          </cell>
          <cell r="AI233">
            <v>619679000</v>
          </cell>
          <cell r="AJ233">
            <v>-2044417000</v>
          </cell>
          <cell r="AK233">
            <v>0</v>
          </cell>
          <cell r="AL233">
            <v>3361627000</v>
          </cell>
          <cell r="AM233">
            <v>59244000</v>
          </cell>
          <cell r="AN233">
            <v>49552784000</v>
          </cell>
          <cell r="AO233">
            <v>63026293000</v>
          </cell>
          <cell r="AP233">
            <v>65420716000</v>
          </cell>
          <cell r="AQ233">
            <v>128447009000</v>
          </cell>
          <cell r="AR233">
            <v>44197855000</v>
          </cell>
          <cell r="AS233">
            <v>9463989000</v>
          </cell>
          <cell r="AT233">
            <v>9364449000</v>
          </cell>
          <cell r="AU233">
            <v>18828438000</v>
          </cell>
          <cell r="AV233">
            <v>64181358000</v>
          </cell>
          <cell r="AW233">
            <v>83009796000</v>
          </cell>
          <cell r="AX233">
            <v>9463989000</v>
          </cell>
          <cell r="AY233">
            <v>73545807000</v>
          </cell>
          <cell r="AZ233">
            <v>0.226821880154964</v>
          </cell>
          <cell r="BA233">
            <v>0.773178119845036</v>
          </cell>
          <cell r="BB233">
            <v>1.29336303541598</v>
          </cell>
          <cell r="BC233">
            <v>0.114010507868252</v>
          </cell>
          <cell r="BD233">
            <v>0.112811372286712</v>
          </cell>
          <cell r="BE233">
            <v>0.114010507868252</v>
          </cell>
          <cell r="BF233">
            <v>0.885989492131748</v>
          </cell>
          <cell r="BG233">
            <v>21768355000</v>
          </cell>
          <cell r="BH233">
            <v>-28563511000</v>
          </cell>
          <cell r="BI233">
            <v>45030375000</v>
          </cell>
          <cell r="BJ233">
            <v>1.9357895402033</v>
          </cell>
        </row>
        <row r="234">
          <cell r="A234" t="str">
            <v>002241.SZ</v>
          </cell>
          <cell r="B234" t="str">
            <v>歌尔股份</v>
          </cell>
          <cell r="C234">
            <v>354769474.12</v>
          </cell>
          <cell r="D234">
            <v>4712945070.89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18656384124.01</v>
          </cell>
          <cell r="J234">
            <v>0</v>
          </cell>
          <cell r="K234">
            <v>1706688522.19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515177365.98</v>
          </cell>
          <cell r="Q234">
            <v>324414340.65</v>
          </cell>
          <cell r="R234">
            <v>0</v>
          </cell>
          <cell r="S234">
            <v>0</v>
          </cell>
          <cell r="T234">
            <v>0</v>
          </cell>
          <cell r="U234">
            <v>450249354.1</v>
          </cell>
          <cell r="V234">
            <v>15450175.42</v>
          </cell>
          <cell r="W234">
            <v>0</v>
          </cell>
          <cell r="X234">
            <v>2870766000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525706443.9</v>
          </cell>
          <cell r="AD234">
            <v>0</v>
          </cell>
        </row>
        <row r="234">
          <cell r="AF234">
            <v>3416321036</v>
          </cell>
          <cell r="AG234">
            <v>0</v>
          </cell>
          <cell r="AH234">
            <v>9199538759.65</v>
          </cell>
          <cell r="AI234">
            <v>2191419103.33</v>
          </cell>
          <cell r="AJ234">
            <v>-69859617.07</v>
          </cell>
          <cell r="AK234">
            <v>0</v>
          </cell>
          <cell r="AL234">
            <v>1370122868.85</v>
          </cell>
          <cell r="AM234">
            <v>6081200</v>
          </cell>
          <cell r="AN234">
            <v>14515575866.02</v>
          </cell>
          <cell r="AO234">
            <v>30132550871.26</v>
          </cell>
          <cell r="AP234">
            <v>30629199216.78</v>
          </cell>
          <cell r="AQ234">
            <v>60761750088.04</v>
          </cell>
          <cell r="AR234">
            <v>22098590446.27</v>
          </cell>
          <cell r="AS234">
            <v>5163194424.99</v>
          </cell>
          <cell r="AT234">
            <v>2870766000</v>
          </cell>
          <cell r="AU234">
            <v>8033960424.99</v>
          </cell>
          <cell r="AV234">
            <v>26246361010.12</v>
          </cell>
          <cell r="AW234">
            <v>34280321435.11</v>
          </cell>
          <cell r="AX234">
            <v>5163194424.99</v>
          </cell>
          <cell r="AY234">
            <v>29117127010.12</v>
          </cell>
          <cell r="AZ234">
            <v>0.234360708670648</v>
          </cell>
          <cell r="BA234">
            <v>0.765639291329351</v>
          </cell>
          <cell r="BB234">
            <v>1.30609806905774</v>
          </cell>
          <cell r="BC234">
            <v>0.150616861477321</v>
          </cell>
          <cell r="BD234">
            <v>0.0837438471933275</v>
          </cell>
          <cell r="BE234">
            <v>0.150616861477321</v>
          </cell>
          <cell r="BF234">
            <v>0.849383138522679</v>
          </cell>
          <cell r="BG234">
            <v>5391089198.43</v>
          </cell>
          <cell r="BH234">
            <v>-5481133916.88</v>
          </cell>
          <cell r="BI234">
            <v>5484570950.33</v>
          </cell>
          <cell r="BJ234">
            <v>58.6699632693783</v>
          </cell>
        </row>
        <row r="235">
          <cell r="A235" t="str">
            <v>000061.SZ</v>
          </cell>
          <cell r="B235" t="str">
            <v>农产品</v>
          </cell>
          <cell r="C235">
            <v>17452770.56</v>
          </cell>
          <cell r="D235">
            <v>4661658000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886451712.37</v>
          </cell>
          <cell r="J235">
            <v>0</v>
          </cell>
          <cell r="K235">
            <v>428168270.82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343129193.73</v>
          </cell>
          <cell r="Q235">
            <v>127537103.97</v>
          </cell>
          <cell r="R235">
            <v>0</v>
          </cell>
          <cell r="S235">
            <v>0</v>
          </cell>
          <cell r="T235">
            <v>0</v>
          </cell>
          <cell r="U235">
            <v>205146500.97</v>
          </cell>
          <cell r="V235">
            <v>20034463.62</v>
          </cell>
          <cell r="W235">
            <v>0</v>
          </cell>
          <cell r="X235">
            <v>1548186790.35</v>
          </cell>
          <cell r="Y235">
            <v>500000000</v>
          </cell>
          <cell r="Z235">
            <v>0</v>
          </cell>
          <cell r="AA235">
            <v>0</v>
          </cell>
          <cell r="AB235">
            <v>0</v>
          </cell>
          <cell r="AC235">
            <v>2708881586.62</v>
          </cell>
          <cell r="AD235">
            <v>0</v>
          </cell>
        </row>
        <row r="235">
          <cell r="AF235">
            <v>1696964131</v>
          </cell>
          <cell r="AG235">
            <v>0</v>
          </cell>
          <cell r="AH235">
            <v>2782734245.13</v>
          </cell>
          <cell r="AI235">
            <v>0</v>
          </cell>
          <cell r="AJ235">
            <v>-298251.39</v>
          </cell>
          <cell r="AK235">
            <v>0</v>
          </cell>
          <cell r="AL235">
            <v>307602210.54</v>
          </cell>
          <cell r="AM235">
            <v>0</v>
          </cell>
          <cell r="AN235">
            <v>792359811.19</v>
          </cell>
          <cell r="AO235">
            <v>11446646393.01</v>
          </cell>
          <cell r="AP235">
            <v>5579362146.47</v>
          </cell>
          <cell r="AQ235">
            <v>17026008539.48</v>
          </cell>
          <cell r="AR235">
            <v>4531655101.69</v>
          </cell>
          <cell r="AS235">
            <v>4866804500.97</v>
          </cell>
          <cell r="AT235">
            <v>2048186790.35</v>
          </cell>
          <cell r="AU235">
            <v>6914991291.32</v>
          </cell>
          <cell r="AV235">
            <v>5579362146.47</v>
          </cell>
          <cell r="AW235">
            <v>12494353437.79</v>
          </cell>
          <cell r="AX235">
            <v>4866804500.97</v>
          </cell>
          <cell r="AY235">
            <v>7627548936.82</v>
          </cell>
          <cell r="AZ235">
            <v>0.553449310182402</v>
          </cell>
          <cell r="BA235">
            <v>0.446550689817598</v>
          </cell>
          <cell r="BB235">
            <v>2.2393874263378</v>
          </cell>
          <cell r="BC235">
            <v>0.389520316133369</v>
          </cell>
          <cell r="BD235">
            <v>0.163928994049034</v>
          </cell>
          <cell r="BE235">
            <v>0.389520316133369</v>
          </cell>
          <cell r="BF235">
            <v>0.610479683866632</v>
          </cell>
          <cell r="BG235" t="e">
            <v>#N/A</v>
          </cell>
          <cell r="BH235">
            <v>-5044925662.18</v>
          </cell>
          <cell r="BI235">
            <v>-667205993.590001</v>
          </cell>
          <cell r="BJ235" t="e">
            <v>#N/A</v>
          </cell>
        </row>
        <row r="236">
          <cell r="A236" t="str">
            <v>601609.SH</v>
          </cell>
          <cell r="B236" t="str">
            <v>金田铜业</v>
          </cell>
          <cell r="C236">
            <v>129243104.67</v>
          </cell>
          <cell r="D236">
            <v>4645403340.26</v>
          </cell>
          <cell r="E236">
            <v>0</v>
          </cell>
          <cell r="F236">
            <v>0</v>
          </cell>
          <cell r="G236">
            <v>6926322.28</v>
          </cell>
          <cell r="H236">
            <v>0</v>
          </cell>
          <cell r="I236">
            <v>2563180913.88</v>
          </cell>
          <cell r="J236">
            <v>0</v>
          </cell>
          <cell r="K236">
            <v>255633602.35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397325852.34</v>
          </cell>
          <cell r="Q236">
            <v>120774074.14</v>
          </cell>
          <cell r="R236">
            <v>0</v>
          </cell>
          <cell r="S236">
            <v>0</v>
          </cell>
          <cell r="T236">
            <v>0</v>
          </cell>
          <cell r="U236">
            <v>1276682784.9</v>
          </cell>
          <cell r="V236">
            <v>71436694.08</v>
          </cell>
          <cell r="W236">
            <v>0</v>
          </cell>
          <cell r="X236">
            <v>1213000000</v>
          </cell>
          <cell r="Y236">
            <v>1284876885.66</v>
          </cell>
          <cell r="Z236">
            <v>0</v>
          </cell>
          <cell r="AA236">
            <v>0</v>
          </cell>
          <cell r="AB236">
            <v>0</v>
          </cell>
          <cell r="AC236">
            <v>389181743.25</v>
          </cell>
          <cell r="AD236">
            <v>0</v>
          </cell>
        </row>
        <row r="236">
          <cell r="AF236">
            <v>1480474290</v>
          </cell>
          <cell r="AG236">
            <v>235807126.36</v>
          </cell>
          <cell r="AH236">
            <v>1856285239.91</v>
          </cell>
          <cell r="AI236">
            <v>166077036.75</v>
          </cell>
          <cell r="AJ236">
            <v>11174115.18</v>
          </cell>
          <cell r="AK236">
            <v>333996637.65</v>
          </cell>
          <cell r="AL236">
            <v>297425056.3</v>
          </cell>
          <cell r="AM236">
            <v>0</v>
          </cell>
          <cell r="AN236">
            <v>3223435451.93</v>
          </cell>
          <cell r="AO236">
            <v>12353665317.81</v>
          </cell>
          <cell r="AP236">
            <v>7604674954.08</v>
          </cell>
          <cell r="AQ236">
            <v>19958340271.89</v>
          </cell>
          <cell r="AR236">
            <v>3926775984.71</v>
          </cell>
          <cell r="AS236">
            <v>5929012447.44</v>
          </cell>
          <cell r="AT236">
            <v>2497876885.66</v>
          </cell>
          <cell r="AU236">
            <v>8426889333.1</v>
          </cell>
          <cell r="AV236">
            <v>7272520880.58</v>
          </cell>
          <cell r="AW236">
            <v>15699410213.68</v>
          </cell>
          <cell r="AX236">
            <v>5929012447.44</v>
          </cell>
          <cell r="AY236">
            <v>9770397766.24</v>
          </cell>
          <cell r="AZ236">
            <v>0.536764707616663</v>
          </cell>
          <cell r="BA236">
            <v>0.463235292383337</v>
          </cell>
          <cell r="BB236">
            <v>2.15873016681225</v>
          </cell>
          <cell r="BC236">
            <v>0.37765829204677</v>
          </cell>
          <cell r="BD236">
            <v>0.159106415569893</v>
          </cell>
          <cell r="BE236">
            <v>0.37765829204677</v>
          </cell>
          <cell r="BF236">
            <v>0.62234170795323</v>
          </cell>
          <cell r="BG236" t="e">
            <v>#N/A</v>
          </cell>
          <cell r="BH236">
            <v>3640659082.25</v>
          </cell>
          <cell r="BI236">
            <v>4047946945.12</v>
          </cell>
          <cell r="BJ236" t="e">
            <v>#N/A</v>
          </cell>
        </row>
        <row r="237">
          <cell r="A237" t="str">
            <v>000656.SZ</v>
          </cell>
          <cell r="B237" t="str">
            <v>金科股份</v>
          </cell>
          <cell r="C237">
            <v>2623604982.55</v>
          </cell>
          <cell r="D237">
            <v>4635499094.41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  <cell r="I237">
            <v>36663228544.16</v>
          </cell>
          <cell r="J237">
            <v>31555065.2</v>
          </cell>
          <cell r="K237">
            <v>145420445649.6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75435344.07</v>
          </cell>
          <cell r="Q237">
            <v>3572951322.28</v>
          </cell>
          <cell r="R237">
            <v>0</v>
          </cell>
          <cell r="S237">
            <v>0</v>
          </cell>
          <cell r="T237">
            <v>0</v>
          </cell>
          <cell r="U237">
            <v>16650744994.68</v>
          </cell>
          <cell r="V237">
            <v>6190763345.23</v>
          </cell>
          <cell r="W237">
            <v>0</v>
          </cell>
          <cell r="X237">
            <v>54616010486.3</v>
          </cell>
          <cell r="Y237">
            <v>12500585480.74</v>
          </cell>
          <cell r="Z237">
            <v>0</v>
          </cell>
          <cell r="AA237">
            <v>0</v>
          </cell>
          <cell r="AB237">
            <v>0</v>
          </cell>
          <cell r="AC237">
            <v>281717133.36</v>
          </cell>
          <cell r="AD237">
            <v>0</v>
          </cell>
        </row>
        <row r="237">
          <cell r="AF237">
            <v>5339715816</v>
          </cell>
          <cell r="AG237">
            <v>4148380000</v>
          </cell>
          <cell r="AH237">
            <v>6538851477.39</v>
          </cell>
          <cell r="AI237">
            <v>192374629.23</v>
          </cell>
          <cell r="AJ237">
            <v>2665660376.5</v>
          </cell>
          <cell r="AK237">
            <v>0</v>
          </cell>
          <cell r="AL237">
            <v>1922651515.78</v>
          </cell>
          <cell r="AM237">
            <v>0</v>
          </cell>
          <cell r="AN237">
            <v>19684574874.28</v>
          </cell>
          <cell r="AO237">
            <v>283262541442.58</v>
          </cell>
          <cell r="AP237">
            <v>40492208689.18</v>
          </cell>
          <cell r="AQ237">
            <v>323754750131.76</v>
          </cell>
          <cell r="AR237">
            <v>194859701386.45</v>
          </cell>
          <cell r="AS237">
            <v>21286244089.09</v>
          </cell>
          <cell r="AT237">
            <v>67116595967.04</v>
          </cell>
          <cell r="AU237">
            <v>88402840056.13</v>
          </cell>
          <cell r="AV237">
            <v>40107459430.72</v>
          </cell>
          <cell r="AW237">
            <v>128510299486.85</v>
          </cell>
          <cell r="AX237">
            <v>21286244089.09</v>
          </cell>
          <cell r="AY237">
            <v>107224055397.76</v>
          </cell>
          <cell r="AZ237">
            <v>0.687904708098326</v>
          </cell>
          <cell r="BA237">
            <v>0.312095291901674</v>
          </cell>
          <cell r="BB237">
            <v>3.20414958491284</v>
          </cell>
          <cell r="BC237">
            <v>0.165638428780318</v>
          </cell>
          <cell r="BD237">
            <v>0.522266279318008</v>
          </cell>
          <cell r="BE237">
            <v>0.165638428780318</v>
          </cell>
          <cell r="BF237">
            <v>0.834361571219682</v>
          </cell>
          <cell r="BG237">
            <v>-9455455925.23</v>
          </cell>
          <cell r="BH237">
            <v>-64901697930.19</v>
          </cell>
          <cell r="BI237">
            <v>72708766864.32</v>
          </cell>
          <cell r="BJ237">
            <v>0.884920034484491</v>
          </cell>
        </row>
        <row r="238">
          <cell r="A238" t="str">
            <v>000035.SZ</v>
          </cell>
          <cell r="B238" t="str">
            <v>中国天楹</v>
          </cell>
          <cell r="C238">
            <v>451021760.8</v>
          </cell>
          <cell r="D238">
            <v>4605729650.61</v>
          </cell>
          <cell r="E238">
            <v>0</v>
          </cell>
          <cell r="F238">
            <v>0</v>
          </cell>
          <cell r="G238">
            <v>0</v>
          </cell>
          <cell r="H238">
            <v>93368670.49</v>
          </cell>
          <cell r="I238">
            <v>6499888014.39</v>
          </cell>
          <cell r="J238">
            <v>0</v>
          </cell>
          <cell r="K238">
            <v>25869353.91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1199827174.21</v>
          </cell>
          <cell r="Q238">
            <v>937700654.11</v>
          </cell>
          <cell r="R238">
            <v>0</v>
          </cell>
          <cell r="S238">
            <v>0</v>
          </cell>
          <cell r="T238">
            <v>0</v>
          </cell>
          <cell r="U238">
            <v>2404536120.43</v>
          </cell>
          <cell r="V238">
            <v>289265800.37</v>
          </cell>
          <cell r="W238">
            <v>0</v>
          </cell>
          <cell r="X238">
            <v>14953678028.26</v>
          </cell>
          <cell r="Y238">
            <v>0</v>
          </cell>
          <cell r="Z238">
            <v>0</v>
          </cell>
          <cell r="AA238">
            <v>0</v>
          </cell>
          <cell r="AB238">
            <v>1770114854.84</v>
          </cell>
          <cell r="AC238">
            <v>563538525.51</v>
          </cell>
          <cell r="AD238">
            <v>2443878570.16</v>
          </cell>
        </row>
        <row r="238">
          <cell r="AF238">
            <v>356180613</v>
          </cell>
          <cell r="AG238">
            <v>0</v>
          </cell>
          <cell r="AH238">
            <v>8351159251.91</v>
          </cell>
          <cell r="AI238">
            <v>0</v>
          </cell>
          <cell r="AJ238">
            <v>-11844105.05</v>
          </cell>
          <cell r="AK238">
            <v>0</v>
          </cell>
          <cell r="AL238">
            <v>202516837.7</v>
          </cell>
          <cell r="AM238">
            <v>0</v>
          </cell>
          <cell r="AN238">
            <v>2904284450.06</v>
          </cell>
          <cell r="AO238">
            <v>36238417178.09</v>
          </cell>
          <cell r="AP238">
            <v>11802297047.62</v>
          </cell>
          <cell r="AQ238">
            <v>48040714225.71</v>
          </cell>
          <cell r="AR238">
            <v>11737226138.14</v>
          </cell>
          <cell r="AS238">
            <v>7103634441.53</v>
          </cell>
          <cell r="AT238">
            <v>17397556598.42</v>
          </cell>
          <cell r="AU238">
            <v>24501191039.95</v>
          </cell>
          <cell r="AV238">
            <v>11802297047.62</v>
          </cell>
          <cell r="AW238">
            <v>36303488087.57</v>
          </cell>
          <cell r="AX238">
            <v>7103634441.53</v>
          </cell>
          <cell r="AY238">
            <v>29199853646.04</v>
          </cell>
          <cell r="AZ238">
            <v>0.67489908905858</v>
          </cell>
          <cell r="BA238">
            <v>0.32510091094142</v>
          </cell>
          <cell r="BB238">
            <v>3.07596800360916</v>
          </cell>
          <cell r="BC238">
            <v>0.195673606469848</v>
          </cell>
          <cell r="BD238">
            <v>0.479225482588731</v>
          </cell>
          <cell r="BE238">
            <v>0.195673606469848</v>
          </cell>
          <cell r="BF238">
            <v>0.804326393530152</v>
          </cell>
          <cell r="BG238" t="e">
            <v>#N/A</v>
          </cell>
          <cell r="BH238">
            <v>3676801905.89</v>
          </cell>
          <cell r="BI238">
            <v>-7505824261.51</v>
          </cell>
          <cell r="BJ238" t="e">
            <v>#N/A</v>
          </cell>
        </row>
        <row r="239">
          <cell r="A239" t="str">
            <v>000732.SZ</v>
          </cell>
          <cell r="B239" t="str">
            <v>泰禾集团</v>
          </cell>
          <cell r="C239">
            <v>2345531526.65</v>
          </cell>
          <cell r="D239">
            <v>4597006432.45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5651073632.4</v>
          </cell>
          <cell r="J239">
            <v>322626350.74</v>
          </cell>
          <cell r="K239">
            <v>55866860261.98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103843375.58</v>
          </cell>
          <cell r="Q239">
            <v>5141623082.12</v>
          </cell>
          <cell r="R239">
            <v>0</v>
          </cell>
          <cell r="S239">
            <v>0</v>
          </cell>
          <cell r="T239">
            <v>0</v>
          </cell>
          <cell r="U239">
            <v>53894987654.55</v>
          </cell>
          <cell r="V239">
            <v>2878025958</v>
          </cell>
          <cell r="W239">
            <v>0</v>
          </cell>
          <cell r="X239">
            <v>30633281649.02</v>
          </cell>
          <cell r="Y239">
            <v>0</v>
          </cell>
          <cell r="Z239">
            <v>0</v>
          </cell>
          <cell r="AA239">
            <v>0</v>
          </cell>
          <cell r="AB239">
            <v>63203021.95</v>
          </cell>
          <cell r="AC239">
            <v>112418717.53</v>
          </cell>
          <cell r="AD239">
            <v>0</v>
          </cell>
        </row>
        <row r="239">
          <cell r="AF239">
            <v>2488901440</v>
          </cell>
          <cell r="AG239">
            <v>0</v>
          </cell>
          <cell r="AH239">
            <v>2241608842.24</v>
          </cell>
          <cell r="AI239">
            <v>0</v>
          </cell>
          <cell r="AJ239">
            <v>5281351767.93</v>
          </cell>
          <cell r="AK239">
            <v>0</v>
          </cell>
          <cell r="AL239">
            <v>272978729.01</v>
          </cell>
          <cell r="AM239">
            <v>0</v>
          </cell>
          <cell r="AN239">
            <v>3116148648.08</v>
          </cell>
          <cell r="AO239">
            <v>161610481662.97</v>
          </cell>
          <cell r="AP239">
            <v>13400989427.26</v>
          </cell>
          <cell r="AQ239">
            <v>175011471090.23</v>
          </cell>
          <cell r="AR239">
            <v>72485205926.95</v>
          </cell>
          <cell r="AS239">
            <v>58491994087</v>
          </cell>
          <cell r="AT239">
            <v>30633281649.02</v>
          </cell>
          <cell r="AU239">
            <v>89125275736.02</v>
          </cell>
          <cell r="AV239">
            <v>13400989427.26</v>
          </cell>
          <cell r="AW239">
            <v>102526265163.28</v>
          </cell>
          <cell r="AX239">
            <v>58491994087</v>
          </cell>
          <cell r="AY239">
            <v>44034271076.28</v>
          </cell>
          <cell r="AZ239">
            <v>0.869292133036174</v>
          </cell>
          <cell r="BA239">
            <v>0.130707866963826</v>
          </cell>
          <cell r="BB239">
            <v>7.65064891064859</v>
          </cell>
          <cell r="BC239">
            <v>0.570507410894638</v>
          </cell>
          <cell r="BD239">
            <v>0.298784722141535</v>
          </cell>
          <cell r="BE239">
            <v>0.570507410894638</v>
          </cell>
          <cell r="BF239">
            <v>0.429492589105362</v>
          </cell>
          <cell r="BG239" t="e">
            <v>#N/A</v>
          </cell>
          <cell r="BH239">
            <v>24168566135.27</v>
          </cell>
          <cell r="BI239">
            <v>23436595130.21</v>
          </cell>
          <cell r="BJ239" t="e">
            <v>#N/A</v>
          </cell>
        </row>
        <row r="240">
          <cell r="A240" t="str">
            <v>603108.SH</v>
          </cell>
          <cell r="B240" t="str">
            <v>润达医疗</v>
          </cell>
          <cell r="C240">
            <v>9607190.41</v>
          </cell>
          <cell r="D240">
            <v>4540218171.59</v>
          </cell>
          <cell r="E240">
            <v>0</v>
          </cell>
          <cell r="F240">
            <v>0</v>
          </cell>
          <cell r="G240">
            <v>0</v>
          </cell>
          <cell r="H240">
            <v>0</v>
          </cell>
          <cell r="I240">
            <v>1167279776.72</v>
          </cell>
          <cell r="J240">
            <v>18058242.64</v>
          </cell>
          <cell r="K240">
            <v>157533568.96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53309580.44</v>
          </cell>
          <cell r="Q240">
            <v>130397780.61</v>
          </cell>
          <cell r="R240">
            <v>0</v>
          </cell>
          <cell r="S240">
            <v>0</v>
          </cell>
          <cell r="T240">
            <v>0</v>
          </cell>
          <cell r="U240">
            <v>137887501.49</v>
          </cell>
          <cell r="V240">
            <v>19002437.03</v>
          </cell>
          <cell r="W240">
            <v>0</v>
          </cell>
          <cell r="X240">
            <v>247710092.3</v>
          </cell>
          <cell r="Y240">
            <v>761750338.71</v>
          </cell>
          <cell r="Z240">
            <v>0</v>
          </cell>
          <cell r="AA240">
            <v>0</v>
          </cell>
          <cell r="AB240">
            <v>1812892.65</v>
          </cell>
          <cell r="AC240">
            <v>19832261.81</v>
          </cell>
          <cell r="AD240">
            <v>19178224.24</v>
          </cell>
        </row>
        <row r="240">
          <cell r="AF240">
            <v>579538095</v>
          </cell>
          <cell r="AG240">
            <v>110201594.39</v>
          </cell>
          <cell r="AH240">
            <v>915369507.09</v>
          </cell>
          <cell r="AI240">
            <v>0</v>
          </cell>
          <cell r="AJ240">
            <v>2005077.31</v>
          </cell>
          <cell r="AK240">
            <v>0</v>
          </cell>
          <cell r="AL240">
            <v>62064232.57</v>
          </cell>
          <cell r="AM240">
            <v>0</v>
          </cell>
          <cell r="AN240">
            <v>1735601744.64</v>
          </cell>
          <cell r="AO240">
            <v>7283578059.6</v>
          </cell>
          <cell r="AP240">
            <v>3404780251</v>
          </cell>
          <cell r="AQ240">
            <v>10688358310.6</v>
          </cell>
          <cell r="AR240">
            <v>1576833731.27</v>
          </cell>
          <cell r="AS240">
            <v>4678105673.08</v>
          </cell>
          <cell r="AT240">
            <v>1028638655.25</v>
          </cell>
          <cell r="AU240">
            <v>5706744328.33</v>
          </cell>
          <cell r="AV240">
            <v>3404780251</v>
          </cell>
          <cell r="AW240">
            <v>9111524579.33</v>
          </cell>
          <cell r="AX240">
            <v>4678105673.08</v>
          </cell>
          <cell r="AY240">
            <v>4433418906.25</v>
          </cell>
          <cell r="AZ240">
            <v>0.626321564370914</v>
          </cell>
          <cell r="BA240">
            <v>0.373678435629086</v>
          </cell>
          <cell r="BB240">
            <v>2.67609769430902</v>
          </cell>
          <cell r="BC240">
            <v>0.513427322985282</v>
          </cell>
          <cell r="BD240">
            <v>0.112894241385632</v>
          </cell>
          <cell r="BE240">
            <v>0.513427322985282</v>
          </cell>
          <cell r="BF240">
            <v>0.486572677014718</v>
          </cell>
          <cell r="BG240" t="e">
            <v>#N/A</v>
          </cell>
          <cell r="BH240">
            <v>3422000083.86</v>
          </cell>
          <cell r="BI240">
            <v>291587761.87</v>
          </cell>
          <cell r="BJ240" t="e">
            <v>#N/A</v>
          </cell>
        </row>
        <row r="241">
          <cell r="A241" t="str">
            <v>000069.SZ</v>
          </cell>
          <cell r="B241" t="str">
            <v>华侨城A</v>
          </cell>
          <cell r="C241">
            <v>180596563.67</v>
          </cell>
          <cell r="D241">
            <v>4527982253.3</v>
          </cell>
          <cell r="E241">
            <v>0</v>
          </cell>
          <cell r="F241">
            <v>0</v>
          </cell>
          <cell r="G241">
            <v>0</v>
          </cell>
          <cell r="H241">
            <v>0</v>
          </cell>
          <cell r="I241">
            <v>27245937591.59</v>
          </cell>
          <cell r="J241">
            <v>362461343.49</v>
          </cell>
          <cell r="K241">
            <v>103246961531.47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1650043128.02</v>
          </cell>
          <cell r="Q241">
            <v>3945139595.38</v>
          </cell>
          <cell r="R241">
            <v>0</v>
          </cell>
          <cell r="S241">
            <v>0</v>
          </cell>
          <cell r="T241">
            <v>0</v>
          </cell>
          <cell r="U241">
            <v>13877110901.87</v>
          </cell>
          <cell r="V241">
            <v>9095698036.89</v>
          </cell>
          <cell r="W241">
            <v>0</v>
          </cell>
          <cell r="X241">
            <v>105614419291.73</v>
          </cell>
          <cell r="Y241">
            <v>12943158077.54</v>
          </cell>
          <cell r="Z241">
            <v>0</v>
          </cell>
          <cell r="AA241">
            <v>0</v>
          </cell>
          <cell r="AB241">
            <v>2104076.23</v>
          </cell>
          <cell r="AC241">
            <v>1240725818.31</v>
          </cell>
          <cell r="AD241">
            <v>0</v>
          </cell>
        </row>
        <row r="241">
          <cell r="AF241">
            <v>8201793915</v>
          </cell>
          <cell r="AG241">
            <v>3100000000</v>
          </cell>
          <cell r="AH241">
            <v>5109817197.1</v>
          </cell>
          <cell r="AI241">
            <v>1041515155.83</v>
          </cell>
          <cell r="AJ241">
            <v>-1527400533.75</v>
          </cell>
          <cell r="AK241">
            <v>0</v>
          </cell>
          <cell r="AL241">
            <v>4546895581.79</v>
          </cell>
          <cell r="AM241">
            <v>0</v>
          </cell>
          <cell r="AN241">
            <v>62393822980.82</v>
          </cell>
          <cell r="AO241">
            <v>283932338209.49</v>
          </cell>
          <cell r="AP241">
            <v>82866444296.79</v>
          </cell>
          <cell r="AQ241">
            <v>366798782506.28</v>
          </cell>
          <cell r="AR241">
            <v>146969667685.05</v>
          </cell>
          <cell r="AS241">
            <v>18405093155.17</v>
          </cell>
          <cell r="AT241">
            <v>118557577369.27</v>
          </cell>
          <cell r="AU241">
            <v>136962670524.44</v>
          </cell>
          <cell r="AV241">
            <v>80783413985.13</v>
          </cell>
          <cell r="AW241">
            <v>217746084509.57</v>
          </cell>
          <cell r="AX241">
            <v>18405093155.17</v>
          </cell>
          <cell r="AY241">
            <v>199340991354.4</v>
          </cell>
          <cell r="AZ241">
            <v>0.629001760619123</v>
          </cell>
          <cell r="BA241">
            <v>0.370998239380876</v>
          </cell>
          <cell r="BB241">
            <v>2.69543058120385</v>
          </cell>
          <cell r="BC241">
            <v>0.0845254838755142</v>
          </cell>
          <cell r="BD241">
            <v>0.544476276743609</v>
          </cell>
          <cell r="BE241">
            <v>0.0845254838755142</v>
          </cell>
          <cell r="BF241">
            <v>0.915474516124486</v>
          </cell>
          <cell r="BG241">
            <v>-25136580324.09</v>
          </cell>
          <cell r="BH241">
            <v>-89741741136.35</v>
          </cell>
          <cell r="BI241">
            <v>124780218734.57</v>
          </cell>
          <cell r="BJ241">
            <v>0.832329795713858</v>
          </cell>
        </row>
        <row r="242">
          <cell r="A242" t="str">
            <v>000725.SZ</v>
          </cell>
          <cell r="B242" t="str">
            <v>京东方A</v>
          </cell>
          <cell r="C242">
            <v>1606978469</v>
          </cell>
          <cell r="D242">
            <v>4519561978</v>
          </cell>
          <cell r="E242">
            <v>0</v>
          </cell>
          <cell r="F242">
            <v>0</v>
          </cell>
          <cell r="G242">
            <v>0</v>
          </cell>
          <cell r="H242">
            <v>0</v>
          </cell>
          <cell r="I242">
            <v>31345195244</v>
          </cell>
          <cell r="J242">
            <v>224100746</v>
          </cell>
          <cell r="K242">
            <v>3699458480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5661369757</v>
          </cell>
          <cell r="Q242">
            <v>2887881376</v>
          </cell>
          <cell r="R242">
            <v>0</v>
          </cell>
          <cell r="S242">
            <v>0</v>
          </cell>
          <cell r="T242">
            <v>0</v>
          </cell>
          <cell r="U242">
            <v>24479659580</v>
          </cell>
          <cell r="V242">
            <v>3055343060</v>
          </cell>
          <cell r="W242">
            <v>0</v>
          </cell>
          <cell r="X242">
            <v>125894080346</v>
          </cell>
          <cell r="Y242">
            <v>381357070</v>
          </cell>
          <cell r="Z242">
            <v>0</v>
          </cell>
          <cell r="AA242">
            <v>0</v>
          </cell>
          <cell r="AB242">
            <v>0</v>
          </cell>
          <cell r="AC242">
            <v>5578377578</v>
          </cell>
          <cell r="AD242">
            <v>4120058132</v>
          </cell>
        </row>
        <row r="242">
          <cell r="AF242">
            <v>38448775782</v>
          </cell>
          <cell r="AG242">
            <v>14332500988</v>
          </cell>
          <cell r="AH242">
            <v>53608022663</v>
          </cell>
          <cell r="AI242">
            <v>1542279375</v>
          </cell>
          <cell r="AJ242">
            <v>-69303912</v>
          </cell>
          <cell r="AK242">
            <v>0</v>
          </cell>
          <cell r="AL242">
            <v>2449510277</v>
          </cell>
          <cell r="AM242">
            <v>0</v>
          </cell>
          <cell r="AN242">
            <v>31699517740</v>
          </cell>
          <cell r="AO242">
            <v>213453421816</v>
          </cell>
          <cell r="AP242">
            <v>142011302913</v>
          </cell>
          <cell r="AQ242">
            <v>355464724729</v>
          </cell>
          <cell r="AR242">
            <v>54058704710</v>
          </cell>
          <cell r="AS242">
            <v>28999221558</v>
          </cell>
          <cell r="AT242">
            <v>130395495548</v>
          </cell>
          <cell r="AU242">
            <v>159394717106</v>
          </cell>
          <cell r="AV242">
            <v>138926744163</v>
          </cell>
          <cell r="AW242">
            <v>298321461269</v>
          </cell>
          <cell r="AX242">
            <v>28999221558</v>
          </cell>
          <cell r="AY242">
            <v>269322239711</v>
          </cell>
          <cell r="AZ242">
            <v>0.534305230431517</v>
          </cell>
          <cell r="BA242">
            <v>0.465694769568483</v>
          </cell>
          <cell r="BB242">
            <v>2.14732924942792</v>
          </cell>
          <cell r="BC242">
            <v>0.0972079629626481</v>
          </cell>
          <cell r="BD242">
            <v>0.437097267468869</v>
          </cell>
          <cell r="BE242">
            <v>0.0972079629626481</v>
          </cell>
          <cell r="BF242">
            <v>0.902792037037352</v>
          </cell>
          <cell r="BG242">
            <v>-34881127184</v>
          </cell>
          <cell r="BH242">
            <v>-79132595113</v>
          </cell>
          <cell r="BI242">
            <v>-18043131072</v>
          </cell>
          <cell r="BJ242">
            <v>-1.07157235053292</v>
          </cell>
        </row>
        <row r="243">
          <cell r="A243" t="str">
            <v>600141.SH</v>
          </cell>
          <cell r="B243" t="str">
            <v>兴发集团</v>
          </cell>
          <cell r="C243">
            <v>123123647.71</v>
          </cell>
          <cell r="D243">
            <v>4505638502.74</v>
          </cell>
          <cell r="E243">
            <v>0</v>
          </cell>
          <cell r="F243">
            <v>0</v>
          </cell>
          <cell r="G243">
            <v>0</v>
          </cell>
          <cell r="H243">
            <v>0</v>
          </cell>
          <cell r="I243">
            <v>3698683213.31</v>
          </cell>
          <cell r="J243">
            <v>55336576.33</v>
          </cell>
          <cell r="K243">
            <v>545604352.95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207640349.01</v>
          </cell>
          <cell r="Q243">
            <v>338806215.72</v>
          </cell>
          <cell r="R243">
            <v>0</v>
          </cell>
          <cell r="S243">
            <v>0</v>
          </cell>
          <cell r="T243">
            <v>0</v>
          </cell>
          <cell r="U243">
            <v>1789419998</v>
          </cell>
          <cell r="V243">
            <v>51832413.53</v>
          </cell>
          <cell r="W243">
            <v>0</v>
          </cell>
          <cell r="X243">
            <v>3828959826.29</v>
          </cell>
          <cell r="Y243">
            <v>910481969.67</v>
          </cell>
          <cell r="Z243">
            <v>0</v>
          </cell>
          <cell r="AA243">
            <v>0</v>
          </cell>
          <cell r="AB243">
            <v>0</v>
          </cell>
          <cell r="AC243">
            <v>605402741.8</v>
          </cell>
          <cell r="AD243">
            <v>0</v>
          </cell>
        </row>
        <row r="243">
          <cell r="AF243">
            <v>1118892663</v>
          </cell>
          <cell r="AG243">
            <v>0</v>
          </cell>
          <cell r="AH243">
            <v>5766212787.99</v>
          </cell>
          <cell r="AI243">
            <v>101726700</v>
          </cell>
          <cell r="AJ243">
            <v>-5966306.82</v>
          </cell>
          <cell r="AK243">
            <v>16040831.97</v>
          </cell>
          <cell r="AL243">
            <v>336448674.82</v>
          </cell>
          <cell r="AM243">
            <v>0</v>
          </cell>
          <cell r="AN243">
            <v>4438025448.07</v>
          </cell>
          <cell r="AO243">
            <v>16660929807.06</v>
          </cell>
          <cell r="AP243">
            <v>11771380799.03</v>
          </cell>
          <cell r="AQ243">
            <v>28432310606.09</v>
          </cell>
          <cell r="AR243">
            <v>5626429510.36</v>
          </cell>
          <cell r="AS243">
            <v>6295058500.74</v>
          </cell>
          <cell r="AT243">
            <v>4739441795.96</v>
          </cell>
          <cell r="AU243">
            <v>11034500296.7</v>
          </cell>
          <cell r="AV243">
            <v>11567927399.03</v>
          </cell>
          <cell r="AW243">
            <v>22602427695.73</v>
          </cell>
          <cell r="AX243">
            <v>6295058500.74</v>
          </cell>
          <cell r="AY243">
            <v>16307369194.99</v>
          </cell>
          <cell r="AZ243">
            <v>0.488199783016433</v>
          </cell>
          <cell r="BA243">
            <v>0.511800216983567</v>
          </cell>
          <cell r="BB243">
            <v>1.9538874092195</v>
          </cell>
          <cell r="BC243">
            <v>0.27851249367913</v>
          </cell>
          <cell r="BD243">
            <v>0.209687289337303</v>
          </cell>
          <cell r="BE243">
            <v>0.27851249367913</v>
          </cell>
          <cell r="BF243">
            <v>0.72148750632087</v>
          </cell>
          <cell r="BG243" t="e">
            <v>#N/A</v>
          </cell>
          <cell r="BH243">
            <v>4192837063.66</v>
          </cell>
          <cell r="BI243">
            <v>-7500221691.2</v>
          </cell>
          <cell r="BJ243" t="e">
            <v>#N/A</v>
          </cell>
        </row>
        <row r="244">
          <cell r="A244" t="str">
            <v>000062.SZ</v>
          </cell>
          <cell r="B244" t="str">
            <v>深圳华强</v>
          </cell>
          <cell r="C244">
            <v>138091305.91</v>
          </cell>
          <cell r="D244">
            <v>4503101439.42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869453822.09</v>
          </cell>
          <cell r="J244">
            <v>95717613.27</v>
          </cell>
          <cell r="K244">
            <v>161729008.13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319730053.25</v>
          </cell>
          <cell r="Q244">
            <v>196050977.53</v>
          </cell>
          <cell r="R244">
            <v>0</v>
          </cell>
          <cell r="S244">
            <v>0</v>
          </cell>
          <cell r="T244">
            <v>0</v>
          </cell>
          <cell r="U244">
            <v>147383234.01</v>
          </cell>
          <cell r="V244">
            <v>5516621.92</v>
          </cell>
          <cell r="W244">
            <v>0</v>
          </cell>
          <cell r="X244">
            <v>1424331298.73</v>
          </cell>
          <cell r="Y244">
            <v>0</v>
          </cell>
          <cell r="Z244">
            <v>0</v>
          </cell>
          <cell r="AA244">
            <v>44538092.42</v>
          </cell>
          <cell r="AB244">
            <v>0</v>
          </cell>
          <cell r="AC244">
            <v>5767045.76</v>
          </cell>
          <cell r="AD244">
            <v>0</v>
          </cell>
        </row>
        <row r="244">
          <cell r="AF244">
            <v>1045909322</v>
          </cell>
          <cell r="AG244">
            <v>0</v>
          </cell>
          <cell r="AH244">
            <v>649638130.41</v>
          </cell>
          <cell r="AI244">
            <v>0</v>
          </cell>
          <cell r="AJ244">
            <v>-57968709.86</v>
          </cell>
          <cell r="AK244">
            <v>0</v>
          </cell>
          <cell r="AL244">
            <v>389609737.81</v>
          </cell>
          <cell r="AM244">
            <v>0</v>
          </cell>
          <cell r="AN244">
            <v>3995106569.59</v>
          </cell>
          <cell r="AO244">
            <v>7911410512.44</v>
          </cell>
          <cell r="AP244">
            <v>6022295049.95</v>
          </cell>
          <cell r="AQ244">
            <v>13933705562.39</v>
          </cell>
          <cell r="AR244">
            <v>1792056447.86</v>
          </cell>
          <cell r="AS244">
            <v>4650484673.43</v>
          </cell>
          <cell r="AT244">
            <v>1468869391.15</v>
          </cell>
          <cell r="AU244">
            <v>6119354064.58</v>
          </cell>
          <cell r="AV244">
            <v>6022295049.95</v>
          </cell>
          <cell r="AW244">
            <v>12141649114.53</v>
          </cell>
          <cell r="AX244">
            <v>4650484673.43</v>
          </cell>
          <cell r="AY244">
            <v>7491164441.1</v>
          </cell>
          <cell r="AZ244">
            <v>0.503996945296082</v>
          </cell>
          <cell r="BA244">
            <v>0.496003054703918</v>
          </cell>
          <cell r="BB244">
            <v>2.01611661564652</v>
          </cell>
          <cell r="BC244">
            <v>0.383019195297345</v>
          </cell>
          <cell r="BD244">
            <v>0.120977749998737</v>
          </cell>
          <cell r="BE244">
            <v>0.383019195297345</v>
          </cell>
          <cell r="BF244">
            <v>0.616980804702655</v>
          </cell>
          <cell r="BG244" t="e">
            <v>#N/A</v>
          </cell>
          <cell r="BH244">
            <v>1798770888.42</v>
          </cell>
          <cell r="BI244">
            <v>4567674164.54</v>
          </cell>
          <cell r="BJ244" t="e">
            <v>#N/A</v>
          </cell>
        </row>
        <row r="245">
          <cell r="A245" t="str">
            <v>600223.SH</v>
          </cell>
          <cell r="B245" t="str">
            <v>鲁商发展</v>
          </cell>
          <cell r="C245">
            <v>5568899.21</v>
          </cell>
          <cell r="D245">
            <v>4499674450.03</v>
          </cell>
          <cell r="E245">
            <v>0</v>
          </cell>
          <cell r="F245">
            <v>0</v>
          </cell>
          <cell r="G245">
            <v>0</v>
          </cell>
          <cell r="H245">
            <v>0</v>
          </cell>
          <cell r="I245">
            <v>7909634807</v>
          </cell>
          <cell r="J245">
            <v>0</v>
          </cell>
          <cell r="K245">
            <v>24403766133.94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76157214.51</v>
          </cell>
          <cell r="Q245">
            <v>643137477.02</v>
          </cell>
          <cell r="R245">
            <v>0</v>
          </cell>
          <cell r="S245">
            <v>0</v>
          </cell>
          <cell r="T245">
            <v>0</v>
          </cell>
          <cell r="U245">
            <v>2821776475.62</v>
          </cell>
          <cell r="V245">
            <v>928683955.02</v>
          </cell>
          <cell r="W245">
            <v>0</v>
          </cell>
          <cell r="X245">
            <v>3197830833.68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63525750.39</v>
          </cell>
          <cell r="AD245">
            <v>0</v>
          </cell>
        </row>
        <row r="245">
          <cell r="AF245">
            <v>1009152199</v>
          </cell>
          <cell r="AG245">
            <v>900000000</v>
          </cell>
          <cell r="AH245">
            <v>44316085.37</v>
          </cell>
          <cell r="AI245">
            <v>0</v>
          </cell>
          <cell r="AJ245">
            <v>0</v>
          </cell>
          <cell r="AK245">
            <v>0</v>
          </cell>
          <cell r="AL245">
            <v>152524028.15</v>
          </cell>
          <cell r="AM245">
            <v>0</v>
          </cell>
          <cell r="AN245">
            <v>2219776200.3</v>
          </cell>
          <cell r="AO245">
            <v>44549755996.42</v>
          </cell>
          <cell r="AP245">
            <v>4325768512.82</v>
          </cell>
          <cell r="AQ245">
            <v>48875524509.24</v>
          </cell>
          <cell r="AR245">
            <v>34030474237.09</v>
          </cell>
          <cell r="AS245">
            <v>7321450925.65</v>
          </cell>
          <cell r="AT245">
            <v>3197830833.68</v>
          </cell>
          <cell r="AU245">
            <v>10519281759.33</v>
          </cell>
          <cell r="AV245">
            <v>4325768512.82</v>
          </cell>
          <cell r="AW245">
            <v>14845050272.15</v>
          </cell>
          <cell r="AX245">
            <v>7321450925.65</v>
          </cell>
          <cell r="AY245">
            <v>7523599346.5</v>
          </cell>
          <cell r="AZ245">
            <v>0.708605330833043</v>
          </cell>
          <cell r="BA245">
            <v>0.291394669166957</v>
          </cell>
          <cell r="BB245">
            <v>3.43177177145626</v>
          </cell>
          <cell r="BC245">
            <v>0.493191386450565</v>
          </cell>
          <cell r="BD245">
            <v>0.215413944382477</v>
          </cell>
          <cell r="BE245">
            <v>0.493191386450565</v>
          </cell>
          <cell r="BF245">
            <v>0.506808613549435</v>
          </cell>
          <cell r="BG245" t="e">
            <v>#N/A</v>
          </cell>
          <cell r="BH245">
            <v>1312227694.97</v>
          </cell>
          <cell r="BI245">
            <v>5008224156.61</v>
          </cell>
          <cell r="BJ245" t="e">
            <v>#N/A</v>
          </cell>
        </row>
        <row r="246">
          <cell r="A246" t="str">
            <v>600277.SH</v>
          </cell>
          <cell r="B246" t="str">
            <v>亿利洁能</v>
          </cell>
          <cell r="C246">
            <v>124098779.26</v>
          </cell>
          <cell r="D246">
            <v>4496587718.49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2425853418.71</v>
          </cell>
          <cell r="J246">
            <v>0</v>
          </cell>
          <cell r="K246">
            <v>967092333.65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90817638.86</v>
          </cell>
          <cell r="Q246">
            <v>211164773.66</v>
          </cell>
          <cell r="R246">
            <v>0</v>
          </cell>
          <cell r="S246">
            <v>0</v>
          </cell>
          <cell r="T246">
            <v>0</v>
          </cell>
          <cell r="U246">
            <v>1243026458.31</v>
          </cell>
          <cell r="V246">
            <v>106265801.35</v>
          </cell>
          <cell r="W246">
            <v>0</v>
          </cell>
          <cell r="X246">
            <v>1811005320.41</v>
          </cell>
          <cell r="Y246">
            <v>992361477.21</v>
          </cell>
          <cell r="Z246">
            <v>0</v>
          </cell>
          <cell r="AA246">
            <v>0</v>
          </cell>
          <cell r="AB246">
            <v>0</v>
          </cell>
          <cell r="AC246">
            <v>72283006.25</v>
          </cell>
          <cell r="AD246">
            <v>60000000</v>
          </cell>
        </row>
        <row r="246">
          <cell r="AF246">
            <v>3560622194</v>
          </cell>
          <cell r="AG246">
            <v>0</v>
          </cell>
          <cell r="AH246">
            <v>8677764063.65</v>
          </cell>
          <cell r="AI246">
            <v>0</v>
          </cell>
          <cell r="AJ246">
            <v>2172441.64</v>
          </cell>
          <cell r="AK246">
            <v>13574982.88</v>
          </cell>
          <cell r="AL246">
            <v>400069651.7</v>
          </cell>
          <cell r="AM246">
            <v>0</v>
          </cell>
          <cell r="AN246">
            <v>3554844528.35</v>
          </cell>
          <cell r="AO246">
            <v>12600556726.16</v>
          </cell>
          <cell r="AP246">
            <v>16209047862.22</v>
          </cell>
          <cell r="AQ246">
            <v>28809604588.38</v>
          </cell>
          <cell r="AR246">
            <v>3997575751.74</v>
          </cell>
          <cell r="AS246">
            <v>5739614176.8</v>
          </cell>
          <cell r="AT246">
            <v>2863366797.62</v>
          </cell>
          <cell r="AU246">
            <v>8602980974.42</v>
          </cell>
          <cell r="AV246">
            <v>16209047862.22</v>
          </cell>
          <cell r="AW246">
            <v>24812028836.64</v>
          </cell>
          <cell r="AX246">
            <v>5739614176.8</v>
          </cell>
          <cell r="AY246">
            <v>19072414659.84</v>
          </cell>
          <cell r="AZ246">
            <v>0.346726220216057</v>
          </cell>
          <cell r="BA246">
            <v>0.653273779783943</v>
          </cell>
          <cell r="BB246">
            <v>1.53075177811473</v>
          </cell>
          <cell r="BC246">
            <v>0.23132385564232</v>
          </cell>
          <cell r="BD246">
            <v>0.115402364573737</v>
          </cell>
          <cell r="BE246">
            <v>0.23132385564232</v>
          </cell>
          <cell r="BF246">
            <v>0.76867614435768</v>
          </cell>
          <cell r="BG246" t="e">
            <v>#N/A</v>
          </cell>
          <cell r="BH246">
            <v>-3428737463.13</v>
          </cell>
          <cell r="BI246">
            <v>-2399285977.01</v>
          </cell>
          <cell r="BJ246" t="e">
            <v>#N/A</v>
          </cell>
        </row>
        <row r="247">
          <cell r="A247" t="str">
            <v>002074.SZ</v>
          </cell>
          <cell r="B247" t="str">
            <v>国轩高科</v>
          </cell>
          <cell r="C247">
            <v>33868167.42</v>
          </cell>
          <cell r="D247">
            <v>4496267000</v>
          </cell>
          <cell r="E247">
            <v>0</v>
          </cell>
          <cell r="F247">
            <v>0</v>
          </cell>
          <cell r="G247">
            <v>0</v>
          </cell>
          <cell r="H247">
            <v>0</v>
          </cell>
          <cell r="I247">
            <v>8743655509.35</v>
          </cell>
          <cell r="J247">
            <v>0</v>
          </cell>
          <cell r="K247">
            <v>291129455.1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71850091.48</v>
          </cell>
          <cell r="Q247">
            <v>122766931.79</v>
          </cell>
          <cell r="R247">
            <v>0</v>
          </cell>
          <cell r="S247">
            <v>0</v>
          </cell>
          <cell r="T247">
            <v>0</v>
          </cell>
          <cell r="U247">
            <v>974500946.01</v>
          </cell>
          <cell r="V247">
            <v>4464531.65</v>
          </cell>
          <cell r="W247">
            <v>0</v>
          </cell>
          <cell r="X247">
            <v>3610000778</v>
          </cell>
          <cell r="Y247">
            <v>498519201</v>
          </cell>
          <cell r="Z247">
            <v>0</v>
          </cell>
          <cell r="AA247">
            <v>0</v>
          </cell>
          <cell r="AB247">
            <v>253110591.39</v>
          </cell>
          <cell r="AC247">
            <v>193086152.33</v>
          </cell>
          <cell r="AD247">
            <v>0</v>
          </cell>
        </row>
        <row r="247">
          <cell r="AF247">
            <v>1280544489</v>
          </cell>
          <cell r="AG247">
            <v>0</v>
          </cell>
          <cell r="AH247">
            <v>6228317444.8</v>
          </cell>
          <cell r="AI247">
            <v>110832115.66</v>
          </cell>
          <cell r="AJ247">
            <v>313571067.12</v>
          </cell>
          <cell r="AK247">
            <v>0</v>
          </cell>
          <cell r="AL247">
            <v>158973015.65</v>
          </cell>
          <cell r="AM247">
            <v>0</v>
          </cell>
          <cell r="AN247">
            <v>3374131660.45</v>
          </cell>
          <cell r="AO247">
            <v>19293219355.52</v>
          </cell>
          <cell r="AP247">
            <v>11466369792.68</v>
          </cell>
          <cell r="AQ247">
            <v>30759589148.2</v>
          </cell>
          <cell r="AR247">
            <v>9713931430.51</v>
          </cell>
          <cell r="AS247">
            <v>5470767946.01</v>
          </cell>
          <cell r="AT247">
            <v>4108519979</v>
          </cell>
          <cell r="AU247">
            <v>9579287925.01</v>
          </cell>
          <cell r="AV247">
            <v>11244705561.36</v>
          </cell>
          <cell r="AW247">
            <v>20823993486.37</v>
          </cell>
          <cell r="AX247">
            <v>5470767946.01</v>
          </cell>
          <cell r="AY247">
            <v>15353225540.36</v>
          </cell>
          <cell r="AZ247">
            <v>0.460012049623429</v>
          </cell>
          <cell r="BA247">
            <v>0.539987950376571</v>
          </cell>
          <cell r="BB247">
            <v>1.85189317521369</v>
          </cell>
          <cell r="BC247">
            <v>0.262714639705914</v>
          </cell>
          <cell r="BD247">
            <v>0.197297409917515</v>
          </cell>
          <cell r="BE247">
            <v>0.262714639705914</v>
          </cell>
          <cell r="BF247">
            <v>0.737285360294086</v>
          </cell>
          <cell r="BG247" t="e">
            <v>#N/A</v>
          </cell>
          <cell r="BH247">
            <v>2233229264.43</v>
          </cell>
          <cell r="BI247">
            <v>2030303522.63</v>
          </cell>
          <cell r="BJ247" t="e">
            <v>#N/A</v>
          </cell>
        </row>
        <row r="248">
          <cell r="A248" t="str">
            <v>600491.SH</v>
          </cell>
          <cell r="B248" t="str">
            <v>龙元建设</v>
          </cell>
          <cell r="C248">
            <v>0</v>
          </cell>
          <cell r="D248">
            <v>4493915784.67</v>
          </cell>
          <cell r="E248">
            <v>0</v>
          </cell>
          <cell r="F248">
            <v>0</v>
          </cell>
          <cell r="G248">
            <v>0</v>
          </cell>
          <cell r="H248">
            <v>0</v>
          </cell>
          <cell r="I248">
            <v>16085801012.67</v>
          </cell>
          <cell r="J248">
            <v>0</v>
          </cell>
          <cell r="K248">
            <v>389734264.86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2499930310.98</v>
          </cell>
          <cell r="Q248">
            <v>1305140120.53</v>
          </cell>
          <cell r="R248">
            <v>0</v>
          </cell>
          <cell r="S248">
            <v>0</v>
          </cell>
          <cell r="T248">
            <v>0</v>
          </cell>
          <cell r="U248">
            <v>633818280.52</v>
          </cell>
          <cell r="V248">
            <v>2512111089.4</v>
          </cell>
          <cell r="W248">
            <v>0</v>
          </cell>
          <cell r="X248">
            <v>19625719763.6</v>
          </cell>
          <cell r="Y248">
            <v>334126896.84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192909451.2</v>
          </cell>
        </row>
        <row r="248">
          <cell r="AF248">
            <v>1529757955</v>
          </cell>
          <cell r="AG248">
            <v>0</v>
          </cell>
          <cell r="AH248">
            <v>4058139910.17</v>
          </cell>
          <cell r="AI248">
            <v>0</v>
          </cell>
          <cell r="AJ248">
            <v>19103765.61</v>
          </cell>
          <cell r="AK248">
            <v>456737906.04</v>
          </cell>
          <cell r="AL248">
            <v>712163236.56</v>
          </cell>
          <cell r="AM248">
            <v>0</v>
          </cell>
          <cell r="AN248">
            <v>5221836242.74</v>
          </cell>
          <cell r="AO248">
            <v>48073206975.27</v>
          </cell>
          <cell r="AP248">
            <v>11997739016.12</v>
          </cell>
          <cell r="AQ248">
            <v>60070945991.39</v>
          </cell>
          <cell r="AR248">
            <v>22792716798.44</v>
          </cell>
          <cell r="AS248">
            <v>5127734065.19</v>
          </cell>
          <cell r="AT248">
            <v>20152756111.64</v>
          </cell>
          <cell r="AU248">
            <v>25280490176.83</v>
          </cell>
          <cell r="AV248">
            <v>11997739016.12</v>
          </cell>
          <cell r="AW248">
            <v>37278229192.95</v>
          </cell>
          <cell r="AX248">
            <v>5127734065.19</v>
          </cell>
          <cell r="AY248">
            <v>32150495127.76</v>
          </cell>
          <cell r="AZ248">
            <v>0.678156949086278</v>
          </cell>
          <cell r="BA248">
            <v>0.321843050913722</v>
          </cell>
          <cell r="BB248">
            <v>3.10710452551631</v>
          </cell>
          <cell r="BC248">
            <v>0.137553048420008</v>
          </cell>
          <cell r="BD248">
            <v>0.54060390066627</v>
          </cell>
          <cell r="BE248">
            <v>0.137553048420008</v>
          </cell>
          <cell r="BF248">
            <v>0.862446951579992</v>
          </cell>
          <cell r="BG248" t="e">
            <v>#N/A</v>
          </cell>
          <cell r="BH248">
            <v>-719254486.01</v>
          </cell>
          <cell r="BI248">
            <v>20357777565.4</v>
          </cell>
          <cell r="BJ248" t="e">
            <v>#N/A</v>
          </cell>
        </row>
        <row r="249">
          <cell r="A249" t="str">
            <v>002385.SZ</v>
          </cell>
          <cell r="B249" t="str">
            <v>大北农</v>
          </cell>
          <cell r="C249">
            <v>31286859.11</v>
          </cell>
          <cell r="D249">
            <v>4485451412.97</v>
          </cell>
          <cell r="E249">
            <v>0</v>
          </cell>
          <cell r="F249">
            <v>0</v>
          </cell>
          <cell r="G249">
            <v>0</v>
          </cell>
          <cell r="H249">
            <v>0</v>
          </cell>
          <cell r="I249">
            <v>2250036147.5</v>
          </cell>
          <cell r="J249">
            <v>0</v>
          </cell>
          <cell r="K249">
            <v>918729985.03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363921890.08</v>
          </cell>
          <cell r="Q249">
            <v>69289442.9</v>
          </cell>
          <cell r="R249">
            <v>0</v>
          </cell>
          <cell r="S249">
            <v>0</v>
          </cell>
          <cell r="T249">
            <v>0</v>
          </cell>
          <cell r="U249">
            <v>624564471.46</v>
          </cell>
          <cell r="V249">
            <v>4660072.26</v>
          </cell>
          <cell r="W249">
            <v>0</v>
          </cell>
          <cell r="X249">
            <v>2834795387.02</v>
          </cell>
          <cell r="Y249">
            <v>0</v>
          </cell>
          <cell r="Z249">
            <v>0</v>
          </cell>
          <cell r="AA249">
            <v>0</v>
          </cell>
          <cell r="AB249">
            <v>20259102.79</v>
          </cell>
          <cell r="AC249">
            <v>127416049.32</v>
          </cell>
          <cell r="AD249">
            <v>0</v>
          </cell>
        </row>
        <row r="249">
          <cell r="AF249">
            <v>4141281853</v>
          </cell>
          <cell r="AG249">
            <v>0</v>
          </cell>
          <cell r="AH249">
            <v>1312325330.61</v>
          </cell>
          <cell r="AI249">
            <v>348722993.96</v>
          </cell>
          <cell r="AJ249">
            <v>33258286.67</v>
          </cell>
          <cell r="AK249">
            <v>0</v>
          </cell>
          <cell r="AL249">
            <v>571111130.82</v>
          </cell>
          <cell r="AM249">
            <v>0</v>
          </cell>
          <cell r="AN249">
            <v>5549752100.67</v>
          </cell>
          <cell r="AO249">
            <v>11730410820.44</v>
          </cell>
          <cell r="AP249">
            <v>11956451695.73</v>
          </cell>
          <cell r="AQ249">
            <v>23686862516.17</v>
          </cell>
          <cell r="AR249">
            <v>3785599548.99</v>
          </cell>
          <cell r="AS249">
            <v>5110015884.43</v>
          </cell>
          <cell r="AT249">
            <v>2834795387.02</v>
          </cell>
          <cell r="AU249">
            <v>7944811271.45</v>
          </cell>
          <cell r="AV249">
            <v>11259005707.81</v>
          </cell>
          <cell r="AW249">
            <v>19203816979.26</v>
          </cell>
          <cell r="AX249">
            <v>5110015884.43</v>
          </cell>
          <cell r="AY249">
            <v>14093801094.83</v>
          </cell>
          <cell r="AZ249">
            <v>0.413710007756809</v>
          </cell>
          <cell r="BA249">
            <v>0.586289992243191</v>
          </cell>
          <cell r="BB249">
            <v>1.70564057587598</v>
          </cell>
          <cell r="BC249">
            <v>0.266093760940796</v>
          </cell>
          <cell r="BD249">
            <v>0.147616246816014</v>
          </cell>
          <cell r="BE249">
            <v>0.266093760940796</v>
          </cell>
          <cell r="BF249">
            <v>0.733906239059204</v>
          </cell>
          <cell r="BG249" t="e">
            <v>#N/A</v>
          </cell>
          <cell r="BH249">
            <v>417309565.320001</v>
          </cell>
          <cell r="BI249">
            <v>-1216905883.58</v>
          </cell>
          <cell r="BJ249" t="e">
            <v>#N/A</v>
          </cell>
        </row>
        <row r="250">
          <cell r="A250" t="str">
            <v>600064.SH</v>
          </cell>
          <cell r="B250" t="str">
            <v>南京高科</v>
          </cell>
          <cell r="C250">
            <v>1636609274.01</v>
          </cell>
          <cell r="D250">
            <v>4444561785.02</v>
          </cell>
          <cell r="E250">
            <v>0</v>
          </cell>
          <cell r="F250">
            <v>0</v>
          </cell>
          <cell r="G250">
            <v>0</v>
          </cell>
          <cell r="H250">
            <v>0</v>
          </cell>
          <cell r="I250">
            <v>2929069293.24</v>
          </cell>
          <cell r="J250">
            <v>0</v>
          </cell>
          <cell r="K250">
            <v>4596541445.98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198758698.34</v>
          </cell>
          <cell r="Q250">
            <v>1257983527.49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1732575564.65</v>
          </cell>
          <cell r="W250">
            <v>0</v>
          </cell>
          <cell r="X250">
            <v>200047777.78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787500</v>
          </cell>
          <cell r="AD250">
            <v>0</v>
          </cell>
        </row>
        <row r="250">
          <cell r="AF250">
            <v>1235956888</v>
          </cell>
          <cell r="AG250">
            <v>0</v>
          </cell>
          <cell r="AH250">
            <v>122918165.85</v>
          </cell>
          <cell r="AI250">
            <v>0</v>
          </cell>
          <cell r="AJ250">
            <v>53499742.36</v>
          </cell>
          <cell r="AK250">
            <v>0</v>
          </cell>
          <cell r="AL250">
            <v>1380933454.63</v>
          </cell>
          <cell r="AM250">
            <v>0</v>
          </cell>
          <cell r="AN250">
            <v>11859687518.87</v>
          </cell>
          <cell r="AO250">
            <v>16996934866.51</v>
          </cell>
          <cell r="AP250">
            <v>14652995769.71</v>
          </cell>
          <cell r="AQ250">
            <v>31649930636.22</v>
          </cell>
          <cell r="AR250">
            <v>12352325303.71</v>
          </cell>
          <cell r="AS250">
            <v>4444561785.02</v>
          </cell>
          <cell r="AT250">
            <v>200047777.78</v>
          </cell>
          <cell r="AU250">
            <v>4644609562.8</v>
          </cell>
          <cell r="AV250">
            <v>14652995769.71</v>
          </cell>
          <cell r="AW250">
            <v>19297605332.51</v>
          </cell>
          <cell r="AX250">
            <v>4444561785.02</v>
          </cell>
          <cell r="AY250">
            <v>14853043547.49</v>
          </cell>
          <cell r="AZ250">
            <v>0.240683208241148</v>
          </cell>
          <cell r="BA250">
            <v>0.759316791758852</v>
          </cell>
          <cell r="BB250">
            <v>1.31697337771714</v>
          </cell>
          <cell r="BC250">
            <v>0.230316752179215</v>
          </cell>
          <cell r="BD250">
            <v>0.0103664560619336</v>
          </cell>
          <cell r="BE250">
            <v>0.230316752179215</v>
          </cell>
          <cell r="BF250">
            <v>0.769683247820785</v>
          </cell>
          <cell r="BG250" t="e">
            <v>#N/A</v>
          </cell>
          <cell r="BH250">
            <v>-572528302.23</v>
          </cell>
          <cell r="BI250">
            <v>753582619.15</v>
          </cell>
          <cell r="BJ250" t="e">
            <v>#N/A</v>
          </cell>
        </row>
        <row r="251">
          <cell r="A251" t="str">
            <v>600643.SH</v>
          </cell>
          <cell r="B251" t="str">
            <v>爱建集团</v>
          </cell>
          <cell r="C251">
            <v>163361960.56</v>
          </cell>
          <cell r="D251">
            <v>4437529096.99</v>
          </cell>
          <cell r="E251">
            <v>0</v>
          </cell>
          <cell r="F251">
            <v>0</v>
          </cell>
          <cell r="G251">
            <v>0</v>
          </cell>
          <cell r="H251">
            <v>0</v>
          </cell>
          <cell r="I251">
            <v>108820108.29</v>
          </cell>
          <cell r="J251">
            <v>79839624.39</v>
          </cell>
          <cell r="K251">
            <v>66166333.81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156707415.62</v>
          </cell>
          <cell r="Q251">
            <v>331811356.35</v>
          </cell>
          <cell r="R251">
            <v>0</v>
          </cell>
          <cell r="S251">
            <v>0</v>
          </cell>
          <cell r="T251">
            <v>0</v>
          </cell>
          <cell r="U251">
            <v>3217798525.02</v>
          </cell>
          <cell r="V251">
            <v>3608415.3</v>
          </cell>
          <cell r="W251">
            <v>0</v>
          </cell>
          <cell r="X251">
            <v>5067492623.33</v>
          </cell>
          <cell r="Y251">
            <v>0</v>
          </cell>
          <cell r="Z251">
            <v>0</v>
          </cell>
          <cell r="AA251">
            <v>0</v>
          </cell>
          <cell r="AB251">
            <v>1838651.43</v>
          </cell>
          <cell r="AC251">
            <v>0</v>
          </cell>
          <cell r="AD251">
            <v>112473110.04</v>
          </cell>
        </row>
        <row r="251">
          <cell r="AF251">
            <v>1621922452</v>
          </cell>
          <cell r="AG251">
            <v>0</v>
          </cell>
          <cell r="AH251">
            <v>4045486667.41</v>
          </cell>
          <cell r="AI251">
            <v>65756319.74</v>
          </cell>
          <cell r="AJ251">
            <v>38761805.56</v>
          </cell>
          <cell r="AK251">
            <v>0</v>
          </cell>
          <cell r="AL251">
            <v>183193320.02</v>
          </cell>
          <cell r="AM251">
            <v>779254315.55</v>
          </cell>
          <cell r="AN251">
            <v>5784664375.53</v>
          </cell>
          <cell r="AO251">
            <v>13747447221.13</v>
          </cell>
          <cell r="AP251">
            <v>12519039255.81</v>
          </cell>
          <cell r="AQ251">
            <v>26266486476.94</v>
          </cell>
          <cell r="AR251">
            <v>912153865.75</v>
          </cell>
          <cell r="AS251">
            <v>7655327622.01</v>
          </cell>
          <cell r="AT251">
            <v>5179965733.37</v>
          </cell>
          <cell r="AU251">
            <v>12835293355.38</v>
          </cell>
          <cell r="AV251">
            <v>12387526616.33</v>
          </cell>
          <cell r="AW251">
            <v>25222819971.71</v>
          </cell>
          <cell r="AX251">
            <v>7655327622.01</v>
          </cell>
          <cell r="AY251">
            <v>17567492349.7</v>
          </cell>
          <cell r="AZ251">
            <v>0.508876222792539</v>
          </cell>
          <cell r="BA251">
            <v>0.491123777207461</v>
          </cell>
          <cell r="BB251">
            <v>2.03614658138936</v>
          </cell>
          <cell r="BC251">
            <v>0.303507999129211</v>
          </cell>
          <cell r="BD251">
            <v>0.205368223663328</v>
          </cell>
          <cell r="BE251">
            <v>0.303507999129211</v>
          </cell>
          <cell r="BF251">
            <v>0.696492000870789</v>
          </cell>
          <cell r="BG251" t="e">
            <v>#N/A</v>
          </cell>
          <cell r="BH251">
            <v>1965043782.16</v>
          </cell>
          <cell r="BI251">
            <v>10224286975.49</v>
          </cell>
          <cell r="BJ251" t="e">
            <v>#N/A</v>
          </cell>
        </row>
        <row r="252">
          <cell r="A252" t="str">
            <v>601633.SH</v>
          </cell>
          <cell r="B252" t="str">
            <v>长城汽车</v>
          </cell>
          <cell r="C252">
            <v>707523340.1</v>
          </cell>
          <cell r="D252">
            <v>4398220800.87</v>
          </cell>
          <cell r="E252">
            <v>0</v>
          </cell>
          <cell r="F252">
            <v>0</v>
          </cell>
          <cell r="G252">
            <v>0</v>
          </cell>
          <cell r="H252">
            <v>628900.16</v>
          </cell>
          <cell r="I252">
            <v>59257318353.8</v>
          </cell>
          <cell r="J252">
            <v>0</v>
          </cell>
          <cell r="K252">
            <v>9234931789.44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847378997.75</v>
          </cell>
          <cell r="Q252">
            <v>1262810300.98</v>
          </cell>
          <cell r="R252">
            <v>0</v>
          </cell>
          <cell r="S252">
            <v>0</v>
          </cell>
          <cell r="T252">
            <v>0</v>
          </cell>
          <cell r="U252">
            <v>1200917990.15</v>
          </cell>
          <cell r="V252">
            <v>3614969809.22</v>
          </cell>
          <cell r="W252">
            <v>0</v>
          </cell>
          <cell r="X252">
            <v>12289193344.87</v>
          </cell>
          <cell r="Y252">
            <v>3442314786.76</v>
          </cell>
          <cell r="Z252">
            <v>0</v>
          </cell>
          <cell r="AA252">
            <v>69553152.15</v>
          </cell>
          <cell r="AB252">
            <v>0</v>
          </cell>
          <cell r="AC252">
            <v>3253052702</v>
          </cell>
          <cell r="AD252">
            <v>167758805.59</v>
          </cell>
        </row>
        <row r="252">
          <cell r="AF252">
            <v>9236694732</v>
          </cell>
          <cell r="AG252">
            <v>336012380.39</v>
          </cell>
          <cell r="AH252">
            <v>3893733622.64</v>
          </cell>
          <cell r="AI252">
            <v>647809274</v>
          </cell>
          <cell r="AJ252">
            <v>-605872057.64</v>
          </cell>
          <cell r="AK252">
            <v>0</v>
          </cell>
          <cell r="AL252">
            <v>6177223392.65</v>
          </cell>
          <cell r="AM252">
            <v>0</v>
          </cell>
          <cell r="AN252">
            <v>40598997430.7</v>
          </cell>
          <cell r="AO252">
            <v>99746573073.84</v>
          </cell>
          <cell r="AP252">
            <v>60284598774.74</v>
          </cell>
          <cell r="AQ252">
            <v>160031171848.58</v>
          </cell>
          <cell r="AR252">
            <v>78177985293.29</v>
          </cell>
          <cell r="AS252">
            <v>5599767691.18</v>
          </cell>
          <cell r="AT252">
            <v>15968820089.37</v>
          </cell>
          <cell r="AU252">
            <v>21568587780.55</v>
          </cell>
          <cell r="AV252">
            <v>58988980226.74</v>
          </cell>
          <cell r="AW252">
            <v>80557568007.29</v>
          </cell>
          <cell r="AX252">
            <v>5599767691.18</v>
          </cell>
          <cell r="AY252">
            <v>74957800316.11</v>
          </cell>
          <cell r="AZ252">
            <v>0.267741297485522</v>
          </cell>
          <cell r="BA252">
            <v>0.732258702514478</v>
          </cell>
          <cell r="BB252">
            <v>1.36563757667356</v>
          </cell>
          <cell r="BC252">
            <v>0.069512620970301</v>
          </cell>
          <cell r="BD252">
            <v>0.198228676515221</v>
          </cell>
          <cell r="BE252">
            <v>0.069512620970301</v>
          </cell>
          <cell r="BF252">
            <v>0.930487379029699</v>
          </cell>
          <cell r="BG252">
            <v>64888817942.44</v>
          </cell>
          <cell r="BH252">
            <v>-27099669221.46</v>
          </cell>
          <cell r="BI252">
            <v>20539631920.14</v>
          </cell>
          <cell r="BJ252">
            <v>-0.463134360793276</v>
          </cell>
        </row>
        <row r="253">
          <cell r="A253" t="str">
            <v>600733.SH</v>
          </cell>
          <cell r="B253" t="str">
            <v>北汽蓝谷</v>
          </cell>
          <cell r="C253">
            <v>6631829.09</v>
          </cell>
          <cell r="D253">
            <v>4390811138.89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5640687991.2</v>
          </cell>
          <cell r="J253">
            <v>27141440.07</v>
          </cell>
          <cell r="K253">
            <v>823290610.1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84408165.49</v>
          </cell>
          <cell r="Q253">
            <v>153760028.43</v>
          </cell>
          <cell r="R253">
            <v>0</v>
          </cell>
          <cell r="S253">
            <v>0</v>
          </cell>
          <cell r="T253">
            <v>0</v>
          </cell>
          <cell r="U253">
            <v>3421638492.8</v>
          </cell>
          <cell r="V253">
            <v>202817314.25</v>
          </cell>
          <cell r="W253">
            <v>0</v>
          </cell>
          <cell r="X253">
            <v>3690717153.9</v>
          </cell>
          <cell r="Y253">
            <v>6036036366.02</v>
          </cell>
          <cell r="Z253">
            <v>0</v>
          </cell>
          <cell r="AA253">
            <v>0</v>
          </cell>
          <cell r="AB253">
            <v>179100403.46</v>
          </cell>
          <cell r="AC253">
            <v>815282268.88</v>
          </cell>
          <cell r="AD253">
            <v>0</v>
          </cell>
        </row>
        <row r="253">
          <cell r="AF253">
            <v>4287310130</v>
          </cell>
          <cell r="AG253">
            <v>0</v>
          </cell>
          <cell r="AH253">
            <v>18764461266.95</v>
          </cell>
          <cell r="AI253">
            <v>0</v>
          </cell>
          <cell r="AJ253">
            <v>-18038660.21</v>
          </cell>
          <cell r="AK253">
            <v>0</v>
          </cell>
          <cell r="AL253">
            <v>3482729</v>
          </cell>
          <cell r="AM253">
            <v>0</v>
          </cell>
          <cell r="AN253">
            <v>-9315632869.34</v>
          </cell>
          <cell r="AO253">
            <v>25472323202.58</v>
          </cell>
          <cell r="AP253">
            <v>13721582596.4</v>
          </cell>
          <cell r="AQ253">
            <v>39193905798.98</v>
          </cell>
          <cell r="AR253">
            <v>7933120050.97</v>
          </cell>
          <cell r="AS253">
            <v>7812449631.69</v>
          </cell>
          <cell r="AT253">
            <v>9726753519.92</v>
          </cell>
          <cell r="AU253">
            <v>17539203151.61</v>
          </cell>
          <cell r="AV253">
            <v>13721582596.4</v>
          </cell>
          <cell r="AW253">
            <v>31260785748.01</v>
          </cell>
          <cell r="AX253">
            <v>7812449631.69</v>
          </cell>
          <cell r="AY253">
            <v>23448336116.32</v>
          </cell>
          <cell r="AZ253">
            <v>0.561060854099821</v>
          </cell>
          <cell r="BA253">
            <v>0.438939145900179</v>
          </cell>
          <cell r="BB253">
            <v>2.27822013447717</v>
          </cell>
          <cell r="BC253">
            <v>0.249912132556915</v>
          </cell>
          <cell r="BD253">
            <v>0.311148721542906</v>
          </cell>
          <cell r="BE253">
            <v>0.249912132556915</v>
          </cell>
          <cell r="BF253">
            <v>0.750087867443085</v>
          </cell>
          <cell r="BG253" t="e">
            <v>#N/A</v>
          </cell>
          <cell r="BH253">
            <v>1335473007.03</v>
          </cell>
          <cell r="BI253">
            <v>9499754066.57</v>
          </cell>
          <cell r="BJ253" t="e">
            <v>#N/A</v>
          </cell>
        </row>
        <row r="254">
          <cell r="A254" t="str">
            <v>000009.SZ</v>
          </cell>
          <cell r="B254" t="str">
            <v>中国宝安</v>
          </cell>
          <cell r="C254">
            <v>124710609.81</v>
          </cell>
          <cell r="D254">
            <v>4379743760.04</v>
          </cell>
          <cell r="E254">
            <v>0</v>
          </cell>
          <cell r="F254">
            <v>0</v>
          </cell>
          <cell r="G254">
            <v>1940000</v>
          </cell>
          <cell r="H254">
            <v>0</v>
          </cell>
          <cell r="I254">
            <v>3602333527.08</v>
          </cell>
          <cell r="J254">
            <v>1858764.24</v>
          </cell>
          <cell r="K254">
            <v>577015766.45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141540389.45</v>
          </cell>
          <cell r="Q254">
            <v>495982703.42</v>
          </cell>
          <cell r="R254">
            <v>0</v>
          </cell>
          <cell r="S254">
            <v>0</v>
          </cell>
          <cell r="T254">
            <v>0</v>
          </cell>
          <cell r="U254">
            <v>3230026250.76</v>
          </cell>
          <cell r="V254">
            <v>88204552.08</v>
          </cell>
          <cell r="W254">
            <v>0</v>
          </cell>
          <cell r="X254">
            <v>2040595622.63</v>
          </cell>
          <cell r="Y254">
            <v>1294562971.06</v>
          </cell>
          <cell r="Z254">
            <v>0</v>
          </cell>
          <cell r="AA254">
            <v>2009940.59</v>
          </cell>
          <cell r="AB254">
            <v>10389990.79</v>
          </cell>
          <cell r="AC254">
            <v>421564889.55</v>
          </cell>
          <cell r="AD254">
            <v>687603715.89</v>
          </cell>
        </row>
        <row r="254">
          <cell r="AF254">
            <v>2579213965</v>
          </cell>
          <cell r="AG254">
            <v>0</v>
          </cell>
          <cell r="AH254">
            <v>1256858065.92</v>
          </cell>
          <cell r="AI254">
            <v>0</v>
          </cell>
          <cell r="AJ254">
            <v>-15909836.05</v>
          </cell>
          <cell r="AK254">
            <v>4422941.01</v>
          </cell>
          <cell r="AL254">
            <v>309412003.35</v>
          </cell>
          <cell r="AM254">
            <v>0</v>
          </cell>
          <cell r="AN254">
            <v>3623864855</v>
          </cell>
          <cell r="AO254">
            <v>17100083453.84</v>
          </cell>
          <cell r="AP254">
            <v>7757861994.23</v>
          </cell>
          <cell r="AQ254">
            <v>24857945448.07</v>
          </cell>
          <cell r="AR254">
            <v>5463601192.87</v>
          </cell>
          <cell r="AS254">
            <v>7611710010.8</v>
          </cell>
          <cell r="AT254">
            <v>4024772250.17</v>
          </cell>
          <cell r="AU254">
            <v>11636482260.97</v>
          </cell>
          <cell r="AV254">
            <v>7757861994.23</v>
          </cell>
          <cell r="AW254">
            <v>19394344255.2</v>
          </cell>
          <cell r="AX254">
            <v>7611710010.8</v>
          </cell>
          <cell r="AY254">
            <v>11782634244.4</v>
          </cell>
          <cell r="AZ254">
            <v>0.599993591319801</v>
          </cell>
          <cell r="BA254">
            <v>0.400006408680199</v>
          </cell>
          <cell r="BB254">
            <v>2.49995994639048</v>
          </cell>
          <cell r="BC254">
            <v>0.392470604349469</v>
          </cell>
          <cell r="BD254">
            <v>0.207522986970332</v>
          </cell>
          <cell r="BE254">
            <v>0.392470604349469</v>
          </cell>
          <cell r="BF254">
            <v>0.607529395650531</v>
          </cell>
          <cell r="BG254" t="e">
            <v>#N/A</v>
          </cell>
          <cell r="BH254">
            <v>-1476443526.01</v>
          </cell>
          <cell r="BI254">
            <v>1925148770.34</v>
          </cell>
          <cell r="BJ254" t="e">
            <v>#N/A</v>
          </cell>
        </row>
        <row r="255">
          <cell r="A255" t="str">
            <v>600569.SH</v>
          </cell>
          <cell r="B255" t="str">
            <v>安阳钢铁</v>
          </cell>
          <cell r="C255">
            <v>116386517.1</v>
          </cell>
          <cell r="D255">
            <v>4379000000</v>
          </cell>
          <cell r="E255">
            <v>0</v>
          </cell>
          <cell r="F255">
            <v>0</v>
          </cell>
          <cell r="G255">
            <v>0</v>
          </cell>
          <cell r="H255">
            <v>0</v>
          </cell>
          <cell r="I255">
            <v>18800084945.94</v>
          </cell>
          <cell r="J255">
            <v>457834.38</v>
          </cell>
          <cell r="K255">
            <v>3027244926.35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114891566</v>
          </cell>
          <cell r="Q255">
            <v>156443451.79</v>
          </cell>
          <cell r="R255">
            <v>0</v>
          </cell>
          <cell r="S255">
            <v>0</v>
          </cell>
          <cell r="T255">
            <v>0</v>
          </cell>
          <cell r="U255">
            <v>2629771644.13</v>
          </cell>
          <cell r="V255">
            <v>379051748.15</v>
          </cell>
          <cell r="W255">
            <v>0</v>
          </cell>
          <cell r="X255">
            <v>930000000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383887043.57</v>
          </cell>
          <cell r="AD255">
            <v>0</v>
          </cell>
        </row>
        <row r="255">
          <cell r="AF255">
            <v>2872421386</v>
          </cell>
          <cell r="AG255">
            <v>0</v>
          </cell>
          <cell r="AH255">
            <v>4529992481.24</v>
          </cell>
          <cell r="AI255">
            <v>0</v>
          </cell>
          <cell r="AJ255">
            <v>0</v>
          </cell>
          <cell r="AK255">
            <v>90082227.82</v>
          </cell>
          <cell r="AL255">
            <v>1723034456.37</v>
          </cell>
          <cell r="AM255">
            <v>0</v>
          </cell>
          <cell r="AN255">
            <v>1642690718.14</v>
          </cell>
          <cell r="AO255">
            <v>30917219677.41</v>
          </cell>
          <cell r="AP255">
            <v>10858221269.57</v>
          </cell>
          <cell r="AQ255">
            <v>41775440946.98</v>
          </cell>
          <cell r="AR255">
            <v>22978448033.28</v>
          </cell>
          <cell r="AS255">
            <v>7008771644.13</v>
          </cell>
          <cell r="AT255">
            <v>930000000</v>
          </cell>
          <cell r="AU255">
            <v>7938771644.13</v>
          </cell>
          <cell r="AV255">
            <v>10858221269.57</v>
          </cell>
          <cell r="AW255">
            <v>18796992913.7</v>
          </cell>
          <cell r="AX255">
            <v>7008771644.13</v>
          </cell>
          <cell r="AY255">
            <v>11788221269.57</v>
          </cell>
          <cell r="AZ255">
            <v>0.422342641750102</v>
          </cell>
          <cell r="BA255">
            <v>0.577657358249898</v>
          </cell>
          <cell r="BB255">
            <v>1.73113003014391</v>
          </cell>
          <cell r="BC255">
            <v>0.372866642888487</v>
          </cell>
          <cell r="BD255">
            <v>0.0494759988616147</v>
          </cell>
          <cell r="BE255">
            <v>0.372866642888487</v>
          </cell>
          <cell r="BF255">
            <v>0.627133357111513</v>
          </cell>
          <cell r="BG255" t="e">
            <v>#N/A</v>
          </cell>
          <cell r="BH255">
            <v>-978966349.86</v>
          </cell>
          <cell r="BI255">
            <v>-5324456754.04</v>
          </cell>
          <cell r="BJ255" t="e">
            <v>#N/A</v>
          </cell>
        </row>
        <row r="256">
          <cell r="A256" t="str">
            <v>000966.SZ</v>
          </cell>
          <cell r="B256" t="str">
            <v>长源电力</v>
          </cell>
          <cell r="C256">
            <v>49286737.73</v>
          </cell>
          <cell r="D256">
            <v>4317874475.17</v>
          </cell>
          <cell r="E256">
            <v>0</v>
          </cell>
          <cell r="F256">
            <v>0</v>
          </cell>
          <cell r="G256">
            <v>0</v>
          </cell>
          <cell r="H256">
            <v>0</v>
          </cell>
          <cell r="I256">
            <v>1960547197.03</v>
          </cell>
          <cell r="J256">
            <v>0</v>
          </cell>
          <cell r="K256">
            <v>77981307.34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132980324.57</v>
          </cell>
          <cell r="Q256">
            <v>195735073.65</v>
          </cell>
          <cell r="R256">
            <v>0</v>
          </cell>
          <cell r="S256">
            <v>0</v>
          </cell>
          <cell r="T256">
            <v>0</v>
          </cell>
          <cell r="U256">
            <v>310149201.31</v>
          </cell>
          <cell r="V256">
            <v>500000000</v>
          </cell>
          <cell r="W256">
            <v>0</v>
          </cell>
          <cell r="X256">
            <v>3887356932.48</v>
          </cell>
          <cell r="Y256">
            <v>499528301.89</v>
          </cell>
          <cell r="Z256">
            <v>0</v>
          </cell>
          <cell r="AA256">
            <v>0</v>
          </cell>
          <cell r="AB256">
            <v>6300100</v>
          </cell>
          <cell r="AC256">
            <v>141406478.26</v>
          </cell>
          <cell r="AD256">
            <v>0</v>
          </cell>
        </row>
        <row r="256">
          <cell r="AF256">
            <v>2549660478</v>
          </cell>
          <cell r="AG256">
            <v>0</v>
          </cell>
          <cell r="AH256">
            <v>2275678920.6</v>
          </cell>
          <cell r="AI256">
            <v>0</v>
          </cell>
          <cell r="AJ256">
            <v>41363547.45</v>
          </cell>
          <cell r="AK256">
            <v>0</v>
          </cell>
          <cell r="AL256">
            <v>196585763.34</v>
          </cell>
          <cell r="AM256">
            <v>0</v>
          </cell>
          <cell r="AN256">
            <v>3479768532.96</v>
          </cell>
          <cell r="AO256">
            <v>12079146129.43</v>
          </cell>
          <cell r="AP256">
            <v>8543057242.35</v>
          </cell>
          <cell r="AQ256">
            <v>20622203371.78</v>
          </cell>
          <cell r="AR256">
            <v>3064237218.58</v>
          </cell>
          <cell r="AS256">
            <v>4628023676.48</v>
          </cell>
          <cell r="AT256">
            <v>4386885234.37</v>
          </cell>
          <cell r="AU256">
            <v>9014908910.85</v>
          </cell>
          <cell r="AV256">
            <v>8543057242.35</v>
          </cell>
          <cell r="AW256">
            <v>17557966153.2</v>
          </cell>
          <cell r="AX256">
            <v>4628023676.48</v>
          </cell>
          <cell r="AY256">
            <v>12929942476.72</v>
          </cell>
          <cell r="AZ256">
            <v>0.513436968279324</v>
          </cell>
          <cell r="BA256">
            <v>0.486563031720676</v>
          </cell>
          <cell r="BB256">
            <v>2.05523217919703</v>
          </cell>
          <cell r="BC256">
            <v>0.263585408247101</v>
          </cell>
          <cell r="BD256">
            <v>0.249851560032224</v>
          </cell>
          <cell r="BE256">
            <v>0.263585408247101</v>
          </cell>
          <cell r="BF256">
            <v>0.736414591752899</v>
          </cell>
          <cell r="BG256" t="e">
            <v>#N/A</v>
          </cell>
          <cell r="BH256">
            <v>4175378786.86</v>
          </cell>
          <cell r="BI256">
            <v>-5149355562.34</v>
          </cell>
          <cell r="BJ256" t="e">
            <v>#N/A</v>
          </cell>
        </row>
        <row r="257">
          <cell r="A257" t="str">
            <v>603876.SH</v>
          </cell>
          <cell r="B257" t="str">
            <v>鼎胜新材</v>
          </cell>
          <cell r="C257">
            <v>18897790.29</v>
          </cell>
          <cell r="D257">
            <v>4266022538.99</v>
          </cell>
          <cell r="E257">
            <v>0</v>
          </cell>
          <cell r="F257">
            <v>0</v>
          </cell>
          <cell r="G257">
            <v>2112558.76</v>
          </cell>
          <cell r="H257">
            <v>0</v>
          </cell>
          <cell r="I257">
            <v>3424820386.8</v>
          </cell>
          <cell r="J257">
            <v>0</v>
          </cell>
          <cell r="K257">
            <v>179200548.26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57740933.52</v>
          </cell>
          <cell r="Q257">
            <v>55354764.7</v>
          </cell>
          <cell r="R257">
            <v>0</v>
          </cell>
          <cell r="S257">
            <v>0</v>
          </cell>
          <cell r="T257">
            <v>0</v>
          </cell>
          <cell r="U257">
            <v>898739993.9</v>
          </cell>
          <cell r="V257">
            <v>8021766.63</v>
          </cell>
          <cell r="W257">
            <v>0</v>
          </cell>
          <cell r="X257">
            <v>1428697602.21</v>
          </cell>
          <cell r="Y257">
            <v>408630476.11</v>
          </cell>
          <cell r="Z257">
            <v>0</v>
          </cell>
          <cell r="AA257">
            <v>0</v>
          </cell>
          <cell r="AB257">
            <v>0</v>
          </cell>
          <cell r="AC257">
            <v>43322948.08</v>
          </cell>
          <cell r="AD257">
            <v>0</v>
          </cell>
        </row>
        <row r="257">
          <cell r="AF257">
            <v>483660730</v>
          </cell>
          <cell r="AG257">
            <v>79171797.98</v>
          </cell>
          <cell r="AH257">
            <v>2339236975.08</v>
          </cell>
          <cell r="AI257">
            <v>0</v>
          </cell>
          <cell r="AJ257">
            <v>-34209062.55</v>
          </cell>
          <cell r="AK257">
            <v>21263045.58</v>
          </cell>
          <cell r="AL257">
            <v>148226828.69</v>
          </cell>
          <cell r="AM257">
            <v>0</v>
          </cell>
          <cell r="AN257">
            <v>1698932583.09</v>
          </cell>
          <cell r="AO257">
            <v>10791562308.25</v>
          </cell>
          <cell r="AP257">
            <v>4736282897.87</v>
          </cell>
          <cell r="AQ257">
            <v>15527845206.12</v>
          </cell>
          <cell r="AR257">
            <v>3787359138.28</v>
          </cell>
          <cell r="AS257">
            <v>5166875091.65</v>
          </cell>
          <cell r="AT257">
            <v>1837328078.32</v>
          </cell>
          <cell r="AU257">
            <v>7004203169.97</v>
          </cell>
          <cell r="AV257">
            <v>4736282897.87</v>
          </cell>
          <cell r="AW257">
            <v>11740486067.84</v>
          </cell>
          <cell r="AX257">
            <v>5166875091.65</v>
          </cell>
          <cell r="AY257">
            <v>6573610976.19</v>
          </cell>
          <cell r="AZ257">
            <v>0.596585450508407</v>
          </cell>
          <cell r="BA257">
            <v>0.403414549491593</v>
          </cell>
          <cell r="BB257">
            <v>2.47883969792428</v>
          </cell>
          <cell r="BC257">
            <v>0.440090389937373</v>
          </cell>
          <cell r="BD257">
            <v>0.156495060571034</v>
          </cell>
          <cell r="BE257">
            <v>0.440090389937373</v>
          </cell>
          <cell r="BF257">
            <v>0.559909610062627</v>
          </cell>
          <cell r="BG257" t="e">
            <v>#N/A</v>
          </cell>
          <cell r="BH257">
            <v>2747222009.25</v>
          </cell>
          <cell r="BI257">
            <v>468375415.94</v>
          </cell>
          <cell r="BJ257" t="e">
            <v>#N/A</v>
          </cell>
        </row>
        <row r="258">
          <cell r="A258" t="str">
            <v>600744.SH</v>
          </cell>
          <cell r="B258" t="str">
            <v>华银电力</v>
          </cell>
          <cell r="C258">
            <v>0</v>
          </cell>
          <cell r="D258">
            <v>4256532703.65</v>
          </cell>
          <cell r="E258">
            <v>0</v>
          </cell>
          <cell r="F258">
            <v>0</v>
          </cell>
          <cell r="G258">
            <v>0</v>
          </cell>
          <cell r="H258">
            <v>0</v>
          </cell>
          <cell r="I258">
            <v>2062701912.51</v>
          </cell>
          <cell r="J258">
            <v>0</v>
          </cell>
          <cell r="K258">
            <v>17977166.05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35246652.01</v>
          </cell>
          <cell r="Q258">
            <v>33688440.11</v>
          </cell>
          <cell r="R258">
            <v>0</v>
          </cell>
          <cell r="S258">
            <v>0</v>
          </cell>
          <cell r="T258">
            <v>0</v>
          </cell>
          <cell r="U258">
            <v>1334678338.59</v>
          </cell>
          <cell r="V258">
            <v>1008570175.69</v>
          </cell>
          <cell r="W258">
            <v>0</v>
          </cell>
          <cell r="X258">
            <v>5033997242.28</v>
          </cell>
          <cell r="Y258">
            <v>0</v>
          </cell>
          <cell r="Z258">
            <v>0</v>
          </cell>
          <cell r="AA258">
            <v>0</v>
          </cell>
          <cell r="AB258">
            <v>10845300</v>
          </cell>
          <cell r="AC258">
            <v>244162880.88</v>
          </cell>
          <cell r="AD258">
            <v>0</v>
          </cell>
        </row>
        <row r="258">
          <cell r="AF258">
            <v>1781124274</v>
          </cell>
          <cell r="AG258">
            <v>0</v>
          </cell>
          <cell r="AH258">
            <v>4857342209.1</v>
          </cell>
          <cell r="AI258">
            <v>0</v>
          </cell>
          <cell r="AJ258">
            <v>0</v>
          </cell>
          <cell r="AK258">
            <v>0</v>
          </cell>
          <cell r="AL258">
            <v>90685427.02</v>
          </cell>
          <cell r="AM258">
            <v>0</v>
          </cell>
          <cell r="AN258">
            <v>-4577490145.32</v>
          </cell>
          <cell r="AO258">
            <v>14038400811.77</v>
          </cell>
          <cell r="AP258">
            <v>2151661764.8</v>
          </cell>
          <cell r="AQ258">
            <v>16190062576.57</v>
          </cell>
          <cell r="AR258">
            <v>3413192527.25</v>
          </cell>
          <cell r="AS258">
            <v>5591211042.24</v>
          </cell>
          <cell r="AT258">
            <v>5033997242.28</v>
          </cell>
          <cell r="AU258">
            <v>10625208284.52</v>
          </cell>
          <cell r="AV258">
            <v>2151661764.8</v>
          </cell>
          <cell r="AW258">
            <v>12776870049.32</v>
          </cell>
          <cell r="AX258">
            <v>5591211042.24</v>
          </cell>
          <cell r="AY258">
            <v>7185659007.08</v>
          </cell>
          <cell r="AZ258">
            <v>0.831597115999899</v>
          </cell>
          <cell r="BA258">
            <v>0.168402884000101</v>
          </cell>
          <cell r="BB258">
            <v>5.93814058433465</v>
          </cell>
          <cell r="BC258">
            <v>0.437604125318436</v>
          </cell>
          <cell r="BD258">
            <v>0.393992990681463</v>
          </cell>
          <cell r="BE258">
            <v>0.437604125318436</v>
          </cell>
          <cell r="BF258">
            <v>0.562395874681564</v>
          </cell>
          <cell r="BG258" t="e">
            <v>#N/A</v>
          </cell>
          <cell r="BH258">
            <v>4744862424.3</v>
          </cell>
          <cell r="BI258">
            <v>-5694371615.57</v>
          </cell>
          <cell r="BJ258" t="e">
            <v>#N/A</v>
          </cell>
        </row>
        <row r="259">
          <cell r="A259" t="str">
            <v>600918.SH</v>
          </cell>
          <cell r="B259" t="str">
            <v>中泰证券</v>
          </cell>
          <cell r="C259">
            <v>521699225.35</v>
          </cell>
          <cell r="D259">
            <v>4255532426.99</v>
          </cell>
          <cell r="E259">
            <v>0</v>
          </cell>
          <cell r="F259">
            <v>3392786982.16</v>
          </cell>
          <cell r="G259">
            <v>0</v>
          </cell>
          <cell r="H259">
            <v>239020998.16</v>
          </cell>
          <cell r="I259">
            <v>0</v>
          </cell>
          <cell r="J259">
            <v>0</v>
          </cell>
          <cell r="K259">
            <v>6632075.47</v>
          </cell>
          <cell r="L259">
            <v>34201150214.42</v>
          </cell>
          <cell r="M259">
            <v>0</v>
          </cell>
          <cell r="N259">
            <v>54914491415.23</v>
          </cell>
          <cell r="O259">
            <v>19806793</v>
          </cell>
          <cell r="P259">
            <v>2359758942.94</v>
          </cell>
          <cell r="Q259">
            <v>495469946.25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319203591.14</v>
          </cell>
          <cell r="Y259">
            <v>41704820585.72</v>
          </cell>
          <cell r="Z259">
            <v>0</v>
          </cell>
          <cell r="AA259">
            <v>0</v>
          </cell>
          <cell r="AB259">
            <v>340893.88</v>
          </cell>
          <cell r="AC259">
            <v>0</v>
          </cell>
          <cell r="AD259">
            <v>0</v>
          </cell>
        </row>
        <row r="259">
          <cell r="AF259">
            <v>6968625756</v>
          </cell>
          <cell r="AG259">
            <v>0</v>
          </cell>
          <cell r="AH259">
            <v>13084704526.59</v>
          </cell>
          <cell r="AI259">
            <v>0</v>
          </cell>
          <cell r="AJ259">
            <v>-269830963.98</v>
          </cell>
          <cell r="AK259">
            <v>0</v>
          </cell>
          <cell r="AL259">
            <v>2084462747.57</v>
          </cell>
          <cell r="AM259">
            <v>5361196545.75</v>
          </cell>
          <cell r="AN259">
            <v>7918329922.2</v>
          </cell>
          <cell r="AO259">
            <v>142430714090.71</v>
          </cell>
          <cell r="AP259">
            <v>35147488534.13</v>
          </cell>
          <cell r="AQ259">
            <v>177578202624.84</v>
          </cell>
          <cell r="AR259">
            <v>3383901083.89</v>
          </cell>
          <cell r="AS259">
            <v>97022788829.96</v>
          </cell>
          <cell r="AT259">
            <v>42024024176.86</v>
          </cell>
          <cell r="AU259">
            <v>139046813006.82</v>
          </cell>
          <cell r="AV259">
            <v>35147488534.13</v>
          </cell>
          <cell r="AW259">
            <v>174194301540.95</v>
          </cell>
          <cell r="AX259">
            <v>97022788829.96</v>
          </cell>
          <cell r="AY259">
            <v>77171512710.99</v>
          </cell>
          <cell r="AZ259">
            <v>0.798228253030037</v>
          </cell>
          <cell r="BA259">
            <v>0.201771746969963</v>
          </cell>
          <cell r="BB259">
            <v>4.95609526614678</v>
          </cell>
          <cell r="BC259">
            <v>0.556980268422567</v>
          </cell>
          <cell r="BD259">
            <v>0.241247984607469</v>
          </cell>
          <cell r="BE259">
            <v>0.556980268422567</v>
          </cell>
          <cell r="BF259">
            <v>0.443019731577432</v>
          </cell>
          <cell r="BG259">
            <v>76918414263.6</v>
          </cell>
          <cell r="BH259">
            <v>-20797908583.65</v>
          </cell>
          <cell r="BI259">
            <v>73534513179.71</v>
          </cell>
          <cell r="BJ259">
            <v>-21.7306922858329</v>
          </cell>
        </row>
        <row r="260">
          <cell r="A260" t="str">
            <v>002938.SZ</v>
          </cell>
          <cell r="B260" t="str">
            <v>鹏鼎控股</v>
          </cell>
          <cell r="C260">
            <v>335352951.93</v>
          </cell>
          <cell r="D260">
            <v>4249328577.98</v>
          </cell>
          <cell r="E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5486345607.48</v>
          </cell>
          <cell r="J260">
            <v>0</v>
          </cell>
          <cell r="K260">
            <v>13994672.2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1043442256.02</v>
          </cell>
          <cell r="Q260">
            <v>225140608.21</v>
          </cell>
          <cell r="R260">
            <v>0</v>
          </cell>
          <cell r="S260">
            <v>0</v>
          </cell>
          <cell r="T260">
            <v>0</v>
          </cell>
          <cell r="U260">
            <v>30366039.81</v>
          </cell>
          <cell r="V260">
            <v>0</v>
          </cell>
          <cell r="W260">
            <v>0</v>
          </cell>
          <cell r="X260">
            <v>161553780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94043932.41</v>
          </cell>
          <cell r="AD260">
            <v>0</v>
          </cell>
        </row>
        <row r="260">
          <cell r="AF260">
            <v>2321475816</v>
          </cell>
          <cell r="AG260">
            <v>0</v>
          </cell>
          <cell r="AH260">
            <v>12574153917.49</v>
          </cell>
          <cell r="AI260">
            <v>0</v>
          </cell>
          <cell r="AJ260">
            <v>-74231818.46</v>
          </cell>
          <cell r="AK260">
            <v>0</v>
          </cell>
          <cell r="AL260">
            <v>608860816.81</v>
          </cell>
          <cell r="AM260">
            <v>0</v>
          </cell>
          <cell r="AN260">
            <v>6891614411.22</v>
          </cell>
          <cell r="AO260">
            <v>11639568426.04</v>
          </cell>
          <cell r="AP260">
            <v>22321873143.06</v>
          </cell>
          <cell r="AQ260">
            <v>33961441569.1</v>
          </cell>
          <cell r="AR260">
            <v>7198320028.25</v>
          </cell>
          <cell r="AS260">
            <v>4279694617.79</v>
          </cell>
          <cell r="AT260">
            <v>161553780</v>
          </cell>
          <cell r="AU260">
            <v>4441248397.79</v>
          </cell>
          <cell r="AV260">
            <v>22321873143.06</v>
          </cell>
          <cell r="AW260">
            <v>26763121540.85</v>
          </cell>
          <cell r="AX260">
            <v>4279694617.79</v>
          </cell>
          <cell r="AY260">
            <v>22483426923.06</v>
          </cell>
          <cell r="AZ260">
            <v>0.165946576561</v>
          </cell>
          <cell r="BA260">
            <v>0.834053423439</v>
          </cell>
          <cell r="BB260">
            <v>1.19896396549368</v>
          </cell>
          <cell r="BC260">
            <v>0.159910143936598</v>
          </cell>
          <cell r="BD260">
            <v>0.00603643262440114</v>
          </cell>
          <cell r="BE260">
            <v>0.159910143936598</v>
          </cell>
          <cell r="BF260">
            <v>0.840089856063402</v>
          </cell>
          <cell r="BG260" t="e">
            <v>#N/A</v>
          </cell>
          <cell r="BH260">
            <v>770674803.63</v>
          </cell>
          <cell r="BI260">
            <v>3484918449.36</v>
          </cell>
          <cell r="BJ260" t="e">
            <v>#N/A</v>
          </cell>
        </row>
        <row r="261">
          <cell r="A261" t="str">
            <v>002271.SZ</v>
          </cell>
          <cell r="B261" t="str">
            <v>东方雨虹</v>
          </cell>
          <cell r="C261">
            <v>17051862.74</v>
          </cell>
          <cell r="D261">
            <v>4238253067.74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4063795912.9</v>
          </cell>
          <cell r="J261">
            <v>0</v>
          </cell>
          <cell r="K261">
            <v>2273019399.14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103981120.09</v>
          </cell>
          <cell r="Q261">
            <v>1029726539.47</v>
          </cell>
          <cell r="R261">
            <v>0</v>
          </cell>
          <cell r="S261">
            <v>0</v>
          </cell>
          <cell r="T261">
            <v>0</v>
          </cell>
          <cell r="U261">
            <v>95000000</v>
          </cell>
          <cell r="V261">
            <v>225784582.65</v>
          </cell>
          <cell r="W261">
            <v>0</v>
          </cell>
          <cell r="X261">
            <v>780000000</v>
          </cell>
          <cell r="Y261">
            <v>0</v>
          </cell>
          <cell r="Z261">
            <v>0</v>
          </cell>
          <cell r="AA261">
            <v>0</v>
          </cell>
          <cell r="AB261">
            <v>26513922.91</v>
          </cell>
          <cell r="AC261">
            <v>436104960.98</v>
          </cell>
          <cell r="AD261">
            <v>0</v>
          </cell>
        </row>
        <row r="261">
          <cell r="AF261">
            <v>2523561412</v>
          </cell>
          <cell r="AG261">
            <v>0</v>
          </cell>
          <cell r="AH261">
            <v>10740027375.53</v>
          </cell>
          <cell r="AI261">
            <v>301833739.87</v>
          </cell>
          <cell r="AJ261">
            <v>15043206.72</v>
          </cell>
          <cell r="AK261">
            <v>0</v>
          </cell>
          <cell r="AL261">
            <v>376255145.33</v>
          </cell>
          <cell r="AM261">
            <v>0</v>
          </cell>
          <cell r="AN261">
            <v>11426723987.14</v>
          </cell>
          <cell r="AO261">
            <v>13289231368.62</v>
          </cell>
          <cell r="AP261">
            <v>25383444866.59</v>
          </cell>
          <cell r="AQ261">
            <v>38672676235.21</v>
          </cell>
          <cell r="AR261">
            <v>8175978300.88</v>
          </cell>
          <cell r="AS261">
            <v>4333253067.74</v>
          </cell>
          <cell r="AT261">
            <v>780000000</v>
          </cell>
          <cell r="AU261">
            <v>5113253067.74</v>
          </cell>
          <cell r="AV261">
            <v>24779777386.85</v>
          </cell>
          <cell r="AW261">
            <v>29893030454.59</v>
          </cell>
          <cell r="AX261">
            <v>4333253067.74</v>
          </cell>
          <cell r="AY261">
            <v>25559777386.85</v>
          </cell>
          <cell r="AZ261">
            <v>0.171051679604965</v>
          </cell>
          <cell r="BA261">
            <v>0.828948320395035</v>
          </cell>
          <cell r="BB261">
            <v>1.20634782096362</v>
          </cell>
          <cell r="BC261">
            <v>0.14495864092209</v>
          </cell>
          <cell r="BD261">
            <v>0.0260930386828758</v>
          </cell>
          <cell r="BE261">
            <v>0.14495864092209</v>
          </cell>
          <cell r="BF261">
            <v>0.85504135907791</v>
          </cell>
          <cell r="BG261" t="e">
            <v>#N/A</v>
          </cell>
          <cell r="BH261">
            <v>-5320537705.21</v>
          </cell>
          <cell r="BI261">
            <v>14670876469.67</v>
          </cell>
          <cell r="BJ261" t="e">
            <v>#N/A</v>
          </cell>
        </row>
        <row r="262">
          <cell r="A262" t="str">
            <v>600546.SH</v>
          </cell>
          <cell r="B262" t="str">
            <v>山煤国际</v>
          </cell>
          <cell r="C262">
            <v>6580617.65</v>
          </cell>
          <cell r="D262">
            <v>4237352675.98</v>
          </cell>
          <cell r="E262">
            <v>0</v>
          </cell>
          <cell r="F262">
            <v>0</v>
          </cell>
          <cell r="G262">
            <v>0</v>
          </cell>
          <cell r="H262">
            <v>0</v>
          </cell>
          <cell r="I262">
            <v>5273644229.25</v>
          </cell>
          <cell r="J262">
            <v>10183173.24</v>
          </cell>
          <cell r="K262">
            <v>3925533531.27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287171826.63</v>
          </cell>
          <cell r="Q262">
            <v>1661036394.68</v>
          </cell>
          <cell r="R262">
            <v>0</v>
          </cell>
          <cell r="S262">
            <v>0</v>
          </cell>
          <cell r="T262">
            <v>0</v>
          </cell>
          <cell r="U262">
            <v>2525849175.66</v>
          </cell>
          <cell r="V262">
            <v>494475309.11</v>
          </cell>
          <cell r="W262">
            <v>0</v>
          </cell>
          <cell r="X262">
            <v>10845435661.77</v>
          </cell>
          <cell r="Y262">
            <v>0</v>
          </cell>
          <cell r="Z262">
            <v>0</v>
          </cell>
          <cell r="AA262">
            <v>0</v>
          </cell>
          <cell r="AB262">
            <v>2210695045.57</v>
          </cell>
          <cell r="AC262">
            <v>93419542.39</v>
          </cell>
          <cell r="AD262">
            <v>0</v>
          </cell>
        </row>
        <row r="262">
          <cell r="AF262">
            <v>1982456140</v>
          </cell>
          <cell r="AG262">
            <v>2000000000</v>
          </cell>
          <cell r="AH262">
            <v>3351382009.47</v>
          </cell>
          <cell r="AI262">
            <v>0</v>
          </cell>
          <cell r="AJ262">
            <v>-8622583.61</v>
          </cell>
          <cell r="AK262">
            <v>395686397.91</v>
          </cell>
          <cell r="AL262">
            <v>332293931.58</v>
          </cell>
          <cell r="AM262">
            <v>0</v>
          </cell>
          <cell r="AN262">
            <v>2743968129.75</v>
          </cell>
          <cell r="AO262">
            <v>31571377183.2</v>
          </cell>
          <cell r="AP262">
            <v>10797164025.1</v>
          </cell>
          <cell r="AQ262">
            <v>42368541208.3</v>
          </cell>
          <cell r="AR262">
            <v>13962739669.79</v>
          </cell>
          <cell r="AS262">
            <v>6763201851.64</v>
          </cell>
          <cell r="AT262">
            <v>10845435661.77</v>
          </cell>
          <cell r="AU262">
            <v>17608637513.41</v>
          </cell>
          <cell r="AV262">
            <v>10797164025.1</v>
          </cell>
          <cell r="AW262">
            <v>28405801538.51</v>
          </cell>
          <cell r="AX262">
            <v>6763201851.64</v>
          </cell>
          <cell r="AY262">
            <v>21642599686.87</v>
          </cell>
          <cell r="AZ262">
            <v>0.619895815632515</v>
          </cell>
          <cell r="BA262">
            <v>0.380104184367485</v>
          </cell>
          <cell r="BB262">
            <v>2.63085764673719</v>
          </cell>
          <cell r="BC262">
            <v>0.238092272892601</v>
          </cell>
          <cell r="BD262">
            <v>0.381803542739913</v>
          </cell>
          <cell r="BE262">
            <v>0.238092272892601</v>
          </cell>
          <cell r="BF262">
            <v>0.761907727107399</v>
          </cell>
          <cell r="BG262">
            <v>2614245666.87</v>
          </cell>
          <cell r="BH262">
            <v>-7331314944.52</v>
          </cell>
          <cell r="BI262">
            <v>-7056534931.39</v>
          </cell>
          <cell r="BJ262">
            <v>0.729675837404442</v>
          </cell>
        </row>
        <row r="263">
          <cell r="A263" t="str">
            <v>600884.SH</v>
          </cell>
          <cell r="B263" t="str">
            <v>杉杉股份</v>
          </cell>
          <cell r="C263">
            <v>86624436.66</v>
          </cell>
          <cell r="D263">
            <v>4232141958.36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3496200526.39</v>
          </cell>
          <cell r="J263">
            <v>3016035.22</v>
          </cell>
          <cell r="K263">
            <v>224838917.75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112053870.69</v>
          </cell>
          <cell r="Q263">
            <v>834644510.38</v>
          </cell>
          <cell r="R263">
            <v>0</v>
          </cell>
          <cell r="S263">
            <v>0</v>
          </cell>
          <cell r="T263">
            <v>0</v>
          </cell>
          <cell r="U263">
            <v>1854237113.01</v>
          </cell>
          <cell r="V263">
            <v>81899539.02</v>
          </cell>
          <cell r="W263">
            <v>0</v>
          </cell>
          <cell r="X263">
            <v>4737776885.55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408527437.64</v>
          </cell>
          <cell r="AD263">
            <v>0</v>
          </cell>
        </row>
        <row r="263">
          <cell r="AF263">
            <v>1654517172</v>
          </cell>
          <cell r="AG263">
            <v>0</v>
          </cell>
          <cell r="AH263">
            <v>3745941957.31</v>
          </cell>
          <cell r="AI263">
            <v>0</v>
          </cell>
          <cell r="AJ263">
            <v>-20252486.06</v>
          </cell>
          <cell r="AK263">
            <v>2657896.82</v>
          </cell>
          <cell r="AL263">
            <v>257570058.94</v>
          </cell>
          <cell r="AM263">
            <v>0</v>
          </cell>
          <cell r="AN263">
            <v>9527149871.66</v>
          </cell>
          <cell r="AO263">
            <v>16071961230.67</v>
          </cell>
          <cell r="AP263">
            <v>15167584470.67</v>
          </cell>
          <cell r="AQ263">
            <v>31239545701.34</v>
          </cell>
          <cell r="AR263">
            <v>5247805273.75</v>
          </cell>
          <cell r="AS263">
            <v>6086379071.37</v>
          </cell>
          <cell r="AT263">
            <v>4737776885.55</v>
          </cell>
          <cell r="AU263">
            <v>10824155956.92</v>
          </cell>
          <cell r="AV263">
            <v>15167584470.67</v>
          </cell>
          <cell r="AW263">
            <v>25991740427.59</v>
          </cell>
          <cell r="AX263">
            <v>6086379071.37</v>
          </cell>
          <cell r="AY263">
            <v>19905361356.22</v>
          </cell>
          <cell r="AZ263">
            <v>0.416445985488154</v>
          </cell>
          <cell r="BA263">
            <v>0.583554014511846</v>
          </cell>
          <cell r="BB263">
            <v>1.71363742709665</v>
          </cell>
          <cell r="BC263">
            <v>0.234165891596446</v>
          </cell>
          <cell r="BD263">
            <v>0.182280093891708</v>
          </cell>
          <cell r="BE263">
            <v>0.234165891596446</v>
          </cell>
          <cell r="BF263">
            <v>0.765834108403554</v>
          </cell>
          <cell r="BG263" t="e">
            <v>#N/A</v>
          </cell>
          <cell r="BH263">
            <v>-846355020.150001</v>
          </cell>
          <cell r="BI263">
            <v>2018255511.63</v>
          </cell>
          <cell r="BJ263" t="e">
            <v>#N/A</v>
          </cell>
        </row>
        <row r="264">
          <cell r="A264" t="str">
            <v>601666.SH</v>
          </cell>
          <cell r="B264" t="str">
            <v>平煤股份</v>
          </cell>
          <cell r="C264">
            <v>0</v>
          </cell>
          <cell r="D264">
            <v>4202000000</v>
          </cell>
          <cell r="E264">
            <v>0</v>
          </cell>
          <cell r="F264">
            <v>0</v>
          </cell>
          <cell r="G264">
            <v>0</v>
          </cell>
          <cell r="H264">
            <v>0</v>
          </cell>
          <cell r="I264">
            <v>13075323080.11</v>
          </cell>
          <cell r="J264">
            <v>0</v>
          </cell>
          <cell r="K264">
            <v>3507916572.91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863786972.32</v>
          </cell>
          <cell r="Q264">
            <v>570829002.34</v>
          </cell>
          <cell r="R264">
            <v>0</v>
          </cell>
          <cell r="S264">
            <v>0</v>
          </cell>
          <cell r="T264">
            <v>0</v>
          </cell>
          <cell r="U264">
            <v>2101425351.85</v>
          </cell>
          <cell r="V264">
            <v>455659390.08</v>
          </cell>
          <cell r="W264">
            <v>0</v>
          </cell>
          <cell r="X264">
            <v>805900000</v>
          </cell>
          <cell r="Y264">
            <v>5106789673.33</v>
          </cell>
          <cell r="Z264">
            <v>0</v>
          </cell>
          <cell r="AA264">
            <v>0</v>
          </cell>
          <cell r="AB264">
            <v>1956481648.5</v>
          </cell>
          <cell r="AC264">
            <v>301366949.29</v>
          </cell>
          <cell r="AD264">
            <v>0</v>
          </cell>
        </row>
        <row r="264">
          <cell r="AF264">
            <v>2348676469</v>
          </cell>
          <cell r="AG264">
            <v>0</v>
          </cell>
          <cell r="AH264">
            <v>3117736818.44</v>
          </cell>
          <cell r="AI264">
            <v>204475491.34</v>
          </cell>
          <cell r="AJ264">
            <v>0</v>
          </cell>
          <cell r="AK264">
            <v>944269994.32</v>
          </cell>
          <cell r="AL264">
            <v>1875217452.6</v>
          </cell>
          <cell r="AM264">
            <v>0</v>
          </cell>
          <cell r="AN264">
            <v>8219574292.84</v>
          </cell>
          <cell r="AO264">
            <v>32947478640.73</v>
          </cell>
          <cell r="AP264">
            <v>16709950518.54</v>
          </cell>
          <cell r="AQ264">
            <v>49657429159.27</v>
          </cell>
          <cell r="AR264">
            <v>20731363615.55</v>
          </cell>
          <cell r="AS264">
            <v>6303425351.85</v>
          </cell>
          <cell r="AT264">
            <v>5912689673.33</v>
          </cell>
          <cell r="AU264">
            <v>12216115025.18</v>
          </cell>
          <cell r="AV264">
            <v>16300999535.86</v>
          </cell>
          <cell r="AW264">
            <v>28517114561.04</v>
          </cell>
          <cell r="AX264">
            <v>6303425351.85</v>
          </cell>
          <cell r="AY264">
            <v>22213689209.19</v>
          </cell>
          <cell r="AZ264">
            <v>0.428378369032806</v>
          </cell>
          <cell r="BA264">
            <v>0.571621630967194</v>
          </cell>
          <cell r="BB264">
            <v>1.74940895485005</v>
          </cell>
          <cell r="BC264">
            <v>0.221040082381326</v>
          </cell>
          <cell r="BD264">
            <v>0.20733828665148</v>
          </cell>
          <cell r="BE264">
            <v>0.221040082381326</v>
          </cell>
          <cell r="BF264">
            <v>0.778959917618674</v>
          </cell>
          <cell r="BG264">
            <v>-4814980872.22</v>
          </cell>
          <cell r="BH264">
            <v>-2542770390.93</v>
          </cell>
          <cell r="BI264">
            <v>-20013466503.91</v>
          </cell>
          <cell r="BJ264">
            <v>1.31680662066623</v>
          </cell>
        </row>
        <row r="265">
          <cell r="A265" t="str">
            <v>601001.SH</v>
          </cell>
          <cell r="B265" t="str">
            <v>晋控煤业</v>
          </cell>
          <cell r="C265">
            <v>153650120.17</v>
          </cell>
          <cell r="D265">
            <v>4180000000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  <cell r="I265">
            <v>4726445341.79</v>
          </cell>
          <cell r="J265">
            <v>0</v>
          </cell>
          <cell r="K265">
            <v>1025275294.25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252408755.82</v>
          </cell>
          <cell r="Q265">
            <v>607325085.68</v>
          </cell>
          <cell r="R265">
            <v>0</v>
          </cell>
          <cell r="S265">
            <v>0</v>
          </cell>
          <cell r="T265">
            <v>0</v>
          </cell>
          <cell r="U265">
            <v>235340765.86</v>
          </cell>
          <cell r="V265">
            <v>133285788.25</v>
          </cell>
          <cell r="W265">
            <v>0</v>
          </cell>
          <cell r="X265">
            <v>3458550000</v>
          </cell>
          <cell r="Y265">
            <v>2000000000</v>
          </cell>
          <cell r="Z265">
            <v>0</v>
          </cell>
          <cell r="AA265">
            <v>0</v>
          </cell>
          <cell r="AB265">
            <v>839251449.59</v>
          </cell>
          <cell r="AC265">
            <v>132227025.19</v>
          </cell>
          <cell r="AD265">
            <v>0</v>
          </cell>
        </row>
        <row r="265">
          <cell r="AF265">
            <v>1673700000</v>
          </cell>
          <cell r="AG265">
            <v>0</v>
          </cell>
          <cell r="AH265">
            <v>237752354.06</v>
          </cell>
          <cell r="AI265">
            <v>0</v>
          </cell>
          <cell r="AJ265">
            <v>0</v>
          </cell>
          <cell r="AK265">
            <v>1269944000</v>
          </cell>
          <cell r="AL265">
            <v>894398720.98</v>
          </cell>
          <cell r="AM265">
            <v>0</v>
          </cell>
          <cell r="AN265">
            <v>6003413309.04</v>
          </cell>
          <cell r="AO265">
            <v>17743759626.6</v>
          </cell>
          <cell r="AP265">
            <v>10079208384.08</v>
          </cell>
          <cell r="AQ265">
            <v>27822968010.68</v>
          </cell>
          <cell r="AR265">
            <v>7869868860.74</v>
          </cell>
          <cell r="AS265">
            <v>4415340765.86</v>
          </cell>
          <cell r="AT265">
            <v>5458550000</v>
          </cell>
          <cell r="AU265">
            <v>9873890765.86</v>
          </cell>
          <cell r="AV265">
            <v>10079208384.08</v>
          </cell>
          <cell r="AW265">
            <v>19953099149.94</v>
          </cell>
          <cell r="AX265">
            <v>4415340765.86</v>
          </cell>
          <cell r="AY265">
            <v>15537758384.08</v>
          </cell>
          <cell r="AZ265">
            <v>0.494854994287426</v>
          </cell>
          <cell r="BA265">
            <v>0.505145005712574</v>
          </cell>
          <cell r="BB265">
            <v>1.97962958891253</v>
          </cell>
          <cell r="BC265">
            <v>0.221285963282214</v>
          </cell>
          <cell r="BD265">
            <v>0.273569031005212</v>
          </cell>
          <cell r="BE265">
            <v>0.221285963282214</v>
          </cell>
          <cell r="BF265">
            <v>0.778714036717786</v>
          </cell>
          <cell r="BG265">
            <v>2578924576.72</v>
          </cell>
          <cell r="BH265">
            <v>-10406562968.92</v>
          </cell>
          <cell r="BI265">
            <v>-3672777940.15</v>
          </cell>
          <cell r="BJ265">
            <v>0.58748443807733</v>
          </cell>
        </row>
        <row r="266">
          <cell r="A266" t="str">
            <v>600699.SH</v>
          </cell>
          <cell r="B266" t="str">
            <v>均胜电子</v>
          </cell>
          <cell r="C266">
            <v>834645599.3</v>
          </cell>
          <cell r="D266">
            <v>4170173250.52</v>
          </cell>
          <cell r="E266">
            <v>0</v>
          </cell>
          <cell r="F266">
            <v>0</v>
          </cell>
          <cell r="G266">
            <v>0</v>
          </cell>
          <cell r="H266">
            <v>50392578.9</v>
          </cell>
          <cell r="I266">
            <v>6877226284.53</v>
          </cell>
          <cell r="J266">
            <v>0</v>
          </cell>
          <cell r="K266">
            <v>536403027.75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1167587888.02</v>
          </cell>
          <cell r="Q266">
            <v>563257549.1</v>
          </cell>
          <cell r="R266">
            <v>0</v>
          </cell>
          <cell r="S266">
            <v>0</v>
          </cell>
          <cell r="T266">
            <v>0</v>
          </cell>
          <cell r="U266">
            <v>3957915479.9</v>
          </cell>
          <cell r="V266">
            <v>1086973685.16</v>
          </cell>
          <cell r="W266">
            <v>0</v>
          </cell>
          <cell r="X266">
            <v>11112209080.59</v>
          </cell>
          <cell r="Y266">
            <v>515983606.54</v>
          </cell>
          <cell r="Z266">
            <v>0</v>
          </cell>
          <cell r="AA266">
            <v>1762686398.87</v>
          </cell>
          <cell r="AB266">
            <v>497237446.7</v>
          </cell>
          <cell r="AC266">
            <v>82041105.75</v>
          </cell>
          <cell r="AD266">
            <v>140417942.21</v>
          </cell>
        </row>
        <row r="266">
          <cell r="AF266">
            <v>1368084624</v>
          </cell>
          <cell r="AG266">
            <v>0</v>
          </cell>
          <cell r="AH266">
            <v>9996382413.24</v>
          </cell>
          <cell r="AI266">
            <v>225263700.64</v>
          </cell>
          <cell r="AJ266">
            <v>-1116741083.69</v>
          </cell>
          <cell r="AK266">
            <v>0</v>
          </cell>
          <cell r="AL266">
            <v>134466504.37</v>
          </cell>
          <cell r="AM266">
            <v>0</v>
          </cell>
          <cell r="AN266">
            <v>4294570046.98</v>
          </cell>
          <cell r="AO266">
            <v>33355150923.84</v>
          </cell>
          <cell r="AP266">
            <v>14902026205.54</v>
          </cell>
          <cell r="AQ266">
            <v>48257177129.38</v>
          </cell>
          <cell r="AR266">
            <v>11645372586.31</v>
          </cell>
          <cell r="AS266">
            <v>8178481309.32</v>
          </cell>
          <cell r="AT266">
            <v>13531297028.21</v>
          </cell>
          <cell r="AU266">
            <v>21709778337.53</v>
          </cell>
          <cell r="AV266">
            <v>14451498804.26</v>
          </cell>
          <cell r="AW266">
            <v>36161277141.79</v>
          </cell>
          <cell r="AX266">
            <v>8178481309.32</v>
          </cell>
          <cell r="AY266">
            <v>27982795832.47</v>
          </cell>
          <cell r="AZ266">
            <v>0.600359833874367</v>
          </cell>
          <cell r="BA266">
            <v>0.399640166125633</v>
          </cell>
          <cell r="BB266">
            <v>2.50225098666793</v>
          </cell>
          <cell r="BC266">
            <v>0.226166826941753</v>
          </cell>
          <cell r="BD266">
            <v>0.374193006932614</v>
          </cell>
          <cell r="BE266">
            <v>0.226166826941753</v>
          </cell>
          <cell r="BF266">
            <v>0.773833173058247</v>
          </cell>
          <cell r="BG266" t="e">
            <v>#N/A</v>
          </cell>
          <cell r="BH266">
            <v>1326393883.27</v>
          </cell>
          <cell r="BI266">
            <v>-628544889.66</v>
          </cell>
          <cell r="BJ266" t="e">
            <v>#N/A</v>
          </cell>
        </row>
        <row r="267">
          <cell r="A267" t="str">
            <v>600117.SH</v>
          </cell>
          <cell r="B267" t="str">
            <v>西宁特钢</v>
          </cell>
          <cell r="C267">
            <v>0</v>
          </cell>
          <cell r="D267">
            <v>4165156571.92</v>
          </cell>
          <cell r="E267">
            <v>0</v>
          </cell>
          <cell r="F267">
            <v>0</v>
          </cell>
          <cell r="G267">
            <v>0</v>
          </cell>
          <cell r="H267">
            <v>0</v>
          </cell>
          <cell r="I267">
            <v>2502093362.64</v>
          </cell>
          <cell r="J267">
            <v>0</v>
          </cell>
          <cell r="K267">
            <v>878415045.63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64539090.92</v>
          </cell>
          <cell r="Q267">
            <v>293223917.43</v>
          </cell>
          <cell r="R267">
            <v>0</v>
          </cell>
          <cell r="S267">
            <v>0</v>
          </cell>
          <cell r="T267">
            <v>0</v>
          </cell>
          <cell r="U267">
            <v>4004221182.38</v>
          </cell>
          <cell r="V267">
            <v>175550040.41</v>
          </cell>
          <cell r="W267">
            <v>0</v>
          </cell>
          <cell r="X267">
            <v>1194100000</v>
          </cell>
          <cell r="Y267">
            <v>0</v>
          </cell>
          <cell r="Z267">
            <v>0</v>
          </cell>
          <cell r="AA267">
            <v>0</v>
          </cell>
          <cell r="AB267">
            <v>11431600</v>
          </cell>
          <cell r="AC267">
            <v>540083886.32</v>
          </cell>
          <cell r="AD267">
            <v>0</v>
          </cell>
        </row>
        <row r="267">
          <cell r="AF267">
            <v>1045118252</v>
          </cell>
          <cell r="AG267">
            <v>0</v>
          </cell>
          <cell r="AH267">
            <v>2221485793.7</v>
          </cell>
          <cell r="AI267">
            <v>0</v>
          </cell>
          <cell r="AJ267">
            <v>0</v>
          </cell>
          <cell r="AK267">
            <v>12439183.54</v>
          </cell>
          <cell r="AL267">
            <v>192495280.1</v>
          </cell>
          <cell r="AM267">
            <v>0</v>
          </cell>
          <cell r="AN267">
            <v>-2235986478.92</v>
          </cell>
          <cell r="AO267">
            <v>13828814697.65</v>
          </cell>
          <cell r="AP267">
            <v>1235552030.42</v>
          </cell>
          <cell r="AQ267">
            <v>15064366728.07</v>
          </cell>
          <cell r="AR267">
            <v>4465336943.35</v>
          </cell>
          <cell r="AS267">
            <v>8169377754.3</v>
          </cell>
          <cell r="AT267">
            <v>1194100000</v>
          </cell>
          <cell r="AU267">
            <v>9363477754.3</v>
          </cell>
          <cell r="AV267">
            <v>1235552030.42</v>
          </cell>
          <cell r="AW267">
            <v>10599029784.72</v>
          </cell>
          <cell r="AX267">
            <v>8169377754.3</v>
          </cell>
          <cell r="AY267">
            <v>2429652030.42</v>
          </cell>
          <cell r="AZ267">
            <v>0.883427817874309</v>
          </cell>
          <cell r="BA267">
            <v>0.116572182125691</v>
          </cell>
          <cell r="BB267">
            <v>8.57837591923756</v>
          </cell>
          <cell r="BC267">
            <v>0.770766562622299</v>
          </cell>
          <cell r="BD267">
            <v>0.11266125525201</v>
          </cell>
          <cell r="BE267">
            <v>0.770766562622299</v>
          </cell>
          <cell r="BF267">
            <v>0.229233437377701</v>
          </cell>
          <cell r="BG267" t="e">
            <v>#N/A</v>
          </cell>
          <cell r="BH267">
            <v>6986707286.44</v>
          </cell>
          <cell r="BI267">
            <v>-10875574723.37</v>
          </cell>
          <cell r="BJ267" t="e">
            <v>#N/A</v>
          </cell>
        </row>
        <row r="268">
          <cell r="A268" t="str">
            <v>600674.SH</v>
          </cell>
          <cell r="B268" t="str">
            <v>川投能源</v>
          </cell>
          <cell r="C268">
            <v>221371688.43</v>
          </cell>
          <cell r="D268">
            <v>4150342532.53</v>
          </cell>
          <cell r="E268">
            <v>0</v>
          </cell>
          <cell r="F268">
            <v>0</v>
          </cell>
          <cell r="G268">
            <v>0</v>
          </cell>
          <cell r="H268">
            <v>0</v>
          </cell>
          <cell r="I268">
            <v>155539870.77</v>
          </cell>
          <cell r="J268">
            <v>3304145.43</v>
          </cell>
          <cell r="K268">
            <v>18740664.95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72487637.54</v>
          </cell>
          <cell r="Q268">
            <v>114159388</v>
          </cell>
          <cell r="R268">
            <v>0</v>
          </cell>
          <cell r="S268">
            <v>0</v>
          </cell>
          <cell r="T268">
            <v>0</v>
          </cell>
          <cell r="U268">
            <v>378674966.74</v>
          </cell>
          <cell r="V268">
            <v>920.35</v>
          </cell>
          <cell r="W268">
            <v>0</v>
          </cell>
          <cell r="X268">
            <v>1920288941.5</v>
          </cell>
          <cell r="Y268">
            <v>4975335624.34</v>
          </cell>
          <cell r="Z268">
            <v>0</v>
          </cell>
          <cell r="AA268">
            <v>322049699.78</v>
          </cell>
          <cell r="AB268">
            <v>12717949.95</v>
          </cell>
          <cell r="AC268">
            <v>845000</v>
          </cell>
          <cell r="AD268">
            <v>0</v>
          </cell>
        </row>
        <row r="268">
          <cell r="AF268">
            <v>4406152075</v>
          </cell>
          <cell r="AG268">
            <v>662418183.92</v>
          </cell>
          <cell r="AH268">
            <v>4088025471.92</v>
          </cell>
          <cell r="AI268">
            <v>0</v>
          </cell>
          <cell r="AJ268">
            <v>1406157521.89</v>
          </cell>
          <cell r="AK268">
            <v>0</v>
          </cell>
          <cell r="AL268">
            <v>6722242703.52</v>
          </cell>
          <cell r="AM268">
            <v>0</v>
          </cell>
          <cell r="AN268">
            <v>14028021828.87</v>
          </cell>
          <cell r="AO268">
            <v>12345859030.31</v>
          </cell>
          <cell r="AP268">
            <v>31313017785.12</v>
          </cell>
          <cell r="AQ268">
            <v>43658876815.43</v>
          </cell>
          <cell r="AR268">
            <v>599167265.42</v>
          </cell>
          <cell r="AS268">
            <v>4529017499.27</v>
          </cell>
          <cell r="AT268">
            <v>7217674265.62</v>
          </cell>
          <cell r="AU268">
            <v>11746691764.89</v>
          </cell>
          <cell r="AV268">
            <v>31313017785.12</v>
          </cell>
          <cell r="AW268">
            <v>43059709550.01</v>
          </cell>
          <cell r="AX268">
            <v>4529017499.27</v>
          </cell>
          <cell r="AY268">
            <v>38530692050.74</v>
          </cell>
          <cell r="AZ268">
            <v>0.272800069662506</v>
          </cell>
          <cell r="BA268">
            <v>0.727199930337494</v>
          </cell>
          <cell r="BB268">
            <v>1.37513764548341</v>
          </cell>
          <cell r="BC268">
            <v>0.105179936107324</v>
          </cell>
          <cell r="BD268">
            <v>0.167620133555181</v>
          </cell>
          <cell r="BE268">
            <v>0.105179936107324</v>
          </cell>
          <cell r="BF268">
            <v>0.894820063892676</v>
          </cell>
          <cell r="BG268" t="e">
            <v>#N/A</v>
          </cell>
          <cell r="BH268">
            <v>-186564448.219999</v>
          </cell>
          <cell r="BI268">
            <v>888182389.079994</v>
          </cell>
          <cell r="BJ268" t="e">
            <v>#N/A</v>
          </cell>
        </row>
        <row r="269">
          <cell r="A269" t="str">
            <v>600267.SH</v>
          </cell>
          <cell r="B269" t="str">
            <v>海正药业</v>
          </cell>
          <cell r="C269">
            <v>22882784.23</v>
          </cell>
          <cell r="D269">
            <v>4128580291.33</v>
          </cell>
          <cell r="E269">
            <v>0</v>
          </cell>
          <cell r="F269">
            <v>0</v>
          </cell>
          <cell r="G269">
            <v>710000</v>
          </cell>
          <cell r="H269">
            <v>0</v>
          </cell>
          <cell r="I269">
            <v>1411930873.81</v>
          </cell>
          <cell r="J269">
            <v>0</v>
          </cell>
          <cell r="K269">
            <v>304668458.67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338417477.41</v>
          </cell>
          <cell r="Q269">
            <v>222312726.96</v>
          </cell>
          <cell r="R269">
            <v>0</v>
          </cell>
          <cell r="S269">
            <v>0</v>
          </cell>
          <cell r="T269">
            <v>0</v>
          </cell>
          <cell r="U269">
            <v>473649507.01</v>
          </cell>
          <cell r="V269">
            <v>519624888.17</v>
          </cell>
          <cell r="W269">
            <v>0</v>
          </cell>
          <cell r="X269">
            <v>1699661549.99</v>
          </cell>
          <cell r="Y269">
            <v>1421008709.48</v>
          </cell>
          <cell r="Z269">
            <v>0</v>
          </cell>
          <cell r="AA269">
            <v>0</v>
          </cell>
          <cell r="AB269">
            <v>0</v>
          </cell>
          <cell r="AC269">
            <v>227607538.31</v>
          </cell>
          <cell r="AD269">
            <v>486117596.38</v>
          </cell>
        </row>
        <row r="269">
          <cell r="AF269">
            <v>1196204562</v>
          </cell>
          <cell r="AG269">
            <v>428328220.53</v>
          </cell>
          <cell r="AH269">
            <v>3448564816.7</v>
          </cell>
          <cell r="AI269">
            <v>239136014</v>
          </cell>
          <cell r="AJ269">
            <v>18210196.69</v>
          </cell>
          <cell r="AK269">
            <v>0</v>
          </cell>
          <cell r="AL269">
            <v>401660585.16</v>
          </cell>
          <cell r="AM269">
            <v>0</v>
          </cell>
          <cell r="AN269">
            <v>2100882068.74</v>
          </cell>
          <cell r="AO269">
            <v>11257172401.75</v>
          </cell>
          <cell r="AP269">
            <v>7832986463.82</v>
          </cell>
          <cell r="AQ269">
            <v>19090158865.57</v>
          </cell>
          <cell r="AR269">
            <v>3047444747.56</v>
          </cell>
          <cell r="AS269">
            <v>4602939798.34</v>
          </cell>
          <cell r="AT269">
            <v>3606787855.85</v>
          </cell>
          <cell r="AU269">
            <v>8209727654.19</v>
          </cell>
          <cell r="AV269">
            <v>7354714435.82</v>
          </cell>
          <cell r="AW269">
            <v>15564442090.01</v>
          </cell>
          <cell r="AX269">
            <v>4602939798.34</v>
          </cell>
          <cell r="AY269">
            <v>10961502291.67</v>
          </cell>
          <cell r="AZ269">
            <v>0.527466876532593</v>
          </cell>
          <cell r="BA269">
            <v>0.472533123467407</v>
          </cell>
          <cell r="BB269">
            <v>2.11625376156086</v>
          </cell>
          <cell r="BC269">
            <v>0.295734326468045</v>
          </cell>
          <cell r="BD269">
            <v>0.231732550064548</v>
          </cell>
          <cell r="BE269">
            <v>0.295734326468045</v>
          </cell>
          <cell r="BF269">
            <v>0.704265673531955</v>
          </cell>
          <cell r="BG269" t="e">
            <v>#N/A</v>
          </cell>
          <cell r="BH269">
            <v>2226087751.99</v>
          </cell>
          <cell r="BI269">
            <v>-2049928525.98</v>
          </cell>
          <cell r="BJ269" t="e">
            <v>#N/A</v>
          </cell>
        </row>
        <row r="270">
          <cell r="A270" t="str">
            <v>002788.SZ</v>
          </cell>
          <cell r="B270" t="str">
            <v>鹭燕医药</v>
          </cell>
          <cell r="C270">
            <v>7414943.43</v>
          </cell>
          <cell r="D270">
            <v>4112433318.48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2147233727.18</v>
          </cell>
          <cell r="J270">
            <v>121570</v>
          </cell>
          <cell r="K270">
            <v>40039049.14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34157226.58</v>
          </cell>
          <cell r="Q270">
            <v>67007860.56</v>
          </cell>
          <cell r="R270">
            <v>0</v>
          </cell>
          <cell r="S270">
            <v>0</v>
          </cell>
          <cell r="T270">
            <v>0</v>
          </cell>
          <cell r="U270">
            <v>44860000</v>
          </cell>
          <cell r="V270">
            <v>5192314.58</v>
          </cell>
          <cell r="W270">
            <v>0</v>
          </cell>
          <cell r="X270">
            <v>176541103.15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44014414.65</v>
          </cell>
          <cell r="AD270">
            <v>0</v>
          </cell>
        </row>
        <row r="270">
          <cell r="AF270">
            <v>388516736</v>
          </cell>
          <cell r="AG270">
            <v>0</v>
          </cell>
          <cell r="AH270">
            <v>711526431.92</v>
          </cell>
          <cell r="AI270">
            <v>0</v>
          </cell>
          <cell r="AJ270">
            <v>161154.76</v>
          </cell>
          <cell r="AK270">
            <v>0</v>
          </cell>
          <cell r="AL270">
            <v>122415832.95</v>
          </cell>
          <cell r="AM270">
            <v>0</v>
          </cell>
          <cell r="AN270">
            <v>1249500507.43</v>
          </cell>
          <cell r="AO270">
            <v>6679015527.75</v>
          </cell>
          <cell r="AP270">
            <v>2472120663.06</v>
          </cell>
          <cell r="AQ270">
            <v>9151136190.81</v>
          </cell>
          <cell r="AR270">
            <v>2345181106.12</v>
          </cell>
          <cell r="AS270">
            <v>4157293318.48</v>
          </cell>
          <cell r="AT270">
            <v>176541103.15</v>
          </cell>
          <cell r="AU270">
            <v>4333834421.63</v>
          </cell>
          <cell r="AV270">
            <v>2472120663.06</v>
          </cell>
          <cell r="AW270">
            <v>6805955084.69</v>
          </cell>
          <cell r="AX270">
            <v>4157293318.48</v>
          </cell>
          <cell r="AY270">
            <v>2648661766.21</v>
          </cell>
          <cell r="AZ270">
            <v>0.636770940698531</v>
          </cell>
          <cell r="BA270">
            <v>0.363229059301469</v>
          </cell>
          <cell r="BB270">
            <v>2.75308369303688</v>
          </cell>
          <cell r="BC270">
            <v>0.610831729970101</v>
          </cell>
          <cell r="BD270">
            <v>0.0259392107284295</v>
          </cell>
          <cell r="BE270">
            <v>0.610831729970101</v>
          </cell>
          <cell r="BF270">
            <v>0.389168270029899</v>
          </cell>
          <cell r="BG270" t="e">
            <v>#N/A</v>
          </cell>
          <cell r="BH270">
            <v>3566231436.46</v>
          </cell>
          <cell r="BI270">
            <v>1180412457.74</v>
          </cell>
          <cell r="BJ270" t="e">
            <v>#N/A</v>
          </cell>
        </row>
        <row r="271">
          <cell r="A271" t="str">
            <v>600383.SH</v>
          </cell>
          <cell r="B271" t="str">
            <v>金地集团</v>
          </cell>
          <cell r="C271">
            <v>4994526165.82</v>
          </cell>
          <cell r="D271">
            <v>3953332349.52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34588364098.35</v>
          </cell>
          <cell r="J271">
            <v>293304937.42</v>
          </cell>
          <cell r="K271">
            <v>125169521448.25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3344360485.45</v>
          </cell>
          <cell r="Q271">
            <v>1416035771.65</v>
          </cell>
          <cell r="R271">
            <v>0</v>
          </cell>
          <cell r="S271">
            <v>0</v>
          </cell>
          <cell r="T271">
            <v>0</v>
          </cell>
          <cell r="U271">
            <v>33978439749.39</v>
          </cell>
          <cell r="V271">
            <v>11642901047.67</v>
          </cell>
          <cell r="W271">
            <v>0</v>
          </cell>
          <cell r="X271">
            <v>43303804269.21</v>
          </cell>
          <cell r="Y271">
            <v>39343205428.25</v>
          </cell>
          <cell r="Z271">
            <v>0</v>
          </cell>
          <cell r="AA271">
            <v>0</v>
          </cell>
          <cell r="AB271">
            <v>80000000</v>
          </cell>
          <cell r="AC271">
            <v>0</v>
          </cell>
          <cell r="AD271">
            <v>6848063872.13</v>
          </cell>
        </row>
        <row r="271">
          <cell r="AF271">
            <v>4514583572</v>
          </cell>
          <cell r="AG271">
            <v>49732685.92</v>
          </cell>
          <cell r="AH271">
            <v>2394196368.22</v>
          </cell>
          <cell r="AI271">
            <v>0</v>
          </cell>
          <cell r="AJ271">
            <v>278864510.26</v>
          </cell>
          <cell r="AK271">
            <v>0</v>
          </cell>
          <cell r="AL271">
            <v>2438452948.86</v>
          </cell>
          <cell r="AM271">
            <v>0</v>
          </cell>
          <cell r="AN271">
            <v>47641250637.12</v>
          </cell>
          <cell r="AO271">
            <v>308955859623.11</v>
          </cell>
          <cell r="AP271">
            <v>57317080722.38</v>
          </cell>
          <cell r="AQ271">
            <v>366272940345.49</v>
          </cell>
          <cell r="AR271">
            <v>181529013954.61</v>
          </cell>
          <cell r="AS271">
            <v>37931772098.91</v>
          </cell>
          <cell r="AT271">
            <v>89495073569.59</v>
          </cell>
          <cell r="AU271">
            <v>127426845668.5</v>
          </cell>
          <cell r="AV271">
            <v>57317080722.38</v>
          </cell>
          <cell r="AW271">
            <v>184743926390.88</v>
          </cell>
          <cell r="AX271">
            <v>37931772098.91</v>
          </cell>
          <cell r="AY271">
            <v>146812154291.97</v>
          </cell>
          <cell r="AZ271">
            <v>0.68974849759819</v>
          </cell>
          <cell r="BA271">
            <v>0.31025150240181</v>
          </cell>
          <cell r="BB271">
            <v>3.22319148258269</v>
          </cell>
          <cell r="BC271">
            <v>0.205320807238091</v>
          </cell>
          <cell r="BD271">
            <v>0.484427690360098</v>
          </cell>
          <cell r="BE271">
            <v>0.205320807238091</v>
          </cell>
          <cell r="BF271">
            <v>0.794679192761909</v>
          </cell>
          <cell r="BG271">
            <v>39690568280.06</v>
          </cell>
          <cell r="BH271">
            <v>-132272288423.62</v>
          </cell>
          <cell r="BI271">
            <v>81637966074.87</v>
          </cell>
          <cell r="BJ271">
            <v>1.94619858123764</v>
          </cell>
        </row>
        <row r="272">
          <cell r="A272" t="str">
            <v>600713.SH</v>
          </cell>
          <cell r="B272" t="str">
            <v>南京医药</v>
          </cell>
          <cell r="C272">
            <v>75921135.6</v>
          </cell>
          <cell r="D272">
            <v>3947200000</v>
          </cell>
          <cell r="E272">
            <v>0</v>
          </cell>
          <cell r="F272">
            <v>0</v>
          </cell>
          <cell r="G272">
            <v>0</v>
          </cell>
          <cell r="H272">
            <v>0</v>
          </cell>
          <cell r="I272">
            <v>7457702873.72</v>
          </cell>
          <cell r="J272">
            <v>0</v>
          </cell>
          <cell r="K272">
            <v>59444761.63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150210491.79</v>
          </cell>
          <cell r="Q272">
            <v>207162890.42</v>
          </cell>
          <cell r="R272">
            <v>0</v>
          </cell>
          <cell r="S272">
            <v>0</v>
          </cell>
          <cell r="T272">
            <v>0</v>
          </cell>
          <cell r="U272">
            <v>64159570.09</v>
          </cell>
          <cell r="V272">
            <v>3192984759.38</v>
          </cell>
          <cell r="W272">
            <v>0</v>
          </cell>
          <cell r="X272">
            <v>980000000</v>
          </cell>
          <cell r="Y272">
            <v>1631634988.4</v>
          </cell>
          <cell r="Z272">
            <v>0</v>
          </cell>
          <cell r="AA272">
            <v>0</v>
          </cell>
          <cell r="AB272">
            <v>0</v>
          </cell>
          <cell r="AC272">
            <v>300578623.1</v>
          </cell>
          <cell r="AD272">
            <v>0</v>
          </cell>
        </row>
        <row r="272">
          <cell r="AF272">
            <v>1041611244</v>
          </cell>
          <cell r="AG272">
            <v>0</v>
          </cell>
          <cell r="AH272">
            <v>1651604358.45</v>
          </cell>
          <cell r="AI272">
            <v>0</v>
          </cell>
          <cell r="AJ272">
            <v>125564771.73</v>
          </cell>
          <cell r="AK272">
            <v>0</v>
          </cell>
          <cell r="AL272">
            <v>167568528.62</v>
          </cell>
          <cell r="AM272">
            <v>0</v>
          </cell>
          <cell r="AN272">
            <v>1451905892.06</v>
          </cell>
          <cell r="AO272">
            <v>18067000094.13</v>
          </cell>
          <cell r="AP272">
            <v>4438254794.86</v>
          </cell>
          <cell r="AQ272">
            <v>22505254888.99</v>
          </cell>
          <cell r="AR272">
            <v>11444005535.64</v>
          </cell>
          <cell r="AS272">
            <v>4011359570.09</v>
          </cell>
          <cell r="AT272">
            <v>2611634988.4</v>
          </cell>
          <cell r="AU272">
            <v>6622994558.49</v>
          </cell>
          <cell r="AV272">
            <v>4438254794.86</v>
          </cell>
          <cell r="AW272">
            <v>11061249353.35</v>
          </cell>
          <cell r="AX272">
            <v>4011359570.09</v>
          </cell>
          <cell r="AY272">
            <v>7049889783.26</v>
          </cell>
          <cell r="AZ272">
            <v>0.598756464746378</v>
          </cell>
          <cell r="BA272">
            <v>0.401243535253623</v>
          </cell>
          <cell r="BB272">
            <v>2.49225199196769</v>
          </cell>
          <cell r="BC272">
            <v>0.362649773271328</v>
          </cell>
          <cell r="BD272">
            <v>0.23610669147505</v>
          </cell>
          <cell r="BE272">
            <v>0.362649773271328</v>
          </cell>
          <cell r="BF272">
            <v>0.637350226728672</v>
          </cell>
          <cell r="BG272" t="e">
            <v>#N/A</v>
          </cell>
          <cell r="BH272">
            <v>2414616542.78</v>
          </cell>
          <cell r="BI272">
            <v>5172648486.45</v>
          </cell>
          <cell r="BJ272" t="e">
            <v>#N/A</v>
          </cell>
        </row>
        <row r="273">
          <cell r="A273" t="str">
            <v>002118.SZ</v>
          </cell>
          <cell r="B273" t="str">
            <v>紫鑫药业</v>
          </cell>
          <cell r="C273">
            <v>409787.05</v>
          </cell>
          <cell r="D273">
            <v>3922305618.32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369093408.41</v>
          </cell>
          <cell r="J273">
            <v>0</v>
          </cell>
          <cell r="K273">
            <v>26625764.93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33839789.83</v>
          </cell>
          <cell r="Q273">
            <v>70905240.83</v>
          </cell>
          <cell r="R273">
            <v>0</v>
          </cell>
          <cell r="S273">
            <v>0</v>
          </cell>
          <cell r="T273">
            <v>0</v>
          </cell>
          <cell r="U273">
            <v>676503500</v>
          </cell>
          <cell r="V273">
            <v>6224591.49</v>
          </cell>
          <cell r="W273">
            <v>0</v>
          </cell>
          <cell r="X273">
            <v>1339976654.92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248768306.48</v>
          </cell>
          <cell r="AD273">
            <v>0</v>
          </cell>
        </row>
        <row r="273">
          <cell r="AF273">
            <v>1280759826</v>
          </cell>
          <cell r="AG273">
            <v>0</v>
          </cell>
          <cell r="AH273">
            <v>1533957243.14</v>
          </cell>
          <cell r="AI273">
            <v>0</v>
          </cell>
          <cell r="AJ273">
            <v>8554582.48</v>
          </cell>
          <cell r="AK273">
            <v>0</v>
          </cell>
          <cell r="AL273">
            <v>93148278.45</v>
          </cell>
          <cell r="AM273">
            <v>0</v>
          </cell>
          <cell r="AN273">
            <v>481739576.19</v>
          </cell>
          <cell r="AO273">
            <v>6694652662.26</v>
          </cell>
          <cell r="AP273">
            <v>3398159506.26</v>
          </cell>
          <cell r="AQ273">
            <v>10092812168.52</v>
          </cell>
          <cell r="AR273">
            <v>755866889.02</v>
          </cell>
          <cell r="AS273">
            <v>4598809118.32</v>
          </cell>
          <cell r="AT273">
            <v>1339976654.92</v>
          </cell>
          <cell r="AU273">
            <v>5938785773.24</v>
          </cell>
          <cell r="AV273">
            <v>3398159506.26</v>
          </cell>
          <cell r="AW273">
            <v>9336945279.5</v>
          </cell>
          <cell r="AX273">
            <v>4598809118.32</v>
          </cell>
          <cell r="AY273">
            <v>4738136161.18</v>
          </cell>
          <cell r="AZ273">
            <v>0.636052327122348</v>
          </cell>
          <cell r="BA273">
            <v>0.363947672877652</v>
          </cell>
          <cell r="BB273">
            <v>2.74764773763554</v>
          </cell>
          <cell r="BC273">
            <v>0.49253893866306</v>
          </cell>
          <cell r="BD273">
            <v>0.143513388459288</v>
          </cell>
          <cell r="BE273">
            <v>0.49253893866306</v>
          </cell>
          <cell r="BF273">
            <v>0.50746106133694</v>
          </cell>
          <cell r="BG273" t="e">
            <v>#N/A</v>
          </cell>
          <cell r="BH273">
            <v>4423620458.93</v>
          </cell>
          <cell r="BI273">
            <v>2369456126.93</v>
          </cell>
          <cell r="BJ273" t="e">
            <v>#N/A</v>
          </cell>
        </row>
        <row r="274">
          <cell r="A274" t="str">
            <v>601788.SH</v>
          </cell>
          <cell r="B274" t="str">
            <v>光大证券</v>
          </cell>
          <cell r="C274">
            <v>15179412.6</v>
          </cell>
          <cell r="D274">
            <v>3913427681.81</v>
          </cell>
          <cell r="E274">
            <v>0</v>
          </cell>
          <cell r="F274">
            <v>15051039757.8</v>
          </cell>
          <cell r="G274">
            <v>1277695140.99</v>
          </cell>
          <cell r="H274">
            <v>450486644.91</v>
          </cell>
          <cell r="I274">
            <v>0</v>
          </cell>
          <cell r="J274">
            <v>0</v>
          </cell>
          <cell r="K274">
            <v>0</v>
          </cell>
          <cell r="L274">
            <v>20231177784.27</v>
          </cell>
          <cell r="M274">
            <v>0</v>
          </cell>
          <cell r="N274">
            <v>72752981346.56</v>
          </cell>
          <cell r="O274">
            <v>0</v>
          </cell>
          <cell r="P274">
            <v>1219891670.67</v>
          </cell>
          <cell r="Q274">
            <v>746861134.33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3338598982.57</v>
          </cell>
          <cell r="Y274">
            <v>50094098628.03</v>
          </cell>
          <cell r="Z274">
            <v>0</v>
          </cell>
          <cell r="AA274">
            <v>0</v>
          </cell>
          <cell r="AB274">
            <v>4551170390.27</v>
          </cell>
          <cell r="AC274">
            <v>0</v>
          </cell>
          <cell r="AD274">
            <v>0</v>
          </cell>
        </row>
        <row r="274">
          <cell r="AF274">
            <v>4610787639</v>
          </cell>
          <cell r="AG274">
            <v>5000000000</v>
          </cell>
          <cell r="AH274">
            <v>24213326400.69</v>
          </cell>
          <cell r="AI274">
            <v>0</v>
          </cell>
          <cell r="AJ274">
            <v>-316516608.6</v>
          </cell>
          <cell r="AK274">
            <v>0</v>
          </cell>
          <cell r="AL274">
            <v>3441295836.62</v>
          </cell>
          <cell r="AM274">
            <v>8160724338.71</v>
          </cell>
          <cell r="AN274">
            <v>12504572131.36</v>
          </cell>
          <cell r="AO274">
            <v>173642608574.81</v>
          </cell>
          <cell r="AP274">
            <v>57614189737.78</v>
          </cell>
          <cell r="AQ274">
            <v>231256798312.59</v>
          </cell>
          <cell r="AR274">
            <v>6533102607.87</v>
          </cell>
          <cell r="AS274">
            <v>113676808356.34</v>
          </cell>
          <cell r="AT274">
            <v>53432697610.6</v>
          </cell>
          <cell r="AU274">
            <v>167109505966.94</v>
          </cell>
          <cell r="AV274">
            <v>57614189737.78</v>
          </cell>
          <cell r="AW274">
            <v>224723695704.72</v>
          </cell>
          <cell r="AX274">
            <v>113676808356.34</v>
          </cell>
          <cell r="AY274">
            <v>111046887348.38</v>
          </cell>
          <cell r="AZ274">
            <v>0.743622097540247</v>
          </cell>
          <cell r="BA274">
            <v>0.256377902459753</v>
          </cell>
          <cell r="BB274">
            <v>3.90049216568882</v>
          </cell>
          <cell r="BC274">
            <v>0.505851454604537</v>
          </cell>
          <cell r="BD274">
            <v>0.237770642935709</v>
          </cell>
          <cell r="BE274">
            <v>0.505851454604537</v>
          </cell>
          <cell r="BF274">
            <v>0.494148545395463</v>
          </cell>
          <cell r="BG274">
            <v>113202274814.59</v>
          </cell>
          <cell r="BH274">
            <v>-51134366264.33</v>
          </cell>
          <cell r="BI274">
            <v>106669172206.72</v>
          </cell>
          <cell r="BJ274">
            <v>-16.3274907205992</v>
          </cell>
        </row>
        <row r="275">
          <cell r="A275" t="str">
            <v>601021.SH</v>
          </cell>
          <cell r="B275" t="str">
            <v>春秋航空</v>
          </cell>
          <cell r="C275">
            <v>47145569</v>
          </cell>
          <cell r="D275">
            <v>3904746927</v>
          </cell>
          <cell r="E275">
            <v>0</v>
          </cell>
          <cell r="F275">
            <v>0</v>
          </cell>
          <cell r="G275">
            <v>0</v>
          </cell>
          <cell r="H275">
            <v>30129332</v>
          </cell>
          <cell r="I275">
            <v>781922561</v>
          </cell>
          <cell r="J275">
            <v>0</v>
          </cell>
          <cell r="K275">
            <v>643868246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290310441</v>
          </cell>
          <cell r="Q275">
            <v>294931101</v>
          </cell>
          <cell r="R275">
            <v>0</v>
          </cell>
          <cell r="S275">
            <v>0</v>
          </cell>
          <cell r="T275">
            <v>0</v>
          </cell>
          <cell r="U275">
            <v>3566411432</v>
          </cell>
          <cell r="V275">
            <v>279348131</v>
          </cell>
          <cell r="W275">
            <v>0</v>
          </cell>
          <cell r="X275">
            <v>9285700883</v>
          </cell>
          <cell r="Y275">
            <v>0</v>
          </cell>
          <cell r="Z275">
            <v>0</v>
          </cell>
          <cell r="AA275">
            <v>0</v>
          </cell>
          <cell r="AB275">
            <v>274673134</v>
          </cell>
          <cell r="AC275">
            <v>0</v>
          </cell>
          <cell r="AD275">
            <v>192165156</v>
          </cell>
        </row>
        <row r="275">
          <cell r="AF275">
            <v>916462713</v>
          </cell>
          <cell r="AG275">
            <v>0</v>
          </cell>
          <cell r="AH275">
            <v>4884248861</v>
          </cell>
          <cell r="AI275">
            <v>0</v>
          </cell>
          <cell r="AJ275">
            <v>-20122469</v>
          </cell>
          <cell r="AK275">
            <v>0</v>
          </cell>
          <cell r="AL275">
            <v>414557647</v>
          </cell>
          <cell r="AM275">
            <v>0</v>
          </cell>
          <cell r="AN275">
            <v>7564203936</v>
          </cell>
          <cell r="AO275">
            <v>19591352913</v>
          </cell>
          <cell r="AP275">
            <v>13759350688</v>
          </cell>
          <cell r="AQ275">
            <v>33350703601</v>
          </cell>
          <cell r="AR275">
            <v>2612199183</v>
          </cell>
          <cell r="AS275">
            <v>7501287691</v>
          </cell>
          <cell r="AT275">
            <v>9477866039</v>
          </cell>
          <cell r="AU275">
            <v>16979153730</v>
          </cell>
          <cell r="AV275">
            <v>13759350688</v>
          </cell>
          <cell r="AW275">
            <v>30738504418</v>
          </cell>
          <cell r="AX275">
            <v>7501287691</v>
          </cell>
          <cell r="AY275">
            <v>23237216727</v>
          </cell>
          <cell r="AZ275">
            <v>0.552374100545284</v>
          </cell>
          <cell r="BA275">
            <v>0.447625899454716</v>
          </cell>
          <cell r="BB275">
            <v>2.23400835657224</v>
          </cell>
          <cell r="BC275">
            <v>0.244035545418643</v>
          </cell>
          <cell r="BD275">
            <v>0.308338555126641</v>
          </cell>
          <cell r="BE275">
            <v>0.244035545418643</v>
          </cell>
          <cell r="BF275">
            <v>0.755964454581357</v>
          </cell>
          <cell r="BG275">
            <v>1624686750</v>
          </cell>
          <cell r="BH275">
            <v>-1602651943</v>
          </cell>
          <cell r="BI275">
            <v>-197159220</v>
          </cell>
          <cell r="BJ275">
            <v>0.108219478071464</v>
          </cell>
        </row>
        <row r="276">
          <cell r="A276" t="str">
            <v>603833.SH</v>
          </cell>
          <cell r="B276" t="str">
            <v>欧派家居</v>
          </cell>
          <cell r="C276">
            <v>93850234.06</v>
          </cell>
          <cell r="D276">
            <v>3885037415.56</v>
          </cell>
          <cell r="E276">
            <v>0</v>
          </cell>
          <cell r="F276">
            <v>0</v>
          </cell>
          <cell r="G276">
            <v>0</v>
          </cell>
          <cell r="H276">
            <v>0</v>
          </cell>
          <cell r="I276">
            <v>1741465620.61</v>
          </cell>
          <cell r="J276">
            <v>1041335453.01</v>
          </cell>
          <cell r="K276">
            <v>1394904800.02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251079089.39</v>
          </cell>
          <cell r="Q276">
            <v>269077534.2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169436565.86</v>
          </cell>
          <cell r="W276">
            <v>0</v>
          </cell>
          <cell r="X276">
            <v>32066666.67</v>
          </cell>
          <cell r="Y276">
            <v>0</v>
          </cell>
          <cell r="Z276">
            <v>0</v>
          </cell>
          <cell r="AA276">
            <v>0</v>
          </cell>
          <cell r="AB276">
            <v>39120</v>
          </cell>
          <cell r="AC276">
            <v>412887319.94</v>
          </cell>
          <cell r="AD276">
            <v>79058861.66</v>
          </cell>
        </row>
        <row r="276">
          <cell r="AF276">
            <v>609151948</v>
          </cell>
          <cell r="AG276">
            <v>0</v>
          </cell>
          <cell r="AH276">
            <v>4355329753.07</v>
          </cell>
          <cell r="AI276">
            <v>0</v>
          </cell>
          <cell r="AJ276">
            <v>42134406.98</v>
          </cell>
          <cell r="AK276">
            <v>0</v>
          </cell>
          <cell r="AL276">
            <v>288523469.29</v>
          </cell>
          <cell r="AM276">
            <v>0</v>
          </cell>
          <cell r="AN276">
            <v>8538037662.77</v>
          </cell>
          <cell r="AO276">
            <v>9370238680.98</v>
          </cell>
          <cell r="AP276">
            <v>13833177240.11</v>
          </cell>
          <cell r="AQ276">
            <v>23203415921.09</v>
          </cell>
          <cell r="AR276">
            <v>5374075737.09</v>
          </cell>
          <cell r="AS276">
            <v>3885037415.56</v>
          </cell>
          <cell r="AT276">
            <v>111125528.33</v>
          </cell>
          <cell r="AU276">
            <v>3996162943.89</v>
          </cell>
          <cell r="AV276">
            <v>13833177240.11</v>
          </cell>
          <cell r="AW276">
            <v>17829340184</v>
          </cell>
          <cell r="AX276">
            <v>3885037415.56</v>
          </cell>
          <cell r="AY276">
            <v>13944302768.44</v>
          </cell>
          <cell r="AZ276">
            <v>0.224134090361692</v>
          </cell>
          <cell r="BA276">
            <v>0.775865909638308</v>
          </cell>
          <cell r="BB276">
            <v>1.28888250866207</v>
          </cell>
          <cell r="BC276">
            <v>0.217901356722467</v>
          </cell>
          <cell r="BD276">
            <v>0.00623273363922484</v>
          </cell>
          <cell r="BE276">
            <v>0.217901356722467</v>
          </cell>
          <cell r="BF276">
            <v>0.782098643277533</v>
          </cell>
          <cell r="BG276" t="e">
            <v>#N/A</v>
          </cell>
          <cell r="BH276">
            <v>-5600189487.45</v>
          </cell>
          <cell r="BI276">
            <v>2864633609.75</v>
          </cell>
          <cell r="BJ276" t="e">
            <v>#N/A</v>
          </cell>
        </row>
        <row r="277">
          <cell r="A277" t="str">
            <v>000090.SZ</v>
          </cell>
          <cell r="B277" t="str">
            <v>天健集团</v>
          </cell>
          <cell r="C277">
            <v>157158831.42</v>
          </cell>
          <cell r="D277">
            <v>3850000000</v>
          </cell>
          <cell r="E277">
            <v>0</v>
          </cell>
          <cell r="F277">
            <v>0</v>
          </cell>
          <cell r="G277">
            <v>0</v>
          </cell>
          <cell r="H277">
            <v>0</v>
          </cell>
          <cell r="I277">
            <v>10314070448.94</v>
          </cell>
          <cell r="J277">
            <v>30145064.37</v>
          </cell>
          <cell r="K277">
            <v>12114336318.72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365070748.92</v>
          </cell>
          <cell r="Q277">
            <v>2764377041.37</v>
          </cell>
          <cell r="R277">
            <v>0</v>
          </cell>
          <cell r="S277">
            <v>0</v>
          </cell>
          <cell r="T277">
            <v>0</v>
          </cell>
          <cell r="U277">
            <v>3315420000</v>
          </cell>
          <cell r="V277">
            <v>2600409052.5</v>
          </cell>
          <cell r="W277">
            <v>0</v>
          </cell>
          <cell r="X277">
            <v>8806175175.95</v>
          </cell>
          <cell r="Y277">
            <v>0</v>
          </cell>
          <cell r="Z277">
            <v>0</v>
          </cell>
          <cell r="AA277">
            <v>0</v>
          </cell>
          <cell r="AB277">
            <v>15044977.16</v>
          </cell>
          <cell r="AC277">
            <v>6689921.6</v>
          </cell>
          <cell r="AD277">
            <v>0</v>
          </cell>
        </row>
        <row r="277">
          <cell r="AF277">
            <v>1868545434</v>
          </cell>
          <cell r="AG277">
            <v>2494103773.58</v>
          </cell>
          <cell r="AH277">
            <v>1562217534.93</v>
          </cell>
          <cell r="AI277">
            <v>0</v>
          </cell>
          <cell r="AJ277">
            <v>339778280.55</v>
          </cell>
          <cell r="AK277">
            <v>0</v>
          </cell>
          <cell r="AL277">
            <v>794846842.01</v>
          </cell>
          <cell r="AM277">
            <v>0</v>
          </cell>
          <cell r="AN277">
            <v>4467318576.22</v>
          </cell>
          <cell r="AO277">
            <v>44338897580.95</v>
          </cell>
          <cell r="AP277">
            <v>11526810441.29</v>
          </cell>
          <cell r="AQ277">
            <v>55865708022.24</v>
          </cell>
          <cell r="AR277">
            <v>28367302405</v>
          </cell>
          <cell r="AS277">
            <v>7165420000</v>
          </cell>
          <cell r="AT277">
            <v>8806175175.95</v>
          </cell>
          <cell r="AU277">
            <v>15971595175.95</v>
          </cell>
          <cell r="AV277">
            <v>11526810441.29</v>
          </cell>
          <cell r="AW277">
            <v>27498405617.24</v>
          </cell>
          <cell r="AX277">
            <v>7165420000</v>
          </cell>
          <cell r="AY277">
            <v>20332985617.24</v>
          </cell>
          <cell r="AZ277">
            <v>0.580818953588228</v>
          </cell>
          <cell r="BA277">
            <v>0.419181046411772</v>
          </cell>
          <cell r="BB277">
            <v>2.38560404522125</v>
          </cell>
          <cell r="BC277">
            <v>0.260575834822499</v>
          </cell>
          <cell r="BD277">
            <v>0.32024311876573</v>
          </cell>
          <cell r="BE277">
            <v>0.260575834822499</v>
          </cell>
          <cell r="BF277">
            <v>0.739424165177501</v>
          </cell>
          <cell r="BG277">
            <v>7311113955.11</v>
          </cell>
          <cell r="BH277">
            <v>-10129553062.94</v>
          </cell>
          <cell r="BI277">
            <v>17211718450.68</v>
          </cell>
          <cell r="BJ277">
            <v>1.73845126915042</v>
          </cell>
        </row>
        <row r="278">
          <cell r="A278" t="str">
            <v>600588.SH</v>
          </cell>
          <cell r="B278" t="str">
            <v>用友网络</v>
          </cell>
          <cell r="C278">
            <v>11347428</v>
          </cell>
          <cell r="D278">
            <v>3829529375</v>
          </cell>
          <cell r="E278">
            <v>0</v>
          </cell>
          <cell r="F278">
            <v>0</v>
          </cell>
          <cell r="G278">
            <v>1393821</v>
          </cell>
          <cell r="H278">
            <v>0</v>
          </cell>
          <cell r="I278">
            <v>516526723</v>
          </cell>
          <cell r="J278">
            <v>14428129</v>
          </cell>
          <cell r="K278">
            <v>2086016347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461457859</v>
          </cell>
          <cell r="Q278">
            <v>237298280</v>
          </cell>
          <cell r="R278">
            <v>0</v>
          </cell>
          <cell r="S278">
            <v>0</v>
          </cell>
          <cell r="T278">
            <v>0</v>
          </cell>
          <cell r="U278">
            <v>122354652</v>
          </cell>
          <cell r="V278">
            <v>98604147</v>
          </cell>
          <cell r="W278">
            <v>0</v>
          </cell>
          <cell r="X278">
            <v>400000000</v>
          </cell>
          <cell r="Y278">
            <v>0</v>
          </cell>
          <cell r="Z278">
            <v>0</v>
          </cell>
          <cell r="AA278">
            <v>28921120</v>
          </cell>
          <cell r="AB278">
            <v>0</v>
          </cell>
          <cell r="AC278">
            <v>81760130</v>
          </cell>
          <cell r="AD278">
            <v>400592144</v>
          </cell>
        </row>
        <row r="278">
          <cell r="AF278">
            <v>3270531450</v>
          </cell>
          <cell r="AG278">
            <v>0</v>
          </cell>
          <cell r="AH278">
            <v>1054964140</v>
          </cell>
          <cell r="AI278">
            <v>658834088</v>
          </cell>
          <cell r="AJ278">
            <v>11951496</v>
          </cell>
          <cell r="AK278">
            <v>0</v>
          </cell>
          <cell r="AL278">
            <v>1161267130</v>
          </cell>
          <cell r="AM278">
            <v>0</v>
          </cell>
          <cell r="AN278">
            <v>1733512313</v>
          </cell>
          <cell r="AO278">
            <v>8290230155</v>
          </cell>
          <cell r="AP278">
            <v>7891060617</v>
          </cell>
          <cell r="AQ278">
            <v>16181290772</v>
          </cell>
          <cell r="AR278">
            <v>3507439043</v>
          </cell>
          <cell r="AS278">
            <v>3953277848</v>
          </cell>
          <cell r="AT278">
            <v>829513264</v>
          </cell>
          <cell r="AU278">
            <v>4782791112</v>
          </cell>
          <cell r="AV278">
            <v>6573392441</v>
          </cell>
          <cell r="AW278">
            <v>11356183553</v>
          </cell>
          <cell r="AX278">
            <v>3953277848</v>
          </cell>
          <cell r="AY278">
            <v>7402905705</v>
          </cell>
          <cell r="AZ278">
            <v>0.421161835723984</v>
          </cell>
          <cell r="BA278">
            <v>0.578838164276016</v>
          </cell>
          <cell r="BB278">
            <v>1.72759859614778</v>
          </cell>
          <cell r="BC278">
            <v>0.348116762075024</v>
          </cell>
          <cell r="BD278">
            <v>0.0730450736489606</v>
          </cell>
          <cell r="BE278">
            <v>0.348116762075024</v>
          </cell>
          <cell r="BF278">
            <v>0.651883237924976</v>
          </cell>
          <cell r="BG278" t="e">
            <v>#N/A</v>
          </cell>
          <cell r="BH278">
            <v>-751087661</v>
          </cell>
          <cell r="BI278">
            <v>-1024384494</v>
          </cell>
          <cell r="BJ278" t="e">
            <v>#N/A</v>
          </cell>
        </row>
        <row r="279">
          <cell r="A279" t="str">
            <v>600584.SH</v>
          </cell>
          <cell r="B279" t="str">
            <v>长电科技</v>
          </cell>
          <cell r="C279">
            <v>132122002.66</v>
          </cell>
          <cell r="D279">
            <v>3826662367.9</v>
          </cell>
          <cell r="E279">
            <v>0</v>
          </cell>
          <cell r="F279">
            <v>0</v>
          </cell>
          <cell r="G279">
            <v>0</v>
          </cell>
          <cell r="H279">
            <v>17475532.97</v>
          </cell>
          <cell r="I279">
            <v>6456115676.28</v>
          </cell>
          <cell r="J279">
            <v>0</v>
          </cell>
          <cell r="K279">
            <v>342131387.25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915876340.84</v>
          </cell>
          <cell r="Q279">
            <v>139170313.45</v>
          </cell>
          <cell r="R279">
            <v>0</v>
          </cell>
          <cell r="S279">
            <v>0</v>
          </cell>
          <cell r="T279">
            <v>0</v>
          </cell>
          <cell r="U279">
            <v>1356783857.85</v>
          </cell>
          <cell r="V279">
            <v>11879367.67</v>
          </cell>
          <cell r="W279">
            <v>0</v>
          </cell>
          <cell r="X279">
            <v>2414962590.83</v>
          </cell>
          <cell r="Y279">
            <v>0</v>
          </cell>
          <cell r="Z279">
            <v>0</v>
          </cell>
          <cell r="AA279">
            <v>4013362.12</v>
          </cell>
          <cell r="AB279">
            <v>0</v>
          </cell>
          <cell r="AC279">
            <v>334982940.87</v>
          </cell>
          <cell r="AD279">
            <v>0</v>
          </cell>
        </row>
        <row r="279">
          <cell r="AF279">
            <v>1779553000</v>
          </cell>
          <cell r="AG279">
            <v>0</v>
          </cell>
          <cell r="AH279">
            <v>14984289460</v>
          </cell>
          <cell r="AI279">
            <v>0</v>
          </cell>
          <cell r="AJ279">
            <v>-160369532.74</v>
          </cell>
          <cell r="AK279">
            <v>0</v>
          </cell>
          <cell r="AL279">
            <v>120461247.52</v>
          </cell>
          <cell r="AM279">
            <v>0</v>
          </cell>
          <cell r="AN279">
            <v>3544283481.5</v>
          </cell>
          <cell r="AO279">
            <v>15952175740.69</v>
          </cell>
          <cell r="AP279">
            <v>20268217656.28</v>
          </cell>
          <cell r="AQ279">
            <v>36220393396.97</v>
          </cell>
          <cell r="AR279">
            <v>8332278029.02</v>
          </cell>
          <cell r="AS279">
            <v>5200921758.72</v>
          </cell>
          <cell r="AT279">
            <v>2418975952.95</v>
          </cell>
          <cell r="AU279">
            <v>7619897711.67</v>
          </cell>
          <cell r="AV279">
            <v>20268217656.28</v>
          </cell>
          <cell r="AW279">
            <v>27888115367.95</v>
          </cell>
          <cell r="AX279">
            <v>5200921758.72</v>
          </cell>
          <cell r="AY279">
            <v>22687193609.23</v>
          </cell>
          <cell r="AZ279">
            <v>0.273231002207738</v>
          </cell>
          <cell r="BA279">
            <v>0.726768997792262</v>
          </cell>
          <cell r="BB279">
            <v>1.3759530236399</v>
          </cell>
          <cell r="BC279">
            <v>0.186492406894482</v>
          </cell>
          <cell r="BD279">
            <v>0.0867385953132556</v>
          </cell>
          <cell r="BE279">
            <v>0.186492406894482</v>
          </cell>
          <cell r="BF279">
            <v>0.813507593105518</v>
          </cell>
          <cell r="BG279" t="e">
            <v>#N/A</v>
          </cell>
          <cell r="BH279">
            <v>169540502.04</v>
          </cell>
          <cell r="BI279">
            <v>93444472.9399993</v>
          </cell>
          <cell r="BJ279" t="e">
            <v>#N/A</v>
          </cell>
        </row>
        <row r="280">
          <cell r="A280" t="str">
            <v>600517.SH</v>
          </cell>
          <cell r="B280" t="str">
            <v>国网英大</v>
          </cell>
          <cell r="C280">
            <v>144889809.68</v>
          </cell>
          <cell r="D280">
            <v>3825990575.74</v>
          </cell>
          <cell r="E280">
            <v>0</v>
          </cell>
          <cell r="F280">
            <v>902185777.78</v>
          </cell>
          <cell r="G280">
            <v>0</v>
          </cell>
          <cell r="H280">
            <v>0</v>
          </cell>
          <cell r="I280">
            <v>3885289003.27</v>
          </cell>
          <cell r="J280">
            <v>747266.38</v>
          </cell>
          <cell r="K280">
            <v>223001790.04</v>
          </cell>
          <cell r="L280">
            <v>6247384509.19</v>
          </cell>
          <cell r="M280">
            <v>0</v>
          </cell>
          <cell r="N280">
            <v>6814573430.3</v>
          </cell>
          <cell r="O280">
            <v>0</v>
          </cell>
          <cell r="P280">
            <v>203369900.6</v>
          </cell>
          <cell r="Q280">
            <v>407991669.39</v>
          </cell>
          <cell r="R280">
            <v>0</v>
          </cell>
          <cell r="S280">
            <v>14756631.24</v>
          </cell>
          <cell r="T280">
            <v>0</v>
          </cell>
          <cell r="U280">
            <v>25852274.41</v>
          </cell>
          <cell r="V280">
            <v>70011739.93</v>
          </cell>
          <cell r="W280">
            <v>0</v>
          </cell>
          <cell r="X280">
            <v>10000000</v>
          </cell>
          <cell r="Y280">
            <v>608164109.59</v>
          </cell>
          <cell r="Z280">
            <v>0</v>
          </cell>
          <cell r="AA280">
            <v>0</v>
          </cell>
          <cell r="AB280">
            <v>0</v>
          </cell>
          <cell r="AC280">
            <v>5783530.05</v>
          </cell>
          <cell r="AD280">
            <v>0</v>
          </cell>
        </row>
        <row r="280">
          <cell r="AF280">
            <v>5718435744</v>
          </cell>
          <cell r="AG280">
            <v>0</v>
          </cell>
          <cell r="AH280">
            <v>4930723204.07</v>
          </cell>
          <cell r="AI280">
            <v>0</v>
          </cell>
          <cell r="AJ280">
            <v>124300225.7</v>
          </cell>
          <cell r="AK280">
            <v>0</v>
          </cell>
          <cell r="AL280">
            <v>950683676.22</v>
          </cell>
          <cell r="AM280">
            <v>732796049.56</v>
          </cell>
          <cell r="AN280">
            <v>5559564610.73</v>
          </cell>
          <cell r="AO280">
            <v>23389992017.59</v>
          </cell>
          <cell r="AP280">
            <v>18016503510.28</v>
          </cell>
          <cell r="AQ280">
            <v>41406495527.87</v>
          </cell>
          <cell r="AR280">
            <v>4955841340.58</v>
          </cell>
          <cell r="AS280">
            <v>17815986567.42</v>
          </cell>
          <cell r="AT280">
            <v>618164109.59</v>
          </cell>
          <cell r="AU280">
            <v>18434150677.01</v>
          </cell>
          <cell r="AV280">
            <v>18016503510.28</v>
          </cell>
          <cell r="AW280">
            <v>36450654187.29</v>
          </cell>
          <cell r="AX280">
            <v>17815986567.42</v>
          </cell>
          <cell r="AY280">
            <v>18634667619.87</v>
          </cell>
          <cell r="AZ280">
            <v>0.505728939247346</v>
          </cell>
          <cell r="BA280">
            <v>0.494271060752654</v>
          </cell>
          <cell r="BB280">
            <v>2.02318136626742</v>
          </cell>
          <cell r="BC280">
            <v>0.488770008787175</v>
          </cell>
          <cell r="BD280">
            <v>0.0169589304601712</v>
          </cell>
          <cell r="BE280">
            <v>0.488770008787175</v>
          </cell>
          <cell r="BF280">
            <v>0.511229991212825</v>
          </cell>
          <cell r="BG280" t="e">
            <v>#N/A</v>
          </cell>
          <cell r="BH280">
            <v>-1827493493.65</v>
          </cell>
          <cell r="BI280">
            <v>16659651830.91</v>
          </cell>
          <cell r="BJ280" t="e">
            <v>#N/A</v>
          </cell>
        </row>
        <row r="281">
          <cell r="A281" t="str">
            <v>002408.SZ</v>
          </cell>
          <cell r="B281" t="str">
            <v>齐翔腾达</v>
          </cell>
          <cell r="C281">
            <v>82742780.8</v>
          </cell>
          <cell r="D281">
            <v>3802021883.31</v>
          </cell>
          <cell r="E281">
            <v>0</v>
          </cell>
          <cell r="F281">
            <v>0</v>
          </cell>
          <cell r="G281">
            <v>0</v>
          </cell>
          <cell r="H281">
            <v>0</v>
          </cell>
          <cell r="I281">
            <v>2099321908.03</v>
          </cell>
          <cell r="J281">
            <v>0</v>
          </cell>
          <cell r="K281">
            <v>376999991.02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73316006.69</v>
          </cell>
          <cell r="Q281">
            <v>107492505.19</v>
          </cell>
          <cell r="R281">
            <v>0</v>
          </cell>
          <cell r="S281">
            <v>0</v>
          </cell>
          <cell r="T281">
            <v>0</v>
          </cell>
          <cell r="U281">
            <v>115442991.75</v>
          </cell>
          <cell r="V281">
            <v>1531698396.91</v>
          </cell>
          <cell r="W281">
            <v>0</v>
          </cell>
          <cell r="X281">
            <v>2306077729.01</v>
          </cell>
          <cell r="Y281">
            <v>744215745.9</v>
          </cell>
          <cell r="Z281">
            <v>0</v>
          </cell>
          <cell r="AA281">
            <v>0</v>
          </cell>
          <cell r="AB281">
            <v>0</v>
          </cell>
          <cell r="AC281">
            <v>180277803.42</v>
          </cell>
          <cell r="AD281">
            <v>0</v>
          </cell>
        </row>
        <row r="281">
          <cell r="AF281">
            <v>2808787944</v>
          </cell>
          <cell r="AG281">
            <v>154300332.54</v>
          </cell>
          <cell r="AH281">
            <v>3212097433.59</v>
          </cell>
          <cell r="AI281">
            <v>0</v>
          </cell>
          <cell r="AJ281">
            <v>-4123897.98</v>
          </cell>
          <cell r="AK281">
            <v>0</v>
          </cell>
          <cell r="AL281">
            <v>582078680.26</v>
          </cell>
          <cell r="AM281">
            <v>0</v>
          </cell>
          <cell r="AN281">
            <v>5701537498.65</v>
          </cell>
          <cell r="AO281">
            <v>11419607742.03</v>
          </cell>
          <cell r="AP281">
            <v>12454677991.06</v>
          </cell>
          <cell r="AQ281">
            <v>23874285733.09</v>
          </cell>
          <cell r="AR281">
            <v>4451849392.06</v>
          </cell>
          <cell r="AS281">
            <v>3917464875.06</v>
          </cell>
          <cell r="AT281">
            <v>3050293474.91</v>
          </cell>
          <cell r="AU281">
            <v>6967758349.97</v>
          </cell>
          <cell r="AV281">
            <v>12454677991.06</v>
          </cell>
          <cell r="AW281">
            <v>19422436341.03</v>
          </cell>
          <cell r="AX281">
            <v>3917464875.06</v>
          </cell>
          <cell r="AY281">
            <v>15504971465.97</v>
          </cell>
          <cell r="AZ281">
            <v>0.358747905135391</v>
          </cell>
          <cell r="BA281">
            <v>0.641252094864609</v>
          </cell>
          <cell r="BB281">
            <v>1.55944909655404</v>
          </cell>
          <cell r="BC281">
            <v>0.201697912984497</v>
          </cell>
          <cell r="BD281">
            <v>0.157049992150894</v>
          </cell>
          <cell r="BE281">
            <v>0.201697912984497</v>
          </cell>
          <cell r="BF281">
            <v>0.798302087015503</v>
          </cell>
          <cell r="BG281" t="e">
            <v>#N/A</v>
          </cell>
          <cell r="BH281">
            <v>537085862.34</v>
          </cell>
          <cell r="BI281">
            <v>329793008.899999</v>
          </cell>
          <cell r="BJ281" t="e">
            <v>#N/A</v>
          </cell>
        </row>
        <row r="282">
          <cell r="A282" t="str">
            <v>002085.SZ</v>
          </cell>
          <cell r="B282" t="str">
            <v>万丰奥威</v>
          </cell>
          <cell r="C282">
            <v>261804098.77</v>
          </cell>
          <cell r="D282">
            <v>3757400701.98</v>
          </cell>
          <cell r="E282">
            <v>0</v>
          </cell>
          <cell r="F282">
            <v>0</v>
          </cell>
          <cell r="G282">
            <v>0</v>
          </cell>
          <cell r="H282">
            <v>0</v>
          </cell>
          <cell r="I282">
            <v>1212718436.23</v>
          </cell>
          <cell r="J282">
            <v>0</v>
          </cell>
          <cell r="K282">
            <v>697619658.37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215132979.92</v>
          </cell>
          <cell r="Q282">
            <v>78158013.99</v>
          </cell>
          <cell r="R282">
            <v>0</v>
          </cell>
          <cell r="S282">
            <v>0</v>
          </cell>
          <cell r="T282">
            <v>0</v>
          </cell>
          <cell r="U282">
            <v>317887447.5</v>
          </cell>
          <cell r="V282">
            <v>3813392.3</v>
          </cell>
          <cell r="W282">
            <v>0</v>
          </cell>
          <cell r="X282">
            <v>1172133277.9</v>
          </cell>
          <cell r="Y282">
            <v>0</v>
          </cell>
          <cell r="Z282">
            <v>0</v>
          </cell>
          <cell r="AA282">
            <v>0</v>
          </cell>
          <cell r="AB282">
            <v>125434513.51</v>
          </cell>
          <cell r="AC282">
            <v>206451437.41</v>
          </cell>
          <cell r="AD282">
            <v>0</v>
          </cell>
        </row>
        <row r="282">
          <cell r="AF282">
            <v>2186879678</v>
          </cell>
          <cell r="AG282">
            <v>0</v>
          </cell>
          <cell r="AH282">
            <v>0</v>
          </cell>
          <cell r="AI282">
            <v>771812840.6</v>
          </cell>
          <cell r="AJ282">
            <v>-121067057.42</v>
          </cell>
          <cell r="AK282">
            <v>16120589.86</v>
          </cell>
          <cell r="AL282">
            <v>47015012.6</v>
          </cell>
          <cell r="AM282">
            <v>0</v>
          </cell>
          <cell r="AN282">
            <v>3761165346.88</v>
          </cell>
          <cell r="AO282">
            <v>8048553957.88</v>
          </cell>
          <cell r="AP282">
            <v>6661926410.52</v>
          </cell>
          <cell r="AQ282">
            <v>14710480368.4</v>
          </cell>
          <cell r="AR282">
            <v>2801132530.5</v>
          </cell>
          <cell r="AS282">
            <v>4075288149.48</v>
          </cell>
          <cell r="AT282">
            <v>1172133277.9</v>
          </cell>
          <cell r="AU282">
            <v>5247421427.38</v>
          </cell>
          <cell r="AV282">
            <v>5118300729.32</v>
          </cell>
          <cell r="AW282">
            <v>10365722156.7</v>
          </cell>
          <cell r="AX282">
            <v>4075288149.48</v>
          </cell>
          <cell r="AY282">
            <v>6290434007.22</v>
          </cell>
          <cell r="AZ282">
            <v>0.506228253859599</v>
          </cell>
          <cell r="BA282">
            <v>0.493771746140401</v>
          </cell>
          <cell r="BB282">
            <v>2.02522725898467</v>
          </cell>
          <cell r="BC282">
            <v>0.39315043253845</v>
          </cell>
          <cell r="BD282">
            <v>0.113077821321149</v>
          </cell>
          <cell r="BE282">
            <v>0.39315043253845</v>
          </cell>
          <cell r="BF282">
            <v>0.60684956746155</v>
          </cell>
          <cell r="BG282" t="e">
            <v>#N/A</v>
          </cell>
          <cell r="BH282">
            <v>2700769973.53</v>
          </cell>
          <cell r="BI282">
            <v>-2395771236.48</v>
          </cell>
          <cell r="BJ282" t="e">
            <v>#N/A</v>
          </cell>
        </row>
        <row r="283">
          <cell r="A283" t="str">
            <v>000807.SZ</v>
          </cell>
          <cell r="B283" t="str">
            <v>云铝股份</v>
          </cell>
          <cell r="C283">
            <v>35581537.45</v>
          </cell>
          <cell r="D283">
            <v>3730148108.81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6478332673.72</v>
          </cell>
          <cell r="J283">
            <v>0</v>
          </cell>
          <cell r="K283">
            <v>291641379.95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345723930.47</v>
          </cell>
          <cell r="Q283">
            <v>498409489.13</v>
          </cell>
          <cell r="R283">
            <v>0</v>
          </cell>
          <cell r="S283">
            <v>0</v>
          </cell>
          <cell r="T283">
            <v>0</v>
          </cell>
          <cell r="U283">
            <v>2365155286.11</v>
          </cell>
          <cell r="V283">
            <v>37913379.39</v>
          </cell>
          <cell r="W283">
            <v>0</v>
          </cell>
          <cell r="X283">
            <v>6613677738</v>
          </cell>
          <cell r="Y283">
            <v>0</v>
          </cell>
          <cell r="Z283">
            <v>0</v>
          </cell>
          <cell r="AA283">
            <v>59972681.09</v>
          </cell>
          <cell r="AB283">
            <v>76536419.13</v>
          </cell>
          <cell r="AC283">
            <v>208940319.4</v>
          </cell>
          <cell r="AD283">
            <v>53000000</v>
          </cell>
        </row>
        <row r="283">
          <cell r="AF283">
            <v>3128206556</v>
          </cell>
          <cell r="AG283">
            <v>0</v>
          </cell>
          <cell r="AH283">
            <v>8030483934.86</v>
          </cell>
          <cell r="AI283">
            <v>0</v>
          </cell>
          <cell r="AJ283">
            <v>-56876579.89</v>
          </cell>
          <cell r="AK283">
            <v>133913991.98</v>
          </cell>
          <cell r="AL283">
            <v>345045411.63</v>
          </cell>
          <cell r="AM283">
            <v>0</v>
          </cell>
          <cell r="AN283">
            <v>3530321776.24</v>
          </cell>
          <cell r="AO283">
            <v>20795032942.65</v>
          </cell>
          <cell r="AP283">
            <v>15111095090.82</v>
          </cell>
          <cell r="AQ283">
            <v>35906128033.47</v>
          </cell>
          <cell r="AR283">
            <v>7973079128.64</v>
          </cell>
          <cell r="AS283">
            <v>6095303394.92</v>
          </cell>
          <cell r="AT283">
            <v>6726650419.09</v>
          </cell>
          <cell r="AU283">
            <v>12821953814.01</v>
          </cell>
          <cell r="AV283">
            <v>15111095090.82</v>
          </cell>
          <cell r="AW283">
            <v>27933048904.83</v>
          </cell>
          <cell r="AX283">
            <v>6095303394.92</v>
          </cell>
          <cell r="AY283">
            <v>21837745509.91</v>
          </cell>
          <cell r="AZ283">
            <v>0.459024500250415</v>
          </cell>
          <cell r="BA283">
            <v>0.540975499749585</v>
          </cell>
          <cell r="BB283">
            <v>1.84851254902097</v>
          </cell>
          <cell r="BC283">
            <v>0.218211173999915</v>
          </cell>
          <cell r="BD283">
            <v>0.2408133262505</v>
          </cell>
          <cell r="BE283">
            <v>0.218211173999915</v>
          </cell>
          <cell r="BF283">
            <v>0.781788826000085</v>
          </cell>
          <cell r="BG283" t="e">
            <v>#N/A</v>
          </cell>
          <cell r="BH283">
            <v>5144232836.88</v>
          </cell>
          <cell r="BI283">
            <v>-11439408672.17</v>
          </cell>
          <cell r="BJ283" t="e">
            <v>#N/A</v>
          </cell>
        </row>
        <row r="284">
          <cell r="A284" t="str">
            <v>000157.SZ</v>
          </cell>
          <cell r="B284" t="str">
            <v>中联重科</v>
          </cell>
          <cell r="C284">
            <v>436552364.14</v>
          </cell>
          <cell r="D284">
            <v>3679860256.84</v>
          </cell>
          <cell r="E284">
            <v>0</v>
          </cell>
          <cell r="F284">
            <v>0</v>
          </cell>
          <cell r="G284">
            <v>0</v>
          </cell>
          <cell r="H284">
            <v>0</v>
          </cell>
          <cell r="I284">
            <v>37082836964.12</v>
          </cell>
          <cell r="J284">
            <v>0</v>
          </cell>
          <cell r="K284">
            <v>2469987408.66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732549855.41</v>
          </cell>
          <cell r="Q284">
            <v>427817725.04</v>
          </cell>
          <cell r="R284">
            <v>0</v>
          </cell>
          <cell r="S284">
            <v>0</v>
          </cell>
          <cell r="T284">
            <v>0</v>
          </cell>
          <cell r="U284">
            <v>5743968528.73</v>
          </cell>
          <cell r="V284">
            <v>711844485.07</v>
          </cell>
          <cell r="W284">
            <v>0</v>
          </cell>
          <cell r="X284">
            <v>3690621792.45</v>
          </cell>
          <cell r="Y284">
            <v>8901058280.05</v>
          </cell>
          <cell r="Z284">
            <v>0</v>
          </cell>
          <cell r="AA284">
            <v>0</v>
          </cell>
          <cell r="AB284">
            <v>0</v>
          </cell>
          <cell r="AC284">
            <v>1198439731.18</v>
          </cell>
          <cell r="AD284">
            <v>2632590459.36</v>
          </cell>
        </row>
        <row r="284">
          <cell r="AF284">
            <v>8677863666</v>
          </cell>
          <cell r="AG284">
            <v>0</v>
          </cell>
          <cell r="AH284">
            <v>19493306551.43</v>
          </cell>
          <cell r="AI284">
            <v>0</v>
          </cell>
          <cell r="AJ284">
            <v>-1377086918.89</v>
          </cell>
          <cell r="AK284">
            <v>82871050.17</v>
          </cell>
          <cell r="AL284">
            <v>3924203470.88</v>
          </cell>
          <cell r="AM284">
            <v>0</v>
          </cell>
          <cell r="AN284">
            <v>25521112130.14</v>
          </cell>
          <cell r="AO284">
            <v>67708127851.05</v>
          </cell>
          <cell r="AP284">
            <v>56322269949.73</v>
          </cell>
          <cell r="AQ284">
            <v>124030397800.78</v>
          </cell>
          <cell r="AR284">
            <v>43060028533.62</v>
          </cell>
          <cell r="AS284">
            <v>9423828785.57</v>
          </cell>
          <cell r="AT284">
            <v>15224270531.86</v>
          </cell>
          <cell r="AU284">
            <v>24648099317.43</v>
          </cell>
          <cell r="AV284">
            <v>56322269949.73</v>
          </cell>
          <cell r="AW284">
            <v>80970369267.16</v>
          </cell>
          <cell r="AX284">
            <v>9423828785.57</v>
          </cell>
          <cell r="AY284">
            <v>71546540481.59</v>
          </cell>
          <cell r="AZ284">
            <v>0.304408878710978</v>
          </cell>
          <cell r="BA284">
            <v>0.695591121289022</v>
          </cell>
          <cell r="BB284">
            <v>1.43762617059699</v>
          </cell>
          <cell r="BC284">
            <v>0.116386140644564</v>
          </cell>
          <cell r="BD284">
            <v>0.188022738066413</v>
          </cell>
          <cell r="BE284">
            <v>0.116386140644564</v>
          </cell>
          <cell r="BF284">
            <v>0.883613859355435</v>
          </cell>
          <cell r="BG284">
            <v>18103931264.11</v>
          </cell>
          <cell r="BH284">
            <v>-21202451402.05</v>
          </cell>
          <cell r="BI284">
            <v>50045117995.81</v>
          </cell>
          <cell r="BJ284">
            <v>1.56678956283558</v>
          </cell>
        </row>
        <row r="285">
          <cell r="A285" t="str">
            <v>002309.SZ</v>
          </cell>
          <cell r="B285" t="str">
            <v>中利集团</v>
          </cell>
          <cell r="C285">
            <v>0</v>
          </cell>
          <cell r="D285">
            <v>3661888620.46</v>
          </cell>
          <cell r="E285">
            <v>0</v>
          </cell>
          <cell r="F285">
            <v>0</v>
          </cell>
          <cell r="G285">
            <v>0</v>
          </cell>
          <cell r="H285">
            <v>0</v>
          </cell>
          <cell r="I285">
            <v>4419929806.49</v>
          </cell>
          <cell r="J285">
            <v>0</v>
          </cell>
          <cell r="K285">
            <v>710494437.16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83770336.29</v>
          </cell>
          <cell r="Q285">
            <v>58635918.55</v>
          </cell>
          <cell r="R285">
            <v>0</v>
          </cell>
          <cell r="S285">
            <v>0</v>
          </cell>
          <cell r="T285">
            <v>0</v>
          </cell>
          <cell r="U285">
            <v>606057586.15</v>
          </cell>
          <cell r="V285">
            <v>88424193.77</v>
          </cell>
          <cell r="W285">
            <v>0</v>
          </cell>
          <cell r="X285">
            <v>460927219.16</v>
          </cell>
          <cell r="Y285">
            <v>0</v>
          </cell>
          <cell r="Z285">
            <v>0</v>
          </cell>
          <cell r="AA285">
            <v>0</v>
          </cell>
          <cell r="AB285">
            <v>373486043.37</v>
          </cell>
          <cell r="AC285">
            <v>89432625.03</v>
          </cell>
          <cell r="AD285">
            <v>0</v>
          </cell>
        </row>
        <row r="285">
          <cell r="AF285">
            <v>871787068</v>
          </cell>
          <cell r="AG285">
            <v>0</v>
          </cell>
          <cell r="AH285">
            <v>6134458370.89</v>
          </cell>
          <cell r="AI285">
            <v>0</v>
          </cell>
          <cell r="AJ285">
            <v>-369250948.61</v>
          </cell>
          <cell r="AK285">
            <v>0</v>
          </cell>
          <cell r="AL285">
            <v>216351763.17</v>
          </cell>
          <cell r="AM285">
            <v>0</v>
          </cell>
          <cell r="AN285">
            <v>-2726587190.29</v>
          </cell>
          <cell r="AO285">
            <v>10553046786.43</v>
          </cell>
          <cell r="AP285">
            <v>4126759063.16</v>
          </cell>
          <cell r="AQ285">
            <v>14679805849.59</v>
          </cell>
          <cell r="AR285">
            <v>5824173360.66</v>
          </cell>
          <cell r="AS285">
            <v>4267946206.61</v>
          </cell>
          <cell r="AT285">
            <v>460927219.16</v>
          </cell>
          <cell r="AU285">
            <v>4728873425.77</v>
          </cell>
          <cell r="AV285">
            <v>4126759063.16</v>
          </cell>
          <cell r="AW285">
            <v>8855632488.93</v>
          </cell>
          <cell r="AX285">
            <v>4267946206.61</v>
          </cell>
          <cell r="AY285">
            <v>4587686282.32</v>
          </cell>
          <cell r="AZ285">
            <v>0.533996124125672</v>
          </cell>
          <cell r="BA285">
            <v>0.466003875874328</v>
          </cell>
          <cell r="BB285">
            <v>2.14590489858861</v>
          </cell>
          <cell r="BC285">
            <v>0.481947078533934</v>
          </cell>
          <cell r="BD285">
            <v>0.0520490455917387</v>
          </cell>
          <cell r="BE285">
            <v>0.481947078533934</v>
          </cell>
          <cell r="BF285">
            <v>0.518052921466067</v>
          </cell>
          <cell r="BG285" t="e">
            <v>#N/A</v>
          </cell>
          <cell r="BH285">
            <v>1484103747.88</v>
          </cell>
          <cell r="BI285">
            <v>-969669539.65</v>
          </cell>
          <cell r="BJ285" t="e">
            <v>#N/A</v>
          </cell>
        </row>
        <row r="286">
          <cell r="A286" t="str">
            <v>601872.SH</v>
          </cell>
          <cell r="B286" t="str">
            <v>招商轮船</v>
          </cell>
          <cell r="C286">
            <v>49071722.92</v>
          </cell>
          <cell r="D286">
            <v>3654901583.32</v>
          </cell>
          <cell r="E286">
            <v>0</v>
          </cell>
          <cell r="F286">
            <v>0</v>
          </cell>
          <cell r="G286">
            <v>0</v>
          </cell>
          <cell r="H286">
            <v>0</v>
          </cell>
          <cell r="I286">
            <v>1630575073.54</v>
          </cell>
          <cell r="J286">
            <v>4313958.62</v>
          </cell>
          <cell r="K286">
            <v>522172225.91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326921686.73</v>
          </cell>
          <cell r="Q286">
            <v>45045006.59</v>
          </cell>
          <cell r="R286">
            <v>0</v>
          </cell>
          <cell r="S286">
            <v>0</v>
          </cell>
          <cell r="T286">
            <v>0</v>
          </cell>
          <cell r="U286">
            <v>7045552567.66</v>
          </cell>
          <cell r="V286">
            <v>2746991.06</v>
          </cell>
          <cell r="W286">
            <v>0</v>
          </cell>
          <cell r="X286">
            <v>16934026792.99</v>
          </cell>
          <cell r="Y286">
            <v>0</v>
          </cell>
          <cell r="Z286">
            <v>0</v>
          </cell>
          <cell r="AA286">
            <v>75576.25</v>
          </cell>
          <cell r="AB286">
            <v>28595043.28</v>
          </cell>
          <cell r="AC286">
            <v>5265312.88</v>
          </cell>
          <cell r="AD286">
            <v>0</v>
          </cell>
        </row>
        <row r="286">
          <cell r="AF286">
            <v>8092748177</v>
          </cell>
          <cell r="AG286">
            <v>0</v>
          </cell>
          <cell r="AH286">
            <v>13838056113.29</v>
          </cell>
          <cell r="AI286">
            <v>0</v>
          </cell>
          <cell r="AJ286">
            <v>-1882914870.4</v>
          </cell>
          <cell r="AK286">
            <v>5536542.64</v>
          </cell>
          <cell r="AL286">
            <v>431331798.01</v>
          </cell>
          <cell r="AM286">
            <v>0</v>
          </cell>
          <cell r="AN286">
            <v>5646380944.56</v>
          </cell>
          <cell r="AO286">
            <v>30249263541.75</v>
          </cell>
          <cell r="AP286">
            <v>26131138705.1</v>
          </cell>
          <cell r="AQ286">
            <v>56380402246.85</v>
          </cell>
          <cell r="AR286">
            <v>2614707021.53</v>
          </cell>
          <cell r="AS286">
            <v>10700454150.98</v>
          </cell>
          <cell r="AT286">
            <v>16934102369.24</v>
          </cell>
          <cell r="AU286">
            <v>27634556520.22</v>
          </cell>
          <cell r="AV286">
            <v>26131138705.1</v>
          </cell>
          <cell r="AW286">
            <v>53765695225.32</v>
          </cell>
          <cell r="AX286">
            <v>10700454150.98</v>
          </cell>
          <cell r="AY286">
            <v>43065241074.34</v>
          </cell>
          <cell r="AZ286">
            <v>0.513981199432273</v>
          </cell>
          <cell r="BA286">
            <v>0.486018800567727</v>
          </cell>
          <cell r="BB286">
            <v>2.057533574487</v>
          </cell>
          <cell r="BC286">
            <v>0.199020102058325</v>
          </cell>
          <cell r="BD286">
            <v>0.314961097373948</v>
          </cell>
          <cell r="BE286">
            <v>0.199020102058325</v>
          </cell>
          <cell r="BF286">
            <v>0.800979897941675</v>
          </cell>
          <cell r="BG286">
            <v>352546984.239995</v>
          </cell>
          <cell r="BH286">
            <v>-794290774.02</v>
          </cell>
          <cell r="BI286">
            <v>1708773767.40999</v>
          </cell>
          <cell r="BJ286">
            <v>1.25994692673445</v>
          </cell>
        </row>
        <row r="287">
          <cell r="A287" t="str">
            <v>002387.SZ</v>
          </cell>
          <cell r="B287" t="str">
            <v>维信诺</v>
          </cell>
          <cell r="C287">
            <v>89193308.95</v>
          </cell>
          <cell r="D287">
            <v>3648549923.58</v>
          </cell>
          <cell r="E287">
            <v>0</v>
          </cell>
          <cell r="F287">
            <v>0</v>
          </cell>
          <cell r="G287">
            <v>0</v>
          </cell>
          <cell r="H287">
            <v>0</v>
          </cell>
          <cell r="I287">
            <v>4089546574.96</v>
          </cell>
          <cell r="J287">
            <v>30333.37</v>
          </cell>
          <cell r="K287">
            <v>1002379621.75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204344342.7</v>
          </cell>
          <cell r="Q287">
            <v>4692726.22</v>
          </cell>
          <cell r="R287">
            <v>0</v>
          </cell>
          <cell r="S287">
            <v>0</v>
          </cell>
          <cell r="T287">
            <v>0</v>
          </cell>
          <cell r="U287">
            <v>2562528000.47</v>
          </cell>
          <cell r="V287">
            <v>1360836732.69</v>
          </cell>
          <cell r="W287">
            <v>0</v>
          </cell>
          <cell r="X287">
            <v>1813831738.91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219061743.56</v>
          </cell>
          <cell r="AD287">
            <v>0</v>
          </cell>
        </row>
        <row r="287">
          <cell r="AF287">
            <v>1367663046</v>
          </cell>
          <cell r="AG287">
            <v>0</v>
          </cell>
          <cell r="AH287">
            <v>13803462845.6</v>
          </cell>
          <cell r="AI287">
            <v>0</v>
          </cell>
          <cell r="AJ287">
            <v>0</v>
          </cell>
          <cell r="AK287">
            <v>0</v>
          </cell>
          <cell r="AL287">
            <v>17039690.81</v>
          </cell>
          <cell r="AM287">
            <v>0</v>
          </cell>
          <cell r="AN287">
            <v>-1082852082.19</v>
          </cell>
          <cell r="AO287">
            <v>14994995047.16</v>
          </cell>
          <cell r="AP287">
            <v>14105313500.22</v>
          </cell>
          <cell r="AQ287">
            <v>29100308547.38</v>
          </cell>
          <cell r="AR287">
            <v>6970085384.2</v>
          </cell>
          <cell r="AS287">
            <v>6211077924.05</v>
          </cell>
          <cell r="AT287">
            <v>1813831738.91</v>
          </cell>
          <cell r="AU287">
            <v>8024909662.96</v>
          </cell>
          <cell r="AV287">
            <v>14105313500.22</v>
          </cell>
          <cell r="AW287">
            <v>22130223163.18</v>
          </cell>
          <cell r="AX287">
            <v>6211077924.05</v>
          </cell>
          <cell r="AY287">
            <v>15919145239.13</v>
          </cell>
          <cell r="AZ287">
            <v>0.36262217528433</v>
          </cell>
          <cell r="BA287">
            <v>0.63737782471567</v>
          </cell>
          <cell r="BB287">
            <v>1.56892813214218</v>
          </cell>
          <cell r="BC287">
            <v>0.280660428873755</v>
          </cell>
          <cell r="BD287">
            <v>0.0819617464105754</v>
          </cell>
          <cell r="BE287">
            <v>0.280660428873755</v>
          </cell>
          <cell r="BF287">
            <v>0.719339571126245</v>
          </cell>
          <cell r="BG287" t="e">
            <v>#N/A</v>
          </cell>
          <cell r="BH287">
            <v>2324519661.39</v>
          </cell>
          <cell r="BI287">
            <v>-15130188711.11</v>
          </cell>
          <cell r="BJ287" t="e">
            <v>#N/A</v>
          </cell>
        </row>
        <row r="288">
          <cell r="A288" t="str">
            <v>000683.SZ</v>
          </cell>
          <cell r="B288" t="str">
            <v>远兴能源</v>
          </cell>
          <cell r="C288">
            <v>5808819.03</v>
          </cell>
          <cell r="D288">
            <v>3646685049.97</v>
          </cell>
          <cell r="E288">
            <v>0</v>
          </cell>
          <cell r="F288">
            <v>0</v>
          </cell>
          <cell r="G288">
            <v>0</v>
          </cell>
          <cell r="H288">
            <v>0</v>
          </cell>
          <cell r="I288">
            <v>2623078575.3</v>
          </cell>
          <cell r="J288">
            <v>0</v>
          </cell>
          <cell r="K288">
            <v>752312856.56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106093410.29</v>
          </cell>
          <cell r="Q288">
            <v>303749283.86</v>
          </cell>
          <cell r="R288">
            <v>0</v>
          </cell>
          <cell r="S288">
            <v>0</v>
          </cell>
          <cell r="T288">
            <v>0</v>
          </cell>
          <cell r="U288">
            <v>1452699010.41</v>
          </cell>
          <cell r="V288">
            <v>81246925.43</v>
          </cell>
          <cell r="W288">
            <v>0</v>
          </cell>
          <cell r="X288">
            <v>425000000</v>
          </cell>
          <cell r="Y288">
            <v>0</v>
          </cell>
          <cell r="Z288">
            <v>0</v>
          </cell>
          <cell r="AA288">
            <v>0</v>
          </cell>
          <cell r="AB288">
            <v>66694658.61</v>
          </cell>
          <cell r="AC288">
            <v>78316940.07</v>
          </cell>
          <cell r="AD288">
            <v>0</v>
          </cell>
        </row>
        <row r="288">
          <cell r="AF288">
            <v>3673412560</v>
          </cell>
          <cell r="AG288">
            <v>0</v>
          </cell>
          <cell r="AH288">
            <v>1387181863.33</v>
          </cell>
          <cell r="AI288">
            <v>144011354.79</v>
          </cell>
          <cell r="AJ288">
            <v>33608931.5</v>
          </cell>
          <cell r="AK288">
            <v>58460062.85</v>
          </cell>
          <cell r="AL288">
            <v>454092157.66</v>
          </cell>
          <cell r="AM288">
            <v>0</v>
          </cell>
          <cell r="AN288">
            <v>6760318834.52</v>
          </cell>
          <cell r="AO288">
            <v>9541685529.53</v>
          </cell>
          <cell r="AP288">
            <v>12511085764.65</v>
          </cell>
          <cell r="AQ288">
            <v>22052771294.18</v>
          </cell>
          <cell r="AR288">
            <v>4017301469.15</v>
          </cell>
          <cell r="AS288">
            <v>5099384060.38</v>
          </cell>
          <cell r="AT288">
            <v>425000000</v>
          </cell>
          <cell r="AU288">
            <v>5524384060.38</v>
          </cell>
          <cell r="AV288">
            <v>12223063055.07</v>
          </cell>
          <cell r="AW288">
            <v>17747447115.45</v>
          </cell>
          <cell r="AX288">
            <v>5099384060.38</v>
          </cell>
          <cell r="AY288">
            <v>12648063055.07</v>
          </cell>
          <cell r="AZ288">
            <v>0.311277674160289</v>
          </cell>
          <cell r="BA288">
            <v>0.688722325839711</v>
          </cell>
          <cell r="BB288">
            <v>1.45196396643708</v>
          </cell>
          <cell r="BC288">
            <v>0.287330568008327</v>
          </cell>
          <cell r="BD288">
            <v>0.0239471061519613</v>
          </cell>
          <cell r="BE288">
            <v>0.287330568008327</v>
          </cell>
          <cell r="BF288">
            <v>0.712669431991673</v>
          </cell>
          <cell r="BG288" t="e">
            <v>#N/A</v>
          </cell>
          <cell r="BH288">
            <v>3038081130.24</v>
          </cell>
          <cell r="BI288">
            <v>-7175178305.29</v>
          </cell>
          <cell r="BJ288" t="e">
            <v>#N/A</v>
          </cell>
        </row>
        <row r="289">
          <cell r="A289" t="str">
            <v>000531.SZ</v>
          </cell>
          <cell r="B289" t="str">
            <v>穗恒运A</v>
          </cell>
          <cell r="C289">
            <v>204675639.2</v>
          </cell>
          <cell r="D289">
            <v>3611919108.51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  <cell r="I289">
            <v>313887573.91</v>
          </cell>
          <cell r="J289">
            <v>0</v>
          </cell>
          <cell r="K289">
            <v>19117465.94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134088656.16</v>
          </cell>
          <cell r="Q289">
            <v>383426259.3</v>
          </cell>
          <cell r="R289">
            <v>0</v>
          </cell>
          <cell r="S289">
            <v>0</v>
          </cell>
          <cell r="T289">
            <v>0</v>
          </cell>
          <cell r="U289">
            <v>35909143.93</v>
          </cell>
          <cell r="V289">
            <v>427222257.67</v>
          </cell>
          <cell r="W289">
            <v>0</v>
          </cell>
          <cell r="X289">
            <v>1487744500.5</v>
          </cell>
          <cell r="Y289">
            <v>1600000000</v>
          </cell>
          <cell r="Z289">
            <v>0</v>
          </cell>
          <cell r="AA289">
            <v>0</v>
          </cell>
          <cell r="AB289">
            <v>0</v>
          </cell>
          <cell r="AC289">
            <v>120389602.08</v>
          </cell>
          <cell r="AD289">
            <v>0</v>
          </cell>
        </row>
        <row r="289">
          <cell r="AF289">
            <v>685082820</v>
          </cell>
          <cell r="AG289">
            <v>0</v>
          </cell>
          <cell r="AH289">
            <v>1149997849.12</v>
          </cell>
          <cell r="AI289">
            <v>0</v>
          </cell>
          <cell r="AJ289">
            <v>13341521.67</v>
          </cell>
          <cell r="AK289">
            <v>0</v>
          </cell>
          <cell r="AL289">
            <v>467691223.66</v>
          </cell>
          <cell r="AM289">
            <v>0</v>
          </cell>
          <cell r="AN289">
            <v>2804709708.74</v>
          </cell>
          <cell r="AO289">
            <v>8338380207.2</v>
          </cell>
          <cell r="AP289">
            <v>5120823123.19</v>
          </cell>
          <cell r="AQ289">
            <v>13459203330.39</v>
          </cell>
          <cell r="AR289">
            <v>1602807454.26</v>
          </cell>
          <cell r="AS289">
            <v>3647828252.44</v>
          </cell>
          <cell r="AT289">
            <v>3087744500.5</v>
          </cell>
          <cell r="AU289">
            <v>6735572752.94</v>
          </cell>
          <cell r="AV289">
            <v>5120823123.19</v>
          </cell>
          <cell r="AW289">
            <v>11856395876.13</v>
          </cell>
          <cell r="AX289">
            <v>3647828252.44</v>
          </cell>
          <cell r="AY289">
            <v>8208567623.69</v>
          </cell>
          <cell r="AZ289">
            <v>0.568096141804817</v>
          </cell>
          <cell r="BA289">
            <v>0.431903858195183</v>
          </cell>
          <cell r="BB289">
            <v>2.31533009262466</v>
          </cell>
          <cell r="BC289">
            <v>0.307667548431309</v>
          </cell>
          <cell r="BD289">
            <v>0.260428593373508</v>
          </cell>
          <cell r="BE289">
            <v>0.307667548431309</v>
          </cell>
          <cell r="BF289">
            <v>0.692332451568691</v>
          </cell>
          <cell r="BG289" t="e">
            <v>#N/A</v>
          </cell>
          <cell r="BH289">
            <v>551255559.15</v>
          </cell>
          <cell r="BI289">
            <v>-558755115.3</v>
          </cell>
          <cell r="BJ289" t="e">
            <v>#N/A</v>
          </cell>
        </row>
        <row r="290">
          <cell r="A290" t="str">
            <v>601608.SH</v>
          </cell>
          <cell r="B290" t="str">
            <v>中信重工</v>
          </cell>
          <cell r="C290">
            <v>42782366.48</v>
          </cell>
          <cell r="D290">
            <v>3593055555.58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4524139638.43</v>
          </cell>
          <cell r="J290">
            <v>0</v>
          </cell>
          <cell r="K290">
            <v>1575935192.83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210036013.83</v>
          </cell>
          <cell r="Q290">
            <v>52797141.55</v>
          </cell>
          <cell r="R290">
            <v>0</v>
          </cell>
          <cell r="S290">
            <v>0</v>
          </cell>
          <cell r="T290">
            <v>0</v>
          </cell>
          <cell r="U290">
            <v>652276907.83</v>
          </cell>
          <cell r="V290">
            <v>0</v>
          </cell>
          <cell r="W290">
            <v>0</v>
          </cell>
          <cell r="X290">
            <v>731752060.25</v>
          </cell>
          <cell r="Y290">
            <v>0</v>
          </cell>
          <cell r="Z290">
            <v>0</v>
          </cell>
          <cell r="AA290">
            <v>193970453.26</v>
          </cell>
          <cell r="AB290">
            <v>10018523.99</v>
          </cell>
          <cell r="AC290">
            <v>437949791.44</v>
          </cell>
          <cell r="AD290">
            <v>122850000</v>
          </cell>
        </row>
        <row r="290">
          <cell r="AF290">
            <v>4339419293</v>
          </cell>
          <cell r="AG290">
            <v>0</v>
          </cell>
          <cell r="AH290">
            <v>1978990516.92</v>
          </cell>
          <cell r="AI290">
            <v>0</v>
          </cell>
          <cell r="AJ290">
            <v>-91751397.42</v>
          </cell>
          <cell r="AK290">
            <v>0</v>
          </cell>
          <cell r="AL290">
            <v>846983303.07</v>
          </cell>
          <cell r="AM290">
            <v>0</v>
          </cell>
          <cell r="AN290">
            <v>377487052.62</v>
          </cell>
          <cell r="AO290">
            <v>12147563645.47</v>
          </cell>
          <cell r="AP290">
            <v>7451128768.19</v>
          </cell>
          <cell r="AQ290">
            <v>19598692413.66</v>
          </cell>
          <cell r="AR290">
            <v>6853658668.55</v>
          </cell>
          <cell r="AS290">
            <v>4245332463.41</v>
          </cell>
          <cell r="AT290">
            <v>1048572513.51</v>
          </cell>
          <cell r="AU290">
            <v>5293904976.92</v>
          </cell>
          <cell r="AV290">
            <v>7451128768.19</v>
          </cell>
          <cell r="AW290">
            <v>12745033745.11</v>
          </cell>
          <cell r="AX290">
            <v>4245332463.41</v>
          </cell>
          <cell r="AY290">
            <v>8499701281.7</v>
          </cell>
          <cell r="AZ290">
            <v>0.415370024339964</v>
          </cell>
          <cell r="BA290">
            <v>0.584629975660036</v>
          </cell>
          <cell r="BB290">
            <v>1.71048362491338</v>
          </cell>
          <cell r="BC290">
            <v>0.333096996705783</v>
          </cell>
          <cell r="BD290">
            <v>0.0822730276341807</v>
          </cell>
          <cell r="BE290">
            <v>0.333096996705783</v>
          </cell>
          <cell r="BF290">
            <v>0.666903003294217</v>
          </cell>
          <cell r="BG290" t="e">
            <v>#N/A</v>
          </cell>
          <cell r="BH290">
            <v>1972486733.09</v>
          </cell>
          <cell r="BI290">
            <v>1344327644.14</v>
          </cell>
          <cell r="BJ290" t="e">
            <v>#N/A</v>
          </cell>
        </row>
        <row r="291">
          <cell r="A291" t="str">
            <v>600737.SH</v>
          </cell>
          <cell r="B291" t="str">
            <v>中粮糖业</v>
          </cell>
          <cell r="C291">
            <v>152886138.83</v>
          </cell>
          <cell r="D291">
            <v>3573255038.89</v>
          </cell>
          <cell r="E291">
            <v>0</v>
          </cell>
          <cell r="F291">
            <v>0</v>
          </cell>
          <cell r="G291">
            <v>0</v>
          </cell>
          <cell r="H291">
            <v>75131436.42</v>
          </cell>
          <cell r="I291">
            <v>1320932921.37</v>
          </cell>
          <cell r="J291">
            <v>0</v>
          </cell>
          <cell r="K291">
            <v>1072394101.44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288649318.3</v>
          </cell>
          <cell r="Q291">
            <v>214571963.01</v>
          </cell>
          <cell r="R291">
            <v>0</v>
          </cell>
          <cell r="S291">
            <v>0</v>
          </cell>
          <cell r="T291">
            <v>0</v>
          </cell>
          <cell r="U291">
            <v>33837741.28</v>
          </cell>
          <cell r="V291">
            <v>145769668.59</v>
          </cell>
          <cell r="W291">
            <v>0</v>
          </cell>
          <cell r="X291">
            <v>0</v>
          </cell>
          <cell r="Y291">
            <v>1197590134.67</v>
          </cell>
          <cell r="Z291">
            <v>0</v>
          </cell>
          <cell r="AA291">
            <v>1308729.4</v>
          </cell>
          <cell r="AB291">
            <v>0</v>
          </cell>
          <cell r="AC291">
            <v>93138307.13</v>
          </cell>
          <cell r="AD291">
            <v>0</v>
          </cell>
        </row>
        <row r="291">
          <cell r="AF291">
            <v>2138848228</v>
          </cell>
          <cell r="AG291">
            <v>0</v>
          </cell>
          <cell r="AH291">
            <v>4629215698.25</v>
          </cell>
          <cell r="AI291">
            <v>0</v>
          </cell>
          <cell r="AJ291">
            <v>1184575046.08</v>
          </cell>
          <cell r="AK291">
            <v>0</v>
          </cell>
          <cell r="AL291">
            <v>352466919.9</v>
          </cell>
          <cell r="AM291">
            <v>0</v>
          </cell>
          <cell r="AN291">
            <v>2054465993.68</v>
          </cell>
          <cell r="AO291">
            <v>8169465499.33</v>
          </cell>
          <cell r="AP291">
            <v>10359571885.91</v>
          </cell>
          <cell r="AQ291">
            <v>18529037385.24</v>
          </cell>
          <cell r="AR291">
            <v>3288342418.67</v>
          </cell>
          <cell r="AS291">
            <v>3682224216.59</v>
          </cell>
          <cell r="AT291">
            <v>1198898864.07</v>
          </cell>
          <cell r="AU291">
            <v>4881123080.66</v>
          </cell>
          <cell r="AV291">
            <v>10359571885.91</v>
          </cell>
          <cell r="AW291">
            <v>15240694966.57</v>
          </cell>
          <cell r="AX291">
            <v>3682224216.59</v>
          </cell>
          <cell r="AY291">
            <v>11558470749.98</v>
          </cell>
          <cell r="AZ291">
            <v>0.320269061966439</v>
          </cell>
          <cell r="BA291">
            <v>0.679730938033561</v>
          </cell>
          <cell r="BB291">
            <v>1.47117034703903</v>
          </cell>
          <cell r="BC291">
            <v>0.24160474470927</v>
          </cell>
          <cell r="BD291">
            <v>0.0786643172571689</v>
          </cell>
          <cell r="BE291">
            <v>0.24160474470927</v>
          </cell>
          <cell r="BF291">
            <v>0.75839525529073</v>
          </cell>
          <cell r="BG291" t="e">
            <v>#N/A</v>
          </cell>
          <cell r="BH291">
            <v>-1906968690.01</v>
          </cell>
          <cell r="BI291">
            <v>6527107127.58</v>
          </cell>
          <cell r="BJ291" t="e">
            <v>#N/A</v>
          </cell>
        </row>
        <row r="292">
          <cell r="A292" t="str">
            <v>600853.SH</v>
          </cell>
          <cell r="B292" t="str">
            <v>龙建股份</v>
          </cell>
          <cell r="C292">
            <v>0</v>
          </cell>
          <cell r="D292">
            <v>3563992557.29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  <cell r="I292">
            <v>7284707781.91</v>
          </cell>
          <cell r="J292">
            <v>0</v>
          </cell>
          <cell r="K292">
            <v>374288322.84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163387478.57</v>
          </cell>
          <cell r="Q292">
            <v>41061291.76</v>
          </cell>
          <cell r="R292">
            <v>0</v>
          </cell>
          <cell r="S292">
            <v>0</v>
          </cell>
          <cell r="T292">
            <v>0</v>
          </cell>
          <cell r="U292">
            <v>2173494676.01</v>
          </cell>
          <cell r="V292">
            <v>824959790.53</v>
          </cell>
          <cell r="W292">
            <v>0</v>
          </cell>
          <cell r="X292">
            <v>4446358619.04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29689512.58</v>
          </cell>
          <cell r="AD292">
            <v>0</v>
          </cell>
        </row>
        <row r="292">
          <cell r="AF292">
            <v>1004901546</v>
          </cell>
          <cell r="AG292">
            <v>520000000</v>
          </cell>
          <cell r="AH292">
            <v>125881719.53</v>
          </cell>
          <cell r="AI292">
            <v>0</v>
          </cell>
          <cell r="AJ292">
            <v>-20718610.57</v>
          </cell>
          <cell r="AK292">
            <v>52821571.86</v>
          </cell>
          <cell r="AL292">
            <v>41215831.96</v>
          </cell>
          <cell r="AM292">
            <v>0</v>
          </cell>
          <cell r="AN292">
            <v>861484387.32</v>
          </cell>
          <cell r="AO292">
            <v>18901940030.53</v>
          </cell>
          <cell r="AP292">
            <v>2585586446.1</v>
          </cell>
          <cell r="AQ292">
            <v>21487526476.63</v>
          </cell>
          <cell r="AR292">
            <v>8718094178.19</v>
          </cell>
          <cell r="AS292">
            <v>5737487233.3</v>
          </cell>
          <cell r="AT292">
            <v>4446358619.04</v>
          </cell>
          <cell r="AU292">
            <v>10183845852.34</v>
          </cell>
          <cell r="AV292">
            <v>2585586446.1</v>
          </cell>
          <cell r="AW292">
            <v>12769432298.44</v>
          </cell>
          <cell r="AX292">
            <v>5737487233.3</v>
          </cell>
          <cell r="AY292">
            <v>7031945065.14</v>
          </cell>
          <cell r="AZ292">
            <v>0.797517510123307</v>
          </cell>
          <cell r="BA292">
            <v>0.202482489876693</v>
          </cell>
          <cell r="BB292">
            <v>4.93869865295006</v>
          </cell>
          <cell r="BC292">
            <v>0.449314198094846</v>
          </cell>
          <cell r="BD292">
            <v>0.34820331202846</v>
          </cell>
          <cell r="BE292">
            <v>0.449314198094846</v>
          </cell>
          <cell r="BF292">
            <v>0.550685801905153</v>
          </cell>
          <cell r="BG292" t="e">
            <v>#N/A</v>
          </cell>
          <cell r="BH292">
            <v>479600915.93</v>
          </cell>
          <cell r="BI292">
            <v>-1832429373.05</v>
          </cell>
          <cell r="BJ292" t="e">
            <v>#N/A</v>
          </cell>
        </row>
        <row r="293">
          <cell r="A293" t="str">
            <v>000666.SZ</v>
          </cell>
          <cell r="B293" t="str">
            <v>经纬纺机</v>
          </cell>
          <cell r="C293">
            <v>8359759.75</v>
          </cell>
          <cell r="D293">
            <v>3557482754.5</v>
          </cell>
          <cell r="E293">
            <v>0</v>
          </cell>
          <cell r="F293">
            <v>601306666.67</v>
          </cell>
          <cell r="G293">
            <v>0</v>
          </cell>
          <cell r="H293">
            <v>0</v>
          </cell>
          <cell r="I293">
            <v>2287955558.4</v>
          </cell>
          <cell r="J293">
            <v>0</v>
          </cell>
          <cell r="K293">
            <v>1042710977.79</v>
          </cell>
          <cell r="L293">
            <v>0</v>
          </cell>
          <cell r="M293">
            <v>0</v>
          </cell>
          <cell r="N293">
            <v>560095055.02</v>
          </cell>
          <cell r="O293">
            <v>0</v>
          </cell>
          <cell r="P293">
            <v>2778382758.28</v>
          </cell>
          <cell r="Q293">
            <v>417962987.02</v>
          </cell>
          <cell r="R293">
            <v>0</v>
          </cell>
          <cell r="S293">
            <v>0</v>
          </cell>
          <cell r="T293">
            <v>0</v>
          </cell>
          <cell r="U293">
            <v>2641341962.87</v>
          </cell>
          <cell r="V293">
            <v>132005010.7</v>
          </cell>
          <cell r="W293">
            <v>0</v>
          </cell>
          <cell r="X293">
            <v>698348899.99</v>
          </cell>
          <cell r="Y293">
            <v>0</v>
          </cell>
          <cell r="Z293">
            <v>0</v>
          </cell>
          <cell r="AA293">
            <v>3271796.28</v>
          </cell>
          <cell r="AB293">
            <v>38632082.95</v>
          </cell>
          <cell r="AC293">
            <v>154631638.58</v>
          </cell>
          <cell r="AD293">
            <v>0</v>
          </cell>
        </row>
        <row r="293">
          <cell r="AF293">
            <v>704130000</v>
          </cell>
          <cell r="AG293">
            <v>0</v>
          </cell>
          <cell r="AH293">
            <v>1888548573.05</v>
          </cell>
          <cell r="AI293">
            <v>0</v>
          </cell>
          <cell r="AJ293">
            <v>-31104474.78</v>
          </cell>
          <cell r="AK293">
            <v>26391206.12</v>
          </cell>
          <cell r="AL293">
            <v>1389398938.53</v>
          </cell>
          <cell r="AM293">
            <v>546112362.28</v>
          </cell>
          <cell r="AN293">
            <v>4939157008.23</v>
          </cell>
          <cell r="AO293">
            <v>14922487908.8</v>
          </cell>
          <cell r="AP293">
            <v>9462633613.43</v>
          </cell>
          <cell r="AQ293">
            <v>24385121522.23</v>
          </cell>
          <cell r="AR293">
            <v>6860640773.47</v>
          </cell>
          <cell r="AS293">
            <v>7360226439.06</v>
          </cell>
          <cell r="AT293">
            <v>701620696.27</v>
          </cell>
          <cell r="AU293">
            <v>8061847135.33</v>
          </cell>
          <cell r="AV293">
            <v>9462633613.43</v>
          </cell>
          <cell r="AW293">
            <v>17524480748.76</v>
          </cell>
          <cell r="AX293">
            <v>7360226439.06</v>
          </cell>
          <cell r="AY293">
            <v>10164254309.7</v>
          </cell>
          <cell r="AZ293">
            <v>0.460033438417309</v>
          </cell>
          <cell r="BA293">
            <v>0.539966561582691</v>
          </cell>
          <cell r="BB293">
            <v>1.85196653116613</v>
          </cell>
          <cell r="BC293">
            <v>0.419996834404397</v>
          </cell>
          <cell r="BD293">
            <v>0.0400366040129118</v>
          </cell>
          <cell r="BE293">
            <v>0.419996834404397</v>
          </cell>
          <cell r="BF293">
            <v>0.580003165595603</v>
          </cell>
          <cell r="BG293" t="e">
            <v>#N/A</v>
          </cell>
          <cell r="BH293">
            <v>-6078046106.75</v>
          </cell>
          <cell r="BI293">
            <v>2888941795.27</v>
          </cell>
          <cell r="BJ293" t="e">
            <v>#N/A</v>
          </cell>
        </row>
        <row r="294">
          <cell r="A294" t="str">
            <v>600058.SH</v>
          </cell>
          <cell r="B294" t="str">
            <v>五矿发展</v>
          </cell>
          <cell r="C294">
            <v>13210839.39</v>
          </cell>
          <cell r="D294">
            <v>3555718010.34</v>
          </cell>
          <cell r="E294">
            <v>0</v>
          </cell>
          <cell r="F294">
            <v>0</v>
          </cell>
          <cell r="G294">
            <v>0</v>
          </cell>
          <cell r="H294">
            <v>0</v>
          </cell>
          <cell r="I294">
            <v>10385343888.43</v>
          </cell>
          <cell r="J294">
            <v>0</v>
          </cell>
          <cell r="K294">
            <v>4347388095.42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288813256.42</v>
          </cell>
          <cell r="Q294">
            <v>258954515.19</v>
          </cell>
          <cell r="R294">
            <v>0</v>
          </cell>
          <cell r="S294">
            <v>0</v>
          </cell>
          <cell r="T294">
            <v>0</v>
          </cell>
          <cell r="U294">
            <v>49909458.14</v>
          </cell>
          <cell r="V294">
            <v>30347441.57</v>
          </cell>
          <cell r="W294">
            <v>0</v>
          </cell>
          <cell r="X294">
            <v>535000000</v>
          </cell>
          <cell r="Y294">
            <v>0</v>
          </cell>
          <cell r="Z294">
            <v>0</v>
          </cell>
          <cell r="AA294">
            <v>0</v>
          </cell>
          <cell r="AB294">
            <v>342417887.64</v>
          </cell>
          <cell r="AC294">
            <v>0</v>
          </cell>
          <cell r="AD294">
            <v>0</v>
          </cell>
        </row>
        <row r="294">
          <cell r="AF294">
            <v>1071910711</v>
          </cell>
          <cell r="AG294">
            <v>2500000000</v>
          </cell>
          <cell r="AH294">
            <v>4194672326.96</v>
          </cell>
          <cell r="AI294">
            <v>0</v>
          </cell>
          <cell r="AJ294">
            <v>-8107496.18</v>
          </cell>
          <cell r="AK294">
            <v>7835915.12</v>
          </cell>
          <cell r="AL294">
            <v>969212486.45</v>
          </cell>
          <cell r="AM294">
            <v>0</v>
          </cell>
          <cell r="AN294">
            <v>-1692380606.08</v>
          </cell>
          <cell r="AO294">
            <v>19807103392.54</v>
          </cell>
          <cell r="AP294">
            <v>7043143337.27</v>
          </cell>
          <cell r="AQ294">
            <v>26850246729.81</v>
          </cell>
          <cell r="AR294">
            <v>15666475924.06</v>
          </cell>
          <cell r="AS294">
            <v>3605627468.48</v>
          </cell>
          <cell r="AT294">
            <v>535000000</v>
          </cell>
          <cell r="AU294">
            <v>4140627468.48</v>
          </cell>
          <cell r="AV294">
            <v>7043143337.27</v>
          </cell>
          <cell r="AW294">
            <v>11183770805.75</v>
          </cell>
          <cell r="AX294">
            <v>3605627468.48</v>
          </cell>
          <cell r="AY294">
            <v>7578143337.27</v>
          </cell>
          <cell r="AZ294">
            <v>0.370235365191063</v>
          </cell>
          <cell r="BA294">
            <v>0.629764634808937</v>
          </cell>
          <cell r="BB294">
            <v>1.58789481772565</v>
          </cell>
          <cell r="BC294">
            <v>0.322398190297874</v>
          </cell>
          <cell r="BD294">
            <v>0.0478371748931886</v>
          </cell>
          <cell r="BE294">
            <v>0.322398190297874</v>
          </cell>
          <cell r="BF294">
            <v>0.677601809702126</v>
          </cell>
          <cell r="BG294" t="e">
            <v>#N/A</v>
          </cell>
          <cell r="BH294">
            <v>-5471091926.55</v>
          </cell>
          <cell r="BI294">
            <v>4933304278.5</v>
          </cell>
          <cell r="BJ294" t="e">
            <v>#N/A</v>
          </cell>
        </row>
        <row r="295">
          <cell r="A295" t="str">
            <v>002600.SZ</v>
          </cell>
          <cell r="B295" t="str">
            <v>领益智造</v>
          </cell>
          <cell r="C295">
            <v>259671776.21</v>
          </cell>
          <cell r="D295">
            <v>3554198996.82</v>
          </cell>
          <cell r="E295">
            <v>0</v>
          </cell>
          <cell r="F295">
            <v>0</v>
          </cell>
          <cell r="G295">
            <v>19828500</v>
          </cell>
          <cell r="H295">
            <v>0</v>
          </cell>
          <cell r="I295">
            <v>7946447353.85</v>
          </cell>
          <cell r="J295">
            <v>0</v>
          </cell>
          <cell r="K295">
            <v>21608686.42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400176408.89</v>
          </cell>
          <cell r="Q295">
            <v>132295663.73</v>
          </cell>
          <cell r="R295">
            <v>0</v>
          </cell>
          <cell r="S295">
            <v>0</v>
          </cell>
          <cell r="T295">
            <v>0</v>
          </cell>
          <cell r="U295">
            <v>1053104755.76</v>
          </cell>
          <cell r="V295">
            <v>1570172.34</v>
          </cell>
          <cell r="W295">
            <v>0</v>
          </cell>
          <cell r="X295">
            <v>3648016655.08</v>
          </cell>
          <cell r="Y295">
            <v>309819084.99</v>
          </cell>
          <cell r="Z295">
            <v>0</v>
          </cell>
          <cell r="AA295">
            <v>0</v>
          </cell>
          <cell r="AB295">
            <v>0</v>
          </cell>
          <cell r="AC295">
            <v>374944494.93</v>
          </cell>
          <cell r="AD295">
            <v>0</v>
          </cell>
        </row>
        <row r="295">
          <cell r="AF295">
            <v>1771931968.16</v>
          </cell>
          <cell r="AG295">
            <v>0</v>
          </cell>
          <cell r="AH295">
            <v>8976322954.99</v>
          </cell>
          <cell r="AI295">
            <v>178140834.53</v>
          </cell>
          <cell r="AJ295">
            <v>-76462341.2</v>
          </cell>
          <cell r="AK295">
            <v>0</v>
          </cell>
          <cell r="AL295">
            <v>218643136.35</v>
          </cell>
          <cell r="AM295">
            <v>0</v>
          </cell>
          <cell r="AN295">
            <v>5208442653.92</v>
          </cell>
          <cell r="AO295">
            <v>17721682549.02</v>
          </cell>
          <cell r="AP295">
            <v>16277019206.75</v>
          </cell>
          <cell r="AQ295">
            <v>33998701755.77</v>
          </cell>
          <cell r="AR295">
            <v>9136714556.37</v>
          </cell>
          <cell r="AS295">
            <v>4627132252.58</v>
          </cell>
          <cell r="AT295">
            <v>3957835740.07</v>
          </cell>
          <cell r="AU295">
            <v>8584967992.65</v>
          </cell>
          <cell r="AV295">
            <v>15920737537.69</v>
          </cell>
          <cell r="AW295">
            <v>24505705530.34</v>
          </cell>
          <cell r="AX295">
            <v>4627132252.58</v>
          </cell>
          <cell r="AY295">
            <v>19878573277.76</v>
          </cell>
          <cell r="AZ295">
            <v>0.350325273517269</v>
          </cell>
          <cell r="BA295">
            <v>0.649674726482732</v>
          </cell>
          <cell r="BB295">
            <v>1.53923180206484</v>
          </cell>
          <cell r="BC295">
            <v>0.188818569081851</v>
          </cell>
          <cell r="BD295">
            <v>0.161506704435418</v>
          </cell>
          <cell r="BE295">
            <v>0.188818569081851</v>
          </cell>
          <cell r="BF295">
            <v>0.811181430918149</v>
          </cell>
          <cell r="BG295" t="e">
            <v>#N/A</v>
          </cell>
          <cell r="BH295">
            <v>451141774.99</v>
          </cell>
          <cell r="BI295">
            <v>4648752189.81</v>
          </cell>
          <cell r="BJ295" t="e">
            <v>#N/A</v>
          </cell>
        </row>
        <row r="296">
          <cell r="A296" t="str">
            <v>600688.SH</v>
          </cell>
          <cell r="B296" t="str">
            <v>上海石化</v>
          </cell>
          <cell r="C296">
            <v>35162000</v>
          </cell>
          <cell r="D296">
            <v>3540000000</v>
          </cell>
          <cell r="E296">
            <v>0</v>
          </cell>
          <cell r="F296">
            <v>0</v>
          </cell>
          <cell r="G296">
            <v>0</v>
          </cell>
          <cell r="H296">
            <v>57292000</v>
          </cell>
          <cell r="I296">
            <v>6411192000</v>
          </cell>
          <cell r="J296">
            <v>0</v>
          </cell>
          <cell r="K296">
            <v>794321000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746016000</v>
          </cell>
          <cell r="Q296">
            <v>1438717000</v>
          </cell>
          <cell r="R296">
            <v>0</v>
          </cell>
          <cell r="S296">
            <v>0</v>
          </cell>
          <cell r="T296">
            <v>0</v>
          </cell>
          <cell r="U296">
            <v>29066000</v>
          </cell>
          <cell r="V296">
            <v>2104630000</v>
          </cell>
          <cell r="W296">
            <v>0</v>
          </cell>
          <cell r="X296">
            <v>700000000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115220000</v>
          </cell>
          <cell r="AD296">
            <v>0</v>
          </cell>
        </row>
        <row r="296">
          <cell r="AF296">
            <v>10823814000</v>
          </cell>
          <cell r="AG296">
            <v>0</v>
          </cell>
          <cell r="AH296">
            <v>610327000</v>
          </cell>
          <cell r="AI296">
            <v>0</v>
          </cell>
          <cell r="AJ296">
            <v>83776000</v>
          </cell>
          <cell r="AK296">
            <v>186549000</v>
          </cell>
          <cell r="AL296">
            <v>6474103000</v>
          </cell>
          <cell r="AM296">
            <v>0</v>
          </cell>
          <cell r="AN296">
            <v>12040535000</v>
          </cell>
          <cell r="AO296">
            <v>15971616000</v>
          </cell>
          <cell r="AP296">
            <v>30219104000</v>
          </cell>
          <cell r="AQ296">
            <v>46190720000</v>
          </cell>
          <cell r="AR296">
            <v>11645258000</v>
          </cell>
          <cell r="AS296">
            <v>3626358000</v>
          </cell>
          <cell r="AT296">
            <v>700000000</v>
          </cell>
          <cell r="AU296">
            <v>4326358000</v>
          </cell>
          <cell r="AV296">
            <v>30219104000</v>
          </cell>
          <cell r="AW296">
            <v>34545462000</v>
          </cell>
          <cell r="AX296">
            <v>3626358000</v>
          </cell>
          <cell r="AY296">
            <v>30919104000</v>
          </cell>
          <cell r="AZ296">
            <v>0.125236651922617</v>
          </cell>
          <cell r="BA296">
            <v>0.874763348077383</v>
          </cell>
          <cell r="BB296">
            <v>1.14316632286649</v>
          </cell>
          <cell r="BC296">
            <v>0.104973498400456</v>
          </cell>
          <cell r="BD296">
            <v>0.0202631535221616</v>
          </cell>
          <cell r="BE296">
            <v>0.104973498400456</v>
          </cell>
          <cell r="BF296">
            <v>0.895026501599544</v>
          </cell>
          <cell r="BG296" t="e">
            <v>#N/A</v>
          </cell>
          <cell r="BH296">
            <v>-7908694000</v>
          </cell>
          <cell r="BI296">
            <v>7496038000</v>
          </cell>
          <cell r="BJ296" t="e">
            <v>#N/A</v>
          </cell>
        </row>
        <row r="297">
          <cell r="A297" t="str">
            <v>000166.SZ</v>
          </cell>
          <cell r="B297" t="str">
            <v>申万宏源</v>
          </cell>
          <cell r="C297">
            <v>7454604.17</v>
          </cell>
          <cell r="D297">
            <v>3504801805.02</v>
          </cell>
          <cell r="E297">
            <v>0</v>
          </cell>
          <cell r="F297">
            <v>7145358486.31</v>
          </cell>
          <cell r="G297">
            <v>6147175019.34</v>
          </cell>
          <cell r="H297">
            <v>5189221851.1</v>
          </cell>
          <cell r="I297">
            <v>0</v>
          </cell>
          <cell r="J297">
            <v>0</v>
          </cell>
          <cell r="K297">
            <v>136605370.4</v>
          </cell>
          <cell r="L297">
            <v>127410339447.17</v>
          </cell>
          <cell r="M297">
            <v>0</v>
          </cell>
          <cell r="N297">
            <v>106187844791.05</v>
          </cell>
          <cell r="O297">
            <v>405323000</v>
          </cell>
          <cell r="P297">
            <v>4598521521.71</v>
          </cell>
          <cell r="Q297">
            <v>1366149189.02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157875198582.71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</row>
        <row r="297">
          <cell r="AF297">
            <v>25039944560</v>
          </cell>
          <cell r="AG297">
            <v>5300000000</v>
          </cell>
          <cell r="AH297">
            <v>19367146136.46</v>
          </cell>
          <cell r="AI297">
            <v>0</v>
          </cell>
          <cell r="AJ297">
            <v>-807774373.57</v>
          </cell>
          <cell r="AK297">
            <v>0</v>
          </cell>
          <cell r="AL297">
            <v>3563550860.4</v>
          </cell>
          <cell r="AM297">
            <v>14289532101.98</v>
          </cell>
          <cell r="AN297">
            <v>31809044976.84</v>
          </cell>
          <cell r="AO297">
            <v>419973993668</v>
          </cell>
          <cell r="AP297">
            <v>98561444262.11</v>
          </cell>
          <cell r="AQ297">
            <v>518535437930.11</v>
          </cell>
          <cell r="AR297">
            <v>6108730685.3</v>
          </cell>
          <cell r="AS297">
            <v>255990064399.99</v>
          </cell>
          <cell r="AT297">
            <v>157875198582.71</v>
          </cell>
          <cell r="AU297">
            <v>413865262982.7</v>
          </cell>
          <cell r="AV297">
            <v>98561444262.11</v>
          </cell>
          <cell r="AW297">
            <v>512426707244.81</v>
          </cell>
          <cell r="AX297">
            <v>255990064399.99</v>
          </cell>
          <cell r="AY297">
            <v>256436642844.82</v>
          </cell>
          <cell r="AZ297">
            <v>0.807657479852972</v>
          </cell>
          <cell r="BA297">
            <v>0.192342520147028</v>
          </cell>
          <cell r="BB297">
            <v>5.19905842574795</v>
          </cell>
          <cell r="BC297">
            <v>0.499564251395842</v>
          </cell>
          <cell r="BD297">
            <v>0.30809322845713</v>
          </cell>
          <cell r="BE297">
            <v>0.499564251395842</v>
          </cell>
          <cell r="BF297">
            <v>0.500435748604158</v>
          </cell>
          <cell r="BG297">
            <v>255575988291.58</v>
          </cell>
          <cell r="BH297">
            <v>-161227931984.68</v>
          </cell>
          <cell r="BI297">
            <v>249467257606.28</v>
          </cell>
          <cell r="BJ297">
            <v>-40.8378222020159</v>
          </cell>
        </row>
        <row r="298">
          <cell r="A298" t="str">
            <v>601877.SH</v>
          </cell>
          <cell r="B298" t="str">
            <v>正泰电器</v>
          </cell>
          <cell r="C298">
            <v>390361665.2</v>
          </cell>
          <cell r="D298">
            <v>3486842247.2</v>
          </cell>
          <cell r="E298">
            <v>0</v>
          </cell>
          <cell r="F298">
            <v>0</v>
          </cell>
          <cell r="G298">
            <v>18352859.4</v>
          </cell>
          <cell r="H298">
            <v>0</v>
          </cell>
          <cell r="I298">
            <v>16851997649.06</v>
          </cell>
          <cell r="J298">
            <v>12796689.91</v>
          </cell>
          <cell r="K298">
            <v>2214710953.17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1126596595.08</v>
          </cell>
          <cell r="Q298">
            <v>536008615.85</v>
          </cell>
          <cell r="R298">
            <v>0</v>
          </cell>
          <cell r="S298">
            <v>0</v>
          </cell>
          <cell r="T298">
            <v>0</v>
          </cell>
          <cell r="U298">
            <v>3115319941</v>
          </cell>
          <cell r="V298">
            <v>1662569231.22</v>
          </cell>
          <cell r="W298">
            <v>0</v>
          </cell>
          <cell r="X298">
            <v>16484303140.84</v>
          </cell>
          <cell r="Y298">
            <v>0</v>
          </cell>
          <cell r="Z298">
            <v>0</v>
          </cell>
          <cell r="AA298">
            <v>0</v>
          </cell>
          <cell r="AB298">
            <v>236183745.33</v>
          </cell>
          <cell r="AC298">
            <v>560640660.77</v>
          </cell>
          <cell r="AD298">
            <v>0</v>
          </cell>
        </row>
        <row r="298">
          <cell r="AF298">
            <v>2149973551</v>
          </cell>
          <cell r="AG298">
            <v>0</v>
          </cell>
          <cell r="AH298">
            <v>11777313431.4</v>
          </cell>
          <cell r="AI298">
            <v>26628239.1</v>
          </cell>
          <cell r="AJ298">
            <v>-195024489.42</v>
          </cell>
          <cell r="AK298">
            <v>0</v>
          </cell>
          <cell r="AL298">
            <v>1164953965.85</v>
          </cell>
          <cell r="AM298">
            <v>0</v>
          </cell>
          <cell r="AN298">
            <v>17109193577.29</v>
          </cell>
          <cell r="AO298">
            <v>46696683994.03</v>
          </cell>
          <cell r="AP298">
            <v>32033038275.22</v>
          </cell>
          <cell r="AQ298">
            <v>78729722269.25</v>
          </cell>
          <cell r="AR298">
            <v>23591865805.59</v>
          </cell>
          <cell r="AS298">
            <v>6620515047.6</v>
          </cell>
          <cell r="AT298">
            <v>16484303140.84</v>
          </cell>
          <cell r="AU298">
            <v>23104818188.44</v>
          </cell>
          <cell r="AV298">
            <v>31979781797.02</v>
          </cell>
          <cell r="AW298">
            <v>55084599985.46</v>
          </cell>
          <cell r="AX298">
            <v>6620515047.6</v>
          </cell>
          <cell r="AY298">
            <v>48464084937.86</v>
          </cell>
          <cell r="AZ298">
            <v>0.419442424825427</v>
          </cell>
          <cell r="BA298">
            <v>0.580557575174573</v>
          </cell>
          <cell r="BB298">
            <v>1.72248204615933</v>
          </cell>
          <cell r="BC298">
            <v>0.12018812970136</v>
          </cell>
          <cell r="BD298">
            <v>0.299254295124067</v>
          </cell>
          <cell r="BE298">
            <v>0.12018812970136</v>
          </cell>
          <cell r="BF298">
            <v>0.87981187029864</v>
          </cell>
          <cell r="BG298">
            <v>5008687727.59</v>
          </cell>
          <cell r="BH298">
            <v>-6007958428.31</v>
          </cell>
          <cell r="BI298">
            <v>10731354670.91</v>
          </cell>
          <cell r="BJ298">
            <v>1.87523662956422</v>
          </cell>
        </row>
        <row r="299">
          <cell r="A299" t="str">
            <v>000860.SZ</v>
          </cell>
          <cell r="B299" t="str">
            <v>顺鑫农业</v>
          </cell>
          <cell r="C299">
            <v>0</v>
          </cell>
          <cell r="D299">
            <v>3480000000</v>
          </cell>
          <cell r="E299">
            <v>0</v>
          </cell>
          <cell r="F299">
            <v>0</v>
          </cell>
          <cell r="G299">
            <v>0</v>
          </cell>
          <cell r="H299">
            <v>0</v>
          </cell>
          <cell r="I299">
            <v>258808246.44</v>
          </cell>
          <cell r="J299">
            <v>41595879</v>
          </cell>
          <cell r="K299">
            <v>2827666284.58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57666984.59</v>
          </cell>
          <cell r="Q299">
            <v>155201184.79</v>
          </cell>
          <cell r="R299">
            <v>0</v>
          </cell>
          <cell r="S299">
            <v>0</v>
          </cell>
          <cell r="T299">
            <v>0</v>
          </cell>
          <cell r="U299">
            <v>1555246819.47</v>
          </cell>
          <cell r="V299">
            <v>325251635.83</v>
          </cell>
          <cell r="W299">
            <v>0</v>
          </cell>
          <cell r="X299">
            <v>2251236609.27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</row>
        <row r="299">
          <cell r="AF299">
            <v>741766989</v>
          </cell>
          <cell r="AG299">
            <v>0</v>
          </cell>
          <cell r="AH299">
            <v>2627319747.99</v>
          </cell>
          <cell r="AI299">
            <v>0</v>
          </cell>
          <cell r="AJ299">
            <v>-30000000</v>
          </cell>
          <cell r="AK299">
            <v>0</v>
          </cell>
          <cell r="AL299">
            <v>809898611.56</v>
          </cell>
          <cell r="AM299">
            <v>0</v>
          </cell>
          <cell r="AN299">
            <v>3890173621.97</v>
          </cell>
          <cell r="AO299">
            <v>10952673643.97</v>
          </cell>
          <cell r="AP299">
            <v>8039158970.52</v>
          </cell>
          <cell r="AQ299">
            <v>18991832614.49</v>
          </cell>
          <cell r="AR299">
            <v>3666190215.23</v>
          </cell>
          <cell r="AS299">
            <v>5035246819.47</v>
          </cell>
          <cell r="AT299">
            <v>2251236609.27</v>
          </cell>
          <cell r="AU299">
            <v>7286483428.74</v>
          </cell>
          <cell r="AV299">
            <v>8039158970.52</v>
          </cell>
          <cell r="AW299">
            <v>15325642399.26</v>
          </cell>
          <cell r="AX299">
            <v>5035246819.47</v>
          </cell>
          <cell r="AY299">
            <v>10290395579.79</v>
          </cell>
          <cell r="AZ299">
            <v>0.475443915427116</v>
          </cell>
          <cell r="BA299">
            <v>0.524556084572884</v>
          </cell>
          <cell r="BB299">
            <v>1.90637384525669</v>
          </cell>
          <cell r="BC299">
            <v>0.32855045735069</v>
          </cell>
          <cell r="BD299">
            <v>0.146893458076426</v>
          </cell>
          <cell r="BE299">
            <v>0.32855045735069</v>
          </cell>
          <cell r="BF299">
            <v>0.67144954264931</v>
          </cell>
          <cell r="BG299">
            <v>3155574990.13</v>
          </cell>
          <cell r="BH299">
            <v>-3241069948.99</v>
          </cell>
          <cell r="BI299">
            <v>5947016224.5</v>
          </cell>
          <cell r="BJ299">
            <v>2.1304465060115</v>
          </cell>
        </row>
        <row r="300">
          <cell r="A300" t="str">
            <v>000983.SZ</v>
          </cell>
          <cell r="B300" t="str">
            <v>山西焦煤</v>
          </cell>
          <cell r="C300">
            <v>90759374.82</v>
          </cell>
          <cell r="D300">
            <v>3479500000</v>
          </cell>
          <cell r="E300">
            <v>0</v>
          </cell>
          <cell r="F300">
            <v>0</v>
          </cell>
          <cell r="G300">
            <v>0</v>
          </cell>
          <cell r="H300">
            <v>0</v>
          </cell>
          <cell r="I300">
            <v>12825010603.01</v>
          </cell>
          <cell r="J300">
            <v>0</v>
          </cell>
          <cell r="K300">
            <v>2226056179.49</v>
          </cell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737052819.28</v>
          </cell>
          <cell r="Q300">
            <v>1053579055.24</v>
          </cell>
          <cell r="R300">
            <v>0</v>
          </cell>
          <cell r="S300">
            <v>0</v>
          </cell>
          <cell r="T300">
            <v>0</v>
          </cell>
          <cell r="U300">
            <v>1354863840.91</v>
          </cell>
          <cell r="V300">
            <v>289387303.34</v>
          </cell>
          <cell r="W300">
            <v>0</v>
          </cell>
          <cell r="X300">
            <v>9971703212.35</v>
          </cell>
          <cell r="Y300">
            <v>479560900</v>
          </cell>
          <cell r="Z300">
            <v>0</v>
          </cell>
          <cell r="AA300">
            <v>0</v>
          </cell>
          <cell r="AB300">
            <v>1789348945.6</v>
          </cell>
          <cell r="AC300">
            <v>343229614.08</v>
          </cell>
          <cell r="AD300">
            <v>0</v>
          </cell>
        </row>
        <row r="300">
          <cell r="AF300">
            <v>4096560000</v>
          </cell>
          <cell r="AG300">
            <v>0</v>
          </cell>
          <cell r="AH300">
            <v>344767205.84</v>
          </cell>
          <cell r="AI300">
            <v>0</v>
          </cell>
          <cell r="AJ300">
            <v>3973322.55</v>
          </cell>
          <cell r="AK300">
            <v>1312705209.95</v>
          </cell>
          <cell r="AL300">
            <v>154035817.82</v>
          </cell>
          <cell r="AM300">
            <v>0</v>
          </cell>
          <cell r="AN300">
            <v>16118098743.62</v>
          </cell>
          <cell r="AO300">
            <v>34640051848.12</v>
          </cell>
          <cell r="AP300">
            <v>22030140299.78</v>
          </cell>
          <cell r="AQ300">
            <v>56670192147.9</v>
          </cell>
          <cell r="AR300">
            <v>19354423894.86</v>
          </cell>
          <cell r="AS300">
            <v>4834363840.91</v>
          </cell>
          <cell r="AT300">
            <v>10451264112.35</v>
          </cell>
          <cell r="AU300">
            <v>15285627953.26</v>
          </cell>
          <cell r="AV300">
            <v>22030140299.78</v>
          </cell>
          <cell r="AW300">
            <v>37315768253.04</v>
          </cell>
          <cell r="AX300">
            <v>4834363840.91</v>
          </cell>
          <cell r="AY300">
            <v>32481404412.13</v>
          </cell>
          <cell r="AZ300">
            <v>0.409629190791609</v>
          </cell>
          <cell r="BA300">
            <v>0.590370809208391</v>
          </cell>
          <cell r="BB300">
            <v>1.69385068570864</v>
          </cell>
          <cell r="BC300">
            <v>0.129552842330029</v>
          </cell>
          <cell r="BD300">
            <v>0.28007634846158</v>
          </cell>
          <cell r="BE300">
            <v>0.129552842330029</v>
          </cell>
          <cell r="BF300">
            <v>0.870447157669971</v>
          </cell>
          <cell r="BG300" t="e">
            <v>#N/A</v>
          </cell>
          <cell r="BH300">
            <v>-2429558476.22</v>
          </cell>
          <cell r="BI300">
            <v>-20944072104.14</v>
          </cell>
          <cell r="BJ300" t="e">
            <v>#N/A</v>
          </cell>
        </row>
        <row r="301">
          <cell r="A301" t="str">
            <v>002462.SZ</v>
          </cell>
          <cell r="B301" t="str">
            <v>嘉事堂</v>
          </cell>
          <cell r="C301">
            <v>40449481.46</v>
          </cell>
          <cell r="D301">
            <v>3470540955.19</v>
          </cell>
          <cell r="E301">
            <v>0</v>
          </cell>
          <cell r="F301">
            <v>0</v>
          </cell>
          <cell r="G301">
            <v>0</v>
          </cell>
          <cell r="H301">
            <v>0</v>
          </cell>
          <cell r="I301">
            <v>4303308670.14</v>
          </cell>
          <cell r="J301">
            <v>0</v>
          </cell>
          <cell r="K301">
            <v>254119608.28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33404131.27</v>
          </cell>
          <cell r="Q301">
            <v>82913342.87</v>
          </cell>
          <cell r="R301">
            <v>0</v>
          </cell>
          <cell r="S301">
            <v>0</v>
          </cell>
          <cell r="T301">
            <v>0</v>
          </cell>
          <cell r="U301">
            <v>27719147.54</v>
          </cell>
          <cell r="V301">
            <v>30254068.54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</row>
        <row r="301">
          <cell r="AF301">
            <v>291707120</v>
          </cell>
          <cell r="AG301">
            <v>0</v>
          </cell>
          <cell r="AH301">
            <v>1288372229.79</v>
          </cell>
          <cell r="AI301">
            <v>0</v>
          </cell>
          <cell r="AJ301">
            <v>0</v>
          </cell>
          <cell r="AK301">
            <v>0</v>
          </cell>
          <cell r="AL301">
            <v>190467545.84</v>
          </cell>
          <cell r="AM301">
            <v>0</v>
          </cell>
          <cell r="AN301">
            <v>2027744381.71</v>
          </cell>
          <cell r="AO301">
            <v>8242709405.29</v>
          </cell>
          <cell r="AP301">
            <v>3798291277.34</v>
          </cell>
          <cell r="AQ301">
            <v>12041000682.63</v>
          </cell>
          <cell r="AR301">
            <v>4744449302.56</v>
          </cell>
          <cell r="AS301">
            <v>3498260102.73</v>
          </cell>
          <cell r="AT301">
            <v>0</v>
          </cell>
          <cell r="AU301">
            <v>3498260102.73</v>
          </cell>
          <cell r="AV301">
            <v>3798291277.34</v>
          </cell>
          <cell r="AW301">
            <v>7296551380.07</v>
          </cell>
          <cell r="AX301">
            <v>3498260102.73</v>
          </cell>
          <cell r="AY301">
            <v>3798291277.34</v>
          </cell>
          <cell r="AZ301">
            <v>0.479440206819518</v>
          </cell>
          <cell r="BA301">
            <v>0.520559793180482</v>
          </cell>
          <cell r="BB301">
            <v>1.92100890829518</v>
          </cell>
          <cell r="BC301">
            <v>0.479440206819518</v>
          </cell>
          <cell r="BD301">
            <v>0</v>
          </cell>
          <cell r="BE301">
            <v>0.479440206819518</v>
          </cell>
          <cell r="BF301">
            <v>0.520559793180482</v>
          </cell>
          <cell r="BG301" t="e">
            <v>#N/A</v>
          </cell>
          <cell r="BH301">
            <v>1769626182.48</v>
          </cell>
          <cell r="BI301">
            <v>2539838060.19</v>
          </cell>
          <cell r="BJ301" t="e">
            <v>#N/A</v>
          </cell>
        </row>
        <row r="302">
          <cell r="A302" t="str">
            <v>002422.SZ</v>
          </cell>
          <cell r="B302" t="str">
            <v>科伦药业</v>
          </cell>
          <cell r="C302">
            <v>265995983</v>
          </cell>
          <cell r="D302">
            <v>3459461362</v>
          </cell>
          <cell r="E302">
            <v>0</v>
          </cell>
          <cell r="F302">
            <v>0</v>
          </cell>
          <cell r="G302">
            <v>0</v>
          </cell>
          <cell r="H302">
            <v>0</v>
          </cell>
          <cell r="I302">
            <v>1894801569</v>
          </cell>
          <cell r="J302">
            <v>0</v>
          </cell>
          <cell r="K302">
            <v>129146267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59400931</v>
          </cell>
          <cell r="Q302">
            <v>293945282</v>
          </cell>
          <cell r="R302">
            <v>0</v>
          </cell>
          <cell r="S302">
            <v>0</v>
          </cell>
          <cell r="T302">
            <v>0</v>
          </cell>
          <cell r="U302">
            <v>3113243710</v>
          </cell>
          <cell r="V302">
            <v>1836654114</v>
          </cell>
          <cell r="W302">
            <v>0</v>
          </cell>
          <cell r="X302">
            <v>3761900000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348492524</v>
          </cell>
          <cell r="AD302">
            <v>0</v>
          </cell>
        </row>
        <row r="302">
          <cell r="AF302">
            <v>1425422862</v>
          </cell>
          <cell r="AG302">
            <v>0</v>
          </cell>
          <cell r="AH302">
            <v>3610481724</v>
          </cell>
          <cell r="AI302">
            <v>399980058</v>
          </cell>
          <cell r="AJ302">
            <v>-35567293</v>
          </cell>
          <cell r="AK302">
            <v>0</v>
          </cell>
          <cell r="AL302">
            <v>920758722</v>
          </cell>
          <cell r="AM302">
            <v>0</v>
          </cell>
          <cell r="AN302">
            <v>8152648958</v>
          </cell>
          <cell r="AO302">
            <v>15163041742</v>
          </cell>
          <cell r="AP302">
            <v>14473725031</v>
          </cell>
          <cell r="AQ302">
            <v>29636766773</v>
          </cell>
          <cell r="AR302">
            <v>4828436670</v>
          </cell>
          <cell r="AS302">
            <v>6572705072</v>
          </cell>
          <cell r="AT302">
            <v>3761900000</v>
          </cell>
          <cell r="AU302">
            <v>10334605072</v>
          </cell>
          <cell r="AV302">
            <v>13673764915</v>
          </cell>
          <cell r="AW302">
            <v>24008369987</v>
          </cell>
          <cell r="AX302">
            <v>6572705072</v>
          </cell>
          <cell r="AY302">
            <v>17435664915</v>
          </cell>
          <cell r="AZ302">
            <v>0.430458422524976</v>
          </cell>
          <cell r="BA302">
            <v>0.569541577475024</v>
          </cell>
          <cell r="BB302">
            <v>1.75579806558346</v>
          </cell>
          <cell r="BC302">
            <v>0.273767235158362</v>
          </cell>
          <cell r="BD302">
            <v>0.156691187366614</v>
          </cell>
          <cell r="BE302">
            <v>0.273767235158362</v>
          </cell>
          <cell r="BF302">
            <v>0.726232764841638</v>
          </cell>
          <cell r="BG302" t="e">
            <v>#N/A</v>
          </cell>
          <cell r="BH302">
            <v>3300292918</v>
          </cell>
          <cell r="BI302">
            <v>-263706697</v>
          </cell>
          <cell r="BJ302" t="e">
            <v>#N/A</v>
          </cell>
        </row>
        <row r="303">
          <cell r="A303" t="str">
            <v>600565.SH</v>
          </cell>
          <cell r="B303" t="str">
            <v>迪马股份</v>
          </cell>
          <cell r="C303">
            <v>387149298.41</v>
          </cell>
          <cell r="D303">
            <v>3428666360.46</v>
          </cell>
          <cell r="E303">
            <v>0</v>
          </cell>
          <cell r="F303">
            <v>0</v>
          </cell>
          <cell r="G303">
            <v>0</v>
          </cell>
          <cell r="H303">
            <v>0</v>
          </cell>
          <cell r="I303">
            <v>10515545022.31</v>
          </cell>
          <cell r="J303">
            <v>13869392.24</v>
          </cell>
          <cell r="K303">
            <v>26757250605.81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138445791.96</v>
          </cell>
          <cell r="Q303">
            <v>495077942.58</v>
          </cell>
          <cell r="R303">
            <v>0</v>
          </cell>
          <cell r="S303">
            <v>0</v>
          </cell>
          <cell r="T303">
            <v>0</v>
          </cell>
          <cell r="U303">
            <v>3320990989.71</v>
          </cell>
          <cell r="V303">
            <v>4295349308.76</v>
          </cell>
          <cell r="W303">
            <v>0</v>
          </cell>
          <cell r="X303">
            <v>11627437663.96</v>
          </cell>
          <cell r="Y303">
            <v>482697344.71</v>
          </cell>
          <cell r="Z303">
            <v>0</v>
          </cell>
          <cell r="AA303">
            <v>0</v>
          </cell>
          <cell r="AB303">
            <v>0</v>
          </cell>
          <cell r="AC303">
            <v>153142363.87</v>
          </cell>
          <cell r="AD303">
            <v>90000000</v>
          </cell>
        </row>
        <row r="303">
          <cell r="AF303">
            <v>2552086284</v>
          </cell>
          <cell r="AG303">
            <v>0</v>
          </cell>
          <cell r="AH303">
            <v>2423619446.12</v>
          </cell>
          <cell r="AI303">
            <v>84812000</v>
          </cell>
          <cell r="AJ303">
            <v>493394792.45</v>
          </cell>
          <cell r="AK303">
            <v>4827648.66</v>
          </cell>
          <cell r="AL303">
            <v>351984252.39</v>
          </cell>
          <cell r="AM303">
            <v>0</v>
          </cell>
          <cell r="AN303">
            <v>5197503186.59</v>
          </cell>
          <cell r="AO303">
            <v>61705622084.78</v>
          </cell>
          <cell r="AP303">
            <v>11108227610.21</v>
          </cell>
          <cell r="AQ303">
            <v>72813849694.99</v>
          </cell>
          <cell r="AR303">
            <v>42755829725.94</v>
          </cell>
          <cell r="AS303">
            <v>6749657350.17</v>
          </cell>
          <cell r="AT303">
            <v>12200135008.67</v>
          </cell>
          <cell r="AU303">
            <v>18949792358.84</v>
          </cell>
          <cell r="AV303">
            <v>10938603610.21</v>
          </cell>
          <cell r="AW303">
            <v>29888395969.05</v>
          </cell>
          <cell r="AX303">
            <v>6749657350.17</v>
          </cell>
          <cell r="AY303">
            <v>23138738618.88</v>
          </cell>
          <cell r="AZ303">
            <v>0.634018378853883</v>
          </cell>
          <cell r="BA303">
            <v>0.365981621146117</v>
          </cell>
          <cell r="BB303">
            <v>2.73237764472537</v>
          </cell>
          <cell r="BC303">
            <v>0.225828691414534</v>
          </cell>
          <cell r="BD303">
            <v>0.408189687439348</v>
          </cell>
          <cell r="BE303">
            <v>0.225828691414534</v>
          </cell>
          <cell r="BF303">
            <v>0.774171308585466</v>
          </cell>
          <cell r="BG303" t="e">
            <v>#N/A</v>
          </cell>
          <cell r="BH303">
            <v>-13327908768.26</v>
          </cell>
          <cell r="BI303">
            <v>13429533309.48</v>
          </cell>
          <cell r="BJ303" t="e">
            <v>#N/A</v>
          </cell>
        </row>
        <row r="304">
          <cell r="A304" t="str">
            <v>600858.SH</v>
          </cell>
          <cell r="B304" t="str">
            <v>银座股份</v>
          </cell>
          <cell r="C304">
            <v>0</v>
          </cell>
          <cell r="D304">
            <v>3422464192.83</v>
          </cell>
          <cell r="E304">
            <v>0</v>
          </cell>
          <cell r="F304">
            <v>0</v>
          </cell>
          <cell r="G304">
            <v>0</v>
          </cell>
          <cell r="H304">
            <v>0</v>
          </cell>
          <cell r="I304">
            <v>1187956018.89</v>
          </cell>
          <cell r="J304">
            <v>16452831.45</v>
          </cell>
          <cell r="K304">
            <v>53637318.68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144631688.41</v>
          </cell>
          <cell r="Q304">
            <v>109595122.49</v>
          </cell>
          <cell r="R304">
            <v>0</v>
          </cell>
          <cell r="S304">
            <v>0</v>
          </cell>
          <cell r="T304">
            <v>0</v>
          </cell>
          <cell r="U304">
            <v>53509070</v>
          </cell>
          <cell r="V304">
            <v>4507200.47</v>
          </cell>
          <cell r="W304">
            <v>0</v>
          </cell>
          <cell r="X304">
            <v>430000000</v>
          </cell>
          <cell r="Y304">
            <v>0</v>
          </cell>
          <cell r="Z304">
            <v>0</v>
          </cell>
          <cell r="AA304">
            <v>2081442.1</v>
          </cell>
          <cell r="AB304">
            <v>0</v>
          </cell>
          <cell r="AC304">
            <v>4934202.23</v>
          </cell>
          <cell r="AD304">
            <v>0</v>
          </cell>
        </row>
        <row r="304">
          <cell r="AF304">
            <v>520066589</v>
          </cell>
          <cell r="AG304">
            <v>0</v>
          </cell>
          <cell r="AH304">
            <v>967795092.83</v>
          </cell>
          <cell r="AI304">
            <v>0</v>
          </cell>
          <cell r="AJ304">
            <v>0</v>
          </cell>
          <cell r="AK304">
            <v>0</v>
          </cell>
          <cell r="AL304">
            <v>100617374.58</v>
          </cell>
          <cell r="AM304">
            <v>0</v>
          </cell>
          <cell r="AN304">
            <v>829569911.41</v>
          </cell>
          <cell r="AO304">
            <v>5429769087.55</v>
          </cell>
          <cell r="AP304">
            <v>2418048967.82</v>
          </cell>
          <cell r="AQ304">
            <v>7847818055.37</v>
          </cell>
          <cell r="AR304">
            <v>1521714382.62</v>
          </cell>
          <cell r="AS304">
            <v>3475973262.83</v>
          </cell>
          <cell r="AT304">
            <v>432081442.1</v>
          </cell>
          <cell r="AU304">
            <v>3908054704.93</v>
          </cell>
          <cell r="AV304">
            <v>2418048967.82</v>
          </cell>
          <cell r="AW304">
            <v>6326103672.75</v>
          </cell>
          <cell r="AX304">
            <v>3475973262.83</v>
          </cell>
          <cell r="AY304">
            <v>2850130409.92</v>
          </cell>
          <cell r="AZ304">
            <v>0.617766465283226</v>
          </cell>
          <cell r="BA304">
            <v>0.382233534716774</v>
          </cell>
          <cell r="BB304">
            <v>2.61620163898224</v>
          </cell>
          <cell r="BC304">
            <v>0.549465111961874</v>
          </cell>
          <cell r="BD304">
            <v>0.068301353321352</v>
          </cell>
          <cell r="BE304">
            <v>0.549465111961874</v>
          </cell>
          <cell r="BF304">
            <v>0.450534888038126</v>
          </cell>
          <cell r="BG304" t="e">
            <v>#N/A</v>
          </cell>
          <cell r="BH304">
            <v>-452630069.26</v>
          </cell>
          <cell r="BI304">
            <v>-2338982366.74</v>
          </cell>
          <cell r="BJ304" t="e">
            <v>#N/A</v>
          </cell>
        </row>
        <row r="305">
          <cell r="A305" t="str">
            <v>600157.SH</v>
          </cell>
          <cell r="B305" t="str">
            <v>永泰能源</v>
          </cell>
          <cell r="C305">
            <v>719351489.74</v>
          </cell>
          <cell r="D305">
            <v>3420681470.9</v>
          </cell>
          <cell r="E305">
            <v>0</v>
          </cell>
          <cell r="F305">
            <v>0</v>
          </cell>
          <cell r="G305">
            <v>0</v>
          </cell>
          <cell r="H305">
            <v>0</v>
          </cell>
          <cell r="I305">
            <v>3709441906.54</v>
          </cell>
          <cell r="J305">
            <v>3847918.05</v>
          </cell>
          <cell r="K305">
            <v>1523775529.2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152583288.3</v>
          </cell>
          <cell r="Q305">
            <v>709137886.43</v>
          </cell>
          <cell r="R305">
            <v>0</v>
          </cell>
          <cell r="S305">
            <v>0</v>
          </cell>
          <cell r="T305">
            <v>0</v>
          </cell>
          <cell r="U305">
            <v>9862696738.17</v>
          </cell>
          <cell r="V305">
            <v>377104478.95</v>
          </cell>
          <cell r="W305">
            <v>0</v>
          </cell>
          <cell r="X305">
            <v>21658728685.28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19210485.44</v>
          </cell>
          <cell r="AD305">
            <v>0</v>
          </cell>
        </row>
        <row r="305">
          <cell r="AF305">
            <v>22217764145</v>
          </cell>
          <cell r="AG305">
            <v>0</v>
          </cell>
          <cell r="AH305">
            <v>13231075135.16</v>
          </cell>
          <cell r="AI305">
            <v>0</v>
          </cell>
          <cell r="AJ305">
            <v>-1275568398.94</v>
          </cell>
          <cell r="AK305">
            <v>-47629941.1</v>
          </cell>
          <cell r="AL305">
            <v>686457870.76</v>
          </cell>
          <cell r="AM305">
            <v>0</v>
          </cell>
          <cell r="AN305">
            <v>7255651720.34</v>
          </cell>
          <cell r="AO305">
            <v>42156559877</v>
          </cell>
          <cell r="AP305">
            <v>42067750531.22</v>
          </cell>
          <cell r="AQ305">
            <v>84224310408.22</v>
          </cell>
          <cell r="AR305">
            <v>7214452982.65</v>
          </cell>
          <cell r="AS305">
            <v>13283378209.07</v>
          </cell>
          <cell r="AT305">
            <v>21658728685.28</v>
          </cell>
          <cell r="AU305">
            <v>34942106894.35</v>
          </cell>
          <cell r="AV305">
            <v>42067750531.22</v>
          </cell>
          <cell r="AW305">
            <v>77009857425.57</v>
          </cell>
          <cell r="AX305">
            <v>13283378209.07</v>
          </cell>
          <cell r="AY305">
            <v>63726479216.5</v>
          </cell>
          <cell r="AZ305">
            <v>0.453735509484893</v>
          </cell>
          <cell r="BA305">
            <v>0.546264490515107</v>
          </cell>
          <cell r="BB305">
            <v>1.83061505436137</v>
          </cell>
          <cell r="BC305">
            <v>0.172489323485742</v>
          </cell>
          <cell r="BD305">
            <v>0.281246185999151</v>
          </cell>
          <cell r="BE305">
            <v>0.172489323485742</v>
          </cell>
          <cell r="BF305">
            <v>0.827510676514258</v>
          </cell>
          <cell r="BG305" t="e">
            <v>#N/A</v>
          </cell>
          <cell r="BH305">
            <v>8591319096.88</v>
          </cell>
          <cell r="BI305">
            <v>-18080404980.18</v>
          </cell>
          <cell r="BJ305" t="e">
            <v>#N/A</v>
          </cell>
        </row>
        <row r="306">
          <cell r="A306" t="str">
            <v>002468.SZ</v>
          </cell>
          <cell r="B306" t="str">
            <v>申通快递</v>
          </cell>
          <cell r="C306">
            <v>30233557.68</v>
          </cell>
          <cell r="D306">
            <v>3415403238.64</v>
          </cell>
          <cell r="E306">
            <v>0</v>
          </cell>
          <cell r="F306">
            <v>0</v>
          </cell>
          <cell r="G306">
            <v>0</v>
          </cell>
          <cell r="H306">
            <v>0</v>
          </cell>
          <cell r="I306">
            <v>2166526403.96</v>
          </cell>
          <cell r="J306">
            <v>266068.72</v>
          </cell>
          <cell r="K306">
            <v>723406875.2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120972787.66</v>
          </cell>
          <cell r="Q306">
            <v>97235194.65</v>
          </cell>
          <cell r="R306">
            <v>0</v>
          </cell>
          <cell r="S306">
            <v>0</v>
          </cell>
          <cell r="T306">
            <v>0</v>
          </cell>
          <cell r="U306">
            <v>392318198.62</v>
          </cell>
          <cell r="V306">
            <v>27488024.56</v>
          </cell>
          <cell r="W306">
            <v>0</v>
          </cell>
          <cell r="X306">
            <v>179150470.65</v>
          </cell>
          <cell r="Y306">
            <v>1027016948.72</v>
          </cell>
          <cell r="Z306">
            <v>0</v>
          </cell>
          <cell r="AA306">
            <v>0</v>
          </cell>
          <cell r="AB306">
            <v>22205170.16</v>
          </cell>
          <cell r="AC306">
            <v>56909808.84</v>
          </cell>
          <cell r="AD306">
            <v>0</v>
          </cell>
        </row>
        <row r="306">
          <cell r="AF306">
            <v>422012153</v>
          </cell>
          <cell r="AG306">
            <v>0</v>
          </cell>
          <cell r="AH306">
            <v>3177043641.63</v>
          </cell>
          <cell r="AI306">
            <v>236039015.62</v>
          </cell>
          <cell r="AJ306">
            <v>-145104531.1</v>
          </cell>
          <cell r="AK306">
            <v>12750820.12</v>
          </cell>
          <cell r="AL306">
            <v>585302913.96</v>
          </cell>
          <cell r="AM306">
            <v>0</v>
          </cell>
          <cell r="AN306">
            <v>4702280611.37</v>
          </cell>
          <cell r="AO306">
            <v>8259132748.06</v>
          </cell>
          <cell r="AP306">
            <v>8990324624.6</v>
          </cell>
          <cell r="AQ306">
            <v>17249457372.66</v>
          </cell>
          <cell r="AR306">
            <v>3245243891.43</v>
          </cell>
          <cell r="AS306">
            <v>3807721437.26</v>
          </cell>
          <cell r="AT306">
            <v>1206167419.37</v>
          </cell>
          <cell r="AU306">
            <v>5013888856.63</v>
          </cell>
          <cell r="AV306">
            <v>8518246593.36</v>
          </cell>
          <cell r="AW306">
            <v>13532135449.99</v>
          </cell>
          <cell r="AX306">
            <v>3807721437.26</v>
          </cell>
          <cell r="AY306">
            <v>9724414012.73</v>
          </cell>
          <cell r="AZ306">
            <v>0.370517194064423</v>
          </cell>
          <cell r="BA306">
            <v>0.629482805935577</v>
          </cell>
          <cell r="BB306">
            <v>1.58860574200075</v>
          </cell>
          <cell r="BC306">
            <v>0.281383633154722</v>
          </cell>
          <cell r="BD306">
            <v>0.0891335609097004</v>
          </cell>
          <cell r="BE306">
            <v>0.281383633154722</v>
          </cell>
          <cell r="BF306">
            <v>0.718616366845278</v>
          </cell>
          <cell r="BG306" t="e">
            <v>#N/A</v>
          </cell>
          <cell r="BH306">
            <v>-699331183.44</v>
          </cell>
          <cell r="BI306">
            <v>-74039102.2700005</v>
          </cell>
          <cell r="BJ306" t="e">
            <v>#N/A</v>
          </cell>
        </row>
        <row r="307">
          <cell r="A307" t="str">
            <v>601058.SH</v>
          </cell>
          <cell r="B307" t="str">
            <v>赛轮轮胎</v>
          </cell>
          <cell r="C307">
            <v>97938146.75</v>
          </cell>
          <cell r="D307">
            <v>3407368256.24</v>
          </cell>
          <cell r="E307">
            <v>0</v>
          </cell>
          <cell r="F307">
            <v>0</v>
          </cell>
          <cell r="G307">
            <v>0</v>
          </cell>
          <cell r="H307">
            <v>0</v>
          </cell>
          <cell r="I307">
            <v>5156472334.88</v>
          </cell>
          <cell r="J307">
            <v>0</v>
          </cell>
          <cell r="K307">
            <v>164401217.31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169690563.67</v>
          </cell>
          <cell r="Q307">
            <v>59668648.09</v>
          </cell>
          <cell r="R307">
            <v>0</v>
          </cell>
          <cell r="S307">
            <v>0</v>
          </cell>
          <cell r="T307">
            <v>0</v>
          </cell>
          <cell r="U307">
            <v>1275435584.61</v>
          </cell>
          <cell r="V307">
            <v>5984539.75</v>
          </cell>
          <cell r="W307">
            <v>0</v>
          </cell>
          <cell r="X307">
            <v>3091632029.7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60681401.72</v>
          </cell>
          <cell r="AD307">
            <v>0</v>
          </cell>
        </row>
        <row r="307">
          <cell r="AF307">
            <v>3063484772</v>
          </cell>
          <cell r="AG307">
            <v>0</v>
          </cell>
          <cell r="AH307">
            <v>2584642999.05</v>
          </cell>
          <cell r="AI307">
            <v>138546300</v>
          </cell>
          <cell r="AJ307">
            <v>-42782002.68</v>
          </cell>
          <cell r="AK307">
            <v>0</v>
          </cell>
          <cell r="AL307">
            <v>283390031.26</v>
          </cell>
          <cell r="AM307">
            <v>0</v>
          </cell>
          <cell r="AN307">
            <v>4542986865.68</v>
          </cell>
          <cell r="AO307">
            <v>13489272722.72</v>
          </cell>
          <cell r="AP307">
            <v>10570268965.31</v>
          </cell>
          <cell r="AQ307">
            <v>24059541688.03</v>
          </cell>
          <cell r="AR307">
            <v>5714836852.17</v>
          </cell>
          <cell r="AS307">
            <v>4682803840.85</v>
          </cell>
          <cell r="AT307">
            <v>3091632029.7</v>
          </cell>
          <cell r="AU307">
            <v>7774435870.55</v>
          </cell>
          <cell r="AV307">
            <v>10293176365.31</v>
          </cell>
          <cell r="AW307">
            <v>18067612235.86</v>
          </cell>
          <cell r="AX307">
            <v>4682803840.85</v>
          </cell>
          <cell r="AY307">
            <v>13384808395.01</v>
          </cell>
          <cell r="AZ307">
            <v>0.430296807849327</v>
          </cell>
          <cell r="BA307">
            <v>0.569703192150673</v>
          </cell>
          <cell r="BB307">
            <v>1.7552999768615</v>
          </cell>
          <cell r="BC307">
            <v>0.259182219527366</v>
          </cell>
          <cell r="BD307">
            <v>0.17111458832196</v>
          </cell>
          <cell r="BE307">
            <v>0.259182219527366</v>
          </cell>
          <cell r="BF307">
            <v>0.740817780472634</v>
          </cell>
          <cell r="BG307" t="e">
            <v>#N/A</v>
          </cell>
          <cell r="BH307">
            <v>-860645014.28</v>
          </cell>
          <cell r="BI307">
            <v>1112070186.61</v>
          </cell>
          <cell r="BJ307" t="e">
            <v>#N/A</v>
          </cell>
        </row>
        <row r="308">
          <cell r="A308" t="str">
            <v>600116.SH</v>
          </cell>
          <cell r="B308" t="str">
            <v>三峡水利</v>
          </cell>
          <cell r="C308">
            <v>346290197.87</v>
          </cell>
          <cell r="D308">
            <v>3402293222.37</v>
          </cell>
          <cell r="E308">
            <v>0</v>
          </cell>
          <cell r="F308">
            <v>0</v>
          </cell>
          <cell r="G308">
            <v>0</v>
          </cell>
          <cell r="H308">
            <v>0</v>
          </cell>
          <cell r="I308">
            <v>712082043.74</v>
          </cell>
          <cell r="J308">
            <v>7378079.36</v>
          </cell>
          <cell r="K308">
            <v>346601971.21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155117041.66</v>
          </cell>
          <cell r="Q308">
            <v>157679909.85</v>
          </cell>
          <cell r="R308">
            <v>0</v>
          </cell>
          <cell r="S308">
            <v>0</v>
          </cell>
          <cell r="T308">
            <v>0</v>
          </cell>
          <cell r="U308">
            <v>992188141.76</v>
          </cell>
          <cell r="V308">
            <v>21213254.99</v>
          </cell>
          <cell r="W308">
            <v>0</v>
          </cell>
          <cell r="X308">
            <v>2057205259.74</v>
          </cell>
          <cell r="Y308">
            <v>0</v>
          </cell>
          <cell r="Z308">
            <v>0</v>
          </cell>
          <cell r="AA308">
            <v>95002358.82</v>
          </cell>
          <cell r="AB308">
            <v>9671151.2</v>
          </cell>
          <cell r="AC308">
            <v>264848412.04</v>
          </cell>
          <cell r="AD308">
            <v>4957287.02</v>
          </cell>
        </row>
        <row r="308">
          <cell r="AF308">
            <v>1912142904</v>
          </cell>
          <cell r="AG308">
            <v>0</v>
          </cell>
          <cell r="AH308">
            <v>6550171588.67</v>
          </cell>
          <cell r="AI308">
            <v>0</v>
          </cell>
          <cell r="AJ308">
            <v>-45329147.08</v>
          </cell>
          <cell r="AK308">
            <v>15308403.41</v>
          </cell>
          <cell r="AL308">
            <v>205013479.64</v>
          </cell>
          <cell r="AM308">
            <v>0</v>
          </cell>
          <cell r="AN308">
            <v>2222776748.89</v>
          </cell>
          <cell r="AO308">
            <v>8572528331.63</v>
          </cell>
          <cell r="AP308">
            <v>10860083977.53</v>
          </cell>
          <cell r="AQ308">
            <v>19432612309.16</v>
          </cell>
          <cell r="AR308">
            <v>2020882061.92</v>
          </cell>
          <cell r="AS308">
            <v>4394481364.13</v>
          </cell>
          <cell r="AT308">
            <v>2157164905.58</v>
          </cell>
          <cell r="AU308">
            <v>6551646269.71</v>
          </cell>
          <cell r="AV308">
            <v>10860083977.53</v>
          </cell>
          <cell r="AW308">
            <v>17411730247.24</v>
          </cell>
          <cell r="AX308">
            <v>4394481364.13</v>
          </cell>
          <cell r="AY308">
            <v>13017248883.11</v>
          </cell>
          <cell r="AZ308">
            <v>0.376277726376362</v>
          </cell>
          <cell r="BA308">
            <v>0.623722273623638</v>
          </cell>
          <cell r="BB308">
            <v>1.60327768028918</v>
          </cell>
          <cell r="BC308">
            <v>0.252386253504392</v>
          </cell>
          <cell r="BD308">
            <v>0.12389147287197</v>
          </cell>
          <cell r="BE308">
            <v>0.252386253504392</v>
          </cell>
          <cell r="BF308">
            <v>0.747613746495608</v>
          </cell>
          <cell r="BG308" t="e">
            <v>#N/A</v>
          </cell>
          <cell r="BH308">
            <v>2319941219.15</v>
          </cell>
          <cell r="BI308">
            <v>-2555412177.97</v>
          </cell>
          <cell r="BJ308" t="e">
            <v>#N/A</v>
          </cell>
        </row>
        <row r="309">
          <cell r="A309" t="str">
            <v>600635.SH</v>
          </cell>
          <cell r="B309" t="str">
            <v>大众公用</v>
          </cell>
          <cell r="C309">
            <v>263461706.66</v>
          </cell>
          <cell r="D309">
            <v>3383458417.48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1455486414.78</v>
          </cell>
          <cell r="J309">
            <v>38851885.93</v>
          </cell>
          <cell r="K309">
            <v>1071873681.89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81200534.58</v>
          </cell>
          <cell r="Q309">
            <v>36968472.94</v>
          </cell>
          <cell r="R309">
            <v>0</v>
          </cell>
          <cell r="S309">
            <v>0</v>
          </cell>
          <cell r="T309">
            <v>0</v>
          </cell>
          <cell r="U309">
            <v>719292049.41</v>
          </cell>
          <cell r="V309">
            <v>78607268.86</v>
          </cell>
          <cell r="W309">
            <v>0</v>
          </cell>
          <cell r="X309">
            <v>393755364.22</v>
          </cell>
          <cell r="Y309">
            <v>4071842460.21</v>
          </cell>
          <cell r="Z309">
            <v>0</v>
          </cell>
          <cell r="AA309">
            <v>36579000</v>
          </cell>
          <cell r="AB309">
            <v>80809987.58</v>
          </cell>
          <cell r="AC309">
            <v>1356982864.32</v>
          </cell>
          <cell r="AD309">
            <v>0</v>
          </cell>
        </row>
        <row r="309">
          <cell r="AF309">
            <v>2952434675</v>
          </cell>
          <cell r="AG309">
            <v>0</v>
          </cell>
          <cell r="AH309">
            <v>1249637516.67</v>
          </cell>
          <cell r="AI309">
            <v>0</v>
          </cell>
          <cell r="AJ309">
            <v>8515417.86</v>
          </cell>
          <cell r="AK309">
            <v>5329832.88</v>
          </cell>
          <cell r="AL309">
            <v>665667052.84</v>
          </cell>
          <cell r="AM309">
            <v>181279.19</v>
          </cell>
          <cell r="AN309">
            <v>3704493432.29</v>
          </cell>
          <cell r="AO309">
            <v>13069170108.86</v>
          </cell>
          <cell r="AP309">
            <v>8586259206.73</v>
          </cell>
          <cell r="AQ309">
            <v>21655429315.59</v>
          </cell>
          <cell r="AR309">
            <v>4464242817.54</v>
          </cell>
          <cell r="AS309">
            <v>4102750466.89</v>
          </cell>
          <cell r="AT309">
            <v>4502176824.43</v>
          </cell>
          <cell r="AU309">
            <v>8604927291.32</v>
          </cell>
          <cell r="AV309">
            <v>8586259206.73</v>
          </cell>
          <cell r="AW309">
            <v>17191186498.05</v>
          </cell>
          <cell r="AX309">
            <v>4102750466.89</v>
          </cell>
          <cell r="AY309">
            <v>13088436031.16</v>
          </cell>
          <cell r="AZ309">
            <v>0.500542955094813</v>
          </cell>
          <cell r="BA309">
            <v>0.499457044905187</v>
          </cell>
          <cell r="BB309">
            <v>2.00217418134493</v>
          </cell>
          <cell r="BC309">
            <v>0.238654293428518</v>
          </cell>
          <cell r="BD309">
            <v>0.261888661666295</v>
          </cell>
          <cell r="BE309">
            <v>0.238654293428518</v>
          </cell>
          <cell r="BF309">
            <v>0.761345706571482</v>
          </cell>
          <cell r="BG309" t="e">
            <v>#N/A</v>
          </cell>
          <cell r="BH309">
            <v>1077818425.26</v>
          </cell>
          <cell r="BI309">
            <v>-394969759.74</v>
          </cell>
          <cell r="BJ309" t="e">
            <v>#N/A</v>
          </cell>
        </row>
        <row r="310">
          <cell r="A310" t="str">
            <v>002601.SZ</v>
          </cell>
          <cell r="B310" t="str">
            <v>龙佰集团</v>
          </cell>
          <cell r="C310">
            <v>329500286.82</v>
          </cell>
          <cell r="D310">
            <v>3375116576.94</v>
          </cell>
          <cell r="E310">
            <v>0</v>
          </cell>
          <cell r="F310">
            <v>0</v>
          </cell>
          <cell r="G310">
            <v>0</v>
          </cell>
          <cell r="H310">
            <v>0</v>
          </cell>
          <cell r="I310">
            <v>7817001000.31</v>
          </cell>
          <cell r="J310">
            <v>0</v>
          </cell>
          <cell r="K310">
            <v>322752151.01</v>
          </cell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153700894.67</v>
          </cell>
          <cell r="Q310">
            <v>398400535.59</v>
          </cell>
          <cell r="R310">
            <v>0</v>
          </cell>
          <cell r="S310">
            <v>0</v>
          </cell>
          <cell r="T310">
            <v>0</v>
          </cell>
          <cell r="U310">
            <v>1727318796.92</v>
          </cell>
          <cell r="V310">
            <v>63781613.88</v>
          </cell>
          <cell r="W310">
            <v>0</v>
          </cell>
          <cell r="X310">
            <v>3322895474.54</v>
          </cell>
          <cell r="Y310">
            <v>0</v>
          </cell>
          <cell r="Z310">
            <v>0</v>
          </cell>
          <cell r="AA310">
            <v>0</v>
          </cell>
          <cell r="AB310">
            <v>52726549.14</v>
          </cell>
          <cell r="AC310">
            <v>251398268.63</v>
          </cell>
          <cell r="AD310">
            <v>0</v>
          </cell>
        </row>
        <row r="310">
          <cell r="AF310">
            <v>2381470256</v>
          </cell>
          <cell r="AG310">
            <v>0</v>
          </cell>
          <cell r="AH310">
            <v>13889768837.83</v>
          </cell>
          <cell r="AI310">
            <v>2218690400</v>
          </cell>
          <cell r="AJ310">
            <v>-15816779.74</v>
          </cell>
          <cell r="AK310">
            <v>78388752.79</v>
          </cell>
          <cell r="AL310">
            <v>1165089332.72</v>
          </cell>
          <cell r="AM310">
            <v>13102976.01</v>
          </cell>
          <cell r="AN310">
            <v>3188028576.71</v>
          </cell>
          <cell r="AO310">
            <v>17814592148.45</v>
          </cell>
          <cell r="AP310">
            <v>22918722352.32</v>
          </cell>
          <cell r="AQ310">
            <v>40733314500.77</v>
          </cell>
          <cell r="AR310">
            <v>9389261300.05</v>
          </cell>
          <cell r="AS310">
            <v>5102435373.86</v>
          </cell>
          <cell r="AT310">
            <v>3322895474.54</v>
          </cell>
          <cell r="AU310">
            <v>8425330848.4</v>
          </cell>
          <cell r="AV310">
            <v>18481341552.32</v>
          </cell>
          <cell r="AW310">
            <v>26906672400.72</v>
          </cell>
          <cell r="AX310">
            <v>5102435373.86</v>
          </cell>
          <cell r="AY310">
            <v>21804237026.86</v>
          </cell>
          <cell r="AZ310">
            <v>0.313131654591913</v>
          </cell>
          <cell r="BA310">
            <v>0.686868345408087</v>
          </cell>
          <cell r="BB310">
            <v>1.45588307669918</v>
          </cell>
          <cell r="BC310">
            <v>0.189634574572048</v>
          </cell>
          <cell r="BD310">
            <v>0.123497080019865</v>
          </cell>
          <cell r="BE310">
            <v>0.189634574572048</v>
          </cell>
          <cell r="BF310">
            <v>0.810365425427952</v>
          </cell>
          <cell r="BG310" t="e">
            <v>#N/A</v>
          </cell>
          <cell r="BH310">
            <v>-1015101925.79</v>
          </cell>
          <cell r="BI310">
            <v>-4782708244.19</v>
          </cell>
          <cell r="BJ310" t="e">
            <v>#N/A</v>
          </cell>
        </row>
        <row r="311">
          <cell r="A311" t="str">
            <v>000599.SZ</v>
          </cell>
          <cell r="B311" t="str">
            <v>青岛双星</v>
          </cell>
          <cell r="C311">
            <v>8301912.18</v>
          </cell>
          <cell r="D311">
            <v>3365262450.23</v>
          </cell>
          <cell r="E311">
            <v>0</v>
          </cell>
          <cell r="F311">
            <v>0</v>
          </cell>
          <cell r="G311">
            <v>0</v>
          </cell>
          <cell r="H311">
            <v>0</v>
          </cell>
          <cell r="I311">
            <v>2401970855.65</v>
          </cell>
          <cell r="J311">
            <v>12588145.31</v>
          </cell>
          <cell r="K311">
            <v>116920881.62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67651902.01</v>
          </cell>
          <cell r="Q311">
            <v>6641389.27</v>
          </cell>
          <cell r="R311">
            <v>0</v>
          </cell>
          <cell r="S311">
            <v>0</v>
          </cell>
          <cell r="T311">
            <v>0</v>
          </cell>
          <cell r="U311">
            <v>99800123.56</v>
          </cell>
          <cell r="V311">
            <v>6553895.7</v>
          </cell>
          <cell r="W311">
            <v>0</v>
          </cell>
          <cell r="X311">
            <v>816000000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430502504.29</v>
          </cell>
          <cell r="AD311">
            <v>0</v>
          </cell>
        </row>
        <row r="311">
          <cell r="AF311">
            <v>816792487</v>
          </cell>
          <cell r="AG311">
            <v>0</v>
          </cell>
          <cell r="AH311">
            <v>1995262725.78</v>
          </cell>
          <cell r="AI311">
            <v>104185</v>
          </cell>
          <cell r="AJ311">
            <v>-1240095.24</v>
          </cell>
          <cell r="AK311">
            <v>0</v>
          </cell>
          <cell r="AL311">
            <v>63736427.75</v>
          </cell>
          <cell r="AM311">
            <v>0</v>
          </cell>
          <cell r="AN311">
            <v>327892209.73</v>
          </cell>
          <cell r="AO311">
            <v>7332194059.82</v>
          </cell>
          <cell r="AP311">
            <v>3202547940.02</v>
          </cell>
          <cell r="AQ311">
            <v>10534741999.84</v>
          </cell>
          <cell r="AR311">
            <v>3051131486.03</v>
          </cell>
          <cell r="AS311">
            <v>3465062573.79</v>
          </cell>
          <cell r="AT311">
            <v>816000000</v>
          </cell>
          <cell r="AU311">
            <v>4281062573.79</v>
          </cell>
          <cell r="AV311">
            <v>3202339570.02</v>
          </cell>
          <cell r="AW311">
            <v>7483402143.81</v>
          </cell>
          <cell r="AX311">
            <v>3465062573.79</v>
          </cell>
          <cell r="AY311">
            <v>4018339570.02</v>
          </cell>
          <cell r="AZ311">
            <v>0.57207437092381</v>
          </cell>
          <cell r="BA311">
            <v>0.42792562907619</v>
          </cell>
          <cell r="BB311">
            <v>2.33685465897149</v>
          </cell>
          <cell r="BC311">
            <v>0.463033057318211</v>
          </cell>
          <cell r="BD311">
            <v>0.109041313605599</v>
          </cell>
          <cell r="BE311">
            <v>0.463033057318211</v>
          </cell>
          <cell r="BF311">
            <v>0.536966942681789</v>
          </cell>
          <cell r="BG311" t="e">
            <v>#N/A</v>
          </cell>
          <cell r="BH311">
            <v>2140627697.47</v>
          </cell>
          <cell r="BI311">
            <v>-2046786148.08</v>
          </cell>
          <cell r="BJ311" t="e">
            <v>#N/A</v>
          </cell>
        </row>
        <row r="312">
          <cell r="A312" t="str">
            <v>000066.SZ</v>
          </cell>
          <cell r="B312" t="str">
            <v>中国长城</v>
          </cell>
          <cell r="C312">
            <v>322038196.7</v>
          </cell>
          <cell r="D312">
            <v>3362631520.55</v>
          </cell>
          <cell r="E312">
            <v>0</v>
          </cell>
          <cell r="F312">
            <v>0</v>
          </cell>
          <cell r="G312">
            <v>0</v>
          </cell>
          <cell r="H312">
            <v>0</v>
          </cell>
          <cell r="I312">
            <v>5932978173.51</v>
          </cell>
          <cell r="J312">
            <v>48883050.51</v>
          </cell>
          <cell r="K312">
            <v>690920114.64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268863734.88</v>
          </cell>
          <cell r="Q312">
            <v>133547147.29</v>
          </cell>
          <cell r="R312">
            <v>0</v>
          </cell>
          <cell r="S312">
            <v>0</v>
          </cell>
          <cell r="T312">
            <v>0</v>
          </cell>
          <cell r="U312">
            <v>2803528817.1</v>
          </cell>
          <cell r="V312">
            <v>80177848.76</v>
          </cell>
          <cell r="W312">
            <v>0</v>
          </cell>
          <cell r="X312">
            <v>3581756000</v>
          </cell>
          <cell r="Y312">
            <v>1527023769.93</v>
          </cell>
          <cell r="Z312">
            <v>0</v>
          </cell>
          <cell r="AA312">
            <v>90993.45</v>
          </cell>
          <cell r="AB312">
            <v>203156257.62</v>
          </cell>
          <cell r="AC312">
            <v>703574788.16</v>
          </cell>
          <cell r="AD312">
            <v>0</v>
          </cell>
        </row>
        <row r="312">
          <cell r="AF312">
            <v>2938701180</v>
          </cell>
          <cell r="AG312">
            <v>0</v>
          </cell>
          <cell r="AH312">
            <v>846065569.05</v>
          </cell>
          <cell r="AI312">
            <v>0</v>
          </cell>
          <cell r="AJ312">
            <v>494603598.41</v>
          </cell>
          <cell r="AK312">
            <v>4875820.74</v>
          </cell>
          <cell r="AL312">
            <v>391322412.48</v>
          </cell>
          <cell r="AM312">
            <v>0</v>
          </cell>
          <cell r="AN312">
            <v>4474172280.18</v>
          </cell>
          <cell r="AO312">
            <v>19659170413.1</v>
          </cell>
          <cell r="AP312">
            <v>9149740860.86</v>
          </cell>
          <cell r="AQ312">
            <v>28808911273.96</v>
          </cell>
          <cell r="AR312">
            <v>8384139312.07</v>
          </cell>
          <cell r="AS312">
            <v>6166160337.65</v>
          </cell>
          <cell r="AT312">
            <v>5108870763.38</v>
          </cell>
          <cell r="AU312">
            <v>11275031101.03</v>
          </cell>
          <cell r="AV312">
            <v>9149740860.86</v>
          </cell>
          <cell r="AW312">
            <v>20424771961.89</v>
          </cell>
          <cell r="AX312">
            <v>6166160337.65</v>
          </cell>
          <cell r="AY312">
            <v>14258611624.24</v>
          </cell>
          <cell r="AZ312">
            <v>0.552027269732448</v>
          </cell>
          <cell r="BA312">
            <v>0.447972730267552</v>
          </cell>
          <cell r="BB312">
            <v>2.23227873581222</v>
          </cell>
          <cell r="BC312">
            <v>0.301896165555986</v>
          </cell>
          <cell r="BD312">
            <v>0.250131104176463</v>
          </cell>
          <cell r="BE312">
            <v>0.301896165555986</v>
          </cell>
          <cell r="BF312">
            <v>0.698103834444014</v>
          </cell>
          <cell r="BG312" t="e">
            <v>#N/A</v>
          </cell>
          <cell r="BH312">
            <v>-1639203068.27</v>
          </cell>
          <cell r="BI312">
            <v>6835769010.5</v>
          </cell>
          <cell r="BJ312" t="e">
            <v>#N/A</v>
          </cell>
        </row>
        <row r="313">
          <cell r="A313" t="str">
            <v>002415.SZ</v>
          </cell>
          <cell r="B313" t="str">
            <v>海康威视</v>
          </cell>
          <cell r="C313">
            <v>83493469.72</v>
          </cell>
          <cell r="D313">
            <v>3351562436.69</v>
          </cell>
          <cell r="E313">
            <v>0</v>
          </cell>
          <cell r="F313">
            <v>0</v>
          </cell>
          <cell r="G313">
            <v>2809255.34</v>
          </cell>
          <cell r="H313">
            <v>0</v>
          </cell>
          <cell r="I313">
            <v>14879846282.99</v>
          </cell>
          <cell r="J313">
            <v>0</v>
          </cell>
          <cell r="K313">
            <v>2611871266.68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3815796800.58</v>
          </cell>
          <cell r="Q313">
            <v>2216512568.99</v>
          </cell>
          <cell r="R313">
            <v>0</v>
          </cell>
          <cell r="S313">
            <v>0</v>
          </cell>
          <cell r="T313">
            <v>0</v>
          </cell>
          <cell r="U313">
            <v>3619948261.12</v>
          </cell>
          <cell r="V313">
            <v>761735804.63</v>
          </cell>
          <cell r="W313">
            <v>0</v>
          </cell>
          <cell r="X313">
            <v>2128684836.74</v>
          </cell>
          <cell r="Y313">
            <v>0</v>
          </cell>
          <cell r="Z313">
            <v>0</v>
          </cell>
          <cell r="AA313">
            <v>0</v>
          </cell>
          <cell r="AB313">
            <v>156164932.93</v>
          </cell>
          <cell r="AC313">
            <v>273891749.6</v>
          </cell>
          <cell r="AD313">
            <v>511594361.52</v>
          </cell>
        </row>
        <row r="313">
          <cell r="AF313">
            <v>9335806114</v>
          </cell>
          <cell r="AG313">
            <v>0</v>
          </cell>
          <cell r="AH313">
            <v>5336556456.26</v>
          </cell>
          <cell r="AI313">
            <v>1023188723.04</v>
          </cell>
          <cell r="AJ313">
            <v>-104674008.7</v>
          </cell>
          <cell r="AK313">
            <v>0</v>
          </cell>
          <cell r="AL313">
            <v>4672505348</v>
          </cell>
          <cell r="AM313">
            <v>0</v>
          </cell>
          <cell r="AN313">
            <v>39314107577.58</v>
          </cell>
          <cell r="AO313">
            <v>34413912027.53</v>
          </cell>
          <cell r="AP313">
            <v>59577490210.18</v>
          </cell>
          <cell r="AQ313">
            <v>93991402237.71</v>
          </cell>
          <cell r="AR313">
            <v>24799312876.12</v>
          </cell>
          <cell r="AS313">
            <v>6974319953.15</v>
          </cell>
          <cell r="AT313">
            <v>2640279198.26</v>
          </cell>
          <cell r="AU313">
            <v>9614599151.41</v>
          </cell>
          <cell r="AV313">
            <v>57531112764.1</v>
          </cell>
          <cell r="AW313">
            <v>67145711915.51</v>
          </cell>
          <cell r="AX313">
            <v>6974319953.15</v>
          </cell>
          <cell r="AY313">
            <v>60171391962.36</v>
          </cell>
          <cell r="AZ313">
            <v>0.143190069434488</v>
          </cell>
          <cell r="BA313">
            <v>0.856809930565512</v>
          </cell>
          <cell r="BB313">
            <v>1.16711999280865</v>
          </cell>
          <cell r="BC313">
            <v>0.103868434099349</v>
          </cell>
          <cell r="BD313">
            <v>0.0393216353351393</v>
          </cell>
          <cell r="BE313">
            <v>0.103868434099349</v>
          </cell>
          <cell r="BF313">
            <v>0.896131565900651</v>
          </cell>
          <cell r="BG313">
            <v>19983881464.01</v>
          </cell>
          <cell r="BH313">
            <v>-22116384077.67</v>
          </cell>
          <cell r="BI313">
            <v>47227225382.18</v>
          </cell>
          <cell r="BJ313">
            <v>1.73353262081318</v>
          </cell>
        </row>
        <row r="314">
          <cell r="A314" t="str">
            <v>600176.SH</v>
          </cell>
          <cell r="B314" t="str">
            <v>中国巨石</v>
          </cell>
          <cell r="C314">
            <v>437594304.57</v>
          </cell>
          <cell r="D314">
            <v>3339674996.69</v>
          </cell>
          <cell r="E314">
            <v>0</v>
          </cell>
          <cell r="F314">
            <v>0</v>
          </cell>
          <cell r="G314">
            <v>0</v>
          </cell>
          <cell r="H314">
            <v>3009216.98</v>
          </cell>
          <cell r="I314">
            <v>3586416766.82</v>
          </cell>
          <cell r="J314">
            <v>0</v>
          </cell>
          <cell r="K314">
            <v>165903238.12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431464544.68</v>
          </cell>
          <cell r="Q314">
            <v>715650957.24</v>
          </cell>
          <cell r="R314">
            <v>0</v>
          </cell>
          <cell r="S314">
            <v>0</v>
          </cell>
          <cell r="T314">
            <v>0</v>
          </cell>
          <cell r="U314">
            <v>2554509342.68</v>
          </cell>
          <cell r="V314">
            <v>3157303004.33</v>
          </cell>
          <cell r="W314">
            <v>0</v>
          </cell>
          <cell r="X314">
            <v>3925937288.74</v>
          </cell>
          <cell r="Y314">
            <v>1022215451.06</v>
          </cell>
          <cell r="Z314">
            <v>0</v>
          </cell>
          <cell r="AA314">
            <v>0</v>
          </cell>
          <cell r="AB314">
            <v>0</v>
          </cell>
          <cell r="AC314">
            <v>378912591.56</v>
          </cell>
          <cell r="AD314">
            <v>12597126.66</v>
          </cell>
        </row>
        <row r="314">
          <cell r="AF314">
            <v>4003136728</v>
          </cell>
          <cell r="AG314">
            <v>0</v>
          </cell>
          <cell r="AH314">
            <v>3225312202.34</v>
          </cell>
          <cell r="AI314">
            <v>0</v>
          </cell>
          <cell r="AJ314">
            <v>-142708182.91</v>
          </cell>
          <cell r="AK314">
            <v>0</v>
          </cell>
          <cell r="AL314">
            <v>613540299.5</v>
          </cell>
          <cell r="AM314">
            <v>0</v>
          </cell>
          <cell r="AN314">
            <v>13228836593.16</v>
          </cell>
          <cell r="AO314">
            <v>19731188830.13</v>
          </cell>
          <cell r="AP314">
            <v>20928117640.09</v>
          </cell>
          <cell r="AQ314">
            <v>40659306470.22</v>
          </cell>
          <cell r="AR314">
            <v>8873245407.32</v>
          </cell>
          <cell r="AS314">
            <v>5897193556.35</v>
          </cell>
          <cell r="AT314">
            <v>4960749866.46</v>
          </cell>
          <cell r="AU314">
            <v>10857943422.81</v>
          </cell>
          <cell r="AV314">
            <v>20928117640.09</v>
          </cell>
          <cell r="AW314">
            <v>31786061062.9</v>
          </cell>
          <cell r="AX314">
            <v>5897193556.35</v>
          </cell>
          <cell r="AY314">
            <v>25888867506.55</v>
          </cell>
          <cell r="AZ314">
            <v>0.341594493300812</v>
          </cell>
          <cell r="BA314">
            <v>0.658405506699188</v>
          </cell>
          <cell r="BB314">
            <v>1.51882083279246</v>
          </cell>
          <cell r="BC314">
            <v>0.185527660841031</v>
          </cell>
          <cell r="BD314">
            <v>0.156066832459782</v>
          </cell>
          <cell r="BE314">
            <v>0.185527660841031</v>
          </cell>
          <cell r="BF314">
            <v>0.814472339158969</v>
          </cell>
          <cell r="BG314" t="e">
            <v>#N/A</v>
          </cell>
          <cell r="BH314">
            <v>2411218680.82</v>
          </cell>
          <cell r="BI314">
            <v>-3316746638.96</v>
          </cell>
          <cell r="BJ314" t="e">
            <v>#N/A</v>
          </cell>
        </row>
        <row r="315">
          <cell r="A315" t="str">
            <v>002065.SZ</v>
          </cell>
          <cell r="B315" t="str">
            <v>东华软件</v>
          </cell>
          <cell r="C315">
            <v>13829213.11</v>
          </cell>
          <cell r="D315">
            <v>3329959217.18</v>
          </cell>
          <cell r="E315">
            <v>0</v>
          </cell>
          <cell r="F315">
            <v>0</v>
          </cell>
          <cell r="G315">
            <v>0</v>
          </cell>
          <cell r="H315">
            <v>0</v>
          </cell>
          <cell r="I315">
            <v>2496806890.75</v>
          </cell>
          <cell r="J315">
            <v>0</v>
          </cell>
          <cell r="K315">
            <v>2118764148.88</v>
          </cell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14953889.29</v>
          </cell>
          <cell r="Q315">
            <v>78346139.78</v>
          </cell>
          <cell r="R315">
            <v>0</v>
          </cell>
          <cell r="S315">
            <v>0</v>
          </cell>
          <cell r="T315">
            <v>0</v>
          </cell>
          <cell r="U315">
            <v>41679347.61</v>
          </cell>
          <cell r="V315">
            <v>277380965.72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98403124.19</v>
          </cell>
          <cell r="AD315">
            <v>0</v>
          </cell>
        </row>
        <row r="315">
          <cell r="AF315">
            <v>3205482375</v>
          </cell>
          <cell r="AG315">
            <v>0</v>
          </cell>
          <cell r="AH315">
            <v>2689602648.53</v>
          </cell>
          <cell r="AI315">
            <v>0</v>
          </cell>
          <cell r="AJ315">
            <v>-2256880.61</v>
          </cell>
          <cell r="AK315">
            <v>0</v>
          </cell>
          <cell r="AL315">
            <v>738291318.03</v>
          </cell>
          <cell r="AM315">
            <v>0</v>
          </cell>
          <cell r="AN315">
            <v>4430766371.9</v>
          </cell>
          <cell r="AO315">
            <v>8470122936.51</v>
          </cell>
          <cell r="AP315">
            <v>11061885832.85</v>
          </cell>
          <cell r="AQ315">
            <v>19532008769.36</v>
          </cell>
          <cell r="AR315">
            <v>5098484371.72</v>
          </cell>
          <cell r="AS315">
            <v>3371638564.79</v>
          </cell>
          <cell r="AT315">
            <v>0</v>
          </cell>
          <cell r="AU315">
            <v>3371638564.79</v>
          </cell>
          <cell r="AV315">
            <v>11061885832.85</v>
          </cell>
          <cell r="AW315">
            <v>14433524397.64</v>
          </cell>
          <cell r="AX315">
            <v>3371638564.79</v>
          </cell>
          <cell r="AY315">
            <v>11061885832.85</v>
          </cell>
          <cell r="AZ315">
            <v>0.233597732050897</v>
          </cell>
          <cell r="BA315">
            <v>0.766402267949103</v>
          </cell>
          <cell r="BB315">
            <v>1.30479780895744</v>
          </cell>
          <cell r="BC315">
            <v>0.233597732050897</v>
          </cell>
          <cell r="BD315">
            <v>0</v>
          </cell>
          <cell r="BE315">
            <v>0.233597732050897</v>
          </cell>
          <cell r="BF315">
            <v>0.766402267949103</v>
          </cell>
          <cell r="BG315" t="e">
            <v>#N/A</v>
          </cell>
          <cell r="BH315">
            <v>1083662828.63</v>
          </cell>
          <cell r="BI315">
            <v>9552824266.75</v>
          </cell>
          <cell r="BJ315" t="e">
            <v>#N/A</v>
          </cell>
        </row>
        <row r="316">
          <cell r="A316" t="str">
            <v>603363.SH</v>
          </cell>
          <cell r="B316" t="str">
            <v>傲农生物</v>
          </cell>
          <cell r="C316">
            <v>23093295</v>
          </cell>
          <cell r="D316">
            <v>3327128835.75</v>
          </cell>
          <cell r="E316">
            <v>0</v>
          </cell>
          <cell r="F316">
            <v>0</v>
          </cell>
          <cell r="G316">
            <v>23739613.99</v>
          </cell>
          <cell r="H316">
            <v>0</v>
          </cell>
          <cell r="I316">
            <v>3510064961.22</v>
          </cell>
          <cell r="J316">
            <v>0</v>
          </cell>
          <cell r="K316">
            <v>249408399.43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137847482.2</v>
          </cell>
          <cell r="Q316">
            <v>38290855.02</v>
          </cell>
          <cell r="R316">
            <v>0</v>
          </cell>
          <cell r="S316">
            <v>0</v>
          </cell>
          <cell r="T316">
            <v>0</v>
          </cell>
          <cell r="U316">
            <v>1078964892.68</v>
          </cell>
          <cell r="V316">
            <v>3582818.43</v>
          </cell>
          <cell r="W316">
            <v>0</v>
          </cell>
          <cell r="X316">
            <v>1935160391.84</v>
          </cell>
          <cell r="Y316">
            <v>853459767.22</v>
          </cell>
          <cell r="Z316">
            <v>0</v>
          </cell>
          <cell r="AA316">
            <v>0</v>
          </cell>
          <cell r="AB316">
            <v>1812573.69</v>
          </cell>
          <cell r="AC316">
            <v>102468625.27</v>
          </cell>
          <cell r="AD316">
            <v>13766469.46</v>
          </cell>
        </row>
        <row r="316">
          <cell r="AF316">
            <v>685262185</v>
          </cell>
          <cell r="AG316">
            <v>149135955.53</v>
          </cell>
          <cell r="AH316">
            <v>1536605311.14</v>
          </cell>
          <cell r="AI316">
            <v>167497283.6</v>
          </cell>
          <cell r="AJ316">
            <v>-26365130.56</v>
          </cell>
          <cell r="AK316">
            <v>0</v>
          </cell>
          <cell r="AL316">
            <v>65879171.43</v>
          </cell>
          <cell r="AM316">
            <v>0</v>
          </cell>
          <cell r="AN316">
            <v>83695381.95</v>
          </cell>
          <cell r="AO316">
            <v>11298788981.2</v>
          </cell>
          <cell r="AP316">
            <v>2661710158.09</v>
          </cell>
          <cell r="AQ316">
            <v>13960499139.29</v>
          </cell>
          <cell r="AR316">
            <v>4066569010.26</v>
          </cell>
          <cell r="AS316">
            <v>4429833342.42</v>
          </cell>
          <cell r="AT316">
            <v>2802386628.52</v>
          </cell>
          <cell r="AU316">
            <v>7232219970.94</v>
          </cell>
          <cell r="AV316">
            <v>2326715590.89</v>
          </cell>
          <cell r="AW316">
            <v>9558935561.83</v>
          </cell>
          <cell r="AX316">
            <v>4429833342.42</v>
          </cell>
          <cell r="AY316">
            <v>5129102219.41</v>
          </cell>
          <cell r="AZ316">
            <v>0.756592606379641</v>
          </cell>
          <cell r="BA316">
            <v>0.243407393620359</v>
          </cell>
          <cell r="BB316">
            <v>4.10833863806</v>
          </cell>
          <cell r="BC316">
            <v>0.463423287432637</v>
          </cell>
          <cell r="BD316">
            <v>0.293169318947004</v>
          </cell>
          <cell r="BE316">
            <v>0.463423287432637</v>
          </cell>
          <cell r="BF316">
            <v>0.536576712567363</v>
          </cell>
          <cell r="BG316" t="e">
            <v>#N/A</v>
          </cell>
          <cell r="BH316">
            <v>3378621043.29</v>
          </cell>
          <cell r="BI316">
            <v>-4860661688.53</v>
          </cell>
          <cell r="BJ316" t="e">
            <v>#N/A</v>
          </cell>
        </row>
        <row r="317">
          <cell r="A317" t="str">
            <v>603368.SH</v>
          </cell>
          <cell r="B317" t="str">
            <v>柳药股份</v>
          </cell>
          <cell r="C317">
            <v>3209736.81</v>
          </cell>
          <cell r="D317">
            <v>3325696717.77</v>
          </cell>
          <cell r="E317">
            <v>0</v>
          </cell>
          <cell r="F317">
            <v>0</v>
          </cell>
          <cell r="G317">
            <v>0</v>
          </cell>
          <cell r="H317">
            <v>0</v>
          </cell>
          <cell r="I317">
            <v>5083741635.88</v>
          </cell>
          <cell r="J317">
            <v>0</v>
          </cell>
          <cell r="K317">
            <v>25488213.17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1235366.3</v>
          </cell>
          <cell r="Q317">
            <v>94164085.87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265000000</v>
          </cell>
          <cell r="Y317">
            <v>681047767.4</v>
          </cell>
          <cell r="Z317">
            <v>0</v>
          </cell>
          <cell r="AA317">
            <v>0</v>
          </cell>
          <cell r="AB317">
            <v>0</v>
          </cell>
          <cell r="AC317">
            <v>55699633.04</v>
          </cell>
          <cell r="AD317">
            <v>230319882.07</v>
          </cell>
        </row>
        <row r="317">
          <cell r="AF317">
            <v>362359803</v>
          </cell>
          <cell r="AG317">
            <v>152866586.61</v>
          </cell>
          <cell r="AH317">
            <v>1963981631.85</v>
          </cell>
          <cell r="AI317">
            <v>9549387.91</v>
          </cell>
          <cell r="AJ317">
            <v>0</v>
          </cell>
          <cell r="AK317">
            <v>0</v>
          </cell>
          <cell r="AL317">
            <v>266716186.12</v>
          </cell>
          <cell r="AM317">
            <v>0</v>
          </cell>
          <cell r="AN317">
            <v>2642666915.34</v>
          </cell>
          <cell r="AO317">
            <v>9765603038.31</v>
          </cell>
          <cell r="AP317">
            <v>5398140510.83</v>
          </cell>
          <cell r="AQ317">
            <v>15163743549.14</v>
          </cell>
          <cell r="AR317">
            <v>5263538671.07</v>
          </cell>
          <cell r="AS317">
            <v>3325696717.77</v>
          </cell>
          <cell r="AT317">
            <v>1176367649.47</v>
          </cell>
          <cell r="AU317">
            <v>4502064367.24</v>
          </cell>
          <cell r="AV317">
            <v>5379041735.01</v>
          </cell>
          <cell r="AW317">
            <v>9881106102.25</v>
          </cell>
          <cell r="AX317">
            <v>3325696717.77</v>
          </cell>
          <cell r="AY317">
            <v>6555409384.48</v>
          </cell>
          <cell r="AZ317">
            <v>0.455623522372141</v>
          </cell>
          <cell r="BA317">
            <v>0.544376477627859</v>
          </cell>
          <cell r="BB317">
            <v>1.83696401497276</v>
          </cell>
          <cell r="BC317">
            <v>0.336571299139548</v>
          </cell>
          <cell r="BD317">
            <v>0.119052223232593</v>
          </cell>
          <cell r="BE317">
            <v>0.336571299139548</v>
          </cell>
          <cell r="BF317">
            <v>0.663428700860452</v>
          </cell>
          <cell r="BG317" t="e">
            <v>#N/A</v>
          </cell>
          <cell r="BH317">
            <v>809871458.55</v>
          </cell>
          <cell r="BI317">
            <v>4442124236.49</v>
          </cell>
          <cell r="BJ317" t="e">
            <v>#N/A</v>
          </cell>
        </row>
        <row r="318">
          <cell r="A318" t="str">
            <v>002299.SZ</v>
          </cell>
          <cell r="B318" t="str">
            <v>圣农发展</v>
          </cell>
          <cell r="C318">
            <v>5095403.41</v>
          </cell>
          <cell r="D318">
            <v>3322388291.62</v>
          </cell>
          <cell r="E318">
            <v>0</v>
          </cell>
          <cell r="F318">
            <v>0</v>
          </cell>
          <cell r="G318">
            <v>1571280.79</v>
          </cell>
          <cell r="H318">
            <v>0</v>
          </cell>
          <cell r="I318">
            <v>1856819173.82</v>
          </cell>
          <cell r="J318">
            <v>0</v>
          </cell>
          <cell r="K318">
            <v>121703176.61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172693551.72</v>
          </cell>
          <cell r="Q318">
            <v>42374515.49</v>
          </cell>
          <cell r="R318">
            <v>0</v>
          </cell>
          <cell r="S318">
            <v>0</v>
          </cell>
          <cell r="T318">
            <v>0</v>
          </cell>
          <cell r="U318">
            <v>18405346.36</v>
          </cell>
          <cell r="V318">
            <v>3891535.86</v>
          </cell>
          <cell r="W318">
            <v>0</v>
          </cell>
          <cell r="X318">
            <v>63755500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120084185.63</v>
          </cell>
          <cell r="AD318">
            <v>0</v>
          </cell>
        </row>
        <row r="318">
          <cell r="AF318">
            <v>1244405750</v>
          </cell>
          <cell r="AG318">
            <v>0</v>
          </cell>
          <cell r="AH318">
            <v>4271502920.95</v>
          </cell>
          <cell r="AI318">
            <v>130012647.94</v>
          </cell>
          <cell r="AJ318">
            <v>243866.38</v>
          </cell>
          <cell r="AK318">
            <v>0</v>
          </cell>
          <cell r="AL318">
            <v>811633208.22</v>
          </cell>
          <cell r="AM318">
            <v>0</v>
          </cell>
          <cell r="AN318">
            <v>3628813051.57</v>
          </cell>
          <cell r="AO318">
            <v>5728781961.31</v>
          </cell>
          <cell r="AP318">
            <v>10086611445.06</v>
          </cell>
          <cell r="AQ318">
            <v>15815393406.37</v>
          </cell>
          <cell r="AR318">
            <v>2322661542.54</v>
          </cell>
          <cell r="AS318">
            <v>3342364918.77</v>
          </cell>
          <cell r="AT318">
            <v>63755500</v>
          </cell>
          <cell r="AU318">
            <v>3406120418.77</v>
          </cell>
          <cell r="AV318">
            <v>9826586149.18</v>
          </cell>
          <cell r="AW318">
            <v>13232706567.95</v>
          </cell>
          <cell r="AX318">
            <v>3342364918.77</v>
          </cell>
          <cell r="AY318">
            <v>9890341649.18</v>
          </cell>
          <cell r="AZ318">
            <v>0.257401643517111</v>
          </cell>
          <cell r="BA318">
            <v>0.742598356482889</v>
          </cell>
          <cell r="BB318">
            <v>1.34662296417706</v>
          </cell>
          <cell r="BC318">
            <v>0.252583619353074</v>
          </cell>
          <cell r="BD318">
            <v>0.00481802416403744</v>
          </cell>
          <cell r="BE318">
            <v>0.252583619353074</v>
          </cell>
          <cell r="BF318">
            <v>0.747416380646926</v>
          </cell>
          <cell r="BG318" t="e">
            <v>#N/A</v>
          </cell>
          <cell r="BH318">
            <v>2797470256.89</v>
          </cell>
          <cell r="BI318">
            <v>-1646916146.65</v>
          </cell>
          <cell r="BJ318" t="e">
            <v>#N/A</v>
          </cell>
        </row>
        <row r="319">
          <cell r="A319" t="str">
            <v>600030.SH</v>
          </cell>
          <cell r="B319" t="str">
            <v>中信证券</v>
          </cell>
          <cell r="C319">
            <v>1290312184.91</v>
          </cell>
          <cell r="D319">
            <v>3317676704.75</v>
          </cell>
          <cell r="E319">
            <v>0</v>
          </cell>
          <cell r="F319">
            <v>9878261515.32</v>
          </cell>
          <cell r="G319">
            <v>73058283440.81</v>
          </cell>
          <cell r="H319">
            <v>29436422998.21</v>
          </cell>
          <cell r="I319">
            <v>0</v>
          </cell>
          <cell r="J319">
            <v>0</v>
          </cell>
          <cell r="K319">
            <v>278612488.08</v>
          </cell>
          <cell r="L319">
            <v>190712253499.28</v>
          </cell>
          <cell r="M319">
            <v>0</v>
          </cell>
          <cell r="N319">
            <v>284707733492.97</v>
          </cell>
          <cell r="O319">
            <v>3906258463.03</v>
          </cell>
          <cell r="P319">
            <v>17684532375.99</v>
          </cell>
          <cell r="Q319">
            <v>5882240191.2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681958727.78</v>
          </cell>
          <cell r="Y319">
            <v>189910089933.28</v>
          </cell>
          <cell r="Z319">
            <v>0</v>
          </cell>
          <cell r="AA319">
            <v>0</v>
          </cell>
          <cell r="AB319">
            <v>244777353.71</v>
          </cell>
          <cell r="AC319">
            <v>0</v>
          </cell>
          <cell r="AD319">
            <v>0</v>
          </cell>
        </row>
        <row r="319">
          <cell r="AF319">
            <v>12926776029</v>
          </cell>
          <cell r="AG319">
            <v>10767729386.84</v>
          </cell>
          <cell r="AH319">
            <v>65625859157.6</v>
          </cell>
          <cell r="AI319">
            <v>0</v>
          </cell>
          <cell r="AJ319">
            <v>-707579092.41</v>
          </cell>
          <cell r="AK319">
            <v>0</v>
          </cell>
          <cell r="AL319">
            <v>9438480129.79</v>
          </cell>
          <cell r="AM319">
            <v>29011238706.54</v>
          </cell>
          <cell r="AN319">
            <v>76811805057.28</v>
          </cell>
          <cell r="AO319">
            <v>810989413369.32</v>
          </cell>
          <cell r="AP319">
            <v>203874309374.64</v>
          </cell>
          <cell r="AQ319">
            <v>1014863722743.96</v>
          </cell>
          <cell r="AR319">
            <v>25380474593.89</v>
          </cell>
          <cell r="AS319">
            <v>595016890114.37</v>
          </cell>
          <cell r="AT319">
            <v>190592048661.06</v>
          </cell>
          <cell r="AU319">
            <v>785608938775.43</v>
          </cell>
          <cell r="AV319">
            <v>203874309374.64</v>
          </cell>
          <cell r="AW319">
            <v>989483248150.07</v>
          </cell>
          <cell r="AX319">
            <v>595016890114.37</v>
          </cell>
          <cell r="AY319">
            <v>394466358035.7</v>
          </cell>
          <cell r="AZ319">
            <v>0.793958806522696</v>
          </cell>
          <cell r="BA319">
            <v>0.206041193477304</v>
          </cell>
          <cell r="BB319">
            <v>4.85339840603356</v>
          </cell>
          <cell r="BC319">
            <v>0.601341044658218</v>
          </cell>
          <cell r="BD319">
            <v>0.192617761864478</v>
          </cell>
          <cell r="BE319">
            <v>0.601341044658218</v>
          </cell>
          <cell r="BF319">
            <v>0.398658955341782</v>
          </cell>
          <cell r="BG319">
            <v>389061641962.62</v>
          </cell>
          <cell r="BH319">
            <v>-290360356078.86</v>
          </cell>
          <cell r="BI319">
            <v>363681167368.73</v>
          </cell>
          <cell r="BJ319">
            <v>-14.3291712699605</v>
          </cell>
        </row>
        <row r="320">
          <cell r="A320" t="str">
            <v>600667.SH</v>
          </cell>
          <cell r="B320" t="str">
            <v>太极实业</v>
          </cell>
          <cell r="C320">
            <v>97134266.91</v>
          </cell>
          <cell r="D320">
            <v>3308530883.31</v>
          </cell>
          <cell r="E320">
            <v>0</v>
          </cell>
          <cell r="F320">
            <v>0</v>
          </cell>
          <cell r="G320">
            <v>0</v>
          </cell>
          <cell r="H320">
            <v>0</v>
          </cell>
          <cell r="I320">
            <v>6770411819.59</v>
          </cell>
          <cell r="J320">
            <v>13180681.91</v>
          </cell>
          <cell r="K320">
            <v>1619665134.33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203707579.33</v>
          </cell>
          <cell r="Q320">
            <v>59627409.52</v>
          </cell>
          <cell r="R320">
            <v>0</v>
          </cell>
          <cell r="S320">
            <v>0</v>
          </cell>
          <cell r="T320">
            <v>0</v>
          </cell>
          <cell r="U320">
            <v>885028727.41</v>
          </cell>
          <cell r="V320">
            <v>104825921.34</v>
          </cell>
          <cell r="W320">
            <v>0</v>
          </cell>
          <cell r="X320">
            <v>1292137098.67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55917393.02</v>
          </cell>
          <cell r="AD320">
            <v>0</v>
          </cell>
        </row>
        <row r="320">
          <cell r="AF320">
            <v>2106190178</v>
          </cell>
          <cell r="AG320">
            <v>0</v>
          </cell>
          <cell r="AH320">
            <v>3139738366.27</v>
          </cell>
          <cell r="AI320">
            <v>0</v>
          </cell>
          <cell r="AJ320">
            <v>118863362.17</v>
          </cell>
          <cell r="AK320">
            <v>41744677.54</v>
          </cell>
          <cell r="AL320">
            <v>164510171.36</v>
          </cell>
          <cell r="AM320">
            <v>0</v>
          </cell>
          <cell r="AN320">
            <v>2090987462.86</v>
          </cell>
          <cell r="AO320">
            <v>14410166915.34</v>
          </cell>
          <cell r="AP320">
            <v>7662034218.2</v>
          </cell>
          <cell r="AQ320">
            <v>22072201133.54</v>
          </cell>
          <cell r="AR320">
            <v>8924470205.95</v>
          </cell>
          <cell r="AS320">
            <v>4193559610.72</v>
          </cell>
          <cell r="AT320">
            <v>1292137098.67</v>
          </cell>
          <cell r="AU320">
            <v>5485696709.39</v>
          </cell>
          <cell r="AV320">
            <v>7662034218.2</v>
          </cell>
          <cell r="AW320">
            <v>13147730927.59</v>
          </cell>
          <cell r="AX320">
            <v>4193559610.72</v>
          </cell>
          <cell r="AY320">
            <v>8954171316.87</v>
          </cell>
          <cell r="AZ320">
            <v>0.41723524306985</v>
          </cell>
          <cell r="BA320">
            <v>0.58276475693015</v>
          </cell>
          <cell r="BB320">
            <v>1.71595826293226</v>
          </cell>
          <cell r="BC320">
            <v>0.318956908520236</v>
          </cell>
          <cell r="BD320">
            <v>0.0982783345496143</v>
          </cell>
          <cell r="BE320">
            <v>0.318956908520236</v>
          </cell>
          <cell r="BF320">
            <v>0.681043091479764</v>
          </cell>
          <cell r="BG320" t="e">
            <v>#N/A</v>
          </cell>
          <cell r="BH320">
            <v>-895611575.53</v>
          </cell>
          <cell r="BI320">
            <v>1240993514.29</v>
          </cell>
          <cell r="BJ320" t="e">
            <v>#N/A</v>
          </cell>
        </row>
        <row r="321">
          <cell r="A321" t="str">
            <v>002532.SZ</v>
          </cell>
          <cell r="B321" t="str">
            <v>天山铝业</v>
          </cell>
          <cell r="C321">
            <v>92356906.21</v>
          </cell>
          <cell r="D321">
            <v>3301313465.43</v>
          </cell>
          <cell r="E321">
            <v>0</v>
          </cell>
          <cell r="F321">
            <v>0</v>
          </cell>
          <cell r="G321">
            <v>0</v>
          </cell>
          <cell r="H321">
            <v>0</v>
          </cell>
          <cell r="I321">
            <v>11496078868.76</v>
          </cell>
          <cell r="J321">
            <v>0</v>
          </cell>
          <cell r="K321">
            <v>455161994.51</v>
          </cell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46522526.7</v>
          </cell>
          <cell r="Q321">
            <v>1924172256.35</v>
          </cell>
          <cell r="R321">
            <v>0</v>
          </cell>
          <cell r="S321">
            <v>0</v>
          </cell>
          <cell r="T321">
            <v>0</v>
          </cell>
          <cell r="U321">
            <v>4231497141.72</v>
          </cell>
          <cell r="V321">
            <v>816884767.36</v>
          </cell>
          <cell r="W321">
            <v>0</v>
          </cell>
          <cell r="X321">
            <v>5733398821.36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439158637.99</v>
          </cell>
          <cell r="AD321">
            <v>0</v>
          </cell>
        </row>
        <row r="321">
          <cell r="AF321">
            <v>4651885415</v>
          </cell>
          <cell r="AG321">
            <v>0</v>
          </cell>
          <cell r="AH321">
            <v>8871378943.8</v>
          </cell>
          <cell r="AI321">
            <v>0</v>
          </cell>
          <cell r="AJ321">
            <v>753603.49</v>
          </cell>
          <cell r="AK321">
            <v>0</v>
          </cell>
          <cell r="AL321">
            <v>477717452.5</v>
          </cell>
          <cell r="AM321">
            <v>0</v>
          </cell>
          <cell r="AN321">
            <v>7597345220.62</v>
          </cell>
          <cell r="AO321">
            <v>28536545386.39</v>
          </cell>
          <cell r="AP321">
            <v>21599080635.41</v>
          </cell>
          <cell r="AQ321">
            <v>50135626021.8</v>
          </cell>
          <cell r="AR321">
            <v>15270335957.88</v>
          </cell>
          <cell r="AS321">
            <v>7532810607.15</v>
          </cell>
          <cell r="AT321">
            <v>5733398821.36</v>
          </cell>
          <cell r="AU321">
            <v>13266209428.51</v>
          </cell>
          <cell r="AV321">
            <v>21599080635.41</v>
          </cell>
          <cell r="AW321">
            <v>34865290063.92</v>
          </cell>
          <cell r="AX321">
            <v>7532810607.15</v>
          </cell>
          <cell r="AY321">
            <v>27332479456.77</v>
          </cell>
          <cell r="AZ321">
            <v>0.380499040856637</v>
          </cell>
          <cell r="BA321">
            <v>0.619500959143363</v>
          </cell>
          <cell r="BB321">
            <v>1.61420250484</v>
          </cell>
          <cell r="BC321">
            <v>0.216054723575791</v>
          </cell>
          <cell r="BD321">
            <v>0.164444317280846</v>
          </cell>
          <cell r="BE321">
            <v>0.216054723575791</v>
          </cell>
          <cell r="BF321">
            <v>0.783945276424209</v>
          </cell>
          <cell r="BG321">
            <v>-1675933337.5</v>
          </cell>
          <cell r="BH321">
            <v>97733632.1299992</v>
          </cell>
          <cell r="BI321">
            <v>-3015718848.69</v>
          </cell>
          <cell r="BJ321">
            <v>2.25089674690647</v>
          </cell>
        </row>
        <row r="322">
          <cell r="A322" t="str">
            <v>000028.SZ</v>
          </cell>
          <cell r="B322" t="str">
            <v>国药一致</v>
          </cell>
          <cell r="C322">
            <v>192406210.58</v>
          </cell>
          <cell r="D322">
            <v>3280897558.1</v>
          </cell>
          <cell r="E322">
            <v>0</v>
          </cell>
          <cell r="F322">
            <v>0</v>
          </cell>
          <cell r="G322">
            <v>0</v>
          </cell>
          <cell r="H322">
            <v>0</v>
          </cell>
          <cell r="I322">
            <v>18096030710.96</v>
          </cell>
          <cell r="J322">
            <v>17247134.79</v>
          </cell>
          <cell r="K322">
            <v>326085220.43</v>
          </cell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277589432.45</v>
          </cell>
          <cell r="Q322">
            <v>278421837.51</v>
          </cell>
          <cell r="R322">
            <v>0</v>
          </cell>
          <cell r="S322">
            <v>0</v>
          </cell>
          <cell r="T322">
            <v>0</v>
          </cell>
          <cell r="U322">
            <v>815092369.38</v>
          </cell>
          <cell r="V322">
            <v>20574820.83</v>
          </cell>
          <cell r="W322">
            <v>0</v>
          </cell>
          <cell r="X322">
            <v>61633794.44</v>
          </cell>
          <cell r="Y322">
            <v>0</v>
          </cell>
          <cell r="Z322">
            <v>0</v>
          </cell>
          <cell r="AA322">
            <v>1262000</v>
          </cell>
          <cell r="AB322">
            <v>68663166.79</v>
          </cell>
          <cell r="AC322">
            <v>88319436.13</v>
          </cell>
          <cell r="AD322">
            <v>611494372.76</v>
          </cell>
        </row>
        <row r="322">
          <cell r="AF322">
            <v>428126983</v>
          </cell>
          <cell r="AG322">
            <v>0</v>
          </cell>
          <cell r="AH322">
            <v>4371864522.76</v>
          </cell>
          <cell r="AI322">
            <v>0</v>
          </cell>
          <cell r="AJ322">
            <v>38592158</v>
          </cell>
          <cell r="AK322">
            <v>0</v>
          </cell>
          <cell r="AL322">
            <v>214063491.5</v>
          </cell>
          <cell r="AM322">
            <v>0</v>
          </cell>
          <cell r="AN322">
            <v>9626798794.78</v>
          </cell>
          <cell r="AO322">
            <v>24135718065.15</v>
          </cell>
          <cell r="AP322">
            <v>14679445950.04</v>
          </cell>
          <cell r="AQ322">
            <v>38815164015.19</v>
          </cell>
          <cell r="AR322">
            <v>19365337970.47</v>
          </cell>
          <cell r="AS322">
            <v>4095989927.48</v>
          </cell>
          <cell r="AT322">
            <v>674390167.2</v>
          </cell>
          <cell r="AU322">
            <v>4770380094.68</v>
          </cell>
          <cell r="AV322">
            <v>14679445950.04</v>
          </cell>
          <cell r="AW322">
            <v>19449826044.72</v>
          </cell>
          <cell r="AX322">
            <v>4095989927.48</v>
          </cell>
          <cell r="AY322">
            <v>15353836117.24</v>
          </cell>
          <cell r="AZ322">
            <v>0.245265951670298</v>
          </cell>
          <cell r="BA322">
            <v>0.754734048329702</v>
          </cell>
          <cell r="BB322">
            <v>1.32497003707875</v>
          </cell>
          <cell r="BC322">
            <v>0.210592625253424</v>
          </cell>
          <cell r="BD322">
            <v>0.0346733264168743</v>
          </cell>
          <cell r="BE322">
            <v>0.210592625253424</v>
          </cell>
          <cell r="BF322">
            <v>0.789407374746576</v>
          </cell>
          <cell r="BG322" t="e">
            <v>#N/A</v>
          </cell>
          <cell r="BH322">
            <v>-1638890282.92</v>
          </cell>
          <cell r="BI322">
            <v>7124370999.55</v>
          </cell>
          <cell r="BJ322" t="e">
            <v>#N/A</v>
          </cell>
        </row>
        <row r="323">
          <cell r="A323" t="str">
            <v>601339.SH</v>
          </cell>
          <cell r="B323" t="str">
            <v>百隆东方</v>
          </cell>
          <cell r="C323">
            <v>25896910.51</v>
          </cell>
          <cell r="D323">
            <v>3277359469.82</v>
          </cell>
          <cell r="E323">
            <v>0</v>
          </cell>
          <cell r="F323">
            <v>0</v>
          </cell>
          <cell r="G323">
            <v>259125</v>
          </cell>
          <cell r="H323">
            <v>0</v>
          </cell>
          <cell r="I323">
            <v>217360716.46</v>
          </cell>
          <cell r="J323">
            <v>0</v>
          </cell>
          <cell r="K323">
            <v>111264156.58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80604167.63</v>
          </cell>
          <cell r="Q323">
            <v>54226830.2</v>
          </cell>
          <cell r="R323">
            <v>0</v>
          </cell>
          <cell r="S323">
            <v>0</v>
          </cell>
          <cell r="T323">
            <v>0</v>
          </cell>
          <cell r="U323">
            <v>516497200</v>
          </cell>
          <cell r="V323">
            <v>14464340.36</v>
          </cell>
          <cell r="W323">
            <v>0</v>
          </cell>
          <cell r="X323">
            <v>318986290.24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163277179.89</v>
          </cell>
          <cell r="AD323">
            <v>0</v>
          </cell>
        </row>
        <row r="323">
          <cell r="AF323">
            <v>1500000000</v>
          </cell>
          <cell r="AG323">
            <v>0</v>
          </cell>
          <cell r="AH323">
            <v>2506950924.38</v>
          </cell>
          <cell r="AI323">
            <v>97973944.58</v>
          </cell>
          <cell r="AJ323">
            <v>63029913.85</v>
          </cell>
          <cell r="AK323">
            <v>0</v>
          </cell>
          <cell r="AL323">
            <v>392141958.06</v>
          </cell>
          <cell r="AM323">
            <v>0</v>
          </cell>
          <cell r="AN323">
            <v>4247990944.38</v>
          </cell>
          <cell r="AO323">
            <v>4780196386.69</v>
          </cell>
          <cell r="AP323">
            <v>8808087685.25</v>
          </cell>
          <cell r="AQ323">
            <v>13588284071.94</v>
          </cell>
          <cell r="AR323">
            <v>667094301.63</v>
          </cell>
          <cell r="AS323">
            <v>3794115794.82</v>
          </cell>
          <cell r="AT323">
            <v>318986290.24</v>
          </cell>
          <cell r="AU323">
            <v>4113102085.06</v>
          </cell>
          <cell r="AV323">
            <v>8612139796.09</v>
          </cell>
          <cell r="AW323">
            <v>12725241881.15</v>
          </cell>
          <cell r="AX323">
            <v>3794115794.82</v>
          </cell>
          <cell r="AY323">
            <v>8931126086.33</v>
          </cell>
          <cell r="AZ323">
            <v>0.323223882380795</v>
          </cell>
          <cell r="BA323">
            <v>0.676776117619204</v>
          </cell>
          <cell r="BB323">
            <v>1.47759351130452</v>
          </cell>
          <cell r="BC323">
            <v>0.298156673975703</v>
          </cell>
          <cell r="BD323">
            <v>0.0250672084050926</v>
          </cell>
          <cell r="BE323">
            <v>0.298156673975703</v>
          </cell>
          <cell r="BF323">
            <v>0.701843326024297</v>
          </cell>
          <cell r="BG323" t="e">
            <v>#N/A</v>
          </cell>
          <cell r="BH323">
            <v>2320456621.5</v>
          </cell>
          <cell r="BI323">
            <v>1578163514.04</v>
          </cell>
          <cell r="BJ323" t="e">
            <v>#N/A</v>
          </cell>
        </row>
        <row r="324">
          <cell r="A324" t="str">
            <v>002812.SZ</v>
          </cell>
          <cell r="B324" t="str">
            <v>恩捷股份</v>
          </cell>
          <cell r="C324">
            <v>99898337.88</v>
          </cell>
          <cell r="D324">
            <v>3271317227.76</v>
          </cell>
          <cell r="E324">
            <v>0</v>
          </cell>
          <cell r="F324">
            <v>0</v>
          </cell>
          <cell r="G324">
            <v>0</v>
          </cell>
          <cell r="H324">
            <v>0</v>
          </cell>
          <cell r="I324">
            <v>1222728837.23</v>
          </cell>
          <cell r="J324">
            <v>0</v>
          </cell>
          <cell r="K324">
            <v>14542129.9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34681498.41</v>
          </cell>
          <cell r="Q324">
            <v>133635286.08</v>
          </cell>
          <cell r="R324">
            <v>0</v>
          </cell>
          <cell r="S324">
            <v>0</v>
          </cell>
          <cell r="T324">
            <v>0</v>
          </cell>
          <cell r="U324">
            <v>395070957.43</v>
          </cell>
          <cell r="V324">
            <v>2359649.44</v>
          </cell>
          <cell r="W324">
            <v>0</v>
          </cell>
          <cell r="X324">
            <v>3156917778.6</v>
          </cell>
          <cell r="Y324">
            <v>409349691.53</v>
          </cell>
          <cell r="Z324">
            <v>0</v>
          </cell>
          <cell r="AA324">
            <v>0</v>
          </cell>
          <cell r="AB324">
            <v>0</v>
          </cell>
          <cell r="AC324">
            <v>762187736.12</v>
          </cell>
          <cell r="AD324">
            <v>455517694.55</v>
          </cell>
        </row>
        <row r="324">
          <cell r="AF324">
            <v>892405996</v>
          </cell>
          <cell r="AG324">
            <v>50358311.71</v>
          </cell>
          <cell r="AH324">
            <v>7631182947.42</v>
          </cell>
          <cell r="AI324">
            <v>204444302.78</v>
          </cell>
          <cell r="AJ324">
            <v>1264658.62</v>
          </cell>
          <cell r="AK324">
            <v>0</v>
          </cell>
          <cell r="AL324">
            <v>147950664.58</v>
          </cell>
          <cell r="AM324">
            <v>0</v>
          </cell>
          <cell r="AN324">
            <v>4351502299.41</v>
          </cell>
          <cell r="AO324">
            <v>9958206824.93</v>
          </cell>
          <cell r="AP324">
            <v>13279109180.52</v>
          </cell>
          <cell r="AQ324">
            <v>23237316005.45</v>
          </cell>
          <cell r="AR324">
            <v>2270033475.06</v>
          </cell>
          <cell r="AS324">
            <v>3666388185.19</v>
          </cell>
          <cell r="AT324">
            <v>4021785164.68</v>
          </cell>
          <cell r="AU324">
            <v>7688173349.87</v>
          </cell>
          <cell r="AV324">
            <v>12870220574.96</v>
          </cell>
          <cell r="AW324">
            <v>20558393924.83</v>
          </cell>
          <cell r="AX324">
            <v>3666388185.19</v>
          </cell>
          <cell r="AY324">
            <v>16892005739.64</v>
          </cell>
          <cell r="AZ324">
            <v>0.37396760554259</v>
          </cell>
          <cell r="BA324">
            <v>0.62603239445741</v>
          </cell>
          <cell r="BB324">
            <v>1.59736142866331</v>
          </cell>
          <cell r="BC324">
            <v>0.178340204910745</v>
          </cell>
          <cell r="BD324">
            <v>0.195627400631845</v>
          </cell>
          <cell r="BE324">
            <v>0.178340204910745</v>
          </cell>
          <cell r="BF324">
            <v>0.821659795089255</v>
          </cell>
          <cell r="BG324" t="e">
            <v>#N/A</v>
          </cell>
          <cell r="BH324">
            <v>1499838016.04</v>
          </cell>
          <cell r="BI324">
            <v>2088413911.66</v>
          </cell>
          <cell r="BJ324" t="e">
            <v>#N/A</v>
          </cell>
        </row>
        <row r="325">
          <cell r="A325" t="str">
            <v>600233.SH</v>
          </cell>
          <cell r="B325" t="str">
            <v>圆通速递</v>
          </cell>
          <cell r="C325">
            <v>8846957.36</v>
          </cell>
          <cell r="D325">
            <v>3256695333.92</v>
          </cell>
          <cell r="E325">
            <v>0</v>
          </cell>
          <cell r="F325">
            <v>0</v>
          </cell>
          <cell r="G325">
            <v>0</v>
          </cell>
          <cell r="H325">
            <v>0</v>
          </cell>
          <cell r="I325">
            <v>3814335801.33</v>
          </cell>
          <cell r="J325">
            <v>496800019.44</v>
          </cell>
          <cell r="K325">
            <v>858764551.63</v>
          </cell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190099266.52</v>
          </cell>
          <cell r="Q325">
            <v>162237160.22</v>
          </cell>
          <cell r="R325">
            <v>0</v>
          </cell>
          <cell r="S325">
            <v>0</v>
          </cell>
          <cell r="T325">
            <v>0</v>
          </cell>
          <cell r="U325">
            <v>190286424.14</v>
          </cell>
          <cell r="V325">
            <v>43915534.54</v>
          </cell>
          <cell r="W325">
            <v>0</v>
          </cell>
          <cell r="X325">
            <v>0</v>
          </cell>
          <cell r="Y325">
            <v>498572869.42</v>
          </cell>
          <cell r="Z325">
            <v>0</v>
          </cell>
          <cell r="AA325">
            <v>2622333.76</v>
          </cell>
          <cell r="AB325">
            <v>611561.01</v>
          </cell>
          <cell r="AC325">
            <v>228342541.68</v>
          </cell>
          <cell r="AD325">
            <v>9070000</v>
          </cell>
        </row>
        <row r="325">
          <cell r="AF325">
            <v>711268576</v>
          </cell>
          <cell r="AG325">
            <v>0</v>
          </cell>
          <cell r="AH325">
            <v>9399112736.66</v>
          </cell>
          <cell r="AI325">
            <v>1693357.6</v>
          </cell>
          <cell r="AJ325">
            <v>-38346028.58</v>
          </cell>
          <cell r="AK325">
            <v>0</v>
          </cell>
          <cell r="AL325">
            <v>228607684.1</v>
          </cell>
          <cell r="AM325">
            <v>0</v>
          </cell>
          <cell r="AN325">
            <v>7330966749.65</v>
          </cell>
          <cell r="AO325">
            <v>9761200354.97</v>
          </cell>
          <cell r="AP325">
            <v>17633303075.43</v>
          </cell>
          <cell r="AQ325">
            <v>27394503430.4</v>
          </cell>
          <cell r="AR325">
            <v>5803953393.73</v>
          </cell>
          <cell r="AS325">
            <v>3446981758.06</v>
          </cell>
          <cell r="AT325">
            <v>510265203.18</v>
          </cell>
          <cell r="AU325">
            <v>3957246961.24</v>
          </cell>
          <cell r="AV325">
            <v>17629916360.23</v>
          </cell>
          <cell r="AW325">
            <v>21587163321.47</v>
          </cell>
          <cell r="AX325">
            <v>3446981758.06</v>
          </cell>
          <cell r="AY325">
            <v>18140181563.41</v>
          </cell>
          <cell r="AZ325">
            <v>0.183314820122949</v>
          </cell>
          <cell r="BA325">
            <v>0.816685179877051</v>
          </cell>
          <cell r="BB325">
            <v>1.22446203829797</v>
          </cell>
          <cell r="BC325">
            <v>0.159677383578774</v>
          </cell>
          <cell r="BD325">
            <v>0.0236374365441755</v>
          </cell>
          <cell r="BE325">
            <v>0.159677383578774</v>
          </cell>
          <cell r="BF325">
            <v>0.840322616421226</v>
          </cell>
          <cell r="BG325" t="e">
            <v>#N/A</v>
          </cell>
          <cell r="BH325">
            <v>-1711444477.59</v>
          </cell>
          <cell r="BI325">
            <v>-1166786816.29</v>
          </cell>
          <cell r="BJ325" t="e">
            <v>#N/A</v>
          </cell>
        </row>
        <row r="326">
          <cell r="A326" t="str">
            <v>600138.SH</v>
          </cell>
          <cell r="B326" t="str">
            <v>中青旅</v>
          </cell>
          <cell r="C326">
            <v>0</v>
          </cell>
          <cell r="D326">
            <v>3252079062.47</v>
          </cell>
          <cell r="E326">
            <v>0</v>
          </cell>
          <cell r="F326">
            <v>0</v>
          </cell>
          <cell r="G326">
            <v>0</v>
          </cell>
          <cell r="H326">
            <v>0</v>
          </cell>
          <cell r="I326">
            <v>1306925116.59</v>
          </cell>
          <cell r="J326">
            <v>12866814.18</v>
          </cell>
          <cell r="K326">
            <v>733504984.35</v>
          </cell>
          <cell r="L326">
            <v>0</v>
          </cell>
          <cell r="M326">
            <v>0</v>
          </cell>
          <cell r="N326">
            <v>0</v>
          </cell>
          <cell r="O326">
            <v>0</v>
          </cell>
          <cell r="P326">
            <v>219777420.83</v>
          </cell>
          <cell r="Q326">
            <v>103561470.28</v>
          </cell>
          <cell r="R326">
            <v>0</v>
          </cell>
          <cell r="S326">
            <v>0</v>
          </cell>
          <cell r="T326">
            <v>0</v>
          </cell>
          <cell r="U326">
            <v>311581407.99</v>
          </cell>
          <cell r="V326">
            <v>56420051.08</v>
          </cell>
          <cell r="W326">
            <v>0</v>
          </cell>
          <cell r="X326">
            <v>1369892478.49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2320876.65</v>
          </cell>
          <cell r="AD326">
            <v>25000000</v>
          </cell>
        </row>
        <row r="326">
          <cell r="AF326">
            <v>723840000</v>
          </cell>
          <cell r="AG326">
            <v>0</v>
          </cell>
          <cell r="AH326">
            <v>1755314026.41</v>
          </cell>
          <cell r="AI326">
            <v>0</v>
          </cell>
          <cell r="AJ326">
            <v>-26043602.54</v>
          </cell>
          <cell r="AK326">
            <v>0</v>
          </cell>
          <cell r="AL326">
            <v>204022460.48</v>
          </cell>
          <cell r="AM326">
            <v>0</v>
          </cell>
          <cell r="AN326">
            <v>3708245669.2</v>
          </cell>
          <cell r="AO326">
            <v>7393929682.91</v>
          </cell>
          <cell r="AP326">
            <v>6365378553.55</v>
          </cell>
          <cell r="AQ326">
            <v>13759308236.46</v>
          </cell>
          <cell r="AR326">
            <v>2435376733.96</v>
          </cell>
          <cell r="AS326">
            <v>3563660470.46</v>
          </cell>
          <cell r="AT326">
            <v>1394892478.49</v>
          </cell>
          <cell r="AU326">
            <v>4958552948.95</v>
          </cell>
          <cell r="AV326">
            <v>6365378553.55</v>
          </cell>
          <cell r="AW326">
            <v>11323931502.5</v>
          </cell>
          <cell r="AX326">
            <v>3563660470.46</v>
          </cell>
          <cell r="AY326">
            <v>7760271032.04</v>
          </cell>
          <cell r="AZ326">
            <v>0.437882633593756</v>
          </cell>
          <cell r="BA326">
            <v>0.562117366406244</v>
          </cell>
          <cell r="BB326">
            <v>1.77898791206763</v>
          </cell>
          <cell r="BC326">
            <v>0.314701697875269</v>
          </cell>
          <cell r="BD326">
            <v>0.123180935718487</v>
          </cell>
          <cell r="BE326">
            <v>0.314701697875269</v>
          </cell>
          <cell r="BF326">
            <v>0.685298302124731</v>
          </cell>
          <cell r="BG326" t="e">
            <v>#N/A</v>
          </cell>
          <cell r="BH326">
            <v>1902014082.24</v>
          </cell>
          <cell r="BI326">
            <v>-1760380648.51</v>
          </cell>
          <cell r="BJ326" t="e">
            <v>#N/A</v>
          </cell>
        </row>
        <row r="327">
          <cell r="A327" t="str">
            <v>600397.SH</v>
          </cell>
          <cell r="B327" t="str">
            <v>安源煤业</v>
          </cell>
          <cell r="C327">
            <v>0</v>
          </cell>
          <cell r="D327">
            <v>3246215215.72</v>
          </cell>
          <cell r="E327">
            <v>0</v>
          </cell>
          <cell r="F327">
            <v>0</v>
          </cell>
          <cell r="G327">
            <v>0</v>
          </cell>
          <cell r="H327">
            <v>0</v>
          </cell>
          <cell r="I327">
            <v>2653561913.71</v>
          </cell>
          <cell r="J327">
            <v>0</v>
          </cell>
          <cell r="K327">
            <v>120079852.14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43080287.18</v>
          </cell>
          <cell r="Q327">
            <v>41462367.26</v>
          </cell>
          <cell r="R327">
            <v>0</v>
          </cell>
          <cell r="S327">
            <v>0</v>
          </cell>
          <cell r="T327">
            <v>0</v>
          </cell>
          <cell r="U327">
            <v>286638610.83</v>
          </cell>
          <cell r="V327">
            <v>13644900.97</v>
          </cell>
          <cell r="W327">
            <v>0</v>
          </cell>
          <cell r="X327">
            <v>212950000</v>
          </cell>
          <cell r="Y327">
            <v>0</v>
          </cell>
          <cell r="Z327">
            <v>0</v>
          </cell>
          <cell r="AA327">
            <v>0</v>
          </cell>
          <cell r="AB327">
            <v>26073289.25</v>
          </cell>
          <cell r="AC327">
            <v>175063953.61</v>
          </cell>
          <cell r="AD327">
            <v>0</v>
          </cell>
        </row>
        <row r="327">
          <cell r="AF327">
            <v>989959882</v>
          </cell>
          <cell r="AG327">
            <v>0</v>
          </cell>
          <cell r="AH327">
            <v>1863283020.38</v>
          </cell>
          <cell r="AI327">
            <v>0</v>
          </cell>
          <cell r="AJ327">
            <v>0</v>
          </cell>
          <cell r="AK327">
            <v>110459280.64</v>
          </cell>
          <cell r="AL327">
            <v>239970946.3</v>
          </cell>
          <cell r="AM327">
            <v>0</v>
          </cell>
          <cell r="AN327">
            <v>-2584373844.63</v>
          </cell>
          <cell r="AO327">
            <v>6818770390.67</v>
          </cell>
          <cell r="AP327">
            <v>619299284.69</v>
          </cell>
          <cell r="AQ327">
            <v>7438069675.36</v>
          </cell>
          <cell r="AR327">
            <v>3072966564.12</v>
          </cell>
          <cell r="AS327">
            <v>3532853826.55</v>
          </cell>
          <cell r="AT327">
            <v>212950000</v>
          </cell>
          <cell r="AU327">
            <v>3745803826.55</v>
          </cell>
          <cell r="AV327">
            <v>619299284.69</v>
          </cell>
          <cell r="AW327">
            <v>4365103111.24</v>
          </cell>
          <cell r="AX327">
            <v>3532853826.55</v>
          </cell>
          <cell r="AY327">
            <v>832249284.69</v>
          </cell>
          <cell r="AZ327">
            <v>0.858124935675557</v>
          </cell>
          <cell r="BA327">
            <v>0.141875064324443</v>
          </cell>
          <cell r="BB327">
            <v>7.04845495409384</v>
          </cell>
          <cell r="BC327">
            <v>0.80934029197455</v>
          </cell>
          <cell r="BD327">
            <v>0.0487846437010069</v>
          </cell>
          <cell r="BE327">
            <v>0.80934029197455</v>
          </cell>
          <cell r="BF327">
            <v>0.19065970802545</v>
          </cell>
          <cell r="BG327" t="e">
            <v>#N/A</v>
          </cell>
          <cell r="BH327">
            <v>2117413860.84</v>
          </cell>
          <cell r="BI327">
            <v>-3844346786.51</v>
          </cell>
          <cell r="BJ327" t="e">
            <v>#N/A</v>
          </cell>
        </row>
        <row r="328">
          <cell r="A328" t="str">
            <v>600522.SH</v>
          </cell>
          <cell r="B328" t="str">
            <v>中天科技</v>
          </cell>
          <cell r="C328">
            <v>374276034.55</v>
          </cell>
          <cell r="D328">
            <v>3244724201.6</v>
          </cell>
          <cell r="E328">
            <v>0</v>
          </cell>
          <cell r="F328">
            <v>0</v>
          </cell>
          <cell r="G328">
            <v>0</v>
          </cell>
          <cell r="H328">
            <v>1513954.88</v>
          </cell>
          <cell r="I328">
            <v>9339896841.74</v>
          </cell>
          <cell r="J328">
            <v>212073660.96</v>
          </cell>
          <cell r="K328">
            <v>2793880968.01</v>
          </cell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201890898.08</v>
          </cell>
          <cell r="Q328">
            <v>405498075.06</v>
          </cell>
          <cell r="R328">
            <v>0</v>
          </cell>
          <cell r="S328">
            <v>0</v>
          </cell>
          <cell r="T328">
            <v>0</v>
          </cell>
          <cell r="U328">
            <v>46743668.16</v>
          </cell>
          <cell r="V328">
            <v>276950075.23</v>
          </cell>
          <cell r="W328">
            <v>0</v>
          </cell>
          <cell r="X328">
            <v>1620240840.02</v>
          </cell>
          <cell r="Y328">
            <v>3548079051.53</v>
          </cell>
          <cell r="Z328">
            <v>0</v>
          </cell>
          <cell r="AA328">
            <v>6911250.26</v>
          </cell>
          <cell r="AB328">
            <v>0</v>
          </cell>
          <cell r="AC328">
            <v>214494494.71</v>
          </cell>
          <cell r="AD328">
            <v>40000000</v>
          </cell>
        </row>
        <row r="328">
          <cell r="AF328">
            <v>3066179771</v>
          </cell>
          <cell r="AG328">
            <v>632168434.5</v>
          </cell>
          <cell r="AH328">
            <v>7606511694.41</v>
          </cell>
          <cell r="AI328">
            <v>412305809.74</v>
          </cell>
          <cell r="AJ328">
            <v>211734105.5</v>
          </cell>
          <cell r="AK328">
            <v>40393296.56</v>
          </cell>
          <cell r="AL328">
            <v>922068983.55</v>
          </cell>
          <cell r="AM328">
            <v>0</v>
          </cell>
          <cell r="AN328">
            <v>11639405180.55</v>
          </cell>
          <cell r="AO328">
            <v>22327174014.79</v>
          </cell>
          <cell r="AP328">
            <v>24530767275.81</v>
          </cell>
          <cell r="AQ328">
            <v>46857941290.6</v>
          </cell>
          <cell r="AR328">
            <v>13818961048.34</v>
          </cell>
          <cell r="AS328">
            <v>3292981824.64</v>
          </cell>
          <cell r="AT328">
            <v>5215231141.81</v>
          </cell>
          <cell r="AU328">
            <v>8508212966.45</v>
          </cell>
          <cell r="AV328">
            <v>23706155656.33</v>
          </cell>
          <cell r="AW328">
            <v>32214368622.78</v>
          </cell>
          <cell r="AX328">
            <v>3292981824.64</v>
          </cell>
          <cell r="AY328">
            <v>28921386798.14</v>
          </cell>
          <cell r="AZ328">
            <v>0.264112361352739</v>
          </cell>
          <cell r="BA328">
            <v>0.735887638647261</v>
          </cell>
          <cell r="BB328">
            <v>1.35890310895593</v>
          </cell>
          <cell r="BC328">
            <v>0.102220902206707</v>
          </cell>
          <cell r="BD328">
            <v>0.161891459146032</v>
          </cell>
          <cell r="BE328">
            <v>0.102220902206707</v>
          </cell>
          <cell r="BF328">
            <v>0.897779097793293</v>
          </cell>
          <cell r="BG328">
            <v>8675018143.09001</v>
          </cell>
          <cell r="BH328">
            <v>-8836404860.25</v>
          </cell>
          <cell r="BI328">
            <v>16982505952.57</v>
          </cell>
          <cell r="BJ328">
            <v>2.04424085139079</v>
          </cell>
        </row>
        <row r="329">
          <cell r="A329" t="str">
            <v>600745.SH</v>
          </cell>
          <cell r="B329" t="str">
            <v>闻泰科技</v>
          </cell>
          <cell r="C329">
            <v>855047314.32</v>
          </cell>
          <cell r="D329">
            <v>3222870279.75</v>
          </cell>
          <cell r="E329">
            <v>0</v>
          </cell>
          <cell r="F329">
            <v>0</v>
          </cell>
          <cell r="G329">
            <v>0</v>
          </cell>
          <cell r="H329">
            <v>103502870.51</v>
          </cell>
          <cell r="I329">
            <v>15441952657.71</v>
          </cell>
          <cell r="J329">
            <v>0</v>
          </cell>
          <cell r="K329">
            <v>479971121.28</v>
          </cell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811493984.97</v>
          </cell>
          <cell r="Q329">
            <v>463653949.34</v>
          </cell>
          <cell r="R329">
            <v>0</v>
          </cell>
          <cell r="S329">
            <v>0</v>
          </cell>
          <cell r="T329">
            <v>0</v>
          </cell>
          <cell r="U329">
            <v>830641291.02</v>
          </cell>
          <cell r="V329">
            <v>321203462.09</v>
          </cell>
          <cell r="W329">
            <v>0</v>
          </cell>
          <cell r="X329">
            <v>5128929952.16</v>
          </cell>
          <cell r="Y329">
            <v>7096385035.9</v>
          </cell>
          <cell r="Z329">
            <v>0</v>
          </cell>
          <cell r="AA329">
            <v>507967812.27</v>
          </cell>
          <cell r="AB329">
            <v>59748554.79</v>
          </cell>
          <cell r="AC329">
            <v>266041967.1</v>
          </cell>
          <cell r="AD329">
            <v>71651538.28</v>
          </cell>
        </row>
        <row r="329">
          <cell r="AF329">
            <v>1245059542</v>
          </cell>
          <cell r="AG329">
            <v>1543663017.62</v>
          </cell>
          <cell r="AH329">
            <v>24734909642.72</v>
          </cell>
          <cell r="AI329">
            <v>294309866.85</v>
          </cell>
          <cell r="AJ329">
            <v>-147673618.98</v>
          </cell>
          <cell r="AK329">
            <v>0</v>
          </cell>
          <cell r="AL329">
            <v>141450026.47</v>
          </cell>
          <cell r="AM329">
            <v>0</v>
          </cell>
          <cell r="AN329">
            <v>5705790612.9</v>
          </cell>
          <cell r="AO329">
            <v>35661061791.49</v>
          </cell>
          <cell r="AP329">
            <v>33517509089.58</v>
          </cell>
          <cell r="AQ329">
            <v>69178570881.07</v>
          </cell>
          <cell r="AR329">
            <v>18699113011.6</v>
          </cell>
          <cell r="AS329">
            <v>4157014441.28</v>
          </cell>
          <cell r="AT329">
            <v>12804934338.61</v>
          </cell>
          <cell r="AU329">
            <v>16961948779.89</v>
          </cell>
          <cell r="AV329">
            <v>32928889355.88</v>
          </cell>
          <cell r="AW329">
            <v>49890838135.77</v>
          </cell>
          <cell r="AX329">
            <v>4157014441.28</v>
          </cell>
          <cell r="AY329">
            <v>45733823694.49</v>
          </cell>
          <cell r="AZ329">
            <v>0.339981235306786</v>
          </cell>
          <cell r="BA329">
            <v>0.660018764693214</v>
          </cell>
          <cell r="BB329">
            <v>1.51510843856813</v>
          </cell>
          <cell r="BC329">
            <v>0.0833222009613738</v>
          </cell>
          <cell r="BD329">
            <v>0.256659034345412</v>
          </cell>
          <cell r="BE329">
            <v>0.0833222009613738</v>
          </cell>
          <cell r="BF329">
            <v>0.916677799038626</v>
          </cell>
          <cell r="BG329">
            <v>7814544896.79</v>
          </cell>
          <cell r="BH329">
            <v>-10805563105.45</v>
          </cell>
          <cell r="BI329">
            <v>7117415953.07</v>
          </cell>
          <cell r="BJ329">
            <v>-10.2096118905783</v>
          </cell>
        </row>
        <row r="330">
          <cell r="A330" t="str">
            <v>002156.SZ</v>
          </cell>
          <cell r="B330" t="str">
            <v>通富微电</v>
          </cell>
          <cell r="C330">
            <v>135635367.26</v>
          </cell>
          <cell r="D330">
            <v>3205653240.66</v>
          </cell>
          <cell r="E330">
            <v>0</v>
          </cell>
          <cell r="F330">
            <v>0</v>
          </cell>
          <cell r="G330">
            <v>0</v>
          </cell>
          <cell r="H330">
            <v>0</v>
          </cell>
          <cell r="I330">
            <v>3491621034.82</v>
          </cell>
          <cell r="J330">
            <v>0</v>
          </cell>
          <cell r="K330">
            <v>260886968.7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130446029.17</v>
          </cell>
          <cell r="Q330">
            <v>16548605.15</v>
          </cell>
          <cell r="R330">
            <v>0</v>
          </cell>
          <cell r="S330">
            <v>0</v>
          </cell>
          <cell r="T330">
            <v>0</v>
          </cell>
          <cell r="U330">
            <v>1031327563.63</v>
          </cell>
          <cell r="V330">
            <v>428532076.19</v>
          </cell>
          <cell r="W330">
            <v>0</v>
          </cell>
          <cell r="X330">
            <v>3794273260.22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292119799.55</v>
          </cell>
          <cell r="AD330">
            <v>972118661.51</v>
          </cell>
        </row>
        <row r="330">
          <cell r="AF330">
            <v>1329036928</v>
          </cell>
          <cell r="AG330">
            <v>0</v>
          </cell>
          <cell r="AH330">
            <v>6832971393.92</v>
          </cell>
          <cell r="AI330">
            <v>49999914.7</v>
          </cell>
          <cell r="AJ330">
            <v>-59058721.52</v>
          </cell>
          <cell r="AK330">
            <v>0</v>
          </cell>
          <cell r="AL330">
            <v>175280072.95</v>
          </cell>
          <cell r="AM330">
            <v>0</v>
          </cell>
          <cell r="AN330">
            <v>1973701359.02</v>
          </cell>
          <cell r="AO330">
            <v>13759162606.86</v>
          </cell>
          <cell r="AP330">
            <v>10301930947.07</v>
          </cell>
          <cell r="AQ330">
            <v>24061093553.93</v>
          </cell>
          <cell r="AR330">
            <v>4755789880.84</v>
          </cell>
          <cell r="AS330">
            <v>4236980804.29</v>
          </cell>
          <cell r="AT330">
            <v>4766391921.73</v>
          </cell>
          <cell r="AU330">
            <v>9003372726.02</v>
          </cell>
          <cell r="AV330">
            <v>10201931117.67</v>
          </cell>
          <cell r="AW330">
            <v>19205303843.69</v>
          </cell>
          <cell r="AX330">
            <v>4236980804.29</v>
          </cell>
          <cell r="AY330">
            <v>14968323039.4</v>
          </cell>
          <cell r="AZ330">
            <v>0.468796161690413</v>
          </cell>
          <cell r="BA330">
            <v>0.531203838309587</v>
          </cell>
          <cell r="BB330">
            <v>1.88251651791943</v>
          </cell>
          <cell r="BC330">
            <v>0.22061514042029</v>
          </cell>
          <cell r="BD330">
            <v>0.248181021270123</v>
          </cell>
          <cell r="BE330">
            <v>0.22061514042029</v>
          </cell>
          <cell r="BF330">
            <v>0.77938485957971</v>
          </cell>
          <cell r="BG330" t="e">
            <v>#N/A</v>
          </cell>
          <cell r="BH330">
            <v>-465032785.5</v>
          </cell>
          <cell r="BI330">
            <v>-688567191.460001</v>
          </cell>
          <cell r="BJ330" t="e">
            <v>#N/A</v>
          </cell>
        </row>
        <row r="331">
          <cell r="A331" t="str">
            <v>601018.SH</v>
          </cell>
          <cell r="B331" t="str">
            <v>宁波港</v>
          </cell>
          <cell r="C331">
            <v>425175000</v>
          </cell>
          <cell r="D331">
            <v>3205642000</v>
          </cell>
          <cell r="E331">
            <v>0</v>
          </cell>
          <cell r="F331">
            <v>0</v>
          </cell>
          <cell r="G331">
            <v>0</v>
          </cell>
          <cell r="H331">
            <v>0</v>
          </cell>
          <cell r="I331">
            <v>2353298000</v>
          </cell>
          <cell r="J331">
            <v>31015000</v>
          </cell>
          <cell r="K331">
            <v>619673000</v>
          </cell>
          <cell r="L331">
            <v>0</v>
          </cell>
          <cell r="M331">
            <v>9695357000</v>
          </cell>
          <cell r="N331">
            <v>0</v>
          </cell>
          <cell r="O331">
            <v>0</v>
          </cell>
          <cell r="P331">
            <v>711648000</v>
          </cell>
          <cell r="Q331">
            <v>501562000</v>
          </cell>
          <cell r="R331">
            <v>0</v>
          </cell>
          <cell r="S331">
            <v>0</v>
          </cell>
          <cell r="T331">
            <v>0</v>
          </cell>
          <cell r="U331">
            <v>692086000</v>
          </cell>
          <cell r="V331">
            <v>1591748000</v>
          </cell>
          <cell r="W331">
            <v>0</v>
          </cell>
          <cell r="X331">
            <v>10395154000</v>
          </cell>
          <cell r="Y331">
            <v>3310000000</v>
          </cell>
          <cell r="Z331">
            <v>0</v>
          </cell>
          <cell r="AA331">
            <v>0</v>
          </cell>
          <cell r="AB331">
            <v>46884000</v>
          </cell>
          <cell r="AC331">
            <v>234876000</v>
          </cell>
          <cell r="AD331">
            <v>10335000</v>
          </cell>
        </row>
        <row r="331">
          <cell r="AF331">
            <v>15807417000</v>
          </cell>
          <cell r="AG331">
            <v>0</v>
          </cell>
          <cell r="AH331">
            <v>15922410000</v>
          </cell>
          <cell r="AI331">
            <v>0</v>
          </cell>
          <cell r="AJ331">
            <v>155226000</v>
          </cell>
          <cell r="AK331">
            <v>274950000</v>
          </cell>
          <cell r="AL331">
            <v>2845814000</v>
          </cell>
          <cell r="AM331">
            <v>306780000</v>
          </cell>
          <cell r="AN331">
            <v>18446421000</v>
          </cell>
          <cell r="AO331">
            <v>33824453000</v>
          </cell>
          <cell r="AP331">
            <v>53759018000</v>
          </cell>
          <cell r="AQ331">
            <v>87583471000</v>
          </cell>
          <cell r="AR331">
            <v>6515879000</v>
          </cell>
          <cell r="AS331">
            <v>3897728000</v>
          </cell>
          <cell r="AT331">
            <v>13715489000</v>
          </cell>
          <cell r="AU331">
            <v>17613217000</v>
          </cell>
          <cell r="AV331">
            <v>53759018000</v>
          </cell>
          <cell r="AW331">
            <v>71372235000</v>
          </cell>
          <cell r="AX331">
            <v>3897728000</v>
          </cell>
          <cell r="AY331">
            <v>67474507000</v>
          </cell>
          <cell r="AZ331">
            <v>0.246779675597941</v>
          </cell>
          <cell r="BA331">
            <v>0.753220324402059</v>
          </cell>
          <cell r="BB331">
            <v>1.32763278897691</v>
          </cell>
          <cell r="BC331">
            <v>0.0546112644503847</v>
          </cell>
          <cell r="BD331">
            <v>0.192168411147556</v>
          </cell>
          <cell r="BE331">
            <v>0.0546112644503847</v>
          </cell>
          <cell r="BF331">
            <v>0.945388735549615</v>
          </cell>
          <cell r="BG331">
            <v>-3117003000</v>
          </cell>
          <cell r="BH331">
            <v>-12766738000</v>
          </cell>
          <cell r="BI331">
            <v>-653427000</v>
          </cell>
          <cell r="BJ331">
            <v>-0.265235170337753</v>
          </cell>
        </row>
        <row r="332">
          <cell r="A332" t="str">
            <v>600480.SH</v>
          </cell>
          <cell r="B332" t="str">
            <v>凌云股份</v>
          </cell>
          <cell r="C332">
            <v>6016152.74</v>
          </cell>
          <cell r="D332">
            <v>3199302913.67</v>
          </cell>
          <cell r="E332">
            <v>0</v>
          </cell>
          <cell r="F332">
            <v>0</v>
          </cell>
          <cell r="G332">
            <v>14318.71</v>
          </cell>
          <cell r="H332">
            <v>0</v>
          </cell>
          <cell r="I332">
            <v>3836359691.97</v>
          </cell>
          <cell r="J332">
            <v>0</v>
          </cell>
          <cell r="K332">
            <v>151560075.92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329523126.81</v>
          </cell>
          <cell r="Q332">
            <v>138894914.86</v>
          </cell>
          <cell r="R332">
            <v>0</v>
          </cell>
          <cell r="S332">
            <v>0</v>
          </cell>
          <cell r="T332">
            <v>0</v>
          </cell>
          <cell r="U332">
            <v>276861272.48</v>
          </cell>
          <cell r="V332">
            <v>536180098.79</v>
          </cell>
          <cell r="W332">
            <v>0</v>
          </cell>
          <cell r="X332">
            <v>875345203.41</v>
          </cell>
          <cell r="Y332">
            <v>0</v>
          </cell>
          <cell r="Z332">
            <v>0</v>
          </cell>
          <cell r="AA332">
            <v>1075750.15</v>
          </cell>
          <cell r="AB332">
            <v>2813448.38</v>
          </cell>
          <cell r="AC332">
            <v>109265163.3</v>
          </cell>
          <cell r="AD332">
            <v>0</v>
          </cell>
        </row>
        <row r="332">
          <cell r="AF332">
            <v>763461517</v>
          </cell>
          <cell r="AG332">
            <v>0</v>
          </cell>
          <cell r="AH332">
            <v>2285684546.52</v>
          </cell>
          <cell r="AI332">
            <v>0</v>
          </cell>
          <cell r="AJ332">
            <v>-53376312.71</v>
          </cell>
          <cell r="AK332">
            <v>74788829.27</v>
          </cell>
          <cell r="AL332">
            <v>109756811.44</v>
          </cell>
          <cell r="AM332">
            <v>0</v>
          </cell>
          <cell r="AN332">
            <v>1625446157.02</v>
          </cell>
          <cell r="AO332">
            <v>9463212131.19</v>
          </cell>
          <cell r="AP332">
            <v>4805761548.54</v>
          </cell>
          <cell r="AQ332">
            <v>14268973679.73</v>
          </cell>
          <cell r="AR332">
            <v>5110612672.77</v>
          </cell>
          <cell r="AS332">
            <v>3476178504.86</v>
          </cell>
          <cell r="AT332">
            <v>876420953.56</v>
          </cell>
          <cell r="AU332">
            <v>4352599458.42</v>
          </cell>
          <cell r="AV332">
            <v>4805761548.54</v>
          </cell>
          <cell r="AW332">
            <v>9158361006.96</v>
          </cell>
          <cell r="AX332">
            <v>3476178504.86</v>
          </cell>
          <cell r="AY332">
            <v>5682182502.1</v>
          </cell>
          <cell r="AZ332">
            <v>0.475259651275178</v>
          </cell>
          <cell r="BA332">
            <v>0.524740348724822</v>
          </cell>
          <cell r="BB332">
            <v>1.90570441634632</v>
          </cell>
          <cell r="BC332">
            <v>0.379563385000683</v>
          </cell>
          <cell r="BD332">
            <v>0.0956962662744954</v>
          </cell>
          <cell r="BE332">
            <v>0.379563385000683</v>
          </cell>
          <cell r="BF332">
            <v>0.620436614999317</v>
          </cell>
          <cell r="BG332" t="e">
            <v>#N/A</v>
          </cell>
          <cell r="BH332">
            <v>1665046617.04</v>
          </cell>
          <cell r="BI332">
            <v>-107330430.109999</v>
          </cell>
          <cell r="BJ332" t="e">
            <v>#N/A</v>
          </cell>
        </row>
        <row r="333">
          <cell r="A333" t="str">
            <v>600895.SH</v>
          </cell>
          <cell r="B333" t="str">
            <v>张江高科</v>
          </cell>
          <cell r="C333">
            <v>1062228709.86</v>
          </cell>
          <cell r="D333">
            <v>3181000000</v>
          </cell>
          <cell r="E333">
            <v>0</v>
          </cell>
          <cell r="F333">
            <v>0</v>
          </cell>
          <cell r="G333">
            <v>0</v>
          </cell>
          <cell r="H333">
            <v>0</v>
          </cell>
          <cell r="I333">
            <v>579897114.61</v>
          </cell>
          <cell r="J333">
            <v>71952015.21</v>
          </cell>
          <cell r="K333">
            <v>151500000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1028542.78</v>
          </cell>
          <cell r="Q333">
            <v>130570145.12</v>
          </cell>
          <cell r="R333">
            <v>0</v>
          </cell>
          <cell r="S333">
            <v>0</v>
          </cell>
          <cell r="T333">
            <v>0</v>
          </cell>
          <cell r="U333">
            <v>1091433053.46</v>
          </cell>
          <cell r="V333">
            <v>806969534.26</v>
          </cell>
          <cell r="W333">
            <v>0</v>
          </cell>
          <cell r="X333">
            <v>4487787652.9</v>
          </cell>
          <cell r="Y333">
            <v>6709835417.07</v>
          </cell>
          <cell r="Z333">
            <v>0</v>
          </cell>
          <cell r="AA333">
            <v>0</v>
          </cell>
          <cell r="AB333">
            <v>314133112.53</v>
          </cell>
          <cell r="AC333">
            <v>78419930.04</v>
          </cell>
          <cell r="AD333">
            <v>0</v>
          </cell>
        </row>
        <row r="333">
          <cell r="AF333">
            <v>1548689550</v>
          </cell>
          <cell r="AG333">
            <v>0</v>
          </cell>
          <cell r="AH333">
            <v>2636497912.55</v>
          </cell>
          <cell r="AI333">
            <v>0</v>
          </cell>
          <cell r="AJ333">
            <v>-151010958.41</v>
          </cell>
          <cell r="AK333">
            <v>0</v>
          </cell>
          <cell r="AL333">
            <v>593350748</v>
          </cell>
          <cell r="AM333">
            <v>0</v>
          </cell>
          <cell r="AN333">
            <v>6444141538.56</v>
          </cell>
          <cell r="AO333">
            <v>18666755227.84</v>
          </cell>
          <cell r="AP333">
            <v>11071668790.7</v>
          </cell>
          <cell r="AQ333">
            <v>29738424018.54</v>
          </cell>
          <cell r="AR333">
            <v>3196699104.41</v>
          </cell>
          <cell r="AS333">
            <v>4272433053.46</v>
          </cell>
          <cell r="AT333">
            <v>11197623069.97</v>
          </cell>
          <cell r="AU333">
            <v>15470056123.43</v>
          </cell>
          <cell r="AV333">
            <v>11071668790.7</v>
          </cell>
          <cell r="AW333">
            <v>26541724914.13</v>
          </cell>
          <cell r="AX333">
            <v>4272433053.46</v>
          </cell>
          <cell r="AY333">
            <v>22269291860.67</v>
          </cell>
          <cell r="AZ333">
            <v>0.582857978276846</v>
          </cell>
          <cell r="BA333">
            <v>0.417142021723154</v>
          </cell>
          <cell r="BB333">
            <v>2.39726507501964</v>
          </cell>
          <cell r="BC333">
            <v>0.160970436822872</v>
          </cell>
          <cell r="BD333">
            <v>0.421887541453974</v>
          </cell>
          <cell r="BE333">
            <v>0.160970436822872</v>
          </cell>
          <cell r="BF333">
            <v>0.839029563177128</v>
          </cell>
          <cell r="BG333" t="e">
            <v>#N/A</v>
          </cell>
          <cell r="BH333">
            <v>-9960668579.74</v>
          </cell>
          <cell r="BI333">
            <v>16219610898.69</v>
          </cell>
          <cell r="BJ333" t="e">
            <v>#N/A</v>
          </cell>
        </row>
        <row r="334">
          <cell r="A334" t="str">
            <v>600172.SH</v>
          </cell>
          <cell r="B334" t="str">
            <v>黄河旋风</v>
          </cell>
          <cell r="C334">
            <v>0</v>
          </cell>
          <cell r="D334">
            <v>3169435298.55</v>
          </cell>
          <cell r="E334">
            <v>0</v>
          </cell>
          <cell r="F334">
            <v>0</v>
          </cell>
          <cell r="G334">
            <v>0</v>
          </cell>
          <cell r="H334">
            <v>0</v>
          </cell>
          <cell r="I334">
            <v>2313899398.62</v>
          </cell>
          <cell r="J334">
            <v>72673026.77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34697341.6</v>
          </cell>
          <cell r="Q334">
            <v>23214383.29</v>
          </cell>
          <cell r="R334">
            <v>0</v>
          </cell>
          <cell r="S334">
            <v>0</v>
          </cell>
          <cell r="T334">
            <v>0</v>
          </cell>
          <cell r="U334">
            <v>629151453.82</v>
          </cell>
          <cell r="V334">
            <v>0</v>
          </cell>
          <cell r="W334">
            <v>0</v>
          </cell>
          <cell r="X334">
            <v>482000000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18984166.75</v>
          </cell>
          <cell r="AD334">
            <v>0</v>
          </cell>
        </row>
        <row r="334">
          <cell r="AF334">
            <v>1442184476</v>
          </cell>
          <cell r="AG334">
            <v>0</v>
          </cell>
          <cell r="AH334">
            <v>1800348649.4</v>
          </cell>
          <cell r="AI334">
            <v>204000000</v>
          </cell>
          <cell r="AJ334">
            <v>209942.44</v>
          </cell>
          <cell r="AK334">
            <v>0</v>
          </cell>
          <cell r="AL334">
            <v>230287491.17</v>
          </cell>
          <cell r="AM334">
            <v>0</v>
          </cell>
          <cell r="AN334">
            <v>-10251622.77</v>
          </cell>
          <cell r="AO334">
            <v>6744055069.4</v>
          </cell>
          <cell r="AP334">
            <v>3666778936.24</v>
          </cell>
          <cell r="AQ334">
            <v>10410834005.64</v>
          </cell>
          <cell r="AR334">
            <v>2463468317.03</v>
          </cell>
          <cell r="AS334">
            <v>3798586752.37</v>
          </cell>
          <cell r="AT334">
            <v>482000000</v>
          </cell>
          <cell r="AU334">
            <v>4280586752.37</v>
          </cell>
          <cell r="AV334">
            <v>3258778936.24</v>
          </cell>
          <cell r="AW334">
            <v>7539365688.61</v>
          </cell>
          <cell r="AX334">
            <v>3798586752.37</v>
          </cell>
          <cell r="AY334">
            <v>3740778936.24</v>
          </cell>
          <cell r="AZ334">
            <v>0.567764839797709</v>
          </cell>
          <cell r="BA334">
            <v>0.432235160202291</v>
          </cell>
          <cell r="BB334">
            <v>2.31355542555119</v>
          </cell>
          <cell r="BC334">
            <v>0.503833732074923</v>
          </cell>
          <cell r="BD334">
            <v>0.0639311077227857</v>
          </cell>
          <cell r="BE334">
            <v>0.503833732074923</v>
          </cell>
          <cell r="BF334">
            <v>0.496166267925077</v>
          </cell>
          <cell r="BG334" t="e">
            <v>#N/A</v>
          </cell>
          <cell r="BH334">
            <v>1424681562.19</v>
          </cell>
          <cell r="BI334">
            <v>-2672957722.86</v>
          </cell>
          <cell r="BJ334" t="e">
            <v>#N/A</v>
          </cell>
        </row>
        <row r="335">
          <cell r="A335" t="str">
            <v>603501.SH</v>
          </cell>
          <cell r="B335" t="str">
            <v>韦尔股份</v>
          </cell>
          <cell r="C335">
            <v>395384106.67</v>
          </cell>
          <cell r="D335">
            <v>3155906944.18</v>
          </cell>
          <cell r="E335">
            <v>0</v>
          </cell>
          <cell r="F335">
            <v>0</v>
          </cell>
          <cell r="G335">
            <v>0</v>
          </cell>
          <cell r="H335">
            <v>0</v>
          </cell>
          <cell r="I335">
            <v>2562050062.25</v>
          </cell>
          <cell r="J335">
            <v>0</v>
          </cell>
          <cell r="K335">
            <v>261516801.99</v>
          </cell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>
            <v>218090399.92</v>
          </cell>
          <cell r="Q335">
            <v>242081865.97</v>
          </cell>
          <cell r="R335">
            <v>0</v>
          </cell>
          <cell r="S335">
            <v>0</v>
          </cell>
          <cell r="T335">
            <v>0</v>
          </cell>
          <cell r="U335">
            <v>246084744.93</v>
          </cell>
          <cell r="V335">
            <v>212763151.37</v>
          </cell>
          <cell r="W335">
            <v>0</v>
          </cell>
          <cell r="X335">
            <v>3697111697.77</v>
          </cell>
          <cell r="Y335">
            <v>2224797587.27</v>
          </cell>
          <cell r="Z335">
            <v>0</v>
          </cell>
          <cell r="AA335">
            <v>0</v>
          </cell>
          <cell r="AB335">
            <v>797926541.89</v>
          </cell>
          <cell r="AC335">
            <v>28364798.85</v>
          </cell>
          <cell r="AD335">
            <v>0</v>
          </cell>
        </row>
        <row r="335">
          <cell r="AF335">
            <v>869104488</v>
          </cell>
          <cell r="AG335">
            <v>233138744.49</v>
          </cell>
          <cell r="AH335">
            <v>7313745971.55</v>
          </cell>
          <cell r="AI335">
            <v>255444028</v>
          </cell>
          <cell r="AJ335">
            <v>-639434972.85</v>
          </cell>
          <cell r="AK335">
            <v>0</v>
          </cell>
          <cell r="AL335">
            <v>66903295.5</v>
          </cell>
          <cell r="AM335">
            <v>0</v>
          </cell>
          <cell r="AN335">
            <v>7140025044.22</v>
          </cell>
          <cell r="AO335">
            <v>14042078703.06</v>
          </cell>
          <cell r="AP335">
            <v>15238926598.91</v>
          </cell>
          <cell r="AQ335">
            <v>29281005301.97</v>
          </cell>
          <cell r="AR335">
            <v>4718177728.91</v>
          </cell>
          <cell r="AS335">
            <v>3401991689.11</v>
          </cell>
          <cell r="AT335">
            <v>5921909285.04</v>
          </cell>
          <cell r="AU335">
            <v>9323900974.15</v>
          </cell>
          <cell r="AV335">
            <v>14728038542.91</v>
          </cell>
          <cell r="AW335">
            <v>24051939517.06</v>
          </cell>
          <cell r="AX335">
            <v>3401991689.11</v>
          </cell>
          <cell r="AY335">
            <v>20649947827.95</v>
          </cell>
          <cell r="AZ335">
            <v>0.387656927522896</v>
          </cell>
          <cell r="BA335">
            <v>0.612343072477104</v>
          </cell>
          <cell r="BB335">
            <v>1.63307146752671</v>
          </cell>
          <cell r="BC335">
            <v>0.14144354914484</v>
          </cell>
          <cell r="BD335">
            <v>0.246213378378056</v>
          </cell>
          <cell r="BE335">
            <v>0.14144354914484</v>
          </cell>
          <cell r="BF335">
            <v>0.85855645085516</v>
          </cell>
          <cell r="BG335">
            <v>6644417157.87</v>
          </cell>
          <cell r="BH335">
            <v>-5482748809.75</v>
          </cell>
          <cell r="BI335">
            <v>12387599611.57</v>
          </cell>
          <cell r="BJ335">
            <v>2.15692252708938</v>
          </cell>
        </row>
        <row r="336">
          <cell r="A336" t="str">
            <v>002002.SZ</v>
          </cell>
          <cell r="B336" t="str">
            <v>鸿达兴业</v>
          </cell>
          <cell r="C336">
            <v>16594130.85</v>
          </cell>
          <cell r="D336">
            <v>3147293120</v>
          </cell>
          <cell r="E336">
            <v>0</v>
          </cell>
          <cell r="F336">
            <v>0</v>
          </cell>
          <cell r="G336">
            <v>0</v>
          </cell>
          <cell r="H336">
            <v>0</v>
          </cell>
          <cell r="I336">
            <v>1577426541.58</v>
          </cell>
          <cell r="J336">
            <v>25475</v>
          </cell>
          <cell r="K336">
            <v>91682915.22</v>
          </cell>
          <cell r="L336">
            <v>0</v>
          </cell>
          <cell r="M336">
            <v>0</v>
          </cell>
          <cell r="N336">
            <v>0</v>
          </cell>
          <cell r="O336">
            <v>0</v>
          </cell>
          <cell r="P336">
            <v>123886044.04</v>
          </cell>
          <cell r="Q336">
            <v>870536283.82</v>
          </cell>
          <cell r="R336">
            <v>0</v>
          </cell>
          <cell r="S336">
            <v>0</v>
          </cell>
          <cell r="T336">
            <v>0</v>
          </cell>
          <cell r="U336">
            <v>19196891.12</v>
          </cell>
          <cell r="V336">
            <v>36877280.8</v>
          </cell>
          <cell r="W336">
            <v>0</v>
          </cell>
          <cell r="X336">
            <v>1384550078.24</v>
          </cell>
          <cell r="Y336">
            <v>323004619.43</v>
          </cell>
          <cell r="Z336">
            <v>0</v>
          </cell>
          <cell r="AA336">
            <v>0</v>
          </cell>
          <cell r="AB336">
            <v>0</v>
          </cell>
          <cell r="AC336">
            <v>83633700.65</v>
          </cell>
          <cell r="AD336">
            <v>0</v>
          </cell>
        </row>
        <row r="336">
          <cell r="AF336">
            <v>3118404327</v>
          </cell>
          <cell r="AG336">
            <v>83052520.55</v>
          </cell>
          <cell r="AH336">
            <v>2931146352.86</v>
          </cell>
          <cell r="AI336">
            <v>100290398.48</v>
          </cell>
          <cell r="AJ336">
            <v>0</v>
          </cell>
          <cell r="AK336">
            <v>0</v>
          </cell>
          <cell r="AL336">
            <v>243858247.2</v>
          </cell>
          <cell r="AM336">
            <v>0</v>
          </cell>
          <cell r="AN336">
            <v>4178737141.86</v>
          </cell>
          <cell r="AO336">
            <v>7674707080.75</v>
          </cell>
          <cell r="AP336">
            <v>10655488987.95</v>
          </cell>
          <cell r="AQ336">
            <v>18330196068.7</v>
          </cell>
          <cell r="AR336">
            <v>2800662371.96</v>
          </cell>
          <cell r="AS336">
            <v>3166490011.12</v>
          </cell>
          <cell r="AT336">
            <v>1707554697.67</v>
          </cell>
          <cell r="AU336">
            <v>4874044708.79</v>
          </cell>
          <cell r="AV336">
            <v>10454908190.99</v>
          </cell>
          <cell r="AW336">
            <v>15328952899.78</v>
          </cell>
          <cell r="AX336">
            <v>3166490011.12</v>
          </cell>
          <cell r="AY336">
            <v>12162462888.66</v>
          </cell>
          <cell r="AZ336">
            <v>0.317963316911226</v>
          </cell>
          <cell r="BA336">
            <v>0.682036683088774</v>
          </cell>
          <cell r="BB336">
            <v>1.46619679673423</v>
          </cell>
          <cell r="BC336">
            <v>0.206569230907184</v>
          </cell>
          <cell r="BD336">
            <v>0.111394086004042</v>
          </cell>
          <cell r="BE336">
            <v>0.206569230907184</v>
          </cell>
          <cell r="BF336">
            <v>0.793430769092816</v>
          </cell>
          <cell r="BG336" t="e">
            <v>#N/A</v>
          </cell>
          <cell r="BH336">
            <v>2509857019.78</v>
          </cell>
          <cell r="BI336">
            <v>-616337898.26</v>
          </cell>
          <cell r="BJ336" t="e">
            <v>#N/A</v>
          </cell>
        </row>
        <row r="337">
          <cell r="A337" t="str">
            <v>002266.SZ</v>
          </cell>
          <cell r="B337" t="str">
            <v>浙富控股</v>
          </cell>
          <cell r="C337">
            <v>105830134.4</v>
          </cell>
          <cell r="D337">
            <v>3125858153.11</v>
          </cell>
          <cell r="E337">
            <v>0</v>
          </cell>
          <cell r="F337">
            <v>0</v>
          </cell>
          <cell r="G337">
            <v>163047.15</v>
          </cell>
          <cell r="H337">
            <v>0</v>
          </cell>
          <cell r="I337">
            <v>3324981284.08</v>
          </cell>
          <cell r="J337">
            <v>7450063.17</v>
          </cell>
          <cell r="K337">
            <v>631851007.49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  <cell r="P337">
            <v>89739438.04</v>
          </cell>
          <cell r="Q337">
            <v>352920728.67</v>
          </cell>
          <cell r="R337">
            <v>0</v>
          </cell>
          <cell r="S337">
            <v>0</v>
          </cell>
          <cell r="T337">
            <v>0</v>
          </cell>
          <cell r="U337">
            <v>434084770.87</v>
          </cell>
          <cell r="V337">
            <v>148879879.2</v>
          </cell>
          <cell r="W337">
            <v>0</v>
          </cell>
          <cell r="X337">
            <v>1774165000</v>
          </cell>
          <cell r="Y337">
            <v>0</v>
          </cell>
          <cell r="Z337">
            <v>0</v>
          </cell>
          <cell r="AA337">
            <v>5066459.33</v>
          </cell>
          <cell r="AB337">
            <v>6716398.72</v>
          </cell>
          <cell r="AC337">
            <v>88423311.4</v>
          </cell>
          <cell r="AD337">
            <v>0</v>
          </cell>
        </row>
        <row r="337">
          <cell r="AF337">
            <v>5369795962</v>
          </cell>
          <cell r="AG337">
            <v>0</v>
          </cell>
          <cell r="AH337">
            <v>2585746.29</v>
          </cell>
          <cell r="AI337">
            <v>46890215.31</v>
          </cell>
          <cell r="AJ337">
            <v>-29740522.4</v>
          </cell>
          <cell r="AK337">
            <v>0</v>
          </cell>
          <cell r="AL337">
            <v>13927617.16</v>
          </cell>
          <cell r="AM337">
            <v>0</v>
          </cell>
          <cell r="AN337">
            <v>3972652546.16</v>
          </cell>
          <cell r="AO337">
            <v>10096129675.63</v>
          </cell>
          <cell r="AP337">
            <v>9376111564.52</v>
          </cell>
          <cell r="AQ337">
            <v>19472241240.15</v>
          </cell>
          <cell r="AR337">
            <v>4756792245.17</v>
          </cell>
          <cell r="AS337">
            <v>3560105971.13</v>
          </cell>
          <cell r="AT337">
            <v>1779231459.33</v>
          </cell>
          <cell r="AU337">
            <v>5339337430.46</v>
          </cell>
          <cell r="AV337">
            <v>9282331133.9</v>
          </cell>
          <cell r="AW337">
            <v>14621668564.36</v>
          </cell>
          <cell r="AX337">
            <v>3560105971.13</v>
          </cell>
          <cell r="AY337">
            <v>11061562593.23</v>
          </cell>
          <cell r="AZ337">
            <v>0.365166082582019</v>
          </cell>
          <cell r="BA337">
            <v>0.634833917417981</v>
          </cell>
          <cell r="BB337">
            <v>1.57521514298927</v>
          </cell>
          <cell r="BC337">
            <v>0.243481512076377</v>
          </cell>
          <cell r="BD337">
            <v>0.121684570505642</v>
          </cell>
          <cell r="BE337">
            <v>0.243481512076377</v>
          </cell>
          <cell r="BF337">
            <v>0.756518487923623</v>
          </cell>
          <cell r="BG337" t="e">
            <v>#N/A</v>
          </cell>
          <cell r="BH337">
            <v>694286932.98</v>
          </cell>
          <cell r="BI337">
            <v>1614684206.82</v>
          </cell>
          <cell r="BJ337" t="e">
            <v>#N/A</v>
          </cell>
        </row>
        <row r="338">
          <cell r="A338" t="str">
            <v>600707.SH</v>
          </cell>
          <cell r="B338" t="str">
            <v>彩虹股份</v>
          </cell>
          <cell r="C338">
            <v>16963684.4</v>
          </cell>
          <cell r="D338">
            <v>3108741319.47</v>
          </cell>
          <cell r="E338">
            <v>0</v>
          </cell>
          <cell r="F338">
            <v>0</v>
          </cell>
          <cell r="G338">
            <v>0</v>
          </cell>
          <cell r="H338">
            <v>0</v>
          </cell>
          <cell r="I338">
            <v>4335256472.94</v>
          </cell>
          <cell r="J338">
            <v>2435086.53</v>
          </cell>
          <cell r="K338">
            <v>27426876.77</v>
          </cell>
          <cell r="L338">
            <v>0</v>
          </cell>
          <cell r="M338">
            <v>0</v>
          </cell>
          <cell r="N338">
            <v>0</v>
          </cell>
          <cell r="O338">
            <v>0</v>
          </cell>
          <cell r="P338">
            <v>59009060.32</v>
          </cell>
          <cell r="Q338">
            <v>127360292.1</v>
          </cell>
          <cell r="R338">
            <v>0</v>
          </cell>
          <cell r="S338">
            <v>0</v>
          </cell>
          <cell r="T338">
            <v>0</v>
          </cell>
          <cell r="U338">
            <v>2591578729</v>
          </cell>
          <cell r="V338">
            <v>3583745.8</v>
          </cell>
          <cell r="W338">
            <v>0</v>
          </cell>
          <cell r="X338">
            <v>9406408667.73</v>
          </cell>
          <cell r="Y338">
            <v>0</v>
          </cell>
          <cell r="Z338">
            <v>0</v>
          </cell>
          <cell r="AA338">
            <v>6127546.38</v>
          </cell>
          <cell r="AB338">
            <v>4507173.89</v>
          </cell>
          <cell r="AC338">
            <v>374289281.62</v>
          </cell>
          <cell r="AD338">
            <v>210000000</v>
          </cell>
        </row>
        <row r="338">
          <cell r="AF338">
            <v>3588389732</v>
          </cell>
          <cell r="AG338">
            <v>0</v>
          </cell>
          <cell r="AH338">
            <v>20500387280.4</v>
          </cell>
          <cell r="AI338">
            <v>0</v>
          </cell>
          <cell r="AJ338">
            <v>0</v>
          </cell>
          <cell r="AK338">
            <v>0</v>
          </cell>
          <cell r="AL338">
            <v>230140908.12</v>
          </cell>
          <cell r="AM338">
            <v>0</v>
          </cell>
          <cell r="AN338">
            <v>-1171807133.01</v>
          </cell>
          <cell r="AO338">
            <v>20273687936.95</v>
          </cell>
          <cell r="AP338">
            <v>23147110787.51</v>
          </cell>
          <cell r="AQ338">
            <v>43420798724.46</v>
          </cell>
          <cell r="AR338">
            <v>4950831674.37</v>
          </cell>
          <cell r="AS338">
            <v>5700320048.47</v>
          </cell>
          <cell r="AT338">
            <v>9622536214.11</v>
          </cell>
          <cell r="AU338">
            <v>15322856262.58</v>
          </cell>
          <cell r="AV338">
            <v>23147110787.51</v>
          </cell>
          <cell r="AW338">
            <v>38469967050.09</v>
          </cell>
          <cell r="AX338">
            <v>5700320048.47</v>
          </cell>
          <cell r="AY338">
            <v>32769647001.62</v>
          </cell>
          <cell r="AZ338">
            <v>0.3983069765209</v>
          </cell>
          <cell r="BA338">
            <v>0.6016930234791</v>
          </cell>
          <cell r="BB338">
            <v>1.66197705636973</v>
          </cell>
          <cell r="BC338">
            <v>0.14817584951523</v>
          </cell>
          <cell r="BD338">
            <v>0.25013112700567</v>
          </cell>
          <cell r="BE338">
            <v>0.14817584951523</v>
          </cell>
          <cell r="BF338">
            <v>0.85182415048477</v>
          </cell>
          <cell r="BG338">
            <v>3132977110.91</v>
          </cell>
          <cell r="BH338">
            <v>-4545066155.15</v>
          </cell>
          <cell r="BI338">
            <v>2066150433.03</v>
          </cell>
          <cell r="BJ338">
            <v>-1.93672550178053</v>
          </cell>
        </row>
        <row r="339">
          <cell r="A339" t="str">
            <v>603071.SH</v>
          </cell>
          <cell r="B339" t="str">
            <v>物产环能</v>
          </cell>
          <cell r="C339">
            <v>62274837.29</v>
          </cell>
          <cell r="D339">
            <v>3100485336.94</v>
          </cell>
          <cell r="E339">
            <v>0</v>
          </cell>
          <cell r="F339">
            <v>0</v>
          </cell>
          <cell r="G339">
            <v>11891115.82</v>
          </cell>
          <cell r="H339">
            <v>0</v>
          </cell>
          <cell r="I339">
            <v>2358368383.28</v>
          </cell>
          <cell r="J339">
            <v>5676182.16</v>
          </cell>
          <cell r="K339">
            <v>4237813192.63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  <cell r="P339">
            <v>69632438.13</v>
          </cell>
          <cell r="Q339">
            <v>134772706.27</v>
          </cell>
          <cell r="R339">
            <v>221223340.92</v>
          </cell>
          <cell r="S339">
            <v>0</v>
          </cell>
          <cell r="T339">
            <v>0</v>
          </cell>
          <cell r="U339">
            <v>75010215.28</v>
          </cell>
          <cell r="V339">
            <v>605888086.27</v>
          </cell>
          <cell r="W339">
            <v>0</v>
          </cell>
          <cell r="X339">
            <v>203426579.57</v>
          </cell>
          <cell r="Y339">
            <v>0</v>
          </cell>
          <cell r="Z339">
            <v>924960.08</v>
          </cell>
          <cell r="AA339">
            <v>0</v>
          </cell>
          <cell r="AB339">
            <v>18744862.19</v>
          </cell>
          <cell r="AC339">
            <v>51589560.94</v>
          </cell>
          <cell r="AD339">
            <v>0</v>
          </cell>
        </row>
        <row r="339">
          <cell r="AF339">
            <v>457522642</v>
          </cell>
          <cell r="AG339">
            <v>0</v>
          </cell>
          <cell r="AH339">
            <v>31418746.32</v>
          </cell>
          <cell r="AI339">
            <v>0</v>
          </cell>
          <cell r="AJ339">
            <v>113782856.87</v>
          </cell>
          <cell r="AK339">
            <v>853816.46</v>
          </cell>
          <cell r="AL339">
            <v>69008854.89</v>
          </cell>
          <cell r="AM339">
            <v>0</v>
          </cell>
          <cell r="AN339">
            <v>1346297835.4</v>
          </cell>
          <cell r="AO339">
            <v>11157721797.77</v>
          </cell>
          <cell r="AP339">
            <v>2018884751.94</v>
          </cell>
          <cell r="AQ339">
            <v>13176606549.71</v>
          </cell>
          <cell r="AR339">
            <v>7544760249.16</v>
          </cell>
          <cell r="AS339">
            <v>3408610008.96</v>
          </cell>
          <cell r="AT339">
            <v>204351539.65</v>
          </cell>
          <cell r="AU339">
            <v>3612961548.61</v>
          </cell>
          <cell r="AV339">
            <v>2018884751.94</v>
          </cell>
          <cell r="AW339">
            <v>5631846300.55</v>
          </cell>
          <cell r="AX339">
            <v>3408610008.96</v>
          </cell>
          <cell r="AY339">
            <v>2223236291.59</v>
          </cell>
          <cell r="AZ339">
            <v>0.641523464206962</v>
          </cell>
          <cell r="BA339">
            <v>0.358476535793038</v>
          </cell>
          <cell r="BB339">
            <v>2.78958286011037</v>
          </cell>
          <cell r="BC339">
            <v>0.605238464804538</v>
          </cell>
          <cell r="BD339">
            <v>0.0362849994024239</v>
          </cell>
          <cell r="BE339">
            <v>0.605238464804538</v>
          </cell>
          <cell r="BF339">
            <v>0.394761535195462</v>
          </cell>
          <cell r="BG339" t="e">
            <v>#N/A</v>
          </cell>
          <cell r="BH339">
            <v>1124849524.34</v>
          </cell>
          <cell r="BI339">
            <v>-1716553783.69</v>
          </cell>
          <cell r="BJ339" t="e">
            <v>#N/A</v>
          </cell>
        </row>
        <row r="340">
          <cell r="A340" t="str">
            <v>000911.SZ</v>
          </cell>
          <cell r="B340" t="str">
            <v>南宁糖业</v>
          </cell>
          <cell r="C340">
            <v>2710312.59</v>
          </cell>
          <cell r="D340">
            <v>3092248535.51</v>
          </cell>
          <cell r="E340">
            <v>0</v>
          </cell>
          <cell r="F340">
            <v>0</v>
          </cell>
          <cell r="G340">
            <v>0</v>
          </cell>
          <cell r="H340">
            <v>0</v>
          </cell>
          <cell r="I340">
            <v>305415078.99</v>
          </cell>
          <cell r="J340">
            <v>15276.16</v>
          </cell>
          <cell r="K340">
            <v>78197104.73</v>
          </cell>
          <cell r="L340">
            <v>0</v>
          </cell>
          <cell r="M340">
            <v>0</v>
          </cell>
          <cell r="N340">
            <v>0</v>
          </cell>
          <cell r="O340">
            <v>0</v>
          </cell>
          <cell r="P340">
            <v>19077718.51</v>
          </cell>
          <cell r="Q340">
            <v>2459352.64</v>
          </cell>
          <cell r="R340">
            <v>0</v>
          </cell>
          <cell r="S340">
            <v>0</v>
          </cell>
          <cell r="T340">
            <v>0</v>
          </cell>
          <cell r="U340">
            <v>587991081.88</v>
          </cell>
          <cell r="V340">
            <v>7507174.1</v>
          </cell>
          <cell r="W340">
            <v>0</v>
          </cell>
          <cell r="X340">
            <v>137500000</v>
          </cell>
          <cell r="Y340">
            <v>0</v>
          </cell>
          <cell r="Z340">
            <v>0</v>
          </cell>
          <cell r="AA340">
            <v>0</v>
          </cell>
          <cell r="AB340">
            <v>7349023.89</v>
          </cell>
          <cell r="AC340">
            <v>293102311.62</v>
          </cell>
          <cell r="AD340">
            <v>0</v>
          </cell>
        </row>
        <row r="340">
          <cell r="AF340">
            <v>324080937</v>
          </cell>
          <cell r="AG340">
            <v>0</v>
          </cell>
          <cell r="AH340">
            <v>1470946263.07</v>
          </cell>
          <cell r="AI340">
            <v>0</v>
          </cell>
          <cell r="AJ340">
            <v>0</v>
          </cell>
          <cell r="AK340">
            <v>1169860.17</v>
          </cell>
          <cell r="AL340">
            <v>151055131.19</v>
          </cell>
          <cell r="AM340">
            <v>0</v>
          </cell>
          <cell r="AN340">
            <v>-1791334338.77</v>
          </cell>
          <cell r="AO340">
            <v>4533572970.62</v>
          </cell>
          <cell r="AP340">
            <v>155917852.66</v>
          </cell>
          <cell r="AQ340">
            <v>4689490823.28</v>
          </cell>
          <cell r="AR340">
            <v>715833353.23</v>
          </cell>
          <cell r="AS340">
            <v>3680239617.39</v>
          </cell>
          <cell r="AT340">
            <v>137500000</v>
          </cell>
          <cell r="AU340">
            <v>3817739617.39</v>
          </cell>
          <cell r="AV340">
            <v>155917852.66</v>
          </cell>
          <cell r="AW340">
            <v>3973657470.05</v>
          </cell>
          <cell r="AX340">
            <v>3680239617.39</v>
          </cell>
          <cell r="AY340">
            <v>293417852.66</v>
          </cell>
          <cell r="AZ340">
            <v>0.960762130647854</v>
          </cell>
          <cell r="BA340">
            <v>0.0392378693521458</v>
          </cell>
          <cell r="BB340">
            <v>25.4855836086654</v>
          </cell>
          <cell r="BC340">
            <v>0.926159248784896</v>
          </cell>
          <cell r="BD340">
            <v>0.0346028818629578</v>
          </cell>
          <cell r="BE340">
            <v>0.926159248784896</v>
          </cell>
          <cell r="BF340">
            <v>0.0738407512151036</v>
          </cell>
          <cell r="BG340" t="e">
            <v>#N/A</v>
          </cell>
          <cell r="BH340">
            <v>2883721184.62</v>
          </cell>
          <cell r="BI340">
            <v>-2383426788.64</v>
          </cell>
          <cell r="BJ340" t="e">
            <v>#N/A</v>
          </cell>
        </row>
        <row r="341">
          <cell r="A341" t="str">
            <v>600143.SH</v>
          </cell>
          <cell r="B341" t="str">
            <v>金发科技</v>
          </cell>
          <cell r="C341">
            <v>226311594.5</v>
          </cell>
          <cell r="D341">
            <v>3092124783.11</v>
          </cell>
          <cell r="E341">
            <v>0</v>
          </cell>
          <cell r="F341">
            <v>0</v>
          </cell>
          <cell r="G341">
            <v>3879508.2</v>
          </cell>
          <cell r="H341">
            <v>0</v>
          </cell>
          <cell r="I341">
            <v>5192219102.62</v>
          </cell>
          <cell r="J341">
            <v>0</v>
          </cell>
          <cell r="K341">
            <v>611204992.71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138506432.03</v>
          </cell>
          <cell r="Q341">
            <v>185535285.64</v>
          </cell>
          <cell r="R341">
            <v>0</v>
          </cell>
          <cell r="S341">
            <v>0</v>
          </cell>
          <cell r="T341">
            <v>0</v>
          </cell>
          <cell r="U341">
            <v>943826298.95</v>
          </cell>
          <cell r="V341">
            <v>43438774.99</v>
          </cell>
          <cell r="W341">
            <v>0</v>
          </cell>
          <cell r="X341">
            <v>11730190462.09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826800442.03</v>
          </cell>
          <cell r="AD341">
            <v>540000000</v>
          </cell>
        </row>
        <row r="341">
          <cell r="AF341">
            <v>2573622343</v>
          </cell>
          <cell r="AG341">
            <v>0</v>
          </cell>
          <cell r="AH341">
            <v>2903107598.06</v>
          </cell>
          <cell r="AI341">
            <v>0</v>
          </cell>
          <cell r="AJ341">
            <v>-16853170.83</v>
          </cell>
          <cell r="AK341">
            <v>7744824.18</v>
          </cell>
          <cell r="AL341">
            <v>754079095.87</v>
          </cell>
          <cell r="AM341">
            <v>0</v>
          </cell>
          <cell r="AN341">
            <v>8809096561.5</v>
          </cell>
          <cell r="AO341">
            <v>23534037676.87</v>
          </cell>
          <cell r="AP341">
            <v>15030797251.78</v>
          </cell>
          <cell r="AQ341">
            <v>38564834928.65</v>
          </cell>
          <cell r="AR341">
            <v>7224016624.52</v>
          </cell>
          <cell r="AS341">
            <v>4039830590.26</v>
          </cell>
          <cell r="AT341">
            <v>12270190462.09</v>
          </cell>
          <cell r="AU341">
            <v>16310021052.35</v>
          </cell>
          <cell r="AV341">
            <v>15030797251.78</v>
          </cell>
          <cell r="AW341">
            <v>31340818304.13</v>
          </cell>
          <cell r="AX341">
            <v>4039830590.26</v>
          </cell>
          <cell r="AY341">
            <v>27300987713.87</v>
          </cell>
          <cell r="AZ341">
            <v>0.52040827058433</v>
          </cell>
          <cell r="BA341">
            <v>0.47959172941567</v>
          </cell>
          <cell r="BB341">
            <v>2.08510684956638</v>
          </cell>
          <cell r="BC341">
            <v>0.128899971629893</v>
          </cell>
          <cell r="BD341">
            <v>0.391508298954436</v>
          </cell>
          <cell r="BE341">
            <v>0.128899971629893</v>
          </cell>
          <cell r="BF341">
            <v>0.871100028370107</v>
          </cell>
          <cell r="BG341" t="e">
            <v>#N/A</v>
          </cell>
          <cell r="BH341">
            <v>-1154869647.71</v>
          </cell>
          <cell r="BI341">
            <v>1610902361.08</v>
          </cell>
          <cell r="BJ341" t="e">
            <v>#N/A</v>
          </cell>
        </row>
        <row r="342">
          <cell r="A342" t="str">
            <v>002171.SZ</v>
          </cell>
          <cell r="B342" t="str">
            <v>楚江新材</v>
          </cell>
          <cell r="C342">
            <v>81251421.23</v>
          </cell>
          <cell r="D342">
            <v>3083584502.43</v>
          </cell>
          <cell r="E342">
            <v>0</v>
          </cell>
          <cell r="F342">
            <v>0</v>
          </cell>
          <cell r="G342">
            <v>0</v>
          </cell>
          <cell r="H342">
            <v>0</v>
          </cell>
          <cell r="I342">
            <v>798711294.14</v>
          </cell>
          <cell r="J342">
            <v>0</v>
          </cell>
          <cell r="K342">
            <v>228098429.5</v>
          </cell>
          <cell r="L342">
            <v>0</v>
          </cell>
          <cell r="M342">
            <v>0</v>
          </cell>
          <cell r="N342">
            <v>0</v>
          </cell>
          <cell r="O342">
            <v>0</v>
          </cell>
          <cell r="P342">
            <v>97434312.03</v>
          </cell>
          <cell r="Q342">
            <v>103822997.23</v>
          </cell>
          <cell r="R342">
            <v>0</v>
          </cell>
          <cell r="S342">
            <v>0</v>
          </cell>
          <cell r="T342">
            <v>0</v>
          </cell>
          <cell r="U342">
            <v>7171649.03</v>
          </cell>
          <cell r="V342">
            <v>29652795.83</v>
          </cell>
          <cell r="W342">
            <v>0</v>
          </cell>
          <cell r="X342">
            <v>26035000</v>
          </cell>
          <cell r="Y342">
            <v>1697329779.67</v>
          </cell>
          <cell r="Z342">
            <v>0</v>
          </cell>
          <cell r="AA342">
            <v>0</v>
          </cell>
          <cell r="AB342">
            <v>9787206.23</v>
          </cell>
          <cell r="AC342">
            <v>175316855.54</v>
          </cell>
          <cell r="AD342">
            <v>0</v>
          </cell>
        </row>
        <row r="342">
          <cell r="AF342">
            <v>1334526917</v>
          </cell>
          <cell r="AG342">
            <v>198305528.04</v>
          </cell>
          <cell r="AH342">
            <v>2945713126.05</v>
          </cell>
          <cell r="AI342">
            <v>378285037.1</v>
          </cell>
          <cell r="AJ342">
            <v>0</v>
          </cell>
          <cell r="AK342">
            <v>0</v>
          </cell>
          <cell r="AL342">
            <v>122979088.26</v>
          </cell>
          <cell r="AM342">
            <v>0</v>
          </cell>
          <cell r="AN342">
            <v>1834991336.85</v>
          </cell>
          <cell r="AO342">
            <v>6338196242.86</v>
          </cell>
          <cell r="AP342">
            <v>6814801033.3</v>
          </cell>
          <cell r="AQ342">
            <v>13152997276.16</v>
          </cell>
          <cell r="AR342">
            <v>1524075311.73</v>
          </cell>
          <cell r="AS342">
            <v>3090756151.46</v>
          </cell>
          <cell r="AT342">
            <v>1723364779.67</v>
          </cell>
          <cell r="AU342">
            <v>4814120931.13</v>
          </cell>
          <cell r="AV342">
            <v>6058230959.1</v>
          </cell>
          <cell r="AW342">
            <v>10872351890.23</v>
          </cell>
          <cell r="AX342">
            <v>3090756151.46</v>
          </cell>
          <cell r="AY342">
            <v>7781595738.77</v>
          </cell>
          <cell r="AZ342">
            <v>0.442785606990518</v>
          </cell>
          <cell r="BA342">
            <v>0.557214393009482</v>
          </cell>
          <cell r="BB342">
            <v>1.79464136703121</v>
          </cell>
          <cell r="BC342">
            <v>0.284276684811626</v>
          </cell>
          <cell r="BD342">
            <v>0.158508922178892</v>
          </cell>
          <cell r="BE342">
            <v>0.284276684811626</v>
          </cell>
          <cell r="BF342">
            <v>0.715723315188374</v>
          </cell>
          <cell r="BG342" t="e">
            <v>#N/A</v>
          </cell>
          <cell r="BH342">
            <v>465364311.28</v>
          </cell>
          <cell r="BI342">
            <v>3367745039.08</v>
          </cell>
          <cell r="BJ342" t="e">
            <v>#N/A</v>
          </cell>
        </row>
        <row r="343">
          <cell r="A343" t="str">
            <v>000543.SZ</v>
          </cell>
          <cell r="B343" t="str">
            <v>皖能电力</v>
          </cell>
          <cell r="C343">
            <v>702334336.33</v>
          </cell>
          <cell r="D343">
            <v>3048893713.76</v>
          </cell>
          <cell r="E343">
            <v>0</v>
          </cell>
          <cell r="F343">
            <v>0</v>
          </cell>
          <cell r="G343">
            <v>0</v>
          </cell>
          <cell r="H343">
            <v>0</v>
          </cell>
          <cell r="I343">
            <v>2052057938.8</v>
          </cell>
          <cell r="J343">
            <v>137722</v>
          </cell>
          <cell r="K343">
            <v>383960972.79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89028757.68</v>
          </cell>
          <cell r="Q343">
            <v>63196646.29</v>
          </cell>
          <cell r="R343">
            <v>0</v>
          </cell>
          <cell r="S343">
            <v>0</v>
          </cell>
          <cell r="T343">
            <v>0</v>
          </cell>
          <cell r="U343">
            <v>2512193913.86</v>
          </cell>
          <cell r="V343">
            <v>1010482537.87</v>
          </cell>
          <cell r="W343">
            <v>0</v>
          </cell>
          <cell r="X343">
            <v>6710583894.26</v>
          </cell>
          <cell r="Y343">
            <v>1810223945.2</v>
          </cell>
          <cell r="Z343">
            <v>0</v>
          </cell>
          <cell r="AA343">
            <v>0</v>
          </cell>
          <cell r="AB343">
            <v>0</v>
          </cell>
          <cell r="AC343">
            <v>164134210.06</v>
          </cell>
          <cell r="AD343">
            <v>0</v>
          </cell>
        </row>
        <row r="343">
          <cell r="AF343">
            <v>2266863331</v>
          </cell>
          <cell r="AG343">
            <v>0</v>
          </cell>
          <cell r="AH343">
            <v>3817219891.82</v>
          </cell>
          <cell r="AI343">
            <v>0</v>
          </cell>
          <cell r="AJ343">
            <v>1577827542.15</v>
          </cell>
          <cell r="AK343">
            <v>4231768.07</v>
          </cell>
          <cell r="AL343">
            <v>1311444152.55</v>
          </cell>
          <cell r="AM343">
            <v>0</v>
          </cell>
          <cell r="AN343">
            <v>4355492541.79</v>
          </cell>
          <cell r="AO343">
            <v>18547228588.9</v>
          </cell>
          <cell r="AP343">
            <v>13333079227.38</v>
          </cell>
          <cell r="AQ343">
            <v>31880307816.28</v>
          </cell>
          <cell r="AR343">
            <v>4465333121.82</v>
          </cell>
          <cell r="AS343">
            <v>5561087627.62</v>
          </cell>
          <cell r="AT343">
            <v>8520807839.46</v>
          </cell>
          <cell r="AU343">
            <v>14081895467.08</v>
          </cell>
          <cell r="AV343">
            <v>13333079227.38</v>
          </cell>
          <cell r="AW343">
            <v>27414974694.46</v>
          </cell>
          <cell r="AX343">
            <v>5561087627.62</v>
          </cell>
          <cell r="AY343">
            <v>21853887066.84</v>
          </cell>
          <cell r="AZ343">
            <v>0.513657066038644</v>
          </cell>
          <cell r="BA343">
            <v>0.486342933961356</v>
          </cell>
          <cell r="BB343">
            <v>2.05616228831539</v>
          </cell>
          <cell r="BC343">
            <v>0.202848541339116</v>
          </cell>
          <cell r="BD343">
            <v>0.310808524699528</v>
          </cell>
          <cell r="BE343">
            <v>0.202848541339116</v>
          </cell>
          <cell r="BF343">
            <v>0.797151458660883</v>
          </cell>
          <cell r="BG343" t="e">
            <v>#N/A</v>
          </cell>
          <cell r="BH343">
            <v>3960615604.43</v>
          </cell>
          <cell r="BI343">
            <v>-6284990086.7</v>
          </cell>
          <cell r="BJ343" t="e">
            <v>#N/A</v>
          </cell>
        </row>
        <row r="344">
          <cell r="A344" t="str">
            <v>600525.SH</v>
          </cell>
          <cell r="B344" t="str">
            <v>长园集团</v>
          </cell>
          <cell r="C344">
            <v>79822140.38</v>
          </cell>
          <cell r="D344">
            <v>3042542363.75</v>
          </cell>
          <cell r="E344">
            <v>0</v>
          </cell>
          <cell r="F344">
            <v>0</v>
          </cell>
          <cell r="G344">
            <v>0</v>
          </cell>
          <cell r="H344">
            <v>0</v>
          </cell>
          <cell r="I344">
            <v>2839091831.04</v>
          </cell>
          <cell r="J344">
            <v>0</v>
          </cell>
          <cell r="K344">
            <v>471042084.28</v>
          </cell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P344">
            <v>133661066.27</v>
          </cell>
          <cell r="Q344">
            <v>16489391.29</v>
          </cell>
          <cell r="R344">
            <v>0</v>
          </cell>
          <cell r="S344">
            <v>0</v>
          </cell>
          <cell r="T344">
            <v>0</v>
          </cell>
          <cell r="U344">
            <v>901595945.46</v>
          </cell>
          <cell r="V344">
            <v>44897636.73</v>
          </cell>
          <cell r="W344">
            <v>0</v>
          </cell>
          <cell r="X344">
            <v>43019684.96</v>
          </cell>
          <cell r="Y344">
            <v>0</v>
          </cell>
          <cell r="Z344">
            <v>0</v>
          </cell>
          <cell r="AA344">
            <v>0</v>
          </cell>
          <cell r="AB344">
            <v>1418578.94</v>
          </cell>
          <cell r="AC344">
            <v>12286576.1</v>
          </cell>
          <cell r="AD344">
            <v>0</v>
          </cell>
        </row>
        <row r="344">
          <cell r="AF344">
            <v>1305775152</v>
          </cell>
          <cell r="AG344">
            <v>0</v>
          </cell>
          <cell r="AH344">
            <v>1726103396.54</v>
          </cell>
          <cell r="AI344">
            <v>0</v>
          </cell>
          <cell r="AJ344">
            <v>39640644.49</v>
          </cell>
          <cell r="AK344">
            <v>0</v>
          </cell>
          <cell r="AL344">
            <v>122513859.01</v>
          </cell>
          <cell r="AM344">
            <v>0</v>
          </cell>
          <cell r="AN344">
            <v>1110585236.14</v>
          </cell>
          <cell r="AO344">
            <v>7585867299.2</v>
          </cell>
          <cell r="AP344">
            <v>4304618288.18</v>
          </cell>
          <cell r="AQ344">
            <v>11890485587.38</v>
          </cell>
          <cell r="AR344">
            <v>3598709305.03</v>
          </cell>
          <cell r="AS344">
            <v>3944138309.21</v>
          </cell>
          <cell r="AT344">
            <v>43019684.96</v>
          </cell>
          <cell r="AU344">
            <v>3987157994.17</v>
          </cell>
          <cell r="AV344">
            <v>4304618288.18</v>
          </cell>
          <cell r="AW344">
            <v>8291776282.35</v>
          </cell>
          <cell r="AX344">
            <v>3944138309.21</v>
          </cell>
          <cell r="AY344">
            <v>4347637973.14</v>
          </cell>
          <cell r="AZ344">
            <v>0.480856918759027</v>
          </cell>
          <cell r="BA344">
            <v>0.519143081240973</v>
          </cell>
          <cell r="BB344">
            <v>1.92625123233767</v>
          </cell>
          <cell r="BC344">
            <v>0.475668683633633</v>
          </cell>
          <cell r="BD344">
            <v>0.00518823512539434</v>
          </cell>
          <cell r="BE344">
            <v>0.475668683633633</v>
          </cell>
          <cell r="BF344">
            <v>0.524331316366367</v>
          </cell>
          <cell r="BG344" t="e">
            <v>#N/A</v>
          </cell>
          <cell r="BH344">
            <v>1343515588.23</v>
          </cell>
          <cell r="BI344">
            <v>-488254845.53</v>
          </cell>
          <cell r="BJ344" t="e">
            <v>#N/A</v>
          </cell>
        </row>
        <row r="345">
          <cell r="A345" t="str">
            <v>601366.SH</v>
          </cell>
          <cell r="B345" t="str">
            <v>利群股份</v>
          </cell>
          <cell r="C345">
            <v>201182368</v>
          </cell>
          <cell r="D345">
            <v>3035394324.66</v>
          </cell>
          <cell r="E345">
            <v>0</v>
          </cell>
          <cell r="F345">
            <v>0</v>
          </cell>
          <cell r="G345">
            <v>0</v>
          </cell>
          <cell r="H345">
            <v>0</v>
          </cell>
          <cell r="I345">
            <v>1627165355.21</v>
          </cell>
          <cell r="J345">
            <v>71037484.33</v>
          </cell>
          <cell r="K345">
            <v>498904818.15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95825087.02</v>
          </cell>
          <cell r="Q345">
            <v>137976855.25</v>
          </cell>
          <cell r="R345">
            <v>0</v>
          </cell>
          <cell r="S345">
            <v>0</v>
          </cell>
          <cell r="T345">
            <v>0</v>
          </cell>
          <cell r="U345">
            <v>303259259.79</v>
          </cell>
          <cell r="V345">
            <v>64864187.31</v>
          </cell>
          <cell r="W345">
            <v>0</v>
          </cell>
          <cell r="X345">
            <v>128173333.33</v>
          </cell>
          <cell r="Y345">
            <v>1639704014.4</v>
          </cell>
          <cell r="Z345">
            <v>0</v>
          </cell>
          <cell r="AA345">
            <v>0</v>
          </cell>
          <cell r="AB345">
            <v>2850000</v>
          </cell>
          <cell r="AC345">
            <v>12348948.71</v>
          </cell>
          <cell r="AD345">
            <v>0</v>
          </cell>
        </row>
        <row r="345">
          <cell r="AF345">
            <v>860518810</v>
          </cell>
          <cell r="AG345">
            <v>229862220.78</v>
          </cell>
          <cell r="AH345">
            <v>1706099112.32</v>
          </cell>
          <cell r="AI345">
            <v>0</v>
          </cell>
          <cell r="AJ345">
            <v>-1035172.02</v>
          </cell>
          <cell r="AK345">
            <v>0</v>
          </cell>
          <cell r="AL345">
            <v>408973267.65</v>
          </cell>
          <cell r="AM345">
            <v>1009825.57</v>
          </cell>
          <cell r="AN345">
            <v>1401336962.55</v>
          </cell>
          <cell r="AO345">
            <v>7818686036.16</v>
          </cell>
          <cell r="AP345">
            <v>4606765026.85</v>
          </cell>
          <cell r="AQ345">
            <v>12425451063.01</v>
          </cell>
          <cell r="AR345">
            <v>2712155103.98</v>
          </cell>
          <cell r="AS345">
            <v>3338653584.45</v>
          </cell>
          <cell r="AT345">
            <v>1767877347.73</v>
          </cell>
          <cell r="AU345">
            <v>5106530932.18</v>
          </cell>
          <cell r="AV345">
            <v>4606765026.85</v>
          </cell>
          <cell r="AW345">
            <v>9713295959.03</v>
          </cell>
          <cell r="AX345">
            <v>3338653584.45</v>
          </cell>
          <cell r="AY345">
            <v>6374642374.58</v>
          </cell>
          <cell r="AZ345">
            <v>0.525725866247563</v>
          </cell>
          <cell r="BA345">
            <v>0.474274133752437</v>
          </cell>
          <cell r="BB345">
            <v>2.10848521737427</v>
          </cell>
          <cell r="BC345">
            <v>0.34371994825775</v>
          </cell>
          <cell r="BD345">
            <v>0.182005917989813</v>
          </cell>
          <cell r="BE345">
            <v>0.34371994825775</v>
          </cell>
          <cell r="BF345">
            <v>0.65628005174225</v>
          </cell>
          <cell r="BG345" t="e">
            <v>#N/A</v>
          </cell>
          <cell r="BH345">
            <v>1251733178.14</v>
          </cell>
          <cell r="BI345">
            <v>-2907407143.7</v>
          </cell>
          <cell r="BJ345" t="e">
            <v>#N/A</v>
          </cell>
        </row>
        <row r="346">
          <cell r="A346" t="str">
            <v>002121.SZ</v>
          </cell>
          <cell r="B346" t="str">
            <v>科陆电子</v>
          </cell>
          <cell r="C346">
            <v>6576585.45</v>
          </cell>
          <cell r="D346">
            <v>3026907620.03</v>
          </cell>
          <cell r="E346">
            <v>0</v>
          </cell>
          <cell r="F346">
            <v>0</v>
          </cell>
          <cell r="G346">
            <v>0</v>
          </cell>
          <cell r="H346">
            <v>0</v>
          </cell>
          <cell r="I346">
            <v>1942886718.06</v>
          </cell>
          <cell r="J346">
            <v>0</v>
          </cell>
          <cell r="K346">
            <v>343842084.6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34010480.17</v>
          </cell>
          <cell r="Q346">
            <v>31388429.16</v>
          </cell>
          <cell r="R346">
            <v>0</v>
          </cell>
          <cell r="S346">
            <v>0</v>
          </cell>
          <cell r="T346">
            <v>0</v>
          </cell>
          <cell r="U346">
            <v>650210882.64</v>
          </cell>
          <cell r="V346">
            <v>32005731.47</v>
          </cell>
          <cell r="W346">
            <v>0</v>
          </cell>
          <cell r="X346">
            <v>191500000</v>
          </cell>
          <cell r="Y346">
            <v>497730721.51</v>
          </cell>
          <cell r="Z346">
            <v>0</v>
          </cell>
          <cell r="AA346">
            <v>0</v>
          </cell>
          <cell r="AB346">
            <v>0</v>
          </cell>
          <cell r="AC346">
            <v>142532319.94</v>
          </cell>
          <cell r="AD346">
            <v>806000</v>
          </cell>
        </row>
        <row r="346">
          <cell r="AF346">
            <v>1408349147</v>
          </cell>
          <cell r="AG346">
            <v>0</v>
          </cell>
          <cell r="AH346">
            <v>1931667614.81</v>
          </cell>
          <cell r="AI346">
            <v>0</v>
          </cell>
          <cell r="AJ346">
            <v>877701.19</v>
          </cell>
          <cell r="AK346">
            <v>1646113.64</v>
          </cell>
          <cell r="AL346">
            <v>134505883.55</v>
          </cell>
          <cell r="AM346">
            <v>0</v>
          </cell>
          <cell r="AN346">
            <v>-2272188102.21</v>
          </cell>
          <cell r="AO346">
            <v>6900397573.03</v>
          </cell>
          <cell r="AP346">
            <v>1204858357.98</v>
          </cell>
          <cell r="AQ346">
            <v>8105255931.01</v>
          </cell>
          <cell r="AR346">
            <v>2533242348.85</v>
          </cell>
          <cell r="AS346">
            <v>3677118502.67</v>
          </cell>
          <cell r="AT346">
            <v>690036721.51</v>
          </cell>
          <cell r="AU346">
            <v>4367155224.18</v>
          </cell>
          <cell r="AV346">
            <v>1204858357.98</v>
          </cell>
          <cell r="AW346">
            <v>5572013582.16</v>
          </cell>
          <cell r="AX346">
            <v>3677118502.67</v>
          </cell>
          <cell r="AY346">
            <v>1894895079.49</v>
          </cell>
          <cell r="AZ346">
            <v>0.78376607662307</v>
          </cell>
          <cell r="BA346">
            <v>0.21623392337693</v>
          </cell>
          <cell r="BB346">
            <v>4.62462126378219</v>
          </cell>
          <cell r="BC346">
            <v>0.659926335148049</v>
          </cell>
          <cell r="BD346">
            <v>0.123839741475021</v>
          </cell>
          <cell r="BE346">
            <v>0.659926335148049</v>
          </cell>
          <cell r="BF346">
            <v>0.340073664851951</v>
          </cell>
          <cell r="BG346" t="e">
            <v>#N/A</v>
          </cell>
          <cell r="BH346">
            <v>1885451358.95</v>
          </cell>
          <cell r="BI346">
            <v>-2071004215.67</v>
          </cell>
          <cell r="BJ346" t="e">
            <v>#N/A</v>
          </cell>
        </row>
        <row r="347">
          <cell r="A347" t="str">
            <v>002128.SZ</v>
          </cell>
          <cell r="B347" t="str">
            <v>电投能源</v>
          </cell>
          <cell r="C347">
            <v>5782138.28</v>
          </cell>
          <cell r="D347">
            <v>3016087929.16</v>
          </cell>
          <cell r="E347">
            <v>0</v>
          </cell>
          <cell r="F347">
            <v>0</v>
          </cell>
          <cell r="G347">
            <v>0</v>
          </cell>
          <cell r="H347">
            <v>0</v>
          </cell>
          <cell r="I347">
            <v>1958853497.21</v>
          </cell>
          <cell r="J347">
            <v>2336678.02</v>
          </cell>
          <cell r="K347">
            <v>564576730.04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568481419.05</v>
          </cell>
          <cell r="Q347">
            <v>438038174.38</v>
          </cell>
          <cell r="R347">
            <v>0</v>
          </cell>
          <cell r="S347">
            <v>0</v>
          </cell>
          <cell r="T347">
            <v>0</v>
          </cell>
          <cell r="U347">
            <v>1769385283.78</v>
          </cell>
          <cell r="V347">
            <v>69528044.35</v>
          </cell>
          <cell r="W347">
            <v>0</v>
          </cell>
          <cell r="X347">
            <v>4307065131.8</v>
          </cell>
          <cell r="Y347">
            <v>0</v>
          </cell>
          <cell r="Z347">
            <v>0</v>
          </cell>
          <cell r="AA347">
            <v>0</v>
          </cell>
          <cell r="AB347">
            <v>992622.6</v>
          </cell>
          <cell r="AC347">
            <v>100076048.8</v>
          </cell>
          <cell r="AD347">
            <v>0</v>
          </cell>
        </row>
        <row r="347">
          <cell r="AF347">
            <v>1921573493</v>
          </cell>
          <cell r="AG347">
            <v>0</v>
          </cell>
          <cell r="AH347">
            <v>2712971735.53</v>
          </cell>
          <cell r="AI347">
            <v>0</v>
          </cell>
          <cell r="AJ347">
            <v>-8200994.24</v>
          </cell>
          <cell r="AK347">
            <v>191868982.46</v>
          </cell>
          <cell r="AL347">
            <v>1078061162.39</v>
          </cell>
          <cell r="AM347">
            <v>0</v>
          </cell>
          <cell r="AN347">
            <v>13980843683.58</v>
          </cell>
          <cell r="AO347">
            <v>12801203697.47</v>
          </cell>
          <cell r="AP347">
            <v>19877118062.72</v>
          </cell>
          <cell r="AQ347">
            <v>32678321760.19</v>
          </cell>
          <cell r="AR347">
            <v>3708665352.73</v>
          </cell>
          <cell r="AS347">
            <v>4785473212.94</v>
          </cell>
          <cell r="AT347">
            <v>4307065131.8</v>
          </cell>
          <cell r="AU347">
            <v>9092538344.74</v>
          </cell>
          <cell r="AV347">
            <v>19877118062.72</v>
          </cell>
          <cell r="AW347">
            <v>28969656407.46</v>
          </cell>
          <cell r="AX347">
            <v>4785473212.94</v>
          </cell>
          <cell r="AY347">
            <v>24184183194.52</v>
          </cell>
          <cell r="AZ347">
            <v>0.313864210774643</v>
          </cell>
          <cell r="BA347">
            <v>0.686135789225357</v>
          </cell>
          <cell r="BB347">
            <v>1.45743745728377</v>
          </cell>
          <cell r="BC347">
            <v>0.16518916018996</v>
          </cell>
          <cell r="BD347">
            <v>0.148675050584683</v>
          </cell>
          <cell r="BE347">
            <v>0.16518916018996</v>
          </cell>
          <cell r="BF347">
            <v>0.83481083981004</v>
          </cell>
          <cell r="BG347" t="e">
            <v>#N/A</v>
          </cell>
          <cell r="BH347">
            <v>1954515793.82</v>
          </cell>
          <cell r="BI347">
            <v>-3357077368.66</v>
          </cell>
          <cell r="BJ347" t="e">
            <v>#N/A</v>
          </cell>
        </row>
        <row r="348">
          <cell r="A348" t="str">
            <v>000158.SZ</v>
          </cell>
          <cell r="B348" t="str">
            <v>常山北明</v>
          </cell>
          <cell r="C348">
            <v>1741871.69</v>
          </cell>
          <cell r="D348">
            <v>2998190213.84</v>
          </cell>
          <cell r="E348">
            <v>0</v>
          </cell>
          <cell r="F348">
            <v>0</v>
          </cell>
          <cell r="G348">
            <v>0</v>
          </cell>
          <cell r="H348">
            <v>4968024.62</v>
          </cell>
          <cell r="I348">
            <v>2012006252.37</v>
          </cell>
          <cell r="J348">
            <v>0</v>
          </cell>
          <cell r="K348">
            <v>554808465.39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22911242.81</v>
          </cell>
          <cell r="Q348">
            <v>73218654.7</v>
          </cell>
          <cell r="R348">
            <v>0</v>
          </cell>
          <cell r="S348">
            <v>0</v>
          </cell>
          <cell r="T348">
            <v>0</v>
          </cell>
          <cell r="U348">
            <v>1058802769.96</v>
          </cell>
          <cell r="V348">
            <v>39796764.83</v>
          </cell>
          <cell r="W348">
            <v>0</v>
          </cell>
          <cell r="X348">
            <v>638519277.6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818960747.41</v>
          </cell>
          <cell r="AD348">
            <v>0</v>
          </cell>
        </row>
        <row r="348">
          <cell r="AF348">
            <v>1598616721</v>
          </cell>
          <cell r="AG348">
            <v>0</v>
          </cell>
          <cell r="AH348">
            <v>2655378161.44</v>
          </cell>
          <cell r="AI348">
            <v>0</v>
          </cell>
          <cell r="AJ348">
            <v>-16171512.65</v>
          </cell>
          <cell r="AK348">
            <v>0</v>
          </cell>
          <cell r="AL348">
            <v>257828715.24</v>
          </cell>
          <cell r="AM348">
            <v>0</v>
          </cell>
          <cell r="AN348">
            <v>1488668437.13</v>
          </cell>
          <cell r="AO348">
            <v>8223924285.22</v>
          </cell>
          <cell r="AP348">
            <v>5984320522.16</v>
          </cell>
          <cell r="AQ348">
            <v>14208244807.38</v>
          </cell>
          <cell r="AR348">
            <v>3523443999.2</v>
          </cell>
          <cell r="AS348">
            <v>4061961008.42</v>
          </cell>
          <cell r="AT348">
            <v>638519277.6</v>
          </cell>
          <cell r="AU348">
            <v>4700480286.02</v>
          </cell>
          <cell r="AV348">
            <v>5984320522.16</v>
          </cell>
          <cell r="AW348">
            <v>10684800808.18</v>
          </cell>
          <cell r="AX348">
            <v>4061961008.42</v>
          </cell>
          <cell r="AY348">
            <v>6622839799.76</v>
          </cell>
          <cell r="AZ348">
            <v>0.439922125868873</v>
          </cell>
          <cell r="BA348">
            <v>0.560077874131127</v>
          </cell>
          <cell r="BB348">
            <v>1.78546599711932</v>
          </cell>
          <cell r="BC348">
            <v>0.380162539418636</v>
          </cell>
          <cell r="BD348">
            <v>0.0597595864502375</v>
          </cell>
          <cell r="BE348">
            <v>0.380162539418636</v>
          </cell>
          <cell r="BF348">
            <v>0.619837460581364</v>
          </cell>
          <cell r="BG348" t="e">
            <v>#N/A</v>
          </cell>
          <cell r="BH348">
            <v>2045859143.58</v>
          </cell>
          <cell r="BI348">
            <v>973101541.21</v>
          </cell>
          <cell r="BJ348" t="e">
            <v>#N/A</v>
          </cell>
        </row>
        <row r="349">
          <cell r="A349" t="str">
            <v>600416.SH</v>
          </cell>
          <cell r="B349" t="str">
            <v>湘电股份</v>
          </cell>
          <cell r="C349">
            <v>209916.03</v>
          </cell>
          <cell r="D349">
            <v>2987000000</v>
          </cell>
          <cell r="E349">
            <v>0</v>
          </cell>
          <cell r="F349">
            <v>0</v>
          </cell>
          <cell r="G349">
            <v>0</v>
          </cell>
          <cell r="H349">
            <v>0</v>
          </cell>
          <cell r="I349">
            <v>3091793579.46</v>
          </cell>
          <cell r="J349">
            <v>0</v>
          </cell>
          <cell r="K349">
            <v>628128839.58</v>
          </cell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53179666.41</v>
          </cell>
          <cell r="Q349">
            <v>9431304.69</v>
          </cell>
          <cell r="R349">
            <v>0</v>
          </cell>
          <cell r="S349">
            <v>0</v>
          </cell>
          <cell r="T349">
            <v>0</v>
          </cell>
          <cell r="U349">
            <v>27814082.72</v>
          </cell>
          <cell r="V349">
            <v>167075998.64</v>
          </cell>
          <cell r="W349">
            <v>0</v>
          </cell>
          <cell r="X349">
            <v>495000000</v>
          </cell>
          <cell r="Y349">
            <v>0</v>
          </cell>
          <cell r="Z349">
            <v>0</v>
          </cell>
          <cell r="AA349">
            <v>60815924.48</v>
          </cell>
          <cell r="AB349">
            <v>184633491.08</v>
          </cell>
          <cell r="AC349">
            <v>97533263.7</v>
          </cell>
          <cell r="AD349">
            <v>0</v>
          </cell>
        </row>
        <row r="349">
          <cell r="AF349">
            <v>1154951900</v>
          </cell>
          <cell r="AG349">
            <v>0</v>
          </cell>
          <cell r="AH349">
            <v>5702693139.8</v>
          </cell>
          <cell r="AI349">
            <v>0</v>
          </cell>
          <cell r="AJ349">
            <v>-92642740.87</v>
          </cell>
          <cell r="AK349">
            <v>9013335.67</v>
          </cell>
          <cell r="AL349">
            <v>229607650.51</v>
          </cell>
          <cell r="AM349">
            <v>0</v>
          </cell>
          <cell r="AN349">
            <v>-3123811538.57</v>
          </cell>
          <cell r="AO349">
            <v>7802616066.79</v>
          </cell>
          <cell r="AP349">
            <v>3879811746.54</v>
          </cell>
          <cell r="AQ349">
            <v>11682427813.33</v>
          </cell>
          <cell r="AR349">
            <v>4231986059.59</v>
          </cell>
          <cell r="AS349">
            <v>3014814082.72</v>
          </cell>
          <cell r="AT349">
            <v>555815924.48</v>
          </cell>
          <cell r="AU349">
            <v>3570630007.2</v>
          </cell>
          <cell r="AV349">
            <v>3879811746.54</v>
          </cell>
          <cell r="AW349">
            <v>7450441753.74</v>
          </cell>
          <cell r="AX349">
            <v>3014814082.72</v>
          </cell>
          <cell r="AY349">
            <v>4435627671.02</v>
          </cell>
          <cell r="AZ349">
            <v>0.479250778037101</v>
          </cell>
          <cell r="BA349">
            <v>0.520749221962899</v>
          </cell>
          <cell r="BB349">
            <v>1.92031011823815</v>
          </cell>
          <cell r="BC349">
            <v>0.404649037247572</v>
          </cell>
          <cell r="BD349">
            <v>0.0746017407895296</v>
          </cell>
          <cell r="BE349">
            <v>0.404649037247572</v>
          </cell>
          <cell r="BF349">
            <v>0.595350962752428</v>
          </cell>
          <cell r="BG349" t="e">
            <v>#N/A</v>
          </cell>
          <cell r="BH349">
            <v>1471363693.14</v>
          </cell>
          <cell r="BI349">
            <v>1015559732.6</v>
          </cell>
          <cell r="BJ349" t="e">
            <v>#N/A</v>
          </cell>
        </row>
        <row r="350">
          <cell r="A350" t="str">
            <v>600121.SH</v>
          </cell>
          <cell r="B350" t="str">
            <v>郑州煤电</v>
          </cell>
          <cell r="C350">
            <v>120330442.37</v>
          </cell>
          <cell r="D350">
            <v>2975304117.46</v>
          </cell>
          <cell r="E350">
            <v>0</v>
          </cell>
          <cell r="F350">
            <v>0</v>
          </cell>
          <cell r="G350">
            <v>0</v>
          </cell>
          <cell r="H350">
            <v>0</v>
          </cell>
          <cell r="I350">
            <v>4509334371.85</v>
          </cell>
          <cell r="J350">
            <v>0</v>
          </cell>
          <cell r="K350">
            <v>136918849.95</v>
          </cell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604119054.31</v>
          </cell>
          <cell r="Q350">
            <v>78650362.51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17587210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280797679.82</v>
          </cell>
          <cell r="AC350">
            <v>0</v>
          </cell>
          <cell r="AD350">
            <v>0</v>
          </cell>
        </row>
        <row r="350">
          <cell r="AF350">
            <v>1218412038</v>
          </cell>
          <cell r="AG350">
            <v>0</v>
          </cell>
          <cell r="AH350">
            <v>224535623.66</v>
          </cell>
          <cell r="AI350">
            <v>0</v>
          </cell>
          <cell r="AJ350">
            <v>138431200.06</v>
          </cell>
          <cell r="AK350">
            <v>386823553.9</v>
          </cell>
          <cell r="AL350">
            <v>429197595.9</v>
          </cell>
          <cell r="AM350">
            <v>0</v>
          </cell>
          <cell r="AN350">
            <v>-581263624.23</v>
          </cell>
          <cell r="AO350">
            <v>8723042088.27</v>
          </cell>
          <cell r="AP350">
            <v>1816136387.29</v>
          </cell>
          <cell r="AQ350">
            <v>10539178475.56</v>
          </cell>
          <cell r="AR350">
            <v>5747737970.81</v>
          </cell>
          <cell r="AS350">
            <v>2975304117.46</v>
          </cell>
          <cell r="AT350">
            <v>0</v>
          </cell>
          <cell r="AU350">
            <v>2975304117.46</v>
          </cell>
          <cell r="AV350">
            <v>1816136387.29</v>
          </cell>
          <cell r="AW350">
            <v>4791440504.75</v>
          </cell>
          <cell r="AX350">
            <v>2975304117.46</v>
          </cell>
          <cell r="AY350">
            <v>1816136387.29</v>
          </cell>
          <cell r="AZ350">
            <v>0.620962342016024</v>
          </cell>
          <cell r="BA350">
            <v>0.379037657983976</v>
          </cell>
          <cell r="BB350">
            <v>2.63826028611193</v>
          </cell>
          <cell r="BC350">
            <v>0.620962342016024</v>
          </cell>
          <cell r="BD350">
            <v>0</v>
          </cell>
          <cell r="BE350">
            <v>0.620962342016024</v>
          </cell>
          <cell r="BF350">
            <v>0.379037657983976</v>
          </cell>
          <cell r="BG350" t="e">
            <v>#N/A</v>
          </cell>
          <cell r="BH350">
            <v>-696263877.1</v>
          </cell>
          <cell r="BI350">
            <v>-5429363109.1</v>
          </cell>
          <cell r="BJ350" t="e">
            <v>#N/A</v>
          </cell>
        </row>
        <row r="351">
          <cell r="A351" t="str">
            <v>600180.SH</v>
          </cell>
          <cell r="B351" t="str">
            <v>瑞茂通</v>
          </cell>
          <cell r="C351">
            <v>5726138.39</v>
          </cell>
          <cell r="D351">
            <v>2974486158.9</v>
          </cell>
          <cell r="E351">
            <v>0</v>
          </cell>
          <cell r="F351">
            <v>0</v>
          </cell>
          <cell r="G351">
            <v>76067827.84</v>
          </cell>
          <cell r="H351">
            <v>0</v>
          </cell>
          <cell r="I351">
            <v>15888501242.52</v>
          </cell>
          <cell r="J351">
            <v>0</v>
          </cell>
          <cell r="K351">
            <v>1124979792.2</v>
          </cell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61320.42</v>
          </cell>
          <cell r="Q351">
            <v>117658473.49</v>
          </cell>
          <cell r="R351">
            <v>0</v>
          </cell>
          <cell r="S351">
            <v>0</v>
          </cell>
          <cell r="T351">
            <v>0</v>
          </cell>
          <cell r="U351">
            <v>172490631.32</v>
          </cell>
          <cell r="V351">
            <v>1534263679.63</v>
          </cell>
          <cell r="W351">
            <v>0</v>
          </cell>
          <cell r="X351">
            <v>180000000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</row>
        <row r="351">
          <cell r="AF351">
            <v>1016477464</v>
          </cell>
          <cell r="AG351">
            <v>0</v>
          </cell>
          <cell r="AH351">
            <v>1477888567.06</v>
          </cell>
          <cell r="AI351">
            <v>57359401.82</v>
          </cell>
          <cell r="AJ351">
            <v>39477481.18</v>
          </cell>
          <cell r="AK351">
            <v>0</v>
          </cell>
          <cell r="AL351">
            <v>251823920.01</v>
          </cell>
          <cell r="AM351">
            <v>21071000</v>
          </cell>
          <cell r="AN351">
            <v>3790285323.09</v>
          </cell>
          <cell r="AO351">
            <v>22074235264.71</v>
          </cell>
          <cell r="AP351">
            <v>6654383157.16</v>
          </cell>
          <cell r="AQ351">
            <v>28728618421.87</v>
          </cell>
          <cell r="AR351">
            <v>18671190646.65</v>
          </cell>
          <cell r="AS351">
            <v>3223044618.06</v>
          </cell>
          <cell r="AT351">
            <v>180000000</v>
          </cell>
          <cell r="AU351">
            <v>3403044618.06</v>
          </cell>
          <cell r="AV351">
            <v>6539664353.52</v>
          </cell>
          <cell r="AW351">
            <v>9942708971.58</v>
          </cell>
          <cell r="AX351">
            <v>3223044618.06</v>
          </cell>
          <cell r="AY351">
            <v>6719664353.52</v>
          </cell>
          <cell r="AZ351">
            <v>0.342265335110097</v>
          </cell>
          <cell r="BA351">
            <v>0.657734664889903</v>
          </cell>
          <cell r="BB351">
            <v>1.52036992024343</v>
          </cell>
          <cell r="BC351">
            <v>0.324161617047494</v>
          </cell>
          <cell r="BD351">
            <v>0.0181037180626032</v>
          </cell>
          <cell r="BE351">
            <v>0.324161617047494</v>
          </cell>
          <cell r="BF351">
            <v>0.675838382952506</v>
          </cell>
          <cell r="BG351" t="e">
            <v>#N/A</v>
          </cell>
          <cell r="BH351">
            <v>-1710754188.24</v>
          </cell>
          <cell r="BI351">
            <v>-2710546305.45</v>
          </cell>
          <cell r="BJ351" t="e">
            <v>#N/A</v>
          </cell>
        </row>
        <row r="352">
          <cell r="A352" t="str">
            <v>000008.SZ</v>
          </cell>
          <cell r="B352" t="str">
            <v>神州高铁</v>
          </cell>
          <cell r="C352">
            <v>27622739.8</v>
          </cell>
          <cell r="D352">
            <v>2970548347.72</v>
          </cell>
          <cell r="E352">
            <v>0</v>
          </cell>
          <cell r="F352">
            <v>0</v>
          </cell>
          <cell r="G352">
            <v>0</v>
          </cell>
          <cell r="H352">
            <v>0</v>
          </cell>
          <cell r="I352">
            <v>1053498426.71</v>
          </cell>
          <cell r="J352">
            <v>0</v>
          </cell>
          <cell r="K352">
            <v>615510532.09</v>
          </cell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35811544.78</v>
          </cell>
          <cell r="Q352">
            <v>25822355.74</v>
          </cell>
          <cell r="R352">
            <v>0</v>
          </cell>
          <cell r="S352">
            <v>0</v>
          </cell>
          <cell r="T352">
            <v>0</v>
          </cell>
          <cell r="U352">
            <v>197291923.33</v>
          </cell>
          <cell r="V352">
            <v>116378755.33</v>
          </cell>
          <cell r="W352">
            <v>0</v>
          </cell>
          <cell r="X352">
            <v>478013277.9</v>
          </cell>
          <cell r="Y352">
            <v>909067066.99</v>
          </cell>
          <cell r="Z352">
            <v>0</v>
          </cell>
          <cell r="AA352">
            <v>0</v>
          </cell>
          <cell r="AB352">
            <v>0</v>
          </cell>
          <cell r="AC352">
            <v>12229141.4</v>
          </cell>
          <cell r="AD352">
            <v>34609969.86</v>
          </cell>
        </row>
        <row r="352">
          <cell r="AF352">
            <v>2780795346</v>
          </cell>
          <cell r="AG352">
            <v>0</v>
          </cell>
          <cell r="AH352">
            <v>2793478508.63</v>
          </cell>
          <cell r="AI352">
            <v>234980695.31</v>
          </cell>
          <cell r="AJ352">
            <v>-19093141.72</v>
          </cell>
          <cell r="AK352">
            <v>26018316.04</v>
          </cell>
          <cell r="AL352">
            <v>49656991.83</v>
          </cell>
          <cell r="AM352">
            <v>0</v>
          </cell>
          <cell r="AN352">
            <v>1052834938.12</v>
          </cell>
          <cell r="AO352">
            <v>6476404081.65</v>
          </cell>
          <cell r="AP352">
            <v>6918671654.21</v>
          </cell>
          <cell r="AQ352">
            <v>13395075735.86</v>
          </cell>
          <cell r="AR352">
            <v>1886873495.85</v>
          </cell>
          <cell r="AS352">
            <v>3167840271.05</v>
          </cell>
          <cell r="AT352">
            <v>1421690314.75</v>
          </cell>
          <cell r="AU352">
            <v>4589530585.8</v>
          </cell>
          <cell r="AV352">
            <v>6448710263.59</v>
          </cell>
          <cell r="AW352">
            <v>11038240849.39</v>
          </cell>
          <cell r="AX352">
            <v>3167840271.05</v>
          </cell>
          <cell r="AY352">
            <v>7870400578.34</v>
          </cell>
          <cell r="AZ352">
            <v>0.415784602675491</v>
          </cell>
          <cell r="BA352">
            <v>0.584215397324509</v>
          </cell>
          <cell r="BB352">
            <v>1.71169743998469</v>
          </cell>
          <cell r="BC352">
            <v>0.286987783132587</v>
          </cell>
          <cell r="BD352">
            <v>0.128796819542904</v>
          </cell>
          <cell r="BE352">
            <v>0.286987783132587</v>
          </cell>
          <cell r="BF352">
            <v>0.713012216867413</v>
          </cell>
          <cell r="BG352" t="e">
            <v>#N/A</v>
          </cell>
          <cell r="BH352">
            <v>2454268041.31</v>
          </cell>
          <cell r="BI352">
            <v>1075744173.24</v>
          </cell>
          <cell r="BJ352" t="e">
            <v>#N/A</v>
          </cell>
        </row>
        <row r="353">
          <cell r="A353" t="str">
            <v>000597.SZ</v>
          </cell>
          <cell r="B353" t="str">
            <v>东北制药</v>
          </cell>
          <cell r="C353">
            <v>5561497.37</v>
          </cell>
          <cell r="D353">
            <v>2970456200</v>
          </cell>
          <cell r="E353">
            <v>0</v>
          </cell>
          <cell r="F353">
            <v>0</v>
          </cell>
          <cell r="G353">
            <v>0</v>
          </cell>
          <cell r="H353">
            <v>0</v>
          </cell>
          <cell r="I353">
            <v>3531505914.63</v>
          </cell>
          <cell r="J353">
            <v>0</v>
          </cell>
          <cell r="K353">
            <v>92294189.13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3549820.82</v>
          </cell>
          <cell r="Q353">
            <v>62700361.38</v>
          </cell>
          <cell r="R353">
            <v>0</v>
          </cell>
          <cell r="S353">
            <v>0</v>
          </cell>
          <cell r="T353">
            <v>0</v>
          </cell>
          <cell r="U353">
            <v>909526246.73</v>
          </cell>
          <cell r="V353">
            <v>8429053.61</v>
          </cell>
          <cell r="W353">
            <v>0</v>
          </cell>
          <cell r="X353">
            <v>400000000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204460423.6</v>
          </cell>
          <cell r="AD353">
            <v>290800000</v>
          </cell>
        </row>
        <row r="353">
          <cell r="AF353">
            <v>1347873265</v>
          </cell>
          <cell r="AG353">
            <v>0</v>
          </cell>
          <cell r="AH353">
            <v>2183013116.6</v>
          </cell>
          <cell r="AI353">
            <v>0</v>
          </cell>
          <cell r="AJ353">
            <v>-1485090.21</v>
          </cell>
          <cell r="AK353">
            <v>3495432.17</v>
          </cell>
          <cell r="AL353">
            <v>142474753.95</v>
          </cell>
          <cell r="AM353">
            <v>0</v>
          </cell>
          <cell r="AN353">
            <v>430809342.91</v>
          </cell>
          <cell r="AO353">
            <v>8479283707.27</v>
          </cell>
          <cell r="AP353">
            <v>4106180820.42</v>
          </cell>
          <cell r="AQ353">
            <v>12585464527.69</v>
          </cell>
          <cell r="AR353">
            <v>3908501260.54</v>
          </cell>
          <cell r="AS353">
            <v>3879982446.73</v>
          </cell>
          <cell r="AT353">
            <v>690800000</v>
          </cell>
          <cell r="AU353">
            <v>4570782446.73</v>
          </cell>
          <cell r="AV353">
            <v>4106180820.42</v>
          </cell>
          <cell r="AW353">
            <v>8676963267.15</v>
          </cell>
          <cell r="AX353">
            <v>3879982446.73</v>
          </cell>
          <cell r="AY353">
            <v>4796980820.42</v>
          </cell>
          <cell r="AZ353">
            <v>0.526772132830672</v>
          </cell>
          <cell r="BA353">
            <v>0.473227867169328</v>
          </cell>
          <cell r="BB353">
            <v>2.11314689893819</v>
          </cell>
          <cell r="BC353">
            <v>0.447159026409524</v>
          </cell>
          <cell r="BD353">
            <v>0.0796131064211474</v>
          </cell>
          <cell r="BE353">
            <v>0.447159026409524</v>
          </cell>
          <cell r="BF353">
            <v>0.552840973590476</v>
          </cell>
          <cell r="BG353" t="e">
            <v>#N/A</v>
          </cell>
          <cell r="BH353">
            <v>289514436.86</v>
          </cell>
          <cell r="BI353">
            <v>-1581252337.71</v>
          </cell>
          <cell r="BJ353" t="e">
            <v>#N/A</v>
          </cell>
        </row>
        <row r="354">
          <cell r="A354" t="str">
            <v>601137.SH</v>
          </cell>
          <cell r="B354" t="str">
            <v>博威合金</v>
          </cell>
          <cell r="C354">
            <v>4845349.6</v>
          </cell>
          <cell r="D354">
            <v>2969813331.52</v>
          </cell>
          <cell r="E354">
            <v>0</v>
          </cell>
          <cell r="F354">
            <v>0</v>
          </cell>
          <cell r="G354">
            <v>0</v>
          </cell>
          <cell r="H354">
            <v>0</v>
          </cell>
          <cell r="I354">
            <v>1391942494.78</v>
          </cell>
          <cell r="J354">
            <v>0</v>
          </cell>
          <cell r="K354">
            <v>430260490.4</v>
          </cell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112552694.93</v>
          </cell>
          <cell r="Q354">
            <v>30655238.58</v>
          </cell>
          <cell r="R354">
            <v>0</v>
          </cell>
          <cell r="S354">
            <v>0</v>
          </cell>
          <cell r="T354">
            <v>0</v>
          </cell>
          <cell r="U354">
            <v>74209728.62</v>
          </cell>
          <cell r="V354">
            <v>19164117.76</v>
          </cell>
          <cell r="W354">
            <v>0</v>
          </cell>
          <cell r="X354">
            <v>629432306.93</v>
          </cell>
          <cell r="Y354">
            <v>0</v>
          </cell>
          <cell r="Z354">
            <v>0</v>
          </cell>
          <cell r="AA354">
            <v>92376475.4</v>
          </cell>
          <cell r="AB354">
            <v>936336.04</v>
          </cell>
          <cell r="AC354">
            <v>94836545.63</v>
          </cell>
          <cell r="AD354">
            <v>0</v>
          </cell>
        </row>
        <row r="354">
          <cell r="AF354">
            <v>790044972</v>
          </cell>
          <cell r="AG354">
            <v>0</v>
          </cell>
          <cell r="AH354">
            <v>2628541790.66</v>
          </cell>
          <cell r="AI354">
            <v>14258218.2</v>
          </cell>
          <cell r="AJ354">
            <v>-44286470.47</v>
          </cell>
          <cell r="AK354">
            <v>0</v>
          </cell>
          <cell r="AL354">
            <v>113223996.63</v>
          </cell>
          <cell r="AM354">
            <v>0</v>
          </cell>
          <cell r="AN354">
            <v>1945281177.7</v>
          </cell>
          <cell r="AO354">
            <v>5851025110.19</v>
          </cell>
          <cell r="AP354">
            <v>5447063684.72</v>
          </cell>
          <cell r="AQ354">
            <v>11298088794.91</v>
          </cell>
          <cell r="AR354">
            <v>2085193267.72</v>
          </cell>
          <cell r="AS354">
            <v>3044023060.14</v>
          </cell>
          <cell r="AT354">
            <v>721808782.33</v>
          </cell>
          <cell r="AU354">
            <v>3765831842.47</v>
          </cell>
          <cell r="AV354">
            <v>5418547248.32</v>
          </cell>
          <cell r="AW354">
            <v>9184379090.79</v>
          </cell>
          <cell r="AX354">
            <v>3044023060.14</v>
          </cell>
          <cell r="AY354">
            <v>6140356030.65</v>
          </cell>
          <cell r="AZ354">
            <v>0.41002574101567</v>
          </cell>
          <cell r="BA354">
            <v>0.58997425898433</v>
          </cell>
          <cell r="BB354">
            <v>1.6949892046503</v>
          </cell>
          <cell r="BC354">
            <v>0.331434823198066</v>
          </cell>
          <cell r="BD354">
            <v>0.0785909178176043</v>
          </cell>
          <cell r="BE354">
            <v>0.331434823198066</v>
          </cell>
          <cell r="BF354">
            <v>0.668565176801934</v>
          </cell>
          <cell r="BG354" t="e">
            <v>#N/A</v>
          </cell>
          <cell r="BH354">
            <v>2231109758.62</v>
          </cell>
          <cell r="BI354">
            <v>717051664.74</v>
          </cell>
          <cell r="BJ354" t="e">
            <v>#N/A</v>
          </cell>
        </row>
        <row r="355">
          <cell r="A355" t="str">
            <v>000852.SZ</v>
          </cell>
          <cell r="B355" t="str">
            <v>石化机械</v>
          </cell>
          <cell r="C355">
            <v>0</v>
          </cell>
          <cell r="D355">
            <v>2944874971.85</v>
          </cell>
          <cell r="E355">
            <v>0</v>
          </cell>
          <cell r="F355">
            <v>0</v>
          </cell>
          <cell r="G355">
            <v>0</v>
          </cell>
          <cell r="H355">
            <v>0</v>
          </cell>
          <cell r="I355">
            <v>3280446522.59</v>
          </cell>
          <cell r="J355">
            <v>0</v>
          </cell>
          <cell r="K355">
            <v>309452843.88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37478080.87</v>
          </cell>
          <cell r="Q355">
            <v>22696467.96</v>
          </cell>
          <cell r="R355">
            <v>0</v>
          </cell>
          <cell r="S355">
            <v>0</v>
          </cell>
          <cell r="T355">
            <v>0</v>
          </cell>
          <cell r="U355">
            <v>40944697.15</v>
          </cell>
          <cell r="V355">
            <v>35808155.25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18708010.56</v>
          </cell>
          <cell r="AD355">
            <v>0</v>
          </cell>
        </row>
        <row r="355">
          <cell r="AF355">
            <v>777604997</v>
          </cell>
          <cell r="AG355">
            <v>0</v>
          </cell>
          <cell r="AH355">
            <v>810799564.41</v>
          </cell>
          <cell r="AI355">
            <v>0</v>
          </cell>
          <cell r="AJ355">
            <v>0</v>
          </cell>
          <cell r="AK355">
            <v>22639543.71</v>
          </cell>
          <cell r="AL355">
            <v>187509298.66</v>
          </cell>
          <cell r="AM355">
            <v>0</v>
          </cell>
          <cell r="AN355">
            <v>42195474.49</v>
          </cell>
          <cell r="AO355">
            <v>6690409750.11</v>
          </cell>
          <cell r="AP355">
            <v>1840748878.27</v>
          </cell>
          <cell r="AQ355">
            <v>8531158628.38</v>
          </cell>
          <cell r="AR355">
            <v>3704590081.11</v>
          </cell>
          <cell r="AS355">
            <v>2985819669</v>
          </cell>
          <cell r="AT355">
            <v>0</v>
          </cell>
          <cell r="AU355">
            <v>2985819669</v>
          </cell>
          <cell r="AV355">
            <v>1840748878.27</v>
          </cell>
          <cell r="AW355">
            <v>4826568547.27</v>
          </cell>
          <cell r="AX355">
            <v>2985819669</v>
          </cell>
          <cell r="AY355">
            <v>1840748878.27</v>
          </cell>
          <cell r="AZ355">
            <v>0.618621623158929</v>
          </cell>
          <cell r="BA355">
            <v>0.381378376841071</v>
          </cell>
          <cell r="BB355">
            <v>2.6220679008677</v>
          </cell>
          <cell r="BC355">
            <v>0.618621623158929</v>
          </cell>
          <cell r="BD355">
            <v>0</v>
          </cell>
          <cell r="BE355">
            <v>0.618621623158929</v>
          </cell>
          <cell r="BF355">
            <v>0.381378376841071</v>
          </cell>
          <cell r="BG355" t="e">
            <v>#N/A</v>
          </cell>
          <cell r="BH355">
            <v>2782609199.33</v>
          </cell>
          <cell r="BI355">
            <v>457467574.53</v>
          </cell>
          <cell r="BJ355" t="e">
            <v>#N/A</v>
          </cell>
        </row>
        <row r="356">
          <cell r="A356" t="str">
            <v>000927.SZ</v>
          </cell>
          <cell r="B356" t="str">
            <v>中国铁物</v>
          </cell>
          <cell r="C356">
            <v>179162813.41</v>
          </cell>
          <cell r="D356">
            <v>2942455363.04</v>
          </cell>
          <cell r="E356">
            <v>0</v>
          </cell>
          <cell r="F356">
            <v>0</v>
          </cell>
          <cell r="G356">
            <v>0</v>
          </cell>
          <cell r="H356">
            <v>0</v>
          </cell>
          <cell r="I356">
            <v>14641304036.4</v>
          </cell>
          <cell r="J356">
            <v>0</v>
          </cell>
          <cell r="K356">
            <v>2106485090.7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85438929.69</v>
          </cell>
          <cell r="Q356">
            <v>118604877.54</v>
          </cell>
          <cell r="R356">
            <v>0</v>
          </cell>
          <cell r="S356">
            <v>0</v>
          </cell>
          <cell r="T356">
            <v>0</v>
          </cell>
          <cell r="U356">
            <v>241135827.86</v>
          </cell>
          <cell r="V356">
            <v>360004913.19</v>
          </cell>
          <cell r="W356">
            <v>0</v>
          </cell>
          <cell r="X356">
            <v>240000000</v>
          </cell>
          <cell r="Y356">
            <v>0</v>
          </cell>
          <cell r="Z356">
            <v>0</v>
          </cell>
          <cell r="AA356">
            <v>102878119.39</v>
          </cell>
          <cell r="AB356">
            <v>0</v>
          </cell>
          <cell r="AC356">
            <v>14933398.5</v>
          </cell>
          <cell r="AD356">
            <v>291075000</v>
          </cell>
        </row>
        <row r="356">
          <cell r="AF356">
            <v>6050353641</v>
          </cell>
          <cell r="AG356">
            <v>0</v>
          </cell>
          <cell r="AH356">
            <v>15147.51</v>
          </cell>
          <cell r="AI356">
            <v>0</v>
          </cell>
          <cell r="AJ356">
            <v>460677293.1</v>
          </cell>
          <cell r="AK356">
            <v>880468.83</v>
          </cell>
          <cell r="AL356">
            <v>176209695.5</v>
          </cell>
          <cell r="AM356">
            <v>0</v>
          </cell>
          <cell r="AN356">
            <v>806922041.25</v>
          </cell>
          <cell r="AO356">
            <v>21323478369.72</v>
          </cell>
          <cell r="AP356">
            <v>7495058287.19</v>
          </cell>
          <cell r="AQ356">
            <v>28818536656.91</v>
          </cell>
          <cell r="AR356">
            <v>17505934059.43</v>
          </cell>
          <cell r="AS356">
            <v>3183591190.9</v>
          </cell>
          <cell r="AT356">
            <v>633953119.39</v>
          </cell>
          <cell r="AU356">
            <v>3817544310.29</v>
          </cell>
          <cell r="AV356">
            <v>7495058287.19</v>
          </cell>
          <cell r="AW356">
            <v>11312602597.48</v>
          </cell>
          <cell r="AX356">
            <v>3183591190.9</v>
          </cell>
          <cell r="AY356">
            <v>8129011406.58</v>
          </cell>
          <cell r="AZ356">
            <v>0.337459419916368</v>
          </cell>
          <cell r="BA356">
            <v>0.662540580083632</v>
          </cell>
          <cell r="BB356">
            <v>1.50934151063437</v>
          </cell>
          <cell r="BC356">
            <v>0.281419873408192</v>
          </cell>
          <cell r="BD356">
            <v>0.0560395465081766</v>
          </cell>
          <cell r="BE356">
            <v>0.281419873408192</v>
          </cell>
          <cell r="BF356">
            <v>0.718580126591809</v>
          </cell>
          <cell r="BG356">
            <v>4662134675.65</v>
          </cell>
          <cell r="BH356">
            <v>-6081859373.35</v>
          </cell>
          <cell r="BI356">
            <v>5230048537.46</v>
          </cell>
          <cell r="BJ356">
            <v>9.20922852770539</v>
          </cell>
        </row>
        <row r="357">
          <cell r="A357" t="str">
            <v>002831.SZ</v>
          </cell>
          <cell r="B357" t="str">
            <v>裕同科技</v>
          </cell>
          <cell r="C357">
            <v>149127672.97</v>
          </cell>
          <cell r="D357">
            <v>2923088638.12</v>
          </cell>
          <cell r="E357">
            <v>0</v>
          </cell>
          <cell r="F357">
            <v>0</v>
          </cell>
          <cell r="G357">
            <v>0</v>
          </cell>
          <cell r="H357">
            <v>0</v>
          </cell>
          <cell r="I357">
            <v>2515640018.68</v>
          </cell>
          <cell r="J357">
            <v>0</v>
          </cell>
          <cell r="K357">
            <v>52196547.4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  <cell r="P357">
            <v>278993901.94</v>
          </cell>
          <cell r="Q357">
            <v>110357449.97</v>
          </cell>
          <cell r="R357">
            <v>0</v>
          </cell>
          <cell r="S357">
            <v>0</v>
          </cell>
          <cell r="T357">
            <v>0</v>
          </cell>
          <cell r="U357">
            <v>288599400.68</v>
          </cell>
          <cell r="V357">
            <v>3155040.51</v>
          </cell>
          <cell r="W357">
            <v>0</v>
          </cell>
          <cell r="X357">
            <v>1306695031.71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120069204.37</v>
          </cell>
          <cell r="AD357">
            <v>0</v>
          </cell>
        </row>
        <row r="357">
          <cell r="AF357">
            <v>930513553</v>
          </cell>
          <cell r="AG357">
            <v>0</v>
          </cell>
          <cell r="AH357">
            <v>2061654685.71</v>
          </cell>
          <cell r="AI357">
            <v>0</v>
          </cell>
          <cell r="AJ357">
            <v>-96155464.13</v>
          </cell>
          <cell r="AK357">
            <v>0</v>
          </cell>
          <cell r="AL357">
            <v>359159480.53</v>
          </cell>
          <cell r="AM357">
            <v>0</v>
          </cell>
          <cell r="AN357">
            <v>5703835546.96</v>
          </cell>
          <cell r="AO357">
            <v>7747922906.35</v>
          </cell>
          <cell r="AP357">
            <v>8959007802.07</v>
          </cell>
          <cell r="AQ357">
            <v>16706930708.42</v>
          </cell>
          <cell r="AR357">
            <v>3229539835.84</v>
          </cell>
          <cell r="AS357">
            <v>3211688038.8</v>
          </cell>
          <cell r="AT357">
            <v>1306695031.71</v>
          </cell>
          <cell r="AU357">
            <v>4518383070.51</v>
          </cell>
          <cell r="AV357">
            <v>8959007802.07</v>
          </cell>
          <cell r="AW357">
            <v>13477390872.58</v>
          </cell>
          <cell r="AX357">
            <v>3211688038.8</v>
          </cell>
          <cell r="AY357">
            <v>10265702833.78</v>
          </cell>
          <cell r="AZ357">
            <v>0.335256513165522</v>
          </cell>
          <cell r="BA357">
            <v>0.664743486834478</v>
          </cell>
          <cell r="BB357">
            <v>1.50433967358149</v>
          </cell>
          <cell r="BC357">
            <v>0.238301913861847</v>
          </cell>
          <cell r="BD357">
            <v>0.0969545993036749</v>
          </cell>
          <cell r="BE357">
            <v>0.238301913861847</v>
          </cell>
          <cell r="BF357">
            <v>0.761698086138153</v>
          </cell>
          <cell r="BG357" t="e">
            <v>#N/A</v>
          </cell>
          <cell r="BH357">
            <v>548702052.12</v>
          </cell>
          <cell r="BI357">
            <v>2977516117.55</v>
          </cell>
          <cell r="BJ357" t="e">
            <v>#N/A</v>
          </cell>
        </row>
        <row r="358">
          <cell r="A358" t="str">
            <v>600310.SH</v>
          </cell>
          <cell r="B358" t="str">
            <v>桂东电力</v>
          </cell>
          <cell r="C358">
            <v>146046117.26</v>
          </cell>
          <cell r="D358">
            <v>2906480900</v>
          </cell>
          <cell r="E358">
            <v>0</v>
          </cell>
          <cell r="F358">
            <v>0</v>
          </cell>
          <cell r="G358">
            <v>0</v>
          </cell>
          <cell r="H358">
            <v>0</v>
          </cell>
          <cell r="I358">
            <v>2965328394.99</v>
          </cell>
          <cell r="J358">
            <v>6983603.42</v>
          </cell>
          <cell r="K358">
            <v>1762117889.73</v>
          </cell>
          <cell r="L358">
            <v>0</v>
          </cell>
          <cell r="M358">
            <v>0</v>
          </cell>
          <cell r="N358">
            <v>0</v>
          </cell>
          <cell r="O358">
            <v>0</v>
          </cell>
          <cell r="P358">
            <v>6788569.46</v>
          </cell>
          <cell r="Q358">
            <v>24022063.88</v>
          </cell>
          <cell r="R358">
            <v>0</v>
          </cell>
          <cell r="S358">
            <v>0</v>
          </cell>
          <cell r="T358">
            <v>0</v>
          </cell>
          <cell r="U358">
            <v>1218759781.92</v>
          </cell>
          <cell r="V358">
            <v>698099631.78</v>
          </cell>
          <cell r="W358">
            <v>0</v>
          </cell>
          <cell r="X358">
            <v>5413321800</v>
          </cell>
          <cell r="Y358">
            <v>1994958074.08</v>
          </cell>
          <cell r="Z358">
            <v>0</v>
          </cell>
          <cell r="AA358">
            <v>0</v>
          </cell>
          <cell r="AB358">
            <v>0</v>
          </cell>
          <cell r="AC358">
            <v>19283129.91</v>
          </cell>
          <cell r="AD358">
            <v>0</v>
          </cell>
        </row>
        <row r="358">
          <cell r="AF358">
            <v>1221425602</v>
          </cell>
          <cell r="AG358">
            <v>0</v>
          </cell>
          <cell r="AH358">
            <v>652018147.5</v>
          </cell>
          <cell r="AI358">
            <v>0</v>
          </cell>
          <cell r="AJ358">
            <v>789.36</v>
          </cell>
          <cell r="AK358">
            <v>3493020.78</v>
          </cell>
          <cell r="AL358">
            <v>245635316.68</v>
          </cell>
          <cell r="AM358">
            <v>0</v>
          </cell>
          <cell r="AN358">
            <v>850046119.43</v>
          </cell>
          <cell r="AO358">
            <v>17162189956.43</v>
          </cell>
          <cell r="AP358">
            <v>2972618995.75</v>
          </cell>
          <cell r="AQ358">
            <v>20134808952.18</v>
          </cell>
          <cell r="AR358">
            <v>5628669400.43</v>
          </cell>
          <cell r="AS358">
            <v>4125240681.92</v>
          </cell>
          <cell r="AT358">
            <v>7408279874.08</v>
          </cell>
          <cell r="AU358">
            <v>11533520556</v>
          </cell>
          <cell r="AV358">
            <v>2972618995.75</v>
          </cell>
          <cell r="AW358">
            <v>14506139551.75</v>
          </cell>
          <cell r="AX358">
            <v>4125240681.92</v>
          </cell>
          <cell r="AY358">
            <v>10380898869.83</v>
          </cell>
          <cell r="AZ358">
            <v>0.795078560691815</v>
          </cell>
          <cell r="BA358">
            <v>0.204921439308185</v>
          </cell>
          <cell r="BB358">
            <v>4.87991887708773</v>
          </cell>
          <cell r="BC358">
            <v>0.284378946390484</v>
          </cell>
          <cell r="BD358">
            <v>0.51069961430133</v>
          </cell>
          <cell r="BE358">
            <v>0.284378946390484</v>
          </cell>
          <cell r="BF358">
            <v>0.715621053609516</v>
          </cell>
          <cell r="BG358" t="e">
            <v>#N/A</v>
          </cell>
          <cell r="BH358">
            <v>1229552662.19</v>
          </cell>
          <cell r="BI358">
            <v>-2681736758.22</v>
          </cell>
          <cell r="BJ358" t="e">
            <v>#N/A</v>
          </cell>
        </row>
        <row r="359">
          <cell r="A359" t="str">
            <v>002503.SZ</v>
          </cell>
          <cell r="B359" t="str">
            <v>搜于特</v>
          </cell>
          <cell r="C359">
            <v>12883842.85</v>
          </cell>
          <cell r="D359">
            <v>2898953474.87</v>
          </cell>
          <cell r="E359">
            <v>0</v>
          </cell>
          <cell r="F359">
            <v>0</v>
          </cell>
          <cell r="G359">
            <v>0</v>
          </cell>
          <cell r="H359">
            <v>0</v>
          </cell>
          <cell r="I359">
            <v>927803307.91</v>
          </cell>
          <cell r="J359">
            <v>0</v>
          </cell>
          <cell r="K359">
            <v>205479577.51</v>
          </cell>
          <cell r="L359">
            <v>0</v>
          </cell>
          <cell r="M359">
            <v>0</v>
          </cell>
          <cell r="N359">
            <v>0</v>
          </cell>
          <cell r="O359">
            <v>0</v>
          </cell>
          <cell r="P359">
            <v>9849008.84</v>
          </cell>
          <cell r="Q359">
            <v>3105470.05</v>
          </cell>
          <cell r="R359">
            <v>0</v>
          </cell>
          <cell r="S359">
            <v>0</v>
          </cell>
          <cell r="T359">
            <v>0</v>
          </cell>
          <cell r="U359">
            <v>918071706.54</v>
          </cell>
          <cell r="V359">
            <v>443860885.1</v>
          </cell>
          <cell r="W359">
            <v>0</v>
          </cell>
          <cell r="X359">
            <v>0</v>
          </cell>
          <cell r="Y359">
            <v>696225619.72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</row>
        <row r="359">
          <cell r="AF359">
            <v>3092771219</v>
          </cell>
          <cell r="AG359">
            <v>135267681.41</v>
          </cell>
          <cell r="AH359">
            <v>819118404.88</v>
          </cell>
          <cell r="AI359">
            <v>116234052.45</v>
          </cell>
          <cell r="AJ359">
            <v>-63765236.34</v>
          </cell>
          <cell r="AK359">
            <v>0</v>
          </cell>
          <cell r="AL359">
            <v>170504068.88</v>
          </cell>
          <cell r="AM359">
            <v>0</v>
          </cell>
          <cell r="AN359">
            <v>-2392265683.19</v>
          </cell>
          <cell r="AO359">
            <v>6116232893.39</v>
          </cell>
          <cell r="AP359">
            <v>1877864507.09</v>
          </cell>
          <cell r="AQ359">
            <v>7994097400.48</v>
          </cell>
          <cell r="AR359">
            <v>1602982092.26</v>
          </cell>
          <cell r="AS359">
            <v>3817025181.41</v>
          </cell>
          <cell r="AT359">
            <v>696225619.72</v>
          </cell>
          <cell r="AU359">
            <v>4513250801.13</v>
          </cell>
          <cell r="AV359">
            <v>1645396402.19</v>
          </cell>
          <cell r="AW359">
            <v>6158647203.32</v>
          </cell>
          <cell r="AX359">
            <v>3817025181.41</v>
          </cell>
          <cell r="AY359">
            <v>2341622021.91</v>
          </cell>
          <cell r="AZ359">
            <v>0.73283152162004</v>
          </cell>
          <cell r="BA359">
            <v>0.26716847837996</v>
          </cell>
          <cell r="BB359">
            <v>3.74295652714624</v>
          </cell>
          <cell r="BC359">
            <v>0.619783055498344</v>
          </cell>
          <cell r="BD359">
            <v>0.113048466121696</v>
          </cell>
          <cell r="BE359">
            <v>0.619783055498344</v>
          </cell>
          <cell r="BF359">
            <v>0.380216944501656</v>
          </cell>
          <cell r="BG359" t="e">
            <v>#N/A</v>
          </cell>
          <cell r="BH359">
            <v>2986467684.04</v>
          </cell>
          <cell r="BI359">
            <v>-669498954.5</v>
          </cell>
          <cell r="BJ359" t="e">
            <v>#N/A</v>
          </cell>
        </row>
        <row r="360">
          <cell r="A360" t="str">
            <v>600580.SH</v>
          </cell>
          <cell r="B360" t="str">
            <v>卧龙电驱</v>
          </cell>
          <cell r="C360">
            <v>230188595.03</v>
          </cell>
          <cell r="D360">
            <v>2892028585.02</v>
          </cell>
          <cell r="E360">
            <v>0</v>
          </cell>
          <cell r="F360">
            <v>0</v>
          </cell>
          <cell r="G360">
            <v>0</v>
          </cell>
          <cell r="H360">
            <v>0</v>
          </cell>
          <cell r="I360">
            <v>4742315643.03</v>
          </cell>
          <cell r="J360">
            <v>3260635.23</v>
          </cell>
          <cell r="K360">
            <v>450202567.35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183634335.4</v>
          </cell>
          <cell r="Q360">
            <v>108492287.12</v>
          </cell>
          <cell r="R360">
            <v>0</v>
          </cell>
          <cell r="S360">
            <v>0</v>
          </cell>
          <cell r="T360">
            <v>0</v>
          </cell>
          <cell r="U360">
            <v>1006850613.84</v>
          </cell>
          <cell r="V360">
            <v>29524609.62</v>
          </cell>
          <cell r="W360">
            <v>0</v>
          </cell>
          <cell r="X360">
            <v>2877599278.35</v>
          </cell>
          <cell r="Y360">
            <v>0</v>
          </cell>
          <cell r="Z360">
            <v>0</v>
          </cell>
          <cell r="AA360">
            <v>183331399.36</v>
          </cell>
          <cell r="AB360">
            <v>16722476.23</v>
          </cell>
          <cell r="AC360">
            <v>112532958.76</v>
          </cell>
          <cell r="AD360">
            <v>239401414.25</v>
          </cell>
        </row>
        <row r="360">
          <cell r="AF360">
            <v>1315262586</v>
          </cell>
          <cell r="AG360">
            <v>0</v>
          </cell>
          <cell r="AH360">
            <v>2014473591.51</v>
          </cell>
          <cell r="AI360">
            <v>190103714.99</v>
          </cell>
          <cell r="AJ360">
            <v>-561143988.36</v>
          </cell>
          <cell r="AK360">
            <v>0</v>
          </cell>
          <cell r="AL360">
            <v>433940760.94</v>
          </cell>
          <cell r="AM360">
            <v>0</v>
          </cell>
          <cell r="AN360">
            <v>4980946295.31</v>
          </cell>
          <cell r="AO360">
            <v>13076085398.59</v>
          </cell>
          <cell r="AP360">
            <v>8373582960.39</v>
          </cell>
          <cell r="AQ360">
            <v>21449668358.98</v>
          </cell>
          <cell r="AR360">
            <v>5876874107.77</v>
          </cell>
          <cell r="AS360">
            <v>3898879198.86</v>
          </cell>
          <cell r="AT360">
            <v>3300332091.96</v>
          </cell>
          <cell r="AU360">
            <v>7199211290.82</v>
          </cell>
          <cell r="AV360">
            <v>7993375530.41</v>
          </cell>
          <cell r="AW360">
            <v>15192586821.23</v>
          </cell>
          <cell r="AX360">
            <v>3898879198.86</v>
          </cell>
          <cell r="AY360">
            <v>11293707622.37</v>
          </cell>
          <cell r="AZ360">
            <v>0.473863429285122</v>
          </cell>
          <cell r="BA360">
            <v>0.526136570714878</v>
          </cell>
          <cell r="BB360">
            <v>1.90064720010105</v>
          </cell>
          <cell r="BC360">
            <v>0.256630371426394</v>
          </cell>
          <cell r="BD360">
            <v>0.217233057858728</v>
          </cell>
          <cell r="BE360">
            <v>0.256630371426394</v>
          </cell>
          <cell r="BF360">
            <v>0.743369628573606</v>
          </cell>
          <cell r="BG360" t="e">
            <v>#N/A</v>
          </cell>
          <cell r="BH360">
            <v>1007678015.08</v>
          </cell>
          <cell r="BI360">
            <v>1972274165.33</v>
          </cell>
          <cell r="BJ360" t="e">
            <v>#N/A</v>
          </cell>
        </row>
        <row r="361">
          <cell r="A361" t="str">
            <v>000060.SZ</v>
          </cell>
          <cell r="B361" t="str">
            <v>中金岭南</v>
          </cell>
          <cell r="C361">
            <v>765620204.8</v>
          </cell>
          <cell r="D361">
            <v>2889487325.01</v>
          </cell>
          <cell r="E361">
            <v>0</v>
          </cell>
          <cell r="F361">
            <v>0</v>
          </cell>
          <cell r="G361">
            <v>0</v>
          </cell>
          <cell r="H361">
            <v>26127805.06</v>
          </cell>
          <cell r="I361">
            <v>1285244741.77</v>
          </cell>
          <cell r="J361">
            <v>0</v>
          </cell>
          <cell r="K361">
            <v>129782992.02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  <cell r="P361">
            <v>349754873.21</v>
          </cell>
          <cell r="Q361">
            <v>219774957.26</v>
          </cell>
          <cell r="R361">
            <v>0</v>
          </cell>
          <cell r="S361">
            <v>138603.94</v>
          </cell>
          <cell r="T361">
            <v>0</v>
          </cell>
          <cell r="U361">
            <v>1106203704.97</v>
          </cell>
          <cell r="V361">
            <v>75948403.68</v>
          </cell>
          <cell r="W361">
            <v>0</v>
          </cell>
          <cell r="X361">
            <v>1565491799.79</v>
          </cell>
          <cell r="Y361">
            <v>2974227475.58</v>
          </cell>
          <cell r="Z361">
            <v>0</v>
          </cell>
          <cell r="AA361">
            <v>553559380.73</v>
          </cell>
          <cell r="AB361">
            <v>261618914.43</v>
          </cell>
          <cell r="AC361">
            <v>65779007.43</v>
          </cell>
          <cell r="AD361">
            <v>3627656.78</v>
          </cell>
        </row>
        <row r="361">
          <cell r="AF361">
            <v>3650018990</v>
          </cell>
          <cell r="AG361">
            <v>576832920.58</v>
          </cell>
          <cell r="AH361">
            <v>1914074745.61</v>
          </cell>
          <cell r="AI361">
            <v>0</v>
          </cell>
          <cell r="AJ361">
            <v>-555938461.19</v>
          </cell>
          <cell r="AK361">
            <v>7145820.03</v>
          </cell>
          <cell r="AL361">
            <v>1057028871.01</v>
          </cell>
          <cell r="AM361">
            <v>0</v>
          </cell>
          <cell r="AN361">
            <v>6480271807.38</v>
          </cell>
          <cell r="AO361">
            <v>12272387846.46</v>
          </cell>
          <cell r="AP361">
            <v>13129434693.42</v>
          </cell>
          <cell r="AQ361">
            <v>25401822539.88</v>
          </cell>
          <cell r="AR361">
            <v>3153662698.54</v>
          </cell>
          <cell r="AS361">
            <v>4021818835.04</v>
          </cell>
          <cell r="AT361">
            <v>5096906312.88</v>
          </cell>
          <cell r="AU361">
            <v>9118725147.92</v>
          </cell>
          <cell r="AV361">
            <v>13129434693.42</v>
          </cell>
          <cell r="AW361">
            <v>22248159841.34</v>
          </cell>
          <cell r="AX361">
            <v>4021818835.04</v>
          </cell>
          <cell r="AY361">
            <v>18226341006.3</v>
          </cell>
          <cell r="AZ361">
            <v>0.409864241040565</v>
          </cell>
          <cell r="BA361">
            <v>0.590135758959435</v>
          </cell>
          <cell r="BB361">
            <v>1.69452534407212</v>
          </cell>
          <cell r="BC361">
            <v>0.180770853127679</v>
          </cell>
          <cell r="BD361">
            <v>0.229093387912886</v>
          </cell>
          <cell r="BE361">
            <v>0.180770853127679</v>
          </cell>
          <cell r="BF361">
            <v>0.819229146872321</v>
          </cell>
          <cell r="BG361" t="e">
            <v>#N/A</v>
          </cell>
          <cell r="BH361">
            <v>-1320882761.69</v>
          </cell>
          <cell r="BI361">
            <v>1223887345.56</v>
          </cell>
          <cell r="BJ361" t="e">
            <v>#N/A</v>
          </cell>
        </row>
        <row r="362">
          <cell r="A362" t="str">
            <v>601828.SH</v>
          </cell>
          <cell r="B362" t="str">
            <v>美凯龙</v>
          </cell>
          <cell r="C362">
            <v>13194386776.44</v>
          </cell>
          <cell r="D362">
            <v>2883626854.51</v>
          </cell>
          <cell r="E362">
            <v>0</v>
          </cell>
          <cell r="F362">
            <v>0</v>
          </cell>
          <cell r="G362">
            <v>0</v>
          </cell>
          <cell r="H362">
            <v>0</v>
          </cell>
          <cell r="I362">
            <v>1960018051.5</v>
          </cell>
          <cell r="J362">
            <v>1503092220.62</v>
          </cell>
          <cell r="K362">
            <v>2333704694.44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388726945.86</v>
          </cell>
          <cell r="Q362">
            <v>713616206.97</v>
          </cell>
          <cell r="R362">
            <v>0</v>
          </cell>
          <cell r="S362">
            <v>0</v>
          </cell>
          <cell r="T362">
            <v>0</v>
          </cell>
          <cell r="U362">
            <v>14254874142.61</v>
          </cell>
          <cell r="V362">
            <v>240125550.44</v>
          </cell>
          <cell r="W362">
            <v>0</v>
          </cell>
          <cell r="X362">
            <v>22393616965.26</v>
          </cell>
          <cell r="Y362">
            <v>1031504826.07</v>
          </cell>
          <cell r="Z362">
            <v>0</v>
          </cell>
          <cell r="AA362">
            <v>0</v>
          </cell>
          <cell r="AB362">
            <v>0</v>
          </cell>
          <cell r="AC362">
            <v>214138034.86</v>
          </cell>
          <cell r="AD362">
            <v>1975856830.55</v>
          </cell>
        </row>
        <row r="362">
          <cell r="AF362">
            <v>3905000000</v>
          </cell>
          <cell r="AG362">
            <v>0</v>
          </cell>
          <cell r="AH362">
            <v>3660202549.98</v>
          </cell>
          <cell r="AI362">
            <v>0</v>
          </cell>
          <cell r="AJ362">
            <v>2370123577.03</v>
          </cell>
          <cell r="AK362">
            <v>0</v>
          </cell>
          <cell r="AL362">
            <v>2076486432.95</v>
          </cell>
          <cell r="AM362">
            <v>0</v>
          </cell>
          <cell r="AN362">
            <v>38827728949.01</v>
          </cell>
          <cell r="AO362">
            <v>63087288100.13</v>
          </cell>
          <cell r="AP362">
            <v>50839541508.97</v>
          </cell>
          <cell r="AQ362">
            <v>113926829609.1</v>
          </cell>
          <cell r="AR362">
            <v>20547808481.13</v>
          </cell>
          <cell r="AS362">
            <v>17138500997.12</v>
          </cell>
          <cell r="AT362">
            <v>25400978621.88</v>
          </cell>
          <cell r="AU362">
            <v>42539479619</v>
          </cell>
          <cell r="AV362">
            <v>50839541508.97</v>
          </cell>
          <cell r="AW362">
            <v>93379021127.97</v>
          </cell>
          <cell r="AX362">
            <v>17138500997.12</v>
          </cell>
          <cell r="AY362">
            <v>76240520130.85</v>
          </cell>
          <cell r="AZ362">
            <v>0.455557138050337</v>
          </cell>
          <cell r="BA362">
            <v>0.544442861949663</v>
          </cell>
          <cell r="BB362">
            <v>1.8367400325885</v>
          </cell>
          <cell r="BC362">
            <v>0.183536952841182</v>
          </cell>
          <cell r="BD362">
            <v>0.272020185209155</v>
          </cell>
          <cell r="BE362">
            <v>0.183536952841182</v>
          </cell>
          <cell r="BF362">
            <v>0.816463047158818</v>
          </cell>
          <cell r="BG362">
            <v>74726797722.23</v>
          </cell>
          <cell r="BH362">
            <v>-85525271888.01</v>
          </cell>
          <cell r="BI362">
            <v>62176832251.92</v>
          </cell>
          <cell r="BJ362">
            <v>-4.95434289433022</v>
          </cell>
        </row>
        <row r="363">
          <cell r="A363" t="str">
            <v>601228.SH</v>
          </cell>
          <cell r="B363" t="str">
            <v>广州港</v>
          </cell>
          <cell r="C363">
            <v>293731441.46</v>
          </cell>
          <cell r="D363">
            <v>2882905591.59</v>
          </cell>
          <cell r="E363">
            <v>0</v>
          </cell>
          <cell r="F363">
            <v>0</v>
          </cell>
          <cell r="G363">
            <v>1318526.77</v>
          </cell>
          <cell r="H363">
            <v>0</v>
          </cell>
          <cell r="I363">
            <v>1569245280.64</v>
          </cell>
          <cell r="J363">
            <v>12280208.32</v>
          </cell>
          <cell r="K363">
            <v>766649759.49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477201961.49</v>
          </cell>
          <cell r="Q363">
            <v>140787145.32</v>
          </cell>
          <cell r="R363">
            <v>0</v>
          </cell>
          <cell r="S363">
            <v>0</v>
          </cell>
          <cell r="T363">
            <v>0</v>
          </cell>
          <cell r="U363">
            <v>2349774467.23</v>
          </cell>
          <cell r="V363">
            <v>65092455.54</v>
          </cell>
          <cell r="W363">
            <v>0</v>
          </cell>
          <cell r="X363">
            <v>7342464606.68</v>
          </cell>
          <cell r="Y363">
            <v>998263888.84</v>
          </cell>
          <cell r="Z363">
            <v>0</v>
          </cell>
          <cell r="AA363">
            <v>106639050.43</v>
          </cell>
          <cell r="AB363">
            <v>0</v>
          </cell>
          <cell r="AC363">
            <v>1172029923.46</v>
          </cell>
          <cell r="AD363">
            <v>0</v>
          </cell>
        </row>
        <row r="363">
          <cell r="AF363">
            <v>6193180000</v>
          </cell>
          <cell r="AG363">
            <v>0</v>
          </cell>
          <cell r="AH363">
            <v>1802500567.88</v>
          </cell>
          <cell r="AI363">
            <v>0</v>
          </cell>
          <cell r="AJ363">
            <v>-44566807.76</v>
          </cell>
          <cell r="AK363">
            <v>54582923.25</v>
          </cell>
          <cell r="AL363">
            <v>723391760.34</v>
          </cell>
          <cell r="AM363">
            <v>0</v>
          </cell>
          <cell r="AN363">
            <v>5647051932.7</v>
          </cell>
          <cell r="AO363">
            <v>18178384307.26</v>
          </cell>
          <cell r="AP363">
            <v>14376140376.41</v>
          </cell>
          <cell r="AQ363">
            <v>32554524683.67</v>
          </cell>
          <cell r="AR363">
            <v>4497018175.72</v>
          </cell>
          <cell r="AS363">
            <v>5233998585.59</v>
          </cell>
          <cell r="AT363">
            <v>8447367545.95</v>
          </cell>
          <cell r="AU363">
            <v>13681366131.54</v>
          </cell>
          <cell r="AV363">
            <v>14376140376.41</v>
          </cell>
          <cell r="AW363">
            <v>28057506507.95</v>
          </cell>
          <cell r="AX363">
            <v>5233998585.59</v>
          </cell>
          <cell r="AY363">
            <v>22823507922.36</v>
          </cell>
          <cell r="AZ363">
            <v>0.48761874572366</v>
          </cell>
          <cell r="BA363">
            <v>0.51238125427634</v>
          </cell>
          <cell r="BB363">
            <v>1.95167171252654</v>
          </cell>
          <cell r="BC363">
            <v>0.18654539326604</v>
          </cell>
          <cell r="BD363">
            <v>0.30107335245762</v>
          </cell>
          <cell r="BE363">
            <v>0.18654539326604</v>
          </cell>
          <cell r="BF363">
            <v>0.81345460673396</v>
          </cell>
          <cell r="BG363" t="e">
            <v>#N/A</v>
          </cell>
          <cell r="BH363">
            <v>859634783.26</v>
          </cell>
          <cell r="BI363">
            <v>-8836829116.18</v>
          </cell>
          <cell r="BJ363" t="e">
            <v>#N/A</v>
          </cell>
        </row>
        <row r="364">
          <cell r="A364" t="str">
            <v>601012.SH</v>
          </cell>
          <cell r="B364" t="str">
            <v>隆基股份</v>
          </cell>
          <cell r="C364">
            <v>823155209.94</v>
          </cell>
          <cell r="D364">
            <v>2867233287.31</v>
          </cell>
          <cell r="E364">
            <v>0</v>
          </cell>
          <cell r="F364">
            <v>0</v>
          </cell>
          <cell r="G364">
            <v>0</v>
          </cell>
          <cell r="H364">
            <v>0</v>
          </cell>
          <cell r="I364">
            <v>27785526079.19</v>
          </cell>
          <cell r="J364">
            <v>0</v>
          </cell>
          <cell r="K364">
            <v>8595939089.26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982593663.72</v>
          </cell>
          <cell r="Q364">
            <v>724804342.62</v>
          </cell>
          <cell r="R364">
            <v>0</v>
          </cell>
          <cell r="S364">
            <v>0</v>
          </cell>
          <cell r="T364">
            <v>0</v>
          </cell>
          <cell r="U364">
            <v>1202481124.86</v>
          </cell>
          <cell r="V364">
            <v>687471138.82</v>
          </cell>
          <cell r="W364">
            <v>0</v>
          </cell>
          <cell r="X364">
            <v>2194606801.99</v>
          </cell>
          <cell r="Y364">
            <v>0</v>
          </cell>
          <cell r="Z364">
            <v>0</v>
          </cell>
          <cell r="AA364">
            <v>0</v>
          </cell>
          <cell r="AB364">
            <v>1303785507.53</v>
          </cell>
          <cell r="AC364">
            <v>791283284.33</v>
          </cell>
          <cell r="AD364">
            <v>0</v>
          </cell>
        </row>
        <row r="364">
          <cell r="AF364">
            <v>5412952708</v>
          </cell>
          <cell r="AG364">
            <v>0</v>
          </cell>
          <cell r="AH364">
            <v>13844005717.22</v>
          </cell>
          <cell r="AI364">
            <v>431719</v>
          </cell>
          <cell r="AJ364">
            <v>-333636509.49</v>
          </cell>
          <cell r="AK364">
            <v>0</v>
          </cell>
          <cell r="AL364">
            <v>1150220840.44</v>
          </cell>
          <cell r="AM364">
            <v>0</v>
          </cell>
          <cell r="AN364">
            <v>25942829418.34</v>
          </cell>
          <cell r="AO364">
            <v>47958879529.57</v>
          </cell>
          <cell r="AP364">
            <v>46016803893.51</v>
          </cell>
          <cell r="AQ364">
            <v>93975683423.08</v>
          </cell>
          <cell r="AR364">
            <v>41694558315.41</v>
          </cell>
          <cell r="AS364">
            <v>4069714412.17</v>
          </cell>
          <cell r="AT364">
            <v>2194606801.99</v>
          </cell>
          <cell r="AU364">
            <v>6264321214.16</v>
          </cell>
          <cell r="AV364">
            <v>46015940455.51</v>
          </cell>
          <cell r="AW364">
            <v>52280261669.67</v>
          </cell>
          <cell r="AX364">
            <v>4069714412.17</v>
          </cell>
          <cell r="AY364">
            <v>48210547257.5</v>
          </cell>
          <cell r="AZ364">
            <v>0.119821917758193</v>
          </cell>
          <cell r="BA364">
            <v>0.880178082241807</v>
          </cell>
          <cell r="BB364">
            <v>1.13613372131809</v>
          </cell>
          <cell r="BC364">
            <v>0.077844185973748</v>
          </cell>
          <cell r="BD364">
            <v>0.0419777317844448</v>
          </cell>
          <cell r="BE364">
            <v>0.077844185973748</v>
          </cell>
          <cell r="BF364">
            <v>0.922155814026252</v>
          </cell>
          <cell r="BG364">
            <v>15392313407.5</v>
          </cell>
          <cell r="BH364">
            <v>-20940337183.89</v>
          </cell>
          <cell r="BI364">
            <v>12572718805.8</v>
          </cell>
          <cell r="BJ364">
            <v>-4.45905194960283</v>
          </cell>
        </row>
        <row r="365">
          <cell r="A365" t="str">
            <v>002739.SZ</v>
          </cell>
          <cell r="B365" t="str">
            <v>万达电影</v>
          </cell>
          <cell r="C365">
            <v>7635721.75</v>
          </cell>
          <cell r="D365">
            <v>2862614251.39</v>
          </cell>
          <cell r="E365">
            <v>0</v>
          </cell>
          <cell r="F365">
            <v>0</v>
          </cell>
          <cell r="G365">
            <v>0</v>
          </cell>
          <cell r="H365">
            <v>0</v>
          </cell>
          <cell r="I365">
            <v>2105358260.64</v>
          </cell>
          <cell r="J365">
            <v>281340534.99</v>
          </cell>
          <cell r="K365">
            <v>1622387984.78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178014543.42</v>
          </cell>
          <cell r="Q365">
            <v>57541508.99</v>
          </cell>
          <cell r="R365">
            <v>0</v>
          </cell>
          <cell r="S365">
            <v>0</v>
          </cell>
          <cell r="T365">
            <v>0</v>
          </cell>
          <cell r="U365">
            <v>2896567287.42</v>
          </cell>
          <cell r="V365">
            <v>59030393.5</v>
          </cell>
          <cell r="W365">
            <v>0</v>
          </cell>
          <cell r="X365">
            <v>500000000</v>
          </cell>
          <cell r="Y365">
            <v>0</v>
          </cell>
          <cell r="Z365">
            <v>0</v>
          </cell>
          <cell r="AA365">
            <v>10057087.1</v>
          </cell>
          <cell r="AB365">
            <v>188591560.18</v>
          </cell>
          <cell r="AC365">
            <v>26980343.59</v>
          </cell>
          <cell r="AD365">
            <v>140241.33</v>
          </cell>
        </row>
        <row r="365">
          <cell r="AF365">
            <v>2230725120</v>
          </cell>
          <cell r="AG365">
            <v>0</v>
          </cell>
          <cell r="AH365">
            <v>10838526812.57</v>
          </cell>
          <cell r="AI365">
            <v>0</v>
          </cell>
          <cell r="AJ365">
            <v>-101631575.28</v>
          </cell>
          <cell r="AK365">
            <v>0</v>
          </cell>
          <cell r="AL365">
            <v>561144336.29</v>
          </cell>
          <cell r="AM365">
            <v>0</v>
          </cell>
          <cell r="AN365">
            <v>-4257490314.69</v>
          </cell>
          <cell r="AO365">
            <v>10796259719.08</v>
          </cell>
          <cell r="AP365">
            <v>9271274378.89</v>
          </cell>
          <cell r="AQ365">
            <v>20067534097.97</v>
          </cell>
          <cell r="AR365">
            <v>4526880851.84</v>
          </cell>
          <cell r="AS365">
            <v>5759181538.81</v>
          </cell>
          <cell r="AT365">
            <v>510197328.43</v>
          </cell>
          <cell r="AU365">
            <v>6269378867.24</v>
          </cell>
          <cell r="AV365">
            <v>9271274378.89</v>
          </cell>
          <cell r="AW365">
            <v>15540653246.13</v>
          </cell>
          <cell r="AX365">
            <v>5759181538.81</v>
          </cell>
          <cell r="AY365">
            <v>9781471707.32</v>
          </cell>
          <cell r="AZ365">
            <v>0.403417975290146</v>
          </cell>
          <cell r="BA365">
            <v>0.596582024709854</v>
          </cell>
          <cell r="BB365">
            <v>1.67621543824816</v>
          </cell>
          <cell r="BC365">
            <v>0.370588124424189</v>
          </cell>
          <cell r="BD365">
            <v>0.0328298508659571</v>
          </cell>
          <cell r="BE365">
            <v>0.370588124424189</v>
          </cell>
          <cell r="BF365">
            <v>0.629411875575811</v>
          </cell>
          <cell r="BG365" t="e">
            <v>#N/A</v>
          </cell>
          <cell r="BH365">
            <v>1801429496.22</v>
          </cell>
          <cell r="BI365">
            <v>-2497652514.25</v>
          </cell>
          <cell r="BJ365" t="e">
            <v>#N/A</v>
          </cell>
        </row>
        <row r="366">
          <cell r="A366" t="str">
            <v>002583.SZ</v>
          </cell>
          <cell r="B366" t="str">
            <v>海能达</v>
          </cell>
          <cell r="C366">
            <v>150847751.52</v>
          </cell>
          <cell r="D366">
            <v>2849272099.06</v>
          </cell>
          <cell r="E366">
            <v>0</v>
          </cell>
          <cell r="F366">
            <v>0</v>
          </cell>
          <cell r="G366">
            <v>0</v>
          </cell>
          <cell r="H366">
            <v>753259.42</v>
          </cell>
          <cell r="I366">
            <v>1702681761.86</v>
          </cell>
          <cell r="J366">
            <v>0</v>
          </cell>
          <cell r="K366">
            <v>518199741.91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146065000.34</v>
          </cell>
          <cell r="Q366">
            <v>95739055.71</v>
          </cell>
          <cell r="R366">
            <v>0</v>
          </cell>
          <cell r="S366">
            <v>0</v>
          </cell>
          <cell r="T366">
            <v>0</v>
          </cell>
          <cell r="U366">
            <v>259428028.76</v>
          </cell>
          <cell r="V366">
            <v>82923232.72</v>
          </cell>
          <cell r="W366">
            <v>0</v>
          </cell>
          <cell r="X366">
            <v>603196045.99</v>
          </cell>
          <cell r="Y366">
            <v>497497850.38</v>
          </cell>
          <cell r="Z366">
            <v>0</v>
          </cell>
          <cell r="AA366">
            <v>2564396.85</v>
          </cell>
          <cell r="AB366">
            <v>130434132.12</v>
          </cell>
          <cell r="AC366">
            <v>138286533.98</v>
          </cell>
          <cell r="AD366">
            <v>0</v>
          </cell>
        </row>
        <row r="366">
          <cell r="AF366">
            <v>1839573991</v>
          </cell>
          <cell r="AG366">
            <v>0</v>
          </cell>
          <cell r="AH366">
            <v>2852790063.45</v>
          </cell>
          <cell r="AI366">
            <v>98739727.5</v>
          </cell>
          <cell r="AJ366">
            <v>-102322882.15</v>
          </cell>
          <cell r="AK366">
            <v>7195620.96</v>
          </cell>
          <cell r="AL366">
            <v>165100879.99</v>
          </cell>
          <cell r="AM366">
            <v>0</v>
          </cell>
          <cell r="AN366">
            <v>1460155378.25</v>
          </cell>
          <cell r="AO366">
            <v>7177888890.62</v>
          </cell>
          <cell r="AP366">
            <v>6321232779</v>
          </cell>
          <cell r="AQ366">
            <v>13499121669.62</v>
          </cell>
          <cell r="AR366">
            <v>2965177210.16</v>
          </cell>
          <cell r="AS366">
            <v>3109453387.24</v>
          </cell>
          <cell r="AT366">
            <v>1103258293.22</v>
          </cell>
          <cell r="AU366">
            <v>4212711680.46</v>
          </cell>
          <cell r="AV366">
            <v>6123753324</v>
          </cell>
          <cell r="AW366">
            <v>10336465004.46</v>
          </cell>
          <cell r="AX366">
            <v>3109453387.24</v>
          </cell>
          <cell r="AY366">
            <v>7227011617.22</v>
          </cell>
          <cell r="AZ366">
            <v>0.40755825890595</v>
          </cell>
          <cell r="BA366">
            <v>0.59244174109405</v>
          </cell>
          <cell r="BB366">
            <v>1.68792968259347</v>
          </cell>
          <cell r="BC366">
            <v>0.300823674815164</v>
          </cell>
          <cell r="BD366">
            <v>0.106734584090786</v>
          </cell>
          <cell r="BE366">
            <v>0.300823674815164</v>
          </cell>
          <cell r="BF366">
            <v>0.699176325184836</v>
          </cell>
          <cell r="BG366" t="e">
            <v>#N/A</v>
          </cell>
          <cell r="BH366">
            <v>1968170551.24</v>
          </cell>
          <cell r="BI366">
            <v>1707144024.56</v>
          </cell>
          <cell r="BJ366" t="e">
            <v>#N/A</v>
          </cell>
        </row>
        <row r="367">
          <cell r="A367" t="str">
            <v>600497.SH</v>
          </cell>
          <cell r="B367" t="str">
            <v>驰宏锌锗</v>
          </cell>
          <cell r="C367">
            <v>29376726.04</v>
          </cell>
          <cell r="D367">
            <v>2846542637.39</v>
          </cell>
          <cell r="E367">
            <v>0</v>
          </cell>
          <cell r="F367">
            <v>0</v>
          </cell>
          <cell r="G367">
            <v>11702784.32</v>
          </cell>
          <cell r="H367">
            <v>0</v>
          </cell>
          <cell r="I367">
            <v>1140059932.45</v>
          </cell>
          <cell r="J367">
            <v>0</v>
          </cell>
          <cell r="K367">
            <v>161515569.31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186047726.03</v>
          </cell>
          <cell r="Q367">
            <v>340591066.12</v>
          </cell>
          <cell r="R367">
            <v>0</v>
          </cell>
          <cell r="S367">
            <v>0</v>
          </cell>
          <cell r="T367">
            <v>0</v>
          </cell>
          <cell r="U367">
            <v>273287630.99</v>
          </cell>
          <cell r="V367">
            <v>20993305.73</v>
          </cell>
          <cell r="W367">
            <v>0</v>
          </cell>
          <cell r="X367">
            <v>5667627366.4</v>
          </cell>
          <cell r="Y367">
            <v>0</v>
          </cell>
          <cell r="Z367">
            <v>0</v>
          </cell>
          <cell r="AA367">
            <v>22122114.97</v>
          </cell>
          <cell r="AB367">
            <v>0</v>
          </cell>
          <cell r="AC367">
            <v>11920722.4</v>
          </cell>
          <cell r="AD367">
            <v>0</v>
          </cell>
        </row>
        <row r="367">
          <cell r="AF367">
            <v>5091291568</v>
          </cell>
          <cell r="AG367">
            <v>0</v>
          </cell>
          <cell r="AH367">
            <v>8182156034.75</v>
          </cell>
          <cell r="AI367">
            <v>0</v>
          </cell>
          <cell r="AJ367">
            <v>-175215309.95</v>
          </cell>
          <cell r="AK367">
            <v>41856236.01</v>
          </cell>
          <cell r="AL367">
            <v>902354463.89</v>
          </cell>
          <cell r="AM367">
            <v>0</v>
          </cell>
          <cell r="AN367">
            <v>1396442493.11</v>
          </cell>
          <cell r="AO367">
            <v>10711787582.15</v>
          </cell>
          <cell r="AP367">
            <v>15438885485.81</v>
          </cell>
          <cell r="AQ367">
            <v>26150673067.96</v>
          </cell>
          <cell r="AR367">
            <v>1890505048.08</v>
          </cell>
          <cell r="AS367">
            <v>3131533052.7</v>
          </cell>
          <cell r="AT367">
            <v>5689749481.37</v>
          </cell>
          <cell r="AU367">
            <v>8821282534.07</v>
          </cell>
          <cell r="AV367">
            <v>15438885485.81</v>
          </cell>
          <cell r="AW367">
            <v>24260168019.88</v>
          </cell>
          <cell r="AX367">
            <v>3131533052.7</v>
          </cell>
          <cell r="AY367">
            <v>21128634967.18</v>
          </cell>
          <cell r="AZ367">
            <v>0.363611765872413</v>
          </cell>
          <cell r="BA367">
            <v>0.636388234127587</v>
          </cell>
          <cell r="BB367">
            <v>1.57136783235925</v>
          </cell>
          <cell r="BC367">
            <v>0.129081259871484</v>
          </cell>
          <cell r="BD367">
            <v>0.234530506000929</v>
          </cell>
          <cell r="BE367">
            <v>0.129081259871484</v>
          </cell>
          <cell r="BF367">
            <v>0.870918740128516</v>
          </cell>
          <cell r="BG367" t="e">
            <v>#N/A</v>
          </cell>
          <cell r="BH367">
            <v>2164814133.46</v>
          </cell>
          <cell r="BI367">
            <v>-5687208653.41</v>
          </cell>
          <cell r="BJ367" t="e">
            <v>#N/A</v>
          </cell>
        </row>
        <row r="368">
          <cell r="A368" t="str">
            <v>002539.SZ</v>
          </cell>
          <cell r="B368" t="str">
            <v>云图控股</v>
          </cell>
          <cell r="C368">
            <v>19289421.43</v>
          </cell>
          <cell r="D368">
            <v>2838232646.37</v>
          </cell>
          <cell r="E368">
            <v>0</v>
          </cell>
          <cell r="F368">
            <v>0</v>
          </cell>
          <cell r="G368">
            <v>0</v>
          </cell>
          <cell r="H368">
            <v>0</v>
          </cell>
          <cell r="I368">
            <v>1731249847.46</v>
          </cell>
          <cell r="J368">
            <v>0</v>
          </cell>
          <cell r="K368">
            <v>1476144942.44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21650962.65</v>
          </cell>
          <cell r="Q368">
            <v>153921550.16</v>
          </cell>
          <cell r="R368">
            <v>0</v>
          </cell>
          <cell r="S368">
            <v>0</v>
          </cell>
          <cell r="T368">
            <v>0</v>
          </cell>
          <cell r="U368">
            <v>450944391.84</v>
          </cell>
          <cell r="V368">
            <v>137348170</v>
          </cell>
          <cell r="W368">
            <v>0</v>
          </cell>
          <cell r="X368">
            <v>837960000</v>
          </cell>
          <cell r="Y368">
            <v>0</v>
          </cell>
          <cell r="Z368">
            <v>0</v>
          </cell>
          <cell r="AA368">
            <v>0</v>
          </cell>
          <cell r="AB368">
            <v>33019292.57</v>
          </cell>
          <cell r="AC368">
            <v>91844828.09</v>
          </cell>
          <cell r="AD368">
            <v>0</v>
          </cell>
        </row>
        <row r="368">
          <cell r="AF368">
            <v>1010100000</v>
          </cell>
          <cell r="AG368">
            <v>0</v>
          </cell>
          <cell r="AH368">
            <v>1040500185.29</v>
          </cell>
          <cell r="AI368">
            <v>79096735.27</v>
          </cell>
          <cell r="AJ368">
            <v>-1396942.78</v>
          </cell>
          <cell r="AK368">
            <v>45418959.4</v>
          </cell>
          <cell r="AL368">
            <v>168417447.74</v>
          </cell>
          <cell r="AM368">
            <v>0</v>
          </cell>
          <cell r="AN368">
            <v>1814600218.31</v>
          </cell>
          <cell r="AO368">
            <v>7791606053.01</v>
          </cell>
          <cell r="AP368">
            <v>4156736603.23</v>
          </cell>
          <cell r="AQ368">
            <v>11948342656.24</v>
          </cell>
          <cell r="AR368">
            <v>3664469014.8</v>
          </cell>
          <cell r="AS368">
            <v>3289177038.21</v>
          </cell>
          <cell r="AT368">
            <v>837960000</v>
          </cell>
          <cell r="AU368">
            <v>4127137038.21</v>
          </cell>
          <cell r="AV368">
            <v>3998543132.69</v>
          </cell>
          <cell r="AW368">
            <v>8125680170.9</v>
          </cell>
          <cell r="AX368">
            <v>3289177038.21</v>
          </cell>
          <cell r="AY368">
            <v>4836503132.69</v>
          </cell>
          <cell r="AZ368">
            <v>0.507912808701266</v>
          </cell>
          <cell r="BA368">
            <v>0.492087191298734</v>
          </cell>
          <cell r="BB368">
            <v>2.03216018966225</v>
          </cell>
          <cell r="BC368">
            <v>0.404787903170165</v>
          </cell>
          <cell r="BD368">
            <v>0.103124905531101</v>
          </cell>
          <cell r="BE368">
            <v>0.404787903170165</v>
          </cell>
          <cell r="BF368">
            <v>0.595212096829835</v>
          </cell>
          <cell r="BG368" t="e">
            <v>#N/A</v>
          </cell>
          <cell r="BH368">
            <v>1329730674.88</v>
          </cell>
          <cell r="BI368">
            <v>-1508306254.24</v>
          </cell>
          <cell r="BJ368" t="e">
            <v>#N/A</v>
          </cell>
        </row>
        <row r="369">
          <cell r="A369" t="str">
            <v>002036.SZ</v>
          </cell>
          <cell r="B369" t="str">
            <v>联创电子</v>
          </cell>
          <cell r="C369">
            <v>60352442.8</v>
          </cell>
          <cell r="D369">
            <v>2820028513.67</v>
          </cell>
          <cell r="E369">
            <v>0</v>
          </cell>
          <cell r="F369">
            <v>0</v>
          </cell>
          <cell r="G369">
            <v>0</v>
          </cell>
          <cell r="H369">
            <v>0</v>
          </cell>
          <cell r="I369">
            <v>2842499641.81</v>
          </cell>
          <cell r="J369">
            <v>0</v>
          </cell>
          <cell r="K369">
            <v>23777558.03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7498665.79</v>
          </cell>
          <cell r="Q369">
            <v>29315627.65</v>
          </cell>
          <cell r="R369">
            <v>0</v>
          </cell>
          <cell r="S369">
            <v>0</v>
          </cell>
          <cell r="T369">
            <v>0</v>
          </cell>
          <cell r="U369">
            <v>349824809.64</v>
          </cell>
          <cell r="V369">
            <v>133103837.64</v>
          </cell>
          <cell r="W369">
            <v>0</v>
          </cell>
          <cell r="X369">
            <v>263000000</v>
          </cell>
          <cell r="Y369">
            <v>613245455.87</v>
          </cell>
          <cell r="Z369">
            <v>0</v>
          </cell>
          <cell r="AA369">
            <v>0</v>
          </cell>
          <cell r="AB369">
            <v>0</v>
          </cell>
          <cell r="AC369">
            <v>136695827.98</v>
          </cell>
          <cell r="AD369">
            <v>0</v>
          </cell>
        </row>
        <row r="369">
          <cell r="AF369">
            <v>1062819286</v>
          </cell>
          <cell r="AG369">
            <v>48505860.28</v>
          </cell>
          <cell r="AH369">
            <v>1241961082.8</v>
          </cell>
          <cell r="AI369">
            <v>0</v>
          </cell>
          <cell r="AJ369">
            <v>2269667.24</v>
          </cell>
          <cell r="AK369">
            <v>0</v>
          </cell>
          <cell r="AL369">
            <v>113162870.88</v>
          </cell>
          <cell r="AM369">
            <v>0</v>
          </cell>
          <cell r="AN369">
            <v>1481487735.09</v>
          </cell>
          <cell r="AO369">
            <v>7279342380.88</v>
          </cell>
          <cell r="AP369">
            <v>3950206502.29</v>
          </cell>
          <cell r="AQ369">
            <v>11229548883.17</v>
          </cell>
          <cell r="AR369">
            <v>3233243601.7</v>
          </cell>
          <cell r="AS369">
            <v>3169853323.31</v>
          </cell>
          <cell r="AT369">
            <v>876245455.87</v>
          </cell>
          <cell r="AU369">
            <v>4046098779.18</v>
          </cell>
          <cell r="AV369">
            <v>3950206502.29</v>
          </cell>
          <cell r="AW369">
            <v>7996305281.47</v>
          </cell>
          <cell r="AX369">
            <v>3169853323.31</v>
          </cell>
          <cell r="AY369">
            <v>4826451958.16</v>
          </cell>
          <cell r="AZ369">
            <v>0.505996036514027</v>
          </cell>
          <cell r="BA369">
            <v>0.494003963485973</v>
          </cell>
          <cell r="BB369">
            <v>2.02427525670732</v>
          </cell>
          <cell r="BC369">
            <v>0.396414745526983</v>
          </cell>
          <cell r="BD369">
            <v>0.109581290987044</v>
          </cell>
          <cell r="BE369">
            <v>0.396414745526983</v>
          </cell>
          <cell r="BF369">
            <v>0.603585254473017</v>
          </cell>
          <cell r="BG369" t="e">
            <v>#N/A</v>
          </cell>
          <cell r="BH369">
            <v>1354809502.68</v>
          </cell>
          <cell r="BI369">
            <v>-734276353.57</v>
          </cell>
          <cell r="BJ369" t="e">
            <v>#N/A</v>
          </cell>
        </row>
        <row r="370">
          <cell r="A370" t="str">
            <v>603618.SH</v>
          </cell>
          <cell r="B370" t="str">
            <v>杭电股份</v>
          </cell>
          <cell r="C370">
            <v>877125</v>
          </cell>
          <cell r="D370">
            <v>2789749741.85</v>
          </cell>
          <cell r="E370">
            <v>0</v>
          </cell>
          <cell r="F370">
            <v>0</v>
          </cell>
          <cell r="G370">
            <v>0</v>
          </cell>
          <cell r="H370">
            <v>0</v>
          </cell>
          <cell r="I370">
            <v>1464406908.65</v>
          </cell>
          <cell r="J370">
            <v>212174.22</v>
          </cell>
          <cell r="K370">
            <v>235288592.76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6339810.95</v>
          </cell>
          <cell r="Q370">
            <v>20359081.04</v>
          </cell>
          <cell r="R370">
            <v>0</v>
          </cell>
          <cell r="S370">
            <v>0</v>
          </cell>
          <cell r="T370">
            <v>0</v>
          </cell>
          <cell r="U370">
            <v>10000000</v>
          </cell>
          <cell r="V370">
            <v>35545887.06</v>
          </cell>
          <cell r="W370">
            <v>0</v>
          </cell>
          <cell r="X370">
            <v>805054939.02</v>
          </cell>
          <cell r="Y370">
            <v>725412605.67</v>
          </cell>
          <cell r="Z370">
            <v>0</v>
          </cell>
          <cell r="AA370">
            <v>0</v>
          </cell>
          <cell r="AB370">
            <v>0</v>
          </cell>
          <cell r="AC370">
            <v>57065818.24</v>
          </cell>
          <cell r="AD370">
            <v>1536872.5</v>
          </cell>
        </row>
        <row r="370">
          <cell r="AF370">
            <v>691045431</v>
          </cell>
          <cell r="AG370">
            <v>145097398.72</v>
          </cell>
          <cell r="AH370">
            <v>1039599980.53</v>
          </cell>
          <cell r="AI370">
            <v>0</v>
          </cell>
          <cell r="AJ370">
            <v>96623560</v>
          </cell>
          <cell r="AK370">
            <v>0</v>
          </cell>
          <cell r="AL370">
            <v>96075468.03</v>
          </cell>
          <cell r="AM370">
            <v>0</v>
          </cell>
          <cell r="AN370">
            <v>719751731.32</v>
          </cell>
          <cell r="AO370">
            <v>6151849556.96</v>
          </cell>
          <cell r="AP370">
            <v>2788193569.6</v>
          </cell>
          <cell r="AQ370">
            <v>8940043126.56</v>
          </cell>
          <cell r="AR370">
            <v>1820095397.92</v>
          </cell>
          <cell r="AS370">
            <v>2799749741.85</v>
          </cell>
          <cell r="AT370">
            <v>1532004417.19</v>
          </cell>
          <cell r="AU370">
            <v>4331754159.04</v>
          </cell>
          <cell r="AV370">
            <v>2788193569.6</v>
          </cell>
          <cell r="AW370">
            <v>7119947728.64</v>
          </cell>
          <cell r="AX370">
            <v>2799749741.85</v>
          </cell>
          <cell r="AY370">
            <v>4320197986.79</v>
          </cell>
          <cell r="AZ370">
            <v>0.608396904603037</v>
          </cell>
          <cell r="BA370">
            <v>0.391603095396963</v>
          </cell>
          <cell r="BB370">
            <v>2.55360596418757</v>
          </cell>
          <cell r="BC370">
            <v>0.393226165212984</v>
          </cell>
          <cell r="BD370">
            <v>0.215170739390053</v>
          </cell>
          <cell r="BE370">
            <v>0.393226165212984</v>
          </cell>
          <cell r="BF370">
            <v>0.606773834787016</v>
          </cell>
          <cell r="BG370" t="e">
            <v>#N/A</v>
          </cell>
          <cell r="BH370">
            <v>1735930459.42</v>
          </cell>
          <cell r="BI370">
            <v>2224696908.21</v>
          </cell>
          <cell r="BJ370" t="e">
            <v>#N/A</v>
          </cell>
        </row>
        <row r="371">
          <cell r="A371" t="str">
            <v>003022.SZ</v>
          </cell>
          <cell r="B371" t="str">
            <v>联泓新科</v>
          </cell>
          <cell r="C371">
            <v>55741692.2</v>
          </cell>
          <cell r="D371">
            <v>2784224000</v>
          </cell>
          <cell r="E371">
            <v>0</v>
          </cell>
          <cell r="F371">
            <v>0</v>
          </cell>
          <cell r="G371">
            <v>0</v>
          </cell>
          <cell r="H371">
            <v>0</v>
          </cell>
          <cell r="I371">
            <v>641040080.35</v>
          </cell>
          <cell r="J371">
            <v>22412498.03</v>
          </cell>
          <cell r="K371">
            <v>200478086.39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120396454.53</v>
          </cell>
          <cell r="Q371">
            <v>69886147.62</v>
          </cell>
          <cell r="R371">
            <v>0</v>
          </cell>
          <cell r="S371">
            <v>0</v>
          </cell>
          <cell r="T371">
            <v>0</v>
          </cell>
          <cell r="U371">
            <v>164892749.5</v>
          </cell>
          <cell r="V371">
            <v>26056646.64</v>
          </cell>
          <cell r="W371">
            <v>0</v>
          </cell>
          <cell r="X371">
            <v>1734571440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370336931.69</v>
          </cell>
          <cell r="AD371">
            <v>787500</v>
          </cell>
        </row>
        <row r="371">
          <cell r="AF371">
            <v>1335568000</v>
          </cell>
          <cell r="AG371">
            <v>0</v>
          </cell>
          <cell r="AH371">
            <v>2721451148.81</v>
          </cell>
          <cell r="AI371">
            <v>0</v>
          </cell>
          <cell r="AJ371">
            <v>0</v>
          </cell>
          <cell r="AK371">
            <v>47712260.87</v>
          </cell>
          <cell r="AL371">
            <v>120061987.14</v>
          </cell>
          <cell r="AM371">
            <v>0</v>
          </cell>
          <cell r="AN371">
            <v>1843002248.29</v>
          </cell>
          <cell r="AO371">
            <v>6190824226.95</v>
          </cell>
          <cell r="AP371">
            <v>6067795645.11</v>
          </cell>
          <cell r="AQ371">
            <v>12258619872.06</v>
          </cell>
          <cell r="AR371">
            <v>1506348537.45</v>
          </cell>
          <cell r="AS371">
            <v>2949116749.5</v>
          </cell>
          <cell r="AT371">
            <v>1735358940</v>
          </cell>
          <cell r="AU371">
            <v>4684475689.5</v>
          </cell>
          <cell r="AV371">
            <v>6067795645.11</v>
          </cell>
          <cell r="AW371">
            <v>10752271334.61</v>
          </cell>
          <cell r="AX371">
            <v>2949116749.5</v>
          </cell>
          <cell r="AY371">
            <v>7803154585.11</v>
          </cell>
          <cell r="AZ371">
            <v>0.435673128376267</v>
          </cell>
          <cell r="BA371">
            <v>0.564326871623733</v>
          </cell>
          <cell r="BB371">
            <v>1.772022652621</v>
          </cell>
          <cell r="BC371">
            <v>0.274278490350892</v>
          </cell>
          <cell r="BD371">
            <v>0.161394638025375</v>
          </cell>
          <cell r="BE371">
            <v>0.274278490350892</v>
          </cell>
          <cell r="BF371">
            <v>0.725721509649108</v>
          </cell>
          <cell r="BG371" t="e">
            <v>#N/A</v>
          </cell>
          <cell r="BH371">
            <v>158797497.34</v>
          </cell>
          <cell r="BI371">
            <v>-838036299.27</v>
          </cell>
          <cell r="BJ371" t="e">
            <v>#N/A</v>
          </cell>
        </row>
        <row r="372">
          <cell r="A372" t="str">
            <v>600604.SH</v>
          </cell>
          <cell r="B372" t="str">
            <v>市北高新</v>
          </cell>
          <cell r="C372">
            <v>25744214.03</v>
          </cell>
          <cell r="D372">
            <v>2777300000</v>
          </cell>
          <cell r="E372">
            <v>0</v>
          </cell>
          <cell r="F372">
            <v>0</v>
          </cell>
          <cell r="G372">
            <v>0</v>
          </cell>
          <cell r="H372">
            <v>0</v>
          </cell>
          <cell r="I372">
            <v>856163143.23</v>
          </cell>
          <cell r="J372">
            <v>94088541.71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776774.28</v>
          </cell>
          <cell r="Q372">
            <v>26321206.97</v>
          </cell>
          <cell r="R372">
            <v>0</v>
          </cell>
          <cell r="S372">
            <v>0</v>
          </cell>
          <cell r="T372">
            <v>0</v>
          </cell>
          <cell r="U372">
            <v>1279278379.84</v>
          </cell>
          <cell r="V372">
            <v>63285936.82</v>
          </cell>
          <cell r="W372">
            <v>0</v>
          </cell>
          <cell r="X372">
            <v>2316464831.36</v>
          </cell>
          <cell r="Y372">
            <v>3340222379.5</v>
          </cell>
          <cell r="Z372">
            <v>0</v>
          </cell>
          <cell r="AA372">
            <v>0</v>
          </cell>
          <cell r="AB372">
            <v>0</v>
          </cell>
          <cell r="AC372">
            <v>2419588.78</v>
          </cell>
          <cell r="AD372">
            <v>0</v>
          </cell>
        </row>
        <row r="372">
          <cell r="AF372">
            <v>1873304804</v>
          </cell>
          <cell r="AG372">
            <v>0</v>
          </cell>
          <cell r="AH372">
            <v>3121943598.41</v>
          </cell>
          <cell r="AI372">
            <v>0</v>
          </cell>
          <cell r="AJ372">
            <v>0</v>
          </cell>
          <cell r="AK372">
            <v>0</v>
          </cell>
          <cell r="AL372">
            <v>85558872.33</v>
          </cell>
          <cell r="AM372">
            <v>0</v>
          </cell>
          <cell r="AN372">
            <v>1217217980.11</v>
          </cell>
          <cell r="AO372">
            <v>10782064996.52</v>
          </cell>
          <cell r="AP372">
            <v>6298025254.85</v>
          </cell>
          <cell r="AQ372">
            <v>17080090251.37</v>
          </cell>
          <cell r="AR372">
            <v>1068799405.82</v>
          </cell>
          <cell r="AS372">
            <v>4056578379.84</v>
          </cell>
          <cell r="AT372">
            <v>5656687210.86</v>
          </cell>
          <cell r="AU372">
            <v>9713265590.7</v>
          </cell>
          <cell r="AV372">
            <v>6298025254.85</v>
          </cell>
          <cell r="AW372">
            <v>16011290845.55</v>
          </cell>
          <cell r="AX372">
            <v>4056578379.84</v>
          </cell>
          <cell r="AY372">
            <v>11954712465.71</v>
          </cell>
          <cell r="AZ372">
            <v>0.606650999247796</v>
          </cell>
          <cell r="BA372">
            <v>0.393349000752204</v>
          </cell>
          <cell r="BB372">
            <v>2.54227161652297</v>
          </cell>
          <cell r="BC372">
            <v>0.25335736006366</v>
          </cell>
          <cell r="BD372">
            <v>0.353293639184136</v>
          </cell>
          <cell r="BE372">
            <v>0.25335736006366</v>
          </cell>
          <cell r="BF372">
            <v>0.74664263993634</v>
          </cell>
          <cell r="BG372" t="e">
            <v>#N/A</v>
          </cell>
          <cell r="BH372">
            <v>-5272738752.24</v>
          </cell>
          <cell r="BI372">
            <v>10046110924.81</v>
          </cell>
          <cell r="BJ372" t="e">
            <v>#N/A</v>
          </cell>
        </row>
        <row r="373">
          <cell r="A373" t="str">
            <v>600711.SH</v>
          </cell>
          <cell r="B373" t="str">
            <v>盛屯矿业</v>
          </cell>
          <cell r="C373">
            <v>749066867.7</v>
          </cell>
          <cell r="D373">
            <v>2772596833.67</v>
          </cell>
          <cell r="E373">
            <v>0</v>
          </cell>
          <cell r="F373">
            <v>0</v>
          </cell>
          <cell r="G373">
            <v>0</v>
          </cell>
          <cell r="H373">
            <v>19339244.76</v>
          </cell>
          <cell r="I373">
            <v>5675654761.66</v>
          </cell>
          <cell r="J373">
            <v>0</v>
          </cell>
          <cell r="K373">
            <v>2219689948.27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30818484.92</v>
          </cell>
          <cell r="Q373">
            <v>110249547.01</v>
          </cell>
          <cell r="R373">
            <v>0</v>
          </cell>
          <cell r="S373">
            <v>0</v>
          </cell>
          <cell r="T373">
            <v>0</v>
          </cell>
          <cell r="U373">
            <v>168337862.9</v>
          </cell>
          <cell r="V373">
            <v>288647246.17</v>
          </cell>
          <cell r="W373">
            <v>0</v>
          </cell>
          <cell r="X373">
            <v>349165715.53</v>
          </cell>
          <cell r="Y373">
            <v>360045861.09</v>
          </cell>
          <cell r="Z373">
            <v>0</v>
          </cell>
          <cell r="AA373">
            <v>0</v>
          </cell>
          <cell r="AB373">
            <v>62637025.14</v>
          </cell>
          <cell r="AC373">
            <v>5339367.89</v>
          </cell>
          <cell r="AD373">
            <v>0</v>
          </cell>
        </row>
        <row r="373">
          <cell r="AF373">
            <v>2747113628</v>
          </cell>
          <cell r="AG373">
            <v>43855853.23</v>
          </cell>
          <cell r="AH373">
            <v>6683693757.44</v>
          </cell>
          <cell r="AI373">
            <v>110701350</v>
          </cell>
          <cell r="AJ373">
            <v>-22689388.4</v>
          </cell>
          <cell r="AK373">
            <v>47752417.64</v>
          </cell>
          <cell r="AL373">
            <v>120156373.9</v>
          </cell>
          <cell r="AM373">
            <v>0</v>
          </cell>
          <cell r="AN373">
            <v>2900554056.05</v>
          </cell>
          <cell r="AO373">
            <v>12811588766.71</v>
          </cell>
          <cell r="AP373">
            <v>12631138047.86</v>
          </cell>
          <cell r="AQ373">
            <v>25442726814.57</v>
          </cell>
          <cell r="AR373">
            <v>9142103248.76</v>
          </cell>
          <cell r="AS373">
            <v>2960273941.33</v>
          </cell>
          <cell r="AT373">
            <v>709211576.62</v>
          </cell>
          <cell r="AU373">
            <v>3669485517.95</v>
          </cell>
          <cell r="AV373">
            <v>12409735347.86</v>
          </cell>
          <cell r="AW373">
            <v>16079220865.81</v>
          </cell>
          <cell r="AX373">
            <v>2960273941.33</v>
          </cell>
          <cell r="AY373">
            <v>13118946924.48</v>
          </cell>
          <cell r="AZ373">
            <v>0.228212893433947</v>
          </cell>
          <cell r="BA373">
            <v>0.771787106566053</v>
          </cell>
          <cell r="BB373">
            <v>1.29569409943805</v>
          </cell>
          <cell r="BC373">
            <v>0.184105558722971</v>
          </cell>
          <cell r="BD373">
            <v>0.0441073347109765</v>
          </cell>
          <cell r="BE373">
            <v>0.184105558722971</v>
          </cell>
          <cell r="BF373">
            <v>0.815894441277029</v>
          </cell>
          <cell r="BG373" t="e">
            <v>#N/A</v>
          </cell>
          <cell r="BH373">
            <v>-1059706397.08</v>
          </cell>
          <cell r="BI373">
            <v>700423023.25</v>
          </cell>
          <cell r="BJ373" t="e">
            <v>#N/A</v>
          </cell>
        </row>
        <row r="374">
          <cell r="A374" t="str">
            <v>002124.SZ</v>
          </cell>
          <cell r="B374" t="str">
            <v>天邦股份</v>
          </cell>
          <cell r="C374">
            <v>1852942.47</v>
          </cell>
          <cell r="D374">
            <v>2751765284.89</v>
          </cell>
          <cell r="E374">
            <v>0</v>
          </cell>
          <cell r="F374">
            <v>0</v>
          </cell>
          <cell r="G374">
            <v>0</v>
          </cell>
          <cell r="H374">
            <v>0</v>
          </cell>
          <cell r="I374">
            <v>1525349473.75</v>
          </cell>
          <cell r="J374">
            <v>701999999.95</v>
          </cell>
          <cell r="K374">
            <v>52631666.63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71109258.1</v>
          </cell>
          <cell r="Q374">
            <v>12841072.93</v>
          </cell>
          <cell r="R374">
            <v>0</v>
          </cell>
          <cell r="S374">
            <v>0</v>
          </cell>
          <cell r="T374">
            <v>0</v>
          </cell>
          <cell r="U374">
            <v>851364089.42</v>
          </cell>
          <cell r="V374">
            <v>121683908.95</v>
          </cell>
          <cell r="W374">
            <v>0</v>
          </cell>
          <cell r="X374">
            <v>1506111389.58</v>
          </cell>
          <cell r="Y374">
            <v>0</v>
          </cell>
          <cell r="Z374">
            <v>0</v>
          </cell>
          <cell r="AA374">
            <v>52163408.3</v>
          </cell>
          <cell r="AB374">
            <v>0</v>
          </cell>
          <cell r="AC374">
            <v>29600339.14</v>
          </cell>
          <cell r="AD374">
            <v>0</v>
          </cell>
        </row>
        <row r="374">
          <cell r="AF374">
            <v>1839192626</v>
          </cell>
          <cell r="AG374">
            <v>0</v>
          </cell>
          <cell r="AH374">
            <v>3363995381.39</v>
          </cell>
          <cell r="AI374">
            <v>0</v>
          </cell>
          <cell r="AJ374">
            <v>-15982322.68</v>
          </cell>
          <cell r="AK374">
            <v>0</v>
          </cell>
          <cell r="AL374">
            <v>257569626.77</v>
          </cell>
          <cell r="AM374">
            <v>0</v>
          </cell>
          <cell r="AN374">
            <v>-292288634.31</v>
          </cell>
          <cell r="AO374">
            <v>7678472834.11</v>
          </cell>
          <cell r="AP374">
            <v>5152486677.17</v>
          </cell>
          <cell r="AQ374">
            <v>12830959511.28</v>
          </cell>
          <cell r="AR374">
            <v>2517068661.92</v>
          </cell>
          <cell r="AS374">
            <v>3603129374.31</v>
          </cell>
          <cell r="AT374">
            <v>1558274797.88</v>
          </cell>
          <cell r="AU374">
            <v>5161404172.19</v>
          </cell>
          <cell r="AV374">
            <v>5152486677.17</v>
          </cell>
          <cell r="AW374">
            <v>10313890849.36</v>
          </cell>
          <cell r="AX374">
            <v>3603129374.31</v>
          </cell>
          <cell r="AY374">
            <v>6710761475.05</v>
          </cell>
          <cell r="AZ374">
            <v>0.500432305089818</v>
          </cell>
          <cell r="BA374">
            <v>0.499567694910183</v>
          </cell>
          <cell r="BB374">
            <v>2.00173071675459</v>
          </cell>
          <cell r="BC374">
            <v>0.349347247022067</v>
          </cell>
          <cell r="BD374">
            <v>0.151085058067751</v>
          </cell>
          <cell r="BE374">
            <v>0.349347247022067</v>
          </cell>
          <cell r="BF374">
            <v>0.650652752977933</v>
          </cell>
          <cell r="BG374" t="e">
            <v>#N/A</v>
          </cell>
          <cell r="BH374">
            <v>1634606730.89</v>
          </cell>
          <cell r="BI374">
            <v>-4168649689.24</v>
          </cell>
          <cell r="BJ374" t="e">
            <v>#N/A</v>
          </cell>
        </row>
        <row r="375">
          <cell r="A375" t="str">
            <v>600782.SH</v>
          </cell>
          <cell r="B375" t="str">
            <v>新钢股份</v>
          </cell>
          <cell r="C375">
            <v>8610228.91</v>
          </cell>
          <cell r="D375">
            <v>2738343620.66</v>
          </cell>
          <cell r="E375">
            <v>0</v>
          </cell>
          <cell r="F375">
            <v>0</v>
          </cell>
          <cell r="G375">
            <v>0</v>
          </cell>
          <cell r="H375">
            <v>0</v>
          </cell>
          <cell r="I375">
            <v>19509195588.83</v>
          </cell>
          <cell r="J375">
            <v>0</v>
          </cell>
          <cell r="K375">
            <v>5574625903.07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892925678.68</v>
          </cell>
          <cell r="Q375">
            <v>771367926.1</v>
          </cell>
          <cell r="R375">
            <v>0</v>
          </cell>
          <cell r="S375">
            <v>0</v>
          </cell>
          <cell r="T375">
            <v>0</v>
          </cell>
          <cell r="U375">
            <v>22984924.76</v>
          </cell>
          <cell r="V375">
            <v>709253690.23</v>
          </cell>
          <cell r="W375">
            <v>0</v>
          </cell>
          <cell r="X375">
            <v>550000000</v>
          </cell>
          <cell r="Y375">
            <v>0</v>
          </cell>
          <cell r="Z375">
            <v>0</v>
          </cell>
          <cell r="AA375">
            <v>28669160.72</v>
          </cell>
          <cell r="AB375">
            <v>0</v>
          </cell>
          <cell r="AC375">
            <v>159692866.67</v>
          </cell>
          <cell r="AD375">
            <v>0</v>
          </cell>
        </row>
        <row r="375">
          <cell r="AF375">
            <v>3188722696</v>
          </cell>
          <cell r="AG375">
            <v>0</v>
          </cell>
          <cell r="AH375">
            <v>5608177848.52</v>
          </cell>
          <cell r="AI375">
            <v>261453536.66</v>
          </cell>
          <cell r="AJ375">
            <v>-1745192.95</v>
          </cell>
          <cell r="AK375">
            <v>0</v>
          </cell>
          <cell r="AL375">
            <v>1711597793.63</v>
          </cell>
          <cell r="AM375">
            <v>0</v>
          </cell>
          <cell r="AN375">
            <v>15743376111.01</v>
          </cell>
          <cell r="AO375">
            <v>30965669588.63</v>
          </cell>
          <cell r="AP375">
            <v>26511582792.87</v>
          </cell>
          <cell r="AQ375">
            <v>57477252381.5</v>
          </cell>
          <cell r="AR375">
            <v>27625671882.49</v>
          </cell>
          <cell r="AS375">
            <v>2761328545.42</v>
          </cell>
          <cell r="AT375">
            <v>578669160.72</v>
          </cell>
          <cell r="AU375">
            <v>3339997706.14</v>
          </cell>
          <cell r="AV375">
            <v>25988675719.55</v>
          </cell>
          <cell r="AW375">
            <v>29328673425.69</v>
          </cell>
          <cell r="AX375">
            <v>2761328545.42</v>
          </cell>
          <cell r="AY375">
            <v>26567344880.27</v>
          </cell>
          <cell r="AZ375">
            <v>0.113881649458253</v>
          </cell>
          <cell r="BA375">
            <v>0.886118350541747</v>
          </cell>
          <cell r="BB375">
            <v>1.12851742590437</v>
          </cell>
          <cell r="BC375">
            <v>0.0941511573108266</v>
          </cell>
          <cell r="BD375">
            <v>0.0197304921474261</v>
          </cell>
          <cell r="BE375">
            <v>0.0941511573108266</v>
          </cell>
          <cell r="BF375">
            <v>0.905848842689173</v>
          </cell>
          <cell r="BG375" t="e">
            <v>#N/A</v>
          </cell>
          <cell r="BH375">
            <v>-1574970058.01</v>
          </cell>
          <cell r="BI375">
            <v>10221973947.16</v>
          </cell>
          <cell r="BJ375" t="e">
            <v>#N/A</v>
          </cell>
        </row>
        <row r="376">
          <cell r="A376" t="str">
            <v>002135.SZ</v>
          </cell>
          <cell r="B376" t="str">
            <v>东南网架</v>
          </cell>
          <cell r="C376">
            <v>85750</v>
          </cell>
          <cell r="D376">
            <v>2719957113.87</v>
          </cell>
          <cell r="E376">
            <v>0</v>
          </cell>
          <cell r="F376">
            <v>0</v>
          </cell>
          <cell r="G376">
            <v>0</v>
          </cell>
          <cell r="H376">
            <v>0</v>
          </cell>
          <cell r="I376">
            <v>5945135590.64</v>
          </cell>
          <cell r="J376">
            <v>0</v>
          </cell>
          <cell r="K376">
            <v>687107203.78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69688583.75</v>
          </cell>
          <cell r="Q376">
            <v>77320802.8</v>
          </cell>
          <cell r="R376">
            <v>0</v>
          </cell>
          <cell r="S376">
            <v>0</v>
          </cell>
          <cell r="T376">
            <v>0</v>
          </cell>
          <cell r="U376">
            <v>5000000</v>
          </cell>
          <cell r="V376">
            <v>65329280.15</v>
          </cell>
          <cell r="W376">
            <v>0</v>
          </cell>
          <cell r="X376">
            <v>439899803.21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45604495.84</v>
          </cell>
          <cell r="AD376">
            <v>0</v>
          </cell>
        </row>
        <row r="376">
          <cell r="AF376">
            <v>1034402200</v>
          </cell>
          <cell r="AG376">
            <v>0</v>
          </cell>
          <cell r="AH376">
            <v>2083841220.64</v>
          </cell>
          <cell r="AI376">
            <v>130010755.22</v>
          </cell>
          <cell r="AJ376">
            <v>0</v>
          </cell>
          <cell r="AK376">
            <v>0</v>
          </cell>
          <cell r="AL376">
            <v>136404096.03</v>
          </cell>
          <cell r="AM376">
            <v>0</v>
          </cell>
          <cell r="AN376">
            <v>1744693024.4</v>
          </cell>
          <cell r="AO376">
            <v>10055128624.04</v>
          </cell>
          <cell r="AP376">
            <v>5129351296.29</v>
          </cell>
          <cell r="AQ376">
            <v>15184479920.33</v>
          </cell>
          <cell r="AR376">
            <v>6890271706.96</v>
          </cell>
          <cell r="AS376">
            <v>2724957113.87</v>
          </cell>
          <cell r="AT376">
            <v>439899803.21</v>
          </cell>
          <cell r="AU376">
            <v>3164856917.08</v>
          </cell>
          <cell r="AV376">
            <v>4869329785.85</v>
          </cell>
          <cell r="AW376">
            <v>8034186702.93</v>
          </cell>
          <cell r="AX376">
            <v>2724957113.87</v>
          </cell>
          <cell r="AY376">
            <v>5309229589.06</v>
          </cell>
          <cell r="AZ376">
            <v>0.393923745377463</v>
          </cell>
          <cell r="BA376">
            <v>0.606076254622537</v>
          </cell>
          <cell r="BB376">
            <v>1.64995739789014</v>
          </cell>
          <cell r="BC376">
            <v>0.339170250160633</v>
          </cell>
          <cell r="BD376">
            <v>0.0547534952168304</v>
          </cell>
          <cell r="BE376">
            <v>0.339170250160633</v>
          </cell>
          <cell r="BF376">
            <v>0.660829749839367</v>
          </cell>
          <cell r="BG376" t="e">
            <v>#N/A</v>
          </cell>
          <cell r="BH376">
            <v>1268192340.97</v>
          </cell>
          <cell r="BI376">
            <v>1599708386.32</v>
          </cell>
          <cell r="BJ376" t="e">
            <v>#N/A</v>
          </cell>
        </row>
        <row r="377">
          <cell r="A377" t="str">
            <v>603588.SH</v>
          </cell>
          <cell r="B377" t="str">
            <v>高能环境</v>
          </cell>
          <cell r="C377">
            <v>4289093.96</v>
          </cell>
          <cell r="D377">
            <v>2714537746.66</v>
          </cell>
          <cell r="E377">
            <v>0</v>
          </cell>
          <cell r="F377">
            <v>0</v>
          </cell>
          <cell r="G377">
            <v>0</v>
          </cell>
          <cell r="H377">
            <v>0</v>
          </cell>
          <cell r="I377">
            <v>2424749539.62</v>
          </cell>
          <cell r="J377">
            <v>0</v>
          </cell>
          <cell r="K377">
            <v>356411746.01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38991982.84</v>
          </cell>
          <cell r="Q377">
            <v>347694407.81</v>
          </cell>
          <cell r="R377">
            <v>0</v>
          </cell>
          <cell r="S377">
            <v>0</v>
          </cell>
          <cell r="T377">
            <v>0</v>
          </cell>
          <cell r="U377">
            <v>237246890</v>
          </cell>
          <cell r="V377">
            <v>18056897.7</v>
          </cell>
          <cell r="W377">
            <v>0</v>
          </cell>
          <cell r="X377">
            <v>4034895187.5</v>
          </cell>
          <cell r="Y377">
            <v>709867297.95</v>
          </cell>
          <cell r="Z377">
            <v>0</v>
          </cell>
          <cell r="AA377">
            <v>0</v>
          </cell>
          <cell r="AB377">
            <v>56814102.58</v>
          </cell>
          <cell r="AC377">
            <v>34635719.5</v>
          </cell>
          <cell r="AD377">
            <v>0</v>
          </cell>
        </row>
        <row r="377">
          <cell r="AF377">
            <v>1062494625</v>
          </cell>
          <cell r="AG377">
            <v>0</v>
          </cell>
          <cell r="AH377">
            <v>1639053472.34</v>
          </cell>
          <cell r="AI377">
            <v>59974691.88</v>
          </cell>
          <cell r="AJ377">
            <v>0</v>
          </cell>
          <cell r="AK377">
            <v>3245792.32</v>
          </cell>
          <cell r="AL377">
            <v>155710801.17</v>
          </cell>
          <cell r="AM377">
            <v>0</v>
          </cell>
          <cell r="AN377">
            <v>2553597251.85</v>
          </cell>
          <cell r="AO377">
            <v>10978190612.13</v>
          </cell>
          <cell r="AP377">
            <v>5474076634.56</v>
          </cell>
          <cell r="AQ377">
            <v>16452267246.69</v>
          </cell>
          <cell r="AR377">
            <v>3281643490.02</v>
          </cell>
          <cell r="AS377">
            <v>2951784636.66</v>
          </cell>
          <cell r="AT377">
            <v>4744762485.45</v>
          </cell>
          <cell r="AU377">
            <v>7696547122.11</v>
          </cell>
          <cell r="AV377">
            <v>5354127250.8</v>
          </cell>
          <cell r="AW377">
            <v>13050674372.91</v>
          </cell>
          <cell r="AX377">
            <v>2951784636.66</v>
          </cell>
          <cell r="AY377">
            <v>10098889736.25</v>
          </cell>
          <cell r="AZ377">
            <v>0.589743250209824</v>
          </cell>
          <cell r="BA377">
            <v>0.410256749790176</v>
          </cell>
          <cell r="BB377">
            <v>2.43749798269363</v>
          </cell>
          <cell r="BC377">
            <v>0.226178705583765</v>
          </cell>
          <cell r="BD377">
            <v>0.363564544626059</v>
          </cell>
          <cell r="BE377">
            <v>0.226178705583765</v>
          </cell>
          <cell r="BF377">
            <v>0.773821294416235</v>
          </cell>
          <cell r="BG377" t="e">
            <v>#N/A</v>
          </cell>
          <cell r="BH377">
            <v>1663183926.69</v>
          </cell>
          <cell r="BI377">
            <v>91062877.0199997</v>
          </cell>
          <cell r="BJ377" t="e">
            <v>#N/A</v>
          </cell>
        </row>
        <row r="378">
          <cell r="A378" t="str">
            <v>600372.SH</v>
          </cell>
          <cell r="B378" t="str">
            <v>中航电子</v>
          </cell>
          <cell r="C378">
            <v>17332855.93</v>
          </cell>
          <cell r="D378">
            <v>2712360000</v>
          </cell>
          <cell r="E378">
            <v>0</v>
          </cell>
          <cell r="F378">
            <v>0</v>
          </cell>
          <cell r="G378">
            <v>0</v>
          </cell>
          <cell r="H378">
            <v>0</v>
          </cell>
          <cell r="I378">
            <v>7416380584.2</v>
          </cell>
          <cell r="J378">
            <v>0</v>
          </cell>
          <cell r="K378">
            <v>753642359.95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237466984.23</v>
          </cell>
          <cell r="Q378">
            <v>82131850.36</v>
          </cell>
          <cell r="R378">
            <v>0</v>
          </cell>
          <cell r="S378">
            <v>0</v>
          </cell>
          <cell r="T378">
            <v>0</v>
          </cell>
          <cell r="U378">
            <v>97895410.03</v>
          </cell>
          <cell r="V378">
            <v>116579928.57</v>
          </cell>
          <cell r="W378">
            <v>0</v>
          </cell>
          <cell r="X378">
            <v>1370377350.15</v>
          </cell>
          <cell r="Y378">
            <v>0</v>
          </cell>
          <cell r="Z378">
            <v>0</v>
          </cell>
          <cell r="AA378">
            <v>52349084.66</v>
          </cell>
          <cell r="AB378">
            <v>0</v>
          </cell>
          <cell r="AC378">
            <v>443403364.55</v>
          </cell>
          <cell r="AD378">
            <v>1271032975.18</v>
          </cell>
        </row>
        <row r="378">
          <cell r="AF378">
            <v>1928214265</v>
          </cell>
          <cell r="AG378">
            <v>0</v>
          </cell>
          <cell r="AH378">
            <v>4065879995.62</v>
          </cell>
          <cell r="AI378">
            <v>150735168.02</v>
          </cell>
          <cell r="AJ378">
            <v>-108373641.47</v>
          </cell>
          <cell r="AK378">
            <v>166413904.78</v>
          </cell>
          <cell r="AL378">
            <v>456453633.22</v>
          </cell>
          <cell r="AM378">
            <v>0</v>
          </cell>
          <cell r="AN378">
            <v>4644946161.8</v>
          </cell>
          <cell r="AO378">
            <v>14570952747.81</v>
          </cell>
          <cell r="AP378">
            <v>11304269486.97</v>
          </cell>
          <cell r="AQ378">
            <v>25875222234.78</v>
          </cell>
          <cell r="AR378">
            <v>9066937927.79</v>
          </cell>
          <cell r="AS378">
            <v>2810255410.03</v>
          </cell>
          <cell r="AT378">
            <v>2693759409.99</v>
          </cell>
          <cell r="AU378">
            <v>5504014820.02</v>
          </cell>
          <cell r="AV378">
            <v>11002799150.93</v>
          </cell>
          <cell r="AW378">
            <v>16506813970.95</v>
          </cell>
          <cell r="AX378">
            <v>2810255410.03</v>
          </cell>
          <cell r="AY378">
            <v>13696558560.92</v>
          </cell>
          <cell r="AZ378">
            <v>0.333438956161159</v>
          </cell>
          <cell r="BA378">
            <v>0.666561043838841</v>
          </cell>
          <cell r="BB378">
            <v>1.50023768902069</v>
          </cell>
          <cell r="BC378">
            <v>0.17024820264987</v>
          </cell>
          <cell r="BD378">
            <v>0.163190753511289</v>
          </cell>
          <cell r="BE378">
            <v>0.17024820264987</v>
          </cell>
          <cell r="BF378">
            <v>0.82975179735013</v>
          </cell>
          <cell r="BG378" t="e">
            <v>#N/A</v>
          </cell>
          <cell r="BH378">
            <v>-530110516.92</v>
          </cell>
          <cell r="BI378">
            <v>7516668376.14</v>
          </cell>
          <cell r="BJ378" t="e">
            <v>#N/A</v>
          </cell>
        </row>
        <row r="379">
          <cell r="A379" t="str">
            <v>600395.SH</v>
          </cell>
          <cell r="B379" t="str">
            <v>盘江股份</v>
          </cell>
          <cell r="C379">
            <v>74958209.02</v>
          </cell>
          <cell r="D379">
            <v>2695380000</v>
          </cell>
          <cell r="E379">
            <v>0</v>
          </cell>
          <cell r="F379">
            <v>0</v>
          </cell>
          <cell r="G379">
            <v>0</v>
          </cell>
          <cell r="H379">
            <v>0</v>
          </cell>
          <cell r="I379">
            <v>2001894975.3</v>
          </cell>
          <cell r="J379">
            <v>0</v>
          </cell>
          <cell r="K379">
            <v>297140832.11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402330549</v>
          </cell>
          <cell r="Q379">
            <v>252146512.32</v>
          </cell>
          <cell r="R379">
            <v>0</v>
          </cell>
          <cell r="S379">
            <v>0</v>
          </cell>
          <cell r="T379">
            <v>0</v>
          </cell>
          <cell r="U379">
            <v>184809000</v>
          </cell>
          <cell r="V379">
            <v>38628308.17</v>
          </cell>
          <cell r="W379">
            <v>0</v>
          </cell>
          <cell r="X379">
            <v>1352076393.22</v>
          </cell>
          <cell r="Y379">
            <v>0</v>
          </cell>
          <cell r="Z379">
            <v>0</v>
          </cell>
          <cell r="AA379">
            <v>1301897914.25</v>
          </cell>
          <cell r="AB379">
            <v>0</v>
          </cell>
          <cell r="AC379">
            <v>211288764.81</v>
          </cell>
          <cell r="AD379">
            <v>0</v>
          </cell>
        </row>
        <row r="379">
          <cell r="AF379">
            <v>1655051861</v>
          </cell>
          <cell r="AG379">
            <v>0</v>
          </cell>
          <cell r="AH379">
            <v>2174309233.43</v>
          </cell>
          <cell r="AI379">
            <v>0</v>
          </cell>
          <cell r="AJ379">
            <v>-202969151.93</v>
          </cell>
          <cell r="AK379">
            <v>631404688.19</v>
          </cell>
          <cell r="AL379">
            <v>876379327.84</v>
          </cell>
          <cell r="AM379">
            <v>0</v>
          </cell>
          <cell r="AN379">
            <v>2086838952.03</v>
          </cell>
          <cell r="AO379">
            <v>8812551458.2</v>
          </cell>
          <cell r="AP379">
            <v>7221014910.56</v>
          </cell>
          <cell r="AQ379">
            <v>16033566368.76</v>
          </cell>
          <cell r="AR379">
            <v>3278388150.73</v>
          </cell>
          <cell r="AS379">
            <v>2880189000</v>
          </cell>
          <cell r="AT379">
            <v>2653974307.47</v>
          </cell>
          <cell r="AU379">
            <v>5534163307.47</v>
          </cell>
          <cell r="AV379">
            <v>7221014910.56</v>
          </cell>
          <cell r="AW379">
            <v>12755178218.03</v>
          </cell>
          <cell r="AX379">
            <v>2880189000</v>
          </cell>
          <cell r="AY379">
            <v>9874989218.03</v>
          </cell>
          <cell r="AZ379">
            <v>0.433875812071933</v>
          </cell>
          <cell r="BA379">
            <v>0.566124187928067</v>
          </cell>
          <cell r="BB379">
            <v>1.76639688132715</v>
          </cell>
          <cell r="BC379">
            <v>0.225805469023453</v>
          </cell>
          <cell r="BD379">
            <v>0.20807034304848</v>
          </cell>
          <cell r="BE379">
            <v>0.225805469023453</v>
          </cell>
          <cell r="BF379">
            <v>0.774194530976547</v>
          </cell>
          <cell r="BG379" t="e">
            <v>#N/A</v>
          </cell>
          <cell r="BH379">
            <v>1266603753.3</v>
          </cell>
          <cell r="BI379">
            <v>-3756523163.34</v>
          </cell>
          <cell r="BJ379" t="e">
            <v>#N/A</v>
          </cell>
        </row>
        <row r="380">
          <cell r="A380" t="str">
            <v>600740.SH</v>
          </cell>
          <cell r="B380" t="str">
            <v>山西焦化</v>
          </cell>
          <cell r="C380">
            <v>0</v>
          </cell>
          <cell r="D380">
            <v>2668000000</v>
          </cell>
          <cell r="E380">
            <v>0</v>
          </cell>
          <cell r="F380">
            <v>0</v>
          </cell>
          <cell r="G380">
            <v>0</v>
          </cell>
          <cell r="H380">
            <v>0</v>
          </cell>
          <cell r="I380">
            <v>2214188871.6</v>
          </cell>
          <cell r="J380">
            <v>7182783.2</v>
          </cell>
          <cell r="K380">
            <v>826567970.6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45461668.64</v>
          </cell>
          <cell r="Q380">
            <v>12411908.79</v>
          </cell>
          <cell r="R380">
            <v>0</v>
          </cell>
          <cell r="S380">
            <v>0</v>
          </cell>
          <cell r="T380">
            <v>0</v>
          </cell>
          <cell r="U380">
            <v>158213002.31</v>
          </cell>
          <cell r="V380">
            <v>109169625.22</v>
          </cell>
          <cell r="W380">
            <v>0</v>
          </cell>
          <cell r="X380">
            <v>789450000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89553102.95</v>
          </cell>
          <cell r="AD380">
            <v>0</v>
          </cell>
        </row>
        <row r="380">
          <cell r="AF380">
            <v>2562121154</v>
          </cell>
          <cell r="AG380">
            <v>0</v>
          </cell>
          <cell r="AH380">
            <v>6918979869.25</v>
          </cell>
          <cell r="AI380">
            <v>0</v>
          </cell>
          <cell r="AJ380">
            <v>-19723641.07</v>
          </cell>
          <cell r="AK380">
            <v>6539393.36</v>
          </cell>
          <cell r="AL380">
            <v>459369161.46</v>
          </cell>
          <cell r="AM380">
            <v>0</v>
          </cell>
          <cell r="AN380">
            <v>2769308766.16</v>
          </cell>
          <cell r="AO380">
            <v>6920198933.31</v>
          </cell>
          <cell r="AP380">
            <v>12696594703.16</v>
          </cell>
          <cell r="AQ380">
            <v>19616793636.47</v>
          </cell>
          <cell r="AR380">
            <v>3304535931</v>
          </cell>
          <cell r="AS380">
            <v>2826213002.31</v>
          </cell>
          <cell r="AT380">
            <v>789450000</v>
          </cell>
          <cell r="AU380">
            <v>3615663002.31</v>
          </cell>
          <cell r="AV380">
            <v>12696594703.16</v>
          </cell>
          <cell r="AW380">
            <v>16312257705.47</v>
          </cell>
          <cell r="AX380">
            <v>2826213002.31</v>
          </cell>
          <cell r="AY380">
            <v>13486044703.16</v>
          </cell>
          <cell r="AZ380">
            <v>0.221653131503529</v>
          </cell>
          <cell r="BA380">
            <v>0.778346868496471</v>
          </cell>
          <cell r="BB380">
            <v>1.28477423174027</v>
          </cell>
          <cell r="BC380">
            <v>0.173257010362354</v>
          </cell>
          <cell r="BD380">
            <v>0.0483961211411755</v>
          </cell>
          <cell r="BE380">
            <v>0.173257010362354</v>
          </cell>
          <cell r="BF380">
            <v>0.826742989637646</v>
          </cell>
          <cell r="BG380" t="e">
            <v>#N/A</v>
          </cell>
          <cell r="BH380">
            <v>1060029749.68</v>
          </cell>
          <cell r="BI380">
            <v>-4221369222.27</v>
          </cell>
          <cell r="BJ380" t="e">
            <v>#N/A</v>
          </cell>
        </row>
        <row r="381">
          <cell r="A381" t="str">
            <v>002426.SZ</v>
          </cell>
          <cell r="B381" t="str">
            <v>胜利精密</v>
          </cell>
          <cell r="C381">
            <v>36336332.45</v>
          </cell>
          <cell r="D381">
            <v>2662697171.58</v>
          </cell>
          <cell r="E381">
            <v>0</v>
          </cell>
          <cell r="F381">
            <v>0</v>
          </cell>
          <cell r="G381">
            <v>0</v>
          </cell>
          <cell r="H381">
            <v>0</v>
          </cell>
          <cell r="I381">
            <v>1773395712.28</v>
          </cell>
          <cell r="J381">
            <v>0</v>
          </cell>
          <cell r="K381">
            <v>78640645.61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117789550.11</v>
          </cell>
          <cell r="Q381">
            <v>25053558.01</v>
          </cell>
          <cell r="R381">
            <v>0</v>
          </cell>
          <cell r="S381">
            <v>0</v>
          </cell>
          <cell r="T381">
            <v>0</v>
          </cell>
          <cell r="U381">
            <v>521597470.24</v>
          </cell>
          <cell r="V381">
            <v>9429284.58</v>
          </cell>
          <cell r="W381">
            <v>0</v>
          </cell>
          <cell r="X381">
            <v>133000000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85819098.39</v>
          </cell>
          <cell r="AD381">
            <v>86318213.88</v>
          </cell>
        </row>
        <row r="381">
          <cell r="AF381">
            <v>3441517719</v>
          </cell>
          <cell r="AG381">
            <v>0</v>
          </cell>
          <cell r="AH381">
            <v>3760156450.8</v>
          </cell>
          <cell r="AI381">
            <v>61740082.5</v>
          </cell>
          <cell r="AJ381">
            <v>16432414.91</v>
          </cell>
          <cell r="AK381">
            <v>0</v>
          </cell>
          <cell r="AL381">
            <v>84091441.57</v>
          </cell>
          <cell r="AM381">
            <v>0</v>
          </cell>
          <cell r="AN381">
            <v>-2764974252.6</v>
          </cell>
          <cell r="AO381">
            <v>5530077037.13</v>
          </cell>
          <cell r="AP381">
            <v>4598963856.18</v>
          </cell>
          <cell r="AQ381">
            <v>10129040893.31</v>
          </cell>
          <cell r="AR381">
            <v>2126464181.43</v>
          </cell>
          <cell r="AS381">
            <v>3184294641.82</v>
          </cell>
          <cell r="AT381">
            <v>219318213.88</v>
          </cell>
          <cell r="AU381">
            <v>3403612855.7</v>
          </cell>
          <cell r="AV381">
            <v>4475483691.18</v>
          </cell>
          <cell r="AW381">
            <v>7879096546.88</v>
          </cell>
          <cell r="AX381">
            <v>3184294641.82</v>
          </cell>
          <cell r="AY381">
            <v>4694801905.06</v>
          </cell>
          <cell r="AZ381">
            <v>0.431980092571372</v>
          </cell>
          <cell r="BA381">
            <v>0.568019907428628</v>
          </cell>
          <cell r="BB381">
            <v>1.76050167770863</v>
          </cell>
          <cell r="BC381">
            <v>0.404144640552847</v>
          </cell>
          <cell r="BD381">
            <v>0.0278354520185245</v>
          </cell>
          <cell r="BE381">
            <v>0.404144640552847</v>
          </cell>
          <cell r="BF381">
            <v>0.595855359447153</v>
          </cell>
          <cell r="BG381" t="e">
            <v>#N/A</v>
          </cell>
          <cell r="BH381">
            <v>2482169193.09</v>
          </cell>
          <cell r="BI381">
            <v>534023227.870001</v>
          </cell>
          <cell r="BJ381" t="e">
            <v>#N/A</v>
          </cell>
        </row>
        <row r="382">
          <cell r="A382" t="str">
            <v>002087.SZ</v>
          </cell>
          <cell r="B382" t="str">
            <v>新野纺织</v>
          </cell>
          <cell r="C382">
            <v>2475662.74</v>
          </cell>
          <cell r="D382">
            <v>2657800000</v>
          </cell>
          <cell r="E382">
            <v>0</v>
          </cell>
          <cell r="F382">
            <v>0</v>
          </cell>
          <cell r="G382">
            <v>0</v>
          </cell>
          <cell r="H382">
            <v>0</v>
          </cell>
          <cell r="I382">
            <v>1169887590.74</v>
          </cell>
          <cell r="J382">
            <v>0</v>
          </cell>
          <cell r="K382">
            <v>62250348.48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152201006.85</v>
          </cell>
          <cell r="Q382">
            <v>141553525.05</v>
          </cell>
          <cell r="R382">
            <v>0</v>
          </cell>
          <cell r="S382">
            <v>0</v>
          </cell>
          <cell r="T382">
            <v>0</v>
          </cell>
          <cell r="U382">
            <v>14736623.39</v>
          </cell>
          <cell r="V382">
            <v>6601574.95</v>
          </cell>
          <cell r="W382">
            <v>0</v>
          </cell>
          <cell r="X382">
            <v>751461298.79</v>
          </cell>
          <cell r="Y382">
            <v>1593187.09</v>
          </cell>
          <cell r="Z382">
            <v>0</v>
          </cell>
          <cell r="AA382">
            <v>0</v>
          </cell>
          <cell r="AB382">
            <v>0</v>
          </cell>
          <cell r="AC382">
            <v>78756254</v>
          </cell>
          <cell r="AD382">
            <v>0</v>
          </cell>
        </row>
        <row r="382">
          <cell r="AF382">
            <v>816794335</v>
          </cell>
          <cell r="AG382">
            <v>0</v>
          </cell>
          <cell r="AH382">
            <v>1346318529.39</v>
          </cell>
          <cell r="AI382">
            <v>0</v>
          </cell>
          <cell r="AJ382">
            <v>3074505.62</v>
          </cell>
          <cell r="AK382">
            <v>0</v>
          </cell>
          <cell r="AL382">
            <v>188559705.43</v>
          </cell>
          <cell r="AM382">
            <v>0</v>
          </cell>
          <cell r="AN382">
            <v>2029314872.95</v>
          </cell>
          <cell r="AO382">
            <v>5039317072.08</v>
          </cell>
          <cell r="AP382">
            <v>4384061948.39</v>
          </cell>
          <cell r="AQ382">
            <v>9423379020.47</v>
          </cell>
          <cell r="AR382">
            <v>1613725962.81</v>
          </cell>
          <cell r="AS382">
            <v>2672536623.39</v>
          </cell>
          <cell r="AT382">
            <v>753054485.88</v>
          </cell>
          <cell r="AU382">
            <v>3425591109.27</v>
          </cell>
          <cell r="AV382">
            <v>4384061948.39</v>
          </cell>
          <cell r="AW382">
            <v>7809653057.66</v>
          </cell>
          <cell r="AX382">
            <v>2672536623.39</v>
          </cell>
          <cell r="AY382">
            <v>5137116434.27</v>
          </cell>
          <cell r="AZ382">
            <v>0.438635504545244</v>
          </cell>
          <cell r="BA382">
            <v>0.561364495454756</v>
          </cell>
          <cell r="BB382">
            <v>1.78137379206697</v>
          </cell>
          <cell r="BC382">
            <v>0.342209391845989</v>
          </cell>
          <cell r="BD382">
            <v>0.0964261126992544</v>
          </cell>
          <cell r="BE382">
            <v>0.342209391845989</v>
          </cell>
          <cell r="BF382">
            <v>0.657790608154011</v>
          </cell>
          <cell r="BG382" t="e">
            <v>#N/A</v>
          </cell>
          <cell r="BH382">
            <v>1825835429.45</v>
          </cell>
          <cell r="BI382">
            <v>1574430148.39</v>
          </cell>
          <cell r="BJ382" t="e">
            <v>#N/A</v>
          </cell>
        </row>
        <row r="383">
          <cell r="A383" t="str">
            <v>002928.SZ</v>
          </cell>
          <cell r="B383" t="str">
            <v>华夏航空</v>
          </cell>
          <cell r="C383">
            <v>1326912.84</v>
          </cell>
          <cell r="D383">
            <v>2655600867.15</v>
          </cell>
          <cell r="E383">
            <v>0</v>
          </cell>
          <cell r="F383">
            <v>0</v>
          </cell>
          <cell r="G383">
            <v>0</v>
          </cell>
          <cell r="H383">
            <v>0</v>
          </cell>
          <cell r="I383">
            <v>360295499.33</v>
          </cell>
          <cell r="J383">
            <v>0</v>
          </cell>
          <cell r="K383">
            <v>79034703.16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4577248.67</v>
          </cell>
          <cell r="Q383">
            <v>51241489.61</v>
          </cell>
          <cell r="R383">
            <v>0</v>
          </cell>
          <cell r="S383">
            <v>0</v>
          </cell>
          <cell r="T383">
            <v>0</v>
          </cell>
          <cell r="U383">
            <v>1065453246.29</v>
          </cell>
          <cell r="V383">
            <v>6938477.78</v>
          </cell>
          <cell r="W383">
            <v>0</v>
          </cell>
          <cell r="X383">
            <v>1819482431.68</v>
          </cell>
          <cell r="Y383">
            <v>0</v>
          </cell>
          <cell r="Z383">
            <v>0</v>
          </cell>
          <cell r="AA383">
            <v>0</v>
          </cell>
          <cell r="AB383">
            <v>131523036.83</v>
          </cell>
          <cell r="AC383">
            <v>46207280.48</v>
          </cell>
          <cell r="AD383">
            <v>0</v>
          </cell>
        </row>
        <row r="383">
          <cell r="AF383">
            <v>1013567644</v>
          </cell>
          <cell r="AG383">
            <v>0</v>
          </cell>
          <cell r="AH383">
            <v>1150635098.35</v>
          </cell>
          <cell r="AI383">
            <v>20048420.35</v>
          </cell>
          <cell r="AJ383">
            <v>3980738.52</v>
          </cell>
          <cell r="AK383">
            <v>0</v>
          </cell>
          <cell r="AL383">
            <v>173969480.69</v>
          </cell>
          <cell r="AM383">
            <v>0</v>
          </cell>
          <cell r="AN383">
            <v>1311656747.49</v>
          </cell>
          <cell r="AO383">
            <v>6221681193.82</v>
          </cell>
          <cell r="AP383">
            <v>3673858129.4</v>
          </cell>
          <cell r="AQ383">
            <v>9895539323.22</v>
          </cell>
          <cell r="AR383">
            <v>681144648.7</v>
          </cell>
          <cell r="AS383">
            <v>3721054113.44</v>
          </cell>
          <cell r="AT383">
            <v>1819482431.68</v>
          </cell>
          <cell r="AU383">
            <v>5540536545.12</v>
          </cell>
          <cell r="AV383">
            <v>3633761288.7</v>
          </cell>
          <cell r="AW383">
            <v>9174297833.82</v>
          </cell>
          <cell r="AX383">
            <v>3721054113.44</v>
          </cell>
          <cell r="AY383">
            <v>5453243720.38</v>
          </cell>
          <cell r="AZ383">
            <v>0.603919411106913</v>
          </cell>
          <cell r="BA383">
            <v>0.396080588893087</v>
          </cell>
          <cell r="BB383">
            <v>2.52473872247733</v>
          </cell>
          <cell r="BC383">
            <v>0.405595521405765</v>
          </cell>
          <cell r="BD383">
            <v>0.198323889701148</v>
          </cell>
          <cell r="BE383">
            <v>0.405595521405765</v>
          </cell>
          <cell r="BF383">
            <v>0.594404478594235</v>
          </cell>
          <cell r="BG383" t="e">
            <v>#N/A</v>
          </cell>
          <cell r="BH383">
            <v>1439475828.44</v>
          </cell>
          <cell r="BI383">
            <v>524084367.21</v>
          </cell>
          <cell r="BJ383" t="e">
            <v>#N/A</v>
          </cell>
        </row>
        <row r="384">
          <cell r="A384" t="str">
            <v>002100.SZ</v>
          </cell>
          <cell r="B384" t="str">
            <v>天康生物</v>
          </cell>
          <cell r="C384">
            <v>449445.61</v>
          </cell>
          <cell r="D384">
            <v>2655000000</v>
          </cell>
          <cell r="E384">
            <v>0</v>
          </cell>
          <cell r="F384">
            <v>0</v>
          </cell>
          <cell r="G384">
            <v>0</v>
          </cell>
          <cell r="H384">
            <v>0</v>
          </cell>
          <cell r="I384">
            <v>482735110.61</v>
          </cell>
          <cell r="J384">
            <v>0</v>
          </cell>
          <cell r="K384">
            <v>418821686.49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296610851.83</v>
          </cell>
          <cell r="Q384">
            <v>24710734.36</v>
          </cell>
          <cell r="R384">
            <v>0</v>
          </cell>
          <cell r="S384">
            <v>0</v>
          </cell>
          <cell r="T384">
            <v>0</v>
          </cell>
          <cell r="U384">
            <v>758000000</v>
          </cell>
          <cell r="V384">
            <v>54818934.79</v>
          </cell>
          <cell r="W384">
            <v>0</v>
          </cell>
          <cell r="X384">
            <v>2003000000</v>
          </cell>
          <cell r="Y384">
            <v>95197384.44</v>
          </cell>
          <cell r="Z384">
            <v>0</v>
          </cell>
          <cell r="AA384">
            <v>0</v>
          </cell>
          <cell r="AB384">
            <v>0</v>
          </cell>
          <cell r="AC384">
            <v>82321678.85</v>
          </cell>
          <cell r="AD384">
            <v>0</v>
          </cell>
        </row>
        <row r="384">
          <cell r="AF384">
            <v>1076334342</v>
          </cell>
          <cell r="AG384">
            <v>3798657.47</v>
          </cell>
          <cell r="AH384">
            <v>1525070729.79</v>
          </cell>
          <cell r="AI384">
            <v>0</v>
          </cell>
          <cell r="AJ384">
            <v>34532749.98</v>
          </cell>
          <cell r="AK384">
            <v>0</v>
          </cell>
          <cell r="AL384">
            <v>227265662.44</v>
          </cell>
          <cell r="AM384">
            <v>2557934.35</v>
          </cell>
          <cell r="AN384">
            <v>2763854099.62</v>
          </cell>
          <cell r="AO384">
            <v>6871665826.98</v>
          </cell>
          <cell r="AP384">
            <v>5633414175.65</v>
          </cell>
          <cell r="AQ384">
            <v>12505080002.63</v>
          </cell>
          <cell r="AR384">
            <v>1360468442.54</v>
          </cell>
          <cell r="AS384">
            <v>3413000000</v>
          </cell>
          <cell r="AT384">
            <v>2098197384.44</v>
          </cell>
          <cell r="AU384">
            <v>5511197384.44</v>
          </cell>
          <cell r="AV384">
            <v>5633414175.65</v>
          </cell>
          <cell r="AW384">
            <v>11144611560.09</v>
          </cell>
          <cell r="AX384">
            <v>3413000000</v>
          </cell>
          <cell r="AY384">
            <v>7731611560.09</v>
          </cell>
          <cell r="AZ384">
            <v>0.494516776535861</v>
          </cell>
          <cell r="BA384">
            <v>0.505483223464139</v>
          </cell>
          <cell r="BB384">
            <v>1.97830502295779</v>
          </cell>
          <cell r="BC384">
            <v>0.306246653963455</v>
          </cell>
          <cell r="BD384">
            <v>0.188270122572406</v>
          </cell>
          <cell r="BE384">
            <v>0.306246653963455</v>
          </cell>
          <cell r="BF384">
            <v>0.693753346036545</v>
          </cell>
          <cell r="BG384" t="e">
            <v>#N/A</v>
          </cell>
          <cell r="BH384">
            <v>-5538010.34000015</v>
          </cell>
          <cell r="BI384">
            <v>1970406465.31</v>
          </cell>
          <cell r="BJ384" t="e">
            <v>#N/A</v>
          </cell>
        </row>
        <row r="385">
          <cell r="A385" t="str">
            <v>000921.SZ</v>
          </cell>
          <cell r="B385" t="str">
            <v>海信家电</v>
          </cell>
          <cell r="C385">
            <v>186234527.09</v>
          </cell>
          <cell r="D385">
            <v>2651640702.23</v>
          </cell>
          <cell r="E385">
            <v>0</v>
          </cell>
          <cell r="F385">
            <v>0</v>
          </cell>
          <cell r="G385">
            <v>17227.51</v>
          </cell>
          <cell r="H385">
            <v>0</v>
          </cell>
          <cell r="I385">
            <v>22409093535.12</v>
          </cell>
          <cell r="J385">
            <v>0</v>
          </cell>
          <cell r="K385">
            <v>1184966538.03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761164037.65</v>
          </cell>
          <cell r="Q385">
            <v>432838259.59</v>
          </cell>
          <cell r="R385">
            <v>0</v>
          </cell>
          <cell r="S385">
            <v>0</v>
          </cell>
          <cell r="T385">
            <v>0</v>
          </cell>
          <cell r="U385">
            <v>197727188.55</v>
          </cell>
          <cell r="V385">
            <v>7168263433.22</v>
          </cell>
          <cell r="W385">
            <v>0</v>
          </cell>
          <cell r="X385">
            <v>19057188.14</v>
          </cell>
          <cell r="Y385">
            <v>0</v>
          </cell>
          <cell r="Z385">
            <v>0</v>
          </cell>
          <cell r="AA385">
            <v>141291933.1</v>
          </cell>
          <cell r="AB385">
            <v>845473452.25</v>
          </cell>
          <cell r="AC385">
            <v>159091583.92</v>
          </cell>
          <cell r="AD385">
            <v>171390528.83</v>
          </cell>
        </row>
        <row r="385">
          <cell r="AF385">
            <v>1362725370</v>
          </cell>
          <cell r="AG385">
            <v>0</v>
          </cell>
          <cell r="AH385">
            <v>2061712990.12</v>
          </cell>
          <cell r="AI385">
            <v>0</v>
          </cell>
          <cell r="AJ385">
            <v>51589572.96</v>
          </cell>
          <cell r="AK385">
            <v>0</v>
          </cell>
          <cell r="AL385">
            <v>692802893.38</v>
          </cell>
          <cell r="AM385">
            <v>0</v>
          </cell>
          <cell r="AN385">
            <v>6077863475.51</v>
          </cell>
          <cell r="AO385">
            <v>36328250135.23</v>
          </cell>
          <cell r="AP385">
            <v>10246694301.97</v>
          </cell>
          <cell r="AQ385">
            <v>46574944437.2</v>
          </cell>
          <cell r="AR385">
            <v>33147125366.87</v>
          </cell>
          <cell r="AS385">
            <v>2849385118.29</v>
          </cell>
          <cell r="AT385">
            <v>331739650.07</v>
          </cell>
          <cell r="AU385">
            <v>3181124768.36</v>
          </cell>
          <cell r="AV385">
            <v>10246694301.97</v>
          </cell>
          <cell r="AW385">
            <v>13427819070.33</v>
          </cell>
          <cell r="AX385">
            <v>2849385118.29</v>
          </cell>
          <cell r="AY385">
            <v>10578433952.04</v>
          </cell>
          <cell r="AZ385">
            <v>0.236905543014724</v>
          </cell>
          <cell r="BA385">
            <v>0.763094456985276</v>
          </cell>
          <cell r="BB385">
            <v>1.31045375948694</v>
          </cell>
          <cell r="BC385">
            <v>0.212200142358634</v>
          </cell>
          <cell r="BD385">
            <v>0.0247054006560909</v>
          </cell>
          <cell r="BE385">
            <v>0.212200142358634</v>
          </cell>
          <cell r="BF385">
            <v>0.787799857641366</v>
          </cell>
          <cell r="BG385">
            <v>9036830763.9</v>
          </cell>
          <cell r="BH385">
            <v>-11332659753.49</v>
          </cell>
          <cell r="BI385">
            <v>-4274741967.88</v>
          </cell>
          <cell r="BJ385">
            <v>0.321129745824435</v>
          </cell>
        </row>
        <row r="386">
          <cell r="A386" t="str">
            <v>000401.SZ</v>
          </cell>
          <cell r="B386" t="str">
            <v>冀东水泥</v>
          </cell>
          <cell r="C386">
            <v>228657744.63</v>
          </cell>
          <cell r="D386">
            <v>2641241668.42</v>
          </cell>
          <cell r="E386">
            <v>0</v>
          </cell>
          <cell r="F386">
            <v>0</v>
          </cell>
          <cell r="G386">
            <v>0</v>
          </cell>
          <cell r="H386">
            <v>0</v>
          </cell>
          <cell r="I386">
            <v>4148341687.41</v>
          </cell>
          <cell r="J386">
            <v>0</v>
          </cell>
          <cell r="K386">
            <v>1476696080.63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52376228.49</v>
          </cell>
          <cell r="Q386">
            <v>543123442.06</v>
          </cell>
          <cell r="R386">
            <v>0</v>
          </cell>
          <cell r="S386">
            <v>0</v>
          </cell>
          <cell r="T386">
            <v>0</v>
          </cell>
          <cell r="U386">
            <v>1996224865.21</v>
          </cell>
          <cell r="V386">
            <v>228176295.1</v>
          </cell>
          <cell r="W386">
            <v>0</v>
          </cell>
          <cell r="X386">
            <v>5017500000</v>
          </cell>
          <cell r="Y386">
            <v>6015121718.83</v>
          </cell>
          <cell r="Z386">
            <v>0</v>
          </cell>
          <cell r="AA386">
            <v>11406691.97</v>
          </cell>
          <cell r="AB386">
            <v>530379382.89</v>
          </cell>
          <cell r="AC386">
            <v>463714116.11</v>
          </cell>
          <cell r="AD386">
            <v>0</v>
          </cell>
        </row>
        <row r="386">
          <cell r="AF386">
            <v>1413651757</v>
          </cell>
          <cell r="AG386">
            <v>3274621636.8</v>
          </cell>
          <cell r="AH386">
            <v>4231893313.09</v>
          </cell>
          <cell r="AI386">
            <v>0</v>
          </cell>
          <cell r="AJ386">
            <v>-95976506.3</v>
          </cell>
          <cell r="AK386">
            <v>78711235.44</v>
          </cell>
          <cell r="AL386">
            <v>1014639449.76</v>
          </cell>
          <cell r="AM386">
            <v>0</v>
          </cell>
          <cell r="AN386">
            <v>9645869030.19</v>
          </cell>
          <cell r="AO386">
            <v>23352959921.75</v>
          </cell>
          <cell r="AP386">
            <v>19563409915.98</v>
          </cell>
          <cell r="AQ386">
            <v>42916369837.73</v>
          </cell>
          <cell r="AR386">
            <v>7671464977.32</v>
          </cell>
          <cell r="AS386">
            <v>4637466533.63</v>
          </cell>
          <cell r="AT386">
            <v>11044028410.8</v>
          </cell>
          <cell r="AU386">
            <v>15681494944.43</v>
          </cell>
          <cell r="AV386">
            <v>19563409915.98</v>
          </cell>
          <cell r="AW386">
            <v>35244904860.41</v>
          </cell>
          <cell r="AX386">
            <v>4637466533.63</v>
          </cell>
          <cell r="AY386">
            <v>30607438326.78</v>
          </cell>
          <cell r="AZ386">
            <v>0.444929416224492</v>
          </cell>
          <cell r="BA386">
            <v>0.555070583775508</v>
          </cell>
          <cell r="BB386">
            <v>1.80157268143837</v>
          </cell>
          <cell r="BC386">
            <v>0.131578353012925</v>
          </cell>
          <cell r="BD386">
            <v>0.313351063211567</v>
          </cell>
          <cell r="BE386">
            <v>0.131578353012925</v>
          </cell>
          <cell r="BF386">
            <v>0.868421646987074</v>
          </cell>
          <cell r="BG386">
            <v>-12127251367.69</v>
          </cell>
          <cell r="BH386">
            <v>-6956046545.09</v>
          </cell>
          <cell r="BI386">
            <v>-12451092106.36</v>
          </cell>
          <cell r="BJ386">
            <v>38.4481957319394</v>
          </cell>
        </row>
        <row r="387">
          <cell r="A387" t="str">
            <v>000540.SZ</v>
          </cell>
          <cell r="B387" t="str">
            <v>中天金融</v>
          </cell>
          <cell r="C387">
            <v>749581379.2</v>
          </cell>
          <cell r="D387">
            <v>2623407098.82</v>
          </cell>
          <cell r="E387">
            <v>0</v>
          </cell>
          <cell r="F387">
            <v>0</v>
          </cell>
          <cell r="G387">
            <v>0</v>
          </cell>
          <cell r="H387">
            <v>0</v>
          </cell>
          <cell r="I387">
            <v>6259197401.39</v>
          </cell>
          <cell r="J387">
            <v>26256995.89</v>
          </cell>
          <cell r="K387">
            <v>5696185485.9</v>
          </cell>
          <cell r="L387">
            <v>0</v>
          </cell>
          <cell r="M387">
            <v>0</v>
          </cell>
          <cell r="N387">
            <v>133943776.43</v>
          </cell>
          <cell r="O387">
            <v>0</v>
          </cell>
          <cell r="P387">
            <v>187619959.91</v>
          </cell>
          <cell r="Q387">
            <v>3586086731.47</v>
          </cell>
          <cell r="R387">
            <v>0</v>
          </cell>
          <cell r="S387">
            <v>83776401.66</v>
          </cell>
          <cell r="T387">
            <v>5942474.72</v>
          </cell>
          <cell r="U387">
            <v>24528829905.9</v>
          </cell>
          <cell r="V387">
            <v>451201413.89</v>
          </cell>
          <cell r="W387">
            <v>0</v>
          </cell>
          <cell r="X387">
            <v>10315609279.06</v>
          </cell>
          <cell r="Y387">
            <v>3550035523.98</v>
          </cell>
          <cell r="Z387">
            <v>0</v>
          </cell>
          <cell r="AA387">
            <v>0</v>
          </cell>
          <cell r="AB387">
            <v>0</v>
          </cell>
          <cell r="AC387">
            <v>315436041.3</v>
          </cell>
          <cell r="AD387">
            <v>0</v>
          </cell>
        </row>
        <row r="387">
          <cell r="AF387">
            <v>7005254679</v>
          </cell>
          <cell r="AG387">
            <v>0</v>
          </cell>
          <cell r="AH387">
            <v>1105788243.02</v>
          </cell>
          <cell r="AI387">
            <v>123302722.59</v>
          </cell>
          <cell r="AJ387">
            <v>22741282.58</v>
          </cell>
          <cell r="AK387">
            <v>0</v>
          </cell>
          <cell r="AL387">
            <v>758288264.37</v>
          </cell>
          <cell r="AM387">
            <v>0</v>
          </cell>
          <cell r="AN387">
            <v>8654468862.94</v>
          </cell>
          <cell r="AO387">
            <v>58513109869.52</v>
          </cell>
          <cell r="AP387">
            <v>17669844054.5</v>
          </cell>
          <cell r="AQ387">
            <v>76182953924.02</v>
          </cell>
          <cell r="AR387">
            <v>17361284285.33</v>
          </cell>
          <cell r="AS387">
            <v>27286180781.15</v>
          </cell>
          <cell r="AT387">
            <v>13865644803.04</v>
          </cell>
          <cell r="AU387">
            <v>41151825584.19</v>
          </cell>
          <cell r="AV387">
            <v>17423238609.32</v>
          </cell>
          <cell r="AW387">
            <v>58575064193.51</v>
          </cell>
          <cell r="AX387">
            <v>27286180781.15</v>
          </cell>
          <cell r="AY387">
            <v>31288883412.36</v>
          </cell>
          <cell r="AZ387">
            <v>0.702548535811072</v>
          </cell>
          <cell r="BA387">
            <v>0.297451464188928</v>
          </cell>
          <cell r="BB387">
            <v>3.36189301581264</v>
          </cell>
          <cell r="BC387">
            <v>0.465832708112905</v>
          </cell>
          <cell r="BD387">
            <v>0.236715827698167</v>
          </cell>
          <cell r="BE387">
            <v>0.465832708112905</v>
          </cell>
          <cell r="BF387">
            <v>0.534167291887095</v>
          </cell>
          <cell r="BG387" t="e">
            <v>#N/A</v>
          </cell>
          <cell r="BH387">
            <v>-7862858840.84</v>
          </cell>
          <cell r="BI387">
            <v>-15550556758.17</v>
          </cell>
          <cell r="BJ387" t="e">
            <v>#N/A</v>
          </cell>
        </row>
        <row r="388">
          <cell r="A388" t="str">
            <v>600032.SH</v>
          </cell>
          <cell r="B388" t="str">
            <v>浙江新能</v>
          </cell>
          <cell r="C388">
            <v>74830373.99</v>
          </cell>
          <cell r="D388">
            <v>2617434609.02</v>
          </cell>
          <cell r="E388">
            <v>0</v>
          </cell>
          <cell r="F388">
            <v>0</v>
          </cell>
          <cell r="G388">
            <v>0</v>
          </cell>
          <cell r="H388">
            <v>0</v>
          </cell>
          <cell r="I388">
            <v>1125604025.69</v>
          </cell>
          <cell r="J388">
            <v>0</v>
          </cell>
          <cell r="K388">
            <v>2606908.75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35705515.44</v>
          </cell>
          <cell r="Q388">
            <v>156004186.32</v>
          </cell>
          <cell r="R388">
            <v>0</v>
          </cell>
          <cell r="S388">
            <v>0</v>
          </cell>
          <cell r="T388">
            <v>0</v>
          </cell>
          <cell r="U388">
            <v>2323865510.25</v>
          </cell>
          <cell r="V388">
            <v>0</v>
          </cell>
          <cell r="W388">
            <v>0</v>
          </cell>
          <cell r="X388">
            <v>14879460182.82</v>
          </cell>
          <cell r="Y388">
            <v>297549860.11</v>
          </cell>
          <cell r="Z388">
            <v>0</v>
          </cell>
          <cell r="AA388">
            <v>0</v>
          </cell>
          <cell r="AB388">
            <v>0</v>
          </cell>
          <cell r="AC388">
            <v>44201983.29</v>
          </cell>
          <cell r="AD388">
            <v>0</v>
          </cell>
        </row>
        <row r="388">
          <cell r="AF388">
            <v>2080000000</v>
          </cell>
          <cell r="AG388">
            <v>0</v>
          </cell>
          <cell r="AH388">
            <v>4202002146.99</v>
          </cell>
          <cell r="AI388">
            <v>0</v>
          </cell>
          <cell r="AJ388">
            <v>76309.19</v>
          </cell>
          <cell r="AK388">
            <v>0</v>
          </cell>
          <cell r="AL388">
            <v>80840944.45</v>
          </cell>
          <cell r="AM388">
            <v>0</v>
          </cell>
          <cell r="AN388">
            <v>1301839722.51</v>
          </cell>
          <cell r="AO388">
            <v>21557263155.68</v>
          </cell>
          <cell r="AP388">
            <v>7664759123.14</v>
          </cell>
          <cell r="AQ388">
            <v>29222022278.82</v>
          </cell>
          <cell r="AR388">
            <v>1438952993.48</v>
          </cell>
          <cell r="AS388">
            <v>4941300119.27</v>
          </cell>
          <cell r="AT388">
            <v>15177010042.93</v>
          </cell>
          <cell r="AU388">
            <v>20118310162.2</v>
          </cell>
          <cell r="AV388">
            <v>7664759123.14</v>
          </cell>
          <cell r="AW388">
            <v>27783069285.34</v>
          </cell>
          <cell r="AX388">
            <v>4941300119.27</v>
          </cell>
          <cell r="AY388">
            <v>22841769166.07</v>
          </cell>
          <cell r="AZ388">
            <v>0.72412122489345</v>
          </cell>
          <cell r="BA388">
            <v>0.27587877510655</v>
          </cell>
          <cell r="BB388">
            <v>3.62478048415932</v>
          </cell>
          <cell r="BC388">
            <v>0.177852924330334</v>
          </cell>
          <cell r="BD388">
            <v>0.546268300563116</v>
          </cell>
          <cell r="BE388">
            <v>0.177852924330334</v>
          </cell>
          <cell r="BF388">
            <v>0.822147075669666</v>
          </cell>
          <cell r="BG388" t="e">
            <v>#N/A</v>
          </cell>
          <cell r="BH388">
            <v>2563632818.98</v>
          </cell>
          <cell r="BI388">
            <v>-7124620869.31</v>
          </cell>
          <cell r="BJ388" t="e">
            <v>#N/A</v>
          </cell>
        </row>
        <row r="389">
          <cell r="A389" t="str">
            <v>603612.SH</v>
          </cell>
          <cell r="B389" t="str">
            <v>索通发展</v>
          </cell>
          <cell r="C389">
            <v>31286226.31</v>
          </cell>
          <cell r="D389">
            <v>2614889096.78</v>
          </cell>
          <cell r="E389">
            <v>0</v>
          </cell>
          <cell r="F389">
            <v>0</v>
          </cell>
          <cell r="G389">
            <v>0</v>
          </cell>
          <cell r="H389">
            <v>0</v>
          </cell>
          <cell r="I389">
            <v>871315692.73</v>
          </cell>
          <cell r="J389">
            <v>0</v>
          </cell>
          <cell r="K389">
            <v>89682600.61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44365060.3</v>
          </cell>
          <cell r="Q389">
            <v>90266548.13</v>
          </cell>
          <cell r="R389">
            <v>0</v>
          </cell>
          <cell r="S389">
            <v>0</v>
          </cell>
          <cell r="T389">
            <v>0</v>
          </cell>
          <cell r="U389">
            <v>301641080.22</v>
          </cell>
          <cell r="V389">
            <v>11624994.12</v>
          </cell>
          <cell r="W389">
            <v>0</v>
          </cell>
          <cell r="X389">
            <v>1276238900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44313655.33</v>
          </cell>
          <cell r="AD389">
            <v>0</v>
          </cell>
        </row>
        <row r="389">
          <cell r="AF389">
            <v>459950434</v>
          </cell>
          <cell r="AG389">
            <v>0</v>
          </cell>
          <cell r="AH389">
            <v>2167394990.52</v>
          </cell>
          <cell r="AI389">
            <v>32127699.5</v>
          </cell>
          <cell r="AJ389">
            <v>-4641887.37</v>
          </cell>
          <cell r="AK389">
            <v>0</v>
          </cell>
          <cell r="AL389">
            <v>93190606.83</v>
          </cell>
          <cell r="AM389">
            <v>0</v>
          </cell>
          <cell r="AN389">
            <v>1680730076.66</v>
          </cell>
          <cell r="AO389">
            <v>5375623854.53</v>
          </cell>
          <cell r="AP389">
            <v>4428751920.14</v>
          </cell>
          <cell r="AQ389">
            <v>9804375774.67</v>
          </cell>
          <cell r="AR389">
            <v>1182854777.53</v>
          </cell>
          <cell r="AS389">
            <v>2916530177</v>
          </cell>
          <cell r="AT389">
            <v>1276238900</v>
          </cell>
          <cell r="AU389">
            <v>4192769077</v>
          </cell>
          <cell r="AV389">
            <v>4364496521.14</v>
          </cell>
          <cell r="AW389">
            <v>8557265598.14</v>
          </cell>
          <cell r="AX389">
            <v>2916530177</v>
          </cell>
          <cell r="AY389">
            <v>5640735421.14</v>
          </cell>
          <cell r="AZ389">
            <v>0.48996598608688</v>
          </cell>
          <cell r="BA389">
            <v>0.51003401391312</v>
          </cell>
          <cell r="BB389">
            <v>1.96065355000096</v>
          </cell>
          <cell r="BC389">
            <v>0.340825015134967</v>
          </cell>
          <cell r="BD389">
            <v>0.149140970951913</v>
          </cell>
          <cell r="BE389">
            <v>0.340825015134967</v>
          </cell>
          <cell r="BF389">
            <v>0.659174984865033</v>
          </cell>
          <cell r="BG389" t="e">
            <v>#N/A</v>
          </cell>
          <cell r="BH389">
            <v>1727620631.65</v>
          </cell>
          <cell r="BI389">
            <v>412484764.05</v>
          </cell>
          <cell r="BJ389" t="e">
            <v>#N/A</v>
          </cell>
        </row>
        <row r="390">
          <cell r="A390" t="str">
            <v>002491.SZ</v>
          </cell>
          <cell r="B390" t="str">
            <v>通鼎互联</v>
          </cell>
          <cell r="C390">
            <v>61681178.08</v>
          </cell>
          <cell r="D390">
            <v>2611700958.44</v>
          </cell>
          <cell r="E390">
            <v>0</v>
          </cell>
          <cell r="F390">
            <v>0</v>
          </cell>
          <cell r="G390">
            <v>5200</v>
          </cell>
          <cell r="H390">
            <v>0</v>
          </cell>
          <cell r="I390">
            <v>1069975963.51</v>
          </cell>
          <cell r="J390">
            <v>0</v>
          </cell>
          <cell r="K390">
            <v>13751306.21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50648396.25</v>
          </cell>
          <cell r="Q390">
            <v>26973122.6</v>
          </cell>
          <cell r="R390">
            <v>0</v>
          </cell>
          <cell r="S390">
            <v>0</v>
          </cell>
          <cell r="T390">
            <v>0</v>
          </cell>
          <cell r="U390">
            <v>276849700</v>
          </cell>
          <cell r="V390">
            <v>1759191</v>
          </cell>
          <cell r="W390">
            <v>0</v>
          </cell>
          <cell r="X390">
            <v>114920000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77629173.58</v>
          </cell>
          <cell r="AD390">
            <v>319630000</v>
          </cell>
        </row>
        <row r="390">
          <cell r="AF390">
            <v>1250463090</v>
          </cell>
          <cell r="AG390">
            <v>0</v>
          </cell>
          <cell r="AH390">
            <v>1292721472.61</v>
          </cell>
          <cell r="AI390">
            <v>76001900.54</v>
          </cell>
          <cell r="AJ390">
            <v>-4674888.9</v>
          </cell>
          <cell r="AK390">
            <v>0</v>
          </cell>
          <cell r="AL390">
            <v>193508394.2</v>
          </cell>
          <cell r="AM390">
            <v>0</v>
          </cell>
          <cell r="AN390">
            <v>188909450.59</v>
          </cell>
          <cell r="AO390">
            <v>4625524189.67</v>
          </cell>
          <cell r="AP390">
            <v>2996929419.04</v>
          </cell>
          <cell r="AQ390">
            <v>7622453608.71</v>
          </cell>
          <cell r="AR390">
            <v>1302418331.23</v>
          </cell>
          <cell r="AS390">
            <v>2888555858.44</v>
          </cell>
          <cell r="AT390">
            <v>434550000</v>
          </cell>
          <cell r="AU390">
            <v>3323105858.44</v>
          </cell>
          <cell r="AV390">
            <v>2844925617.96</v>
          </cell>
          <cell r="AW390">
            <v>6168031476.4</v>
          </cell>
          <cell r="AX390">
            <v>2888555858.44</v>
          </cell>
          <cell r="AY390">
            <v>3279475617.96</v>
          </cell>
          <cell r="AZ390">
            <v>0.538762791849361</v>
          </cell>
          <cell r="BA390">
            <v>0.461237208150639</v>
          </cell>
          <cell r="BB390">
            <v>2.1680818076442</v>
          </cell>
          <cell r="BC390">
            <v>0.468310816747958</v>
          </cell>
          <cell r="BD390">
            <v>0.0704519751014026</v>
          </cell>
          <cell r="BE390">
            <v>0.468310816747958</v>
          </cell>
          <cell r="BF390">
            <v>0.531689183252042</v>
          </cell>
          <cell r="BG390" t="e">
            <v>#N/A</v>
          </cell>
          <cell r="BH390">
            <v>1158947015.74</v>
          </cell>
          <cell r="BI390">
            <v>24208717.2799999</v>
          </cell>
          <cell r="BJ390" t="e">
            <v>#N/A</v>
          </cell>
        </row>
        <row r="391">
          <cell r="A391" t="str">
            <v>000930.SZ</v>
          </cell>
          <cell r="B391" t="str">
            <v>中粮科技</v>
          </cell>
          <cell r="C391">
            <v>29177118.01</v>
          </cell>
          <cell r="D391">
            <v>2610480619.62</v>
          </cell>
          <cell r="E391">
            <v>0</v>
          </cell>
          <cell r="F391">
            <v>0</v>
          </cell>
          <cell r="G391">
            <v>0</v>
          </cell>
          <cell r="H391">
            <v>0</v>
          </cell>
          <cell r="I391">
            <v>1408041390.15</v>
          </cell>
          <cell r="J391">
            <v>0</v>
          </cell>
          <cell r="K391">
            <v>467673313.07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194612690.68</v>
          </cell>
          <cell r="Q391">
            <v>132357717.52</v>
          </cell>
          <cell r="R391">
            <v>0</v>
          </cell>
          <cell r="S391">
            <v>0</v>
          </cell>
          <cell r="T391">
            <v>0</v>
          </cell>
          <cell r="U391">
            <v>75224610.3</v>
          </cell>
          <cell r="V391">
            <v>46928640.36</v>
          </cell>
          <cell r="W391">
            <v>0</v>
          </cell>
          <cell r="X391">
            <v>439405537.53</v>
          </cell>
          <cell r="Y391">
            <v>0</v>
          </cell>
          <cell r="Z391">
            <v>0</v>
          </cell>
          <cell r="AA391">
            <v>37827656.16</v>
          </cell>
          <cell r="AB391">
            <v>0</v>
          </cell>
          <cell r="AC391">
            <v>60567961.84</v>
          </cell>
          <cell r="AD391">
            <v>0</v>
          </cell>
        </row>
        <row r="391">
          <cell r="AF391">
            <v>1865717988</v>
          </cell>
          <cell r="AG391">
            <v>0</v>
          </cell>
          <cell r="AH391">
            <v>6135229235.37</v>
          </cell>
          <cell r="AI391">
            <v>87458203.62</v>
          </cell>
          <cell r="AJ391">
            <v>488503714.4</v>
          </cell>
          <cell r="AK391">
            <v>140958409.43</v>
          </cell>
          <cell r="AL391">
            <v>193928810.25</v>
          </cell>
          <cell r="AM391">
            <v>0</v>
          </cell>
          <cell r="AN391">
            <v>2464683016.3</v>
          </cell>
          <cell r="AO391">
            <v>5502297255.24</v>
          </cell>
          <cell r="AP391">
            <v>11376479377.37</v>
          </cell>
          <cell r="AQ391">
            <v>16878776632.61</v>
          </cell>
          <cell r="AR391">
            <v>2339358831.63</v>
          </cell>
          <cell r="AS391">
            <v>2685705229.92</v>
          </cell>
          <cell r="AT391">
            <v>477233193.69</v>
          </cell>
          <cell r="AU391">
            <v>3162938423.61</v>
          </cell>
          <cell r="AV391">
            <v>11201562970.13</v>
          </cell>
          <cell r="AW391">
            <v>14364501393.74</v>
          </cell>
          <cell r="AX391">
            <v>2685705229.92</v>
          </cell>
          <cell r="AY391">
            <v>11678796163.82</v>
          </cell>
          <cell r="AZ391">
            <v>0.22019131307881</v>
          </cell>
          <cell r="BA391">
            <v>0.77980868692119</v>
          </cell>
          <cell r="BB391">
            <v>1.2823658119893</v>
          </cell>
          <cell r="BC391">
            <v>0.186968218130455</v>
          </cell>
          <cell r="BD391">
            <v>0.0332230949483549</v>
          </cell>
          <cell r="BE391">
            <v>0.186968218130455</v>
          </cell>
          <cell r="BF391">
            <v>0.813031781869545</v>
          </cell>
          <cell r="BG391" t="e">
            <v>#N/A</v>
          </cell>
          <cell r="BH391">
            <v>1174393035.74</v>
          </cell>
          <cell r="BI391">
            <v>1014385363.64</v>
          </cell>
          <cell r="BJ391" t="e">
            <v>#N/A</v>
          </cell>
        </row>
        <row r="392">
          <cell r="A392" t="str">
            <v>600748.SH</v>
          </cell>
          <cell r="B392" t="str">
            <v>上实发展</v>
          </cell>
          <cell r="C392">
            <v>81686394.95</v>
          </cell>
          <cell r="D392">
            <v>2606845870.85</v>
          </cell>
          <cell r="E392">
            <v>0</v>
          </cell>
          <cell r="F392">
            <v>0</v>
          </cell>
          <cell r="G392">
            <v>0</v>
          </cell>
          <cell r="H392">
            <v>0</v>
          </cell>
          <cell r="I392">
            <v>1914450870.25</v>
          </cell>
          <cell r="J392">
            <v>19972650.44</v>
          </cell>
          <cell r="K392">
            <v>10645879430.6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36331254.58</v>
          </cell>
          <cell r="Q392">
            <v>538318546.55</v>
          </cell>
          <cell r="R392">
            <v>0</v>
          </cell>
          <cell r="S392">
            <v>0</v>
          </cell>
          <cell r="T392">
            <v>0</v>
          </cell>
          <cell r="U392">
            <v>4365641109.05</v>
          </cell>
          <cell r="V392">
            <v>581399879.24</v>
          </cell>
          <cell r="W392">
            <v>0</v>
          </cell>
          <cell r="X392">
            <v>8914285370.02</v>
          </cell>
          <cell r="Y392">
            <v>797872810.71</v>
          </cell>
          <cell r="Z392">
            <v>0</v>
          </cell>
          <cell r="AA392">
            <v>0</v>
          </cell>
          <cell r="AB392">
            <v>1991596.48</v>
          </cell>
          <cell r="AC392">
            <v>0</v>
          </cell>
          <cell r="AD392">
            <v>0</v>
          </cell>
        </row>
        <row r="392">
          <cell r="AF392">
            <v>1844562892</v>
          </cell>
          <cell r="AG392">
            <v>0</v>
          </cell>
          <cell r="AH392">
            <v>2600584262.58</v>
          </cell>
          <cell r="AI392">
            <v>0</v>
          </cell>
          <cell r="AJ392">
            <v>176024611.24</v>
          </cell>
          <cell r="AK392">
            <v>0</v>
          </cell>
          <cell r="AL392">
            <v>487109256.73</v>
          </cell>
          <cell r="AM392">
            <v>0</v>
          </cell>
          <cell r="AN392">
            <v>4957622069.82</v>
          </cell>
          <cell r="AO392">
            <v>30504675783.72</v>
          </cell>
          <cell r="AP392">
            <v>10065903092.37</v>
          </cell>
          <cell r="AQ392">
            <v>40570578876.09</v>
          </cell>
          <cell r="AR392">
            <v>13820030623.09</v>
          </cell>
          <cell r="AS392">
            <v>6972486979.9</v>
          </cell>
          <cell r="AT392">
            <v>9712158180.73</v>
          </cell>
          <cell r="AU392">
            <v>16684645160.63</v>
          </cell>
          <cell r="AV392">
            <v>10065903092.37</v>
          </cell>
          <cell r="AW392">
            <v>26750548253</v>
          </cell>
          <cell r="AX392">
            <v>6972486979.9</v>
          </cell>
          <cell r="AY392">
            <v>19778061273.1</v>
          </cell>
          <cell r="AZ392">
            <v>0.623712269476902</v>
          </cell>
          <cell r="BA392">
            <v>0.376287730523098</v>
          </cell>
          <cell r="BB392">
            <v>2.65754080955508</v>
          </cell>
          <cell r="BC392">
            <v>0.260648376771794</v>
          </cell>
          <cell r="BD392">
            <v>0.363063892705108</v>
          </cell>
          <cell r="BE392">
            <v>0.260648376771794</v>
          </cell>
          <cell r="BF392">
            <v>0.739351623228206</v>
          </cell>
          <cell r="BG392" t="e">
            <v>#N/A</v>
          </cell>
          <cell r="BH392">
            <v>-1565440923.81</v>
          </cell>
          <cell r="BI392">
            <v>18284077626.14</v>
          </cell>
          <cell r="BJ392" t="e">
            <v>#N/A</v>
          </cell>
        </row>
        <row r="393">
          <cell r="A393" t="str">
            <v>600903.SH</v>
          </cell>
          <cell r="B393" t="str">
            <v>贵州燃气</v>
          </cell>
          <cell r="C393">
            <v>38234745.2</v>
          </cell>
          <cell r="D393">
            <v>2601891020.3</v>
          </cell>
          <cell r="E393">
            <v>0</v>
          </cell>
          <cell r="F393">
            <v>0</v>
          </cell>
          <cell r="G393">
            <v>0</v>
          </cell>
          <cell r="H393">
            <v>0</v>
          </cell>
          <cell r="I393">
            <v>499625239.19</v>
          </cell>
          <cell r="J393">
            <v>888085.32</v>
          </cell>
          <cell r="K393">
            <v>499234830.39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30233005.46</v>
          </cell>
          <cell r="Q393">
            <v>23750840.32</v>
          </cell>
          <cell r="R393">
            <v>0</v>
          </cell>
          <cell r="S393">
            <v>0</v>
          </cell>
          <cell r="T393">
            <v>0</v>
          </cell>
          <cell r="U393">
            <v>390489178.36</v>
          </cell>
          <cell r="V393">
            <v>8308855.55</v>
          </cell>
          <cell r="W393">
            <v>0</v>
          </cell>
          <cell r="X393">
            <v>328715103.96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67875457.89</v>
          </cell>
          <cell r="AD393">
            <v>0</v>
          </cell>
        </row>
        <row r="393">
          <cell r="AF393">
            <v>1138185027</v>
          </cell>
          <cell r="AG393">
            <v>0</v>
          </cell>
          <cell r="AH393">
            <v>188239219.89</v>
          </cell>
          <cell r="AI393">
            <v>0</v>
          </cell>
          <cell r="AJ393">
            <v>181582219.89</v>
          </cell>
          <cell r="AK393">
            <v>8932058.25</v>
          </cell>
          <cell r="AL393">
            <v>41685254.59</v>
          </cell>
          <cell r="AM393">
            <v>0</v>
          </cell>
          <cell r="AN393">
            <v>1267445078.9</v>
          </cell>
          <cell r="AO393">
            <v>4489246361.94</v>
          </cell>
          <cell r="AP393">
            <v>2826068858.52</v>
          </cell>
          <cell r="AQ393">
            <v>7315315220.46</v>
          </cell>
          <cell r="AR393">
            <v>1168151059.32</v>
          </cell>
          <cell r="AS393">
            <v>2992380198.66</v>
          </cell>
          <cell r="AT393">
            <v>328715103.96</v>
          </cell>
          <cell r="AU393">
            <v>3321095302.62</v>
          </cell>
          <cell r="AV393">
            <v>2826068858.52</v>
          </cell>
          <cell r="AW393">
            <v>6147164161.14</v>
          </cell>
          <cell r="AX393">
            <v>2992380198.66</v>
          </cell>
          <cell r="AY393">
            <v>3154783962.48</v>
          </cell>
          <cell r="AZ393">
            <v>0.540264618865181</v>
          </cell>
          <cell r="BA393">
            <v>0.459735381134819</v>
          </cell>
          <cell r="BB393">
            <v>2.1751643250332</v>
          </cell>
          <cell r="BC393">
            <v>0.486790350837981</v>
          </cell>
          <cell r="BD393">
            <v>0.0534742680272003</v>
          </cell>
          <cell r="BE393">
            <v>0.486790350837981</v>
          </cell>
          <cell r="BF393">
            <v>0.51320964916202</v>
          </cell>
          <cell r="BG393" t="e">
            <v>#N/A</v>
          </cell>
          <cell r="BH393">
            <v>2286245781.06</v>
          </cell>
          <cell r="BI393">
            <v>-2962689276.91</v>
          </cell>
          <cell r="BJ393" t="e">
            <v>#N/A</v>
          </cell>
        </row>
        <row r="394">
          <cell r="A394" t="str">
            <v>605138.SH</v>
          </cell>
          <cell r="B394" t="str">
            <v>盛泰集团</v>
          </cell>
          <cell r="C394">
            <v>1995444.13</v>
          </cell>
          <cell r="D394">
            <v>2595437200.81</v>
          </cell>
          <cell r="E394">
            <v>0</v>
          </cell>
          <cell r="F394">
            <v>0</v>
          </cell>
          <cell r="G394">
            <v>0</v>
          </cell>
          <cell r="H394">
            <v>0</v>
          </cell>
          <cell r="I394">
            <v>707417922.32</v>
          </cell>
          <cell r="J394">
            <v>0</v>
          </cell>
          <cell r="K394">
            <v>44559942.67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108191346.05</v>
          </cell>
          <cell r="Q394">
            <v>67539617.11</v>
          </cell>
          <cell r="R394">
            <v>0</v>
          </cell>
          <cell r="S394">
            <v>0</v>
          </cell>
          <cell r="T394">
            <v>0</v>
          </cell>
          <cell r="U394">
            <v>46104735.67</v>
          </cell>
          <cell r="V394">
            <v>280660318.61</v>
          </cell>
          <cell r="W394">
            <v>0</v>
          </cell>
          <cell r="X394">
            <v>11834209.83</v>
          </cell>
          <cell r="Y394">
            <v>0</v>
          </cell>
          <cell r="Z394">
            <v>0</v>
          </cell>
          <cell r="AA394">
            <v>13616641.33</v>
          </cell>
          <cell r="AB394">
            <v>0</v>
          </cell>
          <cell r="AC394">
            <v>106733595.87</v>
          </cell>
          <cell r="AD394">
            <v>0</v>
          </cell>
        </row>
        <row r="394">
          <cell r="AF394">
            <v>500000000</v>
          </cell>
          <cell r="AG394">
            <v>0</v>
          </cell>
          <cell r="AH394">
            <v>206270439.13</v>
          </cell>
          <cell r="AI394">
            <v>0</v>
          </cell>
          <cell r="AJ394">
            <v>-134231121.42</v>
          </cell>
          <cell r="AK394">
            <v>0</v>
          </cell>
          <cell r="AL394">
            <v>50941719.21</v>
          </cell>
          <cell r="AM394">
            <v>0</v>
          </cell>
          <cell r="AN394">
            <v>1003730809.33</v>
          </cell>
          <cell r="AO394">
            <v>3984090974.4</v>
          </cell>
          <cell r="AP394">
            <v>1626711846.25</v>
          </cell>
          <cell r="AQ394">
            <v>5610802820.65</v>
          </cell>
          <cell r="AR394">
            <v>1317098186.76</v>
          </cell>
          <cell r="AS394">
            <v>2641541936.48</v>
          </cell>
          <cell r="AT394">
            <v>25450851.16</v>
          </cell>
          <cell r="AU394">
            <v>2666992787.64</v>
          </cell>
          <cell r="AV394">
            <v>1626711846.25</v>
          </cell>
          <cell r="AW394">
            <v>4293704633.89</v>
          </cell>
          <cell r="AX394">
            <v>2641541936.48</v>
          </cell>
          <cell r="AY394">
            <v>1652162697.41</v>
          </cell>
          <cell r="AZ394">
            <v>0.621140254173414</v>
          </cell>
          <cell r="BA394">
            <v>0.378859745826586</v>
          </cell>
          <cell r="BB394">
            <v>2.63949921050131</v>
          </cell>
          <cell r="BC394">
            <v>0.615212773517405</v>
          </cell>
          <cell r="BD394">
            <v>0.00592748065600919</v>
          </cell>
          <cell r="BE394">
            <v>0.615212773517405</v>
          </cell>
          <cell r="BF394">
            <v>0.384787226482595</v>
          </cell>
          <cell r="BG394" t="e">
            <v>#N/A</v>
          </cell>
          <cell r="BH394">
            <v>2100228897.52</v>
          </cell>
          <cell r="BI394">
            <v>-1253636240.41</v>
          </cell>
          <cell r="BJ394" t="e">
            <v>#N/A</v>
          </cell>
        </row>
        <row r="395">
          <cell r="A395" t="str">
            <v>000536.SZ</v>
          </cell>
          <cell r="B395" t="str">
            <v>华映科技</v>
          </cell>
          <cell r="C395">
            <v>0</v>
          </cell>
          <cell r="D395">
            <v>2593430070</v>
          </cell>
          <cell r="E395">
            <v>0</v>
          </cell>
          <cell r="F395">
            <v>0</v>
          </cell>
          <cell r="G395">
            <v>0</v>
          </cell>
          <cell r="H395">
            <v>0</v>
          </cell>
          <cell r="I395">
            <v>753424622.71</v>
          </cell>
          <cell r="J395">
            <v>0</v>
          </cell>
          <cell r="K395">
            <v>73656063.91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68478740</v>
          </cell>
          <cell r="Q395">
            <v>15545119.25</v>
          </cell>
          <cell r="R395">
            <v>0</v>
          </cell>
          <cell r="S395">
            <v>0</v>
          </cell>
          <cell r="T395">
            <v>0</v>
          </cell>
          <cell r="U395">
            <v>1504061624.29</v>
          </cell>
          <cell r="V395">
            <v>316341895.26</v>
          </cell>
          <cell r="W395">
            <v>0</v>
          </cell>
          <cell r="X395">
            <v>828855459.56</v>
          </cell>
          <cell r="Y395">
            <v>0</v>
          </cell>
          <cell r="Z395">
            <v>0</v>
          </cell>
          <cell r="AA395">
            <v>0</v>
          </cell>
          <cell r="AB395">
            <v>10103082.65</v>
          </cell>
          <cell r="AC395">
            <v>38147492.46</v>
          </cell>
          <cell r="AD395">
            <v>0</v>
          </cell>
        </row>
        <row r="395">
          <cell r="AF395">
            <v>2766032803</v>
          </cell>
          <cell r="AG395">
            <v>0</v>
          </cell>
          <cell r="AH395">
            <v>8594516510.11</v>
          </cell>
          <cell r="AI395">
            <v>0</v>
          </cell>
          <cell r="AJ395">
            <v>-14149107.88</v>
          </cell>
          <cell r="AK395">
            <v>0</v>
          </cell>
          <cell r="AL395">
            <v>579982557.57</v>
          </cell>
          <cell r="AM395">
            <v>0</v>
          </cell>
          <cell r="AN395">
            <v>-6460290659.73</v>
          </cell>
          <cell r="AO395">
            <v>6202044170.09</v>
          </cell>
          <cell r="AP395">
            <v>5466092103.07</v>
          </cell>
          <cell r="AQ395">
            <v>11668136273.16</v>
          </cell>
          <cell r="AR395">
            <v>1275697016.24</v>
          </cell>
          <cell r="AS395">
            <v>4097491694.29</v>
          </cell>
          <cell r="AT395">
            <v>828855459.56</v>
          </cell>
          <cell r="AU395">
            <v>4926347153.85</v>
          </cell>
          <cell r="AV395">
            <v>5466092103.07</v>
          </cell>
          <cell r="AW395">
            <v>10392439256.92</v>
          </cell>
          <cell r="AX395">
            <v>4097491694.29</v>
          </cell>
          <cell r="AY395">
            <v>6294947562.63</v>
          </cell>
          <cell r="AZ395">
            <v>0.474031844888552</v>
          </cell>
          <cell r="BA395">
            <v>0.525968155111448</v>
          </cell>
          <cell r="BB395">
            <v>1.90125578950328</v>
          </cell>
          <cell r="BC395">
            <v>0.394276222645382</v>
          </cell>
          <cell r="BD395">
            <v>0.0797556222431698</v>
          </cell>
          <cell r="BE395">
            <v>0.394276222645382</v>
          </cell>
          <cell r="BF395">
            <v>0.605723777354618</v>
          </cell>
          <cell r="BG395" t="e">
            <v>#N/A</v>
          </cell>
          <cell r="BH395">
            <v>2047098077.44</v>
          </cell>
          <cell r="BI395">
            <v>-2642376294.73</v>
          </cell>
          <cell r="BJ395" t="e">
            <v>#N/A</v>
          </cell>
        </row>
        <row r="396">
          <cell r="A396" t="str">
            <v>600509.SH</v>
          </cell>
          <cell r="B396" t="str">
            <v>天富能源</v>
          </cell>
          <cell r="C396">
            <v>5720309.23</v>
          </cell>
          <cell r="D396">
            <v>2593000000</v>
          </cell>
          <cell r="E396">
            <v>0</v>
          </cell>
          <cell r="F396">
            <v>0</v>
          </cell>
          <cell r="G396">
            <v>0</v>
          </cell>
          <cell r="H396">
            <v>0</v>
          </cell>
          <cell r="I396">
            <v>913252037.01</v>
          </cell>
          <cell r="J396">
            <v>1150000</v>
          </cell>
          <cell r="K396">
            <v>1513165724.76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75402468.07</v>
          </cell>
          <cell r="Q396">
            <v>19691041.32</v>
          </cell>
          <cell r="R396">
            <v>0</v>
          </cell>
          <cell r="S396">
            <v>0</v>
          </cell>
          <cell r="T396">
            <v>0</v>
          </cell>
          <cell r="U396">
            <v>237296717.98</v>
          </cell>
          <cell r="V396">
            <v>38729381.65</v>
          </cell>
          <cell r="W396">
            <v>0</v>
          </cell>
          <cell r="X396">
            <v>6992119408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857980866.98</v>
          </cell>
          <cell r="AD396">
            <v>0</v>
          </cell>
        </row>
        <row r="396">
          <cell r="AF396">
            <v>1151415017</v>
          </cell>
          <cell r="AG396">
            <v>0</v>
          </cell>
          <cell r="AH396">
            <v>3897088297.72</v>
          </cell>
          <cell r="AI396">
            <v>0</v>
          </cell>
          <cell r="AJ396">
            <v>0</v>
          </cell>
          <cell r="AK396">
            <v>17897662.87</v>
          </cell>
          <cell r="AL396">
            <v>337811836.75</v>
          </cell>
          <cell r="AM396">
            <v>0</v>
          </cell>
          <cell r="AN396">
            <v>631522085.9</v>
          </cell>
          <cell r="AO396">
            <v>13247507955</v>
          </cell>
          <cell r="AP396">
            <v>6035734900.24</v>
          </cell>
          <cell r="AQ396">
            <v>19283242855.24</v>
          </cell>
          <cell r="AR396">
            <v>3425091829.02</v>
          </cell>
          <cell r="AS396">
            <v>2830296717.98</v>
          </cell>
          <cell r="AT396">
            <v>6992119408</v>
          </cell>
          <cell r="AU396">
            <v>9822416125.98</v>
          </cell>
          <cell r="AV396">
            <v>6035734900.24</v>
          </cell>
          <cell r="AW396">
            <v>15858151026.22</v>
          </cell>
          <cell r="AX396">
            <v>2830296717.98</v>
          </cell>
          <cell r="AY396">
            <v>13027854308.24</v>
          </cell>
          <cell r="AZ396">
            <v>0.619392267720211</v>
          </cell>
          <cell r="BA396">
            <v>0.380607732279789</v>
          </cell>
          <cell r="BB396">
            <v>2.62737699523374</v>
          </cell>
          <cell r="BC396">
            <v>0.178475833235562</v>
          </cell>
          <cell r="BD396">
            <v>0.440916434484649</v>
          </cell>
          <cell r="BE396">
            <v>0.178475833235562</v>
          </cell>
          <cell r="BF396">
            <v>0.821524166764438</v>
          </cell>
          <cell r="BG396" t="e">
            <v>#N/A</v>
          </cell>
          <cell r="BH396">
            <v>933418120.64</v>
          </cell>
          <cell r="BI396">
            <v>-4079898949.62</v>
          </cell>
          <cell r="BJ396" t="e">
            <v>#N/A</v>
          </cell>
        </row>
        <row r="397">
          <cell r="A397" t="str">
            <v>600548.SH</v>
          </cell>
          <cell r="B397" t="str">
            <v>深高速</v>
          </cell>
          <cell r="C397">
            <v>1149741552.89</v>
          </cell>
          <cell r="D397">
            <v>2592243950.57</v>
          </cell>
          <cell r="E397">
            <v>0</v>
          </cell>
          <cell r="F397">
            <v>0</v>
          </cell>
          <cell r="G397">
            <v>0</v>
          </cell>
          <cell r="H397">
            <v>0</v>
          </cell>
          <cell r="I397">
            <v>2074849793.28</v>
          </cell>
          <cell r="J397">
            <v>13525154.04</v>
          </cell>
          <cell r="K397">
            <v>271391803.53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123566337.16</v>
          </cell>
          <cell r="Q397">
            <v>475026061.37</v>
          </cell>
          <cell r="R397">
            <v>0</v>
          </cell>
          <cell r="S397">
            <v>0</v>
          </cell>
          <cell r="T397">
            <v>0</v>
          </cell>
          <cell r="U397">
            <v>3611988967.83</v>
          </cell>
          <cell r="V397">
            <v>2014955965.04</v>
          </cell>
          <cell r="W397">
            <v>0</v>
          </cell>
          <cell r="X397">
            <v>7927765186.54</v>
          </cell>
          <cell r="Y397">
            <v>7118442298.59</v>
          </cell>
          <cell r="Z397">
            <v>0</v>
          </cell>
          <cell r="AA397">
            <v>114813411.45</v>
          </cell>
          <cell r="AB397">
            <v>174189704.84</v>
          </cell>
          <cell r="AC397">
            <v>574260545.16</v>
          </cell>
          <cell r="AD397">
            <v>0</v>
          </cell>
        </row>
        <row r="397">
          <cell r="AF397">
            <v>2180770326</v>
          </cell>
          <cell r="AG397">
            <v>4000000000</v>
          </cell>
          <cell r="AH397">
            <v>6055667739.87</v>
          </cell>
          <cell r="AI397">
            <v>0</v>
          </cell>
          <cell r="AJ397">
            <v>859498094.5</v>
          </cell>
          <cell r="AK397">
            <v>0</v>
          </cell>
          <cell r="AL397">
            <v>2931599472.69</v>
          </cell>
          <cell r="AM397">
            <v>0</v>
          </cell>
          <cell r="AN397">
            <v>7908533767.73</v>
          </cell>
          <cell r="AO397">
            <v>28236760732.29</v>
          </cell>
          <cell r="AP397">
            <v>23936069400.79</v>
          </cell>
          <cell r="AQ397">
            <v>52172830133.08</v>
          </cell>
          <cell r="AR397">
            <v>6871506917.31</v>
          </cell>
          <cell r="AS397">
            <v>6204232918.4</v>
          </cell>
          <cell r="AT397">
            <v>15161020896.58</v>
          </cell>
          <cell r="AU397">
            <v>21365253814.98</v>
          </cell>
          <cell r="AV397">
            <v>23936069400.79</v>
          </cell>
          <cell r="AW397">
            <v>45301323215.77</v>
          </cell>
          <cell r="AX397">
            <v>6204232918.4</v>
          </cell>
          <cell r="AY397">
            <v>39097090297.37</v>
          </cell>
          <cell r="AZ397">
            <v>0.471625380857362</v>
          </cell>
          <cell r="BA397">
            <v>0.528374619142638</v>
          </cell>
          <cell r="BB397">
            <v>1.89259658539739</v>
          </cell>
          <cell r="BC397">
            <v>0.136954783613036</v>
          </cell>
          <cell r="BD397">
            <v>0.334670597244326</v>
          </cell>
          <cell r="BE397">
            <v>0.136954783613036</v>
          </cell>
          <cell r="BF397">
            <v>0.863045216386964</v>
          </cell>
          <cell r="BG397" t="e">
            <v>#N/A</v>
          </cell>
          <cell r="BH397">
            <v>-3609022976.64</v>
          </cell>
          <cell r="BI397">
            <v>-6500983704.97</v>
          </cell>
          <cell r="BJ397" t="e">
            <v>#N/A</v>
          </cell>
        </row>
        <row r="398">
          <cell r="A398" t="str">
            <v>000422.SZ</v>
          </cell>
          <cell r="B398" t="str">
            <v>湖北宜化</v>
          </cell>
          <cell r="C398">
            <v>11594931.98</v>
          </cell>
          <cell r="D398">
            <v>2591499319.88</v>
          </cell>
          <cell r="E398">
            <v>0</v>
          </cell>
          <cell r="F398">
            <v>0</v>
          </cell>
          <cell r="G398">
            <v>0</v>
          </cell>
          <cell r="H398">
            <v>0</v>
          </cell>
          <cell r="I398">
            <v>3471976209.29</v>
          </cell>
          <cell r="J398">
            <v>0</v>
          </cell>
          <cell r="K398">
            <v>783407975.69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28553794.73</v>
          </cell>
          <cell r="Q398">
            <v>125239382.25</v>
          </cell>
          <cell r="R398">
            <v>0</v>
          </cell>
          <cell r="S398">
            <v>0</v>
          </cell>
          <cell r="T398">
            <v>0</v>
          </cell>
          <cell r="U398">
            <v>2584857210.45</v>
          </cell>
          <cell r="V398">
            <v>72773204.89</v>
          </cell>
          <cell r="W398">
            <v>0</v>
          </cell>
          <cell r="X398">
            <v>6627457421.72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166184770</v>
          </cell>
          <cell r="AD398">
            <v>117776852.86</v>
          </cell>
        </row>
        <row r="398">
          <cell r="AF398">
            <v>897866712</v>
          </cell>
          <cell r="AG398">
            <v>0</v>
          </cell>
          <cell r="AH398">
            <v>2126698263</v>
          </cell>
          <cell r="AI398">
            <v>0</v>
          </cell>
          <cell r="AJ398">
            <v>3373515.76</v>
          </cell>
          <cell r="AK398">
            <v>41433142.25</v>
          </cell>
          <cell r="AL398">
            <v>388694444.83</v>
          </cell>
          <cell r="AM398">
            <v>0</v>
          </cell>
          <cell r="AN398">
            <v>-1566527325.86</v>
          </cell>
          <cell r="AO398">
            <v>16581321073.74</v>
          </cell>
          <cell r="AP398">
            <v>1891538751.98</v>
          </cell>
          <cell r="AQ398">
            <v>18472859825.72</v>
          </cell>
          <cell r="AR398">
            <v>4659730268.83</v>
          </cell>
          <cell r="AS398">
            <v>5176356530.33</v>
          </cell>
          <cell r="AT398">
            <v>6745234274.58</v>
          </cell>
          <cell r="AU398">
            <v>11921590804.91</v>
          </cell>
          <cell r="AV398">
            <v>1891538751.98</v>
          </cell>
          <cell r="AW398">
            <v>13813129556.89</v>
          </cell>
          <cell r="AX398">
            <v>5176356530.33</v>
          </cell>
          <cell r="AY398">
            <v>8636773026.56</v>
          </cell>
          <cell r="AZ398">
            <v>0.863062259411264</v>
          </cell>
          <cell r="BA398">
            <v>0.136937740588736</v>
          </cell>
          <cell r="BB398">
            <v>7.30258872171182</v>
          </cell>
          <cell r="BC398">
            <v>0.374741763552636</v>
          </cell>
          <cell r="BD398">
            <v>0.488320495858628</v>
          </cell>
          <cell r="BE398">
            <v>0.374741763552636</v>
          </cell>
          <cell r="BF398">
            <v>0.625258236447364</v>
          </cell>
          <cell r="BG398" t="e">
            <v>#N/A</v>
          </cell>
          <cell r="BH398">
            <v>911944566.17</v>
          </cell>
          <cell r="BI398">
            <v>-2044974098.69</v>
          </cell>
          <cell r="BJ398" t="e">
            <v>#N/A</v>
          </cell>
        </row>
        <row r="399">
          <cell r="A399" t="str">
            <v>000998.SZ</v>
          </cell>
          <cell r="B399" t="str">
            <v>隆平高科</v>
          </cell>
          <cell r="C399">
            <v>0</v>
          </cell>
          <cell r="D399">
            <v>2590000000</v>
          </cell>
          <cell r="E399">
            <v>0</v>
          </cell>
          <cell r="F399">
            <v>0</v>
          </cell>
          <cell r="G399">
            <v>0</v>
          </cell>
          <cell r="H399">
            <v>0</v>
          </cell>
          <cell r="I399">
            <v>311846499</v>
          </cell>
          <cell r="J399">
            <v>0</v>
          </cell>
          <cell r="K399">
            <v>1885830988.05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102328753.85</v>
          </cell>
          <cell r="Q399">
            <v>7897602.49</v>
          </cell>
          <cell r="R399">
            <v>0</v>
          </cell>
          <cell r="S399">
            <v>0</v>
          </cell>
          <cell r="T399">
            <v>0</v>
          </cell>
          <cell r="U399">
            <v>1434916034.03</v>
          </cell>
          <cell r="V399">
            <v>0</v>
          </cell>
          <cell r="W399">
            <v>0</v>
          </cell>
          <cell r="X399">
            <v>1439957740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111580951.46</v>
          </cell>
          <cell r="AD399">
            <v>0</v>
          </cell>
        </row>
        <row r="399">
          <cell r="AF399">
            <v>1316970298</v>
          </cell>
          <cell r="AG399">
            <v>0</v>
          </cell>
          <cell r="AH399">
            <v>3247817401.19</v>
          </cell>
          <cell r="AI399">
            <v>300093283.87</v>
          </cell>
          <cell r="AJ399">
            <v>-1146223738.16</v>
          </cell>
          <cell r="AK399">
            <v>0</v>
          </cell>
          <cell r="AL399">
            <v>170519259.57</v>
          </cell>
          <cell r="AM399">
            <v>0</v>
          </cell>
          <cell r="AN399">
            <v>1971638638.38</v>
          </cell>
          <cell r="AO399">
            <v>7884358568.88</v>
          </cell>
          <cell r="AP399">
            <v>5860815142.85</v>
          </cell>
          <cell r="AQ399">
            <v>13745173711.73</v>
          </cell>
          <cell r="AR399">
            <v>2419484794.85</v>
          </cell>
          <cell r="AS399">
            <v>4024916034.03</v>
          </cell>
          <cell r="AT399">
            <v>1439957740</v>
          </cell>
          <cell r="AU399">
            <v>5464873774.03</v>
          </cell>
          <cell r="AV399">
            <v>5260628575.11</v>
          </cell>
          <cell r="AW399">
            <v>10725502349.14</v>
          </cell>
          <cell r="AX399">
            <v>4024916034.03</v>
          </cell>
          <cell r="AY399">
            <v>6700586315.11</v>
          </cell>
          <cell r="AZ399">
            <v>0.509521474718449</v>
          </cell>
          <cell r="BA399">
            <v>0.490478525281551</v>
          </cell>
          <cell r="BB399">
            <v>2.03882524607161</v>
          </cell>
          <cell r="BC399">
            <v>0.375265969183507</v>
          </cell>
          <cell r="BD399">
            <v>0.134255505534942</v>
          </cell>
          <cell r="BE399">
            <v>0.375265969183507</v>
          </cell>
          <cell r="BF399">
            <v>0.624734030816493</v>
          </cell>
          <cell r="BG399" t="e">
            <v>#N/A</v>
          </cell>
          <cell r="BH399">
            <v>2088404267.96</v>
          </cell>
          <cell r="BI399">
            <v>-882157889.28</v>
          </cell>
          <cell r="BJ399" t="e">
            <v>#N/A</v>
          </cell>
        </row>
        <row r="400">
          <cell r="A400" t="str">
            <v>600418.SH</v>
          </cell>
          <cell r="B400" t="str">
            <v>江淮汽车</v>
          </cell>
          <cell r="C400">
            <v>59801330.38</v>
          </cell>
          <cell r="D400">
            <v>2582950468.47</v>
          </cell>
          <cell r="E400">
            <v>0</v>
          </cell>
          <cell r="F400">
            <v>0</v>
          </cell>
          <cell r="G400">
            <v>1035135.21</v>
          </cell>
          <cell r="H400">
            <v>0</v>
          </cell>
          <cell r="I400">
            <v>12613026300.87</v>
          </cell>
          <cell r="J400">
            <v>0</v>
          </cell>
          <cell r="K400">
            <v>1049491195.3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446720202.19</v>
          </cell>
          <cell r="Q400">
            <v>140193433.64</v>
          </cell>
          <cell r="R400">
            <v>0</v>
          </cell>
          <cell r="S400">
            <v>0</v>
          </cell>
          <cell r="T400">
            <v>0</v>
          </cell>
          <cell r="U400">
            <v>2029170000</v>
          </cell>
          <cell r="V400">
            <v>380679093.82</v>
          </cell>
          <cell r="W400">
            <v>0</v>
          </cell>
          <cell r="X400">
            <v>6273000000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1456098415.78</v>
          </cell>
          <cell r="AD400">
            <v>0</v>
          </cell>
        </row>
        <row r="400">
          <cell r="AF400">
            <v>1893312117</v>
          </cell>
          <cell r="AG400">
            <v>0</v>
          </cell>
          <cell r="AH400">
            <v>5231903738.35</v>
          </cell>
          <cell r="AI400">
            <v>0</v>
          </cell>
          <cell r="AJ400">
            <v>-2501008.81</v>
          </cell>
          <cell r="AK400">
            <v>108433185.44</v>
          </cell>
          <cell r="AL400">
            <v>1634862155.63</v>
          </cell>
          <cell r="AM400">
            <v>18241857.61</v>
          </cell>
          <cell r="AN400">
            <v>4349346609.23</v>
          </cell>
          <cell r="AO400">
            <v>27032165575.66</v>
          </cell>
          <cell r="AP400">
            <v>13233598654.45</v>
          </cell>
          <cell r="AQ400">
            <v>40265764230.11</v>
          </cell>
          <cell r="AR400">
            <v>16146009971.98</v>
          </cell>
          <cell r="AS400">
            <v>4613155603.68</v>
          </cell>
          <cell r="AT400">
            <v>6273000000</v>
          </cell>
          <cell r="AU400">
            <v>10886155603.68</v>
          </cell>
          <cell r="AV400">
            <v>13233598654.45</v>
          </cell>
          <cell r="AW400">
            <v>24119754258.13</v>
          </cell>
          <cell r="AX400">
            <v>4613155603.68</v>
          </cell>
          <cell r="AY400">
            <v>19506598654.45</v>
          </cell>
          <cell r="AZ400">
            <v>0.451337749430454</v>
          </cell>
          <cell r="BA400">
            <v>0.548662250569546</v>
          </cell>
          <cell r="BB400">
            <v>1.82261491283925</v>
          </cell>
          <cell r="BC400">
            <v>0.191260472818667</v>
          </cell>
          <cell r="BD400">
            <v>0.260077276611787</v>
          </cell>
          <cell r="BE400">
            <v>0.191260472818667</v>
          </cell>
          <cell r="BF400">
            <v>0.808739527181333</v>
          </cell>
          <cell r="BG400">
            <v>2902339412.81</v>
          </cell>
          <cell r="BH400">
            <v>-5813969021.83</v>
          </cell>
          <cell r="BI400">
            <v>-1460419673.44</v>
          </cell>
          <cell r="BJ400">
            <v>0.334746806910051</v>
          </cell>
        </row>
        <row r="401">
          <cell r="A401" t="str">
            <v>603997.SH</v>
          </cell>
          <cell r="B401" t="str">
            <v>继峰股份</v>
          </cell>
          <cell r="C401">
            <v>598008212.34</v>
          </cell>
          <cell r="D401">
            <v>2567790515.94</v>
          </cell>
          <cell r="E401">
            <v>0</v>
          </cell>
          <cell r="F401">
            <v>0</v>
          </cell>
          <cell r="G401">
            <v>0</v>
          </cell>
          <cell r="H401">
            <v>0</v>
          </cell>
          <cell r="I401">
            <v>2303550287.87</v>
          </cell>
          <cell r="J401">
            <v>0</v>
          </cell>
          <cell r="K401">
            <v>55174467.83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460070860.31</v>
          </cell>
          <cell r="Q401">
            <v>221377414.56</v>
          </cell>
          <cell r="R401">
            <v>0</v>
          </cell>
          <cell r="S401">
            <v>0</v>
          </cell>
          <cell r="T401">
            <v>0</v>
          </cell>
          <cell r="U401">
            <v>373890678.23</v>
          </cell>
          <cell r="V401">
            <v>368101944</v>
          </cell>
          <cell r="W401">
            <v>0</v>
          </cell>
          <cell r="X401">
            <v>2170189776.52</v>
          </cell>
          <cell r="Y401">
            <v>576752511.22</v>
          </cell>
          <cell r="Z401">
            <v>0</v>
          </cell>
          <cell r="AA401">
            <v>1182910048.34</v>
          </cell>
          <cell r="AB401">
            <v>0</v>
          </cell>
          <cell r="AC401">
            <v>21127547.94</v>
          </cell>
          <cell r="AD401">
            <v>25080120.59</v>
          </cell>
        </row>
        <row r="401">
          <cell r="AF401">
            <v>1098661723</v>
          </cell>
          <cell r="AG401">
            <v>-11712089.55</v>
          </cell>
          <cell r="AH401">
            <v>3316075402.13</v>
          </cell>
          <cell r="AI401">
            <v>11707548.85</v>
          </cell>
          <cell r="AJ401">
            <v>-265070800.41</v>
          </cell>
          <cell r="AK401">
            <v>0</v>
          </cell>
          <cell r="AL401">
            <v>207378775.29</v>
          </cell>
          <cell r="AM401">
            <v>0</v>
          </cell>
          <cell r="AN401">
            <v>321215655.9</v>
          </cell>
          <cell r="AO401">
            <v>10924024385.69</v>
          </cell>
          <cell r="AP401">
            <v>4678256215.21</v>
          </cell>
          <cell r="AQ401">
            <v>15602280600.9</v>
          </cell>
          <cell r="AR401">
            <v>4027410734.85</v>
          </cell>
          <cell r="AS401">
            <v>2941681194.17</v>
          </cell>
          <cell r="AT401">
            <v>3954932456.67</v>
          </cell>
          <cell r="AU401">
            <v>6896613650.84</v>
          </cell>
          <cell r="AV401">
            <v>4654841117.51</v>
          </cell>
          <cell r="AW401">
            <v>11551454768.35</v>
          </cell>
          <cell r="AX401">
            <v>2941681194.17</v>
          </cell>
          <cell r="AY401">
            <v>8609773574.18</v>
          </cell>
          <cell r="AZ401">
            <v>0.59703420817057</v>
          </cell>
          <cell r="BA401">
            <v>0.40296579182943</v>
          </cell>
          <cell r="BB401">
            <v>2.48160022581591</v>
          </cell>
          <cell r="BC401">
            <v>0.254658937178195</v>
          </cell>
          <cell r="BD401">
            <v>0.342375270992376</v>
          </cell>
          <cell r="BE401">
            <v>0.254658937178195</v>
          </cell>
          <cell r="BF401">
            <v>0.745341062821805</v>
          </cell>
          <cell r="BG401" t="e">
            <v>#N/A</v>
          </cell>
          <cell r="BH401">
            <v>1861842963.81</v>
          </cell>
          <cell r="BI401">
            <v>-862351508.44</v>
          </cell>
          <cell r="BJ401" t="e">
            <v>#N/A</v>
          </cell>
        </row>
        <row r="402">
          <cell r="A402" t="str">
            <v>600639.SH</v>
          </cell>
          <cell r="B402" t="str">
            <v>浦东金桥</v>
          </cell>
          <cell r="C402">
            <v>891740388.15</v>
          </cell>
          <cell r="D402">
            <v>2567326510.36</v>
          </cell>
          <cell r="E402">
            <v>0</v>
          </cell>
          <cell r="F402">
            <v>0</v>
          </cell>
          <cell r="G402">
            <v>0</v>
          </cell>
          <cell r="H402">
            <v>0</v>
          </cell>
          <cell r="I402">
            <v>1040117675.53</v>
          </cell>
          <cell r="J402">
            <v>183591955.65</v>
          </cell>
          <cell r="K402">
            <v>4589322095.34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21888729.19</v>
          </cell>
          <cell r="Q402">
            <v>709790685.29</v>
          </cell>
          <cell r="R402">
            <v>0</v>
          </cell>
          <cell r="S402">
            <v>0</v>
          </cell>
          <cell r="T402">
            <v>0</v>
          </cell>
          <cell r="U402">
            <v>398020910.23</v>
          </cell>
          <cell r="V402">
            <v>1012175022.58</v>
          </cell>
          <cell r="W402">
            <v>0</v>
          </cell>
          <cell r="X402">
            <v>2510300000</v>
          </cell>
          <cell r="Y402">
            <v>3187499000</v>
          </cell>
          <cell r="Z402">
            <v>0</v>
          </cell>
          <cell r="AA402">
            <v>0</v>
          </cell>
          <cell r="AB402">
            <v>0</v>
          </cell>
          <cell r="AC402">
            <v>317152530.06</v>
          </cell>
          <cell r="AD402">
            <v>0</v>
          </cell>
        </row>
        <row r="402">
          <cell r="AF402">
            <v>1122412893</v>
          </cell>
          <cell r="AG402">
            <v>0</v>
          </cell>
          <cell r="AH402">
            <v>1708961241.26</v>
          </cell>
          <cell r="AI402">
            <v>0</v>
          </cell>
          <cell r="AJ402">
            <v>1332678103.17</v>
          </cell>
          <cell r="AK402">
            <v>0</v>
          </cell>
          <cell r="AL402">
            <v>1273782977.24</v>
          </cell>
          <cell r="AM402">
            <v>0</v>
          </cell>
          <cell r="AN402">
            <v>5915801161.16</v>
          </cell>
          <cell r="AO402">
            <v>17428925502.38</v>
          </cell>
          <cell r="AP402">
            <v>11353636375.83</v>
          </cell>
          <cell r="AQ402">
            <v>28782561878.21</v>
          </cell>
          <cell r="AR402">
            <v>8765779081.79</v>
          </cell>
          <cell r="AS402">
            <v>2965347420.59</v>
          </cell>
          <cell r="AT402">
            <v>5697799000</v>
          </cell>
          <cell r="AU402">
            <v>8663146420.59</v>
          </cell>
          <cell r="AV402">
            <v>11353636375.83</v>
          </cell>
          <cell r="AW402">
            <v>20016782796.42</v>
          </cell>
          <cell r="AX402">
            <v>2965347420.59</v>
          </cell>
          <cell r="AY402">
            <v>17051435375.83</v>
          </cell>
          <cell r="AZ402">
            <v>0.432794146227105</v>
          </cell>
          <cell r="BA402">
            <v>0.567205853772895</v>
          </cell>
          <cell r="BB402">
            <v>1.7630283491404</v>
          </cell>
          <cell r="BC402">
            <v>0.148143058290084</v>
          </cell>
          <cell r="BD402">
            <v>0.284651087937021</v>
          </cell>
          <cell r="BE402">
            <v>0.148143058290084</v>
          </cell>
          <cell r="BF402">
            <v>0.851856941709916</v>
          </cell>
          <cell r="BG402" t="e">
            <v>#N/A</v>
          </cell>
          <cell r="BH402">
            <v>-13297876575.36</v>
          </cell>
          <cell r="BI402">
            <v>12940982537.08</v>
          </cell>
          <cell r="BJ402" t="e">
            <v>#N/A</v>
          </cell>
        </row>
        <row r="403">
          <cell r="A403" t="str">
            <v>002745.SZ</v>
          </cell>
          <cell r="B403" t="str">
            <v>木林森</v>
          </cell>
          <cell r="C403">
            <v>20428975.07</v>
          </cell>
          <cell r="D403">
            <v>2564679906.95</v>
          </cell>
          <cell r="E403">
            <v>0</v>
          </cell>
          <cell r="F403">
            <v>0</v>
          </cell>
          <cell r="G403">
            <v>2353828.83</v>
          </cell>
          <cell r="H403">
            <v>0</v>
          </cell>
          <cell r="I403">
            <v>7134138702.62</v>
          </cell>
          <cell r="J403">
            <v>0</v>
          </cell>
          <cell r="K403">
            <v>56892723.5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500787846.05</v>
          </cell>
          <cell r="Q403">
            <v>370037353.48</v>
          </cell>
          <cell r="R403">
            <v>0</v>
          </cell>
          <cell r="S403">
            <v>0</v>
          </cell>
          <cell r="T403">
            <v>0</v>
          </cell>
          <cell r="U403">
            <v>1160963960.93</v>
          </cell>
          <cell r="V403">
            <v>277195932.86</v>
          </cell>
          <cell r="W403">
            <v>0</v>
          </cell>
          <cell r="X403">
            <v>2181348084.88</v>
          </cell>
          <cell r="Y403">
            <v>0</v>
          </cell>
          <cell r="Z403">
            <v>0</v>
          </cell>
          <cell r="AA403">
            <v>727739035.87</v>
          </cell>
          <cell r="AB403">
            <v>72247801.94</v>
          </cell>
          <cell r="AC403">
            <v>198136122.76</v>
          </cell>
          <cell r="AD403">
            <v>11421554.99</v>
          </cell>
        </row>
        <row r="403">
          <cell r="AF403">
            <v>1484166399</v>
          </cell>
          <cell r="AG403">
            <v>0</v>
          </cell>
          <cell r="AH403">
            <v>7977050807.29</v>
          </cell>
          <cell r="AI403">
            <v>0</v>
          </cell>
          <cell r="AJ403">
            <v>-199735226.58</v>
          </cell>
          <cell r="AK403">
            <v>0</v>
          </cell>
          <cell r="AL403">
            <v>268943764.6</v>
          </cell>
          <cell r="AM403">
            <v>0</v>
          </cell>
          <cell r="AN403">
            <v>3593642884.48</v>
          </cell>
          <cell r="AO403">
            <v>15278371830.73</v>
          </cell>
          <cell r="AP403">
            <v>13124068628.79</v>
          </cell>
          <cell r="AQ403">
            <v>28402440459.52</v>
          </cell>
          <cell r="AR403">
            <v>8629865458.28</v>
          </cell>
          <cell r="AS403">
            <v>3727997696.71</v>
          </cell>
          <cell r="AT403">
            <v>2920508675.74</v>
          </cell>
          <cell r="AU403">
            <v>6648506372.45</v>
          </cell>
          <cell r="AV403">
            <v>13124068628.79</v>
          </cell>
          <cell r="AW403">
            <v>19772575001.24</v>
          </cell>
          <cell r="AX403">
            <v>3727997696.71</v>
          </cell>
          <cell r="AY403">
            <v>16044577304.53</v>
          </cell>
          <cell r="AZ403">
            <v>0.336248888778171</v>
          </cell>
          <cell r="BA403">
            <v>0.663751111221829</v>
          </cell>
          <cell r="BB403">
            <v>1.50658881483333</v>
          </cell>
          <cell r="BC403">
            <v>0.18854386424005</v>
          </cell>
          <cell r="BD403">
            <v>0.147705024538121</v>
          </cell>
          <cell r="BE403">
            <v>0.18854386424005</v>
          </cell>
          <cell r="BF403">
            <v>0.81145613575995</v>
          </cell>
          <cell r="BG403">
            <v>2865071303.11</v>
          </cell>
          <cell r="BH403">
            <v>-2467301040.92</v>
          </cell>
          <cell r="BI403">
            <v>4435528507.27</v>
          </cell>
          <cell r="BJ403">
            <v>2.82435490475047</v>
          </cell>
        </row>
        <row r="404">
          <cell r="A404" t="str">
            <v>000938.SZ</v>
          </cell>
          <cell r="B404" t="str">
            <v>紫光股份</v>
          </cell>
          <cell r="C404">
            <v>816809418.1</v>
          </cell>
          <cell r="D404">
            <v>2559175341.27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11761154603.36</v>
          </cell>
          <cell r="J404">
            <v>1410308.09</v>
          </cell>
          <cell r="K404">
            <v>5104197487.66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2159775642.54</v>
          </cell>
          <cell r="Q404">
            <v>347769534.49</v>
          </cell>
          <cell r="R404">
            <v>0</v>
          </cell>
          <cell r="S404">
            <v>0</v>
          </cell>
          <cell r="T404">
            <v>0</v>
          </cell>
          <cell r="U404">
            <v>409804508.06</v>
          </cell>
          <cell r="V404">
            <v>1652821654.38</v>
          </cell>
          <cell r="W404">
            <v>0</v>
          </cell>
          <cell r="X404">
            <v>100055555.56</v>
          </cell>
          <cell r="Y404">
            <v>0</v>
          </cell>
          <cell r="Z404">
            <v>0</v>
          </cell>
          <cell r="AA404">
            <v>0</v>
          </cell>
          <cell r="AB404">
            <v>151575072</v>
          </cell>
          <cell r="AC404">
            <v>456542677.78</v>
          </cell>
          <cell r="AD404">
            <v>72876573.71</v>
          </cell>
        </row>
        <row r="404">
          <cell r="AF404">
            <v>2860079874</v>
          </cell>
          <cell r="AG404">
            <v>0</v>
          </cell>
          <cell r="AH404">
            <v>17834420563.1</v>
          </cell>
          <cell r="AI404">
            <v>0</v>
          </cell>
          <cell r="AJ404">
            <v>-9695449.86</v>
          </cell>
          <cell r="AK404">
            <v>0</v>
          </cell>
          <cell r="AL404">
            <v>210230375.38</v>
          </cell>
          <cell r="AM404">
            <v>2134080</v>
          </cell>
          <cell r="AN404">
            <v>8550542124.85</v>
          </cell>
          <cell r="AO404">
            <v>25593968377</v>
          </cell>
          <cell r="AP404">
            <v>29447711567.47</v>
          </cell>
          <cell r="AQ404">
            <v>55041679944.47</v>
          </cell>
          <cell r="AR404">
            <v>22452056398.4</v>
          </cell>
          <cell r="AS404">
            <v>2968979849.33</v>
          </cell>
          <cell r="AT404">
            <v>172932129.27</v>
          </cell>
          <cell r="AU404">
            <v>3141911978.6</v>
          </cell>
          <cell r="AV404">
            <v>29447711567.47</v>
          </cell>
          <cell r="AW404">
            <v>32589623546.07</v>
          </cell>
          <cell r="AX404">
            <v>2968979849.33</v>
          </cell>
          <cell r="AY404">
            <v>29620643696.74</v>
          </cell>
          <cell r="AZ404">
            <v>0.0964083544616116</v>
          </cell>
          <cell r="BA404">
            <v>0.903591645538388</v>
          </cell>
          <cell r="BB404">
            <v>1.10669460584064</v>
          </cell>
          <cell r="BC404">
            <v>0.091101998927141</v>
          </cell>
          <cell r="BD404">
            <v>0.00530635553447054</v>
          </cell>
          <cell r="BE404">
            <v>0.091101998927141</v>
          </cell>
          <cell r="BF404">
            <v>0.908898001072859</v>
          </cell>
          <cell r="BG404">
            <v>-1089363033.59</v>
          </cell>
          <cell r="BH404">
            <v>-5079330608.31</v>
          </cell>
          <cell r="BI404">
            <v>8793900944.02</v>
          </cell>
          <cell r="BJ404">
            <v>0.889776997148119</v>
          </cell>
        </row>
        <row r="405">
          <cell r="A405" t="str">
            <v>600308.SH</v>
          </cell>
          <cell r="B405" t="str">
            <v>华泰股份</v>
          </cell>
          <cell r="C405">
            <v>32656751.27</v>
          </cell>
          <cell r="D405">
            <v>2547449774.69</v>
          </cell>
          <cell r="E405">
            <v>0</v>
          </cell>
          <cell r="F405">
            <v>0</v>
          </cell>
          <cell r="G405">
            <v>0</v>
          </cell>
          <cell r="H405">
            <v>0</v>
          </cell>
          <cell r="I405">
            <v>3454546346.21</v>
          </cell>
          <cell r="J405">
            <v>0</v>
          </cell>
          <cell r="K405">
            <v>399921800.64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153243600.16</v>
          </cell>
          <cell r="Q405">
            <v>151663000.82</v>
          </cell>
          <cell r="R405">
            <v>0</v>
          </cell>
          <cell r="S405">
            <v>0</v>
          </cell>
          <cell r="T405">
            <v>0</v>
          </cell>
          <cell r="U405">
            <v>13606500</v>
          </cell>
          <cell r="V405">
            <v>50878630.12</v>
          </cell>
          <cell r="W405">
            <v>0</v>
          </cell>
          <cell r="X405">
            <v>132300500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119153713.02</v>
          </cell>
          <cell r="AD405">
            <v>0</v>
          </cell>
        </row>
        <row r="405">
          <cell r="AF405">
            <v>1167561419</v>
          </cell>
          <cell r="AG405">
            <v>0</v>
          </cell>
          <cell r="AH405">
            <v>2296658001.96</v>
          </cell>
          <cell r="AI405">
            <v>0</v>
          </cell>
          <cell r="AJ405">
            <v>0</v>
          </cell>
          <cell r="AK405">
            <v>105542211.78</v>
          </cell>
          <cell r="AL405">
            <v>848170351.29</v>
          </cell>
          <cell r="AM405">
            <v>0</v>
          </cell>
          <cell r="AN405">
            <v>4865143599.19</v>
          </cell>
          <cell r="AO405">
            <v>7055420616.93</v>
          </cell>
          <cell r="AP405">
            <v>9283075583.22</v>
          </cell>
          <cell r="AQ405">
            <v>16338496200.15</v>
          </cell>
          <cell r="AR405">
            <v>4362063842.24</v>
          </cell>
          <cell r="AS405">
            <v>2561056274.69</v>
          </cell>
          <cell r="AT405">
            <v>132300500</v>
          </cell>
          <cell r="AU405">
            <v>2693356774.69</v>
          </cell>
          <cell r="AV405">
            <v>9283075583.22</v>
          </cell>
          <cell r="AW405">
            <v>11976432357.91</v>
          </cell>
          <cell r="AX405">
            <v>2561056274.69</v>
          </cell>
          <cell r="AY405">
            <v>9415376083.22</v>
          </cell>
          <cell r="AZ405">
            <v>0.224888071355501</v>
          </cell>
          <cell r="BA405">
            <v>0.775111928644499</v>
          </cell>
          <cell r="BB405">
            <v>1.29013625393275</v>
          </cell>
          <cell r="BC405">
            <v>0.213841334226592</v>
          </cell>
          <cell r="BD405">
            <v>0.0110467371289097</v>
          </cell>
          <cell r="BE405">
            <v>0.213841334226592</v>
          </cell>
          <cell r="BF405">
            <v>0.786158665773408</v>
          </cell>
          <cell r="BG405" t="e">
            <v>#N/A</v>
          </cell>
          <cell r="BH405">
            <v>-190873900.6</v>
          </cell>
          <cell r="BI405">
            <v>805141024.339999</v>
          </cell>
          <cell r="BJ405" t="e">
            <v>#N/A</v>
          </cell>
        </row>
        <row r="406">
          <cell r="A406" t="str">
            <v>000700.SZ</v>
          </cell>
          <cell r="B406" t="str">
            <v>模塑科技</v>
          </cell>
          <cell r="C406">
            <v>101229133.27</v>
          </cell>
          <cell r="D406">
            <v>2546835990.05</v>
          </cell>
          <cell r="E406">
            <v>0</v>
          </cell>
          <cell r="F406">
            <v>0</v>
          </cell>
          <cell r="G406">
            <v>0</v>
          </cell>
          <cell r="H406">
            <v>0</v>
          </cell>
          <cell r="I406">
            <v>2040719327.55</v>
          </cell>
          <cell r="J406">
            <v>16465544.13</v>
          </cell>
          <cell r="K406">
            <v>14887559.45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94664324.1</v>
          </cell>
          <cell r="Q406">
            <v>44939439.6</v>
          </cell>
          <cell r="R406">
            <v>0</v>
          </cell>
          <cell r="S406">
            <v>0</v>
          </cell>
          <cell r="T406">
            <v>0</v>
          </cell>
          <cell r="U406">
            <v>166203323.51</v>
          </cell>
          <cell r="V406">
            <v>6752151.01</v>
          </cell>
          <cell r="W406">
            <v>0</v>
          </cell>
          <cell r="X406">
            <v>360555497.63</v>
          </cell>
          <cell r="Y406">
            <v>122884346.23</v>
          </cell>
          <cell r="Z406">
            <v>0</v>
          </cell>
          <cell r="AA406">
            <v>5200022.77</v>
          </cell>
          <cell r="AB406">
            <v>1078032</v>
          </cell>
          <cell r="AC406">
            <v>600000</v>
          </cell>
          <cell r="AD406">
            <v>0</v>
          </cell>
        </row>
        <row r="406">
          <cell r="AF406">
            <v>917069308</v>
          </cell>
          <cell r="AG406">
            <v>21867586.84</v>
          </cell>
          <cell r="AH406">
            <v>642394858.01</v>
          </cell>
          <cell r="AI406">
            <v>0</v>
          </cell>
          <cell r="AJ406">
            <v>-85855191.56</v>
          </cell>
          <cell r="AK406">
            <v>0</v>
          </cell>
          <cell r="AL406">
            <v>70634830.93</v>
          </cell>
          <cell r="AM406">
            <v>0</v>
          </cell>
          <cell r="AN406">
            <v>729861351.71</v>
          </cell>
          <cell r="AO406">
            <v>5523014691.3</v>
          </cell>
          <cell r="AP406">
            <v>2295972743.93</v>
          </cell>
          <cell r="AQ406">
            <v>7818987435.23</v>
          </cell>
          <cell r="AR406">
            <v>2321335511.11</v>
          </cell>
          <cell r="AS406">
            <v>2713039313.56</v>
          </cell>
          <cell r="AT406">
            <v>488639866.63</v>
          </cell>
          <cell r="AU406">
            <v>3201679180.19</v>
          </cell>
          <cell r="AV406">
            <v>2295972743.93</v>
          </cell>
          <cell r="AW406">
            <v>5497651924.12</v>
          </cell>
          <cell r="AX406">
            <v>2713039313.56</v>
          </cell>
          <cell r="AY406">
            <v>2784612610.56</v>
          </cell>
          <cell r="AZ406">
            <v>0.5823721152922</v>
          </cell>
          <cell r="BA406">
            <v>0.4176278847078</v>
          </cell>
          <cell r="BB406">
            <v>2.39447612723386</v>
          </cell>
          <cell r="BC406">
            <v>0.493490557606422</v>
          </cell>
          <cell r="BD406">
            <v>0.0888815576857779</v>
          </cell>
          <cell r="BE406">
            <v>0.493490557606422</v>
          </cell>
          <cell r="BF406">
            <v>0.506509442393578</v>
          </cell>
          <cell r="BG406" t="e">
            <v>#N/A</v>
          </cell>
          <cell r="BH406">
            <v>593894302.26</v>
          </cell>
          <cell r="BI406">
            <v>-459790760.29</v>
          </cell>
          <cell r="BJ406" t="e">
            <v>#N/A</v>
          </cell>
        </row>
        <row r="407">
          <cell r="A407" t="str">
            <v>600577.SH</v>
          </cell>
          <cell r="B407" t="str">
            <v>精达股份</v>
          </cell>
          <cell r="C407">
            <v>38995848.45</v>
          </cell>
          <cell r="D407">
            <v>2536575686.22</v>
          </cell>
          <cell r="E407">
            <v>0</v>
          </cell>
          <cell r="F407">
            <v>0</v>
          </cell>
          <cell r="G407">
            <v>0</v>
          </cell>
          <cell r="H407">
            <v>6047375</v>
          </cell>
          <cell r="I407">
            <v>1436341490.14</v>
          </cell>
          <cell r="J407">
            <v>0</v>
          </cell>
          <cell r="K407">
            <v>29773571.8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109842106.16</v>
          </cell>
          <cell r="Q407">
            <v>62202909.62</v>
          </cell>
          <cell r="R407">
            <v>0</v>
          </cell>
          <cell r="S407">
            <v>0</v>
          </cell>
          <cell r="T407">
            <v>0</v>
          </cell>
          <cell r="U407">
            <v>46854867.62</v>
          </cell>
          <cell r="V407">
            <v>805378043.17</v>
          </cell>
          <cell r="W407">
            <v>0</v>
          </cell>
          <cell r="X407">
            <v>59554085.29</v>
          </cell>
          <cell r="Y407">
            <v>455336151.49</v>
          </cell>
          <cell r="Z407">
            <v>0</v>
          </cell>
          <cell r="AA407">
            <v>0</v>
          </cell>
          <cell r="AB407">
            <v>0</v>
          </cell>
          <cell r="AC407">
            <v>39671282.36</v>
          </cell>
          <cell r="AD407">
            <v>0</v>
          </cell>
        </row>
        <row r="407">
          <cell r="AF407">
            <v>1989463184</v>
          </cell>
          <cell r="AG407">
            <v>93970415.81</v>
          </cell>
          <cell r="AH407">
            <v>194014999.25</v>
          </cell>
          <cell r="AI407">
            <v>0</v>
          </cell>
          <cell r="AJ407">
            <v>26137834.29</v>
          </cell>
          <cell r="AK407">
            <v>280834.71</v>
          </cell>
          <cell r="AL407">
            <v>105671051.42</v>
          </cell>
          <cell r="AM407">
            <v>0</v>
          </cell>
          <cell r="AN407">
            <v>1993854808.08</v>
          </cell>
          <cell r="AO407">
            <v>5626573417.32</v>
          </cell>
          <cell r="AP407">
            <v>4403393127.56</v>
          </cell>
          <cell r="AQ407">
            <v>10029966544.88</v>
          </cell>
          <cell r="AR407">
            <v>2522205251.7</v>
          </cell>
          <cell r="AS407">
            <v>2589477928.84</v>
          </cell>
          <cell r="AT407">
            <v>514890236.78</v>
          </cell>
          <cell r="AU407">
            <v>3104368165.62</v>
          </cell>
          <cell r="AV407">
            <v>4403393127.56</v>
          </cell>
          <cell r="AW407">
            <v>7507761293.18</v>
          </cell>
          <cell r="AX407">
            <v>2589477928.84</v>
          </cell>
          <cell r="AY407">
            <v>4918283364.34</v>
          </cell>
          <cell r="AZ407">
            <v>0.413487862012873</v>
          </cell>
          <cell r="BA407">
            <v>0.586512137987127</v>
          </cell>
          <cell r="BB407">
            <v>1.70499455208538</v>
          </cell>
          <cell r="BC407">
            <v>0.344906800805223</v>
          </cell>
          <cell r="BD407">
            <v>0.0685810612076496</v>
          </cell>
          <cell r="BE407">
            <v>0.344906800805223</v>
          </cell>
          <cell r="BF407">
            <v>0.655093199194777</v>
          </cell>
          <cell r="BG407" t="e">
            <v>#N/A</v>
          </cell>
          <cell r="BH407">
            <v>446322482.22</v>
          </cell>
          <cell r="BI407">
            <v>3198138836.02</v>
          </cell>
          <cell r="BJ407" t="e">
            <v>#N/A</v>
          </cell>
        </row>
        <row r="408">
          <cell r="A408" t="str">
            <v>000425.SZ</v>
          </cell>
          <cell r="B408" t="str">
            <v>徐工机械</v>
          </cell>
          <cell r="C408">
            <v>74657452.37</v>
          </cell>
          <cell r="D408">
            <v>2518705229.06</v>
          </cell>
          <cell r="E408">
            <v>0</v>
          </cell>
          <cell r="F408">
            <v>0</v>
          </cell>
          <cell r="G408">
            <v>0</v>
          </cell>
          <cell r="H408">
            <v>0</v>
          </cell>
          <cell r="I408">
            <v>40769717197.03</v>
          </cell>
          <cell r="J408">
            <v>0</v>
          </cell>
          <cell r="K408">
            <v>1968811821.12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238062518.63</v>
          </cell>
          <cell r="Q408">
            <v>433696042.53</v>
          </cell>
          <cell r="R408">
            <v>0</v>
          </cell>
          <cell r="S408">
            <v>0</v>
          </cell>
          <cell r="T408">
            <v>0</v>
          </cell>
          <cell r="U408">
            <v>4598058147.18</v>
          </cell>
          <cell r="V408">
            <v>5163418914.76</v>
          </cell>
          <cell r="W408">
            <v>0</v>
          </cell>
          <cell r="X408">
            <v>3319079958</v>
          </cell>
          <cell r="Y408">
            <v>2004634475.56</v>
          </cell>
          <cell r="Z408">
            <v>0</v>
          </cell>
          <cell r="AA408">
            <v>0</v>
          </cell>
          <cell r="AB408">
            <v>27000000</v>
          </cell>
          <cell r="AC408">
            <v>315694213.91</v>
          </cell>
          <cell r="AD408">
            <v>817948200</v>
          </cell>
        </row>
        <row r="408">
          <cell r="AF408">
            <v>7833668430</v>
          </cell>
          <cell r="AG408">
            <v>1990311320.76</v>
          </cell>
          <cell r="AH408">
            <v>5147760493.62</v>
          </cell>
          <cell r="AI408">
            <v>0</v>
          </cell>
          <cell r="AJ408">
            <v>95046637.52</v>
          </cell>
          <cell r="AK408">
            <v>39595107.72</v>
          </cell>
          <cell r="AL408">
            <v>1365449367.07</v>
          </cell>
          <cell r="AM408">
            <v>0</v>
          </cell>
          <cell r="AN408">
            <v>21022242228.21</v>
          </cell>
          <cell r="AO408">
            <v>62249484170.15</v>
          </cell>
          <cell r="AP408">
            <v>37494073584.9</v>
          </cell>
          <cell r="AQ408">
            <v>99743557755.05</v>
          </cell>
          <cell r="AR408">
            <v>48991058160.35</v>
          </cell>
          <cell r="AS408">
            <v>7116763376.24</v>
          </cell>
          <cell r="AT408">
            <v>6141662633.56</v>
          </cell>
          <cell r="AU408">
            <v>13258426009.8</v>
          </cell>
          <cell r="AV408">
            <v>37494073584.9</v>
          </cell>
          <cell r="AW408">
            <v>50752499594.7</v>
          </cell>
          <cell r="AX408">
            <v>7116763376.24</v>
          </cell>
          <cell r="AY408">
            <v>43635736218.46</v>
          </cell>
          <cell r="AZ408">
            <v>0.261236906865264</v>
          </cell>
          <cell r="BA408">
            <v>0.738763093134736</v>
          </cell>
          <cell r="BB408">
            <v>1.35361391126996</v>
          </cell>
          <cell r="BC408">
            <v>0.140224884154931</v>
          </cell>
          <cell r="BD408">
            <v>0.121012022710333</v>
          </cell>
          <cell r="BE408">
            <v>0.140224884154931</v>
          </cell>
          <cell r="BF408">
            <v>0.859775115845069</v>
          </cell>
          <cell r="BG408">
            <v>10045588825.78</v>
          </cell>
          <cell r="BH408">
            <v>-13582516799.34</v>
          </cell>
          <cell r="BI408">
            <v>26818347685.94</v>
          </cell>
          <cell r="BJ408">
            <v>1.59892286710453</v>
          </cell>
        </row>
        <row r="409">
          <cell r="A409" t="str">
            <v>600966.SH</v>
          </cell>
          <cell r="B409" t="str">
            <v>博汇纸业</v>
          </cell>
          <cell r="C409">
            <v>24166977.39</v>
          </cell>
          <cell r="D409">
            <v>2514851934.74</v>
          </cell>
          <cell r="E409">
            <v>0</v>
          </cell>
          <cell r="F409">
            <v>0</v>
          </cell>
          <cell r="G409">
            <v>0</v>
          </cell>
          <cell r="H409">
            <v>0</v>
          </cell>
          <cell r="I409">
            <v>5533467404.6</v>
          </cell>
          <cell r="J409">
            <v>0</v>
          </cell>
          <cell r="K409">
            <v>712256626.77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92756556.8</v>
          </cell>
          <cell r="Q409">
            <v>567329803.16</v>
          </cell>
          <cell r="R409">
            <v>0</v>
          </cell>
          <cell r="S409">
            <v>0</v>
          </cell>
          <cell r="T409">
            <v>0</v>
          </cell>
          <cell r="U409">
            <v>739906878.69</v>
          </cell>
          <cell r="V409">
            <v>126755548.91</v>
          </cell>
          <cell r="W409">
            <v>0</v>
          </cell>
          <cell r="X409">
            <v>2314490039.67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15886511.28</v>
          </cell>
          <cell r="AD409">
            <v>0</v>
          </cell>
        </row>
        <row r="409">
          <cell r="AF409">
            <v>1336844288</v>
          </cell>
          <cell r="AG409">
            <v>0</v>
          </cell>
          <cell r="AH409">
            <v>1333081291.92</v>
          </cell>
          <cell r="AI409">
            <v>308964182.19</v>
          </cell>
          <cell r="AJ409">
            <v>-1088185.41</v>
          </cell>
          <cell r="AK409">
            <v>0</v>
          </cell>
          <cell r="AL409">
            <v>232825311.21</v>
          </cell>
          <cell r="AM409">
            <v>0</v>
          </cell>
          <cell r="AN409">
            <v>4934900017.7</v>
          </cell>
          <cell r="AO409">
            <v>12641868282.01</v>
          </cell>
          <cell r="AP409">
            <v>8145526905.61</v>
          </cell>
          <cell r="AQ409">
            <v>20787395187.62</v>
          </cell>
          <cell r="AR409">
            <v>7072619428.91</v>
          </cell>
          <cell r="AS409">
            <v>3254758813.43</v>
          </cell>
          <cell r="AT409">
            <v>2314490039.67</v>
          </cell>
          <cell r="AU409">
            <v>5569248853.1</v>
          </cell>
          <cell r="AV409">
            <v>7527598541.23</v>
          </cell>
          <cell r="AW409">
            <v>13096847394.33</v>
          </cell>
          <cell r="AX409">
            <v>3254758813.43</v>
          </cell>
          <cell r="AY409">
            <v>9842088580.9</v>
          </cell>
          <cell r="AZ409">
            <v>0.425235836183835</v>
          </cell>
          <cell r="BA409">
            <v>0.574764163816165</v>
          </cell>
          <cell r="BB409">
            <v>1.73984403161197</v>
          </cell>
          <cell r="BC409">
            <v>0.24851467803153</v>
          </cell>
          <cell r="BD409">
            <v>0.176721158152305</v>
          </cell>
          <cell r="BE409">
            <v>0.24851467803153</v>
          </cell>
          <cell r="BF409">
            <v>0.75148532196847</v>
          </cell>
          <cell r="BG409" t="e">
            <v>#N/A</v>
          </cell>
          <cell r="BH409">
            <v>-457403415.49</v>
          </cell>
          <cell r="BI409">
            <v>-2044008499.83</v>
          </cell>
          <cell r="BJ409" t="e">
            <v>#N/A</v>
          </cell>
        </row>
        <row r="410">
          <cell r="A410" t="str">
            <v>600217.SH</v>
          </cell>
          <cell r="B410" t="str">
            <v>中再资环</v>
          </cell>
          <cell r="C410">
            <v>38456675.08</v>
          </cell>
          <cell r="D410">
            <v>2505000000</v>
          </cell>
          <cell r="E410">
            <v>0</v>
          </cell>
          <cell r="F410">
            <v>0</v>
          </cell>
          <cell r="G410">
            <v>0</v>
          </cell>
          <cell r="H410">
            <v>0</v>
          </cell>
          <cell r="I410">
            <v>592798648.73</v>
          </cell>
          <cell r="J410">
            <v>27035134.37</v>
          </cell>
          <cell r="K410">
            <v>8387970.16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127883653.9</v>
          </cell>
          <cell r="Q410">
            <v>106531413.31</v>
          </cell>
          <cell r="R410">
            <v>0</v>
          </cell>
          <cell r="S410">
            <v>0</v>
          </cell>
          <cell r="T410">
            <v>0</v>
          </cell>
          <cell r="U410">
            <v>327700000</v>
          </cell>
          <cell r="V410">
            <v>1090436.08</v>
          </cell>
          <cell r="W410">
            <v>0</v>
          </cell>
          <cell r="X410">
            <v>271200000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48607570.62</v>
          </cell>
          <cell r="AD410">
            <v>0</v>
          </cell>
        </row>
        <row r="410">
          <cell r="AF410">
            <v>838875646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1526691183.15</v>
          </cell>
          <cell r="AO410">
            <v>4054691502.25</v>
          </cell>
          <cell r="AP410">
            <v>2365566829.15</v>
          </cell>
          <cell r="AQ410">
            <v>6420258331.4</v>
          </cell>
          <cell r="AR410">
            <v>950791502.25</v>
          </cell>
          <cell r="AS410">
            <v>2832700000</v>
          </cell>
          <cell r="AT410">
            <v>271200000</v>
          </cell>
          <cell r="AU410">
            <v>3103900000</v>
          </cell>
          <cell r="AV410">
            <v>2365566829.15</v>
          </cell>
          <cell r="AW410">
            <v>5469466829.15</v>
          </cell>
          <cell r="AX410">
            <v>2832700000</v>
          </cell>
          <cell r="AY410">
            <v>2636766829.15</v>
          </cell>
          <cell r="AZ410">
            <v>0.567495899866783</v>
          </cell>
          <cell r="BA410">
            <v>0.432504100133217</v>
          </cell>
          <cell r="BB410">
            <v>2.31211680927877</v>
          </cell>
          <cell r="BC410">
            <v>0.517911542109165</v>
          </cell>
          <cell r="BD410">
            <v>0.0495843577576183</v>
          </cell>
          <cell r="BE410">
            <v>0.517911542109165</v>
          </cell>
          <cell r="BF410">
            <v>0.482088457890835</v>
          </cell>
          <cell r="BG410" t="e">
            <v>#N/A</v>
          </cell>
          <cell r="BH410">
            <v>1693841323.99</v>
          </cell>
          <cell r="BI410">
            <v>1658212830.24</v>
          </cell>
          <cell r="BJ410" t="e">
            <v>#N/A</v>
          </cell>
        </row>
        <row r="411">
          <cell r="A411" t="str">
            <v>600460.SH</v>
          </cell>
          <cell r="B411" t="str">
            <v>士兰微</v>
          </cell>
          <cell r="C411">
            <v>0</v>
          </cell>
          <cell r="D411">
            <v>2493251747.91</v>
          </cell>
          <cell r="E411">
            <v>0</v>
          </cell>
          <cell r="F411">
            <v>0</v>
          </cell>
          <cell r="G411">
            <v>0</v>
          </cell>
          <cell r="H411">
            <v>0</v>
          </cell>
          <cell r="I411">
            <v>1239602952.15</v>
          </cell>
          <cell r="J411">
            <v>0</v>
          </cell>
          <cell r="K411">
            <v>8905771.88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191923946.56</v>
          </cell>
          <cell r="Q411">
            <v>106994737.63</v>
          </cell>
          <cell r="R411">
            <v>0</v>
          </cell>
          <cell r="S411">
            <v>0</v>
          </cell>
          <cell r="T411">
            <v>0</v>
          </cell>
          <cell r="U411">
            <v>905469885.17</v>
          </cell>
          <cell r="V411">
            <v>1036208.78</v>
          </cell>
          <cell r="W411">
            <v>0</v>
          </cell>
          <cell r="X411">
            <v>269254634.65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162315207.25</v>
          </cell>
          <cell r="AD411">
            <v>204457777.79</v>
          </cell>
        </row>
        <row r="411">
          <cell r="AF411">
            <v>1416071845</v>
          </cell>
          <cell r="AG411">
            <v>-150849</v>
          </cell>
          <cell r="AH411">
            <v>2235954795.01</v>
          </cell>
          <cell r="AI411">
            <v>0</v>
          </cell>
          <cell r="AJ411">
            <v>-2802415.42</v>
          </cell>
          <cell r="AK411">
            <v>0</v>
          </cell>
          <cell r="AL411">
            <v>200918252.99</v>
          </cell>
          <cell r="AM411">
            <v>0</v>
          </cell>
          <cell r="AN411">
            <v>1860696953.94</v>
          </cell>
          <cell r="AO411">
            <v>5583212869.77</v>
          </cell>
          <cell r="AP411">
            <v>5710688582.52</v>
          </cell>
          <cell r="AQ411">
            <v>11293901452.29</v>
          </cell>
          <cell r="AR411">
            <v>1710778824.25</v>
          </cell>
          <cell r="AS411">
            <v>3398721633.08</v>
          </cell>
          <cell r="AT411">
            <v>473712412.44</v>
          </cell>
          <cell r="AU411">
            <v>3872434045.52</v>
          </cell>
          <cell r="AV411">
            <v>5710688582.52</v>
          </cell>
          <cell r="AW411">
            <v>9583122628.04</v>
          </cell>
          <cell r="AX411">
            <v>3398721633.08</v>
          </cell>
          <cell r="AY411">
            <v>6184400994.96</v>
          </cell>
          <cell r="AZ411">
            <v>0.404088958873316</v>
          </cell>
          <cell r="BA411">
            <v>0.595911041126684</v>
          </cell>
          <cell r="BB411">
            <v>1.67810282237649</v>
          </cell>
          <cell r="BC411">
            <v>0.3546570116024</v>
          </cell>
          <cell r="BD411">
            <v>0.0494319472709165</v>
          </cell>
          <cell r="BE411">
            <v>0.3546570116024</v>
          </cell>
          <cell r="BF411">
            <v>0.6453429883976</v>
          </cell>
          <cell r="BG411" t="e">
            <v>#N/A</v>
          </cell>
          <cell r="BH411">
            <v>917776246.37</v>
          </cell>
          <cell r="BI411">
            <v>353376232.04</v>
          </cell>
          <cell r="BJ411" t="e">
            <v>#N/A</v>
          </cell>
        </row>
        <row r="412">
          <cell r="A412" t="str">
            <v>603308.SH</v>
          </cell>
          <cell r="B412" t="str">
            <v>应流股份</v>
          </cell>
          <cell r="C412">
            <v>3497905.69</v>
          </cell>
          <cell r="D412">
            <v>2457892256.15</v>
          </cell>
          <cell r="E412">
            <v>0</v>
          </cell>
          <cell r="F412">
            <v>0</v>
          </cell>
          <cell r="G412">
            <v>0</v>
          </cell>
          <cell r="H412">
            <v>0</v>
          </cell>
          <cell r="I412">
            <v>469141652.51</v>
          </cell>
          <cell r="J412">
            <v>0</v>
          </cell>
          <cell r="K412">
            <v>34607821.33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56404070.57</v>
          </cell>
          <cell r="Q412">
            <v>16474970.68</v>
          </cell>
          <cell r="R412">
            <v>0</v>
          </cell>
          <cell r="S412">
            <v>0</v>
          </cell>
          <cell r="T412">
            <v>0</v>
          </cell>
          <cell r="U412">
            <v>400965468.07</v>
          </cell>
          <cell r="V412">
            <v>4137556.8</v>
          </cell>
          <cell r="W412">
            <v>0</v>
          </cell>
          <cell r="X412">
            <v>400507958.67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429957477.1</v>
          </cell>
          <cell r="AD412">
            <v>0</v>
          </cell>
        </row>
        <row r="412">
          <cell r="AF412">
            <v>683146921</v>
          </cell>
          <cell r="AG412">
            <v>0</v>
          </cell>
          <cell r="AH412">
            <v>1936240157.29</v>
          </cell>
          <cell r="AI412">
            <v>0</v>
          </cell>
          <cell r="AJ412">
            <v>19070415.89</v>
          </cell>
          <cell r="AK412">
            <v>44680100.39</v>
          </cell>
          <cell r="AL412">
            <v>85265067.66</v>
          </cell>
          <cell r="AM412">
            <v>0</v>
          </cell>
          <cell r="AN412">
            <v>1093925149.14</v>
          </cell>
          <cell r="AO412">
            <v>4273587137.57</v>
          </cell>
          <cell r="AP412">
            <v>3862327811.37</v>
          </cell>
          <cell r="AQ412">
            <v>8135914948.94</v>
          </cell>
          <cell r="AR412">
            <v>1014221454.68</v>
          </cell>
          <cell r="AS412">
            <v>2858857724.22</v>
          </cell>
          <cell r="AT412">
            <v>400507958.67</v>
          </cell>
          <cell r="AU412">
            <v>3259365682.89</v>
          </cell>
          <cell r="AV412">
            <v>3862327811.37</v>
          </cell>
          <cell r="AW412">
            <v>7121693494.26</v>
          </cell>
          <cell r="AX412">
            <v>2858857724.22</v>
          </cell>
          <cell r="AY412">
            <v>4262835770.04</v>
          </cell>
          <cell r="AZ412">
            <v>0.457667222763379</v>
          </cell>
          <cell r="BA412">
            <v>0.542332777236621</v>
          </cell>
          <cell r="BB412">
            <v>1.84388634058844</v>
          </cell>
          <cell r="BC412">
            <v>0.401429481137345</v>
          </cell>
          <cell r="BD412">
            <v>0.0562377416260338</v>
          </cell>
          <cell r="BE412">
            <v>0.401429481137345</v>
          </cell>
          <cell r="BF412">
            <v>0.598570518862655</v>
          </cell>
          <cell r="BG412" t="e">
            <v>#N/A</v>
          </cell>
          <cell r="BH412">
            <v>2485402836.17</v>
          </cell>
          <cell r="BI412">
            <v>-1926116344.17</v>
          </cell>
          <cell r="BJ412" t="e">
            <v>#N/A</v>
          </cell>
        </row>
        <row r="413">
          <cell r="A413" t="str">
            <v>000546.SZ</v>
          </cell>
          <cell r="B413" t="str">
            <v>金圆股份</v>
          </cell>
          <cell r="C413">
            <v>42257187.13</v>
          </cell>
          <cell r="D413">
            <v>2453206317.13</v>
          </cell>
          <cell r="E413">
            <v>0</v>
          </cell>
          <cell r="F413">
            <v>0</v>
          </cell>
          <cell r="G413">
            <v>587685</v>
          </cell>
          <cell r="H413">
            <v>0</v>
          </cell>
          <cell r="I413">
            <v>759742355.3</v>
          </cell>
          <cell r="J413">
            <v>0</v>
          </cell>
          <cell r="K413">
            <v>238265029.55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23096240.51</v>
          </cell>
          <cell r="Q413">
            <v>75335956.28</v>
          </cell>
          <cell r="R413">
            <v>0</v>
          </cell>
          <cell r="S413">
            <v>0</v>
          </cell>
          <cell r="T413">
            <v>0</v>
          </cell>
          <cell r="U413">
            <v>146000000</v>
          </cell>
          <cell r="V413">
            <v>55542320.32</v>
          </cell>
          <cell r="W413">
            <v>0</v>
          </cell>
          <cell r="X413">
            <v>361921134.31</v>
          </cell>
          <cell r="Y413">
            <v>0</v>
          </cell>
          <cell r="Z413">
            <v>0</v>
          </cell>
          <cell r="AA413">
            <v>0</v>
          </cell>
          <cell r="AB413">
            <v>4938742.28</v>
          </cell>
          <cell r="AC413">
            <v>42416669.77</v>
          </cell>
          <cell r="AD413">
            <v>0</v>
          </cell>
        </row>
        <row r="413">
          <cell r="AF413">
            <v>714644396</v>
          </cell>
          <cell r="AG413">
            <v>0</v>
          </cell>
          <cell r="AH413">
            <v>1617558571.64</v>
          </cell>
          <cell r="AI413">
            <v>0</v>
          </cell>
          <cell r="AJ413">
            <v>0</v>
          </cell>
          <cell r="AK413">
            <v>10561207.9</v>
          </cell>
          <cell r="AL413">
            <v>162721076.52</v>
          </cell>
          <cell r="AM413">
            <v>0</v>
          </cell>
          <cell r="AN413">
            <v>2376418088.55</v>
          </cell>
          <cell r="AO413">
            <v>4203309637.58</v>
          </cell>
          <cell r="AP413">
            <v>4881903340.61</v>
          </cell>
          <cell r="AQ413">
            <v>9085212978.19</v>
          </cell>
          <cell r="AR413">
            <v>1241594501.14</v>
          </cell>
          <cell r="AS413">
            <v>2599794002.13</v>
          </cell>
          <cell r="AT413">
            <v>361921134.31</v>
          </cell>
          <cell r="AU413">
            <v>2961715136.44</v>
          </cell>
          <cell r="AV413">
            <v>4881903340.61</v>
          </cell>
          <cell r="AW413">
            <v>7843618477.05</v>
          </cell>
          <cell r="AX413">
            <v>2599794002.13</v>
          </cell>
          <cell r="AY413">
            <v>5243824474.92</v>
          </cell>
          <cell r="AZ413">
            <v>0.377595512212357</v>
          </cell>
          <cell r="BA413">
            <v>0.622404487787643</v>
          </cell>
          <cell r="BB413">
            <v>1.60667221978834</v>
          </cell>
          <cell r="BC413">
            <v>0.331453398675223</v>
          </cell>
          <cell r="BD413">
            <v>0.0461421135371336</v>
          </cell>
          <cell r="BE413">
            <v>0.331453398675223</v>
          </cell>
          <cell r="BF413">
            <v>0.668546601324777</v>
          </cell>
          <cell r="BG413" t="e">
            <v>#N/A</v>
          </cell>
          <cell r="BH413">
            <v>1439421242.8</v>
          </cell>
          <cell r="BI413">
            <v>44077659.4</v>
          </cell>
          <cell r="BJ413" t="e">
            <v>#N/A</v>
          </cell>
        </row>
        <row r="414">
          <cell r="A414" t="str">
            <v>000698.SZ</v>
          </cell>
          <cell r="B414" t="str">
            <v>沈阳化工</v>
          </cell>
          <cell r="C414">
            <v>0</v>
          </cell>
          <cell r="D414">
            <v>2440000000</v>
          </cell>
          <cell r="E414">
            <v>0</v>
          </cell>
          <cell r="F414">
            <v>0</v>
          </cell>
          <cell r="G414">
            <v>0</v>
          </cell>
          <cell r="H414">
            <v>0</v>
          </cell>
          <cell r="I414">
            <v>1648320182</v>
          </cell>
          <cell r="J414">
            <v>0</v>
          </cell>
          <cell r="K414">
            <v>222664964.77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8861733.43</v>
          </cell>
          <cell r="Q414">
            <v>40052199.16</v>
          </cell>
          <cell r="R414">
            <v>0</v>
          </cell>
          <cell r="S414">
            <v>0</v>
          </cell>
          <cell r="T414">
            <v>0</v>
          </cell>
          <cell r="U414">
            <v>45738049.06</v>
          </cell>
          <cell r="V414">
            <v>0</v>
          </cell>
          <cell r="W414">
            <v>0</v>
          </cell>
          <cell r="X414">
            <v>310336000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107627046.92</v>
          </cell>
          <cell r="AD414">
            <v>0</v>
          </cell>
        </row>
        <row r="414">
          <cell r="AF414">
            <v>819514395</v>
          </cell>
          <cell r="AG414">
            <v>0</v>
          </cell>
          <cell r="AH414">
            <v>1336320056.95</v>
          </cell>
          <cell r="AI414">
            <v>0</v>
          </cell>
          <cell r="AJ414">
            <v>0</v>
          </cell>
          <cell r="AK414">
            <v>9511296.4</v>
          </cell>
          <cell r="AL414">
            <v>336204561.26</v>
          </cell>
          <cell r="AM414">
            <v>0</v>
          </cell>
          <cell r="AN414">
            <v>1829192441.59</v>
          </cell>
          <cell r="AO414">
            <v>4823600175.34</v>
          </cell>
          <cell r="AP414">
            <v>4330742751.2</v>
          </cell>
          <cell r="AQ414">
            <v>9154342926.54</v>
          </cell>
          <cell r="AR414">
            <v>2027526126.28</v>
          </cell>
          <cell r="AS414">
            <v>2485738049.06</v>
          </cell>
          <cell r="AT414">
            <v>310336000</v>
          </cell>
          <cell r="AU414">
            <v>2796074049.06</v>
          </cell>
          <cell r="AV414">
            <v>4330742751.2</v>
          </cell>
          <cell r="AW414">
            <v>7126816800.26</v>
          </cell>
          <cell r="AX414">
            <v>2485738049.06</v>
          </cell>
          <cell r="AY414">
            <v>4641078751.2</v>
          </cell>
          <cell r="AZ414">
            <v>0.392331405089295</v>
          </cell>
          <cell r="BA414">
            <v>0.607668594910705</v>
          </cell>
          <cell r="BB414">
            <v>1.64563383458536</v>
          </cell>
          <cell r="BC414">
            <v>0.348786578738676</v>
          </cell>
          <cell r="BD414">
            <v>0.0435448263506196</v>
          </cell>
          <cell r="BE414">
            <v>0.348786578738676</v>
          </cell>
          <cell r="BF414">
            <v>0.651213421261324</v>
          </cell>
          <cell r="BG414" t="e">
            <v>#N/A</v>
          </cell>
          <cell r="BH414">
            <v>430627550.73</v>
          </cell>
          <cell r="BI414">
            <v>-488413896.71</v>
          </cell>
          <cell r="BJ414" t="e">
            <v>#N/A</v>
          </cell>
        </row>
        <row r="415">
          <cell r="A415" t="str">
            <v>601005.SH</v>
          </cell>
          <cell r="B415" t="str">
            <v>重庆钢铁</v>
          </cell>
          <cell r="C415">
            <v>6998000</v>
          </cell>
          <cell r="D415">
            <v>2432197000</v>
          </cell>
          <cell r="E415">
            <v>0</v>
          </cell>
          <cell r="F415">
            <v>0</v>
          </cell>
          <cell r="G415">
            <v>0</v>
          </cell>
          <cell r="H415">
            <v>0</v>
          </cell>
          <cell r="I415">
            <v>4828645000</v>
          </cell>
          <cell r="J415">
            <v>0</v>
          </cell>
          <cell r="K415">
            <v>1067612000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94739000</v>
          </cell>
          <cell r="Q415">
            <v>36299000</v>
          </cell>
          <cell r="R415">
            <v>0</v>
          </cell>
          <cell r="S415">
            <v>0</v>
          </cell>
          <cell r="T415">
            <v>0</v>
          </cell>
          <cell r="U415">
            <v>1535323000</v>
          </cell>
          <cell r="V415">
            <v>138790000</v>
          </cell>
          <cell r="W415">
            <v>0</v>
          </cell>
          <cell r="X415">
            <v>1523000000</v>
          </cell>
          <cell r="Y415">
            <v>497267000</v>
          </cell>
          <cell r="Z415">
            <v>0</v>
          </cell>
          <cell r="AA415">
            <v>136191000</v>
          </cell>
          <cell r="AB415">
            <v>0</v>
          </cell>
          <cell r="AC415">
            <v>39953000</v>
          </cell>
          <cell r="AD415">
            <v>0</v>
          </cell>
        </row>
        <row r="415">
          <cell r="AF415">
            <v>8918602000</v>
          </cell>
          <cell r="AG415">
            <v>0</v>
          </cell>
          <cell r="AH415">
            <v>19282147000</v>
          </cell>
          <cell r="AI415">
            <v>0</v>
          </cell>
          <cell r="AJ415">
            <v>0</v>
          </cell>
          <cell r="AK415">
            <v>29062000</v>
          </cell>
          <cell r="AL415">
            <v>606991000</v>
          </cell>
          <cell r="AM415">
            <v>0</v>
          </cell>
          <cell r="AN415">
            <v>-5845796000</v>
          </cell>
          <cell r="AO415">
            <v>12337014000</v>
          </cell>
          <cell r="AP415">
            <v>22991006000</v>
          </cell>
          <cell r="AQ415">
            <v>35328020000</v>
          </cell>
          <cell r="AR415">
            <v>6213036000</v>
          </cell>
          <cell r="AS415">
            <v>3967520000</v>
          </cell>
          <cell r="AT415">
            <v>2156458000</v>
          </cell>
          <cell r="AU415">
            <v>6123978000</v>
          </cell>
          <cell r="AV415">
            <v>22991006000</v>
          </cell>
          <cell r="AW415">
            <v>29114984000</v>
          </cell>
          <cell r="AX415">
            <v>3967520000</v>
          </cell>
          <cell r="AY415">
            <v>25147464000</v>
          </cell>
          <cell r="AZ415">
            <v>0.210337673549812</v>
          </cell>
          <cell r="BA415">
            <v>0.789662326450188</v>
          </cell>
          <cell r="BB415">
            <v>1.26636407297706</v>
          </cell>
          <cell r="BC415">
            <v>0.136270725754134</v>
          </cell>
          <cell r="BD415">
            <v>0.074066947795678</v>
          </cell>
          <cell r="BE415">
            <v>0.136270725754134</v>
          </cell>
          <cell r="BF415">
            <v>0.863729274245866</v>
          </cell>
          <cell r="BG415" t="e">
            <v>#N/A</v>
          </cell>
          <cell r="BH415">
            <v>-1017598000</v>
          </cell>
          <cell r="BI415">
            <v>-3437833000</v>
          </cell>
          <cell r="BJ415" t="e">
            <v>#N/A</v>
          </cell>
        </row>
        <row r="416">
          <cell r="A416" t="str">
            <v>000797.SZ</v>
          </cell>
          <cell r="B416" t="str">
            <v>中国武夷</v>
          </cell>
          <cell r="C416">
            <v>6740359.7</v>
          </cell>
          <cell r="D416">
            <v>2427830696.63</v>
          </cell>
          <cell r="E416">
            <v>0</v>
          </cell>
          <cell r="F416">
            <v>0</v>
          </cell>
          <cell r="G416">
            <v>0</v>
          </cell>
          <cell r="H416">
            <v>0</v>
          </cell>
          <cell r="I416">
            <v>1802874032.1</v>
          </cell>
          <cell r="J416">
            <v>3230352.4</v>
          </cell>
          <cell r="K416">
            <v>5295324589.6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95880217.79</v>
          </cell>
          <cell r="Q416">
            <v>1328775504.47</v>
          </cell>
          <cell r="R416">
            <v>0</v>
          </cell>
          <cell r="S416">
            <v>0</v>
          </cell>
          <cell r="T416">
            <v>0</v>
          </cell>
          <cell r="U416">
            <v>1465629008.48</v>
          </cell>
          <cell r="V416">
            <v>440899448.23</v>
          </cell>
          <cell r="W416">
            <v>0</v>
          </cell>
          <cell r="X416">
            <v>2944765770.18</v>
          </cell>
          <cell r="Y416">
            <v>1095431401.76</v>
          </cell>
          <cell r="Z416">
            <v>0</v>
          </cell>
          <cell r="AA416">
            <v>0</v>
          </cell>
          <cell r="AB416">
            <v>2425763.07</v>
          </cell>
          <cell r="AC416">
            <v>186000</v>
          </cell>
          <cell r="AD416">
            <v>0</v>
          </cell>
        </row>
        <row r="416">
          <cell r="AF416">
            <v>1570754217</v>
          </cell>
          <cell r="AG416">
            <v>0</v>
          </cell>
          <cell r="AH416">
            <v>2234962250.29</v>
          </cell>
          <cell r="AI416">
            <v>13013676.95</v>
          </cell>
          <cell r="AJ416">
            <v>-113413252.5</v>
          </cell>
          <cell r="AK416">
            <v>0</v>
          </cell>
          <cell r="AL416">
            <v>321434713.38</v>
          </cell>
          <cell r="AM416">
            <v>0</v>
          </cell>
          <cell r="AN416">
            <v>1273367560.28</v>
          </cell>
          <cell r="AO416">
            <v>16909993144.41</v>
          </cell>
          <cell r="AP416">
            <v>5300119165.4</v>
          </cell>
          <cell r="AQ416">
            <v>22210112309.81</v>
          </cell>
          <cell r="AR416">
            <v>8976336267.36</v>
          </cell>
          <cell r="AS416">
            <v>3893459705.11</v>
          </cell>
          <cell r="AT416">
            <v>4040197171.94</v>
          </cell>
          <cell r="AU416">
            <v>7933656877.05</v>
          </cell>
          <cell r="AV416">
            <v>5274091811.5</v>
          </cell>
          <cell r="AW416">
            <v>13207748688.55</v>
          </cell>
          <cell r="AX416">
            <v>3893459705.11</v>
          </cell>
          <cell r="AY416">
            <v>9314288983.44</v>
          </cell>
          <cell r="AZ416">
            <v>0.600681998433829</v>
          </cell>
          <cell r="BA416">
            <v>0.399318001566171</v>
          </cell>
          <cell r="BB416">
            <v>2.50426977015282</v>
          </cell>
          <cell r="BC416">
            <v>0.294786022729619</v>
          </cell>
          <cell r="BD416">
            <v>0.30589597570421</v>
          </cell>
          <cell r="BE416">
            <v>0.294786022729619</v>
          </cell>
          <cell r="BF416">
            <v>0.705213977270381</v>
          </cell>
          <cell r="BG416" t="e">
            <v>#N/A</v>
          </cell>
          <cell r="BH416">
            <v>520939563.86</v>
          </cell>
          <cell r="BI416">
            <v>8198655335</v>
          </cell>
          <cell r="BJ416" t="e">
            <v>#N/A</v>
          </cell>
        </row>
        <row r="417">
          <cell r="A417" t="str">
            <v>600590.SH</v>
          </cell>
          <cell r="B417" t="str">
            <v>泰豪科技</v>
          </cell>
          <cell r="C417">
            <v>22478031.92</v>
          </cell>
          <cell r="D417">
            <v>2424518325.32</v>
          </cell>
          <cell r="E417">
            <v>0</v>
          </cell>
          <cell r="F417">
            <v>0</v>
          </cell>
          <cell r="G417">
            <v>0</v>
          </cell>
          <cell r="H417">
            <v>0</v>
          </cell>
          <cell r="I417">
            <v>2711704923.26</v>
          </cell>
          <cell r="J417">
            <v>0</v>
          </cell>
          <cell r="K417">
            <v>517428019.53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8012574.66</v>
          </cell>
          <cell r="Q417">
            <v>78883028.59</v>
          </cell>
          <cell r="R417">
            <v>0</v>
          </cell>
          <cell r="S417">
            <v>0</v>
          </cell>
          <cell r="T417">
            <v>0</v>
          </cell>
          <cell r="U417">
            <v>654502564.59</v>
          </cell>
          <cell r="V417">
            <v>239028371.92</v>
          </cell>
          <cell r="W417">
            <v>0</v>
          </cell>
          <cell r="X417">
            <v>796581833.67</v>
          </cell>
          <cell r="Y417">
            <v>404848436.34</v>
          </cell>
          <cell r="Z417">
            <v>0</v>
          </cell>
          <cell r="AA417">
            <v>0</v>
          </cell>
          <cell r="AB417">
            <v>0</v>
          </cell>
          <cell r="AC417">
            <v>46300761.78</v>
          </cell>
          <cell r="AD417">
            <v>0</v>
          </cell>
        </row>
        <row r="417">
          <cell r="AF417">
            <v>858747208</v>
          </cell>
          <cell r="AG417">
            <v>0</v>
          </cell>
          <cell r="AH417">
            <v>2519846492.87</v>
          </cell>
          <cell r="AI417">
            <v>242065.62</v>
          </cell>
          <cell r="AJ417">
            <v>-3954034.91</v>
          </cell>
          <cell r="AK417">
            <v>0</v>
          </cell>
          <cell r="AL417">
            <v>104050836.58</v>
          </cell>
          <cell r="AM417">
            <v>0</v>
          </cell>
          <cell r="AN417">
            <v>667047990.52</v>
          </cell>
          <cell r="AO417">
            <v>7904286871.58</v>
          </cell>
          <cell r="AP417">
            <v>4145980558.68</v>
          </cell>
          <cell r="AQ417">
            <v>12050267430.26</v>
          </cell>
          <cell r="AR417">
            <v>3623835711.66</v>
          </cell>
          <cell r="AS417">
            <v>3079020889.91</v>
          </cell>
          <cell r="AT417">
            <v>1201430270.01</v>
          </cell>
          <cell r="AU417">
            <v>4280451159.92</v>
          </cell>
          <cell r="AV417">
            <v>4145496427.44</v>
          </cell>
          <cell r="AW417">
            <v>8425947587.36</v>
          </cell>
          <cell r="AX417">
            <v>3079020889.91</v>
          </cell>
          <cell r="AY417">
            <v>5346926697.45</v>
          </cell>
          <cell r="AZ417">
            <v>0.508008282218753</v>
          </cell>
          <cell r="BA417">
            <v>0.491991717781247</v>
          </cell>
          <cell r="BB417">
            <v>2.03255454077507</v>
          </cell>
          <cell r="BC417">
            <v>0.365421320033954</v>
          </cell>
          <cell r="BD417">
            <v>0.142586962184799</v>
          </cell>
          <cell r="BE417">
            <v>0.365421320033954</v>
          </cell>
          <cell r="BF417">
            <v>0.634578679966046</v>
          </cell>
          <cell r="BG417" t="e">
            <v>#N/A</v>
          </cell>
          <cell r="BH417">
            <v>736463825.75</v>
          </cell>
          <cell r="BI417">
            <v>2405172501.11</v>
          </cell>
          <cell r="BJ417" t="e">
            <v>#N/A</v>
          </cell>
        </row>
        <row r="418">
          <cell r="A418" t="str">
            <v>002726.SZ</v>
          </cell>
          <cell r="B418" t="str">
            <v>龙大美食</v>
          </cell>
          <cell r="C418">
            <v>0</v>
          </cell>
          <cell r="D418">
            <v>2422862242.87</v>
          </cell>
          <cell r="E418">
            <v>0</v>
          </cell>
          <cell r="F418">
            <v>0</v>
          </cell>
          <cell r="G418">
            <v>0</v>
          </cell>
          <cell r="H418">
            <v>0</v>
          </cell>
          <cell r="I418">
            <v>969898603.84</v>
          </cell>
          <cell r="J418">
            <v>0</v>
          </cell>
          <cell r="K418">
            <v>576358811.05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43837313.12</v>
          </cell>
          <cell r="Q418">
            <v>16434184.51</v>
          </cell>
          <cell r="R418">
            <v>0</v>
          </cell>
          <cell r="S418">
            <v>0</v>
          </cell>
          <cell r="T418">
            <v>0</v>
          </cell>
          <cell r="U418">
            <v>34833.33</v>
          </cell>
          <cell r="V418">
            <v>57602201.39</v>
          </cell>
          <cell r="W418">
            <v>0</v>
          </cell>
          <cell r="X418">
            <v>272000000</v>
          </cell>
          <cell r="Y418">
            <v>801937158.34</v>
          </cell>
          <cell r="Z418">
            <v>0</v>
          </cell>
          <cell r="AA418">
            <v>0</v>
          </cell>
          <cell r="AB418">
            <v>0</v>
          </cell>
          <cell r="AC418">
            <v>21419519.07</v>
          </cell>
          <cell r="AD418">
            <v>0</v>
          </cell>
        </row>
        <row r="418">
          <cell r="AF418">
            <v>1077755404</v>
          </cell>
          <cell r="AG418">
            <v>171597305.21</v>
          </cell>
          <cell r="AH418">
            <v>802058831.19</v>
          </cell>
          <cell r="AI418">
            <v>31425654</v>
          </cell>
          <cell r="AJ418">
            <v>-8833328.5</v>
          </cell>
          <cell r="AK418">
            <v>0</v>
          </cell>
          <cell r="AL418">
            <v>263717929.16</v>
          </cell>
          <cell r="AM418">
            <v>0</v>
          </cell>
          <cell r="AN418">
            <v>1933631315.46</v>
          </cell>
          <cell r="AO418">
            <v>5182384867.52</v>
          </cell>
          <cell r="AP418">
            <v>4271353110.52</v>
          </cell>
          <cell r="AQ418">
            <v>9453737978.04</v>
          </cell>
          <cell r="AR418">
            <v>1685550632.98</v>
          </cell>
          <cell r="AS418">
            <v>2422897076.2</v>
          </cell>
          <cell r="AT418">
            <v>1073937158.34</v>
          </cell>
          <cell r="AU418">
            <v>3496834234.54</v>
          </cell>
          <cell r="AV418">
            <v>4208501802.52</v>
          </cell>
          <cell r="AW418">
            <v>7705336037.06</v>
          </cell>
          <cell r="AX418">
            <v>2422897076.2</v>
          </cell>
          <cell r="AY418">
            <v>5282438960.86</v>
          </cell>
          <cell r="AZ418">
            <v>0.453819822746398</v>
          </cell>
          <cell r="BA418">
            <v>0.546180177253602</v>
          </cell>
          <cell r="BB418">
            <v>1.83089764448862</v>
          </cell>
          <cell r="BC418">
            <v>0.314444050791128</v>
          </cell>
          <cell r="BD418">
            <v>0.13937577195527</v>
          </cell>
          <cell r="BE418">
            <v>0.314444050791128</v>
          </cell>
          <cell r="BF418">
            <v>0.685555949208873</v>
          </cell>
          <cell r="BG418" t="e">
            <v>#N/A</v>
          </cell>
          <cell r="BH418">
            <v>-348565767.7</v>
          </cell>
          <cell r="BI418">
            <v>2414622407.38</v>
          </cell>
          <cell r="BJ418" t="e">
            <v>#N/A</v>
          </cell>
        </row>
        <row r="419">
          <cell r="A419" t="str">
            <v>603169.SH</v>
          </cell>
          <cell r="B419" t="str">
            <v>兰石重装</v>
          </cell>
          <cell r="C419">
            <v>183735336.63</v>
          </cell>
          <cell r="D419">
            <v>2419018310</v>
          </cell>
          <cell r="E419">
            <v>0</v>
          </cell>
          <cell r="F419">
            <v>0</v>
          </cell>
          <cell r="G419">
            <v>0</v>
          </cell>
          <cell r="H419">
            <v>0</v>
          </cell>
          <cell r="I419">
            <v>3319634198.07</v>
          </cell>
          <cell r="J419">
            <v>8239665.23</v>
          </cell>
          <cell r="K419">
            <v>1762705909.61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34095903.78</v>
          </cell>
          <cell r="Q419">
            <v>6943792.04</v>
          </cell>
          <cell r="R419">
            <v>0</v>
          </cell>
          <cell r="S419">
            <v>0</v>
          </cell>
          <cell r="T419">
            <v>0</v>
          </cell>
          <cell r="U419">
            <v>11113373.12</v>
          </cell>
          <cell r="V419">
            <v>274503704.26</v>
          </cell>
          <cell r="W419">
            <v>0</v>
          </cell>
          <cell r="X419">
            <v>530000000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31431314.05</v>
          </cell>
          <cell r="AD419">
            <v>0</v>
          </cell>
        </row>
        <row r="419">
          <cell r="AF419">
            <v>1051502526</v>
          </cell>
          <cell r="AG419">
            <v>0</v>
          </cell>
          <cell r="AH419">
            <v>1472527642.07</v>
          </cell>
          <cell r="AI419">
            <v>0</v>
          </cell>
          <cell r="AJ419">
            <v>0</v>
          </cell>
          <cell r="AK419">
            <v>2633143.36</v>
          </cell>
          <cell r="AL419">
            <v>114329807.17</v>
          </cell>
          <cell r="AM419">
            <v>0</v>
          </cell>
          <cell r="AN419">
            <v>-1003876288.86</v>
          </cell>
          <cell r="AO419">
            <v>8581421506.79</v>
          </cell>
          <cell r="AP419">
            <v>1637116829.74</v>
          </cell>
          <cell r="AQ419">
            <v>10218538336.53</v>
          </cell>
          <cell r="AR419">
            <v>5621289823.67</v>
          </cell>
          <cell r="AS419">
            <v>2430131683.12</v>
          </cell>
          <cell r="AT419">
            <v>530000000</v>
          </cell>
          <cell r="AU419">
            <v>2960131683.12</v>
          </cell>
          <cell r="AV419">
            <v>1637116829.74</v>
          </cell>
          <cell r="AW419">
            <v>4597248512.86</v>
          </cell>
          <cell r="AX419">
            <v>2430131683.12</v>
          </cell>
          <cell r="AY419">
            <v>2167116829.74</v>
          </cell>
          <cell r="AZ419">
            <v>0.643892031252944</v>
          </cell>
          <cell r="BA419">
            <v>0.356107968747056</v>
          </cell>
          <cell r="BB419">
            <v>2.80813710380713</v>
          </cell>
          <cell r="BC419">
            <v>0.528605681490163</v>
          </cell>
          <cell r="BD419">
            <v>0.11528634976278</v>
          </cell>
          <cell r="BE419">
            <v>0.528605681490163</v>
          </cell>
          <cell r="BF419">
            <v>0.471394318509837</v>
          </cell>
          <cell r="BG419" t="e">
            <v>#N/A</v>
          </cell>
          <cell r="BH419">
            <v>1178517822.89</v>
          </cell>
          <cell r="BI419">
            <v>-537353704.5</v>
          </cell>
          <cell r="BJ419" t="e">
            <v>#N/A</v>
          </cell>
        </row>
        <row r="420">
          <cell r="A420" t="str">
            <v>600585.SH</v>
          </cell>
          <cell r="B420" t="str">
            <v>海螺水泥</v>
          </cell>
          <cell r="C420">
            <v>1009580408</v>
          </cell>
          <cell r="D420">
            <v>2405403218</v>
          </cell>
          <cell r="E420">
            <v>0</v>
          </cell>
          <cell r="F420">
            <v>0</v>
          </cell>
          <cell r="G420">
            <v>0</v>
          </cell>
          <cell r="H420">
            <v>0</v>
          </cell>
          <cell r="I420">
            <v>5938875239</v>
          </cell>
          <cell r="J420">
            <v>0</v>
          </cell>
          <cell r="K420">
            <v>5966742611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112620790</v>
          </cell>
          <cell r="Q420">
            <v>4253826120</v>
          </cell>
          <cell r="R420">
            <v>0</v>
          </cell>
          <cell r="S420">
            <v>0</v>
          </cell>
          <cell r="T420">
            <v>0</v>
          </cell>
          <cell r="U420">
            <v>1064299352</v>
          </cell>
          <cell r="V420">
            <v>0</v>
          </cell>
          <cell r="W420">
            <v>0</v>
          </cell>
          <cell r="X420">
            <v>3136494244</v>
          </cell>
          <cell r="Y420">
            <v>3498622428</v>
          </cell>
          <cell r="Z420">
            <v>0</v>
          </cell>
          <cell r="AA420">
            <v>0</v>
          </cell>
          <cell r="AB420">
            <v>0</v>
          </cell>
          <cell r="AC420">
            <v>566866007</v>
          </cell>
          <cell r="AD420">
            <v>0</v>
          </cell>
        </row>
        <row r="420">
          <cell r="AF420">
            <v>5299302579</v>
          </cell>
          <cell r="AG420">
            <v>0</v>
          </cell>
          <cell r="AH420">
            <v>10423000502</v>
          </cell>
          <cell r="AI420">
            <v>0</v>
          </cell>
          <cell r="AJ420">
            <v>-209205267</v>
          </cell>
          <cell r="AK420">
            <v>0</v>
          </cell>
          <cell r="AL420">
            <v>2649651290</v>
          </cell>
          <cell r="AM420">
            <v>0</v>
          </cell>
          <cell r="AN420">
            <v>154485963071</v>
          </cell>
          <cell r="AO420">
            <v>27953330417</v>
          </cell>
          <cell r="AP420">
            <v>172648712175</v>
          </cell>
          <cell r="AQ420">
            <v>200602042592</v>
          </cell>
          <cell r="AR420">
            <v>17848511175</v>
          </cell>
          <cell r="AS420">
            <v>3469702570</v>
          </cell>
          <cell r="AT420">
            <v>6635116672</v>
          </cell>
          <cell r="AU420">
            <v>10104819242</v>
          </cell>
          <cell r="AV420">
            <v>172648712175</v>
          </cell>
          <cell r="AW420">
            <v>182753531417</v>
          </cell>
          <cell r="AX420">
            <v>3469702570</v>
          </cell>
          <cell r="AY420">
            <v>179283828847</v>
          </cell>
          <cell r="AZ420">
            <v>0.0552920600967388</v>
          </cell>
          <cell r="BA420">
            <v>0.944707939903261</v>
          </cell>
          <cell r="BB420">
            <v>1.05852820513227</v>
          </cell>
          <cell r="BC420">
            <v>0.0189856936995815</v>
          </cell>
          <cell r="BD420">
            <v>0.0363063663971573</v>
          </cell>
          <cell r="BE420">
            <v>0.0189856936995815</v>
          </cell>
          <cell r="BF420">
            <v>0.981014306300419</v>
          </cell>
          <cell r="BG420">
            <v>82922187186</v>
          </cell>
          <cell r="BH420">
            <v>-88643594848</v>
          </cell>
          <cell r="BI420">
            <v>87786908904</v>
          </cell>
          <cell r="BJ420">
            <v>18.0456178159542</v>
          </cell>
        </row>
        <row r="421">
          <cell r="A421" t="str">
            <v>601088.SH</v>
          </cell>
          <cell r="B421" t="str">
            <v>中国神华</v>
          </cell>
          <cell r="C421">
            <v>968000000</v>
          </cell>
          <cell r="D421">
            <v>2401000000</v>
          </cell>
          <cell r="E421">
            <v>0</v>
          </cell>
          <cell r="F421">
            <v>0</v>
          </cell>
          <cell r="G421">
            <v>0</v>
          </cell>
          <cell r="H421">
            <v>0</v>
          </cell>
          <cell r="I421">
            <v>29843000000</v>
          </cell>
          <cell r="J421">
            <v>0</v>
          </cell>
          <cell r="K421">
            <v>8368000000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7271000000</v>
          </cell>
          <cell r="Q421">
            <v>9482000000</v>
          </cell>
          <cell r="R421">
            <v>0</v>
          </cell>
          <cell r="S421">
            <v>0</v>
          </cell>
          <cell r="T421">
            <v>0</v>
          </cell>
          <cell r="U421">
            <v>3972000000</v>
          </cell>
          <cell r="V421">
            <v>0</v>
          </cell>
          <cell r="W421">
            <v>0</v>
          </cell>
          <cell r="X421">
            <v>52956000000</v>
          </cell>
          <cell r="Y421">
            <v>3217000000</v>
          </cell>
          <cell r="Z421">
            <v>0</v>
          </cell>
          <cell r="AA421">
            <v>0</v>
          </cell>
          <cell r="AB421">
            <v>6529000000</v>
          </cell>
          <cell r="AC421">
            <v>0</v>
          </cell>
          <cell r="AD421">
            <v>0</v>
          </cell>
        </row>
        <row r="421">
          <cell r="AF421">
            <v>19869000000</v>
          </cell>
          <cell r="AG421">
            <v>0</v>
          </cell>
          <cell r="AH421">
            <v>74608000000</v>
          </cell>
          <cell r="AI421">
            <v>0</v>
          </cell>
          <cell r="AJ421">
            <v>-723000000</v>
          </cell>
          <cell r="AK421">
            <v>9805000000</v>
          </cell>
          <cell r="AL421">
            <v>11433000000</v>
          </cell>
          <cell r="AM421">
            <v>0</v>
          </cell>
          <cell r="AN421">
            <v>251631000000</v>
          </cell>
          <cell r="AO421">
            <v>125007000000</v>
          </cell>
          <cell r="AP421">
            <v>366623000000</v>
          </cell>
          <cell r="AQ421">
            <v>491630000000</v>
          </cell>
          <cell r="AR421">
            <v>62461000000</v>
          </cell>
          <cell r="AS421">
            <v>6373000000</v>
          </cell>
          <cell r="AT421">
            <v>56173000000</v>
          </cell>
          <cell r="AU421">
            <v>62546000000</v>
          </cell>
          <cell r="AV421">
            <v>366623000000</v>
          </cell>
          <cell r="AW421">
            <v>429169000000</v>
          </cell>
          <cell r="AX421">
            <v>6373000000</v>
          </cell>
          <cell r="AY421">
            <v>422796000000</v>
          </cell>
          <cell r="AZ421">
            <v>0.145737460068178</v>
          </cell>
          <cell r="BA421">
            <v>0.854262539931822</v>
          </cell>
          <cell r="BB421">
            <v>1.17060031694684</v>
          </cell>
          <cell r="BC421">
            <v>0.0148496280020225</v>
          </cell>
          <cell r="BD421">
            <v>0.130887832066156</v>
          </cell>
          <cell r="BE421">
            <v>0.0148496280020225</v>
          </cell>
          <cell r="BF421">
            <v>0.985150371997978</v>
          </cell>
          <cell r="BG421">
            <v>47823000000</v>
          </cell>
          <cell r="BH421">
            <v>-143106000000</v>
          </cell>
          <cell r="BI421">
            <v>31951000000</v>
          </cell>
          <cell r="BJ421">
            <v>-2.01304183467742</v>
          </cell>
        </row>
        <row r="422">
          <cell r="A422" t="str">
            <v>600129.SH</v>
          </cell>
          <cell r="B422" t="str">
            <v>太极集团</v>
          </cell>
          <cell r="C422">
            <v>82778627.27</v>
          </cell>
          <cell r="D422">
            <v>2397200000</v>
          </cell>
          <cell r="E422">
            <v>0</v>
          </cell>
          <cell r="F422">
            <v>0</v>
          </cell>
          <cell r="G422">
            <v>0</v>
          </cell>
          <cell r="H422">
            <v>0</v>
          </cell>
          <cell r="I422">
            <v>2977584512.66</v>
          </cell>
          <cell r="J422">
            <v>56888456.33</v>
          </cell>
          <cell r="K422">
            <v>200968575.41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89431800.87</v>
          </cell>
          <cell r="Q422">
            <v>172807318.54</v>
          </cell>
          <cell r="R422">
            <v>0</v>
          </cell>
          <cell r="S422">
            <v>0</v>
          </cell>
          <cell r="T422">
            <v>0</v>
          </cell>
          <cell r="U422">
            <v>509445648.73</v>
          </cell>
          <cell r="V422">
            <v>25333599.74</v>
          </cell>
          <cell r="W422">
            <v>0</v>
          </cell>
          <cell r="X422">
            <v>1198253352.86</v>
          </cell>
          <cell r="Y422">
            <v>0</v>
          </cell>
          <cell r="Z422">
            <v>0</v>
          </cell>
          <cell r="AA422">
            <v>315885752.4</v>
          </cell>
          <cell r="AB422">
            <v>0</v>
          </cell>
          <cell r="AC422">
            <v>121698071.51</v>
          </cell>
          <cell r="AD422">
            <v>20000000</v>
          </cell>
        </row>
        <row r="422">
          <cell r="AF422">
            <v>556890744</v>
          </cell>
          <cell r="AG422">
            <v>0</v>
          </cell>
          <cell r="AH422">
            <v>2064554512.36</v>
          </cell>
          <cell r="AI422">
            <v>0</v>
          </cell>
          <cell r="AJ422">
            <v>-95094990.15</v>
          </cell>
          <cell r="AK422">
            <v>9079370.27</v>
          </cell>
          <cell r="AL422">
            <v>210861337.51</v>
          </cell>
          <cell r="AM422">
            <v>0</v>
          </cell>
          <cell r="AN422">
            <v>739037107.64</v>
          </cell>
          <cell r="AO422">
            <v>8168275716.32</v>
          </cell>
          <cell r="AP422">
            <v>3485328081.63</v>
          </cell>
          <cell r="AQ422">
            <v>11653603797.95</v>
          </cell>
          <cell r="AR422">
            <v>3727490962.33</v>
          </cell>
          <cell r="AS422">
            <v>2906645648.73</v>
          </cell>
          <cell r="AT422">
            <v>1534139105.26</v>
          </cell>
          <cell r="AU422">
            <v>4440784753.99</v>
          </cell>
          <cell r="AV422">
            <v>3485328081.63</v>
          </cell>
          <cell r="AW422">
            <v>7926112835.62</v>
          </cell>
          <cell r="AX422">
            <v>2906645648.73</v>
          </cell>
          <cell r="AY422">
            <v>5019467186.89</v>
          </cell>
          <cell r="AZ422">
            <v>0.560272714518154</v>
          </cell>
          <cell r="BA422">
            <v>0.439727285481846</v>
          </cell>
          <cell r="BB422">
            <v>2.27413679572833</v>
          </cell>
          <cell r="BC422">
            <v>0.366717672207178</v>
          </cell>
          <cell r="BD422">
            <v>0.193555042310976</v>
          </cell>
          <cell r="BE422">
            <v>0.366717672207178</v>
          </cell>
          <cell r="BF422">
            <v>0.633282327792822</v>
          </cell>
          <cell r="BG422" t="e">
            <v>#N/A</v>
          </cell>
          <cell r="BH422">
            <v>956822846.9</v>
          </cell>
          <cell r="BI422">
            <v>-999223026.31</v>
          </cell>
          <cell r="BJ422" t="e">
            <v>#N/A</v>
          </cell>
        </row>
        <row r="423">
          <cell r="A423" t="str">
            <v>002185.SZ</v>
          </cell>
          <cell r="B423" t="str">
            <v>华天科技</v>
          </cell>
          <cell r="C423">
            <v>285360003.93</v>
          </cell>
          <cell r="D423">
            <v>2382849977.2</v>
          </cell>
          <cell r="E423">
            <v>0</v>
          </cell>
          <cell r="F423">
            <v>0</v>
          </cell>
          <cell r="G423">
            <v>0</v>
          </cell>
          <cell r="H423">
            <v>0</v>
          </cell>
          <cell r="I423">
            <v>3891509424.88</v>
          </cell>
          <cell r="J423">
            <v>96940568.22</v>
          </cell>
          <cell r="K423">
            <v>150153496.63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381413719.5</v>
          </cell>
          <cell r="Q423">
            <v>49949498.32</v>
          </cell>
          <cell r="R423">
            <v>0</v>
          </cell>
          <cell r="S423">
            <v>0</v>
          </cell>
          <cell r="T423">
            <v>0</v>
          </cell>
          <cell r="U423">
            <v>797368478.13</v>
          </cell>
          <cell r="V423">
            <v>2074776.78</v>
          </cell>
          <cell r="W423">
            <v>0</v>
          </cell>
          <cell r="X423">
            <v>3407846134.93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345612039.02</v>
          </cell>
          <cell r="AD423">
            <v>0</v>
          </cell>
        </row>
        <row r="423">
          <cell r="AF423">
            <v>2740003774</v>
          </cell>
          <cell r="AG423">
            <v>0</v>
          </cell>
          <cell r="AH423">
            <v>2525784109.4</v>
          </cell>
          <cell r="AI423">
            <v>0</v>
          </cell>
          <cell r="AJ423">
            <v>-120543200.14</v>
          </cell>
          <cell r="AK423">
            <v>8661368.94</v>
          </cell>
          <cell r="AL423">
            <v>304058141.72</v>
          </cell>
          <cell r="AM423">
            <v>0</v>
          </cell>
          <cell r="AN423">
            <v>4145549115.2</v>
          </cell>
          <cell r="AO423">
            <v>11791078117.54</v>
          </cell>
          <cell r="AP423">
            <v>9603513309.12</v>
          </cell>
          <cell r="AQ423">
            <v>21394591426.66</v>
          </cell>
          <cell r="AR423">
            <v>5203013527.28</v>
          </cell>
          <cell r="AS423">
            <v>3180218455.33</v>
          </cell>
          <cell r="AT423">
            <v>3407846134.93</v>
          </cell>
          <cell r="AU423">
            <v>6588064590.26</v>
          </cell>
          <cell r="AV423">
            <v>9603513309.12</v>
          </cell>
          <cell r="AW423">
            <v>16191577899.38</v>
          </cell>
          <cell r="AX423">
            <v>3180218455.33</v>
          </cell>
          <cell r="AY423">
            <v>13011359444.05</v>
          </cell>
          <cell r="AZ423">
            <v>0.406882184750645</v>
          </cell>
          <cell r="BA423">
            <v>0.593117815249355</v>
          </cell>
          <cell r="BB423">
            <v>1.68600567086252</v>
          </cell>
          <cell r="BC423">
            <v>0.196411892348786</v>
          </cell>
          <cell r="BD423">
            <v>0.21047029240186</v>
          </cell>
          <cell r="BE423">
            <v>0.196411892348786</v>
          </cell>
          <cell r="BF423">
            <v>0.803588107651214</v>
          </cell>
          <cell r="BG423" t="e">
            <v>#N/A</v>
          </cell>
          <cell r="BH423">
            <v>-237753134.67</v>
          </cell>
          <cell r="BI423">
            <v>-3778716393.99</v>
          </cell>
          <cell r="BJ423" t="e">
            <v>#N/A</v>
          </cell>
        </row>
        <row r="424">
          <cell r="A424" t="str">
            <v>000411.SZ</v>
          </cell>
          <cell r="B424" t="str">
            <v>英特集团</v>
          </cell>
          <cell r="C424">
            <v>30386707.82</v>
          </cell>
          <cell r="D424">
            <v>2381937482.64</v>
          </cell>
          <cell r="E424">
            <v>0</v>
          </cell>
          <cell r="F424">
            <v>0</v>
          </cell>
          <cell r="G424">
            <v>2625000</v>
          </cell>
          <cell r="H424">
            <v>0</v>
          </cell>
          <cell r="I424">
            <v>5093938006.56</v>
          </cell>
          <cell r="J424">
            <v>115608.6</v>
          </cell>
          <cell r="K424">
            <v>219480318.93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278366116.81</v>
          </cell>
          <cell r="Q424">
            <v>118802581.83</v>
          </cell>
          <cell r="R424">
            <v>0</v>
          </cell>
          <cell r="S424">
            <v>0</v>
          </cell>
          <cell r="T424">
            <v>0</v>
          </cell>
          <cell r="U424">
            <v>1581666.7</v>
          </cell>
          <cell r="V424">
            <v>11958272.72</v>
          </cell>
          <cell r="W424">
            <v>0</v>
          </cell>
          <cell r="X424">
            <v>305000000</v>
          </cell>
          <cell r="Y424">
            <v>500087333.98</v>
          </cell>
          <cell r="Z424">
            <v>0</v>
          </cell>
          <cell r="AA424">
            <v>58236.8</v>
          </cell>
          <cell r="AB424">
            <v>0</v>
          </cell>
          <cell r="AC424">
            <v>94680366.15</v>
          </cell>
          <cell r="AD424">
            <v>0</v>
          </cell>
        </row>
        <row r="424">
          <cell r="AF424">
            <v>248945215</v>
          </cell>
          <cell r="AG424">
            <v>109223430.71</v>
          </cell>
          <cell r="AH424">
            <v>446472242.25</v>
          </cell>
          <cell r="AI424">
            <v>0</v>
          </cell>
          <cell r="AJ424">
            <v>-524425.7</v>
          </cell>
          <cell r="AK424">
            <v>0</v>
          </cell>
          <cell r="AL424">
            <v>22768140.49</v>
          </cell>
          <cell r="AM424">
            <v>0</v>
          </cell>
          <cell r="AN424">
            <v>1058394723.26</v>
          </cell>
          <cell r="AO424">
            <v>9039017699.54</v>
          </cell>
          <cell r="AP424">
            <v>1885279326.01</v>
          </cell>
          <cell r="AQ424">
            <v>10924297025.55</v>
          </cell>
          <cell r="AR424">
            <v>5847727979.42</v>
          </cell>
          <cell r="AS424">
            <v>2386144149.34</v>
          </cell>
          <cell r="AT424">
            <v>805145570.78</v>
          </cell>
          <cell r="AU424">
            <v>3191289720.12</v>
          </cell>
          <cell r="AV424">
            <v>1885279326.01</v>
          </cell>
          <cell r="AW424">
            <v>5076569046.13</v>
          </cell>
          <cell r="AX424">
            <v>2386144149.34</v>
          </cell>
          <cell r="AY424">
            <v>2690424896.79</v>
          </cell>
          <cell r="AZ424">
            <v>0.628631205666907</v>
          </cell>
          <cell r="BA424">
            <v>0.371368794333093</v>
          </cell>
          <cell r="BB424">
            <v>2.69274105756734</v>
          </cell>
          <cell r="BC424">
            <v>0.470030866842837</v>
          </cell>
          <cell r="BD424">
            <v>0.158600338824069</v>
          </cell>
          <cell r="BE424">
            <v>0.470030866842837</v>
          </cell>
          <cell r="BF424">
            <v>0.529969133157163</v>
          </cell>
          <cell r="BG424" t="e">
            <v>#N/A</v>
          </cell>
          <cell r="BH424">
            <v>291205590.89</v>
          </cell>
          <cell r="BI424">
            <v>1615860871.86</v>
          </cell>
          <cell r="BJ424" t="e">
            <v>#N/A</v>
          </cell>
        </row>
        <row r="425">
          <cell r="A425" t="str">
            <v>600759.SH</v>
          </cell>
          <cell r="B425" t="str">
            <v>洲际油气</v>
          </cell>
          <cell r="C425">
            <v>2118461322.06</v>
          </cell>
          <cell r="D425">
            <v>2374054593.71</v>
          </cell>
          <cell r="E425">
            <v>0</v>
          </cell>
          <cell r="F425">
            <v>0</v>
          </cell>
          <cell r="G425">
            <v>0</v>
          </cell>
          <cell r="H425">
            <v>0</v>
          </cell>
          <cell r="I425">
            <v>404857114.47</v>
          </cell>
          <cell r="J425">
            <v>1353733.27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9645108.85</v>
          </cell>
          <cell r="Q425">
            <v>193819471.45</v>
          </cell>
          <cell r="R425">
            <v>0</v>
          </cell>
          <cell r="S425">
            <v>0</v>
          </cell>
          <cell r="T425">
            <v>0</v>
          </cell>
          <cell r="U425">
            <v>482728391.33</v>
          </cell>
          <cell r="V425">
            <v>0</v>
          </cell>
          <cell r="W425">
            <v>0</v>
          </cell>
          <cell r="X425">
            <v>1083320450</v>
          </cell>
          <cell r="Y425">
            <v>0</v>
          </cell>
          <cell r="Z425">
            <v>0</v>
          </cell>
          <cell r="AA425">
            <v>0</v>
          </cell>
          <cell r="AB425">
            <v>1245634688.91</v>
          </cell>
          <cell r="AC425">
            <v>0</v>
          </cell>
          <cell r="AD425">
            <v>0</v>
          </cell>
        </row>
        <row r="425">
          <cell r="AF425">
            <v>2263507518</v>
          </cell>
          <cell r="AG425">
            <v>0</v>
          </cell>
          <cell r="AH425">
            <v>2608593641.27</v>
          </cell>
          <cell r="AI425">
            <v>0</v>
          </cell>
          <cell r="AJ425">
            <v>-426303957.86</v>
          </cell>
          <cell r="AK425">
            <v>0</v>
          </cell>
          <cell r="AL425">
            <v>49483179.95</v>
          </cell>
          <cell r="AM425">
            <v>0</v>
          </cell>
          <cell r="AN425">
            <v>558233045.69</v>
          </cell>
          <cell r="AO425">
            <v>7913874874.05</v>
          </cell>
          <cell r="AP425">
            <v>5053513427.05</v>
          </cell>
          <cell r="AQ425">
            <v>12967388301.1</v>
          </cell>
          <cell r="AR425">
            <v>3973771439.01</v>
          </cell>
          <cell r="AS425">
            <v>2856782985.04</v>
          </cell>
          <cell r="AT425">
            <v>1083320450</v>
          </cell>
          <cell r="AU425">
            <v>3940103435.04</v>
          </cell>
          <cell r="AV425">
            <v>5053513427.05</v>
          </cell>
          <cell r="AW425">
            <v>8993616862.09</v>
          </cell>
          <cell r="AX425">
            <v>2856782985.04</v>
          </cell>
          <cell r="AY425">
            <v>6136833877.05</v>
          </cell>
          <cell r="AZ425">
            <v>0.438099987519857</v>
          </cell>
          <cell r="BA425">
            <v>0.561900012480144</v>
          </cell>
          <cell r="BB425">
            <v>1.77967605942229</v>
          </cell>
          <cell r="BC425">
            <v>0.317645617869485</v>
          </cell>
          <cell r="BD425">
            <v>0.120454369650371</v>
          </cell>
          <cell r="BE425">
            <v>0.317645617869485</v>
          </cell>
          <cell r="BF425">
            <v>0.682354382130515</v>
          </cell>
          <cell r="BG425" t="e">
            <v>#N/A</v>
          </cell>
          <cell r="BH425">
            <v>179841645.42</v>
          </cell>
          <cell r="BI425">
            <v>-2361129389.17</v>
          </cell>
          <cell r="BJ425" t="e">
            <v>#N/A</v>
          </cell>
        </row>
        <row r="426">
          <cell r="A426" t="str">
            <v>600111.SH</v>
          </cell>
          <cell r="B426" t="str">
            <v>北方稀土</v>
          </cell>
          <cell r="C426">
            <v>125970358.58</v>
          </cell>
          <cell r="D426">
            <v>2358995198.13</v>
          </cell>
          <cell r="E426">
            <v>0</v>
          </cell>
          <cell r="F426">
            <v>0</v>
          </cell>
          <cell r="G426">
            <v>0</v>
          </cell>
          <cell r="H426">
            <v>0</v>
          </cell>
          <cell r="I426">
            <v>2619831702.9</v>
          </cell>
          <cell r="J426">
            <v>0</v>
          </cell>
          <cell r="K426">
            <v>376689492.14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124990236.04</v>
          </cell>
          <cell r="Q426">
            <v>265722449.64</v>
          </cell>
          <cell r="R426">
            <v>0</v>
          </cell>
          <cell r="S426">
            <v>0</v>
          </cell>
          <cell r="T426">
            <v>0</v>
          </cell>
          <cell r="U426">
            <v>3717981625.93</v>
          </cell>
          <cell r="V426">
            <v>42155503.17</v>
          </cell>
          <cell r="W426">
            <v>0</v>
          </cell>
          <cell r="X426">
            <v>2201240867.88</v>
          </cell>
          <cell r="Y426">
            <v>1317939173.9</v>
          </cell>
          <cell r="Z426">
            <v>0</v>
          </cell>
          <cell r="AA426">
            <v>0</v>
          </cell>
          <cell r="AB426">
            <v>0</v>
          </cell>
          <cell r="AC426">
            <v>303159927.83</v>
          </cell>
          <cell r="AD426">
            <v>0</v>
          </cell>
        </row>
        <row r="426">
          <cell r="AF426">
            <v>3633066000</v>
          </cell>
          <cell r="AG426">
            <v>0</v>
          </cell>
          <cell r="AH426">
            <v>97238030.77</v>
          </cell>
          <cell r="AI426">
            <v>188009096.18</v>
          </cell>
          <cell r="AJ426">
            <v>309164618.04</v>
          </cell>
          <cell r="AK426">
            <v>79841667.04</v>
          </cell>
          <cell r="AL426">
            <v>1522712658.21</v>
          </cell>
          <cell r="AM426">
            <v>0</v>
          </cell>
          <cell r="AN426">
            <v>7964194295.49</v>
          </cell>
          <cell r="AO426">
            <v>13454676536.14</v>
          </cell>
          <cell r="AP426">
            <v>13794226365.73</v>
          </cell>
          <cell r="AQ426">
            <v>27248902901.87</v>
          </cell>
          <cell r="AR426">
            <v>3858519670.3</v>
          </cell>
          <cell r="AS426">
            <v>6076976824.06</v>
          </cell>
          <cell r="AT426">
            <v>3519180041.78</v>
          </cell>
          <cell r="AU426">
            <v>9596156865.84</v>
          </cell>
          <cell r="AV426">
            <v>13418208173.37</v>
          </cell>
          <cell r="AW426">
            <v>23014365039.21</v>
          </cell>
          <cell r="AX426">
            <v>6076976824.06</v>
          </cell>
          <cell r="AY426">
            <v>16937388215.15</v>
          </cell>
          <cell r="AZ426">
            <v>0.416963789767428</v>
          </cell>
          <cell r="BA426">
            <v>0.583036210232572</v>
          </cell>
          <cell r="BB426">
            <v>1.71515933736106</v>
          </cell>
          <cell r="BC426">
            <v>0.264051465843465</v>
          </cell>
          <cell r="BD426">
            <v>0.152912323923963</v>
          </cell>
          <cell r="BE426">
            <v>0.264051465843465</v>
          </cell>
          <cell r="BF426">
            <v>0.735948534156535</v>
          </cell>
          <cell r="BG426" t="e">
            <v>#N/A</v>
          </cell>
          <cell r="BH426">
            <v>937428194.31</v>
          </cell>
          <cell r="BI426">
            <v>10696726803.21</v>
          </cell>
          <cell r="BJ426" t="e">
            <v>#N/A</v>
          </cell>
        </row>
        <row r="427">
          <cell r="A427" t="str">
            <v>601369.SH</v>
          </cell>
          <cell r="B427" t="str">
            <v>陕鼓动力</v>
          </cell>
          <cell r="C427">
            <v>23409790.07</v>
          </cell>
          <cell r="D427">
            <v>2340148933.68</v>
          </cell>
          <cell r="E427">
            <v>0</v>
          </cell>
          <cell r="F427">
            <v>0</v>
          </cell>
          <cell r="G427">
            <v>0</v>
          </cell>
          <cell r="H427">
            <v>0</v>
          </cell>
          <cell r="I427">
            <v>8094541036.68</v>
          </cell>
          <cell r="J427">
            <v>0</v>
          </cell>
          <cell r="K427">
            <v>5464796866.38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241823774.62</v>
          </cell>
          <cell r="Q427">
            <v>109689173.67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889973291.31</v>
          </cell>
          <cell r="W427">
            <v>0</v>
          </cell>
          <cell r="X427">
            <v>722460462.18</v>
          </cell>
          <cell r="Y427">
            <v>0</v>
          </cell>
          <cell r="Z427">
            <v>0</v>
          </cell>
          <cell r="AA427">
            <v>14731973.79</v>
          </cell>
          <cell r="AB427">
            <v>14375072.94</v>
          </cell>
          <cell r="AC427">
            <v>121592293.31</v>
          </cell>
          <cell r="AD427">
            <v>259127908.68</v>
          </cell>
        </row>
        <row r="427">
          <cell r="AF427">
            <v>1726773189</v>
          </cell>
          <cell r="AG427">
            <v>0</v>
          </cell>
          <cell r="AH427">
            <v>2247541336.93</v>
          </cell>
          <cell r="AI427">
            <v>289095210</v>
          </cell>
          <cell r="AJ427">
            <v>81527413.74</v>
          </cell>
          <cell r="AK427">
            <v>96169752.8</v>
          </cell>
          <cell r="AL427">
            <v>1137191034.87</v>
          </cell>
          <cell r="AM427">
            <v>0</v>
          </cell>
          <cell r="AN427">
            <v>2348073886.59</v>
          </cell>
          <cell r="AO427">
            <v>18296670577.31</v>
          </cell>
          <cell r="AP427">
            <v>7926371823.93</v>
          </cell>
          <cell r="AQ427">
            <v>26223042401.24</v>
          </cell>
          <cell r="AR427">
            <v>14960201298.98</v>
          </cell>
          <cell r="AS427">
            <v>2340148933.68</v>
          </cell>
          <cell r="AT427">
            <v>996320344.65</v>
          </cell>
          <cell r="AU427">
            <v>3336469278.33</v>
          </cell>
          <cell r="AV427">
            <v>7348181403.93</v>
          </cell>
          <cell r="AW427">
            <v>10684650682.26</v>
          </cell>
          <cell r="AX427">
            <v>2340148933.68</v>
          </cell>
          <cell r="AY427">
            <v>8344501748.58</v>
          </cell>
          <cell r="AZ427">
            <v>0.312267511362784</v>
          </cell>
          <cell r="BA427">
            <v>0.687732488637216</v>
          </cell>
          <cell r="BB427">
            <v>1.4540537440387</v>
          </cell>
          <cell r="BC427">
            <v>0.21901969500654</v>
          </cell>
          <cell r="BD427">
            <v>0.0932478163562442</v>
          </cell>
          <cell r="BE427">
            <v>0.21901969500654</v>
          </cell>
          <cell r="BF427">
            <v>0.78098030499346</v>
          </cell>
          <cell r="BG427">
            <v>7930947343.02</v>
          </cell>
          <cell r="BH427">
            <v>-8807621872.84</v>
          </cell>
          <cell r="BI427">
            <v>4616596798.49</v>
          </cell>
          <cell r="BJ427">
            <v>-1.39291144266838</v>
          </cell>
        </row>
        <row r="428">
          <cell r="A428" t="str">
            <v>002341.SZ</v>
          </cell>
          <cell r="B428" t="str">
            <v>新纶新材</v>
          </cell>
          <cell r="C428">
            <v>5513270.91</v>
          </cell>
          <cell r="D428">
            <v>2308681934.9</v>
          </cell>
          <cell r="E428">
            <v>0</v>
          </cell>
          <cell r="F428">
            <v>0</v>
          </cell>
          <cell r="G428">
            <v>0</v>
          </cell>
          <cell r="H428">
            <v>0</v>
          </cell>
          <cell r="I428">
            <v>329482028.79</v>
          </cell>
          <cell r="J428">
            <v>0</v>
          </cell>
          <cell r="K428">
            <v>39530062.64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20467227.08</v>
          </cell>
          <cell r="Q428">
            <v>37120608.67</v>
          </cell>
          <cell r="R428">
            <v>0</v>
          </cell>
          <cell r="S428">
            <v>0</v>
          </cell>
          <cell r="T428">
            <v>0</v>
          </cell>
          <cell r="U428">
            <v>11259179.5</v>
          </cell>
          <cell r="V428">
            <v>71669025.27</v>
          </cell>
          <cell r="W428">
            <v>0</v>
          </cell>
          <cell r="X428">
            <v>339128460</v>
          </cell>
          <cell r="Y428">
            <v>0</v>
          </cell>
          <cell r="Z428">
            <v>0</v>
          </cell>
          <cell r="AA428">
            <v>0</v>
          </cell>
          <cell r="AB428">
            <v>103840295.19</v>
          </cell>
          <cell r="AC428">
            <v>167426817.03</v>
          </cell>
          <cell r="AD428">
            <v>0</v>
          </cell>
        </row>
        <row r="428">
          <cell r="AF428">
            <v>1152214592</v>
          </cell>
          <cell r="AG428">
            <v>0</v>
          </cell>
          <cell r="AH428">
            <v>3240547061.19</v>
          </cell>
          <cell r="AI428">
            <v>0</v>
          </cell>
          <cell r="AJ428">
            <v>-7970832.44</v>
          </cell>
          <cell r="AK428">
            <v>0</v>
          </cell>
          <cell r="AL428">
            <v>49559707.71</v>
          </cell>
          <cell r="AM428">
            <v>0</v>
          </cell>
          <cell r="AN428">
            <v>-969191632.19</v>
          </cell>
          <cell r="AO428">
            <v>3434118909.98</v>
          </cell>
          <cell r="AP428">
            <v>3465158896.27</v>
          </cell>
          <cell r="AQ428">
            <v>6899277806.25</v>
          </cell>
          <cell r="AR428">
            <v>775049335.58</v>
          </cell>
          <cell r="AS428">
            <v>2319941114.4</v>
          </cell>
          <cell r="AT428">
            <v>339128460</v>
          </cell>
          <cell r="AU428">
            <v>2659069574.4</v>
          </cell>
          <cell r="AV428">
            <v>3465158896.27</v>
          </cell>
          <cell r="AW428">
            <v>6124228470.67</v>
          </cell>
          <cell r="AX428">
            <v>2319941114.4</v>
          </cell>
          <cell r="AY428">
            <v>3804287356.27</v>
          </cell>
          <cell r="AZ428">
            <v>0.434188500173491</v>
          </cell>
          <cell r="BA428">
            <v>0.565811499826509</v>
          </cell>
          <cell r="BB428">
            <v>1.76737305676294</v>
          </cell>
          <cell r="BC428">
            <v>0.378813613096017</v>
          </cell>
          <cell r="BD428">
            <v>0.0553748870774736</v>
          </cell>
          <cell r="BE428">
            <v>0.378813613096017</v>
          </cell>
          <cell r="BF428">
            <v>0.621186386903983</v>
          </cell>
          <cell r="BG428" t="e">
            <v>#N/A</v>
          </cell>
          <cell r="BH428">
            <v>1167720906.3</v>
          </cell>
          <cell r="BI428">
            <v>-1218188425.82</v>
          </cell>
          <cell r="BJ428" t="e">
            <v>#N/A</v>
          </cell>
        </row>
        <row r="429">
          <cell r="A429" t="str">
            <v>002411.SZ</v>
          </cell>
          <cell r="B429" t="str">
            <v>延安必康</v>
          </cell>
          <cell r="C429">
            <v>22498112.22</v>
          </cell>
          <cell r="D429">
            <v>2303219926</v>
          </cell>
          <cell r="E429">
            <v>0</v>
          </cell>
          <cell r="F429">
            <v>0</v>
          </cell>
          <cell r="G429">
            <v>0</v>
          </cell>
          <cell r="H429">
            <v>0</v>
          </cell>
          <cell r="I429">
            <v>1891079722.15</v>
          </cell>
          <cell r="J429">
            <v>21642280.41</v>
          </cell>
          <cell r="K429">
            <v>369067577.19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408085199.51</v>
          </cell>
          <cell r="Q429">
            <v>884766914.68</v>
          </cell>
          <cell r="R429">
            <v>0</v>
          </cell>
          <cell r="S429">
            <v>0</v>
          </cell>
          <cell r="T429">
            <v>0</v>
          </cell>
          <cell r="U429">
            <v>1629991473.18</v>
          </cell>
          <cell r="V429">
            <v>49809618.44</v>
          </cell>
          <cell r="W429">
            <v>0</v>
          </cell>
          <cell r="X429">
            <v>1068778080.67</v>
          </cell>
          <cell r="Y429">
            <v>0</v>
          </cell>
          <cell r="Z429">
            <v>0</v>
          </cell>
          <cell r="AA429">
            <v>0</v>
          </cell>
          <cell r="AB429">
            <v>18000000</v>
          </cell>
          <cell r="AC429">
            <v>133754874.95</v>
          </cell>
          <cell r="AD429">
            <v>0</v>
          </cell>
        </row>
        <row r="429">
          <cell r="AF429">
            <v>1778304619.4</v>
          </cell>
          <cell r="AG429">
            <v>0</v>
          </cell>
          <cell r="AH429">
            <v>5115593813.46</v>
          </cell>
          <cell r="AI429">
            <v>0</v>
          </cell>
          <cell r="AJ429">
            <v>3802571.91</v>
          </cell>
          <cell r="AK429">
            <v>0</v>
          </cell>
          <cell r="AL429">
            <v>400647024.4</v>
          </cell>
          <cell r="AM429">
            <v>0</v>
          </cell>
          <cell r="AN429">
            <v>1867616749.68</v>
          </cell>
          <cell r="AO429">
            <v>8800693779.4</v>
          </cell>
          <cell r="AP429">
            <v>9165964778.85</v>
          </cell>
          <cell r="AQ429">
            <v>17966658558.25</v>
          </cell>
          <cell r="AR429">
            <v>3798704299.55</v>
          </cell>
          <cell r="AS429">
            <v>3933211399.18</v>
          </cell>
          <cell r="AT429">
            <v>1068778080.67</v>
          </cell>
          <cell r="AU429">
            <v>5001989479.85</v>
          </cell>
          <cell r="AV429">
            <v>9165964778.85</v>
          </cell>
          <cell r="AW429">
            <v>14167954258.7</v>
          </cell>
          <cell r="AX429">
            <v>3933211399.18</v>
          </cell>
          <cell r="AY429">
            <v>10234742859.52</v>
          </cell>
          <cell r="AZ429">
            <v>0.353049522077506</v>
          </cell>
          <cell r="BA429">
            <v>0.646950477922494</v>
          </cell>
          <cell r="BB429">
            <v>1.54571336466313</v>
          </cell>
          <cell r="BC429">
            <v>0.277613219760698</v>
          </cell>
          <cell r="BD429">
            <v>0.075436302316808</v>
          </cell>
          <cell r="BE429">
            <v>0.277613219760698</v>
          </cell>
          <cell r="BF429">
            <v>0.722386780239302</v>
          </cell>
          <cell r="BG429" t="e">
            <v>#N/A</v>
          </cell>
          <cell r="BH429">
            <v>1991312745.63</v>
          </cell>
          <cell r="BI429">
            <v>-1212008086.31</v>
          </cell>
          <cell r="BJ429" t="e">
            <v>#N/A</v>
          </cell>
        </row>
        <row r="430">
          <cell r="A430" t="str">
            <v>605222.SH</v>
          </cell>
          <cell r="B430" t="str">
            <v>起帆电缆</v>
          </cell>
          <cell r="C430">
            <v>0</v>
          </cell>
          <cell r="D430">
            <v>2300120600</v>
          </cell>
          <cell r="E430">
            <v>0</v>
          </cell>
          <cell r="F430">
            <v>0</v>
          </cell>
          <cell r="G430">
            <v>0</v>
          </cell>
          <cell r="H430">
            <v>0</v>
          </cell>
          <cell r="I430">
            <v>1780850557.57</v>
          </cell>
          <cell r="J430">
            <v>0</v>
          </cell>
          <cell r="K430">
            <v>367780308.78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29529959.09</v>
          </cell>
          <cell r="Q430">
            <v>103061980.59</v>
          </cell>
          <cell r="R430">
            <v>0</v>
          </cell>
          <cell r="S430">
            <v>0</v>
          </cell>
          <cell r="T430">
            <v>0</v>
          </cell>
          <cell r="U430">
            <v>13598134.05</v>
          </cell>
          <cell r="V430">
            <v>378484327.62</v>
          </cell>
          <cell r="W430">
            <v>0</v>
          </cell>
          <cell r="X430">
            <v>12000000</v>
          </cell>
          <cell r="Y430">
            <v>876120574.99</v>
          </cell>
          <cell r="Z430">
            <v>0</v>
          </cell>
          <cell r="AA430">
            <v>0</v>
          </cell>
          <cell r="AB430">
            <v>0</v>
          </cell>
          <cell r="AC430">
            <v>3539970.28</v>
          </cell>
          <cell r="AD430">
            <v>14001755.61</v>
          </cell>
        </row>
        <row r="430">
          <cell r="AF430">
            <v>418197000</v>
          </cell>
          <cell r="AG430">
            <v>127876219.69</v>
          </cell>
          <cell r="AH430">
            <v>1257577915.91</v>
          </cell>
          <cell r="AI430">
            <v>0</v>
          </cell>
          <cell r="AJ430">
            <v>0</v>
          </cell>
          <cell r="AK430">
            <v>0</v>
          </cell>
          <cell r="AL430">
            <v>123492586.28</v>
          </cell>
          <cell r="AM430">
            <v>0</v>
          </cell>
          <cell r="AN430">
            <v>1672660102.33</v>
          </cell>
          <cell r="AO430">
            <v>5879088168.58</v>
          </cell>
          <cell r="AP430">
            <v>3599803824.21</v>
          </cell>
          <cell r="AQ430">
            <v>9478891992.79</v>
          </cell>
          <cell r="AR430">
            <v>2663247103.93</v>
          </cell>
          <cell r="AS430">
            <v>2313718734.05</v>
          </cell>
          <cell r="AT430">
            <v>902122330.6</v>
          </cell>
          <cell r="AU430">
            <v>3215841064.65</v>
          </cell>
          <cell r="AV430">
            <v>3599803824.21</v>
          </cell>
          <cell r="AW430">
            <v>6815644888.86</v>
          </cell>
          <cell r="AX430">
            <v>2313718734.05</v>
          </cell>
          <cell r="AY430">
            <v>4501926154.81</v>
          </cell>
          <cell r="AZ430">
            <v>0.471832250225685</v>
          </cell>
          <cell r="BA430">
            <v>0.528167749774315</v>
          </cell>
          <cell r="BB430">
            <v>1.89333786553097</v>
          </cell>
          <cell r="BC430">
            <v>0.339471725974414</v>
          </cell>
          <cell r="BD430">
            <v>0.13236052425127</v>
          </cell>
          <cell r="BE430">
            <v>0.339471725974414</v>
          </cell>
          <cell r="BF430">
            <v>0.660528274025586</v>
          </cell>
          <cell r="BG430" t="e">
            <v>#N/A</v>
          </cell>
          <cell r="BH430">
            <v>1314541626.95</v>
          </cell>
          <cell r="BI430">
            <v>3431527101.57</v>
          </cell>
          <cell r="BJ430" t="e">
            <v>#N/A</v>
          </cell>
        </row>
        <row r="431">
          <cell r="A431" t="str">
            <v>603259.SH</v>
          </cell>
          <cell r="B431" t="str">
            <v>药明康德</v>
          </cell>
          <cell r="C431">
            <v>293699924.99</v>
          </cell>
          <cell r="D431">
            <v>2296776950</v>
          </cell>
          <cell r="E431">
            <v>0</v>
          </cell>
          <cell r="F431">
            <v>0</v>
          </cell>
          <cell r="G431">
            <v>0</v>
          </cell>
          <cell r="H431">
            <v>16474045.46</v>
          </cell>
          <cell r="I431">
            <v>1508348437.03</v>
          </cell>
          <cell r="J431">
            <v>0</v>
          </cell>
          <cell r="K431">
            <v>2548343363.97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1338651143.94</v>
          </cell>
          <cell r="Q431">
            <v>468849750.83</v>
          </cell>
          <cell r="R431">
            <v>0</v>
          </cell>
          <cell r="S431">
            <v>0</v>
          </cell>
          <cell r="T431">
            <v>0</v>
          </cell>
          <cell r="U431">
            <v>172514566.59</v>
          </cell>
          <cell r="V431">
            <v>0</v>
          </cell>
          <cell r="W431">
            <v>0</v>
          </cell>
          <cell r="X431">
            <v>0</v>
          </cell>
          <cell r="Y431">
            <v>755619487.21</v>
          </cell>
          <cell r="Z431">
            <v>0</v>
          </cell>
          <cell r="AA431">
            <v>0</v>
          </cell>
          <cell r="AB431">
            <v>0</v>
          </cell>
          <cell r="AC431">
            <v>681088422.26</v>
          </cell>
          <cell r="AD431">
            <v>1570820131.46</v>
          </cell>
        </row>
        <row r="431">
          <cell r="AF431">
            <v>2952843602</v>
          </cell>
          <cell r="AG431">
            <v>0</v>
          </cell>
          <cell r="AH431">
            <v>25323124899.09</v>
          </cell>
          <cell r="AI431">
            <v>1737823700.87</v>
          </cell>
          <cell r="AJ431">
            <v>-156123969.48</v>
          </cell>
          <cell r="AK431">
            <v>0</v>
          </cell>
          <cell r="AL431">
            <v>238896564.09</v>
          </cell>
          <cell r="AM431">
            <v>0</v>
          </cell>
          <cell r="AN431">
            <v>10760612349.01</v>
          </cell>
          <cell r="AO431">
            <v>11651186223.74</v>
          </cell>
          <cell r="AP431">
            <v>40857177145.58</v>
          </cell>
          <cell r="AQ431">
            <v>52508363369.32</v>
          </cell>
          <cell r="AR431">
            <v>6838981043.02</v>
          </cell>
          <cell r="AS431">
            <v>2485765562.05</v>
          </cell>
          <cell r="AT431">
            <v>2326439618.67</v>
          </cell>
          <cell r="AU431">
            <v>4812205180.72</v>
          </cell>
          <cell r="AV431">
            <v>37381529743.84</v>
          </cell>
          <cell r="AW431">
            <v>42193734924.56</v>
          </cell>
          <cell r="AX431">
            <v>2485765562.05</v>
          </cell>
          <cell r="AY431">
            <v>39707969362.51</v>
          </cell>
          <cell r="AZ431">
            <v>0.114050230189955</v>
          </cell>
          <cell r="BA431">
            <v>0.885949769810045</v>
          </cell>
          <cell r="BB431">
            <v>1.12873216301462</v>
          </cell>
          <cell r="BC431">
            <v>0.0589131435388312</v>
          </cell>
          <cell r="BD431">
            <v>0.0551370866511235</v>
          </cell>
          <cell r="BE431">
            <v>0.0589131435388312</v>
          </cell>
          <cell r="BF431">
            <v>0.941086856461169</v>
          </cell>
          <cell r="BG431">
            <v>14204180733.55</v>
          </cell>
          <cell r="BH431">
            <v>-8338412849.9</v>
          </cell>
          <cell r="BI431">
            <v>18084301260.95</v>
          </cell>
          <cell r="BJ431">
            <v>4.66075760617363</v>
          </cell>
        </row>
        <row r="432">
          <cell r="A432" t="str">
            <v>000501.SZ</v>
          </cell>
          <cell r="B432" t="str">
            <v>鄂武商A</v>
          </cell>
          <cell r="C432">
            <v>52813947.48</v>
          </cell>
          <cell r="D432">
            <v>2276000000</v>
          </cell>
          <cell r="E432">
            <v>0</v>
          </cell>
          <cell r="F432">
            <v>0</v>
          </cell>
          <cell r="G432">
            <v>0</v>
          </cell>
          <cell r="H432">
            <v>0</v>
          </cell>
          <cell r="I432">
            <v>2171222106.4</v>
          </cell>
          <cell r="J432">
            <v>35395734.44</v>
          </cell>
          <cell r="K432">
            <v>3775430964.15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252726416.37</v>
          </cell>
          <cell r="Q432">
            <v>34392194.87</v>
          </cell>
          <cell r="R432">
            <v>0</v>
          </cell>
          <cell r="S432">
            <v>0</v>
          </cell>
          <cell r="T432">
            <v>0</v>
          </cell>
          <cell r="U432">
            <v>882840941.03</v>
          </cell>
          <cell r="V432">
            <v>466496872.53</v>
          </cell>
          <cell r="W432">
            <v>0</v>
          </cell>
          <cell r="X432">
            <v>3752216265.02</v>
          </cell>
          <cell r="Y432">
            <v>1508330911.11</v>
          </cell>
          <cell r="Z432">
            <v>0</v>
          </cell>
          <cell r="AA432">
            <v>26341998.37</v>
          </cell>
          <cell r="AB432">
            <v>0</v>
          </cell>
          <cell r="AC432">
            <v>0</v>
          </cell>
          <cell r="AD432">
            <v>0</v>
          </cell>
        </row>
        <row r="432">
          <cell r="AF432">
            <v>768992731</v>
          </cell>
          <cell r="AG432">
            <v>0</v>
          </cell>
          <cell r="AH432">
            <v>1448918710.33</v>
          </cell>
          <cell r="AI432">
            <v>0</v>
          </cell>
          <cell r="AJ432">
            <v>158441842.21</v>
          </cell>
          <cell r="AK432">
            <v>0</v>
          </cell>
          <cell r="AL432">
            <v>1626825711.91</v>
          </cell>
          <cell r="AM432">
            <v>0</v>
          </cell>
          <cell r="AN432">
            <v>6346027690.09</v>
          </cell>
          <cell r="AO432">
            <v>15234208351.77</v>
          </cell>
          <cell r="AP432">
            <v>10349206685.54</v>
          </cell>
          <cell r="AQ432">
            <v>25583415037.31</v>
          </cell>
          <cell r="AR432">
            <v>6788478236.24</v>
          </cell>
          <cell r="AS432">
            <v>3158840941.03</v>
          </cell>
          <cell r="AT432">
            <v>5286889174.5</v>
          </cell>
          <cell r="AU432">
            <v>8445730115.53</v>
          </cell>
          <cell r="AV432">
            <v>10349206685.54</v>
          </cell>
          <cell r="AW432">
            <v>18794936801.07</v>
          </cell>
          <cell r="AX432">
            <v>3158840941.03</v>
          </cell>
          <cell r="AY432">
            <v>15636095860.04</v>
          </cell>
          <cell r="AZ432">
            <v>0.449361985353906</v>
          </cell>
          <cell r="BA432">
            <v>0.550638014646094</v>
          </cell>
          <cell r="BB432">
            <v>1.81607512267877</v>
          </cell>
          <cell r="BC432">
            <v>0.16806871842475</v>
          </cell>
          <cell r="BD432">
            <v>0.281293266929156</v>
          </cell>
          <cell r="BE432">
            <v>0.16806871842475</v>
          </cell>
          <cell r="BF432">
            <v>0.83193128157525</v>
          </cell>
          <cell r="BG432" t="e">
            <v>#N/A</v>
          </cell>
          <cell r="BH432">
            <v>-1147739218.74</v>
          </cell>
          <cell r="BI432">
            <v>-5095861694</v>
          </cell>
          <cell r="BJ432" t="e">
            <v>#N/A</v>
          </cell>
        </row>
        <row r="433">
          <cell r="A433" t="str">
            <v>002083.SZ</v>
          </cell>
          <cell r="B433" t="str">
            <v>孚日股份</v>
          </cell>
          <cell r="C433">
            <v>62483164.86</v>
          </cell>
          <cell r="D433">
            <v>2270930930.56</v>
          </cell>
          <cell r="E433">
            <v>0</v>
          </cell>
          <cell r="F433">
            <v>0</v>
          </cell>
          <cell r="G433">
            <v>0</v>
          </cell>
          <cell r="H433">
            <v>0</v>
          </cell>
          <cell r="I433">
            <v>349378796.27</v>
          </cell>
          <cell r="J433">
            <v>0</v>
          </cell>
          <cell r="K433">
            <v>72063009.51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110319660.42</v>
          </cell>
          <cell r="Q433">
            <v>46944607.36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33342798.32</v>
          </cell>
          <cell r="W433">
            <v>0</v>
          </cell>
          <cell r="X433">
            <v>580578333.33</v>
          </cell>
          <cell r="Y433">
            <v>563119364.8</v>
          </cell>
          <cell r="Z433">
            <v>0</v>
          </cell>
          <cell r="AA433">
            <v>0</v>
          </cell>
          <cell r="AB433">
            <v>0</v>
          </cell>
          <cell r="AC433">
            <v>10627081</v>
          </cell>
          <cell r="AD433">
            <v>52492073.1</v>
          </cell>
        </row>
        <row r="433">
          <cell r="AF433">
            <v>908044645</v>
          </cell>
          <cell r="AG433">
            <v>0</v>
          </cell>
          <cell r="AH433">
            <v>1394835495.62</v>
          </cell>
          <cell r="AI433">
            <v>410682667.75</v>
          </cell>
          <cell r="AJ433">
            <v>-4797087.84</v>
          </cell>
          <cell r="AK433">
            <v>9113398.9</v>
          </cell>
          <cell r="AL433">
            <v>341408620.1</v>
          </cell>
          <cell r="AM433">
            <v>0</v>
          </cell>
          <cell r="AN433">
            <v>1526145816</v>
          </cell>
          <cell r="AO433">
            <v>4152279819.53</v>
          </cell>
          <cell r="AP433">
            <v>4585433555.53</v>
          </cell>
          <cell r="AQ433">
            <v>8737713375.06</v>
          </cell>
          <cell r="AR433">
            <v>685159117.74</v>
          </cell>
          <cell r="AS433">
            <v>2270930930.56</v>
          </cell>
          <cell r="AT433">
            <v>1196189771.23</v>
          </cell>
          <cell r="AU433">
            <v>3467120701.79</v>
          </cell>
          <cell r="AV433">
            <v>3764068220.03</v>
          </cell>
          <cell r="AW433">
            <v>7231188921.82</v>
          </cell>
          <cell r="AX433">
            <v>2270930930.56</v>
          </cell>
          <cell r="AY433">
            <v>4960257991.26</v>
          </cell>
          <cell r="AZ433">
            <v>0.479467586765437</v>
          </cell>
          <cell r="BA433">
            <v>0.520532413234563</v>
          </cell>
          <cell r="BB433">
            <v>1.92110995314595</v>
          </cell>
          <cell r="BC433">
            <v>0.314046687911514</v>
          </cell>
          <cell r="BD433">
            <v>0.165420898853924</v>
          </cell>
          <cell r="BE433">
            <v>0.314046687911514</v>
          </cell>
          <cell r="BF433">
            <v>0.685953312088486</v>
          </cell>
          <cell r="BG433" t="e">
            <v>#N/A</v>
          </cell>
          <cell r="BH433">
            <v>413524233.66</v>
          </cell>
          <cell r="BI433">
            <v>1019427276.32</v>
          </cell>
          <cell r="BJ433" t="e">
            <v>#N/A</v>
          </cell>
        </row>
        <row r="434">
          <cell r="A434" t="str">
            <v>601808.SH</v>
          </cell>
          <cell r="B434" t="str">
            <v>中海油服</v>
          </cell>
          <cell r="C434">
            <v>59670662</v>
          </cell>
          <cell r="D434">
            <v>2270405424</v>
          </cell>
          <cell r="E434">
            <v>0</v>
          </cell>
          <cell r="F434">
            <v>0</v>
          </cell>
          <cell r="G434">
            <v>0</v>
          </cell>
          <cell r="H434">
            <v>0</v>
          </cell>
          <cell r="I434">
            <v>7812782317</v>
          </cell>
          <cell r="J434">
            <v>0</v>
          </cell>
          <cell r="K434">
            <v>674411302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977856133</v>
          </cell>
          <cell r="Q434">
            <v>545241616</v>
          </cell>
          <cell r="R434">
            <v>0</v>
          </cell>
          <cell r="S434">
            <v>0</v>
          </cell>
          <cell r="T434">
            <v>0</v>
          </cell>
          <cell r="U434">
            <v>5038808853</v>
          </cell>
          <cell r="V434">
            <v>725150724</v>
          </cell>
          <cell r="W434">
            <v>0</v>
          </cell>
          <cell r="X434">
            <v>178415694</v>
          </cell>
          <cell r="Y434">
            <v>17826639964</v>
          </cell>
          <cell r="Z434">
            <v>0</v>
          </cell>
          <cell r="AA434">
            <v>0</v>
          </cell>
          <cell r="AB434">
            <v>0</v>
          </cell>
          <cell r="AC434">
            <v>240921285</v>
          </cell>
          <cell r="AD434">
            <v>30947992</v>
          </cell>
        </row>
        <row r="434">
          <cell r="AF434">
            <v>4771592000</v>
          </cell>
          <cell r="AG434">
            <v>0</v>
          </cell>
          <cell r="AH434">
            <v>12366274941</v>
          </cell>
          <cell r="AI434">
            <v>0</v>
          </cell>
          <cell r="AJ434">
            <v>-251592385</v>
          </cell>
          <cell r="AK434">
            <v>0</v>
          </cell>
          <cell r="AL434">
            <v>2508655960</v>
          </cell>
          <cell r="AM434">
            <v>0</v>
          </cell>
          <cell r="AN434">
            <v>19761278660</v>
          </cell>
          <cell r="AO434">
            <v>36381251966</v>
          </cell>
          <cell r="AP434">
            <v>39156209176</v>
          </cell>
          <cell r="AQ434">
            <v>75537461142</v>
          </cell>
          <cell r="AR434">
            <v>11036034039</v>
          </cell>
          <cell r="AS434">
            <v>7309214277</v>
          </cell>
          <cell r="AT434">
            <v>18036003650</v>
          </cell>
          <cell r="AU434">
            <v>25345217927</v>
          </cell>
          <cell r="AV434">
            <v>39156209176</v>
          </cell>
          <cell r="AW434">
            <v>64501427103</v>
          </cell>
          <cell r="AX434">
            <v>7309214277</v>
          </cell>
          <cell r="AY434">
            <v>57192212826</v>
          </cell>
          <cell r="AZ434">
            <v>0.39294042109374</v>
          </cell>
          <cell r="BA434">
            <v>0.60705957890626</v>
          </cell>
          <cell r="BB434">
            <v>1.64728477195221</v>
          </cell>
          <cell r="BC434">
            <v>0.113318644335236</v>
          </cell>
          <cell r="BD434">
            <v>0.279621776758504</v>
          </cell>
          <cell r="BE434">
            <v>0.113318644335236</v>
          </cell>
          <cell r="BF434">
            <v>0.886681355664764</v>
          </cell>
          <cell r="BG434">
            <v>145146958</v>
          </cell>
          <cell r="BH434">
            <v>-454219947</v>
          </cell>
          <cell r="BI434">
            <v>8231337360</v>
          </cell>
          <cell r="BJ434">
            <v>1.01794998024831</v>
          </cell>
        </row>
        <row r="435">
          <cell r="A435" t="str">
            <v>600467.SH</v>
          </cell>
          <cell r="B435" t="str">
            <v>好当家</v>
          </cell>
          <cell r="C435">
            <v>39637338.11</v>
          </cell>
          <cell r="D435">
            <v>2269652300</v>
          </cell>
          <cell r="E435">
            <v>0</v>
          </cell>
          <cell r="F435">
            <v>0</v>
          </cell>
          <cell r="G435">
            <v>0</v>
          </cell>
          <cell r="H435">
            <v>0</v>
          </cell>
          <cell r="I435">
            <v>226853205.69</v>
          </cell>
          <cell r="J435">
            <v>0</v>
          </cell>
          <cell r="K435">
            <v>32819328.43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78238327.21</v>
          </cell>
          <cell r="Q435">
            <v>12782003.6</v>
          </cell>
          <cell r="R435">
            <v>0</v>
          </cell>
          <cell r="S435">
            <v>0</v>
          </cell>
          <cell r="T435">
            <v>0</v>
          </cell>
          <cell r="U435">
            <v>10000000</v>
          </cell>
          <cell r="V435">
            <v>2237645.92</v>
          </cell>
          <cell r="W435">
            <v>0</v>
          </cell>
          <cell r="X435">
            <v>259052250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162382219.68</v>
          </cell>
          <cell r="AD435">
            <v>0</v>
          </cell>
        </row>
        <row r="435">
          <cell r="AF435">
            <v>1460994304</v>
          </cell>
          <cell r="AG435">
            <v>0</v>
          </cell>
          <cell r="AH435">
            <v>394938785.79</v>
          </cell>
          <cell r="AI435">
            <v>0</v>
          </cell>
          <cell r="AJ435">
            <v>104774333.33</v>
          </cell>
          <cell r="AK435">
            <v>0</v>
          </cell>
          <cell r="AL435">
            <v>236614330</v>
          </cell>
          <cell r="AM435">
            <v>0</v>
          </cell>
          <cell r="AN435">
            <v>1110497670.2</v>
          </cell>
          <cell r="AO435">
            <v>3093654618.64</v>
          </cell>
          <cell r="AP435">
            <v>3307819423.32</v>
          </cell>
          <cell r="AQ435">
            <v>6401474041.96</v>
          </cell>
          <cell r="AR435">
            <v>554950068.64</v>
          </cell>
          <cell r="AS435">
            <v>2279652300</v>
          </cell>
          <cell r="AT435">
            <v>259052250</v>
          </cell>
          <cell r="AU435">
            <v>2538704550</v>
          </cell>
          <cell r="AV435">
            <v>3307819423.32</v>
          </cell>
          <cell r="AW435">
            <v>5846523973.32</v>
          </cell>
          <cell r="AX435">
            <v>2279652300</v>
          </cell>
          <cell r="AY435">
            <v>3566871673.32</v>
          </cell>
          <cell r="AZ435">
            <v>0.434224602787077</v>
          </cell>
          <cell r="BA435">
            <v>0.565775397212923</v>
          </cell>
          <cell r="BB435">
            <v>1.76748583435427</v>
          </cell>
          <cell r="BC435">
            <v>0.389915838950281</v>
          </cell>
          <cell r="BD435">
            <v>0.0443087638367956</v>
          </cell>
          <cell r="BE435">
            <v>0.389915838950281</v>
          </cell>
          <cell r="BF435">
            <v>0.610084161049719</v>
          </cell>
          <cell r="BG435" t="e">
            <v>#N/A</v>
          </cell>
          <cell r="BH435">
            <v>1596524764.69</v>
          </cell>
          <cell r="BI435">
            <v>-640646927.91</v>
          </cell>
          <cell r="BJ435" t="e">
            <v>#N/A</v>
          </cell>
        </row>
        <row r="436">
          <cell r="A436" t="str">
            <v>600963.SH</v>
          </cell>
          <cell r="B436" t="str">
            <v>岳阳林纸</v>
          </cell>
          <cell r="C436">
            <v>0</v>
          </cell>
          <cell r="D436">
            <v>2265176696.04</v>
          </cell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I436">
            <v>1782321354.61</v>
          </cell>
          <cell r="J436">
            <v>0</v>
          </cell>
          <cell r="K436">
            <v>393266284.13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21514505.28</v>
          </cell>
          <cell r="Q436">
            <v>94719578.54</v>
          </cell>
          <cell r="R436">
            <v>0</v>
          </cell>
          <cell r="S436">
            <v>0</v>
          </cell>
          <cell r="T436">
            <v>0</v>
          </cell>
          <cell r="U436">
            <v>151626626.39</v>
          </cell>
          <cell r="V436">
            <v>189194767.19</v>
          </cell>
          <cell r="W436">
            <v>0</v>
          </cell>
          <cell r="X436">
            <v>2100726456.09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23639107.23</v>
          </cell>
          <cell r="AD436">
            <v>0</v>
          </cell>
        </row>
        <row r="436">
          <cell r="AF436">
            <v>1805053109</v>
          </cell>
          <cell r="AG436">
            <v>0</v>
          </cell>
          <cell r="AH436">
            <v>5576927177.37</v>
          </cell>
          <cell r="AI436">
            <v>183165498.1</v>
          </cell>
          <cell r="AJ436">
            <v>0</v>
          </cell>
          <cell r="AK436">
            <v>0</v>
          </cell>
          <cell r="AL436">
            <v>285230673.39</v>
          </cell>
          <cell r="AM436">
            <v>0</v>
          </cell>
          <cell r="AN436">
            <v>1339414094</v>
          </cell>
          <cell r="AO436">
            <v>7022185375.5</v>
          </cell>
          <cell r="AP436">
            <v>9189790551.86</v>
          </cell>
          <cell r="AQ436">
            <v>16211975927.36</v>
          </cell>
          <cell r="AR436">
            <v>2504655596.98</v>
          </cell>
          <cell r="AS436">
            <v>2416803322.43</v>
          </cell>
          <cell r="AT436">
            <v>2100726456.09</v>
          </cell>
          <cell r="AU436">
            <v>4517529778.52</v>
          </cell>
          <cell r="AV436">
            <v>8823459555.66</v>
          </cell>
          <cell r="AW436">
            <v>13340989334.18</v>
          </cell>
          <cell r="AX436">
            <v>2416803322.43</v>
          </cell>
          <cell r="AY436">
            <v>10924186011.75</v>
          </cell>
          <cell r="AZ436">
            <v>0.33862029759262</v>
          </cell>
          <cell r="BA436">
            <v>0.66137970240738</v>
          </cell>
          <cell r="BB436">
            <v>1.51199076167603</v>
          </cell>
          <cell r="BC436">
            <v>0.181156229263903</v>
          </cell>
          <cell r="BD436">
            <v>0.157464068328717</v>
          </cell>
          <cell r="BE436">
            <v>0.181156229263903</v>
          </cell>
          <cell r="BF436">
            <v>0.818843770736097</v>
          </cell>
          <cell r="BG436" t="e">
            <v>#N/A</v>
          </cell>
          <cell r="BH436">
            <v>1029048728.56</v>
          </cell>
          <cell r="BI436">
            <v>5072210283.47</v>
          </cell>
          <cell r="BJ436" t="e">
            <v>#N/A</v>
          </cell>
        </row>
        <row r="437">
          <cell r="A437" t="str">
            <v>600863.SH</v>
          </cell>
          <cell r="B437" t="str">
            <v>内蒙华电</v>
          </cell>
          <cell r="C437">
            <v>2485723.95</v>
          </cell>
          <cell r="D437">
            <v>2247010827.29</v>
          </cell>
          <cell r="E437">
            <v>0</v>
          </cell>
          <cell r="F437">
            <v>0</v>
          </cell>
          <cell r="G437">
            <v>0</v>
          </cell>
          <cell r="H437">
            <v>0</v>
          </cell>
          <cell r="I437">
            <v>2310791693.11</v>
          </cell>
          <cell r="J437">
            <v>0</v>
          </cell>
          <cell r="K437">
            <v>63339523.15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273999705.3</v>
          </cell>
          <cell r="Q437">
            <v>231765976.4</v>
          </cell>
          <cell r="R437">
            <v>0</v>
          </cell>
          <cell r="S437">
            <v>0</v>
          </cell>
          <cell r="T437">
            <v>0</v>
          </cell>
          <cell r="U437">
            <v>2477781244.25</v>
          </cell>
          <cell r="V437">
            <v>464303451.68</v>
          </cell>
          <cell r="W437">
            <v>0</v>
          </cell>
          <cell r="X437">
            <v>12423238397.42</v>
          </cell>
          <cell r="Y437">
            <v>1007238404.01</v>
          </cell>
          <cell r="Z437">
            <v>0</v>
          </cell>
          <cell r="AA437">
            <v>0</v>
          </cell>
          <cell r="AB437">
            <v>1087190.24</v>
          </cell>
          <cell r="AC437">
            <v>147854972.44</v>
          </cell>
          <cell r="AD437">
            <v>21205501.61</v>
          </cell>
        </row>
        <row r="437">
          <cell r="AF437">
            <v>6136212939</v>
          </cell>
          <cell r="AG437">
            <v>3176726266.48</v>
          </cell>
          <cell r="AH437">
            <v>816667950.44</v>
          </cell>
          <cell r="AI437">
            <v>0</v>
          </cell>
          <cell r="AJ437">
            <v>232701191.37</v>
          </cell>
          <cell r="AK437">
            <v>94544641.14</v>
          </cell>
          <cell r="AL437">
            <v>1740883583.67</v>
          </cell>
          <cell r="AM437">
            <v>0</v>
          </cell>
          <cell r="AN437">
            <v>2740081357.64</v>
          </cell>
          <cell r="AO437">
            <v>21672102610.85</v>
          </cell>
          <cell r="AP437">
            <v>14937817929.74</v>
          </cell>
          <cell r="AQ437">
            <v>36609920540.59</v>
          </cell>
          <cell r="AR437">
            <v>3495628236.27</v>
          </cell>
          <cell r="AS437">
            <v>4724792071.54</v>
          </cell>
          <cell r="AT437">
            <v>13451682303.04</v>
          </cell>
          <cell r="AU437">
            <v>18176474374.58</v>
          </cell>
          <cell r="AV437">
            <v>14937817929.74</v>
          </cell>
          <cell r="AW437">
            <v>33114292304.32</v>
          </cell>
          <cell r="AX437">
            <v>4724792071.54</v>
          </cell>
          <cell r="AY437">
            <v>28389500232.78</v>
          </cell>
          <cell r="AZ437">
            <v>0.548901187666594</v>
          </cell>
          <cell r="BA437">
            <v>0.451098812333406</v>
          </cell>
          <cell r="BB437">
            <v>2.21680920600807</v>
          </cell>
          <cell r="BC437">
            <v>0.142681354265983</v>
          </cell>
          <cell r="BD437">
            <v>0.406219833400611</v>
          </cell>
          <cell r="BE437">
            <v>0.142681354265983</v>
          </cell>
          <cell r="BF437">
            <v>0.857318645734017</v>
          </cell>
          <cell r="BG437" t="e">
            <v>#N/A</v>
          </cell>
          <cell r="BH437">
            <v>861007220.13</v>
          </cell>
          <cell r="BI437">
            <v>-7118232156.73</v>
          </cell>
          <cell r="BJ437" t="e">
            <v>#N/A</v>
          </cell>
        </row>
        <row r="438">
          <cell r="A438" t="str">
            <v>002015.SZ</v>
          </cell>
          <cell r="B438" t="str">
            <v>协鑫能科</v>
          </cell>
          <cell r="C438">
            <v>7548956.97</v>
          </cell>
          <cell r="D438">
            <v>2246339168.56</v>
          </cell>
          <cell r="E438">
            <v>0</v>
          </cell>
          <cell r="F438">
            <v>0</v>
          </cell>
          <cell r="G438">
            <v>0</v>
          </cell>
          <cell r="H438">
            <v>0</v>
          </cell>
          <cell r="I438">
            <v>838999468.71</v>
          </cell>
          <cell r="J438">
            <v>0</v>
          </cell>
          <cell r="K438">
            <v>89816168.81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138587289.02</v>
          </cell>
          <cell r="Q438">
            <v>139256454.87</v>
          </cell>
          <cell r="R438">
            <v>0</v>
          </cell>
          <cell r="S438">
            <v>0</v>
          </cell>
          <cell r="T438">
            <v>0</v>
          </cell>
          <cell r="U438">
            <v>1059434802.1</v>
          </cell>
          <cell r="V438">
            <v>89013888.14</v>
          </cell>
          <cell r="W438">
            <v>0</v>
          </cell>
          <cell r="X438">
            <v>5868468439.95</v>
          </cell>
          <cell r="Y438">
            <v>172722606.94</v>
          </cell>
          <cell r="Z438">
            <v>0</v>
          </cell>
          <cell r="AA438">
            <v>0</v>
          </cell>
          <cell r="AB438">
            <v>0</v>
          </cell>
          <cell r="AC438">
            <v>293475123.67</v>
          </cell>
          <cell r="AD438">
            <v>0</v>
          </cell>
        </row>
        <row r="438">
          <cell r="AF438">
            <v>1352461312</v>
          </cell>
          <cell r="AG438">
            <v>0</v>
          </cell>
          <cell r="AH438">
            <v>3893220677.16</v>
          </cell>
          <cell r="AI438">
            <v>0</v>
          </cell>
          <cell r="AJ438">
            <v>10567617.15</v>
          </cell>
          <cell r="AK438">
            <v>0</v>
          </cell>
          <cell r="AL438">
            <v>84795344.76</v>
          </cell>
          <cell r="AM438">
            <v>0</v>
          </cell>
          <cell r="AN438">
            <v>658834938</v>
          </cell>
          <cell r="AO438">
            <v>10943662367.74</v>
          </cell>
          <cell r="AP438">
            <v>5999879889.07</v>
          </cell>
          <cell r="AQ438">
            <v>16943542256.81</v>
          </cell>
          <cell r="AR438">
            <v>1596697350.19</v>
          </cell>
          <cell r="AS438">
            <v>3305773970.66</v>
          </cell>
          <cell r="AT438">
            <v>6041191046.89</v>
          </cell>
          <cell r="AU438">
            <v>9346965017.55</v>
          </cell>
          <cell r="AV438">
            <v>5999879889.07</v>
          </cell>
          <cell r="AW438">
            <v>15346844906.62</v>
          </cell>
          <cell r="AX438">
            <v>3305773970.66</v>
          </cell>
          <cell r="AY438">
            <v>12041070935.96</v>
          </cell>
          <cell r="AZ438">
            <v>0.609047988327432</v>
          </cell>
          <cell r="BA438">
            <v>0.390952011672568</v>
          </cell>
          <cell r="BB438">
            <v>2.55785868890099</v>
          </cell>
          <cell r="BC438">
            <v>0.215404142726042</v>
          </cell>
          <cell r="BD438">
            <v>0.39364384560139</v>
          </cell>
          <cell r="BE438">
            <v>0.215404142726042</v>
          </cell>
          <cell r="BF438">
            <v>0.784595857273958</v>
          </cell>
          <cell r="BG438" t="e">
            <v>#N/A</v>
          </cell>
          <cell r="BH438">
            <v>-210042407.2</v>
          </cell>
          <cell r="BI438">
            <v>-4912526000.2</v>
          </cell>
          <cell r="BJ438" t="e">
            <v>#N/A</v>
          </cell>
        </row>
        <row r="439">
          <cell r="A439" t="str">
            <v>002277.SZ</v>
          </cell>
          <cell r="B439" t="str">
            <v>友阿股份</v>
          </cell>
          <cell r="C439">
            <v>0</v>
          </cell>
          <cell r="D439">
            <v>2238342761.53</v>
          </cell>
          <cell r="E439">
            <v>0</v>
          </cell>
          <cell r="F439">
            <v>0</v>
          </cell>
          <cell r="G439">
            <v>0</v>
          </cell>
          <cell r="H439">
            <v>0</v>
          </cell>
          <cell r="I439">
            <v>796364626.42</v>
          </cell>
          <cell r="J439">
            <v>18390831.25</v>
          </cell>
          <cell r="K439">
            <v>620903121.74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9929114.85</v>
          </cell>
          <cell r="Q439">
            <v>33388884.59</v>
          </cell>
          <cell r="R439">
            <v>0</v>
          </cell>
          <cell r="S439">
            <v>0</v>
          </cell>
          <cell r="T439">
            <v>0</v>
          </cell>
          <cell r="U439">
            <v>478000000</v>
          </cell>
          <cell r="V439">
            <v>73217262.89</v>
          </cell>
          <cell r="W439">
            <v>0</v>
          </cell>
          <cell r="X439">
            <v>1350120000</v>
          </cell>
          <cell r="Y439">
            <v>959844506.44</v>
          </cell>
          <cell r="Z439">
            <v>0</v>
          </cell>
          <cell r="AA439">
            <v>0</v>
          </cell>
          <cell r="AB439">
            <v>0</v>
          </cell>
          <cell r="AC439">
            <v>1215091.6</v>
          </cell>
          <cell r="AD439">
            <v>0</v>
          </cell>
        </row>
        <row r="439">
          <cell r="AF439">
            <v>1394172800</v>
          </cell>
          <cell r="AG439">
            <v>0</v>
          </cell>
          <cell r="AH439">
            <v>707797756.99</v>
          </cell>
          <cell r="AI439">
            <v>0</v>
          </cell>
          <cell r="AJ439">
            <v>3997342.69</v>
          </cell>
          <cell r="AK439">
            <v>0</v>
          </cell>
          <cell r="AL439">
            <v>622415988.33</v>
          </cell>
          <cell r="AM439">
            <v>0</v>
          </cell>
          <cell r="AN439">
            <v>3924335352.22</v>
          </cell>
          <cell r="AO439">
            <v>6579716201.31</v>
          </cell>
          <cell r="AP439">
            <v>6652719240.23</v>
          </cell>
          <cell r="AQ439">
            <v>13232435441.54</v>
          </cell>
          <cell r="AR439">
            <v>1553408933.34</v>
          </cell>
          <cell r="AS439">
            <v>2716342761.53</v>
          </cell>
          <cell r="AT439">
            <v>2309964506.44</v>
          </cell>
          <cell r="AU439">
            <v>5026307267.97</v>
          </cell>
          <cell r="AV439">
            <v>6652719240.23</v>
          </cell>
          <cell r="AW439">
            <v>11679026508.2</v>
          </cell>
          <cell r="AX439">
            <v>2716342761.53</v>
          </cell>
          <cell r="AY439">
            <v>8962683746.67</v>
          </cell>
          <cell r="AZ439">
            <v>0.430370396405982</v>
          </cell>
          <cell r="BA439">
            <v>0.569629603594018</v>
          </cell>
          <cell r="BB439">
            <v>1.75552673823587</v>
          </cell>
          <cell r="BC439">
            <v>0.232582977667087</v>
          </cell>
          <cell r="BD439">
            <v>0.197787418738894</v>
          </cell>
          <cell r="BE439">
            <v>0.232582977667087</v>
          </cell>
          <cell r="BF439">
            <v>0.767417022332913</v>
          </cell>
          <cell r="BG439" t="e">
            <v>#N/A</v>
          </cell>
          <cell r="BH439">
            <v>1921053585.33</v>
          </cell>
          <cell r="BI439">
            <v>-946052315.84</v>
          </cell>
          <cell r="BJ439" t="e">
            <v>#N/A</v>
          </cell>
        </row>
        <row r="440">
          <cell r="A440" t="str">
            <v>002080.SZ</v>
          </cell>
          <cell r="B440" t="str">
            <v>中材科技</v>
          </cell>
          <cell r="C440">
            <v>42642621.98</v>
          </cell>
          <cell r="D440">
            <v>2222566519.4</v>
          </cell>
          <cell r="E440">
            <v>0</v>
          </cell>
          <cell r="F440">
            <v>0</v>
          </cell>
          <cell r="G440">
            <v>0</v>
          </cell>
          <cell r="H440">
            <v>0</v>
          </cell>
          <cell r="I440">
            <v>6627910303.1</v>
          </cell>
          <cell r="J440">
            <v>0</v>
          </cell>
          <cell r="K440">
            <v>477197959.13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392911369.01</v>
          </cell>
          <cell r="Q440">
            <v>306243392.79</v>
          </cell>
          <cell r="R440">
            <v>0</v>
          </cell>
          <cell r="S440">
            <v>0</v>
          </cell>
          <cell r="T440">
            <v>0</v>
          </cell>
          <cell r="U440">
            <v>900124994.27</v>
          </cell>
          <cell r="V440">
            <v>496035929.41</v>
          </cell>
          <cell r="W440">
            <v>0</v>
          </cell>
          <cell r="X440">
            <v>5606190299.31</v>
          </cell>
          <cell r="Y440">
            <v>2843792500</v>
          </cell>
          <cell r="Z440">
            <v>0</v>
          </cell>
          <cell r="AA440">
            <v>0</v>
          </cell>
          <cell r="AB440">
            <v>248777578.73</v>
          </cell>
          <cell r="AC440">
            <v>449203794.82</v>
          </cell>
          <cell r="AD440">
            <v>156022222.74</v>
          </cell>
        </row>
        <row r="440">
          <cell r="AF440">
            <v>1678123584</v>
          </cell>
          <cell r="AG440">
            <v>0</v>
          </cell>
          <cell r="AH440">
            <v>4604275109.99</v>
          </cell>
          <cell r="AI440">
            <v>0</v>
          </cell>
          <cell r="AJ440">
            <v>-14239480.02</v>
          </cell>
          <cell r="AK440">
            <v>21446518.36</v>
          </cell>
          <cell r="AL440">
            <v>367793451.7</v>
          </cell>
          <cell r="AM440">
            <v>0</v>
          </cell>
          <cell r="AN440">
            <v>6949094371</v>
          </cell>
          <cell r="AO440">
            <v>20769619484.69</v>
          </cell>
          <cell r="AP440">
            <v>13606493555.03</v>
          </cell>
          <cell r="AQ440">
            <v>34376113039.72</v>
          </cell>
          <cell r="AR440">
            <v>9040922948.97</v>
          </cell>
          <cell r="AS440">
            <v>3122691513.67</v>
          </cell>
          <cell r="AT440">
            <v>8606005022.05</v>
          </cell>
          <cell r="AU440">
            <v>11728696535.72</v>
          </cell>
          <cell r="AV440">
            <v>13606493555.03</v>
          </cell>
          <cell r="AW440">
            <v>25335190090.75</v>
          </cell>
          <cell r="AX440">
            <v>3122691513.67</v>
          </cell>
          <cell r="AY440">
            <v>22212498577.08</v>
          </cell>
          <cell r="AZ440">
            <v>0.462940932896422</v>
          </cell>
          <cell r="BA440">
            <v>0.537059067103578</v>
          </cell>
          <cell r="BB440">
            <v>1.86199258378248</v>
          </cell>
          <cell r="BC440">
            <v>0.1232551049542</v>
          </cell>
          <cell r="BD440">
            <v>0.339685827942222</v>
          </cell>
          <cell r="BE440">
            <v>0.1232551049542</v>
          </cell>
          <cell r="BF440">
            <v>0.8767448950458</v>
          </cell>
          <cell r="BG440" t="e">
            <v>#N/A</v>
          </cell>
          <cell r="BH440">
            <v>926410609.96</v>
          </cell>
          <cell r="BI440">
            <v>-339305402.829998</v>
          </cell>
          <cell r="BJ440" t="e">
            <v>#N/A</v>
          </cell>
        </row>
        <row r="441">
          <cell r="A441" t="str">
            <v>600685.SH</v>
          </cell>
          <cell r="B441" t="str">
            <v>中船防务</v>
          </cell>
          <cell r="C441">
            <v>685702740.62</v>
          </cell>
          <cell r="D441">
            <v>2216194861.12</v>
          </cell>
          <cell r="E441">
            <v>0</v>
          </cell>
          <cell r="F441">
            <v>0</v>
          </cell>
          <cell r="G441">
            <v>1107541.79</v>
          </cell>
          <cell r="H441">
            <v>0</v>
          </cell>
          <cell r="I441">
            <v>5614571235.01</v>
          </cell>
          <cell r="J441">
            <v>0</v>
          </cell>
          <cell r="K441">
            <v>6486453096.98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108734056.55</v>
          </cell>
          <cell r="Q441">
            <v>19943341.63</v>
          </cell>
          <cell r="R441">
            <v>0</v>
          </cell>
          <cell r="S441">
            <v>0</v>
          </cell>
          <cell r="T441">
            <v>0</v>
          </cell>
          <cell r="U441">
            <v>1586580454.3</v>
          </cell>
          <cell r="V441">
            <v>953030504.53</v>
          </cell>
          <cell r="W441">
            <v>0</v>
          </cell>
          <cell r="X441">
            <v>2359985702.23</v>
          </cell>
          <cell r="Y441">
            <v>0</v>
          </cell>
          <cell r="Z441">
            <v>0</v>
          </cell>
          <cell r="AA441">
            <v>155117646.68</v>
          </cell>
          <cell r="AB441">
            <v>116092214.7</v>
          </cell>
          <cell r="AC441">
            <v>122024801.69</v>
          </cell>
          <cell r="AD441">
            <v>0</v>
          </cell>
        </row>
        <row r="441">
          <cell r="AF441">
            <v>1413506378</v>
          </cell>
          <cell r="AG441">
            <v>0</v>
          </cell>
          <cell r="AH441">
            <v>9393272768.04</v>
          </cell>
          <cell r="AI441">
            <v>0</v>
          </cell>
          <cell r="AJ441">
            <v>1911848363.84</v>
          </cell>
          <cell r="AK441">
            <v>0</v>
          </cell>
          <cell r="AL441">
            <v>1035952912.65</v>
          </cell>
          <cell r="AM441">
            <v>0</v>
          </cell>
          <cell r="AN441">
            <v>1744694868.44</v>
          </cell>
          <cell r="AO441">
            <v>20425538197.83</v>
          </cell>
          <cell r="AP441">
            <v>15499275290.97</v>
          </cell>
          <cell r="AQ441">
            <v>35924813488.8</v>
          </cell>
          <cell r="AR441">
            <v>14106551991.71</v>
          </cell>
          <cell r="AS441">
            <v>3803882857.21</v>
          </cell>
          <cell r="AT441">
            <v>2515103348.91</v>
          </cell>
          <cell r="AU441">
            <v>6318986206.12</v>
          </cell>
          <cell r="AV441">
            <v>15499275290.97</v>
          </cell>
          <cell r="AW441">
            <v>21818261497.09</v>
          </cell>
          <cell r="AX441">
            <v>3803882857.21</v>
          </cell>
          <cell r="AY441">
            <v>18014378639.88</v>
          </cell>
          <cell r="AZ441">
            <v>0.289619143439215</v>
          </cell>
          <cell r="BA441">
            <v>0.710380856560786</v>
          </cell>
          <cell r="BB441">
            <v>1.40769559140623</v>
          </cell>
          <cell r="BC441">
            <v>0.174343994259916</v>
          </cell>
          <cell r="BD441">
            <v>0.115275149179299</v>
          </cell>
          <cell r="BE441">
            <v>0.174343994259916</v>
          </cell>
          <cell r="BF441">
            <v>0.825656005740084</v>
          </cell>
          <cell r="BG441">
            <v>6369678649.71</v>
          </cell>
          <cell r="BH441">
            <v>-4034054356.6</v>
          </cell>
          <cell r="BI441">
            <v>6191505869.2</v>
          </cell>
          <cell r="BJ441">
            <v>-34.750009802157</v>
          </cell>
        </row>
        <row r="442">
          <cell r="A442" t="str">
            <v>600409.SH</v>
          </cell>
          <cell r="B442" t="str">
            <v>三友化工</v>
          </cell>
          <cell r="C442">
            <v>186461887.35</v>
          </cell>
          <cell r="D442">
            <v>2213232488.51</v>
          </cell>
          <cell r="E442">
            <v>0</v>
          </cell>
          <cell r="F442">
            <v>0</v>
          </cell>
          <cell r="G442">
            <v>0</v>
          </cell>
          <cell r="H442">
            <v>0</v>
          </cell>
          <cell r="I442">
            <v>3463382971</v>
          </cell>
          <cell r="J442">
            <v>27779260.18</v>
          </cell>
          <cell r="K442">
            <v>538051054.27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461175659.83</v>
          </cell>
          <cell r="Q442">
            <v>287747504.19</v>
          </cell>
          <cell r="R442">
            <v>0</v>
          </cell>
          <cell r="S442">
            <v>0</v>
          </cell>
          <cell r="T442">
            <v>0</v>
          </cell>
          <cell r="U442">
            <v>1856805050.63</v>
          </cell>
          <cell r="V442">
            <v>67175519.92</v>
          </cell>
          <cell r="W442">
            <v>0</v>
          </cell>
          <cell r="X442">
            <v>1020383313.88</v>
          </cell>
          <cell r="Y442">
            <v>1543093398.45</v>
          </cell>
          <cell r="Z442">
            <v>0</v>
          </cell>
          <cell r="AA442">
            <v>192930365.24</v>
          </cell>
          <cell r="AB442">
            <v>53933666.83</v>
          </cell>
          <cell r="AC442">
            <v>173583128.34</v>
          </cell>
          <cell r="AD442">
            <v>137372.66</v>
          </cell>
        </row>
        <row r="442">
          <cell r="AF442">
            <v>2064349448</v>
          </cell>
          <cell r="AG442">
            <v>0</v>
          </cell>
          <cell r="AH442">
            <v>3544882190.47</v>
          </cell>
          <cell r="AI442">
            <v>0</v>
          </cell>
          <cell r="AJ442">
            <v>-93493.2</v>
          </cell>
          <cell r="AK442">
            <v>67759684.82</v>
          </cell>
          <cell r="AL442">
            <v>518670283.7</v>
          </cell>
          <cell r="AM442">
            <v>0</v>
          </cell>
          <cell r="AN442">
            <v>6474309025.95</v>
          </cell>
          <cell r="AO442">
            <v>12085872641.28</v>
          </cell>
          <cell r="AP442">
            <v>12669877139.74</v>
          </cell>
          <cell r="AQ442">
            <v>24755749781.02</v>
          </cell>
          <cell r="AR442">
            <v>5259290651.91</v>
          </cell>
          <cell r="AS442">
            <v>4070037539.14</v>
          </cell>
          <cell r="AT442">
            <v>2756544450.23</v>
          </cell>
          <cell r="AU442">
            <v>6826581989.37</v>
          </cell>
          <cell r="AV442">
            <v>12669877139.74</v>
          </cell>
          <cell r="AW442">
            <v>19496459129.11</v>
          </cell>
          <cell r="AX442">
            <v>4070037539.14</v>
          </cell>
          <cell r="AY442">
            <v>15426421589.97</v>
          </cell>
          <cell r="AZ442">
            <v>0.350144708029433</v>
          </cell>
          <cell r="BA442">
            <v>0.649855291970567</v>
          </cell>
          <cell r="BB442">
            <v>1.53880411894113</v>
          </cell>
          <cell r="BC442">
            <v>0.208757780691729</v>
          </cell>
          <cell r="BD442">
            <v>0.141386927337704</v>
          </cell>
          <cell r="BE442">
            <v>0.208757780691729</v>
          </cell>
          <cell r="BF442">
            <v>0.791242219308271</v>
          </cell>
          <cell r="BG442" t="e">
            <v>#N/A</v>
          </cell>
          <cell r="BH442">
            <v>958180722.67</v>
          </cell>
          <cell r="BI442">
            <v>-1240347997.65</v>
          </cell>
          <cell r="BJ442" t="e">
            <v>#N/A</v>
          </cell>
        </row>
        <row r="443">
          <cell r="A443" t="str">
            <v>002314.SZ</v>
          </cell>
          <cell r="B443" t="str">
            <v>南山控股</v>
          </cell>
          <cell r="C443">
            <v>496013543.49</v>
          </cell>
          <cell r="D443">
            <v>2202493415.08</v>
          </cell>
          <cell r="E443">
            <v>0</v>
          </cell>
          <cell r="F443">
            <v>0</v>
          </cell>
          <cell r="G443">
            <v>0</v>
          </cell>
          <cell r="H443">
            <v>0</v>
          </cell>
          <cell r="I443">
            <v>3467297143.73</v>
          </cell>
          <cell r="J443">
            <v>8577287.59</v>
          </cell>
          <cell r="K443">
            <v>13225858309.36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116925448.14</v>
          </cell>
          <cell r="Q443">
            <v>1058469586.26</v>
          </cell>
          <cell r="R443">
            <v>0</v>
          </cell>
          <cell r="S443">
            <v>0</v>
          </cell>
          <cell r="T443">
            <v>0</v>
          </cell>
          <cell r="U443">
            <v>763207327.26</v>
          </cell>
          <cell r="V443">
            <v>2817023854.38</v>
          </cell>
          <cell r="W443">
            <v>0</v>
          </cell>
          <cell r="X443">
            <v>17880899435.68</v>
          </cell>
          <cell r="Y443">
            <v>3483426420.21</v>
          </cell>
          <cell r="Z443">
            <v>0</v>
          </cell>
          <cell r="AA443">
            <v>0</v>
          </cell>
          <cell r="AB443">
            <v>0</v>
          </cell>
          <cell r="AC443">
            <v>366301644.03</v>
          </cell>
          <cell r="AD443">
            <v>2227762549.18</v>
          </cell>
        </row>
        <row r="443">
          <cell r="AF443">
            <v>2707782513</v>
          </cell>
          <cell r="AG443">
            <v>0</v>
          </cell>
          <cell r="AH443">
            <v>3152506820.23</v>
          </cell>
          <cell r="AI443">
            <v>0</v>
          </cell>
          <cell r="AJ443">
            <v>717744.15</v>
          </cell>
          <cell r="AK443">
            <v>4692145.67</v>
          </cell>
          <cell r="AL443">
            <v>328992672.72</v>
          </cell>
          <cell r="AM443">
            <v>0</v>
          </cell>
          <cell r="AN443">
            <v>3981215212.16</v>
          </cell>
          <cell r="AO443">
            <v>48114255964.39</v>
          </cell>
          <cell r="AP443">
            <v>10175907107.93</v>
          </cell>
          <cell r="AQ443">
            <v>58290163072.32</v>
          </cell>
          <cell r="AR443">
            <v>21556466816.98</v>
          </cell>
          <cell r="AS443">
            <v>2965700742.34</v>
          </cell>
          <cell r="AT443">
            <v>23592088405.07</v>
          </cell>
          <cell r="AU443">
            <v>26557789147.41</v>
          </cell>
          <cell r="AV443">
            <v>10175907107.93</v>
          </cell>
          <cell r="AW443">
            <v>36733696255.34</v>
          </cell>
          <cell r="AX443">
            <v>2965700742.34</v>
          </cell>
          <cell r="AY443">
            <v>33767995513</v>
          </cell>
          <cell r="AZ443">
            <v>0.722981672271798</v>
          </cell>
          <cell r="BA443">
            <v>0.277018327728202</v>
          </cell>
          <cell r="BB443">
            <v>3.60986945593418</v>
          </cell>
          <cell r="BC443">
            <v>0.080735157217098</v>
          </cell>
          <cell r="BD443">
            <v>0.6422465150547</v>
          </cell>
          <cell r="BE443">
            <v>0.080735157217098</v>
          </cell>
          <cell r="BF443">
            <v>0.919264842782902</v>
          </cell>
          <cell r="BG443">
            <v>9267098075.2</v>
          </cell>
          <cell r="BH443">
            <v>-20556931873.51</v>
          </cell>
          <cell r="BI443">
            <v>17516583803.59</v>
          </cell>
          <cell r="BJ443">
            <v>2.12335464055753</v>
          </cell>
        </row>
        <row r="444">
          <cell r="A444" t="str">
            <v>600805.SH</v>
          </cell>
          <cell r="B444" t="str">
            <v>悦达投资</v>
          </cell>
          <cell r="C444">
            <v>99483832.15</v>
          </cell>
          <cell r="D444">
            <v>2201220000</v>
          </cell>
          <cell r="E444">
            <v>0</v>
          </cell>
          <cell r="F444">
            <v>0</v>
          </cell>
          <cell r="G444">
            <v>0</v>
          </cell>
          <cell r="H444">
            <v>0</v>
          </cell>
          <cell r="I444">
            <v>1011417858.04</v>
          </cell>
          <cell r="J444">
            <v>0</v>
          </cell>
          <cell r="K444">
            <v>54999619.19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62554900.41</v>
          </cell>
          <cell r="Q444">
            <v>98497405.29</v>
          </cell>
          <cell r="R444">
            <v>0</v>
          </cell>
          <cell r="S444">
            <v>0</v>
          </cell>
          <cell r="T444">
            <v>0</v>
          </cell>
          <cell r="U444">
            <v>59189835.16</v>
          </cell>
          <cell r="V444">
            <v>85578551.52</v>
          </cell>
          <cell r="W444">
            <v>0</v>
          </cell>
          <cell r="X444">
            <v>669000000</v>
          </cell>
          <cell r="Y444">
            <v>0</v>
          </cell>
          <cell r="Z444">
            <v>0</v>
          </cell>
          <cell r="AA444">
            <v>0</v>
          </cell>
          <cell r="AB444">
            <v>13107397.84</v>
          </cell>
          <cell r="AC444">
            <v>7593428.22</v>
          </cell>
          <cell r="AD444">
            <v>0</v>
          </cell>
        </row>
        <row r="444">
          <cell r="AF444">
            <v>850894494</v>
          </cell>
          <cell r="AG444">
            <v>0</v>
          </cell>
          <cell r="AH444">
            <v>282164862.69</v>
          </cell>
          <cell r="AI444">
            <v>0</v>
          </cell>
          <cell r="AJ444">
            <v>43274777.73</v>
          </cell>
          <cell r="AK444">
            <v>5229469.33</v>
          </cell>
          <cell r="AL444">
            <v>646020055.65</v>
          </cell>
          <cell r="AM444">
            <v>0</v>
          </cell>
          <cell r="AN444">
            <v>2589663862.68</v>
          </cell>
          <cell r="AO444">
            <v>4362642827.82</v>
          </cell>
          <cell r="AP444">
            <v>4417247522.08</v>
          </cell>
          <cell r="AQ444">
            <v>8779890349.9</v>
          </cell>
          <cell r="AR444">
            <v>1433232992.66</v>
          </cell>
          <cell r="AS444">
            <v>2260409835.16</v>
          </cell>
          <cell r="AT444">
            <v>669000000</v>
          </cell>
          <cell r="AU444">
            <v>2929409835.16</v>
          </cell>
          <cell r="AV444">
            <v>4417247522.08</v>
          </cell>
          <cell r="AW444">
            <v>7346657357.24</v>
          </cell>
          <cell r="AX444">
            <v>2260409835.16</v>
          </cell>
          <cell r="AY444">
            <v>5086247522.08</v>
          </cell>
          <cell r="AZ444">
            <v>0.398740500980779</v>
          </cell>
          <cell r="BA444">
            <v>0.601259499019221</v>
          </cell>
          <cell r="BB444">
            <v>1.66317538705202</v>
          </cell>
          <cell r="BC444">
            <v>0.307678679601466</v>
          </cell>
          <cell r="BD444">
            <v>0.0910618213793124</v>
          </cell>
          <cell r="BE444">
            <v>0.307678679601466</v>
          </cell>
          <cell r="BF444">
            <v>0.692321320398534</v>
          </cell>
          <cell r="BG444" t="e">
            <v>#N/A</v>
          </cell>
          <cell r="BH444">
            <v>-331625652.72</v>
          </cell>
          <cell r="BI444">
            <v>-228805088.94</v>
          </cell>
          <cell r="BJ444" t="e">
            <v>#N/A</v>
          </cell>
        </row>
        <row r="445">
          <cell r="A445" t="str">
            <v>000881.SZ</v>
          </cell>
          <cell r="B445" t="str">
            <v>中广核技</v>
          </cell>
          <cell r="C445">
            <v>20037714.15</v>
          </cell>
          <cell r="D445">
            <v>2198788924.96</v>
          </cell>
          <cell r="E445">
            <v>0</v>
          </cell>
          <cell r="F445">
            <v>0</v>
          </cell>
          <cell r="G445">
            <v>0</v>
          </cell>
          <cell r="H445">
            <v>0</v>
          </cell>
          <cell r="I445">
            <v>1520084782.17</v>
          </cell>
          <cell r="J445">
            <v>0</v>
          </cell>
          <cell r="K445">
            <v>455081721.7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101599357.33</v>
          </cell>
          <cell r="Q445">
            <v>52289612.79</v>
          </cell>
          <cell r="R445">
            <v>0</v>
          </cell>
          <cell r="S445">
            <v>0</v>
          </cell>
          <cell r="T445">
            <v>0</v>
          </cell>
          <cell r="U445">
            <v>268272990.13</v>
          </cell>
          <cell r="V445">
            <v>0</v>
          </cell>
          <cell r="W445">
            <v>0</v>
          </cell>
          <cell r="X445">
            <v>1154679165.23</v>
          </cell>
          <cell r="Y445">
            <v>0</v>
          </cell>
          <cell r="Z445">
            <v>0</v>
          </cell>
          <cell r="AA445">
            <v>5227376.8</v>
          </cell>
          <cell r="AB445">
            <v>664115.64</v>
          </cell>
          <cell r="AC445">
            <v>95832424.58</v>
          </cell>
          <cell r="AD445">
            <v>0</v>
          </cell>
        </row>
        <row r="445">
          <cell r="AF445">
            <v>945425815</v>
          </cell>
          <cell r="AG445">
            <v>0</v>
          </cell>
          <cell r="AH445">
            <v>3223042526.72</v>
          </cell>
          <cell r="AI445">
            <v>0</v>
          </cell>
          <cell r="AJ445">
            <v>-6906378.7</v>
          </cell>
          <cell r="AK445">
            <v>102767.09</v>
          </cell>
          <cell r="AL445">
            <v>89713501.39</v>
          </cell>
          <cell r="AM445">
            <v>0</v>
          </cell>
          <cell r="AN445">
            <v>1886362703.11</v>
          </cell>
          <cell r="AO445">
            <v>5872558185.48</v>
          </cell>
          <cell r="AP445">
            <v>6137740934.61</v>
          </cell>
          <cell r="AQ445">
            <v>12010299120.09</v>
          </cell>
          <cell r="AR445">
            <v>2245589728.36</v>
          </cell>
          <cell r="AS445">
            <v>2467061915.09</v>
          </cell>
          <cell r="AT445">
            <v>1159906542.03</v>
          </cell>
          <cell r="AU445">
            <v>3626968457.12</v>
          </cell>
          <cell r="AV445">
            <v>6137740934.61</v>
          </cell>
          <cell r="AW445">
            <v>9764709391.73</v>
          </cell>
          <cell r="AX445">
            <v>2467061915.09</v>
          </cell>
          <cell r="AY445">
            <v>7297647476.64</v>
          </cell>
          <cell r="AZ445">
            <v>0.37143639524918</v>
          </cell>
          <cell r="BA445">
            <v>0.62856360475082</v>
          </cell>
          <cell r="BB445">
            <v>1.59092889318087</v>
          </cell>
          <cell r="BC445">
            <v>0.25265082821404</v>
          </cell>
          <cell r="BD445">
            <v>0.118785567035139</v>
          </cell>
          <cell r="BE445">
            <v>0.25265082821404</v>
          </cell>
          <cell r="BF445">
            <v>0.74734917178596</v>
          </cell>
          <cell r="BG445" t="e">
            <v>#N/A</v>
          </cell>
          <cell r="BH445">
            <v>-84338374.8099999</v>
          </cell>
          <cell r="BI445">
            <v>2624871187.82</v>
          </cell>
          <cell r="BJ445" t="e">
            <v>#N/A</v>
          </cell>
        </row>
        <row r="446">
          <cell r="A446" t="str">
            <v>002531.SZ</v>
          </cell>
          <cell r="B446" t="str">
            <v>天顺风能</v>
          </cell>
          <cell r="C446">
            <v>39264294</v>
          </cell>
          <cell r="D446">
            <v>2191549555.43</v>
          </cell>
          <cell r="E446">
            <v>0</v>
          </cell>
          <cell r="F446">
            <v>0</v>
          </cell>
          <cell r="G446">
            <v>0</v>
          </cell>
          <cell r="H446">
            <v>0</v>
          </cell>
          <cell r="I446">
            <v>1604611576.05</v>
          </cell>
          <cell r="J446">
            <v>0</v>
          </cell>
          <cell r="K446">
            <v>510837792.28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17350268.68</v>
          </cell>
          <cell r="Q446">
            <v>51379558.26</v>
          </cell>
          <cell r="R446">
            <v>0</v>
          </cell>
          <cell r="S446">
            <v>0</v>
          </cell>
          <cell r="T446">
            <v>0</v>
          </cell>
          <cell r="U446">
            <v>421602092.69</v>
          </cell>
          <cell r="V446">
            <v>57274655.11</v>
          </cell>
          <cell r="W446">
            <v>0</v>
          </cell>
          <cell r="X446">
            <v>2647342844.87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</row>
        <row r="446">
          <cell r="AF446">
            <v>1802509062</v>
          </cell>
          <cell r="AG446">
            <v>0</v>
          </cell>
          <cell r="AH446">
            <v>1712742776.96</v>
          </cell>
          <cell r="AI446">
            <v>69101571.11</v>
          </cell>
          <cell r="AJ446">
            <v>-6046815.72</v>
          </cell>
          <cell r="AK446">
            <v>0</v>
          </cell>
          <cell r="AL446">
            <v>299955172.49</v>
          </cell>
          <cell r="AM446">
            <v>0</v>
          </cell>
          <cell r="AN446">
            <v>3738942725.52</v>
          </cell>
          <cell r="AO446">
            <v>7541212637.37</v>
          </cell>
          <cell r="AP446">
            <v>7617204492.36</v>
          </cell>
          <cell r="AQ446">
            <v>15158417129.73</v>
          </cell>
          <cell r="AR446">
            <v>2280718144.38</v>
          </cell>
          <cell r="AS446">
            <v>2613151648.12</v>
          </cell>
          <cell r="AT446">
            <v>2647342844.87</v>
          </cell>
          <cell r="AU446">
            <v>5260494492.99</v>
          </cell>
          <cell r="AV446">
            <v>7479001350.14</v>
          </cell>
          <cell r="AW446">
            <v>12739495843.13</v>
          </cell>
          <cell r="AX446">
            <v>2613151648.12</v>
          </cell>
          <cell r="AY446">
            <v>10126344195.01</v>
          </cell>
          <cell r="AZ446">
            <v>0.412927996348208</v>
          </cell>
          <cell r="BA446">
            <v>0.587072003651792</v>
          </cell>
          <cell r="BB446">
            <v>1.70336857111164</v>
          </cell>
          <cell r="BC446">
            <v>0.205122061367066</v>
          </cell>
          <cell r="BD446">
            <v>0.207805934981142</v>
          </cell>
          <cell r="BE446">
            <v>0.205122061367066</v>
          </cell>
          <cell r="BF446">
            <v>0.794877938632933</v>
          </cell>
          <cell r="BG446" t="e">
            <v>#N/A</v>
          </cell>
          <cell r="BH446">
            <v>1930233688.22</v>
          </cell>
          <cell r="BI446">
            <v>3620209127.38</v>
          </cell>
          <cell r="BJ446" t="e">
            <v>#N/A</v>
          </cell>
        </row>
        <row r="447">
          <cell r="A447" t="str">
            <v>002630.SZ</v>
          </cell>
          <cell r="B447" t="str">
            <v>华西能源</v>
          </cell>
          <cell r="C447">
            <v>193231.75</v>
          </cell>
          <cell r="D447">
            <v>2190400000</v>
          </cell>
          <cell r="E447">
            <v>0</v>
          </cell>
          <cell r="F447">
            <v>0</v>
          </cell>
          <cell r="G447">
            <v>0</v>
          </cell>
          <cell r="H447">
            <v>0</v>
          </cell>
          <cell r="I447">
            <v>2573856308.89</v>
          </cell>
          <cell r="J447">
            <v>0</v>
          </cell>
          <cell r="K447">
            <v>364637954.34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11287499.44</v>
          </cell>
          <cell r="Q447">
            <v>26414141.35</v>
          </cell>
          <cell r="R447">
            <v>0</v>
          </cell>
          <cell r="S447">
            <v>0</v>
          </cell>
          <cell r="T447">
            <v>0</v>
          </cell>
          <cell r="U447">
            <v>449698450.82</v>
          </cell>
          <cell r="V447">
            <v>10541933.37</v>
          </cell>
          <cell r="W447">
            <v>0</v>
          </cell>
          <cell r="X447">
            <v>2423500000</v>
          </cell>
          <cell r="Y447">
            <v>0</v>
          </cell>
          <cell r="Z447">
            <v>0</v>
          </cell>
          <cell r="AA447">
            <v>0</v>
          </cell>
          <cell r="AB447">
            <v>23533949.66</v>
          </cell>
          <cell r="AC447">
            <v>57230490.5</v>
          </cell>
          <cell r="AD447">
            <v>165084307.57</v>
          </cell>
        </row>
        <row r="447">
          <cell r="AF447">
            <v>1180800000</v>
          </cell>
          <cell r="AG447">
            <v>0</v>
          </cell>
          <cell r="AH447">
            <v>896609466.41</v>
          </cell>
          <cell r="AI447">
            <v>0</v>
          </cell>
          <cell r="AJ447">
            <v>-65173241.9</v>
          </cell>
          <cell r="AK447">
            <v>12050182.64</v>
          </cell>
          <cell r="AL447">
            <v>113144919.24</v>
          </cell>
          <cell r="AM447">
            <v>0</v>
          </cell>
          <cell r="AN447">
            <v>101576391.01</v>
          </cell>
          <cell r="AO447">
            <v>8296378267.69</v>
          </cell>
          <cell r="AP447">
            <v>2239007717.4</v>
          </cell>
          <cell r="AQ447">
            <v>10535385985.09</v>
          </cell>
          <cell r="AR447">
            <v>3067695509.3</v>
          </cell>
          <cell r="AS447">
            <v>2640098450.82</v>
          </cell>
          <cell r="AT447">
            <v>2588584307.57</v>
          </cell>
          <cell r="AU447">
            <v>5228682758.39</v>
          </cell>
          <cell r="AV447">
            <v>2239007717.4</v>
          </cell>
          <cell r="AW447">
            <v>7467690475.79</v>
          </cell>
          <cell r="AX447">
            <v>2640098450.82</v>
          </cell>
          <cell r="AY447">
            <v>4827592024.97</v>
          </cell>
          <cell r="AZ447">
            <v>0.700174006319787</v>
          </cell>
          <cell r="BA447">
            <v>0.299825993680213</v>
          </cell>
          <cell r="BB447">
            <v>3.33526785895213</v>
          </cell>
          <cell r="BC447">
            <v>0.353536138030775</v>
          </cell>
          <cell r="BD447">
            <v>0.346637868289012</v>
          </cell>
          <cell r="BE447">
            <v>0.353536138030775</v>
          </cell>
          <cell r="BF447">
            <v>0.646463861969225</v>
          </cell>
          <cell r="BG447" t="e">
            <v>#N/A</v>
          </cell>
          <cell r="BH447">
            <v>1848222961.03</v>
          </cell>
          <cell r="BI447">
            <v>711838994.19</v>
          </cell>
          <cell r="BJ447" t="e">
            <v>#N/A</v>
          </cell>
        </row>
        <row r="448">
          <cell r="A448" t="str">
            <v>600997.SH</v>
          </cell>
          <cell r="B448" t="str">
            <v>开滦股份</v>
          </cell>
          <cell r="C448">
            <v>59269892.83</v>
          </cell>
          <cell r="D448">
            <v>2180000000</v>
          </cell>
          <cell r="E448">
            <v>0</v>
          </cell>
          <cell r="F448">
            <v>0</v>
          </cell>
          <cell r="G448">
            <v>0</v>
          </cell>
          <cell r="H448">
            <v>0</v>
          </cell>
          <cell r="I448">
            <v>4516452582.58</v>
          </cell>
          <cell r="J448">
            <v>0</v>
          </cell>
          <cell r="K448">
            <v>1095559707.42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100917108.46</v>
          </cell>
          <cell r="Q448">
            <v>309834615.92</v>
          </cell>
          <cell r="R448">
            <v>0</v>
          </cell>
          <cell r="S448">
            <v>0</v>
          </cell>
          <cell r="T448">
            <v>0</v>
          </cell>
          <cell r="U448">
            <v>2481850510.18</v>
          </cell>
          <cell r="V448">
            <v>0</v>
          </cell>
          <cell r="W448">
            <v>0</v>
          </cell>
          <cell r="X448">
            <v>606270352.83</v>
          </cell>
          <cell r="Y448">
            <v>1496196803.3</v>
          </cell>
          <cell r="Z448">
            <v>0</v>
          </cell>
          <cell r="AA448">
            <v>0</v>
          </cell>
          <cell r="AB448">
            <v>536372674.98</v>
          </cell>
          <cell r="AC448">
            <v>157985983.25</v>
          </cell>
          <cell r="AD448">
            <v>0</v>
          </cell>
        </row>
        <row r="448">
          <cell r="AF448">
            <v>1587799851</v>
          </cell>
          <cell r="AG448">
            <v>0</v>
          </cell>
          <cell r="AH448">
            <v>2566776123.95</v>
          </cell>
          <cell r="AI448">
            <v>0</v>
          </cell>
          <cell r="AJ448">
            <v>-110587092.43</v>
          </cell>
          <cell r="AK448">
            <v>504930381.57</v>
          </cell>
          <cell r="AL448">
            <v>1387664928.25</v>
          </cell>
          <cell r="AM448">
            <v>0</v>
          </cell>
          <cell r="AN448">
            <v>7360650549.29</v>
          </cell>
          <cell r="AO448">
            <v>13540710231.75</v>
          </cell>
          <cell r="AP448">
            <v>13297234741.63</v>
          </cell>
          <cell r="AQ448">
            <v>26837944973.38</v>
          </cell>
          <cell r="AR448">
            <v>6776392565.44</v>
          </cell>
          <cell r="AS448">
            <v>4661850510.18</v>
          </cell>
          <cell r="AT448">
            <v>2102467156.13</v>
          </cell>
          <cell r="AU448">
            <v>6764317666.31</v>
          </cell>
          <cell r="AV448">
            <v>13297234741.63</v>
          </cell>
          <cell r="AW448">
            <v>20061552407.94</v>
          </cell>
          <cell r="AX448">
            <v>4661850510.18</v>
          </cell>
          <cell r="AY448">
            <v>15399701897.76</v>
          </cell>
          <cell r="AZ448">
            <v>0.337178176880908</v>
          </cell>
          <cell r="BA448">
            <v>0.662821823119092</v>
          </cell>
          <cell r="BB448">
            <v>1.50870107941562</v>
          </cell>
          <cell r="BC448">
            <v>0.232377356217703</v>
          </cell>
          <cell r="BD448">
            <v>0.104800820663205</v>
          </cell>
          <cell r="BE448">
            <v>0.232377356217703</v>
          </cell>
          <cell r="BF448">
            <v>0.767622643782296</v>
          </cell>
          <cell r="BG448">
            <v>1053833343.21</v>
          </cell>
          <cell r="BH448">
            <v>-3389217661.92</v>
          </cell>
          <cell r="BI448">
            <v>2294510316.67</v>
          </cell>
          <cell r="BJ448">
            <v>1.84940187152105</v>
          </cell>
        </row>
        <row r="449">
          <cell r="A449" t="str">
            <v>600561.SH</v>
          </cell>
          <cell r="B449" t="str">
            <v>江西长运</v>
          </cell>
          <cell r="C449">
            <v>53017362.88</v>
          </cell>
          <cell r="D449">
            <v>2177551613.51</v>
          </cell>
          <cell r="E449">
            <v>0</v>
          </cell>
          <cell r="F449">
            <v>0</v>
          </cell>
          <cell r="G449">
            <v>0</v>
          </cell>
          <cell r="H449">
            <v>0</v>
          </cell>
          <cell r="I449">
            <v>248580556.96</v>
          </cell>
          <cell r="J449">
            <v>3769780.56</v>
          </cell>
          <cell r="K449">
            <v>97107740.98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143319997.5</v>
          </cell>
          <cell r="Q449">
            <v>49002020.98</v>
          </cell>
          <cell r="R449">
            <v>0</v>
          </cell>
          <cell r="S449">
            <v>0</v>
          </cell>
          <cell r="T449">
            <v>0</v>
          </cell>
          <cell r="U449">
            <v>121106148.13</v>
          </cell>
          <cell r="V449">
            <v>6446770.33</v>
          </cell>
          <cell r="W449">
            <v>0</v>
          </cell>
          <cell r="X449">
            <v>72790941.06</v>
          </cell>
          <cell r="Y449">
            <v>0</v>
          </cell>
          <cell r="Z449">
            <v>0</v>
          </cell>
          <cell r="AA449">
            <v>0</v>
          </cell>
          <cell r="AB449">
            <v>5534552.45</v>
          </cell>
          <cell r="AC449">
            <v>23251250</v>
          </cell>
          <cell r="AD449">
            <v>13770241.14</v>
          </cell>
        </row>
        <row r="449">
          <cell r="AF449">
            <v>284476800</v>
          </cell>
          <cell r="AG449">
            <v>0</v>
          </cell>
          <cell r="AH449">
            <v>654019947.78</v>
          </cell>
          <cell r="AI449">
            <v>0</v>
          </cell>
          <cell r="AJ449">
            <v>9706506.42</v>
          </cell>
          <cell r="AK449">
            <v>25133296.06</v>
          </cell>
          <cell r="AL449">
            <v>139941687.55</v>
          </cell>
          <cell r="AM449">
            <v>0</v>
          </cell>
          <cell r="AN449">
            <v>-8690431.47</v>
          </cell>
          <cell r="AO449">
            <v>3015248976.48</v>
          </cell>
          <cell r="AP449">
            <v>1104587806.34</v>
          </cell>
          <cell r="AQ449">
            <v>4119836782.82</v>
          </cell>
          <cell r="AR449">
            <v>630030032.64</v>
          </cell>
          <cell r="AS449">
            <v>2298657761.64</v>
          </cell>
          <cell r="AT449">
            <v>86561182.2</v>
          </cell>
          <cell r="AU449">
            <v>2385218943.84</v>
          </cell>
          <cell r="AV449">
            <v>1104587806.34</v>
          </cell>
          <cell r="AW449">
            <v>3489806750.18</v>
          </cell>
          <cell r="AX449">
            <v>2298657761.64</v>
          </cell>
          <cell r="AY449">
            <v>1191148988.54</v>
          </cell>
          <cell r="AZ449">
            <v>0.683481669498454</v>
          </cell>
          <cell r="BA449">
            <v>0.316518330501546</v>
          </cell>
          <cell r="BB449">
            <v>3.1593746827093</v>
          </cell>
          <cell r="BC449">
            <v>0.658677665037309</v>
          </cell>
          <cell r="BD449">
            <v>0.0248040044611454</v>
          </cell>
          <cell r="BE449">
            <v>0.658677665037309</v>
          </cell>
          <cell r="BF449">
            <v>0.341322334962691</v>
          </cell>
          <cell r="BG449" t="e">
            <v>#N/A</v>
          </cell>
          <cell r="BH449">
            <v>1656352526.64</v>
          </cell>
          <cell r="BI449">
            <v>-2949733428.41</v>
          </cell>
          <cell r="BJ449" t="e">
            <v>#N/A</v>
          </cell>
        </row>
        <row r="450">
          <cell r="A450" t="str">
            <v>000560.SZ</v>
          </cell>
          <cell r="B450" t="str">
            <v>我爱我家</v>
          </cell>
          <cell r="C450">
            <v>678445210.03</v>
          </cell>
          <cell r="D450">
            <v>2176458904.91</v>
          </cell>
          <cell r="E450">
            <v>0</v>
          </cell>
          <cell r="F450">
            <v>0</v>
          </cell>
          <cell r="G450">
            <v>19529600</v>
          </cell>
          <cell r="H450">
            <v>0</v>
          </cell>
          <cell r="I450">
            <v>430048792.59</v>
          </cell>
          <cell r="J450">
            <v>59832710.69</v>
          </cell>
          <cell r="K450">
            <v>682520460.74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270324366.43</v>
          </cell>
          <cell r="Q450">
            <v>1137998398.69</v>
          </cell>
          <cell r="R450">
            <v>0</v>
          </cell>
          <cell r="S450">
            <v>0</v>
          </cell>
          <cell r="T450">
            <v>0</v>
          </cell>
          <cell r="U450">
            <v>1259659402.04</v>
          </cell>
          <cell r="V450">
            <v>42160757.9</v>
          </cell>
          <cell r="W450">
            <v>0</v>
          </cell>
          <cell r="X450">
            <v>272966720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595075254.62</v>
          </cell>
          <cell r="AD450">
            <v>0</v>
          </cell>
        </row>
        <row r="450">
          <cell r="AF450">
            <v>2355500851</v>
          </cell>
          <cell r="AG450">
            <v>0</v>
          </cell>
          <cell r="AH450">
            <v>5335742968</v>
          </cell>
          <cell r="AI450">
            <v>0</v>
          </cell>
          <cell r="AJ450">
            <v>352206714.47</v>
          </cell>
          <cell r="AK450">
            <v>0</v>
          </cell>
          <cell r="AL450">
            <v>131292712.71</v>
          </cell>
          <cell r="AM450">
            <v>0</v>
          </cell>
          <cell r="AN450">
            <v>2682387322.08</v>
          </cell>
          <cell r="AO450">
            <v>7625020578.64</v>
          </cell>
          <cell r="AP450">
            <v>10857130568.26</v>
          </cell>
          <cell r="AQ450">
            <v>18482151146.9</v>
          </cell>
          <cell r="AR450">
            <v>3896405951.69</v>
          </cell>
          <cell r="AS450">
            <v>3455647906.95</v>
          </cell>
          <cell r="AT450">
            <v>272966720</v>
          </cell>
          <cell r="AU450">
            <v>3728614626.95</v>
          </cell>
          <cell r="AV450">
            <v>10857130568.26</v>
          </cell>
          <cell r="AW450">
            <v>14585745195.21</v>
          </cell>
          <cell r="AX450">
            <v>3455647906.95</v>
          </cell>
          <cell r="AY450">
            <v>11130097288.26</v>
          </cell>
          <cell r="AZ450">
            <v>0.255634153555246</v>
          </cell>
          <cell r="BA450">
            <v>0.744365846444754</v>
          </cell>
          <cell r="BB450">
            <v>1.34342542014281</v>
          </cell>
          <cell r="BC450">
            <v>0.236919530726812</v>
          </cell>
          <cell r="BD450">
            <v>0.0187146228284341</v>
          </cell>
          <cell r="BE450">
            <v>0.236919530726812</v>
          </cell>
          <cell r="BF450">
            <v>0.763080469273189</v>
          </cell>
          <cell r="BG450" t="e">
            <v>#N/A</v>
          </cell>
          <cell r="BH450">
            <v>-5445123931.01</v>
          </cell>
          <cell r="BI450">
            <v>3120510145.7</v>
          </cell>
          <cell r="BJ450" t="e">
            <v>#N/A</v>
          </cell>
        </row>
        <row r="451">
          <cell r="A451" t="str">
            <v>601231.SH</v>
          </cell>
          <cell r="B451" t="str">
            <v>环旭电子</v>
          </cell>
          <cell r="C451">
            <v>107179632.69</v>
          </cell>
          <cell r="D451">
            <v>2176187759.81</v>
          </cell>
          <cell r="E451">
            <v>0</v>
          </cell>
          <cell r="F451">
            <v>0</v>
          </cell>
          <cell r="G451">
            <v>0</v>
          </cell>
          <cell r="H451">
            <v>3682827.06</v>
          </cell>
          <cell r="I451">
            <v>12091135936.85</v>
          </cell>
          <cell r="J451">
            <v>0</v>
          </cell>
          <cell r="K451">
            <v>299761066.44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657066710.95</v>
          </cell>
          <cell r="Q451">
            <v>117710643.58</v>
          </cell>
          <cell r="R451">
            <v>0</v>
          </cell>
          <cell r="S451">
            <v>0</v>
          </cell>
          <cell r="T451">
            <v>0</v>
          </cell>
          <cell r="U451">
            <v>498528013.42</v>
          </cell>
          <cell r="V451">
            <v>0</v>
          </cell>
          <cell r="W451">
            <v>0</v>
          </cell>
          <cell r="X451">
            <v>1532452694.87</v>
          </cell>
          <cell r="Y451">
            <v>3084042805.2</v>
          </cell>
          <cell r="Z451">
            <v>0</v>
          </cell>
          <cell r="AA451">
            <v>317504013.25</v>
          </cell>
          <cell r="AB451">
            <v>9622370.4</v>
          </cell>
          <cell r="AC451">
            <v>41521137.13</v>
          </cell>
          <cell r="AD451">
            <v>4120200.42</v>
          </cell>
        </row>
        <row r="451">
          <cell r="AF451">
            <v>2209642272</v>
          </cell>
          <cell r="AG451">
            <v>409905205.31</v>
          </cell>
          <cell r="AH451">
            <v>2214483273.23</v>
          </cell>
          <cell r="AI451">
            <v>362396048.48</v>
          </cell>
          <cell r="AJ451">
            <v>-46742655.08</v>
          </cell>
          <cell r="AK451">
            <v>0</v>
          </cell>
          <cell r="AL451">
            <v>542610242.85</v>
          </cell>
          <cell r="AM451">
            <v>0</v>
          </cell>
          <cell r="AN451">
            <v>7366485761.58</v>
          </cell>
          <cell r="AO451">
            <v>20940515812.07</v>
          </cell>
          <cell r="AP451">
            <v>13058780148.37</v>
          </cell>
          <cell r="AQ451">
            <v>33999295960.44</v>
          </cell>
          <cell r="AR451">
            <v>13323997498.04</v>
          </cell>
          <cell r="AS451">
            <v>2678398600.29</v>
          </cell>
          <cell r="AT451">
            <v>4938119713.74</v>
          </cell>
          <cell r="AU451">
            <v>7616518314.03</v>
          </cell>
          <cell r="AV451">
            <v>12333988051.41</v>
          </cell>
          <cell r="AW451">
            <v>19950506365.44</v>
          </cell>
          <cell r="AX451">
            <v>2678398600.29</v>
          </cell>
          <cell r="AY451">
            <v>17272107765.15</v>
          </cell>
          <cell r="AZ451">
            <v>0.381770676619216</v>
          </cell>
          <cell r="BA451">
            <v>0.618229323380784</v>
          </cell>
          <cell r="BB451">
            <v>1.61752275762577</v>
          </cell>
          <cell r="BC451">
            <v>0.134252161385225</v>
          </cell>
          <cell r="BD451">
            <v>0.247518515233991</v>
          </cell>
          <cell r="BE451">
            <v>0.134252161385225</v>
          </cell>
          <cell r="BF451">
            <v>0.865747838614776</v>
          </cell>
          <cell r="BG451">
            <v>2920165503.59</v>
          </cell>
          <cell r="BH451">
            <v>-3463015507.91</v>
          </cell>
          <cell r="BI451">
            <v>10944112024.36</v>
          </cell>
          <cell r="BJ451">
            <v>1.3639313268142</v>
          </cell>
        </row>
        <row r="452">
          <cell r="A452" t="str">
            <v>601238.SH</v>
          </cell>
          <cell r="B452" t="str">
            <v>广汽集团</v>
          </cell>
          <cell r="C452">
            <v>101765128</v>
          </cell>
          <cell r="D452">
            <v>2160812534</v>
          </cell>
          <cell r="E452">
            <v>0</v>
          </cell>
          <cell r="F452">
            <v>0</v>
          </cell>
          <cell r="G452">
            <v>0</v>
          </cell>
          <cell r="H452">
            <v>0</v>
          </cell>
          <cell r="I452">
            <v>12482887410</v>
          </cell>
          <cell r="J452">
            <v>0</v>
          </cell>
          <cell r="K452">
            <v>2084760828</v>
          </cell>
          <cell r="L452">
            <v>0</v>
          </cell>
          <cell r="M452">
            <v>2957510051</v>
          </cell>
          <cell r="N452">
            <v>0</v>
          </cell>
          <cell r="O452">
            <v>0</v>
          </cell>
          <cell r="P452">
            <v>2091834329</v>
          </cell>
          <cell r="Q452">
            <v>626568495</v>
          </cell>
          <cell r="R452">
            <v>0</v>
          </cell>
          <cell r="S452">
            <v>0</v>
          </cell>
          <cell r="T452">
            <v>0</v>
          </cell>
          <cell r="U452">
            <v>6258555152</v>
          </cell>
          <cell r="V452">
            <v>1953184433</v>
          </cell>
          <cell r="W452">
            <v>0</v>
          </cell>
          <cell r="X452">
            <v>4029796328</v>
          </cell>
          <cell r="Y452">
            <v>2994170973</v>
          </cell>
          <cell r="Z452">
            <v>0</v>
          </cell>
          <cell r="AA452">
            <v>81395713</v>
          </cell>
          <cell r="AB452">
            <v>802251036</v>
          </cell>
          <cell r="AC452">
            <v>2648061120</v>
          </cell>
          <cell r="AD452">
            <v>1256750091</v>
          </cell>
        </row>
        <row r="452">
          <cell r="AF452">
            <v>10357000625</v>
          </cell>
          <cell r="AG452">
            <v>240588005</v>
          </cell>
          <cell r="AH452">
            <v>23499975268</v>
          </cell>
          <cell r="AI452">
            <v>509485637</v>
          </cell>
          <cell r="AJ452">
            <v>115014571</v>
          </cell>
          <cell r="AK452">
            <v>44479859</v>
          </cell>
          <cell r="AL452">
            <v>5498401539</v>
          </cell>
          <cell r="AM452">
            <v>413798316</v>
          </cell>
          <cell r="AN452">
            <v>48062920935</v>
          </cell>
          <cell r="AO452">
            <v>42530303621</v>
          </cell>
          <cell r="AP452">
            <v>88741664755</v>
          </cell>
          <cell r="AQ452">
            <v>131271968376</v>
          </cell>
          <cell r="AR452">
            <v>22791312779</v>
          </cell>
          <cell r="AS452">
            <v>8419367686</v>
          </cell>
          <cell r="AT452">
            <v>8362113105</v>
          </cell>
          <cell r="AU452">
            <v>16781480791</v>
          </cell>
          <cell r="AV452">
            <v>87722693481</v>
          </cell>
          <cell r="AW452">
            <v>104504174272</v>
          </cell>
          <cell r="AX452">
            <v>8419367686</v>
          </cell>
          <cell r="AY452">
            <v>96084806586</v>
          </cell>
          <cell r="AZ452">
            <v>0.160581918453532</v>
          </cell>
          <cell r="BA452">
            <v>0.839418081546468</v>
          </cell>
          <cell r="BB452">
            <v>1.19130147656301</v>
          </cell>
          <cell r="BC452">
            <v>0.0805648936480408</v>
          </cell>
          <cell r="BD452">
            <v>0.0800170248054912</v>
          </cell>
          <cell r="BE452">
            <v>0.0805648936480408</v>
          </cell>
          <cell r="BF452">
            <v>0.919435106351959</v>
          </cell>
          <cell r="BG452">
            <v>13187502117</v>
          </cell>
          <cell r="BH452">
            <v>-22534757419</v>
          </cell>
          <cell r="BI452">
            <v>17229289894</v>
          </cell>
          <cell r="BJ452">
            <v>4.26278935080267</v>
          </cell>
        </row>
        <row r="453">
          <cell r="A453" t="str">
            <v>000990.SZ</v>
          </cell>
          <cell r="B453" t="str">
            <v>诚志股份</v>
          </cell>
          <cell r="C453">
            <v>415639310.56</v>
          </cell>
          <cell r="D453">
            <v>2159000000</v>
          </cell>
          <cell r="E453">
            <v>0</v>
          </cell>
          <cell r="F453">
            <v>0</v>
          </cell>
          <cell r="G453">
            <v>5666670</v>
          </cell>
          <cell r="H453">
            <v>0</v>
          </cell>
          <cell r="I453">
            <v>988466527.22</v>
          </cell>
          <cell r="J453">
            <v>4617267.31</v>
          </cell>
          <cell r="K453">
            <v>221188128.7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82551212.52</v>
          </cell>
          <cell r="Q453">
            <v>124168809.81</v>
          </cell>
          <cell r="R453">
            <v>0</v>
          </cell>
          <cell r="S453">
            <v>0</v>
          </cell>
          <cell r="T453">
            <v>0</v>
          </cell>
          <cell r="U453">
            <v>456304000</v>
          </cell>
          <cell r="V453">
            <v>61850567.63</v>
          </cell>
          <cell r="W453">
            <v>0</v>
          </cell>
          <cell r="X453">
            <v>692579000</v>
          </cell>
          <cell r="Y453">
            <v>842533333.37</v>
          </cell>
          <cell r="Z453">
            <v>0</v>
          </cell>
          <cell r="AA453">
            <v>0</v>
          </cell>
          <cell r="AB453">
            <v>0</v>
          </cell>
          <cell r="AC453">
            <v>136095159.33</v>
          </cell>
          <cell r="AD453">
            <v>0</v>
          </cell>
        </row>
        <row r="453">
          <cell r="AF453">
            <v>1253011919</v>
          </cell>
          <cell r="AG453">
            <v>0</v>
          </cell>
          <cell r="AH453">
            <v>12983142907.49</v>
          </cell>
          <cell r="AI453">
            <v>510039097.7</v>
          </cell>
          <cell r="AJ453">
            <v>9548435.42</v>
          </cell>
          <cell r="AK453">
            <v>0</v>
          </cell>
          <cell r="AL453">
            <v>311132831.67</v>
          </cell>
          <cell r="AM453">
            <v>0</v>
          </cell>
          <cell r="AN453">
            <v>3628310237.97</v>
          </cell>
          <cell r="AO453">
            <v>6190659986.45</v>
          </cell>
          <cell r="AP453">
            <v>18695185429.25</v>
          </cell>
          <cell r="AQ453">
            <v>24885845415.7</v>
          </cell>
          <cell r="AR453">
            <v>2034576983.08</v>
          </cell>
          <cell r="AS453">
            <v>2620970670</v>
          </cell>
          <cell r="AT453">
            <v>1535112333.37</v>
          </cell>
          <cell r="AU453">
            <v>4156083003.37</v>
          </cell>
          <cell r="AV453">
            <v>17675107233.85</v>
          </cell>
          <cell r="AW453">
            <v>21831190237.22</v>
          </cell>
          <cell r="AX453">
            <v>2620970670</v>
          </cell>
          <cell r="AY453">
            <v>19210219567.22</v>
          </cell>
          <cell r="AZ453">
            <v>0.190373633238022</v>
          </cell>
          <cell r="BA453">
            <v>0.809626366761978</v>
          </cell>
          <cell r="BB453">
            <v>1.23513764009367</v>
          </cell>
          <cell r="BC453">
            <v>0.120056242537409</v>
          </cell>
          <cell r="BD453">
            <v>0.0703173907006127</v>
          </cell>
          <cell r="BE453">
            <v>0.120056242537409</v>
          </cell>
          <cell r="BF453">
            <v>0.879943757462591</v>
          </cell>
          <cell r="BG453" t="e">
            <v>#N/A</v>
          </cell>
          <cell r="BH453">
            <v>-2291152528.62</v>
          </cell>
          <cell r="BI453">
            <v>4295402804.58</v>
          </cell>
          <cell r="BJ453" t="e">
            <v>#N/A</v>
          </cell>
        </row>
        <row r="454">
          <cell r="A454" t="str">
            <v>600703.SH</v>
          </cell>
          <cell r="B454" t="str">
            <v>三安光电</v>
          </cell>
          <cell r="C454">
            <v>17839095.07</v>
          </cell>
          <cell r="D454">
            <v>2155878908.44</v>
          </cell>
          <cell r="E454">
            <v>0</v>
          </cell>
          <cell r="F454">
            <v>0</v>
          </cell>
          <cell r="G454">
            <v>0</v>
          </cell>
          <cell r="H454">
            <v>0</v>
          </cell>
          <cell r="I454">
            <v>2867498348.93</v>
          </cell>
          <cell r="J454">
            <v>0</v>
          </cell>
          <cell r="K454">
            <v>76950312.07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116812091.19</v>
          </cell>
          <cell r="Q454">
            <v>236024861.03</v>
          </cell>
          <cell r="R454">
            <v>0</v>
          </cell>
          <cell r="S454">
            <v>0</v>
          </cell>
          <cell r="T454">
            <v>0</v>
          </cell>
          <cell r="U454">
            <v>792302783.91</v>
          </cell>
          <cell r="V454">
            <v>886991506.29</v>
          </cell>
          <cell r="W454">
            <v>0</v>
          </cell>
          <cell r="X454">
            <v>2297154000</v>
          </cell>
          <cell r="Y454">
            <v>0</v>
          </cell>
          <cell r="Z454">
            <v>0</v>
          </cell>
          <cell r="AA454">
            <v>0</v>
          </cell>
          <cell r="AB454">
            <v>12070877.6</v>
          </cell>
          <cell r="AC454">
            <v>3330292150.32</v>
          </cell>
          <cell r="AD454">
            <v>0</v>
          </cell>
        </row>
        <row r="454">
          <cell r="AF454">
            <v>4479341308</v>
          </cell>
          <cell r="AG454">
            <v>0</v>
          </cell>
          <cell r="AH454">
            <v>13807325793.32</v>
          </cell>
          <cell r="AI454">
            <v>0</v>
          </cell>
          <cell r="AJ454">
            <v>-14282588.34</v>
          </cell>
          <cell r="AK454">
            <v>375823.32</v>
          </cell>
          <cell r="AL454">
            <v>831814688.93</v>
          </cell>
          <cell r="AM454">
            <v>0</v>
          </cell>
          <cell r="AN454">
            <v>11300414518.51</v>
          </cell>
          <cell r="AO454">
            <v>12789814934.85</v>
          </cell>
          <cell r="AP454">
            <v>30404989543.74</v>
          </cell>
          <cell r="AQ454">
            <v>43194804478.59</v>
          </cell>
          <cell r="AR454">
            <v>7544479242.5</v>
          </cell>
          <cell r="AS454">
            <v>2948181692.35</v>
          </cell>
          <cell r="AT454">
            <v>2297154000</v>
          </cell>
          <cell r="AU454">
            <v>5245335692.35</v>
          </cell>
          <cell r="AV454">
            <v>30404989543.74</v>
          </cell>
          <cell r="AW454">
            <v>35650325236.09</v>
          </cell>
          <cell r="AX454">
            <v>2948181692.35</v>
          </cell>
          <cell r="AY454">
            <v>32702143543.74</v>
          </cell>
          <cell r="AZ454">
            <v>0.147132898721495</v>
          </cell>
          <cell r="BA454">
            <v>0.852867101278505</v>
          </cell>
          <cell r="BB454">
            <v>1.17251562230614</v>
          </cell>
          <cell r="BC454">
            <v>0.0826971892353301</v>
          </cell>
          <cell r="BD454">
            <v>0.0644357094861652</v>
          </cell>
          <cell r="BE454">
            <v>0.0826971892353301</v>
          </cell>
          <cell r="BF454">
            <v>0.91730281076467</v>
          </cell>
          <cell r="BG454">
            <v>358475073.29</v>
          </cell>
          <cell r="BH454">
            <v>-2011511330.88</v>
          </cell>
          <cell r="BI454">
            <v>2917888832.58</v>
          </cell>
          <cell r="BJ454">
            <v>1.14006139960326</v>
          </cell>
        </row>
        <row r="455">
          <cell r="A455" t="str">
            <v>000900.SZ</v>
          </cell>
          <cell r="B455" t="str">
            <v>现代投资</v>
          </cell>
          <cell r="C455">
            <v>160840534.83</v>
          </cell>
          <cell r="D455">
            <v>2147162400</v>
          </cell>
          <cell r="E455">
            <v>161242200</v>
          </cell>
          <cell r="F455">
            <v>0</v>
          </cell>
          <cell r="G455">
            <v>0</v>
          </cell>
          <cell r="H455">
            <v>54398760.92</v>
          </cell>
          <cell r="I455">
            <v>828901681</v>
          </cell>
          <cell r="J455">
            <v>36229336.46</v>
          </cell>
          <cell r="K455">
            <v>37709349.49</v>
          </cell>
          <cell r="L455">
            <v>0</v>
          </cell>
          <cell r="M455">
            <v>8337627384.2</v>
          </cell>
          <cell r="N455">
            <v>0</v>
          </cell>
          <cell r="O455">
            <v>0</v>
          </cell>
          <cell r="P455">
            <v>135692716.7</v>
          </cell>
          <cell r="Q455">
            <v>96862054.17</v>
          </cell>
          <cell r="R455">
            <v>0</v>
          </cell>
          <cell r="S455">
            <v>0</v>
          </cell>
          <cell r="T455">
            <v>0</v>
          </cell>
          <cell r="U455">
            <v>799547607</v>
          </cell>
          <cell r="V455">
            <v>3464405544.75</v>
          </cell>
          <cell r="W455">
            <v>0</v>
          </cell>
          <cell r="X455">
            <v>16903863626.52</v>
          </cell>
          <cell r="Y455">
            <v>0</v>
          </cell>
          <cell r="Z455">
            <v>0</v>
          </cell>
          <cell r="AA455">
            <v>0</v>
          </cell>
          <cell r="AB455">
            <v>4813255.1</v>
          </cell>
          <cell r="AC455">
            <v>139573317.28</v>
          </cell>
          <cell r="AD455">
            <v>23161904.76</v>
          </cell>
        </row>
        <row r="455">
          <cell r="AF455">
            <v>1517828334</v>
          </cell>
          <cell r="AG455">
            <v>500000000</v>
          </cell>
          <cell r="AH455">
            <v>445660644.28</v>
          </cell>
          <cell r="AI455">
            <v>0</v>
          </cell>
          <cell r="AJ455">
            <v>77287724.2</v>
          </cell>
          <cell r="AK455">
            <v>0</v>
          </cell>
          <cell r="AL455">
            <v>1154598022.18</v>
          </cell>
          <cell r="AM455">
            <v>92791525.97</v>
          </cell>
          <cell r="AN455">
            <v>7391913935.65</v>
          </cell>
          <cell r="AO455">
            <v>33332031673.18</v>
          </cell>
          <cell r="AP455">
            <v>11180080186.28</v>
          </cell>
          <cell r="AQ455">
            <v>44512111859.46</v>
          </cell>
          <cell r="AR455">
            <v>4905027789.78</v>
          </cell>
          <cell r="AS455">
            <v>3162350967.92</v>
          </cell>
          <cell r="AT455">
            <v>16927025531.28</v>
          </cell>
          <cell r="AU455">
            <v>20089376499.2</v>
          </cell>
          <cell r="AV455">
            <v>11180080186.28</v>
          </cell>
          <cell r="AW455">
            <v>31269456685.48</v>
          </cell>
          <cell r="AX455">
            <v>3162350967.92</v>
          </cell>
          <cell r="AY455">
            <v>28107105717.56</v>
          </cell>
          <cell r="AZ455">
            <v>0.642460043398468</v>
          </cell>
          <cell r="BA455">
            <v>0.357539956601532</v>
          </cell>
          <cell r="BB455">
            <v>2.79689019796596</v>
          </cell>
          <cell r="BC455">
            <v>0.101132264616175</v>
          </cell>
          <cell r="BD455">
            <v>0.541327778782293</v>
          </cell>
          <cell r="BE455">
            <v>0.101132264616175</v>
          </cell>
          <cell r="BF455">
            <v>0.898867735383824</v>
          </cell>
          <cell r="BG455">
            <v>665863982.95</v>
          </cell>
          <cell r="BH455">
            <v>-7366670247.25</v>
          </cell>
          <cell r="BI455">
            <v>-599941487.4</v>
          </cell>
          <cell r="BJ455">
            <v>0.473960258075132</v>
          </cell>
        </row>
        <row r="456">
          <cell r="A456" t="str">
            <v>002055.SZ</v>
          </cell>
          <cell r="B456" t="str">
            <v>得润电子</v>
          </cell>
          <cell r="C456">
            <v>0</v>
          </cell>
          <cell r="D456">
            <v>2141202789.01</v>
          </cell>
          <cell r="E456">
            <v>0</v>
          </cell>
          <cell r="F456">
            <v>0</v>
          </cell>
          <cell r="G456">
            <v>0</v>
          </cell>
          <cell r="H456">
            <v>0</v>
          </cell>
          <cell r="I456">
            <v>2300771977.1</v>
          </cell>
          <cell r="J456">
            <v>0</v>
          </cell>
          <cell r="K456">
            <v>58109710.55</v>
          </cell>
          <cell r="L456">
            <v>0</v>
          </cell>
          <cell r="M456">
            <v>0</v>
          </cell>
          <cell r="N456">
            <v>0</v>
          </cell>
          <cell r="O456">
            <v>0</v>
          </cell>
          <cell r="P456">
            <v>128507339.19</v>
          </cell>
          <cell r="Q456">
            <v>34596234.33</v>
          </cell>
          <cell r="R456">
            <v>0</v>
          </cell>
          <cell r="S456">
            <v>0</v>
          </cell>
          <cell r="T456">
            <v>0</v>
          </cell>
          <cell r="U456">
            <v>65696386.86</v>
          </cell>
          <cell r="V456">
            <v>1403737.78</v>
          </cell>
          <cell r="W456">
            <v>0</v>
          </cell>
          <cell r="X456">
            <v>100866331.81</v>
          </cell>
          <cell r="Y456">
            <v>0</v>
          </cell>
          <cell r="Z456">
            <v>0</v>
          </cell>
          <cell r="AA456">
            <v>25037553.52</v>
          </cell>
          <cell r="AB456">
            <v>19118145.93</v>
          </cell>
          <cell r="AC456">
            <v>16605475.9</v>
          </cell>
          <cell r="AD456">
            <v>0</v>
          </cell>
        </row>
        <row r="456">
          <cell r="AF456">
            <v>468869580</v>
          </cell>
          <cell r="AG456">
            <v>0</v>
          </cell>
          <cell r="AH456">
            <v>948676642.11</v>
          </cell>
          <cell r="AI456">
            <v>0</v>
          </cell>
          <cell r="AJ456">
            <v>-44572555.36</v>
          </cell>
          <cell r="AK456">
            <v>0</v>
          </cell>
          <cell r="AL456">
            <v>75151125.49</v>
          </cell>
          <cell r="AM456">
            <v>0</v>
          </cell>
          <cell r="AN456">
            <v>469450100.85</v>
          </cell>
          <cell r="AO456">
            <v>4891915681.98</v>
          </cell>
          <cell r="AP456">
            <v>1917574893.09</v>
          </cell>
          <cell r="AQ456">
            <v>6809490575.07</v>
          </cell>
          <cell r="AR456">
            <v>2559112620.78</v>
          </cell>
          <cell r="AS456">
            <v>2206899175.87</v>
          </cell>
          <cell r="AT456">
            <v>125903885.33</v>
          </cell>
          <cell r="AU456">
            <v>2332803061.2</v>
          </cell>
          <cell r="AV456">
            <v>1917574893.09</v>
          </cell>
          <cell r="AW456">
            <v>4250377954.29</v>
          </cell>
          <cell r="AX456">
            <v>2206899175.87</v>
          </cell>
          <cell r="AY456">
            <v>2043478778.42</v>
          </cell>
          <cell r="AZ456">
            <v>0.548846028820908</v>
          </cell>
          <cell r="BA456">
            <v>0.451153971179092</v>
          </cell>
          <cell r="BB456">
            <v>2.21653817517442</v>
          </cell>
          <cell r="BC456">
            <v>0.519224219493828</v>
          </cell>
          <cell r="BD456">
            <v>0.0296218093270794</v>
          </cell>
          <cell r="BE456">
            <v>0.519224219493828</v>
          </cell>
          <cell r="BF456">
            <v>0.480775780506172</v>
          </cell>
          <cell r="BG456" t="e">
            <v>#N/A</v>
          </cell>
          <cell r="BH456">
            <v>1596688910.7</v>
          </cell>
          <cell r="BI456">
            <v>-1729238254.17</v>
          </cell>
          <cell r="BJ456" t="e">
            <v>#N/A</v>
          </cell>
        </row>
        <row r="457">
          <cell r="A457" t="str">
            <v>002664.SZ</v>
          </cell>
          <cell r="B457" t="str">
            <v>长鹰信质</v>
          </cell>
          <cell r="C457">
            <v>751969.74</v>
          </cell>
          <cell r="D457">
            <v>2140073551.71</v>
          </cell>
          <cell r="E457">
            <v>0</v>
          </cell>
          <cell r="F457">
            <v>0</v>
          </cell>
          <cell r="G457">
            <v>0</v>
          </cell>
          <cell r="H457">
            <v>0</v>
          </cell>
          <cell r="I457">
            <v>1686797322.04</v>
          </cell>
          <cell r="J457">
            <v>0</v>
          </cell>
          <cell r="K457">
            <v>10004955.02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42162385.97</v>
          </cell>
          <cell r="Q457">
            <v>5351271.7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1300644.15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3163691.67</v>
          </cell>
          <cell r="AD457">
            <v>0</v>
          </cell>
        </row>
        <row r="457">
          <cell r="AF457">
            <v>403880000</v>
          </cell>
          <cell r="AG457">
            <v>0</v>
          </cell>
          <cell r="AH457">
            <v>461297683.88</v>
          </cell>
          <cell r="AI457">
            <v>25882200</v>
          </cell>
          <cell r="AJ457">
            <v>0</v>
          </cell>
          <cell r="AK457">
            <v>0</v>
          </cell>
          <cell r="AL457">
            <v>200010000</v>
          </cell>
          <cell r="AM457">
            <v>0</v>
          </cell>
          <cell r="AN457">
            <v>1818669438.24</v>
          </cell>
          <cell r="AO457">
            <v>3889605792</v>
          </cell>
          <cell r="AP457">
            <v>2909739322.12</v>
          </cell>
          <cell r="AQ457">
            <v>6799345114.12</v>
          </cell>
          <cell r="AR457">
            <v>1749532240.29</v>
          </cell>
          <cell r="AS457">
            <v>2140073551.71</v>
          </cell>
          <cell r="AT457">
            <v>0</v>
          </cell>
          <cell r="AU457">
            <v>2140073551.71</v>
          </cell>
          <cell r="AV457">
            <v>2857974922.12</v>
          </cell>
          <cell r="AW457">
            <v>4998048473.83</v>
          </cell>
          <cell r="AX457">
            <v>2140073551.71</v>
          </cell>
          <cell r="AY457">
            <v>2857974922.12</v>
          </cell>
          <cell r="AZ457">
            <v>0.428181831952115</v>
          </cell>
          <cell r="BA457">
            <v>0.571818168047885</v>
          </cell>
          <cell r="BB457">
            <v>1.74880767327466</v>
          </cell>
          <cell r="BC457">
            <v>0.428181831952115</v>
          </cell>
          <cell r="BD457">
            <v>0</v>
          </cell>
          <cell r="BE457">
            <v>0.428181831952115</v>
          </cell>
          <cell r="BF457">
            <v>0.571818168047885</v>
          </cell>
          <cell r="BG457" t="e">
            <v>#N/A</v>
          </cell>
          <cell r="BH457">
            <v>1157236607.85</v>
          </cell>
          <cell r="BI457">
            <v>1710636974</v>
          </cell>
          <cell r="BJ457" t="e">
            <v>#N/A</v>
          </cell>
        </row>
        <row r="458">
          <cell r="A458" t="str">
            <v>600183.SH</v>
          </cell>
          <cell r="B458" t="str">
            <v>生益科技</v>
          </cell>
          <cell r="C458">
            <v>32522655.54</v>
          </cell>
          <cell r="D458">
            <v>2139726956.48</v>
          </cell>
          <cell r="E458">
            <v>0</v>
          </cell>
          <cell r="F458">
            <v>0</v>
          </cell>
          <cell r="G458">
            <v>0</v>
          </cell>
          <cell r="H458">
            <v>0</v>
          </cell>
          <cell r="I458">
            <v>4189014646.25</v>
          </cell>
          <cell r="J458">
            <v>0</v>
          </cell>
          <cell r="K458">
            <v>17343536.88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618697446.07</v>
          </cell>
          <cell r="Q458">
            <v>182095741.22</v>
          </cell>
          <cell r="R458">
            <v>0</v>
          </cell>
          <cell r="S458">
            <v>0</v>
          </cell>
          <cell r="T458">
            <v>0</v>
          </cell>
          <cell r="U458">
            <v>364495485.93</v>
          </cell>
          <cell r="V458">
            <v>742883.86</v>
          </cell>
          <cell r="W458">
            <v>0</v>
          </cell>
          <cell r="X458">
            <v>1472522589.13</v>
          </cell>
          <cell r="Y458">
            <v>306213698.62</v>
          </cell>
          <cell r="Z458">
            <v>0</v>
          </cell>
          <cell r="AA458">
            <v>0</v>
          </cell>
          <cell r="AB458">
            <v>0</v>
          </cell>
          <cell r="AC458">
            <v>323023718.12</v>
          </cell>
          <cell r="AD458">
            <v>0</v>
          </cell>
        </row>
        <row r="458">
          <cell r="AF458">
            <v>2309947277</v>
          </cell>
          <cell r="AG458">
            <v>0</v>
          </cell>
          <cell r="AH458">
            <v>4034398396.94</v>
          </cell>
          <cell r="AI458">
            <v>0</v>
          </cell>
          <cell r="AJ458">
            <v>-11983321.84</v>
          </cell>
          <cell r="AK458">
            <v>639383.22</v>
          </cell>
          <cell r="AL458">
            <v>1122304850.54</v>
          </cell>
          <cell r="AM458">
            <v>0</v>
          </cell>
          <cell r="AN458">
            <v>5110889699.93</v>
          </cell>
          <cell r="AO458">
            <v>9646399358.1</v>
          </cell>
          <cell r="AP458">
            <v>12566196285.79</v>
          </cell>
          <cell r="AQ458">
            <v>22212595643.89</v>
          </cell>
          <cell r="AR458">
            <v>5363440627.94</v>
          </cell>
          <cell r="AS458">
            <v>2504222442.41</v>
          </cell>
          <cell r="AT458">
            <v>1778736287.75</v>
          </cell>
          <cell r="AU458">
            <v>4282958730.16</v>
          </cell>
          <cell r="AV458">
            <v>12566196285.79</v>
          </cell>
          <cell r="AW458">
            <v>16849155015.95</v>
          </cell>
          <cell r="AX458">
            <v>2504222442.41</v>
          </cell>
          <cell r="AY458">
            <v>14344932573.54</v>
          </cell>
          <cell r="AZ458">
            <v>0.25419427419984</v>
          </cell>
          <cell r="BA458">
            <v>0.74580572580016</v>
          </cell>
          <cell r="BB458">
            <v>1.34083175471349</v>
          </cell>
          <cell r="BC458">
            <v>0.148625995786698</v>
          </cell>
          <cell r="BD458">
            <v>0.105568278413142</v>
          </cell>
          <cell r="BE458">
            <v>0.148625995786698</v>
          </cell>
          <cell r="BF458">
            <v>0.851374004213302</v>
          </cell>
          <cell r="BG458" t="e">
            <v>#N/A</v>
          </cell>
          <cell r="BH458">
            <v>-602584700.77</v>
          </cell>
          <cell r="BI458">
            <v>5436021758.77</v>
          </cell>
          <cell r="BJ458" t="e">
            <v>#N/A</v>
          </cell>
        </row>
        <row r="459">
          <cell r="A459" t="str">
            <v>600190.SH</v>
          </cell>
          <cell r="B459" t="str">
            <v>锦州港</v>
          </cell>
          <cell r="C459">
            <v>4201468.94</v>
          </cell>
          <cell r="D459">
            <v>2133721086.44</v>
          </cell>
          <cell r="E459">
            <v>0</v>
          </cell>
          <cell r="F459">
            <v>0</v>
          </cell>
          <cell r="G459">
            <v>0</v>
          </cell>
          <cell r="H459">
            <v>0</v>
          </cell>
          <cell r="I459">
            <v>1257715477.88</v>
          </cell>
          <cell r="J459">
            <v>5410451.83</v>
          </cell>
          <cell r="K459">
            <v>114656392.34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62389892.51</v>
          </cell>
          <cell r="Q459">
            <v>21619187.09</v>
          </cell>
          <cell r="R459">
            <v>0</v>
          </cell>
          <cell r="S459">
            <v>0</v>
          </cell>
          <cell r="T459">
            <v>0</v>
          </cell>
          <cell r="U459">
            <v>1444970148.67</v>
          </cell>
          <cell r="V459">
            <v>288676570.32</v>
          </cell>
          <cell r="W459">
            <v>0</v>
          </cell>
          <cell r="X459">
            <v>3154874600</v>
          </cell>
          <cell r="Y459">
            <v>1015725942.89</v>
          </cell>
          <cell r="Z459">
            <v>0</v>
          </cell>
          <cell r="AA459">
            <v>0</v>
          </cell>
          <cell r="AB459">
            <v>0</v>
          </cell>
          <cell r="AC459">
            <v>744731738.23</v>
          </cell>
          <cell r="AD459">
            <v>0</v>
          </cell>
        </row>
        <row r="459">
          <cell r="AF459">
            <v>2002291500</v>
          </cell>
          <cell r="AG459">
            <v>0</v>
          </cell>
          <cell r="AH459">
            <v>2659287854.52</v>
          </cell>
          <cell r="AI459">
            <v>0</v>
          </cell>
          <cell r="AJ459">
            <v>-42393605.39</v>
          </cell>
          <cell r="AK459">
            <v>53753798.66</v>
          </cell>
          <cell r="AL459">
            <v>511929953.22</v>
          </cell>
          <cell r="AM459">
            <v>0</v>
          </cell>
          <cell r="AN459">
            <v>1398224305.51</v>
          </cell>
          <cell r="AO459">
            <v>10248692957.14</v>
          </cell>
          <cell r="AP459">
            <v>6583093806.52</v>
          </cell>
          <cell r="AQ459">
            <v>16831786763.66</v>
          </cell>
          <cell r="AR459">
            <v>2499401179.14</v>
          </cell>
          <cell r="AS459">
            <v>3578691235.11</v>
          </cell>
          <cell r="AT459">
            <v>4170600542.89</v>
          </cell>
          <cell r="AU459">
            <v>7749291778</v>
          </cell>
          <cell r="AV459">
            <v>6583093806.52</v>
          </cell>
          <cell r="AW459">
            <v>14332385584.52</v>
          </cell>
          <cell r="AX459">
            <v>3578691235.11</v>
          </cell>
          <cell r="AY459">
            <v>10753694349.41</v>
          </cell>
          <cell r="AZ459">
            <v>0.540684014695348</v>
          </cell>
          <cell r="BA459">
            <v>0.459315985304652</v>
          </cell>
          <cell r="BB459">
            <v>2.17715044107756</v>
          </cell>
          <cell r="BC459">
            <v>0.249692642861579</v>
          </cell>
          <cell r="BD459">
            <v>0.290991371833768</v>
          </cell>
          <cell r="BE459">
            <v>0.249692642861579</v>
          </cell>
          <cell r="BF459">
            <v>0.750307357138421</v>
          </cell>
          <cell r="BG459" t="e">
            <v>#N/A</v>
          </cell>
          <cell r="BH459">
            <v>924346030.59</v>
          </cell>
          <cell r="BI459">
            <v>-2552361567.31</v>
          </cell>
          <cell r="BJ459" t="e">
            <v>#N/A</v>
          </cell>
        </row>
        <row r="460">
          <cell r="A460" t="str">
            <v>000032.SZ</v>
          </cell>
          <cell r="B460" t="str">
            <v>深桑达A</v>
          </cell>
          <cell r="C460">
            <v>97592596.65</v>
          </cell>
          <cell r="D460">
            <v>2132906299.66</v>
          </cell>
          <cell r="E460">
            <v>0</v>
          </cell>
          <cell r="F460">
            <v>0</v>
          </cell>
          <cell r="G460">
            <v>8649167.86</v>
          </cell>
          <cell r="H460">
            <v>0</v>
          </cell>
          <cell r="I460">
            <v>15548424030</v>
          </cell>
          <cell r="J460">
            <v>237237.3</v>
          </cell>
          <cell r="K460">
            <v>6788928548.07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141082293.66</v>
          </cell>
          <cell r="Q460">
            <v>388566338.87</v>
          </cell>
          <cell r="R460">
            <v>0</v>
          </cell>
          <cell r="S460">
            <v>0</v>
          </cell>
          <cell r="T460">
            <v>0</v>
          </cell>
          <cell r="U460">
            <v>56370834.92</v>
          </cell>
          <cell r="V460">
            <v>448709604.43</v>
          </cell>
          <cell r="W460">
            <v>0</v>
          </cell>
          <cell r="X460">
            <v>4889657410.2</v>
          </cell>
          <cell r="Y460">
            <v>0</v>
          </cell>
          <cell r="Z460">
            <v>0</v>
          </cell>
          <cell r="AA460">
            <v>90723626.12</v>
          </cell>
          <cell r="AB460">
            <v>99490678.39</v>
          </cell>
          <cell r="AC460">
            <v>165671199.58</v>
          </cell>
          <cell r="AD460">
            <v>721824833.76</v>
          </cell>
        </row>
        <row r="460">
          <cell r="AF460">
            <v>1071231478</v>
          </cell>
          <cell r="AG460">
            <v>0</v>
          </cell>
          <cell r="AH460">
            <v>2289611763.28</v>
          </cell>
          <cell r="AI460">
            <v>0</v>
          </cell>
          <cell r="AJ460">
            <v>-38348461.6</v>
          </cell>
          <cell r="AK460">
            <v>20749613.52</v>
          </cell>
          <cell r="AL460">
            <v>265568931.28</v>
          </cell>
          <cell r="AM460">
            <v>0</v>
          </cell>
          <cell r="AN460">
            <v>1049302654.86</v>
          </cell>
          <cell r="AO460">
            <v>31578834699.47</v>
          </cell>
          <cell r="AP460">
            <v>4658115979.34</v>
          </cell>
          <cell r="AQ460">
            <v>36236950678.81</v>
          </cell>
          <cell r="AR460">
            <v>23678702526.95</v>
          </cell>
          <cell r="AS460">
            <v>2197926302.44</v>
          </cell>
          <cell r="AT460">
            <v>5702205870.08</v>
          </cell>
          <cell r="AU460">
            <v>7900132172.52</v>
          </cell>
          <cell r="AV460">
            <v>4658115979.34</v>
          </cell>
          <cell r="AW460">
            <v>12558248151.86</v>
          </cell>
          <cell r="AX460">
            <v>2197926302.44</v>
          </cell>
          <cell r="AY460">
            <v>10360321849.42</v>
          </cell>
          <cell r="AZ460">
            <v>0.629079157935728</v>
          </cell>
          <cell r="BA460">
            <v>0.370920842064272</v>
          </cell>
          <cell r="BB460">
            <v>2.69599301682466</v>
          </cell>
          <cell r="BC460">
            <v>0.175018543658453</v>
          </cell>
          <cell r="BD460">
            <v>0.454060614277275</v>
          </cell>
          <cell r="BE460">
            <v>0.175018543658453</v>
          </cell>
          <cell r="BF460">
            <v>0.824981456341547</v>
          </cell>
          <cell r="BG460">
            <v>491139882.36</v>
          </cell>
          <cell r="BH460">
            <v>-3751266460.21</v>
          </cell>
          <cell r="BI460">
            <v>2219736179.64</v>
          </cell>
          <cell r="BJ460">
            <v>1.28412642277021</v>
          </cell>
        </row>
        <row r="461">
          <cell r="A461" t="str">
            <v>601127.SH</v>
          </cell>
          <cell r="B461" t="str">
            <v>小康股份</v>
          </cell>
          <cell r="C461">
            <v>57930925.52</v>
          </cell>
          <cell r="D461">
            <v>2132866596.72</v>
          </cell>
          <cell r="E461">
            <v>0</v>
          </cell>
          <cell r="F461">
            <v>0</v>
          </cell>
          <cell r="G461">
            <v>0</v>
          </cell>
          <cell r="H461">
            <v>0</v>
          </cell>
          <cell r="I461">
            <v>11867322669.15</v>
          </cell>
          <cell r="J461">
            <v>120066603</v>
          </cell>
          <cell r="K461">
            <v>903859292.75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126142642.84</v>
          </cell>
          <cell r="Q461">
            <v>113165926.13</v>
          </cell>
          <cell r="R461">
            <v>0</v>
          </cell>
          <cell r="S461">
            <v>0</v>
          </cell>
          <cell r="T461">
            <v>0</v>
          </cell>
          <cell r="U461">
            <v>736269516.16</v>
          </cell>
          <cell r="V461">
            <v>90121082.66</v>
          </cell>
          <cell r="W461">
            <v>0</v>
          </cell>
          <cell r="X461">
            <v>2036552288.46</v>
          </cell>
          <cell r="Y461">
            <v>229978015.37</v>
          </cell>
          <cell r="Z461">
            <v>0</v>
          </cell>
          <cell r="AA461">
            <v>0</v>
          </cell>
          <cell r="AB461">
            <v>17685118.16</v>
          </cell>
          <cell r="AC461">
            <v>1202322856.21</v>
          </cell>
          <cell r="AD461">
            <v>0</v>
          </cell>
        </row>
        <row r="461">
          <cell r="AF461">
            <v>1359920890</v>
          </cell>
          <cell r="AG461">
            <v>57032985.69</v>
          </cell>
          <cell r="AH461">
            <v>6623369296.13</v>
          </cell>
          <cell r="AI461">
            <v>0</v>
          </cell>
          <cell r="AJ461">
            <v>-117808193.13</v>
          </cell>
          <cell r="AK461">
            <v>0</v>
          </cell>
          <cell r="AL461">
            <v>256823837.45</v>
          </cell>
          <cell r="AM461">
            <v>0</v>
          </cell>
          <cell r="AN461">
            <v>-932860400.31</v>
          </cell>
          <cell r="AO461">
            <v>19634283533.13</v>
          </cell>
          <cell r="AP461">
            <v>7246478415.83</v>
          </cell>
          <cell r="AQ461">
            <v>26880761948.96</v>
          </cell>
          <cell r="AR461">
            <v>14498617116.42</v>
          </cell>
          <cell r="AS461">
            <v>2869136112.88</v>
          </cell>
          <cell r="AT461">
            <v>2266530303.83</v>
          </cell>
          <cell r="AU461">
            <v>5135666416.71</v>
          </cell>
          <cell r="AV461">
            <v>7246478415.83</v>
          </cell>
          <cell r="AW461">
            <v>12382144832.54</v>
          </cell>
          <cell r="AX461">
            <v>2869136112.88</v>
          </cell>
          <cell r="AY461">
            <v>9513008719.66</v>
          </cell>
          <cell r="AZ461">
            <v>0.414763878646742</v>
          </cell>
          <cell r="BA461">
            <v>0.585236121353258</v>
          </cell>
          <cell r="BB461">
            <v>1.7087120283821</v>
          </cell>
          <cell r="BC461">
            <v>0.231715599492906</v>
          </cell>
          <cell r="BD461">
            <v>0.183048279153835</v>
          </cell>
          <cell r="BE461">
            <v>0.231715599492906</v>
          </cell>
          <cell r="BF461">
            <v>0.768284400507093</v>
          </cell>
          <cell r="BG461">
            <v>1778631462.26</v>
          </cell>
          <cell r="BH461">
            <v>-3045375335.98</v>
          </cell>
          <cell r="BI461">
            <v>-6089745685.79</v>
          </cell>
          <cell r="BJ461">
            <v>0.773951930773833</v>
          </cell>
        </row>
        <row r="462">
          <cell r="A462" t="str">
            <v>002505.SZ</v>
          </cell>
          <cell r="B462" t="str">
            <v>鹏都农牧</v>
          </cell>
          <cell r="C462">
            <v>15234566.56</v>
          </cell>
          <cell r="D462">
            <v>2131506772.91</v>
          </cell>
          <cell r="E462">
            <v>0</v>
          </cell>
          <cell r="F462">
            <v>0</v>
          </cell>
          <cell r="G462">
            <v>64852507.11</v>
          </cell>
          <cell r="H462">
            <v>225091204.98</v>
          </cell>
          <cell r="I462">
            <v>2246287401.62</v>
          </cell>
          <cell r="J462">
            <v>0</v>
          </cell>
          <cell r="K462">
            <v>1154574836.16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76103405.74</v>
          </cell>
          <cell r="Q462">
            <v>46187261.58</v>
          </cell>
          <cell r="R462">
            <v>0</v>
          </cell>
          <cell r="S462">
            <v>0</v>
          </cell>
          <cell r="T462">
            <v>0</v>
          </cell>
          <cell r="U462">
            <v>619491564.38</v>
          </cell>
          <cell r="V462">
            <v>78153726.27</v>
          </cell>
          <cell r="W462">
            <v>0</v>
          </cell>
          <cell r="X462">
            <v>1205477333.36</v>
          </cell>
          <cell r="Y462">
            <v>0</v>
          </cell>
          <cell r="Z462">
            <v>0</v>
          </cell>
          <cell r="AA462">
            <v>0</v>
          </cell>
          <cell r="AB462">
            <v>21893641.63</v>
          </cell>
          <cell r="AC462">
            <v>25719418.04</v>
          </cell>
          <cell r="AD462">
            <v>408709826.31</v>
          </cell>
        </row>
        <row r="462">
          <cell r="AF462">
            <v>6374261088</v>
          </cell>
          <cell r="AG462">
            <v>0</v>
          </cell>
          <cell r="AH462">
            <v>957678531.79</v>
          </cell>
          <cell r="AI462">
            <v>0</v>
          </cell>
          <cell r="AJ462">
            <v>-951644281.72</v>
          </cell>
          <cell r="AK462">
            <v>0</v>
          </cell>
          <cell r="AL462">
            <v>31118814.72</v>
          </cell>
          <cell r="AM462">
            <v>0</v>
          </cell>
          <cell r="AN462">
            <v>-616305505.99</v>
          </cell>
          <cell r="AO462">
            <v>8319283466.65</v>
          </cell>
          <cell r="AP462">
            <v>5795108646.8</v>
          </cell>
          <cell r="AQ462">
            <v>14114392113.45</v>
          </cell>
          <cell r="AR462">
            <v>3664154257.6</v>
          </cell>
          <cell r="AS462">
            <v>3040942049.38</v>
          </cell>
          <cell r="AT462">
            <v>1614187159.67</v>
          </cell>
          <cell r="AU462">
            <v>4655129209.05</v>
          </cell>
          <cell r="AV462">
            <v>5795108646.8</v>
          </cell>
          <cell r="AW462">
            <v>10450237855.85</v>
          </cell>
          <cell r="AX462">
            <v>3040942049.38</v>
          </cell>
          <cell r="AY462">
            <v>7409295806.47</v>
          </cell>
          <cell r="AZ462">
            <v>0.445456770770445</v>
          </cell>
          <cell r="BA462">
            <v>0.554543229229555</v>
          </cell>
          <cell r="BB462">
            <v>1.80328592486709</v>
          </cell>
          <cell r="BC462">
            <v>0.290992615797514</v>
          </cell>
          <cell r="BD462">
            <v>0.154464154972931</v>
          </cell>
          <cell r="BE462">
            <v>0.290992615797514</v>
          </cell>
          <cell r="BF462">
            <v>0.709007384202486</v>
          </cell>
          <cell r="BG462" t="e">
            <v>#N/A</v>
          </cell>
          <cell r="BH462">
            <v>910877351.24</v>
          </cell>
          <cell r="BI462">
            <v>1830332131.63</v>
          </cell>
          <cell r="BJ462" t="e">
            <v>#N/A</v>
          </cell>
        </row>
        <row r="463">
          <cell r="A463" t="str">
            <v>600210.SH</v>
          </cell>
          <cell r="B463" t="str">
            <v>紫江企业</v>
          </cell>
          <cell r="C463">
            <v>196910417.23</v>
          </cell>
          <cell r="D463">
            <v>2129581187.39</v>
          </cell>
          <cell r="E463">
            <v>0</v>
          </cell>
          <cell r="F463">
            <v>0</v>
          </cell>
          <cell r="G463">
            <v>0</v>
          </cell>
          <cell r="H463">
            <v>0</v>
          </cell>
          <cell r="I463">
            <v>1383387661.56</v>
          </cell>
          <cell r="J463">
            <v>2673289.63</v>
          </cell>
          <cell r="K463">
            <v>430224964.49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100905513.92</v>
          </cell>
          <cell r="Q463">
            <v>81067318.38</v>
          </cell>
          <cell r="R463">
            <v>0</v>
          </cell>
          <cell r="S463">
            <v>0</v>
          </cell>
          <cell r="T463">
            <v>0</v>
          </cell>
          <cell r="U463">
            <v>673668.5</v>
          </cell>
          <cell r="V463">
            <v>108672397.18</v>
          </cell>
          <cell r="W463">
            <v>0</v>
          </cell>
          <cell r="X463">
            <v>1204551928.02</v>
          </cell>
          <cell r="Y463">
            <v>204160274.01</v>
          </cell>
          <cell r="Z463">
            <v>0</v>
          </cell>
          <cell r="AA463">
            <v>0</v>
          </cell>
          <cell r="AB463">
            <v>0</v>
          </cell>
          <cell r="AC463">
            <v>43838450.52</v>
          </cell>
          <cell r="AD463">
            <v>0</v>
          </cell>
        </row>
        <row r="463">
          <cell r="AF463">
            <v>1516736158</v>
          </cell>
          <cell r="AG463">
            <v>0</v>
          </cell>
          <cell r="AH463">
            <v>335814359.81</v>
          </cell>
          <cell r="AI463">
            <v>0</v>
          </cell>
          <cell r="AJ463">
            <v>330045014.35</v>
          </cell>
          <cell r="AK463">
            <v>0</v>
          </cell>
          <cell r="AL463">
            <v>641263569.89</v>
          </cell>
          <cell r="AM463">
            <v>0</v>
          </cell>
          <cell r="AN463">
            <v>2558246040.76</v>
          </cell>
          <cell r="AO463">
            <v>5886647070.83</v>
          </cell>
          <cell r="AP463">
            <v>5382105142.81</v>
          </cell>
          <cell r="AQ463">
            <v>11268752213.64</v>
          </cell>
          <cell r="AR463">
            <v>2347680012.91</v>
          </cell>
          <cell r="AS463">
            <v>2130254855.89</v>
          </cell>
          <cell r="AT463">
            <v>1408712202.03</v>
          </cell>
          <cell r="AU463">
            <v>3538967057.92</v>
          </cell>
          <cell r="AV463">
            <v>5382105142.81</v>
          </cell>
          <cell r="AW463">
            <v>8921072200.73</v>
          </cell>
          <cell r="AX463">
            <v>2130254855.89</v>
          </cell>
          <cell r="AY463">
            <v>6790817344.84</v>
          </cell>
          <cell r="AZ463">
            <v>0.39669750208169</v>
          </cell>
          <cell r="BA463">
            <v>0.603302497918309</v>
          </cell>
          <cell r="BB463">
            <v>1.65754327795839</v>
          </cell>
          <cell r="BC463">
            <v>0.238789106057866</v>
          </cell>
          <cell r="BD463">
            <v>0.157908396023824</v>
          </cell>
          <cell r="BE463">
            <v>0.238789106057866</v>
          </cell>
          <cell r="BF463">
            <v>0.761210893942133</v>
          </cell>
          <cell r="BG463" t="e">
            <v>#N/A</v>
          </cell>
          <cell r="BH463">
            <v>90474846.3200002</v>
          </cell>
          <cell r="BI463">
            <v>3090738071.35</v>
          </cell>
          <cell r="BJ463" t="e">
            <v>#N/A</v>
          </cell>
        </row>
        <row r="464">
          <cell r="A464" t="str">
            <v>601789.SH</v>
          </cell>
          <cell r="B464" t="str">
            <v>宁波建工</v>
          </cell>
          <cell r="C464">
            <v>0</v>
          </cell>
          <cell r="D464">
            <v>2129168587.31</v>
          </cell>
          <cell r="E464">
            <v>0</v>
          </cell>
          <cell r="F464">
            <v>0</v>
          </cell>
          <cell r="G464">
            <v>0</v>
          </cell>
          <cell r="H464">
            <v>0</v>
          </cell>
          <cell r="I464">
            <v>6153172624.34</v>
          </cell>
          <cell r="J464">
            <v>0</v>
          </cell>
          <cell r="K464">
            <v>3407673781.23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24047673.86</v>
          </cell>
          <cell r="Q464">
            <v>62789898.98</v>
          </cell>
          <cell r="R464">
            <v>0</v>
          </cell>
          <cell r="S464">
            <v>0</v>
          </cell>
          <cell r="T464">
            <v>0</v>
          </cell>
          <cell r="U464">
            <v>174800000</v>
          </cell>
          <cell r="V464">
            <v>1205412057.75</v>
          </cell>
          <cell r="W464">
            <v>0</v>
          </cell>
          <cell r="X464">
            <v>454000000</v>
          </cell>
          <cell r="Y464">
            <v>499015675.3</v>
          </cell>
          <cell r="Z464">
            <v>0</v>
          </cell>
          <cell r="AA464">
            <v>0</v>
          </cell>
          <cell r="AB464">
            <v>0</v>
          </cell>
          <cell r="AC464">
            <v>54066158.88</v>
          </cell>
          <cell r="AD464">
            <v>0</v>
          </cell>
        </row>
        <row r="464">
          <cell r="AF464">
            <v>976091335</v>
          </cell>
          <cell r="AG464">
            <v>499190099.34</v>
          </cell>
          <cell r="AH464">
            <v>516638955.32</v>
          </cell>
          <cell r="AI464">
            <v>0</v>
          </cell>
          <cell r="AJ464">
            <v>767619.66</v>
          </cell>
          <cell r="AK464">
            <v>0</v>
          </cell>
          <cell r="AL464">
            <v>117031879.88</v>
          </cell>
          <cell r="AM464">
            <v>0</v>
          </cell>
          <cell r="AN464">
            <v>1632820436.97</v>
          </cell>
          <cell r="AO464">
            <v>14164146457.65</v>
          </cell>
          <cell r="AP464">
            <v>3742540326.17</v>
          </cell>
          <cell r="AQ464">
            <v>17906686783.82</v>
          </cell>
          <cell r="AR464">
            <v>10907162195.04</v>
          </cell>
          <cell r="AS464">
            <v>2303968587.31</v>
          </cell>
          <cell r="AT464">
            <v>953015675.3</v>
          </cell>
          <cell r="AU464">
            <v>3256984262.61</v>
          </cell>
          <cell r="AV464">
            <v>3742540326.17</v>
          </cell>
          <cell r="AW464">
            <v>6999524588.78</v>
          </cell>
          <cell r="AX464">
            <v>2303968587.31</v>
          </cell>
          <cell r="AY464">
            <v>4695556001.47</v>
          </cell>
          <cell r="AZ464">
            <v>0.465315068373477</v>
          </cell>
          <cell r="BA464">
            <v>0.534684931626523</v>
          </cell>
          <cell r="BB464">
            <v>1.87026029882304</v>
          </cell>
          <cell r="BC464">
            <v>0.329160724858826</v>
          </cell>
          <cell r="BD464">
            <v>0.136154343514651</v>
          </cell>
          <cell r="BE464">
            <v>0.329160724858826</v>
          </cell>
          <cell r="BF464">
            <v>0.670839275141174</v>
          </cell>
          <cell r="BG464" t="e">
            <v>#N/A</v>
          </cell>
          <cell r="BH464">
            <v>-1618398560.98</v>
          </cell>
          <cell r="BI464">
            <v>2352862821.06</v>
          </cell>
          <cell r="BJ464" t="e">
            <v>#N/A</v>
          </cell>
        </row>
        <row r="465">
          <cell r="A465" t="str">
            <v>600996.SH</v>
          </cell>
          <cell r="B465" t="str">
            <v>贵广网络</v>
          </cell>
          <cell r="C465">
            <v>0</v>
          </cell>
          <cell r="D465">
            <v>2115547000</v>
          </cell>
          <cell r="E465">
            <v>0</v>
          </cell>
          <cell r="F465">
            <v>0</v>
          </cell>
          <cell r="G465">
            <v>0</v>
          </cell>
          <cell r="H465">
            <v>0</v>
          </cell>
          <cell r="I465">
            <v>2747296419.51</v>
          </cell>
          <cell r="J465">
            <v>0</v>
          </cell>
          <cell r="K465">
            <v>946492876.59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147623705.14</v>
          </cell>
          <cell r="Q465">
            <v>5167214.88</v>
          </cell>
          <cell r="R465">
            <v>0</v>
          </cell>
          <cell r="S465">
            <v>0</v>
          </cell>
          <cell r="T465">
            <v>0</v>
          </cell>
          <cell r="U465">
            <v>1117109833.15</v>
          </cell>
          <cell r="V465">
            <v>659110676.79</v>
          </cell>
          <cell r="W465">
            <v>0</v>
          </cell>
          <cell r="X465">
            <v>1567750000</v>
          </cell>
          <cell r="Y465">
            <v>1435765157.56</v>
          </cell>
          <cell r="Z465">
            <v>0</v>
          </cell>
          <cell r="AA465">
            <v>0</v>
          </cell>
          <cell r="AB465">
            <v>0</v>
          </cell>
          <cell r="AC465">
            <v>271913355.48</v>
          </cell>
          <cell r="AD465">
            <v>27564056.53</v>
          </cell>
        </row>
        <row r="465">
          <cell r="AF465">
            <v>1051702656</v>
          </cell>
          <cell r="AG465">
            <v>146777651.39</v>
          </cell>
          <cell r="AH465">
            <v>1669332348.11</v>
          </cell>
          <cell r="AI465">
            <v>0</v>
          </cell>
          <cell r="AJ465">
            <v>0</v>
          </cell>
          <cell r="AK465">
            <v>0</v>
          </cell>
          <cell r="AL465">
            <v>232843064.62</v>
          </cell>
          <cell r="AM465">
            <v>0</v>
          </cell>
          <cell r="AN465">
            <v>878850901.76</v>
          </cell>
          <cell r="AO465">
            <v>11041340295.63</v>
          </cell>
          <cell r="AP465">
            <v>3979506621.88</v>
          </cell>
          <cell r="AQ465">
            <v>15020846917.51</v>
          </cell>
          <cell r="AR465">
            <v>4777604248.39</v>
          </cell>
          <cell r="AS465">
            <v>3232656833.15</v>
          </cell>
          <cell r="AT465">
            <v>3031079214.09</v>
          </cell>
          <cell r="AU465">
            <v>6263736047.24</v>
          </cell>
          <cell r="AV465">
            <v>3979506621.88</v>
          </cell>
          <cell r="AW465">
            <v>10243242669.12</v>
          </cell>
          <cell r="AX465">
            <v>3232656833.15</v>
          </cell>
          <cell r="AY465">
            <v>7010585835.97</v>
          </cell>
          <cell r="AZ465">
            <v>0.611499331761718</v>
          </cell>
          <cell r="BA465">
            <v>0.388500668238282</v>
          </cell>
          <cell r="BB465">
            <v>2.57399814660464</v>
          </cell>
          <cell r="BC465">
            <v>0.315589207204413</v>
          </cell>
          <cell r="BD465">
            <v>0.295910124557305</v>
          </cell>
          <cell r="BE465">
            <v>0.315589207204413</v>
          </cell>
          <cell r="BF465">
            <v>0.684410792795587</v>
          </cell>
          <cell r="BG465" t="e">
            <v>#N/A</v>
          </cell>
          <cell r="BH465">
            <v>2219563879.28</v>
          </cell>
          <cell r="BI465">
            <v>-1628205521.45</v>
          </cell>
          <cell r="BJ465" t="e">
            <v>#N/A</v>
          </cell>
        </row>
        <row r="466">
          <cell r="A466" t="str">
            <v>002460.SZ</v>
          </cell>
          <cell r="B466" t="str">
            <v>赣锋锂业</v>
          </cell>
          <cell r="C466">
            <v>18261196.79</v>
          </cell>
          <cell r="D466">
            <v>2109157237.06</v>
          </cell>
          <cell r="E466">
            <v>0</v>
          </cell>
          <cell r="F466">
            <v>0</v>
          </cell>
          <cell r="G466">
            <v>0</v>
          </cell>
          <cell r="H466">
            <v>0</v>
          </cell>
          <cell r="I466">
            <v>2149025181.34</v>
          </cell>
          <cell r="J466">
            <v>0</v>
          </cell>
          <cell r="K466">
            <v>185812902.01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52649667.94</v>
          </cell>
          <cell r="Q466">
            <v>391943513.15</v>
          </cell>
          <cell r="R466">
            <v>0</v>
          </cell>
          <cell r="S466">
            <v>0</v>
          </cell>
          <cell r="T466">
            <v>0</v>
          </cell>
          <cell r="U466">
            <v>1446717798.92</v>
          </cell>
          <cell r="V466">
            <v>0</v>
          </cell>
          <cell r="W466">
            <v>0</v>
          </cell>
          <cell r="X466">
            <v>3017577360</v>
          </cell>
          <cell r="Y466">
            <v>0</v>
          </cell>
          <cell r="Z466">
            <v>0</v>
          </cell>
          <cell r="AA466">
            <v>0</v>
          </cell>
          <cell r="AB466">
            <v>8269546.51</v>
          </cell>
          <cell r="AC466">
            <v>90797316.35</v>
          </cell>
          <cell r="AD466">
            <v>33431508.71</v>
          </cell>
        </row>
        <row r="466">
          <cell r="AF466">
            <v>1437478880</v>
          </cell>
          <cell r="AG466">
            <v>0</v>
          </cell>
          <cell r="AH466">
            <v>11941451672.86</v>
          </cell>
          <cell r="AI466">
            <v>0</v>
          </cell>
          <cell r="AJ466">
            <v>-303425063.61</v>
          </cell>
          <cell r="AK466">
            <v>4281417.38</v>
          </cell>
          <cell r="AL466">
            <v>399484997.94</v>
          </cell>
          <cell r="AM466">
            <v>0</v>
          </cell>
          <cell r="AN466">
            <v>5847784860.66</v>
          </cell>
          <cell r="AO466">
            <v>9503643228.78</v>
          </cell>
          <cell r="AP466">
            <v>19327056765.23</v>
          </cell>
          <cell r="AQ466">
            <v>28830699994.01</v>
          </cell>
          <cell r="AR466">
            <v>2896759324.09</v>
          </cell>
          <cell r="AS466">
            <v>3555875035.98</v>
          </cell>
          <cell r="AT466">
            <v>3051008868.71</v>
          </cell>
          <cell r="AU466">
            <v>6606883904.69</v>
          </cell>
          <cell r="AV466">
            <v>19327056765.23</v>
          </cell>
          <cell r="AW466">
            <v>25933940669.92</v>
          </cell>
          <cell r="AX466">
            <v>3555875035.98</v>
          </cell>
          <cell r="AY466">
            <v>22378065633.94</v>
          </cell>
          <cell r="AZ466">
            <v>0.254758194629215</v>
          </cell>
          <cell r="BA466">
            <v>0.745241805370785</v>
          </cell>
          <cell r="BB466">
            <v>1.34184635482501</v>
          </cell>
          <cell r="BC466">
            <v>0.137112792893228</v>
          </cell>
          <cell r="BD466">
            <v>0.117645401735987</v>
          </cell>
          <cell r="BE466">
            <v>0.137112792893228</v>
          </cell>
          <cell r="BF466">
            <v>0.862887207106772</v>
          </cell>
          <cell r="BG466">
            <v>2375524215.15</v>
          </cell>
          <cell r="BH466">
            <v>-4418320349.26</v>
          </cell>
          <cell r="BI466">
            <v>5303851940.13</v>
          </cell>
          <cell r="BJ466">
            <v>1.8112221165977</v>
          </cell>
        </row>
        <row r="467">
          <cell r="A467" t="str">
            <v>002889.SZ</v>
          </cell>
          <cell r="B467" t="str">
            <v>东方嘉盛</v>
          </cell>
          <cell r="C467">
            <v>1838023.37</v>
          </cell>
          <cell r="D467">
            <v>2098345169.64</v>
          </cell>
          <cell r="E467">
            <v>0</v>
          </cell>
          <cell r="F467">
            <v>0</v>
          </cell>
          <cell r="G467">
            <v>0</v>
          </cell>
          <cell r="H467">
            <v>0</v>
          </cell>
          <cell r="I467">
            <v>75184144.51</v>
          </cell>
          <cell r="J467">
            <v>0</v>
          </cell>
          <cell r="K467">
            <v>150063700.59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11946425.73</v>
          </cell>
          <cell r="Q467">
            <v>27370353.59</v>
          </cell>
          <cell r="R467">
            <v>0</v>
          </cell>
          <cell r="S467">
            <v>0</v>
          </cell>
          <cell r="T467">
            <v>0</v>
          </cell>
          <cell r="U467">
            <v>9346551.02</v>
          </cell>
          <cell r="V467">
            <v>10970753.42</v>
          </cell>
          <cell r="W467">
            <v>0</v>
          </cell>
          <cell r="X467">
            <v>15136020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2674275.05</v>
          </cell>
          <cell r="AD467">
            <v>0</v>
          </cell>
        </row>
        <row r="467">
          <cell r="AF467">
            <v>138101429</v>
          </cell>
          <cell r="AG467">
            <v>0</v>
          </cell>
          <cell r="AH467">
            <v>483522915.8</v>
          </cell>
          <cell r="AI467">
            <v>0</v>
          </cell>
          <cell r="AJ467">
            <v>-59821.31</v>
          </cell>
          <cell r="AK467">
            <v>0</v>
          </cell>
          <cell r="AL467">
            <v>74931907.54</v>
          </cell>
          <cell r="AM467">
            <v>753141.34</v>
          </cell>
          <cell r="AN467">
            <v>1201529134.02</v>
          </cell>
          <cell r="AO467">
            <v>2402875416.92</v>
          </cell>
          <cell r="AP467">
            <v>1898778706.39</v>
          </cell>
          <cell r="AQ467">
            <v>4301654123.31</v>
          </cell>
          <cell r="AR467">
            <v>280047676.26</v>
          </cell>
          <cell r="AS467">
            <v>2107691720.66</v>
          </cell>
          <cell r="AT467">
            <v>15136020</v>
          </cell>
          <cell r="AU467">
            <v>2122827740.66</v>
          </cell>
          <cell r="AV467">
            <v>1898778706.39</v>
          </cell>
          <cell r="AW467">
            <v>4021606447.05</v>
          </cell>
          <cell r="AX467">
            <v>2107691720.66</v>
          </cell>
          <cell r="AY467">
            <v>1913914726.39</v>
          </cell>
          <cell r="AZ467">
            <v>0.527855663802502</v>
          </cell>
          <cell r="BA467">
            <v>0.472144336197498</v>
          </cell>
          <cell r="BB467">
            <v>2.11799639079373</v>
          </cell>
          <cell r="BC467">
            <v>0.52409198871413</v>
          </cell>
          <cell r="BD467">
            <v>0.00376367508837242</v>
          </cell>
          <cell r="BE467">
            <v>0.52409198871413</v>
          </cell>
          <cell r="BF467">
            <v>0.47590801128587</v>
          </cell>
          <cell r="BG467" t="e">
            <v>#N/A</v>
          </cell>
          <cell r="BH467">
            <v>-508136539.14</v>
          </cell>
          <cell r="BI467">
            <v>1491272855.19</v>
          </cell>
          <cell r="BJ467" t="e">
            <v>#N/A</v>
          </cell>
        </row>
        <row r="468">
          <cell r="A468" t="str">
            <v>000831.SZ</v>
          </cell>
          <cell r="B468" t="str">
            <v>五矿稀土</v>
          </cell>
          <cell r="C468">
            <v>5213262.34</v>
          </cell>
          <cell r="D468">
            <v>2085380856.04</v>
          </cell>
          <cell r="E468">
            <v>0</v>
          </cell>
          <cell r="F468">
            <v>0</v>
          </cell>
          <cell r="G468">
            <v>0</v>
          </cell>
          <cell r="H468">
            <v>0</v>
          </cell>
          <cell r="I468">
            <v>48797374.89</v>
          </cell>
          <cell r="J468">
            <v>0</v>
          </cell>
          <cell r="K468">
            <v>51352578.92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14950147.19</v>
          </cell>
          <cell r="Q468">
            <v>12525811.58</v>
          </cell>
          <cell r="R468">
            <v>0</v>
          </cell>
          <cell r="S468">
            <v>0</v>
          </cell>
          <cell r="T468">
            <v>0</v>
          </cell>
          <cell r="U468">
            <v>1337782.55</v>
          </cell>
          <cell r="V468">
            <v>20575945.47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177114.66</v>
          </cell>
          <cell r="AD468">
            <v>0</v>
          </cell>
        </row>
        <row r="468">
          <cell r="AF468">
            <v>980888981</v>
          </cell>
          <cell r="AG468">
            <v>0</v>
          </cell>
          <cell r="AH468">
            <v>740083090.07</v>
          </cell>
          <cell r="AI468">
            <v>0</v>
          </cell>
          <cell r="AJ468">
            <v>11158932.72</v>
          </cell>
          <cell r="AK468">
            <v>35896326.93</v>
          </cell>
          <cell r="AL468">
            <v>172471165.26</v>
          </cell>
          <cell r="AM468">
            <v>0</v>
          </cell>
          <cell r="AN468">
            <v>671929345.96</v>
          </cell>
          <cell r="AO468">
            <v>2240310873.64</v>
          </cell>
          <cell r="AP468">
            <v>2612427841.94</v>
          </cell>
          <cell r="AQ468">
            <v>4852738715.58</v>
          </cell>
          <cell r="AR468">
            <v>153592235.05</v>
          </cell>
          <cell r="AS468">
            <v>2086718638.59</v>
          </cell>
          <cell r="AT468">
            <v>0</v>
          </cell>
          <cell r="AU468">
            <v>2086718638.59</v>
          </cell>
          <cell r="AV468">
            <v>2612427841.94</v>
          </cell>
          <cell r="AW468">
            <v>4699146480.53</v>
          </cell>
          <cell r="AX468">
            <v>2086718638.59</v>
          </cell>
          <cell r="AY468">
            <v>2612427841.94</v>
          </cell>
          <cell r="AZ468">
            <v>0.444063330912521</v>
          </cell>
          <cell r="BA468">
            <v>0.555936669087479</v>
          </cell>
          <cell r="BB468">
            <v>1.79876603865942</v>
          </cell>
          <cell r="BC468">
            <v>0.444063330912521</v>
          </cell>
          <cell r="BD468">
            <v>0</v>
          </cell>
          <cell r="BE468">
            <v>0.444063330912521</v>
          </cell>
          <cell r="BF468">
            <v>0.555936669087479</v>
          </cell>
          <cell r="BG468" t="e">
            <v>#N/A</v>
          </cell>
          <cell r="BH468">
            <v>196473103.79</v>
          </cell>
          <cell r="BI468">
            <v>2158707253.66</v>
          </cell>
          <cell r="BJ468" t="e">
            <v>#N/A</v>
          </cell>
        </row>
        <row r="469">
          <cell r="A469" t="str">
            <v>002120.SZ</v>
          </cell>
          <cell r="B469" t="str">
            <v>韵达股份</v>
          </cell>
          <cell r="C469">
            <v>5819705.05</v>
          </cell>
          <cell r="D469">
            <v>2085102241.49</v>
          </cell>
          <cell r="E469">
            <v>0</v>
          </cell>
          <cell r="F469">
            <v>0</v>
          </cell>
          <cell r="G469">
            <v>0</v>
          </cell>
          <cell r="H469">
            <v>50908039.7</v>
          </cell>
          <cell r="I469">
            <v>4375876355.42</v>
          </cell>
          <cell r="J469">
            <v>169590763.17</v>
          </cell>
          <cell r="K469">
            <v>1575796483.35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191776582.43</v>
          </cell>
          <cell r="Q469">
            <v>289011817.68</v>
          </cell>
          <cell r="R469">
            <v>0</v>
          </cell>
          <cell r="S469">
            <v>0</v>
          </cell>
          <cell r="T469">
            <v>0</v>
          </cell>
          <cell r="U469">
            <v>450725469.79</v>
          </cell>
          <cell r="V469">
            <v>594901624.62</v>
          </cell>
          <cell r="W469">
            <v>0</v>
          </cell>
          <cell r="X469">
            <v>104857583.22</v>
          </cell>
          <cell r="Y469">
            <v>6785406942.73</v>
          </cell>
          <cell r="Z469">
            <v>0</v>
          </cell>
          <cell r="AA469">
            <v>0</v>
          </cell>
          <cell r="AB469">
            <v>19969973.8</v>
          </cell>
          <cell r="AC469">
            <v>442351603.35</v>
          </cell>
          <cell r="AD469">
            <v>0</v>
          </cell>
        </row>
        <row r="469">
          <cell r="AF469">
            <v>2902766028</v>
          </cell>
          <cell r="AG469">
            <v>0</v>
          </cell>
          <cell r="AH469">
            <v>2863447283.13</v>
          </cell>
          <cell r="AI469">
            <v>78775257.66</v>
          </cell>
          <cell r="AJ469">
            <v>44666454.2</v>
          </cell>
          <cell r="AK469">
            <v>318978.82</v>
          </cell>
          <cell r="AL469">
            <v>462590657.36</v>
          </cell>
          <cell r="AM469">
            <v>0</v>
          </cell>
          <cell r="AN469">
            <v>8898748692.53</v>
          </cell>
          <cell r="AO469">
            <v>17142095185.8</v>
          </cell>
          <cell r="AP469">
            <v>15251313351.7</v>
          </cell>
          <cell r="AQ469">
            <v>32393408537.5</v>
          </cell>
          <cell r="AR469">
            <v>7665094908.87</v>
          </cell>
          <cell r="AS469">
            <v>2586735750.98</v>
          </cell>
          <cell r="AT469">
            <v>6890264525.95</v>
          </cell>
          <cell r="AU469">
            <v>9477000276.93</v>
          </cell>
          <cell r="AV469">
            <v>15093762836.38</v>
          </cell>
          <cell r="AW469">
            <v>24570763113.31</v>
          </cell>
          <cell r="AX469">
            <v>2586735750.98</v>
          </cell>
          <cell r="AY469">
            <v>21984027362.33</v>
          </cell>
          <cell r="AZ469">
            <v>0.385702317556279</v>
          </cell>
          <cell r="BA469">
            <v>0.614297682443721</v>
          </cell>
          <cell r="BB469">
            <v>1.62787526077248</v>
          </cell>
          <cell r="BC469">
            <v>0.105276980574476</v>
          </cell>
          <cell r="BD469">
            <v>0.280425336981802</v>
          </cell>
          <cell r="BE469">
            <v>0.105276980574476</v>
          </cell>
          <cell r="BF469">
            <v>0.894723019425524</v>
          </cell>
          <cell r="BG469" t="e">
            <v>#N/A</v>
          </cell>
          <cell r="BH469">
            <v>-4875586344.25</v>
          </cell>
          <cell r="BI469">
            <v>1992834198.19</v>
          </cell>
          <cell r="BJ469" t="e">
            <v>#N/A</v>
          </cell>
        </row>
        <row r="470">
          <cell r="A470" t="str">
            <v>600982.SH</v>
          </cell>
          <cell r="B470" t="str">
            <v>宁波能源</v>
          </cell>
          <cell r="C470">
            <v>15618840.71</v>
          </cell>
          <cell r="D470">
            <v>2079932490.72</v>
          </cell>
          <cell r="E470">
            <v>0</v>
          </cell>
          <cell r="F470">
            <v>0</v>
          </cell>
          <cell r="G470">
            <v>6788170</v>
          </cell>
          <cell r="H470">
            <v>0</v>
          </cell>
          <cell r="I470">
            <v>422065002.17</v>
          </cell>
          <cell r="J470">
            <v>0</v>
          </cell>
          <cell r="K470">
            <v>47485364.52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46406969.45</v>
          </cell>
          <cell r="Q470">
            <v>31689644.74</v>
          </cell>
          <cell r="R470">
            <v>0</v>
          </cell>
          <cell r="S470">
            <v>0</v>
          </cell>
          <cell r="T470">
            <v>0</v>
          </cell>
          <cell r="U470">
            <v>126286672.36</v>
          </cell>
          <cell r="V470">
            <v>20515613.2</v>
          </cell>
          <cell r="W470">
            <v>0</v>
          </cell>
          <cell r="X470">
            <v>1136920269.71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119897453.92</v>
          </cell>
          <cell r="AD470">
            <v>117489668</v>
          </cell>
        </row>
        <row r="470">
          <cell r="AF470">
            <v>1117768211</v>
          </cell>
          <cell r="AG470">
            <v>0</v>
          </cell>
          <cell r="AH470">
            <v>1429339566.42</v>
          </cell>
          <cell r="AI470">
            <v>51468509.41</v>
          </cell>
          <cell r="AJ470">
            <v>11841506.7</v>
          </cell>
          <cell r="AK470">
            <v>0</v>
          </cell>
          <cell r="AL470">
            <v>96567279.75</v>
          </cell>
          <cell r="AM470">
            <v>1496004.74</v>
          </cell>
          <cell r="AN470">
            <v>937224800.95</v>
          </cell>
          <cell r="AO470">
            <v>4171096159.5</v>
          </cell>
          <cell r="AP470">
            <v>3645705878.97</v>
          </cell>
          <cell r="AQ470">
            <v>7816802038.47</v>
          </cell>
          <cell r="AR470">
            <v>703678888.71</v>
          </cell>
          <cell r="AS470">
            <v>2213007333.08</v>
          </cell>
          <cell r="AT470">
            <v>1254409937.71</v>
          </cell>
          <cell r="AU470">
            <v>3467417270.79</v>
          </cell>
          <cell r="AV470">
            <v>3542768860.15</v>
          </cell>
          <cell r="AW470">
            <v>7010186130.94</v>
          </cell>
          <cell r="AX470">
            <v>2213007333.08</v>
          </cell>
          <cell r="AY470">
            <v>4797178797.86</v>
          </cell>
          <cell r="AZ470">
            <v>0.494625564289411</v>
          </cell>
          <cell r="BA470">
            <v>0.505374435710589</v>
          </cell>
          <cell r="BB470">
            <v>1.97873087623424</v>
          </cell>
          <cell r="BC470">
            <v>0.3156845327277</v>
          </cell>
          <cell r="BD470">
            <v>0.178941031561711</v>
          </cell>
          <cell r="BE470">
            <v>0.3156845327277</v>
          </cell>
          <cell r="BF470">
            <v>0.6843154672723</v>
          </cell>
          <cell r="BG470" t="e">
            <v>#N/A</v>
          </cell>
          <cell r="BH470">
            <v>584508506.65</v>
          </cell>
          <cell r="BI470">
            <v>-5394859.45000029</v>
          </cell>
          <cell r="BJ470" t="e">
            <v>#N/A</v>
          </cell>
        </row>
        <row r="471">
          <cell r="A471" t="str">
            <v>600073.SH</v>
          </cell>
          <cell r="B471" t="str">
            <v>上海梅林</v>
          </cell>
          <cell r="C471">
            <v>50993040.07</v>
          </cell>
          <cell r="D471">
            <v>2073566482.48</v>
          </cell>
          <cell r="E471">
            <v>0</v>
          </cell>
          <cell r="F471">
            <v>0</v>
          </cell>
          <cell r="G471">
            <v>0</v>
          </cell>
          <cell r="H471">
            <v>16108025.3</v>
          </cell>
          <cell r="I471">
            <v>1305858581.34</v>
          </cell>
          <cell r="J471">
            <v>0</v>
          </cell>
          <cell r="K471">
            <v>624803953.47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314616555.18</v>
          </cell>
          <cell r="Q471">
            <v>274928828.46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596153525.8</v>
          </cell>
          <cell r="Y471">
            <v>0</v>
          </cell>
          <cell r="Z471">
            <v>0</v>
          </cell>
          <cell r="AA471">
            <v>60114583.42</v>
          </cell>
          <cell r="AB471">
            <v>71139245.35</v>
          </cell>
          <cell r="AC471">
            <v>464682046.98</v>
          </cell>
          <cell r="AD471">
            <v>0</v>
          </cell>
        </row>
        <row r="471">
          <cell r="AF471">
            <v>937729472</v>
          </cell>
          <cell r="AG471">
            <v>0</v>
          </cell>
          <cell r="AH471">
            <v>1815737351.58</v>
          </cell>
          <cell r="AI471">
            <v>0</v>
          </cell>
          <cell r="AJ471">
            <v>-113083626.19</v>
          </cell>
          <cell r="AK471">
            <v>0</v>
          </cell>
          <cell r="AL471">
            <v>159870372.76</v>
          </cell>
          <cell r="AM471">
            <v>0</v>
          </cell>
          <cell r="AN471">
            <v>1669342250.57</v>
          </cell>
          <cell r="AO471">
            <v>5852964867.85</v>
          </cell>
          <cell r="AP471">
            <v>4469595820.72</v>
          </cell>
          <cell r="AQ471">
            <v>10322560688.57</v>
          </cell>
          <cell r="AR471">
            <v>3107022250.85</v>
          </cell>
          <cell r="AS471">
            <v>2089674507.78</v>
          </cell>
          <cell r="AT471">
            <v>656268109.22</v>
          </cell>
          <cell r="AU471">
            <v>2745942617</v>
          </cell>
          <cell r="AV471">
            <v>4469595820.72</v>
          </cell>
          <cell r="AW471">
            <v>7215538437.72</v>
          </cell>
          <cell r="AX471">
            <v>2089674507.78</v>
          </cell>
          <cell r="AY471">
            <v>5125863929.94</v>
          </cell>
          <cell r="AZ471">
            <v>0.380559627074439</v>
          </cell>
          <cell r="BA471">
            <v>0.619440372925561</v>
          </cell>
          <cell r="BB471">
            <v>1.61436038674246</v>
          </cell>
          <cell r="BC471">
            <v>0.289607563706681</v>
          </cell>
          <cell r="BD471">
            <v>0.0909520633677576</v>
          </cell>
          <cell r="BE471">
            <v>0.289607563706681</v>
          </cell>
          <cell r="BF471">
            <v>0.710392436293319</v>
          </cell>
          <cell r="BG471" t="e">
            <v>#N/A</v>
          </cell>
          <cell r="BH471">
            <v>-1645560659</v>
          </cell>
          <cell r="BI471">
            <v>-527647839.22</v>
          </cell>
          <cell r="BJ471" t="e">
            <v>#N/A</v>
          </cell>
        </row>
        <row r="472">
          <cell r="A472" t="str">
            <v>002325.SZ</v>
          </cell>
          <cell r="B472" t="str">
            <v>洪涛股份</v>
          </cell>
          <cell r="C472">
            <v>0</v>
          </cell>
          <cell r="D472">
            <v>2052406592.28</v>
          </cell>
          <cell r="E472">
            <v>0</v>
          </cell>
          <cell r="F472">
            <v>0</v>
          </cell>
          <cell r="G472">
            <v>0</v>
          </cell>
          <cell r="H472">
            <v>0</v>
          </cell>
          <cell r="I472">
            <v>1537058406</v>
          </cell>
          <cell r="J472">
            <v>650000</v>
          </cell>
          <cell r="K472">
            <v>274014662.36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14006250.75</v>
          </cell>
          <cell r="Q472">
            <v>174899352.97</v>
          </cell>
          <cell r="R472">
            <v>0</v>
          </cell>
          <cell r="S472">
            <v>0</v>
          </cell>
          <cell r="T472">
            <v>0</v>
          </cell>
          <cell r="U472">
            <v>4800000</v>
          </cell>
          <cell r="V472">
            <v>387725665.82</v>
          </cell>
          <cell r="W472">
            <v>0</v>
          </cell>
          <cell r="X472">
            <v>78133791.66</v>
          </cell>
          <cell r="Y472">
            <v>1348361424.96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</row>
        <row r="472">
          <cell r="AF472">
            <v>1272439069</v>
          </cell>
          <cell r="AG472">
            <v>92003905.48</v>
          </cell>
          <cell r="AH472">
            <v>948158764.91</v>
          </cell>
          <cell r="AI472">
            <v>27838362</v>
          </cell>
          <cell r="AJ472">
            <v>-4560340.22</v>
          </cell>
          <cell r="AK472">
            <v>0</v>
          </cell>
          <cell r="AL472">
            <v>174966515.89</v>
          </cell>
          <cell r="AM472">
            <v>0</v>
          </cell>
          <cell r="AN472">
            <v>461001480.42</v>
          </cell>
          <cell r="AO472">
            <v>5872056146.8</v>
          </cell>
          <cell r="AP472">
            <v>2971847757.48</v>
          </cell>
          <cell r="AQ472">
            <v>8843903904.28</v>
          </cell>
          <cell r="AR472">
            <v>2388354337.9</v>
          </cell>
          <cell r="AS472">
            <v>2057206592.28</v>
          </cell>
          <cell r="AT472">
            <v>1426495216.62</v>
          </cell>
          <cell r="AU472">
            <v>3483701808.9</v>
          </cell>
          <cell r="AV472">
            <v>2916171033.48</v>
          </cell>
          <cell r="AW472">
            <v>6399872842.38</v>
          </cell>
          <cell r="AX472">
            <v>2057206592.28</v>
          </cell>
          <cell r="AY472">
            <v>4342666250.1</v>
          </cell>
          <cell r="AZ472">
            <v>0.544339222778131</v>
          </cell>
          <cell r="BA472">
            <v>0.455660777221869</v>
          </cell>
          <cell r="BB472">
            <v>2.19461505134791</v>
          </cell>
          <cell r="BC472">
            <v>0.3214449166329</v>
          </cell>
          <cell r="BD472">
            <v>0.222894306145231</v>
          </cell>
          <cell r="BE472">
            <v>0.3214449166329</v>
          </cell>
          <cell r="BF472">
            <v>0.6785550833671</v>
          </cell>
          <cell r="BG472" t="e">
            <v>#N/A</v>
          </cell>
          <cell r="BH472">
            <v>495096946.14</v>
          </cell>
          <cell r="BI472">
            <v>2690798266.1</v>
          </cell>
          <cell r="BJ472" t="e">
            <v>#N/A</v>
          </cell>
        </row>
        <row r="473">
          <cell r="A473" t="str">
            <v>600350.SH</v>
          </cell>
          <cell r="B473" t="str">
            <v>山东高速</v>
          </cell>
          <cell r="C473">
            <v>1423214402.67</v>
          </cell>
          <cell r="D473">
            <v>2039198068.9</v>
          </cell>
          <cell r="E473">
            <v>0</v>
          </cell>
          <cell r="F473">
            <v>0</v>
          </cell>
          <cell r="G473">
            <v>0</v>
          </cell>
          <cell r="H473">
            <v>0</v>
          </cell>
          <cell r="I473">
            <v>3969208665.03</v>
          </cell>
          <cell r="J473">
            <v>108222988.06</v>
          </cell>
          <cell r="K473">
            <v>143662072.38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120282326.17</v>
          </cell>
          <cell r="Q473">
            <v>467815091.68</v>
          </cell>
          <cell r="R473">
            <v>0</v>
          </cell>
          <cell r="S473">
            <v>0</v>
          </cell>
          <cell r="T473">
            <v>0</v>
          </cell>
          <cell r="U473">
            <v>2237535028.06</v>
          </cell>
          <cell r="V473">
            <v>3025427616.61</v>
          </cell>
          <cell r="W473">
            <v>0</v>
          </cell>
          <cell r="X473">
            <v>42425428354.66</v>
          </cell>
          <cell r="Y473">
            <v>0</v>
          </cell>
          <cell r="Z473">
            <v>0</v>
          </cell>
          <cell r="AA473">
            <v>198382301.09</v>
          </cell>
          <cell r="AB473">
            <v>96042419.88</v>
          </cell>
          <cell r="AC473">
            <v>2311339350.49</v>
          </cell>
          <cell r="AD473">
            <v>0</v>
          </cell>
        </row>
        <row r="473">
          <cell r="AF473">
            <v>4811165857</v>
          </cell>
          <cell r="AG473">
            <v>3800000000</v>
          </cell>
          <cell r="AH473">
            <v>1748100650.09</v>
          </cell>
          <cell r="AI473">
            <v>0</v>
          </cell>
          <cell r="AJ473">
            <v>-36417485.57</v>
          </cell>
          <cell r="AK473">
            <v>111768358.54</v>
          </cell>
          <cell r="AL473">
            <v>3388948843.13</v>
          </cell>
          <cell r="AM473">
            <v>0</v>
          </cell>
          <cell r="AN473">
            <v>18368451083.05</v>
          </cell>
          <cell r="AO473">
            <v>58565758685.68</v>
          </cell>
          <cell r="AP473">
            <v>32192017306.24</v>
          </cell>
          <cell r="AQ473">
            <v>90757775991.92</v>
          </cell>
          <cell r="AR473">
            <v>11665214932.97</v>
          </cell>
          <cell r="AS473">
            <v>4276733096.96</v>
          </cell>
          <cell r="AT473">
            <v>42623810655.75</v>
          </cell>
          <cell r="AU473">
            <v>46900543752.71</v>
          </cell>
          <cell r="AV473">
            <v>32192017306.24</v>
          </cell>
          <cell r="AW473">
            <v>79092561058.95</v>
          </cell>
          <cell r="AX473">
            <v>4276733096.96</v>
          </cell>
          <cell r="AY473">
            <v>74815827961.99</v>
          </cell>
          <cell r="AZ473">
            <v>0.592982995173891</v>
          </cell>
          <cell r="BA473">
            <v>0.407017004826109</v>
          </cell>
          <cell r="BB473">
            <v>2.45689980551852</v>
          </cell>
          <cell r="BC473">
            <v>0.0540725074482343</v>
          </cell>
          <cell r="BD473">
            <v>0.538910487725656</v>
          </cell>
          <cell r="BE473">
            <v>0.0540725074482343</v>
          </cell>
          <cell r="BF473">
            <v>0.945927492551766</v>
          </cell>
          <cell r="BG473" t="e">
            <v>#N/A</v>
          </cell>
          <cell r="BH473">
            <v>-8200518989.94</v>
          </cell>
          <cell r="BI473">
            <v>-8523092795.28999</v>
          </cell>
          <cell r="BJ473" t="e">
            <v>#N/A</v>
          </cell>
        </row>
        <row r="474">
          <cell r="A474" t="str">
            <v>002037.SZ</v>
          </cell>
          <cell r="B474" t="str">
            <v>保利联合</v>
          </cell>
          <cell r="C474">
            <v>11140739.24</v>
          </cell>
          <cell r="D474">
            <v>2034200000</v>
          </cell>
          <cell r="E474">
            <v>0</v>
          </cell>
          <cell r="F474">
            <v>0</v>
          </cell>
          <cell r="G474">
            <v>0</v>
          </cell>
          <cell r="H474">
            <v>0</v>
          </cell>
          <cell r="I474">
            <v>3811336819.71</v>
          </cell>
          <cell r="J474">
            <v>2880000</v>
          </cell>
          <cell r="K474">
            <v>152338250.15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45134091.04</v>
          </cell>
          <cell r="Q474">
            <v>118471564.05</v>
          </cell>
          <cell r="R474">
            <v>0</v>
          </cell>
          <cell r="S474">
            <v>0</v>
          </cell>
          <cell r="T474">
            <v>0</v>
          </cell>
          <cell r="U474">
            <v>537104883.71</v>
          </cell>
          <cell r="V474">
            <v>1278042713.21</v>
          </cell>
          <cell r="W474">
            <v>0</v>
          </cell>
          <cell r="X474">
            <v>1642621030.95</v>
          </cell>
          <cell r="Y474">
            <v>619273333.33</v>
          </cell>
          <cell r="Z474">
            <v>0</v>
          </cell>
          <cell r="AA474">
            <v>303434518.3</v>
          </cell>
          <cell r="AB474">
            <v>0</v>
          </cell>
          <cell r="AC474">
            <v>50787133</v>
          </cell>
          <cell r="AD474">
            <v>0</v>
          </cell>
        </row>
        <row r="474">
          <cell r="AF474">
            <v>487625309</v>
          </cell>
          <cell r="AG474">
            <v>0</v>
          </cell>
          <cell r="AH474">
            <v>1271266806.66</v>
          </cell>
          <cell r="AI474">
            <v>0</v>
          </cell>
          <cell r="AJ474">
            <v>40173666.66</v>
          </cell>
          <cell r="AK474">
            <v>40821930.17</v>
          </cell>
          <cell r="AL474">
            <v>176498252.5</v>
          </cell>
          <cell r="AM474">
            <v>0</v>
          </cell>
          <cell r="AN474">
            <v>1498017238.04</v>
          </cell>
          <cell r="AO474">
            <v>10606765076.69</v>
          </cell>
          <cell r="AP474">
            <v>3514403203.03</v>
          </cell>
          <cell r="AQ474">
            <v>14121168279.72</v>
          </cell>
          <cell r="AR474">
            <v>5470131310.4</v>
          </cell>
          <cell r="AS474">
            <v>2571304883.71</v>
          </cell>
          <cell r="AT474">
            <v>2565328882.58</v>
          </cell>
          <cell r="AU474">
            <v>5136633766.29</v>
          </cell>
          <cell r="AV474">
            <v>3514403203.03</v>
          </cell>
          <cell r="AW474">
            <v>8651036969.32</v>
          </cell>
          <cell r="AX474">
            <v>2571304883.71</v>
          </cell>
          <cell r="AY474">
            <v>6079732085.61</v>
          </cell>
          <cell r="AZ474">
            <v>0.593759312843829</v>
          </cell>
          <cell r="BA474">
            <v>0.406240687156171</v>
          </cell>
          <cell r="BB474">
            <v>2.46159489095086</v>
          </cell>
          <cell r="BC474">
            <v>0.297225048607336</v>
          </cell>
          <cell r="BD474">
            <v>0.296534264236492</v>
          </cell>
          <cell r="BE474">
            <v>0.297225048607336</v>
          </cell>
          <cell r="BF474">
            <v>0.702774951392664</v>
          </cell>
          <cell r="BG474" t="e">
            <v>#N/A</v>
          </cell>
          <cell r="BH474">
            <v>-954019818.6</v>
          </cell>
          <cell r="BI474">
            <v>1614081556.27</v>
          </cell>
          <cell r="BJ474" t="e">
            <v>#N/A</v>
          </cell>
        </row>
        <row r="475">
          <cell r="A475" t="str">
            <v>000632.SZ</v>
          </cell>
          <cell r="B475" t="str">
            <v>三木集团</v>
          </cell>
          <cell r="C475">
            <v>327145534.6</v>
          </cell>
          <cell r="D475">
            <v>2033839692.14</v>
          </cell>
          <cell r="E475">
            <v>0</v>
          </cell>
          <cell r="F475">
            <v>0</v>
          </cell>
          <cell r="G475">
            <v>0</v>
          </cell>
          <cell r="H475">
            <v>0</v>
          </cell>
          <cell r="I475">
            <v>1901435987.14</v>
          </cell>
          <cell r="J475">
            <v>10892650.07</v>
          </cell>
          <cell r="K475">
            <v>1007072731.57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9987570.77</v>
          </cell>
          <cell r="Q475">
            <v>112258820.87</v>
          </cell>
          <cell r="R475">
            <v>0</v>
          </cell>
          <cell r="S475">
            <v>0</v>
          </cell>
          <cell r="T475">
            <v>0</v>
          </cell>
          <cell r="U475">
            <v>267550702.4</v>
          </cell>
          <cell r="V475">
            <v>71928026.63</v>
          </cell>
          <cell r="W475">
            <v>0</v>
          </cell>
          <cell r="X475">
            <v>2047018943.1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</row>
        <row r="475">
          <cell r="AF475">
            <v>465519570</v>
          </cell>
          <cell r="AG475">
            <v>0</v>
          </cell>
          <cell r="AH475">
            <v>0</v>
          </cell>
          <cell r="AI475">
            <v>0</v>
          </cell>
          <cell r="AJ475">
            <v>644595429.4</v>
          </cell>
          <cell r="AK475">
            <v>0</v>
          </cell>
          <cell r="AL475">
            <v>0</v>
          </cell>
          <cell r="AM475">
            <v>0</v>
          </cell>
          <cell r="AN475">
            <v>308786961.99</v>
          </cell>
          <cell r="AO475">
            <v>7789130659.29</v>
          </cell>
          <cell r="AP475">
            <v>1418901961.39</v>
          </cell>
          <cell r="AQ475">
            <v>9208032620.68</v>
          </cell>
          <cell r="AR475">
            <v>3440721321.65</v>
          </cell>
          <cell r="AS475">
            <v>2301390394.54</v>
          </cell>
          <cell r="AT475">
            <v>2047018943.1</v>
          </cell>
          <cell r="AU475">
            <v>4348409337.64</v>
          </cell>
          <cell r="AV475">
            <v>1418901961.39</v>
          </cell>
          <cell r="AW475">
            <v>5767311299.03</v>
          </cell>
          <cell r="AX475">
            <v>2301390394.54</v>
          </cell>
          <cell r="AY475">
            <v>3465920904.49</v>
          </cell>
          <cell r="AZ475">
            <v>0.753975138878208</v>
          </cell>
          <cell r="BA475">
            <v>0.246024861121792</v>
          </cell>
          <cell r="BB475">
            <v>4.06462987293369</v>
          </cell>
          <cell r="BC475">
            <v>0.399040432398208</v>
          </cell>
          <cell r="BD475">
            <v>0.35493470648</v>
          </cell>
          <cell r="BE475">
            <v>0.399040432398208</v>
          </cell>
          <cell r="BF475">
            <v>0.600959567601792</v>
          </cell>
          <cell r="BG475" t="e">
            <v>#N/A</v>
          </cell>
          <cell r="BH475">
            <v>-1269226081.13</v>
          </cell>
          <cell r="BI475">
            <v>2359476120.23</v>
          </cell>
          <cell r="BJ475" t="e">
            <v>#N/A</v>
          </cell>
        </row>
        <row r="476">
          <cell r="A476" t="str">
            <v>600984.SH</v>
          </cell>
          <cell r="B476" t="str">
            <v>建设机械</v>
          </cell>
          <cell r="C476">
            <v>184956175.08</v>
          </cell>
          <cell r="D476">
            <v>2020935904.24</v>
          </cell>
          <cell r="E476">
            <v>0</v>
          </cell>
          <cell r="F476">
            <v>0</v>
          </cell>
          <cell r="G476">
            <v>0</v>
          </cell>
          <cell r="H476">
            <v>0</v>
          </cell>
          <cell r="I476">
            <v>2466601380.03</v>
          </cell>
          <cell r="J476">
            <v>479720.03</v>
          </cell>
          <cell r="K476">
            <v>36666002.48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62075602.81</v>
          </cell>
          <cell r="Q476">
            <v>144561570.28</v>
          </cell>
          <cell r="R476">
            <v>0</v>
          </cell>
          <cell r="S476">
            <v>0</v>
          </cell>
          <cell r="T476">
            <v>0</v>
          </cell>
          <cell r="U476">
            <v>1849203787.66</v>
          </cell>
          <cell r="V476">
            <v>10378456.75</v>
          </cell>
          <cell r="W476">
            <v>0</v>
          </cell>
          <cell r="X476">
            <v>2005797210.66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1866200</v>
          </cell>
          <cell r="AD476">
            <v>0</v>
          </cell>
        </row>
        <row r="476">
          <cell r="AF476">
            <v>966956865</v>
          </cell>
          <cell r="AG476">
            <v>0</v>
          </cell>
          <cell r="AH476">
            <v>3915137689.94</v>
          </cell>
          <cell r="AI476">
            <v>0</v>
          </cell>
          <cell r="AJ476">
            <v>676168.07</v>
          </cell>
          <cell r="AK476">
            <v>18232667.08</v>
          </cell>
          <cell r="AL476">
            <v>16498535.46</v>
          </cell>
          <cell r="AM476">
            <v>0</v>
          </cell>
          <cell r="AN476">
            <v>1237913520.19</v>
          </cell>
          <cell r="AO476">
            <v>8783522010.02</v>
          </cell>
          <cell r="AP476">
            <v>6155415445.74</v>
          </cell>
          <cell r="AQ476">
            <v>14938937455.76</v>
          </cell>
          <cell r="AR476">
            <v>2907585107.46</v>
          </cell>
          <cell r="AS476">
            <v>3870139691.9</v>
          </cell>
          <cell r="AT476">
            <v>2005797210.66</v>
          </cell>
          <cell r="AU476">
            <v>5875936902.56</v>
          </cell>
          <cell r="AV476">
            <v>6155415445.74</v>
          </cell>
          <cell r="AW476">
            <v>12031352348.3</v>
          </cell>
          <cell r="AX476">
            <v>3870139691.9</v>
          </cell>
          <cell r="AY476">
            <v>8161212656.4</v>
          </cell>
          <cell r="AZ476">
            <v>0.488385406100276</v>
          </cell>
          <cell r="BA476">
            <v>0.511614593899724</v>
          </cell>
          <cell r="BB476">
            <v>1.95459631512388</v>
          </cell>
          <cell r="BC476">
            <v>0.321671212001936</v>
          </cell>
          <cell r="BD476">
            <v>0.16671419409834</v>
          </cell>
          <cell r="BE476">
            <v>0.321671212001936</v>
          </cell>
          <cell r="BF476">
            <v>0.678328787998064</v>
          </cell>
          <cell r="BG476" t="e">
            <v>#N/A</v>
          </cell>
          <cell r="BH476">
            <v>2370747536.7</v>
          </cell>
          <cell r="BI476">
            <v>745461922.839999</v>
          </cell>
          <cell r="BJ476" t="e">
            <v>#N/A</v>
          </cell>
        </row>
        <row r="477">
          <cell r="A477" t="str">
            <v>600611.SH</v>
          </cell>
          <cell r="B477" t="str">
            <v>大众交通</v>
          </cell>
          <cell r="C477">
            <v>466441608.67</v>
          </cell>
          <cell r="D477">
            <v>2000698111.11</v>
          </cell>
          <cell r="E477">
            <v>0</v>
          </cell>
          <cell r="F477">
            <v>0</v>
          </cell>
          <cell r="G477">
            <v>113595224.21</v>
          </cell>
          <cell r="H477">
            <v>0</v>
          </cell>
          <cell r="I477">
            <v>311438292.9</v>
          </cell>
          <cell r="J477">
            <v>61721850</v>
          </cell>
          <cell r="K477">
            <v>1966051539.81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47145165.02</v>
          </cell>
          <cell r="Q477">
            <v>61182305.99</v>
          </cell>
          <cell r="R477">
            <v>0</v>
          </cell>
          <cell r="S477">
            <v>0</v>
          </cell>
          <cell r="T477">
            <v>0</v>
          </cell>
          <cell r="U477">
            <v>857668886.6</v>
          </cell>
          <cell r="V477">
            <v>1182261167.15</v>
          </cell>
          <cell r="W477">
            <v>0</v>
          </cell>
          <cell r="X477">
            <v>488130444.98</v>
          </cell>
          <cell r="Y477">
            <v>899015590.03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</row>
        <row r="477">
          <cell r="AF477">
            <v>2364122864</v>
          </cell>
          <cell r="AG477">
            <v>0</v>
          </cell>
          <cell r="AH477">
            <v>7479779.22</v>
          </cell>
          <cell r="AI477">
            <v>323135631.3</v>
          </cell>
          <cell r="AJ477">
            <v>227241334.79</v>
          </cell>
          <cell r="AK477">
            <v>5862532.51</v>
          </cell>
          <cell r="AL477">
            <v>1039398646.97</v>
          </cell>
          <cell r="AM477">
            <v>0</v>
          </cell>
          <cell r="AN477">
            <v>6124975045.75</v>
          </cell>
          <cell r="AO477">
            <v>8455350186.47</v>
          </cell>
          <cell r="AP477">
            <v>10092215834.54</v>
          </cell>
          <cell r="AQ477">
            <v>18547566021.01</v>
          </cell>
          <cell r="AR477">
            <v>4096241929.54</v>
          </cell>
          <cell r="AS477">
            <v>2971962221.92</v>
          </cell>
          <cell r="AT477">
            <v>1387146035.01</v>
          </cell>
          <cell r="AU477">
            <v>4359108256.93</v>
          </cell>
          <cell r="AV477">
            <v>9445944571.94</v>
          </cell>
          <cell r="AW477">
            <v>13805052828.87</v>
          </cell>
          <cell r="AX477">
            <v>2971962221.92</v>
          </cell>
          <cell r="AY477">
            <v>10833090606.95</v>
          </cell>
          <cell r="AZ477">
            <v>0.315761794682448</v>
          </cell>
          <cell r="BA477">
            <v>0.684238205317552</v>
          </cell>
          <cell r="BB477">
            <v>1.46147933896194</v>
          </cell>
          <cell r="BC477">
            <v>0.215280756891045</v>
          </cell>
          <cell r="BD477">
            <v>0.100481037791403</v>
          </cell>
          <cell r="BE477">
            <v>0.215280756891045</v>
          </cell>
          <cell r="BF477">
            <v>0.784719243108955</v>
          </cell>
          <cell r="BG477" t="e">
            <v>#N/A</v>
          </cell>
          <cell r="BH477">
            <v>-3424921380.78</v>
          </cell>
          <cell r="BI477">
            <v>6571631981.39</v>
          </cell>
          <cell r="BJ477" t="e">
            <v>#N/A</v>
          </cell>
        </row>
        <row r="478">
          <cell r="A478" t="str">
            <v>002701.SZ</v>
          </cell>
          <cell r="B478" t="str">
            <v>奥瑞金</v>
          </cell>
          <cell r="C478">
            <v>63804380</v>
          </cell>
          <cell r="D478">
            <v>2000121255</v>
          </cell>
          <cell r="E478">
            <v>0</v>
          </cell>
          <cell r="F478">
            <v>0</v>
          </cell>
          <cell r="G478">
            <v>0</v>
          </cell>
          <cell r="H478">
            <v>0</v>
          </cell>
          <cell r="I478">
            <v>2597919732</v>
          </cell>
          <cell r="J478">
            <v>0</v>
          </cell>
          <cell r="K478">
            <v>128014198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>
            <v>175144750</v>
          </cell>
          <cell r="Q478">
            <v>158236208</v>
          </cell>
          <cell r="R478">
            <v>0</v>
          </cell>
          <cell r="S478">
            <v>0</v>
          </cell>
          <cell r="T478">
            <v>0</v>
          </cell>
          <cell r="U478">
            <v>742560857</v>
          </cell>
          <cell r="V478">
            <v>0</v>
          </cell>
          <cell r="W478">
            <v>0</v>
          </cell>
          <cell r="X478">
            <v>1219609603</v>
          </cell>
          <cell r="Y478">
            <v>540614824</v>
          </cell>
          <cell r="Z478">
            <v>0</v>
          </cell>
          <cell r="AA478">
            <v>0</v>
          </cell>
          <cell r="AB478">
            <v>0</v>
          </cell>
          <cell r="AC478">
            <v>206447416</v>
          </cell>
          <cell r="AD478">
            <v>8810000</v>
          </cell>
        </row>
        <row r="478">
          <cell r="AF478">
            <v>2425967213</v>
          </cell>
          <cell r="AG478">
            <v>173569493</v>
          </cell>
          <cell r="AH478">
            <v>229350585</v>
          </cell>
          <cell r="AI478">
            <v>0</v>
          </cell>
          <cell r="AJ478">
            <v>-110713842</v>
          </cell>
          <cell r="AK478">
            <v>0</v>
          </cell>
          <cell r="AL478">
            <v>684805824</v>
          </cell>
          <cell r="AM478">
            <v>0</v>
          </cell>
          <cell r="AN478">
            <v>3965802631</v>
          </cell>
          <cell r="AO478">
            <v>7841283223</v>
          </cell>
          <cell r="AP478">
            <v>7368781904</v>
          </cell>
          <cell r="AQ478">
            <v>15210065127</v>
          </cell>
          <cell r="AR478">
            <v>3329566684</v>
          </cell>
          <cell r="AS478">
            <v>2742682112</v>
          </cell>
          <cell r="AT478">
            <v>1769034427</v>
          </cell>
          <cell r="AU478">
            <v>4511716539</v>
          </cell>
          <cell r="AV478">
            <v>7368781904</v>
          </cell>
          <cell r="AW478">
            <v>11880498443</v>
          </cell>
          <cell r="AX478">
            <v>2742682112</v>
          </cell>
          <cell r="AY478">
            <v>9137816331</v>
          </cell>
          <cell r="AZ478">
            <v>0.379758186127141</v>
          </cell>
          <cell r="BA478">
            <v>0.620241813872859</v>
          </cell>
          <cell r="BB478">
            <v>1.61227440271382</v>
          </cell>
          <cell r="BC478">
            <v>0.230855811745507</v>
          </cell>
          <cell r="BD478">
            <v>0.148902374381634</v>
          </cell>
          <cell r="BE478">
            <v>0.230855811745507</v>
          </cell>
          <cell r="BF478">
            <v>0.769144188254493</v>
          </cell>
          <cell r="BG478" t="e">
            <v>#N/A</v>
          </cell>
          <cell r="BH478">
            <v>1454777497</v>
          </cell>
          <cell r="BI478">
            <v>827558783</v>
          </cell>
          <cell r="BJ478" t="e">
            <v>#N/A</v>
          </cell>
        </row>
        <row r="479">
          <cell r="A479" t="str">
            <v>002444.SZ</v>
          </cell>
          <cell r="B479" t="str">
            <v>巨星科技</v>
          </cell>
          <cell r="C479">
            <v>85493943.63</v>
          </cell>
          <cell r="D479">
            <v>1993114232.13</v>
          </cell>
          <cell r="E479">
            <v>0</v>
          </cell>
          <cell r="F479">
            <v>0</v>
          </cell>
          <cell r="G479">
            <v>571873.72</v>
          </cell>
          <cell r="H479">
            <v>0</v>
          </cell>
          <cell r="I479">
            <v>1290334035.79</v>
          </cell>
          <cell r="J479">
            <v>0</v>
          </cell>
          <cell r="K479">
            <v>95858477.13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201903367.95</v>
          </cell>
          <cell r="Q479">
            <v>242939896.55</v>
          </cell>
          <cell r="R479">
            <v>0</v>
          </cell>
          <cell r="S479">
            <v>0</v>
          </cell>
          <cell r="T479">
            <v>0</v>
          </cell>
          <cell r="U479">
            <v>278291308.3</v>
          </cell>
          <cell r="V479">
            <v>0</v>
          </cell>
          <cell r="W479">
            <v>0</v>
          </cell>
          <cell r="X479">
            <v>469654721.56</v>
          </cell>
          <cell r="Y479">
            <v>0</v>
          </cell>
          <cell r="Z479">
            <v>0</v>
          </cell>
          <cell r="AA479">
            <v>93033460.72</v>
          </cell>
          <cell r="AB479">
            <v>18350464.61</v>
          </cell>
          <cell r="AC479">
            <v>3095046.64</v>
          </cell>
          <cell r="AD479">
            <v>0</v>
          </cell>
        </row>
        <row r="479">
          <cell r="AF479">
            <v>1143438492</v>
          </cell>
          <cell r="AG479">
            <v>0</v>
          </cell>
          <cell r="AH479">
            <v>2891401577.08</v>
          </cell>
          <cell r="AI479">
            <v>186441914.48</v>
          </cell>
          <cell r="AJ479">
            <v>-199716017.56</v>
          </cell>
          <cell r="AK479">
            <v>0</v>
          </cell>
          <cell r="AL479">
            <v>521602764.46</v>
          </cell>
          <cell r="AM479">
            <v>0</v>
          </cell>
          <cell r="AN479">
            <v>6305875945.45</v>
          </cell>
          <cell r="AO479">
            <v>4772640828.73</v>
          </cell>
          <cell r="AP479">
            <v>10849044675.91</v>
          </cell>
          <cell r="AQ479">
            <v>15621685504.64</v>
          </cell>
          <cell r="AR479">
            <v>1937975232.3</v>
          </cell>
          <cell r="AS479">
            <v>2271977414.15</v>
          </cell>
          <cell r="AT479">
            <v>562688182.28</v>
          </cell>
          <cell r="AU479">
            <v>2834665596.43</v>
          </cell>
          <cell r="AV479">
            <v>10476160846.95</v>
          </cell>
          <cell r="AW479">
            <v>13310826443.38</v>
          </cell>
          <cell r="AX479">
            <v>2271977414.15</v>
          </cell>
          <cell r="AY479">
            <v>11038849029.23</v>
          </cell>
          <cell r="AZ479">
            <v>0.212959398763688</v>
          </cell>
          <cell r="BA479">
            <v>0.787040601236312</v>
          </cell>
          <cell r="BB479">
            <v>1.2705824812966</v>
          </cell>
          <cell r="BC479">
            <v>0.170686427609455</v>
          </cell>
          <cell r="BD479">
            <v>0.0422729711542327</v>
          </cell>
          <cell r="BE479">
            <v>0.170686427609455</v>
          </cell>
          <cell r="BF479">
            <v>0.829313572390545</v>
          </cell>
          <cell r="BG479" t="e">
            <v>#N/A</v>
          </cell>
          <cell r="BH479">
            <v>-750865196.22</v>
          </cell>
          <cell r="BI479">
            <v>3824035946.95</v>
          </cell>
          <cell r="BJ479" t="e">
            <v>#N/A</v>
          </cell>
        </row>
        <row r="480">
          <cell r="A480" t="str">
            <v>600619.SH</v>
          </cell>
          <cell r="B480" t="str">
            <v>海立股份</v>
          </cell>
          <cell r="C480">
            <v>63257157.01</v>
          </cell>
          <cell r="D480">
            <v>1981434069.24</v>
          </cell>
          <cell r="E480">
            <v>0</v>
          </cell>
          <cell r="F480">
            <v>0</v>
          </cell>
          <cell r="G480">
            <v>0</v>
          </cell>
          <cell r="H480">
            <v>0</v>
          </cell>
          <cell r="I480">
            <v>7042376013.92</v>
          </cell>
          <cell r="J480">
            <v>4178576.86</v>
          </cell>
          <cell r="K480">
            <v>41710362.12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214930077.98</v>
          </cell>
          <cell r="Q480">
            <v>62882353.87</v>
          </cell>
          <cell r="R480">
            <v>0</v>
          </cell>
          <cell r="S480">
            <v>0</v>
          </cell>
          <cell r="T480">
            <v>0</v>
          </cell>
          <cell r="U480">
            <v>51853159.61</v>
          </cell>
          <cell r="V480">
            <v>1117527362.35</v>
          </cell>
          <cell r="W480">
            <v>0</v>
          </cell>
          <cell r="X480">
            <v>1177330281.83</v>
          </cell>
          <cell r="Y480">
            <v>0</v>
          </cell>
          <cell r="Z480">
            <v>0</v>
          </cell>
          <cell r="AA480">
            <v>47645584.65</v>
          </cell>
          <cell r="AB480">
            <v>63000807.68</v>
          </cell>
          <cell r="AC480">
            <v>0</v>
          </cell>
          <cell r="AD480">
            <v>742987841.76</v>
          </cell>
        </row>
        <row r="480">
          <cell r="AF480">
            <v>1085072406</v>
          </cell>
          <cell r="AG480">
            <v>0</v>
          </cell>
          <cell r="AH480">
            <v>3559038031.83</v>
          </cell>
          <cell r="AI480">
            <v>77982264</v>
          </cell>
          <cell r="AJ480">
            <v>-63416783.17</v>
          </cell>
          <cell r="AK480">
            <v>0</v>
          </cell>
          <cell r="AL480">
            <v>338014506.58</v>
          </cell>
          <cell r="AM480">
            <v>0</v>
          </cell>
          <cell r="AN480">
            <v>1191457750.78</v>
          </cell>
          <cell r="AO480">
            <v>12611113648.88</v>
          </cell>
          <cell r="AP480">
            <v>6188148176.02</v>
          </cell>
          <cell r="AQ480">
            <v>18799261824.9</v>
          </cell>
          <cell r="AR480">
            <v>8609862711.79</v>
          </cell>
          <cell r="AS480">
            <v>2033287228.85</v>
          </cell>
          <cell r="AT480">
            <v>1967963708.24</v>
          </cell>
          <cell r="AU480">
            <v>4001250937.09</v>
          </cell>
          <cell r="AV480">
            <v>6032183648.02</v>
          </cell>
          <cell r="AW480">
            <v>10033434585.11</v>
          </cell>
          <cell r="AX480">
            <v>2033287228.85</v>
          </cell>
          <cell r="AY480">
            <v>8000147356.26</v>
          </cell>
          <cell r="AZ480">
            <v>0.398791750038218</v>
          </cell>
          <cell r="BA480">
            <v>0.601208249961782</v>
          </cell>
          <cell r="BB480">
            <v>1.66331716183796</v>
          </cell>
          <cell r="BC480">
            <v>0.202651167115543</v>
          </cell>
          <cell r="BD480">
            <v>0.196140582922675</v>
          </cell>
          <cell r="BE480">
            <v>0.202651167115543</v>
          </cell>
          <cell r="BF480">
            <v>0.797348832884456</v>
          </cell>
          <cell r="BG480" t="e">
            <v>#N/A</v>
          </cell>
          <cell r="BH480">
            <v>-1686878173.15</v>
          </cell>
          <cell r="BI480">
            <v>1906737399.2</v>
          </cell>
          <cell r="BJ480" t="e">
            <v>#N/A</v>
          </cell>
        </row>
        <row r="481">
          <cell r="A481" t="str">
            <v>002610.SZ</v>
          </cell>
          <cell r="B481" t="str">
            <v>爱康科技</v>
          </cell>
          <cell r="C481">
            <v>7204104.75</v>
          </cell>
          <cell r="D481">
            <v>1978134432.59</v>
          </cell>
          <cell r="E481">
            <v>0</v>
          </cell>
          <cell r="F481">
            <v>0</v>
          </cell>
          <cell r="G481">
            <v>0</v>
          </cell>
          <cell r="H481">
            <v>0</v>
          </cell>
          <cell r="I481">
            <v>1129698801.73</v>
          </cell>
          <cell r="J481">
            <v>0</v>
          </cell>
          <cell r="K481">
            <v>78397721.22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18047192</v>
          </cell>
          <cell r="Q481">
            <v>18551520.1</v>
          </cell>
          <cell r="R481">
            <v>0</v>
          </cell>
          <cell r="S481">
            <v>0</v>
          </cell>
          <cell r="T481">
            <v>0</v>
          </cell>
          <cell r="U481">
            <v>225871055.94</v>
          </cell>
          <cell r="V481">
            <v>19437793.4</v>
          </cell>
          <cell r="W481">
            <v>0</v>
          </cell>
          <cell r="X481">
            <v>476000000</v>
          </cell>
          <cell r="Y481">
            <v>0</v>
          </cell>
          <cell r="Z481">
            <v>0</v>
          </cell>
          <cell r="AA481">
            <v>0</v>
          </cell>
          <cell r="AB481">
            <v>77400884.46</v>
          </cell>
          <cell r="AC481">
            <v>25549630.13</v>
          </cell>
          <cell r="AD481">
            <v>0</v>
          </cell>
        </row>
        <row r="481">
          <cell r="AF481">
            <v>4479532523</v>
          </cell>
          <cell r="AG481">
            <v>0</v>
          </cell>
          <cell r="AH481">
            <v>796277638.68</v>
          </cell>
          <cell r="AI481">
            <v>0</v>
          </cell>
          <cell r="AJ481">
            <v>-10451819.59</v>
          </cell>
          <cell r="AK481">
            <v>0</v>
          </cell>
          <cell r="AL481">
            <v>69663778.84</v>
          </cell>
          <cell r="AM481">
            <v>0</v>
          </cell>
          <cell r="AN481">
            <v>-1334305453.98</v>
          </cell>
          <cell r="AO481">
            <v>4054293136.32</v>
          </cell>
          <cell r="AP481">
            <v>4000716666.95</v>
          </cell>
          <cell r="AQ481">
            <v>8055009803.27</v>
          </cell>
          <cell r="AR481">
            <v>1374287647.79</v>
          </cell>
          <cell r="AS481">
            <v>2204005488.53</v>
          </cell>
          <cell r="AT481">
            <v>476000000</v>
          </cell>
          <cell r="AU481">
            <v>2680005488.53</v>
          </cell>
          <cell r="AV481">
            <v>4000716666.95</v>
          </cell>
          <cell r="AW481">
            <v>6680722155.48</v>
          </cell>
          <cell r="AX481">
            <v>2204005488.53</v>
          </cell>
          <cell r="AY481">
            <v>4476716666.95</v>
          </cell>
          <cell r="AZ481">
            <v>0.401155058713476</v>
          </cell>
          <cell r="BA481">
            <v>0.598844941286524</v>
          </cell>
          <cell r="BB481">
            <v>1.66988135167621</v>
          </cell>
          <cell r="BC481">
            <v>0.329905276291444</v>
          </cell>
          <cell r="BD481">
            <v>0.0712497824220322</v>
          </cell>
          <cell r="BE481">
            <v>0.329905276291444</v>
          </cell>
          <cell r="BF481">
            <v>0.670094723708556</v>
          </cell>
          <cell r="BG481" t="e">
            <v>#N/A</v>
          </cell>
          <cell r="BH481">
            <v>-953438853.6</v>
          </cell>
          <cell r="BI481">
            <v>127839394.67</v>
          </cell>
          <cell r="BJ481" t="e">
            <v>#N/A</v>
          </cell>
        </row>
        <row r="482">
          <cell r="A482" t="str">
            <v>002488.SZ</v>
          </cell>
          <cell r="B482" t="str">
            <v>金固股份</v>
          </cell>
          <cell r="C482">
            <v>5365061.5</v>
          </cell>
          <cell r="D482">
            <v>1963315083.55</v>
          </cell>
          <cell r="E482">
            <v>0</v>
          </cell>
          <cell r="F482">
            <v>0</v>
          </cell>
          <cell r="G482">
            <v>0</v>
          </cell>
          <cell r="H482">
            <v>0</v>
          </cell>
          <cell r="I482">
            <v>521670889.33</v>
          </cell>
          <cell r="J482">
            <v>5479329.88</v>
          </cell>
          <cell r="K482">
            <v>84082703.39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22929959.93</v>
          </cell>
          <cell r="Q482">
            <v>3611937.69</v>
          </cell>
          <cell r="R482">
            <v>0</v>
          </cell>
          <cell r="S482">
            <v>0</v>
          </cell>
          <cell r="T482">
            <v>0</v>
          </cell>
          <cell r="U482">
            <v>1283333.17</v>
          </cell>
          <cell r="V482">
            <v>8036301.91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22158331.44</v>
          </cell>
          <cell r="AD482">
            <v>0</v>
          </cell>
        </row>
        <row r="482">
          <cell r="AF482">
            <v>1001914821</v>
          </cell>
          <cell r="AG482">
            <v>0</v>
          </cell>
          <cell r="AH482">
            <v>3030843802.73</v>
          </cell>
          <cell r="AI482">
            <v>306472720.41</v>
          </cell>
          <cell r="AJ482">
            <v>-3411797.16</v>
          </cell>
          <cell r="AK482">
            <v>0</v>
          </cell>
          <cell r="AL482">
            <v>98564735.32</v>
          </cell>
          <cell r="AM482">
            <v>0</v>
          </cell>
          <cell r="AN482">
            <v>58618750.77</v>
          </cell>
          <cell r="AO482">
            <v>2637932931.79</v>
          </cell>
          <cell r="AP482">
            <v>4493003033.07</v>
          </cell>
          <cell r="AQ482">
            <v>7130935964.86</v>
          </cell>
          <cell r="AR482">
            <v>673334515.07</v>
          </cell>
          <cell r="AS482">
            <v>1964598416.72</v>
          </cell>
          <cell r="AT482">
            <v>0</v>
          </cell>
          <cell r="AU482">
            <v>1964598416.72</v>
          </cell>
          <cell r="AV482">
            <v>3880057592.25</v>
          </cell>
          <cell r="AW482">
            <v>5844656008.97</v>
          </cell>
          <cell r="AX482">
            <v>1964598416.72</v>
          </cell>
          <cell r="AY482">
            <v>3880057592.25</v>
          </cell>
          <cell r="AZ482">
            <v>0.336135850203136</v>
          </cell>
          <cell r="BA482">
            <v>0.663864149796864</v>
          </cell>
          <cell r="BB482">
            <v>1.50633228244964</v>
          </cell>
          <cell r="BC482">
            <v>0.336135850203136</v>
          </cell>
          <cell r="BD482">
            <v>0</v>
          </cell>
          <cell r="BE482">
            <v>0.336135850203136</v>
          </cell>
          <cell r="BF482">
            <v>0.663864149796864</v>
          </cell>
          <cell r="BG482" t="e">
            <v>#N/A</v>
          </cell>
          <cell r="BH482">
            <v>858776698.21</v>
          </cell>
          <cell r="BI482">
            <v>1218588735.2</v>
          </cell>
          <cell r="BJ482" t="e">
            <v>#N/A</v>
          </cell>
        </row>
        <row r="483">
          <cell r="A483" t="str">
            <v>600477.SH</v>
          </cell>
          <cell r="B483" t="str">
            <v>杭萧钢构</v>
          </cell>
          <cell r="C483">
            <v>6161319.38</v>
          </cell>
          <cell r="D483">
            <v>1962440509.09</v>
          </cell>
          <cell r="E483">
            <v>0</v>
          </cell>
          <cell r="F483">
            <v>0</v>
          </cell>
          <cell r="G483">
            <v>0</v>
          </cell>
          <cell r="H483">
            <v>0</v>
          </cell>
          <cell r="I483">
            <v>2892393282.7</v>
          </cell>
          <cell r="J483">
            <v>962646.75</v>
          </cell>
          <cell r="K483">
            <v>545781317.38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40094006.87</v>
          </cell>
          <cell r="Q483">
            <v>131273828.38</v>
          </cell>
          <cell r="R483">
            <v>0</v>
          </cell>
          <cell r="S483">
            <v>0</v>
          </cell>
          <cell r="T483">
            <v>0</v>
          </cell>
          <cell r="U483">
            <v>39500000</v>
          </cell>
          <cell r="V483">
            <v>303242459.05</v>
          </cell>
          <cell r="W483">
            <v>0</v>
          </cell>
          <cell r="X483">
            <v>149156083.33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55141712.84</v>
          </cell>
          <cell r="AD483">
            <v>67203775.55</v>
          </cell>
        </row>
        <row r="483">
          <cell r="AF483">
            <v>2153737411</v>
          </cell>
          <cell r="AG483">
            <v>0</v>
          </cell>
          <cell r="AH483">
            <v>140376656.71</v>
          </cell>
          <cell r="AI483">
            <v>178035</v>
          </cell>
          <cell r="AJ483">
            <v>-20793430.41</v>
          </cell>
          <cell r="AK483">
            <v>2590122.28</v>
          </cell>
          <cell r="AL483">
            <v>397295154.09</v>
          </cell>
          <cell r="AM483">
            <v>0</v>
          </cell>
          <cell r="AN483">
            <v>1513871736.92</v>
          </cell>
          <cell r="AO483">
            <v>6193350941.32</v>
          </cell>
          <cell r="AP483">
            <v>4187255685.59</v>
          </cell>
          <cell r="AQ483">
            <v>10380606626.91</v>
          </cell>
          <cell r="AR483">
            <v>3975050573.35</v>
          </cell>
          <cell r="AS483">
            <v>2001940509.09</v>
          </cell>
          <cell r="AT483">
            <v>216359858.88</v>
          </cell>
          <cell r="AU483">
            <v>2218300367.97</v>
          </cell>
          <cell r="AV483">
            <v>4186899615.59</v>
          </cell>
          <cell r="AW483">
            <v>6405199983.56</v>
          </cell>
          <cell r="AX483">
            <v>2001940509.09</v>
          </cell>
          <cell r="AY483">
            <v>4403259474.47</v>
          </cell>
          <cell r="AZ483">
            <v>0.346328041850939</v>
          </cell>
          <cell r="BA483">
            <v>0.653671958149061</v>
          </cell>
          <cell r="BB483">
            <v>1.52981933450473</v>
          </cell>
          <cell r="BC483">
            <v>0.312549259075175</v>
          </cell>
          <cell r="BD483">
            <v>0.0337787827757639</v>
          </cell>
          <cell r="BE483">
            <v>0.312549259075175</v>
          </cell>
          <cell r="BF483">
            <v>0.687450740924825</v>
          </cell>
          <cell r="BG483" t="e">
            <v>#N/A</v>
          </cell>
          <cell r="BH483">
            <v>1230894873.68</v>
          </cell>
          <cell r="BI483">
            <v>2077880044</v>
          </cell>
          <cell r="BJ483" t="e">
            <v>#N/A</v>
          </cell>
        </row>
        <row r="484">
          <cell r="A484" t="str">
            <v>601702.SH</v>
          </cell>
          <cell r="B484" t="str">
            <v>华峰铝业</v>
          </cell>
          <cell r="C484">
            <v>387715.12</v>
          </cell>
          <cell r="D484">
            <v>1954416138.88</v>
          </cell>
          <cell r="E484">
            <v>0</v>
          </cell>
          <cell r="F484">
            <v>0</v>
          </cell>
          <cell r="G484">
            <v>0</v>
          </cell>
          <cell r="H484">
            <v>0</v>
          </cell>
          <cell r="I484">
            <v>233117056.73</v>
          </cell>
          <cell r="J484">
            <v>0</v>
          </cell>
          <cell r="K484">
            <v>31297362.7</v>
          </cell>
          <cell r="L484">
            <v>0</v>
          </cell>
          <cell r="M484">
            <v>0</v>
          </cell>
          <cell r="N484">
            <v>0</v>
          </cell>
          <cell r="O484">
            <v>0</v>
          </cell>
          <cell r="P484">
            <v>74476789.2</v>
          </cell>
          <cell r="Q484">
            <v>15760520.88</v>
          </cell>
          <cell r="R484">
            <v>0</v>
          </cell>
          <cell r="S484">
            <v>0</v>
          </cell>
          <cell r="T484">
            <v>0</v>
          </cell>
          <cell r="U484">
            <v>150311458.33</v>
          </cell>
          <cell r="V484">
            <v>5470410.38</v>
          </cell>
          <cell r="W484">
            <v>0</v>
          </cell>
          <cell r="X484">
            <v>191000000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169382040.31</v>
          </cell>
          <cell r="AD484">
            <v>0</v>
          </cell>
        </row>
        <row r="484">
          <cell r="AF484">
            <v>998530600</v>
          </cell>
          <cell r="AG484">
            <v>0</v>
          </cell>
          <cell r="AH484">
            <v>819842123.83</v>
          </cell>
          <cell r="AI484">
            <v>0</v>
          </cell>
          <cell r="AJ484">
            <v>-51493.91</v>
          </cell>
          <cell r="AK484">
            <v>68181883.6</v>
          </cell>
          <cell r="AL484">
            <v>88784710.53</v>
          </cell>
          <cell r="AM484">
            <v>0</v>
          </cell>
          <cell r="AN484">
            <v>1025879213.44</v>
          </cell>
          <cell r="AO484">
            <v>2825619492.53</v>
          </cell>
          <cell r="AP484">
            <v>3001167037.49</v>
          </cell>
          <cell r="AQ484">
            <v>5826786530.02</v>
          </cell>
          <cell r="AR484">
            <v>529891895.32</v>
          </cell>
          <cell r="AS484">
            <v>2104727597.21</v>
          </cell>
          <cell r="AT484">
            <v>191000000</v>
          </cell>
          <cell r="AU484">
            <v>2295727597.21</v>
          </cell>
          <cell r="AV484">
            <v>3001167037.49</v>
          </cell>
          <cell r="AW484">
            <v>5296894634.7</v>
          </cell>
          <cell r="AX484">
            <v>2104727597.21</v>
          </cell>
          <cell r="AY484">
            <v>3192167037.49</v>
          </cell>
          <cell r="AZ484">
            <v>0.433410093183782</v>
          </cell>
          <cell r="BA484">
            <v>0.566589906816218</v>
          </cell>
          <cell r="BB484">
            <v>1.76494495925492</v>
          </cell>
          <cell r="BC484">
            <v>0.397351229798288</v>
          </cell>
          <cell r="BD484">
            <v>0.0360588633854933</v>
          </cell>
          <cell r="BE484">
            <v>0.397351229798288</v>
          </cell>
          <cell r="BF484">
            <v>0.602648770201712</v>
          </cell>
          <cell r="BG484" t="e">
            <v>#N/A</v>
          </cell>
          <cell r="BH484">
            <v>1897805808.87</v>
          </cell>
          <cell r="BI484">
            <v>1113601600.33</v>
          </cell>
          <cell r="BJ484" t="e">
            <v>#N/A</v>
          </cell>
        </row>
        <row r="485">
          <cell r="A485" t="str">
            <v>600459.SH</v>
          </cell>
          <cell r="B485" t="str">
            <v>贵研铂业</v>
          </cell>
          <cell r="C485">
            <v>12355328.18</v>
          </cell>
          <cell r="D485">
            <v>1951393358.61</v>
          </cell>
          <cell r="E485">
            <v>0</v>
          </cell>
          <cell r="F485">
            <v>0</v>
          </cell>
          <cell r="G485">
            <v>107926523.81</v>
          </cell>
          <cell r="H485">
            <v>0</v>
          </cell>
          <cell r="I485">
            <v>341640093.44</v>
          </cell>
          <cell r="J485">
            <v>7728972.38</v>
          </cell>
          <cell r="K485">
            <v>1325270312.39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113079808.7</v>
          </cell>
          <cell r="Q485">
            <v>17447583</v>
          </cell>
          <cell r="R485">
            <v>0</v>
          </cell>
          <cell r="S485">
            <v>0</v>
          </cell>
          <cell r="T485">
            <v>0</v>
          </cell>
          <cell r="U485">
            <v>939000000</v>
          </cell>
          <cell r="V485">
            <v>230720412.71</v>
          </cell>
          <cell r="W485">
            <v>0</v>
          </cell>
          <cell r="X485">
            <v>2118000000</v>
          </cell>
          <cell r="Y485">
            <v>0</v>
          </cell>
          <cell r="Z485">
            <v>0</v>
          </cell>
          <cell r="AA485">
            <v>14622855.34</v>
          </cell>
          <cell r="AB485">
            <v>0</v>
          </cell>
          <cell r="AC485">
            <v>290053841.78</v>
          </cell>
          <cell r="AD485">
            <v>0</v>
          </cell>
        </row>
        <row r="485">
          <cell r="AF485">
            <v>569020415</v>
          </cell>
          <cell r="AG485">
            <v>0</v>
          </cell>
          <cell r="AH485">
            <v>1861395118.05</v>
          </cell>
          <cell r="AI485">
            <v>0</v>
          </cell>
          <cell r="AJ485">
            <v>0</v>
          </cell>
          <cell r="AK485">
            <v>2580596.39</v>
          </cell>
          <cell r="AL485">
            <v>119755898.05</v>
          </cell>
          <cell r="AM485">
            <v>0</v>
          </cell>
          <cell r="AN485">
            <v>1116087391.69</v>
          </cell>
          <cell r="AO485">
            <v>7469239090.34</v>
          </cell>
          <cell r="AP485">
            <v>3668839419.18</v>
          </cell>
          <cell r="AQ485">
            <v>11138078509.52</v>
          </cell>
          <cell r="AR485">
            <v>2338296352.58</v>
          </cell>
          <cell r="AS485">
            <v>2998319882.42</v>
          </cell>
          <cell r="AT485">
            <v>2132622855.34</v>
          </cell>
          <cell r="AU485">
            <v>5130942737.76</v>
          </cell>
          <cell r="AV485">
            <v>3668839419.18</v>
          </cell>
          <cell r="AW485">
            <v>8799782156.94</v>
          </cell>
          <cell r="AX485">
            <v>2998319882.42</v>
          </cell>
          <cell r="AY485">
            <v>5801462274.52</v>
          </cell>
          <cell r="AZ485">
            <v>0.583076108732243</v>
          </cell>
          <cell r="BA485">
            <v>0.416923891267757</v>
          </cell>
          <cell r="BB485">
            <v>2.3985193003914</v>
          </cell>
          <cell r="BC485">
            <v>0.340726603107482</v>
          </cell>
          <cell r="BD485">
            <v>0.242349505624761</v>
          </cell>
          <cell r="BE485">
            <v>0.340726603107482</v>
          </cell>
          <cell r="BF485">
            <v>0.659273396892518</v>
          </cell>
          <cell r="BG485" t="e">
            <v>#N/A</v>
          </cell>
          <cell r="BH485">
            <v>1363557050.25</v>
          </cell>
          <cell r="BI485">
            <v>4436800373.05</v>
          </cell>
          <cell r="BJ485" t="e">
            <v>#N/A</v>
          </cell>
        </row>
        <row r="486">
          <cell r="A486" t="str">
            <v>002542.SZ</v>
          </cell>
          <cell r="B486" t="str">
            <v>中化岩土</v>
          </cell>
          <cell r="C486">
            <v>1120569.48</v>
          </cell>
          <cell r="D486">
            <v>1950011623.18</v>
          </cell>
          <cell r="E486">
            <v>0</v>
          </cell>
          <cell r="F486">
            <v>0</v>
          </cell>
          <cell r="G486">
            <v>0</v>
          </cell>
          <cell r="H486">
            <v>0</v>
          </cell>
          <cell r="I486">
            <v>1514868669.43</v>
          </cell>
          <cell r="J486">
            <v>0</v>
          </cell>
          <cell r="K486">
            <v>248046221.31</v>
          </cell>
          <cell r="L486">
            <v>0</v>
          </cell>
          <cell r="M486">
            <v>0</v>
          </cell>
          <cell r="N486">
            <v>0</v>
          </cell>
          <cell r="O486">
            <v>0</v>
          </cell>
          <cell r="P486">
            <v>23311351.07</v>
          </cell>
          <cell r="Q486">
            <v>371842135.26</v>
          </cell>
          <cell r="R486">
            <v>0</v>
          </cell>
          <cell r="S486">
            <v>0</v>
          </cell>
          <cell r="T486">
            <v>0</v>
          </cell>
          <cell r="U486">
            <v>63838270.97</v>
          </cell>
          <cell r="V486">
            <v>95434139.03</v>
          </cell>
          <cell r="W486">
            <v>0</v>
          </cell>
          <cell r="X486">
            <v>50000000</v>
          </cell>
          <cell r="Y486">
            <v>1345580217.04</v>
          </cell>
          <cell r="Z486">
            <v>0</v>
          </cell>
          <cell r="AA486">
            <v>0</v>
          </cell>
          <cell r="AB486">
            <v>2091852.91</v>
          </cell>
          <cell r="AC486">
            <v>4265468.72</v>
          </cell>
          <cell r="AD486">
            <v>0</v>
          </cell>
        </row>
        <row r="486">
          <cell r="AF486">
            <v>1805339107</v>
          </cell>
          <cell r="AG486">
            <v>159806563.61</v>
          </cell>
          <cell r="AH486">
            <v>776529270.29</v>
          </cell>
          <cell r="AI486">
            <v>0</v>
          </cell>
          <cell r="AJ486">
            <v>-111284707.76</v>
          </cell>
          <cell r="AK486">
            <v>68903136.71</v>
          </cell>
          <cell r="AL486">
            <v>110904891.22</v>
          </cell>
          <cell r="AM486">
            <v>0</v>
          </cell>
          <cell r="AN486">
            <v>1316317698.24</v>
          </cell>
          <cell r="AO486">
            <v>5670410518.4</v>
          </cell>
          <cell r="AP486">
            <v>4126515959.31</v>
          </cell>
          <cell r="AQ486">
            <v>9796926477.71</v>
          </cell>
          <cell r="AR486">
            <v>2260980407.21</v>
          </cell>
          <cell r="AS486">
            <v>2013849894.15</v>
          </cell>
          <cell r="AT486">
            <v>1395580217.04</v>
          </cell>
          <cell r="AU486">
            <v>3409430111.19</v>
          </cell>
          <cell r="AV486">
            <v>4126515959.31</v>
          </cell>
          <cell r="AW486">
            <v>7535946070.5</v>
          </cell>
          <cell r="AX486">
            <v>2013849894.15</v>
          </cell>
          <cell r="AY486">
            <v>5522096176.35</v>
          </cell>
          <cell r="AZ486">
            <v>0.452422307603349</v>
          </cell>
          <cell r="BA486">
            <v>0.547577692396651</v>
          </cell>
          <cell r="BB486">
            <v>1.82622486979551</v>
          </cell>
          <cell r="BC486">
            <v>0.267232524663806</v>
          </cell>
          <cell r="BD486">
            <v>0.185189782939543</v>
          </cell>
          <cell r="BE486">
            <v>0.267232524663806</v>
          </cell>
          <cell r="BF486">
            <v>0.732767475336194</v>
          </cell>
          <cell r="BG486" t="e">
            <v>#N/A</v>
          </cell>
          <cell r="BH486">
            <v>1276414227.45</v>
          </cell>
          <cell r="BI486">
            <v>3305922826.36</v>
          </cell>
          <cell r="BJ486" t="e">
            <v>#N/A</v>
          </cell>
        </row>
        <row r="487">
          <cell r="A487" t="str">
            <v>002471.SZ</v>
          </cell>
          <cell r="B487" t="str">
            <v>中超控股</v>
          </cell>
          <cell r="C487">
            <v>16654006.45</v>
          </cell>
          <cell r="D487">
            <v>1948696493.09</v>
          </cell>
          <cell r="E487">
            <v>0</v>
          </cell>
          <cell r="F487">
            <v>0</v>
          </cell>
          <cell r="G487">
            <v>0</v>
          </cell>
          <cell r="H487">
            <v>0</v>
          </cell>
          <cell r="I487">
            <v>1886816830.77</v>
          </cell>
          <cell r="J487">
            <v>0</v>
          </cell>
          <cell r="K487">
            <v>152549886.09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39268749.71</v>
          </cell>
          <cell r="Q487">
            <v>10413520.27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51009564.15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272790536.65</v>
          </cell>
          <cell r="AC487">
            <v>6913935.21</v>
          </cell>
          <cell r="AD487">
            <v>0</v>
          </cell>
        </row>
        <row r="487">
          <cell r="AF487">
            <v>1268000000</v>
          </cell>
          <cell r="AG487">
            <v>0</v>
          </cell>
          <cell r="AH487">
            <v>0</v>
          </cell>
          <cell r="AI487">
            <v>0</v>
          </cell>
          <cell r="AJ487">
            <v>57079629.75</v>
          </cell>
          <cell r="AK487">
            <v>5456738.29</v>
          </cell>
          <cell r="AL487">
            <v>16962348.89</v>
          </cell>
          <cell r="AM487">
            <v>0</v>
          </cell>
          <cell r="AN487">
            <v>68477121.35</v>
          </cell>
          <cell r="AO487">
            <v>4385113522.39</v>
          </cell>
          <cell r="AP487">
            <v>1415975838.28</v>
          </cell>
          <cell r="AQ487">
            <v>5801089360.67</v>
          </cell>
          <cell r="AR487">
            <v>2436417029.3</v>
          </cell>
          <cell r="AS487">
            <v>1948696493.09</v>
          </cell>
          <cell r="AT487">
            <v>0</v>
          </cell>
          <cell r="AU487">
            <v>1948696493.09</v>
          </cell>
          <cell r="AV487">
            <v>1415975838.28</v>
          </cell>
          <cell r="AW487">
            <v>3364672331.37</v>
          </cell>
          <cell r="AX487">
            <v>1948696493.09</v>
          </cell>
          <cell r="AY487">
            <v>1415975838.28</v>
          </cell>
          <cell r="AZ487">
            <v>0.579163823746411</v>
          </cell>
          <cell r="BA487">
            <v>0.420836176253589</v>
          </cell>
          <cell r="BB487">
            <v>2.37622157130668</v>
          </cell>
          <cell r="BC487">
            <v>0.579163823746411</v>
          </cell>
          <cell r="BD487">
            <v>0</v>
          </cell>
          <cell r="BE487">
            <v>0.579163823746411</v>
          </cell>
          <cell r="BF487">
            <v>0.420836176253589</v>
          </cell>
          <cell r="BG487" t="e">
            <v>#N/A</v>
          </cell>
          <cell r="BH487">
            <v>1164065526.35</v>
          </cell>
          <cell r="BI487">
            <v>511297639.86</v>
          </cell>
          <cell r="BJ487" t="e">
            <v>#N/A</v>
          </cell>
        </row>
        <row r="488">
          <cell r="A488" t="str">
            <v>605358.SH</v>
          </cell>
          <cell r="B488" t="str">
            <v>立昂微</v>
          </cell>
          <cell r="C488">
            <v>0</v>
          </cell>
          <cell r="D488">
            <v>1946026067.69</v>
          </cell>
          <cell r="E488">
            <v>0</v>
          </cell>
          <cell r="F488">
            <v>0</v>
          </cell>
          <cell r="G488">
            <v>0</v>
          </cell>
          <cell r="H488">
            <v>0</v>
          </cell>
          <cell r="I488">
            <v>844393982.7</v>
          </cell>
          <cell r="J488">
            <v>0</v>
          </cell>
          <cell r="K488">
            <v>7780801.7</v>
          </cell>
          <cell r="L488">
            <v>0</v>
          </cell>
          <cell r="M488">
            <v>0</v>
          </cell>
          <cell r="N488">
            <v>0</v>
          </cell>
          <cell r="O488">
            <v>0</v>
          </cell>
          <cell r="P488">
            <v>37790850.8</v>
          </cell>
          <cell r="Q488">
            <v>80659733.57</v>
          </cell>
          <cell r="R488">
            <v>0</v>
          </cell>
          <cell r="S488">
            <v>0</v>
          </cell>
          <cell r="T488">
            <v>0</v>
          </cell>
          <cell r="U488">
            <v>87121291.67</v>
          </cell>
          <cell r="V488">
            <v>4895962.32</v>
          </cell>
          <cell r="W488">
            <v>0</v>
          </cell>
          <cell r="X488">
            <v>587473838.04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116574484.14</v>
          </cell>
          <cell r="AD488">
            <v>0</v>
          </cell>
        </row>
        <row r="488">
          <cell r="AF488">
            <v>400580000</v>
          </cell>
          <cell r="AG488">
            <v>0</v>
          </cell>
          <cell r="AH488">
            <v>733637529.04</v>
          </cell>
          <cell r="AI488">
            <v>0</v>
          </cell>
          <cell r="AJ488">
            <v>0</v>
          </cell>
          <cell r="AK488">
            <v>0</v>
          </cell>
          <cell r="AL488">
            <v>52716876.62</v>
          </cell>
          <cell r="AM488">
            <v>0</v>
          </cell>
          <cell r="AN488">
            <v>1035965983.36</v>
          </cell>
          <cell r="AO488">
            <v>3712717012.63</v>
          </cell>
          <cell r="AP488">
            <v>2222900389.02</v>
          </cell>
          <cell r="AQ488">
            <v>5935617401.65</v>
          </cell>
          <cell r="AR488">
            <v>1092095815.23</v>
          </cell>
          <cell r="AS488">
            <v>2033147359.36</v>
          </cell>
          <cell r="AT488">
            <v>587473838.04</v>
          </cell>
          <cell r="AU488">
            <v>2620621197.4</v>
          </cell>
          <cell r="AV488">
            <v>2222900389.02</v>
          </cell>
          <cell r="AW488">
            <v>4843521586.42</v>
          </cell>
          <cell r="AX488">
            <v>2033147359.36</v>
          </cell>
          <cell r="AY488">
            <v>2810374227.06</v>
          </cell>
          <cell r="AZ488">
            <v>0.541056987285357</v>
          </cell>
          <cell r="BA488">
            <v>0.458943012714643</v>
          </cell>
          <cell r="BB488">
            <v>2.1789197619221</v>
          </cell>
          <cell r="BC488">
            <v>0.419766346259388</v>
          </cell>
          <cell r="BD488">
            <v>0.121290641025969</v>
          </cell>
          <cell r="BE488">
            <v>0.419766346259388</v>
          </cell>
          <cell r="BF488">
            <v>0.580233653740612</v>
          </cell>
          <cell r="BG488" t="e">
            <v>#N/A</v>
          </cell>
          <cell r="BH488">
            <v>1000955273.26</v>
          </cell>
          <cell r="BI488">
            <v>-2318289469.31</v>
          </cell>
          <cell r="BJ488" t="e">
            <v>#N/A</v>
          </cell>
        </row>
        <row r="489">
          <cell r="A489" t="str">
            <v>000736.SZ</v>
          </cell>
          <cell r="B489" t="str">
            <v>中交地产</v>
          </cell>
          <cell r="C489">
            <v>262475547.07</v>
          </cell>
          <cell r="D489">
            <v>1928026540.1</v>
          </cell>
          <cell r="E489">
            <v>0</v>
          </cell>
          <cell r="F489">
            <v>0</v>
          </cell>
          <cell r="G489">
            <v>0</v>
          </cell>
          <cell r="H489">
            <v>0</v>
          </cell>
          <cell r="I489">
            <v>8450569333.84</v>
          </cell>
          <cell r="J489">
            <v>1627034.13</v>
          </cell>
          <cell r="K489">
            <v>42600737738.64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110981883.26</v>
          </cell>
          <cell r="Q489">
            <v>671330959.44</v>
          </cell>
          <cell r="R489">
            <v>0</v>
          </cell>
          <cell r="S489">
            <v>0</v>
          </cell>
          <cell r="T489">
            <v>0</v>
          </cell>
          <cell r="U489">
            <v>14899423642.81</v>
          </cell>
          <cell r="V489">
            <v>1763289363.31</v>
          </cell>
          <cell r="W489">
            <v>0</v>
          </cell>
          <cell r="X489">
            <v>37745138463.15</v>
          </cell>
          <cell r="Y489">
            <v>6847106480.97</v>
          </cell>
          <cell r="Z489">
            <v>0</v>
          </cell>
          <cell r="AA489">
            <v>521153.91</v>
          </cell>
          <cell r="AB489">
            <v>32380316.6</v>
          </cell>
          <cell r="AC489">
            <v>2567284.9</v>
          </cell>
          <cell r="AD489">
            <v>1728079711.79</v>
          </cell>
        </row>
        <row r="489">
          <cell r="AF489">
            <v>695433689</v>
          </cell>
          <cell r="AG489">
            <v>0</v>
          </cell>
          <cell r="AH489">
            <v>130732813.4</v>
          </cell>
          <cell r="AI489">
            <v>0</v>
          </cell>
          <cell r="AJ489">
            <v>-46840038.49</v>
          </cell>
          <cell r="AK489">
            <v>0</v>
          </cell>
          <cell r="AL489">
            <v>116034649.04</v>
          </cell>
          <cell r="AM489">
            <v>0</v>
          </cell>
          <cell r="AN489">
            <v>2133288937.7</v>
          </cell>
          <cell r="AO489">
            <v>117044255453.92</v>
          </cell>
          <cell r="AP489">
            <v>3028650050.65</v>
          </cell>
          <cell r="AQ489">
            <v>120072905504.57</v>
          </cell>
          <cell r="AR489">
            <v>53895959461.19</v>
          </cell>
          <cell r="AS489">
            <v>16827450182.91</v>
          </cell>
          <cell r="AT489">
            <v>46320845809.82</v>
          </cell>
          <cell r="AU489">
            <v>63148295992.73</v>
          </cell>
          <cell r="AV489">
            <v>3028650050.65</v>
          </cell>
          <cell r="AW489">
            <v>66176946043.38</v>
          </cell>
          <cell r="AX489">
            <v>16827450182.91</v>
          </cell>
          <cell r="AY489">
            <v>49349495860.47</v>
          </cell>
          <cell r="AZ489">
            <v>0.954234061380459</v>
          </cell>
          <cell r="BA489">
            <v>0.0457659386195409</v>
          </cell>
          <cell r="BB489">
            <v>21.8503111738437</v>
          </cell>
          <cell r="BC489">
            <v>0.254279642519003</v>
          </cell>
          <cell r="BD489">
            <v>0.699954418861456</v>
          </cell>
          <cell r="BE489">
            <v>0.254279642519003</v>
          </cell>
          <cell r="BF489">
            <v>0.745720357480997</v>
          </cell>
          <cell r="BG489">
            <v>-15041330844.66</v>
          </cell>
          <cell r="BH489">
            <v>-10451006564.83</v>
          </cell>
          <cell r="BI489">
            <v>43952056740.59</v>
          </cell>
          <cell r="BJ489">
            <v>0.745033613760116</v>
          </cell>
        </row>
        <row r="490">
          <cell r="A490" t="str">
            <v>000428.SZ</v>
          </cell>
          <cell r="B490" t="str">
            <v>华天酒店</v>
          </cell>
          <cell r="C490">
            <v>114698400.5</v>
          </cell>
          <cell r="D490">
            <v>1926199444.76</v>
          </cell>
          <cell r="E490">
            <v>0</v>
          </cell>
          <cell r="F490">
            <v>0</v>
          </cell>
          <cell r="G490">
            <v>0</v>
          </cell>
          <cell r="H490">
            <v>0</v>
          </cell>
          <cell r="I490">
            <v>216592947.67</v>
          </cell>
          <cell r="J490">
            <v>3977820.34</v>
          </cell>
          <cell r="K490">
            <v>62004607.95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12423268.22</v>
          </cell>
          <cell r="Q490">
            <v>13052293.94</v>
          </cell>
          <cell r="R490">
            <v>0</v>
          </cell>
          <cell r="S490">
            <v>0</v>
          </cell>
          <cell r="T490">
            <v>0</v>
          </cell>
          <cell r="U490">
            <v>405344870.95</v>
          </cell>
          <cell r="V490">
            <v>3678236.55</v>
          </cell>
          <cell r="W490">
            <v>0</v>
          </cell>
          <cell r="X490">
            <v>214857194.11</v>
          </cell>
          <cell r="Y490">
            <v>0</v>
          </cell>
          <cell r="Z490">
            <v>0</v>
          </cell>
          <cell r="AA490">
            <v>0</v>
          </cell>
          <cell r="AB490">
            <v>234810.12</v>
          </cell>
          <cell r="AC490">
            <v>2762865.13</v>
          </cell>
          <cell r="AD490">
            <v>0</v>
          </cell>
        </row>
        <row r="490">
          <cell r="AF490">
            <v>1018926000</v>
          </cell>
          <cell r="AG490">
            <v>0</v>
          </cell>
          <cell r="AH490">
            <v>1452046237.7</v>
          </cell>
          <cell r="AI490">
            <v>0</v>
          </cell>
          <cell r="AJ490">
            <v>20782807.66</v>
          </cell>
          <cell r="AK490">
            <v>0</v>
          </cell>
          <cell r="AL490">
            <v>75700358.38</v>
          </cell>
          <cell r="AM490">
            <v>0</v>
          </cell>
          <cell r="AN490">
            <v>-719197627.05</v>
          </cell>
          <cell r="AO490">
            <v>2975826760.24</v>
          </cell>
          <cell r="AP490">
            <v>1848257776.69</v>
          </cell>
          <cell r="AQ490">
            <v>4824084536.93</v>
          </cell>
          <cell r="AR490">
            <v>429425250.42</v>
          </cell>
          <cell r="AS490">
            <v>2331544315.71</v>
          </cell>
          <cell r="AT490">
            <v>214857194.11</v>
          </cell>
          <cell r="AU490">
            <v>2546401509.82</v>
          </cell>
          <cell r="AV490">
            <v>1848257776.69</v>
          </cell>
          <cell r="AW490">
            <v>4394659286.51</v>
          </cell>
          <cell r="AX490">
            <v>2331544315.71</v>
          </cell>
          <cell r="AY490">
            <v>2063114970.8</v>
          </cell>
          <cell r="AZ490">
            <v>0.579430928271624</v>
          </cell>
          <cell r="BA490">
            <v>0.420569071728376</v>
          </cell>
          <cell r="BB490">
            <v>2.37773071588547</v>
          </cell>
          <cell r="BC490">
            <v>0.530540404546716</v>
          </cell>
          <cell r="BD490">
            <v>0.048890523724907</v>
          </cell>
          <cell r="BE490">
            <v>0.530540404546716</v>
          </cell>
          <cell r="BF490">
            <v>0.469459595453283</v>
          </cell>
          <cell r="BG490" t="e">
            <v>#N/A</v>
          </cell>
          <cell r="BH490">
            <v>1703313296.37</v>
          </cell>
          <cell r="BI490">
            <v>-2429523818.07</v>
          </cell>
          <cell r="BJ490" t="e">
            <v>#N/A</v>
          </cell>
        </row>
        <row r="491">
          <cell r="A491" t="str">
            <v>000786.SZ</v>
          </cell>
          <cell r="B491" t="str">
            <v>北新建材</v>
          </cell>
          <cell r="C491">
            <v>5572956.41</v>
          </cell>
          <cell r="D491">
            <v>1922793344.11</v>
          </cell>
          <cell r="E491">
            <v>0</v>
          </cell>
          <cell r="F491">
            <v>0</v>
          </cell>
          <cell r="G491">
            <v>0</v>
          </cell>
          <cell r="H491">
            <v>0</v>
          </cell>
          <cell r="I491">
            <v>2064791255.98</v>
          </cell>
          <cell r="J491">
            <v>0</v>
          </cell>
          <cell r="K491">
            <v>393514886.24</v>
          </cell>
          <cell r="L491">
            <v>0</v>
          </cell>
          <cell r="M491">
            <v>0</v>
          </cell>
          <cell r="N491">
            <v>0</v>
          </cell>
          <cell r="O491">
            <v>0</v>
          </cell>
          <cell r="P491">
            <v>115075917.52</v>
          </cell>
          <cell r="Q491">
            <v>156447026.59</v>
          </cell>
          <cell r="R491">
            <v>0</v>
          </cell>
          <cell r="S491">
            <v>0</v>
          </cell>
          <cell r="T491">
            <v>0</v>
          </cell>
          <cell r="U491">
            <v>170250265.21</v>
          </cell>
          <cell r="V491">
            <v>1056399934.05</v>
          </cell>
          <cell r="W491">
            <v>0</v>
          </cell>
          <cell r="X491">
            <v>100000000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284695364.25</v>
          </cell>
          <cell r="AD491">
            <v>12415755</v>
          </cell>
        </row>
        <row r="491">
          <cell r="AF491">
            <v>1689507842</v>
          </cell>
          <cell r="AG491">
            <v>0</v>
          </cell>
          <cell r="AH491">
            <v>2838362550.84</v>
          </cell>
          <cell r="AI491">
            <v>0</v>
          </cell>
          <cell r="AJ491">
            <v>-3328486.93</v>
          </cell>
          <cell r="AK491">
            <v>0</v>
          </cell>
          <cell r="AL491">
            <v>740165478.38</v>
          </cell>
          <cell r="AM491">
            <v>0</v>
          </cell>
          <cell r="AN491">
            <v>12899174633.88</v>
          </cell>
          <cell r="AO491">
            <v>6281956705.36</v>
          </cell>
          <cell r="AP491">
            <v>18163882018.17</v>
          </cell>
          <cell r="AQ491">
            <v>24445838723.53</v>
          </cell>
          <cell r="AR491">
            <v>4076497341.04</v>
          </cell>
          <cell r="AS491">
            <v>2093043609.32</v>
          </cell>
          <cell r="AT491">
            <v>112415755</v>
          </cell>
          <cell r="AU491">
            <v>2205459364.32</v>
          </cell>
          <cell r="AV491">
            <v>18163882018.17</v>
          </cell>
          <cell r="AW491">
            <v>20369341382.49</v>
          </cell>
          <cell r="AX491">
            <v>2093043609.32</v>
          </cell>
          <cell r="AY491">
            <v>18276297773.17</v>
          </cell>
          <cell r="AZ491">
            <v>0.108273474478457</v>
          </cell>
          <cell r="BA491">
            <v>0.891726525521543</v>
          </cell>
          <cell r="BB491">
            <v>1.12142004457603</v>
          </cell>
          <cell r="BC491">
            <v>0.10275460408942</v>
          </cell>
          <cell r="BD491">
            <v>0.00551887038903651</v>
          </cell>
          <cell r="BE491">
            <v>0.10275460408942</v>
          </cell>
          <cell r="BF491">
            <v>0.89724539591058</v>
          </cell>
          <cell r="BG491" t="e">
            <v>#N/A</v>
          </cell>
          <cell r="BH491">
            <v>104248178.88</v>
          </cell>
          <cell r="BI491">
            <v>1672506410.11</v>
          </cell>
          <cell r="BJ491" t="e">
            <v>#N/A</v>
          </cell>
        </row>
        <row r="492">
          <cell r="A492" t="str">
            <v>002215.SZ</v>
          </cell>
          <cell r="B492" t="str">
            <v>诺普信</v>
          </cell>
          <cell r="C492">
            <v>18479845.01</v>
          </cell>
          <cell r="D492">
            <v>1917606735</v>
          </cell>
          <cell r="E492">
            <v>0</v>
          </cell>
          <cell r="F492">
            <v>0</v>
          </cell>
          <cell r="G492">
            <v>0</v>
          </cell>
          <cell r="H492">
            <v>0</v>
          </cell>
          <cell r="I492">
            <v>829943979.3</v>
          </cell>
          <cell r="J492">
            <v>2734.15</v>
          </cell>
          <cell r="K492">
            <v>231210523.39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80657798.24</v>
          </cell>
          <cell r="Q492">
            <v>49433644.74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29433697</v>
          </cell>
          <cell r="W492">
            <v>0</v>
          </cell>
          <cell r="X492">
            <v>616562.4</v>
          </cell>
          <cell r="Y492">
            <v>0</v>
          </cell>
          <cell r="Z492">
            <v>0</v>
          </cell>
          <cell r="AA492">
            <v>0</v>
          </cell>
          <cell r="AB492">
            <v>28025340.2</v>
          </cell>
          <cell r="AC492">
            <v>53831225.76</v>
          </cell>
          <cell r="AD492">
            <v>0</v>
          </cell>
        </row>
        <row r="492">
          <cell r="AF492">
            <v>910702016</v>
          </cell>
          <cell r="AG492">
            <v>0</v>
          </cell>
          <cell r="AH492">
            <v>361774920.87</v>
          </cell>
          <cell r="AI492">
            <v>33716063.07</v>
          </cell>
          <cell r="AJ492">
            <v>-32210362.58</v>
          </cell>
          <cell r="AK492">
            <v>19549212.99</v>
          </cell>
          <cell r="AL492">
            <v>176193160.3</v>
          </cell>
          <cell r="AM492">
            <v>0</v>
          </cell>
          <cell r="AN492">
            <v>1240997972.39</v>
          </cell>
          <cell r="AO492">
            <v>3239242085.19</v>
          </cell>
          <cell r="AP492">
            <v>2710722983.04</v>
          </cell>
          <cell r="AQ492">
            <v>5949965068.23</v>
          </cell>
          <cell r="AR492">
            <v>1321018787.79</v>
          </cell>
          <cell r="AS492">
            <v>1917606735</v>
          </cell>
          <cell r="AT492">
            <v>616562.4</v>
          </cell>
          <cell r="AU492">
            <v>1918223297.4</v>
          </cell>
          <cell r="AV492">
            <v>2643290856.9</v>
          </cell>
          <cell r="AW492">
            <v>4561514154.3</v>
          </cell>
          <cell r="AX492">
            <v>1917606735</v>
          </cell>
          <cell r="AY492">
            <v>2643907419.3</v>
          </cell>
          <cell r="AZ492">
            <v>0.420523368450309</v>
          </cell>
          <cell r="BA492">
            <v>0.579476631549691</v>
          </cell>
          <cell r="BB492">
            <v>1.72569512824996</v>
          </cell>
          <cell r="BC492">
            <v>0.420388202279791</v>
          </cell>
          <cell r="BD492">
            <v>0.000135166170517916</v>
          </cell>
          <cell r="BE492">
            <v>0.420388202279791</v>
          </cell>
          <cell r="BF492">
            <v>0.579611797720209</v>
          </cell>
          <cell r="BG492" t="e">
            <v>#N/A</v>
          </cell>
          <cell r="BH492">
            <v>631338956.73</v>
          </cell>
          <cell r="BI492">
            <v>624462322.05</v>
          </cell>
          <cell r="BJ492" t="e">
            <v>#N/A</v>
          </cell>
        </row>
        <row r="493">
          <cell r="A493" t="str">
            <v>600461.SH</v>
          </cell>
          <cell r="B493" t="str">
            <v>洪城环境</v>
          </cell>
          <cell r="C493">
            <v>0</v>
          </cell>
          <cell r="D493">
            <v>1913292159.29</v>
          </cell>
          <cell r="E493">
            <v>0</v>
          </cell>
          <cell r="F493">
            <v>0</v>
          </cell>
          <cell r="G493">
            <v>0</v>
          </cell>
          <cell r="H493">
            <v>0</v>
          </cell>
          <cell r="I493">
            <v>3051594552.82</v>
          </cell>
          <cell r="J493">
            <v>111790.83</v>
          </cell>
          <cell r="K493">
            <v>743897776.61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83414009.84</v>
          </cell>
          <cell r="Q493">
            <v>91474786.12</v>
          </cell>
          <cell r="R493">
            <v>0</v>
          </cell>
          <cell r="S493">
            <v>0</v>
          </cell>
          <cell r="T493">
            <v>0</v>
          </cell>
          <cell r="U493">
            <v>145595642.22</v>
          </cell>
          <cell r="V493">
            <v>236352508.68</v>
          </cell>
          <cell r="W493">
            <v>0</v>
          </cell>
          <cell r="X493">
            <v>2920508451.29</v>
          </cell>
          <cell r="Y493">
            <v>1507576175.02</v>
          </cell>
          <cell r="Z493">
            <v>0</v>
          </cell>
          <cell r="AA493">
            <v>10647996.66</v>
          </cell>
          <cell r="AB493">
            <v>1037514</v>
          </cell>
          <cell r="AC493">
            <v>141675775.96</v>
          </cell>
          <cell r="AD493">
            <v>0</v>
          </cell>
        </row>
        <row r="493">
          <cell r="AF493">
            <v>952814300</v>
          </cell>
          <cell r="AG493">
            <v>282071264.26</v>
          </cell>
          <cell r="AH493">
            <v>2101413240.28</v>
          </cell>
          <cell r="AI493">
            <v>16419150</v>
          </cell>
          <cell r="AJ493">
            <v>0</v>
          </cell>
          <cell r="AK493">
            <v>16712396.44</v>
          </cell>
          <cell r="AL493">
            <v>203241491.05</v>
          </cell>
          <cell r="AM493">
            <v>0</v>
          </cell>
          <cell r="AN493">
            <v>2160517594.18</v>
          </cell>
          <cell r="AO493">
            <v>10847179139.34</v>
          </cell>
          <cell r="AP493">
            <v>5733189436.21</v>
          </cell>
          <cell r="AQ493">
            <v>16580368575.55</v>
          </cell>
          <cell r="AR493">
            <v>4349558714.86</v>
          </cell>
          <cell r="AS493">
            <v>2058887801.51</v>
          </cell>
          <cell r="AT493">
            <v>4438732622.97</v>
          </cell>
          <cell r="AU493">
            <v>6497620424.48</v>
          </cell>
          <cell r="AV493">
            <v>5700351136.21</v>
          </cell>
          <cell r="AW493">
            <v>12197971560.69</v>
          </cell>
          <cell r="AX493">
            <v>2058887801.51</v>
          </cell>
          <cell r="AY493">
            <v>10139083759.18</v>
          </cell>
          <cell r="AZ493">
            <v>0.532680404455087</v>
          </cell>
          <cell r="BA493">
            <v>0.467319595544913</v>
          </cell>
          <cell r="BB493">
            <v>2.13986318898946</v>
          </cell>
          <cell r="BC493">
            <v>0.168789359055821</v>
          </cell>
          <cell r="BD493">
            <v>0.363891045399266</v>
          </cell>
          <cell r="BE493">
            <v>0.168789359055821</v>
          </cell>
          <cell r="BF493">
            <v>0.831210640944179</v>
          </cell>
          <cell r="BG493" t="e">
            <v>#N/A</v>
          </cell>
          <cell r="BH493">
            <v>-1441038391.9</v>
          </cell>
          <cell r="BI493">
            <v>-1889409276.8</v>
          </cell>
          <cell r="BJ493" t="e">
            <v>#N/A</v>
          </cell>
        </row>
        <row r="494">
          <cell r="A494" t="str">
            <v>002399.SZ</v>
          </cell>
          <cell r="B494" t="str">
            <v>海普瑞</v>
          </cell>
          <cell r="C494">
            <v>310487198.68</v>
          </cell>
          <cell r="D494">
            <v>1903631345.98</v>
          </cell>
          <cell r="E494">
            <v>0</v>
          </cell>
          <cell r="F494">
            <v>0</v>
          </cell>
          <cell r="G494">
            <v>0</v>
          </cell>
          <cell r="H494">
            <v>0</v>
          </cell>
          <cell r="I494">
            <v>361571598.26</v>
          </cell>
          <cell r="J494">
            <v>0</v>
          </cell>
          <cell r="K494">
            <v>479013672.13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111302514.96</v>
          </cell>
          <cell r="Q494">
            <v>185094319.42</v>
          </cell>
          <cell r="R494">
            <v>0</v>
          </cell>
          <cell r="S494">
            <v>0</v>
          </cell>
          <cell r="T494">
            <v>0</v>
          </cell>
          <cell r="U494">
            <v>565658566.03</v>
          </cell>
          <cell r="V494">
            <v>3193911.31</v>
          </cell>
          <cell r="W494">
            <v>0</v>
          </cell>
          <cell r="X494">
            <v>1461884300.48</v>
          </cell>
          <cell r="Y494">
            <v>1555485264.04</v>
          </cell>
          <cell r="Z494">
            <v>0</v>
          </cell>
          <cell r="AA494">
            <v>134860633.7</v>
          </cell>
          <cell r="AB494">
            <v>8921573.19</v>
          </cell>
          <cell r="AC494">
            <v>17190546.66</v>
          </cell>
          <cell r="AD494">
            <v>0</v>
          </cell>
        </row>
        <row r="494">
          <cell r="AF494">
            <v>1467296204</v>
          </cell>
          <cell r="AG494">
            <v>0</v>
          </cell>
          <cell r="AH494">
            <v>5977146801.63</v>
          </cell>
          <cell r="AI494">
            <v>0</v>
          </cell>
          <cell r="AJ494">
            <v>-142013184.84</v>
          </cell>
          <cell r="AK494">
            <v>0</v>
          </cell>
          <cell r="AL494">
            <v>536799924.51</v>
          </cell>
          <cell r="AM494">
            <v>0</v>
          </cell>
          <cell r="AN494">
            <v>3867679193.09</v>
          </cell>
          <cell r="AO494">
            <v>7098295444.84</v>
          </cell>
          <cell r="AP494">
            <v>11706908938.39</v>
          </cell>
          <cell r="AQ494">
            <v>18805204383.23</v>
          </cell>
          <cell r="AR494">
            <v>1476775334.61</v>
          </cell>
          <cell r="AS494">
            <v>2469289912.01</v>
          </cell>
          <cell r="AT494">
            <v>3152230198.22</v>
          </cell>
          <cell r="AU494">
            <v>5621520110.23</v>
          </cell>
          <cell r="AV494">
            <v>11706908938.39</v>
          </cell>
          <cell r="AW494">
            <v>17328429048.62</v>
          </cell>
          <cell r="AX494">
            <v>2469289912.01</v>
          </cell>
          <cell r="AY494">
            <v>14859139136.61</v>
          </cell>
          <cell r="AZ494">
            <v>0.324410256374492</v>
          </cell>
          <cell r="BA494">
            <v>0.675589743625508</v>
          </cell>
          <cell r="BB494">
            <v>1.48018824950415</v>
          </cell>
          <cell r="BC494">
            <v>0.142499352081004</v>
          </cell>
          <cell r="BD494">
            <v>0.181910904293487</v>
          </cell>
          <cell r="BE494">
            <v>0.142499352081004</v>
          </cell>
          <cell r="BF494">
            <v>0.857500647918996</v>
          </cell>
          <cell r="BG494" t="e">
            <v>#N/A</v>
          </cell>
          <cell r="BH494">
            <v>-1934165188.59</v>
          </cell>
          <cell r="BI494">
            <v>7738468490.55</v>
          </cell>
          <cell r="BJ494" t="e">
            <v>#N/A</v>
          </cell>
        </row>
        <row r="495">
          <cell r="A495" t="str">
            <v>603056.SH</v>
          </cell>
          <cell r="B495" t="str">
            <v>德邦股份</v>
          </cell>
          <cell r="C495">
            <v>607993008.13</v>
          </cell>
          <cell r="D495">
            <v>1901807833.11</v>
          </cell>
          <cell r="E495">
            <v>0</v>
          </cell>
          <cell r="F495">
            <v>0</v>
          </cell>
          <cell r="G495">
            <v>0</v>
          </cell>
          <cell r="H495">
            <v>0</v>
          </cell>
          <cell r="I495">
            <v>2867259606.31</v>
          </cell>
          <cell r="J495">
            <v>2791680.99</v>
          </cell>
          <cell r="K495">
            <v>80666542.37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703645199.44</v>
          </cell>
          <cell r="Q495">
            <v>145941867.89</v>
          </cell>
          <cell r="R495">
            <v>0</v>
          </cell>
          <cell r="S495">
            <v>0</v>
          </cell>
          <cell r="T495">
            <v>0</v>
          </cell>
          <cell r="U495">
            <v>1005918559.91</v>
          </cell>
          <cell r="V495">
            <v>1574354.66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20660006.04</v>
          </cell>
          <cell r="AB495">
            <v>17004063.97</v>
          </cell>
          <cell r="AC495">
            <v>27145486.11</v>
          </cell>
          <cell r="AD495">
            <v>0</v>
          </cell>
        </row>
        <row r="495">
          <cell r="AF495">
            <v>1026957470</v>
          </cell>
          <cell r="AG495">
            <v>0</v>
          </cell>
          <cell r="AH495">
            <v>888166164.01</v>
          </cell>
          <cell r="AI495">
            <v>142914682.49</v>
          </cell>
          <cell r="AJ495">
            <v>869831175</v>
          </cell>
          <cell r="AK495">
            <v>0</v>
          </cell>
          <cell r="AL495">
            <v>387013417.3</v>
          </cell>
          <cell r="AM495">
            <v>0</v>
          </cell>
          <cell r="AN495">
            <v>2941764265.49</v>
          </cell>
          <cell r="AO495">
            <v>7382408208.93</v>
          </cell>
          <cell r="AP495">
            <v>6256647174.29</v>
          </cell>
          <cell r="AQ495">
            <v>13639055383.22</v>
          </cell>
          <cell r="AR495">
            <v>4454021809.87</v>
          </cell>
          <cell r="AS495">
            <v>2907726393.02</v>
          </cell>
          <cell r="AT495">
            <v>20660006.04</v>
          </cell>
          <cell r="AU495">
            <v>2928386399.06</v>
          </cell>
          <cell r="AV495">
            <v>5970817809.31</v>
          </cell>
          <cell r="AW495">
            <v>8899204208.37</v>
          </cell>
          <cell r="AX495">
            <v>2907726393.02</v>
          </cell>
          <cell r="AY495">
            <v>5991477815.35</v>
          </cell>
          <cell r="AZ495">
            <v>0.329061602643723</v>
          </cell>
          <cell r="BA495">
            <v>0.670938397356277</v>
          </cell>
          <cell r="BB495">
            <v>1.49044979977348</v>
          </cell>
          <cell r="BC495">
            <v>0.326740046068972</v>
          </cell>
          <cell r="BD495">
            <v>0.00232155657475177</v>
          </cell>
          <cell r="BE495">
            <v>0.326740046068972</v>
          </cell>
          <cell r="BF495">
            <v>0.673259953931028</v>
          </cell>
          <cell r="BG495" t="e">
            <v>#N/A</v>
          </cell>
          <cell r="BH495">
            <v>1309603711.93</v>
          </cell>
          <cell r="BI495">
            <v>77498055.4800007</v>
          </cell>
          <cell r="BJ495" t="e">
            <v>#N/A</v>
          </cell>
        </row>
        <row r="496">
          <cell r="A496" t="str">
            <v>002431.SZ</v>
          </cell>
          <cell r="B496" t="str">
            <v>棕榈股份</v>
          </cell>
          <cell r="C496">
            <v>0</v>
          </cell>
          <cell r="D496">
            <v>1901430767.26</v>
          </cell>
          <cell r="E496">
            <v>0</v>
          </cell>
          <cell r="F496">
            <v>0</v>
          </cell>
          <cell r="G496">
            <v>0</v>
          </cell>
          <cell r="H496">
            <v>0</v>
          </cell>
          <cell r="I496">
            <v>6107855468.62</v>
          </cell>
          <cell r="J496">
            <v>0</v>
          </cell>
          <cell r="K496">
            <v>487664592.38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138526.35</v>
          </cell>
          <cell r="Q496">
            <v>5153586.81</v>
          </cell>
          <cell r="R496">
            <v>0</v>
          </cell>
          <cell r="S496">
            <v>0</v>
          </cell>
          <cell r="T496">
            <v>0</v>
          </cell>
          <cell r="U496">
            <v>126381362.89</v>
          </cell>
          <cell r="V496">
            <v>2219291477.74</v>
          </cell>
          <cell r="W496">
            <v>0</v>
          </cell>
          <cell r="X496">
            <v>170000000</v>
          </cell>
          <cell r="Y496">
            <v>499595177.06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1353005492.16</v>
          </cell>
        </row>
        <row r="496">
          <cell r="AF496">
            <v>1486985450</v>
          </cell>
          <cell r="AG496">
            <v>0</v>
          </cell>
          <cell r="AH496">
            <v>2325443352.39</v>
          </cell>
          <cell r="AI496">
            <v>0</v>
          </cell>
          <cell r="AJ496">
            <v>20367044.43</v>
          </cell>
          <cell r="AK496">
            <v>0</v>
          </cell>
          <cell r="AL496">
            <v>188929981.73</v>
          </cell>
          <cell r="AM496">
            <v>0</v>
          </cell>
          <cell r="AN496">
            <v>569879727.81</v>
          </cell>
          <cell r="AO496">
            <v>12870516451.27</v>
          </cell>
          <cell r="AP496">
            <v>4591605556.36</v>
          </cell>
          <cell r="AQ496">
            <v>17462122007.63</v>
          </cell>
          <cell r="AR496">
            <v>8820103651.9</v>
          </cell>
          <cell r="AS496">
            <v>2027812130.15</v>
          </cell>
          <cell r="AT496">
            <v>2022600669.22</v>
          </cell>
          <cell r="AU496">
            <v>4050412799.37</v>
          </cell>
          <cell r="AV496">
            <v>4591605556.36</v>
          </cell>
          <cell r="AW496">
            <v>8642018355.73</v>
          </cell>
          <cell r="AX496">
            <v>2027812130.15</v>
          </cell>
          <cell r="AY496">
            <v>6614206225.58</v>
          </cell>
          <cell r="AZ496">
            <v>0.468688289314315</v>
          </cell>
          <cell r="BA496">
            <v>0.531311710685685</v>
          </cell>
          <cell r="BB496">
            <v>1.88213431002574</v>
          </cell>
          <cell r="BC496">
            <v>0.234645663394765</v>
          </cell>
          <cell r="BD496">
            <v>0.23404262591955</v>
          </cell>
          <cell r="BE496">
            <v>0.234645663394765</v>
          </cell>
          <cell r="BF496">
            <v>0.765354336605235</v>
          </cell>
          <cell r="BG496" t="e">
            <v>#N/A</v>
          </cell>
          <cell r="BH496">
            <v>-491177952.95</v>
          </cell>
          <cell r="BI496">
            <v>2024088684.24</v>
          </cell>
          <cell r="BJ496" t="e">
            <v>#N/A</v>
          </cell>
        </row>
        <row r="497">
          <cell r="A497" t="str">
            <v>603707.SH</v>
          </cell>
          <cell r="B497" t="str">
            <v>健友股份</v>
          </cell>
          <cell r="C497">
            <v>0</v>
          </cell>
          <cell r="D497">
            <v>1899053133.7</v>
          </cell>
          <cell r="E497">
            <v>0</v>
          </cell>
          <cell r="F497">
            <v>0</v>
          </cell>
          <cell r="G497">
            <v>258732.83</v>
          </cell>
          <cell r="H497">
            <v>0</v>
          </cell>
          <cell r="I497">
            <v>518881999.46</v>
          </cell>
          <cell r="J497">
            <v>13701765.52</v>
          </cell>
          <cell r="K497">
            <v>2561320.38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29199206.63</v>
          </cell>
          <cell r="Q497">
            <v>61886274.4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2238249.13</v>
          </cell>
          <cell r="W497">
            <v>0</v>
          </cell>
          <cell r="X497">
            <v>0</v>
          </cell>
          <cell r="Y497">
            <v>1160315529.17</v>
          </cell>
          <cell r="Z497">
            <v>0</v>
          </cell>
          <cell r="AA497">
            <v>0</v>
          </cell>
          <cell r="AB497">
            <v>0</v>
          </cell>
          <cell r="AC497">
            <v>57411513.53</v>
          </cell>
          <cell r="AD497">
            <v>0</v>
          </cell>
        </row>
        <row r="497">
          <cell r="AF497">
            <v>1216856936</v>
          </cell>
          <cell r="AG497">
            <v>153792561.46</v>
          </cell>
          <cell r="AH497">
            <v>206637647.87</v>
          </cell>
          <cell r="AI497">
            <v>47314311.54</v>
          </cell>
          <cell r="AJ497">
            <v>-3108892.44</v>
          </cell>
          <cell r="AK497">
            <v>12522717.46</v>
          </cell>
          <cell r="AL497">
            <v>255839438.32</v>
          </cell>
          <cell r="AM497">
            <v>0</v>
          </cell>
          <cell r="AN497">
            <v>2652779503.25</v>
          </cell>
          <cell r="AO497">
            <v>3745507724.75</v>
          </cell>
          <cell r="AP497">
            <v>4542634223.46</v>
          </cell>
          <cell r="AQ497">
            <v>8288141948.21</v>
          </cell>
          <cell r="AR497">
            <v>685880329.05</v>
          </cell>
          <cell r="AS497">
            <v>1899311866.53</v>
          </cell>
          <cell r="AT497">
            <v>1160315529.17</v>
          </cell>
          <cell r="AU497">
            <v>3059627395.7</v>
          </cell>
          <cell r="AV497">
            <v>4448005600.38</v>
          </cell>
          <cell r="AW497">
            <v>7507632996.08</v>
          </cell>
          <cell r="AX497">
            <v>1899311866.53</v>
          </cell>
          <cell r="AY497">
            <v>5608321129.55</v>
          </cell>
          <cell r="AZ497">
            <v>0.407535557118674</v>
          </cell>
          <cell r="BA497">
            <v>0.592464442881326</v>
          </cell>
          <cell r="BB497">
            <v>1.68786500525957</v>
          </cell>
          <cell r="BC497">
            <v>0.252984111972668</v>
          </cell>
          <cell r="BD497">
            <v>0.154551445146006</v>
          </cell>
          <cell r="BE497">
            <v>0.252984111972668</v>
          </cell>
          <cell r="BF497">
            <v>0.747015888027332</v>
          </cell>
          <cell r="BG497" t="e">
            <v>#N/A</v>
          </cell>
          <cell r="BH497">
            <v>596357319.51</v>
          </cell>
          <cell r="BI497">
            <v>4480392566.39</v>
          </cell>
          <cell r="BJ497" t="e">
            <v>#N/A</v>
          </cell>
        </row>
        <row r="498">
          <cell r="A498" t="str">
            <v>600415.SH</v>
          </cell>
          <cell r="B498" t="str">
            <v>小商品城</v>
          </cell>
          <cell r="C498">
            <v>121232315.34</v>
          </cell>
          <cell r="D498">
            <v>1886336794.26</v>
          </cell>
          <cell r="E498">
            <v>0</v>
          </cell>
          <cell r="F498">
            <v>0</v>
          </cell>
          <cell r="G498">
            <v>0</v>
          </cell>
          <cell r="H498">
            <v>0</v>
          </cell>
          <cell r="I498">
            <v>672029905.15</v>
          </cell>
          <cell r="J498">
            <v>128419250.12</v>
          </cell>
          <cell r="K498">
            <v>3113250113.2</v>
          </cell>
          <cell r="L498">
            <v>0</v>
          </cell>
          <cell r="M498">
            <v>0</v>
          </cell>
          <cell r="N498">
            <v>0</v>
          </cell>
          <cell r="O498">
            <v>0</v>
          </cell>
          <cell r="P498">
            <v>50847424.99</v>
          </cell>
          <cell r="Q498">
            <v>412257979.49</v>
          </cell>
          <cell r="R498">
            <v>0</v>
          </cell>
          <cell r="S498">
            <v>0</v>
          </cell>
          <cell r="T498">
            <v>0</v>
          </cell>
          <cell r="U498">
            <v>2709894776.33</v>
          </cell>
          <cell r="V498">
            <v>3064796224.23</v>
          </cell>
          <cell r="W498">
            <v>0</v>
          </cell>
          <cell r="X498">
            <v>801250000</v>
          </cell>
          <cell r="Y498">
            <v>1037002941.92</v>
          </cell>
          <cell r="Z498">
            <v>0</v>
          </cell>
          <cell r="AA498">
            <v>0</v>
          </cell>
          <cell r="AB498">
            <v>110620306.1</v>
          </cell>
          <cell r="AC498">
            <v>25479172.04</v>
          </cell>
          <cell r="AD498">
            <v>0</v>
          </cell>
        </row>
        <row r="498">
          <cell r="AF498">
            <v>5489914176</v>
          </cell>
          <cell r="AG498">
            <v>0</v>
          </cell>
          <cell r="AH498">
            <v>1624916171.66</v>
          </cell>
          <cell r="AI498">
            <v>137298000</v>
          </cell>
          <cell r="AJ498">
            <v>97385647.13</v>
          </cell>
          <cell r="AK498">
            <v>0</v>
          </cell>
          <cell r="AL498">
            <v>1364257808.58</v>
          </cell>
          <cell r="AM498">
            <v>0</v>
          </cell>
          <cell r="AN498">
            <v>6075598807.06</v>
          </cell>
          <cell r="AO498">
            <v>14133417203.17</v>
          </cell>
          <cell r="AP498">
            <v>14789370610.43</v>
          </cell>
          <cell r="AQ498">
            <v>28922787813.6</v>
          </cell>
          <cell r="AR498">
            <v>7698932690.66</v>
          </cell>
          <cell r="AS498">
            <v>4596231570.59</v>
          </cell>
          <cell r="AT498">
            <v>1838252941.92</v>
          </cell>
          <cell r="AU498">
            <v>6434484512.51</v>
          </cell>
          <cell r="AV498">
            <v>14514774610.43</v>
          </cell>
          <cell r="AW498">
            <v>20949259122.94</v>
          </cell>
          <cell r="AX498">
            <v>4596231570.59</v>
          </cell>
          <cell r="AY498">
            <v>16353027552.35</v>
          </cell>
          <cell r="AZ498">
            <v>0.307146160861797</v>
          </cell>
          <cell r="BA498">
            <v>0.692853839138203</v>
          </cell>
          <cell r="BB498">
            <v>1.44330585112127</v>
          </cell>
          <cell r="BC498">
            <v>0.219398287243342</v>
          </cell>
          <cell r="BD498">
            <v>0.0877478736184548</v>
          </cell>
          <cell r="BE498">
            <v>0.219398287243342</v>
          </cell>
          <cell r="BF498">
            <v>0.780601712756658</v>
          </cell>
          <cell r="BG498" t="e">
            <v>#N/A</v>
          </cell>
          <cell r="BH498">
            <v>-3740424288.83</v>
          </cell>
          <cell r="BI498">
            <v>-697616678.86</v>
          </cell>
          <cell r="BJ498" t="e">
            <v>#N/A</v>
          </cell>
        </row>
        <row r="499">
          <cell r="A499" t="str">
            <v>002182.SZ</v>
          </cell>
          <cell r="B499" t="str">
            <v>云海金属</v>
          </cell>
          <cell r="C499">
            <v>3572769.4</v>
          </cell>
          <cell r="D499">
            <v>1881249204.74</v>
          </cell>
          <cell r="E499">
            <v>0</v>
          </cell>
          <cell r="F499">
            <v>0</v>
          </cell>
          <cell r="G499">
            <v>0</v>
          </cell>
          <cell r="H499">
            <v>0</v>
          </cell>
          <cell r="I499">
            <v>950287580.88</v>
          </cell>
          <cell r="J499">
            <v>0</v>
          </cell>
          <cell r="K499">
            <v>54206273.76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69257967.22</v>
          </cell>
          <cell r="Q499">
            <v>81804834.31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29871171.08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4163908.68</v>
          </cell>
          <cell r="AC499">
            <v>100917108.05</v>
          </cell>
          <cell r="AD499">
            <v>302051.31</v>
          </cell>
        </row>
        <row r="499">
          <cell r="AF499">
            <v>646422538</v>
          </cell>
          <cell r="AG499">
            <v>0</v>
          </cell>
          <cell r="AH499">
            <v>466095659.95</v>
          </cell>
          <cell r="AI499">
            <v>0</v>
          </cell>
          <cell r="AJ499">
            <v>-1325250</v>
          </cell>
          <cell r="AK499">
            <v>2337222.09</v>
          </cell>
          <cell r="AL499">
            <v>126353573.78</v>
          </cell>
          <cell r="AM499">
            <v>0</v>
          </cell>
          <cell r="AN499">
            <v>1777858813.81</v>
          </cell>
          <cell r="AO499">
            <v>3175632869.43</v>
          </cell>
          <cell r="AP499">
            <v>3017742557.63</v>
          </cell>
          <cell r="AQ499">
            <v>6193375427.06</v>
          </cell>
          <cell r="AR499">
            <v>1294081613.38</v>
          </cell>
          <cell r="AS499">
            <v>1881249204.74</v>
          </cell>
          <cell r="AT499">
            <v>302051.31</v>
          </cell>
          <cell r="AU499">
            <v>1881551256.05</v>
          </cell>
          <cell r="AV499">
            <v>3017742557.63</v>
          </cell>
          <cell r="AW499">
            <v>4899293813.68</v>
          </cell>
          <cell r="AX499">
            <v>1881249204.74</v>
          </cell>
          <cell r="AY499">
            <v>3018044608.94</v>
          </cell>
          <cell r="AZ499">
            <v>0.384045400746585</v>
          </cell>
          <cell r="BA499">
            <v>0.615954599253415</v>
          </cell>
          <cell r="BB499">
            <v>1.62349627912849</v>
          </cell>
          <cell r="BC499">
            <v>0.383983748736829</v>
          </cell>
          <cell r="BD499">
            <v>6.16520097563042e-5</v>
          </cell>
          <cell r="BE499">
            <v>0.383983748736829</v>
          </cell>
          <cell r="BF499">
            <v>0.616016251263171</v>
          </cell>
          <cell r="BG499" t="e">
            <v>#N/A</v>
          </cell>
          <cell r="BH499">
            <v>1226187857.34</v>
          </cell>
          <cell r="BI499">
            <v>-61601115.1900001</v>
          </cell>
          <cell r="BJ499" t="e">
            <v>#N/A</v>
          </cell>
        </row>
        <row r="500">
          <cell r="A500" t="str">
            <v>002001.SZ</v>
          </cell>
          <cell r="B500" t="str">
            <v>新和成</v>
          </cell>
          <cell r="C500">
            <v>138560546.48</v>
          </cell>
          <cell r="D500">
            <v>1878796276.48</v>
          </cell>
          <cell r="E500">
            <v>0</v>
          </cell>
          <cell r="F500">
            <v>0</v>
          </cell>
          <cell r="G500">
            <v>0</v>
          </cell>
          <cell r="H500">
            <v>0</v>
          </cell>
          <cell r="I500">
            <v>1982024881.01</v>
          </cell>
          <cell r="J500">
            <v>0</v>
          </cell>
          <cell r="K500">
            <v>77122452.03</v>
          </cell>
          <cell r="L500">
            <v>0</v>
          </cell>
          <cell r="M500">
            <v>0</v>
          </cell>
          <cell r="N500">
            <v>0</v>
          </cell>
          <cell r="O500">
            <v>0</v>
          </cell>
          <cell r="P500">
            <v>256340698.11</v>
          </cell>
          <cell r="Q500">
            <v>288065311.71</v>
          </cell>
          <cell r="R500">
            <v>0</v>
          </cell>
          <cell r="S500">
            <v>0</v>
          </cell>
          <cell r="T500">
            <v>0</v>
          </cell>
          <cell r="U500">
            <v>1629380596.53</v>
          </cell>
          <cell r="V500">
            <v>5754587.37</v>
          </cell>
          <cell r="W500">
            <v>0</v>
          </cell>
          <cell r="X500">
            <v>5378451096.83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911741268.8</v>
          </cell>
          <cell r="AD500">
            <v>0</v>
          </cell>
        </row>
        <row r="500">
          <cell r="AF500">
            <v>2578394760</v>
          </cell>
          <cell r="AG500">
            <v>0</v>
          </cell>
          <cell r="AH500">
            <v>4130790096.84</v>
          </cell>
          <cell r="AI500">
            <v>320360784.48</v>
          </cell>
          <cell r="AJ500">
            <v>17394706.91</v>
          </cell>
          <cell r="AK500">
            <v>12267565.69</v>
          </cell>
          <cell r="AL500">
            <v>1074331150</v>
          </cell>
          <cell r="AM500">
            <v>0</v>
          </cell>
          <cell r="AN500">
            <v>13377411428.02</v>
          </cell>
          <cell r="AO500">
            <v>12546237715.35</v>
          </cell>
          <cell r="AP500">
            <v>21510950491.94</v>
          </cell>
          <cell r="AQ500">
            <v>34057188207.29</v>
          </cell>
          <cell r="AR500">
            <v>3659609745.51</v>
          </cell>
          <cell r="AS500">
            <v>3508176873.01</v>
          </cell>
          <cell r="AT500">
            <v>5378451096.83</v>
          </cell>
          <cell r="AU500">
            <v>8886627969.84</v>
          </cell>
          <cell r="AV500">
            <v>20870228922.98</v>
          </cell>
          <cell r="AW500">
            <v>29756856892.82</v>
          </cell>
          <cell r="AX500">
            <v>3508176873.01</v>
          </cell>
          <cell r="AY500">
            <v>26248680019.81</v>
          </cell>
          <cell r="AZ500">
            <v>0.298641351868861</v>
          </cell>
          <cell r="BA500">
            <v>0.701358648131139</v>
          </cell>
          <cell r="BB500">
            <v>1.42580404856293</v>
          </cell>
          <cell r="BC500">
            <v>0.117894738871312</v>
          </cell>
          <cell r="BD500">
            <v>0.18074661299755</v>
          </cell>
          <cell r="BE500">
            <v>0.117894738871312</v>
          </cell>
          <cell r="BF500">
            <v>0.882105261128688</v>
          </cell>
          <cell r="BG500">
            <v>4217640822</v>
          </cell>
          <cell r="BH500">
            <v>-4266806074.54</v>
          </cell>
          <cell r="BI500">
            <v>7073312631.23</v>
          </cell>
          <cell r="BJ500">
            <v>2.47693471230409</v>
          </cell>
        </row>
        <row r="501">
          <cell r="A501" t="str">
            <v>002069.SZ</v>
          </cell>
          <cell r="B501" t="str">
            <v>獐子岛</v>
          </cell>
          <cell r="C501">
            <v>10367044.46</v>
          </cell>
          <cell r="D501">
            <v>1878000000</v>
          </cell>
          <cell r="E501">
            <v>0</v>
          </cell>
          <cell r="F501">
            <v>0</v>
          </cell>
          <cell r="G501">
            <v>0</v>
          </cell>
          <cell r="H501">
            <v>0</v>
          </cell>
          <cell r="I501">
            <v>114752538.56</v>
          </cell>
          <cell r="J501">
            <v>2950615.48</v>
          </cell>
          <cell r="K501">
            <v>18672540.37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22672823.77</v>
          </cell>
          <cell r="Q501">
            <v>10725672.73</v>
          </cell>
          <cell r="R501">
            <v>0</v>
          </cell>
          <cell r="S501">
            <v>0</v>
          </cell>
          <cell r="T501">
            <v>0</v>
          </cell>
          <cell r="U501">
            <v>10020959.32</v>
          </cell>
          <cell r="V501">
            <v>0</v>
          </cell>
          <cell r="W501">
            <v>0</v>
          </cell>
          <cell r="X501">
            <v>253720801.75</v>
          </cell>
          <cell r="Y501">
            <v>0</v>
          </cell>
          <cell r="Z501">
            <v>0</v>
          </cell>
          <cell r="AA501">
            <v>0</v>
          </cell>
          <cell r="AB501">
            <v>21062523.47</v>
          </cell>
          <cell r="AC501">
            <v>51275178.38</v>
          </cell>
          <cell r="AD501">
            <v>0</v>
          </cell>
        </row>
        <row r="501">
          <cell r="AF501">
            <v>711112194</v>
          </cell>
          <cell r="AG501">
            <v>0</v>
          </cell>
          <cell r="AH501">
            <v>984845938.28</v>
          </cell>
          <cell r="AI501">
            <v>0</v>
          </cell>
          <cell r="AJ501">
            <v>-20064096.44</v>
          </cell>
          <cell r="AK501">
            <v>0</v>
          </cell>
          <cell r="AL501">
            <v>245199949.89</v>
          </cell>
          <cell r="AM501">
            <v>0</v>
          </cell>
          <cell r="AN501">
            <v>-1947890146.69</v>
          </cell>
          <cell r="AO501">
            <v>2394220698.29</v>
          </cell>
          <cell r="AP501">
            <v>-26796160.96</v>
          </cell>
          <cell r="AQ501">
            <v>2367424537.33</v>
          </cell>
          <cell r="AR501">
            <v>252478937.22</v>
          </cell>
          <cell r="AS501">
            <v>1888020959.32</v>
          </cell>
          <cell r="AT501">
            <v>253720801.75</v>
          </cell>
          <cell r="AU501">
            <v>2141741761.07</v>
          </cell>
          <cell r="AV501">
            <v>-26796160.96</v>
          </cell>
          <cell r="AW501">
            <v>2114945600.11</v>
          </cell>
          <cell r="AX501">
            <v>1888020959.32</v>
          </cell>
          <cell r="AY501">
            <v>226924640.79</v>
          </cell>
          <cell r="AZ501">
            <v>1.01266990553261</v>
          </cell>
          <cell r="BA501">
            <v>-0.0126699055326087</v>
          </cell>
          <cell r="BB501">
            <v>-78.9271867439177</v>
          </cell>
          <cell r="BC501">
            <v>0.892704265878897</v>
          </cell>
          <cell r="BD501">
            <v>0.119965639653712</v>
          </cell>
          <cell r="BE501">
            <v>0.892704265878897</v>
          </cell>
          <cell r="BF501">
            <v>0.107295734121103</v>
          </cell>
          <cell r="BG501" t="e">
            <v>#N/A</v>
          </cell>
          <cell r="BH501">
            <v>1399654328.53</v>
          </cell>
          <cell r="BI501">
            <v>-747533083</v>
          </cell>
          <cell r="BJ501" t="e">
            <v>#N/A</v>
          </cell>
        </row>
        <row r="502">
          <cell r="A502" t="str">
            <v>600120.SH</v>
          </cell>
          <cell r="B502" t="str">
            <v>浙江东方</v>
          </cell>
          <cell r="C502">
            <v>1266658321.06</v>
          </cell>
          <cell r="D502">
            <v>1876731320.15</v>
          </cell>
          <cell r="E502">
            <v>0</v>
          </cell>
          <cell r="F502">
            <v>0</v>
          </cell>
          <cell r="G502">
            <v>36968115.32</v>
          </cell>
          <cell r="H502">
            <v>0</v>
          </cell>
          <cell r="I502">
            <v>585354999.17</v>
          </cell>
          <cell r="J502">
            <v>0</v>
          </cell>
          <cell r="K502">
            <v>480996886.5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278358025.81</v>
          </cell>
          <cell r="Q502">
            <v>156944081.18</v>
          </cell>
          <cell r="R502">
            <v>0</v>
          </cell>
          <cell r="S502">
            <v>0</v>
          </cell>
          <cell r="T502">
            <v>0</v>
          </cell>
          <cell r="U502">
            <v>385858998.44</v>
          </cell>
          <cell r="V502">
            <v>5695820102.72</v>
          </cell>
          <cell r="W502">
            <v>0</v>
          </cell>
          <cell r="X502">
            <v>340596184.52</v>
          </cell>
          <cell r="Y502">
            <v>2550947945.21</v>
          </cell>
          <cell r="Z502">
            <v>0</v>
          </cell>
          <cell r="AA502">
            <v>0</v>
          </cell>
          <cell r="AB502">
            <v>103506655.28</v>
          </cell>
          <cell r="AC502">
            <v>161713.28</v>
          </cell>
          <cell r="AD502">
            <v>0</v>
          </cell>
        </row>
        <row r="502">
          <cell r="AF502">
            <v>2896323121</v>
          </cell>
          <cell r="AG502">
            <v>0</v>
          </cell>
          <cell r="AH502">
            <v>224500847.36</v>
          </cell>
          <cell r="AI502">
            <v>0</v>
          </cell>
          <cell r="AJ502">
            <v>3425536812.46</v>
          </cell>
          <cell r="AK502">
            <v>0</v>
          </cell>
          <cell r="AL502">
            <v>570346472.39</v>
          </cell>
          <cell r="AM502">
            <v>94934232.11</v>
          </cell>
          <cell r="AN502">
            <v>6781581892.69</v>
          </cell>
          <cell r="AO502">
            <v>13758903348.64</v>
          </cell>
          <cell r="AP502">
            <v>13993223378.01</v>
          </cell>
          <cell r="AQ502">
            <v>27752126726.65</v>
          </cell>
          <cell r="AR502">
            <v>8567800785</v>
          </cell>
          <cell r="AS502">
            <v>2299558433.91</v>
          </cell>
          <cell r="AT502">
            <v>2891544129.73</v>
          </cell>
          <cell r="AU502">
            <v>5191102563.64</v>
          </cell>
          <cell r="AV502">
            <v>13993223378.01</v>
          </cell>
          <cell r="AW502">
            <v>19184325941.65</v>
          </cell>
          <cell r="AX502">
            <v>2299558433.91</v>
          </cell>
          <cell r="AY502">
            <v>16884767507.74</v>
          </cell>
          <cell r="AZ502">
            <v>0.270590823958526</v>
          </cell>
          <cell r="BA502">
            <v>0.729409176041474</v>
          </cell>
          <cell r="BB502">
            <v>1.37097260748354</v>
          </cell>
          <cell r="BC502">
            <v>0.119866522332044</v>
          </cell>
          <cell r="BD502">
            <v>0.150724301626482</v>
          </cell>
          <cell r="BE502">
            <v>0.119866522332044</v>
          </cell>
          <cell r="BF502">
            <v>0.880133477667956</v>
          </cell>
          <cell r="BG502">
            <v>12707064950.82</v>
          </cell>
          <cell r="BH502">
            <v>-7263128142.45</v>
          </cell>
          <cell r="BI502">
            <v>13007114146.82</v>
          </cell>
          <cell r="BJ502">
            <v>43.3499383441774</v>
          </cell>
        </row>
        <row r="503">
          <cell r="A503" t="str">
            <v>000065.SZ</v>
          </cell>
          <cell r="B503" t="str">
            <v>北方国际</v>
          </cell>
          <cell r="C503">
            <v>45079049.94</v>
          </cell>
          <cell r="D503">
            <v>1870441971.27</v>
          </cell>
          <cell r="E503">
            <v>0</v>
          </cell>
          <cell r="F503">
            <v>0</v>
          </cell>
          <cell r="G503">
            <v>0</v>
          </cell>
          <cell r="H503">
            <v>0</v>
          </cell>
          <cell r="I503">
            <v>5248498698.06</v>
          </cell>
          <cell r="J503">
            <v>0</v>
          </cell>
          <cell r="K503">
            <v>1009969762.38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78211428.13</v>
          </cell>
          <cell r="Q503">
            <v>79258180.92</v>
          </cell>
          <cell r="R503">
            <v>0</v>
          </cell>
          <cell r="S503">
            <v>0</v>
          </cell>
          <cell r="T503">
            <v>0</v>
          </cell>
          <cell r="U503">
            <v>236717100</v>
          </cell>
          <cell r="V503">
            <v>0</v>
          </cell>
          <cell r="W503">
            <v>0</v>
          </cell>
          <cell r="X503">
            <v>3976941055.94</v>
          </cell>
          <cell r="Y503">
            <v>443248581.38</v>
          </cell>
          <cell r="Z503">
            <v>0</v>
          </cell>
          <cell r="AA503">
            <v>0</v>
          </cell>
          <cell r="AB503">
            <v>6967127.8</v>
          </cell>
          <cell r="AC503">
            <v>8876619.5</v>
          </cell>
          <cell r="AD503">
            <v>541551.05</v>
          </cell>
        </row>
        <row r="503">
          <cell r="AF503">
            <v>774481660</v>
          </cell>
          <cell r="AG503">
            <v>137598793.51</v>
          </cell>
          <cell r="AH503">
            <v>1026229434.19</v>
          </cell>
          <cell r="AI503">
            <v>0</v>
          </cell>
          <cell r="AJ503">
            <v>59265329.3</v>
          </cell>
          <cell r="AK503">
            <v>1621504.76</v>
          </cell>
          <cell r="AL503">
            <v>310720828</v>
          </cell>
          <cell r="AM503">
            <v>0</v>
          </cell>
          <cell r="AN503">
            <v>3812321104.07</v>
          </cell>
          <cell r="AO503">
            <v>13004751126.37</v>
          </cell>
          <cell r="AP503">
            <v>6122238653.83</v>
          </cell>
          <cell r="AQ503">
            <v>19126989780.2</v>
          </cell>
          <cell r="AR503">
            <v>6476860866.73</v>
          </cell>
          <cell r="AS503">
            <v>2107159071.27</v>
          </cell>
          <cell r="AT503">
            <v>4420731188.37</v>
          </cell>
          <cell r="AU503">
            <v>6527890259.64</v>
          </cell>
          <cell r="AV503">
            <v>6122238653.83</v>
          </cell>
          <cell r="AW503">
            <v>12650128913.47</v>
          </cell>
          <cell r="AX503">
            <v>2107159071.27</v>
          </cell>
          <cell r="AY503">
            <v>10542969842.2</v>
          </cell>
          <cell r="AZ503">
            <v>0.516033496914725</v>
          </cell>
          <cell r="BA503">
            <v>0.483966503085275</v>
          </cell>
          <cell r="BB503">
            <v>2.06625870514803</v>
          </cell>
          <cell r="BC503">
            <v>0.166572142124676</v>
          </cell>
          <cell r="BD503">
            <v>0.349461354790049</v>
          </cell>
          <cell r="BE503">
            <v>0.166572142124676</v>
          </cell>
          <cell r="BF503">
            <v>0.833427857875324</v>
          </cell>
          <cell r="BG503" t="e">
            <v>#N/A</v>
          </cell>
          <cell r="BH503">
            <v>-2132858382.41</v>
          </cell>
          <cell r="BI503">
            <v>5605809324.31</v>
          </cell>
          <cell r="BJ503" t="e">
            <v>#N/A</v>
          </cell>
        </row>
        <row r="504">
          <cell r="A504" t="str">
            <v>601918.SH</v>
          </cell>
          <cell r="B504" t="str">
            <v>新集能源</v>
          </cell>
          <cell r="C504">
            <v>35042447.78</v>
          </cell>
          <cell r="D504">
            <v>1868161678.53</v>
          </cell>
          <cell r="E504">
            <v>0</v>
          </cell>
          <cell r="F504">
            <v>0</v>
          </cell>
          <cell r="G504">
            <v>0</v>
          </cell>
          <cell r="H504">
            <v>0</v>
          </cell>
          <cell r="I504">
            <v>2067543506.91</v>
          </cell>
          <cell r="J504">
            <v>124394</v>
          </cell>
          <cell r="K504">
            <v>289923727.71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814097107.91</v>
          </cell>
          <cell r="Q504">
            <v>706995640.24</v>
          </cell>
          <cell r="R504">
            <v>0</v>
          </cell>
          <cell r="S504">
            <v>0</v>
          </cell>
          <cell r="T504">
            <v>0</v>
          </cell>
          <cell r="U504">
            <v>2272044654.59</v>
          </cell>
          <cell r="V504">
            <v>37690084.6</v>
          </cell>
          <cell r="W504">
            <v>0</v>
          </cell>
          <cell r="X504">
            <v>10785024947</v>
          </cell>
          <cell r="Y504">
            <v>0</v>
          </cell>
          <cell r="Z504">
            <v>0</v>
          </cell>
          <cell r="AA504">
            <v>0</v>
          </cell>
          <cell r="AB504">
            <v>1342973414.91</v>
          </cell>
          <cell r="AC504">
            <v>114426626.5</v>
          </cell>
          <cell r="AD504">
            <v>0</v>
          </cell>
        </row>
        <row r="504">
          <cell r="AF504">
            <v>2590541800</v>
          </cell>
          <cell r="AG504">
            <v>0</v>
          </cell>
          <cell r="AH504">
            <v>2149218056.38</v>
          </cell>
          <cell r="AI504">
            <v>0</v>
          </cell>
          <cell r="AJ504">
            <v>0</v>
          </cell>
          <cell r="AK504">
            <v>718035125.33</v>
          </cell>
          <cell r="AL504">
            <v>879509933.1</v>
          </cell>
          <cell r="AM504">
            <v>0</v>
          </cell>
          <cell r="AN504">
            <v>2359177150.6</v>
          </cell>
          <cell r="AO504">
            <v>20334048230.68</v>
          </cell>
          <cell r="AP504">
            <v>8696482065.41</v>
          </cell>
          <cell r="AQ504">
            <v>29030530296.09</v>
          </cell>
          <cell r="AR504">
            <v>5408816950.56</v>
          </cell>
          <cell r="AS504">
            <v>4140206333.12</v>
          </cell>
          <cell r="AT504">
            <v>10785024947</v>
          </cell>
          <cell r="AU504">
            <v>14925231280.12</v>
          </cell>
          <cell r="AV504">
            <v>8696482065.41</v>
          </cell>
          <cell r="AW504">
            <v>23621713345.53</v>
          </cell>
          <cell r="AX504">
            <v>4140206333.12</v>
          </cell>
          <cell r="AY504">
            <v>19481507012.41</v>
          </cell>
          <cell r="AZ504">
            <v>0.631843721994211</v>
          </cell>
          <cell r="BA504">
            <v>0.368156278005789</v>
          </cell>
          <cell r="BB504">
            <v>2.71623780373039</v>
          </cell>
          <cell r="BC504">
            <v>0.175271212234207</v>
          </cell>
          <cell r="BD504">
            <v>0.456572509760003</v>
          </cell>
          <cell r="BE504">
            <v>0.175271212234207</v>
          </cell>
          <cell r="BF504">
            <v>0.824728787765793</v>
          </cell>
          <cell r="BG504" t="e">
            <v>#N/A</v>
          </cell>
          <cell r="BH504">
            <v>1920557972.15</v>
          </cell>
          <cell r="BI504">
            <v>-8026942556.48</v>
          </cell>
          <cell r="BJ504" t="e">
            <v>#N/A</v>
          </cell>
        </row>
        <row r="505">
          <cell r="A505" t="str">
            <v>002863.SZ</v>
          </cell>
          <cell r="B505" t="str">
            <v>今飞凯达</v>
          </cell>
          <cell r="C505">
            <v>9351158.05</v>
          </cell>
          <cell r="D505">
            <v>1863123125.67</v>
          </cell>
          <cell r="E505">
            <v>0</v>
          </cell>
          <cell r="F505">
            <v>0</v>
          </cell>
          <cell r="G505">
            <v>0</v>
          </cell>
          <cell r="H505">
            <v>0</v>
          </cell>
          <cell r="I505">
            <v>752413757.14</v>
          </cell>
          <cell r="J505">
            <v>27843094.55</v>
          </cell>
          <cell r="K505">
            <v>22443831.51</v>
          </cell>
          <cell r="L505">
            <v>0</v>
          </cell>
          <cell r="M505">
            <v>0</v>
          </cell>
          <cell r="N505">
            <v>0</v>
          </cell>
          <cell r="O505">
            <v>0</v>
          </cell>
          <cell r="P505">
            <v>14015799.38</v>
          </cell>
          <cell r="Q505">
            <v>17479221.48</v>
          </cell>
          <cell r="R505">
            <v>0</v>
          </cell>
          <cell r="S505">
            <v>0</v>
          </cell>
          <cell r="T505">
            <v>0</v>
          </cell>
          <cell r="U505">
            <v>179669677.14</v>
          </cell>
          <cell r="V505">
            <v>560170</v>
          </cell>
          <cell r="W505">
            <v>0</v>
          </cell>
          <cell r="X505">
            <v>268415198.41</v>
          </cell>
          <cell r="Y505">
            <v>170964927.05</v>
          </cell>
          <cell r="Z505">
            <v>0</v>
          </cell>
          <cell r="AA505">
            <v>0</v>
          </cell>
          <cell r="AB505">
            <v>0</v>
          </cell>
          <cell r="AC505">
            <v>145098567.31</v>
          </cell>
          <cell r="AD505">
            <v>0</v>
          </cell>
        </row>
        <row r="505">
          <cell r="AF505">
            <v>498814864</v>
          </cell>
          <cell r="AG505">
            <v>17735398.2</v>
          </cell>
          <cell r="AH505">
            <v>808479804.82</v>
          </cell>
          <cell r="AI505">
            <v>0</v>
          </cell>
          <cell r="AJ505">
            <v>-16656610.64</v>
          </cell>
          <cell r="AK505">
            <v>0</v>
          </cell>
          <cell r="AL505">
            <v>48243245.08</v>
          </cell>
          <cell r="AM505">
            <v>0</v>
          </cell>
          <cell r="AN505">
            <v>551245487.44</v>
          </cell>
          <cell r="AO505">
            <v>3471378527.69</v>
          </cell>
          <cell r="AP505">
            <v>1907862188.9</v>
          </cell>
          <cell r="AQ505">
            <v>5379240716.59</v>
          </cell>
          <cell r="AR505">
            <v>989205599.42</v>
          </cell>
          <cell r="AS505">
            <v>2042792802.81</v>
          </cell>
          <cell r="AT505">
            <v>439380125.46</v>
          </cell>
          <cell r="AU505">
            <v>2482172928.27</v>
          </cell>
          <cell r="AV505">
            <v>1907862188.9</v>
          </cell>
          <cell r="AW505">
            <v>4390035117.17</v>
          </cell>
          <cell r="AX505">
            <v>2042792802.81</v>
          </cell>
          <cell r="AY505">
            <v>2347242314.36</v>
          </cell>
          <cell r="AZ505">
            <v>0.565410722698299</v>
          </cell>
          <cell r="BA505">
            <v>0.434589277301701</v>
          </cell>
          <cell r="BB505">
            <v>2.30102317804261</v>
          </cell>
          <cell r="BC505">
            <v>0.465324934377033</v>
          </cell>
          <cell r="BD505">
            <v>0.100085788321266</v>
          </cell>
          <cell r="BE505">
            <v>0.465324934377033</v>
          </cell>
          <cell r="BF505">
            <v>0.534675065622967</v>
          </cell>
          <cell r="BG505" t="e">
            <v>#N/A</v>
          </cell>
          <cell r="BH505">
            <v>1264236774.4</v>
          </cell>
          <cell r="BI505">
            <v>-238991162</v>
          </cell>
          <cell r="BJ505" t="e">
            <v>#N/A</v>
          </cell>
        </row>
        <row r="506">
          <cell r="A506" t="str">
            <v>600483.SH</v>
          </cell>
          <cell r="B506" t="str">
            <v>福能股份</v>
          </cell>
          <cell r="C506">
            <v>77385564.25</v>
          </cell>
          <cell r="D506">
            <v>1860950000</v>
          </cell>
          <cell r="E506">
            <v>0</v>
          </cell>
          <cell r="F506">
            <v>0</v>
          </cell>
          <cell r="G506">
            <v>0</v>
          </cell>
          <cell r="H506">
            <v>0</v>
          </cell>
          <cell r="I506">
            <v>3802610134.97</v>
          </cell>
          <cell r="J506">
            <v>0</v>
          </cell>
          <cell r="K506">
            <v>59002313.21</v>
          </cell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97372078.08</v>
          </cell>
          <cell r="Q506">
            <v>149607291.03</v>
          </cell>
          <cell r="R506">
            <v>0</v>
          </cell>
          <cell r="S506">
            <v>0</v>
          </cell>
          <cell r="T506">
            <v>0</v>
          </cell>
          <cell r="U506">
            <v>1063760991.06</v>
          </cell>
          <cell r="V506">
            <v>0</v>
          </cell>
          <cell r="W506">
            <v>0</v>
          </cell>
          <cell r="X506">
            <v>13548140999.75</v>
          </cell>
          <cell r="Y506">
            <v>1492930062.09</v>
          </cell>
          <cell r="Z506">
            <v>0</v>
          </cell>
          <cell r="AA506">
            <v>2694393.94</v>
          </cell>
          <cell r="AB506">
            <v>0</v>
          </cell>
          <cell r="AC506">
            <v>52633666.9</v>
          </cell>
          <cell r="AD506">
            <v>0</v>
          </cell>
        </row>
        <row r="506">
          <cell r="AF506">
            <v>4149261513</v>
          </cell>
          <cell r="AG506">
            <v>289677693.39</v>
          </cell>
          <cell r="AH506">
            <v>5892164255.23</v>
          </cell>
          <cell r="AI506">
            <v>0</v>
          </cell>
          <cell r="AJ506">
            <v>-4705437</v>
          </cell>
          <cell r="AK506">
            <v>0</v>
          </cell>
          <cell r="AL506">
            <v>725482992.45</v>
          </cell>
          <cell r="AM506">
            <v>0</v>
          </cell>
          <cell r="AN506">
            <v>6079528298.69</v>
          </cell>
          <cell r="AO506">
            <v>22207087495.28</v>
          </cell>
          <cell r="AP506">
            <v>17131409315.76</v>
          </cell>
          <cell r="AQ506">
            <v>39338496811.04</v>
          </cell>
          <cell r="AR506">
            <v>4238611048.44</v>
          </cell>
          <cell r="AS506">
            <v>2924710991.06</v>
          </cell>
          <cell r="AT506">
            <v>15043765455.78</v>
          </cell>
          <cell r="AU506">
            <v>17968476446.84</v>
          </cell>
          <cell r="AV506">
            <v>17131409315.76</v>
          </cell>
          <cell r="AW506">
            <v>35099885762.6</v>
          </cell>
          <cell r="AX506">
            <v>2924710991.06</v>
          </cell>
          <cell r="AY506">
            <v>32175174771.54</v>
          </cell>
          <cell r="AZ506">
            <v>0.511924072014672</v>
          </cell>
          <cell r="BA506">
            <v>0.488075927985328</v>
          </cell>
          <cell r="BB506">
            <v>2.04886154522675</v>
          </cell>
          <cell r="BC506">
            <v>0.0833253706533817</v>
          </cell>
          <cell r="BD506">
            <v>0.42859870136129</v>
          </cell>
          <cell r="BE506">
            <v>0.0833253706533817</v>
          </cell>
          <cell r="BF506">
            <v>0.916674629346618</v>
          </cell>
          <cell r="BG506" t="e">
            <v>#N/A</v>
          </cell>
          <cell r="BH506">
            <v>-724633956.17</v>
          </cell>
          <cell r="BI506">
            <v>-3416274086.45</v>
          </cell>
          <cell r="BJ506" t="e">
            <v>#N/A</v>
          </cell>
        </row>
        <row r="507">
          <cell r="A507" t="str">
            <v>002047.SZ</v>
          </cell>
          <cell r="B507" t="str">
            <v>宝鹰股份</v>
          </cell>
          <cell r="C507">
            <v>0</v>
          </cell>
          <cell r="D507">
            <v>1858412362.71</v>
          </cell>
          <cell r="E507">
            <v>0</v>
          </cell>
          <cell r="F507">
            <v>0</v>
          </cell>
          <cell r="G507">
            <v>0</v>
          </cell>
          <cell r="H507">
            <v>0</v>
          </cell>
          <cell r="I507">
            <v>5410611417.14</v>
          </cell>
          <cell r="J507">
            <v>0</v>
          </cell>
          <cell r="K507">
            <v>257611708.85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25221733.66</v>
          </cell>
          <cell r="Q507">
            <v>291640265.47</v>
          </cell>
          <cell r="R507">
            <v>0</v>
          </cell>
          <cell r="S507">
            <v>0</v>
          </cell>
          <cell r="T507">
            <v>0</v>
          </cell>
          <cell r="U507">
            <v>10860963.7</v>
          </cell>
          <cell r="V507">
            <v>18856084.45</v>
          </cell>
          <cell r="W507">
            <v>0</v>
          </cell>
          <cell r="X507">
            <v>68048244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</row>
        <row r="507">
          <cell r="AF507">
            <v>371317856</v>
          </cell>
          <cell r="AG507">
            <v>0</v>
          </cell>
          <cell r="AH507">
            <v>1724465026.43</v>
          </cell>
          <cell r="AI507">
            <v>90036574.8</v>
          </cell>
          <cell r="AJ507">
            <v>-24829215.98</v>
          </cell>
          <cell r="AK507">
            <v>99283800.81</v>
          </cell>
          <cell r="AL507">
            <v>176560442.99</v>
          </cell>
          <cell r="AM507">
            <v>0</v>
          </cell>
          <cell r="AN507">
            <v>1933268014.91</v>
          </cell>
          <cell r="AO507">
            <v>7941262779.98</v>
          </cell>
          <cell r="AP507">
            <v>4370102499.96</v>
          </cell>
          <cell r="AQ507">
            <v>12311365279.94</v>
          </cell>
          <cell r="AR507">
            <v>6003941209.57</v>
          </cell>
          <cell r="AS507">
            <v>1869273326.41</v>
          </cell>
          <cell r="AT507">
            <v>68048244</v>
          </cell>
          <cell r="AU507">
            <v>1937321570.41</v>
          </cell>
          <cell r="AV507">
            <v>4190029350.36</v>
          </cell>
          <cell r="AW507">
            <v>6127350920.77</v>
          </cell>
          <cell r="AX507">
            <v>1869273326.41</v>
          </cell>
          <cell r="AY507">
            <v>4258077594.36</v>
          </cell>
          <cell r="AZ507">
            <v>0.316176043360439</v>
          </cell>
          <cell r="BA507">
            <v>0.683823956639561</v>
          </cell>
          <cell r="BB507">
            <v>1.46236467776617</v>
          </cell>
          <cell r="BC507">
            <v>0.305070388587291</v>
          </cell>
          <cell r="BD507">
            <v>0.0111056547731477</v>
          </cell>
          <cell r="BE507">
            <v>0.305070388587291</v>
          </cell>
          <cell r="BF507">
            <v>0.694929611412709</v>
          </cell>
          <cell r="BG507" t="e">
            <v>#N/A</v>
          </cell>
          <cell r="BH507">
            <v>225147052.51</v>
          </cell>
          <cell r="BI507">
            <v>3617890954</v>
          </cell>
          <cell r="BJ507" t="e">
            <v>#N/A</v>
          </cell>
        </row>
        <row r="508">
          <cell r="A508" t="str">
            <v>002466.SZ</v>
          </cell>
          <cell r="B508" t="str">
            <v>天齐锂业</v>
          </cell>
          <cell r="C508">
            <v>1046814193.54</v>
          </cell>
          <cell r="D508">
            <v>1857495179.35</v>
          </cell>
          <cell r="E508">
            <v>0</v>
          </cell>
          <cell r="F508">
            <v>0</v>
          </cell>
          <cell r="G508">
            <v>563897068.32</v>
          </cell>
          <cell r="H508">
            <v>0</v>
          </cell>
          <cell r="I508">
            <v>866080033.53</v>
          </cell>
          <cell r="J508">
            <v>0</v>
          </cell>
          <cell r="K508">
            <v>508911334.1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64848800.8</v>
          </cell>
          <cell r="Q508">
            <v>374491486.46</v>
          </cell>
          <cell r="R508">
            <v>0</v>
          </cell>
          <cell r="S508">
            <v>0</v>
          </cell>
          <cell r="T508">
            <v>0</v>
          </cell>
          <cell r="U508">
            <v>1359919215.59</v>
          </cell>
          <cell r="V508">
            <v>253152583.04</v>
          </cell>
          <cell r="W508">
            <v>0</v>
          </cell>
          <cell r="X508">
            <v>15193053377.04</v>
          </cell>
          <cell r="Y508">
            <v>1936090846.13</v>
          </cell>
          <cell r="Z508">
            <v>0</v>
          </cell>
          <cell r="AA508">
            <v>30349179.47</v>
          </cell>
          <cell r="AB508">
            <v>342691136.57</v>
          </cell>
          <cell r="AC508">
            <v>70128978.95</v>
          </cell>
          <cell r="AD508">
            <v>0</v>
          </cell>
        </row>
        <row r="508">
          <cell r="AF508">
            <v>1477099383</v>
          </cell>
          <cell r="AG508">
            <v>0</v>
          </cell>
          <cell r="AH508">
            <v>14107579444.36</v>
          </cell>
          <cell r="AI508">
            <v>0</v>
          </cell>
          <cell r="AJ508">
            <v>-615086796.59</v>
          </cell>
          <cell r="AK508">
            <v>35862989.9</v>
          </cell>
          <cell r="AL508">
            <v>387696978.65</v>
          </cell>
          <cell r="AM508">
            <v>0</v>
          </cell>
          <cell r="AN508">
            <v>-2191950063.54</v>
          </cell>
          <cell r="AO508">
            <v>24467923412.89</v>
          </cell>
          <cell r="AP508">
            <v>13201201935.78</v>
          </cell>
          <cell r="AQ508">
            <v>37669125348.67</v>
          </cell>
          <cell r="AR508">
            <v>3527118546.99</v>
          </cell>
          <cell r="AS508">
            <v>3781311463.26</v>
          </cell>
          <cell r="AT508">
            <v>17159493402.64</v>
          </cell>
          <cell r="AU508">
            <v>20940804865.9</v>
          </cell>
          <cell r="AV508">
            <v>13201201935.78</v>
          </cell>
          <cell r="AW508">
            <v>34142006801.68</v>
          </cell>
          <cell r="AX508">
            <v>3781311463.26</v>
          </cell>
          <cell r="AY508">
            <v>30360695338.42</v>
          </cell>
          <cell r="AZ508">
            <v>0.61334428838757</v>
          </cell>
          <cell r="BA508">
            <v>0.38665571161243</v>
          </cell>
          <cell r="BB508">
            <v>2.58628017113676</v>
          </cell>
          <cell r="BC508">
            <v>0.110752466462339</v>
          </cell>
          <cell r="BD508">
            <v>0.502591821925232</v>
          </cell>
          <cell r="BE508">
            <v>0.110752466462339</v>
          </cell>
          <cell r="BF508">
            <v>0.889247533537661</v>
          </cell>
          <cell r="BG508" t="e">
            <v>#N/A</v>
          </cell>
          <cell r="BH508">
            <v>2498468527.29</v>
          </cell>
          <cell r="BI508">
            <v>-7687443091.73</v>
          </cell>
          <cell r="BJ508" t="e">
            <v>#N/A</v>
          </cell>
        </row>
        <row r="509">
          <cell r="A509" t="str">
            <v>002029.SZ</v>
          </cell>
          <cell r="B509" t="str">
            <v>七匹狼</v>
          </cell>
          <cell r="C509">
            <v>42641101.31</v>
          </cell>
          <cell r="D509">
            <v>1855700000</v>
          </cell>
          <cell r="E509">
            <v>0</v>
          </cell>
          <cell r="F509">
            <v>0</v>
          </cell>
          <cell r="G509">
            <v>0</v>
          </cell>
          <cell r="H509">
            <v>0</v>
          </cell>
          <cell r="I509">
            <v>1226118530.39</v>
          </cell>
          <cell r="J509">
            <v>5479330.47</v>
          </cell>
          <cell r="K509">
            <v>403558813.52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64039851.01</v>
          </cell>
          <cell r="Q509">
            <v>88890056.28</v>
          </cell>
          <cell r="R509">
            <v>0</v>
          </cell>
          <cell r="S509">
            <v>0</v>
          </cell>
          <cell r="T509">
            <v>0</v>
          </cell>
          <cell r="U509">
            <v>48461421.7</v>
          </cell>
          <cell r="V509">
            <v>123296437.36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217500</v>
          </cell>
          <cell r="AD509">
            <v>0</v>
          </cell>
        </row>
        <row r="509">
          <cell r="AF509">
            <v>755670000</v>
          </cell>
          <cell r="AG509">
            <v>0</v>
          </cell>
          <cell r="AH509">
            <v>1873695374.79</v>
          </cell>
          <cell r="AI509">
            <v>290860284.26</v>
          </cell>
          <cell r="AJ509">
            <v>51503.77</v>
          </cell>
          <cell r="AK509">
            <v>0</v>
          </cell>
          <cell r="AL509">
            <v>804656794.54</v>
          </cell>
          <cell r="AM509">
            <v>0</v>
          </cell>
          <cell r="AN509">
            <v>2712479068.21</v>
          </cell>
          <cell r="AO509">
            <v>3858403042.04</v>
          </cell>
          <cell r="AP509">
            <v>6437413025.57</v>
          </cell>
          <cell r="AQ509">
            <v>10295816067.61</v>
          </cell>
          <cell r="AR509">
            <v>1954241620.34</v>
          </cell>
          <cell r="AS509">
            <v>1904161421.7</v>
          </cell>
          <cell r="AT509">
            <v>0</v>
          </cell>
          <cell r="AU509">
            <v>1904161421.7</v>
          </cell>
          <cell r="AV509">
            <v>5855692457.05</v>
          </cell>
          <cell r="AW509">
            <v>7759853878.75</v>
          </cell>
          <cell r="AX509">
            <v>1904161421.7</v>
          </cell>
          <cell r="AY509">
            <v>5855692457.05</v>
          </cell>
          <cell r="AZ509">
            <v>0.245386247144996</v>
          </cell>
          <cell r="BA509">
            <v>0.754613752855004</v>
          </cell>
          <cell r="BB509">
            <v>1.32518125493552</v>
          </cell>
          <cell r="BC509">
            <v>0.245386247144996</v>
          </cell>
          <cell r="BD509">
            <v>0</v>
          </cell>
          <cell r="BE509">
            <v>0.245386247144996</v>
          </cell>
          <cell r="BF509">
            <v>0.754613752855004</v>
          </cell>
          <cell r="BG509" t="e">
            <v>#N/A</v>
          </cell>
          <cell r="BH509">
            <v>-517056305.62</v>
          </cell>
          <cell r="BI509">
            <v>1486283386.06</v>
          </cell>
          <cell r="BJ509" t="e">
            <v>#N/A</v>
          </cell>
        </row>
        <row r="510">
          <cell r="A510" t="str">
            <v>000513.SZ</v>
          </cell>
          <cell r="B510" t="str">
            <v>丽珠集团</v>
          </cell>
          <cell r="C510">
            <v>133010350.96</v>
          </cell>
          <cell r="D510">
            <v>1854753015.63</v>
          </cell>
          <cell r="E510">
            <v>0</v>
          </cell>
          <cell r="F510">
            <v>0</v>
          </cell>
          <cell r="G510">
            <v>36993</v>
          </cell>
          <cell r="H510">
            <v>0</v>
          </cell>
          <cell r="I510">
            <v>1688971643.4</v>
          </cell>
          <cell r="J510">
            <v>0</v>
          </cell>
          <cell r="K510">
            <v>49320576.67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231396040.99</v>
          </cell>
          <cell r="Q510">
            <v>226348304.96</v>
          </cell>
          <cell r="R510">
            <v>0</v>
          </cell>
          <cell r="S510">
            <v>0</v>
          </cell>
          <cell r="T510">
            <v>0</v>
          </cell>
          <cell r="U510">
            <v>9821001.35</v>
          </cell>
          <cell r="V510">
            <v>3343666.92</v>
          </cell>
          <cell r="W510">
            <v>0</v>
          </cell>
          <cell r="X510">
            <v>638100000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273486266.63</v>
          </cell>
          <cell r="AD510">
            <v>78000000</v>
          </cell>
        </row>
        <row r="510">
          <cell r="AF510">
            <v>937491350</v>
          </cell>
          <cell r="AG510">
            <v>0</v>
          </cell>
          <cell r="AH510">
            <v>1443798721.1</v>
          </cell>
          <cell r="AI510">
            <v>0</v>
          </cell>
          <cell r="AJ510">
            <v>12471828.21</v>
          </cell>
          <cell r="AK510">
            <v>0</v>
          </cell>
          <cell r="AL510">
            <v>744801154.15</v>
          </cell>
          <cell r="AM510">
            <v>0</v>
          </cell>
          <cell r="AN510">
            <v>9393448440.06</v>
          </cell>
          <cell r="AO510">
            <v>5186587860.51</v>
          </cell>
          <cell r="AP510">
            <v>12532011493.52</v>
          </cell>
          <cell r="AQ510">
            <v>17718599354.03</v>
          </cell>
          <cell r="AR510">
            <v>2605876850.53</v>
          </cell>
          <cell r="AS510">
            <v>1864611009.98</v>
          </cell>
          <cell r="AT510">
            <v>716100000</v>
          </cell>
          <cell r="AU510">
            <v>2580711009.98</v>
          </cell>
          <cell r="AV510">
            <v>12532011493.52</v>
          </cell>
          <cell r="AW510">
            <v>15112722503.5</v>
          </cell>
          <cell r="AX510">
            <v>1864611009.98</v>
          </cell>
          <cell r="AY510">
            <v>13248111493.52</v>
          </cell>
          <cell r="AZ510">
            <v>0.170764136599632</v>
          </cell>
          <cell r="BA510">
            <v>0.829235863400368</v>
          </cell>
          <cell r="BB510">
            <v>1.20592951189954</v>
          </cell>
          <cell r="BC510">
            <v>0.123380218855217</v>
          </cell>
          <cell r="BD510">
            <v>0.0473839177444141</v>
          </cell>
          <cell r="BE510">
            <v>0.123380218855217</v>
          </cell>
          <cell r="BF510">
            <v>0.876619781144783</v>
          </cell>
          <cell r="BG510">
            <v>4023909818.75</v>
          </cell>
          <cell r="BH510">
            <v>-7398917880.48</v>
          </cell>
          <cell r="BI510">
            <v>6784956730.56</v>
          </cell>
          <cell r="BJ510">
            <v>2.45738553066168</v>
          </cell>
        </row>
        <row r="511">
          <cell r="A511" t="str">
            <v>600380.SH</v>
          </cell>
          <cell r="B511" t="str">
            <v>健康元</v>
          </cell>
          <cell r="C511">
            <v>188101595.2</v>
          </cell>
          <cell r="D511">
            <v>1854753015.63</v>
          </cell>
          <cell r="E511">
            <v>0</v>
          </cell>
          <cell r="F511">
            <v>0</v>
          </cell>
          <cell r="G511">
            <v>39018.28</v>
          </cell>
          <cell r="H511">
            <v>0</v>
          </cell>
          <cell r="I511">
            <v>2280361997.82</v>
          </cell>
          <cell r="J511">
            <v>0</v>
          </cell>
          <cell r="K511">
            <v>96384826.19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280937529.46</v>
          </cell>
          <cell r="Q511">
            <v>276034461.08</v>
          </cell>
          <cell r="R511">
            <v>0</v>
          </cell>
          <cell r="S511">
            <v>0</v>
          </cell>
          <cell r="T511">
            <v>0</v>
          </cell>
          <cell r="U511">
            <v>9821001.35</v>
          </cell>
          <cell r="V511">
            <v>3343666.92</v>
          </cell>
          <cell r="W511">
            <v>0</v>
          </cell>
          <cell r="X511">
            <v>688100000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454618399.79</v>
          </cell>
          <cell r="AD511">
            <v>78000000</v>
          </cell>
        </row>
        <row r="511">
          <cell r="AF511">
            <v>1905357843</v>
          </cell>
          <cell r="AG511">
            <v>0</v>
          </cell>
          <cell r="AH511">
            <v>2061174342.81</v>
          </cell>
          <cell r="AI511">
            <v>222644454.5</v>
          </cell>
          <cell r="AJ511">
            <v>25758615.13</v>
          </cell>
          <cell r="AK511">
            <v>0</v>
          </cell>
          <cell r="AL511">
            <v>515941465.2</v>
          </cell>
          <cell r="AM511">
            <v>0</v>
          </cell>
          <cell r="AN511">
            <v>7028492804.87</v>
          </cell>
          <cell r="AO511">
            <v>6210495511.72</v>
          </cell>
          <cell r="AP511">
            <v>11759369525.51</v>
          </cell>
          <cell r="AQ511">
            <v>17969865037.23</v>
          </cell>
          <cell r="AR511">
            <v>3579782476.46</v>
          </cell>
          <cell r="AS511">
            <v>1864613035.26</v>
          </cell>
          <cell r="AT511">
            <v>766100000</v>
          </cell>
          <cell r="AU511">
            <v>2630713035.26</v>
          </cell>
          <cell r="AV511">
            <v>11314080616.51</v>
          </cell>
          <cell r="AW511">
            <v>13944793651.77</v>
          </cell>
          <cell r="AX511">
            <v>1864613035.26</v>
          </cell>
          <cell r="AY511">
            <v>12080180616.51</v>
          </cell>
          <cell r="AZ511">
            <v>0.188651987326187</v>
          </cell>
          <cell r="BA511">
            <v>0.811348012673814</v>
          </cell>
          <cell r="BB511">
            <v>1.23251673064987</v>
          </cell>
          <cell r="BC511">
            <v>0.133713920895726</v>
          </cell>
          <cell r="BD511">
            <v>0.0549380664304602</v>
          </cell>
          <cell r="BE511">
            <v>0.133713920895726</v>
          </cell>
          <cell r="BF511">
            <v>0.866286079104274</v>
          </cell>
          <cell r="BG511">
            <v>-1112736746.44</v>
          </cell>
          <cell r="BH511">
            <v>-9096256302.1</v>
          </cell>
          <cell r="BI511">
            <v>2515219453.99</v>
          </cell>
          <cell r="BJ511">
            <v>0.693288263428287</v>
          </cell>
        </row>
        <row r="512">
          <cell r="A512" t="str">
            <v>601886.SH</v>
          </cell>
          <cell r="B512" t="str">
            <v>江河集团</v>
          </cell>
          <cell r="C512">
            <v>26106005.41</v>
          </cell>
          <cell r="D512">
            <v>1850905441.29</v>
          </cell>
          <cell r="E512">
            <v>0</v>
          </cell>
          <cell r="F512">
            <v>0</v>
          </cell>
          <cell r="G512">
            <v>0</v>
          </cell>
          <cell r="H512">
            <v>0</v>
          </cell>
          <cell r="I512">
            <v>13233777482.71</v>
          </cell>
          <cell r="J512">
            <v>0</v>
          </cell>
          <cell r="K512">
            <v>1484406547.63</v>
          </cell>
          <cell r="L512">
            <v>0</v>
          </cell>
          <cell r="M512">
            <v>0</v>
          </cell>
          <cell r="N512">
            <v>0</v>
          </cell>
          <cell r="O512">
            <v>0</v>
          </cell>
          <cell r="P512">
            <v>145706701.41</v>
          </cell>
          <cell r="Q512">
            <v>145572106.5</v>
          </cell>
          <cell r="R512">
            <v>0</v>
          </cell>
          <cell r="S512">
            <v>0</v>
          </cell>
          <cell r="T512">
            <v>0</v>
          </cell>
          <cell r="U512">
            <v>330485889.33</v>
          </cell>
          <cell r="V512">
            <v>1271756383.78</v>
          </cell>
          <cell r="W512">
            <v>0</v>
          </cell>
          <cell r="X512">
            <v>310632376.95</v>
          </cell>
          <cell r="Y512">
            <v>206019863.28</v>
          </cell>
          <cell r="Z512">
            <v>0</v>
          </cell>
          <cell r="AA512">
            <v>0</v>
          </cell>
          <cell r="AB512">
            <v>71324276.49</v>
          </cell>
          <cell r="AC512">
            <v>31628137.9</v>
          </cell>
          <cell r="AD512">
            <v>0</v>
          </cell>
        </row>
        <row r="512">
          <cell r="AF512">
            <v>1154050000</v>
          </cell>
          <cell r="AG512">
            <v>0</v>
          </cell>
          <cell r="AH512">
            <v>3835933899.45</v>
          </cell>
          <cell r="AI512">
            <v>156911311.53</v>
          </cell>
          <cell r="AJ512">
            <v>252179003.94</v>
          </cell>
          <cell r="AK512">
            <v>0</v>
          </cell>
          <cell r="AL512">
            <v>268720648.32</v>
          </cell>
          <cell r="AM512">
            <v>0</v>
          </cell>
          <cell r="AN512">
            <v>3418692080.6</v>
          </cell>
          <cell r="AO512">
            <v>19108321212.68</v>
          </cell>
          <cell r="AP512">
            <v>9086486943.84</v>
          </cell>
          <cell r="AQ512">
            <v>28194808156.52</v>
          </cell>
          <cell r="AR512">
            <v>16410277641.83</v>
          </cell>
          <cell r="AS512">
            <v>2181391330.62</v>
          </cell>
          <cell r="AT512">
            <v>516652240.23</v>
          </cell>
          <cell r="AU512">
            <v>2698043570.85</v>
          </cell>
          <cell r="AV512">
            <v>8772664320.78</v>
          </cell>
          <cell r="AW512">
            <v>11470707891.63</v>
          </cell>
          <cell r="AX512">
            <v>2181391330.62</v>
          </cell>
          <cell r="AY512">
            <v>9289316561.01</v>
          </cell>
          <cell r="AZ512">
            <v>0.23521160126645</v>
          </cell>
          <cell r="BA512">
            <v>0.76478839873355</v>
          </cell>
          <cell r="BB512">
            <v>1.30755121502359</v>
          </cell>
          <cell r="BC512">
            <v>0.190170593761849</v>
          </cell>
          <cell r="BD512">
            <v>0.0450410075046016</v>
          </cell>
          <cell r="BE512">
            <v>0.190170593761849</v>
          </cell>
          <cell r="BF512">
            <v>0.809829406238151</v>
          </cell>
          <cell r="BG512" t="e">
            <v>#N/A</v>
          </cell>
          <cell r="BH512">
            <v>-2321331898.08</v>
          </cell>
          <cell r="BI512">
            <v>5695427096.89</v>
          </cell>
          <cell r="BJ512" t="e">
            <v>#N/A</v>
          </cell>
        </row>
        <row r="513">
          <cell r="A513" t="str">
            <v>600220.SH</v>
          </cell>
          <cell r="B513" t="str">
            <v>江苏阳光</v>
          </cell>
          <cell r="C513">
            <v>3418543.59</v>
          </cell>
          <cell r="D513">
            <v>1841781064.21</v>
          </cell>
          <cell r="E513">
            <v>0</v>
          </cell>
          <cell r="F513">
            <v>0</v>
          </cell>
          <cell r="G513">
            <v>0</v>
          </cell>
          <cell r="H513">
            <v>0</v>
          </cell>
          <cell r="I513">
            <v>304390551.25</v>
          </cell>
          <cell r="J513">
            <v>20000000</v>
          </cell>
          <cell r="K513">
            <v>32942745.53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  <cell r="P513">
            <v>10210872.25</v>
          </cell>
          <cell r="Q513">
            <v>11570801.63</v>
          </cell>
          <cell r="R513">
            <v>0</v>
          </cell>
          <cell r="S513">
            <v>0</v>
          </cell>
          <cell r="T513">
            <v>0</v>
          </cell>
          <cell r="U513">
            <v>159216085.42</v>
          </cell>
          <cell r="V513">
            <v>3322640.62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6374055.89</v>
          </cell>
          <cell r="AD513">
            <v>0</v>
          </cell>
        </row>
        <row r="513">
          <cell r="AF513">
            <v>1783340326</v>
          </cell>
          <cell r="AG513">
            <v>0</v>
          </cell>
          <cell r="AH513">
            <v>0</v>
          </cell>
          <cell r="AI513">
            <v>0</v>
          </cell>
          <cell r="AJ513">
            <v>-206680171.81</v>
          </cell>
          <cell r="AK513">
            <v>0</v>
          </cell>
          <cell r="AL513">
            <v>152691637.71</v>
          </cell>
          <cell r="AM513">
            <v>0</v>
          </cell>
          <cell r="AN513">
            <v>313358995.81</v>
          </cell>
          <cell r="AO513">
            <v>2393227360.39</v>
          </cell>
          <cell r="AP513">
            <v>2042710787.71</v>
          </cell>
          <cell r="AQ513">
            <v>4435938148.1</v>
          </cell>
          <cell r="AR513">
            <v>392230210.76</v>
          </cell>
          <cell r="AS513">
            <v>2000997149.63</v>
          </cell>
          <cell r="AT513">
            <v>0</v>
          </cell>
          <cell r="AU513">
            <v>2000997149.63</v>
          </cell>
          <cell r="AV513">
            <v>2042710787.71</v>
          </cell>
          <cell r="AW513">
            <v>4043707937.34</v>
          </cell>
          <cell r="AX513">
            <v>2000997149.63</v>
          </cell>
          <cell r="AY513">
            <v>2042710787.71</v>
          </cell>
          <cell r="AZ513">
            <v>0.494842154932258</v>
          </cell>
          <cell r="BA513">
            <v>0.505157845067742</v>
          </cell>
          <cell r="BB513">
            <v>1.97957927361476</v>
          </cell>
          <cell r="BC513">
            <v>0.494842154932258</v>
          </cell>
          <cell r="BD513">
            <v>0</v>
          </cell>
          <cell r="BE513">
            <v>0.494842154932258</v>
          </cell>
          <cell r="BF513">
            <v>0.505157845067742</v>
          </cell>
          <cell r="BG513" t="e">
            <v>#N/A</v>
          </cell>
          <cell r="BH513">
            <v>1505188882.5</v>
          </cell>
          <cell r="BI513">
            <v>30809063.16</v>
          </cell>
          <cell r="BJ513" t="e">
            <v>#N/A</v>
          </cell>
        </row>
        <row r="514">
          <cell r="A514" t="str">
            <v>600063.SH</v>
          </cell>
          <cell r="B514" t="str">
            <v>皖维高新</v>
          </cell>
          <cell r="C514">
            <v>110712249.47</v>
          </cell>
          <cell r="D514">
            <v>1839990000</v>
          </cell>
          <cell r="E514">
            <v>0</v>
          </cell>
          <cell r="F514">
            <v>0</v>
          </cell>
          <cell r="G514">
            <v>0</v>
          </cell>
          <cell r="H514">
            <v>0</v>
          </cell>
          <cell r="I514">
            <v>1900006940.99</v>
          </cell>
          <cell r="J514">
            <v>0</v>
          </cell>
          <cell r="K514">
            <v>178652937.33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66923868.25</v>
          </cell>
          <cell r="Q514">
            <v>84652103.98</v>
          </cell>
          <cell r="R514">
            <v>0</v>
          </cell>
          <cell r="S514">
            <v>0</v>
          </cell>
          <cell r="T514">
            <v>0</v>
          </cell>
          <cell r="U514">
            <v>208726502.51</v>
          </cell>
          <cell r="V514">
            <v>67594819.91</v>
          </cell>
          <cell r="W514">
            <v>0</v>
          </cell>
          <cell r="X514">
            <v>419900000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61175231.85</v>
          </cell>
          <cell r="AD514">
            <v>0</v>
          </cell>
        </row>
        <row r="514">
          <cell r="AF514">
            <v>1925894692</v>
          </cell>
          <cell r="AG514">
            <v>0</v>
          </cell>
          <cell r="AH514">
            <v>1599289964.71</v>
          </cell>
          <cell r="AI514">
            <v>0</v>
          </cell>
          <cell r="AJ514">
            <v>576300700.18</v>
          </cell>
          <cell r="AK514">
            <v>18207069.9</v>
          </cell>
          <cell r="AL514">
            <v>251417636.84</v>
          </cell>
          <cell r="AM514">
            <v>0</v>
          </cell>
          <cell r="AN514">
            <v>1704523426.45</v>
          </cell>
          <cell r="AO514">
            <v>4938334654.29</v>
          </cell>
          <cell r="AP514">
            <v>6075633490.08</v>
          </cell>
          <cell r="AQ514">
            <v>11013968144.37</v>
          </cell>
          <cell r="AR514">
            <v>2469718151.78</v>
          </cell>
          <cell r="AS514">
            <v>2048716502.51</v>
          </cell>
          <cell r="AT514">
            <v>419900000</v>
          </cell>
          <cell r="AU514">
            <v>2468616502.51</v>
          </cell>
          <cell r="AV514">
            <v>6075633490.08</v>
          </cell>
          <cell r="AW514">
            <v>8544249992.59</v>
          </cell>
          <cell r="AX514">
            <v>2048716502.51</v>
          </cell>
          <cell r="AY514">
            <v>6495533490.08</v>
          </cell>
          <cell r="AZ514">
            <v>0.288921380419687</v>
          </cell>
          <cell r="BA514">
            <v>0.711078619580313</v>
          </cell>
          <cell r="BB514">
            <v>1.4063142562073</v>
          </cell>
          <cell r="BC514">
            <v>0.239777219099014</v>
          </cell>
          <cell r="BD514">
            <v>0.0491441613206728</v>
          </cell>
          <cell r="BE514">
            <v>0.239777219099014</v>
          </cell>
          <cell r="BF514">
            <v>0.760222780900986</v>
          </cell>
          <cell r="BG514" t="e">
            <v>#N/A</v>
          </cell>
          <cell r="BH514">
            <v>-7434289.00999999</v>
          </cell>
          <cell r="BI514">
            <v>795891612.79</v>
          </cell>
          <cell r="BJ514" t="e">
            <v>#N/A</v>
          </cell>
        </row>
        <row r="515">
          <cell r="A515" t="str">
            <v>603609.SH</v>
          </cell>
          <cell r="B515" t="str">
            <v>禾丰股份</v>
          </cell>
          <cell r="C515">
            <v>2231638.95</v>
          </cell>
          <cell r="D515">
            <v>1837300075.04</v>
          </cell>
          <cell r="E515">
            <v>0</v>
          </cell>
          <cell r="F515">
            <v>0</v>
          </cell>
          <cell r="G515">
            <v>0</v>
          </cell>
          <cell r="H515">
            <v>0</v>
          </cell>
          <cell r="I515">
            <v>1303617629.35</v>
          </cell>
          <cell r="J515">
            <v>58884382.95</v>
          </cell>
          <cell r="K515">
            <v>226234370.19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96403391.35</v>
          </cell>
          <cell r="Q515">
            <v>54461953.78</v>
          </cell>
          <cell r="R515">
            <v>0</v>
          </cell>
          <cell r="S515">
            <v>0</v>
          </cell>
          <cell r="T515">
            <v>0</v>
          </cell>
          <cell r="U515">
            <v>202426559.24</v>
          </cell>
          <cell r="V515">
            <v>3767391.58</v>
          </cell>
          <cell r="W515">
            <v>0</v>
          </cell>
          <cell r="X515">
            <v>1059074415.69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59372406.22</v>
          </cell>
          <cell r="AD515">
            <v>0</v>
          </cell>
        </row>
        <row r="515">
          <cell r="AF515">
            <v>921960196</v>
          </cell>
          <cell r="AG515">
            <v>0</v>
          </cell>
          <cell r="AH515">
            <v>886552605.7</v>
          </cell>
          <cell r="AI515">
            <v>167102922.05</v>
          </cell>
          <cell r="AJ515">
            <v>-12608953.26</v>
          </cell>
          <cell r="AK515">
            <v>0</v>
          </cell>
          <cell r="AL515">
            <v>417370506.33</v>
          </cell>
          <cell r="AM515">
            <v>0</v>
          </cell>
          <cell r="AN515">
            <v>4417830279.14</v>
          </cell>
          <cell r="AO515">
            <v>4903774214.34</v>
          </cell>
          <cell r="AP515">
            <v>6798207555.96</v>
          </cell>
          <cell r="AQ515">
            <v>11701981770.3</v>
          </cell>
          <cell r="AR515">
            <v>1804973164.37</v>
          </cell>
          <cell r="AS515">
            <v>2039726634.28</v>
          </cell>
          <cell r="AT515">
            <v>1059074415.69</v>
          </cell>
          <cell r="AU515">
            <v>3098801049.97</v>
          </cell>
          <cell r="AV515">
            <v>6464001711.86</v>
          </cell>
          <cell r="AW515">
            <v>9562802761.83</v>
          </cell>
          <cell r="AX515">
            <v>2039726634.28</v>
          </cell>
          <cell r="AY515">
            <v>7523076127.55</v>
          </cell>
          <cell r="AZ515">
            <v>0.324047366357789</v>
          </cell>
          <cell r="BA515">
            <v>0.675952633642211</v>
          </cell>
          <cell r="BB515">
            <v>1.47939359983219</v>
          </cell>
          <cell r="BC515">
            <v>0.213297992762288</v>
          </cell>
          <cell r="BD515">
            <v>0.110749373595501</v>
          </cell>
          <cell r="BE515">
            <v>0.213297992762288</v>
          </cell>
          <cell r="BF515">
            <v>0.786702007237712</v>
          </cell>
          <cell r="BG515" t="e">
            <v>#N/A</v>
          </cell>
          <cell r="BH515">
            <v>720906107.73</v>
          </cell>
          <cell r="BI515">
            <v>242879269.12</v>
          </cell>
          <cell r="BJ515" t="e">
            <v>#N/A</v>
          </cell>
        </row>
        <row r="516">
          <cell r="A516" t="str">
            <v>002490.SZ</v>
          </cell>
          <cell r="B516" t="str">
            <v>山东墨龙</v>
          </cell>
          <cell r="C516">
            <v>5411650.76</v>
          </cell>
          <cell r="D516">
            <v>1830549137.46</v>
          </cell>
          <cell r="E516">
            <v>0</v>
          </cell>
          <cell r="F516">
            <v>0</v>
          </cell>
          <cell r="G516">
            <v>0</v>
          </cell>
          <cell r="H516">
            <v>0</v>
          </cell>
          <cell r="I516">
            <v>808638259.09</v>
          </cell>
          <cell r="J516">
            <v>0</v>
          </cell>
          <cell r="K516">
            <v>142133795.58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63924812.81</v>
          </cell>
          <cell r="Q516">
            <v>31023788.9</v>
          </cell>
          <cell r="R516">
            <v>0</v>
          </cell>
          <cell r="S516">
            <v>0</v>
          </cell>
          <cell r="T516">
            <v>0</v>
          </cell>
          <cell r="U516">
            <v>128459018.45</v>
          </cell>
          <cell r="V516">
            <v>59379124.53</v>
          </cell>
          <cell r="W516">
            <v>0</v>
          </cell>
          <cell r="X516">
            <v>75221655.89</v>
          </cell>
          <cell r="Y516">
            <v>0</v>
          </cell>
          <cell r="Z516">
            <v>0</v>
          </cell>
          <cell r="AA516">
            <v>0</v>
          </cell>
          <cell r="AB516">
            <v>3053439.89</v>
          </cell>
          <cell r="AC516">
            <v>7176480.86</v>
          </cell>
          <cell r="AD516">
            <v>0</v>
          </cell>
        </row>
        <row r="516">
          <cell r="AF516">
            <v>797848400</v>
          </cell>
          <cell r="AG516">
            <v>0</v>
          </cell>
          <cell r="AH516">
            <v>863169158.42</v>
          </cell>
          <cell r="AI516">
            <v>0</v>
          </cell>
          <cell r="AJ516">
            <v>-1924636.28</v>
          </cell>
          <cell r="AK516">
            <v>0</v>
          </cell>
          <cell r="AL516">
            <v>187753923.88</v>
          </cell>
          <cell r="AM516">
            <v>11236.91</v>
          </cell>
          <cell r="AN516">
            <v>-171619726.88</v>
          </cell>
          <cell r="AO516">
            <v>3154971164.22</v>
          </cell>
          <cell r="AP516">
            <v>1675238356.05</v>
          </cell>
          <cell r="AQ516">
            <v>4830209520.27</v>
          </cell>
          <cell r="AR516">
            <v>1120741352.42</v>
          </cell>
          <cell r="AS516">
            <v>1959008155.91</v>
          </cell>
          <cell r="AT516">
            <v>75221655.89</v>
          </cell>
          <cell r="AU516">
            <v>2034229811.8</v>
          </cell>
          <cell r="AV516">
            <v>1675238356.05</v>
          </cell>
          <cell r="AW516">
            <v>3709468167.85</v>
          </cell>
          <cell r="AX516">
            <v>1959008155.91</v>
          </cell>
          <cell r="AY516">
            <v>1750460011.94</v>
          </cell>
          <cell r="AZ516">
            <v>0.548388534353979</v>
          </cell>
          <cell r="BA516">
            <v>0.451611465646021</v>
          </cell>
          <cell r="BB516">
            <v>2.21429276284985</v>
          </cell>
          <cell r="BC516">
            <v>0.528110248495659</v>
          </cell>
          <cell r="BD516">
            <v>0.0202782858583198</v>
          </cell>
          <cell r="BE516">
            <v>0.528110248495659</v>
          </cell>
          <cell r="BF516">
            <v>0.471889751504341</v>
          </cell>
          <cell r="BG516" t="e">
            <v>#N/A</v>
          </cell>
          <cell r="BH516">
            <v>1625068047.08</v>
          </cell>
          <cell r="BI516">
            <v>-1018374242.6</v>
          </cell>
          <cell r="BJ516" t="e">
            <v>#N/A</v>
          </cell>
        </row>
        <row r="517">
          <cell r="A517" t="str">
            <v>002506.SZ</v>
          </cell>
          <cell r="B517" t="str">
            <v>协鑫集成</v>
          </cell>
          <cell r="C517">
            <v>24849555.02</v>
          </cell>
          <cell r="D517">
            <v>1813657270.11</v>
          </cell>
          <cell r="E517">
            <v>0</v>
          </cell>
          <cell r="F517">
            <v>0</v>
          </cell>
          <cell r="G517">
            <v>12937061.04</v>
          </cell>
          <cell r="H517">
            <v>0</v>
          </cell>
          <cell r="I517">
            <v>2024784191.34</v>
          </cell>
          <cell r="J517">
            <v>0</v>
          </cell>
          <cell r="K517">
            <v>577046249.24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58817911.78</v>
          </cell>
          <cell r="Q517">
            <v>44850979.67</v>
          </cell>
          <cell r="R517">
            <v>0</v>
          </cell>
          <cell r="S517">
            <v>0</v>
          </cell>
          <cell r="T517">
            <v>0</v>
          </cell>
          <cell r="U517">
            <v>251431401.88</v>
          </cell>
          <cell r="V517">
            <v>50649270.33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148177316.89</v>
          </cell>
          <cell r="AC517">
            <v>45335326.47</v>
          </cell>
          <cell r="AD517">
            <v>0</v>
          </cell>
        </row>
        <row r="517">
          <cell r="AF517">
            <v>5851216427</v>
          </cell>
          <cell r="AG517">
            <v>0</v>
          </cell>
          <cell r="AH517">
            <v>4475535941.5</v>
          </cell>
          <cell r="AI517">
            <v>10214724.48</v>
          </cell>
          <cell r="AJ517">
            <v>504516.32</v>
          </cell>
          <cell r="AK517">
            <v>0</v>
          </cell>
          <cell r="AL517">
            <v>75495097.13</v>
          </cell>
          <cell r="AM517">
            <v>0</v>
          </cell>
          <cell r="AN517">
            <v>-6520351438.69</v>
          </cell>
          <cell r="AO517">
            <v>5052536533.77</v>
          </cell>
          <cell r="AP517">
            <v>3892615267.74</v>
          </cell>
          <cell r="AQ517">
            <v>8945151801.51</v>
          </cell>
          <cell r="AR517">
            <v>2974510800.74</v>
          </cell>
          <cell r="AS517">
            <v>2078025733.03</v>
          </cell>
          <cell r="AT517">
            <v>0</v>
          </cell>
          <cell r="AU517">
            <v>2078025733.03</v>
          </cell>
          <cell r="AV517">
            <v>3872185818.78</v>
          </cell>
          <cell r="AW517">
            <v>5950211551.81</v>
          </cell>
          <cell r="AX517">
            <v>2078025733.03</v>
          </cell>
          <cell r="AY517">
            <v>3872185818.78</v>
          </cell>
          <cell r="AZ517">
            <v>0.349235605311862</v>
          </cell>
          <cell r="BA517">
            <v>0.650764394688138</v>
          </cell>
          <cell r="BB517">
            <v>1.53665444539145</v>
          </cell>
          <cell r="BC517">
            <v>0.349235605311862</v>
          </cell>
          <cell r="BD517">
            <v>0</v>
          </cell>
          <cell r="BE517">
            <v>0.349235605311862</v>
          </cell>
          <cell r="BF517">
            <v>0.650764394688138</v>
          </cell>
          <cell r="BG517" t="e">
            <v>#N/A</v>
          </cell>
          <cell r="BH517">
            <v>-780623947.23</v>
          </cell>
          <cell r="BI517">
            <v>-1273483961.57</v>
          </cell>
          <cell r="BJ517" t="e">
            <v>#N/A</v>
          </cell>
        </row>
        <row r="518">
          <cell r="A518" t="str">
            <v>002172.SZ</v>
          </cell>
          <cell r="B518" t="str">
            <v>澳洋健康</v>
          </cell>
          <cell r="C518">
            <v>0</v>
          </cell>
          <cell r="D518">
            <v>1812346862.6</v>
          </cell>
          <cell r="E518">
            <v>0</v>
          </cell>
          <cell r="F518">
            <v>0</v>
          </cell>
          <cell r="G518">
            <v>0</v>
          </cell>
          <cell r="H518">
            <v>0</v>
          </cell>
          <cell r="I518">
            <v>1847179796.14</v>
          </cell>
          <cell r="J518">
            <v>408573754.04</v>
          </cell>
          <cell r="K518">
            <v>7223326.06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64251987.17</v>
          </cell>
          <cell r="Q518">
            <v>9400556.52</v>
          </cell>
          <cell r="R518">
            <v>0</v>
          </cell>
          <cell r="S518">
            <v>0</v>
          </cell>
          <cell r="T518">
            <v>0</v>
          </cell>
          <cell r="U518">
            <v>328378895.62</v>
          </cell>
          <cell r="V518">
            <v>696399.52</v>
          </cell>
          <cell r="W518">
            <v>0</v>
          </cell>
          <cell r="X518">
            <v>373516666.74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43302611.37</v>
          </cell>
          <cell r="AD518">
            <v>0</v>
          </cell>
        </row>
        <row r="518">
          <cell r="AF518">
            <v>776481362</v>
          </cell>
          <cell r="AG518">
            <v>0</v>
          </cell>
          <cell r="AH518">
            <v>1151303231.24</v>
          </cell>
          <cell r="AI518">
            <v>44177973.48</v>
          </cell>
          <cell r="AJ518">
            <v>0</v>
          </cell>
          <cell r="AK518">
            <v>0</v>
          </cell>
          <cell r="AL518">
            <v>37123014.97</v>
          </cell>
          <cell r="AM518">
            <v>0</v>
          </cell>
          <cell r="AN518">
            <v>-1879457676.99</v>
          </cell>
          <cell r="AO518">
            <v>4894870855.78</v>
          </cell>
          <cell r="AP518">
            <v>129627904.7</v>
          </cell>
          <cell r="AQ518">
            <v>5024498760.48</v>
          </cell>
          <cell r="AR518">
            <v>2380628430.82</v>
          </cell>
          <cell r="AS518">
            <v>2140725758.22</v>
          </cell>
          <cell r="AT518">
            <v>373516666.74</v>
          </cell>
          <cell r="AU518">
            <v>2514242424.96</v>
          </cell>
          <cell r="AV518">
            <v>41271957.74</v>
          </cell>
          <cell r="AW518">
            <v>2555514382.7</v>
          </cell>
          <cell r="AX518">
            <v>2140725758.22</v>
          </cell>
          <cell r="AY518">
            <v>414788624.48</v>
          </cell>
          <cell r="AZ518">
            <v>0.983849843295973</v>
          </cell>
          <cell r="BA518">
            <v>0.0161501567040271</v>
          </cell>
          <cell r="BB518">
            <v>61.9189038426264</v>
          </cell>
          <cell r="BC518">
            <v>0.837688792797261</v>
          </cell>
          <cell r="BD518">
            <v>0.146161050498712</v>
          </cell>
          <cell r="BE518">
            <v>0.837688792797261</v>
          </cell>
          <cell r="BF518">
            <v>0.162311207202739</v>
          </cell>
          <cell r="BG518" t="e">
            <v>#N/A</v>
          </cell>
          <cell r="BH518">
            <v>602295080.97</v>
          </cell>
          <cell r="BI518">
            <v>-474126255.35</v>
          </cell>
          <cell r="BJ518" t="e">
            <v>#N/A</v>
          </cell>
        </row>
        <row r="519">
          <cell r="A519" t="str">
            <v>603313.SH</v>
          </cell>
          <cell r="B519" t="str">
            <v>梦百合</v>
          </cell>
          <cell r="C519">
            <v>43928531.85</v>
          </cell>
          <cell r="D519">
            <v>1801355835.97</v>
          </cell>
          <cell r="E519">
            <v>0</v>
          </cell>
          <cell r="F519">
            <v>0</v>
          </cell>
          <cell r="G519">
            <v>4358169.27</v>
          </cell>
          <cell r="H519">
            <v>0</v>
          </cell>
          <cell r="I519">
            <v>1165267810.98</v>
          </cell>
          <cell r="J519">
            <v>0</v>
          </cell>
          <cell r="K519">
            <v>208824857.37</v>
          </cell>
          <cell r="L519">
            <v>0</v>
          </cell>
          <cell r="M519">
            <v>0</v>
          </cell>
          <cell r="N519">
            <v>0</v>
          </cell>
          <cell r="O519">
            <v>0</v>
          </cell>
          <cell r="P519">
            <v>107592038.44</v>
          </cell>
          <cell r="Q519">
            <v>62661854.81</v>
          </cell>
          <cell r="R519">
            <v>0</v>
          </cell>
          <cell r="S519">
            <v>0</v>
          </cell>
          <cell r="T519">
            <v>0</v>
          </cell>
          <cell r="U519">
            <v>248893373.6</v>
          </cell>
          <cell r="V519">
            <v>8150936.57</v>
          </cell>
          <cell r="W519">
            <v>0</v>
          </cell>
          <cell r="X519">
            <v>661497037.93</v>
          </cell>
          <cell r="Y519">
            <v>0</v>
          </cell>
          <cell r="Z519">
            <v>0</v>
          </cell>
          <cell r="AA519">
            <v>0</v>
          </cell>
          <cell r="AB519">
            <v>160226060.06</v>
          </cell>
          <cell r="AC519">
            <v>5000402.36</v>
          </cell>
          <cell r="AD519">
            <v>4639620</v>
          </cell>
        </row>
        <row r="519">
          <cell r="AF519">
            <v>486548339</v>
          </cell>
          <cell r="AG519">
            <v>0</v>
          </cell>
          <cell r="AH519">
            <v>1874447295.52</v>
          </cell>
          <cell r="AI519">
            <v>11675469.12</v>
          </cell>
          <cell r="AJ519">
            <v>-114729557.7</v>
          </cell>
          <cell r="AK519">
            <v>0</v>
          </cell>
          <cell r="AL519">
            <v>161038920.86</v>
          </cell>
          <cell r="AM519">
            <v>0</v>
          </cell>
          <cell r="AN519">
            <v>771140309.97</v>
          </cell>
          <cell r="AO519">
            <v>4482396529.21</v>
          </cell>
          <cell r="AP519">
            <v>3190120776.77</v>
          </cell>
          <cell r="AQ519">
            <v>7672517305.98</v>
          </cell>
          <cell r="AR519">
            <v>1761652492.44</v>
          </cell>
          <cell r="AS519">
            <v>2054607378.84</v>
          </cell>
          <cell r="AT519">
            <v>666136657.93</v>
          </cell>
          <cell r="AU519">
            <v>2720744036.77</v>
          </cell>
          <cell r="AV519">
            <v>3166769838.53</v>
          </cell>
          <cell r="AW519">
            <v>5887513875.3</v>
          </cell>
          <cell r="AX519">
            <v>2054607378.84</v>
          </cell>
          <cell r="AY519">
            <v>3832906496.46</v>
          </cell>
          <cell r="AZ519">
            <v>0.462121040289075</v>
          </cell>
          <cell r="BA519">
            <v>0.537878959710925</v>
          </cell>
          <cell r="BB519">
            <v>1.85915433564725</v>
          </cell>
          <cell r="BC519">
            <v>0.348977076293567</v>
          </cell>
          <cell r="BD519">
            <v>0.113143963995508</v>
          </cell>
          <cell r="BE519">
            <v>0.348977076293567</v>
          </cell>
          <cell r="BF519">
            <v>0.651022923706433</v>
          </cell>
          <cell r="BG519" t="e">
            <v>#N/A</v>
          </cell>
          <cell r="BH519">
            <v>1297654678.85</v>
          </cell>
          <cell r="BI519">
            <v>550962114.29</v>
          </cell>
          <cell r="BJ519" t="e">
            <v>#N/A</v>
          </cell>
        </row>
        <row r="520">
          <cell r="A520" t="str">
            <v>002556.SZ</v>
          </cell>
          <cell r="B520" t="str">
            <v>辉隆股份</v>
          </cell>
          <cell r="C520">
            <v>43944034.49</v>
          </cell>
          <cell r="D520">
            <v>1794850228.3</v>
          </cell>
          <cell r="E520">
            <v>0</v>
          </cell>
          <cell r="F520">
            <v>0</v>
          </cell>
          <cell r="G520">
            <v>101300</v>
          </cell>
          <cell r="H520">
            <v>0</v>
          </cell>
          <cell r="I520">
            <v>2941297521.37</v>
          </cell>
          <cell r="J520">
            <v>2568899.51</v>
          </cell>
          <cell r="K520">
            <v>612472176.17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112103042.22</v>
          </cell>
          <cell r="Q520">
            <v>125832043.31</v>
          </cell>
          <cell r="R520">
            <v>342865148.11</v>
          </cell>
          <cell r="S520">
            <v>0</v>
          </cell>
          <cell r="T520">
            <v>0</v>
          </cell>
          <cell r="U520">
            <v>200244444.45</v>
          </cell>
          <cell r="V520">
            <v>46795336.47</v>
          </cell>
          <cell r="W520">
            <v>0</v>
          </cell>
          <cell r="X520">
            <v>30036250</v>
          </cell>
          <cell r="Y520">
            <v>35197706.97</v>
          </cell>
          <cell r="Z520">
            <v>0</v>
          </cell>
          <cell r="AA520">
            <v>0</v>
          </cell>
          <cell r="AB520">
            <v>12801777.47</v>
          </cell>
          <cell r="AC520">
            <v>56582812.77</v>
          </cell>
          <cell r="AD520">
            <v>7470108.92</v>
          </cell>
        </row>
        <row r="520">
          <cell r="AF520">
            <v>945879390</v>
          </cell>
          <cell r="AG520">
            <v>6148553.25</v>
          </cell>
          <cell r="AH520">
            <v>1400665726.79</v>
          </cell>
          <cell r="AI520">
            <v>0</v>
          </cell>
          <cell r="AJ520">
            <v>149105.11</v>
          </cell>
          <cell r="AK520">
            <v>5664686.57</v>
          </cell>
          <cell r="AL520">
            <v>122713295.65</v>
          </cell>
          <cell r="AM520">
            <v>0</v>
          </cell>
          <cell r="AN520">
            <v>1444134430.79</v>
          </cell>
          <cell r="AO520">
            <v>6365162830.53</v>
          </cell>
          <cell r="AP520">
            <v>3925355188.16</v>
          </cell>
          <cell r="AQ520">
            <v>10290518018.69</v>
          </cell>
          <cell r="AR520">
            <v>3954397643.78</v>
          </cell>
          <cell r="AS520">
            <v>2338061120.86</v>
          </cell>
          <cell r="AT520">
            <v>72704065.89</v>
          </cell>
          <cell r="AU520">
            <v>2410765186.75</v>
          </cell>
          <cell r="AV520">
            <v>3925355188.16</v>
          </cell>
          <cell r="AW520">
            <v>6336120374.91</v>
          </cell>
          <cell r="AX520">
            <v>2338061120.86</v>
          </cell>
          <cell r="AY520">
            <v>3998059254.05</v>
          </cell>
          <cell r="AZ520">
            <v>0.380479701158494</v>
          </cell>
          <cell r="BA520">
            <v>0.619520298841506</v>
          </cell>
          <cell r="BB520">
            <v>1.61415211393393</v>
          </cell>
          <cell r="BC520">
            <v>0.369005161284236</v>
          </cell>
          <cell r="BD520">
            <v>0.0114745398742575</v>
          </cell>
          <cell r="BE520">
            <v>0.369005161284236</v>
          </cell>
          <cell r="BF520">
            <v>0.630994838715764</v>
          </cell>
          <cell r="BG520" t="e">
            <v>#N/A</v>
          </cell>
          <cell r="BH520">
            <v>608046285.11</v>
          </cell>
          <cell r="BI520">
            <v>442270799.3</v>
          </cell>
          <cell r="BJ520" t="e">
            <v>#N/A</v>
          </cell>
        </row>
        <row r="521">
          <cell r="A521" t="str">
            <v>600377.SH</v>
          </cell>
          <cell r="B521" t="str">
            <v>宁沪高速</v>
          </cell>
          <cell r="C521">
            <v>448025727.89</v>
          </cell>
          <cell r="D521">
            <v>1793871666.67</v>
          </cell>
          <cell r="E521">
            <v>0</v>
          </cell>
          <cell r="F521">
            <v>0</v>
          </cell>
          <cell r="G521">
            <v>0</v>
          </cell>
          <cell r="H521">
            <v>0</v>
          </cell>
          <cell r="I521">
            <v>2214099596.3</v>
          </cell>
          <cell r="J521">
            <v>12019114.84</v>
          </cell>
          <cell r="K521">
            <v>954745923.12</v>
          </cell>
          <cell r="L521">
            <v>0</v>
          </cell>
          <cell r="M521">
            <v>0</v>
          </cell>
          <cell r="N521">
            <v>0</v>
          </cell>
          <cell r="O521">
            <v>0</v>
          </cell>
          <cell r="P521">
            <v>2603802.8</v>
          </cell>
          <cell r="Q521">
            <v>356697852.6</v>
          </cell>
          <cell r="R521">
            <v>0</v>
          </cell>
          <cell r="S521">
            <v>0</v>
          </cell>
          <cell r="T521">
            <v>0</v>
          </cell>
          <cell r="U521">
            <v>341481890.5</v>
          </cell>
          <cell r="V521">
            <v>8831103885.64</v>
          </cell>
          <cell r="W521">
            <v>0</v>
          </cell>
          <cell r="X521">
            <v>13168652183.1</v>
          </cell>
          <cell r="Y521">
            <v>4029361991.47</v>
          </cell>
          <cell r="Z521">
            <v>0</v>
          </cell>
          <cell r="AA521">
            <v>0</v>
          </cell>
          <cell r="AB521">
            <v>1640382.88</v>
          </cell>
          <cell r="AC521">
            <v>104226291.23</v>
          </cell>
          <cell r="AD521">
            <v>0</v>
          </cell>
        </row>
        <row r="521">
          <cell r="AF521">
            <v>5037747500</v>
          </cell>
          <cell r="AG521">
            <v>0</v>
          </cell>
          <cell r="AH521">
            <v>10502833951.29</v>
          </cell>
          <cell r="AI521">
            <v>0</v>
          </cell>
          <cell r="AJ521">
            <v>1105623341.12</v>
          </cell>
          <cell r="AK521">
            <v>0</v>
          </cell>
          <cell r="AL521">
            <v>3650405305.55</v>
          </cell>
          <cell r="AM521">
            <v>4878563.84</v>
          </cell>
          <cell r="AN521">
            <v>9683710300.27</v>
          </cell>
          <cell r="AO521">
            <v>32258530309.04</v>
          </cell>
          <cell r="AP521">
            <v>29985198962.07</v>
          </cell>
          <cell r="AQ521">
            <v>62243729271.11</v>
          </cell>
          <cell r="AR521">
            <v>12925162577.3</v>
          </cell>
          <cell r="AS521">
            <v>2135353557.17</v>
          </cell>
          <cell r="AT521">
            <v>17198014174.57</v>
          </cell>
          <cell r="AU521">
            <v>19333367731.74</v>
          </cell>
          <cell r="AV521">
            <v>29985198962.07</v>
          </cell>
          <cell r="AW521">
            <v>49318566693.81</v>
          </cell>
          <cell r="AX521">
            <v>2135353557.17</v>
          </cell>
          <cell r="AY521">
            <v>47183213136.64</v>
          </cell>
          <cell r="AZ521">
            <v>0.392009927047749</v>
          </cell>
          <cell r="BA521">
            <v>0.607990072952251</v>
          </cell>
          <cell r="BB521">
            <v>1.64476369678907</v>
          </cell>
          <cell r="BC521">
            <v>0.0432971535938414</v>
          </cell>
          <cell r="BD521">
            <v>0.348712773453908</v>
          </cell>
          <cell r="BE521">
            <v>0.0432971535938414</v>
          </cell>
          <cell r="BF521">
            <v>0.956702846406159</v>
          </cell>
          <cell r="BG521" t="e">
            <v>#N/A</v>
          </cell>
          <cell r="BH521">
            <v>-881495141.98</v>
          </cell>
          <cell r="BI521">
            <v>-2979754881.75</v>
          </cell>
          <cell r="BJ521" t="e">
            <v>#N/A</v>
          </cell>
        </row>
        <row r="522">
          <cell r="A522" t="str">
            <v>000420.SZ</v>
          </cell>
          <cell r="B522" t="str">
            <v>吉林化纤</v>
          </cell>
          <cell r="C522">
            <v>0</v>
          </cell>
          <cell r="D522">
            <v>1785484850.97</v>
          </cell>
          <cell r="E522">
            <v>0</v>
          </cell>
          <cell r="F522">
            <v>0</v>
          </cell>
          <cell r="G522">
            <v>0</v>
          </cell>
          <cell r="H522">
            <v>0</v>
          </cell>
          <cell r="I522">
            <v>2173028485.77</v>
          </cell>
          <cell r="J522">
            <v>0</v>
          </cell>
          <cell r="K522">
            <v>173227905.52</v>
          </cell>
          <cell r="L522">
            <v>0</v>
          </cell>
          <cell r="M522">
            <v>0</v>
          </cell>
          <cell r="N522">
            <v>0</v>
          </cell>
          <cell r="O522">
            <v>0</v>
          </cell>
          <cell r="P522">
            <v>209390523.76</v>
          </cell>
          <cell r="Q522">
            <v>9987290.23</v>
          </cell>
          <cell r="R522">
            <v>0</v>
          </cell>
          <cell r="S522">
            <v>0</v>
          </cell>
          <cell r="T522">
            <v>0</v>
          </cell>
          <cell r="U522">
            <v>582431399.06</v>
          </cell>
          <cell r="V522">
            <v>187020000</v>
          </cell>
          <cell r="W522">
            <v>0</v>
          </cell>
          <cell r="X522">
            <v>206453000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30766924.36</v>
          </cell>
          <cell r="AD522">
            <v>0</v>
          </cell>
        </row>
        <row r="522">
          <cell r="AF522">
            <v>2168311443</v>
          </cell>
          <cell r="AG522">
            <v>0</v>
          </cell>
          <cell r="AH522">
            <v>1456276669.09</v>
          </cell>
          <cell r="AI522">
            <v>0</v>
          </cell>
          <cell r="AJ522">
            <v>0</v>
          </cell>
          <cell r="AK522">
            <v>0</v>
          </cell>
          <cell r="AL522">
            <v>190502144.5</v>
          </cell>
          <cell r="AM522">
            <v>0</v>
          </cell>
          <cell r="AN522">
            <v>-772563178.93</v>
          </cell>
          <cell r="AO522">
            <v>5357790379.67</v>
          </cell>
          <cell r="AP522">
            <v>3042527077.66</v>
          </cell>
          <cell r="AQ522">
            <v>8400317457.33</v>
          </cell>
          <cell r="AR522">
            <v>2783421129.64</v>
          </cell>
          <cell r="AS522">
            <v>2367916250.03</v>
          </cell>
          <cell r="AT522">
            <v>206453000</v>
          </cell>
          <cell r="AU522">
            <v>2574369250.03</v>
          </cell>
          <cell r="AV522">
            <v>3042527077.66</v>
          </cell>
          <cell r="AW522">
            <v>5616896327.69</v>
          </cell>
          <cell r="AX522">
            <v>2367916250.03</v>
          </cell>
          <cell r="AY522">
            <v>3248980077.66</v>
          </cell>
          <cell r="AZ522">
            <v>0.458325933013745</v>
          </cell>
          <cell r="BA522">
            <v>0.541674066986255</v>
          </cell>
          <cell r="BB522">
            <v>1.84612862410741</v>
          </cell>
          <cell r="BC522">
            <v>0.421570225242848</v>
          </cell>
          <cell r="BD522">
            <v>0.0367557077708973</v>
          </cell>
          <cell r="BE522">
            <v>0.421570225242848</v>
          </cell>
          <cell r="BF522">
            <v>0.578429774757152</v>
          </cell>
          <cell r="BG522" t="e">
            <v>#N/A</v>
          </cell>
          <cell r="BH522">
            <v>1440039559.64</v>
          </cell>
          <cell r="BI522">
            <v>-2632252240.18</v>
          </cell>
          <cell r="BJ522" t="e">
            <v>#N/A</v>
          </cell>
        </row>
        <row r="523">
          <cell r="A523" t="str">
            <v>002407.SZ</v>
          </cell>
          <cell r="B523" t="str">
            <v>多氟多</v>
          </cell>
          <cell r="C523">
            <v>105643956.97</v>
          </cell>
          <cell r="D523">
            <v>1783800000</v>
          </cell>
          <cell r="E523">
            <v>0</v>
          </cell>
          <cell r="F523">
            <v>0</v>
          </cell>
          <cell r="G523">
            <v>0</v>
          </cell>
          <cell r="H523">
            <v>0</v>
          </cell>
          <cell r="I523">
            <v>1908413398.41</v>
          </cell>
          <cell r="J523">
            <v>921223.92</v>
          </cell>
          <cell r="K523">
            <v>719542551.25</v>
          </cell>
          <cell r="L523">
            <v>0</v>
          </cell>
          <cell r="M523">
            <v>0</v>
          </cell>
          <cell r="N523">
            <v>0</v>
          </cell>
          <cell r="O523">
            <v>0</v>
          </cell>
          <cell r="P523">
            <v>53535320.5</v>
          </cell>
          <cell r="Q523">
            <v>97545238.59</v>
          </cell>
          <cell r="R523">
            <v>0</v>
          </cell>
          <cell r="S523">
            <v>0</v>
          </cell>
          <cell r="T523">
            <v>0</v>
          </cell>
          <cell r="U523">
            <v>120090000</v>
          </cell>
          <cell r="V523">
            <v>93534399.59</v>
          </cell>
          <cell r="W523">
            <v>0</v>
          </cell>
          <cell r="X523">
            <v>442500000</v>
          </cell>
          <cell r="Y523">
            <v>0</v>
          </cell>
          <cell r="Z523">
            <v>0</v>
          </cell>
          <cell r="AA523">
            <v>0</v>
          </cell>
          <cell r="AB523">
            <v>6983176.55</v>
          </cell>
          <cell r="AC523">
            <v>175115879.85</v>
          </cell>
          <cell r="AD523">
            <v>146600000</v>
          </cell>
        </row>
        <row r="523">
          <cell r="AF523">
            <v>766087589</v>
          </cell>
          <cell r="AG523">
            <v>0</v>
          </cell>
          <cell r="AH523">
            <v>3155542556.32</v>
          </cell>
          <cell r="AI523">
            <v>216480784</v>
          </cell>
          <cell r="AJ523">
            <v>0</v>
          </cell>
          <cell r="AK523">
            <v>190795.63</v>
          </cell>
          <cell r="AL523">
            <v>134148123.91</v>
          </cell>
          <cell r="AM523">
            <v>0</v>
          </cell>
          <cell r="AN523">
            <v>701662856.64</v>
          </cell>
          <cell r="AO523">
            <v>5654225145.63</v>
          </cell>
          <cell r="AP523">
            <v>4974112705.5</v>
          </cell>
          <cell r="AQ523">
            <v>10628337851.13</v>
          </cell>
          <cell r="AR523">
            <v>3161235145.63</v>
          </cell>
          <cell r="AS523">
            <v>1903890000</v>
          </cell>
          <cell r="AT523">
            <v>589100000</v>
          </cell>
          <cell r="AU523">
            <v>2492990000</v>
          </cell>
          <cell r="AV523">
            <v>4541151137.5</v>
          </cell>
          <cell r="AW523">
            <v>7034141137.5</v>
          </cell>
          <cell r="AX523">
            <v>1903890000</v>
          </cell>
          <cell r="AY523">
            <v>5130251137.5</v>
          </cell>
          <cell r="AZ523">
            <v>0.354412848884922</v>
          </cell>
          <cell r="BA523">
            <v>0.645587151115078</v>
          </cell>
          <cell r="BB523">
            <v>1.54897754435287</v>
          </cell>
          <cell r="BC523">
            <v>0.27066417388899</v>
          </cell>
          <cell r="BD523">
            <v>0.0837486749959316</v>
          </cell>
          <cell r="BE523">
            <v>0.27066417388899</v>
          </cell>
          <cell r="BF523">
            <v>0.72933582611101</v>
          </cell>
          <cell r="BG523" t="e">
            <v>#N/A</v>
          </cell>
          <cell r="BH523">
            <v>1605430.86999989</v>
          </cell>
          <cell r="BI523">
            <v>-694043995.42</v>
          </cell>
          <cell r="BJ523" t="e">
            <v>#N/A</v>
          </cell>
        </row>
        <row r="524">
          <cell r="A524" t="str">
            <v>002717.SZ</v>
          </cell>
          <cell r="B524" t="str">
            <v>岭南股份</v>
          </cell>
          <cell r="C524">
            <v>2024537.24</v>
          </cell>
          <cell r="D524">
            <v>1780219726.66</v>
          </cell>
          <cell r="E524">
            <v>0</v>
          </cell>
          <cell r="F524">
            <v>0</v>
          </cell>
          <cell r="G524">
            <v>0</v>
          </cell>
          <cell r="H524">
            <v>0</v>
          </cell>
          <cell r="I524">
            <v>6337634428.04</v>
          </cell>
          <cell r="J524">
            <v>274108.69</v>
          </cell>
          <cell r="K524">
            <v>649282090.62</v>
          </cell>
          <cell r="L524">
            <v>0</v>
          </cell>
          <cell r="M524">
            <v>0</v>
          </cell>
          <cell r="N524">
            <v>0</v>
          </cell>
          <cell r="O524">
            <v>0</v>
          </cell>
          <cell r="P524">
            <v>56195672.19</v>
          </cell>
          <cell r="Q524">
            <v>695798235.51</v>
          </cell>
          <cell r="R524">
            <v>0</v>
          </cell>
          <cell r="S524">
            <v>0</v>
          </cell>
          <cell r="T524">
            <v>0</v>
          </cell>
          <cell r="U524">
            <v>374457404.66</v>
          </cell>
          <cell r="V524">
            <v>118465872.39</v>
          </cell>
          <cell r="W524">
            <v>0</v>
          </cell>
          <cell r="X524">
            <v>1732710012</v>
          </cell>
          <cell r="Y524">
            <v>616303291.31</v>
          </cell>
          <cell r="Z524">
            <v>0</v>
          </cell>
          <cell r="AA524">
            <v>0</v>
          </cell>
          <cell r="AB524">
            <v>0</v>
          </cell>
          <cell r="AC524">
            <v>20148228.02</v>
          </cell>
          <cell r="AD524">
            <v>0</v>
          </cell>
        </row>
        <row r="524">
          <cell r="AF524">
            <v>1684406754</v>
          </cell>
          <cell r="AG524">
            <v>122069648.85</v>
          </cell>
          <cell r="AH524">
            <v>1348165622.43</v>
          </cell>
          <cell r="AI524">
            <v>22624624.5</v>
          </cell>
          <cell r="AJ524">
            <v>-5478366.82</v>
          </cell>
          <cell r="AK524">
            <v>0</v>
          </cell>
          <cell r="AL524">
            <v>206242181.21</v>
          </cell>
          <cell r="AM524">
            <v>0</v>
          </cell>
          <cell r="AN524">
            <v>1521871336.02</v>
          </cell>
          <cell r="AO524">
            <v>12383513607.33</v>
          </cell>
          <cell r="AP524">
            <v>4899901800.19</v>
          </cell>
          <cell r="AQ524">
            <v>17283415407.52</v>
          </cell>
          <cell r="AR524">
            <v>7879823172.7</v>
          </cell>
          <cell r="AS524">
            <v>2154677131.32</v>
          </cell>
          <cell r="AT524">
            <v>2349013303.31</v>
          </cell>
          <cell r="AU524">
            <v>4503690434.63</v>
          </cell>
          <cell r="AV524">
            <v>4854652551.19</v>
          </cell>
          <cell r="AW524">
            <v>9358342985.82</v>
          </cell>
          <cell r="AX524">
            <v>2154677131.32</v>
          </cell>
          <cell r="AY524">
            <v>7203665854.5</v>
          </cell>
          <cell r="AZ524">
            <v>0.48124870411932</v>
          </cell>
          <cell r="BA524">
            <v>0.51875129588068</v>
          </cell>
          <cell r="BB524">
            <v>1.92770602780338</v>
          </cell>
          <cell r="BC524">
            <v>0.23024130816586</v>
          </cell>
          <cell r="BD524">
            <v>0.251007395953459</v>
          </cell>
          <cell r="BE524">
            <v>0.23024130816586</v>
          </cell>
          <cell r="BF524">
            <v>0.76975869183414</v>
          </cell>
          <cell r="BG524" t="e">
            <v>#N/A</v>
          </cell>
          <cell r="BH524">
            <v>317033759.06</v>
          </cell>
          <cell r="BI524">
            <v>2853806193.19</v>
          </cell>
          <cell r="BJ524" t="e">
            <v>#N/A</v>
          </cell>
        </row>
        <row r="525">
          <cell r="A525" t="str">
            <v>000839.SZ</v>
          </cell>
          <cell r="B525" t="str">
            <v>中信国安</v>
          </cell>
          <cell r="C525">
            <v>121020124.64</v>
          </cell>
          <cell r="D525">
            <v>1755458088.57</v>
          </cell>
          <cell r="E525">
            <v>0</v>
          </cell>
          <cell r="F525">
            <v>0</v>
          </cell>
          <cell r="G525">
            <v>0</v>
          </cell>
          <cell r="H525">
            <v>0</v>
          </cell>
          <cell r="I525">
            <v>1544179034.8</v>
          </cell>
          <cell r="J525">
            <v>1300702.81</v>
          </cell>
          <cell r="K525">
            <v>881871051.89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384569879.9</v>
          </cell>
          <cell r="Q525">
            <v>533082491.56</v>
          </cell>
          <cell r="R525">
            <v>0</v>
          </cell>
          <cell r="S525">
            <v>0</v>
          </cell>
          <cell r="T525">
            <v>0</v>
          </cell>
          <cell r="U525">
            <v>662637443.18</v>
          </cell>
          <cell r="V525">
            <v>84273473.71</v>
          </cell>
          <cell r="W525">
            <v>0</v>
          </cell>
          <cell r="X525">
            <v>58404958.77</v>
          </cell>
          <cell r="Y525">
            <v>339623384.79</v>
          </cell>
          <cell r="Z525">
            <v>0</v>
          </cell>
          <cell r="AA525">
            <v>0</v>
          </cell>
          <cell r="AB525">
            <v>73953696.69</v>
          </cell>
          <cell r="AC525">
            <v>300000</v>
          </cell>
          <cell r="AD525">
            <v>84094690.27</v>
          </cell>
        </row>
        <row r="525">
          <cell r="AF525">
            <v>3919826352</v>
          </cell>
          <cell r="AG525">
            <v>7896248.36</v>
          </cell>
          <cell r="AH525">
            <v>1995874927.31</v>
          </cell>
          <cell r="AI525">
            <v>0</v>
          </cell>
          <cell r="AJ525">
            <v>-968093941.02</v>
          </cell>
          <cell r="AK525">
            <v>0</v>
          </cell>
          <cell r="AL525">
            <v>607521052.86</v>
          </cell>
          <cell r="AM525">
            <v>0</v>
          </cell>
          <cell r="AN525">
            <v>-764218353.1</v>
          </cell>
          <cell r="AO525">
            <v>6524769021.58</v>
          </cell>
          <cell r="AP525">
            <v>4798806286.41</v>
          </cell>
          <cell r="AQ525">
            <v>11323575307.99</v>
          </cell>
          <cell r="AR525">
            <v>3624550456</v>
          </cell>
          <cell r="AS525">
            <v>2418095531.75</v>
          </cell>
          <cell r="AT525">
            <v>482123033.83</v>
          </cell>
          <cell r="AU525">
            <v>2900218565.58</v>
          </cell>
          <cell r="AV525">
            <v>4798806286.41</v>
          </cell>
          <cell r="AW525">
            <v>7699024851.99</v>
          </cell>
          <cell r="AX525">
            <v>2418095531.75</v>
          </cell>
          <cell r="AY525">
            <v>5280929320.24</v>
          </cell>
          <cell r="AZ525">
            <v>0.376699467963189</v>
          </cell>
          <cell r="BA525">
            <v>0.623300532036811</v>
          </cell>
          <cell r="BB525">
            <v>1.60436250027289</v>
          </cell>
          <cell r="BC525">
            <v>0.314078156420678</v>
          </cell>
          <cell r="BD525">
            <v>0.062621311542511</v>
          </cell>
          <cell r="BE525">
            <v>0.314078156420678</v>
          </cell>
          <cell r="BF525">
            <v>0.685921843579322</v>
          </cell>
          <cell r="BG525" t="e">
            <v>#N/A</v>
          </cell>
          <cell r="BH525">
            <v>1142577903.5</v>
          </cell>
          <cell r="BI525">
            <v>716296426.71</v>
          </cell>
          <cell r="BJ525" t="e">
            <v>#N/A</v>
          </cell>
        </row>
        <row r="526">
          <cell r="A526" t="str">
            <v>000958.SZ</v>
          </cell>
          <cell r="B526" t="str">
            <v>东方能源</v>
          </cell>
          <cell r="C526">
            <v>96756748.98</v>
          </cell>
          <cell r="D526">
            <v>1752714969.25</v>
          </cell>
          <cell r="E526">
            <v>0</v>
          </cell>
          <cell r="F526">
            <v>0</v>
          </cell>
          <cell r="G526">
            <v>20420610</v>
          </cell>
          <cell r="H526">
            <v>0</v>
          </cell>
          <cell r="I526">
            <v>1985887496.76</v>
          </cell>
          <cell r="J526">
            <v>115134311.21</v>
          </cell>
          <cell r="K526">
            <v>59969032.22</v>
          </cell>
          <cell r="L526">
            <v>23572717.12</v>
          </cell>
          <cell r="M526">
            <v>0</v>
          </cell>
          <cell r="N526">
            <v>0</v>
          </cell>
          <cell r="O526">
            <v>0</v>
          </cell>
          <cell r="P526">
            <v>93488035.8</v>
          </cell>
          <cell r="Q526">
            <v>118913745.97</v>
          </cell>
          <cell r="R526">
            <v>0</v>
          </cell>
          <cell r="S526">
            <v>0</v>
          </cell>
          <cell r="T526">
            <v>0</v>
          </cell>
          <cell r="U526">
            <v>1684127093.34</v>
          </cell>
          <cell r="V526">
            <v>2658081911.66</v>
          </cell>
          <cell r="W526">
            <v>0</v>
          </cell>
          <cell r="X526">
            <v>9233307120.83</v>
          </cell>
          <cell r="Y526">
            <v>0</v>
          </cell>
          <cell r="Z526">
            <v>0</v>
          </cell>
          <cell r="AA526">
            <v>0</v>
          </cell>
          <cell r="AB526">
            <v>60640033.54</v>
          </cell>
          <cell r="AC526">
            <v>452027755.63</v>
          </cell>
          <cell r="AD526">
            <v>262570765.47</v>
          </cell>
        </row>
        <row r="526">
          <cell r="AF526">
            <v>5383418520</v>
          </cell>
          <cell r="AG526">
            <v>0</v>
          </cell>
          <cell r="AH526">
            <v>6365671888.2</v>
          </cell>
          <cell r="AI526">
            <v>0</v>
          </cell>
          <cell r="AJ526">
            <v>138512201.04</v>
          </cell>
          <cell r="AK526">
            <v>0</v>
          </cell>
          <cell r="AL526">
            <v>93560376.31</v>
          </cell>
          <cell r="AM526">
            <v>366789874.62</v>
          </cell>
          <cell r="AN526">
            <v>5248568234.93</v>
          </cell>
          <cell r="AO526">
            <v>18617612347.78</v>
          </cell>
          <cell r="AP526">
            <v>17596521095.1</v>
          </cell>
          <cell r="AQ526">
            <v>36214133442.88</v>
          </cell>
          <cell r="AR526">
            <v>5640899071.77</v>
          </cell>
          <cell r="AS526">
            <v>3480835389.71</v>
          </cell>
          <cell r="AT526">
            <v>9495877886.3</v>
          </cell>
          <cell r="AU526">
            <v>12976713276.01</v>
          </cell>
          <cell r="AV526">
            <v>17596521095.1</v>
          </cell>
          <cell r="AW526">
            <v>30573234371.11</v>
          </cell>
          <cell r="AX526">
            <v>3480835389.71</v>
          </cell>
          <cell r="AY526">
            <v>27092398981.4</v>
          </cell>
          <cell r="AZ526">
            <v>0.424446858271308</v>
          </cell>
          <cell r="BA526">
            <v>0.575553141728692</v>
          </cell>
          <cell r="BB526">
            <v>1.73745902419448</v>
          </cell>
          <cell r="BC526">
            <v>0.113852376476046</v>
          </cell>
          <cell r="BD526">
            <v>0.310594481795262</v>
          </cell>
          <cell r="BE526">
            <v>0.113852376476046</v>
          </cell>
          <cell r="BF526">
            <v>0.886147623523954</v>
          </cell>
          <cell r="BG526" t="e">
            <v>#N/A</v>
          </cell>
          <cell r="BH526">
            <v>-14642693099.9</v>
          </cell>
          <cell r="BI526">
            <v>10292609617.09</v>
          </cell>
          <cell r="BJ526" t="e">
            <v>#N/A</v>
          </cell>
        </row>
        <row r="527">
          <cell r="A527" t="str">
            <v>601678.SH</v>
          </cell>
          <cell r="B527" t="str">
            <v>滨化股份</v>
          </cell>
          <cell r="C527">
            <v>58949041.93</v>
          </cell>
          <cell r="D527">
            <v>1749097111.11</v>
          </cell>
          <cell r="E527">
            <v>0</v>
          </cell>
          <cell r="F527">
            <v>0</v>
          </cell>
          <cell r="G527">
            <v>0</v>
          </cell>
          <cell r="H527">
            <v>0</v>
          </cell>
          <cell r="I527">
            <v>470788184.92</v>
          </cell>
          <cell r="J527">
            <v>0</v>
          </cell>
          <cell r="K527">
            <v>396409192.16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61129769.62</v>
          </cell>
          <cell r="Q527">
            <v>208358180.78</v>
          </cell>
          <cell r="R527">
            <v>0</v>
          </cell>
          <cell r="S527">
            <v>0</v>
          </cell>
          <cell r="T527">
            <v>0</v>
          </cell>
          <cell r="U527">
            <v>1251943639.91</v>
          </cell>
          <cell r="V527">
            <v>443498929.22</v>
          </cell>
          <cell r="W527">
            <v>0</v>
          </cell>
          <cell r="X527">
            <v>1340300000</v>
          </cell>
          <cell r="Y527">
            <v>395599825.69</v>
          </cell>
          <cell r="Z527">
            <v>0</v>
          </cell>
          <cell r="AA527">
            <v>0</v>
          </cell>
          <cell r="AB527">
            <v>0</v>
          </cell>
          <cell r="AC527">
            <v>17167817.2</v>
          </cell>
          <cell r="AD527">
            <v>0</v>
          </cell>
        </row>
        <row r="527">
          <cell r="AF527">
            <v>1957777063</v>
          </cell>
          <cell r="AG527">
            <v>96116257.64</v>
          </cell>
          <cell r="AH527">
            <v>2556637186.91</v>
          </cell>
          <cell r="AI527">
            <v>195300142.92</v>
          </cell>
          <cell r="AJ527">
            <v>150679047.65</v>
          </cell>
          <cell r="AK527">
            <v>20030435.61</v>
          </cell>
          <cell r="AL527">
            <v>545413892.07</v>
          </cell>
          <cell r="AM527">
            <v>0</v>
          </cell>
          <cell r="AN527">
            <v>4707089559.61</v>
          </cell>
          <cell r="AO527">
            <v>6393241692.54</v>
          </cell>
          <cell r="AP527">
            <v>10229043585.41</v>
          </cell>
          <cell r="AQ527">
            <v>16622285277.95</v>
          </cell>
          <cell r="AR527">
            <v>1656301115.83</v>
          </cell>
          <cell r="AS527">
            <v>3001040751.02</v>
          </cell>
          <cell r="AT527">
            <v>1735899825.69</v>
          </cell>
          <cell r="AU527">
            <v>4736940576.71</v>
          </cell>
          <cell r="AV527">
            <v>9838443299.57</v>
          </cell>
          <cell r="AW527">
            <v>14575383876.28</v>
          </cell>
          <cell r="AX527">
            <v>3001040751.02</v>
          </cell>
          <cell r="AY527">
            <v>11574343125.26</v>
          </cell>
          <cell r="AZ527">
            <v>0.324995939518197</v>
          </cell>
          <cell r="BA527">
            <v>0.675004060481803</v>
          </cell>
          <cell r="BB527">
            <v>1.48147256964087</v>
          </cell>
          <cell r="BC527">
            <v>0.20589788759553</v>
          </cell>
          <cell r="BD527">
            <v>0.119098051922667</v>
          </cell>
          <cell r="BE527">
            <v>0.20589788759553</v>
          </cell>
          <cell r="BF527">
            <v>0.79410211240447</v>
          </cell>
          <cell r="BG527" t="e">
            <v>#N/A</v>
          </cell>
          <cell r="BH527">
            <v>-433161697.49</v>
          </cell>
          <cell r="BI527">
            <v>1054470140.41</v>
          </cell>
          <cell r="BJ527" t="e">
            <v>#N/A</v>
          </cell>
        </row>
        <row r="528">
          <cell r="A528" t="str">
            <v>002456.SZ</v>
          </cell>
          <cell r="B528" t="str">
            <v>欧菲光</v>
          </cell>
          <cell r="C528">
            <v>118395239.74</v>
          </cell>
          <cell r="D528">
            <v>1748854120.09</v>
          </cell>
          <cell r="E528">
            <v>0</v>
          </cell>
          <cell r="F528">
            <v>0</v>
          </cell>
          <cell r="G528">
            <v>0</v>
          </cell>
          <cell r="H528">
            <v>0</v>
          </cell>
          <cell r="I528">
            <v>4903886754.13</v>
          </cell>
          <cell r="J528">
            <v>1858646.09</v>
          </cell>
          <cell r="K528">
            <v>29789810.41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290651343.2</v>
          </cell>
          <cell r="Q528">
            <v>28204235.04</v>
          </cell>
          <cell r="R528">
            <v>0</v>
          </cell>
          <cell r="S528">
            <v>0</v>
          </cell>
          <cell r="T528">
            <v>0</v>
          </cell>
          <cell r="U528">
            <v>5116304128.25</v>
          </cell>
          <cell r="V528">
            <v>35064290.12</v>
          </cell>
          <cell r="W528">
            <v>0</v>
          </cell>
          <cell r="X528">
            <v>2682492416.91</v>
          </cell>
          <cell r="Y528">
            <v>0</v>
          </cell>
          <cell r="Z528">
            <v>0</v>
          </cell>
          <cell r="AA528">
            <v>0</v>
          </cell>
          <cell r="AB528">
            <v>12425533.3</v>
          </cell>
          <cell r="AC528">
            <v>64038401.18</v>
          </cell>
          <cell r="AD528">
            <v>297891.93</v>
          </cell>
        </row>
        <row r="528">
          <cell r="AF528">
            <v>3262263437</v>
          </cell>
          <cell r="AG528">
            <v>0</v>
          </cell>
          <cell r="AH528">
            <v>6506437539.13</v>
          </cell>
          <cell r="AI528">
            <v>50001736.84</v>
          </cell>
          <cell r="AJ528">
            <v>323572930.89</v>
          </cell>
          <cell r="AK528">
            <v>0</v>
          </cell>
          <cell r="AL528">
            <v>318535582.95</v>
          </cell>
          <cell r="AM528">
            <v>0</v>
          </cell>
          <cell r="AN528">
            <v>787454410.08</v>
          </cell>
          <cell r="AO528">
            <v>15032262810.39</v>
          </cell>
          <cell r="AP528">
            <v>11248265636.89</v>
          </cell>
          <cell r="AQ528">
            <v>26280528447.28</v>
          </cell>
          <cell r="AR528">
            <v>5484314253.21</v>
          </cell>
          <cell r="AS528">
            <v>6865158248.34</v>
          </cell>
          <cell r="AT528">
            <v>2682790308.84</v>
          </cell>
          <cell r="AU528">
            <v>9547948557.18</v>
          </cell>
          <cell r="AV528">
            <v>11148262163.21</v>
          </cell>
          <cell r="AW528">
            <v>20696210720.39</v>
          </cell>
          <cell r="AX528">
            <v>6865158248.34</v>
          </cell>
          <cell r="AY528">
            <v>13831052472.05</v>
          </cell>
          <cell r="AZ528">
            <v>0.461338004631607</v>
          </cell>
          <cell r="BA528">
            <v>0.538661995368393</v>
          </cell>
          <cell r="BB528">
            <v>1.85645174264818</v>
          </cell>
          <cell r="BC528">
            <v>0.331710878918353</v>
          </cell>
          <cell r="BD528">
            <v>0.129627125713254</v>
          </cell>
          <cell r="BE528">
            <v>0.331710878918353</v>
          </cell>
          <cell r="BF528">
            <v>0.668289121081647</v>
          </cell>
          <cell r="BG528">
            <v>-4014629435.93</v>
          </cell>
          <cell r="BH528">
            <v>2868350831.31</v>
          </cell>
          <cell r="BI528">
            <v>2901353328.39</v>
          </cell>
          <cell r="BJ528">
            <v>0.419514250868043</v>
          </cell>
        </row>
        <row r="529">
          <cell r="A529" t="str">
            <v>000027.SZ</v>
          </cell>
          <cell r="B529" t="str">
            <v>深圳能源</v>
          </cell>
          <cell r="C529">
            <v>1428897044.85</v>
          </cell>
          <cell r="D529">
            <v>1741555128.05</v>
          </cell>
          <cell r="E529">
            <v>0</v>
          </cell>
          <cell r="F529">
            <v>0</v>
          </cell>
          <cell r="G529">
            <v>0</v>
          </cell>
          <cell r="H529">
            <v>0</v>
          </cell>
          <cell r="I529">
            <v>2825790842.68</v>
          </cell>
          <cell r="J529">
            <v>0</v>
          </cell>
          <cell r="K529">
            <v>604191254.79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1476343152.77</v>
          </cell>
          <cell r="Q529">
            <v>434605153.94</v>
          </cell>
          <cell r="R529">
            <v>0</v>
          </cell>
          <cell r="S529">
            <v>0</v>
          </cell>
          <cell r="T529">
            <v>0</v>
          </cell>
          <cell r="U529">
            <v>3300003704.1</v>
          </cell>
          <cell r="V529">
            <v>4066318305.63</v>
          </cell>
          <cell r="W529">
            <v>0</v>
          </cell>
          <cell r="X529">
            <v>27070851239.12</v>
          </cell>
          <cell r="Y529">
            <v>15413660063.63</v>
          </cell>
          <cell r="Z529">
            <v>0</v>
          </cell>
          <cell r="AA529">
            <v>27822750</v>
          </cell>
          <cell r="AB529">
            <v>359707.9</v>
          </cell>
          <cell r="AC529">
            <v>213080838.06</v>
          </cell>
          <cell r="AD529">
            <v>680281750.22</v>
          </cell>
        </row>
        <row r="529">
          <cell r="AF529">
            <v>4757389916</v>
          </cell>
          <cell r="AG529">
            <v>17999271132.09</v>
          </cell>
          <cell r="AH529">
            <v>3950959965.39</v>
          </cell>
          <cell r="AI529">
            <v>0</v>
          </cell>
          <cell r="AJ529">
            <v>2459074937.59</v>
          </cell>
          <cell r="AK529">
            <v>13629613.95</v>
          </cell>
          <cell r="AL529">
            <v>3192183296.61</v>
          </cell>
          <cell r="AM529">
            <v>0</v>
          </cell>
          <cell r="AN529">
            <v>13450850582.51</v>
          </cell>
          <cell r="AO529">
            <v>59283760935.74</v>
          </cell>
          <cell r="AP529">
            <v>45823359444.14</v>
          </cell>
          <cell r="AQ529">
            <v>105107120379.88</v>
          </cell>
          <cell r="AR529">
            <v>11049586300.62</v>
          </cell>
          <cell r="AS529">
            <v>5041558832.15</v>
          </cell>
          <cell r="AT529">
            <v>43192615802.97</v>
          </cell>
          <cell r="AU529">
            <v>48234174635.12</v>
          </cell>
          <cell r="AV529">
            <v>45823359444.14</v>
          </cell>
          <cell r="AW529">
            <v>94057534079.26</v>
          </cell>
          <cell r="AX529">
            <v>5041558832.15</v>
          </cell>
          <cell r="AY529">
            <v>89015975247.11</v>
          </cell>
          <cell r="AZ529">
            <v>0.512815641057252</v>
          </cell>
          <cell r="BA529">
            <v>0.487184358942748</v>
          </cell>
          <cell r="BB529">
            <v>2.05261105297002</v>
          </cell>
          <cell r="BC529">
            <v>0.0536007974427822</v>
          </cell>
          <cell r="BD529">
            <v>0.459214843614469</v>
          </cell>
          <cell r="BE529">
            <v>0.0536007974427822</v>
          </cell>
          <cell r="BF529">
            <v>0.946399202557218</v>
          </cell>
          <cell r="BG529">
            <v>-4355988776.29</v>
          </cell>
          <cell r="BH529">
            <v>-23618770517.49</v>
          </cell>
          <cell r="BI529">
            <v>-2973878811.11</v>
          </cell>
          <cell r="BJ529">
            <v>-2.15169478987346</v>
          </cell>
        </row>
        <row r="530">
          <cell r="A530" t="str">
            <v>002472.SZ</v>
          </cell>
          <cell r="B530" t="str">
            <v>双环传动</v>
          </cell>
          <cell r="C530">
            <v>88605147.88</v>
          </cell>
          <cell r="D530">
            <v>1740795585.03</v>
          </cell>
          <cell r="E530">
            <v>0</v>
          </cell>
          <cell r="F530">
            <v>0</v>
          </cell>
          <cell r="G530">
            <v>0</v>
          </cell>
          <cell r="H530">
            <v>0</v>
          </cell>
          <cell r="I530">
            <v>1346500825.39</v>
          </cell>
          <cell r="J530">
            <v>0</v>
          </cell>
          <cell r="K530">
            <v>43624971.31</v>
          </cell>
          <cell r="L530">
            <v>0</v>
          </cell>
          <cell r="M530">
            <v>0</v>
          </cell>
          <cell r="N530">
            <v>0</v>
          </cell>
          <cell r="O530">
            <v>0</v>
          </cell>
          <cell r="P530">
            <v>90028144.42</v>
          </cell>
          <cell r="Q530">
            <v>28323590.97</v>
          </cell>
          <cell r="R530">
            <v>0</v>
          </cell>
          <cell r="S530">
            <v>0</v>
          </cell>
          <cell r="T530">
            <v>0</v>
          </cell>
          <cell r="U530">
            <v>592137401.6</v>
          </cell>
          <cell r="V530">
            <v>5671246.27</v>
          </cell>
          <cell r="W530">
            <v>0</v>
          </cell>
          <cell r="X530">
            <v>223873439.31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219007943.73</v>
          </cell>
          <cell r="AD530">
            <v>0</v>
          </cell>
        </row>
        <row r="530">
          <cell r="AF530">
            <v>777691625</v>
          </cell>
          <cell r="AG530">
            <v>0</v>
          </cell>
          <cell r="AH530">
            <v>2476249404.9</v>
          </cell>
          <cell r="AI530">
            <v>0</v>
          </cell>
          <cell r="AJ530">
            <v>-31952.02</v>
          </cell>
          <cell r="AK530">
            <v>0</v>
          </cell>
          <cell r="AL530">
            <v>157827771.19</v>
          </cell>
          <cell r="AM530">
            <v>0</v>
          </cell>
          <cell r="AN530">
            <v>1351043202.03</v>
          </cell>
          <cell r="AO530">
            <v>4378568295.91</v>
          </cell>
          <cell r="AP530">
            <v>4762780051.1</v>
          </cell>
          <cell r="AQ530">
            <v>9141348347.01</v>
          </cell>
          <cell r="AR530">
            <v>1821761869.97</v>
          </cell>
          <cell r="AS530">
            <v>2332932986.63</v>
          </cell>
          <cell r="AT530">
            <v>223873439.31</v>
          </cell>
          <cell r="AU530">
            <v>2556806425.94</v>
          </cell>
          <cell r="AV530">
            <v>4762780051.1</v>
          </cell>
          <cell r="AW530">
            <v>7319586477.04</v>
          </cell>
          <cell r="AX530">
            <v>2332932986.63</v>
          </cell>
          <cell r="AY530">
            <v>4986653490.41</v>
          </cell>
          <cell r="AZ530">
            <v>0.349310228652966</v>
          </cell>
          <cell r="BA530">
            <v>0.650689771347034</v>
          </cell>
          <cell r="BB530">
            <v>1.53683067420875</v>
          </cell>
          <cell r="BC530">
            <v>0.31872469762437</v>
          </cell>
          <cell r="BD530">
            <v>0.0305855310285962</v>
          </cell>
          <cell r="BE530">
            <v>0.31872469762437</v>
          </cell>
          <cell r="BF530">
            <v>0.68127530237563</v>
          </cell>
          <cell r="BG530" t="e">
            <v>#N/A</v>
          </cell>
          <cell r="BH530">
            <v>1919026144.12</v>
          </cell>
          <cell r="BI530">
            <v>-690387251.790001</v>
          </cell>
          <cell r="BJ530" t="e">
            <v>#N/A</v>
          </cell>
        </row>
        <row r="531">
          <cell r="A531" t="str">
            <v>600098.SH</v>
          </cell>
          <cell r="B531" t="str">
            <v>广州发展</v>
          </cell>
          <cell r="C531">
            <v>578753740.97</v>
          </cell>
          <cell r="D531">
            <v>1737305297.85</v>
          </cell>
          <cell r="E531">
            <v>0</v>
          </cell>
          <cell r="F531">
            <v>0</v>
          </cell>
          <cell r="G531">
            <v>0</v>
          </cell>
          <cell r="H531">
            <v>0</v>
          </cell>
          <cell r="I531">
            <v>4281827496.92</v>
          </cell>
          <cell r="J531">
            <v>0</v>
          </cell>
          <cell r="K531">
            <v>1040743559.67</v>
          </cell>
          <cell r="L531">
            <v>0</v>
          </cell>
          <cell r="M531">
            <v>269205025.38</v>
          </cell>
          <cell r="N531">
            <v>0</v>
          </cell>
          <cell r="O531">
            <v>0</v>
          </cell>
          <cell r="P531">
            <v>300906297.3</v>
          </cell>
          <cell r="Q531">
            <v>138574632.94</v>
          </cell>
          <cell r="R531">
            <v>0</v>
          </cell>
          <cell r="S531">
            <v>0</v>
          </cell>
          <cell r="T531">
            <v>0</v>
          </cell>
          <cell r="U531">
            <v>4554045225.81</v>
          </cell>
          <cell r="V531">
            <v>262914476.53</v>
          </cell>
          <cell r="W531">
            <v>0</v>
          </cell>
          <cell r="X531">
            <v>5437851864.81</v>
          </cell>
          <cell r="Y531">
            <v>7500000000</v>
          </cell>
          <cell r="Z531">
            <v>0</v>
          </cell>
          <cell r="AA531">
            <v>163152698.17</v>
          </cell>
          <cell r="AB531">
            <v>0</v>
          </cell>
          <cell r="AC531">
            <v>84906291.77</v>
          </cell>
          <cell r="AD531">
            <v>187900913.86</v>
          </cell>
        </row>
        <row r="531">
          <cell r="AF531">
            <v>2726196558</v>
          </cell>
          <cell r="AG531">
            <v>0</v>
          </cell>
          <cell r="AH531">
            <v>4107806779.89</v>
          </cell>
          <cell r="AI531">
            <v>230618697.88</v>
          </cell>
          <cell r="AJ531">
            <v>932708092.13</v>
          </cell>
          <cell r="AK531">
            <v>77646402.48</v>
          </cell>
          <cell r="AL531">
            <v>2894890948.86</v>
          </cell>
          <cell r="AM531">
            <v>76039506.21</v>
          </cell>
          <cell r="AN531">
            <v>8014037822.41</v>
          </cell>
          <cell r="AO531">
            <v>26538087521.98</v>
          </cell>
          <cell r="AP531">
            <v>19059944807.86</v>
          </cell>
          <cell r="AQ531">
            <v>45598032329.84</v>
          </cell>
          <cell r="AR531">
            <v>6688626496.1</v>
          </cell>
          <cell r="AS531">
            <v>6291350523.66</v>
          </cell>
          <cell r="AT531">
            <v>13288905476.84</v>
          </cell>
          <cell r="AU531">
            <v>19580256000.5</v>
          </cell>
          <cell r="AV531">
            <v>18598707412.1</v>
          </cell>
          <cell r="AW531">
            <v>38178963412.6</v>
          </cell>
          <cell r="AX531">
            <v>6291350523.66</v>
          </cell>
          <cell r="AY531">
            <v>31887612888.94</v>
          </cell>
          <cell r="AZ531">
            <v>0.512854573574882</v>
          </cell>
          <cell r="BA531">
            <v>0.487145426425118</v>
          </cell>
          <cell r="BB531">
            <v>2.05277509703505</v>
          </cell>
          <cell r="BC531">
            <v>0.164785786760876</v>
          </cell>
          <cell r="BD531">
            <v>0.348068786814006</v>
          </cell>
          <cell r="BE531">
            <v>0.164785786760876</v>
          </cell>
          <cell r="BF531">
            <v>0.835214213239124</v>
          </cell>
          <cell r="BG531" t="e">
            <v>#N/A</v>
          </cell>
          <cell r="BH531">
            <v>3523338988.19</v>
          </cell>
          <cell r="BI531">
            <v>-851741140.360002</v>
          </cell>
          <cell r="BJ531" t="e">
            <v>#N/A</v>
          </cell>
        </row>
        <row r="532">
          <cell r="A532" t="str">
            <v>002206.SZ</v>
          </cell>
          <cell r="B532" t="str">
            <v>海利得</v>
          </cell>
          <cell r="C532">
            <v>14232904.26</v>
          </cell>
          <cell r="D532">
            <v>1732792801.47</v>
          </cell>
          <cell r="E532">
            <v>0</v>
          </cell>
          <cell r="F532">
            <v>0</v>
          </cell>
          <cell r="G532">
            <v>0</v>
          </cell>
          <cell r="H532">
            <v>0</v>
          </cell>
          <cell r="I532">
            <v>1058296850.63</v>
          </cell>
          <cell r="J532">
            <v>0</v>
          </cell>
          <cell r="K532">
            <v>47652706.57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64031212.75</v>
          </cell>
          <cell r="Q532">
            <v>62071762.61</v>
          </cell>
          <cell r="R532">
            <v>0</v>
          </cell>
          <cell r="S532">
            <v>0</v>
          </cell>
          <cell r="T532">
            <v>0</v>
          </cell>
          <cell r="U532">
            <v>138663818.57</v>
          </cell>
          <cell r="V532">
            <v>5641760.73</v>
          </cell>
          <cell r="W532">
            <v>0</v>
          </cell>
          <cell r="X532">
            <v>517334063.63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28639769.57</v>
          </cell>
          <cell r="AD532">
            <v>0</v>
          </cell>
        </row>
        <row r="532">
          <cell r="AF532">
            <v>1223028645</v>
          </cell>
          <cell r="AG532">
            <v>0</v>
          </cell>
          <cell r="AH532">
            <v>869571900.41</v>
          </cell>
          <cell r="AI532">
            <v>223868111.74</v>
          </cell>
          <cell r="AJ532">
            <v>-26885386.69</v>
          </cell>
          <cell r="AK532">
            <v>0</v>
          </cell>
          <cell r="AL532">
            <v>300964354.46</v>
          </cell>
          <cell r="AM532">
            <v>0</v>
          </cell>
          <cell r="AN532">
            <v>1002641164.45</v>
          </cell>
          <cell r="AO532">
            <v>3669357650.79</v>
          </cell>
          <cell r="AP532">
            <v>3593188789.37</v>
          </cell>
          <cell r="AQ532">
            <v>7262546440.16</v>
          </cell>
          <cell r="AR532">
            <v>1280566967.12</v>
          </cell>
          <cell r="AS532">
            <v>1871456620.04</v>
          </cell>
          <cell r="AT532">
            <v>517334063.63</v>
          </cell>
          <cell r="AU532">
            <v>2388790683.67</v>
          </cell>
          <cell r="AV532">
            <v>3145452565.89</v>
          </cell>
          <cell r="AW532">
            <v>5534243249.56</v>
          </cell>
          <cell r="AX532">
            <v>1871456620.04</v>
          </cell>
          <cell r="AY532">
            <v>3662786629.52</v>
          </cell>
          <cell r="AZ532">
            <v>0.431638179955303</v>
          </cell>
          <cell r="BA532">
            <v>0.568361820044697</v>
          </cell>
          <cell r="BB532">
            <v>1.7594426028148</v>
          </cell>
          <cell r="BC532">
            <v>0.338159443965314</v>
          </cell>
          <cell r="BD532">
            <v>0.0934787359899894</v>
          </cell>
          <cell r="BE532">
            <v>0.338159443965314</v>
          </cell>
          <cell r="BF532">
            <v>0.661840556034686</v>
          </cell>
          <cell r="BG532" t="e">
            <v>#N/A</v>
          </cell>
          <cell r="BH532">
            <v>1043873534.85</v>
          </cell>
          <cell r="BI532">
            <v>-16632587.4900002</v>
          </cell>
          <cell r="BJ532" t="e">
            <v>#N/A</v>
          </cell>
        </row>
        <row r="533">
          <cell r="A533" t="str">
            <v>002573.SZ</v>
          </cell>
          <cell r="B533" t="str">
            <v>清新环境</v>
          </cell>
          <cell r="C533">
            <v>3043907.15</v>
          </cell>
          <cell r="D533">
            <v>1731833030.65</v>
          </cell>
          <cell r="E533">
            <v>0</v>
          </cell>
          <cell r="F533">
            <v>0</v>
          </cell>
          <cell r="G533">
            <v>0</v>
          </cell>
          <cell r="H533">
            <v>0</v>
          </cell>
          <cell r="I533">
            <v>2062368589.47</v>
          </cell>
          <cell r="J533">
            <v>0</v>
          </cell>
          <cell r="K533">
            <v>904964261.63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105410354.88</v>
          </cell>
          <cell r="Q533">
            <v>193111628.73</v>
          </cell>
          <cell r="R533">
            <v>0</v>
          </cell>
          <cell r="S533">
            <v>0</v>
          </cell>
          <cell r="T533">
            <v>0</v>
          </cell>
          <cell r="U533">
            <v>872217658.19</v>
          </cell>
          <cell r="V533">
            <v>100204784.5</v>
          </cell>
          <cell r="W533">
            <v>0</v>
          </cell>
          <cell r="X533">
            <v>5027693172.89</v>
          </cell>
          <cell r="Y533">
            <v>993984245.48</v>
          </cell>
          <cell r="Z533">
            <v>0</v>
          </cell>
          <cell r="AA533">
            <v>0</v>
          </cell>
          <cell r="AB533">
            <v>0</v>
          </cell>
          <cell r="AC533">
            <v>506272767.79</v>
          </cell>
          <cell r="AD533">
            <v>0</v>
          </cell>
        </row>
        <row r="533">
          <cell r="AF533">
            <v>1403721079</v>
          </cell>
          <cell r="AG533">
            <v>0</v>
          </cell>
          <cell r="AH533">
            <v>1666077445.76</v>
          </cell>
          <cell r="AI533">
            <v>0</v>
          </cell>
          <cell r="AJ533">
            <v>-33710978.7</v>
          </cell>
          <cell r="AK533">
            <v>63057.03</v>
          </cell>
          <cell r="AL533">
            <v>363064509.16</v>
          </cell>
          <cell r="AM533">
            <v>0</v>
          </cell>
          <cell r="AN533">
            <v>2617227449.91</v>
          </cell>
          <cell r="AO533">
            <v>12501104401.36</v>
          </cell>
          <cell r="AP533">
            <v>6016442562.16</v>
          </cell>
          <cell r="AQ533">
            <v>18517546963.52</v>
          </cell>
          <cell r="AR533">
            <v>3875376294.15</v>
          </cell>
          <cell r="AS533">
            <v>2604050688.84</v>
          </cell>
          <cell r="AT533">
            <v>6021677418.37</v>
          </cell>
          <cell r="AU533">
            <v>8625728107.21</v>
          </cell>
          <cell r="AV533">
            <v>6016442562.16</v>
          </cell>
          <cell r="AW533">
            <v>14642170669.37</v>
          </cell>
          <cell r="AX533">
            <v>2604050688.84</v>
          </cell>
          <cell r="AY533">
            <v>12038119980.53</v>
          </cell>
          <cell r="AZ533">
            <v>0.589101732385498</v>
          </cell>
          <cell r="BA533">
            <v>0.410898267614502</v>
          </cell>
          <cell r="BB533">
            <v>2.4336924217412</v>
          </cell>
          <cell r="BC533">
            <v>0.177845945634784</v>
          </cell>
          <cell r="BD533">
            <v>0.411255786750715</v>
          </cell>
          <cell r="BE533">
            <v>0.177845945634784</v>
          </cell>
          <cell r="BF533">
            <v>0.822154054365216</v>
          </cell>
          <cell r="BG533" t="e">
            <v>#N/A</v>
          </cell>
          <cell r="BH533">
            <v>759245040.69</v>
          </cell>
          <cell r="BI533">
            <v>199687100.970001</v>
          </cell>
          <cell r="BJ533" t="e">
            <v>#N/A</v>
          </cell>
        </row>
        <row r="534">
          <cell r="A534" t="str">
            <v>001965.SZ</v>
          </cell>
          <cell r="B534" t="str">
            <v>招商公路</v>
          </cell>
          <cell r="C534">
            <v>3287165722.99</v>
          </cell>
          <cell r="D534">
            <v>1730814204.21</v>
          </cell>
          <cell r="E534">
            <v>0</v>
          </cell>
          <cell r="F534">
            <v>0</v>
          </cell>
          <cell r="G534">
            <v>54610000</v>
          </cell>
          <cell r="H534">
            <v>0</v>
          </cell>
          <cell r="I534">
            <v>1695050008.25</v>
          </cell>
          <cell r="J534">
            <v>10842458.96</v>
          </cell>
          <cell r="K534">
            <v>807336564.99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253817550</v>
          </cell>
          <cell r="Q534">
            <v>340877832.29</v>
          </cell>
          <cell r="R534">
            <v>0</v>
          </cell>
          <cell r="S534">
            <v>0</v>
          </cell>
          <cell r="T534">
            <v>0</v>
          </cell>
          <cell r="U534">
            <v>2527610271.91</v>
          </cell>
          <cell r="V534">
            <v>14494600.68</v>
          </cell>
          <cell r="W534">
            <v>0</v>
          </cell>
          <cell r="X534">
            <v>11473268762.86</v>
          </cell>
          <cell r="Y534">
            <v>9847349819.66</v>
          </cell>
          <cell r="Z534">
            <v>0</v>
          </cell>
          <cell r="AA534">
            <v>26133.63</v>
          </cell>
          <cell r="AB534">
            <v>19371906.68</v>
          </cell>
          <cell r="AC534">
            <v>190906864.33</v>
          </cell>
          <cell r="AD534">
            <v>0</v>
          </cell>
        </row>
        <row r="534">
          <cell r="AF534">
            <v>6178230373</v>
          </cell>
          <cell r="AG534">
            <v>6113378390.43</v>
          </cell>
          <cell r="AH534">
            <v>28869309608</v>
          </cell>
          <cell r="AI534">
            <v>0</v>
          </cell>
          <cell r="AJ534">
            <v>-726985811.39</v>
          </cell>
          <cell r="AK534">
            <v>18363909.41</v>
          </cell>
          <cell r="AL534">
            <v>1388897801.38</v>
          </cell>
          <cell r="AM534">
            <v>0</v>
          </cell>
          <cell r="AN534">
            <v>15750544583.98</v>
          </cell>
          <cell r="AO534">
            <v>32253542701.44</v>
          </cell>
          <cell r="AP534">
            <v>57591738854.81</v>
          </cell>
          <cell r="AQ534">
            <v>89845281556.25</v>
          </cell>
          <cell r="AR534">
            <v>6619863509.17</v>
          </cell>
          <cell r="AS534">
            <v>4313034476.12</v>
          </cell>
          <cell r="AT534">
            <v>21320644716.15</v>
          </cell>
          <cell r="AU534">
            <v>25633679192.27</v>
          </cell>
          <cell r="AV534">
            <v>57591738854.81</v>
          </cell>
          <cell r="AW534">
            <v>83225418047.08</v>
          </cell>
          <cell r="AX534">
            <v>4313034476.12</v>
          </cell>
          <cell r="AY534">
            <v>78912383570.96</v>
          </cell>
          <cell r="AZ534">
            <v>0.30800300910197</v>
          </cell>
          <cell r="BA534">
            <v>0.69199699089803</v>
          </cell>
          <cell r="BB534">
            <v>1.44509298906381</v>
          </cell>
          <cell r="BC534">
            <v>0.0518235243189785</v>
          </cell>
          <cell r="BD534">
            <v>0.256179484782991</v>
          </cell>
          <cell r="BE534">
            <v>0.0518235243189785</v>
          </cell>
          <cell r="BF534">
            <v>0.948176475681021</v>
          </cell>
          <cell r="BG534">
            <v>-3654090855.52001</v>
          </cell>
          <cell r="BH534">
            <v>-8922500881.75</v>
          </cell>
          <cell r="BI534">
            <v>-3007375611.73</v>
          </cell>
          <cell r="BJ534">
            <v>-4.65023152091733</v>
          </cell>
        </row>
        <row r="535">
          <cell r="A535" t="str">
            <v>600060.SH</v>
          </cell>
          <cell r="B535" t="str">
            <v>海信视像</v>
          </cell>
          <cell r="C535">
            <v>172386533.08</v>
          </cell>
          <cell r="D535">
            <v>1727195449.78</v>
          </cell>
          <cell r="E535">
            <v>0</v>
          </cell>
          <cell r="F535">
            <v>0</v>
          </cell>
          <cell r="G535">
            <v>0</v>
          </cell>
          <cell r="H535">
            <v>0</v>
          </cell>
          <cell r="I535">
            <v>9440344163.03</v>
          </cell>
          <cell r="J535">
            <v>1902534.24</v>
          </cell>
          <cell r="K535">
            <v>407259686.84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310380627.6</v>
          </cell>
          <cell r="Q535">
            <v>141512816.55</v>
          </cell>
          <cell r="R535">
            <v>0</v>
          </cell>
          <cell r="S535">
            <v>0</v>
          </cell>
          <cell r="T535">
            <v>0</v>
          </cell>
          <cell r="U535">
            <v>20185050.01</v>
          </cell>
          <cell r="V535">
            <v>66035656.14</v>
          </cell>
          <cell r="W535">
            <v>0</v>
          </cell>
          <cell r="X535">
            <v>506500000</v>
          </cell>
          <cell r="Y535">
            <v>0</v>
          </cell>
          <cell r="Z535">
            <v>0</v>
          </cell>
          <cell r="AA535">
            <v>145385917.34</v>
          </cell>
          <cell r="AB535">
            <v>290903291.21</v>
          </cell>
          <cell r="AC535">
            <v>58428581.75</v>
          </cell>
          <cell r="AD535">
            <v>0</v>
          </cell>
        </row>
        <row r="535">
          <cell r="AF535">
            <v>1308481222</v>
          </cell>
          <cell r="AG535">
            <v>0</v>
          </cell>
          <cell r="AH535">
            <v>2416595628.3</v>
          </cell>
          <cell r="AI535">
            <v>206528587.86</v>
          </cell>
          <cell r="AJ535">
            <v>-35446030.69</v>
          </cell>
          <cell r="AK535">
            <v>0</v>
          </cell>
          <cell r="AL535">
            <v>1492308225.44</v>
          </cell>
          <cell r="AM535">
            <v>0</v>
          </cell>
          <cell r="AN535">
            <v>10603553549.73</v>
          </cell>
          <cell r="AO535">
            <v>13288420307.57</v>
          </cell>
          <cell r="AP535">
            <v>15992021182.64</v>
          </cell>
          <cell r="AQ535">
            <v>29280441490.21</v>
          </cell>
          <cell r="AR535">
            <v>10889153890.44</v>
          </cell>
          <cell r="AS535">
            <v>1747380499.79</v>
          </cell>
          <cell r="AT535">
            <v>651885917.34</v>
          </cell>
          <cell r="AU535">
            <v>2399266417.13</v>
          </cell>
          <cell r="AV535">
            <v>15578964006.92</v>
          </cell>
          <cell r="AW535">
            <v>17978230424.05</v>
          </cell>
          <cell r="AX535">
            <v>1747380499.79</v>
          </cell>
          <cell r="AY535">
            <v>16230849924.26</v>
          </cell>
          <cell r="AZ535">
            <v>0.133453980761112</v>
          </cell>
          <cell r="BA535">
            <v>0.866546019238888</v>
          </cell>
          <cell r="BB535">
            <v>1.15400680148335</v>
          </cell>
          <cell r="BC535">
            <v>0.09719424318049</v>
          </cell>
          <cell r="BD535">
            <v>0.0362597375806216</v>
          </cell>
          <cell r="BE535">
            <v>0.09719424318049</v>
          </cell>
          <cell r="BF535">
            <v>0.90280575681951</v>
          </cell>
          <cell r="BG535" t="e">
            <v>#N/A</v>
          </cell>
          <cell r="BH535">
            <v>-6936977821.56</v>
          </cell>
          <cell r="BI535">
            <v>11805909715.83</v>
          </cell>
          <cell r="BJ535" t="e">
            <v>#N/A</v>
          </cell>
        </row>
        <row r="536">
          <cell r="A536" t="str">
            <v>603737.SH</v>
          </cell>
          <cell r="B536" t="str">
            <v>三棵树</v>
          </cell>
          <cell r="C536">
            <v>12810411.1</v>
          </cell>
          <cell r="D536">
            <v>1719357013.52</v>
          </cell>
          <cell r="E536">
            <v>0</v>
          </cell>
          <cell r="F536">
            <v>0</v>
          </cell>
          <cell r="G536">
            <v>0</v>
          </cell>
          <cell r="H536">
            <v>0</v>
          </cell>
          <cell r="I536">
            <v>5124720325.94</v>
          </cell>
          <cell r="J536">
            <v>0</v>
          </cell>
          <cell r="K536">
            <v>149903045.27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163100903.74</v>
          </cell>
          <cell r="Q536">
            <v>115766669.6</v>
          </cell>
          <cell r="R536">
            <v>0</v>
          </cell>
          <cell r="S536">
            <v>0</v>
          </cell>
          <cell r="T536">
            <v>0</v>
          </cell>
          <cell r="U536">
            <v>442408745.63</v>
          </cell>
          <cell r="V536">
            <v>53622233.66</v>
          </cell>
          <cell r="W536">
            <v>0</v>
          </cell>
          <cell r="X536">
            <v>1000703685.28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259026083.88</v>
          </cell>
          <cell r="AD536">
            <v>0</v>
          </cell>
        </row>
        <row r="536">
          <cell r="AF536">
            <v>376437486</v>
          </cell>
          <cell r="AG536">
            <v>0</v>
          </cell>
          <cell r="AH536">
            <v>560190520.63</v>
          </cell>
          <cell r="AI536">
            <v>0</v>
          </cell>
          <cell r="AJ536">
            <v>-20656.79</v>
          </cell>
          <cell r="AK536">
            <v>0</v>
          </cell>
          <cell r="AL536">
            <v>118351969.53</v>
          </cell>
          <cell r="AM536">
            <v>0</v>
          </cell>
          <cell r="AN536">
            <v>1367270180.77</v>
          </cell>
          <cell r="AO536">
            <v>9041419117.62</v>
          </cell>
          <cell r="AP536">
            <v>2422229500.14</v>
          </cell>
          <cell r="AQ536">
            <v>11463648617.76</v>
          </cell>
          <cell r="AR536">
            <v>5878949673.19</v>
          </cell>
          <cell r="AS536">
            <v>2161765759.15</v>
          </cell>
          <cell r="AT536">
            <v>1000703685.28</v>
          </cell>
          <cell r="AU536">
            <v>3162469444.43</v>
          </cell>
          <cell r="AV536">
            <v>2422229500.14</v>
          </cell>
          <cell r="AW536">
            <v>5584698944.57</v>
          </cell>
          <cell r="AX536">
            <v>2161765759.15</v>
          </cell>
          <cell r="AY536">
            <v>3422933185.42</v>
          </cell>
          <cell r="AZ536">
            <v>0.566273934516178</v>
          </cell>
          <cell r="BA536">
            <v>0.433726065483822</v>
          </cell>
          <cell r="BB536">
            <v>2.30560272849753</v>
          </cell>
          <cell r="BC536">
            <v>0.38708725046887</v>
          </cell>
          <cell r="BD536">
            <v>0.179186684047308</v>
          </cell>
          <cell r="BE536">
            <v>0.38708725046887</v>
          </cell>
          <cell r="BF536">
            <v>0.61291274953113</v>
          </cell>
          <cell r="BG536" t="e">
            <v>#N/A</v>
          </cell>
          <cell r="BH536">
            <v>729781452.11</v>
          </cell>
          <cell r="BI536">
            <v>-1401451602.96</v>
          </cell>
          <cell r="BJ536" t="e">
            <v>#N/A</v>
          </cell>
        </row>
        <row r="537">
          <cell r="A537" t="str">
            <v>600498.SH</v>
          </cell>
          <cell r="B537" t="str">
            <v>烽火通信</v>
          </cell>
          <cell r="C537">
            <v>1240660.15</v>
          </cell>
          <cell r="D537">
            <v>1717126303.53</v>
          </cell>
          <cell r="E537">
            <v>0</v>
          </cell>
          <cell r="F537">
            <v>0</v>
          </cell>
          <cell r="G537">
            <v>0</v>
          </cell>
          <cell r="H537">
            <v>0</v>
          </cell>
          <cell r="I537">
            <v>9768018608.52</v>
          </cell>
          <cell r="J537">
            <v>4510860.39</v>
          </cell>
          <cell r="K537">
            <v>2905817539.17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405586793.48</v>
          </cell>
          <cell r="Q537">
            <v>123997881.36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186590390.36</v>
          </cell>
          <cell r="W537">
            <v>0</v>
          </cell>
          <cell r="X537">
            <v>4056900000</v>
          </cell>
          <cell r="Y537">
            <v>2466252918.66</v>
          </cell>
          <cell r="Z537">
            <v>0</v>
          </cell>
          <cell r="AA537">
            <v>0</v>
          </cell>
          <cell r="AB537">
            <v>31904267.06</v>
          </cell>
          <cell r="AC537">
            <v>470533414.2</v>
          </cell>
          <cell r="AD537">
            <v>0</v>
          </cell>
        </row>
        <row r="537">
          <cell r="AF537">
            <v>1131544183</v>
          </cell>
          <cell r="AG537">
            <v>736448496.49</v>
          </cell>
          <cell r="AH537">
            <v>5230125617.08</v>
          </cell>
          <cell r="AI537">
            <v>0</v>
          </cell>
          <cell r="AJ537">
            <v>-33353557.16</v>
          </cell>
          <cell r="AK537">
            <v>4177549.09</v>
          </cell>
          <cell r="AL537">
            <v>385782676.16</v>
          </cell>
          <cell r="AM537">
            <v>0</v>
          </cell>
          <cell r="AN537">
            <v>4253167591.71</v>
          </cell>
          <cell r="AO537">
            <v>22138479636.88</v>
          </cell>
          <cell r="AP537">
            <v>11707892556.37</v>
          </cell>
          <cell r="AQ537">
            <v>33846372193.25</v>
          </cell>
          <cell r="AR537">
            <v>13898200414.69</v>
          </cell>
          <cell r="AS537">
            <v>1717126303.53</v>
          </cell>
          <cell r="AT537">
            <v>6523152918.66</v>
          </cell>
          <cell r="AU537">
            <v>8240279222.19</v>
          </cell>
          <cell r="AV537">
            <v>11707892556.37</v>
          </cell>
          <cell r="AW537">
            <v>19948171778.56</v>
          </cell>
          <cell r="AX537">
            <v>1717126303.53</v>
          </cell>
          <cell r="AY537">
            <v>18231045475.03</v>
          </cell>
          <cell r="AZ537">
            <v>0.413084432682023</v>
          </cell>
          <cell r="BA537">
            <v>0.586915567317977</v>
          </cell>
          <cell r="BB537">
            <v>1.70382258655992</v>
          </cell>
          <cell r="BC537">
            <v>0.0860793822407095</v>
          </cell>
          <cell r="BD537">
            <v>0.327005050441314</v>
          </cell>
          <cell r="BE537">
            <v>0.0860793822407095</v>
          </cell>
          <cell r="BF537">
            <v>0.913920617759291</v>
          </cell>
          <cell r="BG537" t="e">
            <v>#N/A</v>
          </cell>
          <cell r="BH537">
            <v>-2750172538.15</v>
          </cell>
          <cell r="BI537">
            <v>9062893968.48</v>
          </cell>
          <cell r="BJ537" t="e">
            <v>#N/A</v>
          </cell>
        </row>
        <row r="538">
          <cell r="A538" t="str">
            <v>603858.SH</v>
          </cell>
          <cell r="B538" t="str">
            <v>步长制药</v>
          </cell>
          <cell r="C538">
            <v>80194630.5</v>
          </cell>
          <cell r="D538">
            <v>1716919873.5</v>
          </cell>
          <cell r="E538">
            <v>0</v>
          </cell>
          <cell r="F538">
            <v>0</v>
          </cell>
          <cell r="G538">
            <v>0</v>
          </cell>
          <cell r="H538">
            <v>0</v>
          </cell>
          <cell r="I538">
            <v>2027638027.34</v>
          </cell>
          <cell r="J538">
            <v>0</v>
          </cell>
          <cell r="K538">
            <v>179552525.86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93450664.35</v>
          </cell>
          <cell r="Q538">
            <v>261434893.48</v>
          </cell>
          <cell r="R538">
            <v>0</v>
          </cell>
          <cell r="S538">
            <v>0</v>
          </cell>
          <cell r="T538">
            <v>0</v>
          </cell>
          <cell r="U538">
            <v>100112902.95</v>
          </cell>
          <cell r="V538">
            <v>51932767.74</v>
          </cell>
          <cell r="W538">
            <v>0</v>
          </cell>
          <cell r="X538">
            <v>2080894019.29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323676760.71</v>
          </cell>
          <cell r="AD538">
            <v>0</v>
          </cell>
        </row>
        <row r="538">
          <cell r="AF538">
            <v>1141580610</v>
          </cell>
          <cell r="AG538">
            <v>0</v>
          </cell>
          <cell r="AH538">
            <v>3384611857.11</v>
          </cell>
          <cell r="AI538">
            <v>933998879.11</v>
          </cell>
          <cell r="AJ538">
            <v>509684.07</v>
          </cell>
          <cell r="AK538">
            <v>0</v>
          </cell>
          <cell r="AL538">
            <v>570790305</v>
          </cell>
          <cell r="AM538">
            <v>0</v>
          </cell>
          <cell r="AN538">
            <v>10243308079.7</v>
          </cell>
          <cell r="AO538">
            <v>6915807065.72</v>
          </cell>
          <cell r="AP538">
            <v>16274799414.99</v>
          </cell>
          <cell r="AQ538">
            <v>23190606480.71</v>
          </cell>
          <cell r="AR538">
            <v>3017880269.98</v>
          </cell>
          <cell r="AS538">
            <v>1817032776.45</v>
          </cell>
          <cell r="AT538">
            <v>2080894019.29</v>
          </cell>
          <cell r="AU538">
            <v>3897926795.74</v>
          </cell>
          <cell r="AV538">
            <v>14406801656.77</v>
          </cell>
          <cell r="AW538">
            <v>18304728452.51</v>
          </cell>
          <cell r="AX538">
            <v>1817032776.45</v>
          </cell>
          <cell r="AY538">
            <v>16487695676.06</v>
          </cell>
          <cell r="AZ538">
            <v>0.2129464420001</v>
          </cell>
          <cell r="BA538">
            <v>0.7870535579999</v>
          </cell>
          <cell r="BB538">
            <v>1.27056156450299</v>
          </cell>
          <cell r="BC538">
            <v>0.0992657597278283</v>
          </cell>
          <cell r="BD538">
            <v>0.113680682272272</v>
          </cell>
          <cell r="BE538">
            <v>0.0992657597278283</v>
          </cell>
          <cell r="BF538">
            <v>0.900734240272172</v>
          </cell>
          <cell r="BG538" t="e">
            <v>#N/A</v>
          </cell>
          <cell r="BH538">
            <v>-396209778.42</v>
          </cell>
          <cell r="BI538">
            <v>1534640148.75</v>
          </cell>
          <cell r="BJ538" t="e">
            <v>#N/A</v>
          </cell>
        </row>
        <row r="539">
          <cell r="A539" t="str">
            <v>000150.SZ</v>
          </cell>
          <cell r="B539" t="str">
            <v>宜华健康</v>
          </cell>
          <cell r="C539">
            <v>0</v>
          </cell>
          <cell r="D539">
            <v>1714681051.4</v>
          </cell>
          <cell r="E539">
            <v>0</v>
          </cell>
          <cell r="F539">
            <v>0</v>
          </cell>
          <cell r="G539">
            <v>0</v>
          </cell>
          <cell r="H539">
            <v>0</v>
          </cell>
          <cell r="I539">
            <v>401981843.23</v>
          </cell>
          <cell r="J539">
            <v>52966456.68</v>
          </cell>
          <cell r="K539">
            <v>4281843.5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50753972.14</v>
          </cell>
          <cell r="Q539">
            <v>226940503.97</v>
          </cell>
          <cell r="R539">
            <v>0</v>
          </cell>
          <cell r="S539">
            <v>0</v>
          </cell>
          <cell r="T539">
            <v>0</v>
          </cell>
          <cell r="U539">
            <v>368331145.57</v>
          </cell>
          <cell r="V539">
            <v>0</v>
          </cell>
          <cell r="W539">
            <v>0</v>
          </cell>
          <cell r="X539">
            <v>456677049.86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189002275.47</v>
          </cell>
          <cell r="AD539">
            <v>0</v>
          </cell>
        </row>
        <row r="539">
          <cell r="AF539">
            <v>877697557</v>
          </cell>
          <cell r="AG539">
            <v>0</v>
          </cell>
          <cell r="AH539">
            <v>321647904.8</v>
          </cell>
          <cell r="AI539">
            <v>0</v>
          </cell>
          <cell r="AJ539">
            <v>0</v>
          </cell>
          <cell r="AK539">
            <v>0</v>
          </cell>
          <cell r="AL539">
            <v>98809613.67</v>
          </cell>
          <cell r="AM539">
            <v>0</v>
          </cell>
          <cell r="AN539">
            <v>-1386983601.8</v>
          </cell>
          <cell r="AO539">
            <v>3465616141.82</v>
          </cell>
          <cell r="AP539">
            <v>-88828526.3299999</v>
          </cell>
          <cell r="AQ539">
            <v>3376787615.49</v>
          </cell>
          <cell r="AR539">
            <v>925926894.99</v>
          </cell>
          <cell r="AS539">
            <v>2083012196.97</v>
          </cell>
          <cell r="AT539">
            <v>456677049.86</v>
          </cell>
          <cell r="AU539">
            <v>2539689246.83</v>
          </cell>
          <cell r="AV539">
            <v>-88828526.3299999</v>
          </cell>
          <cell r="AW539">
            <v>2450860720.5</v>
          </cell>
          <cell r="AX539">
            <v>2083012196.97</v>
          </cell>
          <cell r="AY539">
            <v>367848523.53</v>
          </cell>
          <cell r="AZ539">
            <v>1.03624380838413</v>
          </cell>
          <cell r="BA539">
            <v>-0.0362438083841329</v>
          </cell>
          <cell r="BB539">
            <v>-27.5909195137945</v>
          </cell>
          <cell r="BC539">
            <v>0.849910474123166</v>
          </cell>
          <cell r="BD539">
            <v>0.186333334260967</v>
          </cell>
          <cell r="BE539">
            <v>0.849910474123166</v>
          </cell>
          <cell r="BF539">
            <v>0.150089525876834</v>
          </cell>
          <cell r="BG539" t="e">
            <v>#N/A</v>
          </cell>
          <cell r="BH539">
            <v>1396158391.77</v>
          </cell>
          <cell r="BI539">
            <v>-2107424770.5</v>
          </cell>
          <cell r="BJ539" t="e">
            <v>#N/A</v>
          </cell>
        </row>
        <row r="540">
          <cell r="A540" t="str">
            <v>600375.SH</v>
          </cell>
          <cell r="B540" t="str">
            <v>汉马科技</v>
          </cell>
          <cell r="C540">
            <v>6206675.42</v>
          </cell>
          <cell r="D540">
            <v>1714374368.11</v>
          </cell>
          <cell r="E540">
            <v>0</v>
          </cell>
          <cell r="F540">
            <v>0</v>
          </cell>
          <cell r="G540">
            <v>0</v>
          </cell>
          <cell r="H540">
            <v>0</v>
          </cell>
          <cell r="I540">
            <v>6341460502.88</v>
          </cell>
          <cell r="J540">
            <v>0</v>
          </cell>
          <cell r="K540">
            <v>59586978.16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13780362.54</v>
          </cell>
          <cell r="Q540">
            <v>19789074.98</v>
          </cell>
          <cell r="R540">
            <v>0</v>
          </cell>
          <cell r="S540">
            <v>0</v>
          </cell>
          <cell r="T540">
            <v>0</v>
          </cell>
          <cell r="U540">
            <v>712707284.31</v>
          </cell>
          <cell r="V540">
            <v>63169727.84</v>
          </cell>
          <cell r="W540">
            <v>0</v>
          </cell>
          <cell r="X540">
            <v>815248750.01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119955429.73</v>
          </cell>
          <cell r="AD540">
            <v>0</v>
          </cell>
        </row>
        <row r="540">
          <cell r="AF540">
            <v>654314844</v>
          </cell>
          <cell r="AG540">
            <v>0</v>
          </cell>
          <cell r="AH540">
            <v>3157715734.27</v>
          </cell>
          <cell r="AI540">
            <v>0</v>
          </cell>
          <cell r="AJ540">
            <v>18076014.99</v>
          </cell>
          <cell r="AK540">
            <v>0</v>
          </cell>
          <cell r="AL540">
            <v>102266819.71</v>
          </cell>
          <cell r="AM540">
            <v>0</v>
          </cell>
          <cell r="AN540">
            <v>-1713014984.23</v>
          </cell>
          <cell r="AO540">
            <v>9866279153.98</v>
          </cell>
          <cell r="AP540">
            <v>2219358428.74</v>
          </cell>
          <cell r="AQ540">
            <v>12085637582.72</v>
          </cell>
          <cell r="AR540">
            <v>6623948751.55</v>
          </cell>
          <cell r="AS540">
            <v>2427081652.42</v>
          </cell>
          <cell r="AT540">
            <v>815248750.01</v>
          </cell>
          <cell r="AU540">
            <v>3242330402.43</v>
          </cell>
          <cell r="AV540">
            <v>2219358428.74</v>
          </cell>
          <cell r="AW540">
            <v>5461688831.17</v>
          </cell>
          <cell r="AX540">
            <v>2427081652.42</v>
          </cell>
          <cell r="AY540">
            <v>3034607178.75</v>
          </cell>
          <cell r="AZ540">
            <v>0.593649785378826</v>
          </cell>
          <cell r="BA540">
            <v>0.406350214621174</v>
          </cell>
          <cell r="BB540">
            <v>2.46093139370497</v>
          </cell>
          <cell r="BC540">
            <v>0.444382997172703</v>
          </cell>
          <cell r="BD540">
            <v>0.149266788206123</v>
          </cell>
          <cell r="BE540">
            <v>0.444382997172703</v>
          </cell>
          <cell r="BF540">
            <v>0.555617002827297</v>
          </cell>
          <cell r="BG540" t="e">
            <v>#N/A</v>
          </cell>
          <cell r="BH540">
            <v>282532697.92</v>
          </cell>
          <cell r="BI540">
            <v>-1575510735.01</v>
          </cell>
          <cell r="BJ540" t="e">
            <v>#N/A</v>
          </cell>
        </row>
        <row r="541">
          <cell r="A541" t="str">
            <v>600526.SH</v>
          </cell>
          <cell r="B541" t="str">
            <v>菲达环保</v>
          </cell>
          <cell r="C541">
            <v>0</v>
          </cell>
          <cell r="D541">
            <v>1714343412.5</v>
          </cell>
          <cell r="E541">
            <v>0</v>
          </cell>
          <cell r="F541">
            <v>0</v>
          </cell>
          <cell r="G541">
            <v>0</v>
          </cell>
          <cell r="H541">
            <v>0</v>
          </cell>
          <cell r="I541">
            <v>1660597500.4</v>
          </cell>
          <cell r="J541">
            <v>0</v>
          </cell>
          <cell r="K541">
            <v>1083591178.3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21858111.89</v>
          </cell>
          <cell r="Q541">
            <v>42072733.36</v>
          </cell>
          <cell r="R541">
            <v>0</v>
          </cell>
          <cell r="S541">
            <v>0</v>
          </cell>
          <cell r="T541">
            <v>0</v>
          </cell>
          <cell r="U541">
            <v>26002922.22</v>
          </cell>
          <cell r="V541">
            <v>140866853.17</v>
          </cell>
          <cell r="W541">
            <v>0</v>
          </cell>
          <cell r="X541">
            <v>183968406.11</v>
          </cell>
          <cell r="Y541">
            <v>0</v>
          </cell>
          <cell r="Z541">
            <v>0</v>
          </cell>
          <cell r="AA541">
            <v>0</v>
          </cell>
          <cell r="AB541">
            <v>15032622.41</v>
          </cell>
          <cell r="AC541">
            <v>45082844.85</v>
          </cell>
          <cell r="AD541">
            <v>0</v>
          </cell>
        </row>
        <row r="541">
          <cell r="AF541">
            <v>547404672</v>
          </cell>
          <cell r="AG541">
            <v>0</v>
          </cell>
          <cell r="AH541">
            <v>1701189257.02</v>
          </cell>
          <cell r="AI541">
            <v>0</v>
          </cell>
          <cell r="AJ541">
            <v>-534102.64</v>
          </cell>
          <cell r="AK541">
            <v>0</v>
          </cell>
          <cell r="AL541">
            <v>35255646.64</v>
          </cell>
          <cell r="AM541">
            <v>0</v>
          </cell>
          <cell r="AN541">
            <v>-206320115.18</v>
          </cell>
          <cell r="AO541">
            <v>4933416585.21</v>
          </cell>
          <cell r="AP541">
            <v>2076995357.84</v>
          </cell>
          <cell r="AQ541">
            <v>7010411943.05</v>
          </cell>
          <cell r="AR541">
            <v>3009101844.38</v>
          </cell>
          <cell r="AS541">
            <v>1740346334.72</v>
          </cell>
          <cell r="AT541">
            <v>183968406.11</v>
          </cell>
          <cell r="AU541">
            <v>1924314740.83</v>
          </cell>
          <cell r="AV541">
            <v>2076995357.84</v>
          </cell>
          <cell r="AW541">
            <v>4001310098.67</v>
          </cell>
          <cell r="AX541">
            <v>1740346334.72</v>
          </cell>
          <cell r="AY541">
            <v>2260963763.95</v>
          </cell>
          <cell r="AZ541">
            <v>0.480921171660658</v>
          </cell>
          <cell r="BA541">
            <v>0.519078828339342</v>
          </cell>
          <cell r="BB541">
            <v>1.92648966862941</v>
          </cell>
          <cell r="BC541">
            <v>0.43494412874885</v>
          </cell>
          <cell r="BD541">
            <v>0.0459770429118077</v>
          </cell>
          <cell r="BE541">
            <v>0.43494412874885</v>
          </cell>
          <cell r="BF541">
            <v>0.56505587125115</v>
          </cell>
          <cell r="BG541" t="e">
            <v>#N/A</v>
          </cell>
          <cell r="BH541">
            <v>792587340.04</v>
          </cell>
          <cell r="BI541">
            <v>695810961.49</v>
          </cell>
          <cell r="BJ541" t="e">
            <v>#N/A</v>
          </cell>
        </row>
        <row r="542">
          <cell r="A542" t="str">
            <v>000566.SZ</v>
          </cell>
          <cell r="B542" t="str">
            <v>海南海药</v>
          </cell>
          <cell r="C542">
            <v>147632250.33</v>
          </cell>
          <cell r="D542">
            <v>1704050000</v>
          </cell>
          <cell r="E542">
            <v>0</v>
          </cell>
          <cell r="F542">
            <v>0</v>
          </cell>
          <cell r="G542">
            <v>0</v>
          </cell>
          <cell r="H542">
            <v>0</v>
          </cell>
          <cell r="I542">
            <v>844487156.6</v>
          </cell>
          <cell r="J542">
            <v>0</v>
          </cell>
          <cell r="K542">
            <v>31961020.99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20951362.88</v>
          </cell>
          <cell r="Q542">
            <v>19645491.14</v>
          </cell>
          <cell r="R542">
            <v>0</v>
          </cell>
          <cell r="S542">
            <v>0</v>
          </cell>
          <cell r="T542">
            <v>0</v>
          </cell>
          <cell r="U542">
            <v>854776954.11</v>
          </cell>
          <cell r="V542">
            <v>0</v>
          </cell>
          <cell r="W542">
            <v>0</v>
          </cell>
          <cell r="X542">
            <v>665188200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74260668.97</v>
          </cell>
          <cell r="AD542">
            <v>93000000</v>
          </cell>
        </row>
        <row r="542">
          <cell r="AF542">
            <v>1297365126</v>
          </cell>
          <cell r="AG542">
            <v>0</v>
          </cell>
          <cell r="AH542">
            <v>2847837557.88</v>
          </cell>
          <cell r="AI542">
            <v>0</v>
          </cell>
          <cell r="AJ542">
            <v>-19378674.23</v>
          </cell>
          <cell r="AK542">
            <v>0</v>
          </cell>
          <cell r="AL542">
            <v>90919423.22</v>
          </cell>
          <cell r="AM542">
            <v>0</v>
          </cell>
          <cell r="AN542">
            <v>-939146861.63</v>
          </cell>
          <cell r="AO542">
            <v>4455953105.02</v>
          </cell>
          <cell r="AP542">
            <v>3277596571.24</v>
          </cell>
          <cell r="AQ542">
            <v>7733549676.26</v>
          </cell>
          <cell r="AR542">
            <v>1138937950.91</v>
          </cell>
          <cell r="AS542">
            <v>2558826954.11</v>
          </cell>
          <cell r="AT542">
            <v>758188200</v>
          </cell>
          <cell r="AU542">
            <v>3317015154.11</v>
          </cell>
          <cell r="AV542">
            <v>3277596571.24</v>
          </cell>
          <cell r="AW542">
            <v>6594611725.35</v>
          </cell>
          <cell r="AX542">
            <v>2558826954.11</v>
          </cell>
          <cell r="AY542">
            <v>4035784771.24</v>
          </cell>
          <cell r="AZ542">
            <v>0.502988696265352</v>
          </cell>
          <cell r="BA542">
            <v>0.497011303734648</v>
          </cell>
          <cell r="BB542">
            <v>2.01202667320801</v>
          </cell>
          <cell r="BC542">
            <v>0.388017833449352</v>
          </cell>
          <cell r="BD542">
            <v>0.114970862816</v>
          </cell>
          <cell r="BE542">
            <v>0.388017833449352</v>
          </cell>
          <cell r="BF542">
            <v>0.611982166550648</v>
          </cell>
          <cell r="BG542" t="e">
            <v>#N/A</v>
          </cell>
          <cell r="BH542">
            <v>-696864632.82</v>
          </cell>
          <cell r="BI542">
            <v>-363468175.02</v>
          </cell>
          <cell r="BJ542" t="e">
            <v>#N/A</v>
          </cell>
        </row>
        <row r="543">
          <cell r="A543" t="str">
            <v>000089.SZ</v>
          </cell>
          <cell r="B543" t="str">
            <v>深圳机场</v>
          </cell>
          <cell r="C543">
            <v>0</v>
          </cell>
          <cell r="D543">
            <v>1692441655.36</v>
          </cell>
          <cell r="E543">
            <v>0</v>
          </cell>
          <cell r="F543">
            <v>0</v>
          </cell>
          <cell r="G543">
            <v>0</v>
          </cell>
          <cell r="H543">
            <v>0</v>
          </cell>
          <cell r="I543">
            <v>14198006.08</v>
          </cell>
          <cell r="J543">
            <v>13440693.07</v>
          </cell>
          <cell r="K543">
            <v>9870111.57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378814783.77</v>
          </cell>
          <cell r="Q543">
            <v>73950964.78</v>
          </cell>
          <cell r="R543">
            <v>0</v>
          </cell>
          <cell r="S543">
            <v>0</v>
          </cell>
          <cell r="T543">
            <v>0</v>
          </cell>
          <cell r="U543">
            <v>76116997.89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2573905.85</v>
          </cell>
          <cell r="AD543">
            <v>0</v>
          </cell>
        </row>
        <row r="543">
          <cell r="AF543">
            <v>2050769509</v>
          </cell>
          <cell r="AG543">
            <v>0</v>
          </cell>
          <cell r="AH543">
            <v>2792378854.28</v>
          </cell>
          <cell r="AI543">
            <v>0</v>
          </cell>
          <cell r="AJ543">
            <v>0</v>
          </cell>
          <cell r="AK543">
            <v>0</v>
          </cell>
          <cell r="AL543">
            <v>1005994776.99</v>
          </cell>
          <cell r="AM543">
            <v>0</v>
          </cell>
          <cell r="AN543">
            <v>6087991245.24</v>
          </cell>
          <cell r="AO543">
            <v>2261407118.37</v>
          </cell>
          <cell r="AP543">
            <v>11937134385.51</v>
          </cell>
          <cell r="AQ543">
            <v>14198541503.88</v>
          </cell>
          <cell r="AR543">
            <v>492848465.12</v>
          </cell>
          <cell r="AS543">
            <v>1768558653.25</v>
          </cell>
          <cell r="AT543">
            <v>0</v>
          </cell>
          <cell r="AU543">
            <v>1768558653.25</v>
          </cell>
          <cell r="AV543">
            <v>11937134385.51</v>
          </cell>
          <cell r="AW543">
            <v>13705693038.76</v>
          </cell>
          <cell r="AX543">
            <v>1768558653.25</v>
          </cell>
          <cell r="AY543">
            <v>11937134385.51</v>
          </cell>
          <cell r="AZ543">
            <v>0.12903825061954</v>
          </cell>
          <cell r="BA543">
            <v>0.87096174938046</v>
          </cell>
          <cell r="BB543">
            <v>1.14815604785323</v>
          </cell>
          <cell r="BC543">
            <v>0.12903825061954</v>
          </cell>
          <cell r="BD543">
            <v>0</v>
          </cell>
          <cell r="BE543">
            <v>0.12903825061954</v>
          </cell>
          <cell r="BF543">
            <v>0.87096174938046</v>
          </cell>
          <cell r="BG543" t="e">
            <v>#N/A</v>
          </cell>
          <cell r="BH543">
            <v>238721850.82</v>
          </cell>
          <cell r="BI543">
            <v>-1401602504.92</v>
          </cell>
          <cell r="BJ543" t="e">
            <v>#N/A</v>
          </cell>
        </row>
        <row r="544">
          <cell r="A544" t="str">
            <v>601688.SH</v>
          </cell>
          <cell r="B544" t="str">
            <v>华泰证券</v>
          </cell>
          <cell r="C544">
            <v>2998154499.42</v>
          </cell>
          <cell r="D544">
            <v>1690447489.62</v>
          </cell>
          <cell r="E544">
            <v>0</v>
          </cell>
          <cell r="F544">
            <v>14040660203.96</v>
          </cell>
          <cell r="G544">
            <v>26047514994.83</v>
          </cell>
          <cell r="H544">
            <v>9656881011.01</v>
          </cell>
          <cell r="I544">
            <v>0</v>
          </cell>
          <cell r="J544">
            <v>0</v>
          </cell>
          <cell r="K544">
            <v>134252531.75</v>
          </cell>
          <cell r="L544">
            <v>136797224206.11</v>
          </cell>
          <cell r="M544">
            <v>0</v>
          </cell>
          <cell r="N544">
            <v>163207100961.8</v>
          </cell>
          <cell r="O544">
            <v>397775126.76</v>
          </cell>
          <cell r="P544">
            <v>11397141480.54</v>
          </cell>
          <cell r="Q544">
            <v>1996589680.8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734666095.42</v>
          </cell>
          <cell r="Y544">
            <v>133464577176.01</v>
          </cell>
          <cell r="Z544">
            <v>0</v>
          </cell>
          <cell r="AA544">
            <v>0</v>
          </cell>
          <cell r="AB544">
            <v>101047.62</v>
          </cell>
          <cell r="AC544">
            <v>0</v>
          </cell>
          <cell r="AD544">
            <v>0</v>
          </cell>
        </row>
        <row r="544">
          <cell r="AF544">
            <v>9076650000</v>
          </cell>
          <cell r="AG544">
            <v>2996706792.45</v>
          </cell>
          <cell r="AH544">
            <v>70507643296.29</v>
          </cell>
          <cell r="AI544">
            <v>1231547029.1</v>
          </cell>
          <cell r="AJ544">
            <v>-35200523.26</v>
          </cell>
          <cell r="AK544">
            <v>0</v>
          </cell>
          <cell r="AL544">
            <v>5711066830.18</v>
          </cell>
          <cell r="AM544">
            <v>15866995788.95</v>
          </cell>
          <cell r="AN544">
            <v>36360604667.1</v>
          </cell>
          <cell r="AO544">
            <v>502563086505.65</v>
          </cell>
          <cell r="AP544">
            <v>141716013880.81</v>
          </cell>
          <cell r="AQ544">
            <v>644279100386.46</v>
          </cell>
          <cell r="AR544">
            <v>16526239240.13</v>
          </cell>
          <cell r="AS544">
            <v>351837603994.09</v>
          </cell>
          <cell r="AT544">
            <v>134199243271.43</v>
          </cell>
          <cell r="AU544">
            <v>486036847265.52</v>
          </cell>
          <cell r="AV544">
            <v>139252919822.61</v>
          </cell>
          <cell r="AW544">
            <v>625289767088.13</v>
          </cell>
          <cell r="AX544">
            <v>351837603994.09</v>
          </cell>
          <cell r="AY544">
            <v>273452163094.04</v>
          </cell>
          <cell r="AZ544">
            <v>0.777298578751596</v>
          </cell>
          <cell r="BA544">
            <v>0.222701421248404</v>
          </cell>
          <cell r="BB544">
            <v>4.4903170998832</v>
          </cell>
          <cell r="BC544">
            <v>0.562679292886143</v>
          </cell>
          <cell r="BD544">
            <v>0.214619285865453</v>
          </cell>
          <cell r="BE544">
            <v>0.562679292886143</v>
          </cell>
          <cell r="BF544">
            <v>0.437320707113857</v>
          </cell>
          <cell r="BG544">
            <v>260836810465.52</v>
          </cell>
          <cell r="BH544">
            <v>-245302306272.53</v>
          </cell>
          <cell r="BI544">
            <v>244310571225.39</v>
          </cell>
          <cell r="BJ544">
            <v>-14.7831922118216</v>
          </cell>
        </row>
        <row r="545">
          <cell r="A545" t="str">
            <v>000692.SZ</v>
          </cell>
          <cell r="B545" t="str">
            <v>惠天热电</v>
          </cell>
          <cell r="C545">
            <v>0</v>
          </cell>
          <cell r="D545">
            <v>1689000000</v>
          </cell>
          <cell r="E545">
            <v>0</v>
          </cell>
          <cell r="F545">
            <v>0</v>
          </cell>
          <cell r="G545">
            <v>0</v>
          </cell>
          <cell r="H545">
            <v>0</v>
          </cell>
          <cell r="I545">
            <v>684885343.26</v>
          </cell>
          <cell r="J545">
            <v>0</v>
          </cell>
          <cell r="K545">
            <v>472582162.38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1523393.72</v>
          </cell>
          <cell r="Q545">
            <v>3397413.46</v>
          </cell>
          <cell r="R545">
            <v>0</v>
          </cell>
          <cell r="S545">
            <v>0</v>
          </cell>
          <cell r="T545">
            <v>0</v>
          </cell>
          <cell r="U545">
            <v>341058387.36</v>
          </cell>
          <cell r="V545">
            <v>199518.47</v>
          </cell>
          <cell r="W545">
            <v>0</v>
          </cell>
          <cell r="X545">
            <v>528000000</v>
          </cell>
          <cell r="Y545">
            <v>0</v>
          </cell>
          <cell r="Z545">
            <v>0</v>
          </cell>
          <cell r="AA545">
            <v>0</v>
          </cell>
          <cell r="AB545">
            <v>2388568.83</v>
          </cell>
          <cell r="AC545">
            <v>251324735.75</v>
          </cell>
          <cell r="AD545">
            <v>0</v>
          </cell>
        </row>
        <row r="545">
          <cell r="AF545">
            <v>532832976</v>
          </cell>
          <cell r="AG545">
            <v>0</v>
          </cell>
          <cell r="AH545">
            <v>455854425.26</v>
          </cell>
          <cell r="AI545">
            <v>0</v>
          </cell>
          <cell r="AJ545">
            <v>0</v>
          </cell>
          <cell r="AK545">
            <v>31323299.11</v>
          </cell>
          <cell r="AL545">
            <v>125783859.68</v>
          </cell>
          <cell r="AM545">
            <v>0</v>
          </cell>
          <cell r="AN545">
            <v>-1050483198.02</v>
          </cell>
          <cell r="AO545">
            <v>3974359523.23</v>
          </cell>
          <cell r="AP545">
            <v>95311362.03</v>
          </cell>
          <cell r="AQ545">
            <v>4069670885.26</v>
          </cell>
          <cell r="AR545">
            <v>1416301135.87</v>
          </cell>
          <cell r="AS545">
            <v>2030058387.36</v>
          </cell>
          <cell r="AT545">
            <v>528000000</v>
          </cell>
          <cell r="AU545">
            <v>2558058387.36</v>
          </cell>
          <cell r="AV545">
            <v>95311362.03</v>
          </cell>
          <cell r="AW545">
            <v>2653369749.39</v>
          </cell>
          <cell r="AX545">
            <v>2030058387.36</v>
          </cell>
          <cell r="AY545">
            <v>623311362.03</v>
          </cell>
          <cell r="AZ545">
            <v>0.964079125401987</v>
          </cell>
          <cell r="BA545">
            <v>0.0359208745980132</v>
          </cell>
          <cell r="BB545">
            <v>27.8389658155848</v>
          </cell>
          <cell r="BC545">
            <v>0.765086881625413</v>
          </cell>
          <cell r="BD545">
            <v>0.198992243776573</v>
          </cell>
          <cell r="BE545">
            <v>0.765086881625413</v>
          </cell>
          <cell r="BF545">
            <v>0.234913118374586</v>
          </cell>
          <cell r="BG545" t="e">
            <v>#N/A</v>
          </cell>
          <cell r="BH545">
            <v>1303886522.62</v>
          </cell>
          <cell r="BI545">
            <v>-1555604782.74</v>
          </cell>
          <cell r="BJ545" t="e">
            <v>#N/A</v>
          </cell>
        </row>
        <row r="546">
          <cell r="A546" t="str">
            <v>600956.SH</v>
          </cell>
          <cell r="B546" t="str">
            <v>新天绿能</v>
          </cell>
          <cell r="C546">
            <v>50881242.98</v>
          </cell>
          <cell r="D546">
            <v>1678508624</v>
          </cell>
          <cell r="E546">
            <v>0</v>
          </cell>
          <cell r="F546">
            <v>0</v>
          </cell>
          <cell r="G546">
            <v>0</v>
          </cell>
          <cell r="H546">
            <v>0</v>
          </cell>
          <cell r="I546">
            <v>284591549.95</v>
          </cell>
          <cell r="J546">
            <v>0</v>
          </cell>
          <cell r="K546">
            <v>1838446759.97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67332649.91</v>
          </cell>
          <cell r="Q546">
            <v>58279569.29</v>
          </cell>
          <cell r="R546">
            <v>0</v>
          </cell>
          <cell r="S546">
            <v>0</v>
          </cell>
          <cell r="T546">
            <v>0</v>
          </cell>
          <cell r="U546">
            <v>3821362239.39</v>
          </cell>
          <cell r="V546">
            <v>500000000</v>
          </cell>
          <cell r="W546">
            <v>0</v>
          </cell>
          <cell r="X546">
            <v>27262270224.48</v>
          </cell>
          <cell r="Y546">
            <v>2085000000</v>
          </cell>
          <cell r="Z546">
            <v>0</v>
          </cell>
          <cell r="AA546">
            <v>0</v>
          </cell>
          <cell r="AB546">
            <v>52760727</v>
          </cell>
          <cell r="AC546">
            <v>82074356.34</v>
          </cell>
          <cell r="AD546">
            <v>0</v>
          </cell>
        </row>
        <row r="546">
          <cell r="AF546">
            <v>3849910396</v>
          </cell>
          <cell r="AG546">
            <v>1945736000</v>
          </cell>
          <cell r="AH546">
            <v>2398760588.52</v>
          </cell>
          <cell r="AI546">
            <v>0</v>
          </cell>
          <cell r="AJ546">
            <v>6493135</v>
          </cell>
          <cell r="AK546">
            <v>0</v>
          </cell>
          <cell r="AL546">
            <v>631218379.25</v>
          </cell>
          <cell r="AM546">
            <v>0</v>
          </cell>
          <cell r="AN546">
            <v>5695327470.88</v>
          </cell>
          <cell r="AO546">
            <v>37781507943.31</v>
          </cell>
          <cell r="AP546">
            <v>14527445969.65</v>
          </cell>
          <cell r="AQ546">
            <v>52308953912.96</v>
          </cell>
          <cell r="AR546">
            <v>2934366855.44</v>
          </cell>
          <cell r="AS546">
            <v>5499870863.39</v>
          </cell>
          <cell r="AT546">
            <v>29347270224.48</v>
          </cell>
          <cell r="AU546">
            <v>34847141087.87</v>
          </cell>
          <cell r="AV546">
            <v>14527445969.65</v>
          </cell>
          <cell r="AW546">
            <v>49374587057.52</v>
          </cell>
          <cell r="AX546">
            <v>5499870863.39</v>
          </cell>
          <cell r="AY546">
            <v>43874716194.13</v>
          </cell>
          <cell r="AZ546">
            <v>0.705770785430044</v>
          </cell>
          <cell r="BA546">
            <v>0.294229214569956</v>
          </cell>
          <cell r="BB546">
            <v>3.39871076861486</v>
          </cell>
          <cell r="BC546">
            <v>0.111390721242545</v>
          </cell>
          <cell r="BD546">
            <v>0.594380064187499</v>
          </cell>
          <cell r="BE546">
            <v>0.111390721242545</v>
          </cell>
          <cell r="BF546">
            <v>0.888609278757455</v>
          </cell>
          <cell r="BG546" t="e">
            <v>#N/A</v>
          </cell>
          <cell r="BH546">
            <v>875964499.89</v>
          </cell>
          <cell r="BI546">
            <v>-7974877453.91</v>
          </cell>
          <cell r="BJ546" t="e">
            <v>#N/A</v>
          </cell>
        </row>
        <row r="547">
          <cell r="A547" t="str">
            <v>002424.SZ</v>
          </cell>
          <cell r="B547" t="str">
            <v>贵州百灵</v>
          </cell>
          <cell r="C547">
            <v>20573648.59</v>
          </cell>
          <cell r="D547">
            <v>1675600000</v>
          </cell>
          <cell r="E547">
            <v>0</v>
          </cell>
          <cell r="F547">
            <v>0</v>
          </cell>
          <cell r="G547">
            <v>0</v>
          </cell>
          <cell r="H547">
            <v>0</v>
          </cell>
          <cell r="I547">
            <v>389141440.62</v>
          </cell>
          <cell r="J547">
            <v>0</v>
          </cell>
          <cell r="K547">
            <v>48043503.82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7628478.01</v>
          </cell>
          <cell r="Q547">
            <v>39698329.61</v>
          </cell>
          <cell r="R547">
            <v>0</v>
          </cell>
          <cell r="S547">
            <v>0</v>
          </cell>
          <cell r="T547">
            <v>0</v>
          </cell>
          <cell r="U547">
            <v>202058576.39</v>
          </cell>
          <cell r="V547">
            <v>6195978.1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22411244.75</v>
          </cell>
          <cell r="AD547">
            <v>0</v>
          </cell>
        </row>
        <row r="547">
          <cell r="AF547">
            <v>1411200000</v>
          </cell>
          <cell r="AG547">
            <v>0</v>
          </cell>
          <cell r="AH547">
            <v>135921784.42</v>
          </cell>
          <cell r="AI547">
            <v>100200433.6</v>
          </cell>
          <cell r="AJ547">
            <v>108963.43</v>
          </cell>
          <cell r="AK547">
            <v>0</v>
          </cell>
          <cell r="AL547">
            <v>353894445.04</v>
          </cell>
          <cell r="AM547">
            <v>0</v>
          </cell>
          <cell r="AN547">
            <v>2113436310.65</v>
          </cell>
          <cell r="AO547">
            <v>2411351199.89</v>
          </cell>
          <cell r="AP547">
            <v>4114761937.14</v>
          </cell>
          <cell r="AQ547">
            <v>6526113137.03</v>
          </cell>
          <cell r="AR547">
            <v>533692623.5</v>
          </cell>
          <cell r="AS547">
            <v>1877658576.39</v>
          </cell>
          <cell r="AT547">
            <v>0</v>
          </cell>
          <cell r="AU547">
            <v>1877658576.39</v>
          </cell>
          <cell r="AV547">
            <v>3914361069.94</v>
          </cell>
          <cell r="AW547">
            <v>5792019646.33</v>
          </cell>
          <cell r="AX547">
            <v>1877658576.39</v>
          </cell>
          <cell r="AY547">
            <v>3914361069.94</v>
          </cell>
          <cell r="AZ547">
            <v>0.32418028443321</v>
          </cell>
          <cell r="BA547">
            <v>0.67581971556679</v>
          </cell>
          <cell r="BB547">
            <v>1.47968456226722</v>
          </cell>
          <cell r="BC547">
            <v>0.32418028443321</v>
          </cell>
          <cell r="BD547">
            <v>0</v>
          </cell>
          <cell r="BE547">
            <v>0.32418028443321</v>
          </cell>
          <cell r="BF547">
            <v>0.67581971556679</v>
          </cell>
          <cell r="BG547" t="e">
            <v>#N/A</v>
          </cell>
          <cell r="BH547">
            <v>1158795566.22</v>
          </cell>
          <cell r="BI547">
            <v>1539181724.05</v>
          </cell>
          <cell r="BJ547" t="e">
            <v>#N/A</v>
          </cell>
        </row>
        <row r="548">
          <cell r="A548" t="str">
            <v>002841.SZ</v>
          </cell>
          <cell r="B548" t="str">
            <v>视源股份</v>
          </cell>
          <cell r="C548">
            <v>24395934.86</v>
          </cell>
          <cell r="D548">
            <v>1665388088.46</v>
          </cell>
          <cell r="E548">
            <v>0</v>
          </cell>
          <cell r="F548">
            <v>0</v>
          </cell>
          <cell r="G548">
            <v>0</v>
          </cell>
          <cell r="H548">
            <v>428850</v>
          </cell>
          <cell r="I548">
            <v>3319836925.4</v>
          </cell>
          <cell r="J548">
            <v>0</v>
          </cell>
          <cell r="K548">
            <v>1411074584.84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319962453.2</v>
          </cell>
          <cell r="Q548">
            <v>147169634.49</v>
          </cell>
          <cell r="R548">
            <v>0</v>
          </cell>
          <cell r="S548">
            <v>0</v>
          </cell>
          <cell r="T548">
            <v>0</v>
          </cell>
          <cell r="U548">
            <v>10289741.44</v>
          </cell>
          <cell r="V548">
            <v>88609837.03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237355823.17</v>
          </cell>
          <cell r="AC548">
            <v>79997258.83</v>
          </cell>
          <cell r="AD548">
            <v>0</v>
          </cell>
        </row>
        <row r="548">
          <cell r="AF548">
            <v>666549706</v>
          </cell>
          <cell r="AG548">
            <v>0</v>
          </cell>
          <cell r="AH548">
            <v>1763575938.19</v>
          </cell>
          <cell r="AI548">
            <v>0</v>
          </cell>
          <cell r="AJ548">
            <v>-1121905.8</v>
          </cell>
          <cell r="AK548">
            <v>0</v>
          </cell>
          <cell r="AL548">
            <v>274273284.67</v>
          </cell>
          <cell r="AM548">
            <v>0</v>
          </cell>
          <cell r="AN548">
            <v>5111302933.22</v>
          </cell>
          <cell r="AO548">
            <v>7304509131.72</v>
          </cell>
          <cell r="AP548">
            <v>7814579956.28</v>
          </cell>
          <cell r="AQ548">
            <v>15119089088</v>
          </cell>
          <cell r="AR548">
            <v>5628402451.82</v>
          </cell>
          <cell r="AS548">
            <v>1676106679.9</v>
          </cell>
          <cell r="AT548">
            <v>0</v>
          </cell>
          <cell r="AU548">
            <v>1676106679.9</v>
          </cell>
          <cell r="AV548">
            <v>7814579956.28</v>
          </cell>
          <cell r="AW548">
            <v>9490686636.18</v>
          </cell>
          <cell r="AX548">
            <v>1676106679.9</v>
          </cell>
          <cell r="AY548">
            <v>7814579956.28</v>
          </cell>
          <cell r="AZ548">
            <v>0.176605417937878</v>
          </cell>
          <cell r="BA548">
            <v>0.823394582062122</v>
          </cell>
          <cell r="BB548">
            <v>1.2144845518604</v>
          </cell>
          <cell r="BC548">
            <v>0.176605417937878</v>
          </cell>
          <cell r="BD548">
            <v>0</v>
          </cell>
          <cell r="BE548">
            <v>0.176605417937878</v>
          </cell>
          <cell r="BF548">
            <v>0.823394582062122</v>
          </cell>
          <cell r="BG548">
            <v>6458658028.34</v>
          </cell>
          <cell r="BH548">
            <v>-2582463546.81</v>
          </cell>
          <cell r="BI548">
            <v>5067021961.65</v>
          </cell>
          <cell r="BJ548">
            <v>-3.64105392417853</v>
          </cell>
        </row>
        <row r="549">
          <cell r="A549" t="str">
            <v>002245.SZ</v>
          </cell>
          <cell r="B549" t="str">
            <v>蔚蓝锂芯</v>
          </cell>
          <cell r="C549">
            <v>8159367.5</v>
          </cell>
          <cell r="D549">
            <v>1665173561.75</v>
          </cell>
          <cell r="E549">
            <v>0</v>
          </cell>
          <cell r="F549">
            <v>0</v>
          </cell>
          <cell r="G549">
            <v>0</v>
          </cell>
          <cell r="H549">
            <v>0</v>
          </cell>
          <cell r="I549">
            <v>1839881948.22</v>
          </cell>
          <cell r="J549">
            <v>0</v>
          </cell>
          <cell r="K549">
            <v>123487997.32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24944985.92</v>
          </cell>
          <cell r="Q549">
            <v>39593003.35</v>
          </cell>
          <cell r="R549">
            <v>0</v>
          </cell>
          <cell r="S549">
            <v>0</v>
          </cell>
          <cell r="T549">
            <v>0</v>
          </cell>
          <cell r="U549">
            <v>3003333.32</v>
          </cell>
          <cell r="V549">
            <v>14820463.54</v>
          </cell>
          <cell r="W549">
            <v>0</v>
          </cell>
          <cell r="X549">
            <v>470507405.9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106062916.84</v>
          </cell>
          <cell r="AD549">
            <v>0</v>
          </cell>
        </row>
        <row r="549">
          <cell r="AF549">
            <v>1035821526</v>
          </cell>
          <cell r="AG549">
            <v>0</v>
          </cell>
          <cell r="AH549">
            <v>565623980.06</v>
          </cell>
          <cell r="AI549">
            <v>0</v>
          </cell>
          <cell r="AJ549">
            <v>-14687.28</v>
          </cell>
          <cell r="AK549">
            <v>0</v>
          </cell>
          <cell r="AL549">
            <v>20741984.9</v>
          </cell>
          <cell r="AM549">
            <v>0</v>
          </cell>
          <cell r="AN549">
            <v>1775278063.41</v>
          </cell>
          <cell r="AO549">
            <v>4295634983.66</v>
          </cell>
          <cell r="AP549">
            <v>3397450867.09</v>
          </cell>
          <cell r="AQ549">
            <v>7693085850.75</v>
          </cell>
          <cell r="AR549">
            <v>2156950682.69</v>
          </cell>
          <cell r="AS549">
            <v>1668176895.07</v>
          </cell>
          <cell r="AT549">
            <v>470507405.9</v>
          </cell>
          <cell r="AU549">
            <v>2138684300.97</v>
          </cell>
          <cell r="AV549">
            <v>3397450867.09</v>
          </cell>
          <cell r="AW549">
            <v>5536135168.06</v>
          </cell>
          <cell r="AX549">
            <v>1668176895.07</v>
          </cell>
          <cell r="AY549">
            <v>3867958272.99</v>
          </cell>
          <cell r="AZ549">
            <v>0.386313598936106</v>
          </cell>
          <cell r="BA549">
            <v>0.613686401063895</v>
          </cell>
          <cell r="BB549">
            <v>1.62949675643193</v>
          </cell>
          <cell r="BC549">
            <v>0.301325174409456</v>
          </cell>
          <cell r="BD549">
            <v>0.08498842452665</v>
          </cell>
          <cell r="BE549">
            <v>0.301325174409456</v>
          </cell>
          <cell r="BF549">
            <v>0.698674825590545</v>
          </cell>
          <cell r="BG549" t="e">
            <v>#N/A</v>
          </cell>
          <cell r="BH549">
            <v>1229029947.32</v>
          </cell>
          <cell r="BI549">
            <v>-135036205.61</v>
          </cell>
          <cell r="BJ549" t="e">
            <v>#N/A</v>
          </cell>
        </row>
        <row r="550">
          <cell r="A550" t="str">
            <v>002160.SZ</v>
          </cell>
          <cell r="B550" t="str">
            <v>常铝股份</v>
          </cell>
          <cell r="C550">
            <v>7953393.43</v>
          </cell>
          <cell r="D550">
            <v>1663888276.95</v>
          </cell>
          <cell r="E550">
            <v>0</v>
          </cell>
          <cell r="F550">
            <v>0</v>
          </cell>
          <cell r="G550">
            <v>0</v>
          </cell>
          <cell r="H550">
            <v>0</v>
          </cell>
          <cell r="I550">
            <v>1100907754.48</v>
          </cell>
          <cell r="J550">
            <v>0</v>
          </cell>
          <cell r="K550">
            <v>287683461.02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20747362.46</v>
          </cell>
          <cell r="Q550">
            <v>21295084.94</v>
          </cell>
          <cell r="R550">
            <v>0</v>
          </cell>
          <cell r="S550">
            <v>0</v>
          </cell>
          <cell r="T550">
            <v>0</v>
          </cell>
          <cell r="U550">
            <v>213664777.99</v>
          </cell>
          <cell r="V550">
            <v>23967971.54</v>
          </cell>
          <cell r="W550">
            <v>0</v>
          </cell>
          <cell r="X550">
            <v>241830000</v>
          </cell>
          <cell r="Y550">
            <v>0</v>
          </cell>
          <cell r="Z550">
            <v>0</v>
          </cell>
          <cell r="AA550">
            <v>0</v>
          </cell>
          <cell r="AB550">
            <v>9462907</v>
          </cell>
          <cell r="AC550">
            <v>77783967.97</v>
          </cell>
          <cell r="AD550">
            <v>0</v>
          </cell>
        </row>
        <row r="550">
          <cell r="AF550">
            <v>795581976</v>
          </cell>
          <cell r="AG550">
            <v>0</v>
          </cell>
          <cell r="AH550">
            <v>2338768303.89</v>
          </cell>
          <cell r="AI550">
            <v>0</v>
          </cell>
          <cell r="AJ550">
            <v>12553124.18</v>
          </cell>
          <cell r="AK550">
            <v>0</v>
          </cell>
          <cell r="AL550">
            <v>54501181.59</v>
          </cell>
          <cell r="AM550">
            <v>0</v>
          </cell>
          <cell r="AN550">
            <v>-53695495.52</v>
          </cell>
          <cell r="AO550">
            <v>3669184957.78</v>
          </cell>
          <cell r="AP550">
            <v>3147709090.14</v>
          </cell>
          <cell r="AQ550">
            <v>6816894047.92</v>
          </cell>
          <cell r="AR550">
            <v>1549801902.84</v>
          </cell>
          <cell r="AS550">
            <v>1877553054.94</v>
          </cell>
          <cell r="AT550">
            <v>241830000</v>
          </cell>
          <cell r="AU550">
            <v>2119383054.94</v>
          </cell>
          <cell r="AV550">
            <v>3147709090.14</v>
          </cell>
          <cell r="AW550">
            <v>5267092145.08</v>
          </cell>
          <cell r="AX550">
            <v>1877553054.94</v>
          </cell>
          <cell r="AY550">
            <v>3389539090.14</v>
          </cell>
          <cell r="AZ550">
            <v>0.402381996851853</v>
          </cell>
          <cell r="BA550">
            <v>0.597618003148147</v>
          </cell>
          <cell r="BB550">
            <v>1.67330969738558</v>
          </cell>
          <cell r="BC550">
            <v>0.3564686174503</v>
          </cell>
          <cell r="BD550">
            <v>0.0459133794015534</v>
          </cell>
          <cell r="BE550">
            <v>0.3564686174503</v>
          </cell>
          <cell r="BF550">
            <v>0.6435313825497</v>
          </cell>
          <cell r="BG550" t="e">
            <v>#N/A</v>
          </cell>
          <cell r="BH550">
            <v>1196039569.47</v>
          </cell>
          <cell r="BI550">
            <v>711981406.96</v>
          </cell>
          <cell r="BJ550" t="e">
            <v>#N/A</v>
          </cell>
        </row>
        <row r="551">
          <cell r="A551" t="str">
            <v>002250.SZ</v>
          </cell>
          <cell r="B551" t="str">
            <v>联化科技</v>
          </cell>
          <cell r="C551">
            <v>11608956.49</v>
          </cell>
          <cell r="D551">
            <v>1660664292.1</v>
          </cell>
          <cell r="E551">
            <v>0</v>
          </cell>
          <cell r="F551">
            <v>0</v>
          </cell>
          <cell r="G551">
            <v>0</v>
          </cell>
          <cell r="H551">
            <v>0</v>
          </cell>
          <cell r="I551">
            <v>2220050343.6</v>
          </cell>
          <cell r="J551">
            <v>0</v>
          </cell>
          <cell r="K551">
            <v>143605184.25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191917543.76</v>
          </cell>
          <cell r="Q551">
            <v>30017204.15</v>
          </cell>
          <cell r="R551">
            <v>0</v>
          </cell>
          <cell r="S551">
            <v>0</v>
          </cell>
          <cell r="T551">
            <v>0</v>
          </cell>
          <cell r="U551">
            <v>75176749.12</v>
          </cell>
          <cell r="V551">
            <v>0</v>
          </cell>
          <cell r="W551">
            <v>0</v>
          </cell>
          <cell r="X551">
            <v>702940324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73095611.27</v>
          </cell>
          <cell r="AD551">
            <v>460670901.71</v>
          </cell>
        </row>
        <row r="551">
          <cell r="AF551">
            <v>923246256</v>
          </cell>
          <cell r="AG551">
            <v>0</v>
          </cell>
          <cell r="AH551">
            <v>2208985896.8</v>
          </cell>
          <cell r="AI551">
            <v>0</v>
          </cell>
          <cell r="AJ551">
            <v>4422702.35</v>
          </cell>
          <cell r="AK551">
            <v>0</v>
          </cell>
          <cell r="AL551">
            <v>309829027.1</v>
          </cell>
          <cell r="AM551">
            <v>0</v>
          </cell>
          <cell r="AN551">
            <v>2809737826.49</v>
          </cell>
          <cell r="AO551">
            <v>5569747110.45</v>
          </cell>
          <cell r="AP551">
            <v>6256221708.74</v>
          </cell>
          <cell r="AQ551">
            <v>11825968819.19</v>
          </cell>
          <cell r="AR551">
            <v>2670294843.52</v>
          </cell>
          <cell r="AS551">
            <v>1735841041.22</v>
          </cell>
          <cell r="AT551">
            <v>1163611225.71</v>
          </cell>
          <cell r="AU551">
            <v>2899452266.93</v>
          </cell>
          <cell r="AV551">
            <v>6256221708.74</v>
          </cell>
          <cell r="AW551">
            <v>9155673975.67</v>
          </cell>
          <cell r="AX551">
            <v>1735841041.22</v>
          </cell>
          <cell r="AY551">
            <v>7419832934.45</v>
          </cell>
          <cell r="AZ551">
            <v>0.316683651540554</v>
          </cell>
          <cell r="BA551">
            <v>0.683316348459446</v>
          </cell>
          <cell r="BB551">
            <v>1.46345100955732</v>
          </cell>
          <cell r="BC551">
            <v>0.189591836257251</v>
          </cell>
          <cell r="BD551">
            <v>0.127091815283303</v>
          </cell>
          <cell r="BE551">
            <v>0.189591836257251</v>
          </cell>
          <cell r="BF551">
            <v>0.810408163742749</v>
          </cell>
          <cell r="BG551" t="e">
            <v>#N/A</v>
          </cell>
          <cell r="BH551">
            <v>1179397148.84</v>
          </cell>
          <cell r="BI551">
            <v>255536872.159999</v>
          </cell>
          <cell r="BJ551" t="e">
            <v>#N/A</v>
          </cell>
        </row>
        <row r="552">
          <cell r="A552" t="str">
            <v>600496.SH</v>
          </cell>
          <cell r="B552" t="str">
            <v>精工钢构</v>
          </cell>
          <cell r="C552">
            <v>37407644.91</v>
          </cell>
          <cell r="D552">
            <v>1650966653.2</v>
          </cell>
          <cell r="E552">
            <v>0</v>
          </cell>
          <cell r="F552">
            <v>0</v>
          </cell>
          <cell r="G552">
            <v>0</v>
          </cell>
          <cell r="H552">
            <v>0</v>
          </cell>
          <cell r="I552">
            <v>6091728931.54</v>
          </cell>
          <cell r="J552">
            <v>1000000</v>
          </cell>
          <cell r="K552">
            <v>1410044139.94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108970012.94</v>
          </cell>
          <cell r="Q552">
            <v>190718857.7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16636845.14</v>
          </cell>
          <cell r="AC552">
            <v>10000000</v>
          </cell>
          <cell r="AD552">
            <v>0</v>
          </cell>
        </row>
        <row r="552">
          <cell r="AF552">
            <v>2012874349</v>
          </cell>
          <cell r="AG552">
            <v>0</v>
          </cell>
          <cell r="AH552">
            <v>1668713322.73</v>
          </cell>
          <cell r="AI552">
            <v>0</v>
          </cell>
          <cell r="AJ552">
            <v>183548795.78</v>
          </cell>
          <cell r="AK552">
            <v>0</v>
          </cell>
          <cell r="AL552">
            <v>194303614.4</v>
          </cell>
          <cell r="AM552">
            <v>0</v>
          </cell>
          <cell r="AN552">
            <v>3297076969.52</v>
          </cell>
          <cell r="AO552">
            <v>9517473085.37</v>
          </cell>
          <cell r="AP552">
            <v>7356517051.43</v>
          </cell>
          <cell r="AQ552">
            <v>16873990136.8</v>
          </cell>
          <cell r="AR552">
            <v>7866506432.17</v>
          </cell>
          <cell r="AS552">
            <v>1650966653.2</v>
          </cell>
          <cell r="AT552">
            <v>0</v>
          </cell>
          <cell r="AU552">
            <v>1650966653.2</v>
          </cell>
          <cell r="AV552">
            <v>7356517051.43</v>
          </cell>
          <cell r="AW552">
            <v>9007483704.63</v>
          </cell>
          <cell r="AX552">
            <v>1650966653.2</v>
          </cell>
          <cell r="AY552">
            <v>7356517051.43</v>
          </cell>
          <cell r="AZ552">
            <v>0.183288330829994</v>
          </cell>
          <cell r="BA552">
            <v>0.816711669170006</v>
          </cell>
          <cell r="BB552">
            <v>1.22442232399626</v>
          </cell>
          <cell r="BC552">
            <v>0.183288330829994</v>
          </cell>
          <cell r="BD552">
            <v>0</v>
          </cell>
          <cell r="BE552">
            <v>0.183288330829994</v>
          </cell>
          <cell r="BF552">
            <v>0.816711669170006</v>
          </cell>
          <cell r="BG552" t="e">
            <v>#N/A</v>
          </cell>
          <cell r="BH552">
            <v>-889637414.03</v>
          </cell>
          <cell r="BI552">
            <v>4440456323.9</v>
          </cell>
          <cell r="BJ552" t="e">
            <v>#N/A</v>
          </cell>
        </row>
        <row r="553">
          <cell r="A553" t="str">
            <v>000582.SZ</v>
          </cell>
          <cell r="B553" t="str">
            <v>北部湾港</v>
          </cell>
          <cell r="C553">
            <v>0</v>
          </cell>
          <cell r="D553">
            <v>1648884809.96</v>
          </cell>
          <cell r="E553">
            <v>0</v>
          </cell>
          <cell r="F553">
            <v>0</v>
          </cell>
          <cell r="G553">
            <v>0</v>
          </cell>
          <cell r="H553">
            <v>0</v>
          </cell>
          <cell r="I553">
            <v>898579842.97</v>
          </cell>
          <cell r="J553">
            <v>0</v>
          </cell>
          <cell r="K553">
            <v>455887498.31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168582966.36</v>
          </cell>
          <cell r="Q553">
            <v>80241543.66</v>
          </cell>
          <cell r="R553">
            <v>0</v>
          </cell>
          <cell r="S553">
            <v>0</v>
          </cell>
          <cell r="T553">
            <v>0</v>
          </cell>
          <cell r="U553">
            <v>939211978.19</v>
          </cell>
          <cell r="V553">
            <v>26541214.73</v>
          </cell>
          <cell r="W553">
            <v>0</v>
          </cell>
          <cell r="X553">
            <v>3808507517.4</v>
          </cell>
          <cell r="Y553">
            <v>2584968862.49</v>
          </cell>
          <cell r="Z553">
            <v>0</v>
          </cell>
          <cell r="AA553">
            <v>0</v>
          </cell>
          <cell r="AB553">
            <v>50141.88</v>
          </cell>
          <cell r="AC553">
            <v>144016309.16</v>
          </cell>
          <cell r="AD553">
            <v>0</v>
          </cell>
        </row>
        <row r="553">
          <cell r="AF553">
            <v>1633434454</v>
          </cell>
          <cell r="AG553">
            <v>412427597.57</v>
          </cell>
          <cell r="AH553">
            <v>3639468304.36</v>
          </cell>
          <cell r="AI553">
            <v>108443616.15</v>
          </cell>
          <cell r="AJ553">
            <v>0</v>
          </cell>
          <cell r="AK553">
            <v>37051850.4</v>
          </cell>
          <cell r="AL553">
            <v>425778370.41</v>
          </cell>
          <cell r="AM553">
            <v>0</v>
          </cell>
          <cell r="AN553">
            <v>5103772019.37</v>
          </cell>
          <cell r="AO553">
            <v>10755472685.11</v>
          </cell>
          <cell r="AP553">
            <v>11360376212.26</v>
          </cell>
          <cell r="AQ553">
            <v>22115848897.37</v>
          </cell>
          <cell r="AR553">
            <v>1773899517.07</v>
          </cell>
          <cell r="AS553">
            <v>2588096788.15</v>
          </cell>
          <cell r="AT553">
            <v>6393476379.89</v>
          </cell>
          <cell r="AU553">
            <v>8981573168.04</v>
          </cell>
          <cell r="AV553">
            <v>11143488979.96</v>
          </cell>
          <cell r="AW553">
            <v>20125062148</v>
          </cell>
          <cell r="AX553">
            <v>2588096788.15</v>
          </cell>
          <cell r="AY553">
            <v>17536965359.85</v>
          </cell>
          <cell r="AZ553">
            <v>0.446287971783112</v>
          </cell>
          <cell r="BA553">
            <v>0.553712028216888</v>
          </cell>
          <cell r="BB553">
            <v>1.80599291516258</v>
          </cell>
          <cell r="BC553">
            <v>0.128600685509297</v>
          </cell>
          <cell r="BD553">
            <v>0.317687286273815</v>
          </cell>
          <cell r="BE553">
            <v>0.128600685509297</v>
          </cell>
          <cell r="BF553">
            <v>0.871399314490703</v>
          </cell>
          <cell r="BG553">
            <v>-764207501.160002</v>
          </cell>
          <cell r="BH553">
            <v>-2732052803.33</v>
          </cell>
          <cell r="BI553">
            <v>-1637260633.15</v>
          </cell>
          <cell r="BJ553">
            <v>1.87532759823918</v>
          </cell>
        </row>
        <row r="554">
          <cell r="A554" t="str">
            <v>002437.SZ</v>
          </cell>
          <cell r="B554" t="str">
            <v>誉衡药业</v>
          </cell>
          <cell r="C554">
            <v>13059242.17</v>
          </cell>
          <cell r="D554">
            <v>1647900000</v>
          </cell>
          <cell r="E554">
            <v>0</v>
          </cell>
          <cell r="F554">
            <v>0</v>
          </cell>
          <cell r="G554">
            <v>0</v>
          </cell>
          <cell r="H554">
            <v>0</v>
          </cell>
          <cell r="I554">
            <v>411845564.18</v>
          </cell>
          <cell r="J554">
            <v>382840.66</v>
          </cell>
          <cell r="K554">
            <v>55236787.27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192829020.57</v>
          </cell>
          <cell r="Q554">
            <v>44161325.38</v>
          </cell>
          <cell r="R554">
            <v>0</v>
          </cell>
          <cell r="S554">
            <v>0</v>
          </cell>
          <cell r="T554">
            <v>0</v>
          </cell>
          <cell r="U554">
            <v>11263815.88</v>
          </cell>
          <cell r="V554">
            <v>7180782.35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23899098.57</v>
          </cell>
          <cell r="AD554">
            <v>0</v>
          </cell>
        </row>
        <row r="554">
          <cell r="AF554">
            <v>2198122950</v>
          </cell>
          <cell r="AG554">
            <v>0</v>
          </cell>
          <cell r="AH554">
            <v>445200975.65</v>
          </cell>
          <cell r="AI554">
            <v>0</v>
          </cell>
          <cell r="AJ554">
            <v>-269673093.84</v>
          </cell>
          <cell r="AK554">
            <v>3590156.36</v>
          </cell>
          <cell r="AL554">
            <v>343213395.66</v>
          </cell>
          <cell r="AM554">
            <v>0</v>
          </cell>
          <cell r="AN554">
            <v>-763087754.7</v>
          </cell>
          <cell r="AO554">
            <v>2407758477.03</v>
          </cell>
          <cell r="AP554">
            <v>1957366629.13</v>
          </cell>
          <cell r="AQ554">
            <v>4365125106.16</v>
          </cell>
          <cell r="AR554">
            <v>748594661.15</v>
          </cell>
          <cell r="AS554">
            <v>1659163815.88</v>
          </cell>
          <cell r="AT554">
            <v>0</v>
          </cell>
          <cell r="AU554">
            <v>1659163815.88</v>
          </cell>
          <cell r="AV554">
            <v>1957366629.13</v>
          </cell>
          <cell r="AW554">
            <v>3616530445.01</v>
          </cell>
          <cell r="AX554">
            <v>1659163815.88</v>
          </cell>
          <cell r="AY554">
            <v>1957366629.13</v>
          </cell>
          <cell r="AZ554">
            <v>0.458772251777743</v>
          </cell>
          <cell r="BA554">
            <v>0.541227748222257</v>
          </cell>
          <cell r="BB554">
            <v>1.84765101805044</v>
          </cell>
          <cell r="BC554">
            <v>0.458772251777743</v>
          </cell>
          <cell r="BD554">
            <v>0</v>
          </cell>
          <cell r="BE554">
            <v>0.458772251777743</v>
          </cell>
          <cell r="BF554">
            <v>0.541227748222257</v>
          </cell>
          <cell r="BG554" t="e">
            <v>#N/A</v>
          </cell>
          <cell r="BH554">
            <v>-25116591.6399999</v>
          </cell>
          <cell r="BI554">
            <v>-400496730.13</v>
          </cell>
          <cell r="BJ554" t="e">
            <v>#N/A</v>
          </cell>
        </row>
        <row r="555">
          <cell r="A555" t="str">
            <v>600575.SH</v>
          </cell>
          <cell r="B555" t="str">
            <v>淮河能源</v>
          </cell>
          <cell r="C555">
            <v>0</v>
          </cell>
          <cell r="D555">
            <v>1646556597.17</v>
          </cell>
          <cell r="E555">
            <v>0</v>
          </cell>
          <cell r="F555">
            <v>0</v>
          </cell>
          <cell r="G555">
            <v>0</v>
          </cell>
          <cell r="H555">
            <v>0</v>
          </cell>
          <cell r="I555">
            <v>1397022239.68</v>
          </cell>
          <cell r="J555">
            <v>0</v>
          </cell>
          <cell r="K555">
            <v>734739270.96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91988430.34</v>
          </cell>
          <cell r="Q555">
            <v>54558757.98</v>
          </cell>
          <cell r="R555">
            <v>0</v>
          </cell>
          <cell r="S555">
            <v>0</v>
          </cell>
          <cell r="T555">
            <v>0</v>
          </cell>
          <cell r="U555">
            <v>384016625</v>
          </cell>
          <cell r="V555">
            <v>94661231.77</v>
          </cell>
          <cell r="W555">
            <v>0</v>
          </cell>
          <cell r="X555">
            <v>1808535928.02</v>
          </cell>
          <cell r="Y555">
            <v>0</v>
          </cell>
          <cell r="Z555">
            <v>0</v>
          </cell>
          <cell r="AA555">
            <v>0</v>
          </cell>
          <cell r="AB555">
            <v>405704717.59</v>
          </cell>
          <cell r="AC555">
            <v>2979888.11</v>
          </cell>
          <cell r="AD555">
            <v>401989911.4</v>
          </cell>
        </row>
        <row r="555">
          <cell r="AF555">
            <v>3886261065</v>
          </cell>
          <cell r="AG555">
            <v>0</v>
          </cell>
          <cell r="AH555">
            <v>5002222854.8</v>
          </cell>
          <cell r="AI555">
            <v>199865999.04</v>
          </cell>
          <cell r="AJ555">
            <v>982095.27</v>
          </cell>
          <cell r="AK555">
            <v>82338876.91</v>
          </cell>
          <cell r="AL555">
            <v>250600130</v>
          </cell>
          <cell r="AM555">
            <v>0</v>
          </cell>
          <cell r="AN555">
            <v>858629750.94</v>
          </cell>
          <cell r="AO555">
            <v>7022753598.02</v>
          </cell>
          <cell r="AP555">
            <v>10280900771.96</v>
          </cell>
          <cell r="AQ555">
            <v>17303654369.98</v>
          </cell>
          <cell r="AR555">
            <v>2781654536.43</v>
          </cell>
          <cell r="AS555">
            <v>2030573222.17</v>
          </cell>
          <cell r="AT555">
            <v>2210525839.42</v>
          </cell>
          <cell r="AU555">
            <v>4241099061.59</v>
          </cell>
          <cell r="AV555">
            <v>9881168773.88</v>
          </cell>
          <cell r="AW555">
            <v>14122267835.47</v>
          </cell>
          <cell r="AX555">
            <v>2030573222.17</v>
          </cell>
          <cell r="AY555">
            <v>12091694613.3</v>
          </cell>
          <cell r="AZ555">
            <v>0.300312889615215</v>
          </cell>
          <cell r="BA555">
            <v>0.699687110384785</v>
          </cell>
          <cell r="BB555">
            <v>1.42921026435668</v>
          </cell>
          <cell r="BC555">
            <v>0.14378520828432</v>
          </cell>
          <cell r="BD555">
            <v>0.156527681330895</v>
          </cell>
          <cell r="BE555">
            <v>0.14378520828432</v>
          </cell>
          <cell r="BF555">
            <v>0.85621479171568</v>
          </cell>
          <cell r="BG555" t="e">
            <v>#N/A</v>
          </cell>
          <cell r="BH555">
            <v>340195123.22</v>
          </cell>
          <cell r="BI555">
            <v>-988759451.380001</v>
          </cell>
          <cell r="BJ555" t="e">
            <v>#N/A</v>
          </cell>
        </row>
        <row r="556">
          <cell r="A556" t="str">
            <v>000040.SZ</v>
          </cell>
          <cell r="B556" t="str">
            <v>东旭蓝天</v>
          </cell>
          <cell r="C556">
            <v>272036288.14</v>
          </cell>
          <cell r="D556">
            <v>1638929723.33</v>
          </cell>
          <cell r="E556">
            <v>0</v>
          </cell>
          <cell r="F556">
            <v>0</v>
          </cell>
          <cell r="G556">
            <v>0</v>
          </cell>
          <cell r="H556">
            <v>0</v>
          </cell>
          <cell r="I556">
            <v>2957686831.71</v>
          </cell>
          <cell r="J556">
            <v>0</v>
          </cell>
          <cell r="K556">
            <v>386666630.25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14099409.77</v>
          </cell>
          <cell r="Q556">
            <v>109622520.07</v>
          </cell>
          <cell r="R556">
            <v>0</v>
          </cell>
          <cell r="S556">
            <v>0</v>
          </cell>
          <cell r="T556">
            <v>0</v>
          </cell>
          <cell r="U556">
            <v>6107406711.04</v>
          </cell>
          <cell r="V556">
            <v>320352176.43</v>
          </cell>
          <cell r="W556">
            <v>0</v>
          </cell>
          <cell r="X556">
            <v>665581307.66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29871136.27</v>
          </cell>
          <cell r="AD556">
            <v>0</v>
          </cell>
        </row>
        <row r="556">
          <cell r="AF556">
            <v>1486873870</v>
          </cell>
          <cell r="AG556">
            <v>0</v>
          </cell>
          <cell r="AH556">
            <v>10675789931.2</v>
          </cell>
          <cell r="AI556">
            <v>0</v>
          </cell>
          <cell r="AJ556">
            <v>2882019.24</v>
          </cell>
          <cell r="AK556">
            <v>0</v>
          </cell>
          <cell r="AL556">
            <v>216091994.43</v>
          </cell>
          <cell r="AM556">
            <v>0</v>
          </cell>
          <cell r="AN556">
            <v>-386869704.36</v>
          </cell>
          <cell r="AO556">
            <v>12502252734.67</v>
          </cell>
          <cell r="AP556">
            <v>11994768110.51</v>
          </cell>
          <cell r="AQ556">
            <v>24497020845.18</v>
          </cell>
          <cell r="AR556">
            <v>4090334992.64</v>
          </cell>
          <cell r="AS556">
            <v>7746336434.37</v>
          </cell>
          <cell r="AT556">
            <v>665581307.66</v>
          </cell>
          <cell r="AU556">
            <v>8411917742.03</v>
          </cell>
          <cell r="AV556">
            <v>11994768110.51</v>
          </cell>
          <cell r="AW556">
            <v>20406685852.54</v>
          </cell>
          <cell r="AX556">
            <v>7746336434.37</v>
          </cell>
          <cell r="AY556">
            <v>12660349418.17</v>
          </cell>
          <cell r="AZ556">
            <v>0.412213810846849</v>
          </cell>
          <cell r="BA556">
            <v>0.587786189153151</v>
          </cell>
          <cell r="BB556">
            <v>1.70129890503338</v>
          </cell>
          <cell r="BC556">
            <v>0.379597965605269</v>
          </cell>
          <cell r="BD556">
            <v>0.0326158452415807</v>
          </cell>
          <cell r="BE556">
            <v>0.379597965605269</v>
          </cell>
          <cell r="BF556">
            <v>0.620402034394731</v>
          </cell>
          <cell r="BG556">
            <v>-3322881421.03</v>
          </cell>
          <cell r="BH556">
            <v>2241041152.74</v>
          </cell>
          <cell r="BI556">
            <v>1569299968.46</v>
          </cell>
          <cell r="BJ556">
            <v>0.320777142857247</v>
          </cell>
        </row>
        <row r="557">
          <cell r="A557" t="str">
            <v>000589.SZ</v>
          </cell>
          <cell r="B557" t="str">
            <v>贵州轮胎</v>
          </cell>
          <cell r="C557">
            <v>37061923.71</v>
          </cell>
          <cell r="D557">
            <v>1630007887.66</v>
          </cell>
          <cell r="E557">
            <v>0</v>
          </cell>
          <cell r="F557">
            <v>0</v>
          </cell>
          <cell r="G557">
            <v>0</v>
          </cell>
          <cell r="H557">
            <v>0</v>
          </cell>
          <cell r="I557">
            <v>3508588228.02</v>
          </cell>
          <cell r="J557">
            <v>0</v>
          </cell>
          <cell r="K557">
            <v>195273626.99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173912154.44</v>
          </cell>
          <cell r="Q557">
            <v>138595720.78</v>
          </cell>
          <cell r="R557">
            <v>0</v>
          </cell>
          <cell r="S557">
            <v>0</v>
          </cell>
          <cell r="T557">
            <v>0</v>
          </cell>
          <cell r="U557">
            <v>18340055.31</v>
          </cell>
          <cell r="V557">
            <v>39047835.25</v>
          </cell>
          <cell r="W557">
            <v>0</v>
          </cell>
          <cell r="X557">
            <v>752204118.98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104364165.51</v>
          </cell>
          <cell r="AD557">
            <v>0</v>
          </cell>
        </row>
        <row r="557">
          <cell r="AF557">
            <v>956319462</v>
          </cell>
          <cell r="AG557">
            <v>0</v>
          </cell>
          <cell r="AH557">
            <v>2714377610.06</v>
          </cell>
          <cell r="AI557">
            <v>43365000</v>
          </cell>
          <cell r="AJ557">
            <v>167767097.42</v>
          </cell>
          <cell r="AK557">
            <v>0</v>
          </cell>
          <cell r="AL557">
            <v>325169951.42</v>
          </cell>
          <cell r="AM557">
            <v>0</v>
          </cell>
          <cell r="AN557">
            <v>1734959311.54</v>
          </cell>
          <cell r="AO557">
            <v>6597395716.65</v>
          </cell>
          <cell r="AP557">
            <v>5941958432.44</v>
          </cell>
          <cell r="AQ557">
            <v>12539354149.09</v>
          </cell>
          <cell r="AR557">
            <v>4196843654.7</v>
          </cell>
          <cell r="AS557">
            <v>1648347942.97</v>
          </cell>
          <cell r="AT557">
            <v>752204118.98</v>
          </cell>
          <cell r="AU557">
            <v>2400552061.95</v>
          </cell>
          <cell r="AV557">
            <v>5855228432.44</v>
          </cell>
          <cell r="AW557">
            <v>8255780494.39</v>
          </cell>
          <cell r="AX557">
            <v>1648347942.97</v>
          </cell>
          <cell r="AY557">
            <v>6607432551.42</v>
          </cell>
          <cell r="AZ557">
            <v>0.290772273267347</v>
          </cell>
          <cell r="BA557">
            <v>0.709227726732653</v>
          </cell>
          <cell r="BB557">
            <v>1.40998435665637</v>
          </cell>
          <cell r="BC557">
            <v>0.199659855793173</v>
          </cell>
          <cell r="BD557">
            <v>0.0911124174741735</v>
          </cell>
          <cell r="BE557">
            <v>0.199659855793173</v>
          </cell>
          <cell r="BF557">
            <v>0.800340144206827</v>
          </cell>
          <cell r="BG557" t="e">
            <v>#N/A</v>
          </cell>
          <cell r="BH557">
            <v>-312807123.34</v>
          </cell>
          <cell r="BI557">
            <v>605131898.73</v>
          </cell>
          <cell r="BJ557" t="e">
            <v>#N/A</v>
          </cell>
        </row>
        <row r="558">
          <cell r="A558" t="str">
            <v>600185.SH</v>
          </cell>
          <cell r="B558" t="str">
            <v>格力地产</v>
          </cell>
          <cell r="C558">
            <v>282550706.13</v>
          </cell>
          <cell r="D558">
            <v>1621415151.2</v>
          </cell>
          <cell r="E558">
            <v>0</v>
          </cell>
          <cell r="F558">
            <v>0</v>
          </cell>
          <cell r="G558">
            <v>0</v>
          </cell>
          <cell r="H558">
            <v>0</v>
          </cell>
          <cell r="I558">
            <v>1678518515.37</v>
          </cell>
          <cell r="J558">
            <v>1301865.82</v>
          </cell>
          <cell r="K558">
            <v>1831132561.7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13627886.32</v>
          </cell>
          <cell r="Q558">
            <v>201536046.28</v>
          </cell>
          <cell r="R558">
            <v>0</v>
          </cell>
          <cell r="S558">
            <v>0</v>
          </cell>
          <cell r="T558">
            <v>0</v>
          </cell>
          <cell r="U558">
            <v>4301267675.58</v>
          </cell>
          <cell r="V558">
            <v>16084104.42</v>
          </cell>
          <cell r="W558">
            <v>0</v>
          </cell>
          <cell r="X558">
            <v>8427799267.67</v>
          </cell>
          <cell r="Y558">
            <v>2994287400.8</v>
          </cell>
          <cell r="Z558">
            <v>0</v>
          </cell>
          <cell r="AA558">
            <v>0</v>
          </cell>
          <cell r="AB558">
            <v>0</v>
          </cell>
          <cell r="AC558">
            <v>26534487.66</v>
          </cell>
          <cell r="AD558">
            <v>780000000</v>
          </cell>
        </row>
        <row r="558">
          <cell r="AF558">
            <v>1944686896</v>
          </cell>
          <cell r="AG558">
            <v>0</v>
          </cell>
          <cell r="AH558">
            <v>731612094.17</v>
          </cell>
          <cell r="AI558">
            <v>406998192.92</v>
          </cell>
          <cell r="AJ558">
            <v>599716527.29</v>
          </cell>
          <cell r="AK558">
            <v>0</v>
          </cell>
          <cell r="AL558">
            <v>332374160.35</v>
          </cell>
          <cell r="AM558">
            <v>938015</v>
          </cell>
          <cell r="AN558">
            <v>5851604910.78</v>
          </cell>
          <cell r="AO558">
            <v>22176055668.95</v>
          </cell>
          <cell r="AP558">
            <v>9867930796.51</v>
          </cell>
          <cell r="AQ558">
            <v>32043986465.46</v>
          </cell>
          <cell r="AR558">
            <v>4051286173.7</v>
          </cell>
          <cell r="AS558">
            <v>5922682826.78</v>
          </cell>
          <cell r="AT558">
            <v>12202086668.47</v>
          </cell>
          <cell r="AU558">
            <v>18124769495.25</v>
          </cell>
          <cell r="AV558">
            <v>9053934410.67</v>
          </cell>
          <cell r="AW558">
            <v>27178703905.92</v>
          </cell>
          <cell r="AX558">
            <v>5922682826.78</v>
          </cell>
          <cell r="AY558">
            <v>21256021079.14</v>
          </cell>
          <cell r="AZ558">
            <v>0.666873945056008</v>
          </cell>
          <cell r="BA558">
            <v>0.333126054943992</v>
          </cell>
          <cell r="BB558">
            <v>3.0018666662628</v>
          </cell>
          <cell r="BC558">
            <v>0.217916308565764</v>
          </cell>
          <cell r="BD558">
            <v>0.448957636490244</v>
          </cell>
          <cell r="BE558">
            <v>0.217916308565764</v>
          </cell>
          <cell r="BF558">
            <v>0.782083691434236</v>
          </cell>
          <cell r="BG558" t="e">
            <v>#N/A</v>
          </cell>
          <cell r="BH558">
            <v>1490169216.48</v>
          </cell>
          <cell r="BI558">
            <v>17860862349.71</v>
          </cell>
          <cell r="BJ558" t="e">
            <v>#N/A</v>
          </cell>
        </row>
        <row r="559">
          <cell r="A559" t="str">
            <v>002390.SZ</v>
          </cell>
          <cell r="B559" t="str">
            <v>信邦制药</v>
          </cell>
          <cell r="C559">
            <v>0</v>
          </cell>
          <cell r="D559">
            <v>1619290000</v>
          </cell>
          <cell r="E559">
            <v>0</v>
          </cell>
          <cell r="F559">
            <v>0</v>
          </cell>
          <cell r="G559">
            <v>0</v>
          </cell>
          <cell r="H559">
            <v>0</v>
          </cell>
          <cell r="I559">
            <v>835785063.09</v>
          </cell>
          <cell r="J559">
            <v>0</v>
          </cell>
          <cell r="K559">
            <v>45270628.17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15528144.4</v>
          </cell>
          <cell r="Q559">
            <v>33016255.01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5487836.76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337906</v>
          </cell>
          <cell r="AC559">
            <v>19310872.85</v>
          </cell>
          <cell r="AD559">
            <v>0</v>
          </cell>
        </row>
        <row r="559">
          <cell r="AF559">
            <v>2027228611</v>
          </cell>
          <cell r="AG559">
            <v>0</v>
          </cell>
          <cell r="AH559">
            <v>4685746376.57</v>
          </cell>
          <cell r="AI559">
            <v>455380297.37</v>
          </cell>
          <cell r="AJ559">
            <v>0</v>
          </cell>
          <cell r="AK559">
            <v>0</v>
          </cell>
          <cell r="AL559">
            <v>54210588.74</v>
          </cell>
          <cell r="AM559">
            <v>0</v>
          </cell>
          <cell r="AN559">
            <v>237966121.43</v>
          </cell>
          <cell r="AO559">
            <v>2574026706.28</v>
          </cell>
          <cell r="AP559">
            <v>7460531995.11</v>
          </cell>
          <cell r="AQ559">
            <v>10034558701.39</v>
          </cell>
          <cell r="AR559">
            <v>954736706.28</v>
          </cell>
          <cell r="AS559">
            <v>1619290000</v>
          </cell>
          <cell r="AT559">
            <v>0</v>
          </cell>
          <cell r="AU559">
            <v>1619290000</v>
          </cell>
          <cell r="AV559">
            <v>6549771400.37</v>
          </cell>
          <cell r="AW559">
            <v>8169061400.37</v>
          </cell>
          <cell r="AX559">
            <v>1619290000</v>
          </cell>
          <cell r="AY559">
            <v>6549771400.37</v>
          </cell>
          <cell r="AZ559">
            <v>0.198222282908372</v>
          </cell>
          <cell r="BA559">
            <v>0.801777717091628</v>
          </cell>
          <cell r="BB559">
            <v>1.24722847577681</v>
          </cell>
          <cell r="BC559">
            <v>0.198222282908372</v>
          </cell>
          <cell r="BD559">
            <v>0</v>
          </cell>
          <cell r="BE559">
            <v>0.198222282908372</v>
          </cell>
          <cell r="BF559">
            <v>0.801777717091628</v>
          </cell>
          <cell r="BG559" t="e">
            <v>#N/A</v>
          </cell>
          <cell r="BH559">
            <v>165703827.79</v>
          </cell>
          <cell r="BI559">
            <v>2954354396.34</v>
          </cell>
          <cell r="BJ559" t="e">
            <v>#N/A</v>
          </cell>
        </row>
        <row r="560">
          <cell r="A560" t="str">
            <v>600420.SH</v>
          </cell>
          <cell r="B560" t="str">
            <v>国药现代</v>
          </cell>
          <cell r="C560">
            <v>81139546.08</v>
          </cell>
          <cell r="D560">
            <v>1616842755.24</v>
          </cell>
          <cell r="E560">
            <v>0</v>
          </cell>
          <cell r="F560">
            <v>0</v>
          </cell>
          <cell r="G560">
            <v>0</v>
          </cell>
          <cell r="H560">
            <v>0</v>
          </cell>
          <cell r="I560">
            <v>1916417383.73</v>
          </cell>
          <cell r="J560">
            <v>2214072.36</v>
          </cell>
          <cell r="K560">
            <v>93196219.79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175098655.9</v>
          </cell>
          <cell r="Q560">
            <v>115164366.24</v>
          </cell>
          <cell r="R560">
            <v>0</v>
          </cell>
          <cell r="S560">
            <v>0</v>
          </cell>
          <cell r="T560">
            <v>0</v>
          </cell>
          <cell r="U560">
            <v>630839758.71</v>
          </cell>
          <cell r="V560">
            <v>620678584.48</v>
          </cell>
          <cell r="W560">
            <v>0</v>
          </cell>
          <cell r="X560">
            <v>99000000</v>
          </cell>
          <cell r="Y560">
            <v>1483339268.04</v>
          </cell>
          <cell r="Z560">
            <v>0</v>
          </cell>
          <cell r="AA560">
            <v>685450.78</v>
          </cell>
          <cell r="AB560">
            <v>0</v>
          </cell>
          <cell r="AC560">
            <v>147236498.95</v>
          </cell>
          <cell r="AD560">
            <v>0</v>
          </cell>
        </row>
        <row r="560">
          <cell r="AF560">
            <v>1026964249</v>
          </cell>
          <cell r="AG560">
            <v>260550572.13</v>
          </cell>
          <cell r="AH560">
            <v>2545416615.73</v>
          </cell>
          <cell r="AI560">
            <v>0</v>
          </cell>
          <cell r="AJ560">
            <v>-1256976.95</v>
          </cell>
          <cell r="AK560">
            <v>0</v>
          </cell>
          <cell r="AL560">
            <v>281639972.7</v>
          </cell>
          <cell r="AM560">
            <v>0</v>
          </cell>
          <cell r="AN560">
            <v>4543420962.32</v>
          </cell>
          <cell r="AO560">
            <v>6981852560.3</v>
          </cell>
          <cell r="AP560">
            <v>8656735394.93</v>
          </cell>
          <cell r="AQ560">
            <v>15638587955.23</v>
          </cell>
          <cell r="AR560">
            <v>3151145327.53</v>
          </cell>
          <cell r="AS560">
            <v>2247682513.95</v>
          </cell>
          <cell r="AT560">
            <v>1583024718.82</v>
          </cell>
          <cell r="AU560">
            <v>3830707232.77</v>
          </cell>
          <cell r="AV560">
            <v>8656735394.93</v>
          </cell>
          <cell r="AW560">
            <v>12487442627.7</v>
          </cell>
          <cell r="AX560">
            <v>2247682513.95</v>
          </cell>
          <cell r="AY560">
            <v>10239760113.75</v>
          </cell>
          <cell r="AZ560">
            <v>0.306764751356904</v>
          </cell>
          <cell r="BA560">
            <v>0.693235248643095</v>
          </cell>
          <cell r="BB560">
            <v>1.44251176199905</v>
          </cell>
          <cell r="BC560">
            <v>0.17999542267879</v>
          </cell>
          <cell r="BD560">
            <v>0.126769328678115</v>
          </cell>
          <cell r="BE560">
            <v>0.17999542267879</v>
          </cell>
          <cell r="BF560">
            <v>0.82000457732121</v>
          </cell>
          <cell r="BG560">
            <v>-938459782.58</v>
          </cell>
          <cell r="BH560">
            <v>-2362861494.62</v>
          </cell>
          <cell r="BI560">
            <v>2369604123.77</v>
          </cell>
          <cell r="BJ560">
            <v>0.716311471257076</v>
          </cell>
        </row>
        <row r="561">
          <cell r="A561" t="str">
            <v>600876.SH</v>
          </cell>
          <cell r="B561" t="str">
            <v>洛阳玻璃</v>
          </cell>
          <cell r="C561">
            <v>18633817.92</v>
          </cell>
          <cell r="D561">
            <v>1615990626.53</v>
          </cell>
          <cell r="E561">
            <v>0</v>
          </cell>
          <cell r="F561">
            <v>0</v>
          </cell>
          <cell r="G561">
            <v>0</v>
          </cell>
          <cell r="H561">
            <v>0</v>
          </cell>
          <cell r="I561">
            <v>1572188969.76</v>
          </cell>
          <cell r="J561">
            <v>0</v>
          </cell>
          <cell r="K561">
            <v>44464079.65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32243966.77</v>
          </cell>
          <cell r="Q561">
            <v>35361650.38</v>
          </cell>
          <cell r="R561">
            <v>0</v>
          </cell>
          <cell r="S561">
            <v>0</v>
          </cell>
          <cell r="T561">
            <v>0</v>
          </cell>
          <cell r="U561">
            <v>259609038.2</v>
          </cell>
          <cell r="V561">
            <v>56109437.01</v>
          </cell>
          <cell r="W561">
            <v>0</v>
          </cell>
          <cell r="X561">
            <v>946346759.99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128422382.56</v>
          </cell>
          <cell r="AD561">
            <v>0</v>
          </cell>
        </row>
        <row r="561">
          <cell r="AF561">
            <v>645674963</v>
          </cell>
          <cell r="AG561">
            <v>0</v>
          </cell>
          <cell r="AH561">
            <v>3787428456.63</v>
          </cell>
          <cell r="AI561">
            <v>0</v>
          </cell>
          <cell r="AJ561">
            <v>0</v>
          </cell>
          <cell r="AK561">
            <v>0</v>
          </cell>
          <cell r="AL561">
            <v>51365509.04</v>
          </cell>
          <cell r="AM561">
            <v>0</v>
          </cell>
          <cell r="AN561">
            <v>-580722343.51</v>
          </cell>
          <cell r="AO561">
            <v>4709370728.77</v>
          </cell>
          <cell r="AP561">
            <v>3903746585.16</v>
          </cell>
          <cell r="AQ561">
            <v>8613117313.93</v>
          </cell>
          <cell r="AR561">
            <v>1887424304.05</v>
          </cell>
          <cell r="AS561">
            <v>1875599664.73</v>
          </cell>
          <cell r="AT561">
            <v>946346759.99</v>
          </cell>
          <cell r="AU561">
            <v>2821946424.72</v>
          </cell>
          <cell r="AV561">
            <v>3903746585.16</v>
          </cell>
          <cell r="AW561">
            <v>6725693009.88</v>
          </cell>
          <cell r="AX561">
            <v>1875599664.73</v>
          </cell>
          <cell r="AY561">
            <v>4850093345.15</v>
          </cell>
          <cell r="AZ561">
            <v>0.419577048874306</v>
          </cell>
          <cell r="BA561">
            <v>0.580422951125694</v>
          </cell>
          <cell r="BB561">
            <v>1.72288156086964</v>
          </cell>
          <cell r="BC561">
            <v>0.278870840815178</v>
          </cell>
          <cell r="BD561">
            <v>0.140706208059128</v>
          </cell>
          <cell r="BE561">
            <v>0.278870840815178</v>
          </cell>
          <cell r="BF561">
            <v>0.721129159184822</v>
          </cell>
          <cell r="BG561" t="e">
            <v>#N/A</v>
          </cell>
          <cell r="BH561">
            <v>-178396167.27</v>
          </cell>
          <cell r="BI561">
            <v>-824021788.1</v>
          </cell>
          <cell r="BJ561" t="e">
            <v>#N/A</v>
          </cell>
        </row>
        <row r="562">
          <cell r="A562" t="str">
            <v>000957.SZ</v>
          </cell>
          <cell r="B562" t="str">
            <v>中通客车</v>
          </cell>
          <cell r="C562">
            <v>7920987.03</v>
          </cell>
          <cell r="D562">
            <v>1613296083.32</v>
          </cell>
          <cell r="E562">
            <v>0</v>
          </cell>
          <cell r="F562">
            <v>0</v>
          </cell>
          <cell r="G562">
            <v>0</v>
          </cell>
          <cell r="H562">
            <v>0</v>
          </cell>
          <cell r="I562">
            <v>3311982491.81</v>
          </cell>
          <cell r="J562">
            <v>0</v>
          </cell>
          <cell r="K562">
            <v>401550137.47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91496728.26</v>
          </cell>
          <cell r="Q562">
            <v>14933289.06</v>
          </cell>
          <cell r="R562">
            <v>0</v>
          </cell>
          <cell r="S562">
            <v>0</v>
          </cell>
          <cell r="T562">
            <v>0</v>
          </cell>
          <cell r="U562">
            <v>6132104.89</v>
          </cell>
          <cell r="V562">
            <v>30373648.21</v>
          </cell>
          <cell r="W562">
            <v>0</v>
          </cell>
          <cell r="X562">
            <v>380000000</v>
          </cell>
          <cell r="Y562">
            <v>0</v>
          </cell>
          <cell r="Z562">
            <v>0</v>
          </cell>
          <cell r="AA562">
            <v>25640541.67</v>
          </cell>
          <cell r="AB562">
            <v>201211430.91</v>
          </cell>
          <cell r="AC562">
            <v>267679897.79</v>
          </cell>
          <cell r="AD562">
            <v>0</v>
          </cell>
        </row>
        <row r="562">
          <cell r="AF562">
            <v>592903936</v>
          </cell>
          <cell r="AG562">
            <v>0</v>
          </cell>
          <cell r="AH562">
            <v>477528747.58</v>
          </cell>
          <cell r="AI562">
            <v>0</v>
          </cell>
          <cell r="AJ562">
            <v>0</v>
          </cell>
          <cell r="AK562">
            <v>74173990.75</v>
          </cell>
          <cell r="AL562">
            <v>216686670.86</v>
          </cell>
          <cell r="AM562">
            <v>0</v>
          </cell>
          <cell r="AN562">
            <v>1194845992.94</v>
          </cell>
          <cell r="AO562">
            <v>6352217340.42</v>
          </cell>
          <cell r="AP562">
            <v>2556139338.13</v>
          </cell>
          <cell r="AQ562">
            <v>8908356678.55</v>
          </cell>
          <cell r="AR562">
            <v>4327148610.54</v>
          </cell>
          <cell r="AS562">
            <v>1619428188.21</v>
          </cell>
          <cell r="AT562">
            <v>405640541.67</v>
          </cell>
          <cell r="AU562">
            <v>2025068729.88</v>
          </cell>
          <cell r="AV562">
            <v>2556139338.13</v>
          </cell>
          <cell r="AW562">
            <v>4581208068.01</v>
          </cell>
          <cell r="AX562">
            <v>1619428188.21</v>
          </cell>
          <cell r="AY562">
            <v>2961779879.8</v>
          </cell>
          <cell r="AZ562">
            <v>0.442038147976906</v>
          </cell>
          <cell r="BA562">
            <v>0.557961852023094</v>
          </cell>
          <cell r="BB562">
            <v>1.79223722262398</v>
          </cell>
          <cell r="BC562">
            <v>0.353493699515257</v>
          </cell>
          <cell r="BD562">
            <v>0.0885444484616486</v>
          </cell>
          <cell r="BE562">
            <v>0.353493699515257</v>
          </cell>
          <cell r="BF562">
            <v>0.646506300484743</v>
          </cell>
          <cell r="BG562" t="e">
            <v>#N/A</v>
          </cell>
          <cell r="BH562">
            <v>318545953.33</v>
          </cell>
          <cell r="BI562">
            <v>1073339013.55</v>
          </cell>
          <cell r="BJ562" t="e">
            <v>#N/A</v>
          </cell>
        </row>
        <row r="563">
          <cell r="A563" t="str">
            <v>600335.SH</v>
          </cell>
          <cell r="B563" t="str">
            <v>国机汽车</v>
          </cell>
          <cell r="C563">
            <v>327553958.83</v>
          </cell>
          <cell r="D563">
            <v>1609804264.52</v>
          </cell>
          <cell r="E563">
            <v>0</v>
          </cell>
          <cell r="F563">
            <v>0</v>
          </cell>
          <cell r="G563">
            <v>0</v>
          </cell>
          <cell r="H563">
            <v>0</v>
          </cell>
          <cell r="I563">
            <v>7265972608.73</v>
          </cell>
          <cell r="J563">
            <v>15170998.24</v>
          </cell>
          <cell r="K563">
            <v>6328258410.65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433356943.81</v>
          </cell>
          <cell r="Q563">
            <v>304535012.23</v>
          </cell>
          <cell r="R563">
            <v>0</v>
          </cell>
          <cell r="S563">
            <v>0</v>
          </cell>
          <cell r="T563">
            <v>0</v>
          </cell>
          <cell r="U563">
            <v>300078450.08</v>
          </cell>
          <cell r="V563">
            <v>333146477.79</v>
          </cell>
          <cell r="W563">
            <v>0</v>
          </cell>
          <cell r="X563">
            <v>619610794.06</v>
          </cell>
          <cell r="Y563">
            <v>0</v>
          </cell>
          <cell r="Z563">
            <v>0</v>
          </cell>
          <cell r="AA563">
            <v>111880140.98</v>
          </cell>
          <cell r="AB563">
            <v>27813985.79</v>
          </cell>
          <cell r="AC563">
            <v>150691260.7</v>
          </cell>
          <cell r="AD563">
            <v>0</v>
          </cell>
        </row>
        <row r="563">
          <cell r="AF563">
            <v>1456875351</v>
          </cell>
          <cell r="AG563">
            <v>0</v>
          </cell>
          <cell r="AH563">
            <v>3077393504.95</v>
          </cell>
          <cell r="AI563">
            <v>0</v>
          </cell>
          <cell r="AJ563">
            <v>83690784.84</v>
          </cell>
          <cell r="AK563">
            <v>20126168.81</v>
          </cell>
          <cell r="AL563">
            <v>188263960.59</v>
          </cell>
          <cell r="AM563">
            <v>0</v>
          </cell>
          <cell r="AN563">
            <v>5695166863.16</v>
          </cell>
          <cell r="AO563">
            <v>17827873306.41</v>
          </cell>
          <cell r="AP563">
            <v>10521516633.35</v>
          </cell>
          <cell r="AQ563">
            <v>28349389939.76</v>
          </cell>
          <cell r="AR563">
            <v>15186499656.77</v>
          </cell>
          <cell r="AS563">
            <v>1909882714.6</v>
          </cell>
          <cell r="AT563">
            <v>731490935.04</v>
          </cell>
          <cell r="AU563">
            <v>2641373649.64</v>
          </cell>
          <cell r="AV563">
            <v>10521516633.35</v>
          </cell>
          <cell r="AW563">
            <v>13162890282.99</v>
          </cell>
          <cell r="AX563">
            <v>1909882714.6</v>
          </cell>
          <cell r="AY563">
            <v>11253007568.39</v>
          </cell>
          <cell r="AZ563">
            <v>0.200668211377053</v>
          </cell>
          <cell r="BA563">
            <v>0.799331788622947</v>
          </cell>
          <cell r="BB563">
            <v>1.25104495308857</v>
          </cell>
          <cell r="BC563">
            <v>0.145095998943946</v>
          </cell>
          <cell r="BD563">
            <v>0.055572212433107</v>
          </cell>
          <cell r="BE563">
            <v>0.145095998943946</v>
          </cell>
          <cell r="BF563">
            <v>0.854904001056054</v>
          </cell>
          <cell r="BG563">
            <v>3321991891.42</v>
          </cell>
          <cell r="BH563">
            <v>-3447274142.1</v>
          </cell>
          <cell r="BI563">
            <v>7514620847.85</v>
          </cell>
          <cell r="BJ563">
            <v>1.7923410170426</v>
          </cell>
        </row>
        <row r="564">
          <cell r="A564" t="str">
            <v>000720.SZ</v>
          </cell>
          <cell r="B564" t="str">
            <v>新能泰山</v>
          </cell>
          <cell r="C564">
            <v>2563306.12</v>
          </cell>
          <cell r="D564">
            <v>1606479803.66</v>
          </cell>
          <cell r="E564">
            <v>0</v>
          </cell>
          <cell r="F564">
            <v>0</v>
          </cell>
          <cell r="G564">
            <v>0</v>
          </cell>
          <cell r="H564">
            <v>0</v>
          </cell>
          <cell r="I564">
            <v>706356163.84</v>
          </cell>
          <cell r="J564">
            <v>8981460.26</v>
          </cell>
          <cell r="K564">
            <v>251519958.83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5107544.26</v>
          </cell>
          <cell r="Q564">
            <v>38881356.05</v>
          </cell>
          <cell r="R564">
            <v>0</v>
          </cell>
          <cell r="S564">
            <v>0</v>
          </cell>
          <cell r="T564">
            <v>0</v>
          </cell>
          <cell r="U564">
            <v>138976193.48</v>
          </cell>
          <cell r="V564">
            <v>152191.06</v>
          </cell>
          <cell r="W564">
            <v>0</v>
          </cell>
          <cell r="X564">
            <v>200000000</v>
          </cell>
          <cell r="Y564">
            <v>0</v>
          </cell>
          <cell r="Z564">
            <v>0</v>
          </cell>
          <cell r="AA564">
            <v>0</v>
          </cell>
          <cell r="AB564">
            <v>496413.17</v>
          </cell>
          <cell r="AC564">
            <v>0</v>
          </cell>
          <cell r="AD564">
            <v>0</v>
          </cell>
        </row>
        <row r="564">
          <cell r="AF564">
            <v>1289650962</v>
          </cell>
          <cell r="AG564">
            <v>0</v>
          </cell>
          <cell r="AH564">
            <v>685709641.74</v>
          </cell>
          <cell r="AI564">
            <v>162601373.16</v>
          </cell>
          <cell r="AJ564">
            <v>0</v>
          </cell>
          <cell r="AK564">
            <v>0</v>
          </cell>
          <cell r="AL564">
            <v>147894187.2</v>
          </cell>
          <cell r="AM564">
            <v>0</v>
          </cell>
          <cell r="AN564">
            <v>754377286.03</v>
          </cell>
          <cell r="AO564">
            <v>2959514390.73</v>
          </cell>
          <cell r="AP564">
            <v>3040233450.13</v>
          </cell>
          <cell r="AQ564">
            <v>5999747840.86</v>
          </cell>
          <cell r="AR564">
            <v>1014058393.59</v>
          </cell>
          <cell r="AS564">
            <v>1745455997.14</v>
          </cell>
          <cell r="AT564">
            <v>200000000</v>
          </cell>
          <cell r="AU564">
            <v>1945455997.14</v>
          </cell>
          <cell r="AV564">
            <v>2715030703.81</v>
          </cell>
          <cell r="AW564">
            <v>4660486700.95</v>
          </cell>
          <cell r="AX564">
            <v>1745455997.14</v>
          </cell>
          <cell r="AY564">
            <v>2915030703.81</v>
          </cell>
          <cell r="AZ564">
            <v>0.41743622972756</v>
          </cell>
          <cell r="BA564">
            <v>0.582563770272441</v>
          </cell>
          <cell r="BB564">
            <v>1.71655027488637</v>
          </cell>
          <cell r="BC564">
            <v>0.374522256824422</v>
          </cell>
          <cell r="BD564">
            <v>0.0429139729031373</v>
          </cell>
          <cell r="BE564">
            <v>0.374522256824422</v>
          </cell>
          <cell r="BF564">
            <v>0.625477743175578</v>
          </cell>
          <cell r="BG564" t="e">
            <v>#N/A</v>
          </cell>
          <cell r="BH564">
            <v>1073328081.69</v>
          </cell>
          <cell r="BI564">
            <v>2774448310.34</v>
          </cell>
          <cell r="BJ564" t="e">
            <v>#N/A</v>
          </cell>
        </row>
        <row r="565">
          <cell r="A565" t="str">
            <v>000851.SZ</v>
          </cell>
          <cell r="B565" t="str">
            <v>高鸿股份</v>
          </cell>
          <cell r="C565">
            <v>1225567.79</v>
          </cell>
          <cell r="D565">
            <v>1600199560</v>
          </cell>
          <cell r="E565">
            <v>0</v>
          </cell>
          <cell r="F565">
            <v>0</v>
          </cell>
          <cell r="G565">
            <v>0</v>
          </cell>
          <cell r="H565">
            <v>0</v>
          </cell>
          <cell r="I565">
            <v>2562754678.61</v>
          </cell>
          <cell r="J565">
            <v>180000</v>
          </cell>
          <cell r="K565">
            <v>473762736.21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11207071.59</v>
          </cell>
          <cell r="Q565">
            <v>18114825.51</v>
          </cell>
          <cell r="R565">
            <v>0</v>
          </cell>
          <cell r="S565">
            <v>0</v>
          </cell>
          <cell r="T565">
            <v>0</v>
          </cell>
          <cell r="U565">
            <v>15129739.95</v>
          </cell>
          <cell r="V565">
            <v>174704699.06</v>
          </cell>
          <cell r="W565">
            <v>0</v>
          </cell>
          <cell r="X565">
            <v>267571549.8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28090686.88</v>
          </cell>
          <cell r="AD565">
            <v>85689189.84</v>
          </cell>
        </row>
        <row r="565">
          <cell r="AF565">
            <v>1140032220</v>
          </cell>
          <cell r="AG565">
            <v>0</v>
          </cell>
          <cell r="AH565">
            <v>2876712276.84</v>
          </cell>
          <cell r="AI565">
            <v>22793490</v>
          </cell>
          <cell r="AJ565">
            <v>2091086.3</v>
          </cell>
          <cell r="AK565">
            <v>0</v>
          </cell>
          <cell r="AL565">
            <v>54925677.61</v>
          </cell>
          <cell r="AM565">
            <v>0</v>
          </cell>
          <cell r="AN565">
            <v>381333637.08</v>
          </cell>
          <cell r="AO565">
            <v>5238630305.24</v>
          </cell>
          <cell r="AP565">
            <v>4477888387.83</v>
          </cell>
          <cell r="AQ565">
            <v>9716518693.07</v>
          </cell>
          <cell r="AR565">
            <v>3270040265.65</v>
          </cell>
          <cell r="AS565">
            <v>1615329299.95</v>
          </cell>
          <cell r="AT565">
            <v>353260739.64</v>
          </cell>
          <cell r="AU565">
            <v>1968590039.59</v>
          </cell>
          <cell r="AV565">
            <v>4432301407.83</v>
          </cell>
          <cell r="AW565">
            <v>6400891447.42</v>
          </cell>
          <cell r="AX565">
            <v>1615329299.95</v>
          </cell>
          <cell r="AY565">
            <v>4785562147.47</v>
          </cell>
          <cell r="AZ565">
            <v>0.307549355548511</v>
          </cell>
          <cell r="BA565">
            <v>0.692450644451489</v>
          </cell>
          <cell r="BB565">
            <v>1.44414624784143</v>
          </cell>
          <cell r="BC565">
            <v>0.252360052223833</v>
          </cell>
          <cell r="BD565">
            <v>0.0551893033246781</v>
          </cell>
          <cell r="BE565">
            <v>0.252360052223833</v>
          </cell>
          <cell r="BF565">
            <v>0.747639947776167</v>
          </cell>
          <cell r="BG565" t="e">
            <v>#N/A</v>
          </cell>
          <cell r="BH565">
            <v>-273987546.04</v>
          </cell>
          <cell r="BI565">
            <v>2660726852.41</v>
          </cell>
          <cell r="BJ565" t="e">
            <v>#N/A</v>
          </cell>
        </row>
        <row r="566">
          <cell r="A566" t="str">
            <v>600025.SH</v>
          </cell>
          <cell r="B566" t="str">
            <v>华能水电</v>
          </cell>
          <cell r="C566">
            <v>0</v>
          </cell>
          <cell r="D566">
            <v>1600000000</v>
          </cell>
          <cell r="E566">
            <v>0</v>
          </cell>
          <cell r="F566">
            <v>0</v>
          </cell>
          <cell r="G566">
            <v>0</v>
          </cell>
          <cell r="H566">
            <v>0</v>
          </cell>
          <cell r="I566">
            <v>178735713.53</v>
          </cell>
          <cell r="J566">
            <v>1945078.16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77217406.26</v>
          </cell>
          <cell r="Q566">
            <v>682539889.72</v>
          </cell>
          <cell r="R566">
            <v>0</v>
          </cell>
          <cell r="S566">
            <v>0</v>
          </cell>
          <cell r="T566">
            <v>0</v>
          </cell>
          <cell r="U566">
            <v>4911623770</v>
          </cell>
          <cell r="V566">
            <v>5500000000</v>
          </cell>
          <cell r="W566">
            <v>0</v>
          </cell>
          <cell r="X566">
            <v>75056470708.6</v>
          </cell>
          <cell r="Y566">
            <v>0</v>
          </cell>
          <cell r="Z566">
            <v>0</v>
          </cell>
          <cell r="AA566">
            <v>0</v>
          </cell>
          <cell r="AB566">
            <v>204269684.35</v>
          </cell>
          <cell r="AC566">
            <v>2090651.85</v>
          </cell>
          <cell r="AD566">
            <v>0</v>
          </cell>
        </row>
        <row r="566">
          <cell r="AF566">
            <v>18000000000</v>
          </cell>
          <cell r="AG566">
            <v>12966498950.63</v>
          </cell>
          <cell r="AH566">
            <v>18892398056.66</v>
          </cell>
          <cell r="AI566">
            <v>0</v>
          </cell>
          <cell r="AJ566">
            <v>13649838.73</v>
          </cell>
          <cell r="AK566">
            <v>0</v>
          </cell>
          <cell r="AL566">
            <v>2016179043.7</v>
          </cell>
          <cell r="AM566">
            <v>0</v>
          </cell>
          <cell r="AN566">
            <v>11358564387.87</v>
          </cell>
          <cell r="AO566">
            <v>88214892902.47</v>
          </cell>
          <cell r="AP566">
            <v>63247290277.59</v>
          </cell>
          <cell r="AQ566">
            <v>151462183180.06</v>
          </cell>
          <cell r="AR566">
            <v>6646798423.87</v>
          </cell>
          <cell r="AS566">
            <v>6511623770</v>
          </cell>
          <cell r="AT566">
            <v>75056470708.6</v>
          </cell>
          <cell r="AU566">
            <v>81568094478.6</v>
          </cell>
          <cell r="AV566">
            <v>63247290277.59</v>
          </cell>
          <cell r="AW566">
            <v>144815384756.19</v>
          </cell>
          <cell r="AX566">
            <v>6511623770</v>
          </cell>
          <cell r="AY566">
            <v>138303760986.19</v>
          </cell>
          <cell r="AZ566">
            <v>0.563255724631243</v>
          </cell>
          <cell r="BA566">
            <v>0.436744275368757</v>
          </cell>
          <cell r="BB566">
            <v>2.2896693932752</v>
          </cell>
          <cell r="BC566">
            <v>0.0449649999615919</v>
          </cell>
          <cell r="BD566">
            <v>0.518290724669651</v>
          </cell>
          <cell r="BE566">
            <v>0.0449649999615919</v>
          </cell>
          <cell r="BF566">
            <v>0.955035000038408</v>
          </cell>
          <cell r="BG566" t="e">
            <v>#N/A</v>
          </cell>
          <cell r="BH566">
            <v>-8962162116.07</v>
          </cell>
          <cell r="BI566">
            <v>-14623522277.81</v>
          </cell>
          <cell r="BJ566" t="e">
            <v>#N/A</v>
          </cell>
        </row>
        <row r="567">
          <cell r="A567" t="str">
            <v>600893.SH</v>
          </cell>
          <cell r="B567" t="str">
            <v>航发动力</v>
          </cell>
          <cell r="C567">
            <v>57081743.44</v>
          </cell>
          <cell r="D567">
            <v>1598808333.63</v>
          </cell>
          <cell r="E567">
            <v>0</v>
          </cell>
          <cell r="F567">
            <v>0</v>
          </cell>
          <cell r="G567">
            <v>0</v>
          </cell>
          <cell r="H567">
            <v>0</v>
          </cell>
          <cell r="I567">
            <v>23114814423.47</v>
          </cell>
          <cell r="J567">
            <v>0</v>
          </cell>
          <cell r="K567">
            <v>22957575319.39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304277745.64</v>
          </cell>
          <cell r="Q567">
            <v>100676338.43</v>
          </cell>
          <cell r="R567">
            <v>0</v>
          </cell>
          <cell r="S567">
            <v>0</v>
          </cell>
          <cell r="T567">
            <v>0</v>
          </cell>
          <cell r="U567">
            <v>395505674.1</v>
          </cell>
          <cell r="V567">
            <v>42406915.92</v>
          </cell>
          <cell r="W567">
            <v>0</v>
          </cell>
          <cell r="X567">
            <v>466830429.08</v>
          </cell>
          <cell r="Y567">
            <v>0</v>
          </cell>
          <cell r="Z567">
            <v>0</v>
          </cell>
          <cell r="AA567">
            <v>967321401.95</v>
          </cell>
          <cell r="AB567">
            <v>17200000</v>
          </cell>
          <cell r="AC567">
            <v>280004428.63</v>
          </cell>
          <cell r="AD567">
            <v>0</v>
          </cell>
        </row>
        <row r="567">
          <cell r="AF567">
            <v>2665594238</v>
          </cell>
          <cell r="AG567">
            <v>0</v>
          </cell>
          <cell r="AH567">
            <v>26950911277.23</v>
          </cell>
          <cell r="AI567">
            <v>0</v>
          </cell>
          <cell r="AJ567">
            <v>-393417300.74</v>
          </cell>
          <cell r="AK567">
            <v>141816010.62</v>
          </cell>
          <cell r="AL567">
            <v>557459241.77</v>
          </cell>
          <cell r="AM567">
            <v>0</v>
          </cell>
          <cell r="AN567">
            <v>6690618237.57</v>
          </cell>
          <cell r="AO567">
            <v>50302502753.68</v>
          </cell>
          <cell r="AP567">
            <v>36612981704.45</v>
          </cell>
          <cell r="AQ567">
            <v>86915484458.13</v>
          </cell>
          <cell r="AR567">
            <v>46874036914.92</v>
          </cell>
          <cell r="AS567">
            <v>1994314007.73</v>
          </cell>
          <cell r="AT567">
            <v>1434151831.03</v>
          </cell>
          <cell r="AU567">
            <v>3428465838.76</v>
          </cell>
          <cell r="AV567">
            <v>36612981704.45</v>
          </cell>
          <cell r="AW567">
            <v>40041447543.21</v>
          </cell>
          <cell r="AX567">
            <v>1994314007.73</v>
          </cell>
          <cell r="AY567">
            <v>38047133535.48</v>
          </cell>
          <cell r="AZ567">
            <v>0.085622924472454</v>
          </cell>
          <cell r="BA567">
            <v>0.914377075527546</v>
          </cell>
          <cell r="BB567">
            <v>1.09364071646597</v>
          </cell>
          <cell r="BC567">
            <v>0.0498062415345467</v>
          </cell>
          <cell r="BD567">
            <v>0.0358166829379073</v>
          </cell>
          <cell r="BE567">
            <v>0.0498062415345467</v>
          </cell>
          <cell r="BF567">
            <v>0.950193758465453</v>
          </cell>
          <cell r="BG567">
            <v>9881316939.81</v>
          </cell>
          <cell r="BH567">
            <v>-13118405284.44</v>
          </cell>
          <cell r="BI567">
            <v>11430547064.31</v>
          </cell>
          <cell r="BJ567">
            <v>7.37821120538765</v>
          </cell>
        </row>
        <row r="568">
          <cell r="A568" t="str">
            <v>002455.SZ</v>
          </cell>
          <cell r="B568" t="str">
            <v>百川股份</v>
          </cell>
          <cell r="C568">
            <v>6080015.2</v>
          </cell>
          <cell r="D568">
            <v>1598757875.01</v>
          </cell>
          <cell r="E568">
            <v>0</v>
          </cell>
          <cell r="F568">
            <v>0</v>
          </cell>
          <cell r="G568">
            <v>0</v>
          </cell>
          <cell r="H568">
            <v>0</v>
          </cell>
          <cell r="I568">
            <v>1265162395.73</v>
          </cell>
          <cell r="J568">
            <v>0</v>
          </cell>
          <cell r="K568">
            <v>64256016.59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13951887.66</v>
          </cell>
          <cell r="Q568">
            <v>3050161.91</v>
          </cell>
          <cell r="R568">
            <v>0</v>
          </cell>
          <cell r="S568">
            <v>0</v>
          </cell>
          <cell r="T568">
            <v>0</v>
          </cell>
          <cell r="U568">
            <v>113000000</v>
          </cell>
          <cell r="V568">
            <v>7401062.82</v>
          </cell>
          <cell r="W568">
            <v>0</v>
          </cell>
          <cell r="X568">
            <v>823000000</v>
          </cell>
          <cell r="Y568">
            <v>137219926.8</v>
          </cell>
          <cell r="Z568">
            <v>0</v>
          </cell>
          <cell r="AA568">
            <v>0</v>
          </cell>
          <cell r="AB568">
            <v>0</v>
          </cell>
          <cell r="AC568">
            <v>24353900</v>
          </cell>
          <cell r="AD568">
            <v>0</v>
          </cell>
        </row>
        <row r="568">
          <cell r="AF568">
            <v>565857827</v>
          </cell>
          <cell r="AG568">
            <v>35516372.14</v>
          </cell>
          <cell r="AH568">
            <v>677664576.03</v>
          </cell>
          <cell r="AI568">
            <v>0</v>
          </cell>
          <cell r="AJ568">
            <v>-295926.46</v>
          </cell>
          <cell r="AK568">
            <v>173189.68</v>
          </cell>
          <cell r="AL568">
            <v>59307015.64</v>
          </cell>
          <cell r="AM568">
            <v>0</v>
          </cell>
          <cell r="AN568">
            <v>466965922.71</v>
          </cell>
          <cell r="AO568">
            <v>4056233241.72</v>
          </cell>
          <cell r="AP568">
            <v>1805188976.74</v>
          </cell>
          <cell r="AQ568">
            <v>5861422218.46</v>
          </cell>
          <cell r="AR568">
            <v>1384255439.91</v>
          </cell>
          <cell r="AS568">
            <v>1711757875.01</v>
          </cell>
          <cell r="AT568">
            <v>960219926.8</v>
          </cell>
          <cell r="AU568">
            <v>2671977801.81</v>
          </cell>
          <cell r="AV568">
            <v>1805188976.74</v>
          </cell>
          <cell r="AW568">
            <v>4477166778.55</v>
          </cell>
          <cell r="AX568">
            <v>1711757875.01</v>
          </cell>
          <cell r="AY568">
            <v>2765408903.54</v>
          </cell>
          <cell r="AZ568">
            <v>0.596801042706602</v>
          </cell>
          <cell r="BA568">
            <v>0.403198957293398</v>
          </cell>
          <cell r="BB568">
            <v>2.48016514405895</v>
          </cell>
          <cell r="BC568">
            <v>0.382330603186594</v>
          </cell>
          <cell r="BD568">
            <v>0.214470439520009</v>
          </cell>
          <cell r="BE568">
            <v>0.382330603186594</v>
          </cell>
          <cell r="BF568">
            <v>0.617669396813406</v>
          </cell>
          <cell r="BG568" t="e">
            <v>#N/A</v>
          </cell>
          <cell r="BH568">
            <v>857366986.44</v>
          </cell>
          <cell r="BI568">
            <v>-1507593205.51</v>
          </cell>
          <cell r="BJ568" t="e">
            <v>#N/A</v>
          </cell>
        </row>
        <row r="569">
          <cell r="A569" t="str">
            <v>600507.SH</v>
          </cell>
          <cell r="B569" t="str">
            <v>方大特钢</v>
          </cell>
          <cell r="C569">
            <v>46388049.9</v>
          </cell>
          <cell r="D569">
            <v>1591600000</v>
          </cell>
          <cell r="E569">
            <v>0</v>
          </cell>
          <cell r="F569">
            <v>0</v>
          </cell>
          <cell r="G569">
            <v>0</v>
          </cell>
          <cell r="H569">
            <v>0</v>
          </cell>
          <cell r="I569">
            <v>7668425164.66</v>
          </cell>
          <cell r="J569">
            <v>0</v>
          </cell>
          <cell r="K569">
            <v>915188642.93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22126740.93</v>
          </cell>
          <cell r="Q569">
            <v>405065911.07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118724078.56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41818501.91</v>
          </cell>
          <cell r="AD569">
            <v>0</v>
          </cell>
        </row>
        <row r="569">
          <cell r="AF569">
            <v>2155950223</v>
          </cell>
          <cell r="AG569">
            <v>0</v>
          </cell>
          <cell r="AH569">
            <v>1232197069.05</v>
          </cell>
          <cell r="AI569">
            <v>0</v>
          </cell>
          <cell r="AJ569">
            <v>0</v>
          </cell>
          <cell r="AK569">
            <v>53738153.47</v>
          </cell>
          <cell r="AL569">
            <v>849467539.33</v>
          </cell>
          <cell r="AM569">
            <v>0</v>
          </cell>
          <cell r="AN569">
            <v>4574282560.63</v>
          </cell>
          <cell r="AO569">
            <v>10809337089.96</v>
          </cell>
          <cell r="AP569">
            <v>8865635545.48</v>
          </cell>
          <cell r="AQ569">
            <v>19674972635.44</v>
          </cell>
          <cell r="AR569">
            <v>9217737089.96</v>
          </cell>
          <cell r="AS569">
            <v>1591600000</v>
          </cell>
          <cell r="AT569">
            <v>0</v>
          </cell>
          <cell r="AU569">
            <v>1591600000</v>
          </cell>
          <cell r="AV569">
            <v>8865635545.48</v>
          </cell>
          <cell r="AW569">
            <v>10457235545.48</v>
          </cell>
          <cell r="AX569">
            <v>1591600000</v>
          </cell>
          <cell r="AY569">
            <v>8865635545.48</v>
          </cell>
          <cell r="AZ569">
            <v>0.152200836739108</v>
          </cell>
          <cell r="BA569">
            <v>0.847799163260892</v>
          </cell>
          <cell r="BB569">
            <v>1.17952463665298</v>
          </cell>
          <cell r="BC569">
            <v>0.152200836739108</v>
          </cell>
          <cell r="BD569">
            <v>0</v>
          </cell>
          <cell r="BE569">
            <v>0.152200836739108</v>
          </cell>
          <cell r="BF569">
            <v>0.847799163260892</v>
          </cell>
          <cell r="BG569">
            <v>11408918250.35</v>
          </cell>
          <cell r="BH569">
            <v>-11685086590.44</v>
          </cell>
          <cell r="BI569">
            <v>4760509237.65</v>
          </cell>
          <cell r="BJ569">
            <v>-0.716037359999411</v>
          </cell>
        </row>
        <row r="570">
          <cell r="A570" t="str">
            <v>002375.SZ</v>
          </cell>
          <cell r="B570" t="str">
            <v>亚厦股份</v>
          </cell>
          <cell r="C570">
            <v>77810366.76</v>
          </cell>
          <cell r="D570">
            <v>1588647779.85</v>
          </cell>
          <cell r="E570">
            <v>0</v>
          </cell>
          <cell r="F570">
            <v>0</v>
          </cell>
          <cell r="G570">
            <v>0</v>
          </cell>
          <cell r="H570">
            <v>0</v>
          </cell>
          <cell r="I570">
            <v>9890109426.05</v>
          </cell>
          <cell r="J570">
            <v>0</v>
          </cell>
          <cell r="K570">
            <v>381297450.77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60892851.21</v>
          </cell>
          <cell r="Q570">
            <v>158857196.45</v>
          </cell>
          <cell r="R570">
            <v>0</v>
          </cell>
          <cell r="S570">
            <v>0</v>
          </cell>
          <cell r="T570">
            <v>0</v>
          </cell>
          <cell r="U570">
            <v>25569733.34</v>
          </cell>
          <cell r="V570">
            <v>836788917.58</v>
          </cell>
          <cell r="W570">
            <v>0</v>
          </cell>
          <cell r="X570">
            <v>355836250</v>
          </cell>
          <cell r="Y570">
            <v>0</v>
          </cell>
          <cell r="Z570">
            <v>0</v>
          </cell>
          <cell r="AA570">
            <v>0</v>
          </cell>
          <cell r="AB570">
            <v>37258547.8</v>
          </cell>
          <cell r="AC570">
            <v>0</v>
          </cell>
          <cell r="AD570">
            <v>0</v>
          </cell>
        </row>
        <row r="570">
          <cell r="AF570">
            <v>1339996498</v>
          </cell>
          <cell r="AG570">
            <v>0</v>
          </cell>
          <cell r="AH570">
            <v>1912257649.51</v>
          </cell>
          <cell r="AI570">
            <v>199999823.05</v>
          </cell>
          <cell r="AJ570">
            <v>25992992.9</v>
          </cell>
          <cell r="AK570">
            <v>0</v>
          </cell>
          <cell r="AL570">
            <v>388234591.39</v>
          </cell>
          <cell r="AM570">
            <v>0</v>
          </cell>
          <cell r="AN570">
            <v>5062573934.52</v>
          </cell>
          <cell r="AO570">
            <v>13413068519.81</v>
          </cell>
          <cell r="AP570">
            <v>8929055489.37</v>
          </cell>
          <cell r="AQ570">
            <v>22342124009.18</v>
          </cell>
          <cell r="AR570">
            <v>11443014756.62</v>
          </cell>
          <cell r="AS570">
            <v>1614217513.19</v>
          </cell>
          <cell r="AT570">
            <v>355836250</v>
          </cell>
          <cell r="AU570">
            <v>1970053763.19</v>
          </cell>
          <cell r="AV570">
            <v>8529055843.27</v>
          </cell>
          <cell r="AW570">
            <v>10499109606.46</v>
          </cell>
          <cell r="AX570">
            <v>1614217513.19</v>
          </cell>
          <cell r="AY570">
            <v>8884892093.27</v>
          </cell>
          <cell r="AZ570">
            <v>0.187640079686171</v>
          </cell>
          <cell r="BA570">
            <v>0.812359920313829</v>
          </cell>
          <cell r="BB570">
            <v>1.23098145907258</v>
          </cell>
          <cell r="BC570">
            <v>0.153748038995306</v>
          </cell>
          <cell r="BD570">
            <v>0.0338920406908656</v>
          </cell>
          <cell r="BE570">
            <v>0.153748038995306</v>
          </cell>
          <cell r="BF570">
            <v>0.846251961004694</v>
          </cell>
          <cell r="BG570" t="e">
            <v>#N/A</v>
          </cell>
          <cell r="BH570">
            <v>-1736442539.1</v>
          </cell>
          <cell r="BI570">
            <v>6190385706.77</v>
          </cell>
          <cell r="BJ570" t="e">
            <v>#N/A</v>
          </cell>
        </row>
        <row r="571">
          <cell r="A571" t="str">
            <v>000672.SZ</v>
          </cell>
          <cell r="B571" t="str">
            <v>上峰水泥</v>
          </cell>
          <cell r="C571">
            <v>125031053.89</v>
          </cell>
          <cell r="D571">
            <v>1588306747.43</v>
          </cell>
          <cell r="E571">
            <v>0</v>
          </cell>
          <cell r="F571">
            <v>0</v>
          </cell>
          <cell r="G571">
            <v>0</v>
          </cell>
          <cell r="H571">
            <v>0</v>
          </cell>
          <cell r="I571">
            <v>1091091451.26</v>
          </cell>
          <cell r="J571">
            <v>397659.57</v>
          </cell>
          <cell r="K571">
            <v>265490718.56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7708317.48</v>
          </cell>
          <cell r="Q571">
            <v>379943797.19</v>
          </cell>
          <cell r="R571">
            <v>0</v>
          </cell>
          <cell r="S571">
            <v>0</v>
          </cell>
          <cell r="T571">
            <v>0</v>
          </cell>
          <cell r="U571">
            <v>137889806.77</v>
          </cell>
          <cell r="V571">
            <v>26008849.41</v>
          </cell>
          <cell r="W571">
            <v>0</v>
          </cell>
          <cell r="X571">
            <v>465590077.62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62857360.41</v>
          </cell>
          <cell r="AD571">
            <v>52200000</v>
          </cell>
        </row>
        <row r="571">
          <cell r="AF571">
            <v>813619871</v>
          </cell>
          <cell r="AG571">
            <v>0</v>
          </cell>
          <cell r="AH571">
            <v>-924313312.47</v>
          </cell>
          <cell r="AI571">
            <v>120779733.82</v>
          </cell>
          <cell r="AJ571">
            <v>-2267683.9</v>
          </cell>
          <cell r="AK571">
            <v>101590235.02</v>
          </cell>
          <cell r="AL571">
            <v>168336325.39</v>
          </cell>
          <cell r="AM571">
            <v>0</v>
          </cell>
          <cell r="AN571">
            <v>7657137095.73</v>
          </cell>
          <cell r="AO571">
            <v>4202515839.59</v>
          </cell>
          <cell r="AP571">
            <v>7934882264.59</v>
          </cell>
          <cell r="AQ571">
            <v>12137398104.18</v>
          </cell>
          <cell r="AR571">
            <v>1958529207.77</v>
          </cell>
          <cell r="AS571">
            <v>1726196554.2</v>
          </cell>
          <cell r="AT571">
            <v>517790077.62</v>
          </cell>
          <cell r="AU571">
            <v>2243986631.82</v>
          </cell>
          <cell r="AV571">
            <v>7693322796.95</v>
          </cell>
          <cell r="AW571">
            <v>9937309428.77</v>
          </cell>
          <cell r="AX571">
            <v>1726196554.2</v>
          </cell>
          <cell r="AY571">
            <v>8211112874.57</v>
          </cell>
          <cell r="AZ571">
            <v>0.225814305965287</v>
          </cell>
          <cell r="BA571">
            <v>0.774185694034713</v>
          </cell>
          <cell r="BB571">
            <v>1.29167977102295</v>
          </cell>
          <cell r="BC571">
            <v>0.173708644837244</v>
          </cell>
          <cell r="BD571">
            <v>0.0521056611280434</v>
          </cell>
          <cell r="BE571">
            <v>0.173708644837244</v>
          </cell>
          <cell r="BF571">
            <v>0.826291355162756</v>
          </cell>
          <cell r="BG571" t="e">
            <v>#N/A</v>
          </cell>
          <cell r="BH571">
            <v>-1268454825.04</v>
          </cell>
          <cell r="BI571">
            <v>1592320336.68</v>
          </cell>
          <cell r="BJ571" t="e">
            <v>#N/A</v>
          </cell>
        </row>
        <row r="572">
          <cell r="A572" t="str">
            <v>002665.SZ</v>
          </cell>
          <cell r="B572" t="str">
            <v>首航高科</v>
          </cell>
          <cell r="C572">
            <v>11108736.35</v>
          </cell>
          <cell r="D572">
            <v>1587696715.47</v>
          </cell>
          <cell r="E572">
            <v>0</v>
          </cell>
          <cell r="F572">
            <v>0</v>
          </cell>
          <cell r="G572">
            <v>0</v>
          </cell>
          <cell r="H572">
            <v>0</v>
          </cell>
          <cell r="I572">
            <v>318856768.73</v>
          </cell>
          <cell r="J572">
            <v>0</v>
          </cell>
          <cell r="K572">
            <v>164837251.13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4811471.46</v>
          </cell>
          <cell r="Q572">
            <v>27505734</v>
          </cell>
          <cell r="R572">
            <v>0</v>
          </cell>
          <cell r="S572">
            <v>0</v>
          </cell>
          <cell r="T572">
            <v>0</v>
          </cell>
          <cell r="U572">
            <v>2330000</v>
          </cell>
          <cell r="V572">
            <v>19843418.7</v>
          </cell>
          <cell r="W572">
            <v>0</v>
          </cell>
          <cell r="X572">
            <v>59889093.32</v>
          </cell>
          <cell r="Y572">
            <v>0</v>
          </cell>
          <cell r="Z572">
            <v>0</v>
          </cell>
          <cell r="AA572">
            <v>0</v>
          </cell>
          <cell r="AB572">
            <v>113562319.45</v>
          </cell>
          <cell r="AC572">
            <v>26084909.72</v>
          </cell>
          <cell r="AD572">
            <v>0</v>
          </cell>
        </row>
        <row r="572">
          <cell r="AF572">
            <v>2538720737</v>
          </cell>
          <cell r="AG572">
            <v>0</v>
          </cell>
          <cell r="AH572">
            <v>3986381668.33</v>
          </cell>
          <cell r="AI572">
            <v>239646925.06</v>
          </cell>
          <cell r="AJ572">
            <v>418451.58</v>
          </cell>
          <cell r="AK572">
            <v>0</v>
          </cell>
          <cell r="AL572">
            <v>125633905.67</v>
          </cell>
          <cell r="AM572">
            <v>0</v>
          </cell>
          <cell r="AN572">
            <v>-787783520.82</v>
          </cell>
          <cell r="AO572">
            <v>2336526418.33</v>
          </cell>
          <cell r="AP572">
            <v>6103018166.82</v>
          </cell>
          <cell r="AQ572">
            <v>8439544585.15</v>
          </cell>
          <cell r="AR572">
            <v>686610609.54</v>
          </cell>
          <cell r="AS572">
            <v>1590026715.47</v>
          </cell>
          <cell r="AT572">
            <v>59889093.32</v>
          </cell>
          <cell r="AU572">
            <v>1649915808.79</v>
          </cell>
          <cell r="AV572">
            <v>5623724316.7</v>
          </cell>
          <cell r="AW572">
            <v>7273640125.49</v>
          </cell>
          <cell r="AX572">
            <v>1590026715.47</v>
          </cell>
          <cell r="AY572">
            <v>5683613410.02</v>
          </cell>
          <cell r="AZ572">
            <v>0.226834952008139</v>
          </cell>
          <cell r="BA572">
            <v>0.773165047991861</v>
          </cell>
          <cell r="BB572">
            <v>1.29338490222404</v>
          </cell>
          <cell r="BC572">
            <v>0.218601235150177</v>
          </cell>
          <cell r="BD572">
            <v>0.00823371685796257</v>
          </cell>
          <cell r="BE572">
            <v>0.218601235150177</v>
          </cell>
          <cell r="BF572">
            <v>0.781398764849823</v>
          </cell>
          <cell r="BG572" t="e">
            <v>#N/A</v>
          </cell>
          <cell r="BH572">
            <v>567736371.79</v>
          </cell>
          <cell r="BI572">
            <v>138090636.2</v>
          </cell>
          <cell r="BJ572" t="e">
            <v>#N/A</v>
          </cell>
        </row>
        <row r="573">
          <cell r="A573" t="str">
            <v>000605.SZ</v>
          </cell>
          <cell r="B573" t="str">
            <v>渤海股份</v>
          </cell>
          <cell r="C573">
            <v>1391291.39</v>
          </cell>
          <cell r="D573">
            <v>1585932278.1</v>
          </cell>
          <cell r="E573">
            <v>0</v>
          </cell>
          <cell r="F573">
            <v>0</v>
          </cell>
          <cell r="G573">
            <v>0</v>
          </cell>
          <cell r="H573">
            <v>0</v>
          </cell>
          <cell r="I573">
            <v>934818262.27</v>
          </cell>
          <cell r="J573">
            <v>0</v>
          </cell>
          <cell r="K573">
            <v>280513280.16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7288156.73</v>
          </cell>
          <cell r="Q573">
            <v>23881990.46</v>
          </cell>
          <cell r="R573">
            <v>0</v>
          </cell>
          <cell r="S573">
            <v>0</v>
          </cell>
          <cell r="T573">
            <v>0</v>
          </cell>
          <cell r="U573">
            <v>303099920.06</v>
          </cell>
          <cell r="V573">
            <v>83723350.98</v>
          </cell>
          <cell r="W573">
            <v>0</v>
          </cell>
          <cell r="X573">
            <v>423810600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602178488.56</v>
          </cell>
          <cell r="AD573">
            <v>0</v>
          </cell>
        </row>
        <row r="573">
          <cell r="AF573">
            <v>352658600</v>
          </cell>
          <cell r="AG573">
            <v>0</v>
          </cell>
          <cell r="AH573">
            <v>1062602873.88</v>
          </cell>
          <cell r="AI573">
            <v>0</v>
          </cell>
          <cell r="AJ573">
            <v>0</v>
          </cell>
          <cell r="AK573">
            <v>0</v>
          </cell>
          <cell r="AL573">
            <v>61121077.88</v>
          </cell>
          <cell r="AM573">
            <v>0</v>
          </cell>
          <cell r="AN573">
            <v>512597198.52</v>
          </cell>
          <cell r="AO573">
            <v>4246637618.71</v>
          </cell>
          <cell r="AP573">
            <v>1988979750.28</v>
          </cell>
          <cell r="AQ573">
            <v>6235617368.99</v>
          </cell>
          <cell r="AR573">
            <v>1933794820.55</v>
          </cell>
          <cell r="AS573">
            <v>1889032198.16</v>
          </cell>
          <cell r="AT573">
            <v>423810600</v>
          </cell>
          <cell r="AU573">
            <v>2312842798.16</v>
          </cell>
          <cell r="AV573">
            <v>1988979750.28</v>
          </cell>
          <cell r="AW573">
            <v>4301822548.44</v>
          </cell>
          <cell r="AX573">
            <v>1889032198.16</v>
          </cell>
          <cell r="AY573">
            <v>2412790350.28</v>
          </cell>
          <cell r="AZ573">
            <v>0.537642539206719</v>
          </cell>
          <cell r="BA573">
            <v>0.462357460793281</v>
          </cell>
          <cell r="BB573">
            <v>2.16282873057627</v>
          </cell>
          <cell r="BC573">
            <v>0.439123691618808</v>
          </cell>
          <cell r="BD573">
            <v>0.0985188475879112</v>
          </cell>
          <cell r="BE573">
            <v>0.439123691618808</v>
          </cell>
          <cell r="BF573">
            <v>0.560876308381192</v>
          </cell>
          <cell r="BG573" t="e">
            <v>#N/A</v>
          </cell>
          <cell r="BH573">
            <v>1217354137.76</v>
          </cell>
          <cell r="BI573">
            <v>-2312910437.01</v>
          </cell>
          <cell r="BJ573" t="e">
            <v>#N/A</v>
          </cell>
        </row>
        <row r="574">
          <cell r="A574" t="str">
            <v>600258.SH</v>
          </cell>
          <cell r="B574" t="str">
            <v>首旅酒店</v>
          </cell>
          <cell r="C574">
            <v>910350952.57</v>
          </cell>
          <cell r="D574">
            <v>1581337222.3</v>
          </cell>
          <cell r="E574">
            <v>0</v>
          </cell>
          <cell r="F574">
            <v>0</v>
          </cell>
          <cell r="G574">
            <v>0</v>
          </cell>
          <cell r="H574">
            <v>0</v>
          </cell>
          <cell r="I574">
            <v>122862865.63</v>
          </cell>
          <cell r="J574">
            <v>11129507.77</v>
          </cell>
          <cell r="K574">
            <v>437713705.14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248453353.85</v>
          </cell>
          <cell r="Q574">
            <v>84215457.63</v>
          </cell>
          <cell r="R574">
            <v>0</v>
          </cell>
          <cell r="S574">
            <v>0</v>
          </cell>
          <cell r="T574">
            <v>0</v>
          </cell>
          <cell r="U574">
            <v>1423931578.37</v>
          </cell>
          <cell r="V574">
            <v>517755457.4</v>
          </cell>
          <cell r="W574">
            <v>0</v>
          </cell>
          <cell r="X574">
            <v>401200000</v>
          </cell>
          <cell r="Y574">
            <v>0</v>
          </cell>
          <cell r="Z574">
            <v>0</v>
          </cell>
          <cell r="AA574">
            <v>28001552.92</v>
          </cell>
          <cell r="AB574">
            <v>0</v>
          </cell>
          <cell r="AC574">
            <v>16172884.27</v>
          </cell>
          <cell r="AD574">
            <v>60109052.16</v>
          </cell>
        </row>
        <row r="574">
          <cell r="AF574">
            <v>987034712</v>
          </cell>
          <cell r="AG574">
            <v>0</v>
          </cell>
          <cell r="AH574">
            <v>4841585813.54</v>
          </cell>
          <cell r="AI574">
            <v>41713442.51</v>
          </cell>
          <cell r="AJ574">
            <v>-11466894.68</v>
          </cell>
          <cell r="AK574">
            <v>0</v>
          </cell>
          <cell r="AL574">
            <v>199966312.04</v>
          </cell>
          <cell r="AM574">
            <v>0</v>
          </cell>
          <cell r="AN574">
            <v>2209108442.15</v>
          </cell>
          <cell r="AO574">
            <v>5843233590.01</v>
          </cell>
          <cell r="AP574">
            <v>8267941827.56</v>
          </cell>
          <cell r="AQ574">
            <v>14111175417.57</v>
          </cell>
          <cell r="AR574">
            <v>2348654184.26</v>
          </cell>
          <cell r="AS574">
            <v>3005268800.67</v>
          </cell>
          <cell r="AT574">
            <v>489310605.08</v>
          </cell>
          <cell r="AU574">
            <v>3494579405.75</v>
          </cell>
          <cell r="AV574">
            <v>8184514942.54</v>
          </cell>
          <cell r="AW574">
            <v>11679094348.29</v>
          </cell>
          <cell r="AX574">
            <v>3005268800.67</v>
          </cell>
          <cell r="AY574">
            <v>8673825547.62</v>
          </cell>
          <cell r="AZ574">
            <v>0.299216643134804</v>
          </cell>
          <cell r="BA574">
            <v>0.700783356865196</v>
          </cell>
          <cell r="BB574">
            <v>1.42697452815273</v>
          </cell>
          <cell r="BC574">
            <v>0.257320363295979</v>
          </cell>
          <cell r="BD574">
            <v>0.0418962798388252</v>
          </cell>
          <cell r="BE574">
            <v>0.257320363295979</v>
          </cell>
          <cell r="BF574">
            <v>0.742679636704021</v>
          </cell>
          <cell r="BG574" t="e">
            <v>#N/A</v>
          </cell>
          <cell r="BH574">
            <v>1379927831.62</v>
          </cell>
          <cell r="BI574">
            <v>-5365353045.65</v>
          </cell>
          <cell r="BJ574" t="e">
            <v>#N/A</v>
          </cell>
        </row>
        <row r="575">
          <cell r="A575" t="str">
            <v>600298.SH</v>
          </cell>
          <cell r="B575" t="str">
            <v>安琪酵母</v>
          </cell>
          <cell r="C575">
            <v>98164173.08</v>
          </cell>
          <cell r="D575">
            <v>1579270139.7</v>
          </cell>
          <cell r="E575">
            <v>0</v>
          </cell>
          <cell r="F575">
            <v>0</v>
          </cell>
          <cell r="G575">
            <v>0</v>
          </cell>
          <cell r="H575">
            <v>0</v>
          </cell>
          <cell r="I575">
            <v>1448292392.18</v>
          </cell>
          <cell r="J575">
            <v>0</v>
          </cell>
          <cell r="K575">
            <v>114117763.69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143054984.57</v>
          </cell>
          <cell r="Q575">
            <v>94028261.59</v>
          </cell>
          <cell r="R575">
            <v>0</v>
          </cell>
          <cell r="S575">
            <v>0</v>
          </cell>
          <cell r="T575">
            <v>0</v>
          </cell>
          <cell r="U575">
            <v>146780048.84</v>
          </cell>
          <cell r="V575">
            <v>18680791.02</v>
          </cell>
          <cell r="W575">
            <v>0</v>
          </cell>
          <cell r="X575">
            <v>1408072489.59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155975773.89</v>
          </cell>
          <cell r="AD575">
            <v>2393955.88</v>
          </cell>
        </row>
        <row r="575">
          <cell r="AF575">
            <v>832860943</v>
          </cell>
          <cell r="AG575">
            <v>0</v>
          </cell>
          <cell r="AH575">
            <v>902822701.06</v>
          </cell>
          <cell r="AI575">
            <v>0</v>
          </cell>
          <cell r="AJ575">
            <v>-464029297.25</v>
          </cell>
          <cell r="AK575">
            <v>0</v>
          </cell>
          <cell r="AL575">
            <v>495986180.73</v>
          </cell>
          <cell r="AM575">
            <v>0</v>
          </cell>
          <cell r="AN575">
            <v>4979131243.03</v>
          </cell>
          <cell r="AO575">
            <v>5208830774.03</v>
          </cell>
          <cell r="AP575">
            <v>6746771770.57</v>
          </cell>
          <cell r="AQ575">
            <v>11955602544.6</v>
          </cell>
          <cell r="AR575">
            <v>2072314140.02</v>
          </cell>
          <cell r="AS575">
            <v>1726050188.54</v>
          </cell>
          <cell r="AT575">
            <v>1410466445.47</v>
          </cell>
          <cell r="AU575">
            <v>3136516634.01</v>
          </cell>
          <cell r="AV575">
            <v>6746771770.57</v>
          </cell>
          <cell r="AW575">
            <v>9883288404.58</v>
          </cell>
          <cell r="AX575">
            <v>1726050188.54</v>
          </cell>
          <cell r="AY575">
            <v>8157238216.04</v>
          </cell>
          <cell r="AZ575">
            <v>0.317355570900523</v>
          </cell>
          <cell r="BA575">
            <v>0.682644429099478</v>
          </cell>
          <cell r="BB575">
            <v>1.46489146819695</v>
          </cell>
          <cell r="BC575">
            <v>0.17464330877364</v>
          </cell>
          <cell r="BD575">
            <v>0.142712262126883</v>
          </cell>
          <cell r="BE575">
            <v>0.17464330877364</v>
          </cell>
          <cell r="BF575">
            <v>0.82535669122636</v>
          </cell>
          <cell r="BG575" t="e">
            <v>#N/A</v>
          </cell>
          <cell r="BH575">
            <v>941931601.72</v>
          </cell>
          <cell r="BI575">
            <v>1087421318.85</v>
          </cell>
          <cell r="BJ575" t="e">
            <v>#N/A</v>
          </cell>
        </row>
        <row r="576">
          <cell r="A576" t="str">
            <v>002988.SZ</v>
          </cell>
          <cell r="B576" t="str">
            <v>豪美新材</v>
          </cell>
          <cell r="C576">
            <v>0</v>
          </cell>
          <cell r="D576">
            <v>1574810144.2</v>
          </cell>
          <cell r="E576">
            <v>0</v>
          </cell>
          <cell r="F576">
            <v>0</v>
          </cell>
          <cell r="G576">
            <v>0</v>
          </cell>
          <cell r="H576">
            <v>0</v>
          </cell>
          <cell r="I576">
            <v>354268305.96</v>
          </cell>
          <cell r="J576">
            <v>0</v>
          </cell>
          <cell r="K576">
            <v>42959924.03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30463696.84</v>
          </cell>
          <cell r="Q576">
            <v>12731454.69</v>
          </cell>
          <cell r="R576">
            <v>0</v>
          </cell>
          <cell r="S576">
            <v>0</v>
          </cell>
          <cell r="T576">
            <v>0</v>
          </cell>
          <cell r="U576">
            <v>84000000</v>
          </cell>
          <cell r="V576">
            <v>10608038.6</v>
          </cell>
          <cell r="W576">
            <v>0</v>
          </cell>
          <cell r="X576">
            <v>19828800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140115095.77</v>
          </cell>
          <cell r="AD576">
            <v>0</v>
          </cell>
        </row>
        <row r="576">
          <cell r="AF576">
            <v>232770000</v>
          </cell>
          <cell r="AG576">
            <v>0</v>
          </cell>
          <cell r="AH576">
            <v>1036698315.14</v>
          </cell>
          <cell r="AI576">
            <v>0</v>
          </cell>
          <cell r="AJ576">
            <v>-216714.35</v>
          </cell>
          <cell r="AK576">
            <v>37523.27</v>
          </cell>
          <cell r="AL576">
            <v>83139420.15</v>
          </cell>
          <cell r="AM576">
            <v>0</v>
          </cell>
          <cell r="AN576">
            <v>841560641.49</v>
          </cell>
          <cell r="AO576">
            <v>2269785460.09</v>
          </cell>
          <cell r="AP576">
            <v>2193989185.7</v>
          </cell>
          <cell r="AQ576">
            <v>4463774645.79</v>
          </cell>
          <cell r="AR576">
            <v>591146515.89</v>
          </cell>
          <cell r="AS576">
            <v>1658810144.2</v>
          </cell>
          <cell r="AT576">
            <v>19828800</v>
          </cell>
          <cell r="AU576">
            <v>1678638944.2</v>
          </cell>
          <cell r="AV576">
            <v>2193989185.7</v>
          </cell>
          <cell r="AW576">
            <v>3872628129.9</v>
          </cell>
          <cell r="AX576">
            <v>1658810144.2</v>
          </cell>
          <cell r="AY576">
            <v>2213817985.7</v>
          </cell>
          <cell r="AZ576">
            <v>0.433462467320183</v>
          </cell>
          <cell r="BA576">
            <v>0.566537532679817</v>
          </cell>
          <cell r="BB576">
            <v>1.76510812138047</v>
          </cell>
          <cell r="BC576">
            <v>0.428342223564552</v>
          </cell>
          <cell r="BD576">
            <v>0.00512024375563063</v>
          </cell>
          <cell r="BE576">
            <v>0.428342223564552</v>
          </cell>
          <cell r="BF576">
            <v>0.571657776435448</v>
          </cell>
          <cell r="BG576" t="e">
            <v>#N/A</v>
          </cell>
          <cell r="BH576">
            <v>1369138895.11</v>
          </cell>
          <cell r="BI576">
            <v>461684690.32</v>
          </cell>
          <cell r="BJ576" t="e">
            <v>#N/A</v>
          </cell>
        </row>
        <row r="577">
          <cell r="A577" t="str">
            <v>600110.SH</v>
          </cell>
          <cell r="B577" t="str">
            <v>诺德股份</v>
          </cell>
          <cell r="C577">
            <v>0</v>
          </cell>
          <cell r="D577">
            <v>1563609625.28</v>
          </cell>
          <cell r="E577">
            <v>0</v>
          </cell>
          <cell r="F577">
            <v>0</v>
          </cell>
          <cell r="G577">
            <v>0</v>
          </cell>
          <cell r="H577">
            <v>0</v>
          </cell>
          <cell r="I577">
            <v>1031659294.06</v>
          </cell>
          <cell r="J577">
            <v>0</v>
          </cell>
          <cell r="K577">
            <v>27449583.71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23345127.61</v>
          </cell>
          <cell r="Q577">
            <v>48407964.55</v>
          </cell>
          <cell r="R577">
            <v>0</v>
          </cell>
          <cell r="S577">
            <v>0</v>
          </cell>
          <cell r="T577">
            <v>0</v>
          </cell>
          <cell r="U577">
            <v>213208438.36</v>
          </cell>
          <cell r="V577">
            <v>3449472.58</v>
          </cell>
          <cell r="W577">
            <v>0</v>
          </cell>
          <cell r="X577">
            <v>824804100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72599123.24</v>
          </cell>
          <cell r="AD577">
            <v>0</v>
          </cell>
        </row>
        <row r="577">
          <cell r="AF577">
            <v>1397268615</v>
          </cell>
          <cell r="AG577">
            <v>0</v>
          </cell>
          <cell r="AH577">
            <v>1868765529.09</v>
          </cell>
          <cell r="AI577">
            <v>0</v>
          </cell>
          <cell r="AJ577">
            <v>-9530126.37</v>
          </cell>
          <cell r="AK577">
            <v>1866250.74</v>
          </cell>
          <cell r="AL577">
            <v>72287004.18</v>
          </cell>
          <cell r="AM577">
            <v>0</v>
          </cell>
          <cell r="AN577">
            <v>417995851.31</v>
          </cell>
          <cell r="AO577">
            <v>3808532729.39</v>
          </cell>
          <cell r="AP577">
            <v>3748653123.95</v>
          </cell>
          <cell r="AQ577">
            <v>7557185853.34</v>
          </cell>
          <cell r="AR577">
            <v>1206910565.75</v>
          </cell>
          <cell r="AS577">
            <v>1776818063.64</v>
          </cell>
          <cell r="AT577">
            <v>824804100</v>
          </cell>
          <cell r="AU577">
            <v>2601622163.64</v>
          </cell>
          <cell r="AV577">
            <v>3748653123.95</v>
          </cell>
          <cell r="AW577">
            <v>6350275287.59</v>
          </cell>
          <cell r="AX577">
            <v>1776818063.64</v>
          </cell>
          <cell r="AY577">
            <v>4573457223.95</v>
          </cell>
          <cell r="AZ577">
            <v>0.409686516854507</v>
          </cell>
          <cell r="BA577">
            <v>0.590313483145493</v>
          </cell>
          <cell r="BB577">
            <v>1.69401517761628</v>
          </cell>
          <cell r="BC577">
            <v>0.279801738219497</v>
          </cell>
          <cell r="BD577">
            <v>0.12988477863501</v>
          </cell>
          <cell r="BE577">
            <v>0.279801738219497</v>
          </cell>
          <cell r="BF577">
            <v>0.720198261780503</v>
          </cell>
          <cell r="BG577" t="e">
            <v>#N/A</v>
          </cell>
          <cell r="BH577">
            <v>-112039029.64</v>
          </cell>
          <cell r="BI577">
            <v>355398926.26</v>
          </cell>
          <cell r="BJ577" t="e">
            <v>#N/A</v>
          </cell>
        </row>
        <row r="578">
          <cell r="A578" t="str">
            <v>603236.SH</v>
          </cell>
          <cell r="B578" t="str">
            <v>移远通信</v>
          </cell>
          <cell r="C578">
            <v>0</v>
          </cell>
          <cell r="D578">
            <v>1560674945.32</v>
          </cell>
          <cell r="E578">
            <v>0</v>
          </cell>
          <cell r="F578">
            <v>0</v>
          </cell>
          <cell r="G578">
            <v>2871752.35</v>
          </cell>
          <cell r="H578">
            <v>0</v>
          </cell>
          <cell r="I578">
            <v>2684326583.85</v>
          </cell>
          <cell r="J578">
            <v>0</v>
          </cell>
          <cell r="K578">
            <v>170112381.16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190452864.9</v>
          </cell>
          <cell r="Q578">
            <v>10313926.52</v>
          </cell>
          <cell r="R578">
            <v>0</v>
          </cell>
          <cell r="S578">
            <v>0</v>
          </cell>
          <cell r="T578">
            <v>0</v>
          </cell>
          <cell r="U578">
            <v>15055009.35</v>
          </cell>
          <cell r="V578">
            <v>11720276.09</v>
          </cell>
          <cell r="W578">
            <v>0</v>
          </cell>
          <cell r="X578">
            <v>257477500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4310350</v>
          </cell>
          <cell r="AD578">
            <v>0</v>
          </cell>
        </row>
        <row r="578">
          <cell r="AF578">
            <v>145370828</v>
          </cell>
          <cell r="AG578">
            <v>0</v>
          </cell>
          <cell r="AH578">
            <v>2193867414.54</v>
          </cell>
          <cell r="AI578">
            <v>0</v>
          </cell>
          <cell r="AJ578">
            <v>101613.62</v>
          </cell>
          <cell r="AK578">
            <v>0</v>
          </cell>
          <cell r="AL578">
            <v>52975347.58</v>
          </cell>
          <cell r="AM578">
            <v>0</v>
          </cell>
          <cell r="AN578">
            <v>727136880.79</v>
          </cell>
          <cell r="AO578">
            <v>4907315589.54</v>
          </cell>
          <cell r="AP578">
            <v>3119452084.53</v>
          </cell>
          <cell r="AQ578">
            <v>8026767674.07</v>
          </cell>
          <cell r="AR578">
            <v>3071236382.52</v>
          </cell>
          <cell r="AS578">
            <v>1578601707.02</v>
          </cell>
          <cell r="AT578">
            <v>257477500</v>
          </cell>
          <cell r="AU578">
            <v>1836079207.02</v>
          </cell>
          <cell r="AV578">
            <v>3119452084.53</v>
          </cell>
          <cell r="AW578">
            <v>4955531291.55</v>
          </cell>
          <cell r="AX578">
            <v>1578601707.02</v>
          </cell>
          <cell r="AY578">
            <v>3376929584.53</v>
          </cell>
          <cell r="AZ578">
            <v>0.37051107116422</v>
          </cell>
          <cell r="BA578">
            <v>0.62948892883578</v>
          </cell>
          <cell r="BB578">
            <v>1.58859028998249</v>
          </cell>
          <cell r="BC578">
            <v>0.318553473713661</v>
          </cell>
          <cell r="BD578">
            <v>0.0519575974505583</v>
          </cell>
          <cell r="BE578">
            <v>0.318553473713661</v>
          </cell>
          <cell r="BF578">
            <v>0.681446526286339</v>
          </cell>
          <cell r="BG578" t="e">
            <v>#N/A</v>
          </cell>
          <cell r="BH578">
            <v>908117811.89</v>
          </cell>
          <cell r="BI578">
            <v>2090532524.72</v>
          </cell>
          <cell r="BJ578" t="e">
            <v>#N/A</v>
          </cell>
        </row>
        <row r="579">
          <cell r="A579" t="str">
            <v>000759.SZ</v>
          </cell>
          <cell r="B579" t="str">
            <v>中百集团</v>
          </cell>
          <cell r="C579">
            <v>47813884.72</v>
          </cell>
          <cell r="D579">
            <v>1555000000</v>
          </cell>
          <cell r="E579">
            <v>0</v>
          </cell>
          <cell r="F579">
            <v>0</v>
          </cell>
          <cell r="G579">
            <v>0</v>
          </cell>
          <cell r="H579">
            <v>0</v>
          </cell>
          <cell r="I579">
            <v>2333278718.59</v>
          </cell>
          <cell r="J579">
            <v>1616535.03</v>
          </cell>
          <cell r="K579">
            <v>2110823764.97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  <cell r="P579">
            <v>50789684.19</v>
          </cell>
          <cell r="Q579">
            <v>60943667.17</v>
          </cell>
          <cell r="R579">
            <v>0</v>
          </cell>
          <cell r="S579">
            <v>0</v>
          </cell>
          <cell r="T579">
            <v>0</v>
          </cell>
          <cell r="U579">
            <v>482848320.89</v>
          </cell>
          <cell r="V579">
            <v>223133244.39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5606910.24</v>
          </cell>
          <cell r="AD579">
            <v>0</v>
          </cell>
        </row>
        <row r="579">
          <cell r="AF579">
            <v>681021500</v>
          </cell>
          <cell r="AG579">
            <v>0</v>
          </cell>
          <cell r="AH579">
            <v>1007712113.5</v>
          </cell>
          <cell r="AI579">
            <v>170072653.04</v>
          </cell>
          <cell r="AJ579">
            <v>-137775</v>
          </cell>
          <cell r="AK579">
            <v>0</v>
          </cell>
          <cell r="AL579">
            <v>442261226.61</v>
          </cell>
          <cell r="AM579">
            <v>0</v>
          </cell>
          <cell r="AN579">
            <v>1113486033.95</v>
          </cell>
          <cell r="AO579">
            <v>6871854730.19</v>
          </cell>
          <cell r="AP579">
            <v>3414415752.1</v>
          </cell>
          <cell r="AQ579">
            <v>10286270482.29</v>
          </cell>
          <cell r="AR579">
            <v>4834006409.3</v>
          </cell>
          <cell r="AS579">
            <v>2037848320.89</v>
          </cell>
          <cell r="AT579">
            <v>0</v>
          </cell>
          <cell r="AU579">
            <v>2037848320.89</v>
          </cell>
          <cell r="AV579">
            <v>3074270446.02</v>
          </cell>
          <cell r="AW579">
            <v>5112118766.91</v>
          </cell>
          <cell r="AX579">
            <v>2037848320.89</v>
          </cell>
          <cell r="AY579">
            <v>3074270446.02</v>
          </cell>
          <cell r="AZ579">
            <v>0.398630863993359</v>
          </cell>
          <cell r="BA579">
            <v>0.601369136006641</v>
          </cell>
          <cell r="BB579">
            <v>1.66287216972997</v>
          </cell>
          <cell r="BC579">
            <v>0.398630863993359</v>
          </cell>
          <cell r="BD579">
            <v>0</v>
          </cell>
          <cell r="BE579">
            <v>0.398630863993359</v>
          </cell>
          <cell r="BF579">
            <v>0.601369136006641</v>
          </cell>
          <cell r="BG579" t="e">
            <v>#N/A</v>
          </cell>
          <cell r="BH579">
            <v>4799714.72000003</v>
          </cell>
          <cell r="BI579">
            <v>-2821265657.81</v>
          </cell>
          <cell r="BJ579" t="e">
            <v>#N/A</v>
          </cell>
        </row>
        <row r="580">
          <cell r="A580" t="str">
            <v>002313.SZ</v>
          </cell>
          <cell r="B580" t="str">
            <v>日海智能</v>
          </cell>
          <cell r="C580">
            <v>14194559.81</v>
          </cell>
          <cell r="D580">
            <v>1553533053.2</v>
          </cell>
          <cell r="E580">
            <v>0</v>
          </cell>
          <cell r="F580">
            <v>0</v>
          </cell>
          <cell r="G580">
            <v>0</v>
          </cell>
          <cell r="H580">
            <v>0</v>
          </cell>
          <cell r="I580">
            <v>2280082020.08</v>
          </cell>
          <cell r="J580">
            <v>0</v>
          </cell>
          <cell r="K580">
            <v>191232308.63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70233768.49</v>
          </cell>
          <cell r="Q580">
            <v>44082220.47</v>
          </cell>
          <cell r="R580">
            <v>0</v>
          </cell>
          <cell r="S580">
            <v>0</v>
          </cell>
          <cell r="T580">
            <v>0</v>
          </cell>
          <cell r="U580">
            <v>51224383.8</v>
          </cell>
          <cell r="V580">
            <v>0</v>
          </cell>
          <cell r="W580">
            <v>0</v>
          </cell>
          <cell r="X580">
            <v>105000000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8200000</v>
          </cell>
          <cell r="AD580">
            <v>0</v>
          </cell>
        </row>
        <row r="580">
          <cell r="AF580">
            <v>374400000</v>
          </cell>
          <cell r="AG580">
            <v>0</v>
          </cell>
          <cell r="AH580">
            <v>2069861588.63</v>
          </cell>
          <cell r="AI580">
            <v>0</v>
          </cell>
          <cell r="AJ580">
            <v>-1308435.38</v>
          </cell>
          <cell r="AK580">
            <v>0</v>
          </cell>
          <cell r="AL580">
            <v>61114511.38</v>
          </cell>
          <cell r="AM580">
            <v>0</v>
          </cell>
          <cell r="AN580">
            <v>128293053.29</v>
          </cell>
          <cell r="AO580">
            <v>4317782314.48</v>
          </cell>
          <cell r="AP580">
            <v>2632360717.92</v>
          </cell>
          <cell r="AQ580">
            <v>6950143032.4</v>
          </cell>
          <cell r="AR580">
            <v>2608024877.48</v>
          </cell>
          <cell r="AS580">
            <v>1604757437</v>
          </cell>
          <cell r="AT580">
            <v>105000000</v>
          </cell>
          <cell r="AU580">
            <v>1709757437</v>
          </cell>
          <cell r="AV580">
            <v>2632360717.92</v>
          </cell>
          <cell r="AW580">
            <v>4342118154.92</v>
          </cell>
          <cell r="AX580">
            <v>1604757437</v>
          </cell>
          <cell r="AY580">
            <v>2737360717.92</v>
          </cell>
          <cell r="AZ580">
            <v>0.393761149742711</v>
          </cell>
          <cell r="BA580">
            <v>0.606238850257289</v>
          </cell>
          <cell r="BB580">
            <v>1.64951487285184</v>
          </cell>
          <cell r="BC580">
            <v>0.369579403356786</v>
          </cell>
          <cell r="BD580">
            <v>0.0241817463859259</v>
          </cell>
          <cell r="BE580">
            <v>0.369579403356786</v>
          </cell>
          <cell r="BF580">
            <v>0.630420596643214</v>
          </cell>
          <cell r="BG580" t="e">
            <v>#N/A</v>
          </cell>
          <cell r="BH580">
            <v>803863581.96</v>
          </cell>
          <cell r="BI580">
            <v>1526224926.57</v>
          </cell>
          <cell r="BJ580" t="e">
            <v>#N/A</v>
          </cell>
        </row>
        <row r="581">
          <cell r="A581" t="str">
            <v>601628.SH</v>
          </cell>
          <cell r="B581" t="str">
            <v>中国人寿</v>
          </cell>
          <cell r="C581">
            <v>8932000000</v>
          </cell>
          <cell r="D581">
            <v>1551000000</v>
          </cell>
          <cell r="E581">
            <v>0</v>
          </cell>
          <cell r="F581">
            <v>0</v>
          </cell>
          <cell r="G581">
            <v>3842000000</v>
          </cell>
          <cell r="H581">
            <v>0</v>
          </cell>
          <cell r="I581">
            <v>0</v>
          </cell>
          <cell r="J581">
            <v>0</v>
          </cell>
          <cell r="K581">
            <v>0</v>
          </cell>
          <cell r="L581">
            <v>187748000000</v>
          </cell>
          <cell r="M581">
            <v>0</v>
          </cell>
          <cell r="N581">
            <v>0</v>
          </cell>
          <cell r="O581">
            <v>0</v>
          </cell>
          <cell r="P581">
            <v>9665000000</v>
          </cell>
          <cell r="Q581">
            <v>1145000000</v>
          </cell>
          <cell r="R581">
            <v>0</v>
          </cell>
          <cell r="S581">
            <v>5392000000</v>
          </cell>
          <cell r="T581">
            <v>1813000000</v>
          </cell>
          <cell r="U581">
            <v>0</v>
          </cell>
          <cell r="V581">
            <v>0</v>
          </cell>
          <cell r="W581">
            <v>0</v>
          </cell>
          <cell r="X581">
            <v>17606000000</v>
          </cell>
          <cell r="Y581">
            <v>34994000000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</row>
        <row r="581">
          <cell r="AF581">
            <v>28265000000</v>
          </cell>
          <cell r="AG581">
            <v>0</v>
          </cell>
          <cell r="AH581">
            <v>54250000000</v>
          </cell>
          <cell r="AI581">
            <v>0</v>
          </cell>
          <cell r="AJ581">
            <v>45002000000</v>
          </cell>
          <cell r="AK581">
            <v>0</v>
          </cell>
          <cell r="AL581">
            <v>91036000000</v>
          </cell>
          <cell r="AM581">
            <v>43088000000</v>
          </cell>
          <cell r="AN581">
            <v>209191000000</v>
          </cell>
          <cell r="AO581">
            <v>272688000000</v>
          </cell>
          <cell r="AP581">
            <v>470832000000</v>
          </cell>
          <cell r="AQ581">
            <v>743520000000</v>
          </cell>
          <cell r="AR581">
            <v>26947000000</v>
          </cell>
          <cell r="AS581">
            <v>193141000000</v>
          </cell>
          <cell r="AT581">
            <v>52600000000</v>
          </cell>
          <cell r="AU581">
            <v>245741000000</v>
          </cell>
          <cell r="AV581">
            <v>470832000000</v>
          </cell>
          <cell r="AW581">
            <v>716573000000</v>
          </cell>
          <cell r="AX581">
            <v>193141000000</v>
          </cell>
          <cell r="AY581">
            <v>523432000000</v>
          </cell>
          <cell r="AZ581">
            <v>0.342939239965782</v>
          </cell>
          <cell r="BA581">
            <v>0.657060760034218</v>
          </cell>
          <cell r="BB581">
            <v>1.5219292656404</v>
          </cell>
          <cell r="BC581">
            <v>0.269534297273272</v>
          </cell>
          <cell r="BD581">
            <v>0.07340494269251</v>
          </cell>
          <cell r="BE581">
            <v>0.269534297273272</v>
          </cell>
          <cell r="BF581">
            <v>0.730465702726729</v>
          </cell>
          <cell r="BG581">
            <v>238873000000</v>
          </cell>
          <cell r="BH581">
            <v>-69634000000</v>
          </cell>
          <cell r="BI581">
            <v>252451000000</v>
          </cell>
          <cell r="BJ581">
            <v>18.5926498747975</v>
          </cell>
        </row>
        <row r="582">
          <cell r="A582" t="str">
            <v>002062.SZ</v>
          </cell>
          <cell r="B582" t="str">
            <v>宏润建设</v>
          </cell>
          <cell r="C582">
            <v>12536581.48</v>
          </cell>
          <cell r="D582">
            <v>1543632499.99</v>
          </cell>
          <cell r="E582">
            <v>0</v>
          </cell>
          <cell r="F582">
            <v>0</v>
          </cell>
          <cell r="G582">
            <v>0</v>
          </cell>
          <cell r="H582">
            <v>0</v>
          </cell>
          <cell r="I582">
            <v>6545599550.61</v>
          </cell>
          <cell r="J582">
            <v>0</v>
          </cell>
          <cell r="K582">
            <v>1936840256.86</v>
          </cell>
          <cell r="L582">
            <v>0</v>
          </cell>
          <cell r="M582">
            <v>0</v>
          </cell>
          <cell r="N582">
            <v>0</v>
          </cell>
          <cell r="O582">
            <v>0</v>
          </cell>
          <cell r="P582">
            <v>34920269.83</v>
          </cell>
          <cell r="Q582">
            <v>297705639.89</v>
          </cell>
          <cell r="R582">
            <v>0</v>
          </cell>
          <cell r="S582">
            <v>0</v>
          </cell>
          <cell r="T582">
            <v>0</v>
          </cell>
          <cell r="U582">
            <v>482037136.46</v>
          </cell>
          <cell r="V582">
            <v>134434652.97</v>
          </cell>
          <cell r="W582">
            <v>0</v>
          </cell>
          <cell r="X582">
            <v>1682719878.08</v>
          </cell>
          <cell r="Y582">
            <v>0</v>
          </cell>
          <cell r="Z582">
            <v>0</v>
          </cell>
          <cell r="AA582">
            <v>0</v>
          </cell>
          <cell r="AB582">
            <v>29774468.23</v>
          </cell>
          <cell r="AC582">
            <v>0</v>
          </cell>
          <cell r="AD582">
            <v>0</v>
          </cell>
        </row>
        <row r="582">
          <cell r="AF582">
            <v>1102500000</v>
          </cell>
          <cell r="AG582">
            <v>0</v>
          </cell>
          <cell r="AH582">
            <v>0</v>
          </cell>
          <cell r="AI582">
            <v>0</v>
          </cell>
          <cell r="AJ582">
            <v>-27936</v>
          </cell>
          <cell r="AK582">
            <v>54610747.35</v>
          </cell>
          <cell r="AL582">
            <v>401083617.14</v>
          </cell>
          <cell r="AM582">
            <v>0</v>
          </cell>
          <cell r="AN582">
            <v>2151808542.3</v>
          </cell>
          <cell r="AO582">
            <v>12700200934.4</v>
          </cell>
          <cell r="AP582">
            <v>3709974970.79</v>
          </cell>
          <cell r="AQ582">
            <v>16410175905.19</v>
          </cell>
          <cell r="AR582">
            <v>8991811419.87</v>
          </cell>
          <cell r="AS582">
            <v>2025669636.45</v>
          </cell>
          <cell r="AT582">
            <v>1682719878.08</v>
          </cell>
          <cell r="AU582">
            <v>3708389514.53</v>
          </cell>
          <cell r="AV582">
            <v>3709974970.79</v>
          </cell>
          <cell r="AW582">
            <v>7418364485.32</v>
          </cell>
          <cell r="AX582">
            <v>2025669636.45</v>
          </cell>
          <cell r="AY582">
            <v>5392694848.87</v>
          </cell>
          <cell r="AZ582">
            <v>0.499893139770691</v>
          </cell>
          <cell r="BA582">
            <v>0.500106860229309</v>
          </cell>
          <cell r="BB582">
            <v>1.99957265041611</v>
          </cell>
          <cell r="BC582">
            <v>0.273061486862575</v>
          </cell>
          <cell r="BD582">
            <v>0.226831652908116</v>
          </cell>
          <cell r="BE582">
            <v>0.273061486862575</v>
          </cell>
          <cell r="BF582">
            <v>0.726938513137425</v>
          </cell>
          <cell r="BG582" t="e">
            <v>#N/A</v>
          </cell>
          <cell r="BH582">
            <v>-1118185838.88</v>
          </cell>
          <cell r="BI582">
            <v>2701443941.97</v>
          </cell>
          <cell r="BJ582" t="e">
            <v>#N/A</v>
          </cell>
        </row>
        <row r="583">
          <cell r="A583" t="str">
            <v>002672.SZ</v>
          </cell>
          <cell r="B583" t="str">
            <v>东江环保</v>
          </cell>
          <cell r="C583">
            <v>37716531.43</v>
          </cell>
          <cell r="D583">
            <v>1541130085.52</v>
          </cell>
          <cell r="E583">
            <v>0</v>
          </cell>
          <cell r="F583">
            <v>0</v>
          </cell>
          <cell r="G583">
            <v>0</v>
          </cell>
          <cell r="H583">
            <v>0</v>
          </cell>
          <cell r="I583">
            <v>1004829701.41</v>
          </cell>
          <cell r="J583">
            <v>93750</v>
          </cell>
          <cell r="K583">
            <v>161218680.2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  <cell r="P583">
            <v>54421945.01</v>
          </cell>
          <cell r="Q583">
            <v>38723072.2</v>
          </cell>
          <cell r="R583">
            <v>0</v>
          </cell>
          <cell r="S583">
            <v>0</v>
          </cell>
          <cell r="T583">
            <v>0</v>
          </cell>
          <cell r="U583">
            <v>114844782.68</v>
          </cell>
          <cell r="V583">
            <v>0</v>
          </cell>
          <cell r="W583">
            <v>0</v>
          </cell>
          <cell r="X583">
            <v>1284287199.49</v>
          </cell>
          <cell r="Y583">
            <v>1099206612.75</v>
          </cell>
          <cell r="Z583">
            <v>0</v>
          </cell>
          <cell r="AA583">
            <v>0</v>
          </cell>
          <cell r="AB583">
            <v>27733469.21</v>
          </cell>
          <cell r="AC583">
            <v>150688844.04</v>
          </cell>
          <cell r="AD583">
            <v>0</v>
          </cell>
        </row>
        <row r="583">
          <cell r="AF583">
            <v>879267102.4</v>
          </cell>
          <cell r="AG583">
            <v>0</v>
          </cell>
          <cell r="AH583">
            <v>463257436.35</v>
          </cell>
          <cell r="AI583">
            <v>0</v>
          </cell>
          <cell r="AJ583">
            <v>17639324.65</v>
          </cell>
          <cell r="AK583">
            <v>2523332.22</v>
          </cell>
          <cell r="AL583">
            <v>236849262.89</v>
          </cell>
          <cell r="AM583">
            <v>5611350</v>
          </cell>
          <cell r="AN583">
            <v>2998641203.36</v>
          </cell>
          <cell r="AO583">
            <v>5514894673.94</v>
          </cell>
          <cell r="AP583">
            <v>4603789011.87</v>
          </cell>
          <cell r="AQ583">
            <v>10118683685.81</v>
          </cell>
          <cell r="AR583">
            <v>1475425993.5</v>
          </cell>
          <cell r="AS583">
            <v>1655974868.2</v>
          </cell>
          <cell r="AT583">
            <v>2383493812.24</v>
          </cell>
          <cell r="AU583">
            <v>4039468680.44</v>
          </cell>
          <cell r="AV583">
            <v>4603789011.87</v>
          </cell>
          <cell r="AW583">
            <v>8643257692.31</v>
          </cell>
          <cell r="AX583">
            <v>1655974868.2</v>
          </cell>
          <cell r="AY583">
            <v>6987282824.11</v>
          </cell>
          <cell r="AZ583">
            <v>0.467354882179894</v>
          </cell>
          <cell r="BA583">
            <v>0.532645117820106</v>
          </cell>
          <cell r="BB583">
            <v>1.8774226338403</v>
          </cell>
          <cell r="BC583">
            <v>0.191591518747999</v>
          </cell>
          <cell r="BD583">
            <v>0.275763363431894</v>
          </cell>
          <cell r="BE583">
            <v>0.191591518747999</v>
          </cell>
          <cell r="BF583">
            <v>0.808408481252001</v>
          </cell>
          <cell r="BG583" t="e">
            <v>#N/A</v>
          </cell>
          <cell r="BH583">
            <v>486376902.6</v>
          </cell>
          <cell r="BI583">
            <v>-1359093929.11</v>
          </cell>
          <cell r="BJ583" t="e">
            <v>#N/A</v>
          </cell>
        </row>
        <row r="584">
          <cell r="A584" t="str">
            <v>002176.SZ</v>
          </cell>
          <cell r="B584" t="str">
            <v>江特电机</v>
          </cell>
          <cell r="C584">
            <v>8257600.12</v>
          </cell>
          <cell r="D584">
            <v>1540550000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1438940230.34</v>
          </cell>
          <cell r="J584">
            <v>0</v>
          </cell>
          <cell r="K584">
            <v>100139528.98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30612182.27</v>
          </cell>
          <cell r="Q584">
            <v>33196198.82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13028908.78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11754969.52</v>
          </cell>
          <cell r="AC584">
            <v>73397294.41</v>
          </cell>
          <cell r="AD584">
            <v>0</v>
          </cell>
        </row>
        <row r="584">
          <cell r="AF584">
            <v>1706325581</v>
          </cell>
          <cell r="AG584">
            <v>0</v>
          </cell>
          <cell r="AH584">
            <v>3794638615.3</v>
          </cell>
          <cell r="AI584">
            <v>0</v>
          </cell>
          <cell r="AJ584">
            <v>-1660602.3</v>
          </cell>
          <cell r="AK584">
            <v>1817458.24</v>
          </cell>
          <cell r="AL584">
            <v>53707906.39</v>
          </cell>
          <cell r="AM584">
            <v>0</v>
          </cell>
          <cell r="AN584">
            <v>-3737668740.03</v>
          </cell>
          <cell r="AO584">
            <v>3249876913.24</v>
          </cell>
          <cell r="AP584">
            <v>1817160218.6</v>
          </cell>
          <cell r="AQ584">
            <v>5067037131.84</v>
          </cell>
          <cell r="AR584">
            <v>1709326913.24</v>
          </cell>
          <cell r="AS584">
            <v>1540550000</v>
          </cell>
          <cell r="AT584">
            <v>0</v>
          </cell>
          <cell r="AU584">
            <v>1540550000</v>
          </cell>
          <cell r="AV584">
            <v>1817160218.6</v>
          </cell>
          <cell r="AW584">
            <v>3357710218.6</v>
          </cell>
          <cell r="AX584">
            <v>1540550000</v>
          </cell>
          <cell r="AY584">
            <v>1817160218.6</v>
          </cell>
          <cell r="AZ584">
            <v>0.458809694614544</v>
          </cell>
          <cell r="BA584">
            <v>0.541190305385456</v>
          </cell>
          <cell r="BB584">
            <v>1.84777884978513</v>
          </cell>
          <cell r="BC584">
            <v>0.458809694614544</v>
          </cell>
          <cell r="BD584">
            <v>0</v>
          </cell>
          <cell r="BE584">
            <v>0.458809694614544</v>
          </cell>
          <cell r="BF584">
            <v>0.541190305385456</v>
          </cell>
          <cell r="BG584" t="e">
            <v>#N/A</v>
          </cell>
          <cell r="BH584">
            <v>730099160.77</v>
          </cell>
          <cell r="BI584">
            <v>-620837152.36</v>
          </cell>
          <cell r="BJ584" t="e">
            <v>#N/A</v>
          </cell>
        </row>
        <row r="585">
          <cell r="A585" t="str">
            <v>000070.SZ</v>
          </cell>
          <cell r="B585" t="str">
            <v>特发信息</v>
          </cell>
          <cell r="C585">
            <v>70016167.46</v>
          </cell>
          <cell r="D585">
            <v>1540054231.06</v>
          </cell>
          <cell r="E585">
            <v>0</v>
          </cell>
          <cell r="F585">
            <v>0</v>
          </cell>
          <cell r="G585">
            <v>0</v>
          </cell>
          <cell r="H585">
            <v>0</v>
          </cell>
          <cell r="I585">
            <v>1640153226.29</v>
          </cell>
          <cell r="J585">
            <v>5054053.72</v>
          </cell>
          <cell r="K585">
            <v>59782690.38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  <cell r="P585">
            <v>101157422.38</v>
          </cell>
          <cell r="Q585">
            <v>42278468.86</v>
          </cell>
          <cell r="R585">
            <v>0</v>
          </cell>
          <cell r="S585">
            <v>0</v>
          </cell>
          <cell r="T585">
            <v>0</v>
          </cell>
          <cell r="U585">
            <v>18210803</v>
          </cell>
          <cell r="V585">
            <v>35264256.72</v>
          </cell>
          <cell r="W585">
            <v>0</v>
          </cell>
          <cell r="X585">
            <v>848070428.07</v>
          </cell>
          <cell r="Y585">
            <v>575266657.31</v>
          </cell>
          <cell r="Z585">
            <v>0</v>
          </cell>
          <cell r="AA585">
            <v>0</v>
          </cell>
          <cell r="AB585">
            <v>0</v>
          </cell>
          <cell r="AC585">
            <v>32598761.77</v>
          </cell>
          <cell r="AD585">
            <v>0</v>
          </cell>
        </row>
        <row r="585">
          <cell r="AF585">
            <v>826310653</v>
          </cell>
          <cell r="AG585">
            <v>94820501.56</v>
          </cell>
          <cell r="AH585">
            <v>979666600.05</v>
          </cell>
          <cell r="AI585">
            <v>0</v>
          </cell>
          <cell r="AJ585">
            <v>-2697313.04</v>
          </cell>
          <cell r="AK585">
            <v>0</v>
          </cell>
          <cell r="AL585">
            <v>124016938.15</v>
          </cell>
          <cell r="AM585">
            <v>0</v>
          </cell>
          <cell r="AN585">
            <v>971799310.8</v>
          </cell>
          <cell r="AO585">
            <v>4967907167.02</v>
          </cell>
          <cell r="AP585">
            <v>2993916690.52</v>
          </cell>
          <cell r="AQ585">
            <v>7961823857.54</v>
          </cell>
          <cell r="AR585">
            <v>1986305047.58</v>
          </cell>
          <cell r="AS585">
            <v>1558265034.06</v>
          </cell>
          <cell r="AT585">
            <v>1423337085.38</v>
          </cell>
          <cell r="AU585">
            <v>2981602119.44</v>
          </cell>
          <cell r="AV585">
            <v>2993916690.52</v>
          </cell>
          <cell r="AW585">
            <v>5975518809.96</v>
          </cell>
          <cell r="AX585">
            <v>1558265034.06</v>
          </cell>
          <cell r="AY585">
            <v>4417253775.9</v>
          </cell>
          <cell r="AZ585">
            <v>0.498969581431199</v>
          </cell>
          <cell r="BA585">
            <v>0.501030418568801</v>
          </cell>
          <cell r="BB585">
            <v>1.99588680235526</v>
          </cell>
          <cell r="BC585">
            <v>0.26077485212877</v>
          </cell>
          <cell r="BD585">
            <v>0.23819472930243</v>
          </cell>
          <cell r="BE585">
            <v>0.26077485212877</v>
          </cell>
          <cell r="BF585">
            <v>0.73922514787123</v>
          </cell>
          <cell r="BG585" t="e">
            <v>#N/A</v>
          </cell>
          <cell r="BH585">
            <v>93749597.98</v>
          </cell>
          <cell r="BI585">
            <v>2092583486.98</v>
          </cell>
          <cell r="BJ585" t="e">
            <v>#N/A</v>
          </cell>
        </row>
        <row r="586">
          <cell r="A586" t="str">
            <v>600664.SH</v>
          </cell>
          <cell r="B586" t="str">
            <v>哈药股份</v>
          </cell>
          <cell r="C586">
            <v>1609744.71</v>
          </cell>
          <cell r="D586">
            <v>1539792242.19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3633321133.16</v>
          </cell>
          <cell r="J586">
            <v>4042915.77</v>
          </cell>
          <cell r="K586">
            <v>88965687.27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439802062.81</v>
          </cell>
          <cell r="Q586">
            <v>144875785.35</v>
          </cell>
          <cell r="R586">
            <v>0</v>
          </cell>
          <cell r="S586">
            <v>0</v>
          </cell>
          <cell r="T586">
            <v>0</v>
          </cell>
          <cell r="U586">
            <v>103462519.51</v>
          </cell>
          <cell r="V586">
            <v>42498315.79</v>
          </cell>
          <cell r="W586">
            <v>0</v>
          </cell>
          <cell r="X586">
            <v>35665505.23</v>
          </cell>
          <cell r="Y586">
            <v>0</v>
          </cell>
          <cell r="Z586">
            <v>0</v>
          </cell>
          <cell r="AA586">
            <v>94573716.46</v>
          </cell>
          <cell r="AB586">
            <v>2949082.27</v>
          </cell>
          <cell r="AC586">
            <v>384651523.87</v>
          </cell>
          <cell r="AD586">
            <v>0</v>
          </cell>
        </row>
        <row r="586">
          <cell r="AF586">
            <v>2518376076</v>
          </cell>
          <cell r="AG586">
            <v>0</v>
          </cell>
          <cell r="AH586">
            <v>666681414.6</v>
          </cell>
          <cell r="AI586">
            <v>0</v>
          </cell>
          <cell r="AJ586">
            <v>-1746415326.91</v>
          </cell>
          <cell r="AK586">
            <v>0</v>
          </cell>
          <cell r="AL586">
            <v>1285223044.53</v>
          </cell>
          <cell r="AM586">
            <v>0</v>
          </cell>
          <cell r="AN586">
            <v>1203378547.45</v>
          </cell>
          <cell r="AO586">
            <v>6516210234.39</v>
          </cell>
          <cell r="AP586">
            <v>3927243755.67</v>
          </cell>
          <cell r="AQ586">
            <v>10443453990.06</v>
          </cell>
          <cell r="AR586">
            <v>4742716251</v>
          </cell>
          <cell r="AS586">
            <v>1643254761.7</v>
          </cell>
          <cell r="AT586">
            <v>130239221.69</v>
          </cell>
          <cell r="AU586">
            <v>1773493983.39</v>
          </cell>
          <cell r="AV586">
            <v>3927243755.67</v>
          </cell>
          <cell r="AW586">
            <v>5700737739.06</v>
          </cell>
          <cell r="AX586">
            <v>1643254761.7</v>
          </cell>
          <cell r="AY586">
            <v>4057482977.36</v>
          </cell>
          <cell r="AZ586">
            <v>0.31109903043574</v>
          </cell>
          <cell r="BA586">
            <v>0.68890096956426</v>
          </cell>
          <cell r="BB586">
            <v>1.45158744751443</v>
          </cell>
          <cell r="BC586">
            <v>0.288253001088059</v>
          </cell>
          <cell r="BD586">
            <v>0.0228460293476815</v>
          </cell>
          <cell r="BE586">
            <v>0.288253001088059</v>
          </cell>
          <cell r="BF586">
            <v>0.711746998911941</v>
          </cell>
          <cell r="BG586" t="e">
            <v>#N/A</v>
          </cell>
          <cell r="BH586">
            <v>748322694.88</v>
          </cell>
          <cell r="BI586">
            <v>190745518.46</v>
          </cell>
          <cell r="BJ586" t="e">
            <v>#N/A</v>
          </cell>
        </row>
        <row r="587">
          <cell r="A587" t="str">
            <v>002126.SZ</v>
          </cell>
          <cell r="B587" t="str">
            <v>银轮股份</v>
          </cell>
          <cell r="C587">
            <v>56615573.03</v>
          </cell>
          <cell r="D587">
            <v>1535072881.79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3821205239.86</v>
          </cell>
          <cell r="J587">
            <v>0</v>
          </cell>
          <cell r="K587">
            <v>30155109.28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174588878.61</v>
          </cell>
          <cell r="Q587">
            <v>119612517.33</v>
          </cell>
          <cell r="R587">
            <v>0</v>
          </cell>
          <cell r="S587">
            <v>0</v>
          </cell>
          <cell r="T587">
            <v>0</v>
          </cell>
          <cell r="U587">
            <v>8129550.7</v>
          </cell>
          <cell r="V587">
            <v>2087194.62</v>
          </cell>
          <cell r="W587">
            <v>0</v>
          </cell>
          <cell r="X587">
            <v>231523465.28</v>
          </cell>
          <cell r="Y587">
            <v>574791564.36</v>
          </cell>
          <cell r="Z587">
            <v>0</v>
          </cell>
          <cell r="AA587">
            <v>0</v>
          </cell>
          <cell r="AB587">
            <v>21489517.36</v>
          </cell>
          <cell r="AC587">
            <v>123696339.81</v>
          </cell>
          <cell r="AD587">
            <v>0</v>
          </cell>
        </row>
        <row r="587">
          <cell r="AF587">
            <v>792095104</v>
          </cell>
          <cell r="AG587">
            <v>122678221.55</v>
          </cell>
          <cell r="AH587">
            <v>999008092.08</v>
          </cell>
          <cell r="AI587">
            <v>0</v>
          </cell>
          <cell r="AJ587">
            <v>-21568234.7</v>
          </cell>
          <cell r="AK587">
            <v>0</v>
          </cell>
          <cell r="AL587">
            <v>254721745.49</v>
          </cell>
          <cell r="AM587">
            <v>0</v>
          </cell>
          <cell r="AN587">
            <v>2196441427.2</v>
          </cell>
          <cell r="AO587">
            <v>6698967832.03</v>
          </cell>
          <cell r="AP587">
            <v>4343376355.62</v>
          </cell>
          <cell r="AQ587">
            <v>11042344187.65</v>
          </cell>
          <cell r="AR587">
            <v>4349450369.9</v>
          </cell>
          <cell r="AS587">
            <v>1543202432.49</v>
          </cell>
          <cell r="AT587">
            <v>806315029.64</v>
          </cell>
          <cell r="AU587">
            <v>2349517462.13</v>
          </cell>
          <cell r="AV587">
            <v>4343376355.62</v>
          </cell>
          <cell r="AW587">
            <v>6692893817.75</v>
          </cell>
          <cell r="AX587">
            <v>1543202432.49</v>
          </cell>
          <cell r="AY587">
            <v>5149691385.26</v>
          </cell>
          <cell r="AZ587">
            <v>0.351046576579315</v>
          </cell>
          <cell r="BA587">
            <v>0.648953423420685</v>
          </cell>
          <cell r="BB587">
            <v>1.54094263765329</v>
          </cell>
          <cell r="BC587">
            <v>0.230573272864022</v>
          </cell>
          <cell r="BD587">
            <v>0.120473303715293</v>
          </cell>
          <cell r="BE587">
            <v>0.230573272864022</v>
          </cell>
          <cell r="BF587">
            <v>0.769426727135977</v>
          </cell>
          <cell r="BG587" t="e">
            <v>#N/A</v>
          </cell>
          <cell r="BH587">
            <v>-465096971.29</v>
          </cell>
          <cell r="BI587">
            <v>1094664198.88</v>
          </cell>
          <cell r="BJ587" t="e">
            <v>#N/A</v>
          </cell>
        </row>
        <row r="588">
          <cell r="A588" t="str">
            <v>601700.SH</v>
          </cell>
          <cell r="B588" t="str">
            <v>风范股份</v>
          </cell>
          <cell r="C588">
            <v>769303.53</v>
          </cell>
          <cell r="D588">
            <v>1529944027.41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718445682.44</v>
          </cell>
          <cell r="J588">
            <v>0</v>
          </cell>
          <cell r="K588">
            <v>245046600.2</v>
          </cell>
          <cell r="L588">
            <v>0</v>
          </cell>
          <cell r="M588">
            <v>0</v>
          </cell>
          <cell r="N588">
            <v>0</v>
          </cell>
          <cell r="O588">
            <v>0</v>
          </cell>
          <cell r="P588">
            <v>12909690.39</v>
          </cell>
          <cell r="Q588">
            <v>26756026.01</v>
          </cell>
          <cell r="R588">
            <v>0</v>
          </cell>
          <cell r="S588">
            <v>0</v>
          </cell>
          <cell r="T588">
            <v>0</v>
          </cell>
          <cell r="U588">
            <v>7249248.27</v>
          </cell>
          <cell r="V588">
            <v>31165418.55</v>
          </cell>
          <cell r="W588">
            <v>0</v>
          </cell>
          <cell r="X588">
            <v>62984583.33</v>
          </cell>
          <cell r="Y588">
            <v>0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</row>
        <row r="588">
          <cell r="AF588">
            <v>1133232000</v>
          </cell>
          <cell r="AG588">
            <v>0</v>
          </cell>
          <cell r="AH588">
            <v>1224468924.62</v>
          </cell>
          <cell r="AI588">
            <v>0</v>
          </cell>
          <cell r="AJ588">
            <v>-55793207.13</v>
          </cell>
          <cell r="AK588">
            <v>0</v>
          </cell>
          <cell r="AL588">
            <v>171991830.75</v>
          </cell>
          <cell r="AM588">
            <v>0</v>
          </cell>
          <cell r="AN588">
            <v>92741201.2</v>
          </cell>
          <cell r="AO588">
            <v>2635270580.13</v>
          </cell>
          <cell r="AP588">
            <v>2566640749.44</v>
          </cell>
          <cell r="AQ588">
            <v>5201911329.57</v>
          </cell>
          <cell r="AR588">
            <v>1035092721.12</v>
          </cell>
          <cell r="AS588">
            <v>1537193275.68</v>
          </cell>
          <cell r="AT588">
            <v>62984583.33</v>
          </cell>
          <cell r="AU588">
            <v>1600177859.01</v>
          </cell>
          <cell r="AV588">
            <v>2566640749.44</v>
          </cell>
          <cell r="AW588">
            <v>4166818608.45</v>
          </cell>
          <cell r="AX588">
            <v>1537193275.68</v>
          </cell>
          <cell r="AY588">
            <v>2629625332.77</v>
          </cell>
          <cell r="AZ588">
            <v>0.384028682161723</v>
          </cell>
          <cell r="BA588">
            <v>0.615971317838276</v>
          </cell>
          <cell r="BB588">
            <v>1.62345221447884</v>
          </cell>
          <cell r="BC588">
            <v>0.368912933373842</v>
          </cell>
          <cell r="BD588">
            <v>0.0151157487878815</v>
          </cell>
          <cell r="BE588">
            <v>0.368912933373842</v>
          </cell>
          <cell r="BF588">
            <v>0.631087066626158</v>
          </cell>
          <cell r="BG588" t="e">
            <v>#N/A</v>
          </cell>
          <cell r="BH588">
            <v>523842843.4</v>
          </cell>
          <cell r="BI588">
            <v>1721361593.96</v>
          </cell>
          <cell r="BJ588" t="e">
            <v>#N/A</v>
          </cell>
        </row>
        <row r="589">
          <cell r="A589" t="str">
            <v>002682.SZ</v>
          </cell>
          <cell r="B589" t="str">
            <v>龙洲股份</v>
          </cell>
          <cell r="C589">
            <v>16152465.66</v>
          </cell>
          <cell r="D589">
            <v>1527656843.12</v>
          </cell>
          <cell r="E589">
            <v>0</v>
          </cell>
          <cell r="F589">
            <v>0</v>
          </cell>
          <cell r="G589">
            <v>0</v>
          </cell>
          <cell r="H589">
            <v>3556000</v>
          </cell>
          <cell r="I589">
            <v>1203159996.05</v>
          </cell>
          <cell r="J589">
            <v>0</v>
          </cell>
          <cell r="K589">
            <v>155801036.96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21354386.25</v>
          </cell>
          <cell r="Q589">
            <v>19484163.93</v>
          </cell>
          <cell r="R589">
            <v>0</v>
          </cell>
          <cell r="S589">
            <v>0</v>
          </cell>
          <cell r="T589">
            <v>0</v>
          </cell>
          <cell r="U589">
            <v>200860000</v>
          </cell>
          <cell r="V589">
            <v>47161296.65</v>
          </cell>
          <cell r="W589">
            <v>0</v>
          </cell>
          <cell r="X589">
            <v>1504972084</v>
          </cell>
          <cell r="Y589">
            <v>0</v>
          </cell>
          <cell r="Z589">
            <v>0</v>
          </cell>
          <cell r="AA589">
            <v>0</v>
          </cell>
          <cell r="AB589">
            <v>23044673.51</v>
          </cell>
          <cell r="AC589">
            <v>316242519.7</v>
          </cell>
          <cell r="AD589">
            <v>0</v>
          </cell>
        </row>
        <row r="589">
          <cell r="AF589">
            <v>562368594</v>
          </cell>
          <cell r="AG589">
            <v>0</v>
          </cell>
          <cell r="AH589">
            <v>1345766923.67</v>
          </cell>
          <cell r="AI589">
            <v>0</v>
          </cell>
          <cell r="AJ589">
            <v>-3556000</v>
          </cell>
          <cell r="AK589">
            <v>7373363.53</v>
          </cell>
          <cell r="AL589">
            <v>76760607.13</v>
          </cell>
          <cell r="AM589">
            <v>0</v>
          </cell>
          <cell r="AN589">
            <v>-22624315.2</v>
          </cell>
          <cell r="AO589">
            <v>5039445465.83</v>
          </cell>
          <cell r="AP589">
            <v>1966089173.13</v>
          </cell>
          <cell r="AQ589">
            <v>7005534638.96</v>
          </cell>
          <cell r="AR589">
            <v>1802400538.71</v>
          </cell>
          <cell r="AS589">
            <v>1732072843.12</v>
          </cell>
          <cell r="AT589">
            <v>1504972084</v>
          </cell>
          <cell r="AU589">
            <v>3237044927.12</v>
          </cell>
          <cell r="AV589">
            <v>1966089173.13</v>
          </cell>
          <cell r="AW589">
            <v>5203134100.25</v>
          </cell>
          <cell r="AX589">
            <v>1732072843.12</v>
          </cell>
          <cell r="AY589">
            <v>3471061257.13</v>
          </cell>
          <cell r="AZ589">
            <v>0.622133672657883</v>
          </cell>
          <cell r="BA589">
            <v>0.377866327342117</v>
          </cell>
          <cell r="BB589">
            <v>2.64643850917843</v>
          </cell>
          <cell r="BC589">
            <v>0.33289029453167</v>
          </cell>
          <cell r="BD589">
            <v>0.289243378126212</v>
          </cell>
          <cell r="BE589">
            <v>0.33289029453167</v>
          </cell>
          <cell r="BF589">
            <v>0.66710970546833</v>
          </cell>
          <cell r="BG589" t="e">
            <v>#N/A</v>
          </cell>
          <cell r="BH589">
            <v>189802858.3</v>
          </cell>
          <cell r="BI589">
            <v>140917563.31</v>
          </cell>
          <cell r="BJ589" t="e">
            <v>#N/A</v>
          </cell>
        </row>
        <row r="590">
          <cell r="A590" t="str">
            <v>600545.SH</v>
          </cell>
          <cell r="B590" t="str">
            <v>卓郎智能</v>
          </cell>
          <cell r="C590">
            <v>127342000</v>
          </cell>
          <cell r="D590">
            <v>1523014000</v>
          </cell>
          <cell r="E590">
            <v>0</v>
          </cell>
          <cell r="F590">
            <v>0</v>
          </cell>
          <cell r="G590">
            <v>0</v>
          </cell>
          <cell r="H590">
            <v>0</v>
          </cell>
          <cell r="I590">
            <v>1003960000</v>
          </cell>
          <cell r="J590">
            <v>0</v>
          </cell>
          <cell r="K590">
            <v>1156283000</v>
          </cell>
          <cell r="L590">
            <v>0</v>
          </cell>
          <cell r="M590">
            <v>0</v>
          </cell>
          <cell r="N590">
            <v>0</v>
          </cell>
          <cell r="O590">
            <v>0</v>
          </cell>
          <cell r="P590">
            <v>211045000</v>
          </cell>
          <cell r="Q590">
            <v>40739000</v>
          </cell>
          <cell r="R590">
            <v>458364000</v>
          </cell>
          <cell r="S590">
            <v>0</v>
          </cell>
          <cell r="T590">
            <v>0</v>
          </cell>
          <cell r="U590">
            <v>1285237000</v>
          </cell>
          <cell r="V590">
            <v>2303553000</v>
          </cell>
          <cell r="W590">
            <v>0</v>
          </cell>
          <cell r="X590">
            <v>602750000</v>
          </cell>
          <cell r="Y590">
            <v>0</v>
          </cell>
          <cell r="Z590">
            <v>0</v>
          </cell>
          <cell r="AA590">
            <v>442040000</v>
          </cell>
          <cell r="AB590">
            <v>3975000</v>
          </cell>
          <cell r="AC590">
            <v>6233000</v>
          </cell>
          <cell r="AD590">
            <v>0</v>
          </cell>
        </row>
        <row r="590">
          <cell r="AF590">
            <v>1895413000</v>
          </cell>
          <cell r="AG590">
            <v>0</v>
          </cell>
          <cell r="AH590">
            <v>1579834000</v>
          </cell>
          <cell r="AI590">
            <v>600010000</v>
          </cell>
          <cell r="AJ590">
            <v>-83403000</v>
          </cell>
          <cell r="AK590">
            <v>0</v>
          </cell>
          <cell r="AL590">
            <v>48742000</v>
          </cell>
          <cell r="AM590">
            <v>0</v>
          </cell>
          <cell r="AN590">
            <v>690141000</v>
          </cell>
          <cell r="AO590">
            <v>9164535000</v>
          </cell>
          <cell r="AP590">
            <v>4730737000</v>
          </cell>
          <cell r="AQ590">
            <v>13895272000</v>
          </cell>
          <cell r="AR590">
            <v>4853130000</v>
          </cell>
          <cell r="AS590">
            <v>3266615000</v>
          </cell>
          <cell r="AT590">
            <v>1044790000</v>
          </cell>
          <cell r="AU590">
            <v>4311405000</v>
          </cell>
          <cell r="AV590">
            <v>3530717000</v>
          </cell>
          <cell r="AW590">
            <v>7842122000</v>
          </cell>
          <cell r="AX590">
            <v>3266615000</v>
          </cell>
          <cell r="AY590">
            <v>4575507000</v>
          </cell>
          <cell r="AZ590">
            <v>0.549775303164118</v>
          </cell>
          <cell r="BA590">
            <v>0.450224696835882</v>
          </cell>
          <cell r="BB590">
            <v>2.22111316200081</v>
          </cell>
          <cell r="BC590">
            <v>0.416547332469452</v>
          </cell>
          <cell r="BD590">
            <v>0.133227970694667</v>
          </cell>
          <cell r="BE590">
            <v>0.416547332469452</v>
          </cell>
          <cell r="BF590">
            <v>0.583452667530548</v>
          </cell>
          <cell r="BG590" t="e">
            <v>#N/A</v>
          </cell>
          <cell r="BH590">
            <v>1580479000</v>
          </cell>
          <cell r="BI590">
            <v>-173655000</v>
          </cell>
          <cell r="BJ590" t="e">
            <v>#N/A</v>
          </cell>
        </row>
        <row r="591">
          <cell r="A591" t="str">
            <v>002822.SZ</v>
          </cell>
          <cell r="B591" t="str">
            <v>中装建设</v>
          </cell>
          <cell r="C591">
            <v>0</v>
          </cell>
          <cell r="D591">
            <v>1520689510.3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1204052846.17</v>
          </cell>
          <cell r="J591">
            <v>85700858.22</v>
          </cell>
          <cell r="K591">
            <v>290277124.28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>
            <v>29206540.85</v>
          </cell>
          <cell r="Q591">
            <v>380410171.61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V591">
            <v>111493561.19</v>
          </cell>
          <cell r="W591">
            <v>0</v>
          </cell>
          <cell r="X591">
            <v>26750000</v>
          </cell>
          <cell r="Y591">
            <v>928145946.57</v>
          </cell>
          <cell r="Z591">
            <v>0</v>
          </cell>
          <cell r="AA591">
            <v>0</v>
          </cell>
          <cell r="AB591">
            <v>16827571.05</v>
          </cell>
          <cell r="AC591">
            <v>3394659.28</v>
          </cell>
          <cell r="AD591">
            <v>0</v>
          </cell>
        </row>
        <row r="591">
          <cell r="AF591">
            <v>720488836</v>
          </cell>
          <cell r="AG591">
            <v>227260617.81</v>
          </cell>
          <cell r="AH591">
            <v>1303319277.47</v>
          </cell>
          <cell r="AI591">
            <v>42787654.24</v>
          </cell>
          <cell r="AJ591">
            <v>0</v>
          </cell>
          <cell r="AK591">
            <v>0</v>
          </cell>
          <cell r="AL591">
            <v>146168927.72</v>
          </cell>
          <cell r="AM591">
            <v>0</v>
          </cell>
          <cell r="AN591">
            <v>1362934445</v>
          </cell>
          <cell r="AO591">
            <v>4596948789.52</v>
          </cell>
          <cell r="AP591">
            <v>3802959758.24</v>
          </cell>
          <cell r="AQ591">
            <v>8399908547.76</v>
          </cell>
          <cell r="AR591">
            <v>2121363332.65</v>
          </cell>
          <cell r="AS591">
            <v>1520689510.3</v>
          </cell>
          <cell r="AT591">
            <v>954895946.57</v>
          </cell>
          <cell r="AU591">
            <v>2475585456.87</v>
          </cell>
          <cell r="AV591">
            <v>3717384449.76</v>
          </cell>
          <cell r="AW591">
            <v>6192969906.63</v>
          </cell>
          <cell r="AX591">
            <v>1520689510.3</v>
          </cell>
          <cell r="AY591">
            <v>4672280396.33</v>
          </cell>
          <cell r="AZ591">
            <v>0.399741237918776</v>
          </cell>
          <cell r="BA591">
            <v>0.600258762081225</v>
          </cell>
          <cell r="BB591">
            <v>1.66594819296396</v>
          </cell>
          <cell r="BC591">
            <v>0.245550928428055</v>
          </cell>
          <cell r="BD591">
            <v>0.154190309490721</v>
          </cell>
          <cell r="BE591">
            <v>0.245550928428055</v>
          </cell>
          <cell r="BF591">
            <v>0.754449071571945</v>
          </cell>
          <cell r="BG591" t="e">
            <v>#N/A</v>
          </cell>
          <cell r="BH591">
            <v>-731595461.33</v>
          </cell>
          <cell r="BI591">
            <v>3642911370.85</v>
          </cell>
          <cell r="BJ591" t="e">
            <v>#N/A</v>
          </cell>
        </row>
        <row r="592">
          <cell r="A592" t="str">
            <v>600039.SH</v>
          </cell>
          <cell r="B592" t="str">
            <v>四川路桥</v>
          </cell>
          <cell r="C592">
            <v>374769791.32</v>
          </cell>
          <cell r="D592">
            <v>1517803027.86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28629748500.1</v>
          </cell>
          <cell r="J592">
            <v>0</v>
          </cell>
          <cell r="K592">
            <v>2066320002.68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  <cell r="P592">
            <v>236915695.55</v>
          </cell>
          <cell r="Q592">
            <v>454254232.66</v>
          </cell>
          <cell r="R592">
            <v>0</v>
          </cell>
          <cell r="S592">
            <v>0</v>
          </cell>
          <cell r="T592">
            <v>0</v>
          </cell>
          <cell r="U592">
            <v>7374142901.29</v>
          </cell>
          <cell r="V592">
            <v>6327947535.93</v>
          </cell>
          <cell r="W592">
            <v>0</v>
          </cell>
          <cell r="X592">
            <v>40855686346.85</v>
          </cell>
          <cell r="Y592">
            <v>0</v>
          </cell>
          <cell r="Z592">
            <v>0</v>
          </cell>
          <cell r="AA592">
            <v>0</v>
          </cell>
          <cell r="AB592">
            <v>477599521.39</v>
          </cell>
          <cell r="AC592">
            <v>308216065.03</v>
          </cell>
          <cell r="AD592">
            <v>39400000</v>
          </cell>
        </row>
        <row r="592">
          <cell r="AF592">
            <v>4775430289</v>
          </cell>
          <cell r="AG592">
            <v>0</v>
          </cell>
          <cell r="AH592">
            <v>6423848748.55</v>
          </cell>
          <cell r="AI592">
            <v>199922000</v>
          </cell>
          <cell r="AJ592">
            <v>518056739.32</v>
          </cell>
          <cell r="AK592">
            <v>480106982.05</v>
          </cell>
          <cell r="AL592">
            <v>444337322.76</v>
          </cell>
          <cell r="AM592">
            <v>0</v>
          </cell>
          <cell r="AN592">
            <v>12747453928.49</v>
          </cell>
          <cell r="AO592">
            <v>88662803620.66</v>
          </cell>
          <cell r="AP592">
            <v>25589156010.17</v>
          </cell>
          <cell r="AQ592">
            <v>114251959630.83</v>
          </cell>
          <cell r="AR592">
            <v>38875771344.66</v>
          </cell>
          <cell r="AS592">
            <v>8891945929.15</v>
          </cell>
          <cell r="AT592">
            <v>40895086346.85</v>
          </cell>
          <cell r="AU592">
            <v>49787032276</v>
          </cell>
          <cell r="AV592">
            <v>25189312010.17</v>
          </cell>
          <cell r="AW592">
            <v>74976344286.17</v>
          </cell>
          <cell r="AX592">
            <v>8891945929.15</v>
          </cell>
          <cell r="AY592">
            <v>66084398357.02</v>
          </cell>
          <cell r="AZ592">
            <v>0.664036540458317</v>
          </cell>
          <cell r="BA592">
            <v>0.335963459541683</v>
          </cell>
          <cell r="BB592">
            <v>2.97651417616721</v>
          </cell>
          <cell r="BC592">
            <v>0.118596685578736</v>
          </cell>
          <cell r="BD592">
            <v>0.54543985487958</v>
          </cell>
          <cell r="BE592">
            <v>0.118596685578736</v>
          </cell>
          <cell r="BF592">
            <v>0.881403314421264</v>
          </cell>
          <cell r="BG592">
            <v>1552148412.75</v>
          </cell>
          <cell r="BH592">
            <v>-3474025902.35</v>
          </cell>
          <cell r="BI592">
            <v>29759809614.34</v>
          </cell>
          <cell r="BJ592">
            <v>1.05502577479421</v>
          </cell>
        </row>
        <row r="593">
          <cell r="A593" t="str">
            <v>002463.SZ</v>
          </cell>
          <cell r="B593" t="str">
            <v>沪电股份</v>
          </cell>
          <cell r="C593">
            <v>18540543</v>
          </cell>
          <cell r="D593">
            <v>1512933023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1812106601</v>
          </cell>
          <cell r="J593">
            <v>0</v>
          </cell>
          <cell r="K593">
            <v>25053311</v>
          </cell>
          <cell r="L593">
            <v>0</v>
          </cell>
          <cell r="M593">
            <v>0</v>
          </cell>
          <cell r="N593">
            <v>0</v>
          </cell>
          <cell r="O593">
            <v>0</v>
          </cell>
          <cell r="P593">
            <v>185587438</v>
          </cell>
          <cell r="Q593">
            <v>75434085</v>
          </cell>
          <cell r="R593">
            <v>0</v>
          </cell>
          <cell r="S593">
            <v>0</v>
          </cell>
          <cell r="T593">
            <v>0</v>
          </cell>
          <cell r="U593">
            <v>841668</v>
          </cell>
          <cell r="V593">
            <v>0</v>
          </cell>
          <cell r="W593">
            <v>0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369817911</v>
          </cell>
          <cell r="AD593">
            <v>0</v>
          </cell>
        </row>
        <row r="593">
          <cell r="AF593">
            <v>1896658773</v>
          </cell>
          <cell r="AG593">
            <v>0</v>
          </cell>
          <cell r="AH593">
            <v>290141751</v>
          </cell>
          <cell r="AI593">
            <v>0</v>
          </cell>
          <cell r="AJ593">
            <v>55131826</v>
          </cell>
          <cell r="AK593">
            <v>0</v>
          </cell>
          <cell r="AL593">
            <v>579855524</v>
          </cell>
          <cell r="AM593">
            <v>0</v>
          </cell>
          <cell r="AN593">
            <v>4061999312</v>
          </cell>
          <cell r="AO593">
            <v>4000314580</v>
          </cell>
          <cell r="AP593">
            <v>6883787186</v>
          </cell>
          <cell r="AQ593">
            <v>10884101766</v>
          </cell>
          <cell r="AR593">
            <v>2486539889</v>
          </cell>
          <cell r="AS593">
            <v>1513774691</v>
          </cell>
          <cell r="AT593">
            <v>0</v>
          </cell>
          <cell r="AU593">
            <v>1513774691</v>
          </cell>
          <cell r="AV593">
            <v>6883787186</v>
          </cell>
          <cell r="AW593">
            <v>8397561877</v>
          </cell>
          <cell r="AX593">
            <v>1513774691</v>
          </cell>
          <cell r="AY593">
            <v>6883787186</v>
          </cell>
          <cell r="AZ593">
            <v>0.180263594740047</v>
          </cell>
          <cell r="BA593">
            <v>0.819736405259953</v>
          </cell>
          <cell r="BB593">
            <v>1.21990434191206</v>
          </cell>
          <cell r="BC593">
            <v>0.180263594740047</v>
          </cell>
          <cell r="BD593">
            <v>0</v>
          </cell>
          <cell r="BE593">
            <v>0.180263594740047</v>
          </cell>
          <cell r="BF593">
            <v>0.819736405259953</v>
          </cell>
          <cell r="BG593" t="e">
            <v>#N/A</v>
          </cell>
          <cell r="BH593">
            <v>-152679641</v>
          </cell>
          <cell r="BI593">
            <v>1561304334</v>
          </cell>
          <cell r="BJ593" t="e">
            <v>#N/A</v>
          </cell>
        </row>
        <row r="594">
          <cell r="A594" t="str">
            <v>600236.SH</v>
          </cell>
          <cell r="B594" t="str">
            <v>桂冠电力</v>
          </cell>
          <cell r="C594">
            <v>50681537.07</v>
          </cell>
          <cell r="D594">
            <v>1511632331.35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1501290929.67</v>
          </cell>
          <cell r="J594">
            <v>0</v>
          </cell>
          <cell r="K594">
            <v>5738275.83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23309092.7</v>
          </cell>
          <cell r="Q594">
            <v>290490957.31</v>
          </cell>
          <cell r="R594">
            <v>0</v>
          </cell>
          <cell r="S594">
            <v>0</v>
          </cell>
          <cell r="T594">
            <v>0</v>
          </cell>
          <cell r="U594">
            <v>2665997266.21</v>
          </cell>
          <cell r="V594">
            <v>1000554003.8</v>
          </cell>
          <cell r="W594">
            <v>0</v>
          </cell>
          <cell r="X594">
            <v>12665530480.41</v>
          </cell>
          <cell r="Y594">
            <v>3481995215.24</v>
          </cell>
          <cell r="Z594">
            <v>0</v>
          </cell>
          <cell r="AA594">
            <v>0</v>
          </cell>
          <cell r="AB594">
            <v>0</v>
          </cell>
          <cell r="AC594">
            <v>41579469.55</v>
          </cell>
          <cell r="AD594">
            <v>0</v>
          </cell>
        </row>
        <row r="594">
          <cell r="AF594">
            <v>7882377802</v>
          </cell>
          <cell r="AG594">
            <v>2052380800.4</v>
          </cell>
          <cell r="AH594">
            <v>991761723.97</v>
          </cell>
          <cell r="AI594">
            <v>0</v>
          </cell>
          <cell r="AJ594">
            <v>102581066.35</v>
          </cell>
          <cell r="AK594">
            <v>0</v>
          </cell>
          <cell r="AL594">
            <v>1985590481.98</v>
          </cell>
          <cell r="AM594">
            <v>0</v>
          </cell>
          <cell r="AN594">
            <v>4046453352.91</v>
          </cell>
          <cell r="AO594">
            <v>23238799559.14</v>
          </cell>
          <cell r="AP594">
            <v>17061145227.61</v>
          </cell>
          <cell r="AQ594">
            <v>40299944786.75</v>
          </cell>
          <cell r="AR594">
            <v>2913644265.93</v>
          </cell>
          <cell r="AS594">
            <v>4177629597.56</v>
          </cell>
          <cell r="AT594">
            <v>16147525695.65</v>
          </cell>
          <cell r="AU594">
            <v>20325155293.21</v>
          </cell>
          <cell r="AV594">
            <v>17061145227.61</v>
          </cell>
          <cell r="AW594">
            <v>37386300520.82</v>
          </cell>
          <cell r="AX594">
            <v>4177629597.56</v>
          </cell>
          <cell r="AY594">
            <v>33208670923.26</v>
          </cell>
          <cell r="AZ594">
            <v>0.543652487945181</v>
          </cell>
          <cell r="BA594">
            <v>0.456347512054819</v>
          </cell>
          <cell r="BB594">
            <v>2.19131248354406</v>
          </cell>
          <cell r="BC594">
            <v>0.111742256905936</v>
          </cell>
          <cell r="BD594">
            <v>0.431910231039245</v>
          </cell>
          <cell r="BE594">
            <v>0.111742256905936</v>
          </cell>
          <cell r="BF594">
            <v>0.888257743094064</v>
          </cell>
          <cell r="BG594" t="e">
            <v>#N/A</v>
          </cell>
          <cell r="BH594">
            <v>223402394.83</v>
          </cell>
          <cell r="BI594">
            <v>-6710671896.66</v>
          </cell>
          <cell r="BJ594" t="e">
            <v>#N/A</v>
          </cell>
        </row>
        <row r="595">
          <cell r="A595" t="str">
            <v>002547.SZ</v>
          </cell>
          <cell r="B595" t="str">
            <v>春兴精工</v>
          </cell>
          <cell r="C595">
            <v>11368016.42</v>
          </cell>
          <cell r="D595">
            <v>1507797877.19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2246472202</v>
          </cell>
          <cell r="J595">
            <v>484485.19</v>
          </cell>
          <cell r="K595">
            <v>7023028.22</v>
          </cell>
          <cell r="L595">
            <v>0</v>
          </cell>
          <cell r="M595">
            <v>0</v>
          </cell>
          <cell r="N595">
            <v>0</v>
          </cell>
          <cell r="O595">
            <v>0</v>
          </cell>
          <cell r="P595">
            <v>44225833.85</v>
          </cell>
          <cell r="Q595">
            <v>11111379.47</v>
          </cell>
          <cell r="R595">
            <v>0</v>
          </cell>
          <cell r="S595">
            <v>0</v>
          </cell>
          <cell r="T595">
            <v>0</v>
          </cell>
          <cell r="U595">
            <v>9424785.05</v>
          </cell>
          <cell r="V595">
            <v>5181609.86</v>
          </cell>
          <cell r="W595">
            <v>0</v>
          </cell>
          <cell r="X595">
            <v>207643100</v>
          </cell>
          <cell r="Y595">
            <v>0</v>
          </cell>
          <cell r="Z595">
            <v>0</v>
          </cell>
          <cell r="AA595">
            <v>0</v>
          </cell>
          <cell r="AB595">
            <v>69414374.04</v>
          </cell>
          <cell r="AC595">
            <v>28196992.63</v>
          </cell>
          <cell r="AD595">
            <v>0</v>
          </cell>
        </row>
        <row r="595">
          <cell r="AF595">
            <v>1128057168</v>
          </cell>
          <cell r="AG595">
            <v>0</v>
          </cell>
          <cell r="AH595">
            <v>1434376278.28</v>
          </cell>
          <cell r="AI595">
            <v>0</v>
          </cell>
          <cell r="AJ595">
            <v>-10318659.44</v>
          </cell>
          <cell r="AK595">
            <v>0</v>
          </cell>
          <cell r="AL595">
            <v>46810232.63</v>
          </cell>
          <cell r="AM595">
            <v>0</v>
          </cell>
          <cell r="AN595">
            <v>-1181841833.76</v>
          </cell>
          <cell r="AO595">
            <v>4148343683.92</v>
          </cell>
          <cell r="AP595">
            <v>1417083185.71</v>
          </cell>
          <cell r="AQ595">
            <v>5565426869.63</v>
          </cell>
          <cell r="AR595">
            <v>2423477921.68</v>
          </cell>
          <cell r="AS595">
            <v>1517222662.24</v>
          </cell>
          <cell r="AT595">
            <v>207643100</v>
          </cell>
          <cell r="AU595">
            <v>1724865762.24</v>
          </cell>
          <cell r="AV595">
            <v>1417083185.71</v>
          </cell>
          <cell r="AW595">
            <v>3141948947.95</v>
          </cell>
          <cell r="AX595">
            <v>1517222662.24</v>
          </cell>
          <cell r="AY595">
            <v>1624726285.71</v>
          </cell>
          <cell r="AZ595">
            <v>0.5489795635812</v>
          </cell>
          <cell r="BA595">
            <v>0.4510204364188</v>
          </cell>
          <cell r="BB595">
            <v>2.21719443123291</v>
          </cell>
          <cell r="BC595">
            <v>0.482892207153757</v>
          </cell>
          <cell r="BD595">
            <v>0.0660873564274426</v>
          </cell>
          <cell r="BE595">
            <v>0.482892207153757</v>
          </cell>
          <cell r="BF595">
            <v>0.517107792846243</v>
          </cell>
          <cell r="BG595" t="e">
            <v>#N/A</v>
          </cell>
          <cell r="BH595">
            <v>-124918778.83</v>
          </cell>
          <cell r="BI595">
            <v>-353486159.45</v>
          </cell>
          <cell r="BJ595" t="e">
            <v>#N/A</v>
          </cell>
        </row>
        <row r="596">
          <cell r="A596" t="str">
            <v>002131.SZ</v>
          </cell>
          <cell r="B596" t="str">
            <v>利欧股份</v>
          </cell>
          <cell r="C596">
            <v>1080504270.45</v>
          </cell>
          <cell r="D596">
            <v>1502889296.7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2892052799.52</v>
          </cell>
          <cell r="J596">
            <v>0</v>
          </cell>
          <cell r="K596">
            <v>456785419.36</v>
          </cell>
          <cell r="L596">
            <v>0</v>
          </cell>
          <cell r="M596">
            <v>0</v>
          </cell>
          <cell r="N596">
            <v>0</v>
          </cell>
          <cell r="O596">
            <v>0</v>
          </cell>
          <cell r="P596">
            <v>87850196.65</v>
          </cell>
          <cell r="Q596">
            <v>326137543.74</v>
          </cell>
          <cell r="R596">
            <v>0</v>
          </cell>
          <cell r="S596">
            <v>0</v>
          </cell>
          <cell r="T596">
            <v>0</v>
          </cell>
          <cell r="U596">
            <v>117126750</v>
          </cell>
          <cell r="V596">
            <v>9357366.86</v>
          </cell>
          <cell r="W596">
            <v>0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7769338.5</v>
          </cell>
          <cell r="AC596">
            <v>279710034.46</v>
          </cell>
          <cell r="AD596">
            <v>0</v>
          </cell>
        </row>
        <row r="596">
          <cell r="AF596">
            <v>6754804205</v>
          </cell>
          <cell r="AG596">
            <v>0</v>
          </cell>
          <cell r="AH596">
            <v>1316079252.6</v>
          </cell>
          <cell r="AI596">
            <v>0</v>
          </cell>
          <cell r="AJ596">
            <v>-8052391.83</v>
          </cell>
          <cell r="AK596">
            <v>8037310.71</v>
          </cell>
          <cell r="AL596">
            <v>153309468.34</v>
          </cell>
          <cell r="AM596">
            <v>0</v>
          </cell>
          <cell r="AN596">
            <v>4526520658.57</v>
          </cell>
          <cell r="AO596">
            <v>6760183016.24</v>
          </cell>
          <cell r="AP596">
            <v>12750698503.39</v>
          </cell>
          <cell r="AQ596">
            <v>19510881519.63</v>
          </cell>
          <cell r="AR596">
            <v>5140166969.54</v>
          </cell>
          <cell r="AS596">
            <v>1620016046.7</v>
          </cell>
          <cell r="AT596">
            <v>0</v>
          </cell>
          <cell r="AU596">
            <v>1620016046.7</v>
          </cell>
          <cell r="AV596">
            <v>12750698503.39</v>
          </cell>
          <cell r="AW596">
            <v>14370714550.09</v>
          </cell>
          <cell r="AX596">
            <v>1620016046.7</v>
          </cell>
          <cell r="AY596">
            <v>12750698503.39</v>
          </cell>
          <cell r="AZ596">
            <v>0.112730375448857</v>
          </cell>
          <cell r="BA596">
            <v>0.887269624551143</v>
          </cell>
          <cell r="BB596">
            <v>1.12705312154227</v>
          </cell>
          <cell r="BC596">
            <v>0.112730375448857</v>
          </cell>
          <cell r="BD596">
            <v>0</v>
          </cell>
          <cell r="BE596">
            <v>0.112730375448857</v>
          </cell>
          <cell r="BF596">
            <v>0.887269624551143</v>
          </cell>
          <cell r="BG596" t="e">
            <v>#N/A</v>
          </cell>
          <cell r="BH596">
            <v>-254487545.69</v>
          </cell>
          <cell r="BI596">
            <v>8705552200.75</v>
          </cell>
          <cell r="BJ596" t="e">
            <v>#N/A</v>
          </cell>
        </row>
        <row r="597">
          <cell r="A597" t="str">
            <v>000951.SZ</v>
          </cell>
          <cell r="B597" t="str">
            <v>中国重汽</v>
          </cell>
          <cell r="C597">
            <v>0</v>
          </cell>
          <cell r="D597">
            <v>1500000000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16459743267.7</v>
          </cell>
          <cell r="J597">
            <v>0</v>
          </cell>
          <cell r="K597">
            <v>1173249253.07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477195721.82</v>
          </cell>
          <cell r="Q597">
            <v>211485059.1</v>
          </cell>
          <cell r="R597">
            <v>0</v>
          </cell>
          <cell r="S597">
            <v>0</v>
          </cell>
          <cell r="T597">
            <v>0</v>
          </cell>
          <cell r="U597">
            <v>0</v>
          </cell>
          <cell r="V597">
            <v>1831176996.08</v>
          </cell>
          <cell r="W597">
            <v>0</v>
          </cell>
          <cell r="X597">
            <v>0</v>
          </cell>
          <cell r="Y597">
            <v>0</v>
          </cell>
          <cell r="Z597">
            <v>0</v>
          </cell>
          <cell r="AA597">
            <v>206455869.75</v>
          </cell>
          <cell r="AB597">
            <v>3381869.88</v>
          </cell>
          <cell r="AC597">
            <v>172006001.81</v>
          </cell>
          <cell r="AD597">
            <v>0</v>
          </cell>
        </row>
        <row r="597">
          <cell r="AF597">
            <v>1174869360</v>
          </cell>
          <cell r="AG597">
            <v>0</v>
          </cell>
          <cell r="AH597">
            <v>4930027593.24</v>
          </cell>
          <cell r="AI597">
            <v>0</v>
          </cell>
          <cell r="AJ597">
            <v>-76630580.38</v>
          </cell>
          <cell r="AK597">
            <v>0</v>
          </cell>
          <cell r="AL597">
            <v>775070766.92</v>
          </cell>
          <cell r="AM597">
            <v>0</v>
          </cell>
          <cell r="AN597">
            <v>7184277593.59</v>
          </cell>
          <cell r="AO597">
            <v>22034694039.21</v>
          </cell>
          <cell r="AP597">
            <v>13987614733.37</v>
          </cell>
          <cell r="AQ597">
            <v>36022308772.58</v>
          </cell>
          <cell r="AR597">
            <v>20328238169.46</v>
          </cell>
          <cell r="AS597">
            <v>1500000000</v>
          </cell>
          <cell r="AT597">
            <v>206455869.75</v>
          </cell>
          <cell r="AU597">
            <v>1706455869.75</v>
          </cell>
          <cell r="AV597">
            <v>13987614733.37</v>
          </cell>
          <cell r="AW597">
            <v>15694070603.12</v>
          </cell>
          <cell r="AX597">
            <v>1500000000</v>
          </cell>
          <cell r="AY597">
            <v>14194070603.12</v>
          </cell>
          <cell r="AZ597">
            <v>0.108732521530186</v>
          </cell>
          <cell r="BA597">
            <v>0.891267478469814</v>
          </cell>
          <cell r="BB597">
            <v>1.12199763163901</v>
          </cell>
          <cell r="BC597">
            <v>0.0955774978928538</v>
          </cell>
          <cell r="BD597">
            <v>0.0131550236373319</v>
          </cell>
          <cell r="BE597">
            <v>0.0955774978928538</v>
          </cell>
          <cell r="BF597">
            <v>0.904422502107146</v>
          </cell>
          <cell r="BG597">
            <v>17612563304.35</v>
          </cell>
          <cell r="BH597">
            <v>-7861332071.4</v>
          </cell>
          <cell r="BI597">
            <v>8774805812.17</v>
          </cell>
          <cell r="BJ597">
            <v>-0.992876962276267</v>
          </cell>
        </row>
        <row r="598">
          <cell r="A598" t="str">
            <v>002280.SZ</v>
          </cell>
          <cell r="B598" t="str">
            <v>联络互动</v>
          </cell>
          <cell r="C598">
            <v>48682255.24</v>
          </cell>
          <cell r="D598">
            <v>1499791010.55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1715561633.35</v>
          </cell>
          <cell r="J598">
            <v>3215104.3</v>
          </cell>
          <cell r="K598">
            <v>242048703.63</v>
          </cell>
          <cell r="L598">
            <v>0</v>
          </cell>
          <cell r="M598">
            <v>0</v>
          </cell>
          <cell r="N598">
            <v>0</v>
          </cell>
          <cell r="O598">
            <v>0</v>
          </cell>
          <cell r="P598">
            <v>162120794.01</v>
          </cell>
          <cell r="Q598">
            <v>287996852.24</v>
          </cell>
          <cell r="R598">
            <v>0</v>
          </cell>
          <cell r="S598">
            <v>0</v>
          </cell>
          <cell r="T598">
            <v>0</v>
          </cell>
          <cell r="U598">
            <v>2399214993.06</v>
          </cell>
          <cell r="V598">
            <v>107680295.23</v>
          </cell>
          <cell r="W598">
            <v>0</v>
          </cell>
          <cell r="X598">
            <v>12397597</v>
          </cell>
          <cell r="Y598">
            <v>0</v>
          </cell>
          <cell r="Z598">
            <v>0</v>
          </cell>
          <cell r="AA598">
            <v>0</v>
          </cell>
          <cell r="AB598">
            <v>625301075.18</v>
          </cell>
          <cell r="AC598">
            <v>0</v>
          </cell>
          <cell r="AD598">
            <v>9664229</v>
          </cell>
        </row>
        <row r="598">
          <cell r="AF598">
            <v>2177149675</v>
          </cell>
          <cell r="AG598">
            <v>0</v>
          </cell>
          <cell r="AH598">
            <v>3138736110.63</v>
          </cell>
          <cell r="AI598">
            <v>0</v>
          </cell>
          <cell r="AJ598">
            <v>-76366352.65</v>
          </cell>
          <cell r="AK598">
            <v>0</v>
          </cell>
          <cell r="AL598">
            <v>26687004.08</v>
          </cell>
          <cell r="AM598">
            <v>0</v>
          </cell>
          <cell r="AN598">
            <v>-3641310211.77</v>
          </cell>
          <cell r="AO598">
            <v>7113674542.79</v>
          </cell>
          <cell r="AP598">
            <v>1624896225.29</v>
          </cell>
          <cell r="AQ598">
            <v>8738570768.08</v>
          </cell>
          <cell r="AR598">
            <v>3192606713.18</v>
          </cell>
          <cell r="AS598">
            <v>3899006003.61</v>
          </cell>
          <cell r="AT598">
            <v>22061826</v>
          </cell>
          <cell r="AU598">
            <v>3921067829.61</v>
          </cell>
          <cell r="AV598">
            <v>1624896225.29</v>
          </cell>
          <cell r="AW598">
            <v>5545964054.9</v>
          </cell>
          <cell r="AX598">
            <v>3899006003.61</v>
          </cell>
          <cell r="AY598">
            <v>1646958051.29</v>
          </cell>
          <cell r="AZ598">
            <v>0.707012845881256</v>
          </cell>
          <cell r="BA598">
            <v>0.292987154118744</v>
          </cell>
          <cell r="BB598">
            <v>3.41311892327782</v>
          </cell>
          <cell r="BC598">
            <v>0.703034849309045</v>
          </cell>
          <cell r="BD598">
            <v>0.00397799657221143</v>
          </cell>
          <cell r="BE598">
            <v>0.703034849309045</v>
          </cell>
          <cell r="BF598">
            <v>0.296965150690955</v>
          </cell>
          <cell r="BG598" t="e">
            <v>#N/A</v>
          </cell>
          <cell r="BH598">
            <v>191812077.16</v>
          </cell>
          <cell r="BI598">
            <v>-572808748.39</v>
          </cell>
          <cell r="BJ598" t="e">
            <v>#N/A</v>
          </cell>
        </row>
        <row r="599">
          <cell r="A599" t="str">
            <v>002011.SZ</v>
          </cell>
          <cell r="B599" t="str">
            <v>盾安环境</v>
          </cell>
          <cell r="C599">
            <v>224445.95</v>
          </cell>
          <cell r="D599">
            <v>1499249220.85</v>
          </cell>
          <cell r="E599">
            <v>0</v>
          </cell>
          <cell r="F599">
            <v>0</v>
          </cell>
          <cell r="G599">
            <v>0</v>
          </cell>
          <cell r="H599">
            <v>0</v>
          </cell>
          <cell r="I599">
            <v>2595229110.22</v>
          </cell>
          <cell r="J599">
            <v>0</v>
          </cell>
          <cell r="K599">
            <v>76089920.81</v>
          </cell>
          <cell r="L599">
            <v>0</v>
          </cell>
          <cell r="M599">
            <v>0</v>
          </cell>
          <cell r="N599">
            <v>0</v>
          </cell>
          <cell r="O599">
            <v>0</v>
          </cell>
          <cell r="P599">
            <v>138562536.61</v>
          </cell>
          <cell r="Q599">
            <v>59265371.18</v>
          </cell>
          <cell r="R599">
            <v>0</v>
          </cell>
          <cell r="S599">
            <v>0</v>
          </cell>
          <cell r="T599">
            <v>0</v>
          </cell>
          <cell r="U599">
            <v>1019017751.76</v>
          </cell>
          <cell r="V599">
            <v>744027272.97</v>
          </cell>
          <cell r="W599">
            <v>0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78043464.37</v>
          </cell>
          <cell r="AD599">
            <v>0</v>
          </cell>
        </row>
        <row r="599">
          <cell r="AF599">
            <v>917212180</v>
          </cell>
          <cell r="AG599">
            <v>0</v>
          </cell>
          <cell r="AH599">
            <v>2116546857.57</v>
          </cell>
          <cell r="AI599">
            <v>0</v>
          </cell>
          <cell r="AJ599">
            <v>1475516.01</v>
          </cell>
          <cell r="AK599">
            <v>0</v>
          </cell>
          <cell r="AL599">
            <v>138646081.63</v>
          </cell>
          <cell r="AM599">
            <v>0</v>
          </cell>
          <cell r="AN599">
            <v>-1503004058.64</v>
          </cell>
          <cell r="AO599">
            <v>6209709094.72</v>
          </cell>
          <cell r="AP599">
            <v>1670876576.57</v>
          </cell>
          <cell r="AQ599">
            <v>7880585671.29</v>
          </cell>
          <cell r="AR599">
            <v>3691442122.11</v>
          </cell>
          <cell r="AS599">
            <v>2518266972.61</v>
          </cell>
          <cell r="AT599">
            <v>0</v>
          </cell>
          <cell r="AU599">
            <v>2518266972.61</v>
          </cell>
          <cell r="AV599">
            <v>1670876576.57</v>
          </cell>
          <cell r="AW599">
            <v>4189143549.18</v>
          </cell>
          <cell r="AX599">
            <v>2518266972.61</v>
          </cell>
          <cell r="AY599">
            <v>1670876576.57</v>
          </cell>
          <cell r="AZ599">
            <v>0.601141245948217</v>
          </cell>
          <cell r="BA599">
            <v>0.398858754051783</v>
          </cell>
          <cell r="BB599">
            <v>2.50715319606642</v>
          </cell>
          <cell r="BC599">
            <v>0.601141245948217</v>
          </cell>
          <cell r="BD599">
            <v>0</v>
          </cell>
          <cell r="BE599">
            <v>0.601141245948217</v>
          </cell>
          <cell r="BF599">
            <v>0.398858754051783</v>
          </cell>
          <cell r="BG599" t="e">
            <v>#N/A</v>
          </cell>
          <cell r="BH599">
            <v>489894446.66</v>
          </cell>
          <cell r="BI599">
            <v>-3928228.05000013</v>
          </cell>
          <cell r="BJ599" t="e">
            <v>#N/A</v>
          </cell>
        </row>
        <row r="600">
          <cell r="A600" t="str">
            <v>000421.SZ</v>
          </cell>
          <cell r="B600" t="str">
            <v>南京公用</v>
          </cell>
          <cell r="C600">
            <v>14765989.05</v>
          </cell>
          <cell r="D600">
            <v>1498128621.17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405337807.26</v>
          </cell>
          <cell r="J600">
            <v>22604031.82</v>
          </cell>
          <cell r="K600">
            <v>2147605662.77</v>
          </cell>
          <cell r="L600">
            <v>0</v>
          </cell>
          <cell r="M600">
            <v>0</v>
          </cell>
          <cell r="N600">
            <v>0</v>
          </cell>
          <cell r="O600">
            <v>0</v>
          </cell>
          <cell r="P600">
            <v>138105054.02</v>
          </cell>
          <cell r="Q600">
            <v>219453461.19</v>
          </cell>
          <cell r="R600">
            <v>0</v>
          </cell>
          <cell r="S600">
            <v>0</v>
          </cell>
          <cell r="T600">
            <v>0</v>
          </cell>
          <cell r="U600">
            <v>464606606.37</v>
          </cell>
          <cell r="V600">
            <v>34763084.45</v>
          </cell>
          <cell r="W600">
            <v>0</v>
          </cell>
          <cell r="X600">
            <v>1667316182.55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204325308.23</v>
          </cell>
          <cell r="AD600">
            <v>0</v>
          </cell>
        </row>
        <row r="600">
          <cell r="AF600">
            <v>572646934</v>
          </cell>
          <cell r="AG600">
            <v>0</v>
          </cell>
          <cell r="AH600">
            <v>407350699.37</v>
          </cell>
          <cell r="AI600">
            <v>0</v>
          </cell>
          <cell r="AJ600">
            <v>9210493.51</v>
          </cell>
          <cell r="AK600">
            <v>6636355.67</v>
          </cell>
          <cell r="AL600">
            <v>167221241.97</v>
          </cell>
          <cell r="AM600">
            <v>0</v>
          </cell>
          <cell r="AN600">
            <v>1605176862.74</v>
          </cell>
          <cell r="AO600">
            <v>6817011808.88</v>
          </cell>
          <cell r="AP600">
            <v>2768242587.26</v>
          </cell>
          <cell r="AQ600">
            <v>9585254396.14</v>
          </cell>
          <cell r="AR600">
            <v>3186960398.79</v>
          </cell>
          <cell r="AS600">
            <v>1962735227.54</v>
          </cell>
          <cell r="AT600">
            <v>1667316182.55</v>
          </cell>
          <cell r="AU600">
            <v>3630051410.09</v>
          </cell>
          <cell r="AV600">
            <v>2768242587.26</v>
          </cell>
          <cell r="AW600">
            <v>6398293997.35</v>
          </cell>
          <cell r="AX600">
            <v>1962735227.54</v>
          </cell>
          <cell r="AY600">
            <v>4435558769.81</v>
          </cell>
          <cell r="AZ600">
            <v>0.567346766433907</v>
          </cell>
          <cell r="BA600">
            <v>0.432653233566093</v>
          </cell>
          <cell r="BB600">
            <v>2.31131983403341</v>
          </cell>
          <cell r="BC600">
            <v>0.306759149916042</v>
          </cell>
          <cell r="BD600">
            <v>0.260587616517865</v>
          </cell>
          <cell r="BE600">
            <v>0.306759149916042</v>
          </cell>
          <cell r="BF600">
            <v>0.693240850083958</v>
          </cell>
          <cell r="BG600" t="e">
            <v>#N/A</v>
          </cell>
          <cell r="BH600">
            <v>-302274729.1</v>
          </cell>
          <cell r="BI600">
            <v>-135173578.75</v>
          </cell>
          <cell r="BJ600" t="e">
            <v>#N/A</v>
          </cell>
        </row>
        <row r="601">
          <cell r="A601" t="str">
            <v>601015.SH</v>
          </cell>
          <cell r="B601" t="str">
            <v>陕西黑猫</v>
          </cell>
          <cell r="C601">
            <v>0</v>
          </cell>
          <cell r="D601">
            <v>1497746381.94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4947790350.35</v>
          </cell>
          <cell r="J601">
            <v>0</v>
          </cell>
          <cell r="K601">
            <v>340454250.08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  <cell r="P601">
            <v>81478115.62</v>
          </cell>
          <cell r="Q601">
            <v>79202081.7</v>
          </cell>
          <cell r="R601">
            <v>0</v>
          </cell>
          <cell r="S601">
            <v>0</v>
          </cell>
          <cell r="T601">
            <v>0</v>
          </cell>
          <cell r="U601">
            <v>615122946.59</v>
          </cell>
          <cell r="V601">
            <v>37105266.84</v>
          </cell>
          <cell r="W601">
            <v>0</v>
          </cell>
          <cell r="X601">
            <v>955960000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7062500</v>
          </cell>
          <cell r="AD601">
            <v>0</v>
          </cell>
        </row>
        <row r="601">
          <cell r="AF601">
            <v>2042497639</v>
          </cell>
          <cell r="AG601">
            <v>0</v>
          </cell>
          <cell r="AH601">
            <v>3503414552.16</v>
          </cell>
          <cell r="AI601">
            <v>0</v>
          </cell>
          <cell r="AJ601">
            <v>-4296898.41</v>
          </cell>
          <cell r="AK601">
            <v>5069495.68</v>
          </cell>
          <cell r="AL601">
            <v>195886549.06</v>
          </cell>
          <cell r="AM601">
            <v>0</v>
          </cell>
          <cell r="AN601">
            <v>2544927354.57</v>
          </cell>
          <cell r="AO601">
            <v>8561921893.12</v>
          </cell>
          <cell r="AP601">
            <v>8287498692.06</v>
          </cell>
          <cell r="AQ601">
            <v>16849420585.18</v>
          </cell>
          <cell r="AR601">
            <v>5493092564.59</v>
          </cell>
          <cell r="AS601">
            <v>2112869328.53</v>
          </cell>
          <cell r="AT601">
            <v>955960000</v>
          </cell>
          <cell r="AU601">
            <v>3068829328.53</v>
          </cell>
          <cell r="AV601">
            <v>8287498692.06</v>
          </cell>
          <cell r="AW601">
            <v>11356328020.59</v>
          </cell>
          <cell r="AX601">
            <v>2112869328.53</v>
          </cell>
          <cell r="AY601">
            <v>9243458692.06</v>
          </cell>
          <cell r="AZ601">
            <v>0.270230775561075</v>
          </cell>
          <cell r="BA601">
            <v>0.729769224438925</v>
          </cell>
          <cell r="BB601">
            <v>1.37029620667936</v>
          </cell>
          <cell r="BC601">
            <v>0.186052157413839</v>
          </cell>
          <cell r="BD601">
            <v>0.0841786181472358</v>
          </cell>
          <cell r="BE601">
            <v>0.186052157413839</v>
          </cell>
          <cell r="BF601">
            <v>0.813947842586161</v>
          </cell>
          <cell r="BG601" t="e">
            <v>#N/A</v>
          </cell>
          <cell r="BH601">
            <v>-265493324.18</v>
          </cell>
          <cell r="BI601">
            <v>-3837559490.55</v>
          </cell>
          <cell r="BJ601" t="e">
            <v>#N/A</v>
          </cell>
        </row>
        <row r="602">
          <cell r="A602" t="str">
            <v>600438.SH</v>
          </cell>
          <cell r="B602" t="str">
            <v>通威股份</v>
          </cell>
          <cell r="C602">
            <v>310551055.25</v>
          </cell>
          <cell r="D602">
            <v>1488977207.85</v>
          </cell>
          <cell r="E602">
            <v>0</v>
          </cell>
          <cell r="F602">
            <v>0</v>
          </cell>
          <cell r="G602">
            <v>0</v>
          </cell>
          <cell r="H602">
            <v>0</v>
          </cell>
          <cell r="I602">
            <v>22607494217.26</v>
          </cell>
          <cell r="J602">
            <v>55065448.2</v>
          </cell>
          <cell r="K602">
            <v>2462260338.66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1110573177.18</v>
          </cell>
          <cell r="Q602">
            <v>843537992.11</v>
          </cell>
          <cell r="R602">
            <v>0</v>
          </cell>
          <cell r="S602">
            <v>0</v>
          </cell>
          <cell r="T602">
            <v>0</v>
          </cell>
          <cell r="U602">
            <v>2454440059.57</v>
          </cell>
          <cell r="V602">
            <v>177299306.13</v>
          </cell>
          <cell r="W602">
            <v>0</v>
          </cell>
          <cell r="X602">
            <v>7193105043.15</v>
          </cell>
          <cell r="Y602">
            <v>405191937.02</v>
          </cell>
          <cell r="Z602">
            <v>0</v>
          </cell>
          <cell r="AA602">
            <v>0</v>
          </cell>
          <cell r="AB602">
            <v>0</v>
          </cell>
          <cell r="AC602">
            <v>772478398.91</v>
          </cell>
          <cell r="AD602">
            <v>0</v>
          </cell>
        </row>
        <row r="602">
          <cell r="AF602">
            <v>4501548184</v>
          </cell>
          <cell r="AG602">
            <v>0</v>
          </cell>
          <cell r="AH602">
            <v>16104641587.57</v>
          </cell>
          <cell r="AI602">
            <v>0</v>
          </cell>
          <cell r="AJ602">
            <v>-70048062.72</v>
          </cell>
          <cell r="AK602">
            <v>18912857.1</v>
          </cell>
          <cell r="AL602">
            <v>925322362.44</v>
          </cell>
          <cell r="AM602">
            <v>0</v>
          </cell>
          <cell r="AN602">
            <v>13771007639.57</v>
          </cell>
          <cell r="AO602">
            <v>39880974181.29</v>
          </cell>
          <cell r="AP602">
            <v>35251384567.96</v>
          </cell>
          <cell r="AQ602">
            <v>75132358749.25</v>
          </cell>
          <cell r="AR602">
            <v>28339259933.7</v>
          </cell>
          <cell r="AS602">
            <v>3943417267.42</v>
          </cell>
          <cell r="AT602">
            <v>7598296980.17</v>
          </cell>
          <cell r="AU602">
            <v>11541714247.59</v>
          </cell>
          <cell r="AV602">
            <v>35251384567.96</v>
          </cell>
          <cell r="AW602">
            <v>46793098815.55</v>
          </cell>
          <cell r="AX602">
            <v>3943417267.42</v>
          </cell>
          <cell r="AY602">
            <v>42849681548.13</v>
          </cell>
          <cell r="AZ602">
            <v>0.246654197728716</v>
          </cell>
          <cell r="BA602">
            <v>0.753345802271284</v>
          </cell>
          <cell r="BB602">
            <v>1.32741165741559</v>
          </cell>
          <cell r="BC602">
            <v>0.0842734797916301</v>
          </cell>
          <cell r="BD602">
            <v>0.162380717937086</v>
          </cell>
          <cell r="BE602">
            <v>0.0842734797916301</v>
          </cell>
          <cell r="BF602">
            <v>0.91572652020837</v>
          </cell>
          <cell r="BG602" t="e">
            <v>#N/A</v>
          </cell>
          <cell r="BH602">
            <v>695773764.76</v>
          </cell>
          <cell r="BI602">
            <v>-5719119129.99</v>
          </cell>
          <cell r="BJ602" t="e">
            <v>#N/A</v>
          </cell>
        </row>
        <row r="603">
          <cell r="A603" t="str">
            <v>000559.SZ</v>
          </cell>
          <cell r="B603" t="str">
            <v>万向钱潮</v>
          </cell>
          <cell r="C603">
            <v>13321954.89</v>
          </cell>
          <cell r="D603">
            <v>1479279046.43</v>
          </cell>
          <cell r="E603">
            <v>0</v>
          </cell>
          <cell r="F603">
            <v>0</v>
          </cell>
          <cell r="G603">
            <v>0</v>
          </cell>
          <cell r="H603">
            <v>0</v>
          </cell>
          <cell r="I603">
            <v>3736269702.78</v>
          </cell>
          <cell r="J603">
            <v>0</v>
          </cell>
          <cell r="K603">
            <v>170579275.94</v>
          </cell>
          <cell r="L603">
            <v>0</v>
          </cell>
          <cell r="M603">
            <v>0</v>
          </cell>
          <cell r="N603">
            <v>0</v>
          </cell>
          <cell r="O603">
            <v>0</v>
          </cell>
          <cell r="P603">
            <v>286357477.67</v>
          </cell>
          <cell r="Q603">
            <v>71785443.05</v>
          </cell>
          <cell r="R603">
            <v>0</v>
          </cell>
          <cell r="S603">
            <v>0</v>
          </cell>
          <cell r="T603">
            <v>0</v>
          </cell>
          <cell r="U603">
            <v>214981.8</v>
          </cell>
          <cell r="V603">
            <v>21805600.6</v>
          </cell>
          <cell r="W603">
            <v>0</v>
          </cell>
          <cell r="X603">
            <v>900905770.43</v>
          </cell>
          <cell r="Y603">
            <v>0</v>
          </cell>
          <cell r="Z603">
            <v>0</v>
          </cell>
          <cell r="AA603">
            <v>7257521.88</v>
          </cell>
          <cell r="AB603">
            <v>0</v>
          </cell>
          <cell r="AC603">
            <v>240470996.35</v>
          </cell>
          <cell r="AD603">
            <v>0</v>
          </cell>
        </row>
        <row r="603">
          <cell r="AF603">
            <v>3303791344</v>
          </cell>
          <cell r="AG603">
            <v>0</v>
          </cell>
          <cell r="AH603">
            <v>2504478093.56</v>
          </cell>
          <cell r="AI603">
            <v>0</v>
          </cell>
          <cell r="AJ603">
            <v>252036993.45</v>
          </cell>
          <cell r="AK603">
            <v>0</v>
          </cell>
          <cell r="AL603">
            <v>599202555.86</v>
          </cell>
          <cell r="AM603">
            <v>0</v>
          </cell>
          <cell r="AN603">
            <v>1728076035.61</v>
          </cell>
          <cell r="AO603">
            <v>6928247771.82</v>
          </cell>
          <cell r="AP603">
            <v>8387585022.48</v>
          </cell>
          <cell r="AQ603">
            <v>15315832794.3</v>
          </cell>
          <cell r="AR603">
            <v>4540590451.28</v>
          </cell>
          <cell r="AS603">
            <v>1479494028.23</v>
          </cell>
          <cell r="AT603">
            <v>908163292.31</v>
          </cell>
          <cell r="AU603">
            <v>2387657320.54</v>
          </cell>
          <cell r="AV603">
            <v>8387585022.48</v>
          </cell>
          <cell r="AW603">
            <v>10775242343.02</v>
          </cell>
          <cell r="AX603">
            <v>1479494028.23</v>
          </cell>
          <cell r="AY603">
            <v>9295748314.79</v>
          </cell>
          <cell r="AZ603">
            <v>0.221587342960011</v>
          </cell>
          <cell r="BA603">
            <v>0.778412657039989</v>
          </cell>
          <cell r="BB603">
            <v>1.28466564739919</v>
          </cell>
          <cell r="BC603">
            <v>0.13730494230493</v>
          </cell>
          <cell r="BD603">
            <v>0.0842824006550805</v>
          </cell>
          <cell r="BE603">
            <v>0.13730494230493</v>
          </cell>
          <cell r="BF603">
            <v>0.86269505769507</v>
          </cell>
          <cell r="BG603">
            <v>5588048578.23</v>
          </cell>
          <cell r="BH603">
            <v>-4724925508.62</v>
          </cell>
          <cell r="BI603">
            <v>5575265321.89</v>
          </cell>
          <cell r="BJ603">
            <v>-436.138114859231</v>
          </cell>
        </row>
        <row r="604">
          <cell r="A604" t="str">
            <v>601869.SH</v>
          </cell>
          <cell r="B604" t="str">
            <v>长飞光纤</v>
          </cell>
          <cell r="C604">
            <v>11415745</v>
          </cell>
          <cell r="D604">
            <v>1475076299</v>
          </cell>
          <cell r="E604">
            <v>0</v>
          </cell>
          <cell r="F604">
            <v>0</v>
          </cell>
          <cell r="G604">
            <v>0</v>
          </cell>
          <cell r="H604">
            <v>0</v>
          </cell>
          <cell r="I604">
            <v>2617328520</v>
          </cell>
          <cell r="J604">
            <v>0</v>
          </cell>
          <cell r="K604">
            <v>427203399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  <cell r="P604">
            <v>230636585</v>
          </cell>
          <cell r="Q604">
            <v>84934023</v>
          </cell>
          <cell r="R604">
            <v>0</v>
          </cell>
          <cell r="S604">
            <v>0</v>
          </cell>
          <cell r="T604">
            <v>0</v>
          </cell>
          <cell r="U604">
            <v>372241157</v>
          </cell>
          <cell r="V604">
            <v>32395785</v>
          </cell>
          <cell r="W604">
            <v>0</v>
          </cell>
          <cell r="X604">
            <v>1534700000</v>
          </cell>
          <cell r="Y604">
            <v>483687998</v>
          </cell>
          <cell r="Z604">
            <v>0</v>
          </cell>
          <cell r="AA604">
            <v>0</v>
          </cell>
          <cell r="AB604">
            <v>0</v>
          </cell>
          <cell r="AC604">
            <v>269165813</v>
          </cell>
          <cell r="AD604">
            <v>766659799</v>
          </cell>
        </row>
        <row r="604">
          <cell r="AF604">
            <v>757905108</v>
          </cell>
          <cell r="AG604">
            <v>0</v>
          </cell>
          <cell r="AH604">
            <v>3453632240</v>
          </cell>
          <cell r="AI604">
            <v>33653461</v>
          </cell>
          <cell r="AJ604">
            <v>-13229967</v>
          </cell>
          <cell r="AK604">
            <v>0</v>
          </cell>
          <cell r="AL604">
            <v>647934100</v>
          </cell>
          <cell r="AM604">
            <v>0</v>
          </cell>
          <cell r="AN604">
            <v>4717329676</v>
          </cell>
          <cell r="AO604">
            <v>8305445123</v>
          </cell>
          <cell r="AP604">
            <v>9597224618</v>
          </cell>
          <cell r="AQ604">
            <v>17902669741</v>
          </cell>
          <cell r="AR604">
            <v>3673079870</v>
          </cell>
          <cell r="AS604">
            <v>1847317456</v>
          </cell>
          <cell r="AT604">
            <v>2785047797</v>
          </cell>
          <cell r="AU604">
            <v>4632365253</v>
          </cell>
          <cell r="AV604">
            <v>9529917696</v>
          </cell>
          <cell r="AW604">
            <v>14162282949</v>
          </cell>
          <cell r="AX604">
            <v>1847317456</v>
          </cell>
          <cell r="AY604">
            <v>12314965493</v>
          </cell>
          <cell r="AZ604">
            <v>0.327091703342016</v>
          </cell>
          <cell r="BA604">
            <v>0.672908296657984</v>
          </cell>
          <cell r="BB604">
            <v>1.48608659599908</v>
          </cell>
          <cell r="BC604">
            <v>0.130439242221922</v>
          </cell>
          <cell r="BD604">
            <v>0.196652461120095</v>
          </cell>
          <cell r="BE604">
            <v>0.130439242221922</v>
          </cell>
          <cell r="BF604">
            <v>0.869560757778079</v>
          </cell>
          <cell r="BG604" t="e">
            <v>#N/A</v>
          </cell>
          <cell r="BH604">
            <v>-1993246527</v>
          </cell>
          <cell r="BI604">
            <v>5703656568</v>
          </cell>
          <cell r="BJ604" t="e">
            <v>#N/A</v>
          </cell>
        </row>
        <row r="605">
          <cell r="A605" t="str">
            <v>002326.SZ</v>
          </cell>
          <cell r="B605" t="str">
            <v>永太科技</v>
          </cell>
          <cell r="C605">
            <v>41676368.1</v>
          </cell>
          <cell r="D605">
            <v>1471142975.85</v>
          </cell>
          <cell r="E605">
            <v>0</v>
          </cell>
          <cell r="F605">
            <v>0</v>
          </cell>
          <cell r="G605">
            <v>1055837.28</v>
          </cell>
          <cell r="H605">
            <v>0</v>
          </cell>
          <cell r="I605">
            <v>1246031060.21</v>
          </cell>
          <cell r="J605">
            <v>0</v>
          </cell>
          <cell r="K605">
            <v>671266984.61</v>
          </cell>
          <cell r="L605">
            <v>0</v>
          </cell>
          <cell r="M605">
            <v>0</v>
          </cell>
          <cell r="N605">
            <v>0</v>
          </cell>
          <cell r="O605">
            <v>0</v>
          </cell>
          <cell r="P605">
            <v>25081055.6</v>
          </cell>
          <cell r="Q605">
            <v>92928278.89</v>
          </cell>
          <cell r="R605">
            <v>0</v>
          </cell>
          <cell r="S605">
            <v>0</v>
          </cell>
          <cell r="T605">
            <v>0</v>
          </cell>
          <cell r="U605">
            <v>351948525.29</v>
          </cell>
          <cell r="V605">
            <v>77702675.42</v>
          </cell>
          <cell r="W605">
            <v>0</v>
          </cell>
          <cell r="X605">
            <v>812242822.11</v>
          </cell>
          <cell r="Y605">
            <v>0</v>
          </cell>
          <cell r="Z605">
            <v>0</v>
          </cell>
          <cell r="AA605">
            <v>0</v>
          </cell>
          <cell r="AB605">
            <v>1170000</v>
          </cell>
          <cell r="AC605">
            <v>150763859.06</v>
          </cell>
          <cell r="AD605">
            <v>0</v>
          </cell>
        </row>
        <row r="605">
          <cell r="AF605">
            <v>876566295</v>
          </cell>
          <cell r="AG605">
            <v>0</v>
          </cell>
          <cell r="AH605">
            <v>769385899.47</v>
          </cell>
          <cell r="AI605">
            <v>0</v>
          </cell>
          <cell r="AJ605">
            <v>71694072.34</v>
          </cell>
          <cell r="AK605">
            <v>0</v>
          </cell>
          <cell r="AL605">
            <v>189360838.98</v>
          </cell>
          <cell r="AM605">
            <v>0</v>
          </cell>
          <cell r="AN605">
            <v>1709313721.91</v>
          </cell>
          <cell r="AO605">
            <v>4943010442.42</v>
          </cell>
          <cell r="AP605">
            <v>3616320827.7</v>
          </cell>
          <cell r="AQ605">
            <v>8559331270.12</v>
          </cell>
          <cell r="AR605">
            <v>2306620281.89</v>
          </cell>
          <cell r="AS605">
            <v>1824147338.42</v>
          </cell>
          <cell r="AT605">
            <v>812242822.11</v>
          </cell>
          <cell r="AU605">
            <v>2636390160.53</v>
          </cell>
          <cell r="AV605">
            <v>3616320827.7</v>
          </cell>
          <cell r="AW605">
            <v>6252710988.23</v>
          </cell>
          <cell r="AX605">
            <v>1824147338.42</v>
          </cell>
          <cell r="AY605">
            <v>4428563649.81</v>
          </cell>
          <cell r="AZ605">
            <v>0.421639536113647</v>
          </cell>
          <cell r="BA605">
            <v>0.578360463886353</v>
          </cell>
          <cell r="BB605">
            <v>1.72902551685569</v>
          </cell>
          <cell r="BC605">
            <v>0.291737030842101</v>
          </cell>
          <cell r="BD605">
            <v>0.129902505271546</v>
          </cell>
          <cell r="BE605">
            <v>0.291737030842101</v>
          </cell>
          <cell r="BF605">
            <v>0.708262969157899</v>
          </cell>
          <cell r="BG605" t="e">
            <v>#N/A</v>
          </cell>
          <cell r="BH605">
            <v>902176250.73</v>
          </cell>
          <cell r="BI605">
            <v>-1045919352.77</v>
          </cell>
          <cell r="BJ605" t="e">
            <v>#N/A</v>
          </cell>
        </row>
        <row r="606">
          <cell r="A606" t="str">
            <v>600482.SH</v>
          </cell>
          <cell r="B606" t="str">
            <v>中国动力</v>
          </cell>
          <cell r="C606">
            <v>6385749.72</v>
          </cell>
          <cell r="D606">
            <v>1470000000</v>
          </cell>
          <cell r="E606">
            <v>0</v>
          </cell>
          <cell r="F606">
            <v>0</v>
          </cell>
          <cell r="G606">
            <v>0</v>
          </cell>
          <cell r="H606">
            <v>0</v>
          </cell>
          <cell r="I606">
            <v>11321510340.71</v>
          </cell>
          <cell r="J606">
            <v>0</v>
          </cell>
          <cell r="K606">
            <v>3661993906.75</v>
          </cell>
          <cell r="L606">
            <v>0</v>
          </cell>
          <cell r="M606">
            <v>0</v>
          </cell>
          <cell r="N606">
            <v>0</v>
          </cell>
          <cell r="O606">
            <v>0</v>
          </cell>
          <cell r="P606">
            <v>138917261.8</v>
          </cell>
          <cell r="Q606">
            <v>214697463.35</v>
          </cell>
          <cell r="R606">
            <v>0</v>
          </cell>
          <cell r="S606">
            <v>0</v>
          </cell>
          <cell r="T606">
            <v>0</v>
          </cell>
          <cell r="U606">
            <v>71617295.02</v>
          </cell>
          <cell r="V606">
            <v>468925572.88</v>
          </cell>
          <cell r="W606">
            <v>0</v>
          </cell>
          <cell r="X606">
            <v>1684950000</v>
          </cell>
          <cell r="Y606">
            <v>2115101776.57</v>
          </cell>
          <cell r="Z606">
            <v>0</v>
          </cell>
          <cell r="AA606">
            <v>270274361.76</v>
          </cell>
          <cell r="AB606">
            <v>55378117.61</v>
          </cell>
          <cell r="AC606">
            <v>471585088.29</v>
          </cell>
          <cell r="AD606">
            <v>267269833.2</v>
          </cell>
        </row>
        <row r="606">
          <cell r="AF606">
            <v>2160681619</v>
          </cell>
          <cell r="AG606">
            <v>89610707.54</v>
          </cell>
          <cell r="AH606">
            <v>26436257135.34</v>
          </cell>
          <cell r="AI606">
            <v>0</v>
          </cell>
          <cell r="AJ606">
            <v>269071856.57</v>
          </cell>
          <cell r="AK606">
            <v>75983488.61</v>
          </cell>
          <cell r="AL606">
            <v>610596447.17</v>
          </cell>
          <cell r="AM606">
            <v>0</v>
          </cell>
          <cell r="AN606">
            <v>6469819132.15</v>
          </cell>
          <cell r="AO606">
            <v>22218606767.66</v>
          </cell>
          <cell r="AP606">
            <v>36112020386.38</v>
          </cell>
          <cell r="AQ606">
            <v>58330627154.04</v>
          </cell>
          <cell r="AR606">
            <v>16339393501.11</v>
          </cell>
          <cell r="AS606">
            <v>1541617295.02</v>
          </cell>
          <cell r="AT606">
            <v>4337595971.53</v>
          </cell>
          <cell r="AU606">
            <v>5879213266.55</v>
          </cell>
          <cell r="AV606">
            <v>36112020386.38</v>
          </cell>
          <cell r="AW606">
            <v>41991233652.93</v>
          </cell>
          <cell r="AX606">
            <v>1541617295.02</v>
          </cell>
          <cell r="AY606">
            <v>40449616357.91</v>
          </cell>
          <cell r="AZ606">
            <v>0.140010491597924</v>
          </cell>
          <cell r="BA606">
            <v>0.859989508402077</v>
          </cell>
          <cell r="BB606">
            <v>1.16280488335035</v>
          </cell>
          <cell r="BC606">
            <v>0.0367128364877756</v>
          </cell>
          <cell r="BD606">
            <v>0.103297655110148</v>
          </cell>
          <cell r="BE606">
            <v>0.0367128364877756</v>
          </cell>
          <cell r="BF606">
            <v>0.963287163512224</v>
          </cell>
          <cell r="BG606">
            <v>8450420312.53</v>
          </cell>
          <cell r="BH606">
            <v>-9573981727.24</v>
          </cell>
          <cell r="BI606">
            <v>22411206995.84</v>
          </cell>
          <cell r="BJ606">
            <v>1.6052968578506</v>
          </cell>
        </row>
        <row r="607">
          <cell r="A607" t="str">
            <v>000505.SZ</v>
          </cell>
          <cell r="B607" t="str">
            <v>京粮控股</v>
          </cell>
          <cell r="C607">
            <v>43787612.77</v>
          </cell>
          <cell r="D607">
            <v>1467682539.13</v>
          </cell>
          <cell r="E607">
            <v>0</v>
          </cell>
          <cell r="F607">
            <v>0</v>
          </cell>
          <cell r="G607">
            <v>0</v>
          </cell>
          <cell r="H607">
            <v>19755046.97</v>
          </cell>
          <cell r="I607">
            <v>98310670.45</v>
          </cell>
          <cell r="J607">
            <v>1501064.61</v>
          </cell>
          <cell r="K607">
            <v>452742464.99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10063161.12</v>
          </cell>
          <cell r="Q607">
            <v>90559900.48</v>
          </cell>
          <cell r="R607">
            <v>0</v>
          </cell>
          <cell r="S607">
            <v>0</v>
          </cell>
          <cell r="T607">
            <v>0</v>
          </cell>
          <cell r="U607">
            <v>0</v>
          </cell>
          <cell r="V607">
            <v>79886327.39</v>
          </cell>
          <cell r="W607">
            <v>0</v>
          </cell>
          <cell r="X607">
            <v>71000000</v>
          </cell>
          <cell r="Y607">
            <v>0</v>
          </cell>
          <cell r="Z607">
            <v>0</v>
          </cell>
          <cell r="AA607">
            <v>5677134</v>
          </cell>
          <cell r="AB607">
            <v>0</v>
          </cell>
          <cell r="AC607">
            <v>67317050.56</v>
          </cell>
          <cell r="AD607">
            <v>0</v>
          </cell>
        </row>
        <row r="607">
          <cell r="AF607">
            <v>726950251</v>
          </cell>
          <cell r="AG607">
            <v>0</v>
          </cell>
          <cell r="AH607">
            <v>1674828350.95</v>
          </cell>
          <cell r="AI607">
            <v>0</v>
          </cell>
          <cell r="AJ607">
            <v>-442279.78</v>
          </cell>
          <cell r="AK607">
            <v>0</v>
          </cell>
          <cell r="AL607">
            <v>122122436.98</v>
          </cell>
          <cell r="AM607">
            <v>0</v>
          </cell>
          <cell r="AN607">
            <v>315140813.39</v>
          </cell>
          <cell r="AO607">
            <v>2408282972.47</v>
          </cell>
          <cell r="AP607">
            <v>2838599572.54</v>
          </cell>
          <cell r="AQ607">
            <v>5246882545.01</v>
          </cell>
          <cell r="AR607">
            <v>844168252.37</v>
          </cell>
          <cell r="AS607">
            <v>1487437586.1</v>
          </cell>
          <cell r="AT607">
            <v>76677134</v>
          </cell>
          <cell r="AU607">
            <v>1564114720.1</v>
          </cell>
          <cell r="AV607">
            <v>2838599572.54</v>
          </cell>
          <cell r="AW607">
            <v>4402714292.64</v>
          </cell>
          <cell r="AX607">
            <v>1487437586.1</v>
          </cell>
          <cell r="AY607">
            <v>2915276706.54</v>
          </cell>
          <cell r="AZ607">
            <v>0.355261462846845</v>
          </cell>
          <cell r="BA607">
            <v>0.644738537153155</v>
          </cell>
          <cell r="BB607">
            <v>1.55101633045778</v>
          </cell>
          <cell r="BC607">
            <v>0.337845585071587</v>
          </cell>
          <cell r="BD607">
            <v>0.0174158777752581</v>
          </cell>
          <cell r="BE607">
            <v>0.337845585071587</v>
          </cell>
          <cell r="BF607">
            <v>0.662154414928413</v>
          </cell>
          <cell r="BG607" t="e">
            <v>#N/A</v>
          </cell>
          <cell r="BH607">
            <v>-375668893.19</v>
          </cell>
          <cell r="BI607">
            <v>658585480.32</v>
          </cell>
          <cell r="BJ607" t="e">
            <v>#N/A</v>
          </cell>
        </row>
        <row r="608">
          <cell r="A608" t="str">
            <v>600961.SH</v>
          </cell>
          <cell r="B608" t="str">
            <v>株冶集团</v>
          </cell>
          <cell r="C608">
            <v>0</v>
          </cell>
          <cell r="D608">
            <v>1460322796.99</v>
          </cell>
          <cell r="E608">
            <v>0</v>
          </cell>
          <cell r="F608">
            <v>0</v>
          </cell>
          <cell r="G608">
            <v>6971434.33</v>
          </cell>
          <cell r="H608">
            <v>0</v>
          </cell>
          <cell r="I608">
            <v>717392278.21</v>
          </cell>
          <cell r="J608">
            <v>0</v>
          </cell>
          <cell r="K608">
            <v>322384177.22</v>
          </cell>
          <cell r="L608">
            <v>0</v>
          </cell>
          <cell r="M608">
            <v>0</v>
          </cell>
          <cell r="N608">
            <v>0</v>
          </cell>
          <cell r="O608">
            <v>0</v>
          </cell>
          <cell r="P608">
            <v>37044304.54</v>
          </cell>
          <cell r="Q608">
            <v>12284517.74</v>
          </cell>
          <cell r="R608">
            <v>0</v>
          </cell>
          <cell r="S608">
            <v>0</v>
          </cell>
          <cell r="T608">
            <v>0</v>
          </cell>
          <cell r="U608">
            <v>38333517.81</v>
          </cell>
          <cell r="V608">
            <v>41909943.04</v>
          </cell>
          <cell r="W608">
            <v>0</v>
          </cell>
          <cell r="X608">
            <v>1668609315.53</v>
          </cell>
          <cell r="Y608">
            <v>0</v>
          </cell>
          <cell r="Z608">
            <v>0</v>
          </cell>
          <cell r="AA608">
            <v>0</v>
          </cell>
          <cell r="AB608">
            <v>0</v>
          </cell>
          <cell r="AC608">
            <v>84771339.96</v>
          </cell>
          <cell r="AD608">
            <v>0</v>
          </cell>
        </row>
        <row r="608">
          <cell r="AF608">
            <v>527457914</v>
          </cell>
          <cell r="AG608">
            <v>1500000000</v>
          </cell>
          <cell r="AH608">
            <v>867422972.68</v>
          </cell>
          <cell r="AI608">
            <v>0</v>
          </cell>
          <cell r="AJ608">
            <v>-1634176.25</v>
          </cell>
          <cell r="AK608">
            <v>11957103.92</v>
          </cell>
          <cell r="AL608">
            <v>95095815.42</v>
          </cell>
          <cell r="AM608">
            <v>0</v>
          </cell>
          <cell r="AN608">
            <v>-2755553588.02</v>
          </cell>
          <cell r="AO608">
            <v>4390023625.37</v>
          </cell>
          <cell r="AP608">
            <v>244746041.75</v>
          </cell>
          <cell r="AQ608">
            <v>4634769667.12</v>
          </cell>
          <cell r="AR608">
            <v>1215786560.71</v>
          </cell>
          <cell r="AS608">
            <v>1505627749.13</v>
          </cell>
          <cell r="AT608">
            <v>1668609315.53</v>
          </cell>
          <cell r="AU608">
            <v>3174237064.66</v>
          </cell>
          <cell r="AV608">
            <v>244746041.75</v>
          </cell>
          <cell r="AW608">
            <v>3418983106.41</v>
          </cell>
          <cell r="AX608">
            <v>1505627749.13</v>
          </cell>
          <cell r="AY608">
            <v>1913355357.28</v>
          </cell>
          <cell r="AZ608">
            <v>0.928415545168637</v>
          </cell>
          <cell r="BA608">
            <v>0.0715844548313631</v>
          </cell>
          <cell r="BB608">
            <v>13.9695133860525</v>
          </cell>
          <cell r="BC608">
            <v>0.440372971222703</v>
          </cell>
          <cell r="BD608">
            <v>0.488042573945934</v>
          </cell>
          <cell r="BE608">
            <v>0.440372971222703</v>
          </cell>
          <cell r="BF608">
            <v>0.559627028777297</v>
          </cell>
          <cell r="BG608" t="e">
            <v>#N/A</v>
          </cell>
          <cell r="BH608">
            <v>-561933368.75</v>
          </cell>
          <cell r="BI608">
            <v>-1425220867.6</v>
          </cell>
          <cell r="BJ608" t="e">
            <v>#N/A</v>
          </cell>
        </row>
        <row r="609">
          <cell r="A609" t="str">
            <v>600056.SH</v>
          </cell>
          <cell r="B609" t="str">
            <v>中国医药</v>
          </cell>
          <cell r="C609">
            <v>15696321.63</v>
          </cell>
          <cell r="D609">
            <v>1460000000</v>
          </cell>
          <cell r="E609">
            <v>0</v>
          </cell>
          <cell r="F609">
            <v>0</v>
          </cell>
          <cell r="G609">
            <v>0</v>
          </cell>
          <cell r="H609">
            <v>0</v>
          </cell>
          <cell r="I609">
            <v>7082571308.76</v>
          </cell>
          <cell r="J609">
            <v>5273059.62</v>
          </cell>
          <cell r="K609">
            <v>2016408173.29</v>
          </cell>
          <cell r="L609">
            <v>0</v>
          </cell>
          <cell r="M609">
            <v>0</v>
          </cell>
          <cell r="N609">
            <v>0</v>
          </cell>
          <cell r="O609">
            <v>0</v>
          </cell>
          <cell r="P609">
            <v>209976596.85</v>
          </cell>
          <cell r="Q609">
            <v>169154323.53</v>
          </cell>
          <cell r="R609">
            <v>0</v>
          </cell>
          <cell r="S609">
            <v>0</v>
          </cell>
          <cell r="T609">
            <v>0</v>
          </cell>
          <cell r="U609">
            <v>50686894.22</v>
          </cell>
          <cell r="V609">
            <v>142216280.71</v>
          </cell>
          <cell r="W609">
            <v>0</v>
          </cell>
          <cell r="X609">
            <v>2912000000</v>
          </cell>
          <cell r="Y609">
            <v>0</v>
          </cell>
          <cell r="Z609">
            <v>0</v>
          </cell>
          <cell r="AA609">
            <v>8256339.59</v>
          </cell>
          <cell r="AB609">
            <v>3431050</v>
          </cell>
          <cell r="AC609">
            <v>59958741.82</v>
          </cell>
          <cell r="AD609">
            <v>0</v>
          </cell>
        </row>
        <row r="609">
          <cell r="AF609">
            <v>1068485534</v>
          </cell>
          <cell r="AG609">
            <v>0</v>
          </cell>
          <cell r="AH609">
            <v>2044788791.41</v>
          </cell>
          <cell r="AI609">
            <v>0</v>
          </cell>
          <cell r="AJ609">
            <v>19811376.54</v>
          </cell>
          <cell r="AK609">
            <v>0</v>
          </cell>
          <cell r="AL609">
            <v>548755523.93</v>
          </cell>
          <cell r="AM609">
            <v>0</v>
          </cell>
          <cell r="AN609">
            <v>6765777746.28</v>
          </cell>
          <cell r="AO609">
            <v>14135629090.02</v>
          </cell>
          <cell r="AP609">
            <v>10447618972.16</v>
          </cell>
          <cell r="AQ609">
            <v>24583248062.18</v>
          </cell>
          <cell r="AR609">
            <v>9704685856.21</v>
          </cell>
          <cell r="AS609">
            <v>1510686894.22</v>
          </cell>
          <cell r="AT609">
            <v>2920256339.59</v>
          </cell>
          <cell r="AU609">
            <v>4430943233.81</v>
          </cell>
          <cell r="AV609">
            <v>10447618972.16</v>
          </cell>
          <cell r="AW609">
            <v>14878562205.97</v>
          </cell>
          <cell r="AX609">
            <v>1510686894.22</v>
          </cell>
          <cell r="AY609">
            <v>13367875311.75</v>
          </cell>
          <cell r="AZ609">
            <v>0.297807219035727</v>
          </cell>
          <cell r="BA609">
            <v>0.702192780964273</v>
          </cell>
          <cell r="BB609">
            <v>1.42411033993652</v>
          </cell>
          <cell r="BC609">
            <v>0.101534467733303</v>
          </cell>
          <cell r="BD609">
            <v>0.196272751302424</v>
          </cell>
          <cell r="BE609">
            <v>0.101534467733303</v>
          </cell>
          <cell r="BF609">
            <v>0.898465532266697</v>
          </cell>
          <cell r="BG609" t="e">
            <v>#N/A</v>
          </cell>
          <cell r="BH609">
            <v>-1806235211.8</v>
          </cell>
          <cell r="BI609">
            <v>5208278475.32</v>
          </cell>
          <cell r="BJ609" t="e">
            <v>#N/A</v>
          </cell>
        </row>
        <row r="610">
          <cell r="A610" t="str">
            <v>000789.SZ</v>
          </cell>
          <cell r="B610" t="str">
            <v>万年青</v>
          </cell>
          <cell r="C610">
            <v>188065029.84</v>
          </cell>
          <cell r="D610">
            <v>1457068672.6</v>
          </cell>
          <cell r="E610">
            <v>0</v>
          </cell>
          <cell r="F610">
            <v>0</v>
          </cell>
          <cell r="G610">
            <v>0</v>
          </cell>
          <cell r="H610">
            <v>0</v>
          </cell>
          <cell r="I610">
            <v>1625101443.51</v>
          </cell>
          <cell r="J610">
            <v>0</v>
          </cell>
          <cell r="K610">
            <v>332983816.25</v>
          </cell>
          <cell r="L610">
            <v>0</v>
          </cell>
          <cell r="M610">
            <v>0</v>
          </cell>
          <cell r="N610">
            <v>0</v>
          </cell>
          <cell r="O610">
            <v>0</v>
          </cell>
          <cell r="P610">
            <v>46460703.69</v>
          </cell>
          <cell r="Q610">
            <v>304472824.8</v>
          </cell>
          <cell r="R610">
            <v>0</v>
          </cell>
          <cell r="S610">
            <v>0</v>
          </cell>
          <cell r="T610">
            <v>0</v>
          </cell>
          <cell r="U610">
            <v>67969203.51</v>
          </cell>
          <cell r="V610">
            <v>196435019.68</v>
          </cell>
          <cell r="W610">
            <v>0</v>
          </cell>
          <cell r="X610">
            <v>81200000</v>
          </cell>
          <cell r="Y610">
            <v>886142928.6</v>
          </cell>
          <cell r="Z610">
            <v>0</v>
          </cell>
          <cell r="AA610">
            <v>0</v>
          </cell>
          <cell r="AB610">
            <v>3614315.05</v>
          </cell>
          <cell r="AC610">
            <v>70353723.49</v>
          </cell>
          <cell r="AD610">
            <v>0</v>
          </cell>
        </row>
        <row r="610">
          <cell r="AF610">
            <v>797401458</v>
          </cell>
          <cell r="AG610">
            <v>150032215.3</v>
          </cell>
          <cell r="AH610">
            <v>53857226.01</v>
          </cell>
          <cell r="AI610">
            <v>0</v>
          </cell>
          <cell r="AJ610">
            <v>452996599.3</v>
          </cell>
          <cell r="AK610">
            <v>0</v>
          </cell>
          <cell r="AL610">
            <v>454008621.73</v>
          </cell>
          <cell r="AM610">
            <v>0</v>
          </cell>
          <cell r="AN610">
            <v>5072701543.19</v>
          </cell>
          <cell r="AO610">
            <v>5259867681.02</v>
          </cell>
          <cell r="AP610">
            <v>6980997663.53</v>
          </cell>
          <cell r="AQ610">
            <v>12240865344.55</v>
          </cell>
          <cell r="AR610">
            <v>2767486876.31</v>
          </cell>
          <cell r="AS610">
            <v>1525037876.11</v>
          </cell>
          <cell r="AT610">
            <v>967342928.6</v>
          </cell>
          <cell r="AU610">
            <v>2492380804.71</v>
          </cell>
          <cell r="AV610">
            <v>6980997663.53</v>
          </cell>
          <cell r="AW610">
            <v>9473378468.24</v>
          </cell>
          <cell r="AX610">
            <v>1525037876.11</v>
          </cell>
          <cell r="AY610">
            <v>7948340592.13</v>
          </cell>
          <cell r="AZ610">
            <v>0.263093131248354</v>
          </cell>
          <cell r="BA610">
            <v>0.736906868751646</v>
          </cell>
          <cell r="BB610">
            <v>1.35702358385402</v>
          </cell>
          <cell r="BC610">
            <v>0.160981415576583</v>
          </cell>
          <cell r="BD610">
            <v>0.102111715671771</v>
          </cell>
          <cell r="BE610">
            <v>0.160981415576583</v>
          </cell>
          <cell r="BF610">
            <v>0.839018584423417</v>
          </cell>
          <cell r="BG610">
            <v>-910461158.589999</v>
          </cell>
          <cell r="BH610">
            <v>-2349945007.08</v>
          </cell>
          <cell r="BI610">
            <v>-1015500969</v>
          </cell>
          <cell r="BJ610">
            <v>9.66777229543934</v>
          </cell>
        </row>
        <row r="611">
          <cell r="A611" t="str">
            <v>002404.SZ</v>
          </cell>
          <cell r="B611" t="str">
            <v>嘉欣丝绸</v>
          </cell>
          <cell r="C611">
            <v>37175850.25</v>
          </cell>
          <cell r="D611">
            <v>1453033120.74</v>
          </cell>
          <cell r="E611">
            <v>0</v>
          </cell>
          <cell r="F611">
            <v>0</v>
          </cell>
          <cell r="G611">
            <v>237600</v>
          </cell>
          <cell r="H611">
            <v>0</v>
          </cell>
          <cell r="I611">
            <v>328679998.06</v>
          </cell>
          <cell r="J611">
            <v>5930056.12</v>
          </cell>
          <cell r="K611">
            <v>59697584.61</v>
          </cell>
          <cell r="L611">
            <v>0</v>
          </cell>
          <cell r="M611">
            <v>0</v>
          </cell>
          <cell r="N611">
            <v>0</v>
          </cell>
          <cell r="O611">
            <v>0</v>
          </cell>
          <cell r="P611">
            <v>25645951.64</v>
          </cell>
          <cell r="Q611">
            <v>35430442.94</v>
          </cell>
          <cell r="R611">
            <v>0</v>
          </cell>
          <cell r="S611">
            <v>0</v>
          </cell>
          <cell r="T611">
            <v>0</v>
          </cell>
          <cell r="U611">
            <v>0</v>
          </cell>
          <cell r="V611">
            <v>6533299.12</v>
          </cell>
          <cell r="W611">
            <v>0</v>
          </cell>
          <cell r="X611">
            <v>0</v>
          </cell>
          <cell r="Y611">
            <v>0</v>
          </cell>
          <cell r="Z611">
            <v>0</v>
          </cell>
          <cell r="AA611">
            <v>861939.13</v>
          </cell>
          <cell r="AB611">
            <v>0</v>
          </cell>
          <cell r="AC611">
            <v>4488195.97</v>
          </cell>
          <cell r="AD611">
            <v>0</v>
          </cell>
        </row>
        <row r="611">
          <cell r="AF611">
            <v>577673641</v>
          </cell>
          <cell r="AG611">
            <v>0</v>
          </cell>
          <cell r="AH611">
            <v>645361779.05</v>
          </cell>
          <cell r="AI611">
            <v>100302241.43</v>
          </cell>
          <cell r="AJ611">
            <v>-1242011.54</v>
          </cell>
          <cell r="AK611">
            <v>0</v>
          </cell>
          <cell r="AL611">
            <v>148449159.64</v>
          </cell>
          <cell r="AM611">
            <v>0</v>
          </cell>
          <cell r="AN611">
            <v>491812961.2</v>
          </cell>
          <cell r="AO611">
            <v>1957714038.58</v>
          </cell>
          <cell r="AP611">
            <v>1962357770.78</v>
          </cell>
          <cell r="AQ611">
            <v>3920071809.36</v>
          </cell>
          <cell r="AR611">
            <v>503581378.71</v>
          </cell>
          <cell r="AS611">
            <v>1453270720.74</v>
          </cell>
          <cell r="AT611">
            <v>861939.13</v>
          </cell>
          <cell r="AU611">
            <v>1454132659.87</v>
          </cell>
          <cell r="AV611">
            <v>1761753287.92</v>
          </cell>
          <cell r="AW611">
            <v>3215885947.79</v>
          </cell>
          <cell r="AX611">
            <v>1453270720.74</v>
          </cell>
          <cell r="AY611">
            <v>1762615227.05</v>
          </cell>
          <cell r="AZ611">
            <v>0.452171713635958</v>
          </cell>
          <cell r="BA611">
            <v>0.547828286364042</v>
          </cell>
          <cell r="BB611">
            <v>1.82538949683858</v>
          </cell>
          <cell r="BC611">
            <v>0.451903688232074</v>
          </cell>
          <cell r="BD611">
            <v>0.000268025403883597</v>
          </cell>
          <cell r="BE611">
            <v>0.451903688232074</v>
          </cell>
          <cell r="BF611">
            <v>0.548096311767926</v>
          </cell>
          <cell r="BG611" t="e">
            <v>#N/A</v>
          </cell>
          <cell r="BH611">
            <v>377473044.92</v>
          </cell>
          <cell r="BI611">
            <v>1192945226.11</v>
          </cell>
          <cell r="BJ611" t="e">
            <v>#N/A</v>
          </cell>
        </row>
        <row r="612">
          <cell r="A612" t="str">
            <v>002180.SZ</v>
          </cell>
          <cell r="B612" t="str">
            <v>纳思达</v>
          </cell>
          <cell r="C612">
            <v>1406342979.12</v>
          </cell>
          <cell r="D612">
            <v>1452956963.31</v>
          </cell>
          <cell r="E612">
            <v>0</v>
          </cell>
          <cell r="F612">
            <v>0</v>
          </cell>
          <cell r="G612">
            <v>43875488.54</v>
          </cell>
          <cell r="H612">
            <v>0</v>
          </cell>
          <cell r="I612">
            <v>3209476825.26</v>
          </cell>
          <cell r="J612">
            <v>0</v>
          </cell>
          <cell r="K612">
            <v>515830594.49</v>
          </cell>
          <cell r="L612">
            <v>0</v>
          </cell>
          <cell r="M612">
            <v>0</v>
          </cell>
          <cell r="N612">
            <v>0</v>
          </cell>
          <cell r="O612">
            <v>0</v>
          </cell>
          <cell r="P612">
            <v>604373109.02</v>
          </cell>
          <cell r="Q612">
            <v>576546704.67</v>
          </cell>
          <cell r="R612">
            <v>0</v>
          </cell>
          <cell r="S612">
            <v>0</v>
          </cell>
          <cell r="T612">
            <v>0</v>
          </cell>
          <cell r="U612">
            <v>3094543246.74</v>
          </cell>
          <cell r="V612">
            <v>787991054.25</v>
          </cell>
          <cell r="W612">
            <v>0</v>
          </cell>
          <cell r="X612">
            <v>7443301949.99</v>
          </cell>
          <cell r="Y612">
            <v>0</v>
          </cell>
          <cell r="Z612">
            <v>0</v>
          </cell>
          <cell r="AA612">
            <v>1039436731.9</v>
          </cell>
          <cell r="AB612">
            <v>619611842.82</v>
          </cell>
          <cell r="AC612">
            <v>161929776.09</v>
          </cell>
          <cell r="AD612">
            <v>944154409.98</v>
          </cell>
        </row>
        <row r="612">
          <cell r="AF612">
            <v>1083465878</v>
          </cell>
          <cell r="AG612">
            <v>0</v>
          </cell>
          <cell r="AH612">
            <v>4496353060.86</v>
          </cell>
          <cell r="AI612">
            <v>0</v>
          </cell>
          <cell r="AJ612">
            <v>-236120218.01</v>
          </cell>
          <cell r="AK612">
            <v>0</v>
          </cell>
          <cell r="AL612">
            <v>239049070.87</v>
          </cell>
          <cell r="AM612">
            <v>0</v>
          </cell>
          <cell r="AN612">
            <v>3731943692.04</v>
          </cell>
          <cell r="AO612">
            <v>21900371676.18</v>
          </cell>
          <cell r="AP612">
            <v>9314691483.76</v>
          </cell>
          <cell r="AQ612">
            <v>31215063159.94</v>
          </cell>
          <cell r="AR612">
            <v>7882102885.72</v>
          </cell>
          <cell r="AS612">
            <v>4591375698.59</v>
          </cell>
          <cell r="AT612">
            <v>9426893091.87</v>
          </cell>
          <cell r="AU612">
            <v>14018268790.46</v>
          </cell>
          <cell r="AV612">
            <v>9314691483.76</v>
          </cell>
          <cell r="AW612">
            <v>23332960274.22</v>
          </cell>
          <cell r="AX612">
            <v>4591375698.59</v>
          </cell>
          <cell r="AY612">
            <v>18741584575.63</v>
          </cell>
          <cell r="AZ612">
            <v>0.600792553782746</v>
          </cell>
          <cell r="BA612">
            <v>0.399207446217254</v>
          </cell>
          <cell r="BB612">
            <v>2.5049632953384</v>
          </cell>
          <cell r="BC612">
            <v>0.196776390334959</v>
          </cell>
          <cell r="BD612">
            <v>0.404016163447788</v>
          </cell>
          <cell r="BE612">
            <v>0.196776390334959</v>
          </cell>
          <cell r="BF612">
            <v>0.803223609665041</v>
          </cell>
          <cell r="BG612">
            <v>-5526232557.02</v>
          </cell>
          <cell r="BH612">
            <v>-1034121065.63</v>
          </cell>
          <cell r="BI612">
            <v>-3940304695.43</v>
          </cell>
          <cell r="BJ612">
            <v>-2.48454219820539</v>
          </cell>
        </row>
        <row r="613">
          <cell r="A613" t="str">
            <v>600470.SH</v>
          </cell>
          <cell r="B613" t="str">
            <v>六国化工</v>
          </cell>
          <cell r="C613">
            <v>9582310.13</v>
          </cell>
          <cell r="D613">
            <v>1449939198.87</v>
          </cell>
          <cell r="E613">
            <v>0</v>
          </cell>
          <cell r="F613">
            <v>0</v>
          </cell>
          <cell r="G613">
            <v>0</v>
          </cell>
          <cell r="H613">
            <v>0</v>
          </cell>
          <cell r="I613">
            <v>1284141243.58</v>
          </cell>
          <cell r="J613">
            <v>0</v>
          </cell>
          <cell r="K613">
            <v>686686613.73</v>
          </cell>
          <cell r="L613">
            <v>0</v>
          </cell>
          <cell r="M613">
            <v>0</v>
          </cell>
          <cell r="N613">
            <v>0</v>
          </cell>
          <cell r="O613">
            <v>0</v>
          </cell>
          <cell r="P613">
            <v>14446058.11</v>
          </cell>
          <cell r="Q613">
            <v>15798746.35</v>
          </cell>
          <cell r="R613">
            <v>0</v>
          </cell>
          <cell r="S613">
            <v>0</v>
          </cell>
          <cell r="T613">
            <v>0</v>
          </cell>
          <cell r="U613">
            <v>12681698.8</v>
          </cell>
          <cell r="V613">
            <v>59645785.66</v>
          </cell>
          <cell r="W613">
            <v>0</v>
          </cell>
          <cell r="X613">
            <v>70000000</v>
          </cell>
          <cell r="Y613">
            <v>0</v>
          </cell>
          <cell r="Z613">
            <v>0</v>
          </cell>
          <cell r="AA613">
            <v>0</v>
          </cell>
          <cell r="AB613">
            <v>37909016.85</v>
          </cell>
          <cell r="AC613">
            <v>106341555.9</v>
          </cell>
          <cell r="AD613">
            <v>0</v>
          </cell>
        </row>
        <row r="613">
          <cell r="AF613">
            <v>521600000</v>
          </cell>
          <cell r="AG613">
            <v>0</v>
          </cell>
          <cell r="AH613">
            <v>1295537641.75</v>
          </cell>
          <cell r="AI613">
            <v>0</v>
          </cell>
          <cell r="AJ613">
            <v>0</v>
          </cell>
          <cell r="AK613">
            <v>13519687.52</v>
          </cell>
          <cell r="AL613">
            <v>135040899.29</v>
          </cell>
          <cell r="AM613">
            <v>0</v>
          </cell>
          <cell r="AN613">
            <v>-351811758.32</v>
          </cell>
          <cell r="AO613">
            <v>3747172227.98</v>
          </cell>
          <cell r="AP613">
            <v>1613886470.24</v>
          </cell>
          <cell r="AQ613">
            <v>5361058698.22</v>
          </cell>
          <cell r="AR613">
            <v>2214551330.31</v>
          </cell>
          <cell r="AS613">
            <v>1462620897.67</v>
          </cell>
          <cell r="AT613">
            <v>70000000</v>
          </cell>
          <cell r="AU613">
            <v>1532620897.67</v>
          </cell>
          <cell r="AV613">
            <v>1613886470.24</v>
          </cell>
          <cell r="AW613">
            <v>3146507367.91</v>
          </cell>
          <cell r="AX613">
            <v>1462620897.67</v>
          </cell>
          <cell r="AY613">
            <v>1683886470.24</v>
          </cell>
          <cell r="AZ613">
            <v>0.487086384510204</v>
          </cell>
          <cell r="BA613">
            <v>0.512913615489796</v>
          </cell>
          <cell r="BB613">
            <v>1.94964604136131</v>
          </cell>
          <cell r="BC613">
            <v>0.464839495558377</v>
          </cell>
          <cell r="BD613">
            <v>0.0222468889518272</v>
          </cell>
          <cell r="BE613">
            <v>0.464839495558377</v>
          </cell>
          <cell r="BF613">
            <v>0.535160504441623</v>
          </cell>
          <cell r="BG613" t="e">
            <v>#N/A</v>
          </cell>
          <cell r="BH613">
            <v>762280787.33</v>
          </cell>
          <cell r="BI613">
            <v>-944330761.13</v>
          </cell>
          <cell r="BJ613" t="e">
            <v>#N/A</v>
          </cell>
        </row>
        <row r="614">
          <cell r="A614" t="str">
            <v>000776.SZ</v>
          </cell>
          <cell r="B614" t="str">
            <v>广发证券</v>
          </cell>
          <cell r="C614">
            <v>625035694.27</v>
          </cell>
          <cell r="D614">
            <v>1445781834.53</v>
          </cell>
          <cell r="E614">
            <v>0</v>
          </cell>
          <cell r="F614">
            <v>8851792406.25</v>
          </cell>
          <cell r="G614">
            <v>10045093399.18</v>
          </cell>
          <cell r="H614">
            <v>1040950804.53</v>
          </cell>
          <cell r="I614">
            <v>0</v>
          </cell>
          <cell r="J614">
            <v>0</v>
          </cell>
          <cell r="K614">
            <v>51802826.04</v>
          </cell>
          <cell r="L614">
            <v>87644972358.93</v>
          </cell>
          <cell r="M614">
            <v>0</v>
          </cell>
          <cell r="N614">
            <v>130514195127.34</v>
          </cell>
          <cell r="O614">
            <v>0</v>
          </cell>
          <cell r="P614">
            <v>10116322454.35</v>
          </cell>
          <cell r="Q614">
            <v>1607899889.6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530710393.84</v>
          </cell>
          <cell r="Y614">
            <v>122511137478.99</v>
          </cell>
          <cell r="Z614">
            <v>0</v>
          </cell>
          <cell r="AA614">
            <v>0</v>
          </cell>
          <cell r="AB614">
            <v>415691669.17</v>
          </cell>
          <cell r="AC614">
            <v>0</v>
          </cell>
          <cell r="AD614">
            <v>0</v>
          </cell>
        </row>
        <row r="614">
          <cell r="AF614">
            <v>7621087664</v>
          </cell>
          <cell r="AG614">
            <v>1000000000</v>
          </cell>
          <cell r="AH614">
            <v>31244032704.37</v>
          </cell>
          <cell r="AI614">
            <v>0</v>
          </cell>
          <cell r="AJ614">
            <v>787704689.36</v>
          </cell>
          <cell r="AK614">
            <v>0</v>
          </cell>
          <cell r="AL614">
            <v>7078798428.69</v>
          </cell>
          <cell r="AM614">
            <v>17569083166.81</v>
          </cell>
          <cell r="AN614">
            <v>38799024072.52</v>
          </cell>
          <cell r="AO614">
            <v>375401386337.02</v>
          </cell>
          <cell r="AP614">
            <v>104099730725.75</v>
          </cell>
          <cell r="AQ614">
            <v>479501117062.77</v>
          </cell>
          <cell r="AR614">
            <v>12816752533.43</v>
          </cell>
          <cell r="AS614">
            <v>239542785930.76</v>
          </cell>
          <cell r="AT614">
            <v>123041847872.83</v>
          </cell>
          <cell r="AU614">
            <v>362584633803.59</v>
          </cell>
          <cell r="AV614">
            <v>104099730725.75</v>
          </cell>
          <cell r="AW614">
            <v>466684364529.34</v>
          </cell>
          <cell r="AX614">
            <v>239542785930.76</v>
          </cell>
          <cell r="AY614">
            <v>227141578598.58</v>
          </cell>
          <cell r="AZ614">
            <v>0.776937607861072</v>
          </cell>
          <cell r="BA614">
            <v>0.223062392138928</v>
          </cell>
          <cell r="BB614">
            <v>4.48305064072468</v>
          </cell>
          <cell r="BC614">
            <v>0.513286503978644</v>
          </cell>
          <cell r="BD614">
            <v>0.263651103882428</v>
          </cell>
          <cell r="BE614">
            <v>0.513286503978644</v>
          </cell>
          <cell r="BF614">
            <v>0.486713496021356</v>
          </cell>
          <cell r="BG614">
            <v>228816882498.12</v>
          </cell>
          <cell r="BH614">
            <v>-47570998316.4</v>
          </cell>
          <cell r="BI614">
            <v>216000129964.69</v>
          </cell>
          <cell r="BJ614">
            <v>-16.8529531487244</v>
          </cell>
        </row>
        <row r="615">
          <cell r="A615" t="str">
            <v>002307.SZ</v>
          </cell>
          <cell r="B615" t="str">
            <v>北新路桥</v>
          </cell>
          <cell r="C615">
            <v>0</v>
          </cell>
          <cell r="D615">
            <v>1441000000</v>
          </cell>
          <cell r="E615">
            <v>0</v>
          </cell>
          <cell r="F615">
            <v>0</v>
          </cell>
          <cell r="G615">
            <v>0</v>
          </cell>
          <cell r="H615">
            <v>0</v>
          </cell>
          <cell r="I615">
            <v>4779861764.96</v>
          </cell>
          <cell r="J615">
            <v>420844.81</v>
          </cell>
          <cell r="K615">
            <v>1327876572.87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  <cell r="P615">
            <v>94888788.86</v>
          </cell>
          <cell r="Q615">
            <v>160055202.27</v>
          </cell>
          <cell r="R615">
            <v>0</v>
          </cell>
          <cell r="S615">
            <v>0</v>
          </cell>
          <cell r="T615">
            <v>0</v>
          </cell>
          <cell r="U615">
            <v>1326400000</v>
          </cell>
          <cell r="V615">
            <v>263057625.08</v>
          </cell>
          <cell r="W615">
            <v>0</v>
          </cell>
          <cell r="X615">
            <v>23689997249</v>
          </cell>
          <cell r="Y615">
            <v>1964547879.9</v>
          </cell>
          <cell r="Z615">
            <v>0</v>
          </cell>
          <cell r="AA615">
            <v>0</v>
          </cell>
          <cell r="AB615">
            <v>106977964.56</v>
          </cell>
          <cell r="AC615">
            <v>170210224.68</v>
          </cell>
          <cell r="AD615">
            <v>319148094.44</v>
          </cell>
        </row>
        <row r="615">
          <cell r="AF615">
            <v>1208921927</v>
          </cell>
          <cell r="AG615">
            <v>0</v>
          </cell>
          <cell r="AH615">
            <v>1469750326.4</v>
          </cell>
          <cell r="AI615">
            <v>0</v>
          </cell>
          <cell r="AJ615">
            <v>66633760.4</v>
          </cell>
          <cell r="AK615">
            <v>90176669.84</v>
          </cell>
          <cell r="AL615">
            <v>57100442.35</v>
          </cell>
          <cell r="AM615">
            <v>0</v>
          </cell>
          <cell r="AN615">
            <v>578258720.96</v>
          </cell>
          <cell r="AO615">
            <v>35644442211.43</v>
          </cell>
          <cell r="AP615">
            <v>3470841846.95</v>
          </cell>
          <cell r="AQ615">
            <v>39115284058.38</v>
          </cell>
          <cell r="AR615">
            <v>6903348988.09</v>
          </cell>
          <cell r="AS615">
            <v>2767400000</v>
          </cell>
          <cell r="AT615">
            <v>25973693223.34</v>
          </cell>
          <cell r="AU615">
            <v>28741093223.34</v>
          </cell>
          <cell r="AV615">
            <v>3470841846.95</v>
          </cell>
          <cell r="AW615">
            <v>32211935070.29</v>
          </cell>
          <cell r="AX615">
            <v>2767400000</v>
          </cell>
          <cell r="AY615">
            <v>29444535070.29</v>
          </cell>
          <cell r="AZ615">
            <v>0.892249818603687</v>
          </cell>
          <cell r="BA615">
            <v>0.107750181396313</v>
          </cell>
          <cell r="BB615">
            <v>9.28072683536307</v>
          </cell>
          <cell r="BC615">
            <v>0.0859122556270285</v>
          </cell>
          <cell r="BD615">
            <v>0.806337562976659</v>
          </cell>
          <cell r="BE615">
            <v>0.0859122556270285</v>
          </cell>
          <cell r="BF615">
            <v>0.914087744372971</v>
          </cell>
          <cell r="BG615">
            <v>-2476089287.69</v>
          </cell>
          <cell r="BH615">
            <v>-1662890504.41</v>
          </cell>
          <cell r="BI615">
            <v>2611158987.37</v>
          </cell>
          <cell r="BJ615">
            <v>0.513275320210159</v>
          </cell>
        </row>
        <row r="616">
          <cell r="A616" t="str">
            <v>601500.SH</v>
          </cell>
          <cell r="B616" t="str">
            <v>通用股份</v>
          </cell>
          <cell r="C616">
            <v>9570649.91</v>
          </cell>
          <cell r="D616">
            <v>1440285959.26</v>
          </cell>
          <cell r="E616">
            <v>0</v>
          </cell>
          <cell r="F616">
            <v>0</v>
          </cell>
          <cell r="G616">
            <v>0</v>
          </cell>
          <cell r="H616">
            <v>0</v>
          </cell>
          <cell r="I616">
            <v>1376386049.55</v>
          </cell>
          <cell r="J616">
            <v>0</v>
          </cell>
          <cell r="K616">
            <v>33050412.43</v>
          </cell>
          <cell r="L616">
            <v>0</v>
          </cell>
          <cell r="M616">
            <v>0</v>
          </cell>
          <cell r="N616">
            <v>0</v>
          </cell>
          <cell r="O616">
            <v>0</v>
          </cell>
          <cell r="P616">
            <v>22537534.22</v>
          </cell>
          <cell r="Q616">
            <v>3746206.01</v>
          </cell>
          <cell r="R616">
            <v>0</v>
          </cell>
          <cell r="S616">
            <v>0</v>
          </cell>
          <cell r="T616">
            <v>0</v>
          </cell>
          <cell r="U616">
            <v>75096875</v>
          </cell>
          <cell r="V616">
            <v>1763658.03</v>
          </cell>
          <cell r="W616">
            <v>0</v>
          </cell>
          <cell r="X616">
            <v>1156299646.53</v>
          </cell>
          <cell r="Y616">
            <v>0</v>
          </cell>
          <cell r="Z616">
            <v>0</v>
          </cell>
          <cell r="AA616">
            <v>0</v>
          </cell>
          <cell r="AB616">
            <v>20675771.31</v>
          </cell>
          <cell r="AC616">
            <v>42614375.02</v>
          </cell>
          <cell r="AD616">
            <v>0</v>
          </cell>
        </row>
        <row r="616">
          <cell r="AF616">
            <v>1074796667</v>
          </cell>
          <cell r="AG616">
            <v>0</v>
          </cell>
          <cell r="AH616">
            <v>2205863974.47</v>
          </cell>
          <cell r="AI616">
            <v>12836800</v>
          </cell>
          <cell r="AJ616">
            <v>-149894552.35</v>
          </cell>
          <cell r="AK616">
            <v>0</v>
          </cell>
          <cell r="AL616">
            <v>161740533.32</v>
          </cell>
          <cell r="AM616">
            <v>0</v>
          </cell>
          <cell r="AN616">
            <v>1027975660.86</v>
          </cell>
          <cell r="AO616">
            <v>4182027137.27</v>
          </cell>
          <cell r="AP616">
            <v>4333319083.3</v>
          </cell>
          <cell r="AQ616">
            <v>8515346220.57</v>
          </cell>
          <cell r="AR616">
            <v>1510344656.48</v>
          </cell>
          <cell r="AS616">
            <v>1515382834.26</v>
          </cell>
          <cell r="AT616">
            <v>1156299646.53</v>
          </cell>
          <cell r="AU616">
            <v>2671682480.79</v>
          </cell>
          <cell r="AV616">
            <v>4307645483.3</v>
          </cell>
          <cell r="AW616">
            <v>6979327964.09</v>
          </cell>
          <cell r="AX616">
            <v>1515382834.26</v>
          </cell>
          <cell r="AY616">
            <v>5463945129.83</v>
          </cell>
          <cell r="AZ616">
            <v>0.382799389072462</v>
          </cell>
          <cell r="BA616">
            <v>0.617200610927538</v>
          </cell>
          <cell r="BB616">
            <v>1.62021874621476</v>
          </cell>
          <cell r="BC616">
            <v>0.217124462707146</v>
          </cell>
          <cell r="BD616">
            <v>0.165674926365316</v>
          </cell>
          <cell r="BE616">
            <v>0.217124462707146</v>
          </cell>
          <cell r="BF616">
            <v>0.782875537292854</v>
          </cell>
          <cell r="BG616" t="e">
            <v>#N/A</v>
          </cell>
          <cell r="BH616">
            <v>498997836.48</v>
          </cell>
          <cell r="BI616">
            <v>506169740.92</v>
          </cell>
          <cell r="BJ616" t="e">
            <v>#N/A</v>
          </cell>
        </row>
        <row r="617">
          <cell r="A617" t="str">
            <v>002798.SZ</v>
          </cell>
          <cell r="B617" t="str">
            <v>帝欧家居</v>
          </cell>
          <cell r="C617">
            <v>70854821.26</v>
          </cell>
          <cell r="D617">
            <v>1438824777.88</v>
          </cell>
          <cell r="E617">
            <v>0</v>
          </cell>
          <cell r="F617">
            <v>0</v>
          </cell>
          <cell r="G617">
            <v>0</v>
          </cell>
          <cell r="H617">
            <v>0</v>
          </cell>
          <cell r="I617">
            <v>2475072608.8</v>
          </cell>
          <cell r="J617">
            <v>0</v>
          </cell>
          <cell r="K617">
            <v>152866449.96</v>
          </cell>
          <cell r="L617">
            <v>0</v>
          </cell>
          <cell r="M617">
            <v>0</v>
          </cell>
          <cell r="N617">
            <v>0</v>
          </cell>
          <cell r="O617">
            <v>0</v>
          </cell>
          <cell r="P617">
            <v>52458096.82</v>
          </cell>
          <cell r="Q617">
            <v>37745255.19</v>
          </cell>
          <cell r="R617">
            <v>0</v>
          </cell>
          <cell r="S617">
            <v>0</v>
          </cell>
          <cell r="T617">
            <v>0</v>
          </cell>
          <cell r="U617">
            <v>145369133.08</v>
          </cell>
          <cell r="V617">
            <v>23797411.96</v>
          </cell>
          <cell r="W617">
            <v>0</v>
          </cell>
          <cell r="X617">
            <v>599995473.82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28604058.59</v>
          </cell>
          <cell r="AD617">
            <v>0</v>
          </cell>
        </row>
        <row r="617">
          <cell r="AF617">
            <v>386893064</v>
          </cell>
          <cell r="AG617">
            <v>0</v>
          </cell>
          <cell r="AH617">
            <v>2305571048.91</v>
          </cell>
          <cell r="AI617">
            <v>20409180.03</v>
          </cell>
          <cell r="AJ617">
            <v>0</v>
          </cell>
          <cell r="AK617">
            <v>0</v>
          </cell>
          <cell r="AL617">
            <v>63985971.26</v>
          </cell>
          <cell r="AM617">
            <v>0</v>
          </cell>
          <cell r="AN617">
            <v>1840813530.04</v>
          </cell>
          <cell r="AO617">
            <v>5025588087.36</v>
          </cell>
          <cell r="AP617">
            <v>4617672794.24</v>
          </cell>
          <cell r="AQ617">
            <v>9643260881.6</v>
          </cell>
          <cell r="AR617">
            <v>2841398702.58</v>
          </cell>
          <cell r="AS617">
            <v>1584193910.96</v>
          </cell>
          <cell r="AT617">
            <v>599995473.82</v>
          </cell>
          <cell r="AU617">
            <v>2184189384.78</v>
          </cell>
          <cell r="AV617">
            <v>4576854434.18</v>
          </cell>
          <cell r="AW617">
            <v>6761043818.96</v>
          </cell>
          <cell r="AX617">
            <v>1584193910.96</v>
          </cell>
          <cell r="AY617">
            <v>5176849908</v>
          </cell>
          <cell r="AZ617">
            <v>0.323055055294106</v>
          </cell>
          <cell r="BA617">
            <v>0.676944944705893</v>
          </cell>
          <cell r="BB617">
            <v>1.47722500599286</v>
          </cell>
          <cell r="BC617">
            <v>0.234312031304611</v>
          </cell>
          <cell r="BD617">
            <v>0.0887430239894959</v>
          </cell>
          <cell r="BE617">
            <v>0.234312031304611</v>
          </cell>
          <cell r="BF617">
            <v>0.765687968695389</v>
          </cell>
          <cell r="BG617" t="e">
            <v>#N/A</v>
          </cell>
          <cell r="BH617">
            <v>530424507.58</v>
          </cell>
          <cell r="BI617">
            <v>1663578914.83</v>
          </cell>
          <cell r="BJ617" t="e">
            <v>#N/A</v>
          </cell>
        </row>
        <row r="618">
          <cell r="A618" t="str">
            <v>000711.SZ</v>
          </cell>
          <cell r="B618" t="str">
            <v>京蓝科技</v>
          </cell>
          <cell r="C618">
            <v>34155160.2</v>
          </cell>
          <cell r="D618">
            <v>1436831106.91</v>
          </cell>
          <cell r="E618">
            <v>0</v>
          </cell>
          <cell r="F618">
            <v>0</v>
          </cell>
          <cell r="G618">
            <v>0</v>
          </cell>
          <cell r="H618">
            <v>0</v>
          </cell>
          <cell r="I618">
            <v>2010866455.81</v>
          </cell>
          <cell r="J618">
            <v>0</v>
          </cell>
          <cell r="K618">
            <v>685235737.3</v>
          </cell>
          <cell r="L618">
            <v>0</v>
          </cell>
          <cell r="M618">
            <v>0</v>
          </cell>
          <cell r="N618">
            <v>0</v>
          </cell>
          <cell r="O618">
            <v>0</v>
          </cell>
          <cell r="P618">
            <v>84826018.07</v>
          </cell>
          <cell r="Q618">
            <v>74776096.98</v>
          </cell>
          <cell r="R618">
            <v>0</v>
          </cell>
          <cell r="S618">
            <v>0</v>
          </cell>
          <cell r="T618">
            <v>0</v>
          </cell>
          <cell r="U618">
            <v>232796695.3</v>
          </cell>
          <cell r="V618">
            <v>299189852.53</v>
          </cell>
          <cell r="W618">
            <v>0</v>
          </cell>
          <cell r="X618">
            <v>495839388.61</v>
          </cell>
          <cell r="Y618">
            <v>161084540.8</v>
          </cell>
          <cell r="Z618">
            <v>0</v>
          </cell>
          <cell r="AA618">
            <v>0</v>
          </cell>
          <cell r="AB618">
            <v>24746492.55</v>
          </cell>
          <cell r="AC618">
            <v>8542430</v>
          </cell>
          <cell r="AD618">
            <v>0</v>
          </cell>
        </row>
        <row r="618">
          <cell r="AF618">
            <v>1023667816</v>
          </cell>
          <cell r="AG618">
            <v>0</v>
          </cell>
          <cell r="AH618">
            <v>4168170743.01</v>
          </cell>
          <cell r="AI618">
            <v>0</v>
          </cell>
          <cell r="AJ618">
            <v>0</v>
          </cell>
          <cell r="AK618">
            <v>0</v>
          </cell>
          <cell r="AL618">
            <v>30351919.86</v>
          </cell>
          <cell r="AM618">
            <v>0</v>
          </cell>
          <cell r="AN618">
            <v>-3291351274.86</v>
          </cell>
          <cell r="AO618">
            <v>5548889975.06</v>
          </cell>
          <cell r="AP618">
            <v>1930839204.01</v>
          </cell>
          <cell r="AQ618">
            <v>7479729179.07</v>
          </cell>
          <cell r="AR618">
            <v>3222338243.44</v>
          </cell>
          <cell r="AS618">
            <v>1669627802.21</v>
          </cell>
          <cell r="AT618">
            <v>656923929.41</v>
          </cell>
          <cell r="AU618">
            <v>2326551731.62</v>
          </cell>
          <cell r="AV618">
            <v>1930839204.01</v>
          </cell>
          <cell r="AW618">
            <v>4257390935.63</v>
          </cell>
          <cell r="AX618">
            <v>1669627802.21</v>
          </cell>
          <cell r="AY618">
            <v>2587763133.42</v>
          </cell>
          <cell r="AZ618">
            <v>0.546473595400682</v>
          </cell>
          <cell r="BA618">
            <v>0.453526404599318</v>
          </cell>
          <cell r="BB618">
            <v>2.20494328413685</v>
          </cell>
          <cell r="BC618">
            <v>0.392171596983713</v>
          </cell>
          <cell r="BD618">
            <v>0.154301998416969</v>
          </cell>
          <cell r="BE618">
            <v>0.392171596983713</v>
          </cell>
          <cell r="BF618">
            <v>0.607828403016287</v>
          </cell>
          <cell r="BG618" t="e">
            <v>#N/A</v>
          </cell>
          <cell r="BH618">
            <v>1107765868.98</v>
          </cell>
          <cell r="BI618">
            <v>466469184.11</v>
          </cell>
          <cell r="BJ618" t="e">
            <v>#N/A</v>
          </cell>
        </row>
        <row r="619">
          <cell r="A619" t="str">
            <v>600203.SH</v>
          </cell>
          <cell r="B619" t="str">
            <v>福日电子</v>
          </cell>
          <cell r="C619">
            <v>9884320.57</v>
          </cell>
          <cell r="D619">
            <v>1424673002.49</v>
          </cell>
          <cell r="E619">
            <v>0</v>
          </cell>
          <cell r="F619">
            <v>0</v>
          </cell>
          <cell r="G619">
            <v>0</v>
          </cell>
          <cell r="H619">
            <v>0</v>
          </cell>
          <cell r="I619">
            <v>4066044556.12</v>
          </cell>
          <cell r="J619">
            <v>0</v>
          </cell>
          <cell r="K619">
            <v>701552114.95</v>
          </cell>
          <cell r="L619">
            <v>0</v>
          </cell>
          <cell r="M619">
            <v>0</v>
          </cell>
          <cell r="N619">
            <v>0</v>
          </cell>
          <cell r="O619">
            <v>0</v>
          </cell>
          <cell r="P619">
            <v>116288926.42</v>
          </cell>
          <cell r="Q619">
            <v>28638144.39</v>
          </cell>
          <cell r="R619">
            <v>0</v>
          </cell>
          <cell r="S619">
            <v>0</v>
          </cell>
          <cell r="T619">
            <v>0</v>
          </cell>
          <cell r="U619">
            <v>123485734.97</v>
          </cell>
          <cell r="V619">
            <v>64004816.67</v>
          </cell>
          <cell r="W619">
            <v>0</v>
          </cell>
          <cell r="X619">
            <v>188042501.47</v>
          </cell>
          <cell r="Y619">
            <v>0</v>
          </cell>
          <cell r="Z619">
            <v>0</v>
          </cell>
          <cell r="AA619">
            <v>0</v>
          </cell>
          <cell r="AB619">
            <v>3450340.34</v>
          </cell>
          <cell r="AC619">
            <v>13913926.89</v>
          </cell>
          <cell r="AD619">
            <v>0</v>
          </cell>
        </row>
        <row r="619">
          <cell r="AF619">
            <v>456447120</v>
          </cell>
          <cell r="AG619">
            <v>0</v>
          </cell>
          <cell r="AH619">
            <v>1619345663.45</v>
          </cell>
          <cell r="AI619">
            <v>0</v>
          </cell>
          <cell r="AJ619">
            <v>-6950796.1</v>
          </cell>
          <cell r="AK619">
            <v>0</v>
          </cell>
          <cell r="AL619">
            <v>45738692.07</v>
          </cell>
          <cell r="AM619">
            <v>0</v>
          </cell>
          <cell r="AN619">
            <v>-102699160.71</v>
          </cell>
          <cell r="AO619">
            <v>6739978385.28</v>
          </cell>
          <cell r="AP619">
            <v>2011881518.71</v>
          </cell>
          <cell r="AQ619">
            <v>8751859903.99</v>
          </cell>
          <cell r="AR619">
            <v>5003777146.35</v>
          </cell>
          <cell r="AS619">
            <v>1548158737.46</v>
          </cell>
          <cell r="AT619">
            <v>188042501.47</v>
          </cell>
          <cell r="AU619">
            <v>1736201238.93</v>
          </cell>
          <cell r="AV619">
            <v>2011881518.71</v>
          </cell>
          <cell r="AW619">
            <v>3748082757.64</v>
          </cell>
          <cell r="AX619">
            <v>1548158737.46</v>
          </cell>
          <cell r="AY619">
            <v>2199924020.18</v>
          </cell>
          <cell r="AZ619">
            <v>0.463223827006213</v>
          </cell>
          <cell r="BA619">
            <v>0.536776172993787</v>
          </cell>
          <cell r="BB619">
            <v>1.86297389920021</v>
          </cell>
          <cell r="BC619">
            <v>0.413053509638834</v>
          </cell>
          <cell r="BD619">
            <v>0.050170317367379</v>
          </cell>
          <cell r="BE619">
            <v>0.413053509638834</v>
          </cell>
          <cell r="BF619">
            <v>0.586946490361166</v>
          </cell>
          <cell r="BG619" t="e">
            <v>#N/A</v>
          </cell>
          <cell r="BH619">
            <v>367270904.92</v>
          </cell>
          <cell r="BI619">
            <v>-306012774.81</v>
          </cell>
          <cell r="BJ619" t="e">
            <v>#N/A</v>
          </cell>
        </row>
        <row r="620">
          <cell r="A620" t="str">
            <v>002066.SZ</v>
          </cell>
          <cell r="B620" t="str">
            <v>瑞泰科技</v>
          </cell>
          <cell r="C620">
            <v>6025882.44</v>
          </cell>
          <cell r="D620">
            <v>1422835336.81</v>
          </cell>
          <cell r="E620">
            <v>0</v>
          </cell>
          <cell r="F620">
            <v>0</v>
          </cell>
          <cell r="G620">
            <v>0</v>
          </cell>
          <cell r="H620">
            <v>0</v>
          </cell>
          <cell r="I620">
            <v>1365461895.41</v>
          </cell>
          <cell r="J620">
            <v>0</v>
          </cell>
          <cell r="K620">
            <v>143936223.58</v>
          </cell>
          <cell r="L620">
            <v>0</v>
          </cell>
          <cell r="M620">
            <v>0</v>
          </cell>
          <cell r="N620">
            <v>0</v>
          </cell>
          <cell r="O620">
            <v>0</v>
          </cell>
          <cell r="P620">
            <v>2965143.81</v>
          </cell>
          <cell r="Q620">
            <v>1688282.37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  <cell r="V620">
            <v>132047845.51</v>
          </cell>
          <cell r="W620">
            <v>0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46857034.88</v>
          </cell>
          <cell r="AD620">
            <v>0</v>
          </cell>
        </row>
        <row r="620">
          <cell r="AF620">
            <v>231000000</v>
          </cell>
          <cell r="AG620">
            <v>0</v>
          </cell>
          <cell r="AH620">
            <v>162971544.09</v>
          </cell>
          <cell r="AI620">
            <v>0</v>
          </cell>
          <cell r="AJ620">
            <v>1098974.71</v>
          </cell>
          <cell r="AK620">
            <v>0</v>
          </cell>
          <cell r="AL620">
            <v>22311286.24</v>
          </cell>
          <cell r="AM620">
            <v>0</v>
          </cell>
          <cell r="AN620">
            <v>98068736.29</v>
          </cell>
          <cell r="AO620">
            <v>3121817644.81</v>
          </cell>
          <cell r="AP620">
            <v>515450541.33</v>
          </cell>
          <cell r="AQ620">
            <v>3637268186.14</v>
          </cell>
          <cell r="AR620">
            <v>1698982308</v>
          </cell>
          <cell r="AS620">
            <v>1422835336.81</v>
          </cell>
          <cell r="AT620">
            <v>0</v>
          </cell>
          <cell r="AU620">
            <v>1422835336.81</v>
          </cell>
          <cell r="AV620">
            <v>515450541.33</v>
          </cell>
          <cell r="AW620">
            <v>1938285878.14</v>
          </cell>
          <cell r="AX620">
            <v>1422835336.81</v>
          </cell>
          <cell r="AY620">
            <v>515450541.33</v>
          </cell>
          <cell r="AZ620">
            <v>0.734068876452512</v>
          </cell>
          <cell r="BA620">
            <v>0.265931123547488</v>
          </cell>
          <cell r="BB620">
            <v>3.76037218457217</v>
          </cell>
          <cell r="BC620">
            <v>0.734068876452512</v>
          </cell>
          <cell r="BD620">
            <v>0</v>
          </cell>
          <cell r="BE620">
            <v>0.734068876452512</v>
          </cell>
          <cell r="BF620">
            <v>0.265931123547488</v>
          </cell>
          <cell r="BG620" t="e">
            <v>#N/A</v>
          </cell>
          <cell r="BH620">
            <v>967224570.53</v>
          </cell>
          <cell r="BI620">
            <v>-735187444.77</v>
          </cell>
          <cell r="BJ620" t="e">
            <v>#N/A</v>
          </cell>
        </row>
        <row r="621">
          <cell r="A621" t="str">
            <v>002202.SZ</v>
          </cell>
          <cell r="B621" t="str">
            <v>金风科技</v>
          </cell>
          <cell r="C621">
            <v>845521675.81</v>
          </cell>
          <cell r="D621">
            <v>1421541596.91</v>
          </cell>
          <cell r="E621">
            <v>0</v>
          </cell>
          <cell r="F621">
            <v>0</v>
          </cell>
          <cell r="G621">
            <v>0</v>
          </cell>
          <cell r="H621">
            <v>41112908.24</v>
          </cell>
          <cell r="I621">
            <v>27648269497.04</v>
          </cell>
          <cell r="J621">
            <v>11884909.1</v>
          </cell>
          <cell r="K621">
            <v>7683795381.76</v>
          </cell>
          <cell r="L621">
            <v>0</v>
          </cell>
          <cell r="M621">
            <v>0</v>
          </cell>
          <cell r="N621">
            <v>0</v>
          </cell>
          <cell r="O621">
            <v>0</v>
          </cell>
          <cell r="P621">
            <v>970570809.52</v>
          </cell>
          <cell r="Q621">
            <v>790631083.2</v>
          </cell>
          <cell r="R621">
            <v>0</v>
          </cell>
          <cell r="S621">
            <v>0</v>
          </cell>
          <cell r="T621">
            <v>0</v>
          </cell>
          <cell r="U621">
            <v>4186819675.46</v>
          </cell>
          <cell r="V621">
            <v>730599926.78</v>
          </cell>
          <cell r="W621">
            <v>0</v>
          </cell>
          <cell r="X621">
            <v>24553162987.93</v>
          </cell>
          <cell r="Y621">
            <v>0</v>
          </cell>
          <cell r="Z621">
            <v>0</v>
          </cell>
          <cell r="AA621">
            <v>0</v>
          </cell>
          <cell r="AB621">
            <v>3314102823.7</v>
          </cell>
          <cell r="AC621">
            <v>225330242.48</v>
          </cell>
          <cell r="AD621">
            <v>320080708.9</v>
          </cell>
        </row>
        <row r="621">
          <cell r="AF621">
            <v>4225067647</v>
          </cell>
          <cell r="AG621">
            <v>1495571320.75</v>
          </cell>
          <cell r="AH621">
            <v>12083349971.16</v>
          </cell>
          <cell r="AI621">
            <v>0</v>
          </cell>
          <cell r="AJ621">
            <v>-151956667.91</v>
          </cell>
          <cell r="AK621">
            <v>0</v>
          </cell>
          <cell r="AL621">
            <v>1533690646.72</v>
          </cell>
          <cell r="AM621">
            <v>0</v>
          </cell>
          <cell r="AN621">
            <v>15235049772.12</v>
          </cell>
          <cell r="AO621">
            <v>72743424226.83</v>
          </cell>
          <cell r="AP621">
            <v>34420772689.84</v>
          </cell>
          <cell r="AQ621">
            <v>107164196916.67</v>
          </cell>
          <cell r="AR621">
            <v>42220706349.39</v>
          </cell>
          <cell r="AS621">
            <v>5649474180.61</v>
          </cell>
          <cell r="AT621">
            <v>24873243696.83</v>
          </cell>
          <cell r="AU621">
            <v>30522717877.44</v>
          </cell>
          <cell r="AV621">
            <v>34420772689.84</v>
          </cell>
          <cell r="AW621">
            <v>64943490567.28</v>
          </cell>
          <cell r="AX621">
            <v>5649474180.61</v>
          </cell>
          <cell r="AY621">
            <v>59294016386.67</v>
          </cell>
          <cell r="AZ621">
            <v>0.46998887203051</v>
          </cell>
          <cell r="BA621">
            <v>0.53001112796949</v>
          </cell>
          <cell r="BB621">
            <v>1.88675283824902</v>
          </cell>
          <cell r="BC621">
            <v>0.0869906149371086</v>
          </cell>
          <cell r="BD621">
            <v>0.382998257093401</v>
          </cell>
          <cell r="BE621">
            <v>0.0869906149371086</v>
          </cell>
          <cell r="BF621">
            <v>0.913009385062891</v>
          </cell>
          <cell r="BG621">
            <v>25369596.2699976</v>
          </cell>
          <cell r="BH621">
            <v>-4421265169.56</v>
          </cell>
          <cell r="BI621">
            <v>-1856466581.44</v>
          </cell>
          <cell r="BJ621">
            <v>0.986518700952561</v>
          </cell>
        </row>
        <row r="622">
          <cell r="A622" t="str">
            <v>002541.SZ</v>
          </cell>
          <cell r="B622" t="str">
            <v>鸿路钢构</v>
          </cell>
          <cell r="C622">
            <v>12591365.86</v>
          </cell>
          <cell r="D622">
            <v>1420905882.18</v>
          </cell>
          <cell r="E622">
            <v>0</v>
          </cell>
          <cell r="F622">
            <v>0</v>
          </cell>
          <cell r="G622">
            <v>0</v>
          </cell>
          <cell r="H622">
            <v>0</v>
          </cell>
          <cell r="I622">
            <v>3983564637.47</v>
          </cell>
          <cell r="J622">
            <v>0</v>
          </cell>
          <cell r="K622">
            <v>1300476125.55</v>
          </cell>
          <cell r="L622">
            <v>0</v>
          </cell>
          <cell r="M622">
            <v>0</v>
          </cell>
          <cell r="N622">
            <v>0</v>
          </cell>
          <cell r="O622">
            <v>0</v>
          </cell>
          <cell r="P622">
            <v>198234219.99</v>
          </cell>
          <cell r="Q622">
            <v>427137639.81</v>
          </cell>
          <cell r="R622">
            <v>0</v>
          </cell>
          <cell r="S622">
            <v>0</v>
          </cell>
          <cell r="T622">
            <v>0</v>
          </cell>
          <cell r="U622">
            <v>67074708.33</v>
          </cell>
          <cell r="V622">
            <v>281209396.02</v>
          </cell>
          <cell r="W622">
            <v>0</v>
          </cell>
          <cell r="X622">
            <v>1567235673.61</v>
          </cell>
          <cell r="Y622">
            <v>1324854714.73</v>
          </cell>
          <cell r="Z622">
            <v>0</v>
          </cell>
          <cell r="AA622">
            <v>0</v>
          </cell>
          <cell r="AB622">
            <v>0</v>
          </cell>
          <cell r="AC622">
            <v>573989042.9</v>
          </cell>
          <cell r="AD622">
            <v>185660377.38</v>
          </cell>
        </row>
        <row r="622">
          <cell r="AF622">
            <v>530777112</v>
          </cell>
          <cell r="AG622">
            <v>289918786.85</v>
          </cell>
          <cell r="AH622">
            <v>2436580431.11</v>
          </cell>
          <cell r="AI622">
            <v>0</v>
          </cell>
          <cell r="AJ622">
            <v>0</v>
          </cell>
          <cell r="AK622">
            <v>0</v>
          </cell>
          <cell r="AL622">
            <v>134991578.91</v>
          </cell>
          <cell r="AM622">
            <v>0</v>
          </cell>
          <cell r="AN622">
            <v>3546677208.31</v>
          </cell>
          <cell r="AO622">
            <v>11342933783.83</v>
          </cell>
          <cell r="AP622">
            <v>6938945117.18</v>
          </cell>
          <cell r="AQ622">
            <v>18281878901.01</v>
          </cell>
          <cell r="AR622">
            <v>6777202427.6</v>
          </cell>
          <cell r="AS622">
            <v>1487980590.51</v>
          </cell>
          <cell r="AT622">
            <v>3077750765.72</v>
          </cell>
          <cell r="AU622">
            <v>4565731356.23</v>
          </cell>
          <cell r="AV622">
            <v>6938945117.18</v>
          </cell>
          <cell r="AW622">
            <v>11504676473.41</v>
          </cell>
          <cell r="AX622">
            <v>1487980590.51</v>
          </cell>
          <cell r="AY622">
            <v>10016695882.9</v>
          </cell>
          <cell r="AZ622">
            <v>0.39685873538317</v>
          </cell>
          <cell r="BA622">
            <v>0.60314126461683</v>
          </cell>
          <cell r="BB622">
            <v>1.6579863767658</v>
          </cell>
          <cell r="BC622">
            <v>0.129337021684101</v>
          </cell>
          <cell r="BD622">
            <v>0.267521713699069</v>
          </cell>
          <cell r="BE622">
            <v>0.129337021684101</v>
          </cell>
          <cell r="BF622">
            <v>0.870662978315899</v>
          </cell>
          <cell r="BG622" t="e">
            <v>#N/A</v>
          </cell>
          <cell r="BH622">
            <v>-1059597494.96</v>
          </cell>
          <cell r="BI622">
            <v>4165384413.88</v>
          </cell>
          <cell r="BJ622" t="e">
            <v>#N/A</v>
          </cell>
        </row>
        <row r="623">
          <cell r="A623" t="str">
            <v>000885.SZ</v>
          </cell>
          <cell r="B623" t="str">
            <v>城发环境</v>
          </cell>
          <cell r="C623">
            <v>1648381.35</v>
          </cell>
          <cell r="D623">
            <v>1420132995.65</v>
          </cell>
          <cell r="E623">
            <v>0</v>
          </cell>
          <cell r="F623">
            <v>0</v>
          </cell>
          <cell r="G623">
            <v>0</v>
          </cell>
          <cell r="H623">
            <v>0</v>
          </cell>
          <cell r="I623">
            <v>2222200755.46</v>
          </cell>
          <cell r="J623">
            <v>4691234.11</v>
          </cell>
          <cell r="K623">
            <v>223631321.63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  <cell r="P623">
            <v>94450065.57</v>
          </cell>
          <cell r="Q623">
            <v>119265938.2</v>
          </cell>
          <cell r="R623">
            <v>0</v>
          </cell>
          <cell r="S623">
            <v>0</v>
          </cell>
          <cell r="T623">
            <v>0</v>
          </cell>
          <cell r="U623">
            <v>737324954</v>
          </cell>
          <cell r="V623">
            <v>27337519.32</v>
          </cell>
          <cell r="W623">
            <v>0</v>
          </cell>
          <cell r="X623">
            <v>7542721734.83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124597731.88</v>
          </cell>
          <cell r="AD623">
            <v>487715964.29</v>
          </cell>
        </row>
        <row r="623">
          <cell r="AF623">
            <v>642078255</v>
          </cell>
          <cell r="AG623">
            <v>0</v>
          </cell>
          <cell r="AH623">
            <v>1057228286.2</v>
          </cell>
          <cell r="AI623">
            <v>0</v>
          </cell>
          <cell r="AJ623">
            <v>0</v>
          </cell>
          <cell r="AK623">
            <v>1987276.9</v>
          </cell>
          <cell r="AL623">
            <v>550996055.06</v>
          </cell>
          <cell r="AM623">
            <v>0</v>
          </cell>
          <cell r="AN623">
            <v>3140063989.04</v>
          </cell>
          <cell r="AO623">
            <v>13005718596.29</v>
          </cell>
          <cell r="AP623">
            <v>5392353862.2</v>
          </cell>
          <cell r="AQ623">
            <v>18398072458.49</v>
          </cell>
          <cell r="AR623">
            <v>2817822947.52</v>
          </cell>
          <cell r="AS623">
            <v>2157457949.65</v>
          </cell>
          <cell r="AT623">
            <v>8030437699.12</v>
          </cell>
          <cell r="AU623">
            <v>10187895648.77</v>
          </cell>
          <cell r="AV623">
            <v>5392353862.2</v>
          </cell>
          <cell r="AW623">
            <v>15580249510.97</v>
          </cell>
          <cell r="AX623">
            <v>2157457949.65</v>
          </cell>
          <cell r="AY623">
            <v>13422791561.32</v>
          </cell>
          <cell r="AZ623">
            <v>0.653898106162981</v>
          </cell>
          <cell r="BA623">
            <v>0.346101893837019</v>
          </cell>
          <cell r="BB623">
            <v>2.88932253133208</v>
          </cell>
          <cell r="BC623">
            <v>0.138473902367927</v>
          </cell>
          <cell r="BD623">
            <v>0.515424203795054</v>
          </cell>
          <cell r="BE623">
            <v>0.138473902367927</v>
          </cell>
          <cell r="BF623">
            <v>0.861526097632073</v>
          </cell>
          <cell r="BG623" t="e">
            <v>#N/A</v>
          </cell>
          <cell r="BH623">
            <v>682319749.49</v>
          </cell>
          <cell r="BI623">
            <v>-2477892225.9</v>
          </cell>
          <cell r="BJ623" t="e">
            <v>#N/A</v>
          </cell>
        </row>
        <row r="624">
          <cell r="A624" t="str">
            <v>002434.SZ</v>
          </cell>
          <cell r="B624" t="str">
            <v>万里扬</v>
          </cell>
          <cell r="C624">
            <v>0</v>
          </cell>
          <cell r="D624">
            <v>1410000000</v>
          </cell>
          <cell r="E624">
            <v>0</v>
          </cell>
          <cell r="F624">
            <v>0</v>
          </cell>
          <cell r="G624">
            <v>0</v>
          </cell>
          <cell r="H624">
            <v>0</v>
          </cell>
          <cell r="I624">
            <v>2711202169.64</v>
          </cell>
          <cell r="J624">
            <v>0</v>
          </cell>
          <cell r="K624">
            <v>33256403.15</v>
          </cell>
          <cell r="L624">
            <v>0</v>
          </cell>
          <cell r="M624">
            <v>0</v>
          </cell>
          <cell r="N624">
            <v>0</v>
          </cell>
          <cell r="O624">
            <v>0</v>
          </cell>
          <cell r="P624">
            <v>35952115.4</v>
          </cell>
          <cell r="Q624">
            <v>57533838.72</v>
          </cell>
          <cell r="R624">
            <v>0</v>
          </cell>
          <cell r="S624">
            <v>0</v>
          </cell>
          <cell r="T624">
            <v>0</v>
          </cell>
          <cell r="U624">
            <v>5000000</v>
          </cell>
          <cell r="V624">
            <v>0</v>
          </cell>
          <cell r="W624">
            <v>0</v>
          </cell>
          <cell r="X624">
            <v>50000000</v>
          </cell>
          <cell r="Y624">
            <v>0</v>
          </cell>
          <cell r="Z624">
            <v>0</v>
          </cell>
          <cell r="AA624">
            <v>0</v>
          </cell>
          <cell r="AB624">
            <v>69718753.82</v>
          </cell>
          <cell r="AC624">
            <v>177479582.48</v>
          </cell>
          <cell r="AD624">
            <v>0</v>
          </cell>
        </row>
        <row r="624">
          <cell r="AF624">
            <v>1340000000</v>
          </cell>
          <cell r="AG624">
            <v>0</v>
          </cell>
          <cell r="AH624">
            <v>3036005321.44</v>
          </cell>
          <cell r="AI624">
            <v>205142925.63</v>
          </cell>
          <cell r="AJ624">
            <v>0</v>
          </cell>
          <cell r="AK624">
            <v>0</v>
          </cell>
          <cell r="AL624">
            <v>290753248.45</v>
          </cell>
          <cell r="AM624">
            <v>0</v>
          </cell>
          <cell r="AN624">
            <v>2108980865.03</v>
          </cell>
          <cell r="AO624">
            <v>4550142863.21</v>
          </cell>
          <cell r="AP624">
            <v>6980882360.55</v>
          </cell>
          <cell r="AQ624">
            <v>11531025223.76</v>
          </cell>
          <cell r="AR624">
            <v>3085142863.21</v>
          </cell>
          <cell r="AS624">
            <v>1415000000</v>
          </cell>
          <cell r="AT624">
            <v>50000000</v>
          </cell>
          <cell r="AU624">
            <v>1465000000</v>
          </cell>
          <cell r="AV624">
            <v>6570596509.29</v>
          </cell>
          <cell r="AW624">
            <v>8035596509.29</v>
          </cell>
          <cell r="AX624">
            <v>1415000000</v>
          </cell>
          <cell r="AY624">
            <v>6620596509.29</v>
          </cell>
          <cell r="AZ624">
            <v>0.18231378321526</v>
          </cell>
          <cell r="BA624">
            <v>0.81768621678474</v>
          </cell>
          <cell r="BB624">
            <v>1.22296301377336</v>
          </cell>
          <cell r="BC624">
            <v>0.176091469794944</v>
          </cell>
          <cell r="BD624">
            <v>0.00622231342031605</v>
          </cell>
          <cell r="BE624">
            <v>0.176091469794944</v>
          </cell>
          <cell r="BF624">
            <v>0.823908530205056</v>
          </cell>
          <cell r="BG624" t="e">
            <v>#N/A</v>
          </cell>
          <cell r="BH624">
            <v>-34093733.0599999</v>
          </cell>
          <cell r="BI624">
            <v>913723189.35</v>
          </cell>
          <cell r="BJ624" t="e">
            <v>#N/A</v>
          </cell>
        </row>
        <row r="625">
          <cell r="A625" t="str">
            <v>601258.SH</v>
          </cell>
          <cell r="B625" t="str">
            <v>庞大集团</v>
          </cell>
          <cell r="C625">
            <v>138005943</v>
          </cell>
          <cell r="D625">
            <v>1409884059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989492355</v>
          </cell>
          <cell r="J625">
            <v>139879488</v>
          </cell>
          <cell r="K625">
            <v>418373735</v>
          </cell>
          <cell r="L625">
            <v>0</v>
          </cell>
          <cell r="M625">
            <v>0</v>
          </cell>
          <cell r="N625">
            <v>0</v>
          </cell>
          <cell r="O625">
            <v>0</v>
          </cell>
          <cell r="P625">
            <v>141704270</v>
          </cell>
          <cell r="Q625">
            <v>177846220</v>
          </cell>
          <cell r="R625">
            <v>0</v>
          </cell>
          <cell r="S625">
            <v>0</v>
          </cell>
          <cell r="T625">
            <v>0</v>
          </cell>
          <cell r="U625">
            <v>139254072</v>
          </cell>
          <cell r="V625">
            <v>42923949</v>
          </cell>
          <cell r="W625">
            <v>0</v>
          </cell>
          <cell r="X625">
            <v>4161356142</v>
          </cell>
          <cell r="Y625">
            <v>0</v>
          </cell>
          <cell r="Z625">
            <v>0</v>
          </cell>
          <cell r="AA625">
            <v>0</v>
          </cell>
          <cell r="AB625">
            <v>30795612</v>
          </cell>
          <cell r="AC625">
            <v>168551644</v>
          </cell>
          <cell r="AD625">
            <v>897717551</v>
          </cell>
        </row>
        <row r="625">
          <cell r="AF625">
            <v>10227225070</v>
          </cell>
          <cell r="AG625">
            <v>0</v>
          </cell>
          <cell r="AH625">
            <v>4128223143</v>
          </cell>
          <cell r="AI625">
            <v>175285952</v>
          </cell>
          <cell r="AJ625">
            <v>13105140</v>
          </cell>
          <cell r="AK625">
            <v>0</v>
          </cell>
          <cell r="AL625">
            <v>517589037</v>
          </cell>
          <cell r="AM625">
            <v>0</v>
          </cell>
          <cell r="AN625">
            <v>-3193265098</v>
          </cell>
          <cell r="AO625">
            <v>8855785040</v>
          </cell>
          <cell r="AP625">
            <v>11868163244</v>
          </cell>
          <cell r="AQ625">
            <v>20723948284</v>
          </cell>
          <cell r="AR625">
            <v>2247573216</v>
          </cell>
          <cell r="AS625">
            <v>1549138131</v>
          </cell>
          <cell r="AT625">
            <v>5059073693</v>
          </cell>
          <cell r="AU625">
            <v>6608211824</v>
          </cell>
          <cell r="AV625">
            <v>11517591340</v>
          </cell>
          <cell r="AW625">
            <v>18125803164</v>
          </cell>
          <cell r="AX625">
            <v>1549138131</v>
          </cell>
          <cell r="AY625">
            <v>16576665033</v>
          </cell>
          <cell r="AZ625">
            <v>0.364574841964779</v>
          </cell>
          <cell r="BA625">
            <v>0.63542515803522</v>
          </cell>
          <cell r="BB625">
            <v>1.57374946105702</v>
          </cell>
          <cell r="BC625">
            <v>0.0854659027786847</v>
          </cell>
          <cell r="BD625">
            <v>0.279108939186095</v>
          </cell>
          <cell r="BE625">
            <v>0.0854659027786847</v>
          </cell>
          <cell r="BF625">
            <v>0.914534097221315</v>
          </cell>
          <cell r="BG625" t="e">
            <v>#N/A</v>
          </cell>
          <cell r="BH625">
            <v>-3083618986</v>
          </cell>
          <cell r="BI625">
            <v>4880430066</v>
          </cell>
          <cell r="BJ625" t="e">
            <v>#N/A</v>
          </cell>
        </row>
        <row r="626">
          <cell r="A626" t="str">
            <v>603458.SH</v>
          </cell>
          <cell r="B626" t="str">
            <v>勘设股份</v>
          </cell>
          <cell r="C626">
            <v>1473518.36</v>
          </cell>
          <cell r="D626">
            <v>1408713940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1156351202.7</v>
          </cell>
          <cell r="J626">
            <v>1856999.41</v>
          </cell>
          <cell r="K626">
            <v>96444302.53</v>
          </cell>
          <cell r="L626">
            <v>0</v>
          </cell>
          <cell r="M626">
            <v>0</v>
          </cell>
          <cell r="N626">
            <v>0</v>
          </cell>
          <cell r="O626">
            <v>0</v>
          </cell>
          <cell r="P626">
            <v>274060488.08</v>
          </cell>
          <cell r="Q626">
            <v>222684561.43</v>
          </cell>
          <cell r="R626">
            <v>0</v>
          </cell>
          <cell r="S626">
            <v>0</v>
          </cell>
          <cell r="T626">
            <v>0</v>
          </cell>
          <cell r="U626">
            <v>165852897.83</v>
          </cell>
          <cell r="V626">
            <v>6679823.24</v>
          </cell>
          <cell r="W626">
            <v>0</v>
          </cell>
          <cell r="X626">
            <v>250038212.5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8993397.04</v>
          </cell>
          <cell r="AD626">
            <v>27207721.66</v>
          </cell>
        </row>
        <row r="626">
          <cell r="AF626">
            <v>313869212</v>
          </cell>
          <cell r="AG626">
            <v>0</v>
          </cell>
          <cell r="AH626">
            <v>737361887.19</v>
          </cell>
          <cell r="AI626">
            <v>53033020</v>
          </cell>
          <cell r="AJ626">
            <v>3264669.15</v>
          </cell>
          <cell r="AK626">
            <v>28925942.89</v>
          </cell>
          <cell r="AL626">
            <v>214689941.29</v>
          </cell>
          <cell r="AM626">
            <v>0</v>
          </cell>
          <cell r="AN626">
            <v>1939660661.9</v>
          </cell>
          <cell r="AO626">
            <v>3620357064.78</v>
          </cell>
          <cell r="AP626">
            <v>3290805334.42</v>
          </cell>
          <cell r="AQ626">
            <v>6911162399.2</v>
          </cell>
          <cell r="AR626">
            <v>1768544292.79</v>
          </cell>
          <cell r="AS626">
            <v>1574566837.83</v>
          </cell>
          <cell r="AT626">
            <v>277245934.16</v>
          </cell>
          <cell r="AU626">
            <v>1851812771.99</v>
          </cell>
          <cell r="AV626">
            <v>3184739294.42</v>
          </cell>
          <cell r="AW626">
            <v>5036552066.41</v>
          </cell>
          <cell r="AX626">
            <v>1574566837.83</v>
          </cell>
          <cell r="AY626">
            <v>3461985228.58</v>
          </cell>
          <cell r="AZ626">
            <v>0.367674700384851</v>
          </cell>
          <cell r="BA626">
            <v>0.632325299615149</v>
          </cell>
          <cell r="BB626">
            <v>1.58146447818651</v>
          </cell>
          <cell r="BC626">
            <v>0.312627928207309</v>
          </cell>
          <cell r="BD626">
            <v>0.0550467721775421</v>
          </cell>
          <cell r="BE626">
            <v>0.312627928207309</v>
          </cell>
          <cell r="BF626">
            <v>0.687372071792691</v>
          </cell>
          <cell r="BG626" t="e">
            <v>#N/A</v>
          </cell>
          <cell r="BH626">
            <v>329204850.28</v>
          </cell>
          <cell r="BI626">
            <v>2347691339.08</v>
          </cell>
          <cell r="BJ626" t="e">
            <v>#N/A</v>
          </cell>
        </row>
        <row r="627">
          <cell r="A627" t="str">
            <v>002064.SZ</v>
          </cell>
          <cell r="B627" t="str">
            <v>华峰化学</v>
          </cell>
          <cell r="C627">
            <v>152462445.39</v>
          </cell>
          <cell r="D627">
            <v>1408487149.14</v>
          </cell>
          <cell r="E627">
            <v>0</v>
          </cell>
          <cell r="F627">
            <v>0</v>
          </cell>
          <cell r="G627">
            <v>557444</v>
          </cell>
          <cell r="H627">
            <v>0</v>
          </cell>
          <cell r="I627">
            <v>4283869727.03</v>
          </cell>
          <cell r="J627">
            <v>0</v>
          </cell>
          <cell r="K627">
            <v>170220573.72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240383648.28</v>
          </cell>
          <cell r="Q627">
            <v>507274736.6</v>
          </cell>
          <cell r="R627">
            <v>0</v>
          </cell>
          <cell r="S627">
            <v>0</v>
          </cell>
          <cell r="T627">
            <v>0</v>
          </cell>
          <cell r="U627">
            <v>186125592.03</v>
          </cell>
          <cell r="V627">
            <v>19601956.65</v>
          </cell>
          <cell r="W627">
            <v>0</v>
          </cell>
          <cell r="X627">
            <v>945628226.74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449386556.7</v>
          </cell>
          <cell r="AD627">
            <v>0</v>
          </cell>
        </row>
        <row r="627">
          <cell r="AF627">
            <v>4633519221</v>
          </cell>
          <cell r="AG627">
            <v>0</v>
          </cell>
          <cell r="AH627">
            <v>1455905155.51</v>
          </cell>
          <cell r="AI627">
            <v>0</v>
          </cell>
          <cell r="AJ627">
            <v>-20309420.14</v>
          </cell>
          <cell r="AK627">
            <v>16156991.38</v>
          </cell>
          <cell r="AL627">
            <v>321125083.9</v>
          </cell>
          <cell r="AM627">
            <v>0</v>
          </cell>
          <cell r="AN627">
            <v>10822224448.56</v>
          </cell>
          <cell r="AO627">
            <v>8363998056.28</v>
          </cell>
          <cell r="AP627">
            <v>17228621480.21</v>
          </cell>
          <cell r="AQ627">
            <v>25592619536.49</v>
          </cell>
          <cell r="AR627">
            <v>5823199644.37</v>
          </cell>
          <cell r="AS627">
            <v>1595170185.17</v>
          </cell>
          <cell r="AT627">
            <v>945628226.74</v>
          </cell>
          <cell r="AU627">
            <v>2540798411.91</v>
          </cell>
          <cell r="AV627">
            <v>17228621480.21</v>
          </cell>
          <cell r="AW627">
            <v>19769419892.12</v>
          </cell>
          <cell r="AX627">
            <v>1595170185.17</v>
          </cell>
          <cell r="AY627">
            <v>18174249706.95</v>
          </cell>
          <cell r="AZ627">
            <v>0.128521647361173</v>
          </cell>
          <cell r="BA627">
            <v>0.871478352638827</v>
          </cell>
          <cell r="BB627">
            <v>1.14747543294909</v>
          </cell>
          <cell r="BC627">
            <v>0.080688770529166</v>
          </cell>
          <cell r="BD627">
            <v>0.0478328768320067</v>
          </cell>
          <cell r="BE627">
            <v>0.080688770529166</v>
          </cell>
          <cell r="BF627">
            <v>0.919311229470834</v>
          </cell>
          <cell r="BG627">
            <v>7227998644.79</v>
          </cell>
          <cell r="BH627">
            <v>-3739217299.64</v>
          </cell>
          <cell r="BI627">
            <v>7795015648.31</v>
          </cell>
          <cell r="BJ627">
            <v>13.7474107476833</v>
          </cell>
        </row>
        <row r="628">
          <cell r="A628" t="str">
            <v>601865.SH</v>
          </cell>
          <cell r="B628" t="str">
            <v>福莱特</v>
          </cell>
          <cell r="C628">
            <v>52197175.72</v>
          </cell>
          <cell r="D628">
            <v>1405908924.92</v>
          </cell>
          <cell r="E628">
            <v>0</v>
          </cell>
          <cell r="F628">
            <v>0</v>
          </cell>
          <cell r="G628">
            <v>0</v>
          </cell>
          <cell r="H628">
            <v>313435.17</v>
          </cell>
          <cell r="I628">
            <v>2913299378.4</v>
          </cell>
          <cell r="J628">
            <v>0</v>
          </cell>
          <cell r="K628">
            <v>219687567.58</v>
          </cell>
          <cell r="L628">
            <v>0</v>
          </cell>
          <cell r="M628">
            <v>0</v>
          </cell>
          <cell r="N628">
            <v>0</v>
          </cell>
          <cell r="O628">
            <v>0</v>
          </cell>
          <cell r="P628">
            <v>46231756.87</v>
          </cell>
          <cell r="Q628">
            <v>135539646.58</v>
          </cell>
          <cell r="R628">
            <v>0</v>
          </cell>
          <cell r="S628">
            <v>0</v>
          </cell>
          <cell r="T628">
            <v>0</v>
          </cell>
          <cell r="U628">
            <v>291843000</v>
          </cell>
          <cell r="V628">
            <v>0</v>
          </cell>
          <cell r="W628">
            <v>0</v>
          </cell>
          <cell r="X628">
            <v>1381979930.21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24687614.79</v>
          </cell>
          <cell r="AD628">
            <v>0</v>
          </cell>
        </row>
        <row r="628">
          <cell r="AF628">
            <v>536723313.5</v>
          </cell>
          <cell r="AG628">
            <v>0</v>
          </cell>
          <cell r="AH628">
            <v>4822146544.86</v>
          </cell>
          <cell r="AI628">
            <v>32096200</v>
          </cell>
          <cell r="AJ628">
            <v>-14781201.12</v>
          </cell>
          <cell r="AK628">
            <v>15337048.8</v>
          </cell>
          <cell r="AL628">
            <v>220705199.31</v>
          </cell>
          <cell r="AM628">
            <v>0</v>
          </cell>
          <cell r="AN628">
            <v>5844479393.84</v>
          </cell>
          <cell r="AO628">
            <v>6471688430.24</v>
          </cell>
          <cell r="AP628">
            <v>11456706499.19</v>
          </cell>
          <cell r="AQ628">
            <v>17928394929.43</v>
          </cell>
          <cell r="AR628">
            <v>3391643139.94</v>
          </cell>
          <cell r="AS628">
            <v>1698065360.09</v>
          </cell>
          <cell r="AT628">
            <v>1381979930.21</v>
          </cell>
          <cell r="AU628">
            <v>3080045290.3</v>
          </cell>
          <cell r="AV628">
            <v>11392514099.19</v>
          </cell>
          <cell r="AW628">
            <v>14472559389.49</v>
          </cell>
          <cell r="AX628">
            <v>1698065360.09</v>
          </cell>
          <cell r="AY628">
            <v>12774494029.4</v>
          </cell>
          <cell r="AZ628">
            <v>0.212819668408943</v>
          </cell>
          <cell r="BA628">
            <v>0.787180331591057</v>
          </cell>
          <cell r="BB628">
            <v>1.27035694347036</v>
          </cell>
          <cell r="BC628">
            <v>0.117329997714374</v>
          </cell>
          <cell r="BD628">
            <v>0.0954896706945695</v>
          </cell>
          <cell r="BE628">
            <v>0.117329997714374</v>
          </cell>
          <cell r="BF628">
            <v>0.882670002285626</v>
          </cell>
          <cell r="BG628" t="e">
            <v>#N/A</v>
          </cell>
          <cell r="BH628">
            <v>-754762581.64</v>
          </cell>
          <cell r="BI628">
            <v>2751115721.87</v>
          </cell>
          <cell r="BJ628" t="e">
            <v>#N/A</v>
          </cell>
        </row>
        <row r="629">
          <cell r="A629" t="str">
            <v>600017.SH</v>
          </cell>
          <cell r="B629" t="str">
            <v>日照港</v>
          </cell>
          <cell r="C629">
            <v>5286204.34</v>
          </cell>
          <cell r="D629">
            <v>1404219439.59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342065251.25</v>
          </cell>
          <cell r="J629">
            <v>20187499.94</v>
          </cell>
          <cell r="K629">
            <v>196284538.98</v>
          </cell>
          <cell r="L629">
            <v>0</v>
          </cell>
          <cell r="M629">
            <v>0</v>
          </cell>
          <cell r="N629">
            <v>0</v>
          </cell>
          <cell r="O629">
            <v>0</v>
          </cell>
          <cell r="P629">
            <v>154665231.32</v>
          </cell>
          <cell r="Q629">
            <v>70857266.66</v>
          </cell>
          <cell r="R629">
            <v>0</v>
          </cell>
          <cell r="S629">
            <v>0</v>
          </cell>
          <cell r="T629">
            <v>0</v>
          </cell>
          <cell r="U629">
            <v>1158566671.21</v>
          </cell>
          <cell r="V629">
            <v>517248695.57</v>
          </cell>
          <cell r="W629">
            <v>0</v>
          </cell>
          <cell r="X629">
            <v>4346696924.86</v>
          </cell>
          <cell r="Y629">
            <v>1133003668.4</v>
          </cell>
          <cell r="Z629">
            <v>0</v>
          </cell>
          <cell r="AA629">
            <v>0</v>
          </cell>
          <cell r="AB629">
            <v>0</v>
          </cell>
          <cell r="AC629">
            <v>44168326.37</v>
          </cell>
          <cell r="AD629">
            <v>0</v>
          </cell>
        </row>
        <row r="629">
          <cell r="AF629">
            <v>3075653888</v>
          </cell>
          <cell r="AG629">
            <v>0</v>
          </cell>
          <cell r="AH629">
            <v>3056961245.71</v>
          </cell>
          <cell r="AI629">
            <v>0</v>
          </cell>
          <cell r="AJ629">
            <v>-41379027.73</v>
          </cell>
          <cell r="AK629">
            <v>106280135.52</v>
          </cell>
          <cell r="AL629">
            <v>710200909.94</v>
          </cell>
          <cell r="AM629">
            <v>0</v>
          </cell>
          <cell r="AN629">
            <v>6018444655.99</v>
          </cell>
          <cell r="AO629">
            <v>9393249718.49</v>
          </cell>
          <cell r="AP629">
            <v>12926161807.43</v>
          </cell>
          <cell r="AQ629">
            <v>22319411525.92</v>
          </cell>
          <cell r="AR629">
            <v>1350763014.43</v>
          </cell>
          <cell r="AS629">
            <v>2562786110.8</v>
          </cell>
          <cell r="AT629">
            <v>5479700593.26</v>
          </cell>
          <cell r="AU629">
            <v>8042486704.06</v>
          </cell>
          <cell r="AV629">
            <v>12926161807.43</v>
          </cell>
          <cell r="AW629">
            <v>20968648511.49</v>
          </cell>
          <cell r="AX629">
            <v>2562786110.8</v>
          </cell>
          <cell r="AY629">
            <v>18405862400.69</v>
          </cell>
          <cell r="AZ629">
            <v>0.383548167143583</v>
          </cell>
          <cell r="BA629">
            <v>0.616451832856417</v>
          </cell>
          <cell r="BB629">
            <v>1.62218675766825</v>
          </cell>
          <cell r="BC629">
            <v>0.1222198993605</v>
          </cell>
          <cell r="BD629">
            <v>0.261328267783083</v>
          </cell>
          <cell r="BE629">
            <v>0.1222198993605</v>
          </cell>
          <cell r="BF629">
            <v>0.8777801006395</v>
          </cell>
          <cell r="BG629" t="e">
            <v>#N/A</v>
          </cell>
          <cell r="BH629">
            <v>1323583684.74</v>
          </cell>
          <cell r="BI629">
            <v>-5392707107.44</v>
          </cell>
          <cell r="BJ629" t="e">
            <v>#N/A</v>
          </cell>
        </row>
        <row r="630">
          <cell r="A630" t="str">
            <v>002044.SZ</v>
          </cell>
          <cell r="B630" t="str">
            <v>美年健康</v>
          </cell>
          <cell r="C630">
            <v>6141190.68</v>
          </cell>
          <cell r="D630">
            <v>1401563922.43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917197172.64</v>
          </cell>
          <cell r="J630">
            <v>0</v>
          </cell>
          <cell r="K630">
            <v>1368263268.48</v>
          </cell>
          <cell r="L630">
            <v>0</v>
          </cell>
          <cell r="M630">
            <v>0</v>
          </cell>
          <cell r="N630">
            <v>0</v>
          </cell>
          <cell r="O630">
            <v>0</v>
          </cell>
          <cell r="P630">
            <v>503846641.53</v>
          </cell>
          <cell r="Q630">
            <v>101671572.22</v>
          </cell>
          <cell r="R630">
            <v>0</v>
          </cell>
          <cell r="S630">
            <v>0</v>
          </cell>
          <cell r="T630">
            <v>0</v>
          </cell>
          <cell r="U630">
            <v>1780773450.19</v>
          </cell>
          <cell r="V630">
            <v>0</v>
          </cell>
          <cell r="W630">
            <v>0</v>
          </cell>
          <cell r="X630">
            <v>774181500.26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10103124.24</v>
          </cell>
          <cell r="AD630">
            <v>2363189.61</v>
          </cell>
        </row>
        <row r="630">
          <cell r="AF630">
            <v>3914253923</v>
          </cell>
          <cell r="AG630">
            <v>0</v>
          </cell>
          <cell r="AH630">
            <v>2584942293.14</v>
          </cell>
          <cell r="AI630">
            <v>300055044.16</v>
          </cell>
          <cell r="AJ630">
            <v>11705226.21</v>
          </cell>
          <cell r="AK630">
            <v>0</v>
          </cell>
          <cell r="AL630">
            <v>83960539.42</v>
          </cell>
          <cell r="AM630">
            <v>0</v>
          </cell>
          <cell r="AN630">
            <v>1438690588.07</v>
          </cell>
          <cell r="AO630">
            <v>6866105032.28</v>
          </cell>
          <cell r="AP630">
            <v>8333607614</v>
          </cell>
          <cell r="AQ630">
            <v>15199712646.28</v>
          </cell>
          <cell r="AR630">
            <v>2907222969.79</v>
          </cell>
          <cell r="AS630">
            <v>3182337372.62</v>
          </cell>
          <cell r="AT630">
            <v>776544689.87</v>
          </cell>
          <cell r="AU630">
            <v>3958882062.49</v>
          </cell>
          <cell r="AV630">
            <v>7733497525.68</v>
          </cell>
          <cell r="AW630">
            <v>11692379588.17</v>
          </cell>
          <cell r="AX630">
            <v>3182337372.62</v>
          </cell>
          <cell r="AY630">
            <v>8510042215.55</v>
          </cell>
          <cell r="AZ630">
            <v>0.338586515485306</v>
          </cell>
          <cell r="BA630">
            <v>0.661413484514694</v>
          </cell>
          <cell r="BB630">
            <v>1.5119135358024</v>
          </cell>
          <cell r="BC630">
            <v>0.272171917497427</v>
          </cell>
          <cell r="BD630">
            <v>0.0664145979878796</v>
          </cell>
          <cell r="BE630">
            <v>0.272171917497427</v>
          </cell>
          <cell r="BF630">
            <v>0.727828082502573</v>
          </cell>
          <cell r="BG630" t="e">
            <v>#N/A</v>
          </cell>
          <cell r="BH630">
            <v>1466415092.67</v>
          </cell>
          <cell r="BI630">
            <v>-299206258.03</v>
          </cell>
          <cell r="BJ630" t="e">
            <v>#N/A</v>
          </cell>
        </row>
        <row r="631">
          <cell r="A631" t="str">
            <v>000059.SZ</v>
          </cell>
          <cell r="B631" t="str">
            <v>华锦股份</v>
          </cell>
          <cell r="C631">
            <v>13582933.61</v>
          </cell>
          <cell r="D631">
            <v>1400000000</v>
          </cell>
          <cell r="E631">
            <v>0</v>
          </cell>
          <cell r="F631">
            <v>0</v>
          </cell>
          <cell r="G631">
            <v>0</v>
          </cell>
          <cell r="H631">
            <v>0</v>
          </cell>
          <cell r="I631">
            <v>1803957149.03</v>
          </cell>
          <cell r="J631">
            <v>0</v>
          </cell>
          <cell r="K631">
            <v>674542946.52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  <cell r="P631">
            <v>80423774.44</v>
          </cell>
          <cell r="Q631">
            <v>356176992.46</v>
          </cell>
          <cell r="R631">
            <v>0</v>
          </cell>
          <cell r="S631">
            <v>0</v>
          </cell>
          <cell r="T631">
            <v>0</v>
          </cell>
          <cell r="U631">
            <v>2559299133.95</v>
          </cell>
          <cell r="V631">
            <v>84471830.72</v>
          </cell>
          <cell r="W631">
            <v>0</v>
          </cell>
          <cell r="X631">
            <v>8290912864.45</v>
          </cell>
          <cell r="Y631">
            <v>0</v>
          </cell>
          <cell r="Z631">
            <v>0</v>
          </cell>
          <cell r="AA631">
            <v>80207442.23</v>
          </cell>
          <cell r="AB631">
            <v>0</v>
          </cell>
          <cell r="AC631">
            <v>84440423.66</v>
          </cell>
          <cell r="AD631">
            <v>0</v>
          </cell>
        </row>
        <row r="631">
          <cell r="AF631">
            <v>1599442537</v>
          </cell>
          <cell r="AG631">
            <v>0</v>
          </cell>
          <cell r="AH631">
            <v>5959379441.19</v>
          </cell>
          <cell r="AI631">
            <v>0</v>
          </cell>
          <cell r="AJ631">
            <v>0</v>
          </cell>
          <cell r="AK631">
            <v>19477182.96</v>
          </cell>
          <cell r="AL631">
            <v>593969649.68</v>
          </cell>
          <cell r="AM631">
            <v>0</v>
          </cell>
          <cell r="AN631">
            <v>5752521609.11</v>
          </cell>
          <cell r="AO631">
            <v>15428015491.07</v>
          </cell>
          <cell r="AP631">
            <v>13924790419.94</v>
          </cell>
          <cell r="AQ631">
            <v>29352805911.01</v>
          </cell>
          <cell r="AR631">
            <v>3097596050.44</v>
          </cell>
          <cell r="AS631">
            <v>3959299133.95</v>
          </cell>
          <cell r="AT631">
            <v>8371120306.68</v>
          </cell>
          <cell r="AU631">
            <v>12330419440.63</v>
          </cell>
          <cell r="AV631">
            <v>13924790419.94</v>
          </cell>
          <cell r="AW631">
            <v>26255209860.57</v>
          </cell>
          <cell r="AX631">
            <v>3959299133.95</v>
          </cell>
          <cell r="AY631">
            <v>22295910726.62</v>
          </cell>
          <cell r="AZ631">
            <v>0.469637055125878</v>
          </cell>
          <cell r="BA631">
            <v>0.530362944874122</v>
          </cell>
          <cell r="BB631">
            <v>1.88550125845866</v>
          </cell>
          <cell r="BC631">
            <v>0.150800513687612</v>
          </cell>
          <cell r="BD631">
            <v>0.318836541438266</v>
          </cell>
          <cell r="BE631">
            <v>0.150800513687612</v>
          </cell>
          <cell r="BF631">
            <v>0.849199486312388</v>
          </cell>
          <cell r="BG631">
            <v>2022877110.06</v>
          </cell>
          <cell r="BH631">
            <v>-3097432738.75</v>
          </cell>
          <cell r="BI631">
            <v>7996888205.2</v>
          </cell>
          <cell r="BJ631">
            <v>1.33861288133624</v>
          </cell>
        </row>
        <row r="632">
          <cell r="A632" t="str">
            <v>603260.SH</v>
          </cell>
          <cell r="B632" t="str">
            <v>合盛硅业</v>
          </cell>
          <cell r="C632">
            <v>52270861.96</v>
          </cell>
          <cell r="D632">
            <v>1396582736.1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3377436665.23</v>
          </cell>
          <cell r="J632">
            <v>0</v>
          </cell>
          <cell r="K632">
            <v>711296261.91</v>
          </cell>
          <cell r="L632">
            <v>0</v>
          </cell>
          <cell r="M632">
            <v>0</v>
          </cell>
          <cell r="N632">
            <v>0</v>
          </cell>
          <cell r="O632">
            <v>0</v>
          </cell>
          <cell r="P632">
            <v>104246657.29</v>
          </cell>
          <cell r="Q632">
            <v>1803037786.39</v>
          </cell>
          <cell r="R632">
            <v>0</v>
          </cell>
          <cell r="S632">
            <v>0</v>
          </cell>
          <cell r="T632">
            <v>0</v>
          </cell>
          <cell r="U632">
            <v>271774559.03</v>
          </cell>
          <cell r="V632">
            <v>78253596.43</v>
          </cell>
          <cell r="W632">
            <v>0</v>
          </cell>
          <cell r="X632">
            <v>1547690020.83</v>
          </cell>
          <cell r="Y632">
            <v>32750552.84</v>
          </cell>
          <cell r="Z632">
            <v>0</v>
          </cell>
          <cell r="AA632">
            <v>0</v>
          </cell>
          <cell r="AB632">
            <v>0</v>
          </cell>
          <cell r="AC632">
            <v>44868860.32</v>
          </cell>
          <cell r="AD632">
            <v>0</v>
          </cell>
        </row>
        <row r="632">
          <cell r="AF632">
            <v>1074165577</v>
          </cell>
          <cell r="AG632">
            <v>0</v>
          </cell>
          <cell r="AH632">
            <v>4392488185.71</v>
          </cell>
          <cell r="AI632">
            <v>0</v>
          </cell>
          <cell r="AJ632">
            <v>-3390526.91</v>
          </cell>
          <cell r="AK632">
            <v>0</v>
          </cell>
          <cell r="AL632">
            <v>230774644.92</v>
          </cell>
          <cell r="AM632">
            <v>0</v>
          </cell>
          <cell r="AN632">
            <v>11228437379.22</v>
          </cell>
          <cell r="AO632">
            <v>9420208558.33</v>
          </cell>
          <cell r="AP632">
            <v>16922475259.94</v>
          </cell>
          <cell r="AQ632">
            <v>26342683818.27</v>
          </cell>
          <cell r="AR632">
            <v>6171410689.53</v>
          </cell>
          <cell r="AS632">
            <v>1668357295.13</v>
          </cell>
          <cell r="AT632">
            <v>1580440573.67</v>
          </cell>
          <cell r="AU632">
            <v>3248797868.8</v>
          </cell>
          <cell r="AV632">
            <v>16922475259.94</v>
          </cell>
          <cell r="AW632">
            <v>20171273128.74</v>
          </cell>
          <cell r="AX632">
            <v>1668357295.13</v>
          </cell>
          <cell r="AY632">
            <v>18502915833.61</v>
          </cell>
          <cell r="AZ632">
            <v>0.16106062557703</v>
          </cell>
          <cell r="BA632">
            <v>0.83893937442297</v>
          </cell>
          <cell r="BB632">
            <v>1.19198124499498</v>
          </cell>
          <cell r="BC632">
            <v>0.0827095684284264</v>
          </cell>
          <cell r="BD632">
            <v>0.0783510571486036</v>
          </cell>
          <cell r="BE632">
            <v>0.0827095684284264</v>
          </cell>
          <cell r="BF632">
            <v>0.917290431571574</v>
          </cell>
          <cell r="BG632" t="e">
            <v>#N/A</v>
          </cell>
          <cell r="BH632">
            <v>596017551.06</v>
          </cell>
          <cell r="BI632">
            <v>150843599.310001</v>
          </cell>
          <cell r="BJ632" t="e">
            <v>#N/A</v>
          </cell>
        </row>
        <row r="633">
          <cell r="A633" t="str">
            <v>002009.SZ</v>
          </cell>
          <cell r="B633" t="str">
            <v>天奇股份</v>
          </cell>
          <cell r="C633">
            <v>1047185.74</v>
          </cell>
          <cell r="D633">
            <v>1392043478.15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1444894588.27</v>
          </cell>
          <cell r="J633">
            <v>0</v>
          </cell>
          <cell r="K633">
            <v>239653264.86</v>
          </cell>
          <cell r="L633">
            <v>0</v>
          </cell>
          <cell r="M633">
            <v>0</v>
          </cell>
          <cell r="N633">
            <v>0</v>
          </cell>
          <cell r="O633">
            <v>0</v>
          </cell>
          <cell r="P633">
            <v>17434714.48</v>
          </cell>
          <cell r="Q633">
            <v>21395698.74</v>
          </cell>
          <cell r="R633">
            <v>0</v>
          </cell>
          <cell r="S633">
            <v>0</v>
          </cell>
          <cell r="T633">
            <v>0</v>
          </cell>
          <cell r="U633">
            <v>68229643.54</v>
          </cell>
          <cell r="V633">
            <v>31680925.77</v>
          </cell>
          <cell r="W633">
            <v>0</v>
          </cell>
          <cell r="X633">
            <v>232400000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45119250.95</v>
          </cell>
          <cell r="AD633">
            <v>0</v>
          </cell>
        </row>
        <row r="633">
          <cell r="AF633">
            <v>370549434</v>
          </cell>
          <cell r="AG633">
            <v>0</v>
          </cell>
          <cell r="AH633">
            <v>659201317.1</v>
          </cell>
          <cell r="AI633">
            <v>0</v>
          </cell>
          <cell r="AJ633">
            <v>0</v>
          </cell>
          <cell r="AK633">
            <v>2830032.93</v>
          </cell>
          <cell r="AL633">
            <v>98437817.1</v>
          </cell>
          <cell r="AM633">
            <v>0</v>
          </cell>
          <cell r="AN633">
            <v>926985741.6</v>
          </cell>
          <cell r="AO633">
            <v>3493898750.5</v>
          </cell>
          <cell r="AP633">
            <v>2058004342.73</v>
          </cell>
          <cell r="AQ633">
            <v>5551903093.23</v>
          </cell>
          <cell r="AR633">
            <v>1801225628.81</v>
          </cell>
          <cell r="AS633">
            <v>1460273121.69</v>
          </cell>
          <cell r="AT633">
            <v>232400000</v>
          </cell>
          <cell r="AU633">
            <v>1692673121.69</v>
          </cell>
          <cell r="AV633">
            <v>2058004342.73</v>
          </cell>
          <cell r="AW633">
            <v>3750677464.42</v>
          </cell>
          <cell r="AX633">
            <v>1460273121.69</v>
          </cell>
          <cell r="AY633">
            <v>2290404342.73</v>
          </cell>
          <cell r="AZ633">
            <v>0.451297968899534</v>
          </cell>
          <cell r="BA633">
            <v>0.548702031100466</v>
          </cell>
          <cell r="BB633">
            <v>1.82248277447492</v>
          </cell>
          <cell r="BC633">
            <v>0.389335829471494</v>
          </cell>
          <cell r="BD633">
            <v>0.0619621394280401</v>
          </cell>
          <cell r="BE633">
            <v>0.389335829471494</v>
          </cell>
          <cell r="BF633">
            <v>0.610664170528506</v>
          </cell>
          <cell r="BG633" t="e">
            <v>#N/A</v>
          </cell>
          <cell r="BH633">
            <v>431491834.79</v>
          </cell>
          <cell r="BI633">
            <v>540709494.57</v>
          </cell>
          <cell r="BJ633" t="e">
            <v>#N/A</v>
          </cell>
        </row>
        <row r="634">
          <cell r="A634" t="str">
            <v>600905.SH</v>
          </cell>
          <cell r="B634" t="str">
            <v>三峡能源</v>
          </cell>
          <cell r="C634">
            <v>1159268057.34</v>
          </cell>
          <cell r="D634">
            <v>1389194400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15869859103.71</v>
          </cell>
          <cell r="J634">
            <v>240504.55</v>
          </cell>
          <cell r="K634">
            <v>1466383.22</v>
          </cell>
          <cell r="L634">
            <v>0</v>
          </cell>
          <cell r="M634">
            <v>0</v>
          </cell>
          <cell r="N634">
            <v>0</v>
          </cell>
          <cell r="O634">
            <v>0</v>
          </cell>
          <cell r="P634">
            <v>54141065.09</v>
          </cell>
          <cell r="Q634">
            <v>177120860.86</v>
          </cell>
          <cell r="R634">
            <v>0</v>
          </cell>
          <cell r="S634">
            <v>0</v>
          </cell>
          <cell r="T634">
            <v>0</v>
          </cell>
          <cell r="U634">
            <v>5763481851.96</v>
          </cell>
          <cell r="V634">
            <v>128772.89</v>
          </cell>
          <cell r="W634">
            <v>0</v>
          </cell>
          <cell r="X634">
            <v>76178992583.43</v>
          </cell>
          <cell r="Y634">
            <v>5490378429.54</v>
          </cell>
          <cell r="Z634">
            <v>0</v>
          </cell>
          <cell r="AA634">
            <v>11730000</v>
          </cell>
          <cell r="AB634">
            <v>0</v>
          </cell>
          <cell r="AC634">
            <v>67260233.55</v>
          </cell>
          <cell r="AD634">
            <v>54858070.67</v>
          </cell>
        </row>
        <row r="634">
          <cell r="AF634">
            <v>28571000000</v>
          </cell>
          <cell r="AG634">
            <v>0</v>
          </cell>
          <cell r="AH634">
            <v>23227112946.74</v>
          </cell>
          <cell r="AI634">
            <v>0</v>
          </cell>
          <cell r="AJ634">
            <v>143348324.26</v>
          </cell>
          <cell r="AK634">
            <v>0</v>
          </cell>
          <cell r="AL634">
            <v>306279747.67</v>
          </cell>
          <cell r="AM634">
            <v>0</v>
          </cell>
          <cell r="AN634">
            <v>14917148399.19</v>
          </cell>
          <cell r="AO634">
            <v>106218120316.81</v>
          </cell>
          <cell r="AP634">
            <v>67164889417.86</v>
          </cell>
          <cell r="AQ634">
            <v>173383009734.67</v>
          </cell>
          <cell r="AR634">
            <v>17329484981.21</v>
          </cell>
          <cell r="AS634">
            <v>7152676251.96</v>
          </cell>
          <cell r="AT634">
            <v>81735959083.64</v>
          </cell>
          <cell r="AU634">
            <v>88888635335.6</v>
          </cell>
          <cell r="AV634">
            <v>67164889417.86</v>
          </cell>
          <cell r="AW634">
            <v>156053524753.46</v>
          </cell>
          <cell r="AX634">
            <v>7152676251.96</v>
          </cell>
          <cell r="AY634">
            <v>148900848501.5</v>
          </cell>
          <cell r="AZ634">
            <v>0.569603509283305</v>
          </cell>
          <cell r="BA634">
            <v>0.430396490716695</v>
          </cell>
          <cell r="BB634">
            <v>2.32343901860074</v>
          </cell>
          <cell r="BC634">
            <v>0.0458347625486839</v>
          </cell>
          <cell r="BD634">
            <v>0.523768746734622</v>
          </cell>
          <cell r="BE634">
            <v>0.0458347625486839</v>
          </cell>
          <cell r="BF634">
            <v>0.954165237451316</v>
          </cell>
          <cell r="BG634">
            <v>-3787848184.46</v>
          </cell>
          <cell r="BH634">
            <v>-13960201695.55</v>
          </cell>
          <cell r="BI634">
            <v>-1367276751.67</v>
          </cell>
          <cell r="BJ634">
            <v>-0.564857013987831</v>
          </cell>
        </row>
        <row r="635">
          <cell r="A635" t="str">
            <v>600827.SH</v>
          </cell>
          <cell r="B635" t="str">
            <v>百联股份</v>
          </cell>
          <cell r="C635">
            <v>1004398386.05</v>
          </cell>
          <cell r="D635">
            <v>1378439244.24</v>
          </cell>
          <cell r="E635">
            <v>0</v>
          </cell>
          <cell r="F635">
            <v>0</v>
          </cell>
          <cell r="G635">
            <v>0</v>
          </cell>
          <cell r="H635">
            <v>0</v>
          </cell>
          <cell r="I635">
            <v>4566446485</v>
          </cell>
          <cell r="J635">
            <v>171617196.24</v>
          </cell>
          <cell r="K635">
            <v>5926676756.15</v>
          </cell>
          <cell r="L635">
            <v>0</v>
          </cell>
          <cell r="M635">
            <v>0</v>
          </cell>
          <cell r="N635">
            <v>0</v>
          </cell>
          <cell r="O635">
            <v>0</v>
          </cell>
          <cell r="P635">
            <v>560135877.21</v>
          </cell>
          <cell r="Q635">
            <v>368727076.16</v>
          </cell>
          <cell r="R635">
            <v>0</v>
          </cell>
          <cell r="S635">
            <v>0</v>
          </cell>
          <cell r="T635">
            <v>0</v>
          </cell>
          <cell r="U635">
            <v>1269335109.86</v>
          </cell>
          <cell r="V635">
            <v>2381884819.4</v>
          </cell>
          <cell r="W635">
            <v>0</v>
          </cell>
          <cell r="X635">
            <v>1633579772.17</v>
          </cell>
          <cell r="Y635">
            <v>0</v>
          </cell>
          <cell r="Z635">
            <v>0</v>
          </cell>
          <cell r="AA635">
            <v>209610000</v>
          </cell>
          <cell r="AB635">
            <v>130500000</v>
          </cell>
          <cell r="AC635">
            <v>193388138.07</v>
          </cell>
          <cell r="AD635">
            <v>0</v>
          </cell>
        </row>
        <row r="635">
          <cell r="AF635">
            <v>1784168117</v>
          </cell>
          <cell r="AG635">
            <v>0</v>
          </cell>
          <cell r="AH635">
            <v>3051080458.41</v>
          </cell>
          <cell r="AI635">
            <v>0</v>
          </cell>
          <cell r="AJ635">
            <v>2519381789.76</v>
          </cell>
          <cell r="AK635">
            <v>12924000</v>
          </cell>
          <cell r="AL635">
            <v>1458997663.42</v>
          </cell>
          <cell r="AM635">
            <v>0</v>
          </cell>
          <cell r="AN635">
            <v>8929976877.06</v>
          </cell>
          <cell r="AO635">
            <v>19794738860.55</v>
          </cell>
          <cell r="AP635">
            <v>17756528905.65</v>
          </cell>
          <cell r="AQ635">
            <v>37551267766.2</v>
          </cell>
          <cell r="AR635">
            <v>15303774734.28</v>
          </cell>
          <cell r="AS635">
            <v>2647774354.1</v>
          </cell>
          <cell r="AT635">
            <v>1843189772.17</v>
          </cell>
          <cell r="AU635">
            <v>4490964126.27</v>
          </cell>
          <cell r="AV635">
            <v>17756528905.65</v>
          </cell>
          <cell r="AW635">
            <v>22247493031.92</v>
          </cell>
          <cell r="AX635">
            <v>2647774354.1</v>
          </cell>
          <cell r="AY635">
            <v>19599718677.82</v>
          </cell>
          <cell r="AZ635">
            <v>0.201863828873955</v>
          </cell>
          <cell r="BA635">
            <v>0.798136171126045</v>
          </cell>
          <cell r="BB635">
            <v>1.25291903333883</v>
          </cell>
          <cell r="BC635">
            <v>0.119014504254527</v>
          </cell>
          <cell r="BD635">
            <v>0.0828493246194279</v>
          </cell>
          <cell r="BE635">
            <v>0.119014504254527</v>
          </cell>
          <cell r="BF635">
            <v>0.880985495745473</v>
          </cell>
          <cell r="BG635">
            <v>9011039841.1</v>
          </cell>
          <cell r="BH635">
            <v>-14984042488.35</v>
          </cell>
          <cell r="BI635">
            <v>-1927950251.63</v>
          </cell>
          <cell r="BJ635">
            <v>0.176245726094158</v>
          </cell>
        </row>
        <row r="636">
          <cell r="A636" t="str">
            <v>600076.SH</v>
          </cell>
          <cell r="B636" t="str">
            <v>康欣新材</v>
          </cell>
          <cell r="C636">
            <v>2863677.63</v>
          </cell>
          <cell r="D636">
            <v>1377000000</v>
          </cell>
          <cell r="E636">
            <v>0</v>
          </cell>
          <cell r="F636">
            <v>0</v>
          </cell>
          <cell r="G636">
            <v>0</v>
          </cell>
          <cell r="H636">
            <v>0</v>
          </cell>
          <cell r="I636">
            <v>167174753.09</v>
          </cell>
          <cell r="J636">
            <v>0</v>
          </cell>
          <cell r="K636">
            <v>20382895.76</v>
          </cell>
          <cell r="L636">
            <v>0</v>
          </cell>
          <cell r="M636">
            <v>0</v>
          </cell>
          <cell r="N636">
            <v>0</v>
          </cell>
          <cell r="O636">
            <v>0</v>
          </cell>
          <cell r="P636">
            <v>29170989.75</v>
          </cell>
          <cell r="Q636">
            <v>23768457.35</v>
          </cell>
          <cell r="R636">
            <v>0</v>
          </cell>
          <cell r="S636">
            <v>0</v>
          </cell>
          <cell r="T636">
            <v>0</v>
          </cell>
          <cell r="U636">
            <v>16772184.96</v>
          </cell>
          <cell r="V636">
            <v>0</v>
          </cell>
          <cell r="W636">
            <v>0</v>
          </cell>
          <cell r="X636">
            <v>492300000</v>
          </cell>
          <cell r="Y636">
            <v>200000000</v>
          </cell>
          <cell r="Z636">
            <v>0</v>
          </cell>
          <cell r="AA636">
            <v>0</v>
          </cell>
          <cell r="AB636">
            <v>0</v>
          </cell>
          <cell r="AC636">
            <v>49361470.77</v>
          </cell>
          <cell r="AD636">
            <v>0</v>
          </cell>
        </row>
        <row r="636">
          <cell r="AF636">
            <v>1344543367</v>
          </cell>
          <cell r="AG636">
            <v>0</v>
          </cell>
          <cell r="AH636">
            <v>1057642982.69</v>
          </cell>
          <cell r="AI636">
            <v>0</v>
          </cell>
          <cell r="AJ636">
            <v>0</v>
          </cell>
          <cell r="AK636">
            <v>0</v>
          </cell>
          <cell r="AL636">
            <v>102518115</v>
          </cell>
          <cell r="AM636">
            <v>0</v>
          </cell>
          <cell r="AN636">
            <v>2340815756.71</v>
          </cell>
          <cell r="AO636">
            <v>2378794429.31</v>
          </cell>
          <cell r="AP636">
            <v>4845520221.4</v>
          </cell>
          <cell r="AQ636">
            <v>7224314650.71</v>
          </cell>
          <cell r="AR636">
            <v>292722244.35</v>
          </cell>
          <cell r="AS636">
            <v>1393772184.96</v>
          </cell>
          <cell r="AT636">
            <v>692300000</v>
          </cell>
          <cell r="AU636">
            <v>2086072184.96</v>
          </cell>
          <cell r="AV636">
            <v>4845520221.4</v>
          </cell>
          <cell r="AW636">
            <v>6931592406.36</v>
          </cell>
          <cell r="AX636">
            <v>1393772184.96</v>
          </cell>
          <cell r="AY636">
            <v>5537820221.4</v>
          </cell>
          <cell r="AZ636">
            <v>0.300951363361462</v>
          </cell>
          <cell r="BA636">
            <v>0.699048636638538</v>
          </cell>
          <cell r="BB636">
            <v>1.43051562879605</v>
          </cell>
          <cell r="BC636">
            <v>0.201075323425128</v>
          </cell>
          <cell r="BD636">
            <v>0.0998760399363339</v>
          </cell>
          <cell r="BE636">
            <v>0.201075323425128</v>
          </cell>
          <cell r="BF636">
            <v>0.798924676574872</v>
          </cell>
          <cell r="BG636" t="e">
            <v>#N/A</v>
          </cell>
          <cell r="BH636">
            <v>967737702.94</v>
          </cell>
          <cell r="BI636">
            <v>2479670026.37</v>
          </cell>
          <cell r="BJ636" t="e">
            <v>#N/A</v>
          </cell>
        </row>
        <row r="637">
          <cell r="A637" t="str">
            <v>600167.SH</v>
          </cell>
          <cell r="B637" t="str">
            <v>联美控股</v>
          </cell>
          <cell r="C637">
            <v>61126900.81</v>
          </cell>
          <cell r="D637">
            <v>1375910000</v>
          </cell>
          <cell r="E637">
            <v>0</v>
          </cell>
          <cell r="F637">
            <v>0</v>
          </cell>
          <cell r="G637">
            <v>0</v>
          </cell>
          <cell r="H637">
            <v>0</v>
          </cell>
          <cell r="I637">
            <v>343383840.69</v>
          </cell>
          <cell r="J637">
            <v>0</v>
          </cell>
          <cell r="K637">
            <v>309876980.09</v>
          </cell>
          <cell r="L637">
            <v>0</v>
          </cell>
          <cell r="M637">
            <v>0</v>
          </cell>
          <cell r="N637">
            <v>0</v>
          </cell>
          <cell r="O637">
            <v>0</v>
          </cell>
          <cell r="P637">
            <v>3435123.51</v>
          </cell>
          <cell r="Q637">
            <v>57751313.46</v>
          </cell>
          <cell r="R637">
            <v>0</v>
          </cell>
          <cell r="S637">
            <v>0</v>
          </cell>
          <cell r="T637">
            <v>0</v>
          </cell>
          <cell r="U637">
            <v>198371576.74</v>
          </cell>
          <cell r="V637">
            <v>0</v>
          </cell>
          <cell r="W637">
            <v>0</v>
          </cell>
          <cell r="X637">
            <v>73959124.25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1073831910.22</v>
          </cell>
          <cell r="AD637">
            <v>0</v>
          </cell>
        </row>
        <row r="637">
          <cell r="AF637">
            <v>2288119475</v>
          </cell>
          <cell r="AG637">
            <v>0</v>
          </cell>
          <cell r="AH637">
            <v>747463605.5</v>
          </cell>
          <cell r="AI637">
            <v>210004305.92</v>
          </cell>
          <cell r="AJ637">
            <v>140060757.61</v>
          </cell>
          <cell r="AK637">
            <v>6572603.56</v>
          </cell>
          <cell r="AL637">
            <v>373694401.19</v>
          </cell>
          <cell r="AM637">
            <v>0</v>
          </cell>
          <cell r="AN637">
            <v>5095574880.25</v>
          </cell>
          <cell r="AO637">
            <v>3497646769.77</v>
          </cell>
          <cell r="AP637">
            <v>8861490029.03</v>
          </cell>
          <cell r="AQ637">
            <v>12359136798.8</v>
          </cell>
          <cell r="AR637">
            <v>1849406068.78</v>
          </cell>
          <cell r="AS637">
            <v>1574281576.74</v>
          </cell>
          <cell r="AT637">
            <v>73959124.25</v>
          </cell>
          <cell r="AU637">
            <v>1648240700.99</v>
          </cell>
          <cell r="AV637">
            <v>8441481417.19</v>
          </cell>
          <cell r="AW637">
            <v>10089722118.18</v>
          </cell>
          <cell r="AX637">
            <v>1574281576.74</v>
          </cell>
          <cell r="AY637">
            <v>8515440541.44</v>
          </cell>
          <cell r="AZ637">
            <v>0.163358384074834</v>
          </cell>
          <cell r="BA637">
            <v>0.836641615925166</v>
          </cell>
          <cell r="BB637">
            <v>1.19525491078303</v>
          </cell>
          <cell r="BC637">
            <v>0.156028239261754</v>
          </cell>
          <cell r="BD637">
            <v>0.00733014481308043</v>
          </cell>
          <cell r="BE637">
            <v>0.156028239261754</v>
          </cell>
          <cell r="BF637">
            <v>0.843971760738246</v>
          </cell>
          <cell r="BG637">
            <v>4497679731.89</v>
          </cell>
          <cell r="BH637">
            <v>-2907304370.5</v>
          </cell>
          <cell r="BI637">
            <v>4446019271.38</v>
          </cell>
          <cell r="BJ637">
            <v>-86.0623236318108</v>
          </cell>
        </row>
        <row r="638">
          <cell r="A638" t="str">
            <v>002329.SZ</v>
          </cell>
          <cell r="B638" t="str">
            <v>皇氏集团</v>
          </cell>
          <cell r="C638">
            <v>14899674.4</v>
          </cell>
          <cell r="D638">
            <v>1374607000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443522259.91</v>
          </cell>
          <cell r="J638">
            <v>0</v>
          </cell>
          <cell r="K638">
            <v>63783936.6</v>
          </cell>
          <cell r="L638">
            <v>0</v>
          </cell>
          <cell r="M638">
            <v>0</v>
          </cell>
          <cell r="N638">
            <v>0</v>
          </cell>
          <cell r="O638">
            <v>0</v>
          </cell>
          <cell r="P638">
            <v>17479365.77</v>
          </cell>
          <cell r="Q638">
            <v>20391201.61</v>
          </cell>
          <cell r="R638">
            <v>0</v>
          </cell>
          <cell r="S638">
            <v>0</v>
          </cell>
          <cell r="T638">
            <v>0</v>
          </cell>
          <cell r="U638">
            <v>112150000</v>
          </cell>
          <cell r="V638">
            <v>26379750.31</v>
          </cell>
          <cell r="W638">
            <v>0</v>
          </cell>
          <cell r="X638">
            <v>400900000</v>
          </cell>
          <cell r="Y638">
            <v>600000000</v>
          </cell>
          <cell r="Z638">
            <v>0</v>
          </cell>
          <cell r="AA638">
            <v>0</v>
          </cell>
          <cell r="AB638">
            <v>0</v>
          </cell>
          <cell r="AC638">
            <v>94919690.54</v>
          </cell>
          <cell r="AD638">
            <v>0</v>
          </cell>
        </row>
        <row r="638">
          <cell r="AF638">
            <v>837640035</v>
          </cell>
          <cell r="AG638">
            <v>0</v>
          </cell>
          <cell r="AH638">
            <v>1097232948.46</v>
          </cell>
          <cell r="AI638">
            <v>0</v>
          </cell>
          <cell r="AJ638">
            <v>1015.86</v>
          </cell>
          <cell r="AK638">
            <v>0</v>
          </cell>
          <cell r="AL638">
            <v>59010460.16</v>
          </cell>
          <cell r="AM638">
            <v>0</v>
          </cell>
          <cell r="AN638">
            <v>-22621281.98</v>
          </cell>
          <cell r="AO638">
            <v>3169032879.14</v>
          </cell>
          <cell r="AP638">
            <v>1971263177.5</v>
          </cell>
          <cell r="AQ638">
            <v>5140296056.64</v>
          </cell>
          <cell r="AR638">
            <v>681375879.14</v>
          </cell>
          <cell r="AS638">
            <v>1486757000</v>
          </cell>
          <cell r="AT638">
            <v>1000900000</v>
          </cell>
          <cell r="AU638">
            <v>2487657000</v>
          </cell>
          <cell r="AV638">
            <v>1971263177.5</v>
          </cell>
          <cell r="AW638">
            <v>4458920177.5</v>
          </cell>
          <cell r="AX638">
            <v>1486757000</v>
          </cell>
          <cell r="AY638">
            <v>2972163177.5</v>
          </cell>
          <cell r="AZ638">
            <v>0.55790570384123</v>
          </cell>
          <cell r="BA638">
            <v>0.44209429615877</v>
          </cell>
          <cell r="BB638">
            <v>2.26196087280183</v>
          </cell>
          <cell r="BC638">
            <v>0.333434316115878</v>
          </cell>
          <cell r="BD638">
            <v>0.224471387725352</v>
          </cell>
          <cell r="BE638">
            <v>0.333434316115878</v>
          </cell>
          <cell r="BF638">
            <v>0.666565683884122</v>
          </cell>
          <cell r="BG638" t="e">
            <v>#N/A</v>
          </cell>
          <cell r="BH638">
            <v>653097039.2</v>
          </cell>
          <cell r="BI638">
            <v>-417627811.22</v>
          </cell>
          <cell r="BJ638" t="e">
            <v>#N/A</v>
          </cell>
        </row>
        <row r="639">
          <cell r="A639" t="str">
            <v>600312.SH</v>
          </cell>
          <cell r="B639" t="str">
            <v>平高电气</v>
          </cell>
          <cell r="C639">
            <v>35879217.67</v>
          </cell>
          <cell r="D639">
            <v>1371770168.75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7830051812.72</v>
          </cell>
          <cell r="J639">
            <v>662203.02</v>
          </cell>
          <cell r="K639">
            <v>1144794650.83</v>
          </cell>
          <cell r="L639">
            <v>0</v>
          </cell>
          <cell r="M639">
            <v>0</v>
          </cell>
          <cell r="N639">
            <v>0</v>
          </cell>
          <cell r="O639">
            <v>0</v>
          </cell>
          <cell r="P639">
            <v>24742588.96</v>
          </cell>
          <cell r="Q639">
            <v>65515198.71</v>
          </cell>
          <cell r="R639">
            <v>0</v>
          </cell>
          <cell r="S639">
            <v>0</v>
          </cell>
          <cell r="T639">
            <v>0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45699105.15</v>
          </cell>
          <cell r="AC639">
            <v>0</v>
          </cell>
          <cell r="AD639">
            <v>0</v>
          </cell>
        </row>
        <row r="639">
          <cell r="AF639">
            <v>1356921309</v>
          </cell>
          <cell r="AG639">
            <v>0</v>
          </cell>
          <cell r="AH639">
            <v>4887329643.58</v>
          </cell>
          <cell r="AI639">
            <v>0</v>
          </cell>
          <cell r="AJ639">
            <v>1673101.95</v>
          </cell>
          <cell r="AK639">
            <v>0</v>
          </cell>
          <cell r="AL639">
            <v>541773631.16</v>
          </cell>
          <cell r="AM639">
            <v>0</v>
          </cell>
          <cell r="AN639">
            <v>2374308163.52</v>
          </cell>
          <cell r="AO639">
            <v>10519114945.81</v>
          </cell>
          <cell r="AP639">
            <v>9162005849.21</v>
          </cell>
          <cell r="AQ639">
            <v>19681120795.02</v>
          </cell>
          <cell r="AR639">
            <v>9147344777.06</v>
          </cell>
          <cell r="AS639">
            <v>1371770168.75</v>
          </cell>
          <cell r="AT639">
            <v>0</v>
          </cell>
          <cell r="AU639">
            <v>1371770168.75</v>
          </cell>
          <cell r="AV639">
            <v>9162005849.21</v>
          </cell>
          <cell r="AW639">
            <v>10533776017.96</v>
          </cell>
          <cell r="AX639">
            <v>1371770168.75</v>
          </cell>
          <cell r="AY639">
            <v>9162005849.21</v>
          </cell>
          <cell r="AZ639">
            <v>0.130225872128963</v>
          </cell>
          <cell r="BA639">
            <v>0.869774127871037</v>
          </cell>
          <cell r="BB639">
            <v>1.14972378225105</v>
          </cell>
          <cell r="BC639">
            <v>0.130225872128963</v>
          </cell>
          <cell r="BD639">
            <v>0</v>
          </cell>
          <cell r="BE639">
            <v>0.130225872128963</v>
          </cell>
          <cell r="BF639">
            <v>0.869774127871037</v>
          </cell>
          <cell r="BG639" t="e">
            <v>#N/A</v>
          </cell>
          <cell r="BH639">
            <v>-948059645.53</v>
          </cell>
          <cell r="BI639">
            <v>2832049810.43</v>
          </cell>
          <cell r="BJ639" t="e">
            <v>#N/A</v>
          </cell>
        </row>
        <row r="640">
          <cell r="A640" t="str">
            <v>600552.SH</v>
          </cell>
          <cell r="B640" t="str">
            <v>凯盛科技</v>
          </cell>
          <cell r="C640">
            <v>0</v>
          </cell>
          <cell r="D640">
            <v>1370964806.22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1673078798.53</v>
          </cell>
          <cell r="J640">
            <v>0</v>
          </cell>
          <cell r="K640">
            <v>77979078.05</v>
          </cell>
          <cell r="L640">
            <v>0</v>
          </cell>
          <cell r="M640">
            <v>0</v>
          </cell>
          <cell r="N640">
            <v>0</v>
          </cell>
          <cell r="O640">
            <v>0</v>
          </cell>
          <cell r="P640">
            <v>42219841.51</v>
          </cell>
          <cell r="Q640">
            <v>35269150.63</v>
          </cell>
          <cell r="R640">
            <v>0</v>
          </cell>
          <cell r="S640">
            <v>0</v>
          </cell>
          <cell r="T640">
            <v>0</v>
          </cell>
          <cell r="U640">
            <v>397855996.75</v>
          </cell>
          <cell r="V640">
            <v>10137280.15</v>
          </cell>
          <cell r="W640">
            <v>0</v>
          </cell>
          <cell r="X640">
            <v>1161239920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83589141.96</v>
          </cell>
          <cell r="AD640">
            <v>0</v>
          </cell>
        </row>
        <row r="640">
          <cell r="AF640">
            <v>763884003</v>
          </cell>
          <cell r="AG640">
            <v>0</v>
          </cell>
          <cell r="AH640">
            <v>970545049.41</v>
          </cell>
          <cell r="AI640">
            <v>0</v>
          </cell>
          <cell r="AJ640">
            <v>0</v>
          </cell>
          <cell r="AK640">
            <v>1309637.75</v>
          </cell>
          <cell r="AL640">
            <v>34317311.91</v>
          </cell>
          <cell r="AM640">
            <v>0</v>
          </cell>
          <cell r="AN640">
            <v>882435238.82</v>
          </cell>
          <cell r="AO640">
            <v>4852334013.8</v>
          </cell>
          <cell r="AP640">
            <v>2652491240.89</v>
          </cell>
          <cell r="AQ640">
            <v>7504825254.69</v>
          </cell>
          <cell r="AR640">
            <v>1922273290.83</v>
          </cell>
          <cell r="AS640">
            <v>1768820802.97</v>
          </cell>
          <cell r="AT640">
            <v>1161239920</v>
          </cell>
          <cell r="AU640">
            <v>2930060722.97</v>
          </cell>
          <cell r="AV640">
            <v>2652491240.89</v>
          </cell>
          <cell r="AW640">
            <v>5582551963.86</v>
          </cell>
          <cell r="AX640">
            <v>1768820802.97</v>
          </cell>
          <cell r="AY640">
            <v>3813731160.89</v>
          </cell>
          <cell r="AZ640">
            <v>0.524860447683865</v>
          </cell>
          <cell r="BA640">
            <v>0.475139552316135</v>
          </cell>
          <cell r="BB640">
            <v>2.10464482513687</v>
          </cell>
          <cell r="BC640">
            <v>0.316848067769165</v>
          </cell>
          <cell r="BD640">
            <v>0.2080123799147</v>
          </cell>
          <cell r="BE640">
            <v>0.316848067769165</v>
          </cell>
          <cell r="BF640">
            <v>0.683151932230835</v>
          </cell>
          <cell r="BG640" t="e">
            <v>#N/A</v>
          </cell>
          <cell r="BH640">
            <v>1101177491.15</v>
          </cell>
          <cell r="BI640">
            <v>834747422.26</v>
          </cell>
          <cell r="BJ640" t="e">
            <v>#N/A</v>
          </cell>
        </row>
        <row r="641">
          <cell r="A641" t="str">
            <v>600439.SH</v>
          </cell>
          <cell r="B641" t="str">
            <v>瑞贝卡</v>
          </cell>
          <cell r="C641">
            <v>366123.66</v>
          </cell>
          <cell r="D641">
            <v>1368503836.8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28697107.49</v>
          </cell>
          <cell r="J641">
            <v>0</v>
          </cell>
          <cell r="K641">
            <v>31382468.56</v>
          </cell>
          <cell r="L641">
            <v>0</v>
          </cell>
          <cell r="M641">
            <v>0</v>
          </cell>
          <cell r="N641">
            <v>0</v>
          </cell>
          <cell r="O641">
            <v>0</v>
          </cell>
          <cell r="P641">
            <v>46007309.31</v>
          </cell>
          <cell r="Q641">
            <v>20677657.14</v>
          </cell>
          <cell r="R641">
            <v>0</v>
          </cell>
          <cell r="S641">
            <v>0</v>
          </cell>
          <cell r="T641">
            <v>0</v>
          </cell>
          <cell r="U641">
            <v>350000000</v>
          </cell>
          <cell r="V641">
            <v>0</v>
          </cell>
          <cell r="W641">
            <v>0</v>
          </cell>
          <cell r="X641">
            <v>345000000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  <cell r="AD641">
            <v>0</v>
          </cell>
        </row>
        <row r="641">
          <cell r="AF641">
            <v>1131985440</v>
          </cell>
          <cell r="AG641">
            <v>0</v>
          </cell>
          <cell r="AH641">
            <v>249054414.37</v>
          </cell>
          <cell r="AI641">
            <v>0</v>
          </cell>
          <cell r="AJ641">
            <v>-458098638.1</v>
          </cell>
          <cell r="AK641">
            <v>0</v>
          </cell>
          <cell r="AL641">
            <v>230842511.99</v>
          </cell>
          <cell r="AM641">
            <v>0</v>
          </cell>
          <cell r="AN641">
            <v>1627614215.16</v>
          </cell>
          <cell r="AO641">
            <v>2190634502.96</v>
          </cell>
          <cell r="AP641">
            <v>2781397943.42</v>
          </cell>
          <cell r="AQ641">
            <v>4972032446.38</v>
          </cell>
          <cell r="AR641">
            <v>127130666.16</v>
          </cell>
          <cell r="AS641">
            <v>1718503836.8</v>
          </cell>
          <cell r="AT641">
            <v>345000000</v>
          </cell>
          <cell r="AU641">
            <v>2063503836.8</v>
          </cell>
          <cell r="AV641">
            <v>2781397943.42</v>
          </cell>
          <cell r="AW641">
            <v>4844901780.22</v>
          </cell>
          <cell r="AX641">
            <v>1718503836.8</v>
          </cell>
          <cell r="AY641">
            <v>3126397943.42</v>
          </cell>
          <cell r="AZ641">
            <v>0.42591241895234</v>
          </cell>
          <cell r="BA641">
            <v>0.57408758104766</v>
          </cell>
          <cell r="BB641">
            <v>1.74189450009542</v>
          </cell>
          <cell r="BC641">
            <v>0.354703545036978</v>
          </cell>
          <cell r="BD641">
            <v>0.0712088739153622</v>
          </cell>
          <cell r="BE641">
            <v>0.354703545036978</v>
          </cell>
          <cell r="BF641">
            <v>0.645296454963022</v>
          </cell>
          <cell r="BG641" t="e">
            <v>#N/A</v>
          </cell>
          <cell r="BH641">
            <v>1161941034.21</v>
          </cell>
          <cell r="BI641">
            <v>2275031674.6</v>
          </cell>
          <cell r="BJ641" t="e">
            <v>#N/A</v>
          </cell>
        </row>
        <row r="642">
          <cell r="A642" t="str">
            <v>000544.SZ</v>
          </cell>
          <cell r="B642" t="str">
            <v>中原环保</v>
          </cell>
          <cell r="C642">
            <v>55489269.19</v>
          </cell>
          <cell r="D642">
            <v>1351705805.54</v>
          </cell>
          <cell r="E642">
            <v>0</v>
          </cell>
          <cell r="F642">
            <v>0</v>
          </cell>
          <cell r="G642">
            <v>0</v>
          </cell>
          <cell r="H642">
            <v>0</v>
          </cell>
          <cell r="I642">
            <v>1910860368.09</v>
          </cell>
          <cell r="J642">
            <v>0</v>
          </cell>
          <cell r="K642">
            <v>211098165.08</v>
          </cell>
          <cell r="L642">
            <v>0</v>
          </cell>
          <cell r="M642">
            <v>0</v>
          </cell>
          <cell r="N642">
            <v>0</v>
          </cell>
          <cell r="O642">
            <v>0</v>
          </cell>
          <cell r="P642">
            <v>4440506.52</v>
          </cell>
          <cell r="Q642">
            <v>44848172.88</v>
          </cell>
          <cell r="R642">
            <v>0</v>
          </cell>
          <cell r="S642">
            <v>0</v>
          </cell>
          <cell r="T642">
            <v>0</v>
          </cell>
          <cell r="U642">
            <v>1076918723.8</v>
          </cell>
          <cell r="V642">
            <v>7771085.54</v>
          </cell>
          <cell r="W642">
            <v>0</v>
          </cell>
          <cell r="X642">
            <v>6036393853.23</v>
          </cell>
          <cell r="Y642">
            <v>529138973.81</v>
          </cell>
          <cell r="Z642">
            <v>0</v>
          </cell>
          <cell r="AA642">
            <v>0</v>
          </cell>
          <cell r="AB642">
            <v>272820.2</v>
          </cell>
          <cell r="AC642">
            <v>288440539.39</v>
          </cell>
          <cell r="AD642">
            <v>620397409.25</v>
          </cell>
        </row>
        <row r="642">
          <cell r="AF642">
            <v>974684488</v>
          </cell>
          <cell r="AG642">
            <v>0</v>
          </cell>
          <cell r="AH642">
            <v>3850705935.47</v>
          </cell>
          <cell r="AI642">
            <v>0</v>
          </cell>
          <cell r="AJ642">
            <v>83356691.87</v>
          </cell>
          <cell r="AK642">
            <v>0</v>
          </cell>
          <cell r="AL642">
            <v>218003101.64</v>
          </cell>
          <cell r="AM642">
            <v>0</v>
          </cell>
          <cell r="AN642">
            <v>1340658588.49</v>
          </cell>
          <cell r="AO642">
            <v>12137775692.52</v>
          </cell>
          <cell r="AP642">
            <v>6467408805.47</v>
          </cell>
          <cell r="AQ642">
            <v>18605184497.99</v>
          </cell>
          <cell r="AR642">
            <v>2523220926.89</v>
          </cell>
          <cell r="AS642">
            <v>2428624529.34</v>
          </cell>
          <cell r="AT642">
            <v>7185930236.29</v>
          </cell>
          <cell r="AU642">
            <v>9614554765.63</v>
          </cell>
          <cell r="AV642">
            <v>6467408805.47</v>
          </cell>
          <cell r="AW642">
            <v>16081963571.1</v>
          </cell>
          <cell r="AX642">
            <v>2428624529.34</v>
          </cell>
          <cell r="AY642">
            <v>13653339041.76</v>
          </cell>
          <cell r="AZ642">
            <v>0.597847067811283</v>
          </cell>
          <cell r="BA642">
            <v>0.402152932188717</v>
          </cell>
          <cell r="BB642">
            <v>2.48661620980233</v>
          </cell>
          <cell r="BC642">
            <v>0.151015422874377</v>
          </cell>
          <cell r="BD642">
            <v>0.446831644936905</v>
          </cell>
          <cell r="BE642">
            <v>0.151015422874377</v>
          </cell>
          <cell r="BF642">
            <v>0.848984577125622</v>
          </cell>
          <cell r="BG642">
            <v>-279619723.62</v>
          </cell>
          <cell r="BH642">
            <v>-400357662.98</v>
          </cell>
          <cell r="BI642">
            <v>-1125668429.29</v>
          </cell>
          <cell r="BJ642">
            <v>1.33050074037826</v>
          </cell>
        </row>
        <row r="643">
          <cell r="A643" t="str">
            <v>002366.SZ</v>
          </cell>
          <cell r="B643" t="str">
            <v>台海核电</v>
          </cell>
          <cell r="C643">
            <v>0</v>
          </cell>
          <cell r="D643">
            <v>1347328628.85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172454669.33</v>
          </cell>
          <cell r="J643">
            <v>0</v>
          </cell>
          <cell r="K643">
            <v>39209453.21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175899580.65</v>
          </cell>
          <cell r="Q643">
            <v>348274424.55</v>
          </cell>
          <cell r="R643">
            <v>0</v>
          </cell>
          <cell r="S643">
            <v>0</v>
          </cell>
          <cell r="T643">
            <v>0</v>
          </cell>
          <cell r="U643">
            <v>1580305913.14</v>
          </cell>
          <cell r="V643">
            <v>13213131.34</v>
          </cell>
          <cell r="W643">
            <v>0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30423429.67</v>
          </cell>
          <cell r="AC643">
            <v>126719201</v>
          </cell>
          <cell r="AD643">
            <v>0</v>
          </cell>
        </row>
        <row r="643">
          <cell r="AF643">
            <v>253556828</v>
          </cell>
          <cell r="AG643">
            <v>0</v>
          </cell>
          <cell r="AH643">
            <v>740477303.3</v>
          </cell>
          <cell r="AI643">
            <v>0</v>
          </cell>
          <cell r="AJ643">
            <v>0</v>
          </cell>
          <cell r="AK643">
            <v>8287613.52</v>
          </cell>
          <cell r="AL643">
            <v>211879937.6</v>
          </cell>
          <cell r="AM643">
            <v>0</v>
          </cell>
          <cell r="AN643">
            <v>-557428615.94</v>
          </cell>
          <cell r="AO643">
            <v>3833828431.74</v>
          </cell>
          <cell r="AP643">
            <v>656773066.48</v>
          </cell>
          <cell r="AQ643">
            <v>4490601498.22</v>
          </cell>
          <cell r="AR643">
            <v>906193889.75</v>
          </cell>
          <cell r="AS643">
            <v>2927634541.99</v>
          </cell>
          <cell r="AT643">
            <v>0</v>
          </cell>
          <cell r="AU643">
            <v>2927634541.99</v>
          </cell>
          <cell r="AV643">
            <v>656773066.48</v>
          </cell>
          <cell r="AW643">
            <v>3584407608.47</v>
          </cell>
          <cell r="AX643">
            <v>2927634541.99</v>
          </cell>
          <cell r="AY643">
            <v>656773066.48</v>
          </cell>
          <cell r="AZ643">
            <v>0.81676942518255</v>
          </cell>
          <cell r="BA643">
            <v>0.18323057481745</v>
          </cell>
          <cell r="BB643">
            <v>5.45760444727243</v>
          </cell>
          <cell r="BC643">
            <v>0.81676942518255</v>
          </cell>
          <cell r="BD643">
            <v>0</v>
          </cell>
          <cell r="BE643">
            <v>0.81676942518255</v>
          </cell>
          <cell r="BF643">
            <v>0.18323057481745</v>
          </cell>
          <cell r="BG643" t="e">
            <v>#N/A</v>
          </cell>
          <cell r="BH643">
            <v>2780424007.17</v>
          </cell>
          <cell r="BI643">
            <v>-1917088188.55</v>
          </cell>
          <cell r="BJ643" t="e">
            <v>#N/A</v>
          </cell>
        </row>
        <row r="644">
          <cell r="A644" t="str">
            <v>601118.SH</v>
          </cell>
          <cell r="B644" t="str">
            <v>海南橡胶</v>
          </cell>
          <cell r="C644">
            <v>48482615.3</v>
          </cell>
          <cell r="D644">
            <v>1343564046.51</v>
          </cell>
          <cell r="E644">
            <v>0</v>
          </cell>
          <cell r="F644">
            <v>0</v>
          </cell>
          <cell r="G644">
            <v>0</v>
          </cell>
          <cell r="H644">
            <v>166578090.35</v>
          </cell>
          <cell r="I644">
            <v>416152032.2</v>
          </cell>
          <cell r="J644">
            <v>79674630.6</v>
          </cell>
          <cell r="K644">
            <v>396179766.19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  <cell r="P644">
            <v>202152007.03</v>
          </cell>
          <cell r="Q644">
            <v>30079208.8</v>
          </cell>
          <cell r="R644">
            <v>0</v>
          </cell>
          <cell r="S644">
            <v>0</v>
          </cell>
          <cell r="T644">
            <v>0</v>
          </cell>
          <cell r="U644">
            <v>1858960096.35</v>
          </cell>
          <cell r="V644">
            <v>171549245.27</v>
          </cell>
          <cell r="W644">
            <v>0</v>
          </cell>
          <cell r="X644">
            <v>1600170000</v>
          </cell>
          <cell r="Y644">
            <v>0</v>
          </cell>
          <cell r="Z644">
            <v>0</v>
          </cell>
          <cell r="AA644">
            <v>0</v>
          </cell>
          <cell r="AB644">
            <v>4249026.1</v>
          </cell>
          <cell r="AC644">
            <v>1016802526.21</v>
          </cell>
          <cell r="AD644">
            <v>0</v>
          </cell>
        </row>
        <row r="644">
          <cell r="AF644">
            <v>4279427797</v>
          </cell>
          <cell r="AG644">
            <v>0</v>
          </cell>
          <cell r="AH644">
            <v>5049884232.71</v>
          </cell>
          <cell r="AI644">
            <v>0</v>
          </cell>
          <cell r="AJ644">
            <v>-28059337.89</v>
          </cell>
          <cell r="AK644">
            <v>0</v>
          </cell>
          <cell r="AL644">
            <v>440744919.02</v>
          </cell>
          <cell r="AM644">
            <v>0</v>
          </cell>
          <cell r="AN644">
            <v>-343986361.94</v>
          </cell>
          <cell r="AO644">
            <v>7334593290.91</v>
          </cell>
          <cell r="AP644">
            <v>9398011248.9</v>
          </cell>
          <cell r="AQ644">
            <v>16732604539.81</v>
          </cell>
          <cell r="AR644">
            <v>2365321057.7</v>
          </cell>
          <cell r="AS644">
            <v>3369102233.21</v>
          </cell>
          <cell r="AT644">
            <v>1600170000</v>
          </cell>
          <cell r="AU644">
            <v>4969272233.21</v>
          </cell>
          <cell r="AV644">
            <v>9398011248.9</v>
          </cell>
          <cell r="AW644">
            <v>14367283482.11</v>
          </cell>
          <cell r="AX644">
            <v>3369102233.21</v>
          </cell>
          <cell r="AY644">
            <v>10998181248.9</v>
          </cell>
          <cell r="AZ644">
            <v>0.34587416886412</v>
          </cell>
          <cell r="BA644">
            <v>0.65412583113588</v>
          </cell>
          <cell r="BB644">
            <v>1.52875785116682</v>
          </cell>
          <cell r="BC644">
            <v>0.234498208196781</v>
          </cell>
          <cell r="BD644">
            <v>0.111375960667339</v>
          </cell>
          <cell r="BE644">
            <v>0.234498208196781</v>
          </cell>
          <cell r="BF644">
            <v>0.765501791803219</v>
          </cell>
          <cell r="BG644" t="e">
            <v>#N/A</v>
          </cell>
          <cell r="BH644">
            <v>451637455.92</v>
          </cell>
          <cell r="BI644">
            <v>-116659680.270001</v>
          </cell>
          <cell r="BJ644" t="e">
            <v>#N/A</v>
          </cell>
        </row>
        <row r="645">
          <cell r="A645" t="str">
            <v>002758.SZ</v>
          </cell>
          <cell r="B645" t="str">
            <v>浙农股份</v>
          </cell>
          <cell r="C645">
            <v>153632344.84</v>
          </cell>
          <cell r="D645">
            <v>1342045767.78</v>
          </cell>
          <cell r="E645">
            <v>0</v>
          </cell>
          <cell r="F645">
            <v>0</v>
          </cell>
          <cell r="G645">
            <v>1773260</v>
          </cell>
          <cell r="H645">
            <v>0</v>
          </cell>
          <cell r="I645">
            <v>3488175486.98</v>
          </cell>
          <cell r="J645">
            <v>0</v>
          </cell>
          <cell r="K645">
            <v>1913248651.7</v>
          </cell>
          <cell r="L645">
            <v>0</v>
          </cell>
          <cell r="M645">
            <v>0</v>
          </cell>
          <cell r="N645">
            <v>0</v>
          </cell>
          <cell r="O645">
            <v>0</v>
          </cell>
          <cell r="P645">
            <v>279801280.17</v>
          </cell>
          <cell r="Q645">
            <v>190548839.81</v>
          </cell>
          <cell r="R645">
            <v>0</v>
          </cell>
          <cell r="S645">
            <v>0</v>
          </cell>
          <cell r="T645">
            <v>0</v>
          </cell>
          <cell r="U645">
            <v>40904204.17</v>
          </cell>
          <cell r="V645">
            <v>137580264.74</v>
          </cell>
          <cell r="W645">
            <v>0</v>
          </cell>
          <cell r="X645">
            <v>150000000</v>
          </cell>
          <cell r="Y645">
            <v>205056788.07</v>
          </cell>
          <cell r="Z645">
            <v>0</v>
          </cell>
          <cell r="AA645">
            <v>0</v>
          </cell>
          <cell r="AB645">
            <v>0</v>
          </cell>
          <cell r="AC645">
            <v>39252290.35</v>
          </cell>
          <cell r="AD645">
            <v>0</v>
          </cell>
        </row>
        <row r="645">
          <cell r="AF645">
            <v>487992939</v>
          </cell>
          <cell r="AG645">
            <v>37922958.28</v>
          </cell>
          <cell r="AH645">
            <v>496232722.94</v>
          </cell>
          <cell r="AI645">
            <v>0</v>
          </cell>
          <cell r="AJ645">
            <v>190753886.58</v>
          </cell>
          <cell r="AK645">
            <v>0</v>
          </cell>
          <cell r="AL645">
            <v>29853935.63</v>
          </cell>
          <cell r="AM645">
            <v>0</v>
          </cell>
          <cell r="AN645">
            <v>2066803621.96</v>
          </cell>
          <cell r="AO645">
            <v>7942019178.61</v>
          </cell>
          <cell r="AP645">
            <v>3309560064.39</v>
          </cell>
          <cell r="AQ645">
            <v>11251579243</v>
          </cell>
          <cell r="AR645">
            <v>6202239158.59</v>
          </cell>
          <cell r="AS645">
            <v>1384723231.95</v>
          </cell>
          <cell r="AT645">
            <v>355056788.07</v>
          </cell>
          <cell r="AU645">
            <v>1739780020.02</v>
          </cell>
          <cell r="AV645">
            <v>3309560064.39</v>
          </cell>
          <cell r="AW645">
            <v>5049340084.41</v>
          </cell>
          <cell r="AX645">
            <v>1384723231.95</v>
          </cell>
          <cell r="AY645">
            <v>3664616852.46</v>
          </cell>
          <cell r="AZ645">
            <v>0.344555920365045</v>
          </cell>
          <cell r="BA645">
            <v>0.655444079634955</v>
          </cell>
          <cell r="BB645">
            <v>1.52568316820703</v>
          </cell>
          <cell r="BC645">
            <v>0.274238456669888</v>
          </cell>
          <cell r="BD645">
            <v>0.0703174636951568</v>
          </cell>
          <cell r="BE645">
            <v>0.274238456669888</v>
          </cell>
          <cell r="BF645">
            <v>0.725761543330112</v>
          </cell>
          <cell r="BG645" t="e">
            <v>#N/A</v>
          </cell>
          <cell r="BH645">
            <v>-2189433747.24</v>
          </cell>
          <cell r="BI645">
            <v>1305213491.2</v>
          </cell>
          <cell r="BJ645" t="e">
            <v>#N/A</v>
          </cell>
        </row>
        <row r="646">
          <cell r="A646" t="str">
            <v>605090.SH</v>
          </cell>
          <cell r="B646" t="str">
            <v>九丰能源</v>
          </cell>
          <cell r="C646">
            <v>3701756.46</v>
          </cell>
          <cell r="D646">
            <v>1337198905.37</v>
          </cell>
          <cell r="E646">
            <v>0</v>
          </cell>
          <cell r="F646">
            <v>0</v>
          </cell>
          <cell r="G646">
            <v>31836358.95</v>
          </cell>
          <cell r="H646">
            <v>0</v>
          </cell>
          <cell r="I646">
            <v>104943047.88</v>
          </cell>
          <cell r="J646">
            <v>5031677.63</v>
          </cell>
          <cell r="K646">
            <v>196810576.78</v>
          </cell>
          <cell r="L646">
            <v>0</v>
          </cell>
          <cell r="M646">
            <v>0</v>
          </cell>
          <cell r="N646">
            <v>0</v>
          </cell>
          <cell r="O646">
            <v>0</v>
          </cell>
          <cell r="P646">
            <v>23797834.89</v>
          </cell>
          <cell r="Q646">
            <v>93675341.11</v>
          </cell>
          <cell r="R646">
            <v>0</v>
          </cell>
          <cell r="S646">
            <v>0</v>
          </cell>
          <cell r="T646">
            <v>0</v>
          </cell>
          <cell r="U646">
            <v>235649080.44</v>
          </cell>
          <cell r="V646">
            <v>17634170.24</v>
          </cell>
          <cell r="W646">
            <v>0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3980040.09</v>
          </cell>
          <cell r="AD646">
            <v>0</v>
          </cell>
        </row>
        <row r="646">
          <cell r="AF646">
            <v>442969866</v>
          </cell>
          <cell r="AG646">
            <v>0</v>
          </cell>
          <cell r="AH646">
            <v>3285265369.07</v>
          </cell>
          <cell r="AI646">
            <v>0</v>
          </cell>
          <cell r="AJ646">
            <v>11049544.23</v>
          </cell>
          <cell r="AK646">
            <v>0</v>
          </cell>
          <cell r="AL646">
            <v>22584634.34</v>
          </cell>
          <cell r="AM646">
            <v>0</v>
          </cell>
          <cell r="AN646">
            <v>2049365591.99</v>
          </cell>
          <cell r="AO646">
            <v>2054258789.84</v>
          </cell>
          <cell r="AP646">
            <v>5811235005.63</v>
          </cell>
          <cell r="AQ646">
            <v>7865493795.47</v>
          </cell>
          <cell r="AR646">
            <v>449574445.08</v>
          </cell>
          <cell r="AS646">
            <v>1604684344.76</v>
          </cell>
          <cell r="AT646">
            <v>0</v>
          </cell>
          <cell r="AU646">
            <v>1604684344.76</v>
          </cell>
          <cell r="AV646">
            <v>5811235005.63</v>
          </cell>
          <cell r="AW646">
            <v>7415919350.39</v>
          </cell>
          <cell r="AX646">
            <v>1604684344.76</v>
          </cell>
          <cell r="AY646">
            <v>5811235005.63</v>
          </cell>
          <cell r="AZ646">
            <v>0.216383737327943</v>
          </cell>
          <cell r="BA646">
            <v>0.783616262672057</v>
          </cell>
          <cell r="BB646">
            <v>1.27613482215146</v>
          </cell>
          <cell r="BC646">
            <v>0.216383737327943</v>
          </cell>
          <cell r="BD646">
            <v>0</v>
          </cell>
          <cell r="BE646">
            <v>0.216383737327943</v>
          </cell>
          <cell r="BF646">
            <v>0.783616262672057</v>
          </cell>
          <cell r="BG646">
            <v>2215366167.3</v>
          </cell>
          <cell r="BH646">
            <v>-2756917628.3</v>
          </cell>
          <cell r="BI646">
            <v>3274001105.1</v>
          </cell>
          <cell r="BJ646">
            <v>3.09266300232246</v>
          </cell>
        </row>
        <row r="647">
          <cell r="A647" t="str">
            <v>002361.SZ</v>
          </cell>
          <cell r="B647" t="str">
            <v>神剑股份</v>
          </cell>
          <cell r="C647">
            <v>4054709.27</v>
          </cell>
          <cell r="D647">
            <v>1336074562.76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655494059.43</v>
          </cell>
          <cell r="J647">
            <v>0</v>
          </cell>
          <cell r="K647">
            <v>23965415.92</v>
          </cell>
          <cell r="L647">
            <v>0</v>
          </cell>
          <cell r="M647">
            <v>0</v>
          </cell>
          <cell r="N647">
            <v>0</v>
          </cell>
          <cell r="O647">
            <v>0</v>
          </cell>
          <cell r="P647">
            <v>20534752.55</v>
          </cell>
          <cell r="Q647">
            <v>17737714.23</v>
          </cell>
          <cell r="R647">
            <v>0</v>
          </cell>
          <cell r="S647">
            <v>0</v>
          </cell>
          <cell r="T647">
            <v>0</v>
          </cell>
          <cell r="U647">
            <v>0</v>
          </cell>
          <cell r="V647">
            <v>2958454.07</v>
          </cell>
          <cell r="W647">
            <v>0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39144269.87</v>
          </cell>
          <cell r="AD647">
            <v>0</v>
          </cell>
        </row>
        <row r="647">
          <cell r="AF647">
            <v>837574116</v>
          </cell>
          <cell r="AG647">
            <v>0</v>
          </cell>
          <cell r="AH647">
            <v>398422833.22</v>
          </cell>
          <cell r="AI647">
            <v>111328641.49</v>
          </cell>
          <cell r="AJ647">
            <v>0</v>
          </cell>
          <cell r="AK647">
            <v>0</v>
          </cell>
          <cell r="AL647">
            <v>85379540.78</v>
          </cell>
          <cell r="AM647">
            <v>0</v>
          </cell>
          <cell r="AN647">
            <v>594834603.3</v>
          </cell>
          <cell r="AO647">
            <v>2099963938.1</v>
          </cell>
          <cell r="AP647">
            <v>2027539734.79</v>
          </cell>
          <cell r="AQ647">
            <v>4127503672.89</v>
          </cell>
          <cell r="AR647">
            <v>763889375.34</v>
          </cell>
          <cell r="AS647">
            <v>1336074562.76</v>
          </cell>
          <cell r="AT647">
            <v>0</v>
          </cell>
          <cell r="AU647">
            <v>1336074562.76</v>
          </cell>
          <cell r="AV647">
            <v>1804882451.81</v>
          </cell>
          <cell r="AW647">
            <v>3140957014.57</v>
          </cell>
          <cell r="AX647">
            <v>1336074562.76</v>
          </cell>
          <cell r="AY647">
            <v>1804882451.81</v>
          </cell>
          <cell r="AZ647">
            <v>0.425371807561305</v>
          </cell>
          <cell r="BA647">
            <v>0.574628192438695</v>
          </cell>
          <cell r="BB647">
            <v>1.74025572214974</v>
          </cell>
          <cell r="BC647">
            <v>0.425371807561305</v>
          </cell>
          <cell r="BD647">
            <v>0</v>
          </cell>
          <cell r="BE647">
            <v>0.425371807561305</v>
          </cell>
          <cell r="BF647">
            <v>0.574628192438695</v>
          </cell>
          <cell r="BG647" t="e">
            <v>#N/A</v>
          </cell>
          <cell r="BH647">
            <v>1014409690.48</v>
          </cell>
          <cell r="BI647">
            <v>168117438.34</v>
          </cell>
          <cell r="BJ647" t="e">
            <v>#N/A</v>
          </cell>
        </row>
        <row r="648">
          <cell r="A648" t="str">
            <v>002300.SZ</v>
          </cell>
          <cell r="B648" t="str">
            <v>太阳电缆</v>
          </cell>
          <cell r="C648">
            <v>0</v>
          </cell>
          <cell r="D648">
            <v>1333922319.5</v>
          </cell>
          <cell r="E648">
            <v>0</v>
          </cell>
          <cell r="F648">
            <v>0</v>
          </cell>
          <cell r="G648">
            <v>740500</v>
          </cell>
          <cell r="H648">
            <v>0</v>
          </cell>
          <cell r="I648">
            <v>41980963.12</v>
          </cell>
          <cell r="J648">
            <v>0</v>
          </cell>
          <cell r="K648">
            <v>317545536.96</v>
          </cell>
          <cell r="L648">
            <v>0</v>
          </cell>
          <cell r="M648">
            <v>0</v>
          </cell>
          <cell r="N648">
            <v>0</v>
          </cell>
          <cell r="O648">
            <v>0</v>
          </cell>
          <cell r="P648">
            <v>17193125.37</v>
          </cell>
          <cell r="Q648">
            <v>33709797.74</v>
          </cell>
          <cell r="R648">
            <v>0</v>
          </cell>
          <cell r="S648">
            <v>0</v>
          </cell>
          <cell r="T648">
            <v>0</v>
          </cell>
          <cell r="U648">
            <v>29028597.22</v>
          </cell>
          <cell r="V648">
            <v>41276566.88</v>
          </cell>
          <cell r="W648">
            <v>0</v>
          </cell>
          <cell r="X648">
            <v>876853055.5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109838788.07</v>
          </cell>
          <cell r="AD648">
            <v>0</v>
          </cell>
        </row>
        <row r="648">
          <cell r="AF648">
            <v>656667000</v>
          </cell>
          <cell r="AG648">
            <v>0</v>
          </cell>
          <cell r="AH648">
            <v>347793029.91</v>
          </cell>
          <cell r="AI648">
            <v>0</v>
          </cell>
          <cell r="AJ648">
            <v>46042599.36</v>
          </cell>
          <cell r="AK648">
            <v>0</v>
          </cell>
          <cell r="AL648">
            <v>206031249.86</v>
          </cell>
          <cell r="AM648">
            <v>0</v>
          </cell>
          <cell r="AN648">
            <v>369373566.62</v>
          </cell>
          <cell r="AO648">
            <v>2802089250.36</v>
          </cell>
          <cell r="AP648">
            <v>1625907445.75</v>
          </cell>
          <cell r="AQ648">
            <v>4427996696.11</v>
          </cell>
          <cell r="AR648">
            <v>561544778.14</v>
          </cell>
          <cell r="AS648">
            <v>1363691416.72</v>
          </cell>
          <cell r="AT648">
            <v>876853055.5</v>
          </cell>
          <cell r="AU648">
            <v>2240544472.22</v>
          </cell>
          <cell r="AV648">
            <v>1625907445.75</v>
          </cell>
          <cell r="AW648">
            <v>3866451917.97</v>
          </cell>
          <cell r="AX648">
            <v>1363691416.72</v>
          </cell>
          <cell r="AY648">
            <v>2502760501.25</v>
          </cell>
          <cell r="AZ648">
            <v>0.579483340218634</v>
          </cell>
          <cell r="BA648">
            <v>0.420516659781366</v>
          </cell>
          <cell r="BB648">
            <v>2.37802706917704</v>
          </cell>
          <cell r="BC648">
            <v>0.352698402993714</v>
          </cell>
          <cell r="BD648">
            <v>0.226784937224921</v>
          </cell>
          <cell r="BE648">
            <v>0.352698402993714</v>
          </cell>
          <cell r="BF648">
            <v>0.647301597006286</v>
          </cell>
          <cell r="BG648" t="e">
            <v>#N/A</v>
          </cell>
          <cell r="BH648">
            <v>744916516.68</v>
          </cell>
          <cell r="BI648">
            <v>1009792284.69</v>
          </cell>
          <cell r="BJ648" t="e">
            <v>#N/A</v>
          </cell>
        </row>
        <row r="649">
          <cell r="A649" t="str">
            <v>002274.SZ</v>
          </cell>
          <cell r="B649" t="str">
            <v>华昌化工</v>
          </cell>
          <cell r="C649">
            <v>39675432.12</v>
          </cell>
          <cell r="D649">
            <v>1331355489.93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668813395.87</v>
          </cell>
          <cell r="J649">
            <v>0</v>
          </cell>
          <cell r="K649">
            <v>332836500.76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>
            <v>80982928</v>
          </cell>
          <cell r="Q649">
            <v>226987129.21</v>
          </cell>
          <cell r="R649">
            <v>0</v>
          </cell>
          <cell r="S649">
            <v>0</v>
          </cell>
          <cell r="T649">
            <v>0</v>
          </cell>
          <cell r="U649">
            <v>128339014.59</v>
          </cell>
          <cell r="V649">
            <v>1158931894.07</v>
          </cell>
          <cell r="W649">
            <v>0</v>
          </cell>
          <cell r="X649">
            <v>98217390.17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18081500</v>
          </cell>
          <cell r="AD649">
            <v>0</v>
          </cell>
        </row>
        <row r="649">
          <cell r="AF649">
            <v>952364646</v>
          </cell>
          <cell r="AG649">
            <v>0</v>
          </cell>
          <cell r="AH649">
            <v>1238603539.35</v>
          </cell>
          <cell r="AI649">
            <v>62685447.55</v>
          </cell>
          <cell r="AJ649">
            <v>8135571.34</v>
          </cell>
          <cell r="AK649">
            <v>0</v>
          </cell>
          <cell r="AL649">
            <v>119631371.1</v>
          </cell>
          <cell r="AM649">
            <v>0</v>
          </cell>
          <cell r="AN649">
            <v>1861433508.4</v>
          </cell>
          <cell r="AO649">
            <v>4084220674.72</v>
          </cell>
          <cell r="AP649">
            <v>4242854083.74</v>
          </cell>
          <cell r="AQ649">
            <v>8327074758.46</v>
          </cell>
          <cell r="AR649">
            <v>2526308780.03</v>
          </cell>
          <cell r="AS649">
            <v>1459694504.52</v>
          </cell>
          <cell r="AT649">
            <v>98217390.17</v>
          </cell>
          <cell r="AU649">
            <v>1557911894.69</v>
          </cell>
          <cell r="AV649">
            <v>4117483188.64</v>
          </cell>
          <cell r="AW649">
            <v>5675395083.33</v>
          </cell>
          <cell r="AX649">
            <v>1459694504.52</v>
          </cell>
          <cell r="AY649">
            <v>4215700578.81</v>
          </cell>
          <cell r="AZ649">
            <v>0.274502809375503</v>
          </cell>
          <cell r="BA649">
            <v>0.725497190624497</v>
          </cell>
          <cell r="BB649">
            <v>1.3783650893799</v>
          </cell>
          <cell r="BC649">
            <v>0.257196985071132</v>
          </cell>
          <cell r="BD649">
            <v>0.017305824304371</v>
          </cell>
          <cell r="BE649">
            <v>0.257196985071132</v>
          </cell>
          <cell r="BF649">
            <v>0.742803014928868</v>
          </cell>
          <cell r="BG649" t="e">
            <v>#N/A</v>
          </cell>
          <cell r="BH649">
            <v>853629746.1</v>
          </cell>
          <cell r="BI649">
            <v>-629220527.03</v>
          </cell>
          <cell r="BJ649" t="e">
            <v>#N/A</v>
          </cell>
        </row>
        <row r="650">
          <cell r="A650" t="str">
            <v>601311.SH</v>
          </cell>
          <cell r="B650" t="str">
            <v>骆驼股份</v>
          </cell>
          <cell r="C650">
            <v>150187211.21</v>
          </cell>
          <cell r="D650">
            <v>1330000000</v>
          </cell>
          <cell r="E650">
            <v>0</v>
          </cell>
          <cell r="F650">
            <v>0</v>
          </cell>
          <cell r="G650">
            <v>0</v>
          </cell>
          <cell r="H650">
            <v>7972839.75</v>
          </cell>
          <cell r="I650">
            <v>869307017.6</v>
          </cell>
          <cell r="J650">
            <v>0</v>
          </cell>
          <cell r="K650">
            <v>258055013.48</v>
          </cell>
          <cell r="L650">
            <v>0</v>
          </cell>
          <cell r="M650">
            <v>0</v>
          </cell>
          <cell r="N650">
            <v>0</v>
          </cell>
          <cell r="O650">
            <v>0</v>
          </cell>
          <cell r="P650">
            <v>36209092.22</v>
          </cell>
          <cell r="Q650">
            <v>185540157.14</v>
          </cell>
          <cell r="R650">
            <v>0</v>
          </cell>
          <cell r="S650">
            <v>0</v>
          </cell>
          <cell r="T650">
            <v>0</v>
          </cell>
          <cell r="U650">
            <v>3970704.25</v>
          </cell>
          <cell r="V650">
            <v>154225714.76</v>
          </cell>
          <cell r="W650">
            <v>0</v>
          </cell>
          <cell r="X650">
            <v>743052204.3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162712859.34</v>
          </cell>
          <cell r="AD650">
            <v>57780796.88</v>
          </cell>
        </row>
        <row r="650">
          <cell r="AF650">
            <v>1173146118</v>
          </cell>
          <cell r="AG650">
            <v>0</v>
          </cell>
          <cell r="AH650">
            <v>1758488495.89</v>
          </cell>
          <cell r="AI650">
            <v>42684985.97</v>
          </cell>
          <cell r="AJ650">
            <v>194417734.35</v>
          </cell>
          <cell r="AK650">
            <v>0</v>
          </cell>
          <cell r="AL650">
            <v>454448170.79</v>
          </cell>
          <cell r="AM650">
            <v>0</v>
          </cell>
          <cell r="AN650">
            <v>4788779271.14</v>
          </cell>
          <cell r="AO650">
            <v>3959013610.93</v>
          </cell>
          <cell r="AP650">
            <v>8411964776.14</v>
          </cell>
          <cell r="AQ650">
            <v>12370978387.07</v>
          </cell>
          <cell r="AR650">
            <v>1816237065.75</v>
          </cell>
          <cell r="AS650">
            <v>1341943544</v>
          </cell>
          <cell r="AT650">
            <v>800833001.18</v>
          </cell>
          <cell r="AU650">
            <v>2142776545.18</v>
          </cell>
          <cell r="AV650">
            <v>8326594804.2</v>
          </cell>
          <cell r="AW650">
            <v>10469371349.38</v>
          </cell>
          <cell r="AX650">
            <v>1341943544</v>
          </cell>
          <cell r="AY650">
            <v>9127427805.38</v>
          </cell>
          <cell r="AZ650">
            <v>0.204670984882669</v>
          </cell>
          <cell r="BA650">
            <v>0.795329015117331</v>
          </cell>
          <cell r="BB650">
            <v>1.25734127762518</v>
          </cell>
          <cell r="BC650">
            <v>0.128178044241355</v>
          </cell>
          <cell r="BD650">
            <v>0.0764929406413142</v>
          </cell>
          <cell r="BE650">
            <v>0.128178044241355</v>
          </cell>
          <cell r="BF650">
            <v>0.871821955758645</v>
          </cell>
          <cell r="BG650" t="e">
            <v>#N/A</v>
          </cell>
          <cell r="BH650">
            <v>-383151151.82</v>
          </cell>
          <cell r="BI650">
            <v>3679671201.12</v>
          </cell>
          <cell r="BJ650" t="e">
            <v>#N/A</v>
          </cell>
        </row>
        <row r="651">
          <cell r="A651" t="str">
            <v>002132.SZ</v>
          </cell>
          <cell r="B651" t="str">
            <v>恒星科技</v>
          </cell>
          <cell r="C651">
            <v>0</v>
          </cell>
          <cell r="D651">
            <v>1324031637.02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1596397526.32</v>
          </cell>
          <cell r="J651">
            <v>0</v>
          </cell>
          <cell r="K651">
            <v>22781179.18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19269593.15</v>
          </cell>
          <cell r="Q651">
            <v>12624348.99</v>
          </cell>
          <cell r="R651">
            <v>0</v>
          </cell>
          <cell r="S651">
            <v>0</v>
          </cell>
          <cell r="T651">
            <v>0</v>
          </cell>
          <cell r="U651">
            <v>72378119.62</v>
          </cell>
          <cell r="V651">
            <v>2063451.68</v>
          </cell>
          <cell r="W651">
            <v>0</v>
          </cell>
          <cell r="X651">
            <v>720000000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16366211.7</v>
          </cell>
          <cell r="AD651">
            <v>0</v>
          </cell>
        </row>
        <row r="651">
          <cell r="AF651">
            <v>1256498403</v>
          </cell>
          <cell r="AG651">
            <v>0</v>
          </cell>
          <cell r="AH651">
            <v>1205276064.19</v>
          </cell>
          <cell r="AI651">
            <v>117944701.42</v>
          </cell>
          <cell r="AJ651">
            <v>0</v>
          </cell>
          <cell r="AK651">
            <v>0</v>
          </cell>
          <cell r="AL651">
            <v>121327109.12</v>
          </cell>
          <cell r="AM651">
            <v>0</v>
          </cell>
          <cell r="AN651">
            <v>371050723.97</v>
          </cell>
          <cell r="AO651">
            <v>3785912067.66</v>
          </cell>
          <cell r="AP651">
            <v>3072097001.7</v>
          </cell>
          <cell r="AQ651">
            <v>6858009069.36</v>
          </cell>
          <cell r="AR651">
            <v>1669502311.02</v>
          </cell>
          <cell r="AS651">
            <v>1396409756.64</v>
          </cell>
          <cell r="AT651">
            <v>720000000</v>
          </cell>
          <cell r="AU651">
            <v>2116409756.64</v>
          </cell>
          <cell r="AV651">
            <v>2836207598.86</v>
          </cell>
          <cell r="AW651">
            <v>4952617355.5</v>
          </cell>
          <cell r="AX651">
            <v>1396409756.64</v>
          </cell>
          <cell r="AY651">
            <v>3556207598.86</v>
          </cell>
          <cell r="AZ651">
            <v>0.427331571313434</v>
          </cell>
          <cell r="BA651">
            <v>0.572668428686566</v>
          </cell>
          <cell r="BB651">
            <v>1.74621115798811</v>
          </cell>
          <cell r="BC651">
            <v>0.281953895567816</v>
          </cell>
          <cell r="BD651">
            <v>0.145377675745618</v>
          </cell>
          <cell r="BE651">
            <v>0.281953895567816</v>
          </cell>
          <cell r="BF651">
            <v>0.718046104432184</v>
          </cell>
          <cell r="BG651" t="e">
            <v>#N/A</v>
          </cell>
          <cell r="BH651">
            <v>610450757.41</v>
          </cell>
          <cell r="BI651">
            <v>-270972109.71</v>
          </cell>
          <cell r="BJ651" t="e">
            <v>#N/A</v>
          </cell>
        </row>
        <row r="652">
          <cell r="A652" t="str">
            <v>002075.SZ</v>
          </cell>
          <cell r="B652" t="str">
            <v>沙钢股份</v>
          </cell>
          <cell r="C652">
            <v>163125560.48</v>
          </cell>
          <cell r="D652">
            <v>1323253000.05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2813075836.41</v>
          </cell>
          <cell r="J652">
            <v>0</v>
          </cell>
          <cell r="K652">
            <v>848162946.66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  <cell r="P652">
            <v>150463996.21</v>
          </cell>
          <cell r="Q652">
            <v>314431172.84</v>
          </cell>
          <cell r="R652">
            <v>0</v>
          </cell>
          <cell r="S652">
            <v>0</v>
          </cell>
          <cell r="T652">
            <v>0</v>
          </cell>
          <cell r="U652">
            <v>0</v>
          </cell>
          <cell r="V652">
            <v>141785822.87</v>
          </cell>
          <cell r="W652">
            <v>0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55629975.04</v>
          </cell>
          <cell r="AD652">
            <v>8976764.32</v>
          </cell>
        </row>
        <row r="652">
          <cell r="AF652">
            <v>2206771772</v>
          </cell>
          <cell r="AG652">
            <v>0</v>
          </cell>
          <cell r="AH652">
            <v>-608601669.4</v>
          </cell>
          <cell r="AI652">
            <v>165384873.93</v>
          </cell>
          <cell r="AJ652">
            <v>-5192715.77</v>
          </cell>
          <cell r="AK652">
            <v>5207080.33</v>
          </cell>
          <cell r="AL652">
            <v>200605542.98</v>
          </cell>
          <cell r="AM652">
            <v>0</v>
          </cell>
          <cell r="AN652">
            <v>4200190210.16</v>
          </cell>
          <cell r="AO652">
            <v>5818905074.88</v>
          </cell>
          <cell r="AP652">
            <v>6164365094.23</v>
          </cell>
          <cell r="AQ652">
            <v>11983270169.11</v>
          </cell>
          <cell r="AR652">
            <v>4486675310.51</v>
          </cell>
          <cell r="AS652">
            <v>1323253000.05</v>
          </cell>
          <cell r="AT652">
            <v>8976764.32</v>
          </cell>
          <cell r="AU652">
            <v>1332229764.37</v>
          </cell>
          <cell r="AV652">
            <v>5833595346.37</v>
          </cell>
          <cell r="AW652">
            <v>7165825110.74</v>
          </cell>
          <cell r="AX652">
            <v>1323253000.05</v>
          </cell>
          <cell r="AY652">
            <v>5842572110.69</v>
          </cell>
          <cell r="AZ652">
            <v>0.185914356516081</v>
          </cell>
          <cell r="BA652">
            <v>0.814085643483919</v>
          </cell>
          <cell r="BB652">
            <v>1.22837198764549</v>
          </cell>
          <cell r="BC652">
            <v>0.184661637648222</v>
          </cell>
          <cell r="BD652">
            <v>0.00125271886785875</v>
          </cell>
          <cell r="BE652">
            <v>0.184661637648222</v>
          </cell>
          <cell r="BF652">
            <v>0.815338362351778</v>
          </cell>
          <cell r="BG652" t="e">
            <v>#N/A</v>
          </cell>
          <cell r="BH652">
            <v>-4861976834.54</v>
          </cell>
          <cell r="BI652">
            <v>846604200.29</v>
          </cell>
          <cell r="BJ652" t="e">
            <v>#N/A</v>
          </cell>
        </row>
        <row r="653">
          <cell r="A653" t="str">
            <v>600325.SH</v>
          </cell>
          <cell r="B653" t="str">
            <v>华发股份</v>
          </cell>
          <cell r="C653">
            <v>172271575.4</v>
          </cell>
          <cell r="D653">
            <v>1321856810.97</v>
          </cell>
          <cell r="E653">
            <v>0</v>
          </cell>
          <cell r="F653">
            <v>0</v>
          </cell>
          <cell r="G653">
            <v>0</v>
          </cell>
          <cell r="H653">
            <v>174801030.28</v>
          </cell>
          <cell r="I653">
            <v>36528741924.2</v>
          </cell>
          <cell r="J653">
            <v>421647842.83</v>
          </cell>
          <cell r="K653">
            <v>70067799737.75</v>
          </cell>
          <cell r="L653">
            <v>0</v>
          </cell>
          <cell r="M653">
            <v>0</v>
          </cell>
          <cell r="N653">
            <v>0</v>
          </cell>
          <cell r="O653">
            <v>0</v>
          </cell>
          <cell r="P653">
            <v>47503926.69</v>
          </cell>
          <cell r="Q653">
            <v>1028896908.09</v>
          </cell>
          <cell r="R653">
            <v>0</v>
          </cell>
          <cell r="S653">
            <v>0</v>
          </cell>
          <cell r="T653">
            <v>0</v>
          </cell>
          <cell r="U653">
            <v>28715171474.11</v>
          </cell>
          <cell r="V653">
            <v>8473794651.8</v>
          </cell>
          <cell r="W653">
            <v>0</v>
          </cell>
          <cell r="X653">
            <v>85935665792</v>
          </cell>
          <cell r="Y653">
            <v>20799496240.11</v>
          </cell>
          <cell r="Z653">
            <v>0</v>
          </cell>
          <cell r="AA653">
            <v>0</v>
          </cell>
          <cell r="AB653">
            <v>0</v>
          </cell>
          <cell r="AC653">
            <v>3632521.01</v>
          </cell>
          <cell r="AD653">
            <v>4443000000</v>
          </cell>
        </row>
        <row r="653">
          <cell r="AF653">
            <v>2117188116</v>
          </cell>
          <cell r="AG653">
            <v>6078867927.51</v>
          </cell>
          <cell r="AH653">
            <v>699948764.46</v>
          </cell>
          <cell r="AI653">
            <v>9652290</v>
          </cell>
          <cell r="AJ653">
            <v>169220894.75</v>
          </cell>
          <cell r="AK653">
            <v>0</v>
          </cell>
          <cell r="AL653">
            <v>1068918465.89</v>
          </cell>
          <cell r="AM653">
            <v>0</v>
          </cell>
          <cell r="AN653">
            <v>11661542548.36</v>
          </cell>
          <cell r="AO653">
            <v>258134280435.24</v>
          </cell>
          <cell r="AP653">
            <v>21805339006.97</v>
          </cell>
          <cell r="AQ653">
            <v>279939619442.21</v>
          </cell>
          <cell r="AR653">
            <v>116744289087.77</v>
          </cell>
          <cell r="AS653">
            <v>30211829315.36</v>
          </cell>
          <cell r="AT653">
            <v>111178162032.11</v>
          </cell>
          <cell r="AU653">
            <v>141389991347.47</v>
          </cell>
          <cell r="AV653">
            <v>21786034426.97</v>
          </cell>
          <cell r="AW653">
            <v>163176025774.44</v>
          </cell>
          <cell r="AX653">
            <v>30211829315.36</v>
          </cell>
          <cell r="AY653">
            <v>132964196459.08</v>
          </cell>
          <cell r="AZ653">
            <v>0.866487528890518</v>
          </cell>
          <cell r="BA653">
            <v>0.133512471109482</v>
          </cell>
          <cell r="BB653">
            <v>7.48993702004053</v>
          </cell>
          <cell r="BC653">
            <v>0.185148701667254</v>
          </cell>
          <cell r="BD653">
            <v>0.681338827223264</v>
          </cell>
          <cell r="BE653">
            <v>0.185148701667254</v>
          </cell>
          <cell r="BF653">
            <v>0.814851298332746</v>
          </cell>
          <cell r="BG653">
            <v>-39616315125.96</v>
          </cell>
          <cell r="BH653">
            <v>-37330113670.73</v>
          </cell>
          <cell r="BI653">
            <v>107666862986.13</v>
          </cell>
          <cell r="BJ653">
            <v>0.731019416923432</v>
          </cell>
        </row>
        <row r="654">
          <cell r="A654" t="str">
            <v>603008.SH</v>
          </cell>
          <cell r="B654" t="str">
            <v>喜临门</v>
          </cell>
          <cell r="C654">
            <v>19618689.64</v>
          </cell>
          <cell r="D654">
            <v>1319886754.66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1928093380.76</v>
          </cell>
          <cell r="J654">
            <v>0</v>
          </cell>
          <cell r="K654">
            <v>219922307.13</v>
          </cell>
          <cell r="L654">
            <v>0</v>
          </cell>
          <cell r="M654">
            <v>0</v>
          </cell>
          <cell r="N654">
            <v>0</v>
          </cell>
          <cell r="O654">
            <v>0</v>
          </cell>
          <cell r="P654">
            <v>31824534.17</v>
          </cell>
          <cell r="Q654">
            <v>130525130.28</v>
          </cell>
          <cell r="R654">
            <v>0</v>
          </cell>
          <cell r="S654">
            <v>0</v>
          </cell>
          <cell r="T654">
            <v>0</v>
          </cell>
          <cell r="U654">
            <v>54590867.49</v>
          </cell>
          <cell r="V654">
            <v>53292388.35</v>
          </cell>
          <cell r="W654">
            <v>0</v>
          </cell>
          <cell r="X654">
            <v>429008364.37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34291002.97</v>
          </cell>
          <cell r="AD654">
            <v>0</v>
          </cell>
        </row>
        <row r="654">
          <cell r="AF654">
            <v>387417787</v>
          </cell>
          <cell r="AG654">
            <v>0</v>
          </cell>
          <cell r="AH654">
            <v>1362257556.75</v>
          </cell>
          <cell r="AI654">
            <v>172116690.61</v>
          </cell>
          <cell r="AJ654">
            <v>-15632562.85</v>
          </cell>
          <cell r="AK654">
            <v>0</v>
          </cell>
          <cell r="AL654">
            <v>170033743.92</v>
          </cell>
          <cell r="AM654">
            <v>0</v>
          </cell>
          <cell r="AN654">
            <v>1300792923.39</v>
          </cell>
          <cell r="AO654">
            <v>4221053419.82</v>
          </cell>
          <cell r="AP654">
            <v>3376986138.82</v>
          </cell>
          <cell r="AQ654">
            <v>7598039558.64</v>
          </cell>
          <cell r="AR654">
            <v>2417567433.3</v>
          </cell>
          <cell r="AS654">
            <v>1374477622.15</v>
          </cell>
          <cell r="AT654">
            <v>429008364.37</v>
          </cell>
          <cell r="AU654">
            <v>1803485986.52</v>
          </cell>
          <cell r="AV654">
            <v>3032752757.6</v>
          </cell>
          <cell r="AW654">
            <v>4836238744.12</v>
          </cell>
          <cell r="AX654">
            <v>1374477622.15</v>
          </cell>
          <cell r="AY654">
            <v>3461761121.97</v>
          </cell>
          <cell r="AZ654">
            <v>0.372910867709481</v>
          </cell>
          <cell r="BA654">
            <v>0.627089132290519</v>
          </cell>
          <cell r="BB654">
            <v>1.59466963866425</v>
          </cell>
          <cell r="BC654">
            <v>0.284203839982283</v>
          </cell>
          <cell r="BD654">
            <v>0.0887070277271976</v>
          </cell>
          <cell r="BE654">
            <v>0.284203839982283</v>
          </cell>
          <cell r="BF654">
            <v>0.715796160017717</v>
          </cell>
          <cell r="BG654" t="e">
            <v>#N/A</v>
          </cell>
          <cell r="BH654">
            <v>-237626953.29</v>
          </cell>
          <cell r="BI654">
            <v>685988555.84</v>
          </cell>
          <cell r="BJ654" t="e">
            <v>#N/A</v>
          </cell>
        </row>
        <row r="655">
          <cell r="A655" t="str">
            <v>603603.SH</v>
          </cell>
          <cell r="B655" t="str">
            <v>博天环境</v>
          </cell>
          <cell r="C655">
            <v>643703.14</v>
          </cell>
          <cell r="D655">
            <v>1319514403.1</v>
          </cell>
          <cell r="E655">
            <v>0</v>
          </cell>
          <cell r="F655">
            <v>0</v>
          </cell>
          <cell r="G655">
            <v>0</v>
          </cell>
          <cell r="H655">
            <v>0</v>
          </cell>
          <cell r="I655">
            <v>3342391326.05</v>
          </cell>
          <cell r="J655">
            <v>0</v>
          </cell>
          <cell r="K655">
            <v>133367270.4</v>
          </cell>
          <cell r="L655">
            <v>0</v>
          </cell>
          <cell r="M655">
            <v>0</v>
          </cell>
          <cell r="N655">
            <v>0</v>
          </cell>
          <cell r="O655">
            <v>0</v>
          </cell>
          <cell r="P655">
            <v>60033880.52</v>
          </cell>
          <cell r="Q655">
            <v>207158320.15</v>
          </cell>
          <cell r="R655">
            <v>0</v>
          </cell>
          <cell r="S655">
            <v>0</v>
          </cell>
          <cell r="T655">
            <v>0</v>
          </cell>
          <cell r="U655">
            <v>498030518.96</v>
          </cell>
          <cell r="V655">
            <v>9130464.59</v>
          </cell>
          <cell r="W655">
            <v>0</v>
          </cell>
          <cell r="X655">
            <v>2785638376.81</v>
          </cell>
          <cell r="Y655">
            <v>298634098.17</v>
          </cell>
          <cell r="Z655">
            <v>0</v>
          </cell>
          <cell r="AA655">
            <v>0</v>
          </cell>
          <cell r="AB655">
            <v>90996606.39</v>
          </cell>
          <cell r="AC655">
            <v>610654840.25</v>
          </cell>
          <cell r="AD655">
            <v>0</v>
          </cell>
        </row>
        <row r="655">
          <cell r="AF655">
            <v>417784056</v>
          </cell>
          <cell r="AG655">
            <v>0</v>
          </cell>
          <cell r="AH655">
            <v>600494071.53</v>
          </cell>
          <cell r="AI655">
            <v>24456790.74</v>
          </cell>
          <cell r="AJ655">
            <v>-627351.06</v>
          </cell>
          <cell r="AK655">
            <v>0</v>
          </cell>
          <cell r="AL655">
            <v>65649041.97</v>
          </cell>
          <cell r="AM655">
            <v>0</v>
          </cell>
          <cell r="AN655">
            <v>-725407857.89</v>
          </cell>
          <cell r="AO655">
            <v>9356193808.53</v>
          </cell>
          <cell r="AP655">
            <v>382348751.29</v>
          </cell>
          <cell r="AQ655">
            <v>9738542559.82</v>
          </cell>
          <cell r="AR655">
            <v>4454376411.49</v>
          </cell>
          <cell r="AS655">
            <v>1817544922.06</v>
          </cell>
          <cell r="AT655">
            <v>3084272474.98</v>
          </cell>
          <cell r="AU655">
            <v>4901817397.04</v>
          </cell>
          <cell r="AV655">
            <v>333435169.81</v>
          </cell>
          <cell r="AW655">
            <v>5235252566.85</v>
          </cell>
          <cell r="AX655">
            <v>1817544922.06</v>
          </cell>
          <cell r="AY655">
            <v>3417707644.79</v>
          </cell>
          <cell r="AZ655">
            <v>0.936309630614321</v>
          </cell>
          <cell r="BA655">
            <v>0.0636903693856789</v>
          </cell>
          <cell r="BB655">
            <v>15.7009609089323</v>
          </cell>
          <cell r="BC655">
            <v>0.347174257373718</v>
          </cell>
          <cell r="BD655">
            <v>0.589135373240603</v>
          </cell>
          <cell r="BE655">
            <v>0.347174257373718</v>
          </cell>
          <cell r="BF655">
            <v>0.652825742626282</v>
          </cell>
          <cell r="BG655" t="e">
            <v>#N/A</v>
          </cell>
          <cell r="BH655">
            <v>1220924562.3</v>
          </cell>
          <cell r="BI655">
            <v>-3816806487.61</v>
          </cell>
          <cell r="BJ655" t="e">
            <v>#N/A</v>
          </cell>
        </row>
        <row r="656">
          <cell r="A656" t="str">
            <v>002852.SZ</v>
          </cell>
          <cell r="B656" t="str">
            <v>道道全</v>
          </cell>
          <cell r="C656">
            <v>0</v>
          </cell>
          <cell r="D656">
            <v>1315824702.12</v>
          </cell>
          <cell r="E656">
            <v>0</v>
          </cell>
          <cell r="F656">
            <v>0</v>
          </cell>
          <cell r="G656">
            <v>0</v>
          </cell>
          <cell r="H656">
            <v>29607950</v>
          </cell>
          <cell r="I656">
            <v>352807327.58</v>
          </cell>
          <cell r="J656">
            <v>0</v>
          </cell>
          <cell r="K656">
            <v>246746741.88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  <cell r="P656">
            <v>6411148.9</v>
          </cell>
          <cell r="Q656">
            <v>13627846.09</v>
          </cell>
          <cell r="R656">
            <v>0</v>
          </cell>
          <cell r="S656">
            <v>0</v>
          </cell>
          <cell r="T656">
            <v>0</v>
          </cell>
          <cell r="U656">
            <v>0</v>
          </cell>
          <cell r="V656">
            <v>22318562.5</v>
          </cell>
          <cell r="W656">
            <v>0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3311295.64</v>
          </cell>
          <cell r="AC656">
            <v>83790696.95</v>
          </cell>
          <cell r="AD656">
            <v>0</v>
          </cell>
        </row>
        <row r="656">
          <cell r="AF656">
            <v>289000000</v>
          </cell>
          <cell r="AG656">
            <v>0</v>
          </cell>
          <cell r="AH656">
            <v>1054929428.76</v>
          </cell>
          <cell r="AI656">
            <v>208171448.12</v>
          </cell>
          <cell r="AJ656">
            <v>-25001188</v>
          </cell>
          <cell r="AK656">
            <v>0</v>
          </cell>
          <cell r="AL656">
            <v>78098757.04</v>
          </cell>
          <cell r="AM656">
            <v>0</v>
          </cell>
          <cell r="AN656">
            <v>682113307.88</v>
          </cell>
          <cell r="AO656">
            <v>2074446271.66</v>
          </cell>
          <cell r="AP656">
            <v>2287311753.8</v>
          </cell>
          <cell r="AQ656">
            <v>4361758025.46</v>
          </cell>
          <cell r="AR656">
            <v>729013619.54</v>
          </cell>
          <cell r="AS656">
            <v>1345432652.12</v>
          </cell>
          <cell r="AT656">
            <v>0</v>
          </cell>
          <cell r="AU656">
            <v>1345432652.12</v>
          </cell>
          <cell r="AV656">
            <v>1870968857.56</v>
          </cell>
          <cell r="AW656">
            <v>3216401509.68</v>
          </cell>
          <cell r="AX656">
            <v>1345432652.12</v>
          </cell>
          <cell r="AY656">
            <v>1870968857.56</v>
          </cell>
          <cell r="AZ656">
            <v>0.418303699979875</v>
          </cell>
          <cell r="BA656">
            <v>0.581696300020125</v>
          </cell>
          <cell r="BB656">
            <v>1.71911012665097</v>
          </cell>
          <cell r="BC656">
            <v>0.418303699979875</v>
          </cell>
          <cell r="BD656">
            <v>0</v>
          </cell>
          <cell r="BE656">
            <v>0.418303699979875</v>
          </cell>
          <cell r="BF656">
            <v>0.581696300020125</v>
          </cell>
          <cell r="BG656" t="e">
            <v>#N/A</v>
          </cell>
          <cell r="BH656">
            <v>981218961.61</v>
          </cell>
          <cell r="BI656">
            <v>-247253326.12</v>
          </cell>
          <cell r="BJ656" t="e">
            <v>#N/A</v>
          </cell>
        </row>
        <row r="657">
          <cell r="A657" t="str">
            <v>600510.SH</v>
          </cell>
          <cell r="B657" t="str">
            <v>黑牡丹</v>
          </cell>
          <cell r="C657">
            <v>150944860.66</v>
          </cell>
          <cell r="D657">
            <v>1306404445.83</v>
          </cell>
          <cell r="E657">
            <v>0</v>
          </cell>
          <cell r="F657">
            <v>0</v>
          </cell>
          <cell r="G657">
            <v>0</v>
          </cell>
          <cell r="H657">
            <v>0</v>
          </cell>
          <cell r="I657">
            <v>2859223237.79</v>
          </cell>
          <cell r="J657">
            <v>2021476.93</v>
          </cell>
          <cell r="K657">
            <v>7360264727.05</v>
          </cell>
          <cell r="L657">
            <v>0</v>
          </cell>
          <cell r="M657">
            <v>0</v>
          </cell>
          <cell r="N657">
            <v>0</v>
          </cell>
          <cell r="O657">
            <v>0</v>
          </cell>
          <cell r="P657">
            <v>110837576.21</v>
          </cell>
          <cell r="Q657">
            <v>280790282.88</v>
          </cell>
          <cell r="R657">
            <v>0</v>
          </cell>
          <cell r="S657">
            <v>0</v>
          </cell>
          <cell r="T657">
            <v>0</v>
          </cell>
          <cell r="U657">
            <v>250261636.73</v>
          </cell>
          <cell r="V657">
            <v>3439286998.98</v>
          </cell>
          <cell r="W657">
            <v>0</v>
          </cell>
          <cell r="X657">
            <v>2115462105.14</v>
          </cell>
          <cell r="Y657">
            <v>3477555802.81</v>
          </cell>
          <cell r="Z657">
            <v>0</v>
          </cell>
          <cell r="AA657">
            <v>957709.96</v>
          </cell>
          <cell r="AB657">
            <v>6932209.35</v>
          </cell>
          <cell r="AC657">
            <v>0</v>
          </cell>
          <cell r="AD657">
            <v>0</v>
          </cell>
        </row>
        <row r="657">
          <cell r="AF657">
            <v>1047095025</v>
          </cell>
          <cell r="AG657">
            <v>0</v>
          </cell>
          <cell r="AH657">
            <v>3002743120.4</v>
          </cell>
          <cell r="AI657">
            <v>198184502.05</v>
          </cell>
          <cell r="AJ657">
            <v>400790108.43</v>
          </cell>
          <cell r="AK657">
            <v>0</v>
          </cell>
          <cell r="AL657">
            <v>459096986.92</v>
          </cell>
          <cell r="AM657">
            <v>0</v>
          </cell>
          <cell r="AN657">
            <v>4638035141.87</v>
          </cell>
          <cell r="AO657">
            <v>21360943070.32</v>
          </cell>
          <cell r="AP657">
            <v>9745944884.67</v>
          </cell>
          <cell r="AQ657">
            <v>31106887954.99</v>
          </cell>
          <cell r="AR657">
            <v>14210301369.85</v>
          </cell>
          <cell r="AS657">
            <v>1556666082.56</v>
          </cell>
          <cell r="AT657">
            <v>5593975617.91</v>
          </cell>
          <cell r="AU657">
            <v>7150641700.47</v>
          </cell>
          <cell r="AV657">
            <v>9349575880.57</v>
          </cell>
          <cell r="AW657">
            <v>16500217581.04</v>
          </cell>
          <cell r="AX657">
            <v>1556666082.56</v>
          </cell>
          <cell r="AY657">
            <v>14943551498.48</v>
          </cell>
          <cell r="AZ657">
            <v>0.433366509583887</v>
          </cell>
          <cell r="BA657">
            <v>0.566633490416113</v>
          </cell>
          <cell r="BB657">
            <v>1.76480920544538</v>
          </cell>
          <cell r="BC657">
            <v>0.0943421548785349</v>
          </cell>
          <cell r="BD657">
            <v>0.339024354705353</v>
          </cell>
          <cell r="BE657">
            <v>0.0943421548785349</v>
          </cell>
          <cell r="BF657">
            <v>0.905657845121465</v>
          </cell>
          <cell r="BG657">
            <v>3613400797.33</v>
          </cell>
          <cell r="BH657">
            <v>-5018451190.59</v>
          </cell>
          <cell r="BI657">
            <v>10937953696.72</v>
          </cell>
          <cell r="BJ657">
            <v>1.49332714869612</v>
          </cell>
        </row>
        <row r="658">
          <cell r="A658" t="str">
            <v>600550.SH</v>
          </cell>
          <cell r="B658" t="str">
            <v>保变电气</v>
          </cell>
          <cell r="C658">
            <v>1694185.12</v>
          </cell>
          <cell r="D658">
            <v>1305000000</v>
          </cell>
          <cell r="E658">
            <v>0</v>
          </cell>
          <cell r="F658">
            <v>0</v>
          </cell>
          <cell r="G658">
            <v>0</v>
          </cell>
          <cell r="H658">
            <v>0</v>
          </cell>
          <cell r="I658">
            <v>1860179042.03</v>
          </cell>
          <cell r="J658">
            <v>0</v>
          </cell>
          <cell r="K658">
            <v>316987197.61</v>
          </cell>
          <cell r="L658">
            <v>0</v>
          </cell>
          <cell r="M658">
            <v>0</v>
          </cell>
          <cell r="N658">
            <v>0</v>
          </cell>
          <cell r="O658">
            <v>0</v>
          </cell>
          <cell r="P658">
            <v>28402038.57</v>
          </cell>
          <cell r="Q658">
            <v>12294060.65</v>
          </cell>
          <cell r="R658">
            <v>0</v>
          </cell>
          <cell r="S658">
            <v>0</v>
          </cell>
          <cell r="T658">
            <v>0</v>
          </cell>
          <cell r="U658">
            <v>914257352.4</v>
          </cell>
          <cell r="V658">
            <v>41229473.83</v>
          </cell>
          <cell r="W658">
            <v>0</v>
          </cell>
          <cell r="X658">
            <v>100000000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55484287.79</v>
          </cell>
          <cell r="AD658">
            <v>0</v>
          </cell>
        </row>
        <row r="658">
          <cell r="AF658">
            <v>1841528480</v>
          </cell>
          <cell r="AG658">
            <v>0</v>
          </cell>
          <cell r="AH658">
            <v>3985783679.11</v>
          </cell>
          <cell r="AI658">
            <v>0</v>
          </cell>
          <cell r="AJ658">
            <v>-233397527.2</v>
          </cell>
          <cell r="AK658">
            <v>52265423.27</v>
          </cell>
          <cell r="AL658">
            <v>325620954.54</v>
          </cell>
          <cell r="AM658">
            <v>0</v>
          </cell>
          <cell r="AN658">
            <v>-5304204634.37</v>
          </cell>
          <cell r="AO658">
            <v>4635527638</v>
          </cell>
          <cell r="AP658">
            <v>667596375.350001</v>
          </cell>
          <cell r="AQ658">
            <v>5303124013.35</v>
          </cell>
          <cell r="AR658">
            <v>2316270285.6</v>
          </cell>
          <cell r="AS658">
            <v>2219257352.4</v>
          </cell>
          <cell r="AT658">
            <v>100000000</v>
          </cell>
          <cell r="AU658">
            <v>2319257352.4</v>
          </cell>
          <cell r="AV658">
            <v>667596375.350001</v>
          </cell>
          <cell r="AW658">
            <v>2986853727.75</v>
          </cell>
          <cell r="AX658">
            <v>2219257352.4</v>
          </cell>
          <cell r="AY658">
            <v>767596375.350001</v>
          </cell>
          <cell r="AZ658">
            <v>0.776488426886273</v>
          </cell>
          <cell r="BA658">
            <v>0.223511573113727</v>
          </cell>
          <cell r="BB658">
            <v>4.47404125911271</v>
          </cell>
          <cell r="BC658">
            <v>0.743008380953348</v>
          </cell>
          <cell r="BD658">
            <v>0.0334800459329256</v>
          </cell>
          <cell r="BE658">
            <v>0.743008380953348</v>
          </cell>
          <cell r="BF658">
            <v>0.256991619046652</v>
          </cell>
          <cell r="BG658" t="e">
            <v>#N/A</v>
          </cell>
          <cell r="BH658">
            <v>1573115946.35</v>
          </cell>
          <cell r="BI658">
            <v>-1102679454.35</v>
          </cell>
          <cell r="BJ658" t="e">
            <v>#N/A</v>
          </cell>
        </row>
        <row r="659">
          <cell r="A659" t="str">
            <v>000728.SZ</v>
          </cell>
          <cell r="B659" t="str">
            <v>国元证券</v>
          </cell>
          <cell r="C659">
            <v>164224744.97</v>
          </cell>
          <cell r="D659">
            <v>1302339359.2</v>
          </cell>
          <cell r="E659">
            <v>0</v>
          </cell>
          <cell r="F659">
            <v>100000000</v>
          </cell>
          <cell r="G659">
            <v>2576612926.28</v>
          </cell>
          <cell r="H659">
            <v>0</v>
          </cell>
          <cell r="I659">
            <v>0</v>
          </cell>
          <cell r="J659">
            <v>0</v>
          </cell>
          <cell r="K659">
            <v>16096649.2</v>
          </cell>
          <cell r="L659">
            <v>22805761675.87</v>
          </cell>
          <cell r="M659">
            <v>0</v>
          </cell>
          <cell r="N659">
            <v>24147643401.12</v>
          </cell>
          <cell r="O659">
            <v>16000000</v>
          </cell>
          <cell r="P659">
            <v>766973000.39</v>
          </cell>
          <cell r="Q659">
            <v>274755906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249918000</v>
          </cell>
          <cell r="Y659">
            <v>15069668532.39</v>
          </cell>
          <cell r="Z659">
            <v>0</v>
          </cell>
          <cell r="AA659">
            <v>0</v>
          </cell>
          <cell r="AB659">
            <v>35000000</v>
          </cell>
          <cell r="AC659">
            <v>0</v>
          </cell>
          <cell r="AD659">
            <v>0</v>
          </cell>
        </row>
        <row r="659">
          <cell r="AF659">
            <v>4363777891</v>
          </cell>
          <cell r="AG659">
            <v>0</v>
          </cell>
          <cell r="AH659">
            <v>17009412127.17</v>
          </cell>
          <cell r="AI659">
            <v>0</v>
          </cell>
          <cell r="AJ659">
            <v>246720557.83</v>
          </cell>
          <cell r="AK659">
            <v>0</v>
          </cell>
          <cell r="AL659">
            <v>1453064781.28</v>
          </cell>
          <cell r="AM659">
            <v>2979298114.78</v>
          </cell>
          <cell r="AN659">
            <v>5943756039.28</v>
          </cell>
          <cell r="AO659">
            <v>67524994195.42</v>
          </cell>
          <cell r="AP659">
            <v>31996029511.34</v>
          </cell>
          <cell r="AQ659">
            <v>99521023706.76</v>
          </cell>
          <cell r="AR659">
            <v>1257050300.56</v>
          </cell>
          <cell r="AS659">
            <v>50948357362.47</v>
          </cell>
          <cell r="AT659">
            <v>15319586532.39</v>
          </cell>
          <cell r="AU659">
            <v>66267943894.86</v>
          </cell>
          <cell r="AV659">
            <v>31996029511.34</v>
          </cell>
          <cell r="AW659">
            <v>98263973406.2</v>
          </cell>
          <cell r="AX659">
            <v>50948357362.47</v>
          </cell>
          <cell r="AY659">
            <v>47315616043.73</v>
          </cell>
          <cell r="AZ659">
            <v>0.674386976200566</v>
          </cell>
          <cell r="BA659">
            <v>0.325613023799434</v>
          </cell>
          <cell r="BB659">
            <v>3.07113022793573</v>
          </cell>
          <cell r="BC659">
            <v>0.518484604239049</v>
          </cell>
          <cell r="BD659">
            <v>0.155902371961517</v>
          </cell>
          <cell r="BE659">
            <v>0.518484604239049</v>
          </cell>
          <cell r="BF659">
            <v>0.481515395760951</v>
          </cell>
          <cell r="BG659">
            <v>44291824599.87</v>
          </cell>
          <cell r="BH659">
            <v>962585911.419998</v>
          </cell>
          <cell r="BI659">
            <v>43034774299.31</v>
          </cell>
          <cell r="BJ659">
            <v>-34.2347273455474</v>
          </cell>
        </row>
        <row r="660">
          <cell r="A660" t="str">
            <v>002999.SZ</v>
          </cell>
          <cell r="B660" t="str">
            <v>天禾股份</v>
          </cell>
          <cell r="C660">
            <v>2107003.51</v>
          </cell>
          <cell r="D660">
            <v>1299979179.38</v>
          </cell>
          <cell r="E660">
            <v>0</v>
          </cell>
          <cell r="F660">
            <v>0</v>
          </cell>
          <cell r="G660">
            <v>0</v>
          </cell>
          <cell r="H660">
            <v>0</v>
          </cell>
          <cell r="I660">
            <v>1184410377.71</v>
          </cell>
          <cell r="J660">
            <v>0</v>
          </cell>
          <cell r="K660">
            <v>533824792.19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  <cell r="P660">
            <v>183339565.27</v>
          </cell>
          <cell r="Q660">
            <v>62597470.98</v>
          </cell>
          <cell r="R660">
            <v>0</v>
          </cell>
          <cell r="S660">
            <v>0</v>
          </cell>
          <cell r="T660">
            <v>0</v>
          </cell>
          <cell r="U660">
            <v>63257687.46</v>
          </cell>
          <cell r="V660">
            <v>42485040.93</v>
          </cell>
          <cell r="W660">
            <v>0</v>
          </cell>
          <cell r="X660">
            <v>180199166.67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89089516.88</v>
          </cell>
          <cell r="AD660">
            <v>0</v>
          </cell>
        </row>
        <row r="660">
          <cell r="AF660">
            <v>347592000</v>
          </cell>
          <cell r="AG660">
            <v>0</v>
          </cell>
          <cell r="AH660">
            <v>322719222</v>
          </cell>
          <cell r="AI660">
            <v>0</v>
          </cell>
          <cell r="AJ660">
            <v>-2227890.58</v>
          </cell>
          <cell r="AK660">
            <v>0</v>
          </cell>
          <cell r="AL660">
            <v>58110861.07</v>
          </cell>
          <cell r="AM660">
            <v>0</v>
          </cell>
          <cell r="AN660">
            <v>354631279.57</v>
          </cell>
          <cell r="AO660">
            <v>3641289800.98</v>
          </cell>
          <cell r="AP660">
            <v>1080825472.06</v>
          </cell>
          <cell r="AQ660">
            <v>4722115273.04</v>
          </cell>
          <cell r="AR660">
            <v>2097853767.47</v>
          </cell>
          <cell r="AS660">
            <v>1363236866.84</v>
          </cell>
          <cell r="AT660">
            <v>180199166.67</v>
          </cell>
          <cell r="AU660">
            <v>1543436033.51</v>
          </cell>
          <cell r="AV660">
            <v>1080825472.06</v>
          </cell>
          <cell r="AW660">
            <v>2624261505.57</v>
          </cell>
          <cell r="AX660">
            <v>1363236866.84</v>
          </cell>
          <cell r="AY660">
            <v>1261024638.73</v>
          </cell>
          <cell r="AZ660">
            <v>0.588141094259872</v>
          </cell>
          <cell r="BA660">
            <v>0.411858905740128</v>
          </cell>
          <cell r="BB660">
            <v>2.42801596872832</v>
          </cell>
          <cell r="BC660">
            <v>0.51947447460801</v>
          </cell>
          <cell r="BD660">
            <v>0.0686666196518628</v>
          </cell>
          <cell r="BE660">
            <v>0.51947447460801</v>
          </cell>
          <cell r="BF660">
            <v>0.48052552539199</v>
          </cell>
          <cell r="BG660" t="e">
            <v>#N/A</v>
          </cell>
          <cell r="BH660">
            <v>638150922.97</v>
          </cell>
          <cell r="BI660">
            <v>319064829.92</v>
          </cell>
          <cell r="BJ660" t="e">
            <v>#N/A</v>
          </cell>
        </row>
        <row r="661">
          <cell r="A661" t="str">
            <v>600259.SH</v>
          </cell>
          <cell r="B661" t="str">
            <v>广晟有色</v>
          </cell>
          <cell r="C661">
            <v>0</v>
          </cell>
          <cell r="D661">
            <v>1295644985.92</v>
          </cell>
          <cell r="E661">
            <v>0</v>
          </cell>
          <cell r="F661">
            <v>0</v>
          </cell>
          <cell r="G661">
            <v>0</v>
          </cell>
          <cell r="H661">
            <v>0</v>
          </cell>
          <cell r="I661">
            <v>925577277.52</v>
          </cell>
          <cell r="J661">
            <v>0</v>
          </cell>
          <cell r="K661">
            <v>354066808.29</v>
          </cell>
          <cell r="L661">
            <v>0</v>
          </cell>
          <cell r="M661">
            <v>0</v>
          </cell>
          <cell r="N661">
            <v>0</v>
          </cell>
          <cell r="O661">
            <v>0</v>
          </cell>
          <cell r="P661">
            <v>37520124.73</v>
          </cell>
          <cell r="Q661">
            <v>38749764.86</v>
          </cell>
          <cell r="R661">
            <v>0</v>
          </cell>
          <cell r="S661">
            <v>0</v>
          </cell>
          <cell r="T661">
            <v>0</v>
          </cell>
          <cell r="U661">
            <v>81546427.27</v>
          </cell>
          <cell r="V661">
            <v>45915204.86</v>
          </cell>
          <cell r="W661">
            <v>0</v>
          </cell>
          <cell r="X661">
            <v>1096762000</v>
          </cell>
          <cell r="Y661">
            <v>0</v>
          </cell>
          <cell r="Z661">
            <v>0</v>
          </cell>
          <cell r="AA661">
            <v>6975171.13</v>
          </cell>
          <cell r="AB661">
            <v>0</v>
          </cell>
          <cell r="AC661">
            <v>41369400.24</v>
          </cell>
          <cell r="AD661">
            <v>0</v>
          </cell>
        </row>
        <row r="661">
          <cell r="AF661">
            <v>301802291</v>
          </cell>
          <cell r="AG661">
            <v>0</v>
          </cell>
          <cell r="AH661">
            <v>2050503601.59</v>
          </cell>
          <cell r="AI661">
            <v>0</v>
          </cell>
          <cell r="AJ661">
            <v>-6379082.45</v>
          </cell>
          <cell r="AK661">
            <v>6907765.73</v>
          </cell>
          <cell r="AL661">
            <v>21470180.73</v>
          </cell>
          <cell r="AM661">
            <v>0</v>
          </cell>
          <cell r="AN661">
            <v>-560211487.54</v>
          </cell>
          <cell r="AO661">
            <v>3924127164.82</v>
          </cell>
          <cell r="AP661">
            <v>1814093269.06</v>
          </cell>
          <cell r="AQ661">
            <v>5738220433.88</v>
          </cell>
          <cell r="AR661">
            <v>1443198580.5</v>
          </cell>
          <cell r="AS661">
            <v>1377191413.19</v>
          </cell>
          <cell r="AT661">
            <v>1103737171.13</v>
          </cell>
          <cell r="AU661">
            <v>2480928584.32</v>
          </cell>
          <cell r="AV661">
            <v>1814093269.06</v>
          </cell>
          <cell r="AW661">
            <v>4295021853.38</v>
          </cell>
          <cell r="AX661">
            <v>1377191413.19</v>
          </cell>
          <cell r="AY661">
            <v>2917830440.19</v>
          </cell>
          <cell r="AZ661">
            <v>0.577628861740858</v>
          </cell>
          <cell r="BA661">
            <v>0.422371138259142</v>
          </cell>
          <cell r="BB661">
            <v>2.36758601480591</v>
          </cell>
          <cell r="BC661">
            <v>0.320648290091052</v>
          </cell>
          <cell r="BD661">
            <v>0.256980571649806</v>
          </cell>
          <cell r="BE661">
            <v>0.320648290091052</v>
          </cell>
          <cell r="BF661">
            <v>0.679351709908948</v>
          </cell>
          <cell r="BG661" t="e">
            <v>#N/A</v>
          </cell>
          <cell r="BH661">
            <v>681208427.53</v>
          </cell>
          <cell r="BI661">
            <v>1352708010.42</v>
          </cell>
          <cell r="BJ661" t="e">
            <v>#N/A</v>
          </cell>
        </row>
        <row r="662">
          <cell r="A662" t="str">
            <v>600800.SH</v>
          </cell>
          <cell r="B662" t="str">
            <v>渤海化学</v>
          </cell>
          <cell r="C662">
            <v>2796656.69</v>
          </cell>
          <cell r="D662">
            <v>1292994527.67</v>
          </cell>
          <cell r="E662">
            <v>0</v>
          </cell>
          <cell r="F662">
            <v>0</v>
          </cell>
          <cell r="G662">
            <v>0</v>
          </cell>
          <cell r="H662">
            <v>0</v>
          </cell>
          <cell r="I662">
            <v>466403075.22</v>
          </cell>
          <cell r="J662">
            <v>0</v>
          </cell>
          <cell r="K662">
            <v>16645424.44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  <cell r="P662">
            <v>14104527.05</v>
          </cell>
          <cell r="Q662">
            <v>40081205.34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220000</v>
          </cell>
          <cell r="AD662">
            <v>2040000</v>
          </cell>
        </row>
        <row r="662">
          <cell r="AF662">
            <v>1185787580</v>
          </cell>
          <cell r="AG662">
            <v>0</v>
          </cell>
          <cell r="AH662">
            <v>2051194854.89</v>
          </cell>
          <cell r="AI662">
            <v>0</v>
          </cell>
          <cell r="AJ662">
            <v>15276182.21</v>
          </cell>
          <cell r="AK662">
            <v>3808440.91</v>
          </cell>
          <cell r="AL662">
            <v>116519831.69</v>
          </cell>
          <cell r="AM662">
            <v>0</v>
          </cell>
          <cell r="AN662">
            <v>-481628202.68</v>
          </cell>
          <cell r="AO662">
            <v>1835285416.41</v>
          </cell>
          <cell r="AP662">
            <v>2890958687.02</v>
          </cell>
          <cell r="AQ662">
            <v>4726244103.43</v>
          </cell>
          <cell r="AR662">
            <v>540250888.74</v>
          </cell>
          <cell r="AS662">
            <v>1292994527.67</v>
          </cell>
          <cell r="AT662">
            <v>2040000</v>
          </cell>
          <cell r="AU662">
            <v>1295034527.67</v>
          </cell>
          <cell r="AV662">
            <v>2890958687.02</v>
          </cell>
          <cell r="AW662">
            <v>4185993214.69</v>
          </cell>
          <cell r="AX662">
            <v>1292994527.67</v>
          </cell>
          <cell r="AY662">
            <v>2892998687.02</v>
          </cell>
          <cell r="AZ662">
            <v>0.309373298342985</v>
          </cell>
          <cell r="BA662">
            <v>0.690626701657015</v>
          </cell>
          <cell r="BB662">
            <v>1.44796023322108</v>
          </cell>
          <cell r="BC662">
            <v>0.308885958804822</v>
          </cell>
          <cell r="BD662">
            <v>0.000487339538162886</v>
          </cell>
          <cell r="BE662">
            <v>0.308885958804822</v>
          </cell>
          <cell r="BF662">
            <v>0.691114041195178</v>
          </cell>
          <cell r="BG662" t="e">
            <v>#N/A</v>
          </cell>
          <cell r="BH662">
            <v>497633430.61</v>
          </cell>
          <cell r="BI662">
            <v>234708411.27</v>
          </cell>
          <cell r="BJ662" t="e">
            <v>#N/A</v>
          </cell>
        </row>
        <row r="663">
          <cell r="A663" t="str">
            <v>600990.SH</v>
          </cell>
          <cell r="B663" t="str">
            <v>四创电子</v>
          </cell>
          <cell r="C663">
            <v>10984127.55</v>
          </cell>
          <cell r="D663">
            <v>1291901385.97</v>
          </cell>
          <cell r="E663">
            <v>0</v>
          </cell>
          <cell r="F663">
            <v>0</v>
          </cell>
          <cell r="G663">
            <v>0</v>
          </cell>
          <cell r="H663">
            <v>0</v>
          </cell>
          <cell r="I663">
            <v>2221813496.43</v>
          </cell>
          <cell r="J663">
            <v>0</v>
          </cell>
          <cell r="K663">
            <v>417957110.18</v>
          </cell>
          <cell r="L663">
            <v>0</v>
          </cell>
          <cell r="M663">
            <v>0</v>
          </cell>
          <cell r="N663">
            <v>0</v>
          </cell>
          <cell r="O663">
            <v>0</v>
          </cell>
          <cell r="P663">
            <v>4994792.06</v>
          </cell>
          <cell r="Q663">
            <v>10550152.65</v>
          </cell>
          <cell r="R663">
            <v>0</v>
          </cell>
          <cell r="S663">
            <v>0</v>
          </cell>
          <cell r="T663">
            <v>0</v>
          </cell>
          <cell r="U663">
            <v>102646603.87</v>
          </cell>
          <cell r="V663">
            <v>58647163.13</v>
          </cell>
          <cell r="W663">
            <v>0</v>
          </cell>
          <cell r="X663">
            <v>828450832.93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122839969.2</v>
          </cell>
          <cell r="AD663">
            <v>0</v>
          </cell>
        </row>
        <row r="663">
          <cell r="AF663">
            <v>159179110</v>
          </cell>
          <cell r="AG663">
            <v>0</v>
          </cell>
          <cell r="AH663">
            <v>911071157.21</v>
          </cell>
          <cell r="AI663">
            <v>0</v>
          </cell>
          <cell r="AJ663">
            <v>0</v>
          </cell>
          <cell r="AK663">
            <v>0</v>
          </cell>
          <cell r="AL663">
            <v>154910265.01</v>
          </cell>
          <cell r="AM663">
            <v>0</v>
          </cell>
          <cell r="AN663">
            <v>1257306176.24</v>
          </cell>
          <cell r="AO663">
            <v>5070785633.97</v>
          </cell>
          <cell r="AP663">
            <v>2482466708.46</v>
          </cell>
          <cell r="AQ663">
            <v>7553252342.43</v>
          </cell>
          <cell r="AR663">
            <v>2847786811.2</v>
          </cell>
          <cell r="AS663">
            <v>1394547989.84</v>
          </cell>
          <cell r="AT663">
            <v>828450832.93</v>
          </cell>
          <cell r="AU663">
            <v>2222998822.77</v>
          </cell>
          <cell r="AV663">
            <v>2482466708.46</v>
          </cell>
          <cell r="AW663">
            <v>4705465531.23</v>
          </cell>
          <cell r="AX663">
            <v>1394547989.84</v>
          </cell>
          <cell r="AY663">
            <v>3310917541.39</v>
          </cell>
          <cell r="AZ663">
            <v>0.472429095063185</v>
          </cell>
          <cell r="BA663">
            <v>0.527570904936815</v>
          </cell>
          <cell r="BB663">
            <v>1.8954798125567</v>
          </cell>
          <cell r="BC663">
            <v>0.296367698495385</v>
          </cell>
          <cell r="BD663">
            <v>0.1760613965678</v>
          </cell>
          <cell r="BE663">
            <v>0.296367698495385</v>
          </cell>
          <cell r="BF663">
            <v>0.703632301504615</v>
          </cell>
          <cell r="BG663" t="e">
            <v>#N/A</v>
          </cell>
          <cell r="BH663">
            <v>887516428.19</v>
          </cell>
          <cell r="BI663">
            <v>1547289616.72</v>
          </cell>
          <cell r="BJ663" t="e">
            <v>#N/A</v>
          </cell>
        </row>
        <row r="664">
          <cell r="A664" t="str">
            <v>603887.SH</v>
          </cell>
          <cell r="B664" t="str">
            <v>城地香江</v>
          </cell>
          <cell r="C664">
            <v>11910295.35</v>
          </cell>
          <cell r="D664">
            <v>1290723323.86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1212166366.89</v>
          </cell>
          <cell r="J664">
            <v>0</v>
          </cell>
          <cell r="K664">
            <v>112438366.58</v>
          </cell>
          <cell r="L664">
            <v>0</v>
          </cell>
          <cell r="M664">
            <v>0</v>
          </cell>
          <cell r="N664">
            <v>0</v>
          </cell>
          <cell r="O664">
            <v>0</v>
          </cell>
          <cell r="P664">
            <v>6380499.34</v>
          </cell>
          <cell r="Q664">
            <v>24373376.74</v>
          </cell>
          <cell r="R664">
            <v>0</v>
          </cell>
          <cell r="S664">
            <v>0</v>
          </cell>
          <cell r="T664">
            <v>0</v>
          </cell>
          <cell r="U664">
            <v>4991104.6</v>
          </cell>
          <cell r="V664">
            <v>106467253.01</v>
          </cell>
          <cell r="W664">
            <v>0</v>
          </cell>
          <cell r="X664">
            <v>0</v>
          </cell>
          <cell r="Y664">
            <v>930981588.31</v>
          </cell>
          <cell r="Z664">
            <v>0</v>
          </cell>
          <cell r="AA664">
            <v>0</v>
          </cell>
          <cell r="AB664">
            <v>0</v>
          </cell>
          <cell r="AC664">
            <v>14796416.97</v>
          </cell>
          <cell r="AD664">
            <v>0</v>
          </cell>
        </row>
        <row r="664">
          <cell r="AF664">
            <v>450706498</v>
          </cell>
          <cell r="AG664">
            <v>324186791.1</v>
          </cell>
          <cell r="AH664">
            <v>2239137489.6</v>
          </cell>
          <cell r="AI664">
            <v>0</v>
          </cell>
          <cell r="AJ664">
            <v>0</v>
          </cell>
          <cell r="AK664">
            <v>0</v>
          </cell>
          <cell r="AL664">
            <v>62242185.26</v>
          </cell>
          <cell r="AM664">
            <v>0</v>
          </cell>
          <cell r="AN664">
            <v>1009836163.46</v>
          </cell>
          <cell r="AO664">
            <v>3715228591.65</v>
          </cell>
          <cell r="AP664">
            <v>4086109127.42</v>
          </cell>
          <cell r="AQ664">
            <v>7801337719.07</v>
          </cell>
          <cell r="AR664">
            <v>1488532574.88</v>
          </cell>
          <cell r="AS664">
            <v>1295714428.46</v>
          </cell>
          <cell r="AT664">
            <v>930981588.31</v>
          </cell>
          <cell r="AU664">
            <v>2226696016.77</v>
          </cell>
          <cell r="AV664">
            <v>4086109127.42</v>
          </cell>
          <cell r="AW664">
            <v>6312805144.19</v>
          </cell>
          <cell r="AX664">
            <v>1295714428.46</v>
          </cell>
          <cell r="AY664">
            <v>5017090715.73</v>
          </cell>
          <cell r="AZ664">
            <v>0.352726872746792</v>
          </cell>
          <cell r="BA664">
            <v>0.647273127253208</v>
          </cell>
          <cell r="BB664">
            <v>1.54494286553134</v>
          </cell>
          <cell r="BC664">
            <v>0.205251769833655</v>
          </cell>
          <cell r="BD664">
            <v>0.147475102913137</v>
          </cell>
          <cell r="BE664">
            <v>0.205251769833655</v>
          </cell>
          <cell r="BF664">
            <v>0.794748230166345</v>
          </cell>
          <cell r="BG664" t="e">
            <v>#N/A</v>
          </cell>
          <cell r="BH664">
            <v>-679431151.76</v>
          </cell>
          <cell r="BI664">
            <v>2328456445.82</v>
          </cell>
          <cell r="BJ664" t="e">
            <v>#N/A</v>
          </cell>
        </row>
        <row r="665">
          <cell r="A665" t="str">
            <v>601298.SH</v>
          </cell>
          <cell r="B665" t="str">
            <v>青岛港</v>
          </cell>
          <cell r="C665">
            <v>39443234</v>
          </cell>
          <cell r="D665">
            <v>1289551779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3012160812</v>
          </cell>
          <cell r="J665">
            <v>95557149</v>
          </cell>
          <cell r="K665">
            <v>262288551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386539807</v>
          </cell>
          <cell r="Q665">
            <v>292044534</v>
          </cell>
          <cell r="R665">
            <v>0</v>
          </cell>
          <cell r="S665">
            <v>0</v>
          </cell>
          <cell r="T665">
            <v>0</v>
          </cell>
          <cell r="U665">
            <v>144642677</v>
          </cell>
          <cell r="V665">
            <v>2249740</v>
          </cell>
          <cell r="W665">
            <v>0</v>
          </cell>
          <cell r="X665">
            <v>13000000</v>
          </cell>
          <cell r="Y665">
            <v>0</v>
          </cell>
          <cell r="Z665">
            <v>0</v>
          </cell>
          <cell r="AA665">
            <v>2231382409</v>
          </cell>
          <cell r="AB665">
            <v>8997490</v>
          </cell>
          <cell r="AC665">
            <v>285434416</v>
          </cell>
          <cell r="AD665">
            <v>2531266692</v>
          </cell>
        </row>
        <row r="665">
          <cell r="AF665">
            <v>6491100000</v>
          </cell>
          <cell r="AG665">
            <v>0</v>
          </cell>
          <cell r="AH665">
            <v>12322735354</v>
          </cell>
          <cell r="AI665">
            <v>0</v>
          </cell>
          <cell r="AJ665">
            <v>286631480</v>
          </cell>
          <cell r="AK665">
            <v>15939948</v>
          </cell>
          <cell r="AL665">
            <v>1617193102</v>
          </cell>
          <cell r="AM665">
            <v>411248470</v>
          </cell>
          <cell r="AN665">
            <v>13240353519</v>
          </cell>
          <cell r="AO665">
            <v>10594559290</v>
          </cell>
          <cell r="AP665">
            <v>34385201873</v>
          </cell>
          <cell r="AQ665">
            <v>44979761163</v>
          </cell>
          <cell r="AR665">
            <v>4384715733</v>
          </cell>
          <cell r="AS665">
            <v>1434194456</v>
          </cell>
          <cell r="AT665">
            <v>4775649101</v>
          </cell>
          <cell r="AU665">
            <v>6209843557</v>
          </cell>
          <cell r="AV665">
            <v>34385201873</v>
          </cell>
          <cell r="AW665">
            <v>40595045430</v>
          </cell>
          <cell r="AX665">
            <v>1434194456</v>
          </cell>
          <cell r="AY665">
            <v>39160850974</v>
          </cell>
          <cell r="AZ665">
            <v>0.152970479309056</v>
          </cell>
          <cell r="BA665">
            <v>0.847029520690944</v>
          </cell>
          <cell r="BB665">
            <v>1.180596396669</v>
          </cell>
          <cell r="BC665">
            <v>0.0353292979674835</v>
          </cell>
          <cell r="BD665">
            <v>0.117641181341572</v>
          </cell>
          <cell r="BE665">
            <v>0.0353292979674835</v>
          </cell>
          <cell r="BF665">
            <v>0.964670702032516</v>
          </cell>
          <cell r="BG665">
            <v>-548504800</v>
          </cell>
          <cell r="BH665">
            <v>-10491599370</v>
          </cell>
          <cell r="BI665">
            <v>3845492654</v>
          </cell>
          <cell r="BJ665">
            <v>0.875169522572054</v>
          </cell>
        </row>
        <row r="666">
          <cell r="A666" t="str">
            <v>601163.SH</v>
          </cell>
          <cell r="B666" t="str">
            <v>三角轮胎</v>
          </cell>
          <cell r="C666">
            <v>74878357.6</v>
          </cell>
          <cell r="D666">
            <v>1287279386.07</v>
          </cell>
          <cell r="E666">
            <v>0</v>
          </cell>
          <cell r="F666">
            <v>0</v>
          </cell>
          <cell r="G666">
            <v>0</v>
          </cell>
          <cell r="H666">
            <v>0</v>
          </cell>
          <cell r="I666">
            <v>3356829376.71</v>
          </cell>
          <cell r="J666">
            <v>0</v>
          </cell>
          <cell r="K666">
            <v>96658444.75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27397120.37</v>
          </cell>
          <cell r="Q666">
            <v>27497284.34</v>
          </cell>
          <cell r="R666">
            <v>0</v>
          </cell>
          <cell r="S666">
            <v>0</v>
          </cell>
          <cell r="T666">
            <v>0</v>
          </cell>
          <cell r="U666">
            <v>3514281.34</v>
          </cell>
          <cell r="V666">
            <v>4438170.72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510191727.87</v>
          </cell>
          <cell r="AD666">
            <v>0</v>
          </cell>
        </row>
        <row r="666">
          <cell r="AF666">
            <v>800000000</v>
          </cell>
          <cell r="AG666">
            <v>0</v>
          </cell>
          <cell r="AH666">
            <v>5225071831.84</v>
          </cell>
          <cell r="AI666">
            <v>0</v>
          </cell>
          <cell r="AJ666">
            <v>17237746.18</v>
          </cell>
          <cell r="AK666">
            <v>487389.85</v>
          </cell>
          <cell r="AL666">
            <v>1049194155.85</v>
          </cell>
          <cell r="AM666">
            <v>1983364.24</v>
          </cell>
          <cell r="AN666">
            <v>3937278152.14</v>
          </cell>
          <cell r="AO666">
            <v>5388684149.77</v>
          </cell>
          <cell r="AP666">
            <v>11031252640.1</v>
          </cell>
          <cell r="AQ666">
            <v>16419936789.87</v>
          </cell>
          <cell r="AR666">
            <v>4097890482.36</v>
          </cell>
          <cell r="AS666">
            <v>1290793667.41</v>
          </cell>
          <cell r="AT666">
            <v>0</v>
          </cell>
          <cell r="AU666">
            <v>1290793667.41</v>
          </cell>
          <cell r="AV666">
            <v>11031252640.1</v>
          </cell>
          <cell r="AW666">
            <v>12322046307.51</v>
          </cell>
          <cell r="AX666">
            <v>1290793667.41</v>
          </cell>
          <cell r="AY666">
            <v>11031252640.1</v>
          </cell>
          <cell r="AZ666">
            <v>0.104754813867506</v>
          </cell>
          <cell r="BA666">
            <v>0.895245186132494</v>
          </cell>
          <cell r="BB666">
            <v>1.11701242909783</v>
          </cell>
          <cell r="BC666">
            <v>0.104754813867506</v>
          </cell>
          <cell r="BD666">
            <v>0</v>
          </cell>
          <cell r="BE666">
            <v>0.104754813867506</v>
          </cell>
          <cell r="BF666">
            <v>0.895245186132494</v>
          </cell>
          <cell r="BG666" t="e">
            <v>#N/A</v>
          </cell>
          <cell r="BH666">
            <v>1368230.7900002</v>
          </cell>
          <cell r="BI666">
            <v>5341921486.43</v>
          </cell>
          <cell r="BJ666" t="e">
            <v>#N/A</v>
          </cell>
        </row>
        <row r="667">
          <cell r="A667" t="str">
            <v>002482.SZ</v>
          </cell>
          <cell r="B667" t="str">
            <v>广田集团</v>
          </cell>
          <cell r="C667">
            <v>9599999.85</v>
          </cell>
          <cell r="D667">
            <v>1286043994.03</v>
          </cell>
          <cell r="E667">
            <v>0</v>
          </cell>
          <cell r="F667">
            <v>0</v>
          </cell>
          <cell r="G667">
            <v>0</v>
          </cell>
          <cell r="H667">
            <v>0</v>
          </cell>
          <cell r="I667">
            <v>9718561162.89</v>
          </cell>
          <cell r="J667">
            <v>0</v>
          </cell>
          <cell r="K667">
            <v>578240721.52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  <cell r="P667">
            <v>36219320.42</v>
          </cell>
          <cell r="Q667">
            <v>26444109.41</v>
          </cell>
          <cell r="R667">
            <v>0</v>
          </cell>
          <cell r="S667">
            <v>0</v>
          </cell>
          <cell r="T667">
            <v>0</v>
          </cell>
          <cell r="U667">
            <v>408125000</v>
          </cell>
          <cell r="V667">
            <v>1118647229.26</v>
          </cell>
          <cell r="W667">
            <v>0</v>
          </cell>
          <cell r="X667">
            <v>684750000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</row>
        <row r="667">
          <cell r="AF667">
            <v>1537279657</v>
          </cell>
          <cell r="AG667">
            <v>0</v>
          </cell>
          <cell r="AH667">
            <v>2268153422.86</v>
          </cell>
          <cell r="AI667">
            <v>556400</v>
          </cell>
          <cell r="AJ667">
            <v>96589246.98</v>
          </cell>
          <cell r="AK667">
            <v>0</v>
          </cell>
          <cell r="AL667">
            <v>380016036.69</v>
          </cell>
          <cell r="AM667">
            <v>0</v>
          </cell>
          <cell r="AN667">
            <v>1935057604.53</v>
          </cell>
          <cell r="AO667">
            <v>13866631537.38</v>
          </cell>
          <cell r="AP667">
            <v>6217652368.06</v>
          </cell>
          <cell r="AQ667">
            <v>20084283905.44</v>
          </cell>
          <cell r="AR667">
            <v>11487712543.35</v>
          </cell>
          <cell r="AS667">
            <v>1694168994.03</v>
          </cell>
          <cell r="AT667">
            <v>684750000</v>
          </cell>
          <cell r="AU667">
            <v>2378918994.03</v>
          </cell>
          <cell r="AV667">
            <v>6216539568.06</v>
          </cell>
          <cell r="AW667">
            <v>8595458562.09</v>
          </cell>
          <cell r="AX667">
            <v>1694168994.03</v>
          </cell>
          <cell r="AY667">
            <v>6901289568.06</v>
          </cell>
          <cell r="AZ667">
            <v>0.276764639936972</v>
          </cell>
          <cell r="BA667">
            <v>0.723235360063028</v>
          </cell>
          <cell r="BB667">
            <v>1.38267575843202</v>
          </cell>
          <cell r="BC667">
            <v>0.197100478327251</v>
          </cell>
          <cell r="BD667">
            <v>0.0796641616097212</v>
          </cell>
          <cell r="BE667">
            <v>0.197100478327251</v>
          </cell>
          <cell r="BF667">
            <v>0.802899521672749</v>
          </cell>
          <cell r="BG667" t="e">
            <v>#N/A</v>
          </cell>
          <cell r="BH667">
            <v>-332073578.31</v>
          </cell>
          <cell r="BI667">
            <v>4481324950.77</v>
          </cell>
          <cell r="BJ667" t="e">
            <v>#N/A</v>
          </cell>
        </row>
        <row r="668">
          <cell r="A668" t="str">
            <v>000887.SZ</v>
          </cell>
          <cell r="B668" t="str">
            <v>中鼎股份</v>
          </cell>
          <cell r="C668">
            <v>82273973.93</v>
          </cell>
          <cell r="D668">
            <v>1285373764.82</v>
          </cell>
          <cell r="E668">
            <v>0</v>
          </cell>
          <cell r="F668">
            <v>0</v>
          </cell>
          <cell r="G668">
            <v>0</v>
          </cell>
          <cell r="H668">
            <v>4868758.11</v>
          </cell>
          <cell r="I668">
            <v>2342906649.05</v>
          </cell>
          <cell r="J668">
            <v>0</v>
          </cell>
          <cell r="K668">
            <v>63074712.12</v>
          </cell>
          <cell r="L668">
            <v>0</v>
          </cell>
          <cell r="M668">
            <v>0</v>
          </cell>
          <cell r="N668">
            <v>0</v>
          </cell>
          <cell r="O668">
            <v>0</v>
          </cell>
          <cell r="P668">
            <v>291176567.91</v>
          </cell>
          <cell r="Q668">
            <v>96466048</v>
          </cell>
          <cell r="R668">
            <v>0</v>
          </cell>
          <cell r="S668">
            <v>0</v>
          </cell>
          <cell r="T668">
            <v>0</v>
          </cell>
          <cell r="U668">
            <v>535608684.5</v>
          </cell>
          <cell r="V668">
            <v>0</v>
          </cell>
          <cell r="W668">
            <v>0</v>
          </cell>
          <cell r="X668">
            <v>2521986013.8</v>
          </cell>
          <cell r="Y668">
            <v>1082323627.29</v>
          </cell>
          <cell r="Z668">
            <v>0</v>
          </cell>
          <cell r="AA668">
            <v>118137306.31</v>
          </cell>
          <cell r="AB668">
            <v>67708093.68</v>
          </cell>
          <cell r="AC668">
            <v>205454002.06</v>
          </cell>
          <cell r="AD668">
            <v>6633372.35</v>
          </cell>
        </row>
        <row r="668">
          <cell r="AF668">
            <v>1220853166</v>
          </cell>
          <cell r="AG668">
            <v>203112094.12</v>
          </cell>
          <cell r="AH668">
            <v>2318212654.56</v>
          </cell>
          <cell r="AI668">
            <v>99989104.92</v>
          </cell>
          <cell r="AJ668">
            <v>-132011114.03</v>
          </cell>
          <cell r="AK668">
            <v>0</v>
          </cell>
          <cell r="AL668">
            <v>542829718.64</v>
          </cell>
          <cell r="AM668">
            <v>0</v>
          </cell>
          <cell r="AN668">
            <v>5356327939.78</v>
          </cell>
          <cell r="AO668">
            <v>8703991573.93</v>
          </cell>
          <cell r="AP668">
            <v>9609313563.99</v>
          </cell>
          <cell r="AQ668">
            <v>18313305137.92</v>
          </cell>
          <cell r="AR668">
            <v>3149060046.75</v>
          </cell>
          <cell r="AS668">
            <v>1825851207.43</v>
          </cell>
          <cell r="AT668">
            <v>3729080319.75</v>
          </cell>
          <cell r="AU668">
            <v>5554931527.18</v>
          </cell>
          <cell r="AV668">
            <v>9409335354.15</v>
          </cell>
          <cell r="AW668">
            <v>14964266881.33</v>
          </cell>
          <cell r="AX668">
            <v>1825851207.43</v>
          </cell>
          <cell r="AY668">
            <v>13138415673.9</v>
          </cell>
          <cell r="AZ668">
            <v>0.371213075203206</v>
          </cell>
          <cell r="BA668">
            <v>0.628786924796794</v>
          </cell>
          <cell r="BB668">
            <v>1.59036385866829</v>
          </cell>
          <cell r="BC668">
            <v>0.122014076727541</v>
          </cell>
          <cell r="BD668">
            <v>0.249198998475665</v>
          </cell>
          <cell r="BE668">
            <v>0.122014076727541</v>
          </cell>
          <cell r="BF668">
            <v>0.877985923272459</v>
          </cell>
          <cell r="BG668" t="e">
            <v>#N/A</v>
          </cell>
          <cell r="BH668">
            <v>-962705123.47</v>
          </cell>
          <cell r="BI668">
            <v>5181309705.35</v>
          </cell>
          <cell r="BJ668" t="e">
            <v>#N/A</v>
          </cell>
        </row>
        <row r="669">
          <cell r="A669" t="str">
            <v>002946.SZ</v>
          </cell>
          <cell r="B669" t="str">
            <v>新乳业</v>
          </cell>
          <cell r="C669">
            <v>28650043.03</v>
          </cell>
          <cell r="D669">
            <v>1283773166.72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891724518.82</v>
          </cell>
          <cell r="J669">
            <v>0</v>
          </cell>
          <cell r="K669">
            <v>155541513.88</v>
          </cell>
          <cell r="L669">
            <v>0</v>
          </cell>
          <cell r="M669">
            <v>0</v>
          </cell>
          <cell r="N669">
            <v>0</v>
          </cell>
          <cell r="O669">
            <v>0</v>
          </cell>
          <cell r="P669">
            <v>175107880.92</v>
          </cell>
          <cell r="Q669">
            <v>66131320.12</v>
          </cell>
          <cell r="R669">
            <v>0</v>
          </cell>
          <cell r="S669">
            <v>0</v>
          </cell>
          <cell r="T669">
            <v>0</v>
          </cell>
          <cell r="U669">
            <v>355054476.33</v>
          </cell>
          <cell r="V669">
            <v>0</v>
          </cell>
          <cell r="W669">
            <v>0</v>
          </cell>
          <cell r="X669">
            <v>1640589417</v>
          </cell>
          <cell r="Y669">
            <v>632729438.88</v>
          </cell>
          <cell r="Z669">
            <v>0</v>
          </cell>
          <cell r="AA669">
            <v>0</v>
          </cell>
          <cell r="AB669">
            <v>0</v>
          </cell>
          <cell r="AC669">
            <v>120978245.74</v>
          </cell>
          <cell r="AD669">
            <v>0</v>
          </cell>
        </row>
        <row r="669">
          <cell r="AF669">
            <v>867271111</v>
          </cell>
          <cell r="AG669">
            <v>96405585.47</v>
          </cell>
          <cell r="AH669">
            <v>651567508.76</v>
          </cell>
          <cell r="AI669">
            <v>126786000</v>
          </cell>
          <cell r="AJ669">
            <v>73887852.1</v>
          </cell>
          <cell r="AK669">
            <v>0</v>
          </cell>
          <cell r="AL669">
            <v>42741558.4</v>
          </cell>
          <cell r="AM669">
            <v>0</v>
          </cell>
          <cell r="AN669">
            <v>1036171530.35</v>
          </cell>
          <cell r="AO669">
            <v>5350280021.44</v>
          </cell>
          <cell r="AP669">
            <v>2894831146.08</v>
          </cell>
          <cell r="AQ669">
            <v>8245111167.52</v>
          </cell>
          <cell r="AR669">
            <v>1438133522.51</v>
          </cell>
          <cell r="AS669">
            <v>1638827643.05</v>
          </cell>
          <cell r="AT669">
            <v>2273318855.88</v>
          </cell>
          <cell r="AU669">
            <v>3912146498.93</v>
          </cell>
          <cell r="AV669">
            <v>2641259146.08</v>
          </cell>
          <cell r="AW669">
            <v>6553405645.01</v>
          </cell>
          <cell r="AX669">
            <v>1638827643.05</v>
          </cell>
          <cell r="AY669">
            <v>4914578001.96</v>
          </cell>
          <cell r="AZ669">
            <v>0.596963885778816</v>
          </cell>
          <cell r="BA669">
            <v>0.403036114221184</v>
          </cell>
          <cell r="BB669">
            <v>2.48116723220293</v>
          </cell>
          <cell r="BC669">
            <v>0.250072669360527</v>
          </cell>
          <cell r="BD669">
            <v>0.346891216418289</v>
          </cell>
          <cell r="BE669">
            <v>0.250072669360527</v>
          </cell>
          <cell r="BF669">
            <v>0.749927330639472</v>
          </cell>
          <cell r="BG669" t="e">
            <v>#N/A</v>
          </cell>
          <cell r="BH669">
            <v>961962480.22</v>
          </cell>
          <cell r="BI669">
            <v>-1247023544.8</v>
          </cell>
          <cell r="BJ669" t="e">
            <v>#N/A</v>
          </cell>
        </row>
        <row r="670">
          <cell r="A670" t="str">
            <v>600536.SH</v>
          </cell>
          <cell r="B670" t="str">
            <v>中国软件</v>
          </cell>
          <cell r="C670">
            <v>2130039.71</v>
          </cell>
          <cell r="D670">
            <v>1283626774.69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3058582858.54</v>
          </cell>
          <cell r="J670">
            <v>0</v>
          </cell>
          <cell r="K670">
            <v>1849013675.87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107017718.58</v>
          </cell>
          <cell r="Q670">
            <v>27660712.1</v>
          </cell>
          <cell r="R670">
            <v>0</v>
          </cell>
          <cell r="S670">
            <v>0</v>
          </cell>
          <cell r="T670">
            <v>0</v>
          </cell>
          <cell r="U670">
            <v>35000000</v>
          </cell>
          <cell r="V670">
            <v>16341582.72</v>
          </cell>
          <cell r="W670">
            <v>0</v>
          </cell>
          <cell r="X670">
            <v>675000000</v>
          </cell>
          <cell r="Y670">
            <v>0</v>
          </cell>
          <cell r="Z670">
            <v>0</v>
          </cell>
          <cell r="AA670">
            <v>0</v>
          </cell>
          <cell r="AB670">
            <v>30148003.12</v>
          </cell>
          <cell r="AC670">
            <v>193572499.28</v>
          </cell>
          <cell r="AD670">
            <v>0</v>
          </cell>
        </row>
        <row r="670">
          <cell r="AF670">
            <v>494562782</v>
          </cell>
          <cell r="AG670">
            <v>0</v>
          </cell>
          <cell r="AH670">
            <v>1031330545.1</v>
          </cell>
          <cell r="AI670">
            <v>0</v>
          </cell>
          <cell r="AJ670">
            <v>-34721268.29</v>
          </cell>
          <cell r="AK670">
            <v>0</v>
          </cell>
          <cell r="AL670">
            <v>68170598.3</v>
          </cell>
          <cell r="AM670">
            <v>0</v>
          </cell>
          <cell r="AN670">
            <v>278271736.79</v>
          </cell>
          <cell r="AO670">
            <v>7278093864.61</v>
          </cell>
          <cell r="AP670">
            <v>1837614393.9</v>
          </cell>
          <cell r="AQ670">
            <v>9115708258.51</v>
          </cell>
          <cell r="AR670">
            <v>5284467089.92</v>
          </cell>
          <cell r="AS670">
            <v>1318626774.69</v>
          </cell>
          <cell r="AT670">
            <v>675000000</v>
          </cell>
          <cell r="AU670">
            <v>1993626774.69</v>
          </cell>
          <cell r="AV670">
            <v>1837614393.9</v>
          </cell>
          <cell r="AW670">
            <v>3831241168.59</v>
          </cell>
          <cell r="AX670">
            <v>1318626774.69</v>
          </cell>
          <cell r="AY670">
            <v>2512614393.9</v>
          </cell>
          <cell r="AZ670">
            <v>0.520360553398341</v>
          </cell>
          <cell r="BA670">
            <v>0.479639446601659</v>
          </cell>
          <cell r="BB670">
            <v>2.08489941160011</v>
          </cell>
          <cell r="BC670">
            <v>0.344177439285371</v>
          </cell>
          <cell r="BD670">
            <v>0.17618311411297</v>
          </cell>
          <cell r="BE670">
            <v>0.344177439285371</v>
          </cell>
          <cell r="BF670">
            <v>0.655822560714629</v>
          </cell>
          <cell r="BG670" t="e">
            <v>#N/A</v>
          </cell>
          <cell r="BH670">
            <v>-618329243.72</v>
          </cell>
          <cell r="BI670">
            <v>1178550490.66</v>
          </cell>
          <cell r="BJ670" t="e">
            <v>#N/A</v>
          </cell>
        </row>
        <row r="671">
          <cell r="A671" t="str">
            <v>000963.SZ</v>
          </cell>
          <cell r="B671" t="str">
            <v>华东医药</v>
          </cell>
          <cell r="C671">
            <v>83108397.29</v>
          </cell>
          <cell r="D671">
            <v>1280558172.04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5674319232.49</v>
          </cell>
          <cell r="J671">
            <v>1906357.52</v>
          </cell>
          <cell r="K671">
            <v>186487690.02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  <cell r="P671">
            <v>160461686.62</v>
          </cell>
          <cell r="Q671">
            <v>565343178.21</v>
          </cell>
          <cell r="R671">
            <v>0</v>
          </cell>
          <cell r="S671">
            <v>0</v>
          </cell>
          <cell r="T671">
            <v>0</v>
          </cell>
          <cell r="U671">
            <v>23288386.11</v>
          </cell>
          <cell r="V671">
            <v>30059800.64</v>
          </cell>
          <cell r="W671">
            <v>0</v>
          </cell>
          <cell r="X671">
            <v>287439900</v>
          </cell>
          <cell r="Y671">
            <v>0</v>
          </cell>
          <cell r="Z671">
            <v>0</v>
          </cell>
          <cell r="AA671">
            <v>0</v>
          </cell>
          <cell r="AB671">
            <v>37410969.95</v>
          </cell>
          <cell r="AC671">
            <v>83907277.33</v>
          </cell>
          <cell r="AD671">
            <v>0</v>
          </cell>
        </row>
        <row r="671">
          <cell r="AF671">
            <v>1749809548</v>
          </cell>
          <cell r="AG671">
            <v>0</v>
          </cell>
          <cell r="AH671">
            <v>2158080661.07</v>
          </cell>
          <cell r="AI671">
            <v>0</v>
          </cell>
          <cell r="AJ671">
            <v>91912418.43</v>
          </cell>
          <cell r="AK671">
            <v>0</v>
          </cell>
          <cell r="AL671">
            <v>863793516.2</v>
          </cell>
          <cell r="AM671">
            <v>0</v>
          </cell>
          <cell r="AN671">
            <v>11386989359.18</v>
          </cell>
          <cell r="AO671">
            <v>8414291048.22</v>
          </cell>
          <cell r="AP671">
            <v>16250585502.88</v>
          </cell>
          <cell r="AQ671">
            <v>24664876551.1</v>
          </cell>
          <cell r="AR671">
            <v>6823004590.07</v>
          </cell>
          <cell r="AS671">
            <v>1303846558.15</v>
          </cell>
          <cell r="AT671">
            <v>287439900</v>
          </cell>
          <cell r="AU671">
            <v>1591286458.15</v>
          </cell>
          <cell r="AV671">
            <v>16250585502.88</v>
          </cell>
          <cell r="AW671">
            <v>17841871961.03</v>
          </cell>
          <cell r="AX671">
            <v>1303846558.15</v>
          </cell>
          <cell r="AY671">
            <v>16538025402.88</v>
          </cell>
          <cell r="AZ671">
            <v>0.089188312842154</v>
          </cell>
          <cell r="BA671">
            <v>0.910811687157846</v>
          </cell>
          <cell r="BB671">
            <v>1.09792179228668</v>
          </cell>
          <cell r="BC671">
            <v>0.0730779012985771</v>
          </cell>
          <cell r="BD671">
            <v>0.016110411543577</v>
          </cell>
          <cell r="BE671">
            <v>0.0730779012985771</v>
          </cell>
          <cell r="BF671">
            <v>0.926922098701423</v>
          </cell>
          <cell r="BG671">
            <v>220248572.279999</v>
          </cell>
          <cell r="BH671">
            <v>-2379592960.58</v>
          </cell>
          <cell r="BI671">
            <v>6004097132.15</v>
          </cell>
          <cell r="BJ671">
            <v>1.03807993414768</v>
          </cell>
        </row>
        <row r="672">
          <cell r="A672" t="str">
            <v>002570.SZ</v>
          </cell>
          <cell r="B672" t="str">
            <v>贝因美</v>
          </cell>
          <cell r="C672">
            <v>0</v>
          </cell>
          <cell r="D672">
            <v>1278078104.17</v>
          </cell>
          <cell r="E672">
            <v>0</v>
          </cell>
          <cell r="F672">
            <v>0</v>
          </cell>
          <cell r="G672">
            <v>0</v>
          </cell>
          <cell r="H672">
            <v>0</v>
          </cell>
          <cell r="I672">
            <v>474528690.87</v>
          </cell>
          <cell r="J672">
            <v>0</v>
          </cell>
          <cell r="K672">
            <v>40434421.83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  <cell r="P672">
            <v>34706357.89</v>
          </cell>
          <cell r="Q672">
            <v>54040850.83</v>
          </cell>
          <cell r="R672">
            <v>0</v>
          </cell>
          <cell r="S672">
            <v>0</v>
          </cell>
          <cell r="T672">
            <v>0</v>
          </cell>
          <cell r="U672">
            <v>72091437.5</v>
          </cell>
          <cell r="V672">
            <v>35020177.8</v>
          </cell>
          <cell r="W672">
            <v>0</v>
          </cell>
          <cell r="X672">
            <v>108145607.64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49476732.06</v>
          </cell>
          <cell r="AD672">
            <v>0</v>
          </cell>
        </row>
        <row r="672">
          <cell r="AF672">
            <v>1022520000</v>
          </cell>
          <cell r="AG672">
            <v>0</v>
          </cell>
          <cell r="AH672">
            <v>1247887586.8</v>
          </cell>
          <cell r="AI672">
            <v>57352754.62</v>
          </cell>
          <cell r="AJ672">
            <v>7516014.78</v>
          </cell>
          <cell r="AK672">
            <v>0</v>
          </cell>
          <cell r="AL672">
            <v>253993951.66</v>
          </cell>
          <cell r="AM672">
            <v>0</v>
          </cell>
          <cell r="AN672">
            <v>-974777448.29</v>
          </cell>
          <cell r="AO672">
            <v>2146522380.59</v>
          </cell>
          <cell r="AP672">
            <v>1614492859.57</v>
          </cell>
          <cell r="AQ672">
            <v>3761015240.16</v>
          </cell>
          <cell r="AR672">
            <v>688207231.28</v>
          </cell>
          <cell r="AS672">
            <v>1350169541.67</v>
          </cell>
          <cell r="AT672">
            <v>108145607.64</v>
          </cell>
          <cell r="AU672">
            <v>1458315149.31</v>
          </cell>
          <cell r="AV672">
            <v>1499787350.33</v>
          </cell>
          <cell r="AW672">
            <v>2958102499.64</v>
          </cell>
          <cell r="AX672">
            <v>1350169541.67</v>
          </cell>
          <cell r="AY672">
            <v>1607932957.97</v>
          </cell>
          <cell r="AZ672">
            <v>0.492990066939018</v>
          </cell>
          <cell r="BA672">
            <v>0.507009933060982</v>
          </cell>
          <cell r="BB672">
            <v>1.97234794585321</v>
          </cell>
          <cell r="BC672">
            <v>0.456430952556348</v>
          </cell>
          <cell r="BD672">
            <v>0.0365591143826697</v>
          </cell>
          <cell r="BE672">
            <v>0.456430952556348</v>
          </cell>
          <cell r="BF672">
            <v>0.543569047443652</v>
          </cell>
          <cell r="BG672" t="e">
            <v>#N/A</v>
          </cell>
          <cell r="BH672">
            <v>325407051.76</v>
          </cell>
          <cell r="BI672">
            <v>141362461.01</v>
          </cell>
          <cell r="BJ672" t="e">
            <v>#N/A</v>
          </cell>
        </row>
        <row r="673">
          <cell r="A673" t="str">
            <v>600521.SH</v>
          </cell>
          <cell r="B673" t="str">
            <v>华海药业</v>
          </cell>
          <cell r="C673">
            <v>0</v>
          </cell>
          <cell r="D673">
            <v>1273144764.18</v>
          </cell>
          <cell r="E673">
            <v>0</v>
          </cell>
          <cell r="F673">
            <v>0</v>
          </cell>
          <cell r="G673">
            <v>216621.25</v>
          </cell>
          <cell r="H673">
            <v>0</v>
          </cell>
          <cell r="I673">
            <v>811954873.64</v>
          </cell>
          <cell r="J673">
            <v>160609.78</v>
          </cell>
          <cell r="K673">
            <v>41979158.12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  <cell r="P673">
            <v>135043940.63</v>
          </cell>
          <cell r="Q673">
            <v>178135488.64</v>
          </cell>
          <cell r="R673">
            <v>0</v>
          </cell>
          <cell r="S673">
            <v>0</v>
          </cell>
          <cell r="T673">
            <v>0</v>
          </cell>
          <cell r="U673">
            <v>573892233.66</v>
          </cell>
          <cell r="V673">
            <v>2269539.55</v>
          </cell>
          <cell r="W673">
            <v>0</v>
          </cell>
          <cell r="X673">
            <v>1763658700</v>
          </cell>
          <cell r="Y673">
            <v>1655106730.1</v>
          </cell>
          <cell r="Z673">
            <v>0</v>
          </cell>
          <cell r="AA673">
            <v>0</v>
          </cell>
          <cell r="AB673">
            <v>150729671.04</v>
          </cell>
          <cell r="AC673">
            <v>320638669.65</v>
          </cell>
          <cell r="AD673">
            <v>264052765</v>
          </cell>
        </row>
        <row r="673">
          <cell r="AF673">
            <v>1491755791</v>
          </cell>
          <cell r="AG673">
            <v>240145905.76</v>
          </cell>
          <cell r="AH673">
            <v>1416622131.76</v>
          </cell>
          <cell r="AI673">
            <v>423876934.39</v>
          </cell>
          <cell r="AJ673">
            <v>211191</v>
          </cell>
          <cell r="AK673">
            <v>0</v>
          </cell>
          <cell r="AL673">
            <v>598649047.52</v>
          </cell>
          <cell r="AM673">
            <v>0</v>
          </cell>
          <cell r="AN673">
            <v>3474480956.73</v>
          </cell>
          <cell r="AO673">
            <v>7170983765.24</v>
          </cell>
          <cell r="AP673">
            <v>7645741958.16</v>
          </cell>
          <cell r="AQ673">
            <v>14816725723.4</v>
          </cell>
          <cell r="AR673">
            <v>1640911951.05</v>
          </cell>
          <cell r="AS673">
            <v>1847253619.09</v>
          </cell>
          <cell r="AT673">
            <v>3682818195.1</v>
          </cell>
          <cell r="AU673">
            <v>5530071814.19</v>
          </cell>
          <cell r="AV673">
            <v>6797988089.38</v>
          </cell>
          <cell r="AW673">
            <v>12328059903.57</v>
          </cell>
          <cell r="AX673">
            <v>1847253619.09</v>
          </cell>
          <cell r="AY673">
            <v>10480806284.48</v>
          </cell>
          <cell r="AZ673">
            <v>0.448576001207504</v>
          </cell>
          <cell r="BA673">
            <v>0.551423998792496</v>
          </cell>
          <cell r="BB673">
            <v>1.81348654064711</v>
          </cell>
          <cell r="BC673">
            <v>0.149841388956511</v>
          </cell>
          <cell r="BD673">
            <v>0.298734612250993</v>
          </cell>
          <cell r="BE673">
            <v>0.149841388956511</v>
          </cell>
          <cell r="BF673">
            <v>0.850158611043489</v>
          </cell>
          <cell r="BG673" t="e">
            <v>#N/A</v>
          </cell>
          <cell r="BH673">
            <v>-742360135.23</v>
          </cell>
          <cell r="BI673">
            <v>3069114093.57</v>
          </cell>
          <cell r="BJ673" t="e">
            <v>#N/A</v>
          </cell>
        </row>
        <row r="674">
          <cell r="A674" t="str">
            <v>600406.SH</v>
          </cell>
          <cell r="B674" t="str">
            <v>国电南瑞</v>
          </cell>
          <cell r="C674">
            <v>56606137.21</v>
          </cell>
          <cell r="D674">
            <v>1271475200.86</v>
          </cell>
          <cell r="E674">
            <v>0</v>
          </cell>
          <cell r="F674">
            <v>0</v>
          </cell>
          <cell r="G674">
            <v>0</v>
          </cell>
          <cell r="H674">
            <v>0</v>
          </cell>
          <cell r="I674">
            <v>20156013457</v>
          </cell>
          <cell r="J674">
            <v>246241303.39</v>
          </cell>
          <cell r="K674">
            <v>4084242243.08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  <cell r="P674">
            <v>335792438.07</v>
          </cell>
          <cell r="Q674">
            <v>387603845.89</v>
          </cell>
          <cell r="R674">
            <v>0</v>
          </cell>
          <cell r="S674">
            <v>0</v>
          </cell>
          <cell r="T674">
            <v>0</v>
          </cell>
          <cell r="U674">
            <v>25603677</v>
          </cell>
          <cell r="V674">
            <v>2478006448.16</v>
          </cell>
          <cell r="W674">
            <v>0</v>
          </cell>
          <cell r="X674">
            <v>200000000</v>
          </cell>
          <cell r="Y674">
            <v>999345348.28</v>
          </cell>
          <cell r="Z674">
            <v>0</v>
          </cell>
          <cell r="AA674">
            <v>0</v>
          </cell>
          <cell r="AB674">
            <v>9223655.38</v>
          </cell>
          <cell r="AC674">
            <v>234022647.61</v>
          </cell>
          <cell r="AD674">
            <v>0</v>
          </cell>
        </row>
        <row r="674">
          <cell r="AF674">
            <v>5545792545</v>
          </cell>
          <cell r="AG674">
            <v>0</v>
          </cell>
          <cell r="AH674">
            <v>9194975141.59</v>
          </cell>
          <cell r="AI674">
            <v>226405362.02</v>
          </cell>
          <cell r="AJ674">
            <v>-30055949.34</v>
          </cell>
          <cell r="AK674">
            <v>0</v>
          </cell>
          <cell r="AL674">
            <v>1333258523.61</v>
          </cell>
          <cell r="AM674">
            <v>0</v>
          </cell>
          <cell r="AN674">
            <v>19732235078.81</v>
          </cell>
          <cell r="AO674">
            <v>30484176401.93</v>
          </cell>
          <cell r="AP674">
            <v>36002610701.69</v>
          </cell>
          <cell r="AQ674">
            <v>66486787103.62</v>
          </cell>
          <cell r="AR674">
            <v>27987752175.79</v>
          </cell>
          <cell r="AS674">
            <v>1297078877.86</v>
          </cell>
          <cell r="AT674">
            <v>1199345348.28</v>
          </cell>
          <cell r="AU674">
            <v>2496424226.14</v>
          </cell>
          <cell r="AV674">
            <v>35549799977.65</v>
          </cell>
          <cell r="AW674">
            <v>38046224203.79</v>
          </cell>
          <cell r="AX674">
            <v>1297078877.86</v>
          </cell>
          <cell r="AY674">
            <v>36749145325.93</v>
          </cell>
          <cell r="AZ674">
            <v>0.0656155578742375</v>
          </cell>
          <cell r="BA674">
            <v>0.934384442125762</v>
          </cell>
          <cell r="BB674">
            <v>1.07022329880082</v>
          </cell>
          <cell r="BC674">
            <v>0.0340921840472882</v>
          </cell>
          <cell r="BD674">
            <v>0.0315233738269493</v>
          </cell>
          <cell r="BE674">
            <v>0.0340921840472882</v>
          </cell>
          <cell r="BF674">
            <v>0.965907815952712</v>
          </cell>
          <cell r="BG674">
            <v>9232118785.86</v>
          </cell>
          <cell r="BH674">
            <v>-9590906560.54</v>
          </cell>
          <cell r="BI674">
            <v>22023468013.98</v>
          </cell>
          <cell r="BJ674">
            <v>1.7217470668039</v>
          </cell>
        </row>
        <row r="675">
          <cell r="A675" t="str">
            <v>603970.SH</v>
          </cell>
          <cell r="B675" t="str">
            <v>中农立华</v>
          </cell>
          <cell r="C675">
            <v>1688153.54</v>
          </cell>
          <cell r="D675">
            <v>1271198411.13</v>
          </cell>
          <cell r="E675">
            <v>0</v>
          </cell>
          <cell r="F675">
            <v>0</v>
          </cell>
          <cell r="G675">
            <v>0</v>
          </cell>
          <cell r="H675">
            <v>0</v>
          </cell>
          <cell r="I675">
            <v>1637902285.13</v>
          </cell>
          <cell r="J675">
            <v>0</v>
          </cell>
          <cell r="K675">
            <v>666587098.63</v>
          </cell>
          <cell r="L675">
            <v>0</v>
          </cell>
          <cell r="M675">
            <v>0</v>
          </cell>
          <cell r="N675">
            <v>0</v>
          </cell>
          <cell r="O675">
            <v>0</v>
          </cell>
          <cell r="P675">
            <v>21899632.57</v>
          </cell>
          <cell r="Q675">
            <v>73424927.46</v>
          </cell>
          <cell r="R675">
            <v>0</v>
          </cell>
          <cell r="S675">
            <v>0</v>
          </cell>
          <cell r="T675">
            <v>0</v>
          </cell>
          <cell r="U675">
            <v>7504166.66</v>
          </cell>
          <cell r="V675">
            <v>30583991.12</v>
          </cell>
          <cell r="W675">
            <v>0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5594641</v>
          </cell>
          <cell r="AC675">
            <v>8759625</v>
          </cell>
          <cell r="AD675">
            <v>0</v>
          </cell>
        </row>
        <row r="675">
          <cell r="AF675">
            <v>192000096</v>
          </cell>
          <cell r="AG675">
            <v>0</v>
          </cell>
          <cell r="AH675">
            <v>298022114.49</v>
          </cell>
          <cell r="AI675">
            <v>0</v>
          </cell>
          <cell r="AJ675">
            <v>44189865.17</v>
          </cell>
          <cell r="AK675">
            <v>0</v>
          </cell>
          <cell r="AL675">
            <v>96484253.09</v>
          </cell>
          <cell r="AM675">
            <v>0</v>
          </cell>
          <cell r="AN675">
            <v>518219346.15</v>
          </cell>
          <cell r="AO675">
            <v>3725142932.24</v>
          </cell>
          <cell r="AP675">
            <v>1148915674.9</v>
          </cell>
          <cell r="AQ675">
            <v>4874058607.14</v>
          </cell>
          <cell r="AR675">
            <v>2446440354.45</v>
          </cell>
          <cell r="AS675">
            <v>1278702577.79</v>
          </cell>
          <cell r="AT675">
            <v>0</v>
          </cell>
          <cell r="AU675">
            <v>1278702577.79</v>
          </cell>
          <cell r="AV675">
            <v>1148915674.9</v>
          </cell>
          <cell r="AW675">
            <v>2427618252.69</v>
          </cell>
          <cell r="AX675">
            <v>1278702577.79</v>
          </cell>
          <cell r="AY675">
            <v>1148915674.9</v>
          </cell>
          <cell r="AZ675">
            <v>0.526731324570118</v>
          </cell>
          <cell r="BA675">
            <v>0.473268675429882</v>
          </cell>
          <cell r="BB675">
            <v>2.11296468985968</v>
          </cell>
          <cell r="BC675">
            <v>0.526731324570118</v>
          </cell>
          <cell r="BD675">
            <v>0</v>
          </cell>
          <cell r="BE675">
            <v>0.526731324570118</v>
          </cell>
          <cell r="BF675">
            <v>0.473268675429882</v>
          </cell>
          <cell r="BG675" t="e">
            <v>#N/A</v>
          </cell>
          <cell r="BH675">
            <v>573087892.94</v>
          </cell>
          <cell r="BI675">
            <v>1037610445.92</v>
          </cell>
          <cell r="BJ675" t="e">
            <v>#N/A</v>
          </cell>
        </row>
        <row r="676">
          <cell r="A676" t="str">
            <v>603825.SH</v>
          </cell>
          <cell r="B676" t="str">
            <v>华扬联众</v>
          </cell>
          <cell r="C676">
            <v>0</v>
          </cell>
          <cell r="D676">
            <v>1269963117.32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3896695178.47</v>
          </cell>
          <cell r="J676">
            <v>0</v>
          </cell>
          <cell r="K676">
            <v>91330031.38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81039867.61</v>
          </cell>
          <cell r="Q676">
            <v>62179017.94</v>
          </cell>
          <cell r="R676">
            <v>0</v>
          </cell>
          <cell r="S676">
            <v>0</v>
          </cell>
          <cell r="T676">
            <v>0</v>
          </cell>
          <cell r="U676">
            <v>27122356.28</v>
          </cell>
          <cell r="V676">
            <v>5479801.88</v>
          </cell>
          <cell r="W676">
            <v>0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  <cell r="AD676">
            <v>0</v>
          </cell>
        </row>
        <row r="676">
          <cell r="AF676">
            <v>253336552</v>
          </cell>
          <cell r="AG676">
            <v>0</v>
          </cell>
          <cell r="AH676">
            <v>931291134.87</v>
          </cell>
          <cell r="AI676">
            <v>0</v>
          </cell>
          <cell r="AJ676">
            <v>-23671362.16</v>
          </cell>
          <cell r="AK676">
            <v>0</v>
          </cell>
          <cell r="AL676">
            <v>135475082.68</v>
          </cell>
          <cell r="AM676">
            <v>0</v>
          </cell>
          <cell r="AN676">
            <v>935199925.28</v>
          </cell>
          <cell r="AO676">
            <v>5433809370.88</v>
          </cell>
          <cell r="AP676">
            <v>2231631332.67</v>
          </cell>
          <cell r="AQ676">
            <v>7665440703.55</v>
          </cell>
          <cell r="AR676">
            <v>4136723897.28</v>
          </cell>
          <cell r="AS676">
            <v>1297085473.6</v>
          </cell>
          <cell r="AT676">
            <v>0</v>
          </cell>
          <cell r="AU676">
            <v>1297085473.6</v>
          </cell>
          <cell r="AV676">
            <v>2231631332.67</v>
          </cell>
          <cell r="AW676">
            <v>3528716806.27</v>
          </cell>
          <cell r="AX676">
            <v>1297085473.6</v>
          </cell>
          <cell r="AY676">
            <v>2231631332.67</v>
          </cell>
          <cell r="AZ676">
            <v>0.367579929138908</v>
          </cell>
          <cell r="BA676">
            <v>0.632420070861092</v>
          </cell>
          <cell r="BB676">
            <v>1.58122748798661</v>
          </cell>
          <cell r="BC676">
            <v>0.367579929138908</v>
          </cell>
          <cell r="BD676">
            <v>0</v>
          </cell>
          <cell r="BE676">
            <v>0.367579929138908</v>
          </cell>
          <cell r="BF676">
            <v>0.632420070861092</v>
          </cell>
          <cell r="BG676" t="e">
            <v>#N/A</v>
          </cell>
          <cell r="BH676">
            <v>180930751.75</v>
          </cell>
          <cell r="BI676">
            <v>1865640948.6</v>
          </cell>
          <cell r="BJ676" t="e">
            <v>#N/A</v>
          </cell>
        </row>
        <row r="677">
          <cell r="A677" t="str">
            <v>002617.SZ</v>
          </cell>
          <cell r="B677" t="str">
            <v>露笑科技</v>
          </cell>
          <cell r="C677">
            <v>16026.5</v>
          </cell>
          <cell r="D677">
            <v>1269343384.95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628601377.29</v>
          </cell>
          <cell r="J677">
            <v>0</v>
          </cell>
          <cell r="K677">
            <v>38568851.99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13999160.34</v>
          </cell>
          <cell r="Q677">
            <v>12155352.54</v>
          </cell>
          <cell r="R677">
            <v>0</v>
          </cell>
          <cell r="S677">
            <v>0</v>
          </cell>
          <cell r="T677">
            <v>0</v>
          </cell>
          <cell r="U677">
            <v>298104680.47</v>
          </cell>
          <cell r="V677">
            <v>83144984.37</v>
          </cell>
          <cell r="W677">
            <v>0</v>
          </cell>
          <cell r="X677">
            <v>1063146208</v>
          </cell>
          <cell r="Y677">
            <v>0</v>
          </cell>
          <cell r="Z677">
            <v>0</v>
          </cell>
          <cell r="AA677">
            <v>0</v>
          </cell>
          <cell r="AB677">
            <v>78285.43</v>
          </cell>
          <cell r="AC677">
            <v>113625942.98</v>
          </cell>
          <cell r="AD677">
            <v>0</v>
          </cell>
        </row>
        <row r="677">
          <cell r="AF677">
            <v>1603671326</v>
          </cell>
          <cell r="AG677">
            <v>0</v>
          </cell>
          <cell r="AH677">
            <v>2407368128.38</v>
          </cell>
          <cell r="AI677">
            <v>25094789.86</v>
          </cell>
          <cell r="AJ677">
            <v>-16441299.39</v>
          </cell>
          <cell r="AK677">
            <v>0</v>
          </cell>
          <cell r="AL677">
            <v>41481145.56</v>
          </cell>
          <cell r="AM677">
            <v>0</v>
          </cell>
          <cell r="AN677">
            <v>-243086542.15</v>
          </cell>
          <cell r="AO677">
            <v>3520784254.86</v>
          </cell>
          <cell r="AP677">
            <v>3818087548.26</v>
          </cell>
          <cell r="AQ677">
            <v>7338871803.12</v>
          </cell>
          <cell r="AR677">
            <v>890189981.44</v>
          </cell>
          <cell r="AS677">
            <v>1567448065.42</v>
          </cell>
          <cell r="AT677">
            <v>1063146208</v>
          </cell>
          <cell r="AU677">
            <v>2630594273.42</v>
          </cell>
          <cell r="AV677">
            <v>3767897968.54</v>
          </cell>
          <cell r="AW677">
            <v>6398492241.96</v>
          </cell>
          <cell r="AX677">
            <v>1567448065.42</v>
          </cell>
          <cell r="AY677">
            <v>4831044176.54</v>
          </cell>
          <cell r="AZ677">
            <v>0.411127211527913</v>
          </cell>
          <cell r="BA677">
            <v>0.588872788472087</v>
          </cell>
          <cell r="BB677">
            <v>1.69815963579272</v>
          </cell>
          <cell r="BC677">
            <v>0.244971472363598</v>
          </cell>
          <cell r="BD677">
            <v>0.166155739164315</v>
          </cell>
          <cell r="BE677">
            <v>0.244971472363598</v>
          </cell>
          <cell r="BF677">
            <v>0.755028527636402</v>
          </cell>
          <cell r="BG677" t="e">
            <v>#N/A</v>
          </cell>
          <cell r="BH677">
            <v>557008435.11</v>
          </cell>
          <cell r="BI677">
            <v>2188488371.69</v>
          </cell>
          <cell r="BJ677" t="e">
            <v>#N/A</v>
          </cell>
        </row>
        <row r="678">
          <cell r="A678" t="str">
            <v>002403.SZ</v>
          </cell>
          <cell r="B678" t="str">
            <v>爱仕达</v>
          </cell>
          <cell r="C678">
            <v>45437129.44</v>
          </cell>
          <cell r="D678">
            <v>1268763322.65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1080607935.3</v>
          </cell>
          <cell r="J678">
            <v>0</v>
          </cell>
          <cell r="K678">
            <v>80559088.47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66053737.82</v>
          </cell>
          <cell r="Q678">
            <v>28092697.87</v>
          </cell>
          <cell r="R678">
            <v>0</v>
          </cell>
          <cell r="S678">
            <v>0</v>
          </cell>
          <cell r="T678">
            <v>0</v>
          </cell>
          <cell r="U678">
            <v>284103251.2</v>
          </cell>
          <cell r="V678">
            <v>53481982.73</v>
          </cell>
          <cell r="W678">
            <v>0</v>
          </cell>
          <cell r="X678">
            <v>17902814.14</v>
          </cell>
          <cell r="Y678">
            <v>0</v>
          </cell>
          <cell r="Z678">
            <v>0</v>
          </cell>
          <cell r="AA678">
            <v>0</v>
          </cell>
          <cell r="AB678">
            <v>23711597.4</v>
          </cell>
          <cell r="AC678">
            <v>333728620.81</v>
          </cell>
          <cell r="AD678">
            <v>0</v>
          </cell>
        </row>
        <row r="678">
          <cell r="AF678">
            <v>350320801</v>
          </cell>
          <cell r="AG678">
            <v>0</v>
          </cell>
          <cell r="AH678">
            <v>1112928820.87</v>
          </cell>
          <cell r="AI678">
            <v>94805867.69</v>
          </cell>
          <cell r="AJ678">
            <v>12317242.78</v>
          </cell>
          <cell r="AK678">
            <v>0</v>
          </cell>
          <cell r="AL678">
            <v>112479942.44</v>
          </cell>
          <cell r="AM678">
            <v>0</v>
          </cell>
          <cell r="AN678">
            <v>752897421.42</v>
          </cell>
          <cell r="AO678">
            <v>3282442177.83</v>
          </cell>
          <cell r="AP678">
            <v>2435750096.2</v>
          </cell>
          <cell r="AQ678">
            <v>5718192274.03</v>
          </cell>
          <cell r="AR678">
            <v>1711672789.84</v>
          </cell>
          <cell r="AS678">
            <v>1552866573.85</v>
          </cell>
          <cell r="AT678">
            <v>17902814.14</v>
          </cell>
          <cell r="AU678">
            <v>1570769387.99</v>
          </cell>
          <cell r="AV678">
            <v>2246138360.82</v>
          </cell>
          <cell r="AW678">
            <v>3816907748.81</v>
          </cell>
          <cell r="AX678">
            <v>1552866573.85</v>
          </cell>
          <cell r="AY678">
            <v>2264041174.96</v>
          </cell>
          <cell r="AZ678">
            <v>0.411529303656794</v>
          </cell>
          <cell r="BA678">
            <v>0.588470696343206</v>
          </cell>
          <cell r="BB678">
            <v>1.69931995970923</v>
          </cell>
          <cell r="BC678">
            <v>0.406838906267551</v>
          </cell>
          <cell r="BD678">
            <v>0.00469039738924305</v>
          </cell>
          <cell r="BE678">
            <v>0.406838906267551</v>
          </cell>
          <cell r="BF678">
            <v>0.593161093732449</v>
          </cell>
          <cell r="BG678" t="e">
            <v>#N/A</v>
          </cell>
          <cell r="BH678">
            <v>1187106358.96</v>
          </cell>
          <cell r="BI678">
            <v>-530828220.02</v>
          </cell>
          <cell r="BJ678" t="e">
            <v>#N/A</v>
          </cell>
        </row>
        <row r="679">
          <cell r="A679" t="str">
            <v>600388.SH</v>
          </cell>
          <cell r="B679" t="str">
            <v>龙净环保</v>
          </cell>
          <cell r="C679">
            <v>66858285.82</v>
          </cell>
          <cell r="D679">
            <v>1260872777.76</v>
          </cell>
          <cell r="E679">
            <v>0</v>
          </cell>
          <cell r="F679">
            <v>0</v>
          </cell>
          <cell r="G679">
            <v>0</v>
          </cell>
          <cell r="H679">
            <v>0</v>
          </cell>
          <cell r="I679">
            <v>4491372681.79</v>
          </cell>
          <cell r="J679">
            <v>90543984.69</v>
          </cell>
          <cell r="K679">
            <v>8620271234.08</v>
          </cell>
          <cell r="L679">
            <v>0</v>
          </cell>
          <cell r="M679">
            <v>0</v>
          </cell>
          <cell r="N679">
            <v>0</v>
          </cell>
          <cell r="O679">
            <v>0</v>
          </cell>
          <cell r="P679">
            <v>60077808.03</v>
          </cell>
          <cell r="Q679">
            <v>163233190.68</v>
          </cell>
          <cell r="R679">
            <v>0</v>
          </cell>
          <cell r="S679">
            <v>0</v>
          </cell>
          <cell r="T679">
            <v>0</v>
          </cell>
          <cell r="U679">
            <v>292304297.03</v>
          </cell>
          <cell r="V679">
            <v>245668549.7</v>
          </cell>
          <cell r="W679">
            <v>0</v>
          </cell>
          <cell r="X679">
            <v>2012513267.5</v>
          </cell>
          <cell r="Y679">
            <v>1802028571.06</v>
          </cell>
          <cell r="Z679">
            <v>0</v>
          </cell>
          <cell r="AA679">
            <v>0</v>
          </cell>
          <cell r="AB679">
            <v>36316962.86</v>
          </cell>
          <cell r="AC679">
            <v>325531536.48</v>
          </cell>
          <cell r="AD679">
            <v>0</v>
          </cell>
        </row>
        <row r="679">
          <cell r="AF679">
            <v>1069064624</v>
          </cell>
          <cell r="AG679">
            <v>270713560.55</v>
          </cell>
          <cell r="AH679">
            <v>485405321.63</v>
          </cell>
          <cell r="AI679">
            <v>0</v>
          </cell>
          <cell r="AJ679">
            <v>-2751318.74</v>
          </cell>
          <cell r="AK679">
            <v>20119052.99</v>
          </cell>
          <cell r="AL679">
            <v>542869281.55</v>
          </cell>
          <cell r="AM679">
            <v>0</v>
          </cell>
          <cell r="AN679">
            <v>4331437193.56</v>
          </cell>
          <cell r="AO679">
            <v>19467593147.48</v>
          </cell>
          <cell r="AP679">
            <v>6716857715.54</v>
          </cell>
          <cell r="AQ679">
            <v>26184450863.02</v>
          </cell>
          <cell r="AR679">
            <v>14099874234.13</v>
          </cell>
          <cell r="AS679">
            <v>1553177074.79</v>
          </cell>
          <cell r="AT679">
            <v>3814541838.56</v>
          </cell>
          <cell r="AU679">
            <v>5367718913.35</v>
          </cell>
          <cell r="AV679">
            <v>6716857715.54</v>
          </cell>
          <cell r="AW679">
            <v>12084576628.89</v>
          </cell>
          <cell r="AX679">
            <v>1553177074.79</v>
          </cell>
          <cell r="AY679">
            <v>10531399554.1</v>
          </cell>
          <cell r="AZ679">
            <v>0.444179310387892</v>
          </cell>
          <cell r="BA679">
            <v>0.555820689612108</v>
          </cell>
          <cell r="BB679">
            <v>1.79914137542788</v>
          </cell>
          <cell r="BC679">
            <v>0.128525567960478</v>
          </cell>
          <cell r="BD679">
            <v>0.315653742427415</v>
          </cell>
          <cell r="BE679">
            <v>0.128525567960478</v>
          </cell>
          <cell r="BF679">
            <v>0.871474432039523</v>
          </cell>
          <cell r="BG679" t="e">
            <v>#N/A</v>
          </cell>
          <cell r="BH679">
            <v>-995780886</v>
          </cell>
          <cell r="BI679">
            <v>2050897929.82</v>
          </cell>
          <cell r="BJ679" t="e">
            <v>#N/A</v>
          </cell>
        </row>
        <row r="680">
          <cell r="A680" t="str">
            <v>002068.SZ</v>
          </cell>
          <cell r="B680" t="str">
            <v>黑猫股份</v>
          </cell>
          <cell r="C680">
            <v>0</v>
          </cell>
          <cell r="D680">
            <v>1257353674.97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1256932114.93</v>
          </cell>
          <cell r="J680">
            <v>0</v>
          </cell>
          <cell r="K680">
            <v>80163768.03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7344668.31</v>
          </cell>
          <cell r="Q680">
            <v>33364482.82</v>
          </cell>
          <cell r="R680">
            <v>0</v>
          </cell>
          <cell r="S680">
            <v>0</v>
          </cell>
          <cell r="T680">
            <v>0</v>
          </cell>
          <cell r="U680">
            <v>0</v>
          </cell>
          <cell r="V680">
            <v>12952620.41</v>
          </cell>
          <cell r="W680">
            <v>0</v>
          </cell>
          <cell r="X680">
            <v>700694444.44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81927955.53</v>
          </cell>
          <cell r="AD680">
            <v>0</v>
          </cell>
        </row>
        <row r="680">
          <cell r="AF680">
            <v>748119596</v>
          </cell>
          <cell r="AG680">
            <v>0</v>
          </cell>
          <cell r="AH680">
            <v>1461425088.64</v>
          </cell>
          <cell r="AI680">
            <v>57096840</v>
          </cell>
          <cell r="AJ680">
            <v>-165364.29</v>
          </cell>
          <cell r="AK680">
            <v>31726824.58</v>
          </cell>
          <cell r="AL680">
            <v>151286728.62</v>
          </cell>
          <cell r="AM680">
            <v>0</v>
          </cell>
          <cell r="AN680">
            <v>1064398780.33</v>
          </cell>
          <cell r="AO680">
            <v>3430733729.44</v>
          </cell>
          <cell r="AP680">
            <v>3513888493.88</v>
          </cell>
          <cell r="AQ680">
            <v>6944622223.32</v>
          </cell>
          <cell r="AR680">
            <v>1472685610.03</v>
          </cell>
          <cell r="AS680">
            <v>1257353674.97</v>
          </cell>
          <cell r="AT680">
            <v>700694444.44</v>
          </cell>
          <cell r="AU680">
            <v>1958048119.41</v>
          </cell>
          <cell r="AV680">
            <v>3399694813.88</v>
          </cell>
          <cell r="AW680">
            <v>5357742933.29</v>
          </cell>
          <cell r="AX680">
            <v>1257353674.97</v>
          </cell>
          <cell r="AY680">
            <v>4100389258.32</v>
          </cell>
          <cell r="AZ680">
            <v>0.365461378754063</v>
          </cell>
          <cell r="BA680">
            <v>0.634538621245937</v>
          </cell>
          <cell r="BB680">
            <v>1.57594820317866</v>
          </cell>
          <cell r="BC680">
            <v>0.234679731861996</v>
          </cell>
          <cell r="BD680">
            <v>0.130781646892067</v>
          </cell>
          <cell r="BE680">
            <v>0.234679731861996</v>
          </cell>
          <cell r="BF680">
            <v>0.765320268138004</v>
          </cell>
          <cell r="BG680" t="e">
            <v>#N/A</v>
          </cell>
          <cell r="BH680">
            <v>837486821.31</v>
          </cell>
          <cell r="BI680">
            <v>796054808.05</v>
          </cell>
          <cell r="BJ680" t="e">
            <v>#N/A</v>
          </cell>
        </row>
        <row r="681">
          <cell r="A681" t="str">
            <v>601969.SH</v>
          </cell>
          <cell r="B681" t="str">
            <v>海南矿业</v>
          </cell>
          <cell r="C681">
            <v>304977380</v>
          </cell>
          <cell r="D681">
            <v>1252998210</v>
          </cell>
          <cell r="E681">
            <v>0</v>
          </cell>
          <cell r="F681">
            <v>0</v>
          </cell>
          <cell r="G681">
            <v>0</v>
          </cell>
          <cell r="H681">
            <v>0</v>
          </cell>
          <cell r="I681">
            <v>116302490</v>
          </cell>
          <cell r="J681">
            <v>17432510</v>
          </cell>
          <cell r="K681">
            <v>102356680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269965710</v>
          </cell>
          <cell r="Q681">
            <v>143491330</v>
          </cell>
          <cell r="R681">
            <v>0</v>
          </cell>
          <cell r="S681">
            <v>0</v>
          </cell>
          <cell r="T681">
            <v>0</v>
          </cell>
          <cell r="U681">
            <v>203856010</v>
          </cell>
          <cell r="V681">
            <v>130079740</v>
          </cell>
          <cell r="W681">
            <v>0</v>
          </cell>
          <cell r="X681">
            <v>685686000</v>
          </cell>
          <cell r="Y681">
            <v>0</v>
          </cell>
          <cell r="Z681">
            <v>0</v>
          </cell>
          <cell r="AA681">
            <v>85137610</v>
          </cell>
          <cell r="AB681">
            <v>0</v>
          </cell>
          <cell r="AC681">
            <v>37310880</v>
          </cell>
          <cell r="AD681">
            <v>0</v>
          </cell>
        </row>
        <row r="681">
          <cell r="AF681">
            <v>2021701730</v>
          </cell>
          <cell r="AG681">
            <v>0</v>
          </cell>
          <cell r="AH681">
            <v>3797547370</v>
          </cell>
          <cell r="AI681">
            <v>0</v>
          </cell>
          <cell r="AJ681">
            <v>-104941350</v>
          </cell>
          <cell r="AK681">
            <v>34694240</v>
          </cell>
          <cell r="AL681">
            <v>445253260</v>
          </cell>
          <cell r="AM681">
            <v>0</v>
          </cell>
          <cell r="AN681">
            <v>-480945920</v>
          </cell>
          <cell r="AO681">
            <v>3349594550</v>
          </cell>
          <cell r="AP681">
            <v>5713309330</v>
          </cell>
          <cell r="AQ681">
            <v>9062903880</v>
          </cell>
          <cell r="AR681">
            <v>1121916720</v>
          </cell>
          <cell r="AS681">
            <v>1456854220</v>
          </cell>
          <cell r="AT681">
            <v>770823610</v>
          </cell>
          <cell r="AU681">
            <v>2227677830</v>
          </cell>
          <cell r="AV681">
            <v>5713309330</v>
          </cell>
          <cell r="AW681">
            <v>7940987160</v>
          </cell>
          <cell r="AX681">
            <v>1456854220</v>
          </cell>
          <cell r="AY681">
            <v>6484132940</v>
          </cell>
          <cell r="AZ681">
            <v>0.280529080971339</v>
          </cell>
          <cell r="BA681">
            <v>0.719470919028661</v>
          </cell>
          <cell r="BB681">
            <v>1.38991024314099</v>
          </cell>
          <cell r="BC681">
            <v>0.183460090118065</v>
          </cell>
          <cell r="BD681">
            <v>0.0970689908532732</v>
          </cell>
          <cell r="BE681">
            <v>0.183460090118065</v>
          </cell>
          <cell r="BF681">
            <v>0.816539909881935</v>
          </cell>
          <cell r="BG681">
            <v>736769960</v>
          </cell>
          <cell r="BH681">
            <v>-2161064870</v>
          </cell>
          <cell r="BI681">
            <v>1141742950</v>
          </cell>
          <cell r="BJ681">
            <v>2.81930641843546</v>
          </cell>
        </row>
        <row r="682">
          <cell r="A682" t="str">
            <v>600600.SH</v>
          </cell>
          <cell r="B682" t="str">
            <v>青岛啤酒</v>
          </cell>
          <cell r="C682">
            <v>170339536</v>
          </cell>
          <cell r="D682">
            <v>1250445103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3168427358</v>
          </cell>
          <cell r="J682">
            <v>0</v>
          </cell>
          <cell r="K682">
            <v>5365264721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1912804210</v>
          </cell>
          <cell r="Q682">
            <v>1014930447</v>
          </cell>
          <cell r="R682">
            <v>0</v>
          </cell>
          <cell r="S682">
            <v>0</v>
          </cell>
          <cell r="T682">
            <v>0</v>
          </cell>
          <cell r="U682">
            <v>47288693</v>
          </cell>
          <cell r="V682">
            <v>81478144</v>
          </cell>
          <cell r="W682">
            <v>0</v>
          </cell>
          <cell r="X682">
            <v>0</v>
          </cell>
          <cell r="Y682">
            <v>0</v>
          </cell>
          <cell r="Z682">
            <v>0</v>
          </cell>
          <cell r="AA682">
            <v>925082611</v>
          </cell>
          <cell r="AB682">
            <v>0</v>
          </cell>
          <cell r="AC682">
            <v>3024050325</v>
          </cell>
          <cell r="AD682">
            <v>0</v>
          </cell>
        </row>
        <row r="682">
          <cell r="AF682">
            <v>1364476795</v>
          </cell>
          <cell r="AG682">
            <v>0</v>
          </cell>
          <cell r="AH682">
            <v>3866902872</v>
          </cell>
          <cell r="AI682">
            <v>275682420</v>
          </cell>
          <cell r="AJ682">
            <v>-18649745</v>
          </cell>
          <cell r="AK682">
            <v>0</v>
          </cell>
          <cell r="AL682">
            <v>1400704380</v>
          </cell>
          <cell r="AM682">
            <v>260344554</v>
          </cell>
          <cell r="AN682">
            <v>16808304839</v>
          </cell>
          <cell r="AO682">
            <v>16960111148</v>
          </cell>
          <cell r="AP682">
            <v>23957766115</v>
          </cell>
          <cell r="AQ682">
            <v>40917877263</v>
          </cell>
          <cell r="AR682">
            <v>14737294741</v>
          </cell>
          <cell r="AS682">
            <v>1297733796</v>
          </cell>
          <cell r="AT682">
            <v>925082611</v>
          </cell>
          <cell r="AU682">
            <v>2222816407</v>
          </cell>
          <cell r="AV682">
            <v>23406401275</v>
          </cell>
          <cell r="AW682">
            <v>25629217682</v>
          </cell>
          <cell r="AX682">
            <v>1297733796</v>
          </cell>
          <cell r="AY682">
            <v>24331483886</v>
          </cell>
          <cell r="AZ682">
            <v>0.0867297798387789</v>
          </cell>
          <cell r="BA682">
            <v>0.913270220161221</v>
          </cell>
          <cell r="BB682">
            <v>1.09496617531607</v>
          </cell>
          <cell r="BC682">
            <v>0.0506349359587136</v>
          </cell>
          <cell r="BD682">
            <v>0.0360948438800653</v>
          </cell>
          <cell r="BE682">
            <v>0.0506349359587136</v>
          </cell>
          <cell r="BF682">
            <v>0.949365064041286</v>
          </cell>
          <cell r="BG682">
            <v>13021361039</v>
          </cell>
          <cell r="BH682">
            <v>-17813207870</v>
          </cell>
          <cell r="BI682">
            <v>7193558975</v>
          </cell>
          <cell r="BJ682">
            <v>-1.23435197283667</v>
          </cell>
        </row>
        <row r="683">
          <cell r="A683" t="str">
            <v>002743.SZ</v>
          </cell>
          <cell r="B683" t="str">
            <v>富煌钢构</v>
          </cell>
          <cell r="C683">
            <v>0</v>
          </cell>
          <cell r="D683">
            <v>1249492026.3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3754711294.24</v>
          </cell>
          <cell r="J683">
            <v>0</v>
          </cell>
          <cell r="K683">
            <v>91775300.18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34600526.81</v>
          </cell>
          <cell r="Q683">
            <v>36237537.6</v>
          </cell>
          <cell r="R683">
            <v>0</v>
          </cell>
          <cell r="S683">
            <v>0</v>
          </cell>
          <cell r="T683">
            <v>0</v>
          </cell>
          <cell r="U683">
            <v>491156335.71</v>
          </cell>
          <cell r="V683">
            <v>91969380.56</v>
          </cell>
          <cell r="W683">
            <v>0</v>
          </cell>
          <cell r="X683">
            <v>856300000</v>
          </cell>
          <cell r="Y683">
            <v>0</v>
          </cell>
          <cell r="Z683">
            <v>0</v>
          </cell>
          <cell r="AA683">
            <v>0</v>
          </cell>
          <cell r="AB683">
            <v>342501.96</v>
          </cell>
          <cell r="AC683">
            <v>55364975</v>
          </cell>
          <cell r="AD683">
            <v>0</v>
          </cell>
        </row>
        <row r="683">
          <cell r="AF683">
            <v>435268478</v>
          </cell>
          <cell r="AG683">
            <v>0</v>
          </cell>
          <cell r="AH683">
            <v>1744449966.22</v>
          </cell>
          <cell r="AI683">
            <v>0</v>
          </cell>
          <cell r="AJ683">
            <v>0</v>
          </cell>
          <cell r="AK683">
            <v>3579580.59</v>
          </cell>
          <cell r="AL683">
            <v>77598158.8</v>
          </cell>
          <cell r="AM683">
            <v>0</v>
          </cell>
          <cell r="AN683">
            <v>755539335.94</v>
          </cell>
          <cell r="AO683">
            <v>6661949878.36</v>
          </cell>
          <cell r="AP683">
            <v>3016435519.55</v>
          </cell>
          <cell r="AQ683">
            <v>9678385397.91</v>
          </cell>
          <cell r="AR683">
            <v>4065001516.35</v>
          </cell>
          <cell r="AS683">
            <v>1740648362.01</v>
          </cell>
          <cell r="AT683">
            <v>856300000</v>
          </cell>
          <cell r="AU683">
            <v>2596948362.01</v>
          </cell>
          <cell r="AV683">
            <v>3016435519.55</v>
          </cell>
          <cell r="AW683">
            <v>5613383881.56</v>
          </cell>
          <cell r="AX683">
            <v>1740648362.01</v>
          </cell>
          <cell r="AY683">
            <v>3872735519.55</v>
          </cell>
          <cell r="AZ683">
            <v>0.462635090847963</v>
          </cell>
          <cell r="BA683">
            <v>0.537364909152037</v>
          </cell>
          <cell r="BB683">
            <v>1.8609328278953</v>
          </cell>
          <cell r="BC683">
            <v>0.310088958591989</v>
          </cell>
          <cell r="BD683">
            <v>0.152546132255973</v>
          </cell>
          <cell r="BE683">
            <v>0.310088958591989</v>
          </cell>
          <cell r="BF683">
            <v>0.689911041408011</v>
          </cell>
          <cell r="BG683" t="e">
            <v>#N/A</v>
          </cell>
          <cell r="BH683">
            <v>512015447.49</v>
          </cell>
          <cell r="BI683">
            <v>2033564730.74</v>
          </cell>
          <cell r="BJ683" t="e">
            <v>#N/A</v>
          </cell>
        </row>
        <row r="684">
          <cell r="A684" t="str">
            <v>600927.SH</v>
          </cell>
          <cell r="B684" t="str">
            <v>永安期货</v>
          </cell>
          <cell r="C684">
            <v>264876737.41</v>
          </cell>
          <cell r="D684">
            <v>1247877206.24</v>
          </cell>
          <cell r="E684">
            <v>0</v>
          </cell>
          <cell r="F684">
            <v>0</v>
          </cell>
          <cell r="G684">
            <v>1074964587.76</v>
          </cell>
          <cell r="H684">
            <v>0</v>
          </cell>
          <cell r="I684">
            <v>115941144</v>
          </cell>
          <cell r="J684">
            <v>0</v>
          </cell>
          <cell r="K684">
            <v>1253715493.42</v>
          </cell>
          <cell r="L684">
            <v>0</v>
          </cell>
          <cell r="M684">
            <v>0</v>
          </cell>
          <cell r="N684">
            <v>202235070.09</v>
          </cell>
          <cell r="O684">
            <v>0</v>
          </cell>
          <cell r="P684">
            <v>886991248.3</v>
          </cell>
          <cell r="Q684">
            <v>270574703.89</v>
          </cell>
          <cell r="R684">
            <v>0</v>
          </cell>
          <cell r="S684">
            <v>0</v>
          </cell>
          <cell r="T684">
            <v>0</v>
          </cell>
          <cell r="U684">
            <v>0</v>
          </cell>
          <cell r="V684">
            <v>0</v>
          </cell>
          <cell r="W684">
            <v>0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414538.44</v>
          </cell>
          <cell r="AC684">
            <v>0</v>
          </cell>
          <cell r="AD684">
            <v>0</v>
          </cell>
        </row>
        <row r="684">
          <cell r="AF684">
            <v>1310000000</v>
          </cell>
          <cell r="AG684">
            <v>0</v>
          </cell>
          <cell r="AH684">
            <v>1501072377.99</v>
          </cell>
          <cell r="AI684">
            <v>0</v>
          </cell>
          <cell r="AJ684">
            <v>-23905769.55</v>
          </cell>
          <cell r="AK684">
            <v>0</v>
          </cell>
          <cell r="AL684">
            <v>489739107.05</v>
          </cell>
          <cell r="AM684">
            <v>549630120.98</v>
          </cell>
          <cell r="AN684">
            <v>0</v>
          </cell>
          <cell r="AO684">
            <v>5317590729.55</v>
          </cell>
          <cell r="AP684">
            <v>3826535836.47</v>
          </cell>
          <cell r="AQ684">
            <v>9144126566.02</v>
          </cell>
          <cell r="AR684">
            <v>2792513865.46</v>
          </cell>
          <cell r="AS684">
            <v>2525076864.09</v>
          </cell>
          <cell r="AT684">
            <v>0</v>
          </cell>
          <cell r="AU684">
            <v>2525076864.09</v>
          </cell>
          <cell r="AV684">
            <v>3826535836.47</v>
          </cell>
          <cell r="AW684">
            <v>6351612700.56</v>
          </cell>
          <cell r="AX684">
            <v>2525076864.09</v>
          </cell>
          <cell r="AY684">
            <v>3826535836.47</v>
          </cell>
          <cell r="AZ684">
            <v>0.397548934913392</v>
          </cell>
          <cell r="BA684">
            <v>0.602451065086608</v>
          </cell>
          <cell r="BB684">
            <v>1.65988585289702</v>
          </cell>
          <cell r="BC684">
            <v>0.397548934913392</v>
          </cell>
          <cell r="BD684">
            <v>0</v>
          </cell>
          <cell r="BE684">
            <v>0.397548934913392</v>
          </cell>
          <cell r="BF684">
            <v>0.602451065086608</v>
          </cell>
          <cell r="BG684">
            <v>5254418961.83</v>
          </cell>
          <cell r="BH684">
            <v>-29644971547.27</v>
          </cell>
          <cell r="BI684">
            <v>2461905096.37</v>
          </cell>
          <cell r="BJ684">
            <v>-0.881608906878054</v>
          </cell>
        </row>
        <row r="685">
          <cell r="A685" t="str">
            <v>002950.SZ</v>
          </cell>
          <cell r="B685" t="str">
            <v>奥美医疗</v>
          </cell>
          <cell r="C685">
            <v>166369233.23</v>
          </cell>
          <cell r="D685">
            <v>1243735124.35</v>
          </cell>
          <cell r="E685">
            <v>0</v>
          </cell>
          <cell r="F685">
            <v>0</v>
          </cell>
          <cell r="G685">
            <v>0</v>
          </cell>
          <cell r="H685">
            <v>0</v>
          </cell>
          <cell r="I685">
            <v>144865824.39</v>
          </cell>
          <cell r="J685">
            <v>0</v>
          </cell>
          <cell r="K685">
            <v>4850564.04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40728662.92</v>
          </cell>
          <cell r="Q685">
            <v>87183091.31</v>
          </cell>
          <cell r="R685">
            <v>0</v>
          </cell>
          <cell r="S685">
            <v>0</v>
          </cell>
          <cell r="T685">
            <v>0</v>
          </cell>
          <cell r="U685">
            <v>470866.73</v>
          </cell>
          <cell r="V685">
            <v>582178.05</v>
          </cell>
          <cell r="W685">
            <v>0</v>
          </cell>
          <cell r="X685">
            <v>237242073.38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>
            <v>249180518.64</v>
          </cell>
          <cell r="AD685">
            <v>0</v>
          </cell>
        </row>
        <row r="685">
          <cell r="AF685">
            <v>633265407</v>
          </cell>
          <cell r="AG685">
            <v>0</v>
          </cell>
          <cell r="AH685">
            <v>567701147.2</v>
          </cell>
          <cell r="AI685">
            <v>0</v>
          </cell>
          <cell r="AJ685">
            <v>-47370732.41</v>
          </cell>
          <cell r="AK685">
            <v>0</v>
          </cell>
          <cell r="AL685">
            <v>145186345.52</v>
          </cell>
          <cell r="AM685">
            <v>0</v>
          </cell>
          <cell r="AN685">
            <v>1371696421.91</v>
          </cell>
          <cell r="AO685">
            <v>2175208137.04</v>
          </cell>
          <cell r="AP685">
            <v>2670478589.22</v>
          </cell>
          <cell r="AQ685">
            <v>4845686726.26</v>
          </cell>
          <cell r="AR685">
            <v>693760072.58</v>
          </cell>
          <cell r="AS685">
            <v>1244205991.08</v>
          </cell>
          <cell r="AT685">
            <v>237242073.38</v>
          </cell>
          <cell r="AU685">
            <v>1481448064.46</v>
          </cell>
          <cell r="AV685">
            <v>2670478589.22</v>
          </cell>
          <cell r="AW685">
            <v>4151926653.68</v>
          </cell>
          <cell r="AX685">
            <v>1244205991.08</v>
          </cell>
          <cell r="AY685">
            <v>2907720662.6</v>
          </cell>
          <cell r="AZ685">
            <v>0.356809786884588</v>
          </cell>
          <cell r="BA685">
            <v>0.643190213115412</v>
          </cell>
          <cell r="BB685">
            <v>1.55475002512291</v>
          </cell>
          <cell r="BC685">
            <v>0.299669549792556</v>
          </cell>
          <cell r="BD685">
            <v>0.0571402370920315</v>
          </cell>
          <cell r="BE685">
            <v>0.299669549792556</v>
          </cell>
          <cell r="BF685">
            <v>0.700330450207444</v>
          </cell>
          <cell r="BG685" t="e">
            <v>#N/A</v>
          </cell>
          <cell r="BH685">
            <v>886284919.98</v>
          </cell>
          <cell r="BI685">
            <v>289660189.63</v>
          </cell>
          <cell r="BJ685" t="e">
            <v>#N/A</v>
          </cell>
        </row>
        <row r="686">
          <cell r="A686" t="str">
            <v>600572.SH</v>
          </cell>
          <cell r="B686" t="str">
            <v>康恩贝</v>
          </cell>
          <cell r="C686">
            <v>25160263.02</v>
          </cell>
          <cell r="D686">
            <v>1243533344.61</v>
          </cell>
          <cell r="E686">
            <v>0</v>
          </cell>
          <cell r="F686">
            <v>0</v>
          </cell>
          <cell r="G686">
            <v>0</v>
          </cell>
          <cell r="H686">
            <v>0</v>
          </cell>
          <cell r="I686">
            <v>366263401.76</v>
          </cell>
          <cell r="J686">
            <v>0</v>
          </cell>
          <cell r="K686">
            <v>36204197.77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83510755.52</v>
          </cell>
          <cell r="Q686">
            <v>136045516.91</v>
          </cell>
          <cell r="R686">
            <v>0</v>
          </cell>
          <cell r="S686">
            <v>0</v>
          </cell>
          <cell r="T686">
            <v>0</v>
          </cell>
          <cell r="U686">
            <v>100639465.41</v>
          </cell>
          <cell r="V686">
            <v>3413474.24</v>
          </cell>
          <cell r="W686">
            <v>0</v>
          </cell>
          <cell r="X686">
            <v>200028588.28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132818000.01</v>
          </cell>
          <cell r="AD686">
            <v>0</v>
          </cell>
        </row>
        <row r="686">
          <cell r="AF686">
            <v>2667320200</v>
          </cell>
          <cell r="AG686">
            <v>0</v>
          </cell>
          <cell r="AH686">
            <v>695199020.92</v>
          </cell>
          <cell r="AI686">
            <v>585149682.93</v>
          </cell>
          <cell r="AJ686">
            <v>615683.87</v>
          </cell>
          <cell r="AK686">
            <v>0</v>
          </cell>
          <cell r="AL686">
            <v>425827469.74</v>
          </cell>
          <cell r="AM686">
            <v>0</v>
          </cell>
          <cell r="AN686">
            <v>2055447249.54</v>
          </cell>
          <cell r="AO686">
            <v>2327617007.53</v>
          </cell>
          <cell r="AP686">
            <v>6429559307</v>
          </cell>
          <cell r="AQ686">
            <v>8757176314.53</v>
          </cell>
          <cell r="AR686">
            <v>783415609.23</v>
          </cell>
          <cell r="AS686">
            <v>1344172810.02</v>
          </cell>
          <cell r="AT686">
            <v>200028588.28</v>
          </cell>
          <cell r="AU686">
            <v>1544201398.3</v>
          </cell>
          <cell r="AV686">
            <v>5259259941.14</v>
          </cell>
          <cell r="AW686">
            <v>6803461339.44</v>
          </cell>
          <cell r="AX686">
            <v>1344172810.02</v>
          </cell>
          <cell r="AY686">
            <v>5459288529.42</v>
          </cell>
          <cell r="AZ686">
            <v>0.226972907062496</v>
          </cell>
          <cell r="BA686">
            <v>0.773027092937504</v>
          </cell>
          <cell r="BB686">
            <v>1.29361572076342</v>
          </cell>
          <cell r="BC686">
            <v>0.197571903911288</v>
          </cell>
          <cell r="BD686">
            <v>0.0294010031512084</v>
          </cell>
          <cell r="BE686">
            <v>0.197571903911288</v>
          </cell>
          <cell r="BF686">
            <v>0.802428096088712</v>
          </cell>
          <cell r="BG686" t="e">
            <v>#N/A</v>
          </cell>
          <cell r="BH686">
            <v>245325701.3</v>
          </cell>
          <cell r="BI686">
            <v>1233822350.35</v>
          </cell>
          <cell r="BJ686" t="e">
            <v>#N/A</v>
          </cell>
        </row>
        <row r="687">
          <cell r="A687" t="str">
            <v>605287.SH</v>
          </cell>
          <cell r="B687" t="str">
            <v>德才股份</v>
          </cell>
          <cell r="C687">
            <v>2292268.46</v>
          </cell>
          <cell r="D687">
            <v>1239654647.28</v>
          </cell>
          <cell r="E687">
            <v>0</v>
          </cell>
          <cell r="F687">
            <v>0</v>
          </cell>
          <cell r="G687">
            <v>0</v>
          </cell>
          <cell r="H687">
            <v>0</v>
          </cell>
          <cell r="I687">
            <v>4168801847.54</v>
          </cell>
          <cell r="J687">
            <v>0</v>
          </cell>
          <cell r="K687">
            <v>212114531.25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  <cell r="P687">
            <v>21506545.31</v>
          </cell>
          <cell r="Q687">
            <v>57076403.21</v>
          </cell>
          <cell r="R687">
            <v>0</v>
          </cell>
          <cell r="S687">
            <v>0</v>
          </cell>
          <cell r="T687">
            <v>0</v>
          </cell>
          <cell r="U687">
            <v>35056506.54</v>
          </cell>
          <cell r="V687">
            <v>369834088.36</v>
          </cell>
          <cell r="W687">
            <v>0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</row>
        <row r="687">
          <cell r="AF687">
            <v>100000000</v>
          </cell>
          <cell r="AG687">
            <v>0</v>
          </cell>
          <cell r="AH687">
            <v>888632517.15</v>
          </cell>
          <cell r="AI687">
            <v>0</v>
          </cell>
          <cell r="AJ687">
            <v>33288.86</v>
          </cell>
          <cell r="AK687">
            <v>0</v>
          </cell>
          <cell r="AL687">
            <v>37500000</v>
          </cell>
          <cell r="AM687">
            <v>0</v>
          </cell>
          <cell r="AN687">
            <v>505424068.95</v>
          </cell>
          <cell r="AO687">
            <v>6106336837.95</v>
          </cell>
          <cell r="AP687">
            <v>1531589874.96</v>
          </cell>
          <cell r="AQ687">
            <v>7637926712.91</v>
          </cell>
          <cell r="AR687">
            <v>4831625684.13</v>
          </cell>
          <cell r="AS687">
            <v>1274711153.82</v>
          </cell>
          <cell r="AT687">
            <v>0</v>
          </cell>
          <cell r="AU687">
            <v>1274711153.82</v>
          </cell>
          <cell r="AV687">
            <v>1531589874.96</v>
          </cell>
          <cell r="AW687">
            <v>2806301028.78</v>
          </cell>
          <cell r="AX687">
            <v>1274711153.82</v>
          </cell>
          <cell r="AY687">
            <v>1531589874.96</v>
          </cell>
          <cell r="AZ687">
            <v>0.454231795073732</v>
          </cell>
          <cell r="BA687">
            <v>0.545768204926268</v>
          </cell>
          <cell r="BB687">
            <v>1.83227969488457</v>
          </cell>
          <cell r="BC687">
            <v>0.454231795073732</v>
          </cell>
          <cell r="BD687">
            <v>0</v>
          </cell>
          <cell r="BE687">
            <v>0.454231795073732</v>
          </cell>
          <cell r="BF687">
            <v>0.545768204926268</v>
          </cell>
          <cell r="BG687" t="e">
            <v>#N/A</v>
          </cell>
          <cell r="BH687">
            <v>-315236634.08</v>
          </cell>
          <cell r="BI687">
            <v>1031278218.68</v>
          </cell>
          <cell r="BJ687" t="e">
            <v>#N/A</v>
          </cell>
        </row>
        <row r="688">
          <cell r="A688" t="str">
            <v>600333.SH</v>
          </cell>
          <cell r="B688" t="str">
            <v>长春燃气</v>
          </cell>
          <cell r="C688">
            <v>0</v>
          </cell>
          <cell r="D688">
            <v>1237290000</v>
          </cell>
          <cell r="E688">
            <v>0</v>
          </cell>
          <cell r="F688">
            <v>0</v>
          </cell>
          <cell r="G688">
            <v>0</v>
          </cell>
          <cell r="H688">
            <v>0</v>
          </cell>
          <cell r="I688">
            <v>407980313.36</v>
          </cell>
          <cell r="J688">
            <v>0</v>
          </cell>
          <cell r="K688">
            <v>575637668</v>
          </cell>
          <cell r="L688">
            <v>0</v>
          </cell>
          <cell r="M688">
            <v>0</v>
          </cell>
          <cell r="N688">
            <v>0</v>
          </cell>
          <cell r="O688">
            <v>0</v>
          </cell>
          <cell r="P688">
            <v>29089171.86</v>
          </cell>
          <cell r="Q688">
            <v>29492385.68</v>
          </cell>
          <cell r="R688">
            <v>0</v>
          </cell>
          <cell r="S688">
            <v>0</v>
          </cell>
          <cell r="T688">
            <v>0</v>
          </cell>
          <cell r="U688">
            <v>61411000</v>
          </cell>
          <cell r="V688">
            <v>34991743.3</v>
          </cell>
          <cell r="W688">
            <v>0</v>
          </cell>
          <cell r="X688">
            <v>792000000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257680417.71</v>
          </cell>
          <cell r="AD688">
            <v>24508028.89</v>
          </cell>
        </row>
        <row r="688">
          <cell r="AF688">
            <v>609030684</v>
          </cell>
          <cell r="AG688">
            <v>0</v>
          </cell>
          <cell r="AH688">
            <v>990976156.26</v>
          </cell>
          <cell r="AI688">
            <v>0</v>
          </cell>
          <cell r="AJ688">
            <v>-6430400.44</v>
          </cell>
          <cell r="AK688">
            <v>25146249.87</v>
          </cell>
          <cell r="AL688">
            <v>166903564.92</v>
          </cell>
          <cell r="AM688">
            <v>0</v>
          </cell>
          <cell r="AN688">
            <v>226610541.42</v>
          </cell>
          <cell r="AO688">
            <v>3450080728.8</v>
          </cell>
          <cell r="AP688">
            <v>2012236796.03</v>
          </cell>
          <cell r="AQ688">
            <v>5462317524.83</v>
          </cell>
          <cell r="AR688">
            <v>1334871699.91</v>
          </cell>
          <cell r="AS688">
            <v>1298701000</v>
          </cell>
          <cell r="AT688">
            <v>816508028.89</v>
          </cell>
          <cell r="AU688">
            <v>2115209028.89</v>
          </cell>
          <cell r="AV688">
            <v>2012236796.03</v>
          </cell>
          <cell r="AW688">
            <v>4127445824.92</v>
          </cell>
          <cell r="AX688">
            <v>1298701000</v>
          </cell>
          <cell r="AY688">
            <v>2828744824.92</v>
          </cell>
          <cell r="AZ688">
            <v>0.512474086545036</v>
          </cell>
          <cell r="BA688">
            <v>0.487525913454964</v>
          </cell>
          <cell r="BB688">
            <v>2.05117301952889</v>
          </cell>
          <cell r="BC688">
            <v>0.314650041475753</v>
          </cell>
          <cell r="BD688">
            <v>0.197824045069283</v>
          </cell>
          <cell r="BE688">
            <v>0.314650041475753</v>
          </cell>
          <cell r="BF688">
            <v>0.685349958524247</v>
          </cell>
          <cell r="BG688" t="e">
            <v>#N/A</v>
          </cell>
          <cell r="BH688">
            <v>1100114053.11</v>
          </cell>
          <cell r="BI688">
            <v>-1982500397.43</v>
          </cell>
          <cell r="BJ688" t="e">
            <v>#N/A</v>
          </cell>
        </row>
        <row r="689">
          <cell r="A689" t="str">
            <v>600392.SH</v>
          </cell>
          <cell r="B689" t="str">
            <v>盛和资源</v>
          </cell>
          <cell r="C689">
            <v>34394000.09</v>
          </cell>
          <cell r="D689">
            <v>1233917112.41</v>
          </cell>
          <cell r="E689">
            <v>0</v>
          </cell>
          <cell r="F689">
            <v>0</v>
          </cell>
          <cell r="G689">
            <v>0</v>
          </cell>
          <cell r="H689">
            <v>0</v>
          </cell>
          <cell r="I689">
            <v>1827437157.99</v>
          </cell>
          <cell r="J689">
            <v>0</v>
          </cell>
          <cell r="K689">
            <v>353461655.1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55521206.33</v>
          </cell>
          <cell r="Q689">
            <v>314975183.11</v>
          </cell>
          <cell r="R689">
            <v>0</v>
          </cell>
          <cell r="S689">
            <v>0</v>
          </cell>
          <cell r="T689">
            <v>0</v>
          </cell>
          <cell r="U689">
            <v>0</v>
          </cell>
          <cell r="V689">
            <v>0</v>
          </cell>
          <cell r="W689">
            <v>0</v>
          </cell>
          <cell r="X689">
            <v>557500000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20078859.27</v>
          </cell>
          <cell r="AD689">
            <v>0</v>
          </cell>
        </row>
        <row r="689">
          <cell r="AF689">
            <v>1755167067</v>
          </cell>
          <cell r="AG689">
            <v>0</v>
          </cell>
          <cell r="AH689">
            <v>2097445800.25</v>
          </cell>
          <cell r="AI689">
            <v>21502977.43</v>
          </cell>
          <cell r="AJ689">
            <v>1869935944.43</v>
          </cell>
          <cell r="AK689">
            <v>6591812.37</v>
          </cell>
          <cell r="AL689">
            <v>13836969.08</v>
          </cell>
          <cell r="AM689">
            <v>0</v>
          </cell>
          <cell r="AN689">
            <v>2435831894.09</v>
          </cell>
          <cell r="AO689">
            <v>4397285174.3</v>
          </cell>
          <cell r="AP689">
            <v>8200312464.65</v>
          </cell>
          <cell r="AQ689">
            <v>12597597638.95</v>
          </cell>
          <cell r="AR689">
            <v>2605868061.89</v>
          </cell>
          <cell r="AS689">
            <v>1233917112.41</v>
          </cell>
          <cell r="AT689">
            <v>557500000</v>
          </cell>
          <cell r="AU689">
            <v>1791417112.41</v>
          </cell>
          <cell r="AV689">
            <v>8157306509.79</v>
          </cell>
          <cell r="AW689">
            <v>9948723622.2</v>
          </cell>
          <cell r="AX689">
            <v>1233917112.41</v>
          </cell>
          <cell r="AY689">
            <v>8714806509.79</v>
          </cell>
          <cell r="AZ689">
            <v>0.180065019437524</v>
          </cell>
          <cell r="BA689">
            <v>0.819934980562476</v>
          </cell>
          <cell r="BB689">
            <v>1.2196089003472</v>
          </cell>
          <cell r="BC689">
            <v>0.124027680260067</v>
          </cell>
          <cell r="BD689">
            <v>0.056037339177457</v>
          </cell>
          <cell r="BE689">
            <v>0.124027680260067</v>
          </cell>
          <cell r="BF689">
            <v>0.875972319739933</v>
          </cell>
          <cell r="BG689" t="e">
            <v>#N/A</v>
          </cell>
          <cell r="BH689">
            <v>-561160341.54</v>
          </cell>
          <cell r="BI689">
            <v>6799759407.48</v>
          </cell>
          <cell r="BJ689" t="e">
            <v>#N/A</v>
          </cell>
        </row>
        <row r="690">
          <cell r="A690" t="str">
            <v>002572.SZ</v>
          </cell>
          <cell r="B690" t="str">
            <v>索菲亚</v>
          </cell>
          <cell r="C690">
            <v>19685080.04</v>
          </cell>
          <cell r="D690">
            <v>1232842615.07</v>
          </cell>
          <cell r="E690">
            <v>0</v>
          </cell>
          <cell r="F690">
            <v>0</v>
          </cell>
          <cell r="G690">
            <v>0</v>
          </cell>
          <cell r="H690">
            <v>0</v>
          </cell>
          <cell r="I690">
            <v>1502026196.69</v>
          </cell>
          <cell r="J690">
            <v>0</v>
          </cell>
          <cell r="K690">
            <v>822842234.95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  <cell r="P690">
            <v>146362899.36</v>
          </cell>
          <cell r="Q690">
            <v>380089396.15</v>
          </cell>
          <cell r="R690">
            <v>0</v>
          </cell>
          <cell r="S690">
            <v>0</v>
          </cell>
          <cell r="T690">
            <v>0</v>
          </cell>
          <cell r="U690">
            <v>84000000</v>
          </cell>
          <cell r="V690">
            <v>63581213.45</v>
          </cell>
          <cell r="W690">
            <v>0</v>
          </cell>
          <cell r="X690">
            <v>868748452.37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83318083.42</v>
          </cell>
          <cell r="AD690">
            <v>0</v>
          </cell>
        </row>
        <row r="690">
          <cell r="AF690">
            <v>912370038</v>
          </cell>
          <cell r="AG690">
            <v>0</v>
          </cell>
          <cell r="AH690">
            <v>1312758015.56</v>
          </cell>
          <cell r="AI690">
            <v>99999002.64</v>
          </cell>
          <cell r="AJ690">
            <v>-3136185.43</v>
          </cell>
          <cell r="AK690">
            <v>0</v>
          </cell>
          <cell r="AL690">
            <v>434183617.84</v>
          </cell>
          <cell r="AM690">
            <v>0</v>
          </cell>
          <cell r="AN690">
            <v>3797406208.52</v>
          </cell>
          <cell r="AO690">
            <v>5203496171.5</v>
          </cell>
          <cell r="AP690">
            <v>6553580697.13</v>
          </cell>
          <cell r="AQ690">
            <v>11757076868.63</v>
          </cell>
          <cell r="AR690">
            <v>3017905104.06</v>
          </cell>
          <cell r="AS690">
            <v>1316842615.07</v>
          </cell>
          <cell r="AT690">
            <v>868748452.37</v>
          </cell>
          <cell r="AU690">
            <v>2185591067.44</v>
          </cell>
          <cell r="AV690">
            <v>6353582691.85</v>
          </cell>
          <cell r="AW690">
            <v>8539173759.29</v>
          </cell>
          <cell r="AX690">
            <v>1316842615.07</v>
          </cell>
          <cell r="AY690">
            <v>7222331144.22</v>
          </cell>
          <cell r="AZ690">
            <v>0.255948775496252</v>
          </cell>
          <cell r="BA690">
            <v>0.744051224503748</v>
          </cell>
          <cell r="BB690">
            <v>1.34399348736636</v>
          </cell>
          <cell r="BC690">
            <v>0.15421194745421</v>
          </cell>
          <cell r="BD690">
            <v>0.101736828042042</v>
          </cell>
          <cell r="BE690">
            <v>0.15421194745421</v>
          </cell>
          <cell r="BF690">
            <v>0.84578805254579</v>
          </cell>
          <cell r="BG690" t="e">
            <v>#N/A</v>
          </cell>
          <cell r="BH690">
            <v>-1564785489.6</v>
          </cell>
          <cell r="BI690">
            <v>1122244133.82</v>
          </cell>
          <cell r="BJ690" t="e">
            <v>#N/A</v>
          </cell>
        </row>
        <row r="691">
          <cell r="A691" t="str">
            <v>600200.SH</v>
          </cell>
          <cell r="B691" t="str">
            <v>江苏吴中</v>
          </cell>
          <cell r="C691">
            <v>0</v>
          </cell>
          <cell r="D691">
            <v>1230483726.36</v>
          </cell>
          <cell r="E691">
            <v>0</v>
          </cell>
          <cell r="F691">
            <v>0</v>
          </cell>
          <cell r="G691">
            <v>0</v>
          </cell>
          <cell r="H691">
            <v>0</v>
          </cell>
          <cell r="I691">
            <v>143176568.55</v>
          </cell>
          <cell r="J691">
            <v>1670989.23</v>
          </cell>
          <cell r="K691">
            <v>13232425.09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  <cell r="P691">
            <v>18617810.14</v>
          </cell>
          <cell r="Q691">
            <v>24464003.04</v>
          </cell>
          <cell r="R691">
            <v>0</v>
          </cell>
          <cell r="S691">
            <v>0</v>
          </cell>
          <cell r="T691">
            <v>0</v>
          </cell>
          <cell r="U691">
            <v>11014709.72</v>
          </cell>
          <cell r="V691">
            <v>1550104.6</v>
          </cell>
          <cell r="W691">
            <v>0</v>
          </cell>
          <cell r="X691">
            <v>220208122.17</v>
          </cell>
          <cell r="Y691">
            <v>0</v>
          </cell>
          <cell r="Z691">
            <v>0</v>
          </cell>
          <cell r="AA691">
            <v>0</v>
          </cell>
          <cell r="AB691">
            <v>10100795.63</v>
          </cell>
          <cell r="AC691">
            <v>6655172.15</v>
          </cell>
          <cell r="AD691">
            <v>0</v>
          </cell>
        </row>
        <row r="691">
          <cell r="AF691">
            <v>712388832</v>
          </cell>
          <cell r="AG691">
            <v>0</v>
          </cell>
          <cell r="AH691">
            <v>1403157805.13</v>
          </cell>
          <cell r="AI691">
            <v>40042190.58</v>
          </cell>
          <cell r="AJ691">
            <v>-25715749.77</v>
          </cell>
          <cell r="AK691">
            <v>0</v>
          </cell>
          <cell r="AL691">
            <v>118306693.75</v>
          </cell>
          <cell r="AM691">
            <v>0</v>
          </cell>
          <cell r="AN691">
            <v>-285970839.39</v>
          </cell>
          <cell r="AO691">
            <v>1681174426.68</v>
          </cell>
          <cell r="AP691">
            <v>1962208932.3</v>
          </cell>
          <cell r="AQ691">
            <v>3643383358.98</v>
          </cell>
          <cell r="AR691">
            <v>219467868.43</v>
          </cell>
          <cell r="AS691">
            <v>1241498436.08</v>
          </cell>
          <cell r="AT691">
            <v>220208122.17</v>
          </cell>
          <cell r="AU691">
            <v>1461706558.25</v>
          </cell>
          <cell r="AV691">
            <v>1882124551.14</v>
          </cell>
          <cell r="AW691">
            <v>3343831109.39</v>
          </cell>
          <cell r="AX691">
            <v>1241498436.08</v>
          </cell>
          <cell r="AY691">
            <v>2102332673.31</v>
          </cell>
          <cell r="AZ691">
            <v>0.437135282982834</v>
          </cell>
          <cell r="BA691">
            <v>0.562864717017166</v>
          </cell>
          <cell r="BB691">
            <v>1.77662583879725</v>
          </cell>
          <cell r="BC691">
            <v>0.371280245761719</v>
          </cell>
          <cell r="BD691">
            <v>0.0658550372211148</v>
          </cell>
          <cell r="BE691">
            <v>0.371280245761719</v>
          </cell>
          <cell r="BF691">
            <v>0.628719754238281</v>
          </cell>
          <cell r="BG691" t="e">
            <v>#N/A</v>
          </cell>
          <cell r="BH691">
            <v>-11918556.73</v>
          </cell>
          <cell r="BI691">
            <v>1177211852.92</v>
          </cell>
          <cell r="BJ691" t="e">
            <v>#N/A</v>
          </cell>
        </row>
        <row r="692">
          <cell r="A692" t="str">
            <v>000407.SZ</v>
          </cell>
          <cell r="B692" t="str">
            <v>胜利股份</v>
          </cell>
          <cell r="C692">
            <v>71923008.65</v>
          </cell>
          <cell r="D692">
            <v>1224725148.8</v>
          </cell>
          <cell r="E692">
            <v>0</v>
          </cell>
          <cell r="F692">
            <v>0</v>
          </cell>
          <cell r="G692">
            <v>0</v>
          </cell>
          <cell r="H692">
            <v>0</v>
          </cell>
          <cell r="I692">
            <v>914380036.09</v>
          </cell>
          <cell r="J692">
            <v>0</v>
          </cell>
          <cell r="K692">
            <v>506944638.93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26615820.35</v>
          </cell>
          <cell r="Q692">
            <v>17925872.7</v>
          </cell>
          <cell r="R692">
            <v>0</v>
          </cell>
          <cell r="S692">
            <v>0</v>
          </cell>
          <cell r="T692">
            <v>0</v>
          </cell>
          <cell r="U692">
            <v>208582310.62</v>
          </cell>
          <cell r="V692">
            <v>45029128.14</v>
          </cell>
          <cell r="W692">
            <v>0</v>
          </cell>
          <cell r="X692">
            <v>402772500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16980484.78</v>
          </cell>
          <cell r="AD692">
            <v>0</v>
          </cell>
        </row>
        <row r="692">
          <cell r="AF692">
            <v>880084656</v>
          </cell>
          <cell r="AG692">
            <v>0</v>
          </cell>
          <cell r="AH692">
            <v>952779851.16</v>
          </cell>
          <cell r="AI692">
            <v>0</v>
          </cell>
          <cell r="AJ692">
            <v>-19049575.28</v>
          </cell>
          <cell r="AK692">
            <v>16632016.39</v>
          </cell>
          <cell r="AL692">
            <v>151979862.63</v>
          </cell>
          <cell r="AM692">
            <v>0</v>
          </cell>
          <cell r="AN692">
            <v>648239468.03</v>
          </cell>
          <cell r="AO692">
            <v>3435878949.06</v>
          </cell>
          <cell r="AP692">
            <v>2630666278.93</v>
          </cell>
          <cell r="AQ692">
            <v>6066545227.99</v>
          </cell>
          <cell r="AR692">
            <v>1599798989.64</v>
          </cell>
          <cell r="AS692">
            <v>1433307459.42</v>
          </cell>
          <cell r="AT692">
            <v>402772500</v>
          </cell>
          <cell r="AU692">
            <v>1836079959.42</v>
          </cell>
          <cell r="AV692">
            <v>2630666278.93</v>
          </cell>
          <cell r="AW692">
            <v>4466746238.35</v>
          </cell>
          <cell r="AX692">
            <v>1433307459.42</v>
          </cell>
          <cell r="AY692">
            <v>3033438778.93</v>
          </cell>
          <cell r="AZ692">
            <v>0.411055354713466</v>
          </cell>
          <cell r="BA692">
            <v>0.588944645286534</v>
          </cell>
          <cell r="BB692">
            <v>1.69795244426321</v>
          </cell>
          <cell r="BC692">
            <v>0.32088401331468</v>
          </cell>
          <cell r="BD692">
            <v>0.0901713413987858</v>
          </cell>
          <cell r="BE692">
            <v>0.32088401331468</v>
          </cell>
          <cell r="BF692">
            <v>0.67911598668532</v>
          </cell>
          <cell r="BG692" t="e">
            <v>#N/A</v>
          </cell>
          <cell r="BH692">
            <v>561686391.85</v>
          </cell>
          <cell r="BI692">
            <v>-1550669066.62</v>
          </cell>
          <cell r="BJ692" t="e">
            <v>#N/A</v>
          </cell>
        </row>
        <row r="693">
          <cell r="A693" t="str">
            <v>600328.SH</v>
          </cell>
          <cell r="B693" t="str">
            <v>中盐化工</v>
          </cell>
          <cell r="C693">
            <v>249375775.04</v>
          </cell>
          <cell r="D693">
            <v>1224191666.68</v>
          </cell>
          <cell r="E693">
            <v>0</v>
          </cell>
          <cell r="F693">
            <v>0</v>
          </cell>
          <cell r="G693">
            <v>0</v>
          </cell>
          <cell r="H693">
            <v>0</v>
          </cell>
          <cell r="I693">
            <v>3694466372.39</v>
          </cell>
          <cell r="J693">
            <v>0</v>
          </cell>
          <cell r="K693">
            <v>1137584021.29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  <cell r="P693">
            <v>156117617.63</v>
          </cell>
          <cell r="Q693">
            <v>298120005.89</v>
          </cell>
          <cell r="R693">
            <v>0</v>
          </cell>
          <cell r="S693">
            <v>0</v>
          </cell>
          <cell r="T693">
            <v>0</v>
          </cell>
          <cell r="U693">
            <v>284477539.46</v>
          </cell>
          <cell r="V693">
            <v>118340716.02</v>
          </cell>
          <cell r="W693">
            <v>0</v>
          </cell>
          <cell r="X693">
            <v>1356550000</v>
          </cell>
          <cell r="Y693">
            <v>0</v>
          </cell>
          <cell r="Z693">
            <v>0</v>
          </cell>
          <cell r="AA693">
            <v>1026994.59</v>
          </cell>
          <cell r="AB693">
            <v>17542090.66</v>
          </cell>
          <cell r="AC693">
            <v>115587657.2</v>
          </cell>
          <cell r="AD693">
            <v>0</v>
          </cell>
        </row>
        <row r="693">
          <cell r="AF693">
            <v>957664592</v>
          </cell>
          <cell r="AG693">
            <v>0</v>
          </cell>
          <cell r="AH693">
            <v>4007182836.58</v>
          </cell>
          <cell r="AI693">
            <v>0</v>
          </cell>
          <cell r="AJ693">
            <v>-5671105</v>
          </cell>
          <cell r="AK693">
            <v>44725205.15</v>
          </cell>
          <cell r="AL693">
            <v>126640193.33</v>
          </cell>
          <cell r="AM693">
            <v>0</v>
          </cell>
          <cell r="AN693">
            <v>2356778552.4</v>
          </cell>
          <cell r="AO693">
            <v>8653380456.85</v>
          </cell>
          <cell r="AP693">
            <v>7487320274.46</v>
          </cell>
          <cell r="AQ693">
            <v>16140700731.31</v>
          </cell>
          <cell r="AR693">
            <v>5787134256.12</v>
          </cell>
          <cell r="AS693">
            <v>1508669206.14</v>
          </cell>
          <cell r="AT693">
            <v>1357576994.59</v>
          </cell>
          <cell r="AU693">
            <v>2866246200.73</v>
          </cell>
          <cell r="AV693">
            <v>7487320274.46</v>
          </cell>
          <cell r="AW693">
            <v>10353566475.19</v>
          </cell>
          <cell r="AX693">
            <v>1508669206.14</v>
          </cell>
          <cell r="AY693">
            <v>8844897269.05</v>
          </cell>
          <cell r="AZ693">
            <v>0.276836605782009</v>
          </cell>
          <cell r="BA693">
            <v>0.723163394217991</v>
          </cell>
          <cell r="BB693">
            <v>1.38281335586873</v>
          </cell>
          <cell r="BC693">
            <v>0.145714929223199</v>
          </cell>
          <cell r="BD693">
            <v>0.13112167655881</v>
          </cell>
          <cell r="BE693">
            <v>0.145714929223199</v>
          </cell>
          <cell r="BF693">
            <v>0.854285070776801</v>
          </cell>
          <cell r="BG693" t="e">
            <v>#N/A</v>
          </cell>
          <cell r="BH693">
            <v>230107510.92</v>
          </cell>
          <cell r="BI693">
            <v>-3358146329.41</v>
          </cell>
          <cell r="BJ693" t="e">
            <v>#N/A</v>
          </cell>
        </row>
        <row r="694">
          <cell r="A694" t="str">
            <v>002228.SZ</v>
          </cell>
          <cell r="B694" t="str">
            <v>合兴包装</v>
          </cell>
          <cell r="C694">
            <v>61619204.85</v>
          </cell>
          <cell r="D694">
            <v>1223000000</v>
          </cell>
          <cell r="E694">
            <v>0</v>
          </cell>
          <cell r="F694">
            <v>0</v>
          </cell>
          <cell r="G694">
            <v>0</v>
          </cell>
          <cell r="H694">
            <v>0</v>
          </cell>
          <cell r="I694">
            <v>3391983327.47</v>
          </cell>
          <cell r="J694">
            <v>0</v>
          </cell>
          <cell r="K694">
            <v>93512159.13</v>
          </cell>
          <cell r="L694">
            <v>0</v>
          </cell>
          <cell r="M694">
            <v>0</v>
          </cell>
          <cell r="N694">
            <v>0</v>
          </cell>
          <cell r="O694">
            <v>0</v>
          </cell>
          <cell r="P694">
            <v>63915023.41</v>
          </cell>
          <cell r="Q694">
            <v>39752186.84</v>
          </cell>
          <cell r="R694">
            <v>0</v>
          </cell>
          <cell r="S694">
            <v>0</v>
          </cell>
          <cell r="T694">
            <v>0</v>
          </cell>
          <cell r="U694">
            <v>29000000</v>
          </cell>
          <cell r="V694">
            <v>12156580.69</v>
          </cell>
          <cell r="W694">
            <v>0</v>
          </cell>
          <cell r="X694">
            <v>391000000</v>
          </cell>
          <cell r="Y694">
            <v>279844506.47</v>
          </cell>
          <cell r="Z694">
            <v>0</v>
          </cell>
          <cell r="AA694">
            <v>0</v>
          </cell>
          <cell r="AB694">
            <v>0</v>
          </cell>
          <cell r="AC694">
            <v>27535427.68</v>
          </cell>
          <cell r="AD694">
            <v>0</v>
          </cell>
        </row>
        <row r="694">
          <cell r="AF694">
            <v>1238630778</v>
          </cell>
          <cell r="AG694">
            <v>41681427.66</v>
          </cell>
          <cell r="AH694">
            <v>656739653.2</v>
          </cell>
          <cell r="AI694">
            <v>111381276.76</v>
          </cell>
          <cell r="AJ694">
            <v>-35523442.03</v>
          </cell>
          <cell r="AK694">
            <v>0</v>
          </cell>
          <cell r="AL694">
            <v>106410507.15</v>
          </cell>
          <cell r="AM694">
            <v>0</v>
          </cell>
          <cell r="AN694">
            <v>1513389806.73</v>
          </cell>
          <cell r="AO694">
            <v>5613318416.54</v>
          </cell>
          <cell r="AP694">
            <v>3632710007.47</v>
          </cell>
          <cell r="AQ694">
            <v>9246028424.01</v>
          </cell>
          <cell r="AR694">
            <v>3690473910.07</v>
          </cell>
          <cell r="AS694">
            <v>1252000000</v>
          </cell>
          <cell r="AT694">
            <v>670844506.47</v>
          </cell>
          <cell r="AU694">
            <v>1922844506.47</v>
          </cell>
          <cell r="AV694">
            <v>3409947453.95</v>
          </cell>
          <cell r="AW694">
            <v>5332791960.42</v>
          </cell>
          <cell r="AX694">
            <v>1252000000</v>
          </cell>
          <cell r="AY694">
            <v>4080791960.42</v>
          </cell>
          <cell r="AZ694">
            <v>0.360569945488472</v>
          </cell>
          <cell r="BA694">
            <v>0.639430054511528</v>
          </cell>
          <cell r="BB694">
            <v>1.56389270874031</v>
          </cell>
          <cell r="BC694">
            <v>0.234773831286191</v>
          </cell>
          <cell r="BD694">
            <v>0.125796114202281</v>
          </cell>
          <cell r="BE694">
            <v>0.234773831286191</v>
          </cell>
          <cell r="BF694">
            <v>0.765226168713809</v>
          </cell>
          <cell r="BG694" t="e">
            <v>#N/A</v>
          </cell>
          <cell r="BH694">
            <v>343622897.68</v>
          </cell>
          <cell r="BI694">
            <v>1200621705.79</v>
          </cell>
          <cell r="BJ694" t="e">
            <v>#N/A</v>
          </cell>
        </row>
        <row r="695">
          <cell r="A695" t="str">
            <v>600089.SH</v>
          </cell>
          <cell r="B695" t="str">
            <v>特变电工</v>
          </cell>
          <cell r="C695">
            <v>535432264.17</v>
          </cell>
          <cell r="D695">
            <v>1221081099.07</v>
          </cell>
          <cell r="E695">
            <v>0</v>
          </cell>
          <cell r="F695">
            <v>0</v>
          </cell>
          <cell r="G695">
            <v>0</v>
          </cell>
          <cell r="H695">
            <v>0</v>
          </cell>
          <cell r="I695">
            <v>26136001586.07</v>
          </cell>
          <cell r="J695">
            <v>0</v>
          </cell>
          <cell r="K695">
            <v>6125152372.06</v>
          </cell>
          <cell r="L695">
            <v>73454974.03</v>
          </cell>
          <cell r="M695">
            <v>387303935.06</v>
          </cell>
          <cell r="N695">
            <v>0</v>
          </cell>
          <cell r="O695">
            <v>0</v>
          </cell>
          <cell r="P695">
            <v>509304720.45</v>
          </cell>
          <cell r="Q695">
            <v>834338321.59</v>
          </cell>
          <cell r="R695">
            <v>0</v>
          </cell>
          <cell r="S695">
            <v>0</v>
          </cell>
          <cell r="T695">
            <v>0</v>
          </cell>
          <cell r="U695">
            <v>4412108487.9</v>
          </cell>
          <cell r="V695">
            <v>1161483595.19</v>
          </cell>
          <cell r="W695">
            <v>0</v>
          </cell>
          <cell r="X695">
            <v>23463816317.86</v>
          </cell>
          <cell r="Y695">
            <v>0</v>
          </cell>
          <cell r="Z695">
            <v>0</v>
          </cell>
          <cell r="AA695">
            <v>0</v>
          </cell>
          <cell r="AB695">
            <v>34347308.65</v>
          </cell>
          <cell r="AC695">
            <v>1040477343.1</v>
          </cell>
          <cell r="AD695">
            <v>0</v>
          </cell>
        </row>
        <row r="695">
          <cell r="AF695">
            <v>3786103952</v>
          </cell>
          <cell r="AG695">
            <v>4200000000</v>
          </cell>
          <cell r="AH695">
            <v>11582009696.81</v>
          </cell>
          <cell r="AI695">
            <v>0</v>
          </cell>
          <cell r="AJ695">
            <v>64643733.69</v>
          </cell>
          <cell r="AK695">
            <v>1606964277.19</v>
          </cell>
          <cell r="AL695">
            <v>1477544682.3</v>
          </cell>
          <cell r="AM695">
            <v>84877464.95</v>
          </cell>
          <cell r="AN695">
            <v>19513321766.31</v>
          </cell>
          <cell r="AO695">
            <v>65934302325.2</v>
          </cell>
          <cell r="AP695">
            <v>42315465573.25</v>
          </cell>
          <cell r="AQ695">
            <v>108249767898.45</v>
          </cell>
          <cell r="AR695">
            <v>36376537511.28</v>
          </cell>
          <cell r="AS695">
            <v>5706644561</v>
          </cell>
          <cell r="AT695">
            <v>23463816317.86</v>
          </cell>
          <cell r="AU695">
            <v>29170460878.86</v>
          </cell>
          <cell r="AV695">
            <v>42315465573.25</v>
          </cell>
          <cell r="AW695">
            <v>71485926452.11</v>
          </cell>
          <cell r="AX695">
            <v>5706644561</v>
          </cell>
          <cell r="AY695">
            <v>65779281891.11</v>
          </cell>
          <cell r="AZ695">
            <v>0.408058793200392</v>
          </cell>
          <cell r="BA695">
            <v>0.591941206799608</v>
          </cell>
          <cell r="BB695">
            <v>1.68935696402453</v>
          </cell>
          <cell r="BC695">
            <v>0.0798289235969126</v>
          </cell>
          <cell r="BD695">
            <v>0.32822986960348</v>
          </cell>
          <cell r="BE695">
            <v>0.0798289235969126</v>
          </cell>
          <cell r="BF695">
            <v>0.920171076403087</v>
          </cell>
          <cell r="BG695">
            <v>8561349754</v>
          </cell>
          <cell r="BH695">
            <v>-21921296984.19</v>
          </cell>
          <cell r="BI695">
            <v>7063898141.86</v>
          </cell>
          <cell r="BJ695">
            <v>-4.71727973351007</v>
          </cell>
        </row>
        <row r="696">
          <cell r="A696" t="str">
            <v>601908.SH</v>
          </cell>
          <cell r="B696" t="str">
            <v>京运通</v>
          </cell>
          <cell r="C696">
            <v>32847260.21</v>
          </cell>
          <cell r="D696">
            <v>1219809496.61</v>
          </cell>
          <cell r="E696">
            <v>0</v>
          </cell>
          <cell r="F696">
            <v>0</v>
          </cell>
          <cell r="G696">
            <v>0</v>
          </cell>
          <cell r="H696">
            <v>0</v>
          </cell>
          <cell r="I696">
            <v>2037437616.51</v>
          </cell>
          <cell r="J696">
            <v>0</v>
          </cell>
          <cell r="K696">
            <v>201562866.05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  <cell r="P696">
            <v>32333470.36</v>
          </cell>
          <cell r="Q696">
            <v>58895245.2</v>
          </cell>
          <cell r="R696">
            <v>0</v>
          </cell>
          <cell r="S696">
            <v>0</v>
          </cell>
          <cell r="T696">
            <v>0</v>
          </cell>
          <cell r="U696">
            <v>909507269.46</v>
          </cell>
          <cell r="V696">
            <v>26894936.7</v>
          </cell>
          <cell r="W696">
            <v>0</v>
          </cell>
          <cell r="X696">
            <v>319950000</v>
          </cell>
          <cell r="Y696">
            <v>0</v>
          </cell>
          <cell r="Z696">
            <v>0</v>
          </cell>
          <cell r="AA696">
            <v>0</v>
          </cell>
          <cell r="AB696">
            <v>26059697.25</v>
          </cell>
          <cell r="AC696">
            <v>105419042.93</v>
          </cell>
          <cell r="AD696">
            <v>0</v>
          </cell>
        </row>
        <row r="696">
          <cell r="AF696">
            <v>2414602861</v>
          </cell>
          <cell r="AG696">
            <v>0</v>
          </cell>
          <cell r="AH696">
            <v>4961023157.3</v>
          </cell>
          <cell r="AI696">
            <v>120530713.08</v>
          </cell>
          <cell r="AJ696">
            <v>0</v>
          </cell>
          <cell r="AK696">
            <v>0</v>
          </cell>
          <cell r="AL696">
            <v>150696592.21</v>
          </cell>
          <cell r="AM696">
            <v>0</v>
          </cell>
          <cell r="AN696">
            <v>3250672566.74</v>
          </cell>
          <cell r="AO696">
            <v>4970716901.28</v>
          </cell>
          <cell r="AP696">
            <v>10897525890.33</v>
          </cell>
          <cell r="AQ696">
            <v>15868242791.61</v>
          </cell>
          <cell r="AR696">
            <v>2521450135.21</v>
          </cell>
          <cell r="AS696">
            <v>2129316766.07</v>
          </cell>
          <cell r="AT696">
            <v>319950000</v>
          </cell>
          <cell r="AU696">
            <v>2449266766.07</v>
          </cell>
          <cell r="AV696">
            <v>10656464464.17</v>
          </cell>
          <cell r="AW696">
            <v>13105731230.24</v>
          </cell>
          <cell r="AX696">
            <v>2129316766.07</v>
          </cell>
          <cell r="AY696">
            <v>10976414464.17</v>
          </cell>
          <cell r="AZ696">
            <v>0.186885166729087</v>
          </cell>
          <cell r="BA696">
            <v>0.813114833270913</v>
          </cell>
          <cell r="BB696">
            <v>1.22983858992869</v>
          </cell>
          <cell r="BC696">
            <v>0.162472183250397</v>
          </cell>
          <cell r="BD696">
            <v>0.0244129834786899</v>
          </cell>
          <cell r="BE696">
            <v>0.162472183250397</v>
          </cell>
          <cell r="BF696">
            <v>0.837527816749603</v>
          </cell>
          <cell r="BG696">
            <v>-1548914891.34</v>
          </cell>
          <cell r="BH696">
            <v>-2462164759</v>
          </cell>
          <cell r="BI696">
            <v>334049509.610001</v>
          </cell>
          <cell r="BJ696">
            <v>0.177406173712825</v>
          </cell>
        </row>
        <row r="697">
          <cell r="A697" t="str">
            <v>600789.SH</v>
          </cell>
          <cell r="B697" t="str">
            <v>鲁抗医药</v>
          </cell>
          <cell r="C697">
            <v>0</v>
          </cell>
          <cell r="D697">
            <v>1217071808.6</v>
          </cell>
          <cell r="E697">
            <v>0</v>
          </cell>
          <cell r="F697">
            <v>0</v>
          </cell>
          <cell r="G697">
            <v>0</v>
          </cell>
          <cell r="H697">
            <v>0</v>
          </cell>
          <cell r="I697">
            <v>1130905292.59</v>
          </cell>
          <cell r="J697">
            <v>0</v>
          </cell>
          <cell r="K697">
            <v>90161907.62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16966630.62</v>
          </cell>
          <cell r="Q697">
            <v>27552887.54</v>
          </cell>
          <cell r="R697">
            <v>0</v>
          </cell>
          <cell r="S697">
            <v>0</v>
          </cell>
          <cell r="T697">
            <v>0</v>
          </cell>
          <cell r="U697">
            <v>188133573.89</v>
          </cell>
          <cell r="V697">
            <v>10987731.46</v>
          </cell>
          <cell r="W697">
            <v>0</v>
          </cell>
          <cell r="X697">
            <v>1062400000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>
            <v>78791359</v>
          </cell>
          <cell r="AD697">
            <v>0</v>
          </cell>
        </row>
        <row r="697">
          <cell r="AF697">
            <v>880260920</v>
          </cell>
          <cell r="AG697">
            <v>0</v>
          </cell>
          <cell r="AH697">
            <v>1638288996.72</v>
          </cell>
          <cell r="AI697">
            <v>0</v>
          </cell>
          <cell r="AJ697">
            <v>-2391922.36</v>
          </cell>
          <cell r="AK697">
            <v>0</v>
          </cell>
          <cell r="AL697">
            <v>153308758.34</v>
          </cell>
          <cell r="AM697">
            <v>0</v>
          </cell>
          <cell r="AN697">
            <v>633010728.7</v>
          </cell>
          <cell r="AO697">
            <v>3822971191.32</v>
          </cell>
          <cell r="AP697">
            <v>3302477481.4</v>
          </cell>
          <cell r="AQ697">
            <v>7125448672.72</v>
          </cell>
          <cell r="AR697">
            <v>1355365808.83</v>
          </cell>
          <cell r="AS697">
            <v>1405205382.49</v>
          </cell>
          <cell r="AT697">
            <v>1062400000</v>
          </cell>
          <cell r="AU697">
            <v>2467605382.49</v>
          </cell>
          <cell r="AV697">
            <v>3302477481.4</v>
          </cell>
          <cell r="AW697">
            <v>5770082863.89</v>
          </cell>
          <cell r="AX697">
            <v>1405205382.49</v>
          </cell>
          <cell r="AY697">
            <v>4364877481.4</v>
          </cell>
          <cell r="AZ697">
            <v>0.427655103175836</v>
          </cell>
          <cell r="BA697">
            <v>0.572344896824164</v>
          </cell>
          <cell r="BB697">
            <v>1.74719824628264</v>
          </cell>
          <cell r="BC697">
            <v>0.243532964021015</v>
          </cell>
          <cell r="BD697">
            <v>0.184122139154821</v>
          </cell>
          <cell r="BE697">
            <v>0.243532964021015</v>
          </cell>
          <cell r="BF697">
            <v>0.756467035978985</v>
          </cell>
          <cell r="BG697" t="e">
            <v>#N/A</v>
          </cell>
          <cell r="BH697">
            <v>691766453.66</v>
          </cell>
          <cell r="BI697">
            <v>-411763839.020001</v>
          </cell>
          <cell r="BJ697" t="e">
            <v>#N/A</v>
          </cell>
        </row>
        <row r="698">
          <cell r="A698" t="str">
            <v>603883.SH</v>
          </cell>
          <cell r="B698" t="str">
            <v>老百姓</v>
          </cell>
          <cell r="C698">
            <v>33815755</v>
          </cell>
          <cell r="D698">
            <v>1215831038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4440449713</v>
          </cell>
          <cell r="J698">
            <v>18066253</v>
          </cell>
          <cell r="K698">
            <v>73046851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194719471</v>
          </cell>
          <cell r="Q698">
            <v>169103618</v>
          </cell>
          <cell r="R698">
            <v>0</v>
          </cell>
          <cell r="S698">
            <v>0</v>
          </cell>
          <cell r="T698">
            <v>0</v>
          </cell>
          <cell r="U698">
            <v>226263718</v>
          </cell>
          <cell r="V698">
            <v>8698729</v>
          </cell>
          <cell r="W698">
            <v>0</v>
          </cell>
          <cell r="X698">
            <v>985828455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24444172</v>
          </cell>
          <cell r="AD698">
            <v>0</v>
          </cell>
        </row>
        <row r="698">
          <cell r="AF698">
            <v>408673661</v>
          </cell>
          <cell r="AG698">
            <v>0</v>
          </cell>
          <cell r="AH698">
            <v>1367481526</v>
          </cell>
          <cell r="AI698">
            <v>18588312</v>
          </cell>
          <cell r="AJ698">
            <v>0</v>
          </cell>
          <cell r="AK698">
            <v>0</v>
          </cell>
          <cell r="AL698">
            <v>180895459</v>
          </cell>
          <cell r="AM698">
            <v>0</v>
          </cell>
          <cell r="AN698">
            <v>2441035548</v>
          </cell>
          <cell r="AO698">
            <v>7390267773</v>
          </cell>
          <cell r="AP698">
            <v>4416674506</v>
          </cell>
          <cell r="AQ698">
            <v>11806942279</v>
          </cell>
          <cell r="AR698">
            <v>4962344562</v>
          </cell>
          <cell r="AS698">
            <v>1442094756</v>
          </cell>
          <cell r="AT698">
            <v>985828455</v>
          </cell>
          <cell r="AU698">
            <v>2427923211</v>
          </cell>
          <cell r="AV698">
            <v>4379497882</v>
          </cell>
          <cell r="AW698">
            <v>6807421093</v>
          </cell>
          <cell r="AX698">
            <v>1442094756</v>
          </cell>
          <cell r="AY698">
            <v>5365326337</v>
          </cell>
          <cell r="AZ698">
            <v>0.356658296560589</v>
          </cell>
          <cell r="BA698">
            <v>0.643341703439411</v>
          </cell>
          <cell r="BB698">
            <v>1.55438392172283</v>
          </cell>
          <cell r="BC698">
            <v>0.211841567650764</v>
          </cell>
          <cell r="BD698">
            <v>0.144816728909824</v>
          </cell>
          <cell r="BE698">
            <v>0.211841567650764</v>
          </cell>
          <cell r="BF698">
            <v>0.788158432349236</v>
          </cell>
          <cell r="BG698" t="e">
            <v>#N/A</v>
          </cell>
          <cell r="BH698">
            <v>19061514</v>
          </cell>
          <cell r="BI698">
            <v>-1063631633</v>
          </cell>
          <cell r="BJ698" t="e">
            <v>#N/A</v>
          </cell>
        </row>
        <row r="699">
          <cell r="A699" t="str">
            <v>002324.SZ</v>
          </cell>
          <cell r="B699" t="str">
            <v>普利特</v>
          </cell>
          <cell r="C699">
            <v>437027.02</v>
          </cell>
          <cell r="D699">
            <v>1214647174.06</v>
          </cell>
          <cell r="E699">
            <v>0</v>
          </cell>
          <cell r="F699">
            <v>0</v>
          </cell>
          <cell r="G699">
            <v>0</v>
          </cell>
          <cell r="H699">
            <v>2628690</v>
          </cell>
          <cell r="I699">
            <v>455895073.16</v>
          </cell>
          <cell r="J699">
            <v>0</v>
          </cell>
          <cell r="K699">
            <v>58517566.64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30851825.92</v>
          </cell>
          <cell r="Q699">
            <v>13530798.69</v>
          </cell>
          <cell r="R699">
            <v>0</v>
          </cell>
          <cell r="S699">
            <v>0</v>
          </cell>
          <cell r="T699">
            <v>0</v>
          </cell>
          <cell r="U699">
            <v>5893366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32771524.84</v>
          </cell>
          <cell r="AD699">
            <v>0</v>
          </cell>
        </row>
        <row r="699">
          <cell r="AF699">
            <v>1014062317</v>
          </cell>
          <cell r="AG699">
            <v>0</v>
          </cell>
          <cell r="AH699">
            <v>179504432.95</v>
          </cell>
          <cell r="AI699">
            <v>75099279.19</v>
          </cell>
          <cell r="AJ699">
            <v>20362245.5</v>
          </cell>
          <cell r="AK699">
            <v>388245.82</v>
          </cell>
          <cell r="AL699">
            <v>177968736.12</v>
          </cell>
          <cell r="AM699">
            <v>0</v>
          </cell>
          <cell r="AN699">
            <v>1345365624.63</v>
          </cell>
          <cell r="AO699">
            <v>1815173046.33</v>
          </cell>
          <cell r="AP699">
            <v>2812750881.21</v>
          </cell>
          <cell r="AQ699">
            <v>4627923927.54</v>
          </cell>
          <cell r="AR699">
            <v>592003816.27</v>
          </cell>
          <cell r="AS699">
            <v>1223169230.06</v>
          </cell>
          <cell r="AT699">
            <v>0</v>
          </cell>
          <cell r="AU699">
            <v>1223169230.06</v>
          </cell>
          <cell r="AV699">
            <v>2662552322.83</v>
          </cell>
          <cell r="AW699">
            <v>3885721552.89</v>
          </cell>
          <cell r="AX699">
            <v>1223169230.06</v>
          </cell>
          <cell r="AY699">
            <v>2662552322.83</v>
          </cell>
          <cell r="AZ699">
            <v>0.314785610191309</v>
          </cell>
          <cell r="BA699">
            <v>0.685214389808691</v>
          </cell>
          <cell r="BB699">
            <v>1.45939725562272</v>
          </cell>
          <cell r="BC699">
            <v>0.314785610191309</v>
          </cell>
          <cell r="BD699">
            <v>0</v>
          </cell>
          <cell r="BE699">
            <v>0.314785610191309</v>
          </cell>
          <cell r="BF699">
            <v>0.685214389808691</v>
          </cell>
          <cell r="BG699" t="e">
            <v>#N/A</v>
          </cell>
          <cell r="BH699">
            <v>817623317.2</v>
          </cell>
          <cell r="BI699">
            <v>1374791830.37</v>
          </cell>
          <cell r="BJ699" t="e">
            <v>#N/A</v>
          </cell>
        </row>
        <row r="700">
          <cell r="A700" t="str">
            <v>002031.SZ</v>
          </cell>
          <cell r="B700" t="str">
            <v>巨轮智能</v>
          </cell>
          <cell r="C700">
            <v>3147009.37</v>
          </cell>
          <cell r="D700">
            <v>1210785512.36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365522227.58</v>
          </cell>
          <cell r="J700">
            <v>58067040.87</v>
          </cell>
          <cell r="K700">
            <v>242739772.56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16360833.98</v>
          </cell>
          <cell r="Q700">
            <v>14814456.26</v>
          </cell>
          <cell r="R700">
            <v>0</v>
          </cell>
          <cell r="S700">
            <v>0</v>
          </cell>
          <cell r="T700">
            <v>0</v>
          </cell>
          <cell r="U700">
            <v>22701985.63</v>
          </cell>
          <cell r="V700">
            <v>23459814.5</v>
          </cell>
          <cell r="W700">
            <v>0</v>
          </cell>
          <cell r="X700">
            <v>300671436.3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46053946.9</v>
          </cell>
          <cell r="AD700">
            <v>0</v>
          </cell>
        </row>
        <row r="700">
          <cell r="AF700">
            <v>2199395670</v>
          </cell>
          <cell r="AG700">
            <v>0</v>
          </cell>
          <cell r="AH700">
            <v>39795664.02</v>
          </cell>
          <cell r="AI700">
            <v>0</v>
          </cell>
          <cell r="AJ700">
            <v>-16413468.36</v>
          </cell>
          <cell r="AK700">
            <v>0</v>
          </cell>
          <cell r="AL700">
            <v>150168068.49</v>
          </cell>
          <cell r="AM700">
            <v>11822170.91</v>
          </cell>
          <cell r="AN700">
            <v>526195853.89</v>
          </cell>
          <cell r="AO700">
            <v>2304324036.31</v>
          </cell>
          <cell r="AP700">
            <v>2910963958.95</v>
          </cell>
          <cell r="AQ700">
            <v>5215287995.26</v>
          </cell>
          <cell r="AR700">
            <v>770165102.02</v>
          </cell>
          <cell r="AS700">
            <v>1233487497.99</v>
          </cell>
          <cell r="AT700">
            <v>300671436.3</v>
          </cell>
          <cell r="AU700">
            <v>1534158934.29</v>
          </cell>
          <cell r="AV700">
            <v>2910963958.95</v>
          </cell>
          <cell r="AW700">
            <v>4445122893.24</v>
          </cell>
          <cell r="AX700">
            <v>1233487497.99</v>
          </cell>
          <cell r="AY700">
            <v>3211635395.25</v>
          </cell>
          <cell r="AZ700">
            <v>0.345133075313418</v>
          </cell>
          <cell r="BA700">
            <v>0.654866924686582</v>
          </cell>
          <cell r="BB700">
            <v>1.52702780107363</v>
          </cell>
          <cell r="BC700">
            <v>0.277492327572281</v>
          </cell>
          <cell r="BD700">
            <v>0.067640747741137</v>
          </cell>
          <cell r="BE700">
            <v>0.277492327572281</v>
          </cell>
          <cell r="BF700">
            <v>0.722507672427719</v>
          </cell>
          <cell r="BG700" t="e">
            <v>#N/A</v>
          </cell>
          <cell r="BH700">
            <v>1038356713.91</v>
          </cell>
          <cell r="BI700">
            <v>1062477780.37</v>
          </cell>
          <cell r="BJ700" t="e">
            <v>#N/A</v>
          </cell>
        </row>
        <row r="701">
          <cell r="A701" t="str">
            <v>601388.SH</v>
          </cell>
          <cell r="B701" t="str">
            <v>怡球资源</v>
          </cell>
          <cell r="C701">
            <v>79740072.34</v>
          </cell>
          <cell r="D701">
            <v>1198274472.16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215229568.85</v>
          </cell>
          <cell r="J701">
            <v>0</v>
          </cell>
          <cell r="K701">
            <v>111546567.76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109176810.35</v>
          </cell>
          <cell r="Q701">
            <v>132287026.02</v>
          </cell>
          <cell r="R701">
            <v>0</v>
          </cell>
          <cell r="S701">
            <v>0</v>
          </cell>
          <cell r="T701">
            <v>0</v>
          </cell>
          <cell r="U701">
            <v>43747449.32</v>
          </cell>
          <cell r="V701">
            <v>23234.61</v>
          </cell>
          <cell r="W701">
            <v>0</v>
          </cell>
          <cell r="X701">
            <v>36356581.38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</row>
        <row r="701">
          <cell r="AF701">
            <v>2201514386</v>
          </cell>
          <cell r="AG701">
            <v>0</v>
          </cell>
          <cell r="AH701">
            <v>188743301.48</v>
          </cell>
          <cell r="AI701">
            <v>11031053.57</v>
          </cell>
          <cell r="AJ701">
            <v>-238667088.03</v>
          </cell>
          <cell r="AK701">
            <v>500000</v>
          </cell>
          <cell r="AL701">
            <v>132018261.64</v>
          </cell>
          <cell r="AM701">
            <v>0</v>
          </cell>
          <cell r="AN701">
            <v>1488926938.3</v>
          </cell>
          <cell r="AO701">
            <v>1926381782.79</v>
          </cell>
          <cell r="AP701">
            <v>3784066852.96</v>
          </cell>
          <cell r="AQ701">
            <v>5710448635.75</v>
          </cell>
          <cell r="AR701">
            <v>648003279.93</v>
          </cell>
          <cell r="AS701">
            <v>1242021921.48</v>
          </cell>
          <cell r="AT701">
            <v>36356581.38</v>
          </cell>
          <cell r="AU701">
            <v>1278378502.86</v>
          </cell>
          <cell r="AV701">
            <v>3762004745.82</v>
          </cell>
          <cell r="AW701">
            <v>5040383248.68</v>
          </cell>
          <cell r="AX701">
            <v>1242021921.48</v>
          </cell>
          <cell r="AY701">
            <v>3798361327.2</v>
          </cell>
          <cell r="AZ701">
            <v>0.253627242173457</v>
          </cell>
          <cell r="BA701">
            <v>0.746372757826543</v>
          </cell>
          <cell r="BB701">
            <v>1.33981310211807</v>
          </cell>
          <cell r="BC701">
            <v>0.246414183247924</v>
          </cell>
          <cell r="BD701">
            <v>0.00721305892553334</v>
          </cell>
          <cell r="BE701">
            <v>0.246414183247924</v>
          </cell>
          <cell r="BF701">
            <v>0.753585816752076</v>
          </cell>
          <cell r="BG701" t="e">
            <v>#N/A</v>
          </cell>
          <cell r="BH701">
            <v>-79203157.4200001</v>
          </cell>
          <cell r="BI701">
            <v>2258571037.07</v>
          </cell>
          <cell r="BJ701" t="e">
            <v>#N/A</v>
          </cell>
        </row>
        <row r="702">
          <cell r="A702" t="str">
            <v>601155.SH</v>
          </cell>
          <cell r="B702" t="str">
            <v>新城控股</v>
          </cell>
          <cell r="C702">
            <v>5566690585</v>
          </cell>
          <cell r="D702">
            <v>1189058179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77304590718</v>
          </cell>
          <cell r="J702">
            <v>854278340</v>
          </cell>
          <cell r="K702">
            <v>202786739068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559707292</v>
          </cell>
          <cell r="Q702">
            <v>12482451549</v>
          </cell>
          <cell r="R702">
            <v>0</v>
          </cell>
          <cell r="S702">
            <v>0</v>
          </cell>
          <cell r="T702">
            <v>0</v>
          </cell>
          <cell r="U702">
            <v>21349292732</v>
          </cell>
          <cell r="V702">
            <v>17613783672</v>
          </cell>
          <cell r="W702">
            <v>0</v>
          </cell>
          <cell r="X702">
            <v>50750160732</v>
          </cell>
          <cell r="Y702">
            <v>23331799555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</row>
        <row r="702">
          <cell r="AF702">
            <v>2260597986</v>
          </cell>
          <cell r="AG702">
            <v>0</v>
          </cell>
          <cell r="AH702">
            <v>2506980595</v>
          </cell>
          <cell r="AI702">
            <v>160080368</v>
          </cell>
          <cell r="AJ702">
            <v>1338484454</v>
          </cell>
          <cell r="AK702">
            <v>0</v>
          </cell>
          <cell r="AL702">
            <v>1127868593</v>
          </cell>
          <cell r="AM702">
            <v>0</v>
          </cell>
          <cell r="AN702">
            <v>45219075201</v>
          </cell>
          <cell r="AO702">
            <v>413788552422</v>
          </cell>
          <cell r="AP702">
            <v>52613087197</v>
          </cell>
          <cell r="AQ702">
            <v>466401639619</v>
          </cell>
          <cell r="AR702">
            <v>317168241224</v>
          </cell>
          <cell r="AS702">
            <v>22538350911</v>
          </cell>
          <cell r="AT702">
            <v>74081960287</v>
          </cell>
          <cell r="AU702">
            <v>96620311198</v>
          </cell>
          <cell r="AV702">
            <v>52292926461</v>
          </cell>
          <cell r="AW702">
            <v>148913237659</v>
          </cell>
          <cell r="AX702">
            <v>22538350911</v>
          </cell>
          <cell r="AY702">
            <v>126374886748</v>
          </cell>
          <cell r="AZ702">
            <v>0.648836280218775</v>
          </cell>
          <cell r="BA702">
            <v>0.351163719781225</v>
          </cell>
          <cell r="BB702">
            <v>2.84767458501408</v>
          </cell>
          <cell r="BC702">
            <v>0.151352232113918</v>
          </cell>
          <cell r="BD702">
            <v>0.497484048104857</v>
          </cell>
          <cell r="BE702">
            <v>0.151352232113918</v>
          </cell>
          <cell r="BF702">
            <v>0.848647767886082</v>
          </cell>
          <cell r="BG702">
            <v>76912242520</v>
          </cell>
          <cell r="BH702">
            <v>-182107114401</v>
          </cell>
          <cell r="BI702">
            <v>90488528266</v>
          </cell>
          <cell r="BJ702">
            <v>6.66519031485918</v>
          </cell>
        </row>
        <row r="703">
          <cell r="A703" t="str">
            <v>002789.SZ</v>
          </cell>
          <cell r="B703" t="str">
            <v>建艺集团</v>
          </cell>
          <cell r="C703">
            <v>0</v>
          </cell>
          <cell r="D703">
            <v>1187777425.36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1113798284.35</v>
          </cell>
          <cell r="J703">
            <v>0</v>
          </cell>
          <cell r="K703">
            <v>20612520.06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2721645.05</v>
          </cell>
          <cell r="Q703">
            <v>261312581.6</v>
          </cell>
          <cell r="R703">
            <v>0</v>
          </cell>
          <cell r="S703">
            <v>0</v>
          </cell>
          <cell r="T703">
            <v>0</v>
          </cell>
          <cell r="U703">
            <v>15892251.49</v>
          </cell>
          <cell r="V703">
            <v>864711.35</v>
          </cell>
          <cell r="W703">
            <v>0</v>
          </cell>
          <cell r="X703">
            <v>68000000</v>
          </cell>
          <cell r="Y703">
            <v>397801506.57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</row>
        <row r="703">
          <cell r="AF703">
            <v>159623514</v>
          </cell>
          <cell r="AG703">
            <v>0</v>
          </cell>
          <cell r="AH703">
            <v>721029812.7</v>
          </cell>
          <cell r="AI703">
            <v>0</v>
          </cell>
          <cell r="AJ703">
            <v>-159658369.91</v>
          </cell>
          <cell r="AK703">
            <v>16930254.7</v>
          </cell>
          <cell r="AL703">
            <v>51169142.32</v>
          </cell>
          <cell r="AM703">
            <v>0</v>
          </cell>
          <cell r="AN703">
            <v>450948253.68</v>
          </cell>
          <cell r="AO703">
            <v>3068780925.83</v>
          </cell>
          <cell r="AP703">
            <v>1240042607.49</v>
          </cell>
          <cell r="AQ703">
            <v>4308823533.32</v>
          </cell>
          <cell r="AR703">
            <v>1399309742.41</v>
          </cell>
          <cell r="AS703">
            <v>1203669676.85</v>
          </cell>
          <cell r="AT703">
            <v>465801506.57</v>
          </cell>
          <cell r="AU703">
            <v>1669471183.42</v>
          </cell>
          <cell r="AV703">
            <v>1240042607.49</v>
          </cell>
          <cell r="AW703">
            <v>2909513790.91</v>
          </cell>
          <cell r="AX703">
            <v>1203669676.85</v>
          </cell>
          <cell r="AY703">
            <v>1705844114.06</v>
          </cell>
          <cell r="AZ703">
            <v>0.573797308896015</v>
          </cell>
          <cell r="BA703">
            <v>0.426202691103985</v>
          </cell>
          <cell r="BB703">
            <v>2.34630146846262</v>
          </cell>
          <cell r="BC703">
            <v>0.413701313467063</v>
          </cell>
          <cell r="BD703">
            <v>0.160095995428952</v>
          </cell>
          <cell r="BE703">
            <v>0.413701313467063</v>
          </cell>
          <cell r="BF703">
            <v>0.586298686532937</v>
          </cell>
          <cell r="BG703" t="e">
            <v>#N/A</v>
          </cell>
          <cell r="BH703">
            <v>734050550.15</v>
          </cell>
          <cell r="BI703">
            <v>1011087138.07</v>
          </cell>
          <cell r="BJ703" t="e">
            <v>#N/A</v>
          </cell>
        </row>
        <row r="704">
          <cell r="A704" t="str">
            <v>000581.SZ</v>
          </cell>
          <cell r="B704" t="str">
            <v>威孚高科</v>
          </cell>
          <cell r="C704">
            <v>26410642.54</v>
          </cell>
          <cell r="D704">
            <v>1185984882.69</v>
          </cell>
          <cell r="E704">
            <v>0</v>
          </cell>
          <cell r="F704">
            <v>0</v>
          </cell>
          <cell r="G704">
            <v>0</v>
          </cell>
          <cell r="H704">
            <v>0</v>
          </cell>
          <cell r="I704">
            <v>5688118844.09</v>
          </cell>
          <cell r="J704">
            <v>1296925.6</v>
          </cell>
          <cell r="K704">
            <v>106154254.12</v>
          </cell>
          <cell r="L704">
            <v>0</v>
          </cell>
          <cell r="M704">
            <v>0</v>
          </cell>
          <cell r="N704">
            <v>0</v>
          </cell>
          <cell r="O704">
            <v>0</v>
          </cell>
          <cell r="P704">
            <v>198042952.25</v>
          </cell>
          <cell r="Q704">
            <v>69006429.78</v>
          </cell>
          <cell r="R704">
            <v>0</v>
          </cell>
          <cell r="S704">
            <v>0</v>
          </cell>
          <cell r="T704">
            <v>0</v>
          </cell>
          <cell r="U704">
            <v>26542177.06</v>
          </cell>
          <cell r="V704">
            <v>323791265.04</v>
          </cell>
          <cell r="W704">
            <v>0</v>
          </cell>
          <cell r="X704">
            <v>2860438.99</v>
          </cell>
          <cell r="Y704">
            <v>0</v>
          </cell>
          <cell r="Z704">
            <v>0</v>
          </cell>
          <cell r="AA704">
            <v>181980293.94</v>
          </cell>
          <cell r="AB704">
            <v>0</v>
          </cell>
          <cell r="AC704">
            <v>305494927.67</v>
          </cell>
          <cell r="AD704">
            <v>0</v>
          </cell>
        </row>
        <row r="704">
          <cell r="AF704">
            <v>1008950570</v>
          </cell>
          <cell r="AG704">
            <v>0</v>
          </cell>
          <cell r="AH704">
            <v>3350078504.55</v>
          </cell>
          <cell r="AI704">
            <v>274317977.74</v>
          </cell>
          <cell r="AJ704">
            <v>-15108236.97</v>
          </cell>
          <cell r="AK704">
            <v>1055508.75</v>
          </cell>
          <cell r="AL704">
            <v>510100496</v>
          </cell>
          <cell r="AM704">
            <v>0</v>
          </cell>
          <cell r="AN704">
            <v>14374990997.95</v>
          </cell>
          <cell r="AO704">
            <v>8115684033.77</v>
          </cell>
          <cell r="AP704">
            <v>19504385818.02</v>
          </cell>
          <cell r="AQ704">
            <v>27620069851.79</v>
          </cell>
          <cell r="AR704">
            <v>6718316241.09</v>
          </cell>
          <cell r="AS704">
            <v>1212527059.75</v>
          </cell>
          <cell r="AT704">
            <v>184840732.93</v>
          </cell>
          <cell r="AU704">
            <v>1397367792.68</v>
          </cell>
          <cell r="AV704">
            <v>18955749862.54</v>
          </cell>
          <cell r="AW704">
            <v>20353117655.22</v>
          </cell>
          <cell r="AX704">
            <v>1212527059.75</v>
          </cell>
          <cell r="AY704">
            <v>19140590595.47</v>
          </cell>
          <cell r="AZ704">
            <v>0.0686562037497786</v>
          </cell>
          <cell r="BA704">
            <v>0.931343796250221</v>
          </cell>
          <cell r="BB704">
            <v>1.07371735767845</v>
          </cell>
          <cell r="BC704">
            <v>0.0595745123813511</v>
          </cell>
          <cell r="BD704">
            <v>0.00908169136842746</v>
          </cell>
          <cell r="BE704">
            <v>0.0595745123813511</v>
          </cell>
          <cell r="BF704">
            <v>0.940425487618649</v>
          </cell>
          <cell r="BG704" t="e">
            <v>#N/A</v>
          </cell>
          <cell r="BH704">
            <v>-6764162174.29</v>
          </cell>
          <cell r="BI704">
            <v>9258292994.06</v>
          </cell>
          <cell r="BJ704" t="e">
            <v>#N/A</v>
          </cell>
        </row>
        <row r="705">
          <cell r="A705" t="str">
            <v>601200.SH</v>
          </cell>
          <cell r="B705" t="str">
            <v>上海环境</v>
          </cell>
          <cell r="C705">
            <v>254077308.52</v>
          </cell>
          <cell r="D705">
            <v>1184000000</v>
          </cell>
          <cell r="E705">
            <v>0</v>
          </cell>
          <cell r="F705">
            <v>0</v>
          </cell>
          <cell r="G705">
            <v>0</v>
          </cell>
          <cell r="H705">
            <v>0</v>
          </cell>
          <cell r="I705">
            <v>4710461209.86</v>
          </cell>
          <cell r="J705">
            <v>1900000</v>
          </cell>
          <cell r="K705">
            <v>1048587741.95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104969565.5</v>
          </cell>
          <cell r="Q705">
            <v>96685704.91</v>
          </cell>
          <cell r="R705">
            <v>0</v>
          </cell>
          <cell r="S705">
            <v>0</v>
          </cell>
          <cell r="T705">
            <v>0</v>
          </cell>
          <cell r="U705">
            <v>328778246.55</v>
          </cell>
          <cell r="V705">
            <v>1592970464.12</v>
          </cell>
          <cell r="W705">
            <v>0</v>
          </cell>
          <cell r="X705">
            <v>6627927134.57</v>
          </cell>
          <cell r="Y705">
            <v>299367966.08</v>
          </cell>
          <cell r="Z705">
            <v>0</v>
          </cell>
          <cell r="AA705">
            <v>0</v>
          </cell>
          <cell r="AB705">
            <v>468579596.32</v>
          </cell>
          <cell r="AC705">
            <v>1012046741</v>
          </cell>
          <cell r="AD705">
            <v>0</v>
          </cell>
        </row>
        <row r="705">
          <cell r="AF705">
            <v>1121858543</v>
          </cell>
          <cell r="AG705">
            <v>0</v>
          </cell>
          <cell r="AH705">
            <v>4104764428.97</v>
          </cell>
          <cell r="AI705">
            <v>0</v>
          </cell>
          <cell r="AJ705">
            <v>0</v>
          </cell>
          <cell r="AK705">
            <v>0</v>
          </cell>
          <cell r="AL705">
            <v>282877986.99</v>
          </cell>
          <cell r="AM705">
            <v>0</v>
          </cell>
          <cell r="AN705">
            <v>4273746424.32</v>
          </cell>
          <cell r="AO705">
            <v>17730351679.38</v>
          </cell>
          <cell r="AP705">
            <v>9783247383.28</v>
          </cell>
          <cell r="AQ705">
            <v>27513599062.66</v>
          </cell>
          <cell r="AR705">
            <v>9290278332.18</v>
          </cell>
          <cell r="AS705">
            <v>1512778246.55</v>
          </cell>
          <cell r="AT705">
            <v>6927295100.65</v>
          </cell>
          <cell r="AU705">
            <v>8440073347.2</v>
          </cell>
          <cell r="AV705">
            <v>9783247383.28</v>
          </cell>
          <cell r="AW705">
            <v>18223320730.48</v>
          </cell>
          <cell r="AX705">
            <v>1512778246.55</v>
          </cell>
          <cell r="AY705">
            <v>16710542483.93</v>
          </cell>
          <cell r="AZ705">
            <v>0.463146836519388</v>
          </cell>
          <cell r="BA705">
            <v>0.536853163480612</v>
          </cell>
          <cell r="BB705">
            <v>1.86270672881322</v>
          </cell>
          <cell r="BC705">
            <v>0.0830133140344588</v>
          </cell>
          <cell r="BD705">
            <v>0.380133522484929</v>
          </cell>
          <cell r="BE705">
            <v>0.0830133140344588</v>
          </cell>
          <cell r="BF705">
            <v>0.916986685965541</v>
          </cell>
          <cell r="BG705" t="e">
            <v>#N/A</v>
          </cell>
          <cell r="BH705">
            <v>405776826.16</v>
          </cell>
          <cell r="BI705">
            <v>3907274942.34</v>
          </cell>
          <cell r="BJ705" t="e">
            <v>#N/A</v>
          </cell>
        </row>
        <row r="706">
          <cell r="A706" t="str">
            <v>002368.SZ</v>
          </cell>
          <cell r="B706" t="str">
            <v>太极股份</v>
          </cell>
          <cell r="C706">
            <v>0</v>
          </cell>
          <cell r="D706">
            <v>1180000000</v>
          </cell>
          <cell r="E706">
            <v>0</v>
          </cell>
          <cell r="F706">
            <v>0</v>
          </cell>
          <cell r="G706">
            <v>0</v>
          </cell>
          <cell r="H706">
            <v>0</v>
          </cell>
          <cell r="I706">
            <v>5625816264</v>
          </cell>
          <cell r="J706">
            <v>0</v>
          </cell>
          <cell r="K706">
            <v>2810482524.57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70843191.87</v>
          </cell>
          <cell r="Q706">
            <v>42631513.79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290091536.27</v>
          </cell>
          <cell r="W706">
            <v>0</v>
          </cell>
          <cell r="X706">
            <v>500000000</v>
          </cell>
          <cell r="Y706">
            <v>837408911.13</v>
          </cell>
          <cell r="Z706">
            <v>0</v>
          </cell>
          <cell r="AA706">
            <v>0</v>
          </cell>
          <cell r="AB706">
            <v>0</v>
          </cell>
          <cell r="AC706">
            <v>91887854.96</v>
          </cell>
          <cell r="AD706">
            <v>0</v>
          </cell>
        </row>
        <row r="706">
          <cell r="AF706">
            <v>579653456</v>
          </cell>
          <cell r="AG706">
            <v>182987691.72</v>
          </cell>
          <cell r="AH706">
            <v>787541349.47</v>
          </cell>
          <cell r="AI706">
            <v>0</v>
          </cell>
          <cell r="AJ706">
            <v>-4437000</v>
          </cell>
          <cell r="AK706">
            <v>0</v>
          </cell>
          <cell r="AL706">
            <v>200778249.81</v>
          </cell>
          <cell r="AM706">
            <v>0</v>
          </cell>
          <cell r="AN706">
            <v>1738837397.22</v>
          </cell>
          <cell r="AO706">
            <v>11449161796.59</v>
          </cell>
          <cell r="AP706">
            <v>3485361144.22</v>
          </cell>
          <cell r="AQ706">
            <v>14934522940.81</v>
          </cell>
          <cell r="AR706">
            <v>8931752885.46</v>
          </cell>
          <cell r="AS706">
            <v>1180000000</v>
          </cell>
          <cell r="AT706">
            <v>1337408911.13</v>
          </cell>
          <cell r="AU706">
            <v>2517408911.13</v>
          </cell>
          <cell r="AV706">
            <v>3485361144.22</v>
          </cell>
          <cell r="AW706">
            <v>6002770055.35</v>
          </cell>
          <cell r="AX706">
            <v>1180000000</v>
          </cell>
          <cell r="AY706">
            <v>4822770055.35</v>
          </cell>
          <cell r="AZ706">
            <v>0.419374536741807</v>
          </cell>
          <cell r="BA706">
            <v>0.580625463258193</v>
          </cell>
          <cell r="BB706">
            <v>1.72228064954037</v>
          </cell>
          <cell r="BC706">
            <v>0.196575912307072</v>
          </cell>
          <cell r="BD706">
            <v>0.222798624434735</v>
          </cell>
          <cell r="BE706">
            <v>0.196575912307072</v>
          </cell>
          <cell r="BF706">
            <v>0.803424087692928</v>
          </cell>
          <cell r="BG706" t="e">
            <v>#N/A</v>
          </cell>
          <cell r="BH706">
            <v>-1356417944.6</v>
          </cell>
          <cell r="BI706">
            <v>2038845218.82</v>
          </cell>
          <cell r="BJ706" t="e">
            <v>#N/A</v>
          </cell>
        </row>
        <row r="707">
          <cell r="A707" t="str">
            <v>600456.SH</v>
          </cell>
          <cell r="B707" t="str">
            <v>宝钛股份</v>
          </cell>
          <cell r="C707">
            <v>9012449.46</v>
          </cell>
          <cell r="D707">
            <v>1180000000</v>
          </cell>
          <cell r="E707">
            <v>0</v>
          </cell>
          <cell r="F707">
            <v>0</v>
          </cell>
          <cell r="G707">
            <v>0</v>
          </cell>
          <cell r="H707">
            <v>0</v>
          </cell>
          <cell r="I707">
            <v>1742065300.32</v>
          </cell>
          <cell r="J707">
            <v>0</v>
          </cell>
          <cell r="K707">
            <v>307039528.89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P707">
            <v>30330341.06</v>
          </cell>
          <cell r="Q707">
            <v>40143862.44</v>
          </cell>
          <cell r="R707">
            <v>0</v>
          </cell>
          <cell r="S707">
            <v>0</v>
          </cell>
          <cell r="T707">
            <v>0</v>
          </cell>
          <cell r="U707">
            <v>45237500</v>
          </cell>
          <cell r="V707">
            <v>345310083.25</v>
          </cell>
          <cell r="W707">
            <v>0</v>
          </cell>
          <cell r="X707">
            <v>450000000</v>
          </cell>
          <cell r="Y707">
            <v>1192982730.04</v>
          </cell>
          <cell r="Z707">
            <v>0</v>
          </cell>
          <cell r="AA707">
            <v>0</v>
          </cell>
          <cell r="AB707">
            <v>0</v>
          </cell>
          <cell r="AC707">
            <v>186689840.68</v>
          </cell>
          <cell r="AD707">
            <v>0</v>
          </cell>
        </row>
        <row r="707">
          <cell r="AF707">
            <v>477777539</v>
          </cell>
          <cell r="AG707">
            <v>0</v>
          </cell>
          <cell r="AH707">
            <v>4291632213.36</v>
          </cell>
          <cell r="AI707">
            <v>0</v>
          </cell>
          <cell r="AJ707">
            <v>0</v>
          </cell>
          <cell r="AK707">
            <v>163439.86</v>
          </cell>
          <cell r="AL707">
            <v>236427885.44</v>
          </cell>
          <cell r="AM707">
            <v>0</v>
          </cell>
          <cell r="AN707">
            <v>942968415.78</v>
          </cell>
          <cell r="AO707">
            <v>5528811636.14</v>
          </cell>
          <cell r="AP707">
            <v>5948969493.44</v>
          </cell>
          <cell r="AQ707">
            <v>11477781129.58</v>
          </cell>
          <cell r="AR707">
            <v>2660591406.1</v>
          </cell>
          <cell r="AS707">
            <v>1225237500</v>
          </cell>
          <cell r="AT707">
            <v>1642982730.04</v>
          </cell>
          <cell r="AU707">
            <v>2868220230.04</v>
          </cell>
          <cell r="AV707">
            <v>5948969493.44</v>
          </cell>
          <cell r="AW707">
            <v>8817189723.48</v>
          </cell>
          <cell r="AX707">
            <v>1225237500</v>
          </cell>
          <cell r="AY707">
            <v>7591952223.48</v>
          </cell>
          <cell r="AZ707">
            <v>0.325298685861549</v>
          </cell>
          <cell r="BA707">
            <v>0.674701314138451</v>
          </cell>
          <cell r="BB707">
            <v>1.48213732364955</v>
          </cell>
          <cell r="BC707">
            <v>0.138960092549355</v>
          </cell>
          <cell r="BD707">
            <v>0.186338593312194</v>
          </cell>
          <cell r="BE707">
            <v>0.138960092549355</v>
          </cell>
          <cell r="BF707">
            <v>0.861039907450645</v>
          </cell>
          <cell r="BG707">
            <v>871887345.979999</v>
          </cell>
          <cell r="BH707">
            <v>-1292022894.14</v>
          </cell>
          <cell r="BI707">
            <v>4626179041.63</v>
          </cell>
          <cell r="BJ707">
            <v>1.2322375075411</v>
          </cell>
        </row>
        <row r="708">
          <cell r="A708" t="str">
            <v>600784.SH</v>
          </cell>
          <cell r="B708" t="str">
            <v>鲁银投资</v>
          </cell>
          <cell r="C708">
            <v>23125771.19</v>
          </cell>
          <cell r="D708">
            <v>1180000000</v>
          </cell>
          <cell r="E708">
            <v>0</v>
          </cell>
          <cell r="F708">
            <v>0</v>
          </cell>
          <cell r="G708">
            <v>0</v>
          </cell>
          <cell r="H708">
            <v>0</v>
          </cell>
          <cell r="I708">
            <v>523808197.92</v>
          </cell>
          <cell r="J708">
            <v>0</v>
          </cell>
          <cell r="K708">
            <v>87295611.12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75302023.37</v>
          </cell>
          <cell r="Q708">
            <v>23621443.7</v>
          </cell>
          <cell r="R708">
            <v>0</v>
          </cell>
          <cell r="S708">
            <v>0</v>
          </cell>
          <cell r="T708">
            <v>0</v>
          </cell>
          <cell r="U708">
            <v>3316800</v>
          </cell>
          <cell r="V708">
            <v>9436784.08</v>
          </cell>
          <cell r="W708">
            <v>0</v>
          </cell>
          <cell r="X708">
            <v>77500000</v>
          </cell>
          <cell r="Y708">
            <v>398853278.3</v>
          </cell>
          <cell r="Z708">
            <v>0</v>
          </cell>
          <cell r="AA708">
            <v>0</v>
          </cell>
          <cell r="AB708">
            <v>0</v>
          </cell>
          <cell r="AC708">
            <v>22021102.21</v>
          </cell>
          <cell r="AD708">
            <v>0</v>
          </cell>
        </row>
        <row r="708">
          <cell r="AF708">
            <v>568177846</v>
          </cell>
          <cell r="AG708">
            <v>0</v>
          </cell>
          <cell r="AH708">
            <v>577799304.82</v>
          </cell>
          <cell r="AI708">
            <v>0</v>
          </cell>
          <cell r="AJ708">
            <v>-35492127.64</v>
          </cell>
          <cell r="AK708">
            <v>58170110.89</v>
          </cell>
          <cell r="AL708">
            <v>101792302.27</v>
          </cell>
          <cell r="AM708">
            <v>0</v>
          </cell>
          <cell r="AN708">
            <v>530225927.41</v>
          </cell>
          <cell r="AO708">
            <v>2424281011.89</v>
          </cell>
          <cell r="AP708">
            <v>1800673363.75</v>
          </cell>
          <cell r="AQ708">
            <v>4224954375.64</v>
          </cell>
          <cell r="AR708">
            <v>764610933.59</v>
          </cell>
          <cell r="AS708">
            <v>1183316800</v>
          </cell>
          <cell r="AT708">
            <v>476353278.3</v>
          </cell>
          <cell r="AU708">
            <v>1659670078.3</v>
          </cell>
          <cell r="AV708">
            <v>1800673363.75</v>
          </cell>
          <cell r="AW708">
            <v>3460343442.05</v>
          </cell>
          <cell r="AX708">
            <v>1183316800</v>
          </cell>
          <cell r="AY708">
            <v>2277026642.05</v>
          </cell>
          <cell r="AZ708">
            <v>0.47962582503567</v>
          </cell>
          <cell r="BA708">
            <v>0.52037417496433</v>
          </cell>
          <cell r="BB708">
            <v>1.92169413493386</v>
          </cell>
          <cell r="BC708">
            <v>0.341965131443419</v>
          </cell>
          <cell r="BD708">
            <v>0.137660693592251</v>
          </cell>
          <cell r="BE708">
            <v>0.341965131443419</v>
          </cell>
          <cell r="BF708">
            <v>0.658034868556581</v>
          </cell>
          <cell r="BG708" t="e">
            <v>#N/A</v>
          </cell>
          <cell r="BH708">
            <v>850763394.66</v>
          </cell>
          <cell r="BI708">
            <v>-177316388.38</v>
          </cell>
          <cell r="BJ708" t="e">
            <v>#N/A</v>
          </cell>
        </row>
        <row r="709">
          <cell r="A709" t="str">
            <v>000049.SZ</v>
          </cell>
          <cell r="B709" t="str">
            <v>德赛电池</v>
          </cell>
          <cell r="C709">
            <v>31981234.51</v>
          </cell>
          <cell r="D709">
            <v>1179343748.97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4461580885.78</v>
          </cell>
          <cell r="J709">
            <v>0</v>
          </cell>
          <cell r="K709">
            <v>891528.74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307527375.76</v>
          </cell>
          <cell r="Q709">
            <v>39785852.11</v>
          </cell>
          <cell r="R709">
            <v>0</v>
          </cell>
          <cell r="S709">
            <v>0</v>
          </cell>
          <cell r="T709">
            <v>0</v>
          </cell>
          <cell r="U709">
            <v>124742019.24</v>
          </cell>
          <cell r="V709">
            <v>2968541.04</v>
          </cell>
          <cell r="W709">
            <v>0</v>
          </cell>
          <cell r="X709">
            <v>675859188.04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19988660.45</v>
          </cell>
          <cell r="AD709">
            <v>0</v>
          </cell>
        </row>
        <row r="709">
          <cell r="AF709">
            <v>300407720</v>
          </cell>
          <cell r="AG709">
            <v>0</v>
          </cell>
          <cell r="AH709">
            <v>160532448.26</v>
          </cell>
          <cell r="AI709">
            <v>15836106.26</v>
          </cell>
          <cell r="AJ709">
            <v>-3288860.25</v>
          </cell>
          <cell r="AK709">
            <v>0</v>
          </cell>
          <cell r="AL709">
            <v>106986815.87</v>
          </cell>
          <cell r="AM709">
            <v>0</v>
          </cell>
          <cell r="AN709">
            <v>2576894314.11</v>
          </cell>
          <cell r="AO709">
            <v>6844669034.64</v>
          </cell>
          <cell r="AP709">
            <v>3157368544.25</v>
          </cell>
          <cell r="AQ709">
            <v>10002037578.89</v>
          </cell>
          <cell r="AR709">
            <v>4864724078.39</v>
          </cell>
          <cell r="AS709">
            <v>1304085768.21</v>
          </cell>
          <cell r="AT709">
            <v>675859188.04</v>
          </cell>
          <cell r="AU709">
            <v>1979944956.25</v>
          </cell>
          <cell r="AV709">
            <v>3125696331.73</v>
          </cell>
          <cell r="AW709">
            <v>5105641287.98</v>
          </cell>
          <cell r="AX709">
            <v>1304085768.21</v>
          </cell>
          <cell r="AY709">
            <v>3801555519.77</v>
          </cell>
          <cell r="AZ709">
            <v>0.387795547037608</v>
          </cell>
          <cell r="BA709">
            <v>0.612204452962392</v>
          </cell>
          <cell r="BB709">
            <v>1.63344123872524</v>
          </cell>
          <cell r="BC709">
            <v>0.255420562208347</v>
          </cell>
          <cell r="BD709">
            <v>0.132374984829261</v>
          </cell>
          <cell r="BE709">
            <v>0.255420562208347</v>
          </cell>
          <cell r="BF709">
            <v>0.744579437791653</v>
          </cell>
          <cell r="BG709" t="e">
            <v>#N/A</v>
          </cell>
          <cell r="BH709">
            <v>792673475.42</v>
          </cell>
          <cell r="BI709">
            <v>1489647133.37</v>
          </cell>
          <cell r="BJ709" t="e">
            <v>#N/A</v>
          </cell>
        </row>
        <row r="710">
          <cell r="A710" t="str">
            <v>603690.SH</v>
          </cell>
          <cell r="B710" t="str">
            <v>至纯科技</v>
          </cell>
          <cell r="C710">
            <v>19696081.69</v>
          </cell>
          <cell r="D710">
            <v>1171037801.17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302560870.01</v>
          </cell>
          <cell r="J710">
            <v>0</v>
          </cell>
          <cell r="K710">
            <v>152341266.68</v>
          </cell>
          <cell r="L710">
            <v>0</v>
          </cell>
          <cell r="M710">
            <v>0</v>
          </cell>
          <cell r="N710">
            <v>0</v>
          </cell>
          <cell r="O710">
            <v>0</v>
          </cell>
          <cell r="P710">
            <v>10705455</v>
          </cell>
          <cell r="Q710">
            <v>67438078.41</v>
          </cell>
          <cell r="R710">
            <v>0</v>
          </cell>
          <cell r="S710">
            <v>0</v>
          </cell>
          <cell r="T710">
            <v>0</v>
          </cell>
          <cell r="U710">
            <v>220801573.79</v>
          </cell>
          <cell r="V710">
            <v>62169581.39</v>
          </cell>
          <cell r="W710">
            <v>0</v>
          </cell>
          <cell r="X710">
            <v>698506210.34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35490175.02</v>
          </cell>
          <cell r="AD710">
            <v>0</v>
          </cell>
        </row>
        <row r="710">
          <cell r="AF710">
            <v>318530474</v>
          </cell>
          <cell r="AG710">
            <v>0</v>
          </cell>
          <cell r="AH710">
            <v>2567619993.02</v>
          </cell>
          <cell r="AI710">
            <v>14910380</v>
          </cell>
          <cell r="AJ710">
            <v>-153506.53</v>
          </cell>
          <cell r="AK710">
            <v>0</v>
          </cell>
          <cell r="AL710">
            <v>42016787.15</v>
          </cell>
          <cell r="AM710">
            <v>0</v>
          </cell>
          <cell r="AN710">
            <v>615974908.22</v>
          </cell>
          <cell r="AO710">
            <v>2740747093.5</v>
          </cell>
          <cell r="AP710">
            <v>3558899035.86</v>
          </cell>
          <cell r="AQ710">
            <v>6299646129.36</v>
          </cell>
          <cell r="AR710">
            <v>650401508.2</v>
          </cell>
          <cell r="AS710">
            <v>1391839374.96</v>
          </cell>
          <cell r="AT710">
            <v>698506210.34</v>
          </cell>
          <cell r="AU710">
            <v>2090345585.3</v>
          </cell>
          <cell r="AV710">
            <v>3529078275.86</v>
          </cell>
          <cell r="AW710">
            <v>5619423861.16</v>
          </cell>
          <cell r="AX710">
            <v>1391839374.96</v>
          </cell>
          <cell r="AY710">
            <v>4227584486.2</v>
          </cell>
          <cell r="AZ710">
            <v>0.371985747462107</v>
          </cell>
          <cell r="BA710">
            <v>0.628014252537893</v>
          </cell>
          <cell r="BB710">
            <v>1.59232054998571</v>
          </cell>
          <cell r="BC710">
            <v>0.247683643261017</v>
          </cell>
          <cell r="BD710">
            <v>0.12430210420109</v>
          </cell>
          <cell r="BE710">
            <v>0.247683643261017</v>
          </cell>
          <cell r="BF710">
            <v>0.752316356738983</v>
          </cell>
          <cell r="BG710" t="e">
            <v>#N/A</v>
          </cell>
          <cell r="BH710">
            <v>412055411.31</v>
          </cell>
          <cell r="BI710">
            <v>2081871937.15</v>
          </cell>
          <cell r="BJ710" t="e">
            <v>#N/A</v>
          </cell>
        </row>
        <row r="711">
          <cell r="A711" t="str">
            <v>600793.SH</v>
          </cell>
          <cell r="B711" t="str">
            <v>宜宾纸业</v>
          </cell>
          <cell r="C711">
            <v>0</v>
          </cell>
          <cell r="D711">
            <v>1167750000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299765361.22</v>
          </cell>
          <cell r="J711">
            <v>0</v>
          </cell>
          <cell r="K711">
            <v>87447774.37</v>
          </cell>
          <cell r="L711">
            <v>0</v>
          </cell>
          <cell r="M711">
            <v>0</v>
          </cell>
          <cell r="N711">
            <v>0</v>
          </cell>
          <cell r="O711">
            <v>0</v>
          </cell>
          <cell r="P711">
            <v>33572728.65</v>
          </cell>
          <cell r="Q711">
            <v>12411226.18</v>
          </cell>
          <cell r="R711">
            <v>0</v>
          </cell>
          <cell r="S711">
            <v>0</v>
          </cell>
          <cell r="T711">
            <v>0</v>
          </cell>
          <cell r="U711">
            <v>782250000</v>
          </cell>
          <cell r="V711">
            <v>11368210.67</v>
          </cell>
          <cell r="W711">
            <v>0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38882775.03</v>
          </cell>
          <cell r="AD711">
            <v>0</v>
          </cell>
        </row>
        <row r="711">
          <cell r="AF711">
            <v>176904002</v>
          </cell>
          <cell r="AG711">
            <v>0</v>
          </cell>
          <cell r="AH711">
            <v>400813618.04</v>
          </cell>
          <cell r="AI711">
            <v>0</v>
          </cell>
          <cell r="AJ711">
            <v>0</v>
          </cell>
          <cell r="AK711">
            <v>0</v>
          </cell>
          <cell r="AL711">
            <v>4838988.06</v>
          </cell>
          <cell r="AM711">
            <v>0</v>
          </cell>
          <cell r="AN711">
            <v>42401316.13</v>
          </cell>
          <cell r="AO711">
            <v>2433448076.12</v>
          </cell>
          <cell r="AP711">
            <v>624957924.23</v>
          </cell>
          <cell r="AQ711">
            <v>3058406000.35</v>
          </cell>
          <cell r="AR711">
            <v>483448076.12</v>
          </cell>
          <cell r="AS711">
            <v>1950000000</v>
          </cell>
          <cell r="AT711">
            <v>0</v>
          </cell>
          <cell r="AU711">
            <v>1950000000</v>
          </cell>
          <cell r="AV711">
            <v>624957924.23</v>
          </cell>
          <cell r="AW711">
            <v>2574957924.23</v>
          </cell>
          <cell r="AX711">
            <v>1950000000</v>
          </cell>
          <cell r="AY711">
            <v>624957924.23</v>
          </cell>
          <cell r="AZ711">
            <v>0.757293927660242</v>
          </cell>
          <cell r="BA711">
            <v>0.242706072339758</v>
          </cell>
          <cell r="BB711">
            <v>4.12021005638509</v>
          </cell>
          <cell r="BC711">
            <v>0.757293927660242</v>
          </cell>
          <cell r="BD711">
            <v>0</v>
          </cell>
          <cell r="BE711">
            <v>0.757293927660242</v>
          </cell>
          <cell r="BF711">
            <v>0.242706072339758</v>
          </cell>
          <cell r="BG711" t="e">
            <v>#N/A</v>
          </cell>
          <cell r="BH711">
            <v>1752909315.57</v>
          </cell>
          <cell r="BI711">
            <v>-1674531316.14</v>
          </cell>
          <cell r="BJ711" t="e">
            <v>#N/A</v>
          </cell>
        </row>
        <row r="712">
          <cell r="A712" t="str">
            <v>600192.SH</v>
          </cell>
          <cell r="B712" t="str">
            <v>长城电工</v>
          </cell>
          <cell r="C712">
            <v>3393949.95</v>
          </cell>
          <cell r="D712">
            <v>1166843611.11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1063781183.33</v>
          </cell>
          <cell r="J712">
            <v>0</v>
          </cell>
          <cell r="K712">
            <v>112165375.05</v>
          </cell>
          <cell r="L712">
            <v>0</v>
          </cell>
          <cell r="M712">
            <v>0</v>
          </cell>
          <cell r="N712">
            <v>0</v>
          </cell>
          <cell r="O712">
            <v>0</v>
          </cell>
          <cell r="P712">
            <v>6170062.73</v>
          </cell>
          <cell r="Q712">
            <v>6048328.86</v>
          </cell>
          <cell r="R712">
            <v>0</v>
          </cell>
          <cell r="S712">
            <v>0</v>
          </cell>
          <cell r="T712">
            <v>0</v>
          </cell>
          <cell r="U712">
            <v>0</v>
          </cell>
          <cell r="V712">
            <v>19923997.98</v>
          </cell>
          <cell r="W712">
            <v>0</v>
          </cell>
          <cell r="X712">
            <v>100115277.78</v>
          </cell>
          <cell r="Y712">
            <v>0</v>
          </cell>
          <cell r="Z712">
            <v>0</v>
          </cell>
          <cell r="AA712">
            <v>23688.72</v>
          </cell>
          <cell r="AB712">
            <v>0</v>
          </cell>
          <cell r="AC712">
            <v>157919022.3</v>
          </cell>
          <cell r="AD712">
            <v>0</v>
          </cell>
        </row>
        <row r="712">
          <cell r="AF712">
            <v>441748000</v>
          </cell>
          <cell r="AG712">
            <v>0</v>
          </cell>
          <cell r="AH712">
            <v>907679575.74</v>
          </cell>
          <cell r="AI712">
            <v>0</v>
          </cell>
          <cell r="AJ712">
            <v>75163200.39</v>
          </cell>
          <cell r="AK712">
            <v>0</v>
          </cell>
          <cell r="AL712">
            <v>49010434.77</v>
          </cell>
          <cell r="AM712">
            <v>0</v>
          </cell>
          <cell r="AN712">
            <v>254735482.1</v>
          </cell>
          <cell r="AO712">
            <v>2636384497.81</v>
          </cell>
          <cell r="AP712">
            <v>1728336693</v>
          </cell>
          <cell r="AQ712">
            <v>4364721190.81</v>
          </cell>
          <cell r="AR712">
            <v>1369401920.2</v>
          </cell>
          <cell r="AS712">
            <v>1166843611.11</v>
          </cell>
          <cell r="AT712">
            <v>100138966.5</v>
          </cell>
          <cell r="AU712">
            <v>1266982577.61</v>
          </cell>
          <cell r="AV712">
            <v>1728336693</v>
          </cell>
          <cell r="AW712">
            <v>2995319270.61</v>
          </cell>
          <cell r="AX712">
            <v>1166843611.11</v>
          </cell>
          <cell r="AY712">
            <v>1828475659.5</v>
          </cell>
          <cell r="AZ712">
            <v>0.422987489194091</v>
          </cell>
          <cell r="BA712">
            <v>0.577012510805909</v>
          </cell>
          <cell r="BB712">
            <v>1.73306467584786</v>
          </cell>
          <cell r="BC712">
            <v>0.389555671930883</v>
          </cell>
          <cell r="BD712">
            <v>0.0334318172632083</v>
          </cell>
          <cell r="BE712">
            <v>0.389555671930883</v>
          </cell>
          <cell r="BF712">
            <v>0.610444328069117</v>
          </cell>
          <cell r="BG712" t="e">
            <v>#N/A</v>
          </cell>
          <cell r="BH712">
            <v>776408455.34</v>
          </cell>
          <cell r="BI712">
            <v>554121563.75</v>
          </cell>
          <cell r="BJ712" t="e">
            <v>#N/A</v>
          </cell>
        </row>
        <row r="713">
          <cell r="A713" t="str">
            <v>002840.SZ</v>
          </cell>
          <cell r="B713" t="str">
            <v>华统股份</v>
          </cell>
          <cell r="C713">
            <v>3466892.08</v>
          </cell>
          <cell r="D713">
            <v>1164696077.78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258298253.5</v>
          </cell>
          <cell r="J713">
            <v>5926128.42</v>
          </cell>
          <cell r="K713">
            <v>42969462.78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32575208.34</v>
          </cell>
          <cell r="Q713">
            <v>16868383.19</v>
          </cell>
          <cell r="R713">
            <v>0</v>
          </cell>
          <cell r="S713">
            <v>0</v>
          </cell>
          <cell r="T713">
            <v>0</v>
          </cell>
          <cell r="U713">
            <v>96773237.93</v>
          </cell>
          <cell r="V713">
            <v>3095861.23</v>
          </cell>
          <cell r="W713">
            <v>0</v>
          </cell>
          <cell r="X713">
            <v>1543234536.55</v>
          </cell>
          <cell r="Y713">
            <v>506524371.2</v>
          </cell>
          <cell r="Z713">
            <v>0</v>
          </cell>
          <cell r="AA713">
            <v>0</v>
          </cell>
          <cell r="AB713">
            <v>0</v>
          </cell>
          <cell r="AC713">
            <v>166476303.42</v>
          </cell>
          <cell r="AD713">
            <v>0</v>
          </cell>
        </row>
        <row r="713">
          <cell r="AF713">
            <v>447635792</v>
          </cell>
          <cell r="AG713">
            <v>49764283.12</v>
          </cell>
          <cell r="AH713">
            <v>405783209.48</v>
          </cell>
          <cell r="AI713">
            <v>48955239.6</v>
          </cell>
          <cell r="AJ713">
            <v>0</v>
          </cell>
          <cell r="AK713">
            <v>0</v>
          </cell>
          <cell r="AL713">
            <v>61999530.56</v>
          </cell>
          <cell r="AM713">
            <v>0</v>
          </cell>
          <cell r="AN713">
            <v>781091689.68</v>
          </cell>
          <cell r="AO713">
            <v>3840904716.42</v>
          </cell>
          <cell r="AP713">
            <v>1795229744.44</v>
          </cell>
          <cell r="AQ713">
            <v>5636134460.86</v>
          </cell>
          <cell r="AR713">
            <v>529676492.96</v>
          </cell>
          <cell r="AS713">
            <v>1261469315.71</v>
          </cell>
          <cell r="AT713">
            <v>2049758907.75</v>
          </cell>
          <cell r="AU713">
            <v>3311228223.46</v>
          </cell>
          <cell r="AV713">
            <v>1697319265.24</v>
          </cell>
          <cell r="AW713">
            <v>5008547488.7</v>
          </cell>
          <cell r="AX713">
            <v>1261469315.71</v>
          </cell>
          <cell r="AY713">
            <v>3747078172.99</v>
          </cell>
          <cell r="AZ713">
            <v>0.661115469291367</v>
          </cell>
          <cell r="BA713">
            <v>0.338884530708633</v>
          </cell>
          <cell r="BB713">
            <v>2.95085762076223</v>
          </cell>
          <cell r="BC713">
            <v>0.251863303394059</v>
          </cell>
          <cell r="BD713">
            <v>0.409252165897308</v>
          </cell>
          <cell r="BE713">
            <v>0.251863303394059</v>
          </cell>
          <cell r="BF713">
            <v>0.748136696605941</v>
          </cell>
          <cell r="BG713" t="e">
            <v>#N/A</v>
          </cell>
          <cell r="BH713">
            <v>664448930.55</v>
          </cell>
          <cell r="BI713">
            <v>-1414159650.99</v>
          </cell>
          <cell r="BJ713" t="e">
            <v>#N/A</v>
          </cell>
        </row>
        <row r="714">
          <cell r="A714" t="str">
            <v>601139.SH</v>
          </cell>
          <cell r="B714" t="str">
            <v>深圳燃气</v>
          </cell>
          <cell r="C714">
            <v>426817111.52</v>
          </cell>
          <cell r="D714">
            <v>1162357710.19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3434084893</v>
          </cell>
          <cell r="J714">
            <v>0</v>
          </cell>
          <cell r="K714">
            <v>2344584251.14</v>
          </cell>
          <cell r="L714">
            <v>0</v>
          </cell>
          <cell r="M714">
            <v>0</v>
          </cell>
          <cell r="N714">
            <v>0</v>
          </cell>
          <cell r="O714">
            <v>0</v>
          </cell>
          <cell r="P714">
            <v>691901531.55</v>
          </cell>
          <cell r="Q714">
            <v>105754292.1</v>
          </cell>
          <cell r="R714">
            <v>0</v>
          </cell>
          <cell r="S714">
            <v>0</v>
          </cell>
          <cell r="T714">
            <v>0</v>
          </cell>
          <cell r="U714">
            <v>84299498.78</v>
          </cell>
          <cell r="V714">
            <v>4273362605.07</v>
          </cell>
          <cell r="W714">
            <v>0</v>
          </cell>
          <cell r="X714">
            <v>129058404.09</v>
          </cell>
          <cell r="Y714">
            <v>1859437333.33</v>
          </cell>
          <cell r="Z714">
            <v>0</v>
          </cell>
          <cell r="AA714">
            <v>0</v>
          </cell>
          <cell r="AB714">
            <v>0</v>
          </cell>
          <cell r="AC714">
            <v>431630082.26</v>
          </cell>
          <cell r="AD714">
            <v>0</v>
          </cell>
        </row>
        <row r="714">
          <cell r="AF714">
            <v>2876730494</v>
          </cell>
          <cell r="AG714">
            <v>0</v>
          </cell>
          <cell r="AH714">
            <v>1926074269.97</v>
          </cell>
          <cell r="AI714">
            <v>0</v>
          </cell>
          <cell r="AJ714">
            <v>1146947287.44</v>
          </cell>
          <cell r="AK714">
            <v>14167327.57</v>
          </cell>
          <cell r="AL714">
            <v>744237012.15</v>
          </cell>
          <cell r="AM714">
            <v>0</v>
          </cell>
          <cell r="AN714">
            <v>5644735928.17</v>
          </cell>
          <cell r="AO714">
            <v>14943287713.03</v>
          </cell>
          <cell r="AP714">
            <v>12352892319.3</v>
          </cell>
          <cell r="AQ714">
            <v>27296180032.33</v>
          </cell>
          <cell r="AR714">
            <v>11708134766.64</v>
          </cell>
          <cell r="AS714">
            <v>1246657208.97</v>
          </cell>
          <cell r="AT714">
            <v>1988495737.42</v>
          </cell>
          <cell r="AU714">
            <v>3235152946.39</v>
          </cell>
          <cell r="AV714">
            <v>12352892319.3</v>
          </cell>
          <cell r="AW714">
            <v>15588045265.69</v>
          </cell>
          <cell r="AX714">
            <v>1246657208.97</v>
          </cell>
          <cell r="AY714">
            <v>14341388056.72</v>
          </cell>
          <cell r="AZ714">
            <v>0.207540643566818</v>
          </cell>
          <cell r="BA714">
            <v>0.792459356433182</v>
          </cell>
          <cell r="BB714">
            <v>1.26189436957492</v>
          </cell>
          <cell r="BC714">
            <v>0.079975210985174</v>
          </cell>
          <cell r="BD714">
            <v>0.127565432581644</v>
          </cell>
          <cell r="BE714">
            <v>0.079975210985174</v>
          </cell>
          <cell r="BF714">
            <v>0.920024789014826</v>
          </cell>
          <cell r="BG714" t="e">
            <v>#N/A</v>
          </cell>
          <cell r="BH714">
            <v>-1195410645.75</v>
          </cell>
          <cell r="BI714">
            <v>-6576754906.77</v>
          </cell>
          <cell r="BJ714" t="e">
            <v>#N/A</v>
          </cell>
        </row>
        <row r="715">
          <cell r="A715" t="str">
            <v>000716.SZ</v>
          </cell>
          <cell r="B715" t="str">
            <v>黑芝麻</v>
          </cell>
          <cell r="C715">
            <v>2744459.21</v>
          </cell>
          <cell r="D715">
            <v>1157269833.2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259554234.06</v>
          </cell>
          <cell r="J715">
            <v>2787683.18</v>
          </cell>
          <cell r="K715">
            <v>47754436.35</v>
          </cell>
          <cell r="L715">
            <v>0</v>
          </cell>
          <cell r="M715">
            <v>0</v>
          </cell>
          <cell r="N715">
            <v>0</v>
          </cell>
          <cell r="O715">
            <v>0</v>
          </cell>
          <cell r="P715">
            <v>20045002.68</v>
          </cell>
          <cell r="Q715">
            <v>46227909.37</v>
          </cell>
          <cell r="R715">
            <v>0</v>
          </cell>
          <cell r="S715">
            <v>0</v>
          </cell>
          <cell r="T715">
            <v>0</v>
          </cell>
          <cell r="U715">
            <v>47000000</v>
          </cell>
          <cell r="V715">
            <v>26263443.06</v>
          </cell>
          <cell r="W715">
            <v>0</v>
          </cell>
          <cell r="X715">
            <v>538051416.55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47579052.83</v>
          </cell>
          <cell r="AD715">
            <v>0</v>
          </cell>
        </row>
        <row r="715">
          <cell r="AF715">
            <v>743999550</v>
          </cell>
          <cell r="AG715">
            <v>0</v>
          </cell>
          <cell r="AH715">
            <v>1567167267.01</v>
          </cell>
          <cell r="AI715">
            <v>0</v>
          </cell>
          <cell r="AJ715">
            <v>0</v>
          </cell>
          <cell r="AK715">
            <v>0</v>
          </cell>
          <cell r="AL715">
            <v>36525294.91</v>
          </cell>
          <cell r="AM715">
            <v>0</v>
          </cell>
          <cell r="AN715">
            <v>391219032.11</v>
          </cell>
          <cell r="AO715">
            <v>2195277470.49</v>
          </cell>
          <cell r="AP715">
            <v>2738911144.03</v>
          </cell>
          <cell r="AQ715">
            <v>4934188614.52</v>
          </cell>
          <cell r="AR715">
            <v>452956220.74</v>
          </cell>
          <cell r="AS715">
            <v>1204269833.2</v>
          </cell>
          <cell r="AT715">
            <v>538051416.55</v>
          </cell>
          <cell r="AU715">
            <v>1742321249.75</v>
          </cell>
          <cell r="AV715">
            <v>2738911144.03</v>
          </cell>
          <cell r="AW715">
            <v>4481232393.78</v>
          </cell>
          <cell r="AX715">
            <v>1204269833.2</v>
          </cell>
          <cell r="AY715">
            <v>3276962560.58</v>
          </cell>
          <cell r="AZ715">
            <v>0.388804037962495</v>
          </cell>
          <cell r="BA715">
            <v>0.611195962037505</v>
          </cell>
          <cell r="BB715">
            <v>1.63613646377238</v>
          </cell>
          <cell r="BC715">
            <v>0.268736304520056</v>
          </cell>
          <cell r="BD715">
            <v>0.120067733442439</v>
          </cell>
          <cell r="BE715">
            <v>0.268736304520056</v>
          </cell>
          <cell r="BF715">
            <v>0.731263695479944</v>
          </cell>
          <cell r="BG715" t="e">
            <v>#N/A</v>
          </cell>
          <cell r="BH715">
            <v>895329624.32</v>
          </cell>
          <cell r="BI715">
            <v>226752404.98</v>
          </cell>
          <cell r="BJ715" t="e">
            <v>#N/A</v>
          </cell>
        </row>
        <row r="716">
          <cell r="A716" t="str">
            <v>600151.SH</v>
          </cell>
          <cell r="B716" t="str">
            <v>航天机电</v>
          </cell>
          <cell r="C716">
            <v>48357695.51</v>
          </cell>
          <cell r="D716">
            <v>1156930631.38</v>
          </cell>
          <cell r="E716">
            <v>0</v>
          </cell>
          <cell r="F716">
            <v>0</v>
          </cell>
          <cell r="G716">
            <v>0</v>
          </cell>
          <cell r="H716">
            <v>0</v>
          </cell>
          <cell r="I716">
            <v>1918285577.59</v>
          </cell>
          <cell r="J716">
            <v>0</v>
          </cell>
          <cell r="K716">
            <v>141664346.53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  <cell r="P716">
            <v>91240695.24</v>
          </cell>
          <cell r="Q716">
            <v>15378495.77</v>
          </cell>
          <cell r="R716">
            <v>0</v>
          </cell>
          <cell r="S716">
            <v>0</v>
          </cell>
          <cell r="T716">
            <v>0</v>
          </cell>
          <cell r="U716">
            <v>114119620.19</v>
          </cell>
          <cell r="V716">
            <v>2924123.74</v>
          </cell>
          <cell r="W716">
            <v>0</v>
          </cell>
          <cell r="X716">
            <v>574453355.11</v>
          </cell>
          <cell r="Y716">
            <v>0</v>
          </cell>
          <cell r="Z716">
            <v>0</v>
          </cell>
          <cell r="AA716">
            <v>305151181.63</v>
          </cell>
          <cell r="AB716">
            <v>2702263.34</v>
          </cell>
          <cell r="AC716">
            <v>24593521.36</v>
          </cell>
          <cell r="AD716">
            <v>0</v>
          </cell>
        </row>
        <row r="716">
          <cell r="AF716">
            <v>1434252287</v>
          </cell>
          <cell r="AG716">
            <v>0</v>
          </cell>
          <cell r="AH716">
            <v>4867794320.47</v>
          </cell>
          <cell r="AI716">
            <v>0</v>
          </cell>
          <cell r="AJ716">
            <v>-77484594.14</v>
          </cell>
          <cell r="AK716">
            <v>1242912.76</v>
          </cell>
          <cell r="AL716">
            <v>256646116.58</v>
          </cell>
          <cell r="AM716">
            <v>0</v>
          </cell>
          <cell r="AN716">
            <v>-1123995180.51</v>
          </cell>
          <cell r="AO716">
            <v>4395801507.39</v>
          </cell>
          <cell r="AP716">
            <v>5358455862.16</v>
          </cell>
          <cell r="AQ716">
            <v>9754257369.55</v>
          </cell>
          <cell r="AR716">
            <v>2245146719.08</v>
          </cell>
          <cell r="AS716">
            <v>1271050251.57</v>
          </cell>
          <cell r="AT716">
            <v>879604536.74</v>
          </cell>
          <cell r="AU716">
            <v>2150654788.31</v>
          </cell>
          <cell r="AV716">
            <v>5358455862.16</v>
          </cell>
          <cell r="AW716">
            <v>7509110650.47</v>
          </cell>
          <cell r="AX716">
            <v>1271050251.57</v>
          </cell>
          <cell r="AY716">
            <v>6238060398.9</v>
          </cell>
          <cell r="AZ716">
            <v>0.286406059041811</v>
          </cell>
          <cell r="BA716">
            <v>0.713593940958189</v>
          </cell>
          <cell r="BB716">
            <v>1.40135719013706</v>
          </cell>
          <cell r="BC716">
            <v>0.169267748303915</v>
          </cell>
          <cell r="BD716">
            <v>0.117138310737896</v>
          </cell>
          <cell r="BE716">
            <v>0.169267748303915</v>
          </cell>
          <cell r="BF716">
            <v>0.830732251696085</v>
          </cell>
          <cell r="BG716" t="e">
            <v>#N/A</v>
          </cell>
          <cell r="BH716">
            <v>60356466.4099998</v>
          </cell>
          <cell r="BI716">
            <v>550094816.52</v>
          </cell>
          <cell r="BJ716" t="e">
            <v>#N/A</v>
          </cell>
        </row>
        <row r="717">
          <cell r="A717" t="str">
            <v>600366.SH</v>
          </cell>
          <cell r="B717" t="str">
            <v>宁波韵升</v>
          </cell>
          <cell r="C717">
            <v>2242150.59</v>
          </cell>
          <cell r="D717">
            <v>1156687300</v>
          </cell>
          <cell r="E717">
            <v>0</v>
          </cell>
          <cell r="F717">
            <v>0</v>
          </cell>
          <cell r="G717">
            <v>273865.35</v>
          </cell>
          <cell r="H717">
            <v>0</v>
          </cell>
          <cell r="I717">
            <v>768662370.79</v>
          </cell>
          <cell r="J717">
            <v>2585643.15</v>
          </cell>
          <cell r="K717">
            <v>6479573.68</v>
          </cell>
          <cell r="L717">
            <v>0</v>
          </cell>
          <cell r="M717">
            <v>0</v>
          </cell>
          <cell r="N717">
            <v>0</v>
          </cell>
          <cell r="O717">
            <v>0</v>
          </cell>
          <cell r="P717">
            <v>36055098.99</v>
          </cell>
          <cell r="Q717">
            <v>41346412.5</v>
          </cell>
          <cell r="R717">
            <v>0</v>
          </cell>
          <cell r="S717">
            <v>0</v>
          </cell>
          <cell r="T717">
            <v>0</v>
          </cell>
          <cell r="U717">
            <v>0</v>
          </cell>
          <cell r="V717">
            <v>138147270.28</v>
          </cell>
          <cell r="W717">
            <v>0</v>
          </cell>
          <cell r="X717">
            <v>50000000</v>
          </cell>
          <cell r="Y717">
            <v>0</v>
          </cell>
          <cell r="Z717">
            <v>0</v>
          </cell>
          <cell r="AA717">
            <v>0</v>
          </cell>
          <cell r="AB717">
            <v>5795103.12</v>
          </cell>
          <cell r="AC717">
            <v>14891500</v>
          </cell>
          <cell r="AD717">
            <v>0</v>
          </cell>
        </row>
        <row r="717">
          <cell r="AF717">
            <v>989113721</v>
          </cell>
          <cell r="AG717">
            <v>0</v>
          </cell>
          <cell r="AH717">
            <v>181174585.64</v>
          </cell>
          <cell r="AI717">
            <v>77613584.62</v>
          </cell>
          <cell r="AJ717">
            <v>-196446.57</v>
          </cell>
          <cell r="AK717">
            <v>0</v>
          </cell>
          <cell r="AL717">
            <v>344292811.17</v>
          </cell>
          <cell r="AM717">
            <v>0</v>
          </cell>
          <cell r="AN717">
            <v>3262321912.43</v>
          </cell>
          <cell r="AO717">
            <v>2223166288.45</v>
          </cell>
          <cell r="AP717">
            <v>4854320168.29</v>
          </cell>
          <cell r="AQ717">
            <v>7077486456.74</v>
          </cell>
          <cell r="AR717">
            <v>1016205123.1</v>
          </cell>
          <cell r="AS717">
            <v>1156961165.35</v>
          </cell>
          <cell r="AT717">
            <v>50000000</v>
          </cell>
          <cell r="AU717">
            <v>1206961165.35</v>
          </cell>
          <cell r="AV717">
            <v>4699092999.05</v>
          </cell>
          <cell r="AW717">
            <v>5906054164.4</v>
          </cell>
          <cell r="AX717">
            <v>1156961165.35</v>
          </cell>
          <cell r="AY717">
            <v>4749092999.05</v>
          </cell>
          <cell r="AZ717">
            <v>0.204359989216695</v>
          </cell>
          <cell r="BA717">
            <v>0.795640010783305</v>
          </cell>
          <cell r="BB717">
            <v>1.25684981454804</v>
          </cell>
          <cell r="BC717">
            <v>0.195894100044634</v>
          </cell>
          <cell r="BD717">
            <v>0.00846588917206104</v>
          </cell>
          <cell r="BE717">
            <v>0.195894100044634</v>
          </cell>
          <cell r="BF717">
            <v>0.804105899955366</v>
          </cell>
          <cell r="BG717" t="e">
            <v>#N/A</v>
          </cell>
          <cell r="BH717">
            <v>-580039874.96</v>
          </cell>
          <cell r="BI717">
            <v>2847555137.2</v>
          </cell>
          <cell r="BJ717" t="e">
            <v>#N/A</v>
          </cell>
        </row>
        <row r="718">
          <cell r="A718" t="str">
            <v>001896.SZ</v>
          </cell>
          <cell r="B718" t="str">
            <v>豫能控股</v>
          </cell>
          <cell r="C718">
            <v>18945453.96</v>
          </cell>
          <cell r="D718">
            <v>1155350687.31</v>
          </cell>
          <cell r="E718">
            <v>0</v>
          </cell>
          <cell r="F718">
            <v>0</v>
          </cell>
          <cell r="G718">
            <v>0</v>
          </cell>
          <cell r="H718">
            <v>0</v>
          </cell>
          <cell r="I718">
            <v>2864071464.3</v>
          </cell>
          <cell r="J718">
            <v>52200</v>
          </cell>
          <cell r="K718">
            <v>84695738.8</v>
          </cell>
          <cell r="L718">
            <v>0</v>
          </cell>
          <cell r="M718">
            <v>0</v>
          </cell>
          <cell r="N718">
            <v>0</v>
          </cell>
          <cell r="O718">
            <v>0</v>
          </cell>
          <cell r="P718">
            <v>82365489.21</v>
          </cell>
          <cell r="Q718">
            <v>77129920.69</v>
          </cell>
          <cell r="R718">
            <v>0</v>
          </cell>
          <cell r="S718">
            <v>0</v>
          </cell>
          <cell r="T718">
            <v>0</v>
          </cell>
          <cell r="U718">
            <v>2216855192.33</v>
          </cell>
          <cell r="V718">
            <v>3488114.04</v>
          </cell>
          <cell r="W718">
            <v>0</v>
          </cell>
          <cell r="X718">
            <v>9663532404.35</v>
          </cell>
          <cell r="Y718">
            <v>501446666.67</v>
          </cell>
          <cell r="Z718">
            <v>0</v>
          </cell>
          <cell r="AA718">
            <v>2620038</v>
          </cell>
          <cell r="AB718">
            <v>0</v>
          </cell>
          <cell r="AC718">
            <v>64505447.9</v>
          </cell>
          <cell r="AD718">
            <v>45885358.53</v>
          </cell>
        </row>
        <row r="718">
          <cell r="AF718">
            <v>1355587847</v>
          </cell>
          <cell r="AG718">
            <v>0</v>
          </cell>
          <cell r="AH718">
            <v>5755368774.31</v>
          </cell>
          <cell r="AI718">
            <v>0</v>
          </cell>
          <cell r="AJ718">
            <v>19834055.66</v>
          </cell>
          <cell r="AK718">
            <v>0</v>
          </cell>
          <cell r="AL718">
            <v>176124555.68</v>
          </cell>
          <cell r="AM718">
            <v>960425.86</v>
          </cell>
          <cell r="AN718">
            <v>-1150175582.22</v>
          </cell>
          <cell r="AO718">
            <v>16780944176.09</v>
          </cell>
          <cell r="AP718">
            <v>6157700076.29</v>
          </cell>
          <cell r="AQ718">
            <v>22938644252.38</v>
          </cell>
          <cell r="AR718">
            <v>3195253828.9</v>
          </cell>
          <cell r="AS718">
            <v>3372205879.64</v>
          </cell>
          <cell r="AT718">
            <v>10213484467.55</v>
          </cell>
          <cell r="AU718">
            <v>13585690347.19</v>
          </cell>
          <cell r="AV718">
            <v>6157700076.29</v>
          </cell>
          <cell r="AW718">
            <v>19743390423.48</v>
          </cell>
          <cell r="AX718">
            <v>3372205879.64</v>
          </cell>
          <cell r="AY718">
            <v>16371184543.84</v>
          </cell>
          <cell r="AZ718">
            <v>0.688113341011233</v>
          </cell>
          <cell r="BA718">
            <v>0.311886658988767</v>
          </cell>
          <cell r="BB718">
            <v>3.20629296309854</v>
          </cell>
          <cell r="BC718">
            <v>0.17080176237763</v>
          </cell>
          <cell r="BD718">
            <v>0.517311578633603</v>
          </cell>
          <cell r="BE718">
            <v>0.17080176237763</v>
          </cell>
          <cell r="BF718">
            <v>0.82919823762237</v>
          </cell>
          <cell r="BG718" t="e">
            <v>#N/A</v>
          </cell>
          <cell r="BH718">
            <v>1070073500.18</v>
          </cell>
          <cell r="BI718">
            <v>-5542009006.5</v>
          </cell>
          <cell r="BJ718" t="e">
            <v>#N/A</v>
          </cell>
        </row>
        <row r="719">
          <cell r="A719" t="str">
            <v>002527.SZ</v>
          </cell>
          <cell r="B719" t="str">
            <v>新时达</v>
          </cell>
          <cell r="C719">
            <v>9686335.45</v>
          </cell>
          <cell r="D719">
            <v>1150000000</v>
          </cell>
          <cell r="E719">
            <v>0</v>
          </cell>
          <cell r="F719">
            <v>0</v>
          </cell>
          <cell r="G719">
            <v>0</v>
          </cell>
          <cell r="H719">
            <v>0</v>
          </cell>
          <cell r="I719">
            <v>1083900828.43</v>
          </cell>
          <cell r="J719">
            <v>0</v>
          </cell>
          <cell r="K719">
            <v>247876214.8</v>
          </cell>
          <cell r="L719">
            <v>0</v>
          </cell>
          <cell r="M719">
            <v>0</v>
          </cell>
          <cell r="N719">
            <v>0</v>
          </cell>
          <cell r="O719">
            <v>0</v>
          </cell>
          <cell r="P719">
            <v>77578130.24</v>
          </cell>
          <cell r="Q719">
            <v>32409558.69</v>
          </cell>
          <cell r="R719">
            <v>0</v>
          </cell>
          <cell r="S719">
            <v>0</v>
          </cell>
          <cell r="T719">
            <v>0</v>
          </cell>
          <cell r="U719">
            <v>0</v>
          </cell>
          <cell r="V719">
            <v>3620242.47</v>
          </cell>
          <cell r="W719">
            <v>0</v>
          </cell>
          <cell r="X719">
            <v>37366448.56</v>
          </cell>
          <cell r="Y719">
            <v>339968983.25</v>
          </cell>
          <cell r="Z719">
            <v>0</v>
          </cell>
          <cell r="AA719">
            <v>0</v>
          </cell>
          <cell r="AB719">
            <v>0</v>
          </cell>
          <cell r="AC719">
            <v>66915374.81</v>
          </cell>
          <cell r="AD719">
            <v>10137270</v>
          </cell>
        </row>
        <row r="719">
          <cell r="AF719">
            <v>629300381</v>
          </cell>
          <cell r="AG719">
            <v>66814820.95</v>
          </cell>
          <cell r="AH719">
            <v>1327984675.85</v>
          </cell>
          <cell r="AI719">
            <v>21289000</v>
          </cell>
          <cell r="AJ719">
            <v>2674042.53</v>
          </cell>
          <cell r="AK719">
            <v>0</v>
          </cell>
          <cell r="AL719">
            <v>86240331.08</v>
          </cell>
          <cell r="AM719">
            <v>0</v>
          </cell>
          <cell r="AN719">
            <v>743101939.28</v>
          </cell>
          <cell r="AO719">
            <v>3059459386.7</v>
          </cell>
          <cell r="AP719">
            <v>2877405190.69</v>
          </cell>
          <cell r="AQ719">
            <v>5936864577.39</v>
          </cell>
          <cell r="AR719">
            <v>1521986684.89</v>
          </cell>
          <cell r="AS719">
            <v>1150000000</v>
          </cell>
          <cell r="AT719">
            <v>387472701.81</v>
          </cell>
          <cell r="AU719">
            <v>1537472701.81</v>
          </cell>
          <cell r="AV719">
            <v>2834827190.69</v>
          </cell>
          <cell r="AW719">
            <v>4372299892.5</v>
          </cell>
          <cell r="AX719">
            <v>1150000000</v>
          </cell>
          <cell r="AY719">
            <v>3222299892.5</v>
          </cell>
          <cell r="AZ719">
            <v>0.351639352197066</v>
          </cell>
          <cell r="BA719">
            <v>0.648360647802934</v>
          </cell>
          <cell r="BB719">
            <v>1.54235147273149</v>
          </cell>
          <cell r="BC719">
            <v>0.26301946990705</v>
          </cell>
          <cell r="BD719">
            <v>0.0886198822900161</v>
          </cell>
          <cell r="BE719">
            <v>0.26301946990705</v>
          </cell>
          <cell r="BF719">
            <v>0.73698053009295</v>
          </cell>
          <cell r="BG719" t="e">
            <v>#N/A</v>
          </cell>
          <cell r="BH719">
            <v>-138470565.87</v>
          </cell>
          <cell r="BI719">
            <v>894942313.44</v>
          </cell>
          <cell r="BJ719" t="e">
            <v>#N/A</v>
          </cell>
        </row>
        <row r="720">
          <cell r="A720" t="str">
            <v>000538.SZ</v>
          </cell>
          <cell r="B720" t="str">
            <v>云南白药</v>
          </cell>
          <cell r="C720">
            <v>55315720.32</v>
          </cell>
          <cell r="D720">
            <v>1149785657.03</v>
          </cell>
          <cell r="E720">
            <v>0</v>
          </cell>
          <cell r="F720">
            <v>0</v>
          </cell>
          <cell r="G720">
            <v>0</v>
          </cell>
          <cell r="H720">
            <v>0</v>
          </cell>
          <cell r="I720">
            <v>6774209175.77</v>
          </cell>
          <cell r="J720">
            <v>60000</v>
          </cell>
          <cell r="K720">
            <v>614485391.05</v>
          </cell>
          <cell r="L720">
            <v>0</v>
          </cell>
          <cell r="M720">
            <v>0</v>
          </cell>
          <cell r="N720">
            <v>0</v>
          </cell>
          <cell r="O720">
            <v>0</v>
          </cell>
          <cell r="P720">
            <v>276201997.78</v>
          </cell>
          <cell r="Q720">
            <v>800275643.2</v>
          </cell>
          <cell r="R720">
            <v>0</v>
          </cell>
          <cell r="S720">
            <v>0</v>
          </cell>
          <cell r="T720">
            <v>0</v>
          </cell>
          <cell r="U720">
            <v>946699027.47</v>
          </cell>
          <cell r="V720">
            <v>195034503.47</v>
          </cell>
          <cell r="W720">
            <v>0</v>
          </cell>
          <cell r="X720">
            <v>66600000</v>
          </cell>
          <cell r="Y720">
            <v>0</v>
          </cell>
          <cell r="Z720">
            <v>0</v>
          </cell>
          <cell r="AA720">
            <v>4851731.38</v>
          </cell>
          <cell r="AB720">
            <v>4796514.18</v>
          </cell>
          <cell r="AC720">
            <v>217992778.28</v>
          </cell>
          <cell r="AD720">
            <v>1931554.36</v>
          </cell>
        </row>
        <row r="720">
          <cell r="AF720">
            <v>1282594112</v>
          </cell>
          <cell r="AG720">
            <v>0</v>
          </cell>
          <cell r="AH720">
            <v>18193265709.59</v>
          </cell>
          <cell r="AI720">
            <v>0</v>
          </cell>
          <cell r="AJ720">
            <v>1267805.91</v>
          </cell>
          <cell r="AK720">
            <v>0</v>
          </cell>
          <cell r="AL720">
            <v>2086406807.76</v>
          </cell>
          <cell r="AM720">
            <v>0</v>
          </cell>
          <cell r="AN720">
            <v>16375019917.27</v>
          </cell>
          <cell r="AO720">
            <v>11108239694.29</v>
          </cell>
          <cell r="AP720">
            <v>37938554352.53</v>
          </cell>
          <cell r="AQ720">
            <v>49046794046.82</v>
          </cell>
          <cell r="AR720">
            <v>8938371724.05</v>
          </cell>
          <cell r="AS720">
            <v>2096484684.5</v>
          </cell>
          <cell r="AT720">
            <v>73383285.74</v>
          </cell>
          <cell r="AU720">
            <v>2169867970.24</v>
          </cell>
          <cell r="AV720">
            <v>37938554352.53</v>
          </cell>
          <cell r="AW720">
            <v>40108422322.77</v>
          </cell>
          <cell r="AX720">
            <v>2096484684.5</v>
          </cell>
          <cell r="AY720">
            <v>38011937638.27</v>
          </cell>
          <cell r="AZ720">
            <v>0.054100057907492</v>
          </cell>
          <cell r="BA720">
            <v>0.945899942092508</v>
          </cell>
          <cell r="BB720">
            <v>1.05719427129662</v>
          </cell>
          <cell r="BC720">
            <v>0.0522704350629569</v>
          </cell>
          <cell r="BD720">
            <v>0.00182962284453506</v>
          </cell>
          <cell r="BE720">
            <v>0.0522704350629569</v>
          </cell>
          <cell r="BF720">
            <v>0.947729564937043</v>
          </cell>
          <cell r="BG720">
            <v>23983064983.99</v>
          </cell>
          <cell r="BH720">
            <v>-25791469674.37</v>
          </cell>
          <cell r="BI720">
            <v>33133246285.03</v>
          </cell>
          <cell r="BJ720">
            <v>3.62104806396176</v>
          </cell>
        </row>
        <row r="721">
          <cell r="A721" t="str">
            <v>002882.SZ</v>
          </cell>
          <cell r="B721" t="str">
            <v>金龙羽</v>
          </cell>
          <cell r="C721">
            <v>19333580.17</v>
          </cell>
          <cell r="D721">
            <v>1147727202.2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74187931.87</v>
          </cell>
          <cell r="J721">
            <v>0</v>
          </cell>
          <cell r="K721">
            <v>120640902.87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23165715.15</v>
          </cell>
          <cell r="Q721">
            <v>32077893.75</v>
          </cell>
          <cell r="R721">
            <v>0</v>
          </cell>
          <cell r="S721">
            <v>0</v>
          </cell>
          <cell r="T721">
            <v>0</v>
          </cell>
          <cell r="U721">
            <v>109976.22</v>
          </cell>
          <cell r="V721">
            <v>30894540.58</v>
          </cell>
          <cell r="W721">
            <v>0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</row>
        <row r="721">
          <cell r="AF721">
            <v>432900000</v>
          </cell>
          <cell r="AG721">
            <v>0</v>
          </cell>
          <cell r="AH721">
            <v>623319409.41</v>
          </cell>
          <cell r="AI721">
            <v>0</v>
          </cell>
          <cell r="AJ721">
            <v>0</v>
          </cell>
          <cell r="AK721">
            <v>26270000.89</v>
          </cell>
          <cell r="AL721">
            <v>72992830.37</v>
          </cell>
          <cell r="AM721">
            <v>0</v>
          </cell>
          <cell r="AN721">
            <v>836151977.82</v>
          </cell>
          <cell r="AO721">
            <v>1448137742.81</v>
          </cell>
          <cell r="AP721">
            <v>1991634218.49</v>
          </cell>
          <cell r="AQ721">
            <v>3439771961.3</v>
          </cell>
          <cell r="AR721">
            <v>300300564.39</v>
          </cell>
          <cell r="AS721">
            <v>1147837178.42</v>
          </cell>
          <cell r="AT721">
            <v>0</v>
          </cell>
          <cell r="AU721">
            <v>1147837178.42</v>
          </cell>
          <cell r="AV721">
            <v>1991634218.49</v>
          </cell>
          <cell r="AW721">
            <v>3139471396.91</v>
          </cell>
          <cell r="AX721">
            <v>1147837178.42</v>
          </cell>
          <cell r="AY721">
            <v>1991634218.49</v>
          </cell>
          <cell r="AZ721">
            <v>0.365614790932559</v>
          </cell>
          <cell r="BA721">
            <v>0.634385209067441</v>
          </cell>
          <cell r="BB721">
            <v>1.57632931176</v>
          </cell>
          <cell r="BC721">
            <v>0.365614790932559</v>
          </cell>
          <cell r="BD721">
            <v>0</v>
          </cell>
          <cell r="BE721">
            <v>0.365614790932559</v>
          </cell>
          <cell r="BF721">
            <v>0.634385209067441</v>
          </cell>
          <cell r="BG721" t="e">
            <v>#N/A</v>
          </cell>
          <cell r="BH721">
            <v>811988969.71</v>
          </cell>
          <cell r="BI721">
            <v>1527532413.97</v>
          </cell>
          <cell r="BJ721" t="e">
            <v>#N/A</v>
          </cell>
        </row>
        <row r="722">
          <cell r="A722" t="str">
            <v>002973.SZ</v>
          </cell>
          <cell r="B722" t="str">
            <v>侨银股份</v>
          </cell>
          <cell r="C722">
            <v>0</v>
          </cell>
          <cell r="D722">
            <v>1147693800</v>
          </cell>
          <cell r="E722">
            <v>0</v>
          </cell>
          <cell r="F722">
            <v>0</v>
          </cell>
          <cell r="G722">
            <v>0</v>
          </cell>
          <cell r="H722">
            <v>0</v>
          </cell>
          <cell r="I722">
            <v>601412011.6</v>
          </cell>
          <cell r="J722">
            <v>0</v>
          </cell>
          <cell r="K722">
            <v>58051.35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206226357.8</v>
          </cell>
          <cell r="Q722">
            <v>37457257.34</v>
          </cell>
          <cell r="R722">
            <v>0</v>
          </cell>
          <cell r="S722">
            <v>0</v>
          </cell>
          <cell r="T722">
            <v>0</v>
          </cell>
          <cell r="U722">
            <v>47832995.76</v>
          </cell>
          <cell r="V722">
            <v>567420</v>
          </cell>
          <cell r="W722">
            <v>0</v>
          </cell>
          <cell r="X722">
            <v>723988229.01</v>
          </cell>
          <cell r="Y722">
            <v>405410976.8</v>
          </cell>
          <cell r="Z722">
            <v>0</v>
          </cell>
          <cell r="AA722">
            <v>0</v>
          </cell>
          <cell r="AB722">
            <v>5321595.92</v>
          </cell>
          <cell r="AC722">
            <v>895146.86</v>
          </cell>
          <cell r="AD722">
            <v>12000000</v>
          </cell>
        </row>
        <row r="722">
          <cell r="AF722">
            <v>408663285</v>
          </cell>
          <cell r="AG722">
            <v>27767848.3</v>
          </cell>
          <cell r="AH722">
            <v>260498829.75</v>
          </cell>
          <cell r="AI722">
            <v>0</v>
          </cell>
          <cell r="AJ722">
            <v>0</v>
          </cell>
          <cell r="AK722">
            <v>468475.01</v>
          </cell>
          <cell r="AL722">
            <v>45924052.3</v>
          </cell>
          <cell r="AM722">
            <v>0</v>
          </cell>
          <cell r="AN722">
            <v>887185697.3</v>
          </cell>
          <cell r="AO722">
            <v>3188863842.44</v>
          </cell>
          <cell r="AP722">
            <v>1630508187.66</v>
          </cell>
          <cell r="AQ722">
            <v>4819372030.1</v>
          </cell>
          <cell r="AR722">
            <v>851937840.87</v>
          </cell>
          <cell r="AS722">
            <v>1195526795.76</v>
          </cell>
          <cell r="AT722">
            <v>1141399205.81</v>
          </cell>
          <cell r="AU722">
            <v>2336926001.57</v>
          </cell>
          <cell r="AV722">
            <v>1630508187.66</v>
          </cell>
          <cell r="AW722">
            <v>3967434189.23</v>
          </cell>
          <cell r="AX722">
            <v>1195526795.76</v>
          </cell>
          <cell r="AY722">
            <v>2771907393.47</v>
          </cell>
          <cell r="AZ722">
            <v>0.589027036141852</v>
          </cell>
          <cell r="BA722">
            <v>0.410972963858148</v>
          </cell>
          <cell r="BB722">
            <v>2.43325008684796</v>
          </cell>
          <cell r="BC722">
            <v>0.301335003616538</v>
          </cell>
          <cell r="BD722">
            <v>0.287692032525314</v>
          </cell>
          <cell r="BE722">
            <v>0.301335003616538</v>
          </cell>
          <cell r="BF722">
            <v>0.698664996383462</v>
          </cell>
          <cell r="BG722" t="e">
            <v>#N/A</v>
          </cell>
          <cell r="BH722">
            <v>439082306.08</v>
          </cell>
          <cell r="BI722">
            <v>48360804.7699998</v>
          </cell>
          <cell r="BJ722" t="e">
            <v>#N/A</v>
          </cell>
        </row>
        <row r="723">
          <cell r="A723" t="str">
            <v>601919.SH</v>
          </cell>
          <cell r="B723" t="str">
            <v>中远海控</v>
          </cell>
          <cell r="C723">
            <v>5064113315.07</v>
          </cell>
          <cell r="D723">
            <v>1147469595.61</v>
          </cell>
          <cell r="E723">
            <v>0</v>
          </cell>
          <cell r="F723">
            <v>0</v>
          </cell>
          <cell r="G723">
            <v>0</v>
          </cell>
          <cell r="H723">
            <v>0</v>
          </cell>
          <cell r="I723">
            <v>53651126335.03</v>
          </cell>
          <cell r="J723">
            <v>116310117.58</v>
          </cell>
          <cell r="K723">
            <v>1344544456.94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4830725876.62</v>
          </cell>
          <cell r="Q723">
            <v>8165712129.29</v>
          </cell>
          <cell r="R723">
            <v>0</v>
          </cell>
          <cell r="S723">
            <v>0</v>
          </cell>
          <cell r="T723">
            <v>0</v>
          </cell>
          <cell r="U723">
            <v>20097260594.47</v>
          </cell>
          <cell r="V723">
            <v>0</v>
          </cell>
          <cell r="W723">
            <v>0</v>
          </cell>
          <cell r="X723">
            <v>61329969644.9</v>
          </cell>
          <cell r="Y723">
            <v>9412717348.14</v>
          </cell>
          <cell r="Z723">
            <v>0</v>
          </cell>
          <cell r="AA723">
            <v>392909773.64</v>
          </cell>
          <cell r="AB723">
            <v>2313288843</v>
          </cell>
          <cell r="AC723">
            <v>329574733.13</v>
          </cell>
          <cell r="AD723">
            <v>1526107047.97</v>
          </cell>
        </row>
        <row r="723">
          <cell r="AF723">
            <v>16013702325</v>
          </cell>
          <cell r="AG723">
            <v>0</v>
          </cell>
          <cell r="AH723">
            <v>31804165494.1</v>
          </cell>
          <cell r="AI723">
            <v>0</v>
          </cell>
          <cell r="AJ723">
            <v>-3384951237.18</v>
          </cell>
          <cell r="AK723">
            <v>0</v>
          </cell>
          <cell r="AL723">
            <v>851619535.66</v>
          </cell>
          <cell r="AM723">
            <v>0</v>
          </cell>
          <cell r="AN723">
            <v>66696970987.14</v>
          </cell>
          <cell r="AO723">
            <v>169721829811.39</v>
          </cell>
          <cell r="AP723">
            <v>111981507104.72</v>
          </cell>
          <cell r="AQ723">
            <v>281703336916.11</v>
          </cell>
          <cell r="AR723">
            <v>75815395806.66</v>
          </cell>
          <cell r="AS723">
            <v>21244730190.08</v>
          </cell>
          <cell r="AT723">
            <v>72661703814.65</v>
          </cell>
          <cell r="AU723">
            <v>93906434004.73</v>
          </cell>
          <cell r="AV723">
            <v>111981507104.72</v>
          </cell>
          <cell r="AW723">
            <v>205887941109.45</v>
          </cell>
          <cell r="AX723">
            <v>21244730190.08</v>
          </cell>
          <cell r="AY723">
            <v>184643210919.37</v>
          </cell>
          <cell r="AZ723">
            <v>0.456104585332705</v>
          </cell>
          <cell r="BA723">
            <v>0.543895414667295</v>
          </cell>
          <cell r="BB723">
            <v>1.83858876731238</v>
          </cell>
          <cell r="BC723">
            <v>0.103185888768426</v>
          </cell>
          <cell r="BD723">
            <v>0.352918696564278</v>
          </cell>
          <cell r="BE723">
            <v>0.103185888768426</v>
          </cell>
          <cell r="BF723">
            <v>0.896814111231574</v>
          </cell>
          <cell r="BG723">
            <v>89886408712.89</v>
          </cell>
          <cell r="BH723">
            <v>-129927060274.18</v>
          </cell>
          <cell r="BI723">
            <v>35250948441.66</v>
          </cell>
          <cell r="BJ723">
            <v>-0.645202735854364</v>
          </cell>
        </row>
        <row r="724">
          <cell r="A724" t="str">
            <v>002620.SZ</v>
          </cell>
          <cell r="B724" t="str">
            <v>瑞和股份</v>
          </cell>
          <cell r="C724">
            <v>0</v>
          </cell>
          <cell r="D724">
            <v>1146400000</v>
          </cell>
          <cell r="E724">
            <v>0</v>
          </cell>
          <cell r="F724">
            <v>0</v>
          </cell>
          <cell r="G724">
            <v>0</v>
          </cell>
          <cell r="H724">
            <v>0</v>
          </cell>
          <cell r="I724">
            <v>2213976386.89</v>
          </cell>
          <cell r="J724">
            <v>0</v>
          </cell>
          <cell r="K724">
            <v>75526906.3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P724">
            <v>4698031.92</v>
          </cell>
          <cell r="Q724">
            <v>147578074.89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6454979.7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</row>
        <row r="724">
          <cell r="AF724">
            <v>378292000</v>
          </cell>
          <cell r="AG724">
            <v>0</v>
          </cell>
          <cell r="AH724">
            <v>1236994832.19</v>
          </cell>
          <cell r="AI724">
            <v>33312000</v>
          </cell>
          <cell r="AJ724">
            <v>0</v>
          </cell>
          <cell r="AK724">
            <v>61581567.52</v>
          </cell>
          <cell r="AL724">
            <v>99544068.22</v>
          </cell>
          <cell r="AM724">
            <v>0</v>
          </cell>
          <cell r="AN724">
            <v>746430717.32</v>
          </cell>
          <cell r="AO724">
            <v>3594634379.7</v>
          </cell>
          <cell r="AP724">
            <v>2556155185.25</v>
          </cell>
          <cell r="AQ724">
            <v>6150789564.95</v>
          </cell>
          <cell r="AR724">
            <v>2448234379.7</v>
          </cell>
          <cell r="AS724">
            <v>1146400000</v>
          </cell>
          <cell r="AT724">
            <v>0</v>
          </cell>
          <cell r="AU724">
            <v>1146400000</v>
          </cell>
          <cell r="AV724">
            <v>2489531185.25</v>
          </cell>
          <cell r="AW724">
            <v>3635931185.25</v>
          </cell>
          <cell r="AX724">
            <v>1146400000</v>
          </cell>
          <cell r="AY724">
            <v>2489531185.25</v>
          </cell>
          <cell r="AZ724">
            <v>0.315297496457204</v>
          </cell>
          <cell r="BA724">
            <v>0.684702503542796</v>
          </cell>
          <cell r="BB724">
            <v>1.460488306711</v>
          </cell>
          <cell r="BC724">
            <v>0.315297496457204</v>
          </cell>
          <cell r="BD724">
            <v>0</v>
          </cell>
          <cell r="BE724">
            <v>0.315297496457204</v>
          </cell>
          <cell r="BF724">
            <v>0.684702503542796</v>
          </cell>
          <cell r="BG724" t="e">
            <v>#N/A</v>
          </cell>
          <cell r="BH724">
            <v>562235504.32</v>
          </cell>
          <cell r="BI724">
            <v>1216061765.03</v>
          </cell>
          <cell r="BJ724" t="e">
            <v>#N/A</v>
          </cell>
        </row>
        <row r="725">
          <cell r="A725" t="str">
            <v>000553.SZ</v>
          </cell>
          <cell r="B725" t="str">
            <v>安道麦A</v>
          </cell>
          <cell r="C725">
            <v>334918000</v>
          </cell>
          <cell r="D725">
            <v>1146246000</v>
          </cell>
          <cell r="E725">
            <v>0</v>
          </cell>
          <cell r="F725">
            <v>0</v>
          </cell>
          <cell r="G725">
            <v>0</v>
          </cell>
          <cell r="H725">
            <v>240459000</v>
          </cell>
          <cell r="I725">
            <v>5331202000</v>
          </cell>
          <cell r="J725">
            <v>0</v>
          </cell>
          <cell r="K725">
            <v>1349014000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1143946000</v>
          </cell>
          <cell r="Q725">
            <v>450303000</v>
          </cell>
          <cell r="R725">
            <v>0</v>
          </cell>
          <cell r="S725">
            <v>0</v>
          </cell>
          <cell r="T725">
            <v>0</v>
          </cell>
          <cell r="U725">
            <v>1746360000</v>
          </cell>
          <cell r="V725">
            <v>390713000</v>
          </cell>
          <cell r="W725">
            <v>0</v>
          </cell>
          <cell r="X725">
            <v>3608563000</v>
          </cell>
          <cell r="Y725">
            <v>8167298000</v>
          </cell>
          <cell r="Z725">
            <v>0</v>
          </cell>
          <cell r="AA725">
            <v>751494000</v>
          </cell>
          <cell r="AB725">
            <v>192076000</v>
          </cell>
          <cell r="AC725">
            <v>0</v>
          </cell>
          <cell r="AD725">
            <v>1367666000</v>
          </cell>
        </row>
        <row r="725">
          <cell r="AF725">
            <v>2329812000</v>
          </cell>
          <cell r="AG725">
            <v>0</v>
          </cell>
          <cell r="AH725">
            <v>12882324000</v>
          </cell>
          <cell r="AI725">
            <v>0</v>
          </cell>
          <cell r="AJ725">
            <v>-102905000</v>
          </cell>
          <cell r="AK725">
            <v>19368000</v>
          </cell>
          <cell r="AL725">
            <v>240162000</v>
          </cell>
          <cell r="AM725">
            <v>0</v>
          </cell>
          <cell r="AN725">
            <v>5785602000</v>
          </cell>
          <cell r="AO725">
            <v>26220258000</v>
          </cell>
          <cell r="AP725">
            <v>21154363000</v>
          </cell>
          <cell r="AQ725">
            <v>47374621000</v>
          </cell>
          <cell r="AR725">
            <v>9192172000</v>
          </cell>
          <cell r="AS725">
            <v>3133065000</v>
          </cell>
          <cell r="AT725">
            <v>13895021000</v>
          </cell>
          <cell r="AU725">
            <v>17028086000</v>
          </cell>
          <cell r="AV725">
            <v>21154363000</v>
          </cell>
          <cell r="AW725">
            <v>38182449000</v>
          </cell>
          <cell r="AX725">
            <v>3133065000</v>
          </cell>
          <cell r="AY725">
            <v>35049384000</v>
          </cell>
          <cell r="AZ725">
            <v>0.445966312951796</v>
          </cell>
          <cell r="BA725">
            <v>0.554033687048204</v>
          </cell>
          <cell r="BB725">
            <v>1.80494439846759</v>
          </cell>
          <cell r="BC725">
            <v>0.0820551086180983</v>
          </cell>
          <cell r="BD725">
            <v>0.363911204333698</v>
          </cell>
          <cell r="BE725">
            <v>0.0820551086180983</v>
          </cell>
          <cell r="BF725">
            <v>0.917944891381902</v>
          </cell>
          <cell r="BG725">
            <v>1722385000</v>
          </cell>
          <cell r="BH725">
            <v>-3170463000</v>
          </cell>
          <cell r="BI725">
            <v>14316362000</v>
          </cell>
          <cell r="BJ725">
            <v>1.13676259691438</v>
          </cell>
        </row>
        <row r="726">
          <cell r="A726" t="str">
            <v>002165.SZ</v>
          </cell>
          <cell r="B726" t="str">
            <v>红宝丽</v>
          </cell>
          <cell r="C726">
            <v>0</v>
          </cell>
          <cell r="D726">
            <v>1145500478.24</v>
          </cell>
          <cell r="E726">
            <v>0</v>
          </cell>
          <cell r="F726">
            <v>0</v>
          </cell>
          <cell r="G726">
            <v>0</v>
          </cell>
          <cell r="H726">
            <v>0</v>
          </cell>
          <cell r="I726">
            <v>705316340.59</v>
          </cell>
          <cell r="J726">
            <v>0</v>
          </cell>
          <cell r="K726">
            <v>40838816.99</v>
          </cell>
          <cell r="L726">
            <v>0</v>
          </cell>
          <cell r="M726">
            <v>0</v>
          </cell>
          <cell r="N726">
            <v>0</v>
          </cell>
          <cell r="O726">
            <v>0</v>
          </cell>
          <cell r="P726">
            <v>12985416.42</v>
          </cell>
          <cell r="Q726">
            <v>13663198.13</v>
          </cell>
          <cell r="R726">
            <v>0</v>
          </cell>
          <cell r="S726">
            <v>0</v>
          </cell>
          <cell r="T726">
            <v>0</v>
          </cell>
          <cell r="U726">
            <v>569802753.08</v>
          </cell>
          <cell r="V726">
            <v>5309046.21</v>
          </cell>
          <cell r="W726">
            <v>0</v>
          </cell>
          <cell r="X726">
            <v>507709219.48</v>
          </cell>
          <cell r="Y726">
            <v>0</v>
          </cell>
          <cell r="Z726">
            <v>0</v>
          </cell>
          <cell r="AA726">
            <v>15258252.66</v>
          </cell>
          <cell r="AB726">
            <v>0</v>
          </cell>
          <cell r="AC726">
            <v>39845734.54</v>
          </cell>
          <cell r="AD726">
            <v>0</v>
          </cell>
        </row>
        <row r="726">
          <cell r="AF726">
            <v>735269837</v>
          </cell>
          <cell r="AG726">
            <v>0</v>
          </cell>
          <cell r="AH726">
            <v>664191200.08</v>
          </cell>
          <cell r="AI726">
            <v>0</v>
          </cell>
          <cell r="AJ726">
            <v>-1743580.75</v>
          </cell>
          <cell r="AK726">
            <v>0</v>
          </cell>
          <cell r="AL726">
            <v>97439527.69</v>
          </cell>
          <cell r="AM726">
            <v>0</v>
          </cell>
          <cell r="AN726">
            <v>707331733.28</v>
          </cell>
          <cell r="AO726">
            <v>3056229256.34</v>
          </cell>
          <cell r="AP726">
            <v>2202488717.3</v>
          </cell>
          <cell r="AQ726">
            <v>5258717973.64</v>
          </cell>
          <cell r="AR726">
            <v>817958552.88</v>
          </cell>
          <cell r="AS726">
            <v>1715303231.32</v>
          </cell>
          <cell r="AT726">
            <v>522967472.14</v>
          </cell>
          <cell r="AU726">
            <v>2238270703.46</v>
          </cell>
          <cell r="AV726">
            <v>2202488717.3</v>
          </cell>
          <cell r="AW726">
            <v>4440759420.76</v>
          </cell>
          <cell r="AX726">
            <v>1715303231.32</v>
          </cell>
          <cell r="AY726">
            <v>2725456189.44</v>
          </cell>
          <cell r="AZ726">
            <v>0.504028813854757</v>
          </cell>
          <cell r="BA726">
            <v>0.495971186145243</v>
          </cell>
          <cell r="BB726">
            <v>2.01624616093555</v>
          </cell>
          <cell r="BC726">
            <v>0.386263489821396</v>
          </cell>
          <cell r="BD726">
            <v>0.117765324033361</v>
          </cell>
          <cell r="BE726">
            <v>0.386263489821396</v>
          </cell>
          <cell r="BF726">
            <v>0.613736510178604</v>
          </cell>
          <cell r="BG726" t="e">
            <v>#N/A</v>
          </cell>
          <cell r="BH726">
            <v>421986238.01</v>
          </cell>
          <cell r="BI726">
            <v>767283518.83</v>
          </cell>
          <cell r="BJ726" t="e">
            <v>#N/A</v>
          </cell>
        </row>
        <row r="727">
          <cell r="A727" t="str">
            <v>002458.SZ</v>
          </cell>
          <cell r="B727" t="str">
            <v>益生股份</v>
          </cell>
          <cell r="C727">
            <v>0</v>
          </cell>
          <cell r="D727">
            <v>1144683140.76</v>
          </cell>
          <cell r="E727">
            <v>0</v>
          </cell>
          <cell r="F727">
            <v>0</v>
          </cell>
          <cell r="G727">
            <v>0</v>
          </cell>
          <cell r="H727">
            <v>0</v>
          </cell>
          <cell r="I727">
            <v>361696793.1</v>
          </cell>
          <cell r="J727">
            <v>0</v>
          </cell>
          <cell r="K727">
            <v>46840680.24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  <cell r="P727">
            <v>41205263.77</v>
          </cell>
          <cell r="Q727">
            <v>5248125.25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69636.03</v>
          </cell>
          <cell r="W727">
            <v>0</v>
          </cell>
          <cell r="X727">
            <v>373433916.35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35941905.82</v>
          </cell>
          <cell r="AD727">
            <v>0</v>
          </cell>
        </row>
        <row r="727">
          <cell r="AF727">
            <v>992909980</v>
          </cell>
          <cell r="AG727">
            <v>0</v>
          </cell>
          <cell r="AH727">
            <v>586137161.66</v>
          </cell>
          <cell r="AI727">
            <v>0</v>
          </cell>
          <cell r="AJ727">
            <v>0</v>
          </cell>
          <cell r="AK727">
            <v>0</v>
          </cell>
          <cell r="AL727">
            <v>260386672.33</v>
          </cell>
          <cell r="AM727">
            <v>0</v>
          </cell>
          <cell r="AN727">
            <v>1530918705.01</v>
          </cell>
          <cell r="AO727">
            <v>2009119461.32</v>
          </cell>
          <cell r="AP727">
            <v>3370352519</v>
          </cell>
          <cell r="AQ727">
            <v>5379471980.32</v>
          </cell>
          <cell r="AR727">
            <v>491002404.21</v>
          </cell>
          <cell r="AS727">
            <v>1144683140.76</v>
          </cell>
          <cell r="AT727">
            <v>373433916.35</v>
          </cell>
          <cell r="AU727">
            <v>1518117057.11</v>
          </cell>
          <cell r="AV727">
            <v>3370352519</v>
          </cell>
          <cell r="AW727">
            <v>4888469576.11</v>
          </cell>
          <cell r="AX727">
            <v>1144683140.76</v>
          </cell>
          <cell r="AY727">
            <v>3743786435.35</v>
          </cell>
          <cell r="AZ727">
            <v>0.310550578964233</v>
          </cell>
          <cell r="BA727">
            <v>0.689449421035767</v>
          </cell>
          <cell r="BB727">
            <v>1.45043272137018</v>
          </cell>
          <cell r="BC727">
            <v>0.234159816878902</v>
          </cell>
          <cell r="BD727">
            <v>0.0763907620853314</v>
          </cell>
          <cell r="BE727">
            <v>0.234159816878902</v>
          </cell>
          <cell r="BF727">
            <v>0.765840183121098</v>
          </cell>
          <cell r="BG727" t="e">
            <v>#N/A</v>
          </cell>
          <cell r="BH727">
            <v>682996336.12</v>
          </cell>
          <cell r="BI727">
            <v>-785828594.27</v>
          </cell>
          <cell r="BJ727" t="e">
            <v>#N/A</v>
          </cell>
        </row>
        <row r="728">
          <cell r="A728" t="str">
            <v>600970.SH</v>
          </cell>
          <cell r="B728" t="str">
            <v>中材国际</v>
          </cell>
          <cell r="C728">
            <v>71137866.95</v>
          </cell>
          <cell r="D728">
            <v>1144275882.8</v>
          </cell>
          <cell r="E728">
            <v>0</v>
          </cell>
          <cell r="F728">
            <v>0</v>
          </cell>
          <cell r="G728">
            <v>1980409.26</v>
          </cell>
          <cell r="H728">
            <v>11143737.48</v>
          </cell>
          <cell r="I728">
            <v>9239583808.09</v>
          </cell>
          <cell r="J728">
            <v>0</v>
          </cell>
          <cell r="K728">
            <v>8199977085.45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  <cell r="P728">
            <v>243817279.36</v>
          </cell>
          <cell r="Q728">
            <v>400636142.03</v>
          </cell>
          <cell r="R728">
            <v>0</v>
          </cell>
          <cell r="S728">
            <v>0</v>
          </cell>
          <cell r="T728">
            <v>0</v>
          </cell>
          <cell r="U728">
            <v>863471537.79</v>
          </cell>
          <cell r="V728">
            <v>1475677371.25</v>
          </cell>
          <cell r="W728">
            <v>0</v>
          </cell>
          <cell r="X728">
            <v>1377858435.63</v>
          </cell>
          <cell r="Y728">
            <v>500000000</v>
          </cell>
          <cell r="Z728">
            <v>0</v>
          </cell>
          <cell r="AA728">
            <v>66835976.84</v>
          </cell>
          <cell r="AB728">
            <v>220350753.58</v>
          </cell>
          <cell r="AC728">
            <v>315991919.58</v>
          </cell>
          <cell r="AD728">
            <v>0</v>
          </cell>
        </row>
        <row r="728">
          <cell r="AF728">
            <v>1737646983</v>
          </cell>
          <cell r="AG728">
            <v>0</v>
          </cell>
          <cell r="AH728">
            <v>1077566911.26</v>
          </cell>
          <cell r="AI728">
            <v>0</v>
          </cell>
          <cell r="AJ728">
            <v>-80804381.16</v>
          </cell>
          <cell r="AK728">
            <v>286347975.96</v>
          </cell>
          <cell r="AL728">
            <v>724405644.63</v>
          </cell>
          <cell r="AM728">
            <v>0</v>
          </cell>
          <cell r="AN728">
            <v>9378683664.19</v>
          </cell>
          <cell r="AO728">
            <v>24132738206.09</v>
          </cell>
          <cell r="AP728">
            <v>13123846797.88</v>
          </cell>
          <cell r="AQ728">
            <v>37256585003.97</v>
          </cell>
          <cell r="AR728">
            <v>20167172226.29</v>
          </cell>
          <cell r="AS728">
            <v>2020871567.33</v>
          </cell>
          <cell r="AT728">
            <v>1944694412.47</v>
          </cell>
          <cell r="AU728">
            <v>3965565979.8</v>
          </cell>
          <cell r="AV728">
            <v>13123846797.88</v>
          </cell>
          <cell r="AW728">
            <v>17089412777.68</v>
          </cell>
          <cell r="AX728">
            <v>2020871567.33</v>
          </cell>
          <cell r="AY728">
            <v>15068541210.35</v>
          </cell>
          <cell r="AZ728">
            <v>0.232048112558865</v>
          </cell>
          <cell r="BA728">
            <v>0.767951887441135</v>
          </cell>
          <cell r="BB728">
            <v>1.3021649094868</v>
          </cell>
          <cell r="BC728">
            <v>0.118252838387133</v>
          </cell>
          <cell r="BD728">
            <v>0.113795274171732</v>
          </cell>
          <cell r="BE728">
            <v>0.118252838387133</v>
          </cell>
          <cell r="BF728">
            <v>0.881747161612867</v>
          </cell>
          <cell r="BG728">
            <v>5158077483.68</v>
          </cell>
          <cell r="BH728">
            <v>-6458392872.05</v>
          </cell>
          <cell r="BI728">
            <v>8989306837.41</v>
          </cell>
          <cell r="BJ728">
            <v>2.3463243798386</v>
          </cell>
        </row>
        <row r="729">
          <cell r="A729" t="str">
            <v>002793.SZ</v>
          </cell>
          <cell r="B729" t="str">
            <v>罗欣药业</v>
          </cell>
          <cell r="C729">
            <v>0</v>
          </cell>
          <cell r="D729">
            <v>1140779152.74</v>
          </cell>
          <cell r="E729">
            <v>0</v>
          </cell>
          <cell r="F729">
            <v>0</v>
          </cell>
          <cell r="G729">
            <v>0</v>
          </cell>
          <cell r="H729">
            <v>1536799.97</v>
          </cell>
          <cell r="I729">
            <v>1386734124.27</v>
          </cell>
          <cell r="J729">
            <v>4736735.46</v>
          </cell>
          <cell r="K729">
            <v>95467399.62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76786381.41</v>
          </cell>
          <cell r="Q729">
            <v>227464014.25</v>
          </cell>
          <cell r="R729">
            <v>0</v>
          </cell>
          <cell r="S729">
            <v>0</v>
          </cell>
          <cell r="T729">
            <v>0</v>
          </cell>
          <cell r="U729">
            <v>190000000</v>
          </cell>
          <cell r="V729">
            <v>12428143.73</v>
          </cell>
          <cell r="W729">
            <v>0</v>
          </cell>
          <cell r="X729">
            <v>734265000.5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114468782.29</v>
          </cell>
          <cell r="AD729">
            <v>0</v>
          </cell>
        </row>
        <row r="729">
          <cell r="AF729">
            <v>1463955920</v>
          </cell>
          <cell r="AG729">
            <v>0</v>
          </cell>
          <cell r="AH729">
            <v>174801764.55</v>
          </cell>
          <cell r="AI729">
            <v>42934219.6</v>
          </cell>
          <cell r="AJ729">
            <v>-7243351.76</v>
          </cell>
          <cell r="AK729">
            <v>0</v>
          </cell>
          <cell r="AL729">
            <v>0</v>
          </cell>
          <cell r="AM729">
            <v>0</v>
          </cell>
          <cell r="AN729">
            <v>2837583746.9</v>
          </cell>
          <cell r="AO729">
            <v>3984666534.24</v>
          </cell>
          <cell r="AP729">
            <v>4512032299.29</v>
          </cell>
          <cell r="AQ729">
            <v>8496698833.53</v>
          </cell>
          <cell r="AR729">
            <v>1918085581.03</v>
          </cell>
          <cell r="AS729">
            <v>1332315952.71</v>
          </cell>
          <cell r="AT729">
            <v>734265000.5</v>
          </cell>
          <cell r="AU729">
            <v>2066580953.21</v>
          </cell>
          <cell r="AV729">
            <v>4426163860.09</v>
          </cell>
          <cell r="AW729">
            <v>6492744813.3</v>
          </cell>
          <cell r="AX729">
            <v>1332315952.71</v>
          </cell>
          <cell r="AY729">
            <v>5160428860.59</v>
          </cell>
          <cell r="AZ729">
            <v>0.318290801908113</v>
          </cell>
          <cell r="BA729">
            <v>0.681709198091887</v>
          </cell>
          <cell r="BB729">
            <v>1.46690114025014</v>
          </cell>
          <cell r="BC729">
            <v>0.205200726506428</v>
          </cell>
          <cell r="BD729">
            <v>0.113090075401686</v>
          </cell>
          <cell r="BE729">
            <v>0.205200726506428</v>
          </cell>
          <cell r="BF729">
            <v>0.794799273493572</v>
          </cell>
          <cell r="BG729" t="e">
            <v>#N/A</v>
          </cell>
          <cell r="BH729">
            <v>-293270010.19</v>
          </cell>
          <cell r="BI729">
            <v>2249452536.94</v>
          </cell>
          <cell r="BJ729" t="e">
            <v>#N/A</v>
          </cell>
        </row>
        <row r="730">
          <cell r="A730" t="str">
            <v>600162.SH</v>
          </cell>
          <cell r="B730" t="str">
            <v>香江控股</v>
          </cell>
          <cell r="C730">
            <v>10925831.28</v>
          </cell>
          <cell r="D730">
            <v>1138991409.77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3603689140.92</v>
          </cell>
          <cell r="J730">
            <v>28369950.75</v>
          </cell>
          <cell r="K730">
            <v>6332052286.89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  <cell r="P730">
            <v>41086888.52</v>
          </cell>
          <cell r="Q730">
            <v>519841149.51</v>
          </cell>
          <cell r="R730">
            <v>0</v>
          </cell>
          <cell r="S730">
            <v>0</v>
          </cell>
          <cell r="T730">
            <v>0</v>
          </cell>
          <cell r="U730">
            <v>1920151031.69</v>
          </cell>
          <cell r="V730">
            <v>2230277812.8</v>
          </cell>
          <cell r="W730">
            <v>0</v>
          </cell>
          <cell r="X730">
            <v>3447686340.19</v>
          </cell>
          <cell r="Y730">
            <v>308326970.95</v>
          </cell>
          <cell r="Z730">
            <v>0</v>
          </cell>
          <cell r="AA730">
            <v>0</v>
          </cell>
          <cell r="AB730">
            <v>0</v>
          </cell>
          <cell r="AC730">
            <v>53197271.45</v>
          </cell>
          <cell r="AD730">
            <v>0</v>
          </cell>
        </row>
        <row r="730">
          <cell r="AF730">
            <v>3395781424</v>
          </cell>
          <cell r="AG730">
            <v>0</v>
          </cell>
          <cell r="AH730">
            <v>58434371.68</v>
          </cell>
          <cell r="AI730">
            <v>225288524.44</v>
          </cell>
          <cell r="AJ730">
            <v>-9587080</v>
          </cell>
          <cell r="AK730">
            <v>0</v>
          </cell>
          <cell r="AL730">
            <v>143151671.8</v>
          </cell>
          <cell r="AM730">
            <v>0</v>
          </cell>
          <cell r="AN730">
            <v>1917298613.8</v>
          </cell>
          <cell r="AO730">
            <v>19634596084.72</v>
          </cell>
          <cell r="AP730">
            <v>5730367525.72</v>
          </cell>
          <cell r="AQ730">
            <v>25364963610.44</v>
          </cell>
          <cell r="AR730">
            <v>12819440332.12</v>
          </cell>
          <cell r="AS730">
            <v>3059142441.46</v>
          </cell>
          <cell r="AT730">
            <v>3756013311.14</v>
          </cell>
          <cell r="AU730">
            <v>6815155752.6</v>
          </cell>
          <cell r="AV730">
            <v>5279790476.84</v>
          </cell>
          <cell r="AW730">
            <v>12094946229.44</v>
          </cell>
          <cell r="AX730">
            <v>3059142441.46</v>
          </cell>
          <cell r="AY730">
            <v>9035803787.98</v>
          </cell>
          <cell r="AZ730">
            <v>0.563471355995895</v>
          </cell>
          <cell r="BA730">
            <v>0.436528644004105</v>
          </cell>
          <cell r="BB730">
            <v>2.29080041764819</v>
          </cell>
          <cell r="BC730">
            <v>0.25292732877256</v>
          </cell>
          <cell r="BD730">
            <v>0.310544027223336</v>
          </cell>
          <cell r="BE730">
            <v>0.25292732877256</v>
          </cell>
          <cell r="BF730">
            <v>0.74707267122744</v>
          </cell>
          <cell r="BG730">
            <v>1952425538.45</v>
          </cell>
          <cell r="BH730">
            <v>-4237052581.95</v>
          </cell>
          <cell r="BI730">
            <v>6801209786.45</v>
          </cell>
          <cell r="BJ730">
            <v>1.40266290240803</v>
          </cell>
        </row>
        <row r="731">
          <cell r="A731" t="str">
            <v>600623.SH</v>
          </cell>
          <cell r="B731" t="str">
            <v>华谊集团</v>
          </cell>
          <cell r="C731">
            <v>127980066.1</v>
          </cell>
          <cell r="D731">
            <v>1134800560.35</v>
          </cell>
          <cell r="E731">
            <v>0</v>
          </cell>
          <cell r="F731">
            <v>0</v>
          </cell>
          <cell r="G731">
            <v>0</v>
          </cell>
          <cell r="H731">
            <v>0</v>
          </cell>
          <cell r="I731">
            <v>4905528726.3</v>
          </cell>
          <cell r="J731">
            <v>0</v>
          </cell>
          <cell r="K731">
            <v>889042132.2</v>
          </cell>
          <cell r="L731">
            <v>0</v>
          </cell>
          <cell r="M731">
            <v>9405498962.93</v>
          </cell>
          <cell r="N731">
            <v>0</v>
          </cell>
          <cell r="O731">
            <v>0</v>
          </cell>
          <cell r="P731">
            <v>186951283.49</v>
          </cell>
          <cell r="Q731">
            <v>576231397.61</v>
          </cell>
          <cell r="R731">
            <v>0</v>
          </cell>
          <cell r="S731">
            <v>0</v>
          </cell>
          <cell r="T731">
            <v>0</v>
          </cell>
          <cell r="U731">
            <v>146423250.51</v>
          </cell>
          <cell r="V731">
            <v>94936551.78</v>
          </cell>
          <cell r="W731">
            <v>0</v>
          </cell>
          <cell r="X731">
            <v>2873160168.78</v>
          </cell>
          <cell r="Y731">
            <v>2283555446.2</v>
          </cell>
          <cell r="Z731">
            <v>0</v>
          </cell>
          <cell r="AA731">
            <v>332653420.17</v>
          </cell>
          <cell r="AB731">
            <v>44642413.37</v>
          </cell>
          <cell r="AC731">
            <v>505656080.42</v>
          </cell>
          <cell r="AD731">
            <v>0</v>
          </cell>
        </row>
        <row r="731">
          <cell r="AF731">
            <v>2130381363</v>
          </cell>
          <cell r="AG731">
            <v>0</v>
          </cell>
          <cell r="AH731">
            <v>9111160816.58</v>
          </cell>
          <cell r="AI731">
            <v>96575710</v>
          </cell>
          <cell r="AJ731">
            <v>-139986701.84</v>
          </cell>
          <cell r="AK731">
            <v>15183889.2</v>
          </cell>
          <cell r="AL731">
            <v>539801749.3</v>
          </cell>
          <cell r="AM731">
            <v>0</v>
          </cell>
          <cell r="AN731">
            <v>9399499038.24</v>
          </cell>
          <cell r="AO731">
            <v>23507060460.21</v>
          </cell>
          <cell r="AP731">
            <v>21152615864.48</v>
          </cell>
          <cell r="AQ731">
            <v>44659676324.69</v>
          </cell>
          <cell r="AR731">
            <v>7330968651.27</v>
          </cell>
          <cell r="AS731">
            <v>1281223810.86</v>
          </cell>
          <cell r="AT731">
            <v>5489369035.15</v>
          </cell>
          <cell r="AU731">
            <v>6770592846.01</v>
          </cell>
          <cell r="AV731">
            <v>20959464444.48</v>
          </cell>
          <cell r="AW731">
            <v>27730057290.49</v>
          </cell>
          <cell r="AX731">
            <v>1281223810.86</v>
          </cell>
          <cell r="AY731">
            <v>26448833479.63</v>
          </cell>
          <cell r="AZ731">
            <v>0.244160795453242</v>
          </cell>
          <cell r="BA731">
            <v>0.755839204546758</v>
          </cell>
          <cell r="BB731">
            <v>1.32303272175416</v>
          </cell>
          <cell r="BC731">
            <v>0.0462034318010369</v>
          </cell>
          <cell r="BD731">
            <v>0.197957363652205</v>
          </cell>
          <cell r="BE731">
            <v>0.0462034318010369</v>
          </cell>
          <cell r="BF731">
            <v>0.953796568198963</v>
          </cell>
          <cell r="BG731">
            <v>4324220346.85</v>
          </cell>
          <cell r="BH731">
            <v>-15177466801.45</v>
          </cell>
          <cell r="BI731">
            <v>5034534158.21</v>
          </cell>
          <cell r="BJ731">
            <v>7.08776047669782</v>
          </cell>
        </row>
        <row r="732">
          <cell r="A732" t="str">
            <v>600986.SH</v>
          </cell>
          <cell r="B732" t="str">
            <v>浙文互联</v>
          </cell>
          <cell r="C732">
            <v>135589.55</v>
          </cell>
          <cell r="D732">
            <v>1134480732.42</v>
          </cell>
          <cell r="E732">
            <v>0</v>
          </cell>
          <cell r="F732">
            <v>0</v>
          </cell>
          <cell r="G732">
            <v>0</v>
          </cell>
          <cell r="H732">
            <v>0</v>
          </cell>
          <cell r="I732">
            <v>2048535336.33</v>
          </cell>
          <cell r="J732">
            <v>0</v>
          </cell>
          <cell r="K732">
            <v>191790083.73</v>
          </cell>
          <cell r="L732">
            <v>0</v>
          </cell>
          <cell r="M732">
            <v>0</v>
          </cell>
          <cell r="N732">
            <v>0</v>
          </cell>
          <cell r="O732">
            <v>0</v>
          </cell>
          <cell r="P732">
            <v>33359714.75</v>
          </cell>
          <cell r="Q732">
            <v>258260414.11</v>
          </cell>
          <cell r="R732">
            <v>0</v>
          </cell>
          <cell r="S732">
            <v>0</v>
          </cell>
          <cell r="T732">
            <v>0</v>
          </cell>
          <cell r="U732">
            <v>25602740.83</v>
          </cell>
          <cell r="V732">
            <v>11446568.01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6267901.82</v>
          </cell>
          <cell r="AB732">
            <v>0</v>
          </cell>
          <cell r="AC732">
            <v>1462135.01</v>
          </cell>
          <cell r="AD732">
            <v>0</v>
          </cell>
        </row>
        <row r="732">
          <cell r="AF732">
            <v>1322707359.8</v>
          </cell>
          <cell r="AG732">
            <v>0</v>
          </cell>
          <cell r="AH732">
            <v>3288403399.31</v>
          </cell>
          <cell r="AI732">
            <v>20430046.53</v>
          </cell>
          <cell r="AJ732">
            <v>-7489932.1</v>
          </cell>
          <cell r="AK732">
            <v>0</v>
          </cell>
          <cell r="AL732">
            <v>149593002.95</v>
          </cell>
          <cell r="AM732">
            <v>0</v>
          </cell>
          <cell r="AN732">
            <v>-885440640.71</v>
          </cell>
          <cell r="AO732">
            <v>3711341216.56</v>
          </cell>
          <cell r="AP732">
            <v>3888203235.78</v>
          </cell>
          <cell r="AQ732">
            <v>7599544452.34</v>
          </cell>
          <cell r="AR732">
            <v>2544989841.49</v>
          </cell>
          <cell r="AS732">
            <v>1160083473.25</v>
          </cell>
          <cell r="AT732">
            <v>6267901.82</v>
          </cell>
          <cell r="AU732">
            <v>1166351375.07</v>
          </cell>
          <cell r="AV732">
            <v>3847343142.72</v>
          </cell>
          <cell r="AW732">
            <v>5013694517.79</v>
          </cell>
          <cell r="AX732">
            <v>1160083473.25</v>
          </cell>
          <cell r="AY732">
            <v>3853611044.54</v>
          </cell>
          <cell r="AZ732">
            <v>0.232633115346668</v>
          </cell>
          <cell r="BA732">
            <v>0.767366884653332</v>
          </cell>
          <cell r="BB732">
            <v>1.30315761599716</v>
          </cell>
          <cell r="BC732">
            <v>0.231382959040224</v>
          </cell>
          <cell r="BD732">
            <v>0.00125015630644422</v>
          </cell>
          <cell r="BE732">
            <v>0.231382959040224</v>
          </cell>
          <cell r="BF732">
            <v>0.768617040959776</v>
          </cell>
          <cell r="BG732" t="e">
            <v>#N/A</v>
          </cell>
          <cell r="BH732">
            <v>-313340360.96</v>
          </cell>
          <cell r="BI732">
            <v>2710809045.69</v>
          </cell>
          <cell r="BJ732" t="e">
            <v>#N/A</v>
          </cell>
        </row>
        <row r="733">
          <cell r="A733" t="str">
            <v>000526.SZ</v>
          </cell>
          <cell r="B733" t="str">
            <v>学大教育</v>
          </cell>
          <cell r="C733">
            <v>8648971.86</v>
          </cell>
          <cell r="D733">
            <v>1133456139.82</v>
          </cell>
          <cell r="E733">
            <v>0</v>
          </cell>
          <cell r="F733">
            <v>0</v>
          </cell>
          <cell r="G733">
            <v>0</v>
          </cell>
          <cell r="H733">
            <v>0</v>
          </cell>
          <cell r="I733">
            <v>51658.71</v>
          </cell>
          <cell r="J733">
            <v>193562893.25</v>
          </cell>
          <cell r="K733">
            <v>852173119.72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  <cell r="P733">
            <v>202627081.88</v>
          </cell>
          <cell r="Q733">
            <v>71771121.46</v>
          </cell>
          <cell r="R733">
            <v>0</v>
          </cell>
          <cell r="S733">
            <v>0</v>
          </cell>
          <cell r="T733">
            <v>0</v>
          </cell>
          <cell r="U733">
            <v>224883316.39</v>
          </cell>
          <cell r="V733">
            <v>63689847.68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338849.6</v>
          </cell>
          <cell r="AC733">
            <v>0</v>
          </cell>
          <cell r="AD733">
            <v>0</v>
          </cell>
        </row>
        <row r="733">
          <cell r="AF733">
            <v>117762709</v>
          </cell>
          <cell r="AG733">
            <v>0</v>
          </cell>
          <cell r="AH733">
            <v>859033567.21</v>
          </cell>
          <cell r="AI733">
            <v>0</v>
          </cell>
          <cell r="AJ733">
            <v>-651624.24</v>
          </cell>
          <cell r="AK733">
            <v>0</v>
          </cell>
          <cell r="AL733">
            <v>4590910.24</v>
          </cell>
          <cell r="AM733">
            <v>0</v>
          </cell>
          <cell r="AN733">
            <v>26265582.07</v>
          </cell>
          <cell r="AO733">
            <v>2751203000.37</v>
          </cell>
          <cell r="AP733">
            <v>1007001144.28</v>
          </cell>
          <cell r="AQ733">
            <v>3758204144.65</v>
          </cell>
          <cell r="AR733">
            <v>1392863544.16</v>
          </cell>
          <cell r="AS733">
            <v>1358339456.21</v>
          </cell>
          <cell r="AT733">
            <v>0</v>
          </cell>
          <cell r="AU733">
            <v>1358339456.21</v>
          </cell>
          <cell r="AV733">
            <v>1007001144.28</v>
          </cell>
          <cell r="AW733">
            <v>2365340600.49</v>
          </cell>
          <cell r="AX733">
            <v>1358339456.21</v>
          </cell>
          <cell r="AY733">
            <v>1007001144.28</v>
          </cell>
          <cell r="AZ733">
            <v>0.57426801701565</v>
          </cell>
          <cell r="BA733">
            <v>0.42573198298435</v>
          </cell>
          <cell r="BB733">
            <v>2.34889564319334</v>
          </cell>
          <cell r="BC733">
            <v>0.57426801701565</v>
          </cell>
          <cell r="BD733">
            <v>0</v>
          </cell>
          <cell r="BE733">
            <v>0.57426801701565</v>
          </cell>
          <cell r="BF733">
            <v>0.42573198298435</v>
          </cell>
          <cell r="BG733" t="e">
            <v>#N/A</v>
          </cell>
          <cell r="BH733">
            <v>-80729676.1299999</v>
          </cell>
          <cell r="BI733">
            <v>-1138891656.14</v>
          </cell>
          <cell r="BJ733" t="e">
            <v>#N/A</v>
          </cell>
        </row>
        <row r="734">
          <cell r="A734" t="str">
            <v>600425.SH</v>
          </cell>
          <cell r="B734" t="str">
            <v>青松建化</v>
          </cell>
          <cell r="C734">
            <v>0</v>
          </cell>
          <cell r="D734">
            <v>1129900000</v>
          </cell>
          <cell r="E734">
            <v>0</v>
          </cell>
          <cell r="F734">
            <v>0</v>
          </cell>
          <cell r="G734">
            <v>0</v>
          </cell>
          <cell r="H734">
            <v>0</v>
          </cell>
          <cell r="I734">
            <v>614214303.73</v>
          </cell>
          <cell r="J734">
            <v>0</v>
          </cell>
          <cell r="K734">
            <v>115432204.79</v>
          </cell>
          <cell r="L734">
            <v>0</v>
          </cell>
          <cell r="M734">
            <v>0</v>
          </cell>
          <cell r="N734">
            <v>0</v>
          </cell>
          <cell r="O734">
            <v>0</v>
          </cell>
          <cell r="P734">
            <v>92285337.89</v>
          </cell>
          <cell r="Q734">
            <v>90041840.48</v>
          </cell>
          <cell r="R734">
            <v>0</v>
          </cell>
          <cell r="S734">
            <v>0</v>
          </cell>
          <cell r="T734">
            <v>0</v>
          </cell>
          <cell r="U734">
            <v>169454320.95</v>
          </cell>
          <cell r="V734">
            <v>14691372.08</v>
          </cell>
          <cell r="W734">
            <v>0</v>
          </cell>
          <cell r="X734">
            <v>568921402.54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141463714.19</v>
          </cell>
          <cell r="AD734">
            <v>0</v>
          </cell>
        </row>
        <row r="734">
          <cell r="AF734">
            <v>1378790086</v>
          </cell>
          <cell r="AG734">
            <v>0</v>
          </cell>
          <cell r="AH734">
            <v>3004610270.42</v>
          </cell>
          <cell r="AI734">
            <v>0</v>
          </cell>
          <cell r="AJ734">
            <v>0</v>
          </cell>
          <cell r="AK734">
            <v>23694950.96</v>
          </cell>
          <cell r="AL734">
            <v>175451207.67</v>
          </cell>
          <cell r="AM734">
            <v>0</v>
          </cell>
          <cell r="AN734">
            <v>398389444.59</v>
          </cell>
          <cell r="AO734">
            <v>2936404496.65</v>
          </cell>
          <cell r="AP734">
            <v>4980935959.64</v>
          </cell>
          <cell r="AQ734">
            <v>7917340456.29</v>
          </cell>
          <cell r="AR734">
            <v>1068128773.16</v>
          </cell>
          <cell r="AS734">
            <v>1299354320.95</v>
          </cell>
          <cell r="AT734">
            <v>568921402.54</v>
          </cell>
          <cell r="AU734">
            <v>1868275723.49</v>
          </cell>
          <cell r="AV734">
            <v>4980935959.64</v>
          </cell>
          <cell r="AW734">
            <v>6849211683.13</v>
          </cell>
          <cell r="AX734">
            <v>1299354320.95</v>
          </cell>
          <cell r="AY734">
            <v>5549857362.18</v>
          </cell>
          <cell r="AZ734">
            <v>0.272772372927482</v>
          </cell>
          <cell r="BA734">
            <v>0.727227627072519</v>
          </cell>
          <cell r="BB734">
            <v>1.37508527285403</v>
          </cell>
          <cell r="BC734">
            <v>0.189708594370121</v>
          </cell>
          <cell r="BD734">
            <v>0.083063778557361</v>
          </cell>
          <cell r="BE734">
            <v>0.189708594370121</v>
          </cell>
          <cell r="BF734">
            <v>0.810291405629879</v>
          </cell>
          <cell r="BG734" t="e">
            <v>#N/A</v>
          </cell>
          <cell r="BH734">
            <v>28915994.1600001</v>
          </cell>
          <cell r="BI734">
            <v>159238435.460001</v>
          </cell>
          <cell r="BJ734" t="e">
            <v>#N/A</v>
          </cell>
        </row>
        <row r="735">
          <cell r="A735" t="str">
            <v>600293.SH</v>
          </cell>
          <cell r="B735" t="str">
            <v>三峡新材</v>
          </cell>
          <cell r="C735">
            <v>105870768.18</v>
          </cell>
          <cell r="D735">
            <v>1124377033.09</v>
          </cell>
          <cell r="E735">
            <v>0</v>
          </cell>
          <cell r="F735">
            <v>0</v>
          </cell>
          <cell r="G735">
            <v>0</v>
          </cell>
          <cell r="H735">
            <v>0</v>
          </cell>
          <cell r="I735">
            <v>387711415.84</v>
          </cell>
          <cell r="J735">
            <v>0</v>
          </cell>
          <cell r="K735">
            <v>186026405.29</v>
          </cell>
          <cell r="L735">
            <v>0</v>
          </cell>
          <cell r="M735">
            <v>0</v>
          </cell>
          <cell r="N735">
            <v>0</v>
          </cell>
          <cell r="O735">
            <v>0</v>
          </cell>
          <cell r="P735">
            <v>28301219.03</v>
          </cell>
          <cell r="Q735">
            <v>270585573.2</v>
          </cell>
          <cell r="R735">
            <v>0</v>
          </cell>
          <cell r="S735">
            <v>0</v>
          </cell>
          <cell r="T735">
            <v>0</v>
          </cell>
          <cell r="U735">
            <v>7522456.78</v>
          </cell>
          <cell r="V735">
            <v>24183432.69</v>
          </cell>
          <cell r="W735">
            <v>0</v>
          </cell>
          <cell r="X735">
            <v>16000000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44103244.39</v>
          </cell>
          <cell r="AD735">
            <v>0</v>
          </cell>
        </row>
        <row r="735">
          <cell r="AF735">
            <v>1160145046</v>
          </cell>
          <cell r="AG735">
            <v>0</v>
          </cell>
          <cell r="AH735">
            <v>2041748212.32</v>
          </cell>
          <cell r="AI735">
            <v>0</v>
          </cell>
          <cell r="AJ735">
            <v>40160534.22</v>
          </cell>
          <cell r="AK735">
            <v>0</v>
          </cell>
          <cell r="AL735">
            <v>69386606.11</v>
          </cell>
          <cell r="AM735">
            <v>0</v>
          </cell>
          <cell r="AN735">
            <v>-1331015224.68</v>
          </cell>
          <cell r="AO735">
            <v>2194681548.49</v>
          </cell>
          <cell r="AP735">
            <v>1980425173.97</v>
          </cell>
          <cell r="AQ735">
            <v>4175106722.46</v>
          </cell>
          <cell r="AR735">
            <v>1046782058.62</v>
          </cell>
          <cell r="AS735">
            <v>1131899489.87</v>
          </cell>
          <cell r="AT735">
            <v>16000000</v>
          </cell>
          <cell r="AU735">
            <v>1147899489.87</v>
          </cell>
          <cell r="AV735">
            <v>1980425173.97</v>
          </cell>
          <cell r="AW735">
            <v>3128324663.84</v>
          </cell>
          <cell r="AX735">
            <v>1131899489.87</v>
          </cell>
          <cell r="AY735">
            <v>1996425173.97</v>
          </cell>
          <cell r="AZ735">
            <v>0.366937454778418</v>
          </cell>
          <cell r="BA735">
            <v>0.633062545221582</v>
          </cell>
          <cell r="BB735">
            <v>1.57962275220371</v>
          </cell>
          <cell r="BC735">
            <v>0.361822896118653</v>
          </cell>
          <cell r="BD735">
            <v>0.00511455865976522</v>
          </cell>
          <cell r="BE735">
            <v>0.361822896118653</v>
          </cell>
          <cell r="BF735">
            <v>0.638177103881347</v>
          </cell>
          <cell r="BG735" t="e">
            <v>#N/A</v>
          </cell>
          <cell r="BH735">
            <v>500031878.21</v>
          </cell>
          <cell r="BI735">
            <v>-228116080.45</v>
          </cell>
          <cell r="BJ735" t="e">
            <v>#N/A</v>
          </cell>
        </row>
        <row r="736">
          <cell r="A736" t="str">
            <v>603117.SH</v>
          </cell>
          <cell r="B736" t="str">
            <v>万林物流</v>
          </cell>
          <cell r="C736">
            <v>127155896.3</v>
          </cell>
          <cell r="D736">
            <v>1124307718.37</v>
          </cell>
          <cell r="E736">
            <v>0</v>
          </cell>
          <cell r="F736">
            <v>0</v>
          </cell>
          <cell r="G736">
            <v>0</v>
          </cell>
          <cell r="H736">
            <v>0</v>
          </cell>
          <cell r="I736">
            <v>44232057.91</v>
          </cell>
          <cell r="J736">
            <v>16742295.29</v>
          </cell>
          <cell r="K736">
            <v>35081247.76</v>
          </cell>
          <cell r="L736">
            <v>0</v>
          </cell>
          <cell r="M736">
            <v>0</v>
          </cell>
          <cell r="N736">
            <v>0</v>
          </cell>
          <cell r="O736">
            <v>0</v>
          </cell>
          <cell r="P736">
            <v>19999747.38</v>
          </cell>
          <cell r="Q736">
            <v>18101703.44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20157602.76</v>
          </cell>
          <cell r="W736">
            <v>0</v>
          </cell>
          <cell r="X736">
            <v>35000000</v>
          </cell>
          <cell r="Y736">
            <v>0</v>
          </cell>
          <cell r="Z736">
            <v>0</v>
          </cell>
          <cell r="AA736">
            <v>2003810.7</v>
          </cell>
          <cell r="AB736">
            <v>0</v>
          </cell>
          <cell r="AC736">
            <v>22811533.53</v>
          </cell>
          <cell r="AD736">
            <v>0</v>
          </cell>
        </row>
        <row r="736">
          <cell r="AF736">
            <v>633144502</v>
          </cell>
          <cell r="AG736">
            <v>0</v>
          </cell>
          <cell r="AH736">
            <v>926466859.78</v>
          </cell>
          <cell r="AI736">
            <v>0</v>
          </cell>
          <cell r="AJ736">
            <v>-3081983.1</v>
          </cell>
          <cell r="AK736">
            <v>0</v>
          </cell>
          <cell r="AL736">
            <v>58237063.96</v>
          </cell>
          <cell r="AM736">
            <v>0</v>
          </cell>
          <cell r="AN736">
            <v>683028019.93</v>
          </cell>
          <cell r="AO736">
            <v>1465593613.44</v>
          </cell>
          <cell r="AP736">
            <v>2297794462.57</v>
          </cell>
          <cell r="AQ736">
            <v>3763388076.01</v>
          </cell>
          <cell r="AR736">
            <v>304282084.37</v>
          </cell>
          <cell r="AS736">
            <v>1124307718.37</v>
          </cell>
          <cell r="AT736">
            <v>37003810.7</v>
          </cell>
          <cell r="AU736">
            <v>1161311529.07</v>
          </cell>
          <cell r="AV736">
            <v>2297794462.57</v>
          </cell>
          <cell r="AW736">
            <v>3459105991.64</v>
          </cell>
          <cell r="AX736">
            <v>1124307718.37</v>
          </cell>
          <cell r="AY736">
            <v>2334798273.27</v>
          </cell>
          <cell r="AZ736">
            <v>0.335725916429467</v>
          </cell>
          <cell r="BA736">
            <v>0.664274083570533</v>
          </cell>
          <cell r="BB736">
            <v>1.50540270158503</v>
          </cell>
          <cell r="BC736">
            <v>0.325028409388795</v>
          </cell>
          <cell r="BD736">
            <v>0.0106975070406721</v>
          </cell>
          <cell r="BE736">
            <v>0.325028409388795</v>
          </cell>
          <cell r="BF736">
            <v>0.674971590611205</v>
          </cell>
          <cell r="BG736" t="e">
            <v>#N/A</v>
          </cell>
          <cell r="BH736">
            <v>-938621558.57</v>
          </cell>
          <cell r="BI736">
            <v>385094766.14</v>
          </cell>
          <cell r="BJ736" t="e">
            <v>#N/A</v>
          </cell>
        </row>
        <row r="737">
          <cell r="A737" t="str">
            <v>002292.SZ</v>
          </cell>
          <cell r="B737" t="str">
            <v>奥飞娱乐</v>
          </cell>
          <cell r="C737">
            <v>2017183.46</v>
          </cell>
          <cell r="D737">
            <v>1120572705.1</v>
          </cell>
          <cell r="E737">
            <v>0</v>
          </cell>
          <cell r="F737">
            <v>0</v>
          </cell>
          <cell r="G737">
            <v>0</v>
          </cell>
          <cell r="H737">
            <v>0</v>
          </cell>
          <cell r="I737">
            <v>467762833.18</v>
          </cell>
          <cell r="J737">
            <v>0</v>
          </cell>
          <cell r="K737">
            <v>171248570.97</v>
          </cell>
          <cell r="L737">
            <v>0</v>
          </cell>
          <cell r="M737">
            <v>0</v>
          </cell>
          <cell r="N737">
            <v>0</v>
          </cell>
          <cell r="O737">
            <v>0</v>
          </cell>
          <cell r="P737">
            <v>54359125.74</v>
          </cell>
          <cell r="Q737">
            <v>21484129.1</v>
          </cell>
          <cell r="R737">
            <v>0</v>
          </cell>
          <cell r="S737">
            <v>0</v>
          </cell>
          <cell r="T737">
            <v>0</v>
          </cell>
          <cell r="U737">
            <v>15057217.89</v>
          </cell>
          <cell r="V737">
            <v>7075419.27</v>
          </cell>
          <cell r="W737">
            <v>0</v>
          </cell>
          <cell r="X737">
            <v>43477394.95</v>
          </cell>
          <cell r="Y737">
            <v>0</v>
          </cell>
          <cell r="Z737">
            <v>0</v>
          </cell>
          <cell r="AA737">
            <v>0</v>
          </cell>
          <cell r="AB737">
            <v>1200000</v>
          </cell>
          <cell r="AC737">
            <v>9591454.34</v>
          </cell>
          <cell r="AD737">
            <v>0</v>
          </cell>
        </row>
        <row r="737">
          <cell r="AF737">
            <v>1357159525</v>
          </cell>
          <cell r="AG737">
            <v>0</v>
          </cell>
          <cell r="AH737">
            <v>2038731726.29</v>
          </cell>
          <cell r="AI737">
            <v>0</v>
          </cell>
          <cell r="AJ737">
            <v>-269301583.4</v>
          </cell>
          <cell r="AK737">
            <v>0</v>
          </cell>
          <cell r="AL737">
            <v>209509774.63</v>
          </cell>
          <cell r="AM737">
            <v>0</v>
          </cell>
          <cell r="AN737">
            <v>-280017106.01</v>
          </cell>
          <cell r="AO737">
            <v>1913846034</v>
          </cell>
          <cell r="AP737">
            <v>3056082336.51</v>
          </cell>
          <cell r="AQ737">
            <v>4969928370.51</v>
          </cell>
          <cell r="AR737">
            <v>734738716.06</v>
          </cell>
          <cell r="AS737">
            <v>1135629922.99</v>
          </cell>
          <cell r="AT737">
            <v>43477394.95</v>
          </cell>
          <cell r="AU737">
            <v>1179107317.94</v>
          </cell>
          <cell r="AV737">
            <v>3056082336.51</v>
          </cell>
          <cell r="AW737">
            <v>4235189654.45</v>
          </cell>
          <cell r="AX737">
            <v>1135629922.99</v>
          </cell>
          <cell r="AY737">
            <v>3099559731.46</v>
          </cell>
          <cell r="AZ737">
            <v>0.278407205849941</v>
          </cell>
          <cell r="BA737">
            <v>0.721592794150059</v>
          </cell>
          <cell r="BB737">
            <v>1.38582315137704</v>
          </cell>
          <cell r="BC737">
            <v>0.26814145661618</v>
          </cell>
          <cell r="BD737">
            <v>0.0102657492337604</v>
          </cell>
          <cell r="BE737">
            <v>0.26814145661618</v>
          </cell>
          <cell r="BF737">
            <v>0.73185854338382</v>
          </cell>
          <cell r="BG737" t="e">
            <v>#N/A</v>
          </cell>
          <cell r="BH737">
            <v>837412482.98</v>
          </cell>
          <cell r="BI737">
            <v>132617007.34</v>
          </cell>
          <cell r="BJ737" t="e">
            <v>#N/A</v>
          </cell>
        </row>
        <row r="738">
          <cell r="A738" t="str">
            <v>000055.SZ</v>
          </cell>
          <cell r="B738" t="str">
            <v>方大集团</v>
          </cell>
          <cell r="C738">
            <v>1053685980.26</v>
          </cell>
          <cell r="D738">
            <v>1116339162.82</v>
          </cell>
          <cell r="E738">
            <v>0</v>
          </cell>
          <cell r="F738">
            <v>0</v>
          </cell>
          <cell r="G738">
            <v>0</v>
          </cell>
          <cell r="H738">
            <v>0</v>
          </cell>
          <cell r="I738">
            <v>1903838313.46</v>
          </cell>
          <cell r="J738">
            <v>2254588.94</v>
          </cell>
          <cell r="K738">
            <v>175741672.77</v>
          </cell>
          <cell r="L738">
            <v>0</v>
          </cell>
          <cell r="M738">
            <v>0</v>
          </cell>
          <cell r="N738">
            <v>0</v>
          </cell>
          <cell r="O738">
            <v>0</v>
          </cell>
          <cell r="P738">
            <v>28549713.44</v>
          </cell>
          <cell r="Q738">
            <v>30214193.04</v>
          </cell>
          <cell r="R738">
            <v>0</v>
          </cell>
          <cell r="S738">
            <v>0</v>
          </cell>
          <cell r="T738">
            <v>0</v>
          </cell>
          <cell r="U738">
            <v>55493380.99</v>
          </cell>
          <cell r="V738">
            <v>44597820.91</v>
          </cell>
          <cell r="W738">
            <v>0</v>
          </cell>
          <cell r="X738">
            <v>1357500000</v>
          </cell>
          <cell r="Y738">
            <v>0</v>
          </cell>
          <cell r="Z738">
            <v>0</v>
          </cell>
          <cell r="AA738">
            <v>0</v>
          </cell>
          <cell r="AB738">
            <v>10748587.18</v>
          </cell>
          <cell r="AC738">
            <v>8714722.84</v>
          </cell>
          <cell r="AD738">
            <v>0</v>
          </cell>
        </row>
        <row r="738">
          <cell r="AF738">
            <v>1073874227</v>
          </cell>
          <cell r="AG738">
            <v>0</v>
          </cell>
          <cell r="AH738">
            <v>122211002.32</v>
          </cell>
          <cell r="AI738">
            <v>0</v>
          </cell>
          <cell r="AJ738">
            <v>41121644.71</v>
          </cell>
          <cell r="AK738">
            <v>0</v>
          </cell>
          <cell r="AL738">
            <v>0</v>
          </cell>
          <cell r="AM738">
            <v>0</v>
          </cell>
          <cell r="AN738">
            <v>4370447712.47</v>
          </cell>
          <cell r="AO738">
            <v>5787678136.65</v>
          </cell>
          <cell r="AP738">
            <v>5607654586.5</v>
          </cell>
          <cell r="AQ738">
            <v>11395332723.15</v>
          </cell>
          <cell r="AR738">
            <v>3258345592.84</v>
          </cell>
          <cell r="AS738">
            <v>1171832543.81</v>
          </cell>
          <cell r="AT738">
            <v>1357500000</v>
          </cell>
          <cell r="AU738">
            <v>2529332543.81</v>
          </cell>
          <cell r="AV738">
            <v>5607654586.5</v>
          </cell>
          <cell r="AW738">
            <v>8136987130.31</v>
          </cell>
          <cell r="AX738">
            <v>1171832543.81</v>
          </cell>
          <cell r="AY738">
            <v>6965154586.5</v>
          </cell>
          <cell r="AZ738">
            <v>0.310843866815068</v>
          </cell>
          <cell r="BA738">
            <v>0.689156133184933</v>
          </cell>
          <cell r="BB738">
            <v>1.45104998975849</v>
          </cell>
          <cell r="BC738">
            <v>0.144013075729832</v>
          </cell>
          <cell r="BD738">
            <v>0.166830791085236</v>
          </cell>
          <cell r="BE738">
            <v>0.144013075729832</v>
          </cell>
          <cell r="BF738">
            <v>0.855986924270168</v>
          </cell>
          <cell r="BG738" t="e">
            <v>#N/A</v>
          </cell>
          <cell r="BH738">
            <v>-5876563821.21</v>
          </cell>
          <cell r="BI738">
            <v>5890372079.65</v>
          </cell>
          <cell r="BJ738" t="e">
            <v>#N/A</v>
          </cell>
        </row>
        <row r="739">
          <cell r="A739" t="str">
            <v>603881.SH</v>
          </cell>
          <cell r="B739" t="str">
            <v>数据港</v>
          </cell>
          <cell r="C739">
            <v>6750223.66</v>
          </cell>
          <cell r="D739">
            <v>1114819136.54</v>
          </cell>
          <cell r="E739">
            <v>0</v>
          </cell>
          <cell r="F739">
            <v>0</v>
          </cell>
          <cell r="G739">
            <v>0</v>
          </cell>
          <cell r="H739">
            <v>0</v>
          </cell>
          <cell r="I739">
            <v>967199128.41</v>
          </cell>
          <cell r="J739">
            <v>0</v>
          </cell>
          <cell r="K739">
            <v>503490.54</v>
          </cell>
          <cell r="L739">
            <v>0</v>
          </cell>
          <cell r="M739">
            <v>0</v>
          </cell>
          <cell r="N739">
            <v>0</v>
          </cell>
          <cell r="O739">
            <v>0</v>
          </cell>
          <cell r="P739">
            <v>15907361.14</v>
          </cell>
          <cell r="Q739">
            <v>18784339.74</v>
          </cell>
          <cell r="R739">
            <v>0</v>
          </cell>
          <cell r="S739">
            <v>0</v>
          </cell>
          <cell r="T739">
            <v>0</v>
          </cell>
          <cell r="U739">
            <v>574762361.6</v>
          </cell>
          <cell r="V739">
            <v>0</v>
          </cell>
          <cell r="W739">
            <v>0</v>
          </cell>
          <cell r="X739">
            <v>1911257616.96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73539856.11</v>
          </cell>
          <cell r="AD739">
            <v>0</v>
          </cell>
        </row>
        <row r="739">
          <cell r="AF739">
            <v>328927197</v>
          </cell>
          <cell r="AG739">
            <v>0</v>
          </cell>
          <cell r="AH739">
            <v>1916527239.24</v>
          </cell>
          <cell r="AI739">
            <v>0</v>
          </cell>
          <cell r="AJ739">
            <v>0</v>
          </cell>
          <cell r="AK739">
            <v>0</v>
          </cell>
          <cell r="AL739">
            <v>39223909.82</v>
          </cell>
          <cell r="AM739">
            <v>0</v>
          </cell>
          <cell r="AN739">
            <v>696600278.67</v>
          </cell>
          <cell r="AO739">
            <v>4683523514.7</v>
          </cell>
          <cell r="AP739">
            <v>2981278624.73</v>
          </cell>
          <cell r="AQ739">
            <v>7664802139.43</v>
          </cell>
          <cell r="AR739">
            <v>1082684399.6</v>
          </cell>
          <cell r="AS739">
            <v>1689581498.14</v>
          </cell>
          <cell r="AT739">
            <v>1911257616.96</v>
          </cell>
          <cell r="AU739">
            <v>3600839115.1</v>
          </cell>
          <cell r="AV739">
            <v>2981278624.73</v>
          </cell>
          <cell r="AW739">
            <v>6582117739.83</v>
          </cell>
          <cell r="AX739">
            <v>1689581498.14</v>
          </cell>
          <cell r="AY739">
            <v>4892536241.69</v>
          </cell>
          <cell r="AZ739">
            <v>0.547063917333238</v>
          </cell>
          <cell r="BA739">
            <v>0.452936082666762</v>
          </cell>
          <cell r="BB739">
            <v>2.20781703703595</v>
          </cell>
          <cell r="BC739">
            <v>0.256692688420921</v>
          </cell>
          <cell r="BD739">
            <v>0.290371228912317</v>
          </cell>
          <cell r="BE739">
            <v>0.256692688420921</v>
          </cell>
          <cell r="BF739">
            <v>0.743307311579079</v>
          </cell>
          <cell r="BG739" t="e">
            <v>#N/A</v>
          </cell>
          <cell r="BH739">
            <v>1168476095.88</v>
          </cell>
          <cell r="BI739">
            <v>-1197658031.39</v>
          </cell>
          <cell r="BJ739" t="e">
            <v>#N/A</v>
          </cell>
        </row>
        <row r="740">
          <cell r="A740" t="str">
            <v>000810.SZ</v>
          </cell>
          <cell r="B740" t="str">
            <v>创维数字</v>
          </cell>
          <cell r="C740">
            <v>672392.97</v>
          </cell>
          <cell r="D740">
            <v>1114568835.11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3309901239.39</v>
          </cell>
          <cell r="J740">
            <v>795697.54</v>
          </cell>
          <cell r="K740">
            <v>174598400.61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150229671.67</v>
          </cell>
          <cell r="Q740">
            <v>49691366.08</v>
          </cell>
          <cell r="R740">
            <v>0</v>
          </cell>
          <cell r="S740">
            <v>0</v>
          </cell>
          <cell r="T740">
            <v>0</v>
          </cell>
          <cell r="U740">
            <v>21198015.27</v>
          </cell>
          <cell r="V740">
            <v>48066762</v>
          </cell>
          <cell r="W740">
            <v>0</v>
          </cell>
          <cell r="X740">
            <v>931509.01</v>
          </cell>
          <cell r="Y740">
            <v>944595647.34</v>
          </cell>
          <cell r="Z740">
            <v>0</v>
          </cell>
          <cell r="AA740">
            <v>0</v>
          </cell>
          <cell r="AB740">
            <v>20713450.08</v>
          </cell>
          <cell r="AC740">
            <v>89261731.32</v>
          </cell>
          <cell r="AD740">
            <v>19672912.23</v>
          </cell>
        </row>
        <row r="740">
          <cell r="AF740">
            <v>1063236487</v>
          </cell>
          <cell r="AG740">
            <v>131883133.45</v>
          </cell>
          <cell r="AH740">
            <v>521437494.4</v>
          </cell>
          <cell r="AI740">
            <v>0</v>
          </cell>
          <cell r="AJ740">
            <v>-12681037</v>
          </cell>
          <cell r="AK740">
            <v>0</v>
          </cell>
          <cell r="AL740">
            <v>190210033.75</v>
          </cell>
          <cell r="AM740">
            <v>0</v>
          </cell>
          <cell r="AN740">
            <v>2474141009.65</v>
          </cell>
          <cell r="AO740">
            <v>5944897630.62</v>
          </cell>
          <cell r="AP740">
            <v>4368227121.25</v>
          </cell>
          <cell r="AQ740">
            <v>10313124751.87</v>
          </cell>
          <cell r="AR740">
            <v>3843930711.66</v>
          </cell>
          <cell r="AS740">
            <v>1135766850.38</v>
          </cell>
          <cell r="AT740">
            <v>965200068.58</v>
          </cell>
          <cell r="AU740">
            <v>2100966918.96</v>
          </cell>
          <cell r="AV740">
            <v>4368227121.25</v>
          </cell>
          <cell r="AW740">
            <v>6469194040.21</v>
          </cell>
          <cell r="AX740">
            <v>1135766850.38</v>
          </cell>
          <cell r="AY740">
            <v>5333427189.83</v>
          </cell>
          <cell r="AZ740">
            <v>0.324764863428304</v>
          </cell>
          <cell r="BA740">
            <v>0.675235136571696</v>
          </cell>
          <cell r="BB740">
            <v>1.48096558641365</v>
          </cell>
          <cell r="BC740">
            <v>0.175565432621207</v>
          </cell>
          <cell r="BD740">
            <v>0.149199430807098</v>
          </cell>
          <cell r="BE740">
            <v>0.175565432621207</v>
          </cell>
          <cell r="BF740">
            <v>0.824434567378793</v>
          </cell>
          <cell r="BG740">
            <v>1697150169.64</v>
          </cell>
          <cell r="BH740">
            <v>-2071124749.51</v>
          </cell>
          <cell r="BI740">
            <v>3780881577.53</v>
          </cell>
          <cell r="BJ740">
            <v>1.81447645469746</v>
          </cell>
        </row>
        <row r="741">
          <cell r="A741" t="str">
            <v>002039.SZ</v>
          </cell>
          <cell r="B741" t="str">
            <v>黔源电力</v>
          </cell>
          <cell r="C741">
            <v>5262873.56</v>
          </cell>
          <cell r="D741">
            <v>1113801350</v>
          </cell>
          <cell r="E741">
            <v>0</v>
          </cell>
          <cell r="F741">
            <v>0</v>
          </cell>
          <cell r="G741">
            <v>0</v>
          </cell>
          <cell r="H741">
            <v>0</v>
          </cell>
          <cell r="I741">
            <v>1005821197.54</v>
          </cell>
          <cell r="J741">
            <v>0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  <cell r="O741">
            <v>0</v>
          </cell>
          <cell r="P741">
            <v>6327878.61</v>
          </cell>
          <cell r="Q741">
            <v>368876833.99</v>
          </cell>
          <cell r="R741">
            <v>0</v>
          </cell>
          <cell r="S741">
            <v>0</v>
          </cell>
          <cell r="T741">
            <v>0</v>
          </cell>
          <cell r="U741">
            <v>482302500</v>
          </cell>
          <cell r="V741">
            <v>0</v>
          </cell>
          <cell r="W741">
            <v>0</v>
          </cell>
          <cell r="X741">
            <v>9043879064.07</v>
          </cell>
          <cell r="Y741">
            <v>0</v>
          </cell>
          <cell r="Z741">
            <v>0</v>
          </cell>
          <cell r="AA741">
            <v>0</v>
          </cell>
          <cell r="AB741">
            <v>4118732.59</v>
          </cell>
          <cell r="AC741">
            <v>7072592.57</v>
          </cell>
          <cell r="AD741">
            <v>0</v>
          </cell>
        </row>
        <row r="741">
          <cell r="AF741">
            <v>305398662</v>
          </cell>
          <cell r="AG741">
            <v>0</v>
          </cell>
          <cell r="AH741">
            <v>1144060127.08</v>
          </cell>
          <cell r="AI741">
            <v>0</v>
          </cell>
          <cell r="AJ741">
            <v>673805.73</v>
          </cell>
          <cell r="AK741">
            <v>0</v>
          </cell>
          <cell r="AL741">
            <v>240005202.69</v>
          </cell>
          <cell r="AM741">
            <v>0</v>
          </cell>
          <cell r="AN741">
            <v>1693506153.1</v>
          </cell>
          <cell r="AO741">
            <v>12037463022.93</v>
          </cell>
          <cell r="AP741">
            <v>3383643950.6</v>
          </cell>
          <cell r="AQ741">
            <v>15421106973.53</v>
          </cell>
          <cell r="AR741">
            <v>1397480108.86</v>
          </cell>
          <cell r="AS741">
            <v>1596103850</v>
          </cell>
          <cell r="AT741">
            <v>9043879064.07</v>
          </cell>
          <cell r="AU741">
            <v>10639982914.07</v>
          </cell>
          <cell r="AV741">
            <v>3383643950.6</v>
          </cell>
          <cell r="AW741">
            <v>14023626864.67</v>
          </cell>
          <cell r="AX741">
            <v>1596103850</v>
          </cell>
          <cell r="AY741">
            <v>12427523014.67</v>
          </cell>
          <cell r="AZ741">
            <v>0.758718341321211</v>
          </cell>
          <cell r="BA741">
            <v>0.241281658678789</v>
          </cell>
          <cell r="BB741">
            <v>4.14453384262942</v>
          </cell>
          <cell r="BC741">
            <v>0.113815339312906</v>
          </cell>
          <cell r="BD741">
            <v>0.644903002008305</v>
          </cell>
          <cell r="BE741">
            <v>0.113815339312906</v>
          </cell>
          <cell r="BF741">
            <v>0.886184660687094</v>
          </cell>
          <cell r="BG741" t="e">
            <v>#N/A</v>
          </cell>
          <cell r="BH741">
            <v>320332557.18</v>
          </cell>
          <cell r="BI741">
            <v>-4047199727.29</v>
          </cell>
          <cell r="BJ741" t="e">
            <v>#N/A</v>
          </cell>
        </row>
        <row r="742">
          <cell r="A742" t="str">
            <v>600718.SH</v>
          </cell>
          <cell r="B742" t="str">
            <v>东软集团</v>
          </cell>
          <cell r="C742">
            <v>193176040</v>
          </cell>
          <cell r="D742">
            <v>1111651700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2202200677</v>
          </cell>
          <cell r="J742">
            <v>36002102</v>
          </cell>
          <cell r="K742">
            <v>3628028946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283230118</v>
          </cell>
          <cell r="Q742">
            <v>54137272</v>
          </cell>
          <cell r="R742">
            <v>0</v>
          </cell>
          <cell r="S742">
            <v>0</v>
          </cell>
          <cell r="T742">
            <v>0</v>
          </cell>
          <cell r="U742">
            <v>175620793</v>
          </cell>
          <cell r="V742">
            <v>33599656</v>
          </cell>
          <cell r="W742">
            <v>0</v>
          </cell>
          <cell r="X742">
            <v>300000000</v>
          </cell>
          <cell r="Y742">
            <v>0</v>
          </cell>
          <cell r="Z742">
            <v>0</v>
          </cell>
          <cell r="AA742">
            <v>3814783</v>
          </cell>
          <cell r="AB742">
            <v>34438349</v>
          </cell>
          <cell r="AC742">
            <v>310986568</v>
          </cell>
          <cell r="AD742">
            <v>0</v>
          </cell>
        </row>
        <row r="742">
          <cell r="AF742">
            <v>1242370295</v>
          </cell>
          <cell r="AG742">
            <v>0</v>
          </cell>
          <cell r="AH742">
            <v>1091655405</v>
          </cell>
          <cell r="AI742">
            <v>453506595</v>
          </cell>
          <cell r="AJ742">
            <v>-83772918</v>
          </cell>
          <cell r="AK742">
            <v>0</v>
          </cell>
          <cell r="AL742">
            <v>1330397182</v>
          </cell>
          <cell r="AM742">
            <v>0</v>
          </cell>
          <cell r="AN742">
            <v>5385414477</v>
          </cell>
          <cell r="AO742">
            <v>8366887004</v>
          </cell>
          <cell r="AP742">
            <v>9419571036</v>
          </cell>
          <cell r="AQ742">
            <v>17786458040</v>
          </cell>
          <cell r="AR742">
            <v>6775799728</v>
          </cell>
          <cell r="AS742">
            <v>1287272493</v>
          </cell>
          <cell r="AT742">
            <v>303814783</v>
          </cell>
          <cell r="AU742">
            <v>1591087276</v>
          </cell>
          <cell r="AV742">
            <v>8512557846</v>
          </cell>
          <cell r="AW742">
            <v>10103645122</v>
          </cell>
          <cell r="AX742">
            <v>1287272493</v>
          </cell>
          <cell r="AY742">
            <v>8816372629</v>
          </cell>
          <cell r="AZ742">
            <v>0.157476559873972</v>
          </cell>
          <cell r="BA742">
            <v>0.842523440126028</v>
          </cell>
          <cell r="BB742">
            <v>1.18691059782315</v>
          </cell>
          <cell r="BC742">
            <v>0.127406740582867</v>
          </cell>
          <cell r="BD742">
            <v>0.0300698192911055</v>
          </cell>
          <cell r="BE742">
            <v>0.127406740582867</v>
          </cell>
          <cell r="BF742">
            <v>0.872593259417133</v>
          </cell>
          <cell r="BG742" t="e">
            <v>#N/A</v>
          </cell>
          <cell r="BH742">
            <v>-2633147061</v>
          </cell>
          <cell r="BI742">
            <v>3108604112</v>
          </cell>
          <cell r="BJ742" t="e">
            <v>#N/A</v>
          </cell>
        </row>
        <row r="743">
          <cell r="A743" t="str">
            <v>000828.SZ</v>
          </cell>
          <cell r="B743" t="str">
            <v>东莞控股</v>
          </cell>
          <cell r="C743">
            <v>70187803.72</v>
          </cell>
          <cell r="D743">
            <v>1111589839.3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970031953.29</v>
          </cell>
          <cell r="J743">
            <v>855583.4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34386475.38</v>
          </cell>
          <cell r="Q743">
            <v>73986941.9</v>
          </cell>
          <cell r="R743">
            <v>0</v>
          </cell>
          <cell r="S743">
            <v>0</v>
          </cell>
          <cell r="T743">
            <v>0</v>
          </cell>
          <cell r="U743">
            <v>570706477.05</v>
          </cell>
          <cell r="V743">
            <v>0</v>
          </cell>
          <cell r="W743">
            <v>0</v>
          </cell>
          <cell r="X743">
            <v>1321850577.04</v>
          </cell>
          <cell r="Y743">
            <v>400000000</v>
          </cell>
          <cell r="Z743">
            <v>0</v>
          </cell>
          <cell r="AA743">
            <v>0</v>
          </cell>
          <cell r="AB743">
            <v>0</v>
          </cell>
          <cell r="AC743">
            <v>29836831</v>
          </cell>
          <cell r="AD743">
            <v>36955648.76</v>
          </cell>
        </row>
        <row r="743">
          <cell r="AF743">
            <v>1039516992</v>
          </cell>
          <cell r="AG743">
            <v>0</v>
          </cell>
          <cell r="AH743">
            <v>1137988218.82</v>
          </cell>
          <cell r="AI743">
            <v>0</v>
          </cell>
          <cell r="AJ743">
            <v>-15088169.45</v>
          </cell>
          <cell r="AK743">
            <v>0</v>
          </cell>
          <cell r="AL743">
            <v>966210106.46</v>
          </cell>
          <cell r="AM743">
            <v>16137447.48</v>
          </cell>
          <cell r="AN743">
            <v>5220806608.98</v>
          </cell>
          <cell r="AO743">
            <v>4620388130.84</v>
          </cell>
          <cell r="AP743">
            <v>8365571204.29</v>
          </cell>
          <cell r="AQ743">
            <v>12985959335.13</v>
          </cell>
          <cell r="AR743">
            <v>1179285588.69</v>
          </cell>
          <cell r="AS743">
            <v>1682296316.35</v>
          </cell>
          <cell r="AT743">
            <v>1758806225.8</v>
          </cell>
          <cell r="AU743">
            <v>3441102542.15</v>
          </cell>
          <cell r="AV743">
            <v>8365571204.29</v>
          </cell>
          <cell r="AW743">
            <v>11806673746.44</v>
          </cell>
          <cell r="AX743">
            <v>1682296316.35</v>
          </cell>
          <cell r="AY743">
            <v>10124377430.09</v>
          </cell>
          <cell r="AZ743">
            <v>0.291454021348526</v>
          </cell>
          <cell r="BA743">
            <v>0.708545978651474</v>
          </cell>
          <cell r="BB743">
            <v>1.41134101403444</v>
          </cell>
          <cell r="BC743">
            <v>0.142486897874793</v>
          </cell>
          <cell r="BD743">
            <v>0.148967123473732</v>
          </cell>
          <cell r="BE743">
            <v>0.142486897874793</v>
          </cell>
          <cell r="BF743">
            <v>0.857513102125207</v>
          </cell>
          <cell r="BG743">
            <v>-1026377264.38</v>
          </cell>
          <cell r="BH743">
            <v>-1661702451.59</v>
          </cell>
          <cell r="BI743">
            <v>-86747852.7999997</v>
          </cell>
          <cell r="BJ743">
            <v>-0.0923213468319728</v>
          </cell>
        </row>
        <row r="744">
          <cell r="A744" t="str">
            <v>605196.SH</v>
          </cell>
          <cell r="B744" t="str">
            <v>华通线缆</v>
          </cell>
          <cell r="C744">
            <v>0</v>
          </cell>
          <cell r="D744">
            <v>1111261804.84</v>
          </cell>
          <cell r="E744">
            <v>0</v>
          </cell>
          <cell r="F744">
            <v>0</v>
          </cell>
          <cell r="G744">
            <v>0</v>
          </cell>
          <cell r="H744">
            <v>0</v>
          </cell>
          <cell r="I744">
            <v>418686470.81</v>
          </cell>
          <cell r="J744">
            <v>0</v>
          </cell>
          <cell r="K744">
            <v>51512437.15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18608098.98</v>
          </cell>
          <cell r="Q744">
            <v>23615042.45</v>
          </cell>
          <cell r="R744">
            <v>0</v>
          </cell>
          <cell r="S744">
            <v>0</v>
          </cell>
          <cell r="T744">
            <v>0</v>
          </cell>
          <cell r="U744">
            <v>4810831.28</v>
          </cell>
          <cell r="V744">
            <v>4324009.96</v>
          </cell>
          <cell r="W744">
            <v>0</v>
          </cell>
          <cell r="X744">
            <v>143136233.37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44453801.2</v>
          </cell>
          <cell r="AD744">
            <v>0</v>
          </cell>
        </row>
        <row r="744">
          <cell r="AF744">
            <v>506822098</v>
          </cell>
          <cell r="AG744">
            <v>0</v>
          </cell>
          <cell r="AH744">
            <v>959576741.9</v>
          </cell>
          <cell r="AI744">
            <v>0</v>
          </cell>
          <cell r="AJ744">
            <v>-10409321.22</v>
          </cell>
          <cell r="AK744">
            <v>0</v>
          </cell>
          <cell r="AL744">
            <v>44349747.87</v>
          </cell>
          <cell r="AM744">
            <v>0</v>
          </cell>
          <cell r="AN744">
            <v>642511722.75</v>
          </cell>
          <cell r="AO744">
            <v>1820408730.04</v>
          </cell>
          <cell r="AP744">
            <v>2142850989.3</v>
          </cell>
          <cell r="AQ744">
            <v>3963259719.34</v>
          </cell>
          <cell r="AR744">
            <v>561199860.55</v>
          </cell>
          <cell r="AS744">
            <v>1116072636.12</v>
          </cell>
          <cell r="AT744">
            <v>143136233.37</v>
          </cell>
          <cell r="AU744">
            <v>1259208869.49</v>
          </cell>
          <cell r="AV744">
            <v>2142850989.3</v>
          </cell>
          <cell r="AW744">
            <v>3402059858.79</v>
          </cell>
          <cell r="AX744">
            <v>1116072636.12</v>
          </cell>
          <cell r="AY744">
            <v>2285987222.67</v>
          </cell>
          <cell r="AZ744">
            <v>0.370131309193913</v>
          </cell>
          <cell r="BA744">
            <v>0.629868690806087</v>
          </cell>
          <cell r="BB744">
            <v>1.58763249324273</v>
          </cell>
          <cell r="BC744">
            <v>0.32805790681089</v>
          </cell>
          <cell r="BD744">
            <v>0.0420734023830224</v>
          </cell>
          <cell r="BE744">
            <v>0.32805790681089</v>
          </cell>
          <cell r="BF744">
            <v>0.67194209318911</v>
          </cell>
          <cell r="BG744" t="e">
            <v>#N/A</v>
          </cell>
          <cell r="BH744">
            <v>676427118.01</v>
          </cell>
          <cell r="BI744">
            <v>1441663676.86</v>
          </cell>
          <cell r="BJ744" t="e">
            <v>#N/A</v>
          </cell>
        </row>
        <row r="745">
          <cell r="A745" t="str">
            <v>000883.SZ</v>
          </cell>
          <cell r="B745" t="str">
            <v>湖北能源</v>
          </cell>
          <cell r="C745">
            <v>930172302.4</v>
          </cell>
          <cell r="D745">
            <v>1110000000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981635962.79</v>
          </cell>
          <cell r="J745">
            <v>3609972.57</v>
          </cell>
          <cell r="K745">
            <v>3187212754.23</v>
          </cell>
          <cell r="L745">
            <v>0</v>
          </cell>
          <cell r="M745">
            <v>0</v>
          </cell>
          <cell r="N745">
            <v>0</v>
          </cell>
          <cell r="O745">
            <v>0</v>
          </cell>
          <cell r="P745">
            <v>85048472.67</v>
          </cell>
          <cell r="Q745">
            <v>611927152.9</v>
          </cell>
          <cell r="R745">
            <v>0</v>
          </cell>
          <cell r="S745">
            <v>0</v>
          </cell>
          <cell r="T745">
            <v>0</v>
          </cell>
          <cell r="U745">
            <v>1541704137.38</v>
          </cell>
          <cell r="V745">
            <v>1713420695.52</v>
          </cell>
          <cell r="W745">
            <v>0</v>
          </cell>
          <cell r="X745">
            <v>14729953451.16</v>
          </cell>
          <cell r="Y745">
            <v>4040000000</v>
          </cell>
          <cell r="Z745">
            <v>0</v>
          </cell>
          <cell r="AA745">
            <v>29540849.35</v>
          </cell>
          <cell r="AB745">
            <v>60693639.86</v>
          </cell>
          <cell r="AC745">
            <v>275723047.18</v>
          </cell>
          <cell r="AD745">
            <v>404553.63</v>
          </cell>
        </row>
        <row r="745">
          <cell r="AF745">
            <v>6507449486</v>
          </cell>
          <cell r="AG745">
            <v>0</v>
          </cell>
          <cell r="AH745">
            <v>10586112020.8</v>
          </cell>
          <cell r="AI745">
            <v>0</v>
          </cell>
          <cell r="AJ745">
            <v>22170017.99</v>
          </cell>
          <cell r="AK745">
            <v>1006061.14</v>
          </cell>
          <cell r="AL745">
            <v>1078812174.06</v>
          </cell>
          <cell r="AM745">
            <v>0</v>
          </cell>
          <cell r="AN745">
            <v>12509075950.74</v>
          </cell>
          <cell r="AO745">
            <v>29301046991.64</v>
          </cell>
          <cell r="AP745">
            <v>30704625710.73</v>
          </cell>
          <cell r="AQ745">
            <v>60005672702.37</v>
          </cell>
          <cell r="AR745">
            <v>7849444000.12</v>
          </cell>
          <cell r="AS745">
            <v>2651704137.38</v>
          </cell>
          <cell r="AT745">
            <v>18799898854.14</v>
          </cell>
          <cell r="AU745">
            <v>21451602991.52</v>
          </cell>
          <cell r="AV745">
            <v>30704625710.73</v>
          </cell>
          <cell r="AW745">
            <v>52156228702.25</v>
          </cell>
          <cell r="AX745">
            <v>2651704137.38</v>
          </cell>
          <cell r="AY745">
            <v>49504524564.87</v>
          </cell>
          <cell r="AZ745">
            <v>0.411295132437261</v>
          </cell>
          <cell r="BA745">
            <v>0.588704867562739</v>
          </cell>
          <cell r="BB745">
            <v>1.69864401519226</v>
          </cell>
          <cell r="BC745">
            <v>0.0508415620408077</v>
          </cell>
          <cell r="BD745">
            <v>0.360453570396453</v>
          </cell>
          <cell r="BE745">
            <v>0.0508415620408077</v>
          </cell>
          <cell r="BF745">
            <v>0.949158437959192</v>
          </cell>
          <cell r="BG745">
            <v>-5622571343.84</v>
          </cell>
          <cell r="BH745">
            <v>-1964974892.05</v>
          </cell>
          <cell r="BI745">
            <v>-6680848935.40999</v>
          </cell>
          <cell r="BJ745">
            <v>6.31294566626765</v>
          </cell>
        </row>
        <row r="746">
          <cell r="A746" t="str">
            <v>601956.SH</v>
          </cell>
          <cell r="B746" t="str">
            <v>东贝集团</v>
          </cell>
          <cell r="C746">
            <v>0</v>
          </cell>
          <cell r="D746">
            <v>1109987940.07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3168206410.47</v>
          </cell>
          <cell r="J746">
            <v>0</v>
          </cell>
          <cell r="K746">
            <v>73050430.04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31851202</v>
          </cell>
          <cell r="Q746">
            <v>14138004.92</v>
          </cell>
          <cell r="R746">
            <v>0</v>
          </cell>
          <cell r="S746">
            <v>0</v>
          </cell>
          <cell r="T746">
            <v>0</v>
          </cell>
          <cell r="U746">
            <v>37020000</v>
          </cell>
          <cell r="V746">
            <v>256976253.06</v>
          </cell>
          <cell r="W746">
            <v>0</v>
          </cell>
          <cell r="X746">
            <v>143720000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>
            <v>146451725.49</v>
          </cell>
          <cell r="AD746">
            <v>0</v>
          </cell>
        </row>
        <row r="746">
          <cell r="AF746">
            <v>511320000</v>
          </cell>
          <cell r="AG746">
            <v>0</v>
          </cell>
          <cell r="AH746">
            <v>576868858.74</v>
          </cell>
          <cell r="AI746">
            <v>0</v>
          </cell>
          <cell r="AJ746">
            <v>812782.03</v>
          </cell>
          <cell r="AK746">
            <v>0</v>
          </cell>
          <cell r="AL746">
            <v>948624.2</v>
          </cell>
          <cell r="AM746">
            <v>0</v>
          </cell>
          <cell r="AN746">
            <v>580426485.8</v>
          </cell>
          <cell r="AO746">
            <v>4981401966.05</v>
          </cell>
          <cell r="AP746">
            <v>1670376750.77</v>
          </cell>
          <cell r="AQ746">
            <v>6651778716.82</v>
          </cell>
          <cell r="AR746">
            <v>3690674025.98</v>
          </cell>
          <cell r="AS746">
            <v>1147007940.07</v>
          </cell>
          <cell r="AT746">
            <v>143720000</v>
          </cell>
          <cell r="AU746">
            <v>1290727940.07</v>
          </cell>
          <cell r="AV746">
            <v>1670376750.77</v>
          </cell>
          <cell r="AW746">
            <v>2961104690.84</v>
          </cell>
          <cell r="AX746">
            <v>1147007940.07</v>
          </cell>
          <cell r="AY746">
            <v>1814096750.77</v>
          </cell>
          <cell r="AZ746">
            <v>0.435894058073255</v>
          </cell>
          <cell r="BA746">
            <v>0.564105941926745</v>
          </cell>
          <cell r="BB746">
            <v>1.77271665776898</v>
          </cell>
          <cell r="BC746">
            <v>0.387358117940983</v>
          </cell>
          <cell r="BD746">
            <v>0.048535940132272</v>
          </cell>
          <cell r="BE746">
            <v>0.387358117940983</v>
          </cell>
          <cell r="BF746">
            <v>0.612641882059016</v>
          </cell>
          <cell r="BG746" t="e">
            <v>#N/A</v>
          </cell>
          <cell r="BH746">
            <v>-274672203.59</v>
          </cell>
          <cell r="BI746">
            <v>-45202932.73</v>
          </cell>
          <cell r="BJ746" t="e">
            <v>#N/A</v>
          </cell>
        </row>
        <row r="747">
          <cell r="A747" t="str">
            <v>600873.SH</v>
          </cell>
          <cell r="B747" t="str">
            <v>梅花生物</v>
          </cell>
          <cell r="C747">
            <v>2907887.12</v>
          </cell>
          <cell r="D747">
            <v>1109455540.33</v>
          </cell>
          <cell r="E747">
            <v>0</v>
          </cell>
          <cell r="F747">
            <v>0</v>
          </cell>
          <cell r="G747">
            <v>0</v>
          </cell>
          <cell r="H747">
            <v>36644781.5</v>
          </cell>
          <cell r="I747">
            <v>1386743849.91</v>
          </cell>
          <cell r="J747">
            <v>0</v>
          </cell>
          <cell r="K747">
            <v>1289583630.56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107161206.53</v>
          </cell>
          <cell r="Q747">
            <v>154570160.6</v>
          </cell>
          <cell r="R747">
            <v>0</v>
          </cell>
          <cell r="S747">
            <v>0</v>
          </cell>
          <cell r="T747">
            <v>0</v>
          </cell>
          <cell r="U747">
            <v>922381455.45</v>
          </cell>
          <cell r="V747">
            <v>128842927.57</v>
          </cell>
          <cell r="W747">
            <v>0</v>
          </cell>
          <cell r="X747">
            <v>3917003185.65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487255059.75</v>
          </cell>
          <cell r="AD747">
            <v>0</v>
          </cell>
        </row>
        <row r="747">
          <cell r="AF747">
            <v>3098619928</v>
          </cell>
          <cell r="AG747">
            <v>0</v>
          </cell>
          <cell r="AH747">
            <v>2158443421.48</v>
          </cell>
          <cell r="AI747">
            <v>300952617.32</v>
          </cell>
          <cell r="AJ747">
            <v>2727038.01</v>
          </cell>
          <cell r="AK747">
            <v>0</v>
          </cell>
          <cell r="AL747">
            <v>757997648.32</v>
          </cell>
          <cell r="AM747">
            <v>0</v>
          </cell>
          <cell r="AN747">
            <v>3725593426</v>
          </cell>
          <cell r="AO747">
            <v>9542549684.97</v>
          </cell>
          <cell r="AP747">
            <v>10044334079.13</v>
          </cell>
          <cell r="AQ747">
            <v>19586883764.1</v>
          </cell>
          <cell r="AR747">
            <v>3557064722.04</v>
          </cell>
          <cell r="AS747">
            <v>2068481777.28</v>
          </cell>
          <cell r="AT747">
            <v>3917003185.65</v>
          </cell>
          <cell r="AU747">
            <v>5985484962.93</v>
          </cell>
          <cell r="AV747">
            <v>9442428844.49</v>
          </cell>
          <cell r="AW747">
            <v>15427913807.42</v>
          </cell>
          <cell r="AX747">
            <v>2068481777.28</v>
          </cell>
          <cell r="AY747">
            <v>13359432030.14</v>
          </cell>
          <cell r="AZ747">
            <v>0.387964635895963</v>
          </cell>
          <cell r="BA747">
            <v>0.612035364104037</v>
          </cell>
          <cell r="BB747">
            <v>1.63389251446917</v>
          </cell>
          <cell r="BC747">
            <v>0.134073978056915</v>
          </cell>
          <cell r="BD747">
            <v>0.253890657839048</v>
          </cell>
          <cell r="BE747">
            <v>0.134073978056915</v>
          </cell>
          <cell r="BF747">
            <v>0.865926021943085</v>
          </cell>
          <cell r="BG747">
            <v>1002572181.79</v>
          </cell>
          <cell r="BH747">
            <v>-986787621.22</v>
          </cell>
          <cell r="BI747">
            <v>473518557.37</v>
          </cell>
          <cell r="BJ747">
            <v>-0.895029417649519</v>
          </cell>
        </row>
        <row r="748">
          <cell r="A748" t="str">
            <v>600828.SH</v>
          </cell>
          <cell r="B748" t="str">
            <v>茂业商业</v>
          </cell>
          <cell r="C748">
            <v>1804891395.21</v>
          </cell>
          <cell r="D748">
            <v>1107915440.66</v>
          </cell>
          <cell r="E748">
            <v>0</v>
          </cell>
          <cell r="F748">
            <v>0</v>
          </cell>
          <cell r="G748">
            <v>0</v>
          </cell>
          <cell r="H748">
            <v>0</v>
          </cell>
          <cell r="I748">
            <v>1167501439.92</v>
          </cell>
          <cell r="J748">
            <v>74833963.28</v>
          </cell>
          <cell r="K748">
            <v>715013598.62</v>
          </cell>
          <cell r="L748">
            <v>0</v>
          </cell>
          <cell r="M748">
            <v>0</v>
          </cell>
          <cell r="N748">
            <v>0</v>
          </cell>
          <cell r="O748">
            <v>0</v>
          </cell>
          <cell r="P748">
            <v>25487422.46</v>
          </cell>
          <cell r="Q748">
            <v>278977176.33</v>
          </cell>
          <cell r="R748">
            <v>0</v>
          </cell>
          <cell r="S748">
            <v>0</v>
          </cell>
          <cell r="T748">
            <v>0</v>
          </cell>
          <cell r="U748">
            <v>811336345.52</v>
          </cell>
          <cell r="V748">
            <v>90028806.42</v>
          </cell>
          <cell r="W748">
            <v>0</v>
          </cell>
          <cell r="X748">
            <v>4236480000</v>
          </cell>
          <cell r="Y748">
            <v>0</v>
          </cell>
          <cell r="Z748">
            <v>0</v>
          </cell>
          <cell r="AA748">
            <v>6366556.6</v>
          </cell>
          <cell r="AB748">
            <v>137079.41</v>
          </cell>
          <cell r="AC748">
            <v>3238897.02</v>
          </cell>
          <cell r="AD748">
            <v>13733446.47</v>
          </cell>
        </row>
        <row r="748">
          <cell r="AF748">
            <v>1731982546</v>
          </cell>
          <cell r="AG748">
            <v>0</v>
          </cell>
          <cell r="AH748">
            <v>-53960027.91</v>
          </cell>
          <cell r="AI748">
            <v>0</v>
          </cell>
          <cell r="AJ748">
            <v>2293856248.38</v>
          </cell>
          <cell r="AK748">
            <v>0</v>
          </cell>
          <cell r="AL748">
            <v>176405192.7</v>
          </cell>
          <cell r="AM748">
            <v>0</v>
          </cell>
          <cell r="AN748">
            <v>2552590771.7</v>
          </cell>
          <cell r="AO748">
            <v>10335941567.92</v>
          </cell>
          <cell r="AP748">
            <v>6700874730.87</v>
          </cell>
          <cell r="AQ748">
            <v>17036816298.79</v>
          </cell>
          <cell r="AR748">
            <v>4160109778.67</v>
          </cell>
          <cell r="AS748">
            <v>1919251786.18</v>
          </cell>
          <cell r="AT748">
            <v>4256580003.07</v>
          </cell>
          <cell r="AU748">
            <v>6175831789.25</v>
          </cell>
          <cell r="AV748">
            <v>6700874730.87</v>
          </cell>
          <cell r="AW748">
            <v>12876706520.12</v>
          </cell>
          <cell r="AX748">
            <v>1919251786.18</v>
          </cell>
          <cell r="AY748">
            <v>10957454733.94</v>
          </cell>
          <cell r="AZ748">
            <v>0.479612685091502</v>
          </cell>
          <cell r="BA748">
            <v>0.520387314908498</v>
          </cell>
          <cell r="BB748">
            <v>1.92164561154961</v>
          </cell>
          <cell r="BC748">
            <v>0.149048344247122</v>
          </cell>
          <cell r="BD748">
            <v>0.33056434084438</v>
          </cell>
          <cell r="BE748">
            <v>0.149048344247122</v>
          </cell>
          <cell r="BF748">
            <v>0.850951655752878</v>
          </cell>
          <cell r="BG748" t="e">
            <v>#N/A</v>
          </cell>
          <cell r="BH748">
            <v>-5151658426.03</v>
          </cell>
          <cell r="BI748">
            <v>1618218839.88</v>
          </cell>
          <cell r="BJ748" t="e">
            <v>#N/A</v>
          </cell>
        </row>
        <row r="749">
          <cell r="A749" t="str">
            <v>002768.SZ</v>
          </cell>
          <cell r="B749" t="str">
            <v>国恩股份</v>
          </cell>
          <cell r="C749">
            <v>86078216.93</v>
          </cell>
          <cell r="D749">
            <v>1107893024.15</v>
          </cell>
          <cell r="E749">
            <v>0</v>
          </cell>
          <cell r="F749">
            <v>0</v>
          </cell>
          <cell r="G749">
            <v>0</v>
          </cell>
          <cell r="H749">
            <v>0</v>
          </cell>
          <cell r="I749">
            <v>1793980673.58</v>
          </cell>
          <cell r="J749">
            <v>0</v>
          </cell>
          <cell r="K749">
            <v>101028133.61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  <cell r="P749">
            <v>22957374.68</v>
          </cell>
          <cell r="Q749">
            <v>61013414.84</v>
          </cell>
          <cell r="R749">
            <v>0</v>
          </cell>
          <cell r="S749">
            <v>0</v>
          </cell>
          <cell r="T749">
            <v>0</v>
          </cell>
          <cell r="U749">
            <v>210081917.33</v>
          </cell>
          <cell r="V749">
            <v>31679081.74</v>
          </cell>
          <cell r="W749">
            <v>0</v>
          </cell>
          <cell r="X749">
            <v>410200000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81921755.59</v>
          </cell>
          <cell r="AD749">
            <v>0</v>
          </cell>
        </row>
        <row r="749">
          <cell r="AF749">
            <v>271250000</v>
          </cell>
          <cell r="AG749">
            <v>0</v>
          </cell>
          <cell r="AH749">
            <v>946420170.53</v>
          </cell>
          <cell r="AI749">
            <v>0</v>
          </cell>
          <cell r="AJ749">
            <v>0</v>
          </cell>
          <cell r="AK749">
            <v>0</v>
          </cell>
          <cell r="AL749">
            <v>135625000</v>
          </cell>
          <cell r="AM749">
            <v>0</v>
          </cell>
          <cell r="AN749">
            <v>2154055663.34</v>
          </cell>
          <cell r="AO749">
            <v>3906833592.45</v>
          </cell>
          <cell r="AP749">
            <v>3507350833.87</v>
          </cell>
          <cell r="AQ749">
            <v>7414184426.32</v>
          </cell>
          <cell r="AR749">
            <v>2178658650.97</v>
          </cell>
          <cell r="AS749">
            <v>1317974941.48</v>
          </cell>
          <cell r="AT749">
            <v>410200000</v>
          </cell>
          <cell r="AU749">
            <v>1728174941.48</v>
          </cell>
          <cell r="AV749">
            <v>3507350833.87</v>
          </cell>
          <cell r="AW749">
            <v>5235525775.35</v>
          </cell>
          <cell r="AX749">
            <v>1317974941.48</v>
          </cell>
          <cell r="AY749">
            <v>3917550833.87</v>
          </cell>
          <cell r="AZ749">
            <v>0.33008622545927</v>
          </cell>
          <cell r="BA749">
            <v>0.66991377454073</v>
          </cell>
          <cell r="BB749">
            <v>1.49272941982058</v>
          </cell>
          <cell r="BC749">
            <v>0.251736883368107</v>
          </cell>
          <cell r="BD749">
            <v>0.0783493420911633</v>
          </cell>
          <cell r="BE749">
            <v>0.251736883368107</v>
          </cell>
          <cell r="BF749">
            <v>0.748263116631893</v>
          </cell>
          <cell r="BG749" t="e">
            <v>#N/A</v>
          </cell>
          <cell r="BH749">
            <v>103473315.59</v>
          </cell>
          <cell r="BI749">
            <v>657354084.43</v>
          </cell>
          <cell r="BJ749" t="e">
            <v>#N/A</v>
          </cell>
        </row>
        <row r="750">
          <cell r="A750" t="str">
            <v>000936.SZ</v>
          </cell>
          <cell r="B750" t="str">
            <v>华西股份</v>
          </cell>
          <cell r="C750">
            <v>91523369.26</v>
          </cell>
          <cell r="D750">
            <v>1107351237.73</v>
          </cell>
          <cell r="E750">
            <v>0</v>
          </cell>
          <cell r="F750">
            <v>0</v>
          </cell>
          <cell r="G750">
            <v>0</v>
          </cell>
          <cell r="H750">
            <v>0</v>
          </cell>
          <cell r="I750">
            <v>107788251.26</v>
          </cell>
          <cell r="J750">
            <v>5441172.67</v>
          </cell>
          <cell r="K750">
            <v>106273208.15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22355746.12</v>
          </cell>
          <cell r="Q750">
            <v>213086871.95</v>
          </cell>
          <cell r="R750">
            <v>0</v>
          </cell>
          <cell r="S750">
            <v>0</v>
          </cell>
          <cell r="T750">
            <v>0</v>
          </cell>
          <cell r="U750">
            <v>198498420.57</v>
          </cell>
          <cell r="V750">
            <v>14662810.24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  <cell r="AD750">
            <v>0</v>
          </cell>
        </row>
        <row r="750">
          <cell r="AF750">
            <v>886012887</v>
          </cell>
          <cell r="AG750">
            <v>0</v>
          </cell>
          <cell r="AH750">
            <v>494693979.09</v>
          </cell>
          <cell r="AI750">
            <v>0</v>
          </cell>
          <cell r="AJ750">
            <v>-3227392.32</v>
          </cell>
          <cell r="AK750">
            <v>0</v>
          </cell>
          <cell r="AL750">
            <v>380797548.63</v>
          </cell>
          <cell r="AM750">
            <v>0</v>
          </cell>
          <cell r="AN750">
            <v>3216460127.28</v>
          </cell>
          <cell r="AO750">
            <v>1866981087.95</v>
          </cell>
          <cell r="AP750">
            <v>4974737149.68</v>
          </cell>
          <cell r="AQ750">
            <v>6841718237.63</v>
          </cell>
          <cell r="AR750">
            <v>561131429.65</v>
          </cell>
          <cell r="AS750">
            <v>1305849658.3</v>
          </cell>
          <cell r="AT750">
            <v>0</v>
          </cell>
          <cell r="AU750">
            <v>1305849658.3</v>
          </cell>
          <cell r="AV750">
            <v>4974737149.68</v>
          </cell>
          <cell r="AW750">
            <v>6280586807.98</v>
          </cell>
          <cell r="AX750">
            <v>1305849658.3</v>
          </cell>
          <cell r="AY750">
            <v>4974737149.68</v>
          </cell>
          <cell r="AZ750">
            <v>0.207918415623332</v>
          </cell>
          <cell r="BA750">
            <v>0.792081584376668</v>
          </cell>
          <cell r="BB750">
            <v>1.26249621216349</v>
          </cell>
          <cell r="BC750">
            <v>0.207918415623332</v>
          </cell>
          <cell r="BD750">
            <v>0</v>
          </cell>
          <cell r="BE750">
            <v>0.207918415623332</v>
          </cell>
          <cell r="BF750">
            <v>0.792081584376668</v>
          </cell>
          <cell r="BG750" t="e">
            <v>#N/A</v>
          </cell>
          <cell r="BH750">
            <v>-126332750.2</v>
          </cell>
          <cell r="BI750">
            <v>755828024.52</v>
          </cell>
          <cell r="BJ750" t="e">
            <v>#N/A</v>
          </cell>
        </row>
        <row r="751">
          <cell r="A751" t="str">
            <v>000697.SZ</v>
          </cell>
          <cell r="B751" t="str">
            <v>炼石航空</v>
          </cell>
          <cell r="C751">
            <v>0</v>
          </cell>
          <cell r="D751">
            <v>1105864725.42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158617797.54</v>
          </cell>
          <cell r="J751">
            <v>0</v>
          </cell>
          <cell r="K751">
            <v>8565286.23</v>
          </cell>
          <cell r="L751">
            <v>0</v>
          </cell>
          <cell r="M751">
            <v>0</v>
          </cell>
          <cell r="N751">
            <v>0</v>
          </cell>
          <cell r="O751">
            <v>0</v>
          </cell>
          <cell r="P751">
            <v>45104541.51</v>
          </cell>
          <cell r="Q751">
            <v>79575585.24</v>
          </cell>
          <cell r="R751">
            <v>0</v>
          </cell>
          <cell r="S751">
            <v>0</v>
          </cell>
          <cell r="T751">
            <v>0</v>
          </cell>
          <cell r="U751">
            <v>117330256.25</v>
          </cell>
          <cell r="V751">
            <v>50462174.79</v>
          </cell>
          <cell r="W751">
            <v>0</v>
          </cell>
          <cell r="X751">
            <v>345427624.92</v>
          </cell>
          <cell r="Y751">
            <v>0</v>
          </cell>
          <cell r="Z751">
            <v>0</v>
          </cell>
          <cell r="AA751">
            <v>9368301.66</v>
          </cell>
          <cell r="AB751">
            <v>0</v>
          </cell>
          <cell r="AC751">
            <v>32330417.47</v>
          </cell>
          <cell r="AD751">
            <v>8615781.5</v>
          </cell>
        </row>
        <row r="751">
          <cell r="AF751">
            <v>671616059</v>
          </cell>
          <cell r="AG751">
            <v>0</v>
          </cell>
          <cell r="AH751">
            <v>2031246631.38</v>
          </cell>
          <cell r="AI751">
            <v>0</v>
          </cell>
          <cell r="AJ751">
            <v>-70147855.34</v>
          </cell>
          <cell r="AK751">
            <v>0</v>
          </cell>
          <cell r="AL751">
            <v>46988336.62</v>
          </cell>
          <cell r="AM751">
            <v>0</v>
          </cell>
          <cell r="AN751">
            <v>-1887028499.45</v>
          </cell>
          <cell r="AO751">
            <v>1961262492.53</v>
          </cell>
          <cell r="AP751">
            <v>792674672.21</v>
          </cell>
          <cell r="AQ751">
            <v>2753937164.74</v>
          </cell>
          <cell r="AR751">
            <v>374655802.78</v>
          </cell>
          <cell r="AS751">
            <v>1223194981.67</v>
          </cell>
          <cell r="AT751">
            <v>363411708.08</v>
          </cell>
          <cell r="AU751">
            <v>1586606689.75</v>
          </cell>
          <cell r="AV751">
            <v>792674672.21</v>
          </cell>
          <cell r="AW751">
            <v>2379281361.96</v>
          </cell>
          <cell r="AX751">
            <v>1223194981.67</v>
          </cell>
          <cell r="AY751">
            <v>1156086380.29</v>
          </cell>
          <cell r="AZ751">
            <v>0.666842818641251</v>
          </cell>
          <cell r="BA751">
            <v>0.333157181358749</v>
          </cell>
          <cell r="BB751">
            <v>3.00158620601122</v>
          </cell>
          <cell r="BC751">
            <v>0.514102703961989</v>
          </cell>
          <cell r="BD751">
            <v>0.152740114679262</v>
          </cell>
          <cell r="BE751">
            <v>0.514102703961989</v>
          </cell>
          <cell r="BF751">
            <v>0.485897296038011</v>
          </cell>
          <cell r="BG751" t="e">
            <v>#N/A</v>
          </cell>
          <cell r="BH751">
            <v>1039800107.83</v>
          </cell>
          <cell r="BI751">
            <v>-1250595361.55</v>
          </cell>
          <cell r="BJ751" t="e">
            <v>#N/A</v>
          </cell>
        </row>
        <row r="752">
          <cell r="A752" t="str">
            <v>601101.SH</v>
          </cell>
          <cell r="B752" t="str">
            <v>昊华能源</v>
          </cell>
          <cell r="C752">
            <v>34011204.86</v>
          </cell>
          <cell r="D752">
            <v>1105103400</v>
          </cell>
          <cell r="E752">
            <v>0</v>
          </cell>
          <cell r="F752">
            <v>0</v>
          </cell>
          <cell r="G752">
            <v>0</v>
          </cell>
          <cell r="H752">
            <v>0</v>
          </cell>
          <cell r="I752">
            <v>954111353.33</v>
          </cell>
          <cell r="J752">
            <v>0</v>
          </cell>
          <cell r="K752">
            <v>552625535.67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131455748.71</v>
          </cell>
          <cell r="Q752">
            <v>470658051.1</v>
          </cell>
          <cell r="R752">
            <v>0</v>
          </cell>
          <cell r="S752">
            <v>0</v>
          </cell>
          <cell r="T752">
            <v>0</v>
          </cell>
          <cell r="U752">
            <v>1461115590.44</v>
          </cell>
          <cell r="V752">
            <v>72662261.88</v>
          </cell>
          <cell r="W752">
            <v>0</v>
          </cell>
          <cell r="X752">
            <v>4967100000</v>
          </cell>
          <cell r="Y752">
            <v>427853300.71</v>
          </cell>
          <cell r="Z752">
            <v>0</v>
          </cell>
          <cell r="AA752">
            <v>262670000</v>
          </cell>
          <cell r="AB752">
            <v>110657099.14</v>
          </cell>
          <cell r="AC752">
            <v>0</v>
          </cell>
          <cell r="AD752">
            <v>0</v>
          </cell>
        </row>
        <row r="752">
          <cell r="AF752">
            <v>1199998272</v>
          </cell>
          <cell r="AG752">
            <v>0</v>
          </cell>
          <cell r="AH752">
            <v>3322385287.49</v>
          </cell>
          <cell r="AI752">
            <v>0</v>
          </cell>
          <cell r="AJ752">
            <v>-157720687.77</v>
          </cell>
          <cell r="AK752">
            <v>492347123.43</v>
          </cell>
          <cell r="AL752">
            <v>950764399.94</v>
          </cell>
          <cell r="AM752">
            <v>0</v>
          </cell>
          <cell r="AN752">
            <v>3165236048.58</v>
          </cell>
          <cell r="AO752">
            <v>10550023545.84</v>
          </cell>
          <cell r="AP752">
            <v>8973010443.67</v>
          </cell>
          <cell r="AQ752">
            <v>19523033989.51</v>
          </cell>
          <cell r="AR752">
            <v>2326181254.69</v>
          </cell>
          <cell r="AS752">
            <v>2566218990.44</v>
          </cell>
          <cell r="AT752">
            <v>5657623300.71</v>
          </cell>
          <cell r="AU752">
            <v>8223842291.15</v>
          </cell>
          <cell r="AV752">
            <v>8973010443.67</v>
          </cell>
          <cell r="AW752">
            <v>17196852734.82</v>
          </cell>
          <cell r="AX752">
            <v>2566218990.44</v>
          </cell>
          <cell r="AY752">
            <v>14630633744.38</v>
          </cell>
          <cell r="AZ752">
            <v>0.478217870325682</v>
          </cell>
          <cell r="BA752">
            <v>0.521782129674318</v>
          </cell>
          <cell r="BB752">
            <v>1.91650871719998</v>
          </cell>
          <cell r="BC752">
            <v>0.149226083982446</v>
          </cell>
          <cell r="BD752">
            <v>0.328991786343236</v>
          </cell>
          <cell r="BE752">
            <v>0.149226083982446</v>
          </cell>
          <cell r="BF752">
            <v>0.850773916017554</v>
          </cell>
          <cell r="BG752">
            <v>-5223123852.77</v>
          </cell>
          <cell r="BH752">
            <v>-1371981579.12</v>
          </cell>
          <cell r="BI752">
            <v>-6928668360.76</v>
          </cell>
          <cell r="BJ752">
            <v>4.0624377307664</v>
          </cell>
        </row>
        <row r="753">
          <cell r="A753" t="str">
            <v>000898.SZ</v>
          </cell>
          <cell r="B753" t="str">
            <v>鞍钢股份</v>
          </cell>
          <cell r="C753">
            <v>119000000</v>
          </cell>
          <cell r="D753">
            <v>1105000000</v>
          </cell>
          <cell r="E753">
            <v>0</v>
          </cell>
          <cell r="F753">
            <v>0</v>
          </cell>
          <cell r="G753">
            <v>0</v>
          </cell>
          <cell r="H753">
            <v>62000000</v>
          </cell>
          <cell r="I753">
            <v>13739000000</v>
          </cell>
          <cell r="J753">
            <v>0</v>
          </cell>
          <cell r="K753">
            <v>5929000000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  <cell r="P753">
            <v>393000000</v>
          </cell>
          <cell r="Q753">
            <v>619000000</v>
          </cell>
          <cell r="R753">
            <v>0</v>
          </cell>
          <cell r="S753">
            <v>0</v>
          </cell>
          <cell r="T753">
            <v>0</v>
          </cell>
          <cell r="U753">
            <v>808000000</v>
          </cell>
          <cell r="V753">
            <v>0</v>
          </cell>
          <cell r="W753">
            <v>0</v>
          </cell>
          <cell r="X753">
            <v>3850000000</v>
          </cell>
          <cell r="Y753">
            <v>1476000000</v>
          </cell>
          <cell r="Z753">
            <v>0</v>
          </cell>
          <cell r="AA753">
            <v>125000000</v>
          </cell>
          <cell r="AB753">
            <v>0</v>
          </cell>
          <cell r="AC753">
            <v>542000000</v>
          </cell>
          <cell r="AD753">
            <v>113000000</v>
          </cell>
        </row>
        <row r="753">
          <cell r="AF753">
            <v>9405000000</v>
          </cell>
          <cell r="AG753">
            <v>0</v>
          </cell>
          <cell r="AH753">
            <v>33456000000</v>
          </cell>
          <cell r="AI753">
            <v>104000000</v>
          </cell>
          <cell r="AJ753">
            <v>-67000000</v>
          </cell>
          <cell r="AK753">
            <v>131000000</v>
          </cell>
          <cell r="AL753">
            <v>3849000000</v>
          </cell>
          <cell r="AM753">
            <v>0</v>
          </cell>
          <cell r="AN753">
            <v>13498000000</v>
          </cell>
          <cell r="AO753">
            <v>28880000000</v>
          </cell>
          <cell r="AP753">
            <v>60376000000</v>
          </cell>
          <cell r="AQ753">
            <v>89256000000</v>
          </cell>
          <cell r="AR753">
            <v>21341000000</v>
          </cell>
          <cell r="AS753">
            <v>1975000000</v>
          </cell>
          <cell r="AT753">
            <v>5564000000</v>
          </cell>
          <cell r="AU753">
            <v>7539000000</v>
          </cell>
          <cell r="AV753">
            <v>60168000000</v>
          </cell>
          <cell r="AW753">
            <v>67707000000</v>
          </cell>
          <cell r="AX753">
            <v>1975000000</v>
          </cell>
          <cell r="AY753">
            <v>65732000000</v>
          </cell>
          <cell r="AZ753">
            <v>0.111347423456954</v>
          </cell>
          <cell r="BA753">
            <v>0.888652576543046</v>
          </cell>
          <cell r="BB753">
            <v>1.12529916234543</v>
          </cell>
          <cell r="BC753">
            <v>0.0291698051900099</v>
          </cell>
          <cell r="BD753">
            <v>0.0821776182669443</v>
          </cell>
          <cell r="BE753">
            <v>0.0291698051900099</v>
          </cell>
          <cell r="BF753">
            <v>0.97083019480999</v>
          </cell>
          <cell r="BG753">
            <v>4429000000</v>
          </cell>
          <cell r="BH753">
            <v>-3476000000</v>
          </cell>
          <cell r="BI753">
            <v>2502000000</v>
          </cell>
          <cell r="BJ753">
            <v>-1.29839128178516</v>
          </cell>
        </row>
        <row r="754">
          <cell r="A754" t="str">
            <v>601512.SH</v>
          </cell>
          <cell r="B754" t="str">
            <v>中新集团</v>
          </cell>
          <cell r="C754">
            <v>64326047.02</v>
          </cell>
          <cell r="D754">
            <v>1104545398.71</v>
          </cell>
          <cell r="E754">
            <v>0</v>
          </cell>
          <cell r="F754">
            <v>0</v>
          </cell>
          <cell r="G754">
            <v>0</v>
          </cell>
          <cell r="H754">
            <v>0</v>
          </cell>
          <cell r="I754">
            <v>1603352504.34</v>
          </cell>
          <cell r="J754">
            <v>80993260.15</v>
          </cell>
          <cell r="K754">
            <v>1345633970.94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  <cell r="P754">
            <v>147262339.57</v>
          </cell>
          <cell r="Q754">
            <v>426204985.64</v>
          </cell>
          <cell r="R754">
            <v>0</v>
          </cell>
          <cell r="S754">
            <v>0</v>
          </cell>
          <cell r="T754">
            <v>0</v>
          </cell>
          <cell r="U754">
            <v>172215313.19</v>
          </cell>
          <cell r="V754">
            <v>82399450.57</v>
          </cell>
          <cell r="W754">
            <v>0</v>
          </cell>
          <cell r="X754">
            <v>4782411687.14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107786385.06</v>
          </cell>
          <cell r="AD754">
            <v>89547093.59</v>
          </cell>
        </row>
        <row r="754">
          <cell r="AF754">
            <v>1498890000</v>
          </cell>
          <cell r="AG754">
            <v>0</v>
          </cell>
          <cell r="AH754">
            <v>1233993266.96</v>
          </cell>
          <cell r="AI754">
            <v>0</v>
          </cell>
          <cell r="AJ754">
            <v>-3987048.48</v>
          </cell>
          <cell r="AK754">
            <v>0</v>
          </cell>
          <cell r="AL754">
            <v>564501208.86</v>
          </cell>
          <cell r="AM754">
            <v>0</v>
          </cell>
          <cell r="AN754">
            <v>8476467496.97</v>
          </cell>
          <cell r="AO754">
            <v>10006678435.92</v>
          </cell>
          <cell r="AP754">
            <v>11769864924.31</v>
          </cell>
          <cell r="AQ754">
            <v>21776543360.23</v>
          </cell>
          <cell r="AR754">
            <v>3857958943.29</v>
          </cell>
          <cell r="AS754">
            <v>1276760711.9</v>
          </cell>
          <cell r="AT754">
            <v>4871958780.73</v>
          </cell>
          <cell r="AU754">
            <v>6148719492.63</v>
          </cell>
          <cell r="AV754">
            <v>11769864924.31</v>
          </cell>
          <cell r="AW754">
            <v>17918584416.94</v>
          </cell>
          <cell r="AX754">
            <v>1276760711.9</v>
          </cell>
          <cell r="AY754">
            <v>16641823705.04</v>
          </cell>
          <cell r="AZ754">
            <v>0.343147614206459</v>
          </cell>
          <cell r="BA754">
            <v>0.656852385793541</v>
          </cell>
          <cell r="BB754">
            <v>1.5224120694818</v>
          </cell>
          <cell r="BC754">
            <v>0.0712534362197142</v>
          </cell>
          <cell r="BD754">
            <v>0.271894177986745</v>
          </cell>
          <cell r="BE754">
            <v>0.0712534362197142</v>
          </cell>
          <cell r="BF754">
            <v>0.928746563780286</v>
          </cell>
          <cell r="BG754">
            <v>2029187136.03</v>
          </cell>
          <cell r="BH754">
            <v>-6632802348.14</v>
          </cell>
          <cell r="BI754">
            <v>10112353170.37</v>
          </cell>
          <cell r="BJ754">
            <v>1.25103865581993</v>
          </cell>
        </row>
        <row r="755">
          <cell r="A755" t="str">
            <v>002007.SZ</v>
          </cell>
          <cell r="B755" t="str">
            <v>华兰生物</v>
          </cell>
          <cell r="C755">
            <v>5871102.68</v>
          </cell>
          <cell r="D755">
            <v>1100000000</v>
          </cell>
          <cell r="E755">
            <v>0</v>
          </cell>
          <cell r="F755">
            <v>0</v>
          </cell>
          <cell r="G755">
            <v>0</v>
          </cell>
          <cell r="H755">
            <v>0</v>
          </cell>
          <cell r="I755">
            <v>192390385.26</v>
          </cell>
          <cell r="J755">
            <v>0</v>
          </cell>
          <cell r="K755">
            <v>4259801.94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  <cell r="P755">
            <v>4601866.43</v>
          </cell>
          <cell r="Q755">
            <v>143256182.16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127739.73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52354000</v>
          </cell>
          <cell r="AD755">
            <v>0</v>
          </cell>
        </row>
        <row r="755">
          <cell r="AF755">
            <v>1824366726</v>
          </cell>
          <cell r="AG755">
            <v>0</v>
          </cell>
          <cell r="AH755">
            <v>104707283.71</v>
          </cell>
          <cell r="AI755">
            <v>40585330</v>
          </cell>
          <cell r="AJ755">
            <v>0</v>
          </cell>
          <cell r="AK755">
            <v>0</v>
          </cell>
          <cell r="AL755">
            <v>568290680.19</v>
          </cell>
          <cell r="AM755">
            <v>0</v>
          </cell>
          <cell r="AN755">
            <v>5637124626.14</v>
          </cell>
          <cell r="AO755">
            <v>1502861078.2</v>
          </cell>
          <cell r="AP755">
            <v>8175074646.04</v>
          </cell>
          <cell r="AQ755">
            <v>9677935724.24</v>
          </cell>
          <cell r="AR755">
            <v>402861078.2</v>
          </cell>
          <cell r="AS755">
            <v>1100000000</v>
          </cell>
          <cell r="AT755">
            <v>0</v>
          </cell>
          <cell r="AU755">
            <v>1100000000</v>
          </cell>
          <cell r="AV755">
            <v>8093903986.04</v>
          </cell>
          <cell r="AW755">
            <v>9193903986.04</v>
          </cell>
          <cell r="AX755">
            <v>1100000000</v>
          </cell>
          <cell r="AY755">
            <v>8093903986.04</v>
          </cell>
          <cell r="AZ755">
            <v>0.119644495055663</v>
          </cell>
          <cell r="BA755">
            <v>0.880355504944337</v>
          </cell>
          <cell r="BB755">
            <v>1.13590475027839</v>
          </cell>
          <cell r="BC755">
            <v>0.119644495055663</v>
          </cell>
          <cell r="BD755">
            <v>0</v>
          </cell>
          <cell r="BE755">
            <v>0.119644495055663</v>
          </cell>
          <cell r="BF755">
            <v>0.880355504944337</v>
          </cell>
          <cell r="BG755" t="e">
            <v>#N/A</v>
          </cell>
          <cell r="BH755">
            <v>-3525882601.72</v>
          </cell>
          <cell r="BI755">
            <v>5182400232.29</v>
          </cell>
          <cell r="BJ755" t="e">
            <v>#N/A</v>
          </cell>
        </row>
        <row r="756">
          <cell r="A756" t="str">
            <v>600846.SH</v>
          </cell>
          <cell r="B756" t="str">
            <v>同济科技</v>
          </cell>
          <cell r="C756">
            <v>0</v>
          </cell>
          <cell r="D756">
            <v>1100000000</v>
          </cell>
          <cell r="E756">
            <v>0</v>
          </cell>
          <cell r="F756">
            <v>0</v>
          </cell>
          <cell r="G756">
            <v>0</v>
          </cell>
          <cell r="H756">
            <v>0</v>
          </cell>
          <cell r="I756">
            <v>1059895960.39</v>
          </cell>
          <cell r="J756">
            <v>0</v>
          </cell>
          <cell r="K756">
            <v>1425154812.51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  <cell r="P756">
            <v>5269798.97</v>
          </cell>
          <cell r="Q756">
            <v>136909241.74</v>
          </cell>
          <cell r="R756">
            <v>0</v>
          </cell>
          <cell r="S756">
            <v>0</v>
          </cell>
          <cell r="T756">
            <v>0</v>
          </cell>
          <cell r="U756">
            <v>4000000</v>
          </cell>
          <cell r="V756">
            <v>65710554.89</v>
          </cell>
          <cell r="W756">
            <v>0</v>
          </cell>
          <cell r="X756">
            <v>421109101.62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</row>
        <row r="756">
          <cell r="AF756">
            <v>624761516</v>
          </cell>
          <cell r="AG756">
            <v>0</v>
          </cell>
          <cell r="AH756">
            <v>26988209.41</v>
          </cell>
          <cell r="AI756">
            <v>0</v>
          </cell>
          <cell r="AJ756">
            <v>-1765349.24</v>
          </cell>
          <cell r="AK756">
            <v>0</v>
          </cell>
          <cell r="AL756">
            <v>218043729.52</v>
          </cell>
          <cell r="AM756">
            <v>0</v>
          </cell>
          <cell r="AN756">
            <v>2347690535.39</v>
          </cell>
          <cell r="AO756">
            <v>4218049470.12</v>
          </cell>
          <cell r="AP756">
            <v>3215718641.08</v>
          </cell>
          <cell r="AQ756">
            <v>7433768111.2</v>
          </cell>
          <cell r="AR756">
            <v>2692940368.5</v>
          </cell>
          <cell r="AS756">
            <v>1104000000</v>
          </cell>
          <cell r="AT756">
            <v>421109101.62</v>
          </cell>
          <cell r="AU756">
            <v>1525109101.62</v>
          </cell>
          <cell r="AV756">
            <v>3215718641.08</v>
          </cell>
          <cell r="AW756">
            <v>4740827742.7</v>
          </cell>
          <cell r="AX756">
            <v>1104000000</v>
          </cell>
          <cell r="AY756">
            <v>3636827742.7</v>
          </cell>
          <cell r="AZ756">
            <v>0.321696797351135</v>
          </cell>
          <cell r="BA756">
            <v>0.678303202648865</v>
          </cell>
          <cell r="BB756">
            <v>1.47426695922246</v>
          </cell>
          <cell r="BC756">
            <v>0.23287072636207</v>
          </cell>
          <cell r="BD756">
            <v>0.0888260709890652</v>
          </cell>
          <cell r="BE756">
            <v>0.23287072636207</v>
          </cell>
          <cell r="BF756">
            <v>0.76712927363793</v>
          </cell>
          <cell r="BG756">
            <v>1064905399.51</v>
          </cell>
          <cell r="BH756">
            <v>-1771189845.32</v>
          </cell>
          <cell r="BI756">
            <v>2430775657.99</v>
          </cell>
          <cell r="BJ756">
            <v>1.77965340624304</v>
          </cell>
        </row>
        <row r="757">
          <cell r="A757" t="str">
            <v>002783.SZ</v>
          </cell>
          <cell r="B757" t="str">
            <v>凯龙股份</v>
          </cell>
          <cell r="C757">
            <v>166880546.46</v>
          </cell>
          <cell r="D757">
            <v>1096147000</v>
          </cell>
          <cell r="E757">
            <v>0</v>
          </cell>
          <cell r="F757">
            <v>0</v>
          </cell>
          <cell r="G757">
            <v>0</v>
          </cell>
          <cell r="H757">
            <v>0</v>
          </cell>
          <cell r="I757">
            <v>991994810.27</v>
          </cell>
          <cell r="J757">
            <v>0</v>
          </cell>
          <cell r="K757">
            <v>90837610.68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80355049.86</v>
          </cell>
          <cell r="Q757">
            <v>82272432.71</v>
          </cell>
          <cell r="R757">
            <v>0</v>
          </cell>
          <cell r="S757">
            <v>0</v>
          </cell>
          <cell r="T757">
            <v>0</v>
          </cell>
          <cell r="U757">
            <v>440235583.76</v>
          </cell>
          <cell r="V757">
            <v>34993040.95</v>
          </cell>
          <cell r="W757">
            <v>0</v>
          </cell>
          <cell r="X757">
            <v>800230000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115136635.92</v>
          </cell>
          <cell r="AD757">
            <v>0</v>
          </cell>
        </row>
        <row r="757">
          <cell r="AF757">
            <v>381730334</v>
          </cell>
          <cell r="AG757">
            <v>0</v>
          </cell>
          <cell r="AH757">
            <v>528525795.57</v>
          </cell>
          <cell r="AI757">
            <v>0</v>
          </cell>
          <cell r="AJ757">
            <v>8046931.78</v>
          </cell>
          <cell r="AK757">
            <v>85779451.7</v>
          </cell>
          <cell r="AL757">
            <v>113598473.54</v>
          </cell>
          <cell r="AM757">
            <v>0</v>
          </cell>
          <cell r="AN757">
            <v>616335875.97</v>
          </cell>
          <cell r="AO757">
            <v>3899082710.61</v>
          </cell>
          <cell r="AP757">
            <v>1734016862.56</v>
          </cell>
          <cell r="AQ757">
            <v>5633099573.17</v>
          </cell>
          <cell r="AR757">
            <v>1562470126.85</v>
          </cell>
          <cell r="AS757">
            <v>1536382583.76</v>
          </cell>
          <cell r="AT757">
            <v>800230000</v>
          </cell>
          <cell r="AU757">
            <v>2336612583.76</v>
          </cell>
          <cell r="AV757">
            <v>1734016862.56</v>
          </cell>
          <cell r="AW757">
            <v>4070629446.32</v>
          </cell>
          <cell r="AX757">
            <v>1536382583.76</v>
          </cell>
          <cell r="AY757">
            <v>2534246862.56</v>
          </cell>
          <cell r="AZ757">
            <v>0.574017511191638</v>
          </cell>
          <cell r="BA757">
            <v>0.425982488808362</v>
          </cell>
          <cell r="BB757">
            <v>2.34751433749633</v>
          </cell>
          <cell r="BC757">
            <v>0.37743120665256</v>
          </cell>
          <cell r="BD757">
            <v>0.196586304539077</v>
          </cell>
          <cell r="BE757">
            <v>0.37743120665256</v>
          </cell>
          <cell r="BF757">
            <v>0.62256879334744</v>
          </cell>
          <cell r="BG757" t="e">
            <v>#N/A</v>
          </cell>
          <cell r="BH757">
            <v>931358106.75</v>
          </cell>
          <cell r="BI757">
            <v>-2625227481.08</v>
          </cell>
          <cell r="BJ757" t="e">
            <v>#N/A</v>
          </cell>
        </row>
        <row r="758">
          <cell r="A758" t="str">
            <v>002197.SZ</v>
          </cell>
          <cell r="B758" t="str">
            <v>证通电子</v>
          </cell>
          <cell r="C758">
            <v>6599154.86</v>
          </cell>
          <cell r="D758">
            <v>1095815893.49</v>
          </cell>
          <cell r="E758">
            <v>0</v>
          </cell>
          <cell r="F758">
            <v>0</v>
          </cell>
          <cell r="G758">
            <v>0</v>
          </cell>
          <cell r="H758">
            <v>0</v>
          </cell>
          <cell r="I758">
            <v>396980476.96</v>
          </cell>
          <cell r="J758">
            <v>0</v>
          </cell>
          <cell r="K758">
            <v>25339294.76</v>
          </cell>
          <cell r="L758">
            <v>0</v>
          </cell>
          <cell r="M758">
            <v>0</v>
          </cell>
          <cell r="N758">
            <v>0</v>
          </cell>
          <cell r="O758">
            <v>0</v>
          </cell>
          <cell r="P758">
            <v>16886313.21</v>
          </cell>
          <cell r="Q758">
            <v>61745814.82</v>
          </cell>
          <cell r="R758">
            <v>0</v>
          </cell>
          <cell r="S758">
            <v>0</v>
          </cell>
          <cell r="T758">
            <v>0</v>
          </cell>
          <cell r="U758">
            <v>219258256.96</v>
          </cell>
          <cell r="V758">
            <v>2347096.12</v>
          </cell>
          <cell r="W758">
            <v>0</v>
          </cell>
          <cell r="X758">
            <v>2046453076.46</v>
          </cell>
          <cell r="Y758">
            <v>0</v>
          </cell>
          <cell r="Z758">
            <v>0</v>
          </cell>
          <cell r="AA758">
            <v>0</v>
          </cell>
          <cell r="AB758">
            <v>18153902.05</v>
          </cell>
          <cell r="AC758">
            <v>27342400.83</v>
          </cell>
          <cell r="AD758">
            <v>4543469.15</v>
          </cell>
        </row>
        <row r="758">
          <cell r="AF758">
            <v>515156948</v>
          </cell>
          <cell r="AG758">
            <v>0</v>
          </cell>
          <cell r="AH758">
            <v>1717831441.45</v>
          </cell>
          <cell r="AI758">
            <v>0</v>
          </cell>
          <cell r="AJ758">
            <v>2815465.85</v>
          </cell>
          <cell r="AK758">
            <v>0</v>
          </cell>
          <cell r="AL758">
            <v>36442010.41</v>
          </cell>
          <cell r="AM758">
            <v>0</v>
          </cell>
          <cell r="AN758">
            <v>198606066.01</v>
          </cell>
          <cell r="AO758">
            <v>3921465149.67</v>
          </cell>
          <cell r="AP758">
            <v>2470851931.72</v>
          </cell>
          <cell r="AQ758">
            <v>6392317081.39</v>
          </cell>
          <cell r="AR758">
            <v>555394453.61</v>
          </cell>
          <cell r="AS758">
            <v>1315074150.45</v>
          </cell>
          <cell r="AT758">
            <v>2050996545.61</v>
          </cell>
          <cell r="AU758">
            <v>3366070696.06</v>
          </cell>
          <cell r="AV758">
            <v>2470851931.72</v>
          </cell>
          <cell r="AW758">
            <v>5836922627.78</v>
          </cell>
          <cell r="AX758">
            <v>1315074150.45</v>
          </cell>
          <cell r="AY758">
            <v>4521848477.33</v>
          </cell>
          <cell r="AZ758">
            <v>0.576685851554665</v>
          </cell>
          <cell r="BA758">
            <v>0.423314148445335</v>
          </cell>
          <cell r="BB758">
            <v>2.36231178115025</v>
          </cell>
          <cell r="BC758">
            <v>0.225302652495528</v>
          </cell>
          <cell r="BD758">
            <v>0.351383199059137</v>
          </cell>
          <cell r="BE758">
            <v>0.225302652495528</v>
          </cell>
          <cell r="BF758">
            <v>0.774697347504472</v>
          </cell>
          <cell r="BG758" t="e">
            <v>#N/A</v>
          </cell>
          <cell r="BH758">
            <v>741332031.41</v>
          </cell>
          <cell r="BI758">
            <v>1055737225.2</v>
          </cell>
          <cell r="BJ758" t="e">
            <v>#N/A</v>
          </cell>
        </row>
        <row r="759">
          <cell r="A759" t="str">
            <v>002149.SZ</v>
          </cell>
          <cell r="B759" t="str">
            <v>西部材料</v>
          </cell>
          <cell r="C759">
            <v>3840215.68</v>
          </cell>
          <cell r="D759">
            <v>1091902138.91</v>
          </cell>
          <cell r="E759">
            <v>0</v>
          </cell>
          <cell r="F759">
            <v>0</v>
          </cell>
          <cell r="G759">
            <v>0</v>
          </cell>
          <cell r="H759">
            <v>0</v>
          </cell>
          <cell r="I759">
            <v>808178619.48</v>
          </cell>
          <cell r="J759">
            <v>0</v>
          </cell>
          <cell r="K759">
            <v>207949639.48</v>
          </cell>
          <cell r="L759">
            <v>0</v>
          </cell>
          <cell r="M759">
            <v>0</v>
          </cell>
          <cell r="N759">
            <v>0</v>
          </cell>
          <cell r="O759">
            <v>0</v>
          </cell>
          <cell r="P759">
            <v>37873111.39</v>
          </cell>
          <cell r="Q759">
            <v>9178949.25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56250870.52</v>
          </cell>
          <cell r="W759">
            <v>0</v>
          </cell>
          <cell r="X759">
            <v>320310138.88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210802505.71</v>
          </cell>
          <cell r="AD759">
            <v>0</v>
          </cell>
        </row>
        <row r="759">
          <cell r="AF759">
            <v>488214274</v>
          </cell>
          <cell r="AG759">
            <v>0</v>
          </cell>
          <cell r="AH759">
            <v>1918498042.59</v>
          </cell>
          <cell r="AI759">
            <v>0</v>
          </cell>
          <cell r="AJ759">
            <v>-7869798.3</v>
          </cell>
          <cell r="AK759">
            <v>7724637.9</v>
          </cell>
          <cell r="AL759">
            <v>50854191.19</v>
          </cell>
          <cell r="AM759">
            <v>0</v>
          </cell>
          <cell r="AN759">
            <v>135826190.41</v>
          </cell>
          <cell r="AO759">
            <v>2746286189.3</v>
          </cell>
          <cell r="AP759">
            <v>2593247537.79</v>
          </cell>
          <cell r="AQ759">
            <v>5339533727.09</v>
          </cell>
          <cell r="AR759">
            <v>1334073911.51</v>
          </cell>
          <cell r="AS759">
            <v>1091902138.91</v>
          </cell>
          <cell r="AT759">
            <v>320310138.88</v>
          </cell>
          <cell r="AU759">
            <v>1412212277.79</v>
          </cell>
          <cell r="AV759">
            <v>2593247537.79</v>
          </cell>
          <cell r="AW759">
            <v>4005459815.58</v>
          </cell>
          <cell r="AX759">
            <v>1091902138.91</v>
          </cell>
          <cell r="AY759">
            <v>2913557676.67</v>
          </cell>
          <cell r="AZ759">
            <v>0.352571825161479</v>
          </cell>
          <cell r="BA759">
            <v>0.647428174838521</v>
          </cell>
          <cell r="BB759">
            <v>1.54457287906788</v>
          </cell>
          <cell r="BC759">
            <v>0.272603443595374</v>
          </cell>
          <cell r="BD759">
            <v>0.0799683815661045</v>
          </cell>
          <cell r="BE759">
            <v>0.272603443595374</v>
          </cell>
          <cell r="BF759">
            <v>0.727396556404626</v>
          </cell>
          <cell r="BG759" t="e">
            <v>#N/A</v>
          </cell>
          <cell r="BH759">
            <v>580382698.83</v>
          </cell>
          <cell r="BI759">
            <v>955296847.21</v>
          </cell>
          <cell r="BJ759" t="e">
            <v>#N/A</v>
          </cell>
        </row>
        <row r="760">
          <cell r="A760" t="str">
            <v>601330.SH</v>
          </cell>
          <cell r="B760" t="str">
            <v>绿色动力</v>
          </cell>
          <cell r="C760">
            <v>171676115.84</v>
          </cell>
          <cell r="D760">
            <v>1091062854.59</v>
          </cell>
          <cell r="E760">
            <v>0</v>
          </cell>
          <cell r="F760">
            <v>0</v>
          </cell>
          <cell r="G760">
            <v>0</v>
          </cell>
          <cell r="H760">
            <v>0</v>
          </cell>
          <cell r="I760">
            <v>1399930934.4</v>
          </cell>
          <cell r="J760">
            <v>0</v>
          </cell>
          <cell r="K760">
            <v>6465020.83</v>
          </cell>
          <cell r="L760">
            <v>0</v>
          </cell>
          <cell r="M760">
            <v>0</v>
          </cell>
          <cell r="N760">
            <v>0</v>
          </cell>
          <cell r="O760">
            <v>0</v>
          </cell>
          <cell r="P760">
            <v>46744304.1</v>
          </cell>
          <cell r="Q760">
            <v>52991090.4</v>
          </cell>
          <cell r="R760">
            <v>0</v>
          </cell>
          <cell r="S760">
            <v>0</v>
          </cell>
          <cell r="T760">
            <v>0</v>
          </cell>
          <cell r="U760">
            <v>788924120.42</v>
          </cell>
          <cell r="V760">
            <v>0</v>
          </cell>
          <cell r="W760">
            <v>0</v>
          </cell>
          <cell r="X760">
            <v>8689930578.19</v>
          </cell>
          <cell r="Y760">
            <v>0</v>
          </cell>
          <cell r="Z760">
            <v>0</v>
          </cell>
          <cell r="AA760">
            <v>0</v>
          </cell>
          <cell r="AB760">
            <v>0</v>
          </cell>
          <cell r="AC760">
            <v>125704213.09</v>
          </cell>
          <cell r="AD760">
            <v>0</v>
          </cell>
        </row>
        <row r="760">
          <cell r="AF760">
            <v>1393440000</v>
          </cell>
          <cell r="AG760">
            <v>0</v>
          </cell>
          <cell r="AH760">
            <v>2412410905.73</v>
          </cell>
          <cell r="AI760">
            <v>0</v>
          </cell>
          <cell r="AJ760">
            <v>15418198.87</v>
          </cell>
          <cell r="AK760">
            <v>0</v>
          </cell>
          <cell r="AL760">
            <v>101862397.11</v>
          </cell>
          <cell r="AM760">
            <v>0</v>
          </cell>
          <cell r="AN760">
            <v>1904360130.58</v>
          </cell>
          <cell r="AO760">
            <v>12373429231.86</v>
          </cell>
          <cell r="AP760">
            <v>5827491632.29</v>
          </cell>
          <cell r="AQ760">
            <v>18200920864.15</v>
          </cell>
          <cell r="AR760">
            <v>1803511678.66</v>
          </cell>
          <cell r="AS760">
            <v>1879986975.01</v>
          </cell>
          <cell r="AT760">
            <v>8689930578.19</v>
          </cell>
          <cell r="AU760">
            <v>10569917553.2</v>
          </cell>
          <cell r="AV760">
            <v>5827491632.29</v>
          </cell>
          <cell r="AW760">
            <v>16397409185.49</v>
          </cell>
          <cell r="AX760">
            <v>1879986975.01</v>
          </cell>
          <cell r="AY760">
            <v>14517422210.48</v>
          </cell>
          <cell r="AZ760">
            <v>0.64460900094835</v>
          </cell>
          <cell r="BA760">
            <v>0.35539099905165</v>
          </cell>
          <cell r="BB760">
            <v>2.81380227036832</v>
          </cell>
          <cell r="BC760">
            <v>0.114651464371188</v>
          </cell>
          <cell r="BD760">
            <v>0.529957536577161</v>
          </cell>
          <cell r="BE760">
            <v>0.114651464371188</v>
          </cell>
          <cell r="BF760">
            <v>0.885348535628812</v>
          </cell>
          <cell r="BG760" t="e">
            <v>#N/A</v>
          </cell>
          <cell r="BH760">
            <v>795190429.94</v>
          </cell>
          <cell r="BI760">
            <v>4585916397.54</v>
          </cell>
          <cell r="BJ760" t="e">
            <v>#N/A</v>
          </cell>
        </row>
        <row r="761">
          <cell r="A761" t="str">
            <v>002129.SZ</v>
          </cell>
          <cell r="B761" t="str">
            <v>中环股份</v>
          </cell>
          <cell r="C761">
            <v>750997937.59</v>
          </cell>
          <cell r="D761">
            <v>1090675257.72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9474641652.9</v>
          </cell>
          <cell r="J761">
            <v>0</v>
          </cell>
          <cell r="K761">
            <v>2480228156.67</v>
          </cell>
          <cell r="L761">
            <v>0</v>
          </cell>
          <cell r="M761">
            <v>0</v>
          </cell>
          <cell r="N761">
            <v>0</v>
          </cell>
          <cell r="O761">
            <v>0</v>
          </cell>
          <cell r="P761">
            <v>392753378.47</v>
          </cell>
          <cell r="Q761">
            <v>433449949.9</v>
          </cell>
          <cell r="R761">
            <v>0</v>
          </cell>
          <cell r="S761">
            <v>0</v>
          </cell>
          <cell r="T761">
            <v>0</v>
          </cell>
          <cell r="U761">
            <v>5327186874.64</v>
          </cell>
          <cell r="V761">
            <v>0</v>
          </cell>
          <cell r="W761">
            <v>0</v>
          </cell>
          <cell r="X761">
            <v>15297453188.51</v>
          </cell>
          <cell r="Y761">
            <v>799438015.14</v>
          </cell>
          <cell r="Z761">
            <v>0</v>
          </cell>
          <cell r="AA761">
            <v>0</v>
          </cell>
          <cell r="AB761">
            <v>0</v>
          </cell>
          <cell r="AC761">
            <v>476745527.88</v>
          </cell>
          <cell r="AD761">
            <v>0</v>
          </cell>
        </row>
        <row r="761">
          <cell r="AF761">
            <v>3032926542</v>
          </cell>
          <cell r="AG761">
            <v>0</v>
          </cell>
          <cell r="AH761">
            <v>12418376872.04</v>
          </cell>
          <cell r="AI761">
            <v>329929799.76</v>
          </cell>
          <cell r="AJ761">
            <v>-428982.71</v>
          </cell>
          <cell r="AK761">
            <v>21025449.39</v>
          </cell>
          <cell r="AL761">
            <v>133610213.98</v>
          </cell>
          <cell r="AM761">
            <v>0</v>
          </cell>
          <cell r="AN761">
            <v>6212822055.66</v>
          </cell>
          <cell r="AO761">
            <v>36523569939.42</v>
          </cell>
          <cell r="AP761">
            <v>22148261950.12</v>
          </cell>
          <cell r="AQ761">
            <v>58671831889.54</v>
          </cell>
          <cell r="AR761">
            <v>14008816603.41</v>
          </cell>
          <cell r="AS761">
            <v>6417862132.36</v>
          </cell>
          <cell r="AT761">
            <v>16096891203.65</v>
          </cell>
          <cell r="AU761">
            <v>22514753336.01</v>
          </cell>
          <cell r="AV761">
            <v>21488402350.6</v>
          </cell>
          <cell r="AW761">
            <v>44003155686.61</v>
          </cell>
          <cell r="AX761">
            <v>6417862132.36</v>
          </cell>
          <cell r="AY761">
            <v>37585293554.25</v>
          </cell>
          <cell r="AZ761">
            <v>0.511662242961842</v>
          </cell>
          <cell r="BA761">
            <v>0.488337757038158</v>
          </cell>
          <cell r="BB761">
            <v>2.0477630197287</v>
          </cell>
          <cell r="BC761">
            <v>0.145850042621214</v>
          </cell>
          <cell r="BD761">
            <v>0.365812200340628</v>
          </cell>
          <cell r="BE761">
            <v>0.145850042621214</v>
          </cell>
          <cell r="BF761">
            <v>0.854149957378786</v>
          </cell>
          <cell r="BG761">
            <v>-6387652676.67</v>
          </cell>
          <cell r="BH761">
            <v>-1316028807.5</v>
          </cell>
          <cell r="BI761">
            <v>-9672936661.95</v>
          </cell>
          <cell r="BJ761">
            <v>2.9443228364094</v>
          </cell>
        </row>
        <row r="762">
          <cell r="A762" t="str">
            <v>600222.SH</v>
          </cell>
          <cell r="B762" t="str">
            <v>太龙药业</v>
          </cell>
          <cell r="C762">
            <v>106920843.18</v>
          </cell>
          <cell r="D762">
            <v>1090469740.63</v>
          </cell>
          <cell r="E762">
            <v>0</v>
          </cell>
          <cell r="F762">
            <v>0</v>
          </cell>
          <cell r="G762">
            <v>0</v>
          </cell>
          <cell r="H762">
            <v>0</v>
          </cell>
          <cell r="I762">
            <v>355825043.81</v>
          </cell>
          <cell r="J762">
            <v>0</v>
          </cell>
          <cell r="K762">
            <v>36479439.24</v>
          </cell>
          <cell r="L762">
            <v>0</v>
          </cell>
          <cell r="M762">
            <v>0</v>
          </cell>
          <cell r="N762">
            <v>0</v>
          </cell>
          <cell r="O762">
            <v>0</v>
          </cell>
          <cell r="P762">
            <v>12873271.3</v>
          </cell>
          <cell r="Q762">
            <v>18476824.3</v>
          </cell>
          <cell r="R762">
            <v>0</v>
          </cell>
          <cell r="S762">
            <v>0</v>
          </cell>
          <cell r="T762">
            <v>0</v>
          </cell>
          <cell r="U762">
            <v>165223687.47</v>
          </cell>
          <cell r="V762">
            <v>2655199.39</v>
          </cell>
          <cell r="W762">
            <v>0</v>
          </cell>
          <cell r="X762">
            <v>20370000</v>
          </cell>
          <cell r="Y762">
            <v>0</v>
          </cell>
          <cell r="Z762">
            <v>0</v>
          </cell>
          <cell r="AA762">
            <v>0</v>
          </cell>
          <cell r="AB762">
            <v>0</v>
          </cell>
          <cell r="AC762">
            <v>0</v>
          </cell>
          <cell r="AD762">
            <v>130000000</v>
          </cell>
        </row>
        <row r="762">
          <cell r="AF762">
            <v>573886283</v>
          </cell>
          <cell r="AG762">
            <v>0</v>
          </cell>
          <cell r="AH762">
            <v>588141217.35</v>
          </cell>
          <cell r="AI762">
            <v>48703846.48</v>
          </cell>
          <cell r="AJ762">
            <v>253864800.11</v>
          </cell>
          <cell r="AK762">
            <v>0</v>
          </cell>
          <cell r="AL762">
            <v>50907095.6</v>
          </cell>
          <cell r="AM762">
            <v>0</v>
          </cell>
          <cell r="AN762">
            <v>203543978.18</v>
          </cell>
          <cell r="AO762">
            <v>1939294049.32</v>
          </cell>
          <cell r="AP762">
            <v>1719047220.72</v>
          </cell>
          <cell r="AQ762">
            <v>3658341270.04</v>
          </cell>
          <cell r="AR762">
            <v>533230621.22</v>
          </cell>
          <cell r="AS762">
            <v>1255693428.1</v>
          </cell>
          <cell r="AT762">
            <v>150370000</v>
          </cell>
          <cell r="AU762">
            <v>1406063428.1</v>
          </cell>
          <cell r="AV762">
            <v>1621639527.76</v>
          </cell>
          <cell r="AW762">
            <v>3027702955.86</v>
          </cell>
          <cell r="AX762">
            <v>1255693428.1</v>
          </cell>
          <cell r="AY762">
            <v>1772009527.76</v>
          </cell>
          <cell r="AZ762">
            <v>0.464399397364467</v>
          </cell>
          <cell r="BA762">
            <v>0.535600602635533</v>
          </cell>
          <cell r="BB762">
            <v>1.8670628731172</v>
          </cell>
          <cell r="BC762">
            <v>0.414734683820173</v>
          </cell>
          <cell r="BD762">
            <v>0.0496647135442943</v>
          </cell>
          <cell r="BE762">
            <v>0.414734683820173</v>
          </cell>
          <cell r="BF762">
            <v>0.585265316179827</v>
          </cell>
          <cell r="BG762" t="e">
            <v>#N/A</v>
          </cell>
          <cell r="BH762">
            <v>391696564.55</v>
          </cell>
          <cell r="BI762">
            <v>769975853.71</v>
          </cell>
          <cell r="BJ762" t="e">
            <v>#N/A</v>
          </cell>
        </row>
        <row r="763">
          <cell r="A763" t="str">
            <v>002269.SZ</v>
          </cell>
          <cell r="B763" t="str">
            <v>美邦服饰</v>
          </cell>
          <cell r="C763">
            <v>0</v>
          </cell>
          <cell r="D763">
            <v>1083196783.57</v>
          </cell>
          <cell r="E763">
            <v>0</v>
          </cell>
          <cell r="F763">
            <v>0</v>
          </cell>
          <cell r="G763">
            <v>0</v>
          </cell>
          <cell r="H763">
            <v>0</v>
          </cell>
          <cell r="I763">
            <v>1556696751.61</v>
          </cell>
          <cell r="J763">
            <v>19505045.72</v>
          </cell>
          <cell r="K763">
            <v>65085771.33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78687066.25</v>
          </cell>
          <cell r="Q763">
            <v>130398170.98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34520001.68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B763">
            <v>0</v>
          </cell>
          <cell r="AC763">
            <v>0</v>
          </cell>
          <cell r="AD763">
            <v>0</v>
          </cell>
        </row>
        <row r="763">
          <cell r="AF763">
            <v>2512500000</v>
          </cell>
          <cell r="AG763">
            <v>0</v>
          </cell>
          <cell r="AH763">
            <v>167889009.52</v>
          </cell>
          <cell r="AI763">
            <v>0</v>
          </cell>
          <cell r="AJ763">
            <v>-31966.17</v>
          </cell>
          <cell r="AK763">
            <v>0</v>
          </cell>
          <cell r="AL763">
            <v>523409141.71</v>
          </cell>
          <cell r="AM763">
            <v>0</v>
          </cell>
          <cell r="AN763">
            <v>-2142082880.75</v>
          </cell>
          <cell r="AO763">
            <v>2968089591.14</v>
          </cell>
          <cell r="AP763">
            <v>1061683304.31</v>
          </cell>
          <cell r="AQ763">
            <v>4029772895.45</v>
          </cell>
          <cell r="AR763">
            <v>1884892807.57</v>
          </cell>
          <cell r="AS763">
            <v>1083196783.57</v>
          </cell>
          <cell r="AT763">
            <v>0</v>
          </cell>
          <cell r="AU763">
            <v>1083196783.57</v>
          </cell>
          <cell r="AV763">
            <v>1061683304.31</v>
          </cell>
          <cell r="AW763">
            <v>2144880087.88</v>
          </cell>
          <cell r="AX763">
            <v>1083196783.57</v>
          </cell>
          <cell r="AY763">
            <v>1061683304.31</v>
          </cell>
          <cell r="AZ763">
            <v>0.505015077388607</v>
          </cell>
          <cell r="BA763">
            <v>0.494984922611393</v>
          </cell>
          <cell r="BB763">
            <v>2.02026355615904</v>
          </cell>
          <cell r="BC763">
            <v>0.505015077388607</v>
          </cell>
          <cell r="BD763">
            <v>0</v>
          </cell>
          <cell r="BE763">
            <v>0.505015077388607</v>
          </cell>
          <cell r="BF763">
            <v>0.494984922611393</v>
          </cell>
          <cell r="BG763" t="e">
            <v>#N/A</v>
          </cell>
          <cell r="BH763">
            <v>461230818.54</v>
          </cell>
          <cell r="BI763">
            <v>-571998528.53</v>
          </cell>
          <cell r="BJ763" t="e">
            <v>#N/A</v>
          </cell>
        </row>
        <row r="764">
          <cell r="A764" t="str">
            <v>600114.SH</v>
          </cell>
          <cell r="B764" t="str">
            <v>东睦股份</v>
          </cell>
          <cell r="C764">
            <v>13252048.49</v>
          </cell>
          <cell r="D764">
            <v>1082400424.41</v>
          </cell>
          <cell r="E764">
            <v>0</v>
          </cell>
          <cell r="F764">
            <v>0</v>
          </cell>
          <cell r="G764">
            <v>752230.63</v>
          </cell>
          <cell r="H764">
            <v>0</v>
          </cell>
          <cell r="I764">
            <v>381897036.41</v>
          </cell>
          <cell r="J764">
            <v>358643.69</v>
          </cell>
          <cell r="K764">
            <v>3959343.9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  <cell r="P764">
            <v>40835404.98</v>
          </cell>
          <cell r="Q764">
            <v>15020041.41</v>
          </cell>
          <cell r="R764">
            <v>0</v>
          </cell>
          <cell r="S764">
            <v>0</v>
          </cell>
          <cell r="T764">
            <v>0</v>
          </cell>
          <cell r="U764">
            <v>91694476.26</v>
          </cell>
          <cell r="V764">
            <v>368399.09</v>
          </cell>
          <cell r="W764">
            <v>0</v>
          </cell>
          <cell r="X764">
            <v>1108798092.47</v>
          </cell>
          <cell r="Y764">
            <v>0</v>
          </cell>
          <cell r="Z764">
            <v>0</v>
          </cell>
          <cell r="AA764">
            <v>0</v>
          </cell>
          <cell r="AB764">
            <v>0</v>
          </cell>
          <cell r="AC764">
            <v>96838949.23</v>
          </cell>
          <cell r="AD764">
            <v>0</v>
          </cell>
        </row>
        <row r="764">
          <cell r="AF764">
            <v>616383477</v>
          </cell>
          <cell r="AG764">
            <v>0</v>
          </cell>
          <cell r="AH764">
            <v>1223232416.48</v>
          </cell>
          <cell r="AI764">
            <v>0</v>
          </cell>
          <cell r="AJ764">
            <v>396462.48</v>
          </cell>
          <cell r="AK764">
            <v>0</v>
          </cell>
          <cell r="AL764">
            <v>190633633.39</v>
          </cell>
          <cell r="AM764">
            <v>0</v>
          </cell>
          <cell r="AN764">
            <v>610773367.68</v>
          </cell>
          <cell r="AO764">
            <v>2836175090.97</v>
          </cell>
          <cell r="AP764">
            <v>2641419357.03</v>
          </cell>
          <cell r="AQ764">
            <v>5477594448</v>
          </cell>
          <cell r="AR764">
            <v>552529867.2</v>
          </cell>
          <cell r="AS764">
            <v>1174847131.3</v>
          </cell>
          <cell r="AT764">
            <v>1108798092.47</v>
          </cell>
          <cell r="AU764">
            <v>2283645223.77</v>
          </cell>
          <cell r="AV764">
            <v>2641419357.03</v>
          </cell>
          <cell r="AW764">
            <v>4925064580.8</v>
          </cell>
          <cell r="AX764">
            <v>1174847131.3</v>
          </cell>
          <cell r="AY764">
            <v>3750217449.5</v>
          </cell>
          <cell r="AZ764">
            <v>0.463678229250561</v>
          </cell>
          <cell r="BA764">
            <v>0.536321770749439</v>
          </cell>
          <cell r="BB764">
            <v>1.86455231642495</v>
          </cell>
          <cell r="BC764">
            <v>0.238544512874015</v>
          </cell>
          <cell r="BD764">
            <v>0.225133716376546</v>
          </cell>
          <cell r="BE764">
            <v>0.238544512874015</v>
          </cell>
          <cell r="BF764">
            <v>0.761455487125985</v>
          </cell>
          <cell r="BG764" t="e">
            <v>#N/A</v>
          </cell>
          <cell r="BH764">
            <v>759578636.92</v>
          </cell>
          <cell r="BI764">
            <v>39676270.7399999</v>
          </cell>
          <cell r="BJ764" t="e">
            <v>#N/A</v>
          </cell>
        </row>
        <row r="765">
          <cell r="A765" t="str">
            <v>600108.SH</v>
          </cell>
          <cell r="B765" t="str">
            <v>亚盛集团</v>
          </cell>
          <cell r="C765">
            <v>30068104.88</v>
          </cell>
          <cell r="D765">
            <v>1080606038.32</v>
          </cell>
          <cell r="E765">
            <v>0</v>
          </cell>
          <cell r="F765">
            <v>0</v>
          </cell>
          <cell r="G765">
            <v>0</v>
          </cell>
          <cell r="H765">
            <v>0</v>
          </cell>
          <cell r="I765">
            <v>259494824.65</v>
          </cell>
          <cell r="J765">
            <v>0</v>
          </cell>
          <cell r="K765">
            <v>221938107.29</v>
          </cell>
          <cell r="L765">
            <v>0</v>
          </cell>
          <cell r="M765">
            <v>0</v>
          </cell>
          <cell r="N765">
            <v>0</v>
          </cell>
          <cell r="O765">
            <v>0</v>
          </cell>
          <cell r="P765">
            <v>39211738.55</v>
          </cell>
          <cell r="Q765">
            <v>30893533.01</v>
          </cell>
          <cell r="R765">
            <v>0</v>
          </cell>
          <cell r="S765">
            <v>0</v>
          </cell>
          <cell r="T765">
            <v>0</v>
          </cell>
          <cell r="U765">
            <v>87656344.13</v>
          </cell>
          <cell r="V765">
            <v>23329542.39</v>
          </cell>
          <cell r="W765">
            <v>0</v>
          </cell>
          <cell r="X765">
            <v>428167952</v>
          </cell>
          <cell r="Y765">
            <v>1420905535.09</v>
          </cell>
          <cell r="Z765">
            <v>0</v>
          </cell>
          <cell r="AA765">
            <v>0</v>
          </cell>
          <cell r="AB765">
            <v>0</v>
          </cell>
          <cell r="AC765">
            <v>52404565.62</v>
          </cell>
          <cell r="AD765">
            <v>1001748.45</v>
          </cell>
        </row>
        <row r="765">
          <cell r="AF765">
            <v>1946915121</v>
          </cell>
          <cell r="AG765">
            <v>0</v>
          </cell>
          <cell r="AH765">
            <v>470321087.63</v>
          </cell>
          <cell r="AI765">
            <v>0</v>
          </cell>
          <cell r="AJ765">
            <v>78016863.67</v>
          </cell>
          <cell r="AK765">
            <v>633934.68</v>
          </cell>
          <cell r="AL765">
            <v>341387120.73</v>
          </cell>
          <cell r="AM765">
            <v>0</v>
          </cell>
          <cell r="AN765">
            <v>1209582231.85</v>
          </cell>
          <cell r="AO765">
            <v>3675678034.38</v>
          </cell>
          <cell r="AP765">
            <v>4046856359.56</v>
          </cell>
          <cell r="AQ765">
            <v>7722534393.94</v>
          </cell>
          <cell r="AR765">
            <v>657340416.39</v>
          </cell>
          <cell r="AS765">
            <v>1168262382.45</v>
          </cell>
          <cell r="AT765">
            <v>1850075235.54</v>
          </cell>
          <cell r="AU765">
            <v>3018337617.99</v>
          </cell>
          <cell r="AV765">
            <v>4046856359.56</v>
          </cell>
          <cell r="AW765">
            <v>7065193977.55</v>
          </cell>
          <cell r="AX765">
            <v>1168262382.45</v>
          </cell>
          <cell r="AY765">
            <v>5896931595.1</v>
          </cell>
          <cell r="AZ765">
            <v>0.42721227861272</v>
          </cell>
          <cell r="BA765">
            <v>0.57278772138728</v>
          </cell>
          <cell r="BB765">
            <v>1.74584748007171</v>
          </cell>
          <cell r="BC765">
            <v>0.165354608261601</v>
          </cell>
          <cell r="BD765">
            <v>0.261857670351119</v>
          </cell>
          <cell r="BE765">
            <v>0.165354608261601</v>
          </cell>
          <cell r="BF765">
            <v>0.8346453917384</v>
          </cell>
          <cell r="BG765" t="e">
            <v>#N/A</v>
          </cell>
          <cell r="BH765">
            <v>343779909.12</v>
          </cell>
          <cell r="BI765">
            <v>1821871674.33</v>
          </cell>
          <cell r="BJ765" t="e">
            <v>#N/A</v>
          </cell>
        </row>
        <row r="766">
          <cell r="A766" t="str">
            <v>002391.SZ</v>
          </cell>
          <cell r="B766" t="str">
            <v>长青股份</v>
          </cell>
          <cell r="C766">
            <v>1308454.9</v>
          </cell>
          <cell r="D766">
            <v>1073500000</v>
          </cell>
          <cell r="E766">
            <v>0</v>
          </cell>
          <cell r="F766">
            <v>0</v>
          </cell>
          <cell r="G766">
            <v>0</v>
          </cell>
          <cell r="H766">
            <v>0</v>
          </cell>
          <cell r="I766">
            <v>782029573.83</v>
          </cell>
          <cell r="J766">
            <v>0</v>
          </cell>
          <cell r="K766">
            <v>38049837.37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  <cell r="P766">
            <v>16935104.61</v>
          </cell>
          <cell r="Q766">
            <v>18503205.03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3433778.39</v>
          </cell>
          <cell r="W766">
            <v>0</v>
          </cell>
          <cell r="X766">
            <v>246000000</v>
          </cell>
          <cell r="Y766">
            <v>0</v>
          </cell>
          <cell r="Z766">
            <v>0</v>
          </cell>
          <cell r="AA766">
            <v>0</v>
          </cell>
          <cell r="AB766">
            <v>0</v>
          </cell>
          <cell r="AC766">
            <v>11427081.67</v>
          </cell>
          <cell r="AD766">
            <v>0</v>
          </cell>
        </row>
        <row r="766">
          <cell r="AF766">
            <v>653904550</v>
          </cell>
          <cell r="AG766">
            <v>0</v>
          </cell>
          <cell r="AH766">
            <v>2147344453.41</v>
          </cell>
          <cell r="AI766">
            <v>35060480</v>
          </cell>
          <cell r="AJ766">
            <v>2172600</v>
          </cell>
          <cell r="AK766">
            <v>71746.17</v>
          </cell>
          <cell r="AL766">
            <v>213593881.55</v>
          </cell>
          <cell r="AM766">
            <v>0</v>
          </cell>
          <cell r="AN766">
            <v>1486949474.91</v>
          </cell>
          <cell r="AO766">
            <v>2191187035.8</v>
          </cell>
          <cell r="AP766">
            <v>4539097186.04</v>
          </cell>
          <cell r="AQ766">
            <v>6730284221.84</v>
          </cell>
          <cell r="AR766">
            <v>871687035.8</v>
          </cell>
          <cell r="AS766">
            <v>1073500000</v>
          </cell>
          <cell r="AT766">
            <v>246000000</v>
          </cell>
          <cell r="AU766">
            <v>1319500000</v>
          </cell>
          <cell r="AV766">
            <v>4468976226.04</v>
          </cell>
          <cell r="AW766">
            <v>5788476226.04</v>
          </cell>
          <cell r="AX766">
            <v>1073500000</v>
          </cell>
          <cell r="AY766">
            <v>4714976226.04</v>
          </cell>
          <cell r="AZ766">
            <v>0.227952909966894</v>
          </cell>
          <cell r="BA766">
            <v>0.772047090033106</v>
          </cell>
          <cell r="BB766">
            <v>1.29525778014022</v>
          </cell>
          <cell r="BC766">
            <v>0.185454678931004</v>
          </cell>
          <cell r="BD766">
            <v>0.0424982310358892</v>
          </cell>
          <cell r="BE766">
            <v>0.185454678931004</v>
          </cell>
          <cell r="BF766">
            <v>0.814545321068996</v>
          </cell>
          <cell r="BG766" t="e">
            <v>#N/A</v>
          </cell>
          <cell r="BH766">
            <v>175797921.81</v>
          </cell>
          <cell r="BI766">
            <v>1265299227.18</v>
          </cell>
          <cell r="BJ766" t="e">
            <v>#N/A</v>
          </cell>
        </row>
        <row r="767">
          <cell r="A767" t="str">
            <v>600587.SH</v>
          </cell>
          <cell r="B767" t="str">
            <v>新华医疗</v>
          </cell>
          <cell r="C767">
            <v>101486421.73</v>
          </cell>
          <cell r="D767">
            <v>1073365730.4</v>
          </cell>
          <cell r="E767">
            <v>0</v>
          </cell>
          <cell r="F767">
            <v>0</v>
          </cell>
          <cell r="G767">
            <v>0</v>
          </cell>
          <cell r="H767">
            <v>0</v>
          </cell>
          <cell r="I767">
            <v>2134310878.1</v>
          </cell>
          <cell r="J767">
            <v>0</v>
          </cell>
          <cell r="K767">
            <v>1878592627.16</v>
          </cell>
          <cell r="L767">
            <v>0</v>
          </cell>
          <cell r="M767">
            <v>0</v>
          </cell>
          <cell r="N767">
            <v>0</v>
          </cell>
          <cell r="O767">
            <v>0</v>
          </cell>
          <cell r="P767">
            <v>147106892.57</v>
          </cell>
          <cell r="Q767">
            <v>77092701.11</v>
          </cell>
          <cell r="R767">
            <v>0</v>
          </cell>
          <cell r="S767">
            <v>0</v>
          </cell>
          <cell r="T767">
            <v>0</v>
          </cell>
          <cell r="U767">
            <v>66047406.25</v>
          </cell>
          <cell r="V767">
            <v>244217041.53</v>
          </cell>
          <cell r="W767">
            <v>0</v>
          </cell>
          <cell r="X767">
            <v>96004564.02</v>
          </cell>
          <cell r="Y767">
            <v>0</v>
          </cell>
          <cell r="Z767">
            <v>0</v>
          </cell>
          <cell r="AA767">
            <v>0</v>
          </cell>
          <cell r="AB767">
            <v>10650000</v>
          </cell>
          <cell r="AC767">
            <v>66869140.93</v>
          </cell>
          <cell r="AD767">
            <v>0</v>
          </cell>
        </row>
        <row r="767">
          <cell r="AF767">
            <v>406428091</v>
          </cell>
          <cell r="AG767">
            <v>0</v>
          </cell>
          <cell r="AH767">
            <v>1652776291.35</v>
          </cell>
          <cell r="AI767">
            <v>0</v>
          </cell>
          <cell r="AJ767">
            <v>-4970691.61</v>
          </cell>
          <cell r="AK767">
            <v>8546280.05</v>
          </cell>
          <cell r="AL767">
            <v>159690245.9</v>
          </cell>
          <cell r="AM767">
            <v>0</v>
          </cell>
          <cell r="AN767">
            <v>2540223805.92</v>
          </cell>
          <cell r="AO767">
            <v>5895743403.8</v>
          </cell>
          <cell r="AP767">
            <v>4762694022.61</v>
          </cell>
          <cell r="AQ767">
            <v>10658437426.41</v>
          </cell>
          <cell r="AR767">
            <v>4660325703.13</v>
          </cell>
          <cell r="AS767">
            <v>1139413136.65</v>
          </cell>
          <cell r="AT767">
            <v>96004564.02</v>
          </cell>
          <cell r="AU767">
            <v>1235417700.67</v>
          </cell>
          <cell r="AV767">
            <v>4762694022.61</v>
          </cell>
          <cell r="AW767">
            <v>5998111723.28</v>
          </cell>
          <cell r="AX767">
            <v>1139413136.65</v>
          </cell>
          <cell r="AY767">
            <v>4858698586.63</v>
          </cell>
          <cell r="AZ767">
            <v>0.20596777080278</v>
          </cell>
          <cell r="BA767">
            <v>0.79403222919722</v>
          </cell>
          <cell r="BB767">
            <v>1.25939472382754</v>
          </cell>
          <cell r="BC767">
            <v>0.18996197290352</v>
          </cell>
          <cell r="BD767">
            <v>0.0160057978992597</v>
          </cell>
          <cell r="BE767">
            <v>0.18996197290352</v>
          </cell>
          <cell r="BF767">
            <v>0.81003802709648</v>
          </cell>
          <cell r="BG767" t="e">
            <v>#N/A</v>
          </cell>
          <cell r="BH767">
            <v>-1028246361.25</v>
          </cell>
          <cell r="BI767">
            <v>27256754.0600004</v>
          </cell>
          <cell r="BJ767" t="e">
            <v>#N/A</v>
          </cell>
        </row>
        <row r="768">
          <cell r="A768" t="str">
            <v>000726.SZ</v>
          </cell>
          <cell r="B768" t="str">
            <v>鲁泰A</v>
          </cell>
          <cell r="C768">
            <v>83520933.47</v>
          </cell>
          <cell r="D768">
            <v>1072645623.71</v>
          </cell>
          <cell r="E768">
            <v>0</v>
          </cell>
          <cell r="F768">
            <v>0</v>
          </cell>
          <cell r="G768">
            <v>0</v>
          </cell>
          <cell r="H768">
            <v>0</v>
          </cell>
          <cell r="I768">
            <v>224347170.63</v>
          </cell>
          <cell r="J768">
            <v>0</v>
          </cell>
          <cell r="K768">
            <v>162389780.95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  <cell r="P768">
            <v>232684862.24</v>
          </cell>
          <cell r="Q768">
            <v>15214370.23</v>
          </cell>
          <cell r="R768">
            <v>0</v>
          </cell>
          <cell r="S768">
            <v>0</v>
          </cell>
          <cell r="T768">
            <v>0</v>
          </cell>
          <cell r="U768">
            <v>19420557.2</v>
          </cell>
          <cell r="V768">
            <v>88934814.49</v>
          </cell>
          <cell r="W768">
            <v>0</v>
          </cell>
          <cell r="X768">
            <v>692898178.35</v>
          </cell>
          <cell r="Y768">
            <v>1382885168.67</v>
          </cell>
          <cell r="Z768">
            <v>0</v>
          </cell>
          <cell r="AA768">
            <v>45772995.06</v>
          </cell>
          <cell r="AB768">
            <v>0</v>
          </cell>
          <cell r="AC768">
            <v>174793765.65</v>
          </cell>
          <cell r="AD768">
            <v>0</v>
          </cell>
        </row>
        <row r="768">
          <cell r="AF768">
            <v>882421067</v>
          </cell>
          <cell r="AG768">
            <v>71384758.82</v>
          </cell>
          <cell r="AH768">
            <v>329042875.11</v>
          </cell>
          <cell r="AI768">
            <v>0</v>
          </cell>
          <cell r="AJ768">
            <v>-7918800.59</v>
          </cell>
          <cell r="AK768">
            <v>0</v>
          </cell>
          <cell r="AL768">
            <v>1154017457.79</v>
          </cell>
          <cell r="AM768">
            <v>0</v>
          </cell>
          <cell r="AN768">
            <v>5549862874.46</v>
          </cell>
          <cell r="AO768">
            <v>4195508220.65</v>
          </cell>
          <cell r="AP768">
            <v>7978810232.59</v>
          </cell>
          <cell r="AQ768">
            <v>12174318453.24</v>
          </cell>
          <cell r="AR768">
            <v>981885697.66</v>
          </cell>
          <cell r="AS768">
            <v>1092066180.91</v>
          </cell>
          <cell r="AT768">
            <v>2121556342.08</v>
          </cell>
          <cell r="AU768">
            <v>3213622522.99</v>
          </cell>
          <cell r="AV768">
            <v>7978810232.59</v>
          </cell>
          <cell r="AW768">
            <v>11192432755.58</v>
          </cell>
          <cell r="AX768">
            <v>1092066180.91</v>
          </cell>
          <cell r="AY768">
            <v>10100366574.67</v>
          </cell>
          <cell r="AZ768">
            <v>0.287124577218286</v>
          </cell>
          <cell r="BA768">
            <v>0.712875422781714</v>
          </cell>
          <cell r="BB768">
            <v>1.40276963974701</v>
          </cell>
          <cell r="BC768">
            <v>0.0975718331088967</v>
          </cell>
          <cell r="BD768">
            <v>0.189552744109389</v>
          </cell>
          <cell r="BE768">
            <v>0.0975718331088967</v>
          </cell>
          <cell r="BF768">
            <v>0.902428166891103</v>
          </cell>
          <cell r="BG768">
            <v>1270876144.58</v>
          </cell>
          <cell r="BH768">
            <v>-1411045720.29</v>
          </cell>
          <cell r="BI768">
            <v>3317065983.81</v>
          </cell>
          <cell r="BJ768">
            <v>1.62109395727341</v>
          </cell>
        </row>
        <row r="769">
          <cell r="A769" t="str">
            <v>603077.SH</v>
          </cell>
          <cell r="B769" t="str">
            <v>和邦生物</v>
          </cell>
          <cell r="C769">
            <v>2365874.87</v>
          </cell>
          <cell r="D769">
            <v>1071250729.16</v>
          </cell>
          <cell r="E769">
            <v>0</v>
          </cell>
          <cell r="F769">
            <v>0</v>
          </cell>
          <cell r="G769">
            <v>0</v>
          </cell>
          <cell r="H769">
            <v>0</v>
          </cell>
          <cell r="I769">
            <v>954028302.19</v>
          </cell>
          <cell r="J769">
            <v>0</v>
          </cell>
          <cell r="K769">
            <v>354608412.31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  <cell r="P769">
            <v>30621456.53</v>
          </cell>
          <cell r="Q769">
            <v>314573239.51</v>
          </cell>
          <cell r="R769">
            <v>0</v>
          </cell>
          <cell r="S769">
            <v>0</v>
          </cell>
          <cell r="T769">
            <v>0</v>
          </cell>
          <cell r="U769">
            <v>187510965.28</v>
          </cell>
          <cell r="V769">
            <v>40438313.84</v>
          </cell>
          <cell r="W769">
            <v>0</v>
          </cell>
          <cell r="X769">
            <v>68084277.77</v>
          </cell>
          <cell r="Y769">
            <v>0</v>
          </cell>
          <cell r="Z769">
            <v>0</v>
          </cell>
          <cell r="AA769">
            <v>0</v>
          </cell>
          <cell r="AB769">
            <v>0</v>
          </cell>
          <cell r="AC769">
            <v>17179812.73</v>
          </cell>
          <cell r="AD769">
            <v>0</v>
          </cell>
        </row>
        <row r="769">
          <cell r="AF769">
            <v>8831250228</v>
          </cell>
          <cell r="AG769">
            <v>0</v>
          </cell>
          <cell r="AH769">
            <v>463413317.89</v>
          </cell>
          <cell r="AI769">
            <v>699999982.86</v>
          </cell>
          <cell r="AJ769">
            <v>-876277.17</v>
          </cell>
          <cell r="AK769">
            <v>4627240.63</v>
          </cell>
          <cell r="AL769">
            <v>225501519.96</v>
          </cell>
          <cell r="AM769">
            <v>0</v>
          </cell>
          <cell r="AN769">
            <v>4406378383.39</v>
          </cell>
          <cell r="AO769">
            <v>3040661384.19</v>
          </cell>
          <cell r="AP769">
            <v>14630294395.56</v>
          </cell>
          <cell r="AQ769">
            <v>17670955779.75</v>
          </cell>
          <cell r="AR769">
            <v>1713815411.98</v>
          </cell>
          <cell r="AS769">
            <v>1258761694.44</v>
          </cell>
          <cell r="AT769">
            <v>68084277.77</v>
          </cell>
          <cell r="AU769">
            <v>1326845972.21</v>
          </cell>
          <cell r="AV769">
            <v>13230294429.84</v>
          </cell>
          <cell r="AW769">
            <v>14557140402.05</v>
          </cell>
          <cell r="AX769">
            <v>1258761694.44</v>
          </cell>
          <cell r="AY769">
            <v>13298378707.61</v>
          </cell>
          <cell r="AZ769">
            <v>0.0911474325014512</v>
          </cell>
          <cell r="BA769">
            <v>0.908852567498549</v>
          </cell>
          <cell r="BB769">
            <v>1.10028846895632</v>
          </cell>
          <cell r="BC769">
            <v>0.0864703959482823</v>
          </cell>
          <cell r="BD769">
            <v>0.00467703655316892</v>
          </cell>
          <cell r="BE769">
            <v>0.0864703959482823</v>
          </cell>
          <cell r="BF769">
            <v>0.913529604051718</v>
          </cell>
          <cell r="BG769" t="e">
            <v>#N/A</v>
          </cell>
          <cell r="BH769">
            <v>-685349068.92</v>
          </cell>
          <cell r="BI769">
            <v>1796554464.85</v>
          </cell>
          <cell r="BJ769" t="e">
            <v>#N/A</v>
          </cell>
        </row>
        <row r="770">
          <cell r="A770" t="str">
            <v>000639.SZ</v>
          </cell>
          <cell r="B770" t="str">
            <v>西王食品</v>
          </cell>
          <cell r="C770">
            <v>576642783.29</v>
          </cell>
          <cell r="D770">
            <v>1071230000</v>
          </cell>
          <cell r="E770">
            <v>0</v>
          </cell>
          <cell r="F770">
            <v>0</v>
          </cell>
          <cell r="G770">
            <v>0</v>
          </cell>
          <cell r="H770">
            <v>0</v>
          </cell>
          <cell r="I770">
            <v>431696088.49</v>
          </cell>
          <cell r="J770">
            <v>0</v>
          </cell>
          <cell r="K770">
            <v>80361598.59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29995623.85</v>
          </cell>
          <cell r="Q770">
            <v>36825935.93</v>
          </cell>
          <cell r="R770">
            <v>0</v>
          </cell>
          <cell r="S770">
            <v>0</v>
          </cell>
          <cell r="T770">
            <v>0</v>
          </cell>
          <cell r="U770">
            <v>125489321.36</v>
          </cell>
          <cell r="V770">
            <v>7223107.99</v>
          </cell>
          <cell r="W770">
            <v>0</v>
          </cell>
          <cell r="X770">
            <v>672284635.02</v>
          </cell>
          <cell r="Y770">
            <v>0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  <cell r="AD770">
            <v>0</v>
          </cell>
        </row>
        <row r="770">
          <cell r="AF770">
            <v>1079428095</v>
          </cell>
          <cell r="AG770">
            <v>0</v>
          </cell>
          <cell r="AH770">
            <v>1610045138.73</v>
          </cell>
          <cell r="AI770">
            <v>0</v>
          </cell>
          <cell r="AJ770">
            <v>-76364874.6</v>
          </cell>
          <cell r="AK770">
            <v>0</v>
          </cell>
          <cell r="AL770">
            <v>160265819.13</v>
          </cell>
          <cell r="AM770">
            <v>0</v>
          </cell>
          <cell r="AN770">
            <v>1041870204.1</v>
          </cell>
          <cell r="AO770">
            <v>3031749094.52</v>
          </cell>
          <cell r="AP770">
            <v>3815244382.36</v>
          </cell>
          <cell r="AQ770">
            <v>6846993476.88</v>
          </cell>
          <cell r="AR770">
            <v>1162745138.14</v>
          </cell>
          <cell r="AS770">
            <v>1196719321.36</v>
          </cell>
          <cell r="AT770">
            <v>672284635.02</v>
          </cell>
          <cell r="AU770">
            <v>1869003956.38</v>
          </cell>
          <cell r="AV770">
            <v>3815244382.36</v>
          </cell>
          <cell r="AW770">
            <v>5684248338.74</v>
          </cell>
          <cell r="AX770">
            <v>1196719321.36</v>
          </cell>
          <cell r="AY770">
            <v>4487529017.38</v>
          </cell>
          <cell r="AZ770">
            <v>0.328804064319662</v>
          </cell>
          <cell r="BA770">
            <v>0.671195935680338</v>
          </cell>
          <cell r="BB770">
            <v>1.48987791320038</v>
          </cell>
          <cell r="BC770">
            <v>0.210532554182049</v>
          </cell>
          <cell r="BD770">
            <v>0.118271510137613</v>
          </cell>
          <cell r="BE770">
            <v>0.210532554182049</v>
          </cell>
          <cell r="BF770">
            <v>0.789467445817951</v>
          </cell>
          <cell r="BG770" t="e">
            <v>#N/A</v>
          </cell>
          <cell r="BH770">
            <v>-446676699.34</v>
          </cell>
          <cell r="BI770">
            <v>152429306.93</v>
          </cell>
          <cell r="BJ770" t="e">
            <v>#N/A</v>
          </cell>
        </row>
        <row r="771">
          <cell r="A771" t="str">
            <v>600971.SH</v>
          </cell>
          <cell r="B771" t="str">
            <v>恒源煤电</v>
          </cell>
          <cell r="C771">
            <v>2344426.13</v>
          </cell>
          <cell r="D771">
            <v>1071085808.22</v>
          </cell>
          <cell r="E771">
            <v>0</v>
          </cell>
          <cell r="F771">
            <v>0</v>
          </cell>
          <cell r="G771">
            <v>0</v>
          </cell>
          <cell r="H771">
            <v>0</v>
          </cell>
          <cell r="I771">
            <v>832872362.43</v>
          </cell>
          <cell r="J771">
            <v>413482.77</v>
          </cell>
          <cell r="K771">
            <v>362948949.87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  <cell r="P771">
            <v>452601274.32</v>
          </cell>
          <cell r="Q771">
            <v>167044407.95</v>
          </cell>
          <cell r="R771">
            <v>0</v>
          </cell>
          <cell r="S771">
            <v>0</v>
          </cell>
          <cell r="T771">
            <v>0</v>
          </cell>
          <cell r="U771">
            <v>530927373.29</v>
          </cell>
          <cell r="V771">
            <v>258685431.51</v>
          </cell>
          <cell r="W771">
            <v>0</v>
          </cell>
          <cell r="X771">
            <v>413000000</v>
          </cell>
          <cell r="Y771">
            <v>0</v>
          </cell>
          <cell r="Z771">
            <v>0</v>
          </cell>
          <cell r="AA771">
            <v>0</v>
          </cell>
          <cell r="AB771">
            <v>304032898</v>
          </cell>
          <cell r="AC771">
            <v>0</v>
          </cell>
          <cell r="AD771">
            <v>0</v>
          </cell>
        </row>
        <row r="771">
          <cell r="AF771">
            <v>1200004884</v>
          </cell>
          <cell r="AG771">
            <v>0</v>
          </cell>
          <cell r="AH771">
            <v>1658329401.02</v>
          </cell>
          <cell r="AI771">
            <v>0</v>
          </cell>
          <cell r="AJ771">
            <v>0</v>
          </cell>
          <cell r="AK771">
            <v>1123379812.95</v>
          </cell>
          <cell r="AL771">
            <v>603320592.26</v>
          </cell>
          <cell r="AM771">
            <v>0</v>
          </cell>
          <cell r="AN771">
            <v>5010397467.56</v>
          </cell>
          <cell r="AO771">
            <v>4395956414.49</v>
          </cell>
          <cell r="AP771">
            <v>9595432157.79</v>
          </cell>
          <cell r="AQ771">
            <v>13991388572.28</v>
          </cell>
          <cell r="AR771">
            <v>2380943232.98</v>
          </cell>
          <cell r="AS771">
            <v>1602013181.51</v>
          </cell>
          <cell r="AT771">
            <v>413000000</v>
          </cell>
          <cell r="AU771">
            <v>2015013181.51</v>
          </cell>
          <cell r="AV771">
            <v>9595432157.79</v>
          </cell>
          <cell r="AW771">
            <v>11610445339.3</v>
          </cell>
          <cell r="AX771">
            <v>1602013181.51</v>
          </cell>
          <cell r="AY771">
            <v>10008432157.79</v>
          </cell>
          <cell r="AZ771">
            <v>0.17355175642483</v>
          </cell>
          <cell r="BA771">
            <v>0.82644824357517</v>
          </cell>
          <cell r="BB771">
            <v>1.20999712658842</v>
          </cell>
          <cell r="BC771">
            <v>0.137980338797804</v>
          </cell>
          <cell r="BD771">
            <v>0.0355714176270262</v>
          </cell>
          <cell r="BE771">
            <v>0.137980338797804</v>
          </cell>
          <cell r="BF771">
            <v>0.862019661202196</v>
          </cell>
          <cell r="BG771">
            <v>1914919897.66</v>
          </cell>
          <cell r="BH771">
            <v>-4074921591.03</v>
          </cell>
          <cell r="BI771">
            <v>2204129085.58</v>
          </cell>
          <cell r="BJ771">
            <v>7.62122773979677</v>
          </cell>
        </row>
        <row r="772">
          <cell r="A772" t="str">
            <v>600586.SH</v>
          </cell>
          <cell r="B772" t="str">
            <v>金晶科技</v>
          </cell>
          <cell r="C772">
            <v>2614516.13</v>
          </cell>
          <cell r="D772">
            <v>1067062224.74</v>
          </cell>
          <cell r="E772">
            <v>0</v>
          </cell>
          <cell r="F772">
            <v>0</v>
          </cell>
          <cell r="G772">
            <v>0</v>
          </cell>
          <cell r="H772">
            <v>0</v>
          </cell>
          <cell r="I772">
            <v>2778338696.9</v>
          </cell>
          <cell r="J772">
            <v>0</v>
          </cell>
          <cell r="K772">
            <v>128783496.04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  <cell r="P772">
            <v>18599332.53</v>
          </cell>
          <cell r="Q772">
            <v>178869054.6</v>
          </cell>
          <cell r="R772">
            <v>0</v>
          </cell>
          <cell r="S772">
            <v>0</v>
          </cell>
          <cell r="T772">
            <v>0</v>
          </cell>
          <cell r="U772">
            <v>386630233.16</v>
          </cell>
          <cell r="V772">
            <v>28969402.73</v>
          </cell>
          <cell r="W772">
            <v>0</v>
          </cell>
          <cell r="X772">
            <v>292750844.3</v>
          </cell>
          <cell r="Y772">
            <v>0</v>
          </cell>
          <cell r="Z772">
            <v>0</v>
          </cell>
          <cell r="AA772">
            <v>102947033.6</v>
          </cell>
          <cell r="AB772">
            <v>0</v>
          </cell>
          <cell r="AC772">
            <v>3479166.67</v>
          </cell>
          <cell r="AD772">
            <v>0</v>
          </cell>
        </row>
        <row r="772">
          <cell r="AF772">
            <v>1428770000</v>
          </cell>
          <cell r="AG772">
            <v>0</v>
          </cell>
          <cell r="AH772">
            <v>1812761602.7</v>
          </cell>
          <cell r="AI772">
            <v>0</v>
          </cell>
          <cell r="AJ772">
            <v>7066236.34</v>
          </cell>
          <cell r="AK772">
            <v>0</v>
          </cell>
          <cell r="AL772">
            <v>153795841.51</v>
          </cell>
          <cell r="AM772">
            <v>0</v>
          </cell>
          <cell r="AN772">
            <v>2068420173.88</v>
          </cell>
          <cell r="AO772">
            <v>4989044001.4</v>
          </cell>
          <cell r="AP772">
            <v>5470813854.43</v>
          </cell>
          <cell r="AQ772">
            <v>10459857855.83</v>
          </cell>
          <cell r="AR772">
            <v>3139653665.6</v>
          </cell>
          <cell r="AS772">
            <v>1453692457.9</v>
          </cell>
          <cell r="AT772">
            <v>395697877.9</v>
          </cell>
          <cell r="AU772">
            <v>1849390335.8</v>
          </cell>
          <cell r="AV772">
            <v>5470813854.43</v>
          </cell>
          <cell r="AW772">
            <v>7320204190.23</v>
          </cell>
          <cell r="AX772">
            <v>1453692457.9</v>
          </cell>
          <cell r="AY772">
            <v>5866511732.33</v>
          </cell>
          <cell r="AZ772">
            <v>0.252641905572567</v>
          </cell>
          <cell r="BA772">
            <v>0.747358094427433</v>
          </cell>
          <cell r="BB772">
            <v>1.33804665722678</v>
          </cell>
          <cell r="BC772">
            <v>0.198586326299502</v>
          </cell>
          <cell r="BD772">
            <v>0.0540555792730649</v>
          </cell>
          <cell r="BE772">
            <v>0.198586326299502</v>
          </cell>
          <cell r="BF772">
            <v>0.801413673700497</v>
          </cell>
          <cell r="BG772" t="e">
            <v>#N/A</v>
          </cell>
          <cell r="BH772">
            <v>-473068561.59</v>
          </cell>
          <cell r="BI772">
            <v>-804968397.63</v>
          </cell>
          <cell r="BJ772" t="e">
            <v>#N/A</v>
          </cell>
        </row>
        <row r="773">
          <cell r="A773" t="str">
            <v>603650.SH</v>
          </cell>
          <cell r="B773" t="str">
            <v>彤程新材</v>
          </cell>
          <cell r="C773">
            <v>64802750.94</v>
          </cell>
          <cell r="D773">
            <v>1064188755.84</v>
          </cell>
          <cell r="E773">
            <v>0</v>
          </cell>
          <cell r="F773">
            <v>0</v>
          </cell>
          <cell r="G773">
            <v>0</v>
          </cell>
          <cell r="H773">
            <v>0</v>
          </cell>
          <cell r="I773">
            <v>540577262.35</v>
          </cell>
          <cell r="J773">
            <v>0</v>
          </cell>
          <cell r="K773">
            <v>8893252.09</v>
          </cell>
          <cell r="L773">
            <v>0</v>
          </cell>
          <cell r="M773">
            <v>0</v>
          </cell>
          <cell r="N773">
            <v>0</v>
          </cell>
          <cell r="O773">
            <v>0</v>
          </cell>
          <cell r="P773">
            <v>30565496.34</v>
          </cell>
          <cell r="Q773">
            <v>2517860.54</v>
          </cell>
          <cell r="R773">
            <v>0</v>
          </cell>
          <cell r="S773">
            <v>0</v>
          </cell>
          <cell r="T773">
            <v>0</v>
          </cell>
          <cell r="U773">
            <v>11394384</v>
          </cell>
          <cell r="V773">
            <v>211317.33</v>
          </cell>
          <cell r="W773">
            <v>0</v>
          </cell>
          <cell r="X773">
            <v>473235750</v>
          </cell>
          <cell r="Y773">
            <v>483805456.07</v>
          </cell>
          <cell r="Z773">
            <v>0</v>
          </cell>
          <cell r="AA773">
            <v>0</v>
          </cell>
          <cell r="AB773">
            <v>0</v>
          </cell>
          <cell r="AC773">
            <v>56498940.43</v>
          </cell>
          <cell r="AD773">
            <v>0</v>
          </cell>
        </row>
        <row r="773">
          <cell r="AF773">
            <v>594048710</v>
          </cell>
          <cell r="AG773">
            <v>65157701.81</v>
          </cell>
          <cell r="AH773">
            <v>873810473.56</v>
          </cell>
          <cell r="AI773">
            <v>0</v>
          </cell>
          <cell r="AJ773">
            <v>-40845850.04</v>
          </cell>
          <cell r="AK773">
            <v>3075749.19</v>
          </cell>
          <cell r="AL773">
            <v>84511054.77</v>
          </cell>
          <cell r="AM773">
            <v>0</v>
          </cell>
          <cell r="AN773">
            <v>1154036646.08</v>
          </cell>
          <cell r="AO773">
            <v>2736691225.93</v>
          </cell>
          <cell r="AP773">
            <v>2733794485.37</v>
          </cell>
          <cell r="AQ773">
            <v>5470485711.3</v>
          </cell>
          <cell r="AR773">
            <v>704066880.02</v>
          </cell>
          <cell r="AS773">
            <v>1075583139.84</v>
          </cell>
          <cell r="AT773">
            <v>957041206.07</v>
          </cell>
          <cell r="AU773">
            <v>2032624345.91</v>
          </cell>
          <cell r="AV773">
            <v>2733794485.37</v>
          </cell>
          <cell r="AW773">
            <v>4766418831.28</v>
          </cell>
          <cell r="AX773">
            <v>1075583139.84</v>
          </cell>
          <cell r="AY773">
            <v>3690835691.44</v>
          </cell>
          <cell r="AZ773">
            <v>0.426446860391442</v>
          </cell>
          <cell r="BA773">
            <v>0.573553139608558</v>
          </cell>
          <cell r="BB773">
            <v>1.74351761143263</v>
          </cell>
          <cell r="BC773">
            <v>0.225658545317378</v>
          </cell>
          <cell r="BD773">
            <v>0.200788315074064</v>
          </cell>
          <cell r="BE773">
            <v>0.225658545317378</v>
          </cell>
          <cell r="BF773">
            <v>0.774341454682622</v>
          </cell>
          <cell r="BG773" t="e">
            <v>#N/A</v>
          </cell>
          <cell r="BH773">
            <v>-25168980.5800002</v>
          </cell>
          <cell r="BI773">
            <v>507378265.29</v>
          </cell>
          <cell r="BJ773" t="e">
            <v>#N/A</v>
          </cell>
        </row>
        <row r="774">
          <cell r="A774" t="str">
            <v>002533.SZ</v>
          </cell>
          <cell r="B774" t="str">
            <v>金杯电工</v>
          </cell>
          <cell r="C774">
            <v>27216338.63</v>
          </cell>
          <cell r="D774">
            <v>1064012241.24</v>
          </cell>
          <cell r="E774">
            <v>0</v>
          </cell>
          <cell r="F774">
            <v>0</v>
          </cell>
          <cell r="G774">
            <v>1446716.24</v>
          </cell>
          <cell r="H774">
            <v>0</v>
          </cell>
          <cell r="I774">
            <v>1717423386.57</v>
          </cell>
          <cell r="J774">
            <v>2683748.31</v>
          </cell>
          <cell r="K774">
            <v>527241060.43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  <cell r="P774">
            <v>89521843.15</v>
          </cell>
          <cell r="Q774">
            <v>23025065.98</v>
          </cell>
          <cell r="R774">
            <v>0</v>
          </cell>
          <cell r="S774">
            <v>0</v>
          </cell>
          <cell r="T774">
            <v>0</v>
          </cell>
          <cell r="U774">
            <v>561336.12</v>
          </cell>
          <cell r="V774">
            <v>53927421.68</v>
          </cell>
          <cell r="W774">
            <v>0</v>
          </cell>
          <cell r="X774">
            <v>481000000</v>
          </cell>
          <cell r="Y774">
            <v>0</v>
          </cell>
          <cell r="Z774">
            <v>0</v>
          </cell>
          <cell r="AA774">
            <v>0</v>
          </cell>
          <cell r="AB774">
            <v>0</v>
          </cell>
          <cell r="AC774">
            <v>73842263.48</v>
          </cell>
          <cell r="AD774">
            <v>1835692.45</v>
          </cell>
        </row>
        <row r="774">
          <cell r="AF774">
            <v>734049347</v>
          </cell>
          <cell r="AG774">
            <v>0</v>
          </cell>
          <cell r="AH774">
            <v>1392289649.76</v>
          </cell>
          <cell r="AI774">
            <v>9110793</v>
          </cell>
          <cell r="AJ774">
            <v>16367759.62</v>
          </cell>
          <cell r="AK774">
            <v>0</v>
          </cell>
          <cell r="AL774">
            <v>168034520.49</v>
          </cell>
          <cell r="AM774">
            <v>0</v>
          </cell>
          <cell r="AN774">
            <v>1077524073.64</v>
          </cell>
          <cell r="AO774">
            <v>4063737114.28</v>
          </cell>
          <cell r="AP774">
            <v>3397376143.51</v>
          </cell>
          <cell r="AQ774">
            <v>7461113257.79</v>
          </cell>
          <cell r="AR774">
            <v>2514881128.23</v>
          </cell>
          <cell r="AS774">
            <v>1066020293.6</v>
          </cell>
          <cell r="AT774">
            <v>482835692.45</v>
          </cell>
          <cell r="AU774">
            <v>1548855986.05</v>
          </cell>
          <cell r="AV774">
            <v>3379154557.51</v>
          </cell>
          <cell r="AW774">
            <v>4928010543.56</v>
          </cell>
          <cell r="AX774">
            <v>1066020293.6</v>
          </cell>
          <cell r="AY774">
            <v>3861990249.96</v>
          </cell>
          <cell r="AZ774">
            <v>0.314296402647529</v>
          </cell>
          <cell r="BA774">
            <v>0.685703597352471</v>
          </cell>
          <cell r="BB774">
            <v>1.4583560650127</v>
          </cell>
          <cell r="BC774">
            <v>0.216318590266227</v>
          </cell>
          <cell r="BD774">
            <v>0.097977812381302</v>
          </cell>
          <cell r="BE774">
            <v>0.216318590266227</v>
          </cell>
          <cell r="BF774">
            <v>0.783681409733773</v>
          </cell>
          <cell r="BG774" t="e">
            <v>#N/A</v>
          </cell>
          <cell r="BH774">
            <v>-293481334.17</v>
          </cell>
          <cell r="BI774">
            <v>2019438920.85</v>
          </cell>
          <cell r="BJ774" t="e">
            <v>#N/A</v>
          </cell>
        </row>
        <row r="775">
          <cell r="A775" t="str">
            <v>002545.SZ</v>
          </cell>
          <cell r="B775" t="str">
            <v>东方铁塔</v>
          </cell>
          <cell r="C775">
            <v>1367837868.77</v>
          </cell>
          <cell r="D775">
            <v>1060603734.86</v>
          </cell>
          <cell r="E775">
            <v>0</v>
          </cell>
          <cell r="F775">
            <v>0</v>
          </cell>
          <cell r="G775">
            <v>0</v>
          </cell>
          <cell r="H775">
            <v>0</v>
          </cell>
          <cell r="I775">
            <v>405333153.72</v>
          </cell>
          <cell r="J775">
            <v>0</v>
          </cell>
          <cell r="K775">
            <v>211283236.73</v>
          </cell>
          <cell r="L775">
            <v>0</v>
          </cell>
          <cell r="M775">
            <v>0</v>
          </cell>
          <cell r="N775">
            <v>0</v>
          </cell>
          <cell r="O775">
            <v>0</v>
          </cell>
          <cell r="P775">
            <v>22115586.14</v>
          </cell>
          <cell r="Q775">
            <v>127957663.23</v>
          </cell>
          <cell r="R775">
            <v>0</v>
          </cell>
          <cell r="S775">
            <v>0</v>
          </cell>
          <cell r="T775">
            <v>0</v>
          </cell>
          <cell r="U775">
            <v>147411700.87</v>
          </cell>
          <cell r="V775">
            <v>37669587.95</v>
          </cell>
          <cell r="W775">
            <v>0</v>
          </cell>
          <cell r="X775">
            <v>504119924.19</v>
          </cell>
          <cell r="Y775">
            <v>0</v>
          </cell>
          <cell r="Z775">
            <v>0</v>
          </cell>
          <cell r="AA775">
            <v>0</v>
          </cell>
          <cell r="AB775">
            <v>290155.24</v>
          </cell>
          <cell r="AC775">
            <v>2000000</v>
          </cell>
          <cell r="AD775">
            <v>0</v>
          </cell>
        </row>
        <row r="775">
          <cell r="AF775">
            <v>1244062083</v>
          </cell>
          <cell r="AG775">
            <v>0</v>
          </cell>
          <cell r="AH775">
            <v>4613336883.57</v>
          </cell>
          <cell r="AI775">
            <v>0</v>
          </cell>
          <cell r="AJ775">
            <v>56587540.42</v>
          </cell>
          <cell r="AK775">
            <v>12765571.34</v>
          </cell>
          <cell r="AL775">
            <v>215763346.89</v>
          </cell>
          <cell r="AM775">
            <v>0</v>
          </cell>
          <cell r="AN775">
            <v>1784789760.38</v>
          </cell>
          <cell r="AO775">
            <v>3886622611.7</v>
          </cell>
          <cell r="AP775">
            <v>7927305185.6</v>
          </cell>
          <cell r="AQ775">
            <v>11813927797.3</v>
          </cell>
          <cell r="AR775">
            <v>2174487251.78</v>
          </cell>
          <cell r="AS775">
            <v>1208015435.73</v>
          </cell>
          <cell r="AT775">
            <v>504119924.19</v>
          </cell>
          <cell r="AU775">
            <v>1712135359.92</v>
          </cell>
          <cell r="AV775">
            <v>7927305185.6</v>
          </cell>
          <cell r="AW775">
            <v>9639440545.52</v>
          </cell>
          <cell r="AX775">
            <v>1208015435.73</v>
          </cell>
          <cell r="AY775">
            <v>8431425109.79</v>
          </cell>
          <cell r="AZ775">
            <v>0.177617710471354</v>
          </cell>
          <cell r="BA775">
            <v>0.822382289528646</v>
          </cell>
          <cell r="BB775">
            <v>1.21597949364055</v>
          </cell>
          <cell r="BC775">
            <v>0.125320077449042</v>
          </cell>
          <cell r="BD775">
            <v>0.052297633022312</v>
          </cell>
          <cell r="BE775">
            <v>0.125320077449042</v>
          </cell>
          <cell r="BF775">
            <v>0.874679922550958</v>
          </cell>
          <cell r="BG775" t="e">
            <v>#N/A</v>
          </cell>
          <cell r="BH775">
            <v>-840246064.77</v>
          </cell>
          <cell r="BI775">
            <v>1363403259.36</v>
          </cell>
          <cell r="BJ775" t="e">
            <v>#N/A</v>
          </cell>
        </row>
        <row r="776">
          <cell r="A776" t="str">
            <v>600105.SH</v>
          </cell>
          <cell r="B776" t="str">
            <v>永鼎股份</v>
          </cell>
          <cell r="C776">
            <v>22657190.9</v>
          </cell>
          <cell r="D776">
            <v>1059643964.2</v>
          </cell>
          <cell r="E776">
            <v>0</v>
          </cell>
          <cell r="F776">
            <v>0</v>
          </cell>
          <cell r="G776">
            <v>0</v>
          </cell>
          <cell r="H776">
            <v>0</v>
          </cell>
          <cell r="I776">
            <v>1201814948.77</v>
          </cell>
          <cell r="J776">
            <v>0</v>
          </cell>
          <cell r="K776">
            <v>1334659822.77</v>
          </cell>
          <cell r="L776">
            <v>0</v>
          </cell>
          <cell r="M776">
            <v>0</v>
          </cell>
          <cell r="N776">
            <v>0</v>
          </cell>
          <cell r="O776">
            <v>0</v>
          </cell>
          <cell r="P776">
            <v>61582356.05</v>
          </cell>
          <cell r="Q776">
            <v>40489378.38</v>
          </cell>
          <cell r="R776">
            <v>0</v>
          </cell>
          <cell r="S776">
            <v>0</v>
          </cell>
          <cell r="T776">
            <v>0</v>
          </cell>
          <cell r="U776">
            <v>289931163.82</v>
          </cell>
          <cell r="V776">
            <v>857195.56</v>
          </cell>
          <cell r="W776">
            <v>0</v>
          </cell>
          <cell r="X776">
            <v>220721578.49</v>
          </cell>
          <cell r="Y776">
            <v>231776448.57</v>
          </cell>
          <cell r="Z776">
            <v>0</v>
          </cell>
          <cell r="AA776">
            <v>0</v>
          </cell>
          <cell r="AB776">
            <v>1143511.55</v>
          </cell>
          <cell r="AC776">
            <v>72760125.52</v>
          </cell>
          <cell r="AD776">
            <v>0</v>
          </cell>
        </row>
        <row r="776">
          <cell r="AF776">
            <v>1380881512</v>
          </cell>
          <cell r="AG776">
            <v>48784950.04</v>
          </cell>
          <cell r="AH776">
            <v>1107760623.76</v>
          </cell>
          <cell r="AI776">
            <v>0</v>
          </cell>
          <cell r="AJ776">
            <v>-1078725.71</v>
          </cell>
          <cell r="AK776">
            <v>0</v>
          </cell>
          <cell r="AL776">
            <v>289829617.88</v>
          </cell>
          <cell r="AM776">
            <v>0</v>
          </cell>
          <cell r="AN776">
            <v>28295832.71</v>
          </cell>
          <cell r="AO776">
            <v>4538037684.58</v>
          </cell>
          <cell r="AP776">
            <v>2854473810.68</v>
          </cell>
          <cell r="AQ776">
            <v>7392511495.26</v>
          </cell>
          <cell r="AR776">
            <v>2735964529.5</v>
          </cell>
          <cell r="AS776">
            <v>1349575128.02</v>
          </cell>
          <cell r="AT776">
            <v>452498027.06</v>
          </cell>
          <cell r="AU776">
            <v>1802073155.08</v>
          </cell>
          <cell r="AV776">
            <v>2854473810.68</v>
          </cell>
          <cell r="AW776">
            <v>4656546965.76</v>
          </cell>
          <cell r="AX776">
            <v>1349575128.02</v>
          </cell>
          <cell r="AY776">
            <v>3306971837.74</v>
          </cell>
          <cell r="AZ776">
            <v>0.386997740671532</v>
          </cell>
          <cell r="BA776">
            <v>0.613002259328468</v>
          </cell>
          <cell r="BB776">
            <v>1.63131535778593</v>
          </cell>
          <cell r="BC776">
            <v>0.289823153925762</v>
          </cell>
          <cell r="BD776">
            <v>0.0971745867457706</v>
          </cell>
          <cell r="BE776">
            <v>0.289823153925762</v>
          </cell>
          <cell r="BF776">
            <v>0.710176846074238</v>
          </cell>
          <cell r="BG776" t="e">
            <v>#N/A</v>
          </cell>
          <cell r="BH776">
            <v>-499599081.68</v>
          </cell>
          <cell r="BI776">
            <v>-372267543.62</v>
          </cell>
          <cell r="BJ776" t="e">
            <v>#N/A</v>
          </cell>
        </row>
        <row r="777">
          <cell r="A777" t="str">
            <v>600095.SH</v>
          </cell>
          <cell r="B777" t="str">
            <v>湘财股份</v>
          </cell>
          <cell r="C777">
            <v>14235738.93</v>
          </cell>
          <cell r="D777">
            <v>1058990000</v>
          </cell>
          <cell r="E777">
            <v>0</v>
          </cell>
          <cell r="F777">
            <v>1559523028.58</v>
          </cell>
          <cell r="G777">
            <v>83270075.92</v>
          </cell>
          <cell r="H777">
            <v>0</v>
          </cell>
          <cell r="I777">
            <v>360509268.18</v>
          </cell>
          <cell r="J777">
            <v>53131638.71</v>
          </cell>
          <cell r="K777">
            <v>10758236.5</v>
          </cell>
          <cell r="L777">
            <v>1283166387.1</v>
          </cell>
          <cell r="M777">
            <v>0</v>
          </cell>
          <cell r="N777">
            <v>12951738300.61</v>
          </cell>
          <cell r="O777">
            <v>0</v>
          </cell>
          <cell r="P777">
            <v>228112670.08</v>
          </cell>
          <cell r="Q777">
            <v>32279941.71</v>
          </cell>
          <cell r="R777">
            <v>0</v>
          </cell>
          <cell r="S777">
            <v>0</v>
          </cell>
          <cell r="T777">
            <v>0</v>
          </cell>
          <cell r="U777">
            <v>529531855.88</v>
          </cell>
          <cell r="V777">
            <v>1506.6</v>
          </cell>
          <cell r="W777">
            <v>0</v>
          </cell>
          <cell r="X777">
            <v>915000</v>
          </cell>
          <cell r="Y777">
            <v>2213772515.58</v>
          </cell>
          <cell r="Z777">
            <v>0</v>
          </cell>
          <cell r="AA777">
            <v>0</v>
          </cell>
          <cell r="AB777">
            <v>0</v>
          </cell>
          <cell r="AC777">
            <v>3116843.86</v>
          </cell>
          <cell r="AD777">
            <v>0</v>
          </cell>
        </row>
        <row r="777">
          <cell r="AF777">
            <v>2854958418</v>
          </cell>
          <cell r="AG777">
            <v>0</v>
          </cell>
          <cell r="AH777">
            <v>6926454853.17</v>
          </cell>
          <cell r="AI777">
            <v>0</v>
          </cell>
          <cell r="AJ777">
            <v>3069961.47</v>
          </cell>
          <cell r="AK777">
            <v>0</v>
          </cell>
          <cell r="AL777">
            <v>308956949.5</v>
          </cell>
          <cell r="AM777">
            <v>640600357.34</v>
          </cell>
          <cell r="AN777">
            <v>1771218236.28</v>
          </cell>
          <cell r="AO777">
            <v>20383053008.24</v>
          </cell>
          <cell r="AP777">
            <v>12505258775.76</v>
          </cell>
          <cell r="AQ777">
            <v>32888311784</v>
          </cell>
          <cell r="AR777">
            <v>702145844.57</v>
          </cell>
          <cell r="AS777">
            <v>17466219648.09</v>
          </cell>
          <cell r="AT777">
            <v>2214687515.58</v>
          </cell>
          <cell r="AU777">
            <v>19680907163.67</v>
          </cell>
          <cell r="AV777">
            <v>12505258775.76</v>
          </cell>
          <cell r="AW777">
            <v>32186165939.43</v>
          </cell>
          <cell r="AX777">
            <v>17466219648.09</v>
          </cell>
          <cell r="AY777">
            <v>14719946291.34</v>
          </cell>
          <cell r="AZ777">
            <v>0.611471002812413</v>
          </cell>
          <cell r="BA777">
            <v>0.388528997187587</v>
          </cell>
          <cell r="BB777">
            <v>2.57381046778649</v>
          </cell>
          <cell r="BC777">
            <v>0.542662325203911</v>
          </cell>
          <cell r="BD777">
            <v>0.0688086776085024</v>
          </cell>
          <cell r="BE777">
            <v>0.542662325203911</v>
          </cell>
          <cell r="BF777">
            <v>0.457337674796089</v>
          </cell>
          <cell r="BG777">
            <v>10379920985.16</v>
          </cell>
          <cell r="BH777">
            <v>-5297424018.23</v>
          </cell>
          <cell r="BI777">
            <v>10327645657.04</v>
          </cell>
          <cell r="BJ777">
            <v>-197.562521909619</v>
          </cell>
        </row>
        <row r="778">
          <cell r="A778" t="str">
            <v>002786.SZ</v>
          </cell>
          <cell r="B778" t="str">
            <v>银宝山新</v>
          </cell>
          <cell r="C778">
            <v>6823074.93</v>
          </cell>
          <cell r="D778">
            <v>1057975884.63</v>
          </cell>
          <cell r="E778">
            <v>0</v>
          </cell>
          <cell r="F778">
            <v>0</v>
          </cell>
          <cell r="G778">
            <v>0</v>
          </cell>
          <cell r="H778">
            <v>0</v>
          </cell>
          <cell r="I778">
            <v>1191890537.83</v>
          </cell>
          <cell r="J778">
            <v>0</v>
          </cell>
          <cell r="K778">
            <v>277581009.28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  <cell r="P778">
            <v>44536570.1</v>
          </cell>
          <cell r="Q778">
            <v>9228236.61</v>
          </cell>
          <cell r="R778">
            <v>0</v>
          </cell>
          <cell r="S778">
            <v>0</v>
          </cell>
          <cell r="T778">
            <v>0</v>
          </cell>
          <cell r="U778">
            <v>175989964.9</v>
          </cell>
          <cell r="V778">
            <v>105529589.98</v>
          </cell>
          <cell r="W778">
            <v>0</v>
          </cell>
          <cell r="X778">
            <v>272970000</v>
          </cell>
          <cell r="Y778">
            <v>0</v>
          </cell>
          <cell r="Z778">
            <v>0</v>
          </cell>
          <cell r="AA778">
            <v>0</v>
          </cell>
          <cell r="AB778">
            <v>0</v>
          </cell>
          <cell r="AC778">
            <v>68099244.62</v>
          </cell>
          <cell r="AD778">
            <v>5216.11</v>
          </cell>
        </row>
        <row r="778">
          <cell r="AF778">
            <v>495612000</v>
          </cell>
          <cell r="AG778">
            <v>0</v>
          </cell>
          <cell r="AH778">
            <v>585706356.17</v>
          </cell>
          <cell r="AI778">
            <v>0</v>
          </cell>
          <cell r="AJ778">
            <v>188784.16</v>
          </cell>
          <cell r="AK778">
            <v>0</v>
          </cell>
          <cell r="AL778">
            <v>60364309.59</v>
          </cell>
          <cell r="AM778">
            <v>0</v>
          </cell>
          <cell r="AN778">
            <v>-321712926</v>
          </cell>
          <cell r="AO778">
            <v>3210629328.99</v>
          </cell>
          <cell r="AP778">
            <v>820158523.92</v>
          </cell>
          <cell r="AQ778">
            <v>4030787852.91</v>
          </cell>
          <cell r="AR778">
            <v>1703688263.35</v>
          </cell>
          <cell r="AS778">
            <v>1233965849.53</v>
          </cell>
          <cell r="AT778">
            <v>272975216.11</v>
          </cell>
          <cell r="AU778">
            <v>1506941065.64</v>
          </cell>
          <cell r="AV778">
            <v>820158523.92</v>
          </cell>
          <cell r="AW778">
            <v>2327099589.56</v>
          </cell>
          <cell r="AX778">
            <v>1233965849.53</v>
          </cell>
          <cell r="AY778">
            <v>1093133740.03</v>
          </cell>
          <cell r="AZ778">
            <v>0.647561914582662</v>
          </cell>
          <cell r="BA778">
            <v>0.352438085417338</v>
          </cell>
          <cell r="BB778">
            <v>2.83737780159557</v>
          </cell>
          <cell r="BC778">
            <v>0.530259149658186</v>
          </cell>
          <cell r="BD778">
            <v>0.117302764924475</v>
          </cell>
          <cell r="BE778">
            <v>0.530259149658186</v>
          </cell>
          <cell r="BF778">
            <v>0.469740850341814</v>
          </cell>
          <cell r="BG778" t="e">
            <v>#N/A</v>
          </cell>
          <cell r="BH778">
            <v>755840489.41</v>
          </cell>
          <cell r="BI778">
            <v>-516707094</v>
          </cell>
          <cell r="BJ778" t="e">
            <v>#N/A</v>
          </cell>
        </row>
        <row r="779">
          <cell r="A779" t="str">
            <v>601567.SH</v>
          </cell>
          <cell r="B779" t="str">
            <v>三星医疗</v>
          </cell>
          <cell r="C779">
            <v>70655634.3</v>
          </cell>
          <cell r="D779">
            <v>1057903615.14</v>
          </cell>
          <cell r="E779">
            <v>0</v>
          </cell>
          <cell r="F779">
            <v>0</v>
          </cell>
          <cell r="G779">
            <v>0</v>
          </cell>
          <cell r="H779">
            <v>0</v>
          </cell>
          <cell r="I779">
            <v>2094467592</v>
          </cell>
          <cell r="J779">
            <v>674489.32</v>
          </cell>
          <cell r="K779">
            <v>116350061.87</v>
          </cell>
          <cell r="L779">
            <v>0</v>
          </cell>
          <cell r="M779">
            <v>0</v>
          </cell>
          <cell r="N779">
            <v>0</v>
          </cell>
          <cell r="O779">
            <v>0</v>
          </cell>
          <cell r="P779">
            <v>271922710.73</v>
          </cell>
          <cell r="Q779">
            <v>45256826.74</v>
          </cell>
          <cell r="R779">
            <v>0</v>
          </cell>
          <cell r="S779">
            <v>0</v>
          </cell>
          <cell r="T779">
            <v>0</v>
          </cell>
          <cell r="U779">
            <v>54377600.41</v>
          </cell>
          <cell r="V779">
            <v>3836925.88</v>
          </cell>
          <cell r="W779">
            <v>0</v>
          </cell>
          <cell r="X779">
            <v>690722500</v>
          </cell>
          <cell r="Y779">
            <v>0</v>
          </cell>
          <cell r="Z779">
            <v>0</v>
          </cell>
          <cell r="AA779">
            <v>1338570.93</v>
          </cell>
          <cell r="AB779">
            <v>22168941.16</v>
          </cell>
          <cell r="AC779">
            <v>141638963.3</v>
          </cell>
          <cell r="AD779">
            <v>56900</v>
          </cell>
        </row>
        <row r="779">
          <cell r="AF779">
            <v>1386569053</v>
          </cell>
          <cell r="AG779">
            <v>0</v>
          </cell>
          <cell r="AH779">
            <v>2918700990.74</v>
          </cell>
          <cell r="AI779">
            <v>0</v>
          </cell>
          <cell r="AJ779">
            <v>37583363.32</v>
          </cell>
          <cell r="AK779">
            <v>0</v>
          </cell>
          <cell r="AL779">
            <v>346221142.65</v>
          </cell>
          <cell r="AM779">
            <v>0</v>
          </cell>
          <cell r="AN779">
            <v>3983328404.8</v>
          </cell>
          <cell r="AO779">
            <v>4571371331.78</v>
          </cell>
          <cell r="AP779">
            <v>8672402954.51</v>
          </cell>
          <cell r="AQ779">
            <v>13243774286.29</v>
          </cell>
          <cell r="AR779">
            <v>2766972145.3</v>
          </cell>
          <cell r="AS779">
            <v>1112281215.55</v>
          </cell>
          <cell r="AT779">
            <v>692117970.93</v>
          </cell>
          <cell r="AU779">
            <v>1804399186.48</v>
          </cell>
          <cell r="AV779">
            <v>8672402954.51</v>
          </cell>
          <cell r="AW779">
            <v>10476802140.99</v>
          </cell>
          <cell r="AX779">
            <v>1112281215.55</v>
          </cell>
          <cell r="AY779">
            <v>9364520925.44</v>
          </cell>
          <cell r="AZ779">
            <v>0.172228048425232</v>
          </cell>
          <cell r="BA779">
            <v>0.827771951574768</v>
          </cell>
          <cell r="BB779">
            <v>1.2080621940591</v>
          </cell>
          <cell r="BC779">
            <v>0.106166099214402</v>
          </cell>
          <cell r="BD779">
            <v>0.0660619492108303</v>
          </cell>
          <cell r="BE779">
            <v>0.106166099214402</v>
          </cell>
          <cell r="BF779">
            <v>0.893833900785598</v>
          </cell>
          <cell r="BG779">
            <v>2288187472.46</v>
          </cell>
          <cell r="BH779">
            <v>-1810804482.36</v>
          </cell>
          <cell r="BI779">
            <v>4893954927.21</v>
          </cell>
          <cell r="BJ779">
            <v>1.87812420417214</v>
          </cell>
        </row>
        <row r="780">
          <cell r="A780" t="str">
            <v>002097.SZ</v>
          </cell>
          <cell r="B780" t="str">
            <v>山河智能</v>
          </cell>
          <cell r="C780">
            <v>448690896.19</v>
          </cell>
          <cell r="D780">
            <v>1056600835.92</v>
          </cell>
          <cell r="E780">
            <v>0</v>
          </cell>
          <cell r="F780">
            <v>0</v>
          </cell>
          <cell r="G780">
            <v>0</v>
          </cell>
          <cell r="H780">
            <v>0</v>
          </cell>
          <cell r="I780">
            <v>5571058105.4</v>
          </cell>
          <cell r="J780">
            <v>0</v>
          </cell>
          <cell r="K780">
            <v>383436746.19</v>
          </cell>
          <cell r="L780">
            <v>0</v>
          </cell>
          <cell r="M780">
            <v>0</v>
          </cell>
          <cell r="N780">
            <v>0</v>
          </cell>
          <cell r="O780">
            <v>0</v>
          </cell>
          <cell r="P780">
            <v>59642261.1</v>
          </cell>
          <cell r="Q780">
            <v>80314481.75</v>
          </cell>
          <cell r="R780">
            <v>0</v>
          </cell>
          <cell r="S780">
            <v>0</v>
          </cell>
          <cell r="T780">
            <v>0</v>
          </cell>
          <cell r="U780">
            <v>1635689386.61</v>
          </cell>
          <cell r="V780">
            <v>300000000</v>
          </cell>
          <cell r="W780">
            <v>0</v>
          </cell>
          <cell r="X780">
            <v>3838555035.98</v>
          </cell>
          <cell r="Y780">
            <v>0</v>
          </cell>
          <cell r="Z780">
            <v>0</v>
          </cell>
          <cell r="AA780">
            <v>0</v>
          </cell>
          <cell r="AB780">
            <v>320000</v>
          </cell>
          <cell r="AC780">
            <v>104765733.44</v>
          </cell>
          <cell r="AD780">
            <v>281291318.86</v>
          </cell>
        </row>
        <row r="780">
          <cell r="AF780">
            <v>1087212465</v>
          </cell>
          <cell r="AG780">
            <v>0</v>
          </cell>
          <cell r="AH780">
            <v>2364741050.45</v>
          </cell>
          <cell r="AI780">
            <v>99902431.37</v>
          </cell>
          <cell r="AJ780">
            <v>-79019895.94</v>
          </cell>
          <cell r="AK780">
            <v>57975408.31</v>
          </cell>
          <cell r="AL780">
            <v>219380786.24</v>
          </cell>
          <cell r="AM780">
            <v>0</v>
          </cell>
          <cell r="AN780">
            <v>2170857177.47</v>
          </cell>
          <cell r="AO780">
            <v>13760364801.44</v>
          </cell>
          <cell r="AP780">
            <v>5921049422.9</v>
          </cell>
          <cell r="AQ780">
            <v>19681414224.34</v>
          </cell>
          <cell r="AR780">
            <v>6948228224.07</v>
          </cell>
          <cell r="AS780">
            <v>2692290222.53</v>
          </cell>
          <cell r="AT780">
            <v>4119846354.84</v>
          </cell>
          <cell r="AU780">
            <v>6812136577.37</v>
          </cell>
          <cell r="AV780">
            <v>5721244560.16</v>
          </cell>
          <cell r="AW780">
            <v>12533381137.53</v>
          </cell>
          <cell r="AX780">
            <v>2692290222.53</v>
          </cell>
          <cell r="AY780">
            <v>9841090915</v>
          </cell>
          <cell r="AZ780">
            <v>0.54351946235575</v>
          </cell>
          <cell r="BA780">
            <v>0.45648053764425</v>
          </cell>
          <cell r="BB780">
            <v>2.19067390071147</v>
          </cell>
          <cell r="BC780">
            <v>0.214809570776412</v>
          </cell>
          <cell r="BD780">
            <v>0.328709891579338</v>
          </cell>
          <cell r="BE780">
            <v>0.214809570776412</v>
          </cell>
          <cell r="BF780">
            <v>0.785190429223588</v>
          </cell>
          <cell r="BG780">
            <v>153544340.37</v>
          </cell>
          <cell r="BH780">
            <v>-822249715.92</v>
          </cell>
          <cell r="BI780">
            <v>3496011274.59</v>
          </cell>
          <cell r="BJ780">
            <v>1.04593742986595</v>
          </cell>
        </row>
        <row r="781">
          <cell r="A781" t="str">
            <v>000717.SZ</v>
          </cell>
          <cell r="B781" t="str">
            <v>韶钢松山</v>
          </cell>
          <cell r="C781">
            <v>0</v>
          </cell>
          <cell r="D781">
            <v>1054634416.56</v>
          </cell>
          <cell r="E781">
            <v>0</v>
          </cell>
          <cell r="F781">
            <v>0</v>
          </cell>
          <cell r="G781">
            <v>1511563.15</v>
          </cell>
          <cell r="H781">
            <v>0</v>
          </cell>
          <cell r="I781">
            <v>6490299280.68</v>
          </cell>
          <cell r="J781">
            <v>0</v>
          </cell>
          <cell r="K781">
            <v>2059451815.81</v>
          </cell>
          <cell r="L781">
            <v>0</v>
          </cell>
          <cell r="M781">
            <v>0</v>
          </cell>
          <cell r="N781">
            <v>0</v>
          </cell>
          <cell r="O781">
            <v>0</v>
          </cell>
          <cell r="P781">
            <v>37514356.87</v>
          </cell>
          <cell r="Q781">
            <v>148245139.7</v>
          </cell>
          <cell r="R781">
            <v>0</v>
          </cell>
          <cell r="S781">
            <v>0</v>
          </cell>
          <cell r="T781">
            <v>0</v>
          </cell>
          <cell r="U781">
            <v>112946266.46</v>
          </cell>
          <cell r="V781">
            <v>307340333.43</v>
          </cell>
          <cell r="W781">
            <v>0</v>
          </cell>
          <cell r="X781">
            <v>610581666.69</v>
          </cell>
          <cell r="Y781">
            <v>0</v>
          </cell>
          <cell r="Z781">
            <v>0</v>
          </cell>
          <cell r="AA781">
            <v>0</v>
          </cell>
          <cell r="AB781">
            <v>0</v>
          </cell>
          <cell r="AC781">
            <v>208320805.86</v>
          </cell>
          <cell r="AD781">
            <v>0</v>
          </cell>
        </row>
        <row r="781">
          <cell r="AF781">
            <v>2419524410</v>
          </cell>
          <cell r="AG781">
            <v>0</v>
          </cell>
          <cell r="AH781">
            <v>3178087633.89</v>
          </cell>
          <cell r="AI781">
            <v>0</v>
          </cell>
          <cell r="AJ781">
            <v>-2645871.37</v>
          </cell>
          <cell r="AK781">
            <v>0</v>
          </cell>
          <cell r="AL781">
            <v>971666736.5</v>
          </cell>
          <cell r="AM781">
            <v>0</v>
          </cell>
          <cell r="AN781">
            <v>4128842150.97</v>
          </cell>
          <cell r="AO781">
            <v>11030845645.21</v>
          </cell>
          <cell r="AP781">
            <v>10695475059.99</v>
          </cell>
          <cell r="AQ781">
            <v>21726320705.2</v>
          </cell>
          <cell r="AR781">
            <v>9251171732.35</v>
          </cell>
          <cell r="AS781">
            <v>1169092246.17</v>
          </cell>
          <cell r="AT781">
            <v>610581666.69</v>
          </cell>
          <cell r="AU781">
            <v>1779673912.86</v>
          </cell>
          <cell r="AV781">
            <v>10695475059.99</v>
          </cell>
          <cell r="AW781">
            <v>12475148972.85</v>
          </cell>
          <cell r="AX781">
            <v>1169092246.17</v>
          </cell>
          <cell r="AY781">
            <v>11306056726.68</v>
          </cell>
          <cell r="AZ781">
            <v>0.142657527916753</v>
          </cell>
          <cell r="BA781">
            <v>0.857342472083247</v>
          </cell>
          <cell r="BB781">
            <v>1.1663950318128</v>
          </cell>
          <cell r="BC781">
            <v>0.0937136902103796</v>
          </cell>
          <cell r="BD781">
            <v>0.0489438377063733</v>
          </cell>
          <cell r="BE781">
            <v>0.0937136902103796</v>
          </cell>
          <cell r="BF781">
            <v>0.90628630978962</v>
          </cell>
          <cell r="BG781">
            <v>3578817323.49</v>
          </cell>
          <cell r="BH781">
            <v>-2696027766</v>
          </cell>
          <cell r="BI781">
            <v>-2001243055.16</v>
          </cell>
          <cell r="BJ781">
            <v>0.358641828109424</v>
          </cell>
        </row>
        <row r="782">
          <cell r="A782" t="str">
            <v>000967.SZ</v>
          </cell>
          <cell r="B782" t="str">
            <v>盈峰环境</v>
          </cell>
          <cell r="C782">
            <v>40590673.74</v>
          </cell>
          <cell r="D782">
            <v>1050357582.7</v>
          </cell>
          <cell r="E782">
            <v>0</v>
          </cell>
          <cell r="F782">
            <v>0</v>
          </cell>
          <cell r="G782">
            <v>0</v>
          </cell>
          <cell r="H782">
            <v>0</v>
          </cell>
          <cell r="I782">
            <v>5009218601.04</v>
          </cell>
          <cell r="J782">
            <v>0</v>
          </cell>
          <cell r="K782">
            <v>235302395.14</v>
          </cell>
          <cell r="L782">
            <v>0</v>
          </cell>
          <cell r="M782">
            <v>0</v>
          </cell>
          <cell r="N782">
            <v>0</v>
          </cell>
          <cell r="O782">
            <v>0</v>
          </cell>
          <cell r="P782">
            <v>237152182.8</v>
          </cell>
          <cell r="Q782">
            <v>98449560.91</v>
          </cell>
          <cell r="R782">
            <v>0</v>
          </cell>
          <cell r="S782">
            <v>0</v>
          </cell>
          <cell r="T782">
            <v>0</v>
          </cell>
          <cell r="U782">
            <v>164957043.37</v>
          </cell>
          <cell r="V782">
            <v>65091614.06</v>
          </cell>
          <cell r="W782">
            <v>0</v>
          </cell>
          <cell r="X782">
            <v>1223511090.88</v>
          </cell>
          <cell r="Y782">
            <v>1242926505.54</v>
          </cell>
          <cell r="Z782">
            <v>0</v>
          </cell>
          <cell r="AA782">
            <v>0</v>
          </cell>
          <cell r="AB782">
            <v>2633180.71</v>
          </cell>
          <cell r="AC782">
            <v>101592186.51</v>
          </cell>
          <cell r="AD782">
            <v>0</v>
          </cell>
        </row>
        <row r="782">
          <cell r="AF782">
            <v>3163086883</v>
          </cell>
          <cell r="AG782">
            <v>266930012.56</v>
          </cell>
          <cell r="AH782">
            <v>9713384579.27</v>
          </cell>
          <cell r="AI782">
            <v>455303777.91</v>
          </cell>
          <cell r="AJ782">
            <v>0</v>
          </cell>
          <cell r="AK782">
            <v>0</v>
          </cell>
          <cell r="AL782">
            <v>286883092.05</v>
          </cell>
          <cell r="AM782">
            <v>0</v>
          </cell>
          <cell r="AN782">
            <v>3692698159.45</v>
          </cell>
          <cell r="AO782">
            <v>9471782617.4</v>
          </cell>
          <cell r="AP782">
            <v>17578286504.24</v>
          </cell>
          <cell r="AQ782">
            <v>27050069121.64</v>
          </cell>
          <cell r="AR782">
            <v>5790030394.91</v>
          </cell>
          <cell r="AS782">
            <v>1215314626.07</v>
          </cell>
          <cell r="AT782">
            <v>2466437596.42</v>
          </cell>
          <cell r="AU782">
            <v>3681752222.49</v>
          </cell>
          <cell r="AV782">
            <v>16667678948.42</v>
          </cell>
          <cell r="AW782">
            <v>20349431170.91</v>
          </cell>
          <cell r="AX782">
            <v>1215314626.07</v>
          </cell>
          <cell r="AY782">
            <v>19134116544.84</v>
          </cell>
          <cell r="AZ782">
            <v>0.180926542445725</v>
          </cell>
          <cell r="BA782">
            <v>0.819073457554275</v>
          </cell>
          <cell r="BB782">
            <v>1.22089171707012</v>
          </cell>
          <cell r="BC782">
            <v>0.059722289820431</v>
          </cell>
          <cell r="BD782">
            <v>0.121204252625294</v>
          </cell>
          <cell r="BE782">
            <v>0.059722289820431</v>
          </cell>
          <cell r="BF782">
            <v>0.940277710179569</v>
          </cell>
          <cell r="BG782">
            <v>1719105531.19</v>
          </cell>
          <cell r="BH782">
            <v>-2661689740.43</v>
          </cell>
          <cell r="BI782">
            <v>5171646885.57</v>
          </cell>
          <cell r="BJ782">
            <v>1.49792467482224</v>
          </cell>
        </row>
        <row r="783">
          <cell r="A783" t="str">
            <v>002193.SZ</v>
          </cell>
          <cell r="B783" t="str">
            <v>如意集团</v>
          </cell>
          <cell r="C783">
            <v>25502.4</v>
          </cell>
          <cell r="D783">
            <v>1046261254.16</v>
          </cell>
          <cell r="E783">
            <v>0</v>
          </cell>
          <cell r="F783">
            <v>0</v>
          </cell>
          <cell r="G783">
            <v>0</v>
          </cell>
          <cell r="H783">
            <v>0</v>
          </cell>
          <cell r="I783">
            <v>295029863.19</v>
          </cell>
          <cell r="J783">
            <v>0</v>
          </cell>
          <cell r="K783">
            <v>224782095.28</v>
          </cell>
          <cell r="L783">
            <v>0</v>
          </cell>
          <cell r="M783">
            <v>0</v>
          </cell>
          <cell r="N783">
            <v>0</v>
          </cell>
          <cell r="O783">
            <v>0</v>
          </cell>
          <cell r="P783">
            <v>38253416.53</v>
          </cell>
          <cell r="Q783">
            <v>59185653.81</v>
          </cell>
          <cell r="R783">
            <v>0</v>
          </cell>
          <cell r="S783">
            <v>0</v>
          </cell>
          <cell r="T783">
            <v>0</v>
          </cell>
          <cell r="U783">
            <v>270011.95</v>
          </cell>
          <cell r="V783">
            <v>22564987.24</v>
          </cell>
          <cell r="W783">
            <v>0</v>
          </cell>
          <cell r="X783">
            <v>271399944.74</v>
          </cell>
          <cell r="Y783">
            <v>0</v>
          </cell>
          <cell r="Z783">
            <v>0</v>
          </cell>
          <cell r="AA783">
            <v>0</v>
          </cell>
          <cell r="AB783">
            <v>2632060.17</v>
          </cell>
          <cell r="AC783">
            <v>19824653.61</v>
          </cell>
          <cell r="AD783">
            <v>858665.67</v>
          </cell>
        </row>
        <row r="783">
          <cell r="AF783">
            <v>261715550</v>
          </cell>
          <cell r="AG783">
            <v>0</v>
          </cell>
          <cell r="AH783">
            <v>1595657328.3</v>
          </cell>
          <cell r="AI783">
            <v>0</v>
          </cell>
          <cell r="AJ783">
            <v>12549892</v>
          </cell>
          <cell r="AK783">
            <v>0</v>
          </cell>
          <cell r="AL783">
            <v>88283589.63</v>
          </cell>
          <cell r="AM783">
            <v>0</v>
          </cell>
          <cell r="AN783">
            <v>655616346.53</v>
          </cell>
          <cell r="AO783">
            <v>1981088108.75</v>
          </cell>
          <cell r="AP783">
            <v>2613822706.46</v>
          </cell>
          <cell r="AQ783">
            <v>4594910815.21</v>
          </cell>
          <cell r="AR783">
            <v>662298232.23</v>
          </cell>
          <cell r="AS783">
            <v>1046531266.11</v>
          </cell>
          <cell r="AT783">
            <v>272258610.41</v>
          </cell>
          <cell r="AU783">
            <v>1318789876.52</v>
          </cell>
          <cell r="AV783">
            <v>2613822706.46</v>
          </cell>
          <cell r="AW783">
            <v>3932612582.98</v>
          </cell>
          <cell r="AX783">
            <v>1046531266.11</v>
          </cell>
          <cell r="AY783">
            <v>2886081316.87</v>
          </cell>
          <cell r="AZ783">
            <v>0.33534701135515</v>
          </cell>
          <cell r="BA783">
            <v>0.66465298864485</v>
          </cell>
          <cell r="BB783">
            <v>1.50454450229568</v>
          </cell>
          <cell r="BC783">
            <v>0.266116034576936</v>
          </cell>
          <cell r="BD783">
            <v>0.0692309767782139</v>
          </cell>
          <cell r="BE783">
            <v>0.266116034576936</v>
          </cell>
          <cell r="BF783">
            <v>0.733883965423064</v>
          </cell>
          <cell r="BG783" t="e">
            <v>#N/A</v>
          </cell>
          <cell r="BH783">
            <v>865802602.24</v>
          </cell>
          <cell r="BI783">
            <v>1570523135.01</v>
          </cell>
          <cell r="BJ783" t="e">
            <v>#N/A</v>
          </cell>
        </row>
        <row r="784">
          <cell r="A784" t="str">
            <v>000619.SZ</v>
          </cell>
          <cell r="B784" t="str">
            <v>海螺型材</v>
          </cell>
          <cell r="C784">
            <v>5096902.51</v>
          </cell>
          <cell r="D784">
            <v>1046000000</v>
          </cell>
          <cell r="E784">
            <v>0</v>
          </cell>
          <cell r="F784">
            <v>0</v>
          </cell>
          <cell r="G784">
            <v>0</v>
          </cell>
          <cell r="H784">
            <v>0</v>
          </cell>
          <cell r="I784">
            <v>558348951.27</v>
          </cell>
          <cell r="J784">
            <v>0</v>
          </cell>
          <cell r="K784">
            <v>139947475.93</v>
          </cell>
          <cell r="L784">
            <v>0</v>
          </cell>
          <cell r="M784">
            <v>0</v>
          </cell>
          <cell r="N784">
            <v>0</v>
          </cell>
          <cell r="O784">
            <v>0</v>
          </cell>
          <cell r="P784">
            <v>55473154.17</v>
          </cell>
          <cell r="Q784">
            <v>21092943.15</v>
          </cell>
          <cell r="R784">
            <v>0</v>
          </cell>
          <cell r="S784">
            <v>0</v>
          </cell>
          <cell r="T784">
            <v>0</v>
          </cell>
          <cell r="U784">
            <v>3000000</v>
          </cell>
          <cell r="V784">
            <v>18193171.87</v>
          </cell>
          <cell r="W784">
            <v>0</v>
          </cell>
          <cell r="X784">
            <v>210177840</v>
          </cell>
          <cell r="Y784">
            <v>0</v>
          </cell>
          <cell r="Z784">
            <v>0</v>
          </cell>
          <cell r="AA784">
            <v>0</v>
          </cell>
          <cell r="AB784">
            <v>0</v>
          </cell>
          <cell r="AC784">
            <v>55116814.51</v>
          </cell>
          <cell r="AD784">
            <v>0</v>
          </cell>
        </row>
        <row r="784">
          <cell r="AF784">
            <v>360000000</v>
          </cell>
          <cell r="AG784">
            <v>0</v>
          </cell>
          <cell r="AH784">
            <v>440978643.93</v>
          </cell>
          <cell r="AI784">
            <v>0</v>
          </cell>
          <cell r="AJ784">
            <v>-2237545.08</v>
          </cell>
          <cell r="AK784">
            <v>2329601.18</v>
          </cell>
          <cell r="AL784">
            <v>272177608.72</v>
          </cell>
          <cell r="AM784">
            <v>0</v>
          </cell>
          <cell r="AN784">
            <v>1344001656.65</v>
          </cell>
          <cell r="AO784">
            <v>2112447253.41</v>
          </cell>
          <cell r="AP784">
            <v>2417249965.4</v>
          </cell>
          <cell r="AQ784">
            <v>4529697218.81</v>
          </cell>
          <cell r="AR784">
            <v>853269413.41</v>
          </cell>
          <cell r="AS784">
            <v>1049000000</v>
          </cell>
          <cell r="AT784">
            <v>210177840</v>
          </cell>
          <cell r="AU784">
            <v>1259177840</v>
          </cell>
          <cell r="AV784">
            <v>2417249965.4</v>
          </cell>
          <cell r="AW784">
            <v>3676427805.4</v>
          </cell>
          <cell r="AX784">
            <v>1049000000</v>
          </cell>
          <cell r="AY784">
            <v>2627427805.4</v>
          </cell>
          <cell r="AZ784">
            <v>0.342500358133104</v>
          </cell>
          <cell r="BA784">
            <v>0.657499641866896</v>
          </cell>
          <cell r="BB784">
            <v>1.5209133759535</v>
          </cell>
          <cell r="BC784">
            <v>0.285331320380944</v>
          </cell>
          <cell r="BD784">
            <v>0.0571690377521591</v>
          </cell>
          <cell r="BE784">
            <v>0.285331320380944</v>
          </cell>
          <cell r="BF784">
            <v>0.714668679619056</v>
          </cell>
          <cell r="BG784" t="e">
            <v>#N/A</v>
          </cell>
          <cell r="BH784">
            <v>494179735.79</v>
          </cell>
          <cell r="BI784">
            <v>741455660.1</v>
          </cell>
          <cell r="BJ784" t="e">
            <v>#N/A</v>
          </cell>
        </row>
        <row r="785">
          <cell r="A785" t="str">
            <v>002218.SZ</v>
          </cell>
          <cell r="B785" t="str">
            <v>拓日新能</v>
          </cell>
          <cell r="C785">
            <v>2709444.54</v>
          </cell>
          <cell r="D785">
            <v>1040270180.64</v>
          </cell>
          <cell r="E785">
            <v>0</v>
          </cell>
          <cell r="F785">
            <v>0</v>
          </cell>
          <cell r="G785">
            <v>0</v>
          </cell>
          <cell r="H785">
            <v>0</v>
          </cell>
          <cell r="I785">
            <v>316763635.81</v>
          </cell>
          <cell r="J785">
            <v>2550662.09</v>
          </cell>
          <cell r="K785">
            <v>71524406.83</v>
          </cell>
          <cell r="L785">
            <v>0</v>
          </cell>
          <cell r="M785">
            <v>0</v>
          </cell>
          <cell r="N785">
            <v>0</v>
          </cell>
          <cell r="O785">
            <v>0</v>
          </cell>
          <cell r="P785">
            <v>8475130.82</v>
          </cell>
          <cell r="Q785">
            <v>41977473.76</v>
          </cell>
          <cell r="R785">
            <v>0</v>
          </cell>
          <cell r="S785">
            <v>0</v>
          </cell>
          <cell r="T785">
            <v>0</v>
          </cell>
          <cell r="U785">
            <v>208381548.46</v>
          </cell>
          <cell r="V785">
            <v>5935332.56</v>
          </cell>
          <cell r="W785">
            <v>0</v>
          </cell>
          <cell r="X785">
            <v>143002595.89</v>
          </cell>
          <cell r="Y785">
            <v>0</v>
          </cell>
          <cell r="Z785">
            <v>0</v>
          </cell>
          <cell r="AA785">
            <v>0</v>
          </cell>
          <cell r="AB785">
            <v>0</v>
          </cell>
          <cell r="AC785">
            <v>104406016.25</v>
          </cell>
          <cell r="AD785">
            <v>0</v>
          </cell>
        </row>
        <row r="785">
          <cell r="AF785">
            <v>1413020549</v>
          </cell>
          <cell r="AG785">
            <v>0</v>
          </cell>
          <cell r="AH785">
            <v>2121974672.44</v>
          </cell>
          <cell r="AI785">
            <v>0</v>
          </cell>
          <cell r="AJ785">
            <v>-16560788.64</v>
          </cell>
          <cell r="AK785">
            <v>0</v>
          </cell>
          <cell r="AL785">
            <v>44681982.05</v>
          </cell>
          <cell r="AM785">
            <v>0</v>
          </cell>
          <cell r="AN785">
            <v>687859063.27</v>
          </cell>
          <cell r="AO785">
            <v>1945996427.65</v>
          </cell>
          <cell r="AP785">
            <v>4250975478.12</v>
          </cell>
          <cell r="AQ785">
            <v>6196971905.77</v>
          </cell>
          <cell r="AR785">
            <v>554342102.66</v>
          </cell>
          <cell r="AS785">
            <v>1248651729.1</v>
          </cell>
          <cell r="AT785">
            <v>143002595.89</v>
          </cell>
          <cell r="AU785">
            <v>1391654324.99</v>
          </cell>
          <cell r="AV785">
            <v>4250975478.12</v>
          </cell>
          <cell r="AW785">
            <v>5642629803.11</v>
          </cell>
          <cell r="AX785">
            <v>1248651729.1</v>
          </cell>
          <cell r="AY785">
            <v>4393978074.01</v>
          </cell>
          <cell r="AZ785">
            <v>0.24663222177414</v>
          </cell>
          <cell r="BA785">
            <v>0.75336777822586</v>
          </cell>
          <cell r="BB785">
            <v>1.3273729364361</v>
          </cell>
          <cell r="BC785">
            <v>0.221288968560686</v>
          </cell>
          <cell r="BD785">
            <v>0.0253432532134542</v>
          </cell>
          <cell r="BE785">
            <v>0.221288968560686</v>
          </cell>
          <cell r="BF785">
            <v>0.778711031439314</v>
          </cell>
          <cell r="BG785" t="e">
            <v>#N/A</v>
          </cell>
          <cell r="BH785">
            <v>-159451916.6</v>
          </cell>
          <cell r="BI785">
            <v>602791186.21</v>
          </cell>
          <cell r="BJ785" t="e">
            <v>#N/A</v>
          </cell>
        </row>
        <row r="786">
          <cell r="A786" t="str">
            <v>600490.SH</v>
          </cell>
          <cell r="B786" t="str">
            <v>鹏欣资源</v>
          </cell>
          <cell r="C786">
            <v>2593919.02</v>
          </cell>
          <cell r="D786">
            <v>1038458598.25</v>
          </cell>
          <cell r="E786">
            <v>0</v>
          </cell>
          <cell r="F786">
            <v>0</v>
          </cell>
          <cell r="G786">
            <v>0</v>
          </cell>
          <cell r="H786">
            <v>0</v>
          </cell>
          <cell r="I786">
            <v>674374485.59</v>
          </cell>
          <cell r="J786">
            <v>25033807.32</v>
          </cell>
          <cell r="K786">
            <v>99370738.56</v>
          </cell>
          <cell r="L786">
            <v>0</v>
          </cell>
          <cell r="M786">
            <v>0</v>
          </cell>
          <cell r="N786">
            <v>0</v>
          </cell>
          <cell r="O786">
            <v>0</v>
          </cell>
          <cell r="P786">
            <v>42839889.56</v>
          </cell>
          <cell r="Q786">
            <v>93402055.41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B786">
            <v>51746308.55</v>
          </cell>
          <cell r="AC786">
            <v>0</v>
          </cell>
          <cell r="AD786">
            <v>0</v>
          </cell>
        </row>
        <row r="786">
          <cell r="AF786">
            <v>2212887079</v>
          </cell>
          <cell r="AG786">
            <v>0</v>
          </cell>
          <cell r="AH786">
            <v>3270654030.91</v>
          </cell>
          <cell r="AI786">
            <v>82019328.72</v>
          </cell>
          <cell r="AJ786">
            <v>-167899890.12</v>
          </cell>
          <cell r="AK786">
            <v>0</v>
          </cell>
          <cell r="AL786">
            <v>86568747.18</v>
          </cell>
          <cell r="AM786">
            <v>0</v>
          </cell>
          <cell r="AN786">
            <v>1082578625.73</v>
          </cell>
          <cell r="AO786">
            <v>2027819802.26</v>
          </cell>
          <cell r="AP786">
            <v>6566807921.42</v>
          </cell>
          <cell r="AQ786">
            <v>8594627723.68</v>
          </cell>
          <cell r="AR786">
            <v>989361204.01</v>
          </cell>
          <cell r="AS786">
            <v>1038458598.25</v>
          </cell>
          <cell r="AT786">
            <v>0</v>
          </cell>
          <cell r="AU786">
            <v>1038458598.25</v>
          </cell>
          <cell r="AV786">
            <v>6402769263.98</v>
          </cell>
          <cell r="AW786">
            <v>7441227862.23</v>
          </cell>
          <cell r="AX786">
            <v>1038458598.25</v>
          </cell>
          <cell r="AY786">
            <v>6402769263.98</v>
          </cell>
          <cell r="AZ786">
            <v>0.139554737131621</v>
          </cell>
          <cell r="BA786">
            <v>0.860445262868379</v>
          </cell>
          <cell r="BB786">
            <v>1.1621889772121</v>
          </cell>
          <cell r="BC786">
            <v>0.139554737131621</v>
          </cell>
          <cell r="BD786">
            <v>0</v>
          </cell>
          <cell r="BE786">
            <v>0.139554737131621</v>
          </cell>
          <cell r="BF786">
            <v>0.860445262868379</v>
          </cell>
          <cell r="BG786" t="e">
            <v>#N/A</v>
          </cell>
          <cell r="BH786">
            <v>-1162432801.77</v>
          </cell>
          <cell r="BI786">
            <v>1607211045.73</v>
          </cell>
          <cell r="BJ786" t="e">
            <v>#N/A</v>
          </cell>
        </row>
        <row r="787">
          <cell r="A787" t="str">
            <v>002019.SZ</v>
          </cell>
          <cell r="B787" t="str">
            <v>亿帆医药</v>
          </cell>
          <cell r="C787">
            <v>219621329.76</v>
          </cell>
          <cell r="D787">
            <v>1035023659.12</v>
          </cell>
          <cell r="E787">
            <v>0</v>
          </cell>
          <cell r="F787">
            <v>0</v>
          </cell>
          <cell r="G787">
            <v>181716.14</v>
          </cell>
          <cell r="H787">
            <v>0</v>
          </cell>
          <cell r="I787">
            <v>307424901.81</v>
          </cell>
          <cell r="J787">
            <v>0</v>
          </cell>
          <cell r="K787">
            <v>62251567.39</v>
          </cell>
          <cell r="L787">
            <v>0</v>
          </cell>
          <cell r="M787">
            <v>0</v>
          </cell>
          <cell r="N787">
            <v>0</v>
          </cell>
          <cell r="O787">
            <v>0</v>
          </cell>
          <cell r="P787">
            <v>74775232.3</v>
          </cell>
          <cell r="Q787">
            <v>89436435.51</v>
          </cell>
          <cell r="R787">
            <v>0</v>
          </cell>
          <cell r="S787">
            <v>0</v>
          </cell>
          <cell r="T787">
            <v>0</v>
          </cell>
          <cell r="U787">
            <v>409687392.62</v>
          </cell>
          <cell r="V787">
            <v>3811113.13</v>
          </cell>
          <cell r="W787">
            <v>0</v>
          </cell>
          <cell r="X787">
            <v>526283785.36</v>
          </cell>
          <cell r="Y787">
            <v>0</v>
          </cell>
          <cell r="Z787">
            <v>0</v>
          </cell>
          <cell r="AA787">
            <v>16071998.91</v>
          </cell>
          <cell r="AB787">
            <v>5088338.11</v>
          </cell>
          <cell r="AC787">
            <v>84674910.75</v>
          </cell>
          <cell r="AD787">
            <v>0</v>
          </cell>
        </row>
        <row r="787">
          <cell r="AF787">
            <v>1054399694.68</v>
          </cell>
          <cell r="AG787">
            <v>0</v>
          </cell>
          <cell r="AH787">
            <v>3085963004.89</v>
          </cell>
          <cell r="AI787">
            <v>146420458.21</v>
          </cell>
          <cell r="AJ787">
            <v>-109226341.58</v>
          </cell>
          <cell r="AK787">
            <v>42211291.85</v>
          </cell>
          <cell r="AL787">
            <v>150075000</v>
          </cell>
          <cell r="AM787">
            <v>0</v>
          </cell>
          <cell r="AN787">
            <v>4574455267.08</v>
          </cell>
          <cell r="AO787">
            <v>2834332380.91</v>
          </cell>
          <cell r="AP787">
            <v>8944298375.13</v>
          </cell>
          <cell r="AQ787">
            <v>11778630756.04</v>
          </cell>
          <cell r="AR787">
            <v>847083828.76</v>
          </cell>
          <cell r="AS787">
            <v>1444892767.88</v>
          </cell>
          <cell r="AT787">
            <v>542355784.27</v>
          </cell>
          <cell r="AU787">
            <v>1987248552.15</v>
          </cell>
          <cell r="AV787">
            <v>8651457458.71</v>
          </cell>
          <cell r="AW787">
            <v>10638706010.86</v>
          </cell>
          <cell r="AX787">
            <v>1444892767.88</v>
          </cell>
          <cell r="AY787">
            <v>9193813242.98</v>
          </cell>
          <cell r="AZ787">
            <v>0.186794197538819</v>
          </cell>
          <cell r="BA787">
            <v>0.813205802461181</v>
          </cell>
          <cell r="BB787">
            <v>1.22970101415101</v>
          </cell>
          <cell r="BC787">
            <v>0.135814709646554</v>
          </cell>
          <cell r="BD787">
            <v>0.0509794878922646</v>
          </cell>
          <cell r="BE787">
            <v>0.135814709646554</v>
          </cell>
          <cell r="BF787">
            <v>0.864185290353446</v>
          </cell>
          <cell r="BG787" t="e">
            <v>#N/A</v>
          </cell>
          <cell r="BH787">
            <v>5432893.20000005</v>
          </cell>
          <cell r="BI787">
            <v>791473881.439999</v>
          </cell>
          <cell r="BJ787" t="e">
            <v>#N/A</v>
          </cell>
        </row>
        <row r="788">
          <cell r="A788" t="str">
            <v>600717.SH</v>
          </cell>
          <cell r="B788" t="str">
            <v>天津港</v>
          </cell>
          <cell r="C788">
            <v>87798824.22</v>
          </cell>
          <cell r="D788">
            <v>1034911666.64</v>
          </cell>
          <cell r="E788">
            <v>0</v>
          </cell>
          <cell r="F788">
            <v>0</v>
          </cell>
          <cell r="G788">
            <v>0</v>
          </cell>
          <cell r="H788">
            <v>0</v>
          </cell>
          <cell r="I788">
            <v>2207938530.93</v>
          </cell>
          <cell r="J788">
            <v>533501821.38</v>
          </cell>
          <cell r="K788">
            <v>386629459.68</v>
          </cell>
          <cell r="L788">
            <v>0</v>
          </cell>
          <cell r="M788">
            <v>0</v>
          </cell>
          <cell r="N788">
            <v>0</v>
          </cell>
          <cell r="O788">
            <v>0</v>
          </cell>
          <cell r="P788">
            <v>147029463.96</v>
          </cell>
          <cell r="Q788">
            <v>89752725.85</v>
          </cell>
          <cell r="R788">
            <v>0</v>
          </cell>
          <cell r="S788">
            <v>0</v>
          </cell>
          <cell r="T788">
            <v>0</v>
          </cell>
          <cell r="U788">
            <v>1420466403.22</v>
          </cell>
          <cell r="V788">
            <v>42035381.57</v>
          </cell>
          <cell r="W788">
            <v>0</v>
          </cell>
          <cell r="X788">
            <v>5425592856.01</v>
          </cell>
          <cell r="Y788">
            <v>0</v>
          </cell>
          <cell r="Z788">
            <v>0</v>
          </cell>
          <cell r="AA788">
            <v>8073983</v>
          </cell>
          <cell r="AB788">
            <v>0</v>
          </cell>
          <cell r="AC788">
            <v>21723964.37</v>
          </cell>
          <cell r="AD788">
            <v>478157.63</v>
          </cell>
        </row>
        <row r="788">
          <cell r="AF788">
            <v>2894001038</v>
          </cell>
          <cell r="AG788">
            <v>0</v>
          </cell>
          <cell r="AH788">
            <v>2886188270.24</v>
          </cell>
          <cell r="AI788">
            <v>0</v>
          </cell>
          <cell r="AJ788">
            <v>184141536.51</v>
          </cell>
          <cell r="AK788">
            <v>13576409.74</v>
          </cell>
          <cell r="AL788">
            <v>2427730863.33</v>
          </cell>
          <cell r="AM788">
            <v>0</v>
          </cell>
          <cell r="AN788">
            <v>8786720845.48</v>
          </cell>
          <cell r="AO788">
            <v>11405933238.46</v>
          </cell>
          <cell r="AP788">
            <v>17192358963.3</v>
          </cell>
          <cell r="AQ788">
            <v>28598292201.76</v>
          </cell>
          <cell r="AR788">
            <v>3516410171.96</v>
          </cell>
          <cell r="AS788">
            <v>2455378069.86</v>
          </cell>
          <cell r="AT788">
            <v>5434144996.64</v>
          </cell>
          <cell r="AU788">
            <v>7889523066.5</v>
          </cell>
          <cell r="AV788">
            <v>17192358963.3</v>
          </cell>
          <cell r="AW788">
            <v>25081882029.8</v>
          </cell>
          <cell r="AX788">
            <v>2455378069.86</v>
          </cell>
          <cell r="AY788">
            <v>22626503959.94</v>
          </cell>
          <cell r="AZ788">
            <v>0.314550680731469</v>
          </cell>
          <cell r="BA788">
            <v>0.685449319268531</v>
          </cell>
          <cell r="BB788">
            <v>1.45889706487292</v>
          </cell>
          <cell r="BC788">
            <v>0.0978944908098501</v>
          </cell>
          <cell r="BD788">
            <v>0.216656189921619</v>
          </cell>
          <cell r="BE788">
            <v>0.0978944908098501</v>
          </cell>
          <cell r="BF788">
            <v>0.90210550919015</v>
          </cell>
          <cell r="BG788">
            <v>-2180266097.56</v>
          </cell>
          <cell r="BH788">
            <v>-3019444454.6</v>
          </cell>
          <cell r="BI788">
            <v>-3356148579.33</v>
          </cell>
          <cell r="BJ788">
            <v>2.85415305641611</v>
          </cell>
        </row>
        <row r="789">
          <cell r="A789" t="str">
            <v>002433.SZ</v>
          </cell>
          <cell r="B789" t="str">
            <v>太安堂</v>
          </cell>
          <cell r="C789">
            <v>37159545.2</v>
          </cell>
          <cell r="D789">
            <v>1034499000</v>
          </cell>
          <cell r="E789">
            <v>0</v>
          </cell>
          <cell r="F789">
            <v>0</v>
          </cell>
          <cell r="G789">
            <v>0</v>
          </cell>
          <cell r="H789">
            <v>0</v>
          </cell>
          <cell r="I789">
            <v>272130241.64</v>
          </cell>
          <cell r="J789">
            <v>0</v>
          </cell>
          <cell r="K789">
            <v>98610648.92</v>
          </cell>
          <cell r="L789">
            <v>0</v>
          </cell>
          <cell r="M789">
            <v>0</v>
          </cell>
          <cell r="N789">
            <v>0</v>
          </cell>
          <cell r="O789">
            <v>0</v>
          </cell>
          <cell r="P789">
            <v>1176157.64</v>
          </cell>
          <cell r="Q789">
            <v>49349285.95</v>
          </cell>
          <cell r="R789">
            <v>0</v>
          </cell>
          <cell r="S789">
            <v>0</v>
          </cell>
          <cell r="T789">
            <v>0</v>
          </cell>
          <cell r="U789">
            <v>180000000</v>
          </cell>
          <cell r="V789">
            <v>9957720.04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B789">
            <v>0</v>
          </cell>
          <cell r="AC789">
            <v>49636511.97</v>
          </cell>
          <cell r="AD789">
            <v>0</v>
          </cell>
        </row>
        <row r="789">
          <cell r="AF789">
            <v>766773200</v>
          </cell>
          <cell r="AG789">
            <v>0</v>
          </cell>
          <cell r="AH789">
            <v>2919076633.26</v>
          </cell>
          <cell r="AI789">
            <v>0</v>
          </cell>
          <cell r="AJ789">
            <v>951437.63</v>
          </cell>
          <cell r="AK789">
            <v>0</v>
          </cell>
          <cell r="AL789">
            <v>101847465.29</v>
          </cell>
          <cell r="AM789">
            <v>0</v>
          </cell>
          <cell r="AN789">
            <v>1985805256.41</v>
          </cell>
          <cell r="AO789">
            <v>1732519111.36</v>
          </cell>
          <cell r="AP789">
            <v>5774453992.59</v>
          </cell>
          <cell r="AQ789">
            <v>7506973103.95</v>
          </cell>
          <cell r="AR789">
            <v>518020111.36</v>
          </cell>
          <cell r="AS789">
            <v>1214499000</v>
          </cell>
          <cell r="AT789">
            <v>0</v>
          </cell>
          <cell r="AU789">
            <v>1214499000</v>
          </cell>
          <cell r="AV789">
            <v>5774453992.59</v>
          </cell>
          <cell r="AW789">
            <v>6988952992.59</v>
          </cell>
          <cell r="AX789">
            <v>1214499000</v>
          </cell>
          <cell r="AY789">
            <v>5774453992.59</v>
          </cell>
          <cell r="AZ789">
            <v>0.173774097677816</v>
          </cell>
          <cell r="BA789">
            <v>0.826225902322184</v>
          </cell>
          <cell r="BB789">
            <v>1.21032274247201</v>
          </cell>
          <cell r="BC789">
            <v>0.173774097677816</v>
          </cell>
          <cell r="BD789">
            <v>0</v>
          </cell>
          <cell r="BE789">
            <v>0.173774097677816</v>
          </cell>
          <cell r="BF789">
            <v>0.826225902322184</v>
          </cell>
          <cell r="BG789" t="e">
            <v>#N/A</v>
          </cell>
          <cell r="BH789">
            <v>796231771.27</v>
          </cell>
          <cell r="BI789">
            <v>2173707722.92</v>
          </cell>
          <cell r="BJ789" t="e">
            <v>#N/A</v>
          </cell>
        </row>
        <row r="790">
          <cell r="A790" t="str">
            <v>600067.SH</v>
          </cell>
          <cell r="B790" t="str">
            <v>冠城大通</v>
          </cell>
          <cell r="C790">
            <v>24289380.79</v>
          </cell>
          <cell r="D790">
            <v>1031931683.48</v>
          </cell>
          <cell r="E790">
            <v>0</v>
          </cell>
          <cell r="F790">
            <v>0</v>
          </cell>
          <cell r="G790">
            <v>0</v>
          </cell>
          <cell r="H790">
            <v>0</v>
          </cell>
          <cell r="I790">
            <v>1792268079.99</v>
          </cell>
          <cell r="J790">
            <v>78357066.65</v>
          </cell>
          <cell r="K790">
            <v>1653890554.13</v>
          </cell>
          <cell r="L790">
            <v>0</v>
          </cell>
          <cell r="M790">
            <v>0</v>
          </cell>
          <cell r="N790">
            <v>0</v>
          </cell>
          <cell r="O790">
            <v>0</v>
          </cell>
          <cell r="P790">
            <v>35979344.93</v>
          </cell>
          <cell r="Q790">
            <v>3021266668.6</v>
          </cell>
          <cell r="R790">
            <v>0</v>
          </cell>
          <cell r="S790">
            <v>0</v>
          </cell>
          <cell r="T790">
            <v>0</v>
          </cell>
          <cell r="U790">
            <v>3795312109.48</v>
          </cell>
          <cell r="V790">
            <v>257477238.13</v>
          </cell>
          <cell r="W790">
            <v>0</v>
          </cell>
          <cell r="X790">
            <v>2715086898.32</v>
          </cell>
          <cell r="Y790">
            <v>0</v>
          </cell>
          <cell r="Z790">
            <v>0</v>
          </cell>
          <cell r="AA790">
            <v>0</v>
          </cell>
          <cell r="AB790">
            <v>1469001.61</v>
          </cell>
          <cell r="AC790">
            <v>13072721.74</v>
          </cell>
          <cell r="AD790">
            <v>173547833.83</v>
          </cell>
        </row>
        <row r="790">
          <cell r="AF790">
            <v>1492110725</v>
          </cell>
          <cell r="AG790">
            <v>0</v>
          </cell>
          <cell r="AH790">
            <v>1361348590.85</v>
          </cell>
          <cell r="AI790">
            <v>500001304.18</v>
          </cell>
          <cell r="AJ790">
            <v>10178509.9</v>
          </cell>
          <cell r="AK790">
            <v>0</v>
          </cell>
          <cell r="AL790">
            <v>531379543.53</v>
          </cell>
          <cell r="AM790">
            <v>0</v>
          </cell>
          <cell r="AN790">
            <v>5066732002.65</v>
          </cell>
          <cell r="AO790">
            <v>14593948581.68</v>
          </cell>
          <cell r="AP790">
            <v>8961750676.11</v>
          </cell>
          <cell r="AQ790">
            <v>23555699257.79</v>
          </cell>
          <cell r="AR790">
            <v>6878070056.57</v>
          </cell>
          <cell r="AS790">
            <v>4827243792.96</v>
          </cell>
          <cell r="AT790">
            <v>2888634732.15</v>
          </cell>
          <cell r="AU790">
            <v>7715878525.11</v>
          </cell>
          <cell r="AV790">
            <v>7961748067.75</v>
          </cell>
          <cell r="AW790">
            <v>15677626592.86</v>
          </cell>
          <cell r="AX790">
            <v>4827243792.96</v>
          </cell>
          <cell r="AY790">
            <v>10850382799.9</v>
          </cell>
          <cell r="AZ790">
            <v>0.492158585319541</v>
          </cell>
          <cell r="BA790">
            <v>0.507841414680459</v>
          </cell>
          <cell r="BB790">
            <v>1.96911864824812</v>
          </cell>
          <cell r="BC790">
            <v>0.307906542126629</v>
          </cell>
          <cell r="BD790">
            <v>0.184252043192913</v>
          </cell>
          <cell r="BE790">
            <v>0.307906542126629</v>
          </cell>
          <cell r="BF790">
            <v>0.692093457873371</v>
          </cell>
          <cell r="BG790" t="e">
            <v>#N/A</v>
          </cell>
          <cell r="BH790">
            <v>3455877686.56</v>
          </cell>
          <cell r="BI790">
            <v>7558465750.41</v>
          </cell>
          <cell r="BJ790" t="e">
            <v>#N/A</v>
          </cell>
        </row>
        <row r="791">
          <cell r="A791" t="str">
            <v>000899.SZ</v>
          </cell>
          <cell r="B791" t="str">
            <v>赣能股份</v>
          </cell>
          <cell r="C791">
            <v>0</v>
          </cell>
          <cell r="D791">
            <v>1030325315.12</v>
          </cell>
          <cell r="E791">
            <v>0</v>
          </cell>
          <cell r="F791">
            <v>0</v>
          </cell>
          <cell r="G791">
            <v>0</v>
          </cell>
          <cell r="H791">
            <v>0</v>
          </cell>
          <cell r="I791">
            <v>297641459.78</v>
          </cell>
          <cell r="J791">
            <v>0</v>
          </cell>
          <cell r="K791">
            <v>1534975.06</v>
          </cell>
          <cell r="L791">
            <v>0</v>
          </cell>
          <cell r="M791">
            <v>0</v>
          </cell>
          <cell r="N791">
            <v>0</v>
          </cell>
          <cell r="O791">
            <v>0</v>
          </cell>
          <cell r="P791">
            <v>55130698.64</v>
          </cell>
          <cell r="Q791">
            <v>4301892.48</v>
          </cell>
          <cell r="R791">
            <v>0</v>
          </cell>
          <cell r="S791">
            <v>0</v>
          </cell>
          <cell r="T791">
            <v>0</v>
          </cell>
          <cell r="U791">
            <v>100223678.63</v>
          </cell>
          <cell r="V791">
            <v>402670958.9</v>
          </cell>
          <cell r="W791">
            <v>0</v>
          </cell>
          <cell r="X791">
            <v>1843188556.19</v>
          </cell>
          <cell r="Y791">
            <v>508648741.1</v>
          </cell>
          <cell r="Z791">
            <v>0</v>
          </cell>
          <cell r="AA791">
            <v>0</v>
          </cell>
          <cell r="AB791">
            <v>0</v>
          </cell>
          <cell r="AC791">
            <v>1330224.71</v>
          </cell>
          <cell r="AD791">
            <v>0</v>
          </cell>
        </row>
        <row r="791">
          <cell r="AF791">
            <v>975677760</v>
          </cell>
          <cell r="AG791">
            <v>0</v>
          </cell>
          <cell r="AH791">
            <v>2433656832.53</v>
          </cell>
          <cell r="AI791">
            <v>0</v>
          </cell>
          <cell r="AJ791">
            <v>0</v>
          </cell>
          <cell r="AK791">
            <v>0</v>
          </cell>
          <cell r="AL791">
            <v>394386284.57</v>
          </cell>
          <cell r="AM791">
            <v>0</v>
          </cell>
          <cell r="AN791">
            <v>1091863065.02</v>
          </cell>
          <cell r="AO791">
            <v>4244996500.61</v>
          </cell>
          <cell r="AP791">
            <v>4895583942.12</v>
          </cell>
          <cell r="AQ791">
            <v>9140580442.73</v>
          </cell>
          <cell r="AR791">
            <v>762610209.57</v>
          </cell>
          <cell r="AS791">
            <v>1130548993.75</v>
          </cell>
          <cell r="AT791">
            <v>2351837297.29</v>
          </cell>
          <cell r="AU791">
            <v>3482386291.04</v>
          </cell>
          <cell r="AV791">
            <v>4895583942.12</v>
          </cell>
          <cell r="AW791">
            <v>8377970233.16</v>
          </cell>
          <cell r="AX791">
            <v>1130548993.75</v>
          </cell>
          <cell r="AY791">
            <v>7247421239.41</v>
          </cell>
          <cell r="AZ791">
            <v>0.415659902592721</v>
          </cell>
          <cell r="BA791">
            <v>0.584340097407279</v>
          </cell>
          <cell r="BB791">
            <v>1.71133215816783</v>
          </cell>
          <cell r="BC791">
            <v>0.134943066433357</v>
          </cell>
          <cell r="BD791">
            <v>0.280716836159363</v>
          </cell>
          <cell r="BE791">
            <v>0.134943066433357</v>
          </cell>
          <cell r="BF791">
            <v>0.865056933566643</v>
          </cell>
          <cell r="BG791" t="e">
            <v>#N/A</v>
          </cell>
          <cell r="BH791">
            <v>384593804.75</v>
          </cell>
          <cell r="BI791">
            <v>-322459331.4</v>
          </cell>
          <cell r="BJ791" t="e">
            <v>#N/A</v>
          </cell>
        </row>
        <row r="792">
          <cell r="A792" t="str">
            <v>601066.SH</v>
          </cell>
          <cell r="B792" t="str">
            <v>中信建投</v>
          </cell>
          <cell r="C792">
            <v>1329674939.46</v>
          </cell>
          <cell r="D792">
            <v>1025046480.81</v>
          </cell>
          <cell r="E792">
            <v>0</v>
          </cell>
          <cell r="F792">
            <v>9035700000</v>
          </cell>
          <cell r="G792">
            <v>6408467658.23</v>
          </cell>
          <cell r="H792">
            <v>3840355508.43</v>
          </cell>
          <cell r="I792">
            <v>0</v>
          </cell>
          <cell r="J792">
            <v>0</v>
          </cell>
          <cell r="K792">
            <v>0</v>
          </cell>
          <cell r="L792">
            <v>91140964070.98</v>
          </cell>
          <cell r="M792">
            <v>0</v>
          </cell>
          <cell r="N792">
            <v>94030976060.99</v>
          </cell>
          <cell r="O792">
            <v>1557952704.54</v>
          </cell>
          <cell r="P792">
            <v>4198635419.59</v>
          </cell>
          <cell r="Q792">
            <v>678256705.26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93789495553.11</v>
          </cell>
          <cell r="Z792">
            <v>0</v>
          </cell>
          <cell r="AA792">
            <v>0</v>
          </cell>
          <cell r="AB792">
            <v>59677160</v>
          </cell>
          <cell r="AC792">
            <v>0</v>
          </cell>
          <cell r="AD792">
            <v>0</v>
          </cell>
        </row>
        <row r="792">
          <cell r="AF792">
            <v>7756694797</v>
          </cell>
          <cell r="AG792">
            <v>14937500000.01</v>
          </cell>
          <cell r="AH792">
            <v>12447626019.28</v>
          </cell>
          <cell r="AI792">
            <v>0</v>
          </cell>
          <cell r="AJ792">
            <v>574547872.62</v>
          </cell>
          <cell r="AK792">
            <v>0</v>
          </cell>
          <cell r="AL792">
            <v>4524646791.93</v>
          </cell>
          <cell r="AM792">
            <v>10591162857.94</v>
          </cell>
          <cell r="AN792">
            <v>25992785981.05</v>
          </cell>
          <cell r="AO792">
            <v>307095202261.4</v>
          </cell>
          <cell r="AP792">
            <v>76824964319.83</v>
          </cell>
          <cell r="AQ792">
            <v>383920166581.23</v>
          </cell>
          <cell r="AR792">
            <v>6266244224.31</v>
          </cell>
          <cell r="AS792">
            <v>207039462483.98</v>
          </cell>
          <cell r="AT792">
            <v>93789495553.11</v>
          </cell>
          <cell r="AU792">
            <v>300828958037.09</v>
          </cell>
          <cell r="AV792">
            <v>76824964319.83</v>
          </cell>
          <cell r="AW792">
            <v>377653922356.92</v>
          </cell>
          <cell r="AX792">
            <v>207039462483.98</v>
          </cell>
          <cell r="AY792">
            <v>170614459872.94</v>
          </cell>
          <cell r="AZ792">
            <v>0.796573106296979</v>
          </cell>
          <cell r="BA792">
            <v>0.203426893703021</v>
          </cell>
          <cell r="BB792">
            <v>4.91577087865227</v>
          </cell>
          <cell r="BC792">
            <v>0.54822537309253</v>
          </cell>
          <cell r="BD792">
            <v>0.248347733204449</v>
          </cell>
          <cell r="BE792">
            <v>0.54822537309253</v>
          </cell>
          <cell r="BF792">
            <v>0.45177462690747</v>
          </cell>
          <cell r="BG792">
            <v>174663578028.41</v>
          </cell>
          <cell r="BH792">
            <v>-103294965545.25</v>
          </cell>
          <cell r="BI792">
            <v>168397333804.1</v>
          </cell>
          <cell r="BJ792">
            <v>-26.873726553906</v>
          </cell>
        </row>
        <row r="793">
          <cell r="A793" t="str">
            <v>002239.SZ</v>
          </cell>
          <cell r="B793" t="str">
            <v>奥特佳</v>
          </cell>
          <cell r="C793">
            <v>30897069.82</v>
          </cell>
          <cell r="D793">
            <v>1024892708.26</v>
          </cell>
          <cell r="E793">
            <v>0</v>
          </cell>
          <cell r="F793">
            <v>0</v>
          </cell>
          <cell r="G793">
            <v>0</v>
          </cell>
          <cell r="H793">
            <v>0</v>
          </cell>
          <cell r="I793">
            <v>2317342969.89</v>
          </cell>
          <cell r="J793">
            <v>0</v>
          </cell>
          <cell r="K793">
            <v>60621454.59</v>
          </cell>
          <cell r="L793">
            <v>0</v>
          </cell>
          <cell r="M793">
            <v>0</v>
          </cell>
          <cell r="N793">
            <v>0</v>
          </cell>
          <cell r="O793">
            <v>0</v>
          </cell>
          <cell r="P793">
            <v>113681668.66</v>
          </cell>
          <cell r="Q793">
            <v>21663797.48</v>
          </cell>
          <cell r="R793">
            <v>0</v>
          </cell>
          <cell r="S793">
            <v>0</v>
          </cell>
          <cell r="T793">
            <v>0</v>
          </cell>
          <cell r="U793">
            <v>131484552.37</v>
          </cell>
          <cell r="V793">
            <v>401463836.9</v>
          </cell>
          <cell r="W793">
            <v>0</v>
          </cell>
          <cell r="X793">
            <v>93245617.49</v>
          </cell>
          <cell r="Y793">
            <v>0</v>
          </cell>
          <cell r="Z793">
            <v>0</v>
          </cell>
          <cell r="AA793">
            <v>2085544.94</v>
          </cell>
          <cell r="AB793">
            <v>125240406.33</v>
          </cell>
          <cell r="AC793">
            <v>33053024.79</v>
          </cell>
          <cell r="AD793">
            <v>0</v>
          </cell>
        </row>
        <row r="793">
          <cell r="AF793">
            <v>3243258144</v>
          </cell>
          <cell r="AG793">
            <v>0</v>
          </cell>
          <cell r="AH793">
            <v>1211786203.66</v>
          </cell>
          <cell r="AI793">
            <v>0</v>
          </cell>
          <cell r="AJ793">
            <v>20955368.71</v>
          </cell>
          <cell r="AK793">
            <v>0</v>
          </cell>
          <cell r="AL793">
            <v>59188848.72</v>
          </cell>
          <cell r="AM793">
            <v>0</v>
          </cell>
          <cell r="AN793">
            <v>880794960.01</v>
          </cell>
          <cell r="AO793">
            <v>4355672651.52</v>
          </cell>
          <cell r="AP793">
            <v>5415983525.1</v>
          </cell>
          <cell r="AQ793">
            <v>9771656176.62</v>
          </cell>
          <cell r="AR793">
            <v>3103964228.46</v>
          </cell>
          <cell r="AS793">
            <v>1156377260.63</v>
          </cell>
          <cell r="AT793">
            <v>95331162.43</v>
          </cell>
          <cell r="AU793">
            <v>1251708423.06</v>
          </cell>
          <cell r="AV793">
            <v>5415983525.1</v>
          </cell>
          <cell r="AW793">
            <v>6667691948.16</v>
          </cell>
          <cell r="AX793">
            <v>1156377260.63</v>
          </cell>
          <cell r="AY793">
            <v>5511314687.53</v>
          </cell>
          <cell r="AZ793">
            <v>0.18772739244581</v>
          </cell>
          <cell r="BA793">
            <v>0.81227260755419</v>
          </cell>
          <cell r="BB793">
            <v>1.2311137796596</v>
          </cell>
          <cell r="BC793">
            <v>0.173429916921868</v>
          </cell>
          <cell r="BD793">
            <v>0.0142974755239416</v>
          </cell>
          <cell r="BE793">
            <v>0.173429916921868</v>
          </cell>
          <cell r="BF793">
            <v>0.826570083078132</v>
          </cell>
          <cell r="BG793" t="e">
            <v>#N/A</v>
          </cell>
          <cell r="BH793">
            <v>-408660220.2</v>
          </cell>
          <cell r="BI793">
            <v>1058181470.09</v>
          </cell>
          <cell r="BJ793" t="e">
            <v>#N/A</v>
          </cell>
        </row>
        <row r="794">
          <cell r="A794" t="str">
            <v>603186.SH</v>
          </cell>
          <cell r="B794" t="str">
            <v>华正新材</v>
          </cell>
          <cell r="C794">
            <v>25090662.43</v>
          </cell>
          <cell r="D794">
            <v>1024029505.18</v>
          </cell>
          <cell r="E794">
            <v>0</v>
          </cell>
          <cell r="F794">
            <v>0</v>
          </cell>
          <cell r="G794">
            <v>0</v>
          </cell>
          <cell r="H794">
            <v>0</v>
          </cell>
          <cell r="I794">
            <v>1668067268.57</v>
          </cell>
          <cell r="J794">
            <v>0</v>
          </cell>
          <cell r="K794">
            <v>13601585.55</v>
          </cell>
          <cell r="L794">
            <v>0</v>
          </cell>
          <cell r="M794">
            <v>0</v>
          </cell>
          <cell r="N794">
            <v>0</v>
          </cell>
          <cell r="O794">
            <v>0</v>
          </cell>
          <cell r="P794">
            <v>52786502.17</v>
          </cell>
          <cell r="Q794">
            <v>13047729.7</v>
          </cell>
          <cell r="R794">
            <v>0</v>
          </cell>
          <cell r="S794">
            <v>0</v>
          </cell>
          <cell r="T794">
            <v>0</v>
          </cell>
          <cell r="U794">
            <v>52843500</v>
          </cell>
          <cell r="V794">
            <v>3811918.58</v>
          </cell>
          <cell r="W794">
            <v>0</v>
          </cell>
          <cell r="X794">
            <v>253087006.96</v>
          </cell>
          <cell r="Y794">
            <v>0</v>
          </cell>
          <cell r="Z794">
            <v>0</v>
          </cell>
          <cell r="AA794">
            <v>0</v>
          </cell>
          <cell r="AB794">
            <v>0</v>
          </cell>
          <cell r="AC794">
            <v>37907709.32</v>
          </cell>
          <cell r="AD794">
            <v>0</v>
          </cell>
        </row>
        <row r="794">
          <cell r="AF794">
            <v>142045312</v>
          </cell>
          <cell r="AG794">
            <v>0</v>
          </cell>
          <cell r="AH794">
            <v>792382456.48</v>
          </cell>
          <cell r="AI794">
            <v>10863968</v>
          </cell>
          <cell r="AJ794">
            <v>0</v>
          </cell>
          <cell r="AK794">
            <v>0</v>
          </cell>
          <cell r="AL794">
            <v>42712479.62</v>
          </cell>
          <cell r="AM794">
            <v>0</v>
          </cell>
          <cell r="AN794">
            <v>669380059.44</v>
          </cell>
          <cell r="AO794">
            <v>3144273388.46</v>
          </cell>
          <cell r="AP794">
            <v>1657384275.54</v>
          </cell>
          <cell r="AQ794">
            <v>4801657664</v>
          </cell>
          <cell r="AR794">
            <v>1814313376.32</v>
          </cell>
          <cell r="AS794">
            <v>1076873005.18</v>
          </cell>
          <cell r="AT794">
            <v>253087006.96</v>
          </cell>
          <cell r="AU794">
            <v>1329960012.14</v>
          </cell>
          <cell r="AV794">
            <v>1635656339.54</v>
          </cell>
          <cell r="AW794">
            <v>2965616351.68</v>
          </cell>
          <cell r="AX794">
            <v>1076873005.18</v>
          </cell>
          <cell r="AY794">
            <v>1888743346.5</v>
          </cell>
          <cell r="AZ794">
            <v>0.4484598998743</v>
          </cell>
          <cell r="BA794">
            <v>0.5515401001257</v>
          </cell>
          <cell r="BB794">
            <v>1.8131047946869</v>
          </cell>
          <cell r="BC794">
            <v>0.3631194589853</v>
          </cell>
          <cell r="BD794">
            <v>0.0853404408890004</v>
          </cell>
          <cell r="BE794">
            <v>0.3631194589853</v>
          </cell>
          <cell r="BF794">
            <v>0.6368805410147</v>
          </cell>
          <cell r="BG794" t="e">
            <v>#N/A</v>
          </cell>
          <cell r="BH794">
            <v>621007679.75</v>
          </cell>
          <cell r="BI794">
            <v>-164059838.63</v>
          </cell>
          <cell r="BJ794" t="e">
            <v>#N/A</v>
          </cell>
        </row>
        <row r="795">
          <cell r="A795" t="str">
            <v>600802.SH</v>
          </cell>
          <cell r="B795" t="str">
            <v>福建水泥</v>
          </cell>
          <cell r="C795">
            <v>136759899.22</v>
          </cell>
          <cell r="D795">
            <v>1018500000</v>
          </cell>
          <cell r="E795">
            <v>0</v>
          </cell>
          <cell r="F795">
            <v>0</v>
          </cell>
          <cell r="G795">
            <v>0</v>
          </cell>
          <cell r="H795">
            <v>0</v>
          </cell>
          <cell r="I795">
            <v>678639361.03</v>
          </cell>
          <cell r="J795">
            <v>7244371.44</v>
          </cell>
          <cell r="K795">
            <v>123624765.39</v>
          </cell>
          <cell r="L795">
            <v>0</v>
          </cell>
          <cell r="M795">
            <v>0</v>
          </cell>
          <cell r="N795">
            <v>0</v>
          </cell>
          <cell r="O795">
            <v>0</v>
          </cell>
          <cell r="P795">
            <v>62243943.71</v>
          </cell>
          <cell r="Q795">
            <v>49677876.06</v>
          </cell>
          <cell r="R795">
            <v>0</v>
          </cell>
          <cell r="S795">
            <v>0</v>
          </cell>
          <cell r="T795">
            <v>0</v>
          </cell>
          <cell r="U795">
            <v>1921769.34</v>
          </cell>
          <cell r="V795">
            <v>93557759.47</v>
          </cell>
          <cell r="W795">
            <v>0</v>
          </cell>
          <cell r="X795">
            <v>264423600</v>
          </cell>
          <cell r="Y795">
            <v>0</v>
          </cell>
          <cell r="Z795">
            <v>0</v>
          </cell>
          <cell r="AA795">
            <v>12467245.43</v>
          </cell>
          <cell r="AB795">
            <v>0</v>
          </cell>
          <cell r="AC795">
            <v>29056095.94</v>
          </cell>
          <cell r="AD795">
            <v>0</v>
          </cell>
        </row>
        <row r="795">
          <cell r="AF795">
            <v>458248400</v>
          </cell>
          <cell r="AG795">
            <v>0</v>
          </cell>
          <cell r="AH795">
            <v>189041122.06</v>
          </cell>
          <cell r="AI795">
            <v>0</v>
          </cell>
          <cell r="AJ795">
            <v>386379397.09</v>
          </cell>
          <cell r="AK795">
            <v>15556878.21</v>
          </cell>
          <cell r="AL795">
            <v>96547808.73</v>
          </cell>
          <cell r="AM795">
            <v>0</v>
          </cell>
          <cell r="AN795">
            <v>668318591.05</v>
          </cell>
          <cell r="AO795">
            <v>2478116687.03</v>
          </cell>
          <cell r="AP795">
            <v>1814092197.14</v>
          </cell>
          <cell r="AQ795">
            <v>4292208884.17</v>
          </cell>
          <cell r="AR795">
            <v>1180804072.26</v>
          </cell>
          <cell r="AS795">
            <v>1020421769.34</v>
          </cell>
          <cell r="AT795">
            <v>276890845.43</v>
          </cell>
          <cell r="AU795">
            <v>1297312614.77</v>
          </cell>
          <cell r="AV795">
            <v>1814092197.14</v>
          </cell>
          <cell r="AW795">
            <v>3111404811.91</v>
          </cell>
          <cell r="AX795">
            <v>1020421769.34</v>
          </cell>
          <cell r="AY795">
            <v>2090983042.57</v>
          </cell>
          <cell r="AZ795">
            <v>0.416953978410035</v>
          </cell>
          <cell r="BA795">
            <v>0.583046021589965</v>
          </cell>
          <cell r="BB795">
            <v>1.71513047507468</v>
          </cell>
          <cell r="BC795">
            <v>0.327961750728795</v>
          </cell>
          <cell r="BD795">
            <v>0.0889922276812399</v>
          </cell>
          <cell r="BE795">
            <v>0.327961750728795</v>
          </cell>
          <cell r="BF795">
            <v>0.672038249271205</v>
          </cell>
          <cell r="BG795" t="e">
            <v>#N/A</v>
          </cell>
          <cell r="BH795">
            <v>693973381.86</v>
          </cell>
          <cell r="BI795">
            <v>-1024889544.99</v>
          </cell>
          <cell r="BJ795" t="e">
            <v>#N/A</v>
          </cell>
        </row>
        <row r="796">
          <cell r="A796" t="str">
            <v>000415.SZ</v>
          </cell>
          <cell r="B796" t="str">
            <v>渤海租赁</v>
          </cell>
          <cell r="C796">
            <v>2070742000</v>
          </cell>
          <cell r="D796">
            <v>1017000000</v>
          </cell>
          <cell r="E796">
            <v>0</v>
          </cell>
          <cell r="F796">
            <v>0</v>
          </cell>
          <cell r="G796">
            <v>0</v>
          </cell>
          <cell r="H796">
            <v>0</v>
          </cell>
          <cell r="I796">
            <v>2162054000</v>
          </cell>
          <cell r="J796">
            <v>1014356000</v>
          </cell>
          <cell r="K796">
            <v>40901000</v>
          </cell>
          <cell r="L796">
            <v>0</v>
          </cell>
          <cell r="M796">
            <v>0</v>
          </cell>
          <cell r="N796">
            <v>0</v>
          </cell>
          <cell r="O796">
            <v>0</v>
          </cell>
          <cell r="P796">
            <v>438662000</v>
          </cell>
          <cell r="Q796">
            <v>821917000</v>
          </cell>
          <cell r="R796">
            <v>0</v>
          </cell>
          <cell r="S796">
            <v>0</v>
          </cell>
          <cell r="T796">
            <v>0</v>
          </cell>
          <cell r="U796">
            <v>27607196000</v>
          </cell>
          <cell r="V796">
            <v>1355897000</v>
          </cell>
          <cell r="W796">
            <v>0</v>
          </cell>
          <cell r="X796">
            <v>50465629000</v>
          </cell>
          <cell r="Y796">
            <v>105657989000</v>
          </cell>
          <cell r="Z796">
            <v>0</v>
          </cell>
          <cell r="AA796">
            <v>0</v>
          </cell>
          <cell r="AB796">
            <v>0</v>
          </cell>
          <cell r="AC796">
            <v>88052000</v>
          </cell>
          <cell r="AD796">
            <v>9022266000</v>
          </cell>
        </row>
        <row r="796">
          <cell r="AF796">
            <v>6184521000</v>
          </cell>
          <cell r="AG796">
            <v>0</v>
          </cell>
          <cell r="AH796">
            <v>17122118000</v>
          </cell>
          <cell r="AI796">
            <v>59907000</v>
          </cell>
          <cell r="AJ796">
            <v>-600819000</v>
          </cell>
          <cell r="AK796">
            <v>0</v>
          </cell>
          <cell r="AL796">
            <v>239001000</v>
          </cell>
          <cell r="AM796">
            <v>0</v>
          </cell>
          <cell r="AN796">
            <v>4074354000</v>
          </cell>
          <cell r="AO796">
            <v>201762661000</v>
          </cell>
          <cell r="AP796">
            <v>27079082000</v>
          </cell>
          <cell r="AQ796">
            <v>228841743000</v>
          </cell>
          <cell r="AR796">
            <v>7992581000</v>
          </cell>
          <cell r="AS796">
            <v>28624196000</v>
          </cell>
          <cell r="AT796">
            <v>165145884000</v>
          </cell>
          <cell r="AU796">
            <v>193770080000</v>
          </cell>
          <cell r="AV796">
            <v>26959268000</v>
          </cell>
          <cell r="AW796">
            <v>220729348000</v>
          </cell>
          <cell r="AX796">
            <v>28624196000</v>
          </cell>
          <cell r="AY796">
            <v>192105152000</v>
          </cell>
          <cell r="AZ796">
            <v>0.877862784245618</v>
          </cell>
          <cell r="BA796">
            <v>0.122137215754382</v>
          </cell>
          <cell r="BB796">
            <v>8.18751265798463</v>
          </cell>
          <cell r="BC796">
            <v>0.129680064111819</v>
          </cell>
          <cell r="BD796">
            <v>0.748182720133799</v>
          </cell>
          <cell r="BE796">
            <v>0.129680064111819</v>
          </cell>
          <cell r="BF796">
            <v>0.870319935888181</v>
          </cell>
          <cell r="BG796">
            <v>-36023332000</v>
          </cell>
          <cell r="BH796">
            <v>21682709000</v>
          </cell>
          <cell r="BI796">
            <v>-28648313000</v>
          </cell>
          <cell r="BJ796">
            <v>-3.88450700940567</v>
          </cell>
        </row>
        <row r="797">
          <cell r="A797" t="str">
            <v>603033.SH</v>
          </cell>
          <cell r="B797" t="str">
            <v>三维股份</v>
          </cell>
          <cell r="C797">
            <v>0</v>
          </cell>
          <cell r="D797">
            <v>1015705523.61</v>
          </cell>
          <cell r="E797">
            <v>0</v>
          </cell>
          <cell r="F797">
            <v>0</v>
          </cell>
          <cell r="G797">
            <v>0</v>
          </cell>
          <cell r="H797">
            <v>0</v>
          </cell>
          <cell r="I797">
            <v>432087285.67</v>
          </cell>
          <cell r="J797">
            <v>0</v>
          </cell>
          <cell r="K797">
            <v>76689529.92</v>
          </cell>
          <cell r="L797">
            <v>0</v>
          </cell>
          <cell r="M797">
            <v>0</v>
          </cell>
          <cell r="N797">
            <v>0</v>
          </cell>
          <cell r="O797">
            <v>0</v>
          </cell>
          <cell r="P797">
            <v>20574060.85</v>
          </cell>
          <cell r="Q797">
            <v>24902987.61</v>
          </cell>
          <cell r="R797">
            <v>0</v>
          </cell>
          <cell r="S797">
            <v>0</v>
          </cell>
          <cell r="T797">
            <v>0</v>
          </cell>
          <cell r="U797">
            <v>173669882.13</v>
          </cell>
          <cell r="V797">
            <v>8750819.32</v>
          </cell>
          <cell r="W797">
            <v>0</v>
          </cell>
          <cell r="X797">
            <v>837719969.39</v>
          </cell>
          <cell r="Y797">
            <v>0</v>
          </cell>
          <cell r="Z797">
            <v>0</v>
          </cell>
          <cell r="AA797">
            <v>4036151.17</v>
          </cell>
          <cell r="AB797">
            <v>1456045.91</v>
          </cell>
          <cell r="AC797">
            <v>3228666.67</v>
          </cell>
          <cell r="AD797">
            <v>0</v>
          </cell>
        </row>
        <row r="797">
          <cell r="AF797">
            <v>596659565</v>
          </cell>
          <cell r="AG797">
            <v>0</v>
          </cell>
          <cell r="AH797">
            <v>1416438271.46</v>
          </cell>
          <cell r="AI797">
            <v>0</v>
          </cell>
          <cell r="AJ797">
            <v>0</v>
          </cell>
          <cell r="AK797">
            <v>0</v>
          </cell>
          <cell r="AL797">
            <v>91493289.94</v>
          </cell>
          <cell r="AM797">
            <v>0</v>
          </cell>
          <cell r="AN797">
            <v>952148711.95</v>
          </cell>
          <cell r="AO797">
            <v>2598820922.25</v>
          </cell>
          <cell r="AP797">
            <v>3056739838.35</v>
          </cell>
          <cell r="AQ797">
            <v>5655560760.6</v>
          </cell>
          <cell r="AR797">
            <v>567689395.95</v>
          </cell>
          <cell r="AS797">
            <v>1189375405.74</v>
          </cell>
          <cell r="AT797">
            <v>841756120.56</v>
          </cell>
          <cell r="AU797">
            <v>2031131526.3</v>
          </cell>
          <cell r="AV797">
            <v>3056739838.35</v>
          </cell>
          <cell r="AW797">
            <v>5087871364.65</v>
          </cell>
          <cell r="AX797">
            <v>1189375405.74</v>
          </cell>
          <cell r="AY797">
            <v>3898495958.91</v>
          </cell>
          <cell r="AZ797">
            <v>0.399210471477736</v>
          </cell>
          <cell r="BA797">
            <v>0.600789528522264</v>
          </cell>
          <cell r="BB797">
            <v>1.66447641399419</v>
          </cell>
          <cell r="BC797">
            <v>0.233766799609687</v>
          </cell>
          <cell r="BD797">
            <v>0.16544367186805</v>
          </cell>
          <cell r="BE797">
            <v>0.233766799609687</v>
          </cell>
          <cell r="BF797">
            <v>0.766233200390313</v>
          </cell>
          <cell r="BG797" t="e">
            <v>#N/A</v>
          </cell>
          <cell r="BH797">
            <v>498799352.99</v>
          </cell>
          <cell r="BI797">
            <v>892447669.1</v>
          </cell>
          <cell r="BJ797" t="e">
            <v>#N/A</v>
          </cell>
        </row>
        <row r="798">
          <cell r="A798" t="str">
            <v>600231.SH</v>
          </cell>
          <cell r="B798" t="str">
            <v>凌钢股份</v>
          </cell>
          <cell r="C798">
            <v>52684090.13</v>
          </cell>
          <cell r="D798">
            <v>1001754303.16</v>
          </cell>
          <cell r="E798">
            <v>0</v>
          </cell>
          <cell r="F798">
            <v>0</v>
          </cell>
          <cell r="G798">
            <v>0</v>
          </cell>
          <cell r="H798">
            <v>0</v>
          </cell>
          <cell r="I798">
            <v>6132926928.98</v>
          </cell>
          <cell r="J798">
            <v>0</v>
          </cell>
          <cell r="K798">
            <v>1064869259.51</v>
          </cell>
          <cell r="L798">
            <v>0</v>
          </cell>
          <cell r="M798">
            <v>0</v>
          </cell>
          <cell r="N798">
            <v>0</v>
          </cell>
          <cell r="O798">
            <v>0</v>
          </cell>
          <cell r="P798">
            <v>18318093.03</v>
          </cell>
          <cell r="Q798">
            <v>73492817.91</v>
          </cell>
          <cell r="R798">
            <v>0</v>
          </cell>
          <cell r="S798">
            <v>0</v>
          </cell>
          <cell r="T798">
            <v>0</v>
          </cell>
          <cell r="U798">
            <v>242812780.15</v>
          </cell>
          <cell r="V798">
            <v>138432979.08</v>
          </cell>
          <cell r="W798">
            <v>0</v>
          </cell>
          <cell r="X798">
            <v>220217296.95</v>
          </cell>
          <cell r="Y798">
            <v>182843059.49</v>
          </cell>
          <cell r="Z798">
            <v>0</v>
          </cell>
          <cell r="AA798">
            <v>9937080.91</v>
          </cell>
          <cell r="AB798">
            <v>7091415.39</v>
          </cell>
          <cell r="AC798">
            <v>20074605.87</v>
          </cell>
          <cell r="AD798">
            <v>0</v>
          </cell>
        </row>
        <row r="798">
          <cell r="AF798">
            <v>2852129323</v>
          </cell>
          <cell r="AG798">
            <v>42852731.64</v>
          </cell>
          <cell r="AH798">
            <v>598303101.16</v>
          </cell>
          <cell r="AI798">
            <v>0</v>
          </cell>
          <cell r="AJ798">
            <v>0</v>
          </cell>
          <cell r="AK798">
            <v>81180505.8</v>
          </cell>
          <cell r="AL798">
            <v>917747053.22</v>
          </cell>
          <cell r="AM798">
            <v>0</v>
          </cell>
          <cell r="AN798">
            <v>4928742139.21</v>
          </cell>
          <cell r="AO798">
            <v>9165454710.56</v>
          </cell>
          <cell r="AP798">
            <v>9420954854.03</v>
          </cell>
          <cell r="AQ798">
            <v>18586409564.59</v>
          </cell>
          <cell r="AR798">
            <v>7507890189.9</v>
          </cell>
          <cell r="AS798">
            <v>1244567083.31</v>
          </cell>
          <cell r="AT798">
            <v>412997437.35</v>
          </cell>
          <cell r="AU798">
            <v>1657564520.66</v>
          </cell>
          <cell r="AV798">
            <v>9420954854.03</v>
          </cell>
          <cell r="AW798">
            <v>11078519374.69</v>
          </cell>
          <cell r="AX798">
            <v>1244567083.31</v>
          </cell>
          <cell r="AY798">
            <v>9833952291.38</v>
          </cell>
          <cell r="AZ798">
            <v>0.149619679724249</v>
          </cell>
          <cell r="BA798">
            <v>0.850380320275751</v>
          </cell>
          <cell r="BB798">
            <v>1.17594442881243</v>
          </cell>
          <cell r="BC798">
            <v>0.112340561154168</v>
          </cell>
          <cell r="BD798">
            <v>0.0372791185700803</v>
          </cell>
          <cell r="BE798">
            <v>0.112340561154168</v>
          </cell>
          <cell r="BF798">
            <v>0.887659438845832</v>
          </cell>
          <cell r="BG798">
            <v>5925140333.38</v>
          </cell>
          <cell r="BH798">
            <v>-3994852552.39</v>
          </cell>
          <cell r="BI798">
            <v>1218710512.66</v>
          </cell>
          <cell r="BJ798">
            <v>-0.258945858980971</v>
          </cell>
        </row>
        <row r="799">
          <cell r="A799" t="str">
            <v>600035.SH</v>
          </cell>
          <cell r="B799" t="str">
            <v>楚天高速</v>
          </cell>
          <cell r="C799">
            <v>5969117.32</v>
          </cell>
          <cell r="D799">
            <v>1001035416.69</v>
          </cell>
          <cell r="E799">
            <v>0</v>
          </cell>
          <cell r="F799">
            <v>0</v>
          </cell>
          <cell r="G799">
            <v>0</v>
          </cell>
          <cell r="H799">
            <v>0</v>
          </cell>
          <cell r="I799">
            <v>482454295.2</v>
          </cell>
          <cell r="J799">
            <v>4393476.66</v>
          </cell>
          <cell r="K799">
            <v>39134264.51</v>
          </cell>
          <cell r="L799">
            <v>0</v>
          </cell>
          <cell r="M799">
            <v>0</v>
          </cell>
          <cell r="N799">
            <v>0</v>
          </cell>
          <cell r="O799">
            <v>0</v>
          </cell>
          <cell r="P799">
            <v>24586248.48</v>
          </cell>
          <cell r="Q799">
            <v>93949295.3</v>
          </cell>
          <cell r="R799">
            <v>0</v>
          </cell>
          <cell r="S799">
            <v>0</v>
          </cell>
          <cell r="T799">
            <v>0</v>
          </cell>
          <cell r="U799">
            <v>453406722.72</v>
          </cell>
          <cell r="V799">
            <v>308826373.38</v>
          </cell>
          <cell r="W799">
            <v>0</v>
          </cell>
          <cell r="X799">
            <v>3738500000</v>
          </cell>
          <cell r="Y799">
            <v>1195354475.04</v>
          </cell>
          <cell r="Z799">
            <v>0</v>
          </cell>
          <cell r="AA799">
            <v>0</v>
          </cell>
          <cell r="AB799">
            <v>0</v>
          </cell>
          <cell r="AC799">
            <v>526567117.28</v>
          </cell>
          <cell r="AD799">
            <v>0</v>
          </cell>
        </row>
        <row r="799">
          <cell r="AF799">
            <v>1610115901</v>
          </cell>
          <cell r="AG799">
            <v>0</v>
          </cell>
          <cell r="AH799">
            <v>1106074182.95</v>
          </cell>
          <cell r="AI799">
            <v>0</v>
          </cell>
          <cell r="AJ799">
            <v>10407146.12</v>
          </cell>
          <cell r="AK799">
            <v>0</v>
          </cell>
          <cell r="AL799">
            <v>1224580520.45</v>
          </cell>
          <cell r="AM799">
            <v>0</v>
          </cell>
          <cell r="AN799">
            <v>2927300465.3</v>
          </cell>
          <cell r="AO799">
            <v>7874176802.58</v>
          </cell>
          <cell r="AP799">
            <v>6878478215.82</v>
          </cell>
          <cell r="AQ799">
            <v>14752655018.4</v>
          </cell>
          <cell r="AR799">
            <v>1485880188.13</v>
          </cell>
          <cell r="AS799">
            <v>1454442139.41</v>
          </cell>
          <cell r="AT799">
            <v>4933854475.04</v>
          </cell>
          <cell r="AU799">
            <v>6388296614.45</v>
          </cell>
          <cell r="AV799">
            <v>6878478215.82</v>
          </cell>
          <cell r="AW799">
            <v>13266774830.27</v>
          </cell>
          <cell r="AX799">
            <v>1454442139.41</v>
          </cell>
          <cell r="AY799">
            <v>11812332690.86</v>
          </cell>
          <cell r="AZ799">
            <v>0.481525969663268</v>
          </cell>
          <cell r="BA799">
            <v>0.518474030336732</v>
          </cell>
          <cell r="BB799">
            <v>1.92873691156823</v>
          </cell>
          <cell r="BC799">
            <v>0.10963042322023</v>
          </cell>
          <cell r="BD799">
            <v>0.371895546443038</v>
          </cell>
          <cell r="BE799">
            <v>0.10963042322023</v>
          </cell>
          <cell r="BF799">
            <v>0.89036957677977</v>
          </cell>
          <cell r="BG799" t="e">
            <v>#N/A</v>
          </cell>
          <cell r="BH799">
            <v>392123009.67</v>
          </cell>
          <cell r="BI799">
            <v>-1865633697.61</v>
          </cell>
          <cell r="BJ799" t="e">
            <v>#N/A</v>
          </cell>
        </row>
        <row r="800">
          <cell r="A800" t="str">
            <v>000751.SZ</v>
          </cell>
          <cell r="B800" t="str">
            <v>锌业股份</v>
          </cell>
          <cell r="C800">
            <v>0</v>
          </cell>
          <cell r="D800">
            <v>996651200</v>
          </cell>
          <cell r="E800">
            <v>0</v>
          </cell>
          <cell r="F800">
            <v>0</v>
          </cell>
          <cell r="G800">
            <v>0</v>
          </cell>
          <cell r="H800">
            <v>0</v>
          </cell>
          <cell r="I800">
            <v>1214432871</v>
          </cell>
          <cell r="J800">
            <v>0</v>
          </cell>
          <cell r="K800">
            <v>150307484.54</v>
          </cell>
          <cell r="L800">
            <v>0</v>
          </cell>
          <cell r="M800">
            <v>0</v>
          </cell>
          <cell r="N800">
            <v>0</v>
          </cell>
          <cell r="O800">
            <v>0</v>
          </cell>
          <cell r="P800">
            <v>6672206.52</v>
          </cell>
          <cell r="Q800">
            <v>14839082.88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15695041.66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B800">
            <v>14395696.86</v>
          </cell>
          <cell r="AC800">
            <v>52767117.98</v>
          </cell>
          <cell r="AD800">
            <v>0</v>
          </cell>
        </row>
        <row r="800">
          <cell r="AF800">
            <v>1409869279</v>
          </cell>
          <cell r="AG800">
            <v>0</v>
          </cell>
          <cell r="AH800">
            <v>1315773748.2</v>
          </cell>
          <cell r="AI800">
            <v>0</v>
          </cell>
          <cell r="AJ800">
            <v>0</v>
          </cell>
          <cell r="AK800">
            <v>0</v>
          </cell>
          <cell r="AL800">
            <v>371807964.38</v>
          </cell>
          <cell r="AM800">
            <v>0</v>
          </cell>
          <cell r="AN800">
            <v>-77860355.27</v>
          </cell>
          <cell r="AO800">
            <v>2465760701.44</v>
          </cell>
          <cell r="AP800">
            <v>3019590636.31</v>
          </cell>
          <cell r="AQ800">
            <v>5485351337.75</v>
          </cell>
          <cell r="AR800">
            <v>1469109501.44</v>
          </cell>
          <cell r="AS800">
            <v>996651200</v>
          </cell>
          <cell r="AT800">
            <v>0</v>
          </cell>
          <cell r="AU800">
            <v>996651200</v>
          </cell>
          <cell r="AV800">
            <v>3019590636.31</v>
          </cell>
          <cell r="AW800">
            <v>4016241836.31</v>
          </cell>
          <cell r="AX800">
            <v>996651200</v>
          </cell>
          <cell r="AY800">
            <v>3019590636.31</v>
          </cell>
          <cell r="AZ800">
            <v>0.248155176062727</v>
          </cell>
          <cell r="BA800">
            <v>0.751844823937272</v>
          </cell>
          <cell r="BB800">
            <v>1.33006169379897</v>
          </cell>
          <cell r="BC800">
            <v>0.248155176062727</v>
          </cell>
          <cell r="BD800">
            <v>0</v>
          </cell>
          <cell r="BE800">
            <v>0.248155176062727</v>
          </cell>
          <cell r="BF800">
            <v>0.751844823937272</v>
          </cell>
          <cell r="BG800" t="e">
            <v>#N/A</v>
          </cell>
          <cell r="BH800">
            <v>319017822.92</v>
          </cell>
          <cell r="BI800">
            <v>871543121.7</v>
          </cell>
          <cell r="BJ800" t="e">
            <v>#N/A</v>
          </cell>
        </row>
        <row r="801">
          <cell r="A801" t="str">
            <v>000404.SZ</v>
          </cell>
          <cell r="B801" t="str">
            <v>长虹华意</v>
          </cell>
          <cell r="C801">
            <v>36217276.3</v>
          </cell>
          <cell r="D801">
            <v>989700289.96</v>
          </cell>
          <cell r="E801">
            <v>0</v>
          </cell>
          <cell r="F801">
            <v>0</v>
          </cell>
          <cell r="G801">
            <v>0</v>
          </cell>
          <cell r="H801">
            <v>150333.24</v>
          </cell>
          <cell r="I801">
            <v>5662143544.7</v>
          </cell>
          <cell r="J801">
            <v>0</v>
          </cell>
          <cell r="K801">
            <v>83797719.26</v>
          </cell>
          <cell r="L801">
            <v>0</v>
          </cell>
          <cell r="M801">
            <v>0</v>
          </cell>
          <cell r="N801">
            <v>0</v>
          </cell>
          <cell r="O801">
            <v>0</v>
          </cell>
          <cell r="P801">
            <v>85811482.12</v>
          </cell>
          <cell r="Q801">
            <v>20960784.98</v>
          </cell>
          <cell r="R801">
            <v>0</v>
          </cell>
          <cell r="S801">
            <v>0</v>
          </cell>
          <cell r="T801">
            <v>0</v>
          </cell>
          <cell r="U801">
            <v>59888.83</v>
          </cell>
          <cell r="V801">
            <v>4312786.93</v>
          </cell>
          <cell r="W801">
            <v>0</v>
          </cell>
          <cell r="X801">
            <v>110082500</v>
          </cell>
          <cell r="Y801">
            <v>0</v>
          </cell>
          <cell r="Z801">
            <v>0</v>
          </cell>
          <cell r="AA801">
            <v>39527599.6</v>
          </cell>
          <cell r="AB801">
            <v>0</v>
          </cell>
          <cell r="AC801">
            <v>144731453.64</v>
          </cell>
          <cell r="AD801">
            <v>0</v>
          </cell>
        </row>
        <row r="801">
          <cell r="AF801">
            <v>695995979</v>
          </cell>
          <cell r="AG801">
            <v>0</v>
          </cell>
          <cell r="AH801">
            <v>1583133087.97</v>
          </cell>
          <cell r="AI801">
            <v>0</v>
          </cell>
          <cell r="AJ801">
            <v>5055045.93</v>
          </cell>
          <cell r="AK801">
            <v>0</v>
          </cell>
          <cell r="AL801">
            <v>65412271.62</v>
          </cell>
          <cell r="AM801">
            <v>0</v>
          </cell>
          <cell r="AN801">
            <v>996188177.89</v>
          </cell>
          <cell r="AO801">
            <v>7177495659.56</v>
          </cell>
          <cell r="AP801">
            <v>3345784562.41</v>
          </cell>
          <cell r="AQ801">
            <v>10523280221.97</v>
          </cell>
          <cell r="AR801">
            <v>6037975047.93</v>
          </cell>
          <cell r="AS801">
            <v>989910512.03</v>
          </cell>
          <cell r="AT801">
            <v>149610099.6</v>
          </cell>
          <cell r="AU801">
            <v>1139520611.63</v>
          </cell>
          <cell r="AV801">
            <v>3345784562.41</v>
          </cell>
          <cell r="AW801">
            <v>4485305174.04</v>
          </cell>
          <cell r="AX801">
            <v>989910512.03</v>
          </cell>
          <cell r="AY801">
            <v>3495394662.01</v>
          </cell>
          <cell r="AZ801">
            <v>0.254056428139005</v>
          </cell>
          <cell r="BA801">
            <v>0.745943571860995</v>
          </cell>
          <cell r="BB801">
            <v>1.34058397675468</v>
          </cell>
          <cell r="BC801">
            <v>0.220700816024603</v>
          </cell>
          <cell r="BD801">
            <v>0.0333556121144023</v>
          </cell>
          <cell r="BE801">
            <v>0.220700816024603</v>
          </cell>
          <cell r="BF801">
            <v>0.779299183975397</v>
          </cell>
          <cell r="BG801">
            <v>3833648044.38</v>
          </cell>
          <cell r="BH801">
            <v>-3080437501.26</v>
          </cell>
          <cell r="BI801">
            <v>1336297482.86</v>
          </cell>
          <cell r="BJ801">
            <v>-0.535086064187428</v>
          </cell>
        </row>
        <row r="802">
          <cell r="A802" t="str">
            <v>600252.SH</v>
          </cell>
          <cell r="B802" t="str">
            <v>中恒集团</v>
          </cell>
          <cell r="C802">
            <v>112248900.04</v>
          </cell>
          <cell r="D802">
            <v>989500850</v>
          </cell>
          <cell r="E802">
            <v>0</v>
          </cell>
          <cell r="F802">
            <v>0</v>
          </cell>
          <cell r="G802">
            <v>0</v>
          </cell>
          <cell r="H802">
            <v>0</v>
          </cell>
          <cell r="I802">
            <v>631048215.82</v>
          </cell>
          <cell r="J802">
            <v>7004107.45</v>
          </cell>
          <cell r="K802">
            <v>78515323.07</v>
          </cell>
          <cell r="L802">
            <v>0</v>
          </cell>
          <cell r="M802">
            <v>0</v>
          </cell>
          <cell r="N802">
            <v>0</v>
          </cell>
          <cell r="O802">
            <v>0</v>
          </cell>
          <cell r="P802">
            <v>31559115.55</v>
          </cell>
          <cell r="Q802">
            <v>58867719.06</v>
          </cell>
          <cell r="R802">
            <v>0</v>
          </cell>
          <cell r="S802">
            <v>0</v>
          </cell>
          <cell r="T802">
            <v>0</v>
          </cell>
          <cell r="U802">
            <v>121145170.14</v>
          </cell>
          <cell r="V802">
            <v>9056007.72</v>
          </cell>
          <cell r="W802">
            <v>0</v>
          </cell>
          <cell r="X802">
            <v>114000000</v>
          </cell>
          <cell r="Y802">
            <v>0</v>
          </cell>
          <cell r="Z802">
            <v>0</v>
          </cell>
          <cell r="AA802">
            <v>0</v>
          </cell>
          <cell r="AB802">
            <v>0</v>
          </cell>
          <cell r="AC802">
            <v>179977046.34</v>
          </cell>
          <cell r="AD802">
            <v>0</v>
          </cell>
        </row>
        <row r="802">
          <cell r="AF802">
            <v>3475107147</v>
          </cell>
          <cell r="AG802">
            <v>0</v>
          </cell>
          <cell r="AH802">
            <v>67860670.18</v>
          </cell>
          <cell r="AI802">
            <v>150209002.73</v>
          </cell>
          <cell r="AJ802">
            <v>137365512.33</v>
          </cell>
          <cell r="AK802">
            <v>0</v>
          </cell>
          <cell r="AL802">
            <v>621838721.62</v>
          </cell>
          <cell r="AM802">
            <v>0</v>
          </cell>
          <cell r="AN802">
            <v>2708983225.53</v>
          </cell>
          <cell r="AO802">
            <v>2332922455.19</v>
          </cell>
          <cell r="AP802">
            <v>7161364279.39</v>
          </cell>
          <cell r="AQ802">
            <v>9494286734.58</v>
          </cell>
          <cell r="AR802">
            <v>1108276435.05</v>
          </cell>
          <cell r="AS802">
            <v>1110646020.14</v>
          </cell>
          <cell r="AT802">
            <v>114000000</v>
          </cell>
          <cell r="AU802">
            <v>1224646020.14</v>
          </cell>
          <cell r="AV802">
            <v>6860946273.93</v>
          </cell>
          <cell r="AW802">
            <v>8085592294.07</v>
          </cell>
          <cell r="AX802">
            <v>1110646020.14</v>
          </cell>
          <cell r="AY802">
            <v>6974946273.93</v>
          </cell>
          <cell r="AZ802">
            <v>0.151460273484004</v>
          </cell>
          <cell r="BA802">
            <v>0.848539726515996</v>
          </cell>
          <cell r="BB802">
            <v>1.17849520623611</v>
          </cell>
          <cell r="BC802">
            <v>0.137361120836448</v>
          </cell>
          <cell r="BD802">
            <v>0.0140991526475566</v>
          </cell>
          <cell r="BE802">
            <v>0.137361120836448</v>
          </cell>
          <cell r="BF802">
            <v>0.862638879163552</v>
          </cell>
          <cell r="BG802">
            <v>3211201174.73</v>
          </cell>
          <cell r="BH802">
            <v>-3098093320.61</v>
          </cell>
          <cell r="BI802">
            <v>3586268449.04</v>
          </cell>
          <cell r="BJ802">
            <v>9.56166718527376</v>
          </cell>
        </row>
        <row r="803">
          <cell r="A803" t="str">
            <v>603378.SH</v>
          </cell>
          <cell r="B803" t="str">
            <v>亚士创能</v>
          </cell>
          <cell r="C803">
            <v>41974152.17</v>
          </cell>
          <cell r="D803">
            <v>988000000</v>
          </cell>
          <cell r="E803">
            <v>0</v>
          </cell>
          <cell r="F803">
            <v>0</v>
          </cell>
          <cell r="G803">
            <v>0</v>
          </cell>
          <cell r="H803">
            <v>0</v>
          </cell>
          <cell r="I803">
            <v>3011157147.27</v>
          </cell>
          <cell r="J803">
            <v>535957.85</v>
          </cell>
          <cell r="K803">
            <v>128312788.41</v>
          </cell>
          <cell r="L803">
            <v>0</v>
          </cell>
          <cell r="M803">
            <v>0</v>
          </cell>
          <cell r="N803">
            <v>0</v>
          </cell>
          <cell r="O803">
            <v>0</v>
          </cell>
          <cell r="P803">
            <v>67296976.43</v>
          </cell>
          <cell r="Q803">
            <v>72399208.88</v>
          </cell>
          <cell r="R803">
            <v>0</v>
          </cell>
          <cell r="S803">
            <v>0</v>
          </cell>
          <cell r="T803">
            <v>0</v>
          </cell>
          <cell r="U803">
            <v>75000000</v>
          </cell>
          <cell r="V803">
            <v>16680662.49</v>
          </cell>
          <cell r="W803">
            <v>0</v>
          </cell>
          <cell r="X803">
            <v>415000000</v>
          </cell>
          <cell r="Y803">
            <v>0</v>
          </cell>
          <cell r="Z803">
            <v>0</v>
          </cell>
          <cell r="AA803">
            <v>0</v>
          </cell>
          <cell r="AB803">
            <v>10034581</v>
          </cell>
          <cell r="AC803">
            <v>0</v>
          </cell>
          <cell r="AD803">
            <v>77788323.58</v>
          </cell>
        </row>
        <row r="803">
          <cell r="AF803">
            <v>298951327</v>
          </cell>
          <cell r="AG803">
            <v>0</v>
          </cell>
          <cell r="AH803">
            <v>901000211.41</v>
          </cell>
          <cell r="AI803">
            <v>31997572.19</v>
          </cell>
          <cell r="AJ803">
            <v>177343858.95</v>
          </cell>
          <cell r="AK803">
            <v>0</v>
          </cell>
          <cell r="AL803">
            <v>25466748.23</v>
          </cell>
          <cell r="AM803">
            <v>0</v>
          </cell>
          <cell r="AN803">
            <v>928652087.52</v>
          </cell>
          <cell r="AO803">
            <v>4904179798.08</v>
          </cell>
          <cell r="AP803">
            <v>2363411805.3</v>
          </cell>
          <cell r="AQ803">
            <v>7267591603.38</v>
          </cell>
          <cell r="AR803">
            <v>3348391474.5</v>
          </cell>
          <cell r="AS803">
            <v>1063000000</v>
          </cell>
          <cell r="AT803">
            <v>492788323.58</v>
          </cell>
          <cell r="AU803">
            <v>1555788323.58</v>
          </cell>
          <cell r="AV803">
            <v>2299416660.92</v>
          </cell>
          <cell r="AW803">
            <v>3855204984.5</v>
          </cell>
          <cell r="AX803">
            <v>1063000000</v>
          </cell>
          <cell r="AY803">
            <v>2792204984.5</v>
          </cell>
          <cell r="AZ803">
            <v>0.403555279118778</v>
          </cell>
          <cell r="BA803">
            <v>0.596444720881222</v>
          </cell>
          <cell r="BB803">
            <v>1.67660130937623</v>
          </cell>
          <cell r="BC803">
            <v>0.275731123059301</v>
          </cell>
          <cell r="BD803">
            <v>0.127824156059477</v>
          </cell>
          <cell r="BE803">
            <v>0.275731123059301</v>
          </cell>
          <cell r="BF803">
            <v>0.724268876940699</v>
          </cell>
          <cell r="BG803" t="e">
            <v>#N/A</v>
          </cell>
          <cell r="BH803">
            <v>-795246539.82</v>
          </cell>
          <cell r="BI803">
            <v>548360488.73</v>
          </cell>
          <cell r="BJ803" t="e">
            <v>#N/A</v>
          </cell>
        </row>
        <row r="804">
          <cell r="A804" t="str">
            <v>603507.SH</v>
          </cell>
          <cell r="B804" t="str">
            <v>振江股份</v>
          </cell>
          <cell r="C804">
            <v>3346515.31</v>
          </cell>
          <cell r="D804">
            <v>987685401</v>
          </cell>
          <cell r="E804">
            <v>0</v>
          </cell>
          <cell r="F804">
            <v>0</v>
          </cell>
          <cell r="G804">
            <v>1900895.3</v>
          </cell>
          <cell r="H804">
            <v>0</v>
          </cell>
          <cell r="I804">
            <v>748232528.7</v>
          </cell>
          <cell r="J804">
            <v>83027522.62</v>
          </cell>
          <cell r="K804">
            <v>188123175.73</v>
          </cell>
          <cell r="L804">
            <v>0</v>
          </cell>
          <cell r="M804">
            <v>0</v>
          </cell>
          <cell r="N804">
            <v>0</v>
          </cell>
          <cell r="O804">
            <v>0</v>
          </cell>
          <cell r="P804">
            <v>40607196.31</v>
          </cell>
          <cell r="Q804">
            <v>30983356.04</v>
          </cell>
          <cell r="R804">
            <v>0</v>
          </cell>
          <cell r="S804">
            <v>0</v>
          </cell>
          <cell r="T804">
            <v>0</v>
          </cell>
          <cell r="U804">
            <v>259091156.05</v>
          </cell>
          <cell r="V804">
            <v>8965731.43</v>
          </cell>
          <cell r="W804">
            <v>0</v>
          </cell>
          <cell r="X804">
            <v>121024106.93</v>
          </cell>
          <cell r="Y804">
            <v>0</v>
          </cell>
          <cell r="Z804">
            <v>0</v>
          </cell>
          <cell r="AA804">
            <v>0</v>
          </cell>
          <cell r="AB804">
            <v>65704240.59</v>
          </cell>
          <cell r="AC804">
            <v>58194329.18</v>
          </cell>
          <cell r="AD804">
            <v>0</v>
          </cell>
        </row>
        <row r="804">
          <cell r="AF804">
            <v>125631400</v>
          </cell>
          <cell r="AG804">
            <v>0</v>
          </cell>
          <cell r="AH804">
            <v>927430998.28</v>
          </cell>
          <cell r="AI804">
            <v>30003097.65</v>
          </cell>
          <cell r="AJ804">
            <v>0</v>
          </cell>
          <cell r="AK804">
            <v>0</v>
          </cell>
          <cell r="AL804">
            <v>47989970.89</v>
          </cell>
          <cell r="AM804">
            <v>0</v>
          </cell>
          <cell r="AN804">
            <v>496280789.18</v>
          </cell>
          <cell r="AO804">
            <v>2596886155.19</v>
          </cell>
          <cell r="AP804">
            <v>1627336256</v>
          </cell>
          <cell r="AQ804">
            <v>4224222411.19</v>
          </cell>
          <cell r="AR804">
            <v>1227184595.91</v>
          </cell>
          <cell r="AS804">
            <v>1248677452.35</v>
          </cell>
          <cell r="AT804">
            <v>121024106.93</v>
          </cell>
          <cell r="AU804">
            <v>1369701559.28</v>
          </cell>
          <cell r="AV804">
            <v>1567330060.7</v>
          </cell>
          <cell r="AW804">
            <v>2937031619.98</v>
          </cell>
          <cell r="AX804">
            <v>1248677452.35</v>
          </cell>
          <cell r="AY804">
            <v>1688354167.63</v>
          </cell>
          <cell r="AZ804">
            <v>0.466355741614156</v>
          </cell>
          <cell r="BA804">
            <v>0.533644258385844</v>
          </cell>
          <cell r="BB804">
            <v>1.8739075409989</v>
          </cell>
          <cell r="BC804">
            <v>0.425149475359922</v>
          </cell>
          <cell r="BD804">
            <v>0.041206266254234</v>
          </cell>
          <cell r="BE804">
            <v>0.425149475359922</v>
          </cell>
          <cell r="BF804">
            <v>0.574850524640078</v>
          </cell>
          <cell r="BG804" t="e">
            <v>#N/A</v>
          </cell>
          <cell r="BH804">
            <v>667904496.77</v>
          </cell>
          <cell r="BI804">
            <v>-390372480.51</v>
          </cell>
          <cell r="BJ804" t="e">
            <v>#N/A</v>
          </cell>
        </row>
        <row r="805">
          <cell r="A805" t="str">
            <v>002731.SZ</v>
          </cell>
          <cell r="B805" t="str">
            <v>萃华珠宝</v>
          </cell>
          <cell r="C805">
            <v>12874472.01</v>
          </cell>
          <cell r="D805">
            <v>987000000</v>
          </cell>
          <cell r="E805">
            <v>0</v>
          </cell>
          <cell r="F805">
            <v>0</v>
          </cell>
          <cell r="G805">
            <v>0</v>
          </cell>
          <cell r="H805">
            <v>0</v>
          </cell>
          <cell r="I805">
            <v>17011646.5</v>
          </cell>
          <cell r="J805">
            <v>0</v>
          </cell>
          <cell r="K805">
            <v>260729273.97</v>
          </cell>
          <cell r="L805">
            <v>0</v>
          </cell>
          <cell r="M805">
            <v>0</v>
          </cell>
          <cell r="N805">
            <v>0</v>
          </cell>
          <cell r="O805">
            <v>0</v>
          </cell>
          <cell r="P805">
            <v>98923.58</v>
          </cell>
          <cell r="Q805">
            <v>11784020.72</v>
          </cell>
          <cell r="R805">
            <v>0</v>
          </cell>
          <cell r="S805">
            <v>0</v>
          </cell>
          <cell r="T805">
            <v>0</v>
          </cell>
          <cell r="U805">
            <v>19962266.01</v>
          </cell>
          <cell r="V805">
            <v>590071765.79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B805">
            <v>666100</v>
          </cell>
          <cell r="AC805">
            <v>682000</v>
          </cell>
          <cell r="AD805">
            <v>0</v>
          </cell>
        </row>
        <row r="805">
          <cell r="AF805">
            <v>256156000</v>
          </cell>
          <cell r="AG805">
            <v>0</v>
          </cell>
          <cell r="AH805">
            <v>296479951.83</v>
          </cell>
          <cell r="AI805">
            <v>0</v>
          </cell>
          <cell r="AJ805">
            <v>4467921.52</v>
          </cell>
          <cell r="AK805">
            <v>0</v>
          </cell>
          <cell r="AL805">
            <v>36142275.19</v>
          </cell>
          <cell r="AM805">
            <v>0</v>
          </cell>
          <cell r="AN805">
            <v>708863725.58</v>
          </cell>
          <cell r="AO805">
            <v>1900880468.58</v>
          </cell>
          <cell r="AP805">
            <v>1302109874.12</v>
          </cell>
          <cell r="AQ805">
            <v>3202990342.7</v>
          </cell>
          <cell r="AR805">
            <v>893918202.57</v>
          </cell>
          <cell r="AS805">
            <v>1006962266.01</v>
          </cell>
          <cell r="AT805">
            <v>0</v>
          </cell>
          <cell r="AU805">
            <v>1006962266.01</v>
          </cell>
          <cell r="AV805">
            <v>1302109874.12</v>
          </cell>
          <cell r="AW805">
            <v>2309072140.13</v>
          </cell>
          <cell r="AX805">
            <v>1006962266.01</v>
          </cell>
          <cell r="AY805">
            <v>1302109874.12</v>
          </cell>
          <cell r="AZ805">
            <v>0.436089565375514</v>
          </cell>
          <cell r="BA805">
            <v>0.563910434624486</v>
          </cell>
          <cell r="BB805">
            <v>1.77333125723398</v>
          </cell>
          <cell r="BC805">
            <v>0.436089565375514</v>
          </cell>
          <cell r="BD805">
            <v>0</v>
          </cell>
          <cell r="BE805">
            <v>0.436089565375514</v>
          </cell>
          <cell r="BF805">
            <v>0.563910434624486</v>
          </cell>
          <cell r="BG805" t="e">
            <v>#N/A</v>
          </cell>
          <cell r="BH805">
            <v>633949298.07</v>
          </cell>
          <cell r="BI805">
            <v>976807661.55</v>
          </cell>
          <cell r="BJ805" t="e">
            <v>#N/A</v>
          </cell>
        </row>
        <row r="806">
          <cell r="A806" t="str">
            <v>600020.SH</v>
          </cell>
          <cell r="B806" t="str">
            <v>中原高速</v>
          </cell>
          <cell r="C806">
            <v>707603440.94</v>
          </cell>
          <cell r="D806">
            <v>986126498.45</v>
          </cell>
          <cell r="E806">
            <v>0</v>
          </cell>
          <cell r="F806">
            <v>0</v>
          </cell>
          <cell r="G806">
            <v>0</v>
          </cell>
          <cell r="H806">
            <v>0</v>
          </cell>
          <cell r="I806">
            <v>589959017.51</v>
          </cell>
          <cell r="J806">
            <v>37624385.6</v>
          </cell>
          <cell r="K806">
            <v>194263820.63</v>
          </cell>
          <cell r="L806">
            <v>0</v>
          </cell>
          <cell r="M806">
            <v>0</v>
          </cell>
          <cell r="N806">
            <v>0</v>
          </cell>
          <cell r="O806">
            <v>0</v>
          </cell>
          <cell r="P806">
            <v>76142967.1</v>
          </cell>
          <cell r="Q806">
            <v>255875623.18</v>
          </cell>
          <cell r="R806">
            <v>0</v>
          </cell>
          <cell r="S806">
            <v>0</v>
          </cell>
          <cell r="T806">
            <v>0</v>
          </cell>
          <cell r="U806">
            <v>2946466103.74</v>
          </cell>
          <cell r="V806">
            <v>0</v>
          </cell>
          <cell r="W806">
            <v>0</v>
          </cell>
          <cell r="X806">
            <v>24981095656</v>
          </cell>
          <cell r="Y806">
            <v>1544208849.35</v>
          </cell>
          <cell r="Z806">
            <v>0</v>
          </cell>
          <cell r="AA806">
            <v>0</v>
          </cell>
          <cell r="AB806">
            <v>0</v>
          </cell>
          <cell r="AC806">
            <v>1052103444.52</v>
          </cell>
          <cell r="AD806">
            <v>0</v>
          </cell>
        </row>
        <row r="806">
          <cell r="AF806">
            <v>2247371832</v>
          </cell>
          <cell r="AG806">
            <v>1750000000</v>
          </cell>
          <cell r="AH806">
            <v>1349266249.61</v>
          </cell>
          <cell r="AI806">
            <v>0</v>
          </cell>
          <cell r="AJ806">
            <v>-12261725.99</v>
          </cell>
          <cell r="AK806">
            <v>0</v>
          </cell>
          <cell r="AL806">
            <v>1522793377.82</v>
          </cell>
          <cell r="AM806">
            <v>0</v>
          </cell>
          <cell r="AN806">
            <v>5598373364.75</v>
          </cell>
          <cell r="AO806">
            <v>33371469807.02</v>
          </cell>
          <cell r="AP806">
            <v>12455543098.19</v>
          </cell>
          <cell r="AQ806">
            <v>45827012905.21</v>
          </cell>
          <cell r="AR806">
            <v>2913572699.48</v>
          </cell>
          <cell r="AS806">
            <v>3932592602.19</v>
          </cell>
          <cell r="AT806">
            <v>26525304505.35</v>
          </cell>
          <cell r="AU806">
            <v>30457897107.54</v>
          </cell>
          <cell r="AV806">
            <v>12455543098.19</v>
          </cell>
          <cell r="AW806">
            <v>42913440205.73</v>
          </cell>
          <cell r="AX806">
            <v>3932592602.19</v>
          </cell>
          <cell r="AY806">
            <v>38980847603.54</v>
          </cell>
          <cell r="AZ806">
            <v>0.709751932297265</v>
          </cell>
          <cell r="BA806">
            <v>0.290248067702735</v>
          </cell>
          <cell r="BB806">
            <v>3.44532870766318</v>
          </cell>
          <cell r="BC806">
            <v>0.091640115155925</v>
          </cell>
          <cell r="BD806">
            <v>0.61811181714134</v>
          </cell>
          <cell r="BE806">
            <v>0.091640115155925</v>
          </cell>
          <cell r="BF806">
            <v>0.908359884844075</v>
          </cell>
          <cell r="BG806" t="e">
            <v>#N/A</v>
          </cell>
          <cell r="BH806">
            <v>398969867.37</v>
          </cell>
          <cell r="BI806">
            <v>-988557686.939997</v>
          </cell>
          <cell r="BJ806" t="e">
            <v>#N/A</v>
          </cell>
        </row>
        <row r="807">
          <cell r="A807" t="str">
            <v>603699.SH</v>
          </cell>
          <cell r="B807" t="str">
            <v>纽威股份</v>
          </cell>
          <cell r="C807">
            <v>1344976.74</v>
          </cell>
          <cell r="D807">
            <v>984327012.78</v>
          </cell>
          <cell r="E807">
            <v>0</v>
          </cell>
          <cell r="F807">
            <v>0</v>
          </cell>
          <cell r="G807">
            <v>0</v>
          </cell>
          <cell r="H807">
            <v>0</v>
          </cell>
          <cell r="I807">
            <v>1302406350.09</v>
          </cell>
          <cell r="J807">
            <v>0</v>
          </cell>
          <cell r="K807">
            <v>105126649.33</v>
          </cell>
          <cell r="L807">
            <v>0</v>
          </cell>
          <cell r="M807">
            <v>0</v>
          </cell>
          <cell r="N807">
            <v>0</v>
          </cell>
          <cell r="O807">
            <v>0</v>
          </cell>
          <cell r="P807">
            <v>79181306.28</v>
          </cell>
          <cell r="Q807">
            <v>18052143.55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92814564.27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B807">
            <v>0</v>
          </cell>
          <cell r="AC807">
            <v>69312693.72</v>
          </cell>
          <cell r="AD807">
            <v>0</v>
          </cell>
        </row>
        <row r="807">
          <cell r="AF807">
            <v>750000000</v>
          </cell>
          <cell r="AG807">
            <v>0</v>
          </cell>
          <cell r="AH807">
            <v>784484193.88</v>
          </cell>
          <cell r="AI807">
            <v>11150918.07</v>
          </cell>
          <cell r="AJ807">
            <v>2542767</v>
          </cell>
          <cell r="AK807">
            <v>8768051.99</v>
          </cell>
          <cell r="AL807">
            <v>371260660.75</v>
          </cell>
          <cell r="AM807">
            <v>0</v>
          </cell>
          <cell r="AN807">
            <v>918834555.39</v>
          </cell>
          <cell r="AO807">
            <v>2652565696.76</v>
          </cell>
          <cell r="AP807">
            <v>2847041147.08</v>
          </cell>
          <cell r="AQ807">
            <v>5499606843.84</v>
          </cell>
          <cell r="AR807">
            <v>1668238683.98</v>
          </cell>
          <cell r="AS807">
            <v>984327012.78</v>
          </cell>
          <cell r="AT807">
            <v>0</v>
          </cell>
          <cell r="AU807">
            <v>984327012.78</v>
          </cell>
          <cell r="AV807">
            <v>2824739310.94</v>
          </cell>
          <cell r="AW807">
            <v>3809066323.72</v>
          </cell>
          <cell r="AX807">
            <v>984327012.78</v>
          </cell>
          <cell r="AY807">
            <v>2824739310.94</v>
          </cell>
          <cell r="AZ807">
            <v>0.258416874143239</v>
          </cell>
          <cell r="BA807">
            <v>0.741583125856761</v>
          </cell>
          <cell r="BB807">
            <v>1.34846649705613</v>
          </cell>
          <cell r="BC807">
            <v>0.258416874143239</v>
          </cell>
          <cell r="BD807">
            <v>0</v>
          </cell>
          <cell r="BE807">
            <v>0.258416874143239</v>
          </cell>
          <cell r="BF807">
            <v>0.741583125856761</v>
          </cell>
          <cell r="BG807" t="e">
            <v>#N/A</v>
          </cell>
          <cell r="BH807">
            <v>616929212.62</v>
          </cell>
          <cell r="BI807">
            <v>1119483961.25</v>
          </cell>
          <cell r="BJ807" t="e">
            <v>#N/A</v>
          </cell>
        </row>
        <row r="808">
          <cell r="A808" t="str">
            <v>600864.SH</v>
          </cell>
          <cell r="B808" t="str">
            <v>哈投股份</v>
          </cell>
          <cell r="C808">
            <v>475275788.37</v>
          </cell>
          <cell r="D808">
            <v>981462992.55</v>
          </cell>
          <cell r="E808">
            <v>0</v>
          </cell>
          <cell r="F808">
            <v>0</v>
          </cell>
          <cell r="G808">
            <v>0</v>
          </cell>
          <cell r="H808">
            <v>0</v>
          </cell>
          <cell r="I808">
            <v>349231550.32</v>
          </cell>
          <cell r="J808">
            <v>0</v>
          </cell>
          <cell r="K808">
            <v>207797461.19</v>
          </cell>
          <cell r="L808">
            <v>1157145890.33</v>
          </cell>
          <cell r="M808">
            <v>0</v>
          </cell>
          <cell r="N808">
            <v>6193788179.29</v>
          </cell>
          <cell r="O808">
            <v>0</v>
          </cell>
          <cell r="P808">
            <v>89400307.24</v>
          </cell>
          <cell r="Q808">
            <v>9924957.82</v>
          </cell>
          <cell r="R808">
            <v>0</v>
          </cell>
          <cell r="S808">
            <v>0</v>
          </cell>
          <cell r="T808">
            <v>0</v>
          </cell>
          <cell r="U808">
            <v>2996605272.4</v>
          </cell>
          <cell r="V808">
            <v>2530959.54</v>
          </cell>
          <cell r="W808">
            <v>0</v>
          </cell>
          <cell r="X808">
            <v>155376433.97</v>
          </cell>
          <cell r="Y808">
            <v>3666354576.44</v>
          </cell>
          <cell r="Z808">
            <v>0</v>
          </cell>
          <cell r="AA808">
            <v>62826526.85</v>
          </cell>
          <cell r="AB808">
            <v>0</v>
          </cell>
          <cell r="AC808">
            <v>347551068.55</v>
          </cell>
          <cell r="AD808">
            <v>377093748.19</v>
          </cell>
        </row>
        <row r="808">
          <cell r="AF808">
            <v>2080570520</v>
          </cell>
          <cell r="AG808">
            <v>0</v>
          </cell>
          <cell r="AH808">
            <v>7512158133.2</v>
          </cell>
          <cell r="AI808">
            <v>0</v>
          </cell>
          <cell r="AJ808">
            <v>918968251</v>
          </cell>
          <cell r="AK808">
            <v>0</v>
          </cell>
          <cell r="AL808">
            <v>496597570.18</v>
          </cell>
          <cell r="AM808">
            <v>251381248.8</v>
          </cell>
          <cell r="AN808">
            <v>2017837583.59</v>
          </cell>
          <cell r="AO808">
            <v>17072365713.05</v>
          </cell>
          <cell r="AP808">
            <v>13277513306.77</v>
          </cell>
          <cell r="AQ808">
            <v>30349879019.82</v>
          </cell>
          <cell r="AR808">
            <v>1481712093.03</v>
          </cell>
          <cell r="AS808">
            <v>11329002334.57</v>
          </cell>
          <cell r="AT808">
            <v>4261651285.45</v>
          </cell>
          <cell r="AU808">
            <v>15590653620.02</v>
          </cell>
          <cell r="AV808">
            <v>13277513306.77</v>
          </cell>
          <cell r="AW808">
            <v>28868166926.79</v>
          </cell>
          <cell r="AX808">
            <v>11329002334.57</v>
          </cell>
          <cell r="AY808">
            <v>17539164592.22</v>
          </cell>
          <cell r="AZ808">
            <v>0.540063858559432</v>
          </cell>
          <cell r="BA808">
            <v>0.459936141440568</v>
          </cell>
          <cell r="BB808">
            <v>2.17421487441256</v>
          </cell>
          <cell r="BC808">
            <v>0.392439269292729</v>
          </cell>
          <cell r="BD808">
            <v>0.147624589266703</v>
          </cell>
          <cell r="BE808">
            <v>0.392439269292729</v>
          </cell>
          <cell r="BF808">
            <v>0.607560730707271</v>
          </cell>
          <cell r="BG808">
            <v>13911970254.33</v>
          </cell>
          <cell r="BH808">
            <v>-12002855976.86</v>
          </cell>
          <cell r="BI808">
            <v>13572773525.06</v>
          </cell>
          <cell r="BJ808">
            <v>-40.0144587309865</v>
          </cell>
        </row>
        <row r="809">
          <cell r="A809" t="str">
            <v>002436.SZ</v>
          </cell>
          <cell r="B809" t="str">
            <v>兴森科技</v>
          </cell>
          <cell r="C809">
            <v>31441939.32</v>
          </cell>
          <cell r="D809">
            <v>981164523.24</v>
          </cell>
          <cell r="E809">
            <v>0</v>
          </cell>
          <cell r="F809">
            <v>0</v>
          </cell>
          <cell r="G809">
            <v>0</v>
          </cell>
          <cell r="H809">
            <v>0</v>
          </cell>
          <cell r="I809">
            <v>1010931149</v>
          </cell>
          <cell r="J809">
            <v>0</v>
          </cell>
          <cell r="K809">
            <v>23839530.32</v>
          </cell>
          <cell r="L809">
            <v>0</v>
          </cell>
          <cell r="M809">
            <v>0</v>
          </cell>
          <cell r="N809">
            <v>0</v>
          </cell>
          <cell r="O809">
            <v>0</v>
          </cell>
          <cell r="P809">
            <v>118609224.03</v>
          </cell>
          <cell r="Q809">
            <v>110217525.04</v>
          </cell>
          <cell r="R809">
            <v>0</v>
          </cell>
          <cell r="S809">
            <v>0</v>
          </cell>
          <cell r="T809">
            <v>0</v>
          </cell>
          <cell r="U809">
            <v>149615770.94</v>
          </cell>
          <cell r="V809">
            <v>2235118.76</v>
          </cell>
          <cell r="W809">
            <v>0</v>
          </cell>
          <cell r="X809">
            <v>888609815.21</v>
          </cell>
          <cell r="Y809">
            <v>322622076.83</v>
          </cell>
          <cell r="Z809">
            <v>0</v>
          </cell>
          <cell r="AA809">
            <v>7199388.26</v>
          </cell>
          <cell r="AB809">
            <v>1035407.98</v>
          </cell>
          <cell r="AC809">
            <v>0</v>
          </cell>
          <cell r="AD809">
            <v>0</v>
          </cell>
        </row>
        <row r="809">
          <cell r="AF809">
            <v>1487917558</v>
          </cell>
          <cell r="AG809">
            <v>34488936.6</v>
          </cell>
          <cell r="AH809">
            <v>49925867.08</v>
          </cell>
          <cell r="AI809">
            <v>0</v>
          </cell>
          <cell r="AJ809">
            <v>99742238.79</v>
          </cell>
          <cell r="AK809">
            <v>0</v>
          </cell>
          <cell r="AL809">
            <v>37264772.15</v>
          </cell>
          <cell r="AM809">
            <v>0</v>
          </cell>
          <cell r="AN809">
            <v>1909469401.7</v>
          </cell>
          <cell r="AO809">
            <v>3647521468.93</v>
          </cell>
          <cell r="AP809">
            <v>3618808774.32</v>
          </cell>
          <cell r="AQ809">
            <v>7266330243.25</v>
          </cell>
          <cell r="AR809">
            <v>1298309894.45</v>
          </cell>
          <cell r="AS809">
            <v>1130780294.18</v>
          </cell>
          <cell r="AT809">
            <v>1218431280.3</v>
          </cell>
          <cell r="AU809">
            <v>2349211574.48</v>
          </cell>
          <cell r="AV809">
            <v>3618808774.32</v>
          </cell>
          <cell r="AW809">
            <v>5968020348.8</v>
          </cell>
          <cell r="AX809">
            <v>1130780294.18</v>
          </cell>
          <cell r="AY809">
            <v>4837240054.62</v>
          </cell>
          <cell r="AZ809">
            <v>0.393633305046013</v>
          </cell>
          <cell r="BA809">
            <v>0.606366694953988</v>
          </cell>
          <cell r="BB809">
            <v>1.64916709364435</v>
          </cell>
          <cell r="BC809">
            <v>0.189473263844914</v>
          </cell>
          <cell r="BD809">
            <v>0.204160041201098</v>
          </cell>
          <cell r="BE809">
            <v>0.189473263844914</v>
          </cell>
          <cell r="BF809">
            <v>0.810526736155086</v>
          </cell>
          <cell r="BG809" t="e">
            <v>#N/A</v>
          </cell>
          <cell r="BH809">
            <v>-30026775.22</v>
          </cell>
          <cell r="BI809">
            <v>1300982318.54</v>
          </cell>
          <cell r="BJ809" t="e">
            <v>#N/A</v>
          </cell>
        </row>
        <row r="810">
          <cell r="A810" t="str">
            <v>600831.SH</v>
          </cell>
          <cell r="B810" t="str">
            <v>广电网络</v>
          </cell>
          <cell r="C810">
            <v>0</v>
          </cell>
          <cell r="D810">
            <v>978050716.16</v>
          </cell>
          <cell r="E810">
            <v>0</v>
          </cell>
          <cell r="F810">
            <v>0</v>
          </cell>
          <cell r="G810">
            <v>0</v>
          </cell>
          <cell r="H810">
            <v>0</v>
          </cell>
          <cell r="I810">
            <v>1477465620.5</v>
          </cell>
          <cell r="J810">
            <v>0</v>
          </cell>
          <cell r="K810">
            <v>160335614.76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58872866.76</v>
          </cell>
          <cell r="Q810">
            <v>14857777.21</v>
          </cell>
          <cell r="R810">
            <v>0</v>
          </cell>
          <cell r="S810">
            <v>0</v>
          </cell>
          <cell r="T810">
            <v>0</v>
          </cell>
          <cell r="U810">
            <v>933342411.79</v>
          </cell>
          <cell r="V810">
            <v>6042790.12</v>
          </cell>
          <cell r="W810">
            <v>0</v>
          </cell>
          <cell r="X810">
            <v>1485061533.45</v>
          </cell>
          <cell r="Y810">
            <v>67844809.87</v>
          </cell>
          <cell r="Z810">
            <v>0</v>
          </cell>
          <cell r="AA810">
            <v>0</v>
          </cell>
          <cell r="AB810">
            <v>4969317.02</v>
          </cell>
          <cell r="AC810">
            <v>63996005.42</v>
          </cell>
          <cell r="AD810">
            <v>0</v>
          </cell>
        </row>
        <row r="810">
          <cell r="AF810">
            <v>710485636</v>
          </cell>
          <cell r="AG810">
            <v>14844100.23</v>
          </cell>
          <cell r="AH810">
            <v>1787655306.33</v>
          </cell>
          <cell r="AI810">
            <v>0</v>
          </cell>
          <cell r="AJ810">
            <v>0</v>
          </cell>
          <cell r="AK810">
            <v>0</v>
          </cell>
          <cell r="AL810">
            <v>131696356.18</v>
          </cell>
          <cell r="AM810">
            <v>0</v>
          </cell>
          <cell r="AN810">
            <v>1129035040.06</v>
          </cell>
          <cell r="AO810">
            <v>5250839463.06</v>
          </cell>
          <cell r="AP810">
            <v>3773716438.8</v>
          </cell>
          <cell r="AQ810">
            <v>9024555901.86</v>
          </cell>
          <cell r="AR810">
            <v>1786539991.79</v>
          </cell>
          <cell r="AS810">
            <v>1911393127.95</v>
          </cell>
          <cell r="AT810">
            <v>1552906343.32</v>
          </cell>
          <cell r="AU810">
            <v>3464299471.27</v>
          </cell>
          <cell r="AV810">
            <v>3773716438.8</v>
          </cell>
          <cell r="AW810">
            <v>7238015910.07</v>
          </cell>
          <cell r="AX810">
            <v>1911393127.95</v>
          </cell>
          <cell r="AY810">
            <v>5326622782.12</v>
          </cell>
          <cell r="AZ810">
            <v>0.478625567325742</v>
          </cell>
          <cell r="BA810">
            <v>0.521374432674258</v>
          </cell>
          <cell r="BB810">
            <v>1.91800736156308</v>
          </cell>
          <cell r="BC810">
            <v>0.26407694480068</v>
          </cell>
          <cell r="BD810">
            <v>0.214548622525062</v>
          </cell>
          <cell r="BE810">
            <v>0.26407694480068</v>
          </cell>
          <cell r="BF810">
            <v>0.73592305519932</v>
          </cell>
          <cell r="BG810" t="e">
            <v>#N/A</v>
          </cell>
          <cell r="BH810">
            <v>1266129094.02</v>
          </cell>
          <cell r="BI810">
            <v>-544846963.89</v>
          </cell>
          <cell r="BJ810" t="e">
            <v>#N/A</v>
          </cell>
        </row>
        <row r="811">
          <cell r="A811" t="str">
            <v>002548.SZ</v>
          </cell>
          <cell r="B811" t="str">
            <v>金新农</v>
          </cell>
          <cell r="C811">
            <v>13120024.53</v>
          </cell>
          <cell r="D811">
            <v>977454576.36</v>
          </cell>
          <cell r="E811">
            <v>0</v>
          </cell>
          <cell r="F811">
            <v>0</v>
          </cell>
          <cell r="G811">
            <v>0</v>
          </cell>
          <cell r="H811">
            <v>0</v>
          </cell>
          <cell r="I811">
            <v>571301319.71</v>
          </cell>
          <cell r="J811">
            <v>103235.74</v>
          </cell>
          <cell r="K811">
            <v>63499377.07</v>
          </cell>
          <cell r="L811">
            <v>0</v>
          </cell>
          <cell r="M811">
            <v>0</v>
          </cell>
          <cell r="N811">
            <v>0</v>
          </cell>
          <cell r="O811">
            <v>0</v>
          </cell>
          <cell r="P811">
            <v>48161927.48</v>
          </cell>
          <cell r="Q811">
            <v>13160188.45</v>
          </cell>
          <cell r="R811">
            <v>0</v>
          </cell>
          <cell r="S811">
            <v>0</v>
          </cell>
          <cell r="T811">
            <v>0</v>
          </cell>
          <cell r="U811">
            <v>320547454.22</v>
          </cell>
          <cell r="V811">
            <v>13220178.89</v>
          </cell>
          <cell r="W811">
            <v>0</v>
          </cell>
          <cell r="X811">
            <v>791297761.16</v>
          </cell>
          <cell r="Y811">
            <v>131121752.6</v>
          </cell>
          <cell r="Z811">
            <v>0</v>
          </cell>
          <cell r="AA811">
            <v>0</v>
          </cell>
          <cell r="AB811">
            <v>0</v>
          </cell>
          <cell r="AC811">
            <v>47489267.94</v>
          </cell>
          <cell r="AD811">
            <v>0</v>
          </cell>
        </row>
        <row r="811">
          <cell r="AF811">
            <v>690730442</v>
          </cell>
          <cell r="AG811">
            <v>37763021.87</v>
          </cell>
          <cell r="AH811">
            <v>1664221622.32</v>
          </cell>
          <cell r="AI811">
            <v>30861194.76</v>
          </cell>
          <cell r="AJ811">
            <v>0</v>
          </cell>
          <cell r="AK811">
            <v>0</v>
          </cell>
          <cell r="AL811">
            <v>75495484.56</v>
          </cell>
          <cell r="AM811">
            <v>0</v>
          </cell>
          <cell r="AN811">
            <v>-64960490.59</v>
          </cell>
          <cell r="AO811">
            <v>2990477064.15</v>
          </cell>
          <cell r="AP811">
            <v>2434111274.92</v>
          </cell>
          <cell r="AQ811">
            <v>5424588339.07</v>
          </cell>
          <cell r="AR811">
            <v>770055519.81</v>
          </cell>
          <cell r="AS811">
            <v>1298002030.58</v>
          </cell>
          <cell r="AT811">
            <v>922419513.76</v>
          </cell>
          <cell r="AU811">
            <v>2220421544.34</v>
          </cell>
          <cell r="AV811">
            <v>2372388885.4</v>
          </cell>
          <cell r="AW811">
            <v>4592810429.74</v>
          </cell>
          <cell r="AX811">
            <v>1298002030.58</v>
          </cell>
          <cell r="AY811">
            <v>3294808399.16</v>
          </cell>
          <cell r="AZ811">
            <v>0.483455953235522</v>
          </cell>
          <cell r="BA811">
            <v>0.516544046764478</v>
          </cell>
          <cell r="BB811">
            <v>1.93594332615735</v>
          </cell>
          <cell r="BC811">
            <v>0.282616069275361</v>
          </cell>
          <cell r="BD811">
            <v>0.200839883960161</v>
          </cell>
          <cell r="BE811">
            <v>0.282616069275361</v>
          </cell>
          <cell r="BF811">
            <v>0.717383930724639</v>
          </cell>
          <cell r="BG811" t="e">
            <v>#N/A</v>
          </cell>
          <cell r="BH811">
            <v>435219580.48</v>
          </cell>
          <cell r="BI811">
            <v>105467588.32</v>
          </cell>
          <cell r="BJ811" t="e">
            <v>#N/A</v>
          </cell>
        </row>
        <row r="812">
          <cell r="A812" t="str">
            <v>000712.SZ</v>
          </cell>
          <cell r="B812" t="str">
            <v>锦龙股份</v>
          </cell>
          <cell r="C812">
            <v>20678559.28</v>
          </cell>
          <cell r="D812">
            <v>974972100</v>
          </cell>
          <cell r="E812">
            <v>0</v>
          </cell>
          <cell r="F812">
            <v>0</v>
          </cell>
          <cell r="G812">
            <v>0</v>
          </cell>
          <cell r="H812">
            <v>3142850.39</v>
          </cell>
          <cell r="I812">
            <v>0</v>
          </cell>
          <cell r="J812">
            <v>0</v>
          </cell>
          <cell r="K812">
            <v>13485529.51</v>
          </cell>
          <cell r="L812">
            <v>3632427910.1</v>
          </cell>
          <cell r="M812">
            <v>0</v>
          </cell>
          <cell r="N812">
            <v>6878158099.52</v>
          </cell>
          <cell r="O812">
            <v>0</v>
          </cell>
          <cell r="P812">
            <v>261192736.22</v>
          </cell>
          <cell r="Q812">
            <v>47332391.69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3691000000</v>
          </cell>
          <cell r="Y812">
            <v>0</v>
          </cell>
          <cell r="Z812">
            <v>0</v>
          </cell>
          <cell r="AA812">
            <v>0</v>
          </cell>
          <cell r="AB812">
            <v>113076874.45</v>
          </cell>
          <cell r="AC812">
            <v>0</v>
          </cell>
          <cell r="AD812">
            <v>0</v>
          </cell>
        </row>
        <row r="812">
          <cell r="AF812">
            <v>896000000</v>
          </cell>
          <cell r="AG812">
            <v>0</v>
          </cell>
          <cell r="AH812">
            <v>708119647.99</v>
          </cell>
          <cell r="AI812">
            <v>0</v>
          </cell>
          <cell r="AJ812">
            <v>32376303.71</v>
          </cell>
          <cell r="AK812">
            <v>0</v>
          </cell>
          <cell r="AL812">
            <v>201792963.86</v>
          </cell>
          <cell r="AM812">
            <v>271803395.56</v>
          </cell>
          <cell r="AN812">
            <v>1345409965.37</v>
          </cell>
          <cell r="AO812">
            <v>15635467051.16</v>
          </cell>
          <cell r="AP812">
            <v>3455502276.49</v>
          </cell>
          <cell r="AQ812">
            <v>19090969327.65</v>
          </cell>
          <cell r="AR812">
            <v>455766091.15</v>
          </cell>
          <cell r="AS812">
            <v>11488700960.01</v>
          </cell>
          <cell r="AT812">
            <v>3691000000</v>
          </cell>
          <cell r="AU812">
            <v>15179700960.01</v>
          </cell>
          <cell r="AV812">
            <v>3455502276.49</v>
          </cell>
          <cell r="AW812">
            <v>18635203236.5</v>
          </cell>
          <cell r="AX812">
            <v>11488700960.01</v>
          </cell>
          <cell r="AY812">
            <v>7146502276.49</v>
          </cell>
          <cell r="AZ812">
            <v>0.814571258889098</v>
          </cell>
          <cell r="BA812">
            <v>0.185428741110902</v>
          </cell>
          <cell r="BB812">
            <v>5.39290723762136</v>
          </cell>
          <cell r="BC812">
            <v>0.616505267702558</v>
          </cell>
          <cell r="BD812">
            <v>0.198065991186541</v>
          </cell>
          <cell r="BE812">
            <v>0.616505267702558</v>
          </cell>
          <cell r="BF812">
            <v>0.383494732297442</v>
          </cell>
          <cell r="BG812">
            <v>3081395797.08</v>
          </cell>
          <cell r="BH812">
            <v>-789924365.18</v>
          </cell>
          <cell r="BI812">
            <v>2625629705.93</v>
          </cell>
          <cell r="BJ812">
            <v>-5.76091498888157</v>
          </cell>
        </row>
        <row r="813">
          <cell r="A813" t="str">
            <v>603661.SH</v>
          </cell>
          <cell r="B813" t="str">
            <v>恒林股份</v>
          </cell>
          <cell r="C813">
            <v>20192858.64</v>
          </cell>
          <cell r="D813">
            <v>973859235.75</v>
          </cell>
          <cell r="E813">
            <v>0</v>
          </cell>
          <cell r="F813">
            <v>0</v>
          </cell>
          <cell r="G813">
            <v>0</v>
          </cell>
          <cell r="H813">
            <v>0</v>
          </cell>
          <cell r="I813">
            <v>1194163348.1</v>
          </cell>
          <cell r="J813">
            <v>400000</v>
          </cell>
          <cell r="K813">
            <v>350761994.54</v>
          </cell>
          <cell r="L813">
            <v>0</v>
          </cell>
          <cell r="M813">
            <v>0</v>
          </cell>
          <cell r="N813">
            <v>0</v>
          </cell>
          <cell r="O813">
            <v>0</v>
          </cell>
          <cell r="P813">
            <v>87288293.51</v>
          </cell>
          <cell r="Q813">
            <v>38305819.83</v>
          </cell>
          <cell r="R813">
            <v>0</v>
          </cell>
          <cell r="S813">
            <v>0</v>
          </cell>
          <cell r="T813">
            <v>0</v>
          </cell>
          <cell r="U813">
            <v>79977110.77</v>
          </cell>
          <cell r="V813">
            <v>0</v>
          </cell>
          <cell r="W813">
            <v>0</v>
          </cell>
          <cell r="X813">
            <v>642240000</v>
          </cell>
          <cell r="Y813">
            <v>0</v>
          </cell>
          <cell r="Z813">
            <v>0</v>
          </cell>
          <cell r="AA813">
            <v>39935024.8</v>
          </cell>
          <cell r="AB813">
            <v>0</v>
          </cell>
          <cell r="AC813">
            <v>32752397.49</v>
          </cell>
          <cell r="AD813">
            <v>0</v>
          </cell>
        </row>
        <row r="813">
          <cell r="AF813">
            <v>100000000</v>
          </cell>
          <cell r="AG813">
            <v>0</v>
          </cell>
          <cell r="AH813">
            <v>1251785434.06</v>
          </cell>
          <cell r="AI813">
            <v>100012255.55</v>
          </cell>
          <cell r="AJ813">
            <v>55062986.22</v>
          </cell>
          <cell r="AK813">
            <v>0</v>
          </cell>
          <cell r="AL813">
            <v>50000000</v>
          </cell>
          <cell r="AM813">
            <v>0</v>
          </cell>
          <cell r="AN813">
            <v>1573499384.7</v>
          </cell>
          <cell r="AO813">
            <v>3459876083.43</v>
          </cell>
          <cell r="AP813">
            <v>3130360060.53</v>
          </cell>
          <cell r="AQ813">
            <v>6590236143.96</v>
          </cell>
          <cell r="AR813">
            <v>1723864712.11</v>
          </cell>
          <cell r="AS813">
            <v>1053836346.52</v>
          </cell>
          <cell r="AT813">
            <v>682175024.8</v>
          </cell>
          <cell r="AU813">
            <v>1736011371.32</v>
          </cell>
          <cell r="AV813">
            <v>2930335549.43</v>
          </cell>
          <cell r="AW813">
            <v>4666346920.75</v>
          </cell>
          <cell r="AX813">
            <v>1053836346.52</v>
          </cell>
          <cell r="AY813">
            <v>3612510574.23</v>
          </cell>
          <cell r="AZ813">
            <v>0.372027926942256</v>
          </cell>
          <cell r="BA813">
            <v>0.627972073057744</v>
          </cell>
          <cell r="BB813">
            <v>1.59242750259699</v>
          </cell>
          <cell r="BC813">
            <v>0.225837547961527</v>
          </cell>
          <cell r="BD813">
            <v>0.146190378980729</v>
          </cell>
          <cell r="BE813">
            <v>0.225837547961527</v>
          </cell>
          <cell r="BF813">
            <v>0.774162452038474</v>
          </cell>
          <cell r="BG813" t="e">
            <v>#N/A</v>
          </cell>
          <cell r="BH813">
            <v>12071841.28</v>
          </cell>
          <cell r="BI813">
            <v>871383492.53</v>
          </cell>
          <cell r="BJ813" t="e">
            <v>#N/A</v>
          </cell>
        </row>
        <row r="814">
          <cell r="A814" t="str">
            <v>002461.SZ</v>
          </cell>
          <cell r="B814" t="str">
            <v>珠江啤酒</v>
          </cell>
          <cell r="C814">
            <v>17554218.02</v>
          </cell>
          <cell r="D814">
            <v>972426298.17</v>
          </cell>
          <cell r="E814">
            <v>0</v>
          </cell>
          <cell r="F814">
            <v>0</v>
          </cell>
          <cell r="G814">
            <v>0</v>
          </cell>
          <cell r="H814">
            <v>0</v>
          </cell>
          <cell r="I814">
            <v>614786604.75</v>
          </cell>
          <cell r="J814">
            <v>0</v>
          </cell>
          <cell r="K814">
            <v>739168025.07</v>
          </cell>
          <cell r="L814">
            <v>0</v>
          </cell>
          <cell r="M814">
            <v>0</v>
          </cell>
          <cell r="N814">
            <v>0</v>
          </cell>
          <cell r="O814">
            <v>0</v>
          </cell>
          <cell r="P814">
            <v>130760240.04</v>
          </cell>
          <cell r="Q814">
            <v>164265431.52</v>
          </cell>
          <cell r="R814">
            <v>0</v>
          </cell>
          <cell r="S814">
            <v>0</v>
          </cell>
          <cell r="T814">
            <v>0</v>
          </cell>
          <cell r="U814">
            <v>430555.56</v>
          </cell>
          <cell r="V814">
            <v>10602401.21</v>
          </cell>
          <cell r="W814">
            <v>0</v>
          </cell>
          <cell r="X814">
            <v>500000000</v>
          </cell>
          <cell r="Y814">
            <v>0</v>
          </cell>
          <cell r="Z814">
            <v>0</v>
          </cell>
          <cell r="AA814">
            <v>0</v>
          </cell>
          <cell r="AB814">
            <v>0</v>
          </cell>
          <cell r="AC814">
            <v>1008567989.19</v>
          </cell>
          <cell r="AD814">
            <v>0</v>
          </cell>
        </row>
        <row r="814">
          <cell r="AF814">
            <v>2213328480</v>
          </cell>
          <cell r="AG814">
            <v>0</v>
          </cell>
          <cell r="AH814">
            <v>4504528968.93</v>
          </cell>
          <cell r="AI814">
            <v>0</v>
          </cell>
          <cell r="AJ814">
            <v>0</v>
          </cell>
          <cell r="AK814">
            <v>0</v>
          </cell>
          <cell r="AL814">
            <v>217911846.2</v>
          </cell>
          <cell r="AM814">
            <v>0</v>
          </cell>
          <cell r="AN814">
            <v>2329532427.75</v>
          </cell>
          <cell r="AO814">
            <v>4158561763.53</v>
          </cell>
          <cell r="AP814">
            <v>9265301722.88</v>
          </cell>
          <cell r="AQ814">
            <v>13423863486.41</v>
          </cell>
          <cell r="AR814">
            <v>2685704909.8</v>
          </cell>
          <cell r="AS814">
            <v>972856853.73</v>
          </cell>
          <cell r="AT814">
            <v>500000000</v>
          </cell>
          <cell r="AU814">
            <v>1472856853.73</v>
          </cell>
          <cell r="AV814">
            <v>9265301722.88</v>
          </cell>
          <cell r="AW814">
            <v>10738158576.61</v>
          </cell>
          <cell r="AX814">
            <v>972856853.73</v>
          </cell>
          <cell r="AY814">
            <v>9765301722.88</v>
          </cell>
          <cell r="AZ814">
            <v>0.137161026559823</v>
          </cell>
          <cell r="BA814">
            <v>0.862838973440177</v>
          </cell>
          <cell r="BB814">
            <v>1.15896480198728</v>
          </cell>
          <cell r="BC814">
            <v>0.0905981083059333</v>
          </cell>
          <cell r="BD814">
            <v>0.0465629182538901</v>
          </cell>
          <cell r="BE814">
            <v>0.0905981083059333</v>
          </cell>
          <cell r="BF814">
            <v>0.909401891694067</v>
          </cell>
          <cell r="BG814">
            <v>6022117994</v>
          </cell>
          <cell r="BH814">
            <v>-6335171386.58</v>
          </cell>
          <cell r="BI814">
            <v>5556943590.45</v>
          </cell>
          <cell r="BJ814">
            <v>-11.9459358641446</v>
          </cell>
        </row>
        <row r="815">
          <cell r="A815" t="str">
            <v>000890.SZ</v>
          </cell>
          <cell r="B815" t="str">
            <v>法尔胜</v>
          </cell>
          <cell r="C815">
            <v>24939549.28</v>
          </cell>
          <cell r="D815">
            <v>972297216.87</v>
          </cell>
          <cell r="E815">
            <v>0</v>
          </cell>
          <cell r="F815">
            <v>0</v>
          </cell>
          <cell r="G815">
            <v>0</v>
          </cell>
          <cell r="H815">
            <v>0</v>
          </cell>
          <cell r="I815">
            <v>186735785.09</v>
          </cell>
          <cell r="J815">
            <v>0</v>
          </cell>
          <cell r="K815">
            <v>94938690.43</v>
          </cell>
          <cell r="L815">
            <v>0</v>
          </cell>
          <cell r="M815">
            <v>0</v>
          </cell>
          <cell r="N815">
            <v>0</v>
          </cell>
          <cell r="O815">
            <v>0</v>
          </cell>
          <cell r="P815">
            <v>7541027.14</v>
          </cell>
          <cell r="Q815">
            <v>18565135.4</v>
          </cell>
          <cell r="R815">
            <v>0</v>
          </cell>
          <cell r="S815">
            <v>0</v>
          </cell>
          <cell r="T815">
            <v>0</v>
          </cell>
          <cell r="U815">
            <v>12219915.55</v>
          </cell>
          <cell r="V815">
            <v>93451660.9</v>
          </cell>
          <cell r="W815">
            <v>0</v>
          </cell>
          <cell r="X815">
            <v>301351188.33</v>
          </cell>
          <cell r="Y815">
            <v>0</v>
          </cell>
          <cell r="Z815">
            <v>0</v>
          </cell>
          <cell r="AA815">
            <v>0</v>
          </cell>
          <cell r="AB815">
            <v>830000</v>
          </cell>
          <cell r="AC815">
            <v>1050000</v>
          </cell>
          <cell r="AD815">
            <v>0</v>
          </cell>
        </row>
        <row r="815">
          <cell r="AF815">
            <v>419503968</v>
          </cell>
          <cell r="AG815">
            <v>0</v>
          </cell>
          <cell r="AH815">
            <v>154028911.37</v>
          </cell>
          <cell r="AI815">
            <v>0</v>
          </cell>
          <cell r="AJ815">
            <v>-1673656.55</v>
          </cell>
          <cell r="AK815">
            <v>0</v>
          </cell>
          <cell r="AL815">
            <v>83565398.57</v>
          </cell>
          <cell r="AM815">
            <v>0</v>
          </cell>
          <cell r="AN815">
            <v>-654742716.37</v>
          </cell>
          <cell r="AO815">
            <v>1713920168.99</v>
          </cell>
          <cell r="AP815">
            <v>681905.0200001</v>
          </cell>
          <cell r="AQ815">
            <v>1714602074.01</v>
          </cell>
          <cell r="AR815">
            <v>428051848.24</v>
          </cell>
          <cell r="AS815">
            <v>984517132.42</v>
          </cell>
          <cell r="AT815">
            <v>301351188.33</v>
          </cell>
          <cell r="AU815">
            <v>1285868320.75</v>
          </cell>
          <cell r="AV815">
            <v>681905.0200001</v>
          </cell>
          <cell r="AW815">
            <v>1286550225.77</v>
          </cell>
          <cell r="AX815">
            <v>984517132.42</v>
          </cell>
          <cell r="AY815">
            <v>302033093.35</v>
          </cell>
          <cell r="AZ815">
            <v>0.999469974038836</v>
          </cell>
          <cell r="BA815">
            <v>0.000530025961164462</v>
          </cell>
          <cell r="BB815">
            <v>1886.70003598127</v>
          </cell>
          <cell r="BC815">
            <v>0.765238008357401</v>
          </cell>
          <cell r="BD815">
            <v>0.234231965681434</v>
          </cell>
          <cell r="BE815">
            <v>0.765238008357401</v>
          </cell>
          <cell r="BF815">
            <v>0.234761991642599</v>
          </cell>
          <cell r="BG815" t="e">
            <v>#N/A</v>
          </cell>
          <cell r="BH815">
            <v>706120939.48</v>
          </cell>
          <cell r="BI815">
            <v>-629090917.38</v>
          </cell>
          <cell r="BJ815" t="e">
            <v>#N/A</v>
          </cell>
        </row>
        <row r="816">
          <cell r="A816" t="str">
            <v>603711.SH</v>
          </cell>
          <cell r="B816" t="str">
            <v>香飘飘</v>
          </cell>
          <cell r="C816">
            <v>13365093.8</v>
          </cell>
          <cell r="D816">
            <v>972000000</v>
          </cell>
          <cell r="E816">
            <v>0</v>
          </cell>
          <cell r="F816">
            <v>0</v>
          </cell>
          <cell r="G816">
            <v>0</v>
          </cell>
          <cell r="H816">
            <v>0</v>
          </cell>
          <cell r="I816">
            <v>371503610.63</v>
          </cell>
          <cell r="J816">
            <v>0</v>
          </cell>
          <cell r="K816">
            <v>159959527.64</v>
          </cell>
          <cell r="L816">
            <v>0</v>
          </cell>
          <cell r="M816">
            <v>0</v>
          </cell>
          <cell r="N816">
            <v>0</v>
          </cell>
          <cell r="O816">
            <v>0</v>
          </cell>
          <cell r="P816">
            <v>80750285.19</v>
          </cell>
          <cell r="Q816">
            <v>67260004.83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15125729.53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B816">
            <v>0</v>
          </cell>
          <cell r="AC816">
            <v>75348634.35</v>
          </cell>
          <cell r="AD816">
            <v>0</v>
          </cell>
        </row>
        <row r="816">
          <cell r="AF816">
            <v>416450600</v>
          </cell>
          <cell r="AG816">
            <v>0</v>
          </cell>
          <cell r="AH816">
            <v>690431241.66</v>
          </cell>
          <cell r="AI816">
            <v>69964200</v>
          </cell>
          <cell r="AJ816">
            <v>0</v>
          </cell>
          <cell r="AK816">
            <v>0</v>
          </cell>
          <cell r="AL816">
            <v>179719554.69</v>
          </cell>
          <cell r="AM816">
            <v>0</v>
          </cell>
          <cell r="AN816">
            <v>1566491508.02</v>
          </cell>
          <cell r="AO816">
            <v>1755312885.97</v>
          </cell>
          <cell r="AP816">
            <v>2923057104.37</v>
          </cell>
          <cell r="AQ816">
            <v>4678369990.34</v>
          </cell>
          <cell r="AR816">
            <v>783312885.97</v>
          </cell>
          <cell r="AS816">
            <v>972000000</v>
          </cell>
          <cell r="AT816">
            <v>0</v>
          </cell>
          <cell r="AU816">
            <v>972000000</v>
          </cell>
          <cell r="AV816">
            <v>2783128704.37</v>
          </cell>
          <cell r="AW816">
            <v>3755128704.37</v>
          </cell>
          <cell r="AX816">
            <v>972000000</v>
          </cell>
          <cell r="AY816">
            <v>2783128704.37</v>
          </cell>
          <cell r="AZ816">
            <v>0.258845988119886</v>
          </cell>
          <cell r="BA816">
            <v>0.741154011880114</v>
          </cell>
          <cell r="BB816">
            <v>1.34924723332909</v>
          </cell>
          <cell r="BC816">
            <v>0.258845988119886</v>
          </cell>
          <cell r="BD816">
            <v>0</v>
          </cell>
          <cell r="BE816">
            <v>0.258845988119886</v>
          </cell>
          <cell r="BF816">
            <v>0.741154011880114</v>
          </cell>
          <cell r="BG816" t="e">
            <v>#N/A</v>
          </cell>
          <cell r="BH816">
            <v>-1104852888.06</v>
          </cell>
          <cell r="BI816">
            <v>664508451.98</v>
          </cell>
          <cell r="BJ816" t="e">
            <v>#N/A</v>
          </cell>
        </row>
        <row r="817">
          <cell r="A817" t="str">
            <v>600962.SH</v>
          </cell>
          <cell r="B817" t="str">
            <v>国投中鲁</v>
          </cell>
          <cell r="C817">
            <v>6487147.29</v>
          </cell>
          <cell r="D817">
            <v>971187482.6</v>
          </cell>
          <cell r="E817">
            <v>0</v>
          </cell>
          <cell r="F817">
            <v>0</v>
          </cell>
          <cell r="G817">
            <v>0</v>
          </cell>
          <cell r="H817">
            <v>0</v>
          </cell>
          <cell r="I817">
            <v>107812642.41</v>
          </cell>
          <cell r="J817">
            <v>0</v>
          </cell>
          <cell r="K817">
            <v>7197692.46</v>
          </cell>
          <cell r="L817">
            <v>0</v>
          </cell>
          <cell r="M817">
            <v>0</v>
          </cell>
          <cell r="N817">
            <v>0</v>
          </cell>
          <cell r="O817">
            <v>0</v>
          </cell>
          <cell r="P817">
            <v>17572462.75</v>
          </cell>
          <cell r="Q817">
            <v>1566760.82</v>
          </cell>
          <cell r="R817">
            <v>0</v>
          </cell>
          <cell r="S817">
            <v>0</v>
          </cell>
          <cell r="T817">
            <v>0</v>
          </cell>
          <cell r="U817">
            <v>25835911.54</v>
          </cell>
          <cell r="V817">
            <v>0</v>
          </cell>
          <cell r="W817">
            <v>0</v>
          </cell>
          <cell r="X817">
            <v>52400392.68</v>
          </cell>
          <cell r="Y817">
            <v>0</v>
          </cell>
          <cell r="Z817">
            <v>0</v>
          </cell>
          <cell r="AA817">
            <v>1028156.58</v>
          </cell>
          <cell r="AB817">
            <v>0</v>
          </cell>
          <cell r="AC817">
            <v>2745704.85</v>
          </cell>
          <cell r="AD817">
            <v>0</v>
          </cell>
        </row>
        <row r="817">
          <cell r="AF817">
            <v>262210000</v>
          </cell>
          <cell r="AG817">
            <v>0</v>
          </cell>
          <cell r="AH817">
            <v>526503457.12</v>
          </cell>
          <cell r="AI817">
            <v>0</v>
          </cell>
          <cell r="AJ817">
            <v>-13804172.93</v>
          </cell>
          <cell r="AK817">
            <v>0</v>
          </cell>
          <cell r="AL817">
            <v>36518460.19</v>
          </cell>
          <cell r="AM817">
            <v>0</v>
          </cell>
          <cell r="AN817">
            <v>-108880033.93</v>
          </cell>
          <cell r="AO817">
            <v>1193834353.98</v>
          </cell>
          <cell r="AP817">
            <v>702547710.45</v>
          </cell>
          <cell r="AQ817">
            <v>1896382064.43</v>
          </cell>
          <cell r="AR817">
            <v>143382410.58</v>
          </cell>
          <cell r="AS817">
            <v>997023394.14</v>
          </cell>
          <cell r="AT817">
            <v>53428549.26</v>
          </cell>
          <cell r="AU817">
            <v>1050451943.4</v>
          </cell>
          <cell r="AV817">
            <v>702547710.45</v>
          </cell>
          <cell r="AW817">
            <v>1752999653.85</v>
          </cell>
          <cell r="AX817">
            <v>997023394.14</v>
          </cell>
          <cell r="AY817">
            <v>755976259.71</v>
          </cell>
          <cell r="AZ817">
            <v>0.599231118553253</v>
          </cell>
          <cell r="BA817">
            <v>0.400768881446747</v>
          </cell>
          <cell r="BB817">
            <v>2.49520371040304</v>
          </cell>
          <cell r="BC817">
            <v>0.56875276155948</v>
          </cell>
          <cell r="BD817">
            <v>0.0304783569937725</v>
          </cell>
          <cell r="BE817">
            <v>0.56875276155948</v>
          </cell>
          <cell r="BF817">
            <v>0.43124723844052</v>
          </cell>
          <cell r="BG817" t="e">
            <v>#N/A</v>
          </cell>
          <cell r="BH817">
            <v>824263858.8</v>
          </cell>
          <cell r="BI817">
            <v>-59603830.2399999</v>
          </cell>
          <cell r="BJ817" t="e">
            <v>#N/A</v>
          </cell>
        </row>
        <row r="818">
          <cell r="A818" t="str">
            <v>601360.SH</v>
          </cell>
          <cell r="B818" t="str">
            <v>三六零</v>
          </cell>
          <cell r="C818">
            <v>104588000</v>
          </cell>
          <cell r="D818">
            <v>969876000</v>
          </cell>
          <cell r="E818">
            <v>0</v>
          </cell>
          <cell r="F818">
            <v>0</v>
          </cell>
          <cell r="G818">
            <v>0</v>
          </cell>
          <cell r="H818">
            <v>0</v>
          </cell>
          <cell r="I818">
            <v>2293599000</v>
          </cell>
          <cell r="J818">
            <v>0</v>
          </cell>
          <cell r="K818">
            <v>798966000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P818">
            <v>822030000</v>
          </cell>
          <cell r="Q818">
            <v>236918000</v>
          </cell>
          <cell r="R818">
            <v>0</v>
          </cell>
          <cell r="S818">
            <v>0</v>
          </cell>
          <cell r="T818">
            <v>0</v>
          </cell>
          <cell r="U818">
            <v>19577000</v>
          </cell>
          <cell r="V818">
            <v>82245000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B818">
            <v>0</v>
          </cell>
          <cell r="AC818">
            <v>207290000</v>
          </cell>
          <cell r="AD818">
            <v>0</v>
          </cell>
        </row>
        <row r="818">
          <cell r="AF818">
            <v>7145363000</v>
          </cell>
          <cell r="AG818">
            <v>0</v>
          </cell>
          <cell r="AH818">
            <v>10379499000</v>
          </cell>
          <cell r="AI818">
            <v>0</v>
          </cell>
          <cell r="AJ818">
            <v>376513000</v>
          </cell>
          <cell r="AK818">
            <v>0</v>
          </cell>
          <cell r="AL818">
            <v>611027000</v>
          </cell>
          <cell r="AM818">
            <v>0</v>
          </cell>
          <cell r="AN818">
            <v>17114824000</v>
          </cell>
          <cell r="AO818">
            <v>5535089000</v>
          </cell>
          <cell r="AP818">
            <v>35627226000</v>
          </cell>
          <cell r="AQ818">
            <v>41162315000</v>
          </cell>
          <cell r="AR818">
            <v>4545636000</v>
          </cell>
          <cell r="AS818">
            <v>989453000</v>
          </cell>
          <cell r="AT818">
            <v>0</v>
          </cell>
          <cell r="AU818">
            <v>989453000</v>
          </cell>
          <cell r="AV818">
            <v>35627226000</v>
          </cell>
          <cell r="AW818">
            <v>36616679000</v>
          </cell>
          <cell r="AX818">
            <v>989453000</v>
          </cell>
          <cell r="AY818">
            <v>35627226000</v>
          </cell>
          <cell r="AZ818">
            <v>0.0270219208028123</v>
          </cell>
          <cell r="BA818">
            <v>0.972978079197188</v>
          </cell>
          <cell r="BB818">
            <v>1.02777238396276</v>
          </cell>
          <cell r="BC818">
            <v>0.0270219208028123</v>
          </cell>
          <cell r="BD818">
            <v>0</v>
          </cell>
          <cell r="BE818">
            <v>0.0270219208028123</v>
          </cell>
          <cell r="BF818">
            <v>0.972978079197188</v>
          </cell>
          <cell r="BG818">
            <v>24701244000</v>
          </cell>
          <cell r="BH818">
            <v>-22019428000</v>
          </cell>
          <cell r="BI818">
            <v>25114534000</v>
          </cell>
          <cell r="BJ818">
            <v>60.7673401243679</v>
          </cell>
        </row>
        <row r="819">
          <cell r="A819" t="str">
            <v>603300.SH</v>
          </cell>
          <cell r="B819" t="str">
            <v>华铁应急</v>
          </cell>
          <cell r="C819">
            <v>2806205.32</v>
          </cell>
          <cell r="D819">
            <v>967836468.32</v>
          </cell>
          <cell r="E819">
            <v>0</v>
          </cell>
          <cell r="F819">
            <v>0</v>
          </cell>
          <cell r="G819">
            <v>0</v>
          </cell>
          <cell r="H819">
            <v>0</v>
          </cell>
          <cell r="I819">
            <v>545010554.85</v>
          </cell>
          <cell r="J819">
            <v>0</v>
          </cell>
          <cell r="K819">
            <v>59578381.02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17913000.74</v>
          </cell>
          <cell r="Q819">
            <v>91602322.58</v>
          </cell>
          <cell r="R819">
            <v>0</v>
          </cell>
          <cell r="S819">
            <v>0</v>
          </cell>
          <cell r="T819">
            <v>0</v>
          </cell>
          <cell r="U819">
            <v>577125765.18</v>
          </cell>
          <cell r="V819">
            <v>8829795.78</v>
          </cell>
          <cell r="W819">
            <v>0</v>
          </cell>
          <cell r="X819">
            <v>230000000</v>
          </cell>
          <cell r="Y819">
            <v>0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  <cell r="AD819">
            <v>0</v>
          </cell>
        </row>
        <row r="819">
          <cell r="AF819">
            <v>902706505</v>
          </cell>
          <cell r="AG819">
            <v>0</v>
          </cell>
          <cell r="AH819">
            <v>1586572197.53</v>
          </cell>
          <cell r="AI819">
            <v>139825324.7</v>
          </cell>
          <cell r="AJ819">
            <v>0</v>
          </cell>
          <cell r="AK819">
            <v>0</v>
          </cell>
          <cell r="AL819">
            <v>66810981.54</v>
          </cell>
          <cell r="AM819">
            <v>0</v>
          </cell>
          <cell r="AN819">
            <v>1220349690.78</v>
          </cell>
          <cell r="AO819">
            <v>2500702493.79</v>
          </cell>
          <cell r="AP819">
            <v>3916264699.55</v>
          </cell>
          <cell r="AQ819">
            <v>6416967193.34</v>
          </cell>
          <cell r="AR819">
            <v>725740260.29</v>
          </cell>
          <cell r="AS819">
            <v>1544962233.5</v>
          </cell>
          <cell r="AT819">
            <v>230000000</v>
          </cell>
          <cell r="AU819">
            <v>1774962233.5</v>
          </cell>
          <cell r="AV819">
            <v>3636614050.15</v>
          </cell>
          <cell r="AW819">
            <v>5411576283.65</v>
          </cell>
          <cell r="AX819">
            <v>1544962233.5</v>
          </cell>
          <cell r="AY819">
            <v>3866614050.15</v>
          </cell>
          <cell r="AZ819">
            <v>0.327993571644309</v>
          </cell>
          <cell r="BA819">
            <v>0.672006428355691</v>
          </cell>
          <cell r="BB819">
            <v>1.48808100310419</v>
          </cell>
          <cell r="BC819">
            <v>0.285492091863843</v>
          </cell>
          <cell r="BD819">
            <v>0.042501479780466</v>
          </cell>
          <cell r="BE819">
            <v>0.285492091863843</v>
          </cell>
          <cell r="BF819">
            <v>0.714507908136157</v>
          </cell>
          <cell r="BG819" t="e">
            <v>#N/A</v>
          </cell>
          <cell r="BH819">
            <v>1317820499.31</v>
          </cell>
          <cell r="BI819">
            <v>-121125653.47</v>
          </cell>
          <cell r="BJ819" t="e">
            <v>#N/A</v>
          </cell>
        </row>
        <row r="820">
          <cell r="A820" t="str">
            <v>603558.SH</v>
          </cell>
          <cell r="B820" t="str">
            <v>健盛集团</v>
          </cell>
          <cell r="C820">
            <v>1422650.98</v>
          </cell>
          <cell r="D820">
            <v>967602163.11</v>
          </cell>
          <cell r="E820">
            <v>0</v>
          </cell>
          <cell r="F820">
            <v>0</v>
          </cell>
          <cell r="G820">
            <v>0</v>
          </cell>
          <cell r="H820">
            <v>0</v>
          </cell>
          <cell r="I820">
            <v>290730006.01</v>
          </cell>
          <cell r="J820">
            <v>3487191.37</v>
          </cell>
          <cell r="K820">
            <v>2414572.8</v>
          </cell>
          <cell r="L820">
            <v>0</v>
          </cell>
          <cell r="M820">
            <v>0</v>
          </cell>
          <cell r="N820">
            <v>0</v>
          </cell>
          <cell r="O820">
            <v>0</v>
          </cell>
          <cell r="P820">
            <v>44185847.84</v>
          </cell>
          <cell r="Q820">
            <v>33379464.97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191883.62</v>
          </cell>
          <cell r="W820">
            <v>0</v>
          </cell>
          <cell r="X820">
            <v>201626002.78</v>
          </cell>
          <cell r="Y820">
            <v>0</v>
          </cell>
          <cell r="Z820">
            <v>0</v>
          </cell>
          <cell r="AA820">
            <v>0</v>
          </cell>
          <cell r="AB820">
            <v>0</v>
          </cell>
          <cell r="AC820">
            <v>1732189.99</v>
          </cell>
          <cell r="AD820">
            <v>0</v>
          </cell>
        </row>
        <row r="820">
          <cell r="AF820">
            <v>392942649</v>
          </cell>
          <cell r="AG820">
            <v>0</v>
          </cell>
          <cell r="AH820">
            <v>1646084605.99</v>
          </cell>
          <cell r="AI820">
            <v>45024478.75</v>
          </cell>
          <cell r="AJ820">
            <v>-53304117.44</v>
          </cell>
          <cell r="AK820">
            <v>0</v>
          </cell>
          <cell r="AL820">
            <v>52152150.54</v>
          </cell>
          <cell r="AM820">
            <v>0</v>
          </cell>
          <cell r="AN820">
            <v>321819517.57</v>
          </cell>
          <cell r="AO820">
            <v>1546771973.47</v>
          </cell>
          <cell r="AP820">
            <v>2404719284.41</v>
          </cell>
          <cell r="AQ820">
            <v>3951491257.88</v>
          </cell>
          <cell r="AR820">
            <v>377543807.58</v>
          </cell>
          <cell r="AS820">
            <v>967602163.11</v>
          </cell>
          <cell r="AT820">
            <v>201626002.78</v>
          </cell>
          <cell r="AU820">
            <v>1169228165.89</v>
          </cell>
          <cell r="AV820">
            <v>2314670326.91</v>
          </cell>
          <cell r="AW820">
            <v>3483898492.8</v>
          </cell>
          <cell r="AX820">
            <v>967602163.11</v>
          </cell>
          <cell r="AY820">
            <v>2516296329.69</v>
          </cell>
          <cell r="AZ820">
            <v>0.335609136806479</v>
          </cell>
          <cell r="BA820">
            <v>0.664390863193521</v>
          </cell>
          <cell r="BB820">
            <v>1.50513809776569</v>
          </cell>
          <cell r="BC820">
            <v>0.277735463622059</v>
          </cell>
          <cell r="BD820">
            <v>0.0578736731844198</v>
          </cell>
          <cell r="BE820">
            <v>0.277735463622059</v>
          </cell>
          <cell r="BF820">
            <v>0.722264536377941</v>
          </cell>
          <cell r="BG820" t="e">
            <v>#N/A</v>
          </cell>
          <cell r="BH820">
            <v>107929065.53</v>
          </cell>
          <cell r="BI820">
            <v>630992476.24</v>
          </cell>
          <cell r="BJ820" t="e">
            <v>#N/A</v>
          </cell>
        </row>
        <row r="821">
          <cell r="A821" t="str">
            <v>600278.SH</v>
          </cell>
          <cell r="B821" t="str">
            <v>东方创业</v>
          </cell>
          <cell r="C821">
            <v>266099115.96</v>
          </cell>
          <cell r="D821">
            <v>965508981.26</v>
          </cell>
          <cell r="E821">
            <v>0</v>
          </cell>
          <cell r="F821">
            <v>0</v>
          </cell>
          <cell r="G821">
            <v>0</v>
          </cell>
          <cell r="H821">
            <v>0</v>
          </cell>
          <cell r="I821">
            <v>3981731404.32</v>
          </cell>
          <cell r="J821">
            <v>3891888.7</v>
          </cell>
          <cell r="K821">
            <v>4812030820.2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  <cell r="P821">
            <v>104268392.81</v>
          </cell>
          <cell r="Q821">
            <v>32505212.62</v>
          </cell>
          <cell r="R821">
            <v>0</v>
          </cell>
          <cell r="S821">
            <v>0</v>
          </cell>
          <cell r="T821">
            <v>0</v>
          </cell>
          <cell r="U821">
            <v>54607570.59</v>
          </cell>
          <cell r="V821">
            <v>194700480.1</v>
          </cell>
          <cell r="W821">
            <v>0</v>
          </cell>
          <cell r="X821">
            <v>124666341.59</v>
          </cell>
          <cell r="Y821">
            <v>137377310.02</v>
          </cell>
          <cell r="Z821">
            <v>0</v>
          </cell>
          <cell r="AA821">
            <v>9356162.69</v>
          </cell>
          <cell r="AB821">
            <v>1296433.88</v>
          </cell>
          <cell r="AC821">
            <v>7764288.02</v>
          </cell>
          <cell r="AD821">
            <v>5271265.6</v>
          </cell>
        </row>
        <row r="821">
          <cell r="AF821">
            <v>868459428</v>
          </cell>
          <cell r="AG821">
            <v>0</v>
          </cell>
          <cell r="AH821">
            <v>2707055170.53</v>
          </cell>
          <cell r="AI821">
            <v>0</v>
          </cell>
          <cell r="AJ821">
            <v>691500856.12</v>
          </cell>
          <cell r="AK821">
            <v>0</v>
          </cell>
          <cell r="AL821">
            <v>274707856.89</v>
          </cell>
          <cell r="AM821">
            <v>0</v>
          </cell>
          <cell r="AN821">
            <v>2289123880.75</v>
          </cell>
          <cell r="AO821">
            <v>10701075668.36</v>
          </cell>
          <cell r="AP821">
            <v>6830847192.29</v>
          </cell>
          <cell r="AQ821">
            <v>17531922860.65</v>
          </cell>
          <cell r="AR821">
            <v>9404288036.61</v>
          </cell>
          <cell r="AS821">
            <v>1020116551.85</v>
          </cell>
          <cell r="AT821">
            <v>276671079.9</v>
          </cell>
          <cell r="AU821">
            <v>1296787631.75</v>
          </cell>
          <cell r="AV821">
            <v>6830847192.29</v>
          </cell>
          <cell r="AW821">
            <v>8127634824.04</v>
          </cell>
          <cell r="AX821">
            <v>1020116551.85</v>
          </cell>
          <cell r="AY821">
            <v>7107518272.19</v>
          </cell>
          <cell r="AZ821">
            <v>0.159552890825551</v>
          </cell>
          <cell r="BA821">
            <v>0.840447109174449</v>
          </cell>
          <cell r="BB821">
            <v>1.18984286944871</v>
          </cell>
          <cell r="BC821">
            <v>0.12551210455872</v>
          </cell>
          <cell r="BD821">
            <v>0.0340407862668312</v>
          </cell>
          <cell r="BE821">
            <v>0.12551210455872</v>
          </cell>
          <cell r="BF821">
            <v>0.87448789544128</v>
          </cell>
          <cell r="BG821">
            <v>5533539897.58</v>
          </cell>
          <cell r="BH821">
            <v>-4485574320.67</v>
          </cell>
          <cell r="BI821">
            <v>4953749059.21</v>
          </cell>
          <cell r="BJ821">
            <v>-8.54402783103085</v>
          </cell>
        </row>
        <row r="822">
          <cell r="A822" t="str">
            <v>002897.SZ</v>
          </cell>
          <cell r="B822" t="str">
            <v>意华股份</v>
          </cell>
          <cell r="C822">
            <v>9608880.73</v>
          </cell>
          <cell r="D822">
            <v>960242327.66</v>
          </cell>
          <cell r="E822">
            <v>0</v>
          </cell>
          <cell r="F822">
            <v>0</v>
          </cell>
          <cell r="G822">
            <v>76178.47</v>
          </cell>
          <cell r="H822">
            <v>0</v>
          </cell>
          <cell r="I822">
            <v>592116032.28</v>
          </cell>
          <cell r="J822">
            <v>0</v>
          </cell>
          <cell r="K822">
            <v>384581849.35</v>
          </cell>
          <cell r="L822">
            <v>0</v>
          </cell>
          <cell r="M822">
            <v>0</v>
          </cell>
          <cell r="N822">
            <v>0</v>
          </cell>
          <cell r="O822">
            <v>0</v>
          </cell>
          <cell r="P822">
            <v>120565426.36</v>
          </cell>
          <cell r="Q822">
            <v>19778328.36</v>
          </cell>
          <cell r="R822">
            <v>0</v>
          </cell>
          <cell r="S822">
            <v>0</v>
          </cell>
          <cell r="T822">
            <v>0</v>
          </cell>
          <cell r="U822">
            <v>75492111.06</v>
          </cell>
          <cell r="V822">
            <v>2631254.94</v>
          </cell>
          <cell r="W822">
            <v>0</v>
          </cell>
          <cell r="X822">
            <v>662865901.5</v>
          </cell>
          <cell r="Y822">
            <v>0</v>
          </cell>
          <cell r="Z822">
            <v>0</v>
          </cell>
          <cell r="AA822">
            <v>0</v>
          </cell>
          <cell r="AB822">
            <v>0</v>
          </cell>
          <cell r="AC822">
            <v>40055778.6</v>
          </cell>
          <cell r="AD822">
            <v>0</v>
          </cell>
        </row>
        <row r="822">
          <cell r="AF822">
            <v>170672000</v>
          </cell>
          <cell r="AG822">
            <v>0</v>
          </cell>
          <cell r="AH822">
            <v>513901891.7</v>
          </cell>
          <cell r="AI822">
            <v>0</v>
          </cell>
          <cell r="AJ822">
            <v>-26876268.48</v>
          </cell>
          <cell r="AK822">
            <v>0</v>
          </cell>
          <cell r="AL822">
            <v>40570792.43</v>
          </cell>
          <cell r="AM822">
            <v>0</v>
          </cell>
          <cell r="AN822">
            <v>682213649.94</v>
          </cell>
          <cell r="AO822">
            <v>2868014069.31</v>
          </cell>
          <cell r="AP822">
            <v>1380482065.59</v>
          </cell>
          <cell r="AQ822">
            <v>4248496134.9</v>
          </cell>
          <cell r="AR822">
            <v>1169337550.62</v>
          </cell>
          <cell r="AS822">
            <v>1035810617.19</v>
          </cell>
          <cell r="AT822">
            <v>662865901.5</v>
          </cell>
          <cell r="AU822">
            <v>1698676518.69</v>
          </cell>
          <cell r="AV822">
            <v>1380482065.59</v>
          </cell>
          <cell r="AW822">
            <v>3079158584.28</v>
          </cell>
          <cell r="AX822">
            <v>1035810617.19</v>
          </cell>
          <cell r="AY822">
            <v>2043347967.09</v>
          </cell>
          <cell r="AZ822">
            <v>0.551669058996259</v>
          </cell>
          <cell r="BA822">
            <v>0.448330941003741</v>
          </cell>
          <cell r="BB822">
            <v>2.23049517341177</v>
          </cell>
          <cell r="BC822">
            <v>0.336394046892588</v>
          </cell>
          <cell r="BD822">
            <v>0.215275012103671</v>
          </cell>
          <cell r="BE822">
            <v>0.336394046892588</v>
          </cell>
          <cell r="BF822">
            <v>0.663605953107412</v>
          </cell>
          <cell r="BG822" t="e">
            <v>#N/A</v>
          </cell>
          <cell r="BH822">
            <v>659079605.73</v>
          </cell>
          <cell r="BI822">
            <v>512513163.03</v>
          </cell>
          <cell r="BJ822" t="e">
            <v>#N/A</v>
          </cell>
        </row>
        <row r="823">
          <cell r="A823" t="str">
            <v>600609.SH</v>
          </cell>
          <cell r="B823" t="str">
            <v>金杯汽车</v>
          </cell>
          <cell r="C823">
            <v>0</v>
          </cell>
          <cell r="D823">
            <v>958071383.77</v>
          </cell>
          <cell r="E823">
            <v>0</v>
          </cell>
          <cell r="F823">
            <v>0</v>
          </cell>
          <cell r="G823">
            <v>0</v>
          </cell>
          <cell r="H823">
            <v>0</v>
          </cell>
          <cell r="I823">
            <v>1323228999.12</v>
          </cell>
          <cell r="J823">
            <v>0</v>
          </cell>
          <cell r="K823">
            <v>2966710.41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132948931.55</v>
          </cell>
          <cell r="Q823">
            <v>22108306.81</v>
          </cell>
          <cell r="R823">
            <v>0</v>
          </cell>
          <cell r="S823">
            <v>0</v>
          </cell>
          <cell r="T823">
            <v>0</v>
          </cell>
          <cell r="U823">
            <v>932868</v>
          </cell>
          <cell r="V823">
            <v>385672.35</v>
          </cell>
          <cell r="W823">
            <v>0</v>
          </cell>
          <cell r="X823">
            <v>377568083.33</v>
          </cell>
          <cell r="Y823">
            <v>0</v>
          </cell>
          <cell r="Z823">
            <v>0</v>
          </cell>
          <cell r="AA823">
            <v>0</v>
          </cell>
          <cell r="AB823">
            <v>186567208.93</v>
          </cell>
          <cell r="AC823">
            <v>69945097.14</v>
          </cell>
          <cell r="AD823">
            <v>0</v>
          </cell>
        </row>
        <row r="823">
          <cell r="AF823">
            <v>1311200558</v>
          </cell>
          <cell r="AG823">
            <v>0</v>
          </cell>
          <cell r="AH823">
            <v>1600681911.66</v>
          </cell>
          <cell r="AI823">
            <v>0</v>
          </cell>
          <cell r="AJ823">
            <v>-13483315.11</v>
          </cell>
          <cell r="AK823">
            <v>179639.43</v>
          </cell>
          <cell r="AL823">
            <v>413706454.56</v>
          </cell>
          <cell r="AM823">
            <v>0</v>
          </cell>
          <cell r="AN823">
            <v>-2508713684.77</v>
          </cell>
          <cell r="AO823">
            <v>3074723261.41</v>
          </cell>
          <cell r="AP823">
            <v>803571563.77</v>
          </cell>
          <cell r="AQ823">
            <v>3878294825.18</v>
          </cell>
          <cell r="AR823">
            <v>1738150926.31</v>
          </cell>
          <cell r="AS823">
            <v>959004251.77</v>
          </cell>
          <cell r="AT823">
            <v>377568083.33</v>
          </cell>
          <cell r="AU823">
            <v>1336572335.1</v>
          </cell>
          <cell r="AV823">
            <v>803571563.77</v>
          </cell>
          <cell r="AW823">
            <v>2140143898.87</v>
          </cell>
          <cell r="AX823">
            <v>959004251.77</v>
          </cell>
          <cell r="AY823">
            <v>1181139647.1</v>
          </cell>
          <cell r="AZ823">
            <v>0.624524517162473</v>
          </cell>
          <cell r="BA823">
            <v>0.375475482837527</v>
          </cell>
          <cell r="BB823">
            <v>2.66328973716964</v>
          </cell>
          <cell r="BC823">
            <v>0.448102696401095</v>
          </cell>
          <cell r="BD823">
            <v>0.176421820761378</v>
          </cell>
          <cell r="BE823">
            <v>0.448102696401095</v>
          </cell>
          <cell r="BF823">
            <v>0.551897303598905</v>
          </cell>
          <cell r="BG823" t="e">
            <v>#N/A</v>
          </cell>
          <cell r="BH823">
            <v>-591267244.69</v>
          </cell>
          <cell r="BI823">
            <v>-313541277.94</v>
          </cell>
          <cell r="BJ823" t="e">
            <v>#N/A</v>
          </cell>
        </row>
        <row r="824">
          <cell r="A824" t="str">
            <v>002146.SZ</v>
          </cell>
          <cell r="B824" t="str">
            <v>荣盛发展</v>
          </cell>
          <cell r="C824">
            <v>1164789857.83</v>
          </cell>
          <cell r="D824">
            <v>957500000</v>
          </cell>
          <cell r="E824">
            <v>0</v>
          </cell>
          <cell r="F824">
            <v>0</v>
          </cell>
          <cell r="G824">
            <v>3696010000</v>
          </cell>
          <cell r="H824">
            <v>0</v>
          </cell>
          <cell r="I824">
            <v>32699062629.16</v>
          </cell>
          <cell r="J824">
            <v>574063206.04</v>
          </cell>
          <cell r="K824">
            <v>89259714929.44</v>
          </cell>
          <cell r="L824">
            <v>0</v>
          </cell>
          <cell r="M824">
            <v>0</v>
          </cell>
          <cell r="N824">
            <v>0</v>
          </cell>
          <cell r="O824">
            <v>0</v>
          </cell>
          <cell r="P824">
            <v>105571461.15</v>
          </cell>
          <cell r="Q824">
            <v>6670004674.48</v>
          </cell>
          <cell r="R824">
            <v>0</v>
          </cell>
          <cell r="S824">
            <v>0</v>
          </cell>
          <cell r="T824">
            <v>0</v>
          </cell>
          <cell r="U824">
            <v>21659840643.02</v>
          </cell>
          <cell r="V824">
            <v>9975998878.48</v>
          </cell>
          <cell r="W824">
            <v>0</v>
          </cell>
          <cell r="X824">
            <v>29231266515.44</v>
          </cell>
          <cell r="Y824">
            <v>6595039598.84</v>
          </cell>
          <cell r="Z824">
            <v>0</v>
          </cell>
          <cell r="AA824">
            <v>0</v>
          </cell>
          <cell r="AB824">
            <v>0</v>
          </cell>
          <cell r="AC824">
            <v>601959103.85</v>
          </cell>
          <cell r="AD824">
            <v>3731102.97</v>
          </cell>
        </row>
        <row r="824">
          <cell r="AF824">
            <v>4348163851</v>
          </cell>
          <cell r="AG824">
            <v>0</v>
          </cell>
          <cell r="AH824">
            <v>6542221408.13</v>
          </cell>
          <cell r="AI824">
            <v>0</v>
          </cell>
          <cell r="AJ824">
            <v>293724023.71</v>
          </cell>
          <cell r="AK824">
            <v>2219320.25</v>
          </cell>
          <cell r="AL824">
            <v>5808189467.21</v>
          </cell>
          <cell r="AM824">
            <v>0</v>
          </cell>
          <cell r="AN824">
            <v>33006155097.61</v>
          </cell>
          <cell r="AO824">
            <v>203194552600.7</v>
          </cell>
          <cell r="AP824">
            <v>50000673167.91</v>
          </cell>
          <cell r="AQ824">
            <v>253195225768.61</v>
          </cell>
          <cell r="AR824">
            <v>141051164740.43</v>
          </cell>
          <cell r="AS824">
            <v>26313350643.02</v>
          </cell>
          <cell r="AT824">
            <v>35830037217.25</v>
          </cell>
          <cell r="AU824">
            <v>62143387860.27</v>
          </cell>
          <cell r="AV824">
            <v>50000673167.91</v>
          </cell>
          <cell r="AW824">
            <v>112144061028.18</v>
          </cell>
          <cell r="AX824">
            <v>26313350643.02</v>
          </cell>
          <cell r="AY824">
            <v>85830710385.16</v>
          </cell>
          <cell r="AZ824">
            <v>0.554138911062391</v>
          </cell>
          <cell r="BA824">
            <v>0.445861088937609</v>
          </cell>
          <cell r="BB824">
            <v>2.24285102425687</v>
          </cell>
          <cell r="BC824">
            <v>0.23463882439934</v>
          </cell>
          <cell r="BD824">
            <v>0.319500086663051</v>
          </cell>
          <cell r="BE824">
            <v>0.23463882439934</v>
          </cell>
          <cell r="BF824">
            <v>0.76536117560066</v>
          </cell>
          <cell r="BG824">
            <v>-5068089553.12999</v>
          </cell>
          <cell r="BH824">
            <v>-24918172919.93</v>
          </cell>
          <cell r="BI824">
            <v>68417105693.88</v>
          </cell>
          <cell r="BJ824">
            <v>0.931032508846247</v>
          </cell>
        </row>
        <row r="825">
          <cell r="A825" t="str">
            <v>002593.SZ</v>
          </cell>
          <cell r="B825" t="str">
            <v>日上集团</v>
          </cell>
          <cell r="C825">
            <v>46455.48</v>
          </cell>
          <cell r="D825">
            <v>955340445.77</v>
          </cell>
          <cell r="E825">
            <v>0</v>
          </cell>
          <cell r="F825">
            <v>0</v>
          </cell>
          <cell r="G825">
            <v>0</v>
          </cell>
          <cell r="H825">
            <v>0</v>
          </cell>
          <cell r="I825">
            <v>1431792500.08</v>
          </cell>
          <cell r="J825">
            <v>0</v>
          </cell>
          <cell r="K825">
            <v>76195514.94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  <cell r="P825">
            <v>2822113.74</v>
          </cell>
          <cell r="Q825">
            <v>6905777.67</v>
          </cell>
          <cell r="R825">
            <v>0</v>
          </cell>
          <cell r="S825">
            <v>0</v>
          </cell>
          <cell r="T825">
            <v>0</v>
          </cell>
          <cell r="U825">
            <v>30100000</v>
          </cell>
          <cell r="V825">
            <v>4881248.96</v>
          </cell>
          <cell r="W825">
            <v>0</v>
          </cell>
          <cell r="X825">
            <v>207967599.14</v>
          </cell>
          <cell r="Y825">
            <v>0</v>
          </cell>
          <cell r="Z825">
            <v>0</v>
          </cell>
          <cell r="AA825">
            <v>0</v>
          </cell>
          <cell r="AB825">
            <v>0</v>
          </cell>
          <cell r="AC825">
            <v>1120574.04</v>
          </cell>
          <cell r="AD825">
            <v>0</v>
          </cell>
        </row>
        <row r="825">
          <cell r="AF825">
            <v>808058029</v>
          </cell>
          <cell r="AG825">
            <v>0</v>
          </cell>
          <cell r="AH825">
            <v>949853168.79</v>
          </cell>
          <cell r="AI825">
            <v>15994981</v>
          </cell>
          <cell r="AJ825">
            <v>-10342612.4</v>
          </cell>
          <cell r="AK825">
            <v>0</v>
          </cell>
          <cell r="AL825">
            <v>33310638.18</v>
          </cell>
          <cell r="AM825">
            <v>0</v>
          </cell>
          <cell r="AN825">
            <v>572950743.63</v>
          </cell>
          <cell r="AO825">
            <v>2717172229.82</v>
          </cell>
          <cell r="AP825">
            <v>2369824948.2</v>
          </cell>
          <cell r="AQ825">
            <v>5086997178.02</v>
          </cell>
          <cell r="AR825">
            <v>1523764184.91</v>
          </cell>
          <cell r="AS825">
            <v>985440445.77</v>
          </cell>
          <cell r="AT825">
            <v>207967599.14</v>
          </cell>
          <cell r="AU825">
            <v>1193408044.91</v>
          </cell>
          <cell r="AV825">
            <v>2337834986.2</v>
          </cell>
          <cell r="AW825">
            <v>3531243031.11</v>
          </cell>
          <cell r="AX825">
            <v>985440445.77</v>
          </cell>
          <cell r="AY825">
            <v>2545802585.34</v>
          </cell>
          <cell r="AZ825">
            <v>0.337956927460432</v>
          </cell>
          <cell r="BA825">
            <v>0.662043072539568</v>
          </cell>
          <cell r="BB825">
            <v>1.51047574014187</v>
          </cell>
          <cell r="BC825">
            <v>0.279063331831975</v>
          </cell>
          <cell r="BD825">
            <v>0.0588935956284572</v>
          </cell>
          <cell r="BE825">
            <v>0.279063331831975</v>
          </cell>
          <cell r="BF825">
            <v>0.720936668168025</v>
          </cell>
          <cell r="BG825" t="e">
            <v>#N/A</v>
          </cell>
          <cell r="BH825">
            <v>125631867.81</v>
          </cell>
          <cell r="BI825">
            <v>1246892916.99</v>
          </cell>
          <cell r="BJ825" t="e">
            <v>#N/A</v>
          </cell>
        </row>
        <row r="826">
          <cell r="A826" t="str">
            <v>600499.SH</v>
          </cell>
          <cell r="B826" t="str">
            <v>科达制造</v>
          </cell>
          <cell r="C826">
            <v>32391989.72</v>
          </cell>
          <cell r="D826">
            <v>952056617.91</v>
          </cell>
          <cell r="E826">
            <v>0</v>
          </cell>
          <cell r="F826">
            <v>0</v>
          </cell>
          <cell r="G826">
            <v>551460</v>
          </cell>
          <cell r="H826">
            <v>0</v>
          </cell>
          <cell r="I826">
            <v>2488711580.74</v>
          </cell>
          <cell r="J826">
            <v>0</v>
          </cell>
          <cell r="K826">
            <v>1886238052.25</v>
          </cell>
          <cell r="L826">
            <v>0</v>
          </cell>
          <cell r="M826">
            <v>0</v>
          </cell>
          <cell r="N826">
            <v>0</v>
          </cell>
          <cell r="O826">
            <v>0</v>
          </cell>
          <cell r="P826">
            <v>113229917.49</v>
          </cell>
          <cell r="Q826">
            <v>77899838.78</v>
          </cell>
          <cell r="R826">
            <v>0</v>
          </cell>
          <cell r="S826">
            <v>0</v>
          </cell>
          <cell r="T826">
            <v>0</v>
          </cell>
          <cell r="U826">
            <v>463351485.67</v>
          </cell>
          <cell r="V826">
            <v>218272205.09</v>
          </cell>
          <cell r="W826">
            <v>0</v>
          </cell>
          <cell r="X826">
            <v>1496758866.1</v>
          </cell>
          <cell r="Y826">
            <v>0</v>
          </cell>
          <cell r="Z826">
            <v>0</v>
          </cell>
          <cell r="AA826">
            <v>0</v>
          </cell>
          <cell r="AB826">
            <v>99332961.02</v>
          </cell>
          <cell r="AC826">
            <v>10400000</v>
          </cell>
          <cell r="AD826">
            <v>70635828.1</v>
          </cell>
        </row>
        <row r="826">
          <cell r="AF826">
            <v>1888419929</v>
          </cell>
          <cell r="AG826">
            <v>0</v>
          </cell>
          <cell r="AH826">
            <v>1763300057.81</v>
          </cell>
          <cell r="AI826">
            <v>0</v>
          </cell>
          <cell r="AJ826">
            <v>-73854643.9</v>
          </cell>
          <cell r="AK826">
            <v>0</v>
          </cell>
          <cell r="AL826">
            <v>340251016.75</v>
          </cell>
          <cell r="AM826">
            <v>0</v>
          </cell>
          <cell r="AN826">
            <v>2638486149.99</v>
          </cell>
          <cell r="AO826">
            <v>7909830802.87</v>
          </cell>
          <cell r="AP826">
            <v>6556602509.65</v>
          </cell>
          <cell r="AQ826">
            <v>14466433312.52</v>
          </cell>
          <cell r="AR826">
            <v>4926476545.09</v>
          </cell>
          <cell r="AS826">
            <v>1415959563.58</v>
          </cell>
          <cell r="AT826">
            <v>1567394694.2</v>
          </cell>
          <cell r="AU826">
            <v>2983354257.78</v>
          </cell>
          <cell r="AV826">
            <v>6556602509.65</v>
          </cell>
          <cell r="AW826">
            <v>9539956767.43</v>
          </cell>
          <cell r="AX826">
            <v>1415959563.58</v>
          </cell>
          <cell r="AY826">
            <v>8123997203.85</v>
          </cell>
          <cell r="AZ826">
            <v>0.312721989261561</v>
          </cell>
          <cell r="BA826">
            <v>0.687278010738439</v>
          </cell>
          <cell r="BB826">
            <v>1.4550152694767</v>
          </cell>
          <cell r="BC826">
            <v>0.148424106953417</v>
          </cell>
          <cell r="BD826">
            <v>0.164297882308144</v>
          </cell>
          <cell r="BE826">
            <v>0.148424106953417</v>
          </cell>
          <cell r="BF826">
            <v>0.851575893046583</v>
          </cell>
          <cell r="BG826" t="e">
            <v>#N/A</v>
          </cell>
          <cell r="BH826">
            <v>-281507836.79</v>
          </cell>
          <cell r="BI826">
            <v>958794849.34</v>
          </cell>
          <cell r="BJ826" t="e">
            <v>#N/A</v>
          </cell>
        </row>
        <row r="827">
          <cell r="A827" t="str">
            <v>600168.SH</v>
          </cell>
          <cell r="B827" t="str">
            <v>武汉控股</v>
          </cell>
          <cell r="C827">
            <v>9512361.76</v>
          </cell>
          <cell r="D827">
            <v>952000000</v>
          </cell>
          <cell r="E827">
            <v>0</v>
          </cell>
          <cell r="F827">
            <v>0</v>
          </cell>
          <cell r="G827">
            <v>0</v>
          </cell>
          <cell r="H827">
            <v>0</v>
          </cell>
          <cell r="I827">
            <v>1859626423.97</v>
          </cell>
          <cell r="J827">
            <v>991672.97</v>
          </cell>
          <cell r="K827">
            <v>259082.49</v>
          </cell>
          <cell r="L827">
            <v>0</v>
          </cell>
          <cell r="M827">
            <v>0</v>
          </cell>
          <cell r="N827">
            <v>0</v>
          </cell>
          <cell r="O827">
            <v>0</v>
          </cell>
          <cell r="P827">
            <v>57186477.86</v>
          </cell>
          <cell r="Q827">
            <v>26801456.64</v>
          </cell>
          <cell r="R827">
            <v>0</v>
          </cell>
          <cell r="S827">
            <v>0</v>
          </cell>
          <cell r="T827">
            <v>0</v>
          </cell>
          <cell r="U827">
            <v>467044528.08</v>
          </cell>
          <cell r="V827">
            <v>699259895.45</v>
          </cell>
          <cell r="W827">
            <v>0</v>
          </cell>
          <cell r="X827">
            <v>6197260751</v>
          </cell>
          <cell r="Y827">
            <v>867050822.56</v>
          </cell>
          <cell r="Z827">
            <v>0</v>
          </cell>
          <cell r="AA827">
            <v>0</v>
          </cell>
          <cell r="AB827">
            <v>0</v>
          </cell>
          <cell r="AC827">
            <v>11979854.98</v>
          </cell>
          <cell r="AD827">
            <v>0</v>
          </cell>
        </row>
        <row r="827">
          <cell r="AF827">
            <v>709569692</v>
          </cell>
          <cell r="AG827">
            <v>0</v>
          </cell>
          <cell r="AH827">
            <v>1512639332.28</v>
          </cell>
          <cell r="AI827">
            <v>0</v>
          </cell>
          <cell r="AJ827">
            <v>16194681.47</v>
          </cell>
          <cell r="AK827">
            <v>0</v>
          </cell>
          <cell r="AL827">
            <v>234685551.07</v>
          </cell>
          <cell r="AM827">
            <v>0</v>
          </cell>
          <cell r="AN827">
            <v>3047884284.64</v>
          </cell>
          <cell r="AO827">
            <v>11148973327.76</v>
          </cell>
          <cell r="AP827">
            <v>5520973541.46</v>
          </cell>
          <cell r="AQ827">
            <v>16669946869.22</v>
          </cell>
          <cell r="AR827">
            <v>2665617226.12</v>
          </cell>
          <cell r="AS827">
            <v>1419044528.08</v>
          </cell>
          <cell r="AT827">
            <v>7064311573.56</v>
          </cell>
          <cell r="AU827">
            <v>8483356101.64</v>
          </cell>
          <cell r="AV827">
            <v>5520973541.46</v>
          </cell>
          <cell r="AW827">
            <v>14004329643.1</v>
          </cell>
          <cell r="AX827">
            <v>1419044528.08</v>
          </cell>
          <cell r="AY827">
            <v>12585285115.02</v>
          </cell>
          <cell r="AZ827">
            <v>0.605766667726205</v>
          </cell>
          <cell r="BA827">
            <v>0.394233332273795</v>
          </cell>
          <cell r="BB827">
            <v>2.53656887466202</v>
          </cell>
          <cell r="BC827">
            <v>0.101328986409512</v>
          </cell>
          <cell r="BD827">
            <v>0.504437681316693</v>
          </cell>
          <cell r="BE827">
            <v>0.101328986409512</v>
          </cell>
          <cell r="BF827">
            <v>0.898671013590488</v>
          </cell>
          <cell r="BG827" t="e">
            <v>#N/A</v>
          </cell>
          <cell r="BH827">
            <v>113351470.75</v>
          </cell>
          <cell r="BI827">
            <v>-319365238.299999</v>
          </cell>
          <cell r="BJ827" t="e">
            <v>#N/A</v>
          </cell>
        </row>
        <row r="828">
          <cell r="A828" t="str">
            <v>000868.SZ</v>
          </cell>
          <cell r="B828" t="str">
            <v>安凯客车</v>
          </cell>
          <cell r="C828">
            <v>972901.79</v>
          </cell>
          <cell r="D828">
            <v>951950468.47</v>
          </cell>
          <cell r="E828">
            <v>0</v>
          </cell>
          <cell r="F828">
            <v>0</v>
          </cell>
          <cell r="G828">
            <v>0</v>
          </cell>
          <cell r="H828">
            <v>0</v>
          </cell>
          <cell r="I828">
            <v>1414652929.88</v>
          </cell>
          <cell r="J828">
            <v>0</v>
          </cell>
          <cell r="K828">
            <v>58592638.5</v>
          </cell>
          <cell r="L828">
            <v>0</v>
          </cell>
          <cell r="M828">
            <v>0</v>
          </cell>
          <cell r="N828">
            <v>0</v>
          </cell>
          <cell r="O828">
            <v>0</v>
          </cell>
          <cell r="P828">
            <v>26181623.5</v>
          </cell>
          <cell r="Q828">
            <v>10446845.61</v>
          </cell>
          <cell r="R828">
            <v>0</v>
          </cell>
          <cell r="S828">
            <v>0</v>
          </cell>
          <cell r="T828">
            <v>0</v>
          </cell>
          <cell r="U828">
            <v>10000000</v>
          </cell>
          <cell r="V828">
            <v>4515792.98</v>
          </cell>
          <cell r="W828">
            <v>0</v>
          </cell>
          <cell r="X828">
            <v>355000000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109906052.01</v>
          </cell>
          <cell r="AD828">
            <v>0</v>
          </cell>
        </row>
        <row r="828">
          <cell r="AF828">
            <v>733329168</v>
          </cell>
          <cell r="AG828">
            <v>0</v>
          </cell>
          <cell r="AH828">
            <v>529763824</v>
          </cell>
          <cell r="AI828">
            <v>0</v>
          </cell>
          <cell r="AJ828">
            <v>0</v>
          </cell>
          <cell r="AK828">
            <v>5513110.15</v>
          </cell>
          <cell r="AL828">
            <v>18003070.33</v>
          </cell>
          <cell r="AM828">
            <v>47367283</v>
          </cell>
          <cell r="AN828">
            <v>-893546689.71</v>
          </cell>
          <cell r="AO828">
            <v>2942219252.74</v>
          </cell>
          <cell r="AP828">
            <v>440429765.77</v>
          </cell>
          <cell r="AQ828">
            <v>3382649018.51</v>
          </cell>
          <cell r="AR828">
            <v>1625268784.27</v>
          </cell>
          <cell r="AS828">
            <v>961950468.47</v>
          </cell>
          <cell r="AT828">
            <v>355000000</v>
          </cell>
          <cell r="AU828">
            <v>1316950468.47</v>
          </cell>
          <cell r="AV828">
            <v>440429765.77</v>
          </cell>
          <cell r="AW828">
            <v>1757380234.24</v>
          </cell>
          <cell r="AX828">
            <v>961950468.47</v>
          </cell>
          <cell r="AY828">
            <v>795429765.77</v>
          </cell>
          <cell r="AZ828">
            <v>0.749382770336854</v>
          </cell>
          <cell r="BA828">
            <v>0.250617229663146</v>
          </cell>
          <cell r="BB828">
            <v>3.99014864757741</v>
          </cell>
          <cell r="BC828">
            <v>0.547377539435003</v>
          </cell>
          <cell r="BD828">
            <v>0.202005230901851</v>
          </cell>
          <cell r="BE828">
            <v>0.547377539435003</v>
          </cell>
          <cell r="BF828">
            <v>0.452622460564997</v>
          </cell>
          <cell r="BG828" t="e">
            <v>#N/A</v>
          </cell>
          <cell r="BH828">
            <v>10606566.2900001</v>
          </cell>
          <cell r="BI828">
            <v>-334925538.67</v>
          </cell>
          <cell r="BJ828" t="e">
            <v>#N/A</v>
          </cell>
        </row>
        <row r="829">
          <cell r="A829" t="str">
            <v>600481.SH</v>
          </cell>
          <cell r="B829" t="str">
            <v>双良节能</v>
          </cell>
          <cell r="C829">
            <v>2343819.67</v>
          </cell>
          <cell r="D829">
            <v>951759536.11</v>
          </cell>
          <cell r="E829">
            <v>0</v>
          </cell>
          <cell r="F829">
            <v>0</v>
          </cell>
          <cell r="G829">
            <v>0</v>
          </cell>
          <cell r="H829">
            <v>0</v>
          </cell>
          <cell r="I829">
            <v>1194511752.99</v>
          </cell>
          <cell r="J829">
            <v>0</v>
          </cell>
          <cell r="K829">
            <v>1116829833.69</v>
          </cell>
          <cell r="L829">
            <v>0</v>
          </cell>
          <cell r="M829">
            <v>0</v>
          </cell>
          <cell r="N829">
            <v>0</v>
          </cell>
          <cell r="O829">
            <v>0</v>
          </cell>
          <cell r="P829">
            <v>57132032.95</v>
          </cell>
          <cell r="Q829">
            <v>111158032.2</v>
          </cell>
          <cell r="R829">
            <v>0</v>
          </cell>
          <cell r="S829">
            <v>0</v>
          </cell>
          <cell r="T829">
            <v>0</v>
          </cell>
          <cell r="U829">
            <v>1781438.97</v>
          </cell>
          <cell r="V829">
            <v>164009124.6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B829">
            <v>1504940</v>
          </cell>
          <cell r="AC829">
            <v>129843000</v>
          </cell>
          <cell r="AD829">
            <v>0</v>
          </cell>
        </row>
        <row r="829">
          <cell r="AF829">
            <v>1627255808</v>
          </cell>
          <cell r="AG829">
            <v>0</v>
          </cell>
          <cell r="AH829">
            <v>1071117.69</v>
          </cell>
          <cell r="AI829">
            <v>56460892</v>
          </cell>
          <cell r="AJ829">
            <v>1701557.98</v>
          </cell>
          <cell r="AK829">
            <v>1201147.8</v>
          </cell>
          <cell r="AL829">
            <v>397148570.7</v>
          </cell>
          <cell r="AM829">
            <v>0</v>
          </cell>
          <cell r="AN829">
            <v>298878442.92</v>
          </cell>
          <cell r="AO829">
            <v>3730873511.18</v>
          </cell>
          <cell r="AP829">
            <v>2383717537.09</v>
          </cell>
          <cell r="AQ829">
            <v>6114591048.27</v>
          </cell>
          <cell r="AR829">
            <v>2777332536.1</v>
          </cell>
          <cell r="AS829">
            <v>953540975.08</v>
          </cell>
          <cell r="AT829">
            <v>0</v>
          </cell>
          <cell r="AU829">
            <v>953540975.08</v>
          </cell>
          <cell r="AV829">
            <v>2270795753.09</v>
          </cell>
          <cell r="AW829">
            <v>3224336728.17</v>
          </cell>
          <cell r="AX829">
            <v>953540975.08</v>
          </cell>
          <cell r="AY829">
            <v>2270795753.09</v>
          </cell>
          <cell r="AZ829">
            <v>0.295732442194767</v>
          </cell>
          <cell r="BA829">
            <v>0.704267557805233</v>
          </cell>
          <cell r="BB829">
            <v>1.41991490154166</v>
          </cell>
          <cell r="BC829">
            <v>0.295732442194767</v>
          </cell>
          <cell r="BD829">
            <v>0</v>
          </cell>
          <cell r="BE829">
            <v>0.295732442194767</v>
          </cell>
          <cell r="BF829">
            <v>0.704267557805233</v>
          </cell>
          <cell r="BG829" t="e">
            <v>#N/A</v>
          </cell>
          <cell r="BH829">
            <v>-716045118</v>
          </cell>
          <cell r="BI829">
            <v>543012323.98</v>
          </cell>
          <cell r="BJ829" t="e">
            <v>#N/A</v>
          </cell>
        </row>
        <row r="830">
          <cell r="A830" t="str">
            <v>603577.SH</v>
          </cell>
          <cell r="B830" t="str">
            <v>汇金通</v>
          </cell>
          <cell r="C830">
            <v>1711257.53</v>
          </cell>
          <cell r="D830">
            <v>947903835.13</v>
          </cell>
          <cell r="E830">
            <v>0</v>
          </cell>
          <cell r="F830">
            <v>0</v>
          </cell>
          <cell r="G830">
            <v>0</v>
          </cell>
          <cell r="H830">
            <v>0</v>
          </cell>
          <cell r="I830">
            <v>257771071.02</v>
          </cell>
          <cell r="J830">
            <v>3454736.03</v>
          </cell>
          <cell r="K830">
            <v>68671363.87</v>
          </cell>
          <cell r="L830">
            <v>0</v>
          </cell>
          <cell r="M830">
            <v>0</v>
          </cell>
          <cell r="N830">
            <v>0</v>
          </cell>
          <cell r="O830">
            <v>0</v>
          </cell>
          <cell r="P830">
            <v>38019606.77</v>
          </cell>
          <cell r="Q830">
            <v>73244924.15</v>
          </cell>
          <cell r="R830">
            <v>0</v>
          </cell>
          <cell r="S830">
            <v>0</v>
          </cell>
          <cell r="T830">
            <v>0</v>
          </cell>
          <cell r="U830">
            <v>146254607.45</v>
          </cell>
          <cell r="V830">
            <v>15916236.92</v>
          </cell>
          <cell r="W830">
            <v>0</v>
          </cell>
          <cell r="X830">
            <v>100330000</v>
          </cell>
          <cell r="Y830">
            <v>0</v>
          </cell>
          <cell r="Z830">
            <v>0</v>
          </cell>
          <cell r="AA830">
            <v>0</v>
          </cell>
          <cell r="AB830">
            <v>0</v>
          </cell>
          <cell r="AC830">
            <v>152777.67</v>
          </cell>
          <cell r="AD830">
            <v>0</v>
          </cell>
        </row>
        <row r="830">
          <cell r="AF830">
            <v>339139100</v>
          </cell>
          <cell r="AG830">
            <v>0</v>
          </cell>
          <cell r="AH830">
            <v>969912342.24</v>
          </cell>
          <cell r="AI830">
            <v>0</v>
          </cell>
          <cell r="AJ830">
            <v>14851.39</v>
          </cell>
          <cell r="AK830">
            <v>0</v>
          </cell>
          <cell r="AL830">
            <v>44425683.48</v>
          </cell>
          <cell r="AM830">
            <v>0</v>
          </cell>
          <cell r="AN830">
            <v>408251562.54</v>
          </cell>
          <cell r="AO830">
            <v>1653430416.54</v>
          </cell>
          <cell r="AP830">
            <v>1761743539.65</v>
          </cell>
          <cell r="AQ830">
            <v>3415173956.19</v>
          </cell>
          <cell r="AR830">
            <v>458941973.96</v>
          </cell>
          <cell r="AS830">
            <v>1094158442.58</v>
          </cell>
          <cell r="AT830">
            <v>100330000</v>
          </cell>
          <cell r="AU830">
            <v>1194488442.58</v>
          </cell>
          <cell r="AV830">
            <v>1761743539.65</v>
          </cell>
          <cell r="AW830">
            <v>2956231982.23</v>
          </cell>
          <cell r="AX830">
            <v>1094158442.58</v>
          </cell>
          <cell r="AY830">
            <v>1862073539.65</v>
          </cell>
          <cell r="AZ830">
            <v>0.404057749784221</v>
          </cell>
          <cell r="BA830">
            <v>0.595942250215779</v>
          </cell>
          <cell r="BB830">
            <v>1.67801494127647</v>
          </cell>
          <cell r="BC830">
            <v>0.370119276551035</v>
          </cell>
          <cell r="BD830">
            <v>0.0339384732331856</v>
          </cell>
          <cell r="BE830">
            <v>0.370119276551035</v>
          </cell>
          <cell r="BF830">
            <v>0.629880723448965</v>
          </cell>
          <cell r="BG830" t="e">
            <v>#N/A</v>
          </cell>
          <cell r="BH830">
            <v>635810740.54</v>
          </cell>
          <cell r="BI830">
            <v>1262964737.31</v>
          </cell>
          <cell r="BJ830" t="e">
            <v>#N/A</v>
          </cell>
        </row>
        <row r="831">
          <cell r="A831" t="str">
            <v>000758.SZ</v>
          </cell>
          <cell r="B831" t="str">
            <v>中色股份</v>
          </cell>
          <cell r="C831">
            <v>848682712.31</v>
          </cell>
          <cell r="D831">
            <v>946854546.29</v>
          </cell>
          <cell r="E831">
            <v>0</v>
          </cell>
          <cell r="F831">
            <v>0</v>
          </cell>
          <cell r="G831">
            <v>0</v>
          </cell>
          <cell r="H831">
            <v>0</v>
          </cell>
          <cell r="I831">
            <v>1601900357.15</v>
          </cell>
          <cell r="J831">
            <v>0</v>
          </cell>
          <cell r="K831">
            <v>1226329913.97</v>
          </cell>
          <cell r="L831">
            <v>0</v>
          </cell>
          <cell r="M831">
            <v>0</v>
          </cell>
          <cell r="N831">
            <v>0</v>
          </cell>
          <cell r="O831">
            <v>0</v>
          </cell>
          <cell r="P831">
            <v>138783270.47</v>
          </cell>
          <cell r="Q831">
            <v>91926773.52</v>
          </cell>
          <cell r="R831">
            <v>0</v>
          </cell>
          <cell r="S831">
            <v>0</v>
          </cell>
          <cell r="T831">
            <v>0</v>
          </cell>
          <cell r="U831">
            <v>203791398.58</v>
          </cell>
          <cell r="V831">
            <v>0</v>
          </cell>
          <cell r="W831">
            <v>0</v>
          </cell>
          <cell r="X831">
            <v>4938274184.62</v>
          </cell>
          <cell r="Y831">
            <v>0</v>
          </cell>
          <cell r="Z831">
            <v>0</v>
          </cell>
          <cell r="AA831">
            <v>13482901.35</v>
          </cell>
          <cell r="AB831">
            <v>7216279.62</v>
          </cell>
          <cell r="AC831">
            <v>43662436.29</v>
          </cell>
          <cell r="AD831">
            <v>0</v>
          </cell>
        </row>
        <row r="831">
          <cell r="AF831">
            <v>1969378424</v>
          </cell>
          <cell r="AG831">
            <v>0</v>
          </cell>
          <cell r="AH831">
            <v>942491040.64</v>
          </cell>
          <cell r="AI831">
            <v>0</v>
          </cell>
          <cell r="AJ831">
            <v>-512355584.83</v>
          </cell>
          <cell r="AK831">
            <v>21794809.15</v>
          </cell>
          <cell r="AL831">
            <v>391194179.81</v>
          </cell>
          <cell r="AM831">
            <v>0</v>
          </cell>
          <cell r="AN831">
            <v>1889496572.23</v>
          </cell>
          <cell r="AO831">
            <v>10060904774.17</v>
          </cell>
          <cell r="AP831">
            <v>4701999441</v>
          </cell>
          <cell r="AQ831">
            <v>14762904215.17</v>
          </cell>
          <cell r="AR831">
            <v>3958501743.33</v>
          </cell>
          <cell r="AS831">
            <v>1150645944.87</v>
          </cell>
          <cell r="AT831">
            <v>4951757085.97</v>
          </cell>
          <cell r="AU831">
            <v>6102403030.84</v>
          </cell>
          <cell r="AV831">
            <v>4701999441</v>
          </cell>
          <cell r="AW831">
            <v>10804402471.84</v>
          </cell>
          <cell r="AX831">
            <v>1150645944.87</v>
          </cell>
          <cell r="AY831">
            <v>9653756526.97</v>
          </cell>
          <cell r="AZ831">
            <v>0.564807081811786</v>
          </cell>
          <cell r="BA831">
            <v>0.435192918188214</v>
          </cell>
          <cell r="BB831">
            <v>2.29783150921476</v>
          </cell>
          <cell r="BC831">
            <v>0.10649787879237</v>
          </cell>
          <cell r="BD831">
            <v>0.458309203019416</v>
          </cell>
          <cell r="BE831">
            <v>0.10649787879237</v>
          </cell>
          <cell r="BF831">
            <v>0.89350212120763</v>
          </cell>
          <cell r="BG831">
            <v>660195957.230001</v>
          </cell>
          <cell r="BH831">
            <v>-2871318224.89</v>
          </cell>
          <cell r="BI831">
            <v>1319366500.37</v>
          </cell>
          <cell r="BJ831">
            <v>2.00155561273281</v>
          </cell>
        </row>
        <row r="832">
          <cell r="A832" t="str">
            <v>600361.SH</v>
          </cell>
          <cell r="B832" t="str">
            <v>华联综超</v>
          </cell>
          <cell r="C832">
            <v>36380749.22</v>
          </cell>
          <cell r="D832">
            <v>945730945.2</v>
          </cell>
          <cell r="E832">
            <v>0</v>
          </cell>
          <cell r="F832">
            <v>0</v>
          </cell>
          <cell r="G832">
            <v>0</v>
          </cell>
          <cell r="H832">
            <v>0</v>
          </cell>
          <cell r="I832">
            <v>2439039828.17</v>
          </cell>
          <cell r="J832">
            <v>4363570.07</v>
          </cell>
          <cell r="K832">
            <v>444754449.8</v>
          </cell>
          <cell r="L832">
            <v>0</v>
          </cell>
          <cell r="M832">
            <v>0</v>
          </cell>
          <cell r="N832">
            <v>0</v>
          </cell>
          <cell r="O832">
            <v>0</v>
          </cell>
          <cell r="P832">
            <v>47671694.07</v>
          </cell>
          <cell r="Q832">
            <v>26762873.54</v>
          </cell>
          <cell r="R832">
            <v>0</v>
          </cell>
          <cell r="S832">
            <v>0</v>
          </cell>
          <cell r="T832">
            <v>0</v>
          </cell>
          <cell r="U832">
            <v>429331127.83</v>
          </cell>
          <cell r="V832">
            <v>53407064.14</v>
          </cell>
          <cell r="W832">
            <v>0</v>
          </cell>
          <cell r="X832">
            <v>63250204.85</v>
          </cell>
          <cell r="Y832">
            <v>0</v>
          </cell>
          <cell r="Z832">
            <v>0</v>
          </cell>
          <cell r="AA832">
            <v>0</v>
          </cell>
          <cell r="AB832">
            <v>0</v>
          </cell>
          <cell r="AC832">
            <v>0</v>
          </cell>
          <cell r="AD832">
            <v>0</v>
          </cell>
        </row>
        <row r="832">
          <cell r="AF832">
            <v>665807918</v>
          </cell>
          <cell r="AG832">
            <v>0</v>
          </cell>
          <cell r="AH832">
            <v>1686352817.05</v>
          </cell>
          <cell r="AI832">
            <v>0</v>
          </cell>
          <cell r="AJ832">
            <v>-1854259.7</v>
          </cell>
          <cell r="AK832">
            <v>0</v>
          </cell>
          <cell r="AL832">
            <v>147141594.67</v>
          </cell>
          <cell r="AM832">
            <v>0</v>
          </cell>
          <cell r="AN832">
            <v>-397712573.23</v>
          </cell>
          <cell r="AO832">
            <v>4490692506.89</v>
          </cell>
          <cell r="AP832">
            <v>2099735496.79</v>
          </cell>
          <cell r="AQ832">
            <v>6590428003.68</v>
          </cell>
          <cell r="AR832">
            <v>3052380229.01</v>
          </cell>
          <cell r="AS832">
            <v>1375062073.03</v>
          </cell>
          <cell r="AT832">
            <v>63250204.85</v>
          </cell>
          <cell r="AU832">
            <v>1438312277.88</v>
          </cell>
          <cell r="AV832">
            <v>2099735496.79</v>
          </cell>
          <cell r="AW832">
            <v>3538047774.67</v>
          </cell>
          <cell r="AX832">
            <v>1375062073.03</v>
          </cell>
          <cell r="AY832">
            <v>2162985701.64</v>
          </cell>
          <cell r="AZ832">
            <v>0.406527093324554</v>
          </cell>
          <cell r="BA832">
            <v>0.593472906675447</v>
          </cell>
          <cell r="BB832">
            <v>1.68499688655016</v>
          </cell>
          <cell r="BC832">
            <v>0.388649944999189</v>
          </cell>
          <cell r="BD832">
            <v>0.0178771483253641</v>
          </cell>
          <cell r="BE832">
            <v>0.388649944999189</v>
          </cell>
          <cell r="BF832">
            <v>0.611350055000811</v>
          </cell>
          <cell r="BG832">
            <v>258912773.17</v>
          </cell>
          <cell r="BH832">
            <v>-1094527615.52</v>
          </cell>
          <cell r="BI832">
            <v>-1311426507.76</v>
          </cell>
          <cell r="BJ832">
            <v>0.835123035948853</v>
          </cell>
        </row>
        <row r="833">
          <cell r="A833" t="str">
            <v>603337.SH</v>
          </cell>
          <cell r="B833" t="str">
            <v>杰克股份</v>
          </cell>
          <cell r="C833">
            <v>67273799.28</v>
          </cell>
          <cell r="D833">
            <v>945388527.58</v>
          </cell>
          <cell r="E833">
            <v>0</v>
          </cell>
          <cell r="F833">
            <v>0</v>
          </cell>
          <cell r="G833">
            <v>0</v>
          </cell>
          <cell r="H833">
            <v>0</v>
          </cell>
          <cell r="I833">
            <v>1343441769.6</v>
          </cell>
          <cell r="J833">
            <v>0</v>
          </cell>
          <cell r="K833">
            <v>199082069.97</v>
          </cell>
          <cell r="L833">
            <v>0</v>
          </cell>
          <cell r="M833">
            <v>0</v>
          </cell>
          <cell r="N833">
            <v>0</v>
          </cell>
          <cell r="O833">
            <v>0</v>
          </cell>
          <cell r="P833">
            <v>167768353.35</v>
          </cell>
          <cell r="Q833">
            <v>70359596.62</v>
          </cell>
          <cell r="R833">
            <v>0</v>
          </cell>
          <cell r="S833">
            <v>0</v>
          </cell>
          <cell r="T833">
            <v>0</v>
          </cell>
          <cell r="U833">
            <v>35009859.19</v>
          </cell>
          <cell r="V833">
            <v>164656293.75</v>
          </cell>
          <cell r="W833">
            <v>0</v>
          </cell>
          <cell r="X833">
            <v>316140529.8</v>
          </cell>
          <cell r="Y833">
            <v>0</v>
          </cell>
          <cell r="Z833">
            <v>0</v>
          </cell>
          <cell r="AA833">
            <v>0</v>
          </cell>
          <cell r="AB833">
            <v>0</v>
          </cell>
          <cell r="AC833">
            <v>60639531.93</v>
          </cell>
          <cell r="AD833">
            <v>0</v>
          </cell>
        </row>
        <row r="833">
          <cell r="AF833">
            <v>445868520</v>
          </cell>
          <cell r="AG833">
            <v>0</v>
          </cell>
          <cell r="AH833">
            <v>634317362.51</v>
          </cell>
          <cell r="AI833">
            <v>12974820</v>
          </cell>
          <cell r="AJ833">
            <v>1971118.3</v>
          </cell>
          <cell r="AK833">
            <v>0</v>
          </cell>
          <cell r="AL833">
            <v>205094278.12</v>
          </cell>
          <cell r="AM833">
            <v>0</v>
          </cell>
          <cell r="AN833">
            <v>1875193473.67</v>
          </cell>
          <cell r="AO833">
            <v>3369760331.07</v>
          </cell>
          <cell r="AP833">
            <v>3175419572.6</v>
          </cell>
          <cell r="AQ833">
            <v>6545179903.67</v>
          </cell>
          <cell r="AR833">
            <v>2073221414.5</v>
          </cell>
          <cell r="AS833">
            <v>980398386.77</v>
          </cell>
          <cell r="AT833">
            <v>316140529.8</v>
          </cell>
          <cell r="AU833">
            <v>1296538916.57</v>
          </cell>
          <cell r="AV833">
            <v>3149469932.6</v>
          </cell>
          <cell r="AW833">
            <v>4446008849.17</v>
          </cell>
          <cell r="AX833">
            <v>980398386.77</v>
          </cell>
          <cell r="AY833">
            <v>3465610462.4</v>
          </cell>
          <cell r="AZ833">
            <v>0.291618609083975</v>
          </cell>
          <cell r="BA833">
            <v>0.708381390916025</v>
          </cell>
          <cell r="BB833">
            <v>1.41166892979342</v>
          </cell>
          <cell r="BC833">
            <v>0.220512018763306</v>
          </cell>
          <cell r="BD833">
            <v>0.0711065903206689</v>
          </cell>
          <cell r="BE833">
            <v>0.220512018763306</v>
          </cell>
          <cell r="BF833">
            <v>0.779487981236694</v>
          </cell>
          <cell r="BG833" t="e">
            <v>#N/A</v>
          </cell>
          <cell r="BH833">
            <v>379605981.32</v>
          </cell>
          <cell r="BI833">
            <v>489117080.08</v>
          </cell>
          <cell r="BJ833" t="e">
            <v>#N/A</v>
          </cell>
        </row>
        <row r="834">
          <cell r="A834" t="str">
            <v>600975.SH</v>
          </cell>
          <cell r="B834" t="str">
            <v>新五丰</v>
          </cell>
          <cell r="C834">
            <v>0</v>
          </cell>
          <cell r="D834">
            <v>943320512.11</v>
          </cell>
          <cell r="E834">
            <v>0</v>
          </cell>
          <cell r="F834">
            <v>0</v>
          </cell>
          <cell r="G834">
            <v>0</v>
          </cell>
          <cell r="H834">
            <v>0</v>
          </cell>
          <cell r="I834">
            <v>114945137.94</v>
          </cell>
          <cell r="J834">
            <v>0</v>
          </cell>
          <cell r="K834">
            <v>30638726.31</v>
          </cell>
          <cell r="L834">
            <v>0</v>
          </cell>
          <cell r="M834">
            <v>0</v>
          </cell>
          <cell r="N834">
            <v>0</v>
          </cell>
          <cell r="O834">
            <v>0</v>
          </cell>
          <cell r="P834">
            <v>33545741.55</v>
          </cell>
          <cell r="Q834">
            <v>2360298.83</v>
          </cell>
          <cell r="R834">
            <v>0</v>
          </cell>
          <cell r="S834">
            <v>0</v>
          </cell>
          <cell r="T834">
            <v>0</v>
          </cell>
          <cell r="U834">
            <v>101992410</v>
          </cell>
          <cell r="V834">
            <v>0</v>
          </cell>
          <cell r="W834">
            <v>0</v>
          </cell>
          <cell r="X834">
            <v>145102339.65</v>
          </cell>
          <cell r="Y834">
            <v>0</v>
          </cell>
          <cell r="Z834">
            <v>0</v>
          </cell>
          <cell r="AA834">
            <v>0</v>
          </cell>
          <cell r="AB834">
            <v>0</v>
          </cell>
          <cell r="AC834">
            <v>33103248.45</v>
          </cell>
          <cell r="AD834">
            <v>0</v>
          </cell>
        </row>
        <row r="834">
          <cell r="AF834">
            <v>652675584</v>
          </cell>
          <cell r="AG834">
            <v>0</v>
          </cell>
          <cell r="AH834">
            <v>252239619.9</v>
          </cell>
          <cell r="AI834">
            <v>0</v>
          </cell>
          <cell r="AJ834">
            <v>0</v>
          </cell>
          <cell r="AK834">
            <v>0</v>
          </cell>
          <cell r="AL834">
            <v>111671556.72</v>
          </cell>
          <cell r="AM834">
            <v>0</v>
          </cell>
          <cell r="AN834">
            <v>267648282.78</v>
          </cell>
          <cell r="AO834">
            <v>1405008414.84</v>
          </cell>
          <cell r="AP834">
            <v>1284235043.4</v>
          </cell>
          <cell r="AQ834">
            <v>2689243458.24</v>
          </cell>
          <cell r="AR834">
            <v>214593153.08</v>
          </cell>
          <cell r="AS834">
            <v>1045312922.11</v>
          </cell>
          <cell r="AT834">
            <v>145102339.65</v>
          </cell>
          <cell r="AU834">
            <v>1190415261.76</v>
          </cell>
          <cell r="AV834">
            <v>1284235043.4</v>
          </cell>
          <cell r="AW834">
            <v>2474650305.16</v>
          </cell>
          <cell r="AX834">
            <v>1045312922.11</v>
          </cell>
          <cell r="AY834">
            <v>1429337383.05</v>
          </cell>
          <cell r="AZ834">
            <v>0.481043830426389</v>
          </cell>
          <cell r="BA834">
            <v>0.518956169573611</v>
          </cell>
          <cell r="BB834">
            <v>1.92694500736282</v>
          </cell>
          <cell r="BC834">
            <v>0.422408337828732</v>
          </cell>
          <cell r="BD834">
            <v>0.0586354925976575</v>
          </cell>
          <cell r="BE834">
            <v>0.422408337828732</v>
          </cell>
          <cell r="BF834">
            <v>0.577591662171268</v>
          </cell>
          <cell r="BG834" t="e">
            <v>#N/A</v>
          </cell>
          <cell r="BH834">
            <v>804297027.72</v>
          </cell>
          <cell r="BI834">
            <v>31976738.5299999</v>
          </cell>
          <cell r="BJ834" t="e">
            <v>#N/A</v>
          </cell>
        </row>
        <row r="835">
          <cell r="A835" t="str">
            <v>603583.SH</v>
          </cell>
          <cell r="B835" t="str">
            <v>捷昌驱动</v>
          </cell>
          <cell r="C835">
            <v>23353290.58</v>
          </cell>
          <cell r="D835">
            <v>942954984.4</v>
          </cell>
          <cell r="E835">
            <v>0</v>
          </cell>
          <cell r="F835">
            <v>0</v>
          </cell>
          <cell r="G835">
            <v>0</v>
          </cell>
          <cell r="H835">
            <v>0</v>
          </cell>
          <cell r="I835">
            <v>468366517.57</v>
          </cell>
          <cell r="J835">
            <v>0</v>
          </cell>
          <cell r="K835">
            <v>29150160.59</v>
          </cell>
          <cell r="L835">
            <v>0</v>
          </cell>
          <cell r="M835">
            <v>0</v>
          </cell>
          <cell r="N835">
            <v>0</v>
          </cell>
          <cell r="O835">
            <v>0</v>
          </cell>
          <cell r="P835">
            <v>59778661.59</v>
          </cell>
          <cell r="Q835">
            <v>32666428.71</v>
          </cell>
          <cell r="R835">
            <v>0</v>
          </cell>
          <cell r="S835">
            <v>0</v>
          </cell>
          <cell r="T835">
            <v>0</v>
          </cell>
          <cell r="U835">
            <v>74935547.28</v>
          </cell>
          <cell r="V835">
            <v>1443954.58</v>
          </cell>
          <cell r="W835">
            <v>0</v>
          </cell>
          <cell r="X835">
            <v>771784570.36</v>
          </cell>
          <cell r="Y835">
            <v>0</v>
          </cell>
          <cell r="Z835">
            <v>0</v>
          </cell>
          <cell r="AA835">
            <v>0</v>
          </cell>
          <cell r="AB835">
            <v>6273934.13</v>
          </cell>
          <cell r="AC835">
            <v>9491855.23</v>
          </cell>
          <cell r="AD835">
            <v>0</v>
          </cell>
        </row>
        <row r="835">
          <cell r="AF835">
            <v>381915845</v>
          </cell>
          <cell r="AG835">
            <v>0</v>
          </cell>
          <cell r="AH835">
            <v>2245142388.91</v>
          </cell>
          <cell r="AI835">
            <v>40270828.1</v>
          </cell>
          <cell r="AJ835">
            <v>-24654248.83</v>
          </cell>
          <cell r="AK835">
            <v>0</v>
          </cell>
          <cell r="AL835">
            <v>121980114.38</v>
          </cell>
          <cell r="AM835">
            <v>0</v>
          </cell>
          <cell r="AN835">
            <v>982077546.72</v>
          </cell>
          <cell r="AO835">
            <v>2420199905.02</v>
          </cell>
          <cell r="AP835">
            <v>3746732474.28</v>
          </cell>
          <cell r="AQ835">
            <v>6166932379.3</v>
          </cell>
          <cell r="AR835">
            <v>630524802.98</v>
          </cell>
          <cell r="AS835">
            <v>1017890531.68</v>
          </cell>
          <cell r="AT835">
            <v>771784570.36</v>
          </cell>
          <cell r="AU835">
            <v>1789675102.04</v>
          </cell>
          <cell r="AV835">
            <v>3666190818.08</v>
          </cell>
          <cell r="AW835">
            <v>5455865920.12</v>
          </cell>
          <cell r="AX835">
            <v>1017890531.68</v>
          </cell>
          <cell r="AY835">
            <v>4437975388.44</v>
          </cell>
          <cell r="AZ835">
            <v>0.328027691340449</v>
          </cell>
          <cell r="BA835">
            <v>0.671972308659551</v>
          </cell>
          <cell r="BB835">
            <v>1.48815656108627</v>
          </cell>
          <cell r="BC835">
            <v>0.186568098736857</v>
          </cell>
          <cell r="BD835">
            <v>0.141459592603593</v>
          </cell>
          <cell r="BE835">
            <v>0.186568098736857</v>
          </cell>
          <cell r="BF835">
            <v>0.813431901263143</v>
          </cell>
          <cell r="BG835">
            <v>2129587566.79</v>
          </cell>
          <cell r="BH835">
            <v>-2179505034.22</v>
          </cell>
          <cell r="BI835">
            <v>2714559994.81</v>
          </cell>
          <cell r="BJ835">
            <v>4.64049220917672</v>
          </cell>
        </row>
        <row r="836">
          <cell r="A836" t="str">
            <v>002081.SZ</v>
          </cell>
          <cell r="B836" t="str">
            <v>金螳螂</v>
          </cell>
          <cell r="C836">
            <v>3829861.75</v>
          </cell>
          <cell r="D836">
            <v>941657326.16</v>
          </cell>
          <cell r="E836">
            <v>0</v>
          </cell>
          <cell r="F836">
            <v>0</v>
          </cell>
          <cell r="G836">
            <v>0</v>
          </cell>
          <cell r="H836">
            <v>0</v>
          </cell>
          <cell r="I836">
            <v>18906504466.3</v>
          </cell>
          <cell r="J836">
            <v>0</v>
          </cell>
          <cell r="K836">
            <v>833399279.47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  <cell r="P836">
            <v>1261583712.64</v>
          </cell>
          <cell r="Q836">
            <v>116190271.59</v>
          </cell>
          <cell r="R836">
            <v>0</v>
          </cell>
          <cell r="S836">
            <v>0</v>
          </cell>
          <cell r="T836">
            <v>0</v>
          </cell>
          <cell r="U836">
            <v>113830737.39</v>
          </cell>
          <cell r="V836">
            <v>1313163542.88</v>
          </cell>
          <cell r="W836">
            <v>0</v>
          </cell>
          <cell r="X836">
            <v>796087875.55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</row>
        <row r="836">
          <cell r="AF836">
            <v>2671343689</v>
          </cell>
          <cell r="AG836">
            <v>0</v>
          </cell>
          <cell r="AH836">
            <v>269461451.95</v>
          </cell>
          <cell r="AI836">
            <v>313818224.52</v>
          </cell>
          <cell r="AJ836">
            <v>-25168526.84</v>
          </cell>
          <cell r="AK836">
            <v>0</v>
          </cell>
          <cell r="AL836">
            <v>1360464562.26</v>
          </cell>
          <cell r="AM836">
            <v>0</v>
          </cell>
          <cell r="AN836">
            <v>13579736146.65</v>
          </cell>
          <cell r="AO836">
            <v>24286247073.73</v>
          </cell>
          <cell r="AP836">
            <v>18169655547.54</v>
          </cell>
          <cell r="AQ836">
            <v>42455902621.27</v>
          </cell>
          <cell r="AR836">
            <v>22434671134.63</v>
          </cell>
          <cell r="AS836">
            <v>1055488063.55</v>
          </cell>
          <cell r="AT836">
            <v>796087875.55</v>
          </cell>
          <cell r="AU836">
            <v>1851575939.1</v>
          </cell>
          <cell r="AV836">
            <v>17542019098.5</v>
          </cell>
          <cell r="AW836">
            <v>19393595037.6</v>
          </cell>
          <cell r="AX836">
            <v>1055488063.55</v>
          </cell>
          <cell r="AY836">
            <v>18338106974.05</v>
          </cell>
          <cell r="AZ836">
            <v>0.0954735795766692</v>
          </cell>
          <cell r="BA836">
            <v>0.904526420423331</v>
          </cell>
          <cell r="BB836">
            <v>1.10555090202007</v>
          </cell>
          <cell r="BC836">
            <v>0.0544245696325842</v>
          </cell>
          <cell r="BD836">
            <v>0.041049009944085</v>
          </cell>
          <cell r="BE836">
            <v>0.0544245696325842</v>
          </cell>
          <cell r="BF836">
            <v>0.945575430367416</v>
          </cell>
          <cell r="BG836">
            <v>6657384081.39</v>
          </cell>
          <cell r="BH836">
            <v>-6509147130.49</v>
          </cell>
          <cell r="BI836">
            <v>16142844652.29</v>
          </cell>
          <cell r="BJ836">
            <v>1.70185143163358</v>
          </cell>
        </row>
        <row r="837">
          <cell r="A837" t="str">
            <v>002639.SZ</v>
          </cell>
          <cell r="B837" t="str">
            <v>雪人股份</v>
          </cell>
          <cell r="C837">
            <v>21259722.34</v>
          </cell>
          <cell r="D837">
            <v>939274783.65</v>
          </cell>
          <cell r="E837">
            <v>0</v>
          </cell>
          <cell r="F837">
            <v>0</v>
          </cell>
          <cell r="G837">
            <v>0</v>
          </cell>
          <cell r="H837">
            <v>0</v>
          </cell>
          <cell r="I837">
            <v>458681691.66</v>
          </cell>
          <cell r="J837">
            <v>0</v>
          </cell>
          <cell r="K837">
            <v>188040435.73</v>
          </cell>
          <cell r="L837">
            <v>0</v>
          </cell>
          <cell r="M837">
            <v>0</v>
          </cell>
          <cell r="N837">
            <v>0</v>
          </cell>
          <cell r="O837">
            <v>0</v>
          </cell>
          <cell r="P837">
            <v>32575039.22</v>
          </cell>
          <cell r="Q837">
            <v>22051214.63</v>
          </cell>
          <cell r="R837">
            <v>0</v>
          </cell>
          <cell r="S837">
            <v>0</v>
          </cell>
          <cell r="T837">
            <v>0</v>
          </cell>
          <cell r="U837">
            <v>10360255.7</v>
          </cell>
          <cell r="V837">
            <v>22602847.52</v>
          </cell>
          <cell r="W837">
            <v>0</v>
          </cell>
          <cell r="X837">
            <v>65592893.07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40886270.03</v>
          </cell>
          <cell r="AD837">
            <v>0</v>
          </cell>
        </row>
        <row r="837">
          <cell r="AF837">
            <v>674072767</v>
          </cell>
          <cell r="AG837">
            <v>0</v>
          </cell>
          <cell r="AH837">
            <v>1335795784.96</v>
          </cell>
          <cell r="AI837">
            <v>0</v>
          </cell>
          <cell r="AJ837">
            <v>21124100.27</v>
          </cell>
          <cell r="AK837">
            <v>12660702.48</v>
          </cell>
          <cell r="AL837">
            <v>53782993.13</v>
          </cell>
          <cell r="AM837">
            <v>0</v>
          </cell>
          <cell r="AN837">
            <v>-10596939.07</v>
          </cell>
          <cell r="AO837">
            <v>1801325153.55</v>
          </cell>
          <cell r="AP837">
            <v>2086839408.77</v>
          </cell>
          <cell r="AQ837">
            <v>3888164562.32</v>
          </cell>
          <cell r="AR837">
            <v>786097221.13</v>
          </cell>
          <cell r="AS837">
            <v>949635039.35</v>
          </cell>
          <cell r="AT837">
            <v>65592893.07</v>
          </cell>
          <cell r="AU837">
            <v>1015227932.42</v>
          </cell>
          <cell r="AV837">
            <v>2086839408.77</v>
          </cell>
          <cell r="AW837">
            <v>3102067341.19</v>
          </cell>
          <cell r="AX837">
            <v>949635039.35</v>
          </cell>
          <cell r="AY837">
            <v>2152432301.84</v>
          </cell>
          <cell r="AZ837">
            <v>0.327274627129965</v>
          </cell>
          <cell r="BA837">
            <v>0.672725372870035</v>
          </cell>
          <cell r="BB837">
            <v>1.48649068450283</v>
          </cell>
          <cell r="BC837">
            <v>0.306129730564039</v>
          </cell>
          <cell r="BD837">
            <v>0.0211448965659261</v>
          </cell>
          <cell r="BE837">
            <v>0.306129730564039</v>
          </cell>
          <cell r="BF837">
            <v>0.693870269435961</v>
          </cell>
          <cell r="BG837" t="e">
            <v>#N/A</v>
          </cell>
          <cell r="BH837">
            <v>584306707.62</v>
          </cell>
          <cell r="BI837">
            <v>448270068.89</v>
          </cell>
          <cell r="BJ837" t="e">
            <v>#N/A</v>
          </cell>
        </row>
        <row r="838">
          <cell r="A838" t="str">
            <v>600330.SH</v>
          </cell>
          <cell r="B838" t="str">
            <v>天通股份</v>
          </cell>
          <cell r="C838">
            <v>37480870.84</v>
          </cell>
          <cell r="D838">
            <v>927142450.42</v>
          </cell>
          <cell r="E838">
            <v>0</v>
          </cell>
          <cell r="F838">
            <v>0</v>
          </cell>
          <cell r="G838">
            <v>0</v>
          </cell>
          <cell r="H838">
            <v>0</v>
          </cell>
          <cell r="I838">
            <v>1254522871.11</v>
          </cell>
          <cell r="J838">
            <v>0</v>
          </cell>
          <cell r="K838">
            <v>151915457.09</v>
          </cell>
          <cell r="L838">
            <v>0</v>
          </cell>
          <cell r="M838">
            <v>0</v>
          </cell>
          <cell r="N838">
            <v>0</v>
          </cell>
          <cell r="O838">
            <v>0</v>
          </cell>
          <cell r="P838">
            <v>68583880.68</v>
          </cell>
          <cell r="Q838">
            <v>35898077.82</v>
          </cell>
          <cell r="R838">
            <v>0</v>
          </cell>
          <cell r="S838">
            <v>0</v>
          </cell>
          <cell r="T838">
            <v>0</v>
          </cell>
          <cell r="U838">
            <v>228624751.78</v>
          </cell>
          <cell r="V838">
            <v>19682441.89</v>
          </cell>
          <cell r="W838">
            <v>0</v>
          </cell>
          <cell r="X838">
            <v>40089092.59</v>
          </cell>
          <cell r="Y838">
            <v>0</v>
          </cell>
          <cell r="Z838">
            <v>0</v>
          </cell>
          <cell r="AA838">
            <v>0</v>
          </cell>
          <cell r="AB838">
            <v>5733315.06</v>
          </cell>
          <cell r="AC838">
            <v>96450247.19</v>
          </cell>
          <cell r="AD838">
            <v>0</v>
          </cell>
        </row>
        <row r="838">
          <cell r="AF838">
            <v>996565730</v>
          </cell>
          <cell r="AG838">
            <v>0</v>
          </cell>
          <cell r="AH838">
            <v>2491597779.41</v>
          </cell>
          <cell r="AI838">
            <v>0</v>
          </cell>
          <cell r="AJ838">
            <v>115056983.89</v>
          </cell>
          <cell r="AK838">
            <v>1109510.49</v>
          </cell>
          <cell r="AL838">
            <v>127035253</v>
          </cell>
          <cell r="AM838">
            <v>0</v>
          </cell>
          <cell r="AN838">
            <v>1227609007.47</v>
          </cell>
          <cell r="AO838">
            <v>2866123456.47</v>
          </cell>
          <cell r="AP838">
            <v>4958974264.26</v>
          </cell>
          <cell r="AQ838">
            <v>7825097720.73</v>
          </cell>
          <cell r="AR838">
            <v>1670267161.68</v>
          </cell>
          <cell r="AS838">
            <v>1155767202.2</v>
          </cell>
          <cell r="AT838">
            <v>40089092.59</v>
          </cell>
          <cell r="AU838">
            <v>1195856294.79</v>
          </cell>
          <cell r="AV838">
            <v>4958974264.26</v>
          </cell>
          <cell r="AW838">
            <v>6154830559.05</v>
          </cell>
          <cell r="AX838">
            <v>1155767202.2</v>
          </cell>
          <cell r="AY838">
            <v>4999063356.85</v>
          </cell>
          <cell r="AZ838">
            <v>0.194295567248659</v>
          </cell>
          <cell r="BA838">
            <v>0.805704432751341</v>
          </cell>
          <cell r="BB838">
            <v>1.24114992961522</v>
          </cell>
          <cell r="BC838">
            <v>0.187782131630021</v>
          </cell>
          <cell r="BD838">
            <v>0.00651343561863834</v>
          </cell>
          <cell r="BE838">
            <v>0.187782131630021</v>
          </cell>
          <cell r="BF838">
            <v>0.812217868369979</v>
          </cell>
          <cell r="BG838" t="e">
            <v>#N/A</v>
          </cell>
          <cell r="BH838">
            <v>649027018.15</v>
          </cell>
          <cell r="BI838">
            <v>1775350790.93</v>
          </cell>
          <cell r="BJ838" t="e">
            <v>#N/A</v>
          </cell>
        </row>
        <row r="839">
          <cell r="A839" t="str">
            <v>002230.SZ</v>
          </cell>
          <cell r="B839" t="str">
            <v>科大讯飞</v>
          </cell>
          <cell r="C839">
            <v>172416865.42</v>
          </cell>
          <cell r="D839">
            <v>927000000</v>
          </cell>
          <cell r="E839">
            <v>0</v>
          </cell>
          <cell r="F839">
            <v>0</v>
          </cell>
          <cell r="G839">
            <v>0</v>
          </cell>
          <cell r="H839">
            <v>0</v>
          </cell>
          <cell r="I839">
            <v>5256518783.74</v>
          </cell>
          <cell r="J839">
            <v>0</v>
          </cell>
          <cell r="K839">
            <v>1957510810.25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304692758.99</v>
          </cell>
          <cell r="Q839">
            <v>208849864.27</v>
          </cell>
          <cell r="R839">
            <v>0</v>
          </cell>
          <cell r="S839">
            <v>0</v>
          </cell>
          <cell r="T839">
            <v>0</v>
          </cell>
          <cell r="U839">
            <v>149433662.96</v>
          </cell>
          <cell r="V839">
            <v>348354478.41</v>
          </cell>
          <cell r="W839">
            <v>0</v>
          </cell>
          <cell r="X839">
            <v>406637039.52</v>
          </cell>
          <cell r="Y839">
            <v>0</v>
          </cell>
          <cell r="Z839">
            <v>0</v>
          </cell>
          <cell r="AA839">
            <v>0</v>
          </cell>
          <cell r="AB839">
            <v>784063392.86</v>
          </cell>
          <cell r="AC839">
            <v>564768111.31</v>
          </cell>
          <cell r="AD839">
            <v>0</v>
          </cell>
        </row>
        <row r="839">
          <cell r="AF839">
            <v>2300525345</v>
          </cell>
          <cell r="AG839">
            <v>0</v>
          </cell>
          <cell r="AH839">
            <v>9677129009.42</v>
          </cell>
          <cell r="AI839">
            <v>869952526.18</v>
          </cell>
          <cell r="AJ839">
            <v>-602891.78</v>
          </cell>
          <cell r="AK839">
            <v>0</v>
          </cell>
          <cell r="AL839">
            <v>219078116.75</v>
          </cell>
          <cell r="AM839">
            <v>0</v>
          </cell>
          <cell r="AN839">
            <v>4049965191.9</v>
          </cell>
          <cell r="AO839">
            <v>11080245767.73</v>
          </cell>
          <cell r="AP839">
            <v>17116047297.47</v>
          </cell>
          <cell r="AQ839">
            <v>28196293065.2</v>
          </cell>
          <cell r="AR839">
            <v>9597175065.25</v>
          </cell>
          <cell r="AS839">
            <v>1076433662.96</v>
          </cell>
          <cell r="AT839">
            <v>406637039.52</v>
          </cell>
          <cell r="AU839">
            <v>1483070702.48</v>
          </cell>
          <cell r="AV839">
            <v>15376142245.11</v>
          </cell>
          <cell r="AW839">
            <v>16859212947.59</v>
          </cell>
          <cell r="AX839">
            <v>1076433662.96</v>
          </cell>
          <cell r="AY839">
            <v>15782779284.63</v>
          </cell>
          <cell r="AZ839">
            <v>0.0879679678458539</v>
          </cell>
          <cell r="BA839">
            <v>0.912032032154146</v>
          </cell>
          <cell r="BB839">
            <v>1.09645271738766</v>
          </cell>
          <cell r="BC839">
            <v>0.0638483935345199</v>
          </cell>
          <cell r="BD839">
            <v>0.0241195743113339</v>
          </cell>
          <cell r="BE839">
            <v>0.0638483935345199</v>
          </cell>
          <cell r="BF839">
            <v>0.93615160646548</v>
          </cell>
          <cell r="BG839">
            <v>3673492656.49</v>
          </cell>
          <cell r="BH839">
            <v>-4078287322.13</v>
          </cell>
          <cell r="BI839">
            <v>7121087087.09</v>
          </cell>
          <cell r="BJ839">
            <v>2.06552343392975</v>
          </cell>
        </row>
        <row r="840">
          <cell r="A840" t="str">
            <v>600829.SH</v>
          </cell>
          <cell r="B840" t="str">
            <v>人民同泰</v>
          </cell>
          <cell r="C840">
            <v>0</v>
          </cell>
          <cell r="D840">
            <v>925742242.19</v>
          </cell>
          <cell r="E840">
            <v>0</v>
          </cell>
          <cell r="F840">
            <v>0</v>
          </cell>
          <cell r="G840">
            <v>0</v>
          </cell>
          <cell r="H840">
            <v>0</v>
          </cell>
          <cell r="I840">
            <v>2582450981.88</v>
          </cell>
          <cell r="J840">
            <v>4042915.77</v>
          </cell>
          <cell r="K840">
            <v>2430849.2</v>
          </cell>
          <cell r="L840">
            <v>0</v>
          </cell>
          <cell r="M840">
            <v>0</v>
          </cell>
          <cell r="N840">
            <v>0</v>
          </cell>
          <cell r="O840">
            <v>0</v>
          </cell>
          <cell r="P840">
            <v>1577055.87</v>
          </cell>
          <cell r="Q840">
            <v>55592710.62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31248786.84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2584183.1</v>
          </cell>
          <cell r="AB840">
            <v>0</v>
          </cell>
          <cell r="AC840">
            <v>133059766.36</v>
          </cell>
          <cell r="AD840">
            <v>0</v>
          </cell>
        </row>
        <row r="840">
          <cell r="AF840">
            <v>579888597</v>
          </cell>
          <cell r="AG840">
            <v>0</v>
          </cell>
          <cell r="AH840">
            <v>0</v>
          </cell>
          <cell r="AI840">
            <v>0</v>
          </cell>
          <cell r="AJ840">
            <v>0</v>
          </cell>
          <cell r="AK840">
            <v>0</v>
          </cell>
          <cell r="AL840">
            <v>104080459.51</v>
          </cell>
          <cell r="AM840">
            <v>0</v>
          </cell>
          <cell r="AN840">
            <v>1472991655.87</v>
          </cell>
          <cell r="AO840">
            <v>3738729491.83</v>
          </cell>
          <cell r="AP840">
            <v>2156960712.38</v>
          </cell>
          <cell r="AQ840">
            <v>5895690204.21</v>
          </cell>
          <cell r="AR840">
            <v>2810403066.54</v>
          </cell>
          <cell r="AS840">
            <v>925742242.19</v>
          </cell>
          <cell r="AT840">
            <v>2584183.1</v>
          </cell>
          <cell r="AU840">
            <v>928326425.29</v>
          </cell>
          <cell r="AV840">
            <v>2156960712.38</v>
          </cell>
          <cell r="AW840">
            <v>3085287137.67</v>
          </cell>
          <cell r="AX840">
            <v>925742242.19</v>
          </cell>
          <cell r="AY840">
            <v>2159544895.48</v>
          </cell>
          <cell r="AZ840">
            <v>0.300888177944783</v>
          </cell>
          <cell r="BA840">
            <v>0.699111822055217</v>
          </cell>
          <cell r="BB840">
            <v>1.43038633942743</v>
          </cell>
          <cell r="BC840">
            <v>0.300050595254845</v>
          </cell>
          <cell r="BD840">
            <v>0.000837582689937757</v>
          </cell>
          <cell r="BE840">
            <v>0.300050595254845</v>
          </cell>
          <cell r="BF840">
            <v>0.699949404745155</v>
          </cell>
          <cell r="BG840" t="e">
            <v>#N/A</v>
          </cell>
          <cell r="BH840">
            <v>545457454.31</v>
          </cell>
          <cell r="BI840">
            <v>1753665911.29</v>
          </cell>
          <cell r="BJ840" t="e">
            <v>#N/A</v>
          </cell>
        </row>
        <row r="841">
          <cell r="A841" t="str">
            <v>600843.SH</v>
          </cell>
          <cell r="B841" t="str">
            <v>上工申贝</v>
          </cell>
          <cell r="C841">
            <v>60114495.47</v>
          </cell>
          <cell r="D841">
            <v>924877150.22</v>
          </cell>
          <cell r="E841">
            <v>0</v>
          </cell>
          <cell r="F841">
            <v>0</v>
          </cell>
          <cell r="G841">
            <v>0</v>
          </cell>
          <cell r="H841">
            <v>0</v>
          </cell>
          <cell r="I841">
            <v>395854413.93</v>
          </cell>
          <cell r="J841">
            <v>10116843.91</v>
          </cell>
          <cell r="K841">
            <v>126891166.05</v>
          </cell>
          <cell r="L841">
            <v>0</v>
          </cell>
          <cell r="M841">
            <v>0</v>
          </cell>
          <cell r="N841">
            <v>0</v>
          </cell>
          <cell r="O841">
            <v>0</v>
          </cell>
          <cell r="P841">
            <v>72122227.64</v>
          </cell>
          <cell r="Q841">
            <v>31086634.31</v>
          </cell>
          <cell r="R841">
            <v>0</v>
          </cell>
          <cell r="S841">
            <v>0</v>
          </cell>
          <cell r="T841">
            <v>0</v>
          </cell>
          <cell r="U841">
            <v>7790318.51</v>
          </cell>
          <cell r="V841">
            <v>5681327.68</v>
          </cell>
          <cell r="W841">
            <v>0</v>
          </cell>
          <cell r="X841">
            <v>200542424.08</v>
          </cell>
          <cell r="Y841">
            <v>0</v>
          </cell>
          <cell r="Z841">
            <v>0</v>
          </cell>
          <cell r="AA841">
            <v>209068348.46</v>
          </cell>
          <cell r="AB841">
            <v>822960</v>
          </cell>
          <cell r="AC841">
            <v>4576363.38</v>
          </cell>
          <cell r="AD841">
            <v>520000</v>
          </cell>
        </row>
        <row r="841">
          <cell r="AF841">
            <v>713166480</v>
          </cell>
          <cell r="AG841">
            <v>0</v>
          </cell>
          <cell r="AH841">
            <v>1552987472.93</v>
          </cell>
          <cell r="AI841">
            <v>44002527.88</v>
          </cell>
          <cell r="AJ841">
            <v>-141302271.66</v>
          </cell>
          <cell r="AK841">
            <v>0</v>
          </cell>
          <cell r="AL841">
            <v>4546242.52</v>
          </cell>
          <cell r="AM841">
            <v>0</v>
          </cell>
          <cell r="AN841">
            <v>1072254092.73</v>
          </cell>
          <cell r="AO841">
            <v>2050064673.64</v>
          </cell>
          <cell r="AP841">
            <v>3245654544.4</v>
          </cell>
          <cell r="AQ841">
            <v>5295719218.04</v>
          </cell>
          <cell r="AR841">
            <v>707266432.37</v>
          </cell>
          <cell r="AS841">
            <v>932667468.73</v>
          </cell>
          <cell r="AT841">
            <v>410130772.54</v>
          </cell>
          <cell r="AU841">
            <v>1342798241.27</v>
          </cell>
          <cell r="AV841">
            <v>3157649488.64</v>
          </cell>
          <cell r="AW841">
            <v>4500447729.91</v>
          </cell>
          <cell r="AX841">
            <v>932667468.73</v>
          </cell>
          <cell r="AY841">
            <v>3567780261.18</v>
          </cell>
          <cell r="AZ841">
            <v>0.298369922695859</v>
          </cell>
          <cell r="BA841">
            <v>0.701630077304141</v>
          </cell>
          <cell r="BB841">
            <v>1.4252524689966</v>
          </cell>
          <cell r="BC841">
            <v>0.207238818158355</v>
          </cell>
          <cell r="BD841">
            <v>0.0911311045375038</v>
          </cell>
          <cell r="BE841">
            <v>0.207238818158355</v>
          </cell>
          <cell r="BF841">
            <v>0.792761181841645</v>
          </cell>
          <cell r="BG841" t="e">
            <v>#N/A</v>
          </cell>
          <cell r="BH841">
            <v>-926602481.59</v>
          </cell>
          <cell r="BI841">
            <v>1671488832.38</v>
          </cell>
          <cell r="BJ841" t="e">
            <v>#N/A</v>
          </cell>
        </row>
        <row r="842">
          <cell r="A842" t="str">
            <v>603619.SH</v>
          </cell>
          <cell r="B842" t="str">
            <v>中曼石油</v>
          </cell>
          <cell r="C842">
            <v>5871533.24</v>
          </cell>
          <cell r="D842">
            <v>922306128.22</v>
          </cell>
          <cell r="E842">
            <v>0</v>
          </cell>
          <cell r="F842">
            <v>0</v>
          </cell>
          <cell r="G842">
            <v>0</v>
          </cell>
          <cell r="H842">
            <v>0</v>
          </cell>
          <cell r="I842">
            <v>1128745893</v>
          </cell>
          <cell r="J842">
            <v>0</v>
          </cell>
          <cell r="K842">
            <v>79766328.12</v>
          </cell>
          <cell r="L842">
            <v>0</v>
          </cell>
          <cell r="M842">
            <v>0</v>
          </cell>
          <cell r="N842">
            <v>0</v>
          </cell>
          <cell r="O842">
            <v>0</v>
          </cell>
          <cell r="P842">
            <v>148425750.53</v>
          </cell>
          <cell r="Q842">
            <v>93423562.77</v>
          </cell>
          <cell r="R842">
            <v>0</v>
          </cell>
          <cell r="S842">
            <v>0</v>
          </cell>
          <cell r="T842">
            <v>0</v>
          </cell>
          <cell r="U842">
            <v>145975293.19</v>
          </cell>
          <cell r="V842">
            <v>32244966.12</v>
          </cell>
          <cell r="W842">
            <v>0</v>
          </cell>
          <cell r="X842">
            <v>437700000</v>
          </cell>
          <cell r="Y842">
            <v>0</v>
          </cell>
          <cell r="Z842">
            <v>0</v>
          </cell>
          <cell r="AA842">
            <v>0</v>
          </cell>
          <cell r="AB842">
            <v>48586782.98</v>
          </cell>
          <cell r="AC842">
            <v>19364933.71</v>
          </cell>
          <cell r="AD842">
            <v>0</v>
          </cell>
        </row>
        <row r="842">
          <cell r="AF842">
            <v>400000100</v>
          </cell>
          <cell r="AG842">
            <v>0</v>
          </cell>
          <cell r="AH842">
            <v>1013534954.84</v>
          </cell>
          <cell r="AI842">
            <v>0</v>
          </cell>
          <cell r="AJ842">
            <v>21602388.84</v>
          </cell>
          <cell r="AK842">
            <v>5544228.39</v>
          </cell>
          <cell r="AL842">
            <v>131253906.08</v>
          </cell>
          <cell r="AM842">
            <v>0</v>
          </cell>
          <cell r="AN842">
            <v>376463578.16</v>
          </cell>
          <cell r="AO842">
            <v>3062411171.88</v>
          </cell>
          <cell r="AP842">
            <v>1948399156.31</v>
          </cell>
          <cell r="AQ842">
            <v>5010810328.19</v>
          </cell>
          <cell r="AR842">
            <v>1556429750.47</v>
          </cell>
          <cell r="AS842">
            <v>1068281421.41</v>
          </cell>
          <cell r="AT842">
            <v>437700000</v>
          </cell>
          <cell r="AU842">
            <v>1505981421.41</v>
          </cell>
          <cell r="AV842">
            <v>1948399156.31</v>
          </cell>
          <cell r="AW842">
            <v>3454380577.72</v>
          </cell>
          <cell r="AX842">
            <v>1068281421.41</v>
          </cell>
          <cell r="AY842">
            <v>2386099156.31</v>
          </cell>
          <cell r="AZ842">
            <v>0.435962797823509</v>
          </cell>
          <cell r="BA842">
            <v>0.564037202176491</v>
          </cell>
          <cell r="BB842">
            <v>1.77293270043399</v>
          </cell>
          <cell r="BC842">
            <v>0.309254118755814</v>
          </cell>
          <cell r="BD842">
            <v>0.126708679067694</v>
          </cell>
          <cell r="BE842">
            <v>0.309254118755814</v>
          </cell>
          <cell r="BF842">
            <v>0.690745881244186</v>
          </cell>
          <cell r="BG842" t="e">
            <v>#N/A</v>
          </cell>
          <cell r="BH842">
            <v>764703775.24</v>
          </cell>
          <cell r="BI842">
            <v>-794609831.77</v>
          </cell>
          <cell r="BJ842" t="e">
            <v>#N/A</v>
          </cell>
        </row>
        <row r="843">
          <cell r="A843" t="str">
            <v>002929.SZ</v>
          </cell>
          <cell r="B843" t="str">
            <v>润建股份</v>
          </cell>
          <cell r="C843">
            <v>1853459.18</v>
          </cell>
          <cell r="D843">
            <v>920500997.91</v>
          </cell>
          <cell r="E843">
            <v>0</v>
          </cell>
          <cell r="F843">
            <v>0</v>
          </cell>
          <cell r="G843">
            <v>0</v>
          </cell>
          <cell r="H843">
            <v>0</v>
          </cell>
          <cell r="I843">
            <v>2669195086.91</v>
          </cell>
          <cell r="J843">
            <v>0</v>
          </cell>
          <cell r="K843">
            <v>234337541.01</v>
          </cell>
          <cell r="L843">
            <v>0</v>
          </cell>
          <cell r="M843">
            <v>0</v>
          </cell>
          <cell r="N843">
            <v>0</v>
          </cell>
          <cell r="O843">
            <v>0</v>
          </cell>
          <cell r="P843">
            <v>59680459.39</v>
          </cell>
          <cell r="Q843">
            <v>239163680.1</v>
          </cell>
          <cell r="R843">
            <v>0</v>
          </cell>
          <cell r="S843">
            <v>0</v>
          </cell>
          <cell r="T843">
            <v>0</v>
          </cell>
          <cell r="U843">
            <v>8271337.6</v>
          </cell>
          <cell r="V843">
            <v>20812229.92</v>
          </cell>
          <cell r="W843">
            <v>0</v>
          </cell>
          <cell r="X843">
            <v>0</v>
          </cell>
          <cell r="Y843">
            <v>975027523.31</v>
          </cell>
          <cell r="Z843">
            <v>0</v>
          </cell>
          <cell r="AA843">
            <v>0</v>
          </cell>
          <cell r="AB843">
            <v>0</v>
          </cell>
          <cell r="AC843">
            <v>1881200</v>
          </cell>
          <cell r="AD843">
            <v>0</v>
          </cell>
        </row>
        <row r="843">
          <cell r="AF843">
            <v>220752574</v>
          </cell>
          <cell r="AG843">
            <v>143729065</v>
          </cell>
          <cell r="AH843">
            <v>1485596644.02</v>
          </cell>
          <cell r="AI843">
            <v>0</v>
          </cell>
          <cell r="AJ843">
            <v>-26170.83</v>
          </cell>
          <cell r="AK843">
            <v>77941984.95</v>
          </cell>
          <cell r="AL843">
            <v>126212480.46</v>
          </cell>
          <cell r="AM843">
            <v>0</v>
          </cell>
          <cell r="AN843">
            <v>1479519019.21</v>
          </cell>
          <cell r="AO843">
            <v>5130723515.33</v>
          </cell>
          <cell r="AP843">
            <v>3533725596.81</v>
          </cell>
          <cell r="AQ843">
            <v>8664449112.14</v>
          </cell>
          <cell r="AR843">
            <v>3226923656.51</v>
          </cell>
          <cell r="AS843">
            <v>928772335.51</v>
          </cell>
          <cell r="AT843">
            <v>975027523.31</v>
          </cell>
          <cell r="AU843">
            <v>1903799858.82</v>
          </cell>
          <cell r="AV843">
            <v>3533725596.81</v>
          </cell>
          <cell r="AW843">
            <v>5437525455.63</v>
          </cell>
          <cell r="AX843">
            <v>928772335.51</v>
          </cell>
          <cell r="AY843">
            <v>4508753120.12</v>
          </cell>
          <cell r="AZ843">
            <v>0.35012247287023</v>
          </cell>
          <cell r="BA843">
            <v>0.64987752712977</v>
          </cell>
          <cell r="BB843">
            <v>1.53875146970625</v>
          </cell>
          <cell r="BC843">
            <v>0.170807905744763</v>
          </cell>
          <cell r="BD843">
            <v>0.179314567125467</v>
          </cell>
          <cell r="BE843">
            <v>0.170807905744763</v>
          </cell>
          <cell r="BF843">
            <v>0.829192094255237</v>
          </cell>
          <cell r="BG843" t="e">
            <v>#N/A</v>
          </cell>
          <cell r="BH843">
            <v>-1272300907.16</v>
          </cell>
          <cell r="BI843">
            <v>2757998153.56</v>
          </cell>
          <cell r="BJ843" t="e">
            <v>#N/A</v>
          </cell>
        </row>
        <row r="844">
          <cell r="A844" t="str">
            <v>600410.SH</v>
          </cell>
          <cell r="B844" t="str">
            <v>华胜天成</v>
          </cell>
          <cell r="C844">
            <v>111512913.78</v>
          </cell>
          <cell r="D844">
            <v>919471768.55</v>
          </cell>
          <cell r="E844">
            <v>0</v>
          </cell>
          <cell r="F844">
            <v>0</v>
          </cell>
          <cell r="G844">
            <v>0</v>
          </cell>
          <cell r="H844">
            <v>0</v>
          </cell>
          <cell r="I844">
            <v>1126018538.4</v>
          </cell>
          <cell r="J844">
            <v>24400000</v>
          </cell>
          <cell r="K844">
            <v>445651777.11</v>
          </cell>
          <cell r="L844">
            <v>0</v>
          </cell>
          <cell r="M844">
            <v>0</v>
          </cell>
          <cell r="N844">
            <v>0</v>
          </cell>
          <cell r="O844">
            <v>0</v>
          </cell>
          <cell r="P844">
            <v>93722651.24</v>
          </cell>
          <cell r="Q844">
            <v>72022934.03</v>
          </cell>
          <cell r="R844">
            <v>0</v>
          </cell>
          <cell r="S844">
            <v>0</v>
          </cell>
          <cell r="T844">
            <v>0</v>
          </cell>
          <cell r="U844">
            <v>238338517.56</v>
          </cell>
          <cell r="V844">
            <v>118440822.78</v>
          </cell>
          <cell r="W844">
            <v>0</v>
          </cell>
          <cell r="X844">
            <v>0</v>
          </cell>
          <cell r="Y844">
            <v>198717669.54</v>
          </cell>
          <cell r="Z844">
            <v>0</v>
          </cell>
          <cell r="AA844">
            <v>0</v>
          </cell>
          <cell r="AB844">
            <v>9555564.75</v>
          </cell>
          <cell r="AC844">
            <v>24452941.22</v>
          </cell>
          <cell r="AD844">
            <v>0</v>
          </cell>
        </row>
        <row r="844">
          <cell r="AF844">
            <v>1098743383</v>
          </cell>
          <cell r="AG844">
            <v>0</v>
          </cell>
          <cell r="AH844">
            <v>2527311636.27</v>
          </cell>
          <cell r="AI844">
            <v>9790756</v>
          </cell>
          <cell r="AJ844">
            <v>-93321619.5</v>
          </cell>
          <cell r="AK844">
            <v>0</v>
          </cell>
          <cell r="AL844">
            <v>188029195.66</v>
          </cell>
          <cell r="AM844">
            <v>0</v>
          </cell>
          <cell r="AN844">
            <v>1017112956.98</v>
          </cell>
          <cell r="AO844">
            <v>3382306098.96</v>
          </cell>
          <cell r="AP844">
            <v>4747666308.41</v>
          </cell>
          <cell r="AQ844">
            <v>8129972407.37</v>
          </cell>
          <cell r="AR844">
            <v>2025778143.31</v>
          </cell>
          <cell r="AS844">
            <v>1157810286.11</v>
          </cell>
          <cell r="AT844">
            <v>198717669.54</v>
          </cell>
          <cell r="AU844">
            <v>1356527955.65</v>
          </cell>
          <cell r="AV844">
            <v>4728084796.41</v>
          </cell>
          <cell r="AW844">
            <v>6084612752.06</v>
          </cell>
          <cell r="AX844">
            <v>1157810286.11</v>
          </cell>
          <cell r="AY844">
            <v>4926802465.95</v>
          </cell>
          <cell r="AZ844">
            <v>0.222944008259315</v>
          </cell>
          <cell r="BA844">
            <v>0.777055991740685</v>
          </cell>
          <cell r="BB844">
            <v>1.286908550515</v>
          </cell>
          <cell r="BC844">
            <v>0.190284958680076</v>
          </cell>
          <cell r="BD844">
            <v>0.0326590495792394</v>
          </cell>
          <cell r="BE844">
            <v>0.190284958680076</v>
          </cell>
          <cell r="BF844">
            <v>0.809715041319924</v>
          </cell>
          <cell r="BG844" t="e">
            <v>#N/A</v>
          </cell>
          <cell r="BH844">
            <v>-1110970668.81</v>
          </cell>
          <cell r="BI844">
            <v>1005435879.91</v>
          </cell>
          <cell r="BJ844" t="e">
            <v>#N/A</v>
          </cell>
        </row>
        <row r="845">
          <cell r="A845" t="str">
            <v>603569.SH</v>
          </cell>
          <cell r="B845" t="str">
            <v>长久物流</v>
          </cell>
          <cell r="C845">
            <v>18666960.21</v>
          </cell>
          <cell r="D845">
            <v>917002532</v>
          </cell>
          <cell r="E845">
            <v>0</v>
          </cell>
          <cell r="F845">
            <v>0</v>
          </cell>
          <cell r="G845">
            <v>0</v>
          </cell>
          <cell r="H845">
            <v>0</v>
          </cell>
          <cell r="I845">
            <v>603224149.79</v>
          </cell>
          <cell r="J845">
            <v>1119715.06</v>
          </cell>
          <cell r="K845">
            <v>19745885.23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6699047</v>
          </cell>
          <cell r="Q845">
            <v>19808221.21</v>
          </cell>
          <cell r="R845">
            <v>0</v>
          </cell>
          <cell r="S845">
            <v>0</v>
          </cell>
          <cell r="T845">
            <v>0</v>
          </cell>
          <cell r="U845">
            <v>157899167.92</v>
          </cell>
          <cell r="V845">
            <v>71947786.73</v>
          </cell>
          <cell r="W845">
            <v>0</v>
          </cell>
          <cell r="X845">
            <v>0</v>
          </cell>
          <cell r="Y845">
            <v>573636339.59</v>
          </cell>
          <cell r="Z845">
            <v>0</v>
          </cell>
          <cell r="AA845">
            <v>0</v>
          </cell>
          <cell r="AB845">
            <v>0</v>
          </cell>
          <cell r="AC845">
            <v>5010000</v>
          </cell>
          <cell r="AD845">
            <v>0</v>
          </cell>
        </row>
        <row r="845">
          <cell r="AF845">
            <v>560277716</v>
          </cell>
          <cell r="AG845">
            <v>211885985.35</v>
          </cell>
          <cell r="AH845">
            <v>372959271.92</v>
          </cell>
          <cell r="AI845">
            <v>0</v>
          </cell>
          <cell r="AJ845">
            <v>-6962212.05</v>
          </cell>
          <cell r="AK845">
            <v>1276638.02</v>
          </cell>
          <cell r="AL845">
            <v>188083884.69</v>
          </cell>
          <cell r="AM845">
            <v>21293.04</v>
          </cell>
          <cell r="AN845">
            <v>1006723743.09</v>
          </cell>
          <cell r="AO845">
            <v>2394759804.74</v>
          </cell>
          <cell r="AP845">
            <v>2334266320.06</v>
          </cell>
          <cell r="AQ845">
            <v>4729026124.8</v>
          </cell>
          <cell r="AR845">
            <v>746221765.23</v>
          </cell>
          <cell r="AS845">
            <v>1074901699.92</v>
          </cell>
          <cell r="AT845">
            <v>573636339.59</v>
          </cell>
          <cell r="AU845">
            <v>1648538039.51</v>
          </cell>
          <cell r="AV845">
            <v>2334266320.06</v>
          </cell>
          <cell r="AW845">
            <v>3982804359.57</v>
          </cell>
          <cell r="AX845">
            <v>1074901699.92</v>
          </cell>
          <cell r="AY845">
            <v>2907902659.65</v>
          </cell>
          <cell r="AZ845">
            <v>0.413913888476305</v>
          </cell>
          <cell r="BA845">
            <v>0.586086111523694</v>
          </cell>
          <cell r="BB845">
            <v>1.70623391398957</v>
          </cell>
          <cell r="BC845">
            <v>0.269885639081717</v>
          </cell>
          <cell r="BD845">
            <v>0.144028249394588</v>
          </cell>
          <cell r="BE845">
            <v>0.269885639081717</v>
          </cell>
          <cell r="BF845">
            <v>0.730114360918283</v>
          </cell>
          <cell r="BG845" t="e">
            <v>#N/A</v>
          </cell>
          <cell r="BH845">
            <v>75802330.08</v>
          </cell>
          <cell r="BI845">
            <v>853471882.93</v>
          </cell>
          <cell r="BJ845" t="e">
            <v>#N/A</v>
          </cell>
        </row>
        <row r="846">
          <cell r="A846" t="str">
            <v>000507.SZ</v>
          </cell>
          <cell r="B846" t="str">
            <v>珠海港</v>
          </cell>
          <cell r="C846">
            <v>280128509.33</v>
          </cell>
          <cell r="D846">
            <v>914724689.12</v>
          </cell>
          <cell r="E846">
            <v>0</v>
          </cell>
          <cell r="F846">
            <v>0</v>
          </cell>
          <cell r="G846">
            <v>478200</v>
          </cell>
          <cell r="H846">
            <v>0</v>
          </cell>
          <cell r="I846">
            <v>916238091.86</v>
          </cell>
          <cell r="J846">
            <v>1810484.76</v>
          </cell>
          <cell r="K846">
            <v>229337221.8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114348122.75</v>
          </cell>
          <cell r="Q846">
            <v>46912747.93</v>
          </cell>
          <cell r="R846">
            <v>0</v>
          </cell>
          <cell r="S846">
            <v>0</v>
          </cell>
          <cell r="T846">
            <v>0</v>
          </cell>
          <cell r="U846">
            <v>941351750.66</v>
          </cell>
          <cell r="V846">
            <v>1314286492.14</v>
          </cell>
          <cell r="W846">
            <v>0</v>
          </cell>
          <cell r="X846">
            <v>4085366248.73</v>
          </cell>
          <cell r="Y846">
            <v>1009577428.82</v>
          </cell>
          <cell r="Z846">
            <v>0</v>
          </cell>
          <cell r="AA846">
            <v>0</v>
          </cell>
          <cell r="AB846">
            <v>24500000</v>
          </cell>
          <cell r="AC846">
            <v>26389435.13</v>
          </cell>
          <cell r="AD846">
            <v>0</v>
          </cell>
        </row>
        <row r="846">
          <cell r="AF846">
            <v>919734895</v>
          </cell>
          <cell r="AG846">
            <v>0</v>
          </cell>
          <cell r="AH846">
            <v>1613709331.61</v>
          </cell>
          <cell r="AI846">
            <v>0</v>
          </cell>
          <cell r="AJ846">
            <v>994526405.53</v>
          </cell>
          <cell r="AK846">
            <v>5636051.76</v>
          </cell>
          <cell r="AL846">
            <v>144460067.49</v>
          </cell>
          <cell r="AM846">
            <v>0</v>
          </cell>
          <cell r="AN846">
            <v>1767999795.42</v>
          </cell>
          <cell r="AO846">
            <v>9905449423.03</v>
          </cell>
          <cell r="AP846">
            <v>5446066546.81</v>
          </cell>
          <cell r="AQ846">
            <v>15351515969.84</v>
          </cell>
          <cell r="AR846">
            <v>2953951105.7</v>
          </cell>
          <cell r="AS846">
            <v>1856554639.78</v>
          </cell>
          <cell r="AT846">
            <v>5094943677.55</v>
          </cell>
          <cell r="AU846">
            <v>6951498317.33</v>
          </cell>
          <cell r="AV846">
            <v>5446066546.81</v>
          </cell>
          <cell r="AW846">
            <v>12397564864.14</v>
          </cell>
          <cell r="AX846">
            <v>1856554639.78</v>
          </cell>
          <cell r="AY846">
            <v>10541010224.36</v>
          </cell>
          <cell r="AZ846">
            <v>0.560714817265222</v>
          </cell>
          <cell r="BA846">
            <v>0.439285182734778</v>
          </cell>
          <cell r="BB846">
            <v>2.2764255187814</v>
          </cell>
          <cell r="BC846">
            <v>0.149751556868244</v>
          </cell>
          <cell r="BD846">
            <v>0.410963260396979</v>
          </cell>
          <cell r="BE846">
            <v>0.149751556868244</v>
          </cell>
          <cell r="BF846">
            <v>0.850248443131757</v>
          </cell>
          <cell r="BG846">
            <v>949895132.480001</v>
          </cell>
          <cell r="BH846">
            <v>-851883839.17</v>
          </cell>
          <cell r="BI846">
            <v>467906077.800001</v>
          </cell>
          <cell r="BJ846">
            <v>-0.970781542146536</v>
          </cell>
        </row>
        <row r="847">
          <cell r="A847" t="str">
            <v>603906.SH</v>
          </cell>
          <cell r="B847" t="str">
            <v>龙蟠科技</v>
          </cell>
          <cell r="C847">
            <v>16775321.22</v>
          </cell>
          <cell r="D847">
            <v>910944999.99</v>
          </cell>
          <cell r="E847">
            <v>0</v>
          </cell>
          <cell r="F847">
            <v>0</v>
          </cell>
          <cell r="G847">
            <v>0</v>
          </cell>
          <cell r="H847">
            <v>0</v>
          </cell>
          <cell r="I847">
            <v>740087329.42</v>
          </cell>
          <cell r="J847">
            <v>0</v>
          </cell>
          <cell r="K847">
            <v>85592319.08</v>
          </cell>
          <cell r="L847">
            <v>0</v>
          </cell>
          <cell r="M847">
            <v>0</v>
          </cell>
          <cell r="N847">
            <v>0</v>
          </cell>
          <cell r="O847">
            <v>0</v>
          </cell>
          <cell r="P847">
            <v>20422661.71</v>
          </cell>
          <cell r="Q847">
            <v>18588404.22</v>
          </cell>
          <cell r="R847">
            <v>0</v>
          </cell>
          <cell r="S847">
            <v>0</v>
          </cell>
          <cell r="T847">
            <v>0</v>
          </cell>
          <cell r="U847">
            <v>39634596.26</v>
          </cell>
          <cell r="V847">
            <v>4433539.42</v>
          </cell>
          <cell r="W847">
            <v>0</v>
          </cell>
          <cell r="X847">
            <v>612209782.2</v>
          </cell>
          <cell r="Y847">
            <v>0</v>
          </cell>
          <cell r="Z847">
            <v>0</v>
          </cell>
          <cell r="AA847">
            <v>0</v>
          </cell>
          <cell r="AB847">
            <v>0</v>
          </cell>
          <cell r="AC847">
            <v>38126011.6</v>
          </cell>
          <cell r="AD847">
            <v>0</v>
          </cell>
        </row>
        <row r="847">
          <cell r="AF847">
            <v>482091352</v>
          </cell>
          <cell r="AG847">
            <v>0</v>
          </cell>
          <cell r="AH847">
            <v>807989017.1</v>
          </cell>
          <cell r="AI847">
            <v>0</v>
          </cell>
          <cell r="AJ847">
            <v>-43864.07</v>
          </cell>
          <cell r="AK847">
            <v>1004277.16</v>
          </cell>
          <cell r="AL847">
            <v>57000025.14</v>
          </cell>
          <cell r="AM847">
            <v>0</v>
          </cell>
          <cell r="AN847">
            <v>721960338.14</v>
          </cell>
          <cell r="AO847">
            <v>2486814965.12</v>
          </cell>
          <cell r="AP847">
            <v>2070001145.47</v>
          </cell>
          <cell r="AQ847">
            <v>4556816110.59</v>
          </cell>
          <cell r="AR847">
            <v>924025586.67</v>
          </cell>
          <cell r="AS847">
            <v>950579596.25</v>
          </cell>
          <cell r="AT847">
            <v>612209782.2</v>
          </cell>
          <cell r="AU847">
            <v>1562789378.45</v>
          </cell>
          <cell r="AV847">
            <v>2070001145.47</v>
          </cell>
          <cell r="AW847">
            <v>3632790523.92</v>
          </cell>
          <cell r="AX847">
            <v>950579596.25</v>
          </cell>
          <cell r="AY847">
            <v>2682210927.67</v>
          </cell>
          <cell r="AZ847">
            <v>0.430189786105161</v>
          </cell>
          <cell r="BA847">
            <v>0.569810213894839</v>
          </cell>
          <cell r="BB847">
            <v>1.75497029645129</v>
          </cell>
          <cell r="BC847">
            <v>0.261666504025194</v>
          </cell>
          <cell r="BD847">
            <v>0.168523282079967</v>
          </cell>
          <cell r="BE847">
            <v>0.261666504025194</v>
          </cell>
          <cell r="BF847">
            <v>0.738333495974806</v>
          </cell>
          <cell r="BG847" t="e">
            <v>#N/A</v>
          </cell>
          <cell r="BH847">
            <v>171988200.86</v>
          </cell>
          <cell r="BI847">
            <v>571314514.22</v>
          </cell>
          <cell r="BJ847" t="e">
            <v>#N/A</v>
          </cell>
        </row>
        <row r="848">
          <cell r="A848" t="str">
            <v>603520.SH</v>
          </cell>
          <cell r="B848" t="str">
            <v>司太立</v>
          </cell>
          <cell r="C848">
            <v>0</v>
          </cell>
          <cell r="D848">
            <v>908925423.73</v>
          </cell>
          <cell r="E848">
            <v>0</v>
          </cell>
          <cell r="F848">
            <v>0</v>
          </cell>
          <cell r="G848">
            <v>0</v>
          </cell>
          <cell r="H848">
            <v>0</v>
          </cell>
          <cell r="I848">
            <v>387750481.03</v>
          </cell>
          <cell r="J848">
            <v>0</v>
          </cell>
          <cell r="K848">
            <v>3424971.9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22001505.7</v>
          </cell>
          <cell r="Q848">
            <v>25755509.99</v>
          </cell>
          <cell r="R848">
            <v>0</v>
          </cell>
          <cell r="S848">
            <v>0</v>
          </cell>
          <cell r="T848">
            <v>0</v>
          </cell>
          <cell r="U848">
            <v>218185085.15</v>
          </cell>
          <cell r="V848">
            <v>195520.35</v>
          </cell>
          <cell r="W848">
            <v>0</v>
          </cell>
          <cell r="X848">
            <v>863760989.02</v>
          </cell>
          <cell r="Y848">
            <v>0</v>
          </cell>
          <cell r="Z848">
            <v>0</v>
          </cell>
          <cell r="AA848">
            <v>0</v>
          </cell>
          <cell r="AB848">
            <v>0</v>
          </cell>
          <cell r="AC848">
            <v>20930122.43</v>
          </cell>
          <cell r="AD848">
            <v>0</v>
          </cell>
        </row>
        <row r="848">
          <cell r="AF848">
            <v>245016871</v>
          </cell>
          <cell r="AG848">
            <v>0</v>
          </cell>
          <cell r="AH848">
            <v>1129319284.77</v>
          </cell>
          <cell r="AI848">
            <v>27745892</v>
          </cell>
          <cell r="AJ848">
            <v>-3808698.01</v>
          </cell>
          <cell r="AK848">
            <v>0</v>
          </cell>
          <cell r="AL848">
            <v>102567464.57</v>
          </cell>
          <cell r="AM848">
            <v>0</v>
          </cell>
          <cell r="AN848">
            <v>623836954.7</v>
          </cell>
          <cell r="AO848">
            <v>2450929609.3</v>
          </cell>
          <cell r="AP848">
            <v>2124677769.03</v>
          </cell>
          <cell r="AQ848">
            <v>4575607378.33</v>
          </cell>
          <cell r="AR848">
            <v>460058111.4</v>
          </cell>
          <cell r="AS848">
            <v>1127110508.88</v>
          </cell>
          <cell r="AT848">
            <v>863760989.02</v>
          </cell>
          <cell r="AU848">
            <v>1990871497.9</v>
          </cell>
          <cell r="AV848">
            <v>2069185985.03</v>
          </cell>
          <cell r="AW848">
            <v>4060057482.93</v>
          </cell>
          <cell r="AX848">
            <v>1127110508.88</v>
          </cell>
          <cell r="AY848">
            <v>2932946974.05</v>
          </cell>
          <cell r="AZ848">
            <v>0.490355495278175</v>
          </cell>
          <cell r="BA848">
            <v>0.509644504721825</v>
          </cell>
          <cell r="BB848">
            <v>1.96215203094522</v>
          </cell>
          <cell r="BC848">
            <v>0.277609495338131</v>
          </cell>
          <cell r="BD848">
            <v>0.212745999940044</v>
          </cell>
          <cell r="BE848">
            <v>0.277609495338131</v>
          </cell>
          <cell r="BF848">
            <v>0.722390504661869</v>
          </cell>
          <cell r="BG848" t="e">
            <v>#N/A</v>
          </cell>
          <cell r="BH848">
            <v>279585353.32</v>
          </cell>
          <cell r="BI848">
            <v>323407703.26</v>
          </cell>
          <cell r="BJ848" t="e">
            <v>#N/A</v>
          </cell>
        </row>
        <row r="849">
          <cell r="A849" t="str">
            <v>002169.SZ</v>
          </cell>
          <cell r="B849" t="str">
            <v>智光电气</v>
          </cell>
          <cell r="C849">
            <v>191320186.46</v>
          </cell>
          <cell r="D849">
            <v>908261376.01</v>
          </cell>
          <cell r="E849">
            <v>0</v>
          </cell>
          <cell r="F849">
            <v>0</v>
          </cell>
          <cell r="G849">
            <v>657750</v>
          </cell>
          <cell r="H849">
            <v>0</v>
          </cell>
          <cell r="I849">
            <v>848592863.81</v>
          </cell>
          <cell r="J849">
            <v>0</v>
          </cell>
          <cell r="K849">
            <v>111769101.75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20379610.53</v>
          </cell>
          <cell r="Q849">
            <v>12013187.12</v>
          </cell>
          <cell r="R849">
            <v>0</v>
          </cell>
          <cell r="S849">
            <v>0</v>
          </cell>
          <cell r="T849">
            <v>0</v>
          </cell>
          <cell r="U849">
            <v>33280102.71</v>
          </cell>
          <cell r="V849">
            <v>20411806.01</v>
          </cell>
          <cell r="W849">
            <v>0</v>
          </cell>
          <cell r="X849">
            <v>40696000</v>
          </cell>
          <cell r="Y849">
            <v>305586058.22</v>
          </cell>
          <cell r="Z849">
            <v>0</v>
          </cell>
          <cell r="AA849">
            <v>0</v>
          </cell>
          <cell r="AB849">
            <v>6750000</v>
          </cell>
          <cell r="AC849">
            <v>26878334.25</v>
          </cell>
          <cell r="AD849">
            <v>0</v>
          </cell>
        </row>
        <row r="849">
          <cell r="AF849">
            <v>787791994</v>
          </cell>
          <cell r="AG849">
            <v>0</v>
          </cell>
          <cell r="AH849">
            <v>1560712931.82</v>
          </cell>
          <cell r="AI849">
            <v>96430175.01</v>
          </cell>
          <cell r="AJ849">
            <v>-657750</v>
          </cell>
          <cell r="AK849">
            <v>0</v>
          </cell>
          <cell r="AL849">
            <v>67323743.65</v>
          </cell>
          <cell r="AM849">
            <v>0</v>
          </cell>
          <cell r="AN849">
            <v>1268308036.33</v>
          </cell>
          <cell r="AO849">
            <v>2526596376.87</v>
          </cell>
          <cell r="AP849">
            <v>3779909130.81</v>
          </cell>
          <cell r="AQ849">
            <v>6306505507.68</v>
          </cell>
          <cell r="AR849">
            <v>1238115089.93</v>
          </cell>
          <cell r="AS849">
            <v>942199228.72</v>
          </cell>
          <cell r="AT849">
            <v>346282058.22</v>
          </cell>
          <cell r="AU849">
            <v>1288481286.94</v>
          </cell>
          <cell r="AV849">
            <v>3587048780.79</v>
          </cell>
          <cell r="AW849">
            <v>4875530067.73</v>
          </cell>
          <cell r="AX849">
            <v>942199228.72</v>
          </cell>
          <cell r="AY849">
            <v>3933330839.01</v>
          </cell>
          <cell r="AZ849">
            <v>0.264275118610827</v>
          </cell>
          <cell r="BA849">
            <v>0.735724881389173</v>
          </cell>
          <cell r="BB849">
            <v>1.35920372587078</v>
          </cell>
          <cell r="BC849">
            <v>0.19325062416417</v>
          </cell>
          <cell r="BD849">
            <v>0.0710244944466573</v>
          </cell>
          <cell r="BE849">
            <v>0.19325062416417</v>
          </cell>
          <cell r="BF849">
            <v>0.80674937583583</v>
          </cell>
          <cell r="BG849" t="e">
            <v>#N/A</v>
          </cell>
          <cell r="BH849">
            <v>416417735.1</v>
          </cell>
          <cell r="BI849">
            <v>1949967692.8</v>
          </cell>
          <cell r="BJ849" t="e">
            <v>#N/A</v>
          </cell>
        </row>
        <row r="850">
          <cell r="A850" t="str">
            <v>002996.SZ</v>
          </cell>
          <cell r="B850" t="str">
            <v>顺博合金</v>
          </cell>
          <cell r="C850">
            <v>233025</v>
          </cell>
          <cell r="D850">
            <v>901680000</v>
          </cell>
          <cell r="E850">
            <v>0</v>
          </cell>
          <cell r="F850">
            <v>0</v>
          </cell>
          <cell r="G850">
            <v>0</v>
          </cell>
          <cell r="H850">
            <v>0</v>
          </cell>
          <cell r="I850">
            <v>835419082.1</v>
          </cell>
          <cell r="J850">
            <v>0</v>
          </cell>
          <cell r="K850">
            <v>32964458.76</v>
          </cell>
          <cell r="L850">
            <v>0</v>
          </cell>
          <cell r="M850">
            <v>0</v>
          </cell>
          <cell r="N850">
            <v>0</v>
          </cell>
          <cell r="O850">
            <v>0</v>
          </cell>
          <cell r="P850">
            <v>9504225.47</v>
          </cell>
          <cell r="Q850">
            <v>59616978.01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3785288.24</v>
          </cell>
          <cell r="W850">
            <v>0</v>
          </cell>
          <cell r="X850">
            <v>55000000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62592342.64</v>
          </cell>
          <cell r="AD850">
            <v>1406140.46</v>
          </cell>
        </row>
        <row r="850">
          <cell r="AF850">
            <v>439000000</v>
          </cell>
          <cell r="AG850">
            <v>0</v>
          </cell>
          <cell r="AH850">
            <v>612704315.17</v>
          </cell>
          <cell r="AI850">
            <v>0</v>
          </cell>
          <cell r="AJ850">
            <v>1320475</v>
          </cell>
          <cell r="AK850">
            <v>520857.32</v>
          </cell>
          <cell r="AL850">
            <v>68141497.68</v>
          </cell>
          <cell r="AM850">
            <v>0</v>
          </cell>
          <cell r="AN850">
            <v>934964938.8</v>
          </cell>
          <cell r="AO850">
            <v>1962201540.68</v>
          </cell>
          <cell r="AP850">
            <v>2056652083.97</v>
          </cell>
          <cell r="AQ850">
            <v>4018853624.65</v>
          </cell>
          <cell r="AR850">
            <v>1004115400.22</v>
          </cell>
          <cell r="AS850">
            <v>901680000</v>
          </cell>
          <cell r="AT850">
            <v>56406140.46</v>
          </cell>
          <cell r="AU850">
            <v>958086140.46</v>
          </cell>
          <cell r="AV850">
            <v>2056652083.97</v>
          </cell>
          <cell r="AW850">
            <v>3014738224.43</v>
          </cell>
          <cell r="AX850">
            <v>901680000</v>
          </cell>
          <cell r="AY850">
            <v>2113058224.43</v>
          </cell>
          <cell r="AZ850">
            <v>0.317800773777347</v>
          </cell>
          <cell r="BA850">
            <v>0.682199226222653</v>
          </cell>
          <cell r="BB850">
            <v>1.46584745564286</v>
          </cell>
          <cell r="BC850">
            <v>0.299090644983108</v>
          </cell>
          <cell r="BD850">
            <v>0.0187101287942388</v>
          </cell>
          <cell r="BE850">
            <v>0.299090644983108</v>
          </cell>
          <cell r="BF850">
            <v>0.700909355016891</v>
          </cell>
          <cell r="BG850" t="e">
            <v>#N/A</v>
          </cell>
          <cell r="BH850">
            <v>550323508.94</v>
          </cell>
          <cell r="BI850">
            <v>1437906335.22</v>
          </cell>
          <cell r="BJ850" t="e">
            <v>#N/A</v>
          </cell>
        </row>
        <row r="851">
          <cell r="A851" t="str">
            <v>600127.SH</v>
          </cell>
          <cell r="B851" t="str">
            <v>金健米业</v>
          </cell>
          <cell r="C851">
            <v>0</v>
          </cell>
          <cell r="D851">
            <v>898173012.95</v>
          </cell>
          <cell r="E851">
            <v>0</v>
          </cell>
          <cell r="F851">
            <v>0</v>
          </cell>
          <cell r="G851">
            <v>0</v>
          </cell>
          <cell r="H851">
            <v>0</v>
          </cell>
          <cell r="I851">
            <v>87463268.37</v>
          </cell>
          <cell r="J851">
            <v>0</v>
          </cell>
          <cell r="K851">
            <v>239874288.55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16321339.93</v>
          </cell>
          <cell r="Q851">
            <v>7289134.09</v>
          </cell>
          <cell r="R851">
            <v>0</v>
          </cell>
          <cell r="S851">
            <v>0</v>
          </cell>
          <cell r="T851">
            <v>0</v>
          </cell>
          <cell r="U851">
            <v>210217.56</v>
          </cell>
          <cell r="V851">
            <v>21676144.87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71439626.17</v>
          </cell>
          <cell r="AD851">
            <v>0</v>
          </cell>
        </row>
        <row r="851">
          <cell r="AF851">
            <v>641783218</v>
          </cell>
          <cell r="AG851">
            <v>0</v>
          </cell>
          <cell r="AH851">
            <v>469360956.95</v>
          </cell>
          <cell r="AI851">
            <v>0</v>
          </cell>
          <cell r="AJ851">
            <v>-1730.74</v>
          </cell>
          <cell r="AK851">
            <v>0</v>
          </cell>
          <cell r="AL851">
            <v>16315761.24</v>
          </cell>
          <cell r="AM851">
            <v>0</v>
          </cell>
          <cell r="AN851">
            <v>-376980924.27</v>
          </cell>
          <cell r="AO851">
            <v>1342447032.49</v>
          </cell>
          <cell r="AP851">
            <v>750477281.18</v>
          </cell>
          <cell r="AQ851">
            <v>2092924313.67</v>
          </cell>
          <cell r="AR851">
            <v>444063801.98</v>
          </cell>
          <cell r="AS851">
            <v>898383230.51</v>
          </cell>
          <cell r="AT851">
            <v>0</v>
          </cell>
          <cell r="AU851">
            <v>898383230.51</v>
          </cell>
          <cell r="AV851">
            <v>750477281.18</v>
          </cell>
          <cell r="AW851">
            <v>1648860511.69</v>
          </cell>
          <cell r="AX851">
            <v>898383230.51</v>
          </cell>
          <cell r="AY851">
            <v>750477281.18</v>
          </cell>
          <cell r="AZ851">
            <v>0.544850958671575</v>
          </cell>
          <cell r="BA851">
            <v>0.455149041328425</v>
          </cell>
          <cell r="BB851">
            <v>2.1970825140735</v>
          </cell>
          <cell r="BC851">
            <v>0.544850958671575</v>
          </cell>
          <cell r="BD851">
            <v>0</v>
          </cell>
          <cell r="BE851">
            <v>0.544850958671575</v>
          </cell>
          <cell r="BF851">
            <v>0.455149041328425</v>
          </cell>
          <cell r="BG851" t="e">
            <v>#N/A</v>
          </cell>
          <cell r="BH851">
            <v>633364895.09</v>
          </cell>
          <cell r="BI851">
            <v>8064410.1199999</v>
          </cell>
          <cell r="BJ851" t="e">
            <v>#N/A</v>
          </cell>
        </row>
        <row r="852">
          <cell r="A852" t="str">
            <v>603725.SH</v>
          </cell>
          <cell r="B852" t="str">
            <v>天安新材</v>
          </cell>
          <cell r="C852">
            <v>34063613.98</v>
          </cell>
          <cell r="D852">
            <v>895730985.46</v>
          </cell>
          <cell r="E852">
            <v>0</v>
          </cell>
          <cell r="F852">
            <v>0</v>
          </cell>
          <cell r="G852">
            <v>0</v>
          </cell>
          <cell r="H852">
            <v>0</v>
          </cell>
          <cell r="I852">
            <v>447071319.96</v>
          </cell>
          <cell r="J852">
            <v>0</v>
          </cell>
          <cell r="K852">
            <v>247190066.44</v>
          </cell>
          <cell r="L852">
            <v>0</v>
          </cell>
          <cell r="M852">
            <v>0</v>
          </cell>
          <cell r="N852">
            <v>0</v>
          </cell>
          <cell r="O852">
            <v>0</v>
          </cell>
          <cell r="P852">
            <v>29100775.35</v>
          </cell>
          <cell r="Q852">
            <v>8845513.13</v>
          </cell>
          <cell r="R852">
            <v>0</v>
          </cell>
          <cell r="S852">
            <v>0</v>
          </cell>
          <cell r="T852">
            <v>0</v>
          </cell>
          <cell r="U852">
            <v>57583146.14</v>
          </cell>
          <cell r="V852">
            <v>25238151.17</v>
          </cell>
          <cell r="W852">
            <v>0</v>
          </cell>
          <cell r="X852">
            <v>316016200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10688011.9</v>
          </cell>
          <cell r="AD852">
            <v>0</v>
          </cell>
        </row>
        <row r="852">
          <cell r="AF852">
            <v>209442000</v>
          </cell>
          <cell r="AG852">
            <v>0</v>
          </cell>
          <cell r="AH852">
            <v>377726022.65</v>
          </cell>
          <cell r="AI852">
            <v>0</v>
          </cell>
          <cell r="AJ852">
            <v>0</v>
          </cell>
          <cell r="AK852">
            <v>0</v>
          </cell>
          <cell r="AL852">
            <v>30930025.34</v>
          </cell>
          <cell r="AM852">
            <v>0</v>
          </cell>
          <cell r="AN852">
            <v>238792362.62</v>
          </cell>
          <cell r="AO852">
            <v>2071527783.53</v>
          </cell>
          <cell r="AP852">
            <v>856890410.61</v>
          </cell>
          <cell r="AQ852">
            <v>2928418194.14</v>
          </cell>
          <cell r="AR852">
            <v>802197451.93</v>
          </cell>
          <cell r="AS852">
            <v>953314131.6</v>
          </cell>
          <cell r="AT852">
            <v>316016200</v>
          </cell>
          <cell r="AU852">
            <v>1269330331.6</v>
          </cell>
          <cell r="AV852">
            <v>856890410.61</v>
          </cell>
          <cell r="AW852">
            <v>2126220742.21</v>
          </cell>
          <cell r="AX852">
            <v>953314131.6</v>
          </cell>
          <cell r="AY852">
            <v>1172906610.61</v>
          </cell>
          <cell r="AZ852">
            <v>0.596988970336473</v>
          </cell>
          <cell r="BA852">
            <v>0.403011029663527</v>
          </cell>
          <cell r="BB852">
            <v>2.48132166713873</v>
          </cell>
          <cell r="BC852">
            <v>0.448360846395056</v>
          </cell>
          <cell r="BD852">
            <v>0.148628123941417</v>
          </cell>
          <cell r="BE852">
            <v>0.448360846395056</v>
          </cell>
          <cell r="BF852">
            <v>0.551639153604944</v>
          </cell>
          <cell r="BG852" t="e">
            <v>#N/A</v>
          </cell>
          <cell r="BH852">
            <v>425297546.56</v>
          </cell>
          <cell r="BI852">
            <v>-43010413.82</v>
          </cell>
          <cell r="BJ852" t="e">
            <v>#N/A</v>
          </cell>
        </row>
        <row r="853">
          <cell r="A853" t="str">
            <v>002752.SZ</v>
          </cell>
          <cell r="B853" t="str">
            <v>昇兴股份</v>
          </cell>
          <cell r="C853">
            <v>14698468.87</v>
          </cell>
          <cell r="D853">
            <v>892751731.94</v>
          </cell>
          <cell r="E853">
            <v>0</v>
          </cell>
          <cell r="F853">
            <v>0</v>
          </cell>
          <cell r="G853">
            <v>0</v>
          </cell>
          <cell r="H853">
            <v>0</v>
          </cell>
          <cell r="I853">
            <v>1649553335.74</v>
          </cell>
          <cell r="J853">
            <v>0</v>
          </cell>
          <cell r="K853">
            <v>113779989.14</v>
          </cell>
          <cell r="L853">
            <v>0</v>
          </cell>
          <cell r="M853">
            <v>0</v>
          </cell>
          <cell r="N853">
            <v>0</v>
          </cell>
          <cell r="O853">
            <v>0</v>
          </cell>
          <cell r="P853">
            <v>29014771.18</v>
          </cell>
          <cell r="Q853">
            <v>41308714.76</v>
          </cell>
          <cell r="R853">
            <v>0</v>
          </cell>
          <cell r="S853">
            <v>0</v>
          </cell>
          <cell r="T853">
            <v>0</v>
          </cell>
          <cell r="U853">
            <v>224467273.29</v>
          </cell>
          <cell r="V853">
            <v>14742960.43</v>
          </cell>
          <cell r="W853">
            <v>0</v>
          </cell>
          <cell r="X853">
            <v>511554472.23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52345903.11</v>
          </cell>
          <cell r="AD853">
            <v>0</v>
          </cell>
        </row>
        <row r="853">
          <cell r="AF853">
            <v>976918468</v>
          </cell>
          <cell r="AG853">
            <v>0</v>
          </cell>
          <cell r="AH853">
            <v>893698134.27</v>
          </cell>
          <cell r="AI853">
            <v>0</v>
          </cell>
          <cell r="AJ853">
            <v>-9431812.88</v>
          </cell>
          <cell r="AK853">
            <v>0</v>
          </cell>
          <cell r="AL853">
            <v>53250864.5</v>
          </cell>
          <cell r="AM853">
            <v>0</v>
          </cell>
          <cell r="AN853">
            <v>786079747.78</v>
          </cell>
          <cell r="AO853">
            <v>3544217620.69</v>
          </cell>
          <cell r="AP853">
            <v>2700515401.67</v>
          </cell>
          <cell r="AQ853">
            <v>6244733022.36</v>
          </cell>
          <cell r="AR853">
            <v>1915444143.23</v>
          </cell>
          <cell r="AS853">
            <v>1117219005.23</v>
          </cell>
          <cell r="AT853">
            <v>511554472.23</v>
          </cell>
          <cell r="AU853">
            <v>1628773477.46</v>
          </cell>
          <cell r="AV853">
            <v>2700515401.67</v>
          </cell>
          <cell r="AW853">
            <v>4329288879.13</v>
          </cell>
          <cell r="AX853">
            <v>1117219005.23</v>
          </cell>
          <cell r="AY853">
            <v>3212069873.9</v>
          </cell>
          <cell r="AZ853">
            <v>0.376221943818938</v>
          </cell>
          <cell r="BA853">
            <v>0.623778056181062</v>
          </cell>
          <cell r="BB853">
            <v>1.60313430408609</v>
          </cell>
          <cell r="BC853">
            <v>0.258060627604622</v>
          </cell>
          <cell r="BD853">
            <v>0.118161316214316</v>
          </cell>
          <cell r="BE853">
            <v>0.258060627604622</v>
          </cell>
          <cell r="BF853">
            <v>0.741939372395378</v>
          </cell>
          <cell r="BG853" t="e">
            <v>#N/A</v>
          </cell>
          <cell r="BH853">
            <v>464135405.85</v>
          </cell>
          <cell r="BI853">
            <v>127186798.93</v>
          </cell>
          <cell r="BJ853" t="e">
            <v>#N/A</v>
          </cell>
        </row>
        <row r="854">
          <cell r="A854" t="str">
            <v>000612.SZ</v>
          </cell>
          <cell r="B854" t="str">
            <v>焦作万方</v>
          </cell>
          <cell r="C854">
            <v>3587565.52</v>
          </cell>
          <cell r="D854">
            <v>891530000</v>
          </cell>
          <cell r="E854">
            <v>0</v>
          </cell>
          <cell r="F854">
            <v>0</v>
          </cell>
          <cell r="G854">
            <v>0</v>
          </cell>
          <cell r="H854">
            <v>0</v>
          </cell>
          <cell r="I854">
            <v>420937320.16</v>
          </cell>
          <cell r="J854">
            <v>0</v>
          </cell>
          <cell r="K854">
            <v>32114004.25</v>
          </cell>
          <cell r="L854">
            <v>0</v>
          </cell>
          <cell r="M854">
            <v>0</v>
          </cell>
          <cell r="N854">
            <v>0</v>
          </cell>
          <cell r="O854">
            <v>0</v>
          </cell>
          <cell r="P854">
            <v>33852599.25</v>
          </cell>
          <cell r="Q854">
            <v>11398340.67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360000000</v>
          </cell>
          <cell r="Y854">
            <v>0</v>
          </cell>
          <cell r="Z854">
            <v>0</v>
          </cell>
          <cell r="AA854">
            <v>20851797.86</v>
          </cell>
          <cell r="AB854">
            <v>0</v>
          </cell>
          <cell r="AC854">
            <v>2217683.39</v>
          </cell>
          <cell r="AD854">
            <v>0</v>
          </cell>
        </row>
        <row r="854">
          <cell r="AF854">
            <v>1192199394</v>
          </cell>
          <cell r="AG854">
            <v>0</v>
          </cell>
          <cell r="AH854">
            <v>1645578615.68</v>
          </cell>
          <cell r="AI854">
            <v>0</v>
          </cell>
          <cell r="AJ854">
            <v>5813700.62</v>
          </cell>
          <cell r="AK854">
            <v>6436283.12</v>
          </cell>
          <cell r="AL854">
            <v>403340115.64</v>
          </cell>
          <cell r="AM854">
            <v>0</v>
          </cell>
          <cell r="AN854">
            <v>2043109075.71</v>
          </cell>
          <cell r="AO854">
            <v>1776489311.1</v>
          </cell>
          <cell r="AP854">
            <v>5296477184.77</v>
          </cell>
          <cell r="AQ854">
            <v>7072966495.87</v>
          </cell>
          <cell r="AR854">
            <v>504107513.24</v>
          </cell>
          <cell r="AS854">
            <v>891530000</v>
          </cell>
          <cell r="AT854">
            <v>380851797.86</v>
          </cell>
          <cell r="AU854">
            <v>1272381797.86</v>
          </cell>
          <cell r="AV854">
            <v>5296477184.77</v>
          </cell>
          <cell r="AW854">
            <v>6568858982.63</v>
          </cell>
          <cell r="AX854">
            <v>891530000</v>
          </cell>
          <cell r="AY854">
            <v>5677328982.63</v>
          </cell>
          <cell r="AZ854">
            <v>0.193699058120223</v>
          </cell>
          <cell r="BA854">
            <v>0.806300941879777</v>
          </cell>
          <cell r="BB854">
            <v>1.24023171505746</v>
          </cell>
          <cell r="BC854">
            <v>0.135720678790254</v>
          </cell>
          <cell r="BD854">
            <v>0.0579783793299695</v>
          </cell>
          <cell r="BE854">
            <v>0.135720678790254</v>
          </cell>
          <cell r="BF854">
            <v>0.864279321209746</v>
          </cell>
          <cell r="BG854" t="e">
            <v>#N/A</v>
          </cell>
          <cell r="BH854">
            <v>-72179728.99</v>
          </cell>
          <cell r="BI854">
            <v>546148017.25</v>
          </cell>
          <cell r="BJ854" t="e">
            <v>#N/A</v>
          </cell>
        </row>
        <row r="855">
          <cell r="A855" t="str">
            <v>001203.SZ</v>
          </cell>
          <cell r="B855" t="str">
            <v>大中矿业</v>
          </cell>
          <cell r="C855">
            <v>6433743.38</v>
          </cell>
          <cell r="D855">
            <v>890132641.65</v>
          </cell>
          <cell r="E855">
            <v>0</v>
          </cell>
          <cell r="F855">
            <v>0</v>
          </cell>
          <cell r="G855">
            <v>0</v>
          </cell>
          <cell r="H855">
            <v>0</v>
          </cell>
          <cell r="I855">
            <v>426103413.85</v>
          </cell>
          <cell r="J855">
            <v>0</v>
          </cell>
          <cell r="K855">
            <v>122369254.45</v>
          </cell>
          <cell r="L855">
            <v>0</v>
          </cell>
          <cell r="M855">
            <v>0</v>
          </cell>
          <cell r="N855">
            <v>0</v>
          </cell>
          <cell r="O855">
            <v>0</v>
          </cell>
          <cell r="P855">
            <v>37916966.2</v>
          </cell>
          <cell r="Q855">
            <v>235612207.59</v>
          </cell>
          <cell r="R855">
            <v>0</v>
          </cell>
          <cell r="S855">
            <v>0</v>
          </cell>
          <cell r="T855">
            <v>0</v>
          </cell>
          <cell r="U855">
            <v>253375026.68</v>
          </cell>
          <cell r="V855">
            <v>39403867.37</v>
          </cell>
          <cell r="W855">
            <v>0</v>
          </cell>
          <cell r="X855">
            <v>1359030410.41</v>
          </cell>
          <cell r="Y855">
            <v>0</v>
          </cell>
          <cell r="Z855">
            <v>0</v>
          </cell>
          <cell r="AA855">
            <v>0</v>
          </cell>
          <cell r="AB855">
            <v>71926149.57</v>
          </cell>
          <cell r="AC855">
            <v>15511041.68</v>
          </cell>
          <cell r="AD855">
            <v>1660499.98</v>
          </cell>
        </row>
        <row r="855">
          <cell r="AF855">
            <v>1508000000</v>
          </cell>
          <cell r="AG855">
            <v>0</v>
          </cell>
          <cell r="AH855">
            <v>1675052846.21</v>
          </cell>
          <cell r="AI855">
            <v>0</v>
          </cell>
          <cell r="AJ855">
            <v>0</v>
          </cell>
          <cell r="AK855">
            <v>19507546.28</v>
          </cell>
          <cell r="AL855">
            <v>345957277.94</v>
          </cell>
          <cell r="AM855">
            <v>0</v>
          </cell>
          <cell r="AN855">
            <v>1335164276.3</v>
          </cell>
          <cell r="AO855">
            <v>3459475222.81</v>
          </cell>
          <cell r="AP855">
            <v>4883681946.73</v>
          </cell>
          <cell r="AQ855">
            <v>8343157169.54</v>
          </cell>
          <cell r="AR855">
            <v>955276644.09</v>
          </cell>
          <cell r="AS855">
            <v>1143507668.33</v>
          </cell>
          <cell r="AT855">
            <v>1360690910.39</v>
          </cell>
          <cell r="AU855">
            <v>2504198578.72</v>
          </cell>
          <cell r="AV855">
            <v>4883681946.73</v>
          </cell>
          <cell r="AW855">
            <v>7387880525.45</v>
          </cell>
          <cell r="AX855">
            <v>1143507668.33</v>
          </cell>
          <cell r="AY855">
            <v>6244372857.12</v>
          </cell>
          <cell r="AZ855">
            <v>0.338960351361051</v>
          </cell>
          <cell r="BA855">
            <v>0.661039648638949</v>
          </cell>
          <cell r="BB855">
            <v>1.51276856397185</v>
          </cell>
          <cell r="BC855">
            <v>0.154781559391873</v>
          </cell>
          <cell r="BD855">
            <v>0.184178791969178</v>
          </cell>
          <cell r="BE855">
            <v>0.154781559391873</v>
          </cell>
          <cell r="BF855">
            <v>0.845218440608127</v>
          </cell>
          <cell r="BG855" t="e">
            <v>#N/A</v>
          </cell>
          <cell r="BH855">
            <v>-252226585.12</v>
          </cell>
          <cell r="BI855">
            <v>-233384539.25</v>
          </cell>
          <cell r="BJ855" t="e">
            <v>#N/A</v>
          </cell>
        </row>
        <row r="856">
          <cell r="A856" t="str">
            <v>600326.SH</v>
          </cell>
          <cell r="B856" t="str">
            <v>西藏天路</v>
          </cell>
          <cell r="C856">
            <v>3755272.79</v>
          </cell>
          <cell r="D856">
            <v>889810300</v>
          </cell>
          <cell r="E856">
            <v>0</v>
          </cell>
          <cell r="F856">
            <v>0</v>
          </cell>
          <cell r="G856">
            <v>0</v>
          </cell>
          <cell r="H856">
            <v>0</v>
          </cell>
          <cell r="I856">
            <v>1331140341.42</v>
          </cell>
          <cell r="J856">
            <v>0</v>
          </cell>
          <cell r="K856">
            <v>296623422.46</v>
          </cell>
          <cell r="L856">
            <v>0</v>
          </cell>
          <cell r="M856">
            <v>0</v>
          </cell>
          <cell r="N856">
            <v>0</v>
          </cell>
          <cell r="O856">
            <v>0</v>
          </cell>
          <cell r="P856">
            <v>32637823.18</v>
          </cell>
          <cell r="Q856">
            <v>104078719.03</v>
          </cell>
          <cell r="R856">
            <v>0</v>
          </cell>
          <cell r="S856">
            <v>0</v>
          </cell>
          <cell r="T856">
            <v>0</v>
          </cell>
          <cell r="U856">
            <v>547363544.33</v>
          </cell>
          <cell r="V856">
            <v>33023849.92</v>
          </cell>
          <cell r="W856">
            <v>0</v>
          </cell>
          <cell r="X856">
            <v>1867261434.33</v>
          </cell>
          <cell r="Y856">
            <v>1406468402.57</v>
          </cell>
          <cell r="Z856">
            <v>0</v>
          </cell>
          <cell r="AA856">
            <v>0</v>
          </cell>
          <cell r="AB856">
            <v>6214564.1</v>
          </cell>
          <cell r="AC856">
            <v>12629983.1</v>
          </cell>
          <cell r="AD856">
            <v>0</v>
          </cell>
        </row>
        <row r="856">
          <cell r="AF856">
            <v>918548290</v>
          </cell>
          <cell r="AG856">
            <v>135780523.2</v>
          </cell>
          <cell r="AH856">
            <v>1168183729.01</v>
          </cell>
          <cell r="AI856">
            <v>0</v>
          </cell>
          <cell r="AJ856">
            <v>62371445.02</v>
          </cell>
          <cell r="AK856">
            <v>38346757.23</v>
          </cell>
          <cell r="AL856">
            <v>151409817.59</v>
          </cell>
          <cell r="AM856">
            <v>0</v>
          </cell>
          <cell r="AN856">
            <v>1930850869.49</v>
          </cell>
          <cell r="AO856">
            <v>6531007657.23</v>
          </cell>
          <cell r="AP856">
            <v>4405491431.54</v>
          </cell>
          <cell r="AQ856">
            <v>10936499088.77</v>
          </cell>
          <cell r="AR856">
            <v>1820103976</v>
          </cell>
          <cell r="AS856">
            <v>1437173844.33</v>
          </cell>
          <cell r="AT856">
            <v>3273729836.9</v>
          </cell>
          <cell r="AU856">
            <v>4710903681.23</v>
          </cell>
          <cell r="AV856">
            <v>4405491431.54</v>
          </cell>
          <cell r="AW856">
            <v>9116395112.77</v>
          </cell>
          <cell r="AX856">
            <v>1437173844.33</v>
          </cell>
          <cell r="AY856">
            <v>7679221268.44</v>
          </cell>
          <cell r="AZ856">
            <v>0.516750713736737</v>
          </cell>
          <cell r="BA856">
            <v>0.483249286263263</v>
          </cell>
          <cell r="BB856">
            <v>2.06932535324061</v>
          </cell>
          <cell r="BC856">
            <v>0.157647164976082</v>
          </cell>
          <cell r="BD856">
            <v>0.359103548760655</v>
          </cell>
          <cell r="BE856">
            <v>0.157647164976082</v>
          </cell>
          <cell r="BF856">
            <v>0.842352835023918</v>
          </cell>
          <cell r="BG856">
            <v>68113764.2500005</v>
          </cell>
          <cell r="BH856">
            <v>-1945372016.82</v>
          </cell>
          <cell r="BI856">
            <v>2721381735.96</v>
          </cell>
          <cell r="BJ856">
            <v>1.02567164906683</v>
          </cell>
        </row>
        <row r="857">
          <cell r="A857" t="str">
            <v>002130.SZ</v>
          </cell>
          <cell r="B857" t="str">
            <v>沃尔核材</v>
          </cell>
          <cell r="C857">
            <v>57639836.06</v>
          </cell>
          <cell r="D857">
            <v>887785136.66</v>
          </cell>
          <cell r="E857">
            <v>0</v>
          </cell>
          <cell r="F857">
            <v>0</v>
          </cell>
          <cell r="G857">
            <v>0</v>
          </cell>
          <cell r="H857">
            <v>0</v>
          </cell>
          <cell r="I857">
            <v>962957262.02</v>
          </cell>
          <cell r="J857">
            <v>0</v>
          </cell>
          <cell r="K857">
            <v>60325329.5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165781567.26</v>
          </cell>
          <cell r="Q857">
            <v>56766008.72</v>
          </cell>
          <cell r="R857">
            <v>0</v>
          </cell>
          <cell r="S857">
            <v>0</v>
          </cell>
          <cell r="T857">
            <v>0</v>
          </cell>
          <cell r="U857">
            <v>412088356.6</v>
          </cell>
          <cell r="V857">
            <v>8389629.96</v>
          </cell>
          <cell r="W857">
            <v>0</v>
          </cell>
          <cell r="X857">
            <v>492317669.5</v>
          </cell>
          <cell r="Y857">
            <v>298276712.35</v>
          </cell>
          <cell r="Z857">
            <v>0</v>
          </cell>
          <cell r="AA857">
            <v>0</v>
          </cell>
          <cell r="AB857">
            <v>0</v>
          </cell>
          <cell r="AC857">
            <v>66770852.72</v>
          </cell>
          <cell r="AD857">
            <v>0</v>
          </cell>
        </row>
        <row r="857">
          <cell r="AF857">
            <v>1259898562</v>
          </cell>
          <cell r="AG857">
            <v>0</v>
          </cell>
          <cell r="AH857">
            <v>247811369.15</v>
          </cell>
          <cell r="AI857">
            <v>0</v>
          </cell>
          <cell r="AJ857">
            <v>-95713265.04</v>
          </cell>
          <cell r="AK857">
            <v>0</v>
          </cell>
          <cell r="AL857">
            <v>138684722.27</v>
          </cell>
          <cell r="AM857">
            <v>0</v>
          </cell>
          <cell r="AN857">
            <v>2144154355.72</v>
          </cell>
          <cell r="AO857">
            <v>3469098361.35</v>
          </cell>
          <cell r="AP857">
            <v>3694835744.1</v>
          </cell>
          <cell r="AQ857">
            <v>7163934105.45</v>
          </cell>
          <cell r="AR857">
            <v>1378630486.24</v>
          </cell>
          <cell r="AS857">
            <v>1299873493.26</v>
          </cell>
          <cell r="AT857">
            <v>790594381.85</v>
          </cell>
          <cell r="AU857">
            <v>2090467875.11</v>
          </cell>
          <cell r="AV857">
            <v>3694835744.1</v>
          </cell>
          <cell r="AW857">
            <v>5785303619.21</v>
          </cell>
          <cell r="AX857">
            <v>1299873493.26</v>
          </cell>
          <cell r="AY857">
            <v>4485430125.95</v>
          </cell>
          <cell r="AZ857">
            <v>0.361341082975946</v>
          </cell>
          <cell r="BA857">
            <v>0.638658917024054</v>
          </cell>
          <cell r="BB857">
            <v>1.5657810035123</v>
          </cell>
          <cell r="BC857">
            <v>0.224685440699049</v>
          </cell>
          <cell r="BD857">
            <v>0.136655642276897</v>
          </cell>
          <cell r="BE857">
            <v>0.224685440699049</v>
          </cell>
          <cell r="BF857">
            <v>0.775314559300951</v>
          </cell>
          <cell r="BG857" t="e">
            <v>#N/A</v>
          </cell>
          <cell r="BH857">
            <v>471368142.22</v>
          </cell>
          <cell r="BI857">
            <v>836427799.54</v>
          </cell>
          <cell r="BJ857" t="e">
            <v>#N/A</v>
          </cell>
        </row>
        <row r="858">
          <cell r="A858" t="str">
            <v>002733.SZ</v>
          </cell>
          <cell r="B858" t="str">
            <v>雄韬股份</v>
          </cell>
          <cell r="C858">
            <v>1414555.93</v>
          </cell>
          <cell r="D858">
            <v>886544999.99</v>
          </cell>
          <cell r="E858">
            <v>0</v>
          </cell>
          <cell r="F858">
            <v>0</v>
          </cell>
          <cell r="G858">
            <v>0</v>
          </cell>
          <cell r="H858">
            <v>0</v>
          </cell>
          <cell r="I858">
            <v>1544927593.7</v>
          </cell>
          <cell r="J858">
            <v>0</v>
          </cell>
          <cell r="K858">
            <v>68940092.08</v>
          </cell>
          <cell r="L858">
            <v>0</v>
          </cell>
          <cell r="M858">
            <v>0</v>
          </cell>
          <cell r="N858">
            <v>0</v>
          </cell>
          <cell r="O858">
            <v>0</v>
          </cell>
          <cell r="P858">
            <v>27048658.56</v>
          </cell>
          <cell r="Q858">
            <v>17076946.91</v>
          </cell>
          <cell r="R858">
            <v>0</v>
          </cell>
          <cell r="S858">
            <v>0</v>
          </cell>
          <cell r="T858">
            <v>0</v>
          </cell>
          <cell r="U858">
            <v>7799973.87</v>
          </cell>
          <cell r="V858">
            <v>14084007.59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15045653.65</v>
          </cell>
          <cell r="AC858">
            <v>45270336.77</v>
          </cell>
          <cell r="AD858">
            <v>0</v>
          </cell>
        </row>
        <row r="858">
          <cell r="AF858">
            <v>384214913</v>
          </cell>
          <cell r="AG858">
            <v>0</v>
          </cell>
          <cell r="AH858">
            <v>1809337643.36</v>
          </cell>
          <cell r="AI858">
            <v>0</v>
          </cell>
          <cell r="AJ858">
            <v>-36035286.97</v>
          </cell>
          <cell r="AK858">
            <v>0</v>
          </cell>
          <cell r="AL858">
            <v>42826250.19</v>
          </cell>
          <cell r="AM858">
            <v>0</v>
          </cell>
          <cell r="AN858">
            <v>670885876.47</v>
          </cell>
          <cell r="AO858">
            <v>2628152819.05</v>
          </cell>
          <cell r="AP858">
            <v>2871229396.05</v>
          </cell>
          <cell r="AQ858">
            <v>5499382215.1</v>
          </cell>
          <cell r="AR858">
            <v>1733807845.19</v>
          </cell>
          <cell r="AS858">
            <v>894344973.86</v>
          </cell>
          <cell r="AT858">
            <v>0</v>
          </cell>
          <cell r="AU858">
            <v>894344973.86</v>
          </cell>
          <cell r="AV858">
            <v>2871229396.05</v>
          </cell>
          <cell r="AW858">
            <v>3765574369.91</v>
          </cell>
          <cell r="AX858">
            <v>894344973.86</v>
          </cell>
          <cell r="AY858">
            <v>2871229396.05</v>
          </cell>
          <cell r="AZ858">
            <v>0.237505593039549</v>
          </cell>
          <cell r="BA858">
            <v>0.762494406960451</v>
          </cell>
          <cell r="BB858">
            <v>1.31148502975428</v>
          </cell>
          <cell r="BC858">
            <v>0.237505593039549</v>
          </cell>
          <cell r="BD858">
            <v>0</v>
          </cell>
          <cell r="BE858">
            <v>0.237505593039549</v>
          </cell>
          <cell r="BF858">
            <v>0.762494406960451</v>
          </cell>
          <cell r="BG858" t="e">
            <v>#N/A</v>
          </cell>
          <cell r="BH858">
            <v>-984840277.46</v>
          </cell>
          <cell r="BI858">
            <v>1415552300.21</v>
          </cell>
          <cell r="BJ858" t="e">
            <v>#N/A</v>
          </cell>
        </row>
        <row r="859">
          <cell r="A859" t="str">
            <v>000521.SZ</v>
          </cell>
          <cell r="B859" t="str">
            <v>长虹美菱</v>
          </cell>
          <cell r="C859">
            <v>5738912.89</v>
          </cell>
          <cell r="D859">
            <v>886293630.28</v>
          </cell>
          <cell r="E859">
            <v>0</v>
          </cell>
          <cell r="F859">
            <v>0</v>
          </cell>
          <cell r="G859">
            <v>2318206.64</v>
          </cell>
          <cell r="H859">
            <v>0</v>
          </cell>
          <cell r="I859">
            <v>7406499529.01</v>
          </cell>
          <cell r="J859">
            <v>0</v>
          </cell>
          <cell r="K859">
            <v>508999162.32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173386003.3</v>
          </cell>
          <cell r="Q859">
            <v>115040809.29</v>
          </cell>
          <cell r="R859">
            <v>0</v>
          </cell>
          <cell r="S859">
            <v>0</v>
          </cell>
          <cell r="T859">
            <v>0</v>
          </cell>
          <cell r="U859">
            <v>323227524.41</v>
          </cell>
          <cell r="V859">
            <v>25692352.24</v>
          </cell>
          <cell r="W859">
            <v>0</v>
          </cell>
          <cell r="X859">
            <v>178000000</v>
          </cell>
          <cell r="Y859">
            <v>0</v>
          </cell>
          <cell r="Z859">
            <v>0</v>
          </cell>
          <cell r="AA859">
            <v>8596106.9</v>
          </cell>
          <cell r="AB859">
            <v>15160400.14</v>
          </cell>
          <cell r="AC859">
            <v>166059591.11</v>
          </cell>
          <cell r="AD859">
            <v>0</v>
          </cell>
        </row>
        <row r="859">
          <cell r="AF859">
            <v>1044597881</v>
          </cell>
          <cell r="AG859">
            <v>0</v>
          </cell>
          <cell r="AH859">
            <v>2683833100.04</v>
          </cell>
          <cell r="AI859">
            <v>17324792.23</v>
          </cell>
          <cell r="AJ859">
            <v>-21650060.47</v>
          </cell>
          <cell r="AK859">
            <v>0</v>
          </cell>
          <cell r="AL859">
            <v>416364790.43</v>
          </cell>
          <cell r="AM859">
            <v>0</v>
          </cell>
          <cell r="AN859">
            <v>751237635.93</v>
          </cell>
          <cell r="AO859">
            <v>9815012228.53</v>
          </cell>
          <cell r="AP859">
            <v>4891708139.16</v>
          </cell>
          <cell r="AQ859">
            <v>14706720367.69</v>
          </cell>
          <cell r="AR859">
            <v>8416576760.3</v>
          </cell>
          <cell r="AS859">
            <v>1211839361.33</v>
          </cell>
          <cell r="AT859">
            <v>186596106.9</v>
          </cell>
          <cell r="AU859">
            <v>1398435468.23</v>
          </cell>
          <cell r="AV859">
            <v>4857058554.7</v>
          </cell>
          <cell r="AW859">
            <v>6255494022.93</v>
          </cell>
          <cell r="AX859">
            <v>1211839361.33</v>
          </cell>
          <cell r="AY859">
            <v>5043654661.6</v>
          </cell>
          <cell r="AZ859">
            <v>0.223553161925169</v>
          </cell>
          <cell r="BA859">
            <v>0.776446838074831</v>
          </cell>
          <cell r="BB859">
            <v>1.28791818185449</v>
          </cell>
          <cell r="BC859">
            <v>0.193724005951873</v>
          </cell>
          <cell r="BD859">
            <v>0.029829155973296</v>
          </cell>
          <cell r="BE859">
            <v>0.193724005951873</v>
          </cell>
          <cell r="BF859">
            <v>0.806275994048126</v>
          </cell>
          <cell r="BG859">
            <v>5926123390.68</v>
          </cell>
          <cell r="BH859">
            <v>-4969796551.6</v>
          </cell>
          <cell r="BI859">
            <v>1443190176.91</v>
          </cell>
          <cell r="BJ859">
            <v>-0.321929885655451</v>
          </cell>
        </row>
        <row r="860">
          <cell r="A860" t="str">
            <v>600478.SH</v>
          </cell>
          <cell r="B860" t="str">
            <v>科力远</v>
          </cell>
          <cell r="C860">
            <v>10856180.35</v>
          </cell>
          <cell r="D860">
            <v>884679810.74</v>
          </cell>
          <cell r="E860">
            <v>0</v>
          </cell>
          <cell r="F860">
            <v>0</v>
          </cell>
          <cell r="G860">
            <v>0</v>
          </cell>
          <cell r="H860">
            <v>0</v>
          </cell>
          <cell r="I860">
            <v>704581921.89</v>
          </cell>
          <cell r="J860">
            <v>31350603.86</v>
          </cell>
          <cell r="K860">
            <v>8652480.13</v>
          </cell>
          <cell r="L860">
            <v>0</v>
          </cell>
          <cell r="M860">
            <v>0</v>
          </cell>
          <cell r="N860">
            <v>0</v>
          </cell>
          <cell r="O860">
            <v>0</v>
          </cell>
          <cell r="P860">
            <v>20470340.68</v>
          </cell>
          <cell r="Q860">
            <v>49160562.18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854019.95</v>
          </cell>
          <cell r="W860">
            <v>0</v>
          </cell>
          <cell r="X860">
            <v>501000000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144847487.62</v>
          </cell>
          <cell r="AD860">
            <v>0</v>
          </cell>
        </row>
        <row r="860">
          <cell r="AF860">
            <v>1653281386</v>
          </cell>
          <cell r="AG860">
            <v>0</v>
          </cell>
          <cell r="AH860">
            <v>1414601201.36</v>
          </cell>
          <cell r="AI860">
            <v>24222067.15</v>
          </cell>
          <cell r="AJ860">
            <v>-58376340.71</v>
          </cell>
          <cell r="AK860">
            <v>0</v>
          </cell>
          <cell r="AL860">
            <v>29990096.1</v>
          </cell>
          <cell r="AM860">
            <v>0</v>
          </cell>
          <cell r="AN860">
            <v>-421134266.87</v>
          </cell>
          <cell r="AO860">
            <v>2356453407.4</v>
          </cell>
          <cell r="AP860">
            <v>2642584143.03</v>
          </cell>
          <cell r="AQ860">
            <v>4999037550.43</v>
          </cell>
          <cell r="AR860">
            <v>970773596.66</v>
          </cell>
          <cell r="AS860">
            <v>884679810.74</v>
          </cell>
          <cell r="AT860">
            <v>501000000</v>
          </cell>
          <cell r="AU860">
            <v>1385679810.74</v>
          </cell>
          <cell r="AV860">
            <v>2594140008.73</v>
          </cell>
          <cell r="AW860">
            <v>3979819819.47</v>
          </cell>
          <cell r="AX860">
            <v>884679810.74</v>
          </cell>
          <cell r="AY860">
            <v>3095140008.73</v>
          </cell>
          <cell r="AZ860">
            <v>0.348176518937115</v>
          </cell>
          <cell r="BA860">
            <v>0.651823481062886</v>
          </cell>
          <cell r="BB860">
            <v>1.53415768080243</v>
          </cell>
          <cell r="BC860">
            <v>0.222291422946332</v>
          </cell>
          <cell r="BD860">
            <v>0.125885095990783</v>
          </cell>
          <cell r="BE860">
            <v>0.222291422946332</v>
          </cell>
          <cell r="BF860">
            <v>0.777708577053668</v>
          </cell>
          <cell r="BG860" t="e">
            <v>#N/A</v>
          </cell>
          <cell r="BH860">
            <v>61426952.33</v>
          </cell>
          <cell r="BI860">
            <v>-1432372326.32</v>
          </cell>
          <cell r="BJ860" t="e">
            <v>#N/A</v>
          </cell>
        </row>
        <row r="861">
          <cell r="A861" t="str">
            <v>605007.SH</v>
          </cell>
          <cell r="B861" t="str">
            <v>五洲特纸</v>
          </cell>
          <cell r="C861">
            <v>0</v>
          </cell>
          <cell r="D861">
            <v>882230799.34</v>
          </cell>
          <cell r="E861">
            <v>0</v>
          </cell>
          <cell r="F861">
            <v>0</v>
          </cell>
          <cell r="G861">
            <v>0</v>
          </cell>
          <cell r="H861">
            <v>0</v>
          </cell>
          <cell r="I861">
            <v>634714597.59</v>
          </cell>
          <cell r="J861">
            <v>0</v>
          </cell>
          <cell r="K861">
            <v>18862088.95</v>
          </cell>
          <cell r="L861">
            <v>0</v>
          </cell>
          <cell r="M861">
            <v>0</v>
          </cell>
          <cell r="N861">
            <v>0</v>
          </cell>
          <cell r="O861">
            <v>0</v>
          </cell>
          <cell r="P861">
            <v>7256936.14</v>
          </cell>
          <cell r="Q861">
            <v>58469676.31</v>
          </cell>
          <cell r="R861">
            <v>0</v>
          </cell>
          <cell r="S861">
            <v>0</v>
          </cell>
          <cell r="T861">
            <v>0</v>
          </cell>
          <cell r="U861">
            <v>41000000</v>
          </cell>
          <cell r="V861">
            <v>17803151.28</v>
          </cell>
          <cell r="W861">
            <v>0</v>
          </cell>
          <cell r="X861">
            <v>137000000</v>
          </cell>
          <cell r="Y861">
            <v>0</v>
          </cell>
          <cell r="Z861">
            <v>0</v>
          </cell>
          <cell r="AA861">
            <v>0</v>
          </cell>
          <cell r="AB861">
            <v>0</v>
          </cell>
          <cell r="AC861">
            <v>23922822</v>
          </cell>
          <cell r="AD861">
            <v>0</v>
          </cell>
        </row>
        <row r="861">
          <cell r="AF861">
            <v>400010000</v>
          </cell>
          <cell r="AG861">
            <v>0</v>
          </cell>
          <cell r="AH861">
            <v>461297728.52</v>
          </cell>
          <cell r="AI861">
            <v>0</v>
          </cell>
          <cell r="AJ861">
            <v>0</v>
          </cell>
          <cell r="AK861">
            <v>0</v>
          </cell>
          <cell r="AL861">
            <v>27655733.7</v>
          </cell>
          <cell r="AM861">
            <v>0</v>
          </cell>
          <cell r="AN861">
            <v>992702906.92</v>
          </cell>
          <cell r="AO861">
            <v>1821260071.61</v>
          </cell>
          <cell r="AP861">
            <v>1881666369.14</v>
          </cell>
          <cell r="AQ861">
            <v>3702926440.75</v>
          </cell>
          <cell r="AR861">
            <v>761029272.27</v>
          </cell>
          <cell r="AS861">
            <v>923230799.34</v>
          </cell>
          <cell r="AT861">
            <v>137000000</v>
          </cell>
          <cell r="AU861">
            <v>1060230799.34</v>
          </cell>
          <cell r="AV861">
            <v>1881666369.14</v>
          </cell>
          <cell r="AW861">
            <v>2941897168.48</v>
          </cell>
          <cell r="AX861">
            <v>923230799.34</v>
          </cell>
          <cell r="AY861">
            <v>2018666369.14</v>
          </cell>
          <cell r="AZ861">
            <v>0.360390162749228</v>
          </cell>
          <cell r="BA861">
            <v>0.639609837250772</v>
          </cell>
          <cell r="BB861">
            <v>1.56345312682852</v>
          </cell>
          <cell r="BC861">
            <v>0.313821573789749</v>
          </cell>
          <cell r="BD861">
            <v>0.0465685889594789</v>
          </cell>
          <cell r="BE861">
            <v>0.313821573789749</v>
          </cell>
          <cell r="BF861">
            <v>0.686178426210251</v>
          </cell>
          <cell r="BG861" t="e">
            <v>#N/A</v>
          </cell>
          <cell r="BH861">
            <v>773272784.32</v>
          </cell>
          <cell r="BI861">
            <v>-137409404.14</v>
          </cell>
          <cell r="BJ861" t="e">
            <v>#N/A</v>
          </cell>
        </row>
        <row r="862">
          <cell r="A862" t="str">
            <v>002567.SZ</v>
          </cell>
          <cell r="B862" t="str">
            <v>唐人神</v>
          </cell>
          <cell r="C862">
            <v>5556271.27</v>
          </cell>
          <cell r="D862">
            <v>879373720.98</v>
          </cell>
          <cell r="E862">
            <v>0</v>
          </cell>
          <cell r="F862">
            <v>0</v>
          </cell>
          <cell r="G862">
            <v>0</v>
          </cell>
          <cell r="H862">
            <v>0</v>
          </cell>
          <cell r="I862">
            <v>895456330.55</v>
          </cell>
          <cell r="J862">
            <v>0</v>
          </cell>
          <cell r="K862">
            <v>217160444.73</v>
          </cell>
          <cell r="L862">
            <v>0</v>
          </cell>
          <cell r="M862">
            <v>0</v>
          </cell>
          <cell r="N862">
            <v>0</v>
          </cell>
          <cell r="O862">
            <v>0</v>
          </cell>
          <cell r="P862">
            <v>145575246.93</v>
          </cell>
          <cell r="Q862">
            <v>35798413.51</v>
          </cell>
          <cell r="R862">
            <v>0</v>
          </cell>
          <cell r="S862">
            <v>0</v>
          </cell>
          <cell r="T862">
            <v>0</v>
          </cell>
          <cell r="U862">
            <v>412290429.19</v>
          </cell>
          <cell r="V862">
            <v>6580427.75</v>
          </cell>
          <cell r="W862">
            <v>0</v>
          </cell>
          <cell r="X862">
            <v>3706984680.8</v>
          </cell>
          <cell r="Y862">
            <v>0</v>
          </cell>
          <cell r="Z862">
            <v>0</v>
          </cell>
          <cell r="AA862">
            <v>0</v>
          </cell>
          <cell r="AB862">
            <v>0</v>
          </cell>
          <cell r="AC862">
            <v>44219152.73</v>
          </cell>
          <cell r="AD862">
            <v>0</v>
          </cell>
        </row>
        <row r="862">
          <cell r="AF862">
            <v>1206017542</v>
          </cell>
          <cell r="AG862">
            <v>0</v>
          </cell>
          <cell r="AH862">
            <v>3787048089.53</v>
          </cell>
          <cell r="AI862">
            <v>83708176.55</v>
          </cell>
          <cell r="AJ862">
            <v>9896941.17</v>
          </cell>
          <cell r="AK862">
            <v>0</v>
          </cell>
          <cell r="AL862">
            <v>336298579.47</v>
          </cell>
          <cell r="AM862">
            <v>0</v>
          </cell>
          <cell r="AN862">
            <v>1006373024.72</v>
          </cell>
          <cell r="AO862">
            <v>6348995118.44</v>
          </cell>
          <cell r="AP862">
            <v>6429342353.44</v>
          </cell>
          <cell r="AQ862">
            <v>12778337471.88</v>
          </cell>
          <cell r="AR862">
            <v>1350346287.47</v>
          </cell>
          <cell r="AS862">
            <v>1291664150.17</v>
          </cell>
          <cell r="AT862">
            <v>3706984680.8</v>
          </cell>
          <cell r="AU862">
            <v>4998648830.97</v>
          </cell>
          <cell r="AV862">
            <v>6261926000.34</v>
          </cell>
          <cell r="AW862">
            <v>11260574831.31</v>
          </cell>
          <cell r="AX862">
            <v>1291664150.17</v>
          </cell>
          <cell r="AY862">
            <v>9968910681.14</v>
          </cell>
          <cell r="AZ862">
            <v>0.443907074536841</v>
          </cell>
          <cell r="BA862">
            <v>0.556092925463159</v>
          </cell>
          <cell r="BB862">
            <v>1.79826060395773</v>
          </cell>
          <cell r="BC862">
            <v>0.114706768483837</v>
          </cell>
          <cell r="BD862">
            <v>0.329200306053003</v>
          </cell>
          <cell r="BE862">
            <v>0.114706768483837</v>
          </cell>
          <cell r="BF862">
            <v>0.885293231516163</v>
          </cell>
          <cell r="BG862">
            <v>-31566913.1700006</v>
          </cell>
          <cell r="BH862">
            <v>-1946190634.84</v>
          </cell>
          <cell r="BI862">
            <v>1858127287.32</v>
          </cell>
          <cell r="BJ862">
            <v>0.983295226729375</v>
          </cell>
        </row>
        <row r="863">
          <cell r="A863" t="str">
            <v>002043.SZ</v>
          </cell>
          <cell r="B863" t="str">
            <v>兔宝宝</v>
          </cell>
          <cell r="C863">
            <v>13166339.32</v>
          </cell>
          <cell r="D863">
            <v>878422549.82</v>
          </cell>
          <cell r="E863">
            <v>0</v>
          </cell>
          <cell r="F863">
            <v>0</v>
          </cell>
          <cell r="G863">
            <v>0</v>
          </cell>
          <cell r="H863">
            <v>0</v>
          </cell>
          <cell r="I863">
            <v>1282301946.83</v>
          </cell>
          <cell r="J863">
            <v>0</v>
          </cell>
          <cell r="K863">
            <v>329717253.58</v>
          </cell>
          <cell r="L863">
            <v>0</v>
          </cell>
          <cell r="M863">
            <v>0</v>
          </cell>
          <cell r="N863">
            <v>0</v>
          </cell>
          <cell r="O863">
            <v>0</v>
          </cell>
          <cell r="P863">
            <v>83882930.19</v>
          </cell>
          <cell r="Q863">
            <v>118918657.43</v>
          </cell>
          <cell r="R863">
            <v>0</v>
          </cell>
          <cell r="S863">
            <v>0</v>
          </cell>
          <cell r="T863">
            <v>0</v>
          </cell>
          <cell r="U863">
            <v>294694.8</v>
          </cell>
          <cell r="V863">
            <v>40598782.18</v>
          </cell>
          <cell r="W863">
            <v>0</v>
          </cell>
          <cell r="X863">
            <v>150184583.33</v>
          </cell>
          <cell r="Y863">
            <v>0</v>
          </cell>
          <cell r="Z863">
            <v>0</v>
          </cell>
          <cell r="AA863">
            <v>10205955.48</v>
          </cell>
          <cell r="AB863">
            <v>0</v>
          </cell>
          <cell r="AC863">
            <v>18202528.54</v>
          </cell>
          <cell r="AD863">
            <v>0</v>
          </cell>
        </row>
        <row r="863">
          <cell r="AF863">
            <v>743921781</v>
          </cell>
          <cell r="AG863">
            <v>0</v>
          </cell>
          <cell r="AH863">
            <v>66416834.55</v>
          </cell>
          <cell r="AI863">
            <v>199985893.94</v>
          </cell>
          <cell r="AJ863">
            <v>-4737231.14</v>
          </cell>
          <cell r="AK863">
            <v>0</v>
          </cell>
          <cell r="AL863">
            <v>0</v>
          </cell>
          <cell r="AM863">
            <v>0</v>
          </cell>
          <cell r="AN863">
            <v>1233781467.62</v>
          </cell>
          <cell r="AO863">
            <v>2925896221.5</v>
          </cell>
          <cell r="AP863">
            <v>2239368745.97</v>
          </cell>
          <cell r="AQ863">
            <v>5165264967.47</v>
          </cell>
          <cell r="AR863">
            <v>1886788438.07</v>
          </cell>
          <cell r="AS863">
            <v>878717244.62</v>
          </cell>
          <cell r="AT863">
            <v>160390538.81</v>
          </cell>
          <cell r="AU863">
            <v>1039107783.43</v>
          </cell>
          <cell r="AV863">
            <v>1839396958.09</v>
          </cell>
          <cell r="AW863">
            <v>2878504741.52</v>
          </cell>
          <cell r="AX863">
            <v>878717244.62</v>
          </cell>
          <cell r="AY863">
            <v>1999787496.9</v>
          </cell>
          <cell r="AZ863">
            <v>0.36098873433896</v>
          </cell>
          <cell r="BA863">
            <v>0.63901126566104</v>
          </cell>
          <cell r="BB863">
            <v>1.56491763719616</v>
          </cell>
          <cell r="BC863">
            <v>0.305268645885916</v>
          </cell>
          <cell r="BD863">
            <v>0.0557200884530437</v>
          </cell>
          <cell r="BE863">
            <v>0.305268645885916</v>
          </cell>
          <cell r="BF863">
            <v>0.694731354114084</v>
          </cell>
          <cell r="BG863" t="e">
            <v>#N/A</v>
          </cell>
          <cell r="BH863">
            <v>335495093.15</v>
          </cell>
          <cell r="BI863">
            <v>398375620.69</v>
          </cell>
          <cell r="BJ863" t="e">
            <v>#N/A</v>
          </cell>
        </row>
        <row r="864">
          <cell r="A864" t="str">
            <v>002094.SZ</v>
          </cell>
          <cell r="B864" t="str">
            <v>青岛金王</v>
          </cell>
          <cell r="C864">
            <v>8139412.9</v>
          </cell>
          <cell r="D864">
            <v>877090785.58</v>
          </cell>
          <cell r="E864">
            <v>0</v>
          </cell>
          <cell r="F864">
            <v>0</v>
          </cell>
          <cell r="G864">
            <v>0</v>
          </cell>
          <cell r="H864">
            <v>0</v>
          </cell>
          <cell r="I864">
            <v>860008196.1</v>
          </cell>
          <cell r="J864">
            <v>11052062.41</v>
          </cell>
          <cell r="K864">
            <v>221263302.49</v>
          </cell>
          <cell r="L864">
            <v>0</v>
          </cell>
          <cell r="M864">
            <v>0</v>
          </cell>
          <cell r="N864">
            <v>0</v>
          </cell>
          <cell r="O864">
            <v>0</v>
          </cell>
          <cell r="P864">
            <v>14372623.94</v>
          </cell>
          <cell r="Q864">
            <v>25325169.58</v>
          </cell>
          <cell r="R864">
            <v>0</v>
          </cell>
          <cell r="S864">
            <v>0</v>
          </cell>
          <cell r="T864">
            <v>0</v>
          </cell>
          <cell r="U864">
            <v>138000000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B864">
            <v>0</v>
          </cell>
          <cell r="AC864">
            <v>0</v>
          </cell>
          <cell r="AD864">
            <v>0</v>
          </cell>
        </row>
        <row r="864">
          <cell r="AF864">
            <v>690897549</v>
          </cell>
          <cell r="AG864">
            <v>0</v>
          </cell>
          <cell r="AH864">
            <v>1118156910.74</v>
          </cell>
          <cell r="AI864">
            <v>0</v>
          </cell>
          <cell r="AJ864">
            <v>1279884.11</v>
          </cell>
          <cell r="AK864">
            <v>0</v>
          </cell>
          <cell r="AL864">
            <v>150127987.05</v>
          </cell>
          <cell r="AM864">
            <v>0</v>
          </cell>
          <cell r="AN864">
            <v>533074162.75</v>
          </cell>
          <cell r="AO864">
            <v>2155251553</v>
          </cell>
          <cell r="AP864">
            <v>2493536493.65</v>
          </cell>
          <cell r="AQ864">
            <v>4648788046.65</v>
          </cell>
          <cell r="AR864">
            <v>1140160767.42</v>
          </cell>
          <cell r="AS864">
            <v>1015090785.58</v>
          </cell>
          <cell r="AT864">
            <v>0</v>
          </cell>
          <cell r="AU864">
            <v>1015090785.58</v>
          </cell>
          <cell r="AV864">
            <v>2493536493.65</v>
          </cell>
          <cell r="AW864">
            <v>3508627279.23</v>
          </cell>
          <cell r="AX864">
            <v>1015090785.58</v>
          </cell>
          <cell r="AY864">
            <v>2493536493.65</v>
          </cell>
          <cell r="AZ864">
            <v>0.289312800931871</v>
          </cell>
          <cell r="BA864">
            <v>0.710687199068129</v>
          </cell>
          <cell r="BB864">
            <v>1.40708880265639</v>
          </cell>
          <cell r="BC864">
            <v>0.289312800931871</v>
          </cell>
          <cell r="BD864">
            <v>0</v>
          </cell>
          <cell r="BE864">
            <v>0.289312800931871</v>
          </cell>
          <cell r="BF864">
            <v>0.710687199068129</v>
          </cell>
          <cell r="BG864" t="e">
            <v>#N/A</v>
          </cell>
          <cell r="BH864">
            <v>146832353</v>
          </cell>
          <cell r="BI864">
            <v>1542360400.96</v>
          </cell>
          <cell r="BJ864" t="e">
            <v>#N/A</v>
          </cell>
        </row>
        <row r="865">
          <cell r="A865" t="str">
            <v>600085.SH</v>
          </cell>
          <cell r="B865" t="str">
            <v>同仁堂</v>
          </cell>
          <cell r="C865">
            <v>7098635.27</v>
          </cell>
          <cell r="D865">
            <v>874000000</v>
          </cell>
          <cell r="E865">
            <v>0</v>
          </cell>
          <cell r="F865">
            <v>0</v>
          </cell>
          <cell r="G865">
            <v>0</v>
          </cell>
          <cell r="H865">
            <v>0</v>
          </cell>
          <cell r="I865">
            <v>2941688152.1</v>
          </cell>
          <cell r="J865">
            <v>0</v>
          </cell>
          <cell r="K865">
            <v>479777532.89</v>
          </cell>
          <cell r="L865">
            <v>0</v>
          </cell>
          <cell r="M865">
            <v>0</v>
          </cell>
          <cell r="N865">
            <v>0</v>
          </cell>
          <cell r="O865">
            <v>0</v>
          </cell>
          <cell r="P865">
            <v>487408745.87</v>
          </cell>
          <cell r="Q865">
            <v>184791910.55</v>
          </cell>
          <cell r="R865">
            <v>0</v>
          </cell>
          <cell r="S865">
            <v>0</v>
          </cell>
          <cell r="T865">
            <v>0</v>
          </cell>
          <cell r="U865">
            <v>789646577.52</v>
          </cell>
          <cell r="V865">
            <v>67601143.83</v>
          </cell>
          <cell r="W865">
            <v>0</v>
          </cell>
          <cell r="X865">
            <v>386528069.9</v>
          </cell>
          <cell r="Y865">
            <v>0</v>
          </cell>
          <cell r="Z865">
            <v>0</v>
          </cell>
          <cell r="AA865">
            <v>1207742.47</v>
          </cell>
          <cell r="AB865">
            <v>262500</v>
          </cell>
          <cell r="AC865">
            <v>198221599.38</v>
          </cell>
          <cell r="AD865">
            <v>0</v>
          </cell>
        </row>
        <row r="865">
          <cell r="AF865">
            <v>1371470262</v>
          </cell>
          <cell r="AG865">
            <v>0</v>
          </cell>
          <cell r="AH865">
            <v>1995858725.49</v>
          </cell>
          <cell r="AI865">
            <v>0</v>
          </cell>
          <cell r="AJ865">
            <v>-17431145.17</v>
          </cell>
          <cell r="AK865">
            <v>0</v>
          </cell>
          <cell r="AL865">
            <v>883982024.14</v>
          </cell>
          <cell r="AM865">
            <v>0</v>
          </cell>
          <cell r="AN865">
            <v>6121705475.39</v>
          </cell>
          <cell r="AO865">
            <v>6418232609.78</v>
          </cell>
          <cell r="AP865">
            <v>10355585341.85</v>
          </cell>
          <cell r="AQ865">
            <v>16773817951.63</v>
          </cell>
          <cell r="AR865">
            <v>4366850219.89</v>
          </cell>
          <cell r="AS865">
            <v>1663646577.52</v>
          </cell>
          <cell r="AT865">
            <v>387735812.37</v>
          </cell>
          <cell r="AU865">
            <v>2051382389.89</v>
          </cell>
          <cell r="AV865">
            <v>10355585341.85</v>
          </cell>
          <cell r="AW865">
            <v>12406967731.74</v>
          </cell>
          <cell r="AX865">
            <v>1663646577.52</v>
          </cell>
          <cell r="AY865">
            <v>10743321154.22</v>
          </cell>
          <cell r="AZ865">
            <v>0.165341156215154</v>
          </cell>
          <cell r="BA865">
            <v>0.834658843784846</v>
          </cell>
          <cell r="BB865">
            <v>1.19809429618621</v>
          </cell>
          <cell r="BC865">
            <v>0.134089699714781</v>
          </cell>
          <cell r="BD865">
            <v>0.0312514565003727</v>
          </cell>
          <cell r="BE865">
            <v>0.134089699714781</v>
          </cell>
          <cell r="BF865">
            <v>0.865910300285219</v>
          </cell>
          <cell r="BG865">
            <v>1963585537.16</v>
          </cell>
          <cell r="BH865">
            <v>-7848527292.54</v>
          </cell>
          <cell r="BI865">
            <v>5573047233.93</v>
          </cell>
          <cell r="BJ865">
            <v>1.54401063153466</v>
          </cell>
        </row>
        <row r="866">
          <cell r="A866" t="str">
            <v>002045.SZ</v>
          </cell>
          <cell r="B866" t="str">
            <v>国光电器</v>
          </cell>
          <cell r="C866">
            <v>3191180.79</v>
          </cell>
          <cell r="D866">
            <v>871833670.64</v>
          </cell>
          <cell r="E866">
            <v>0</v>
          </cell>
          <cell r="F866">
            <v>0</v>
          </cell>
          <cell r="G866">
            <v>0</v>
          </cell>
          <cell r="H866">
            <v>0</v>
          </cell>
          <cell r="I866">
            <v>1046464621.63</v>
          </cell>
          <cell r="J866">
            <v>0</v>
          </cell>
          <cell r="K866">
            <v>44500716.19</v>
          </cell>
          <cell r="L866">
            <v>0</v>
          </cell>
          <cell r="M866">
            <v>0</v>
          </cell>
          <cell r="N866">
            <v>0</v>
          </cell>
          <cell r="O866">
            <v>0</v>
          </cell>
          <cell r="P866">
            <v>29084848.1</v>
          </cell>
          <cell r="Q866">
            <v>33320437.56</v>
          </cell>
          <cell r="R866">
            <v>0</v>
          </cell>
          <cell r="S866">
            <v>0</v>
          </cell>
          <cell r="T866">
            <v>0</v>
          </cell>
          <cell r="U866">
            <v>118250793.96</v>
          </cell>
          <cell r="V866">
            <v>508574.9</v>
          </cell>
          <cell r="W866">
            <v>0</v>
          </cell>
          <cell r="X866">
            <v>331888336.39</v>
          </cell>
          <cell r="Y866">
            <v>0</v>
          </cell>
          <cell r="Z866">
            <v>0</v>
          </cell>
          <cell r="AA866">
            <v>0</v>
          </cell>
          <cell r="AB866">
            <v>1810714.84</v>
          </cell>
          <cell r="AC866">
            <v>21836714.08</v>
          </cell>
          <cell r="AD866">
            <v>0</v>
          </cell>
        </row>
        <row r="866">
          <cell r="AF866">
            <v>468383913</v>
          </cell>
          <cell r="AG866">
            <v>0</v>
          </cell>
          <cell r="AH866">
            <v>829264185.2</v>
          </cell>
          <cell r="AI866">
            <v>170008052.37</v>
          </cell>
          <cell r="AJ866">
            <v>16625123.15</v>
          </cell>
          <cell r="AK866">
            <v>0</v>
          </cell>
          <cell r="AL866">
            <v>143182241.92</v>
          </cell>
          <cell r="AM866">
            <v>0</v>
          </cell>
          <cell r="AN866">
            <v>792833325.61</v>
          </cell>
          <cell r="AO866">
            <v>2502690609.08</v>
          </cell>
          <cell r="AP866">
            <v>2420296841.25</v>
          </cell>
          <cell r="AQ866">
            <v>4922987450.33</v>
          </cell>
          <cell r="AR866">
            <v>1180717808.09</v>
          </cell>
          <cell r="AS866">
            <v>990084464.6</v>
          </cell>
          <cell r="AT866">
            <v>331888336.39</v>
          </cell>
          <cell r="AU866">
            <v>1321972800.99</v>
          </cell>
          <cell r="AV866">
            <v>2080280736.51</v>
          </cell>
          <cell r="AW866">
            <v>3402253537.5</v>
          </cell>
          <cell r="AX866">
            <v>990084464.6</v>
          </cell>
          <cell r="AY866">
            <v>2412169072.9</v>
          </cell>
          <cell r="AZ866">
            <v>0.388557991466267</v>
          </cell>
          <cell r="BA866">
            <v>0.611442008533734</v>
          </cell>
          <cell r="BB866">
            <v>1.63547807648684</v>
          </cell>
          <cell r="BC866">
            <v>0.291008431231589</v>
          </cell>
          <cell r="BD866">
            <v>0.0975495602346772</v>
          </cell>
          <cell r="BE866">
            <v>0.291008431231589</v>
          </cell>
          <cell r="BF866">
            <v>0.708991568768411</v>
          </cell>
          <cell r="BG866" t="e">
            <v>#N/A</v>
          </cell>
          <cell r="BH866">
            <v>-69717532.3</v>
          </cell>
          <cell r="BI866">
            <v>1030656358.4</v>
          </cell>
          <cell r="BJ866" t="e">
            <v>#N/A</v>
          </cell>
        </row>
        <row r="867">
          <cell r="A867" t="str">
            <v>603626.SH</v>
          </cell>
          <cell r="B867" t="str">
            <v>科森科技</v>
          </cell>
          <cell r="C867">
            <v>37973064.96</v>
          </cell>
          <cell r="D867">
            <v>869331360</v>
          </cell>
          <cell r="E867">
            <v>0</v>
          </cell>
          <cell r="F867">
            <v>0</v>
          </cell>
          <cell r="G867">
            <v>0</v>
          </cell>
          <cell r="H867">
            <v>0</v>
          </cell>
          <cell r="I867">
            <v>933992233.7</v>
          </cell>
          <cell r="J867">
            <v>0</v>
          </cell>
          <cell r="K867">
            <v>2477542.39</v>
          </cell>
          <cell r="L867">
            <v>0</v>
          </cell>
          <cell r="M867">
            <v>0</v>
          </cell>
          <cell r="N867">
            <v>0</v>
          </cell>
          <cell r="O867">
            <v>0</v>
          </cell>
          <cell r="P867">
            <v>37476469.17</v>
          </cell>
          <cell r="Q867">
            <v>4234948.21</v>
          </cell>
          <cell r="R867">
            <v>0</v>
          </cell>
          <cell r="S867">
            <v>0</v>
          </cell>
          <cell r="T867">
            <v>0</v>
          </cell>
          <cell r="U867">
            <v>49719114.34</v>
          </cell>
          <cell r="V867">
            <v>0</v>
          </cell>
          <cell r="W867">
            <v>0</v>
          </cell>
          <cell r="X867">
            <v>780141364.41</v>
          </cell>
          <cell r="Y867">
            <v>0</v>
          </cell>
          <cell r="Z867">
            <v>0</v>
          </cell>
          <cell r="AA867">
            <v>0</v>
          </cell>
          <cell r="AB867">
            <v>0</v>
          </cell>
          <cell r="AC867">
            <v>100559540.21</v>
          </cell>
          <cell r="AD867">
            <v>0</v>
          </cell>
        </row>
        <row r="867">
          <cell r="AF867">
            <v>557993890</v>
          </cell>
          <cell r="AG867">
            <v>0</v>
          </cell>
          <cell r="AH867">
            <v>1747855545.04</v>
          </cell>
          <cell r="AI867">
            <v>28137512</v>
          </cell>
          <cell r="AJ867">
            <v>-60773.5</v>
          </cell>
          <cell r="AK867">
            <v>0</v>
          </cell>
          <cell r="AL867">
            <v>66179095.61</v>
          </cell>
          <cell r="AM867">
            <v>0</v>
          </cell>
          <cell r="AN867">
            <v>643780777.55</v>
          </cell>
          <cell r="AO867">
            <v>2815905637.39</v>
          </cell>
          <cell r="AP867">
            <v>3043886046.7</v>
          </cell>
          <cell r="AQ867">
            <v>5859791684.09</v>
          </cell>
          <cell r="AR867">
            <v>1116713798.64</v>
          </cell>
          <cell r="AS867">
            <v>919050474.34</v>
          </cell>
          <cell r="AT867">
            <v>780141364.41</v>
          </cell>
          <cell r="AU867">
            <v>1699191838.75</v>
          </cell>
          <cell r="AV867">
            <v>2987611022.7</v>
          </cell>
          <cell r="AW867">
            <v>4686802861.45</v>
          </cell>
          <cell r="AX867">
            <v>919050474.34</v>
          </cell>
          <cell r="AY867">
            <v>3767752387.11</v>
          </cell>
          <cell r="AZ867">
            <v>0.362548178146393</v>
          </cell>
          <cell r="BA867">
            <v>0.637451821853607</v>
          </cell>
          <cell r="BB867">
            <v>1.56874600670551</v>
          </cell>
          <cell r="BC867">
            <v>0.196093264749707</v>
          </cell>
          <cell r="BD867">
            <v>0.166454913396686</v>
          </cell>
          <cell r="BE867">
            <v>0.196093264749707</v>
          </cell>
          <cell r="BF867">
            <v>0.803906735250293</v>
          </cell>
          <cell r="BG867" t="e">
            <v>#N/A</v>
          </cell>
          <cell r="BH867">
            <v>497110593.24</v>
          </cell>
          <cell r="BI867">
            <v>596865868.41</v>
          </cell>
          <cell r="BJ867" t="e">
            <v>#N/A</v>
          </cell>
        </row>
        <row r="868">
          <cell r="A868" t="str">
            <v>002734.SZ</v>
          </cell>
          <cell r="B868" t="str">
            <v>利民股份</v>
          </cell>
          <cell r="C868">
            <v>61475642.28</v>
          </cell>
          <cell r="D868">
            <v>869112464.8</v>
          </cell>
          <cell r="E868">
            <v>0</v>
          </cell>
          <cell r="F868">
            <v>0</v>
          </cell>
          <cell r="G868">
            <v>130760</v>
          </cell>
          <cell r="H868">
            <v>0</v>
          </cell>
          <cell r="I868">
            <v>911369059.56</v>
          </cell>
          <cell r="J868">
            <v>83750</v>
          </cell>
          <cell r="K868">
            <v>193096301.7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94330035.23</v>
          </cell>
          <cell r="Q868">
            <v>17984072.48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216579240.66</v>
          </cell>
          <cell r="W868">
            <v>0</v>
          </cell>
          <cell r="X868">
            <v>372247433.33</v>
          </cell>
          <cell r="Y868">
            <v>788816747.72</v>
          </cell>
          <cell r="Z868">
            <v>0</v>
          </cell>
          <cell r="AA868">
            <v>0</v>
          </cell>
          <cell r="AB868">
            <v>0</v>
          </cell>
          <cell r="AC868">
            <v>32702888.7</v>
          </cell>
          <cell r="AD868">
            <v>5173045.84</v>
          </cell>
        </row>
        <row r="868">
          <cell r="AF868">
            <v>372519550</v>
          </cell>
          <cell r="AG868">
            <v>200869254.64</v>
          </cell>
          <cell r="AH868">
            <v>911356921.58</v>
          </cell>
          <cell r="AI868">
            <v>51616256.41</v>
          </cell>
          <cell r="AJ868">
            <v>-1536538.4</v>
          </cell>
          <cell r="AK868">
            <v>1005736.91</v>
          </cell>
          <cell r="AL868">
            <v>129827416.41</v>
          </cell>
          <cell r="AM868">
            <v>0</v>
          </cell>
          <cell r="AN868">
            <v>1155426765.89</v>
          </cell>
          <cell r="AO868">
            <v>3563101442.3</v>
          </cell>
          <cell r="AP868">
            <v>2821085363.44</v>
          </cell>
          <cell r="AQ868">
            <v>6384186805.74</v>
          </cell>
          <cell r="AR868">
            <v>1527620990.61</v>
          </cell>
          <cell r="AS868">
            <v>869243224.8</v>
          </cell>
          <cell r="AT868">
            <v>1166237226.89</v>
          </cell>
          <cell r="AU868">
            <v>2035480451.69</v>
          </cell>
          <cell r="AV868">
            <v>2717852850.62</v>
          </cell>
          <cell r="AW868">
            <v>4753333302.31</v>
          </cell>
          <cell r="AX868">
            <v>869243224.8</v>
          </cell>
          <cell r="AY868">
            <v>3884090077.51</v>
          </cell>
          <cell r="AZ868">
            <v>0.428221696698779</v>
          </cell>
          <cell r="BA868">
            <v>0.571778303301221</v>
          </cell>
          <cell r="BB868">
            <v>1.74892960125699</v>
          </cell>
          <cell r="BC868">
            <v>0.182870244840094</v>
          </cell>
          <cell r="BD868">
            <v>0.245351451858686</v>
          </cell>
          <cell r="BE868">
            <v>0.182870244840094</v>
          </cell>
          <cell r="BF868">
            <v>0.817129755159906</v>
          </cell>
          <cell r="BG868" t="e">
            <v>#N/A</v>
          </cell>
          <cell r="BH868">
            <v>-377205745.81</v>
          </cell>
          <cell r="BI868">
            <v>302065399.16</v>
          </cell>
          <cell r="BJ868" t="e">
            <v>#N/A</v>
          </cell>
        </row>
        <row r="869">
          <cell r="A869" t="str">
            <v>600785.SH</v>
          </cell>
          <cell r="B869" t="str">
            <v>新华百货</v>
          </cell>
          <cell r="C869">
            <v>38605716.09</v>
          </cell>
          <cell r="D869">
            <v>864904576.34</v>
          </cell>
          <cell r="E869">
            <v>0</v>
          </cell>
          <cell r="F869">
            <v>0</v>
          </cell>
          <cell r="G869">
            <v>0</v>
          </cell>
          <cell r="H869">
            <v>40000000</v>
          </cell>
          <cell r="I869">
            <v>1417098906.32</v>
          </cell>
          <cell r="J869">
            <v>60134406.5</v>
          </cell>
          <cell r="K869">
            <v>625068041.32</v>
          </cell>
          <cell r="L869">
            <v>0</v>
          </cell>
          <cell r="M869">
            <v>0</v>
          </cell>
          <cell r="N869">
            <v>0</v>
          </cell>
          <cell r="O869">
            <v>0</v>
          </cell>
          <cell r="P869">
            <v>22768279.43</v>
          </cell>
          <cell r="Q869">
            <v>25787035.55</v>
          </cell>
          <cell r="R869">
            <v>0</v>
          </cell>
          <cell r="S869">
            <v>0</v>
          </cell>
          <cell r="T869">
            <v>0</v>
          </cell>
          <cell r="U869">
            <v>304399715.93</v>
          </cell>
          <cell r="V869">
            <v>65698606.87</v>
          </cell>
          <cell r="W869">
            <v>0</v>
          </cell>
          <cell r="X869">
            <v>90500000</v>
          </cell>
          <cell r="Y869">
            <v>0</v>
          </cell>
          <cell r="Z869">
            <v>0</v>
          </cell>
          <cell r="AA869">
            <v>0</v>
          </cell>
          <cell r="AB869">
            <v>79030.4</v>
          </cell>
          <cell r="AC869">
            <v>9863506.68</v>
          </cell>
          <cell r="AD869">
            <v>0</v>
          </cell>
        </row>
        <row r="869">
          <cell r="AF869">
            <v>225631280</v>
          </cell>
          <cell r="AG869">
            <v>0</v>
          </cell>
          <cell r="AH869">
            <v>311359012.71</v>
          </cell>
          <cell r="AI869">
            <v>0</v>
          </cell>
          <cell r="AJ869">
            <v>0</v>
          </cell>
          <cell r="AK869">
            <v>0</v>
          </cell>
          <cell r="AL869">
            <v>188083838.57</v>
          </cell>
          <cell r="AM869">
            <v>0</v>
          </cell>
          <cell r="AN869">
            <v>1243135746.45</v>
          </cell>
          <cell r="AO869">
            <v>3564907821.43</v>
          </cell>
          <cell r="AP869">
            <v>1968209877.73</v>
          </cell>
          <cell r="AQ869">
            <v>5533117699.16</v>
          </cell>
          <cell r="AR869">
            <v>2265103529.16</v>
          </cell>
          <cell r="AS869">
            <v>1209304292.27</v>
          </cell>
          <cell r="AT869">
            <v>90500000</v>
          </cell>
          <cell r="AU869">
            <v>1299804292.27</v>
          </cell>
          <cell r="AV869">
            <v>1968209877.73</v>
          </cell>
          <cell r="AW869">
            <v>3268014170</v>
          </cell>
          <cell r="AX869">
            <v>1209304292.27</v>
          </cell>
          <cell r="AY869">
            <v>2058709877.73</v>
          </cell>
          <cell r="AZ869">
            <v>0.397735206965152</v>
          </cell>
          <cell r="BA869">
            <v>0.602264793034848</v>
          </cell>
          <cell r="BB869">
            <v>1.66039923230601</v>
          </cell>
          <cell r="BC869">
            <v>0.37004254858234</v>
          </cell>
          <cell r="BD869">
            <v>0.0276926583828123</v>
          </cell>
          <cell r="BE869">
            <v>0.37004254858234</v>
          </cell>
          <cell r="BF869">
            <v>0.62995745141766</v>
          </cell>
          <cell r="BG869" t="e">
            <v>#N/A</v>
          </cell>
          <cell r="BH869">
            <v>560613331.01</v>
          </cell>
          <cell r="BI869">
            <v>-1572361635.59</v>
          </cell>
          <cell r="BJ869" t="e">
            <v>#N/A</v>
          </cell>
        </row>
        <row r="870">
          <cell r="A870" t="str">
            <v>002876.SZ</v>
          </cell>
          <cell r="B870" t="str">
            <v>三利谱</v>
          </cell>
          <cell r="C870">
            <v>3068435.53</v>
          </cell>
          <cell r="D870">
            <v>864432013.41</v>
          </cell>
          <cell r="E870">
            <v>0</v>
          </cell>
          <cell r="F870">
            <v>0</v>
          </cell>
          <cell r="G870">
            <v>0</v>
          </cell>
          <cell r="H870">
            <v>0</v>
          </cell>
          <cell r="I870">
            <v>351660133.88</v>
          </cell>
          <cell r="J870">
            <v>0</v>
          </cell>
          <cell r="K870">
            <v>6527491.09</v>
          </cell>
          <cell r="L870">
            <v>0</v>
          </cell>
          <cell r="M870">
            <v>0</v>
          </cell>
          <cell r="N870">
            <v>0</v>
          </cell>
          <cell r="O870">
            <v>0</v>
          </cell>
          <cell r="P870">
            <v>38436379.75</v>
          </cell>
          <cell r="Q870">
            <v>10009709.75</v>
          </cell>
          <cell r="R870">
            <v>0</v>
          </cell>
          <cell r="S870">
            <v>0</v>
          </cell>
          <cell r="T870">
            <v>0</v>
          </cell>
          <cell r="U870">
            <v>67054549.2</v>
          </cell>
          <cell r="V870">
            <v>848573.84</v>
          </cell>
          <cell r="W870">
            <v>0</v>
          </cell>
          <cell r="X870">
            <v>125691635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98874164.53</v>
          </cell>
          <cell r="AD870">
            <v>0</v>
          </cell>
        </row>
        <row r="870">
          <cell r="AF870">
            <v>173884932</v>
          </cell>
          <cell r="AG870">
            <v>0</v>
          </cell>
          <cell r="AH870">
            <v>1132171897.7</v>
          </cell>
          <cell r="AI870">
            <v>99243397</v>
          </cell>
          <cell r="AJ870">
            <v>0</v>
          </cell>
          <cell r="AK870">
            <v>0</v>
          </cell>
          <cell r="AL870">
            <v>64450909.69</v>
          </cell>
          <cell r="AM870">
            <v>0</v>
          </cell>
          <cell r="AN870">
            <v>783941901.12</v>
          </cell>
          <cell r="AO870">
            <v>1566603085.98</v>
          </cell>
          <cell r="AP870">
            <v>2253693037.51</v>
          </cell>
          <cell r="AQ870">
            <v>3820296123.49</v>
          </cell>
          <cell r="AR870">
            <v>509424888.37</v>
          </cell>
          <cell r="AS870">
            <v>931486562.61</v>
          </cell>
          <cell r="AT870">
            <v>125691635</v>
          </cell>
          <cell r="AU870">
            <v>1057178197.61</v>
          </cell>
          <cell r="AV870">
            <v>2055206243.51</v>
          </cell>
          <cell r="AW870">
            <v>3112384441.12</v>
          </cell>
          <cell r="AX870">
            <v>931486562.61</v>
          </cell>
          <cell r="AY870">
            <v>2180897878.51</v>
          </cell>
          <cell r="AZ870">
            <v>0.339668256801069</v>
          </cell>
          <cell r="BA870">
            <v>0.660331743198931</v>
          </cell>
          <cell r="BB870">
            <v>1.51439032016781</v>
          </cell>
          <cell r="BC870">
            <v>0.29928390281851</v>
          </cell>
          <cell r="BD870">
            <v>0.0403843539825593</v>
          </cell>
          <cell r="BE870">
            <v>0.29928390281851</v>
          </cell>
          <cell r="BF870">
            <v>0.70071609718149</v>
          </cell>
          <cell r="BG870" t="e">
            <v>#N/A</v>
          </cell>
          <cell r="BH870">
            <v>30768453.66</v>
          </cell>
          <cell r="BI870">
            <v>857199473.19</v>
          </cell>
          <cell r="BJ870" t="e">
            <v>#N/A</v>
          </cell>
        </row>
        <row r="871">
          <cell r="A871" t="str">
            <v>002145.SZ</v>
          </cell>
          <cell r="B871" t="str">
            <v>中核钛白</v>
          </cell>
          <cell r="C871">
            <v>0</v>
          </cell>
          <cell r="D871">
            <v>864200000</v>
          </cell>
          <cell r="E871">
            <v>0</v>
          </cell>
          <cell r="F871">
            <v>0</v>
          </cell>
          <cell r="G871">
            <v>0</v>
          </cell>
          <cell r="H871">
            <v>0</v>
          </cell>
          <cell r="I871">
            <v>2332186770.44</v>
          </cell>
          <cell r="J871">
            <v>0</v>
          </cell>
          <cell r="K871">
            <v>46317130.34</v>
          </cell>
          <cell r="L871">
            <v>0</v>
          </cell>
          <cell r="M871">
            <v>0</v>
          </cell>
          <cell r="N871">
            <v>0</v>
          </cell>
          <cell r="O871">
            <v>0</v>
          </cell>
          <cell r="P871">
            <v>16570423.69</v>
          </cell>
          <cell r="Q871">
            <v>142402526.14</v>
          </cell>
          <cell r="R871">
            <v>0</v>
          </cell>
          <cell r="S871">
            <v>0</v>
          </cell>
          <cell r="T871">
            <v>0</v>
          </cell>
          <cell r="U871">
            <v>138431371.93</v>
          </cell>
          <cell r="V871">
            <v>6423126.94</v>
          </cell>
          <cell r="W871">
            <v>0</v>
          </cell>
          <cell r="X871">
            <v>162735075.24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>
            <v>80445134.65</v>
          </cell>
          <cell r="AD871">
            <v>0</v>
          </cell>
        </row>
        <row r="871">
          <cell r="AF871">
            <v>2053673321</v>
          </cell>
          <cell r="AG871">
            <v>0</v>
          </cell>
          <cell r="AH871">
            <v>2004314925.11</v>
          </cell>
          <cell r="AI871">
            <v>0</v>
          </cell>
          <cell r="AJ871">
            <v>0</v>
          </cell>
          <cell r="AK871">
            <v>0</v>
          </cell>
          <cell r="AL871">
            <v>201389147.36</v>
          </cell>
          <cell r="AM871">
            <v>0</v>
          </cell>
          <cell r="AN871">
            <v>2487032344.37</v>
          </cell>
          <cell r="AO871">
            <v>3789711559.37</v>
          </cell>
          <cell r="AP871">
            <v>6746409737.84</v>
          </cell>
          <cell r="AQ871">
            <v>10536121297.21</v>
          </cell>
          <cell r="AR871">
            <v>2624345112.2</v>
          </cell>
          <cell r="AS871">
            <v>1002631371.93</v>
          </cell>
          <cell r="AT871">
            <v>162735075.24</v>
          </cell>
          <cell r="AU871">
            <v>1165366447.17</v>
          </cell>
          <cell r="AV871">
            <v>6746409737.84</v>
          </cell>
          <cell r="AW871">
            <v>7911776185.01</v>
          </cell>
          <cell r="AX871">
            <v>1002631371.93</v>
          </cell>
          <cell r="AY871">
            <v>6909144813.08</v>
          </cell>
          <cell r="AZ871">
            <v>0.147295173665043</v>
          </cell>
          <cell r="BA871">
            <v>0.852704826334957</v>
          </cell>
          <cell r="BB871">
            <v>1.17273875920011</v>
          </cell>
          <cell r="BC871">
            <v>0.12672645793869</v>
          </cell>
          <cell r="BD871">
            <v>0.020568715726353</v>
          </cell>
          <cell r="BE871">
            <v>0.12672645793869</v>
          </cell>
          <cell r="BF871">
            <v>0.87327354206131</v>
          </cell>
          <cell r="BG871">
            <v>3662800265.12</v>
          </cell>
          <cell r="BH871">
            <v>-3128638297.83</v>
          </cell>
          <cell r="BI871">
            <v>3202642050.97</v>
          </cell>
          <cell r="BJ871">
            <v>-6.95987152350609</v>
          </cell>
        </row>
        <row r="872">
          <cell r="A872" t="str">
            <v>600215.SH</v>
          </cell>
          <cell r="B872" t="str">
            <v>派斯林</v>
          </cell>
          <cell r="C872">
            <v>27394778.83</v>
          </cell>
          <cell r="D872">
            <v>857788492.56</v>
          </cell>
          <cell r="E872">
            <v>0</v>
          </cell>
          <cell r="F872">
            <v>0</v>
          </cell>
          <cell r="G872">
            <v>0</v>
          </cell>
          <cell r="H872">
            <v>0</v>
          </cell>
          <cell r="I872">
            <v>251136564.1</v>
          </cell>
          <cell r="J872">
            <v>0</v>
          </cell>
          <cell r="K872">
            <v>74146225.39</v>
          </cell>
          <cell r="L872">
            <v>0</v>
          </cell>
          <cell r="M872">
            <v>0</v>
          </cell>
          <cell r="N872">
            <v>0</v>
          </cell>
          <cell r="O872">
            <v>0</v>
          </cell>
          <cell r="P872">
            <v>31766725.05</v>
          </cell>
          <cell r="Q872">
            <v>7344878.02</v>
          </cell>
          <cell r="R872">
            <v>0</v>
          </cell>
          <cell r="S872">
            <v>0</v>
          </cell>
          <cell r="T872">
            <v>0</v>
          </cell>
          <cell r="U872">
            <v>319800000</v>
          </cell>
          <cell r="V872">
            <v>0</v>
          </cell>
          <cell r="W872">
            <v>0</v>
          </cell>
          <cell r="X872">
            <v>109318667.33</v>
          </cell>
          <cell r="Y872">
            <v>0</v>
          </cell>
          <cell r="Z872">
            <v>0</v>
          </cell>
          <cell r="AA872">
            <v>0</v>
          </cell>
          <cell r="AB872">
            <v>0</v>
          </cell>
          <cell r="AC872">
            <v>0</v>
          </cell>
          <cell r="AD872">
            <v>0</v>
          </cell>
        </row>
        <row r="872">
          <cell r="AF872">
            <v>465032880</v>
          </cell>
          <cell r="AG872">
            <v>0</v>
          </cell>
          <cell r="AH872">
            <v>296625030.35</v>
          </cell>
          <cell r="AI872">
            <v>150999855.05</v>
          </cell>
          <cell r="AJ872">
            <v>-14263178.05</v>
          </cell>
          <cell r="AK872">
            <v>0</v>
          </cell>
          <cell r="AL872">
            <v>218576185.71</v>
          </cell>
          <cell r="AM872">
            <v>0</v>
          </cell>
          <cell r="AN872">
            <v>575802635.91</v>
          </cell>
          <cell r="AO872">
            <v>1678696331.28</v>
          </cell>
          <cell r="AP872">
            <v>1692773408.97</v>
          </cell>
          <cell r="AQ872">
            <v>3371469740.25</v>
          </cell>
          <cell r="AR872">
            <v>391789171.39</v>
          </cell>
          <cell r="AS872">
            <v>1177588492.56</v>
          </cell>
          <cell r="AT872">
            <v>109318667.33</v>
          </cell>
          <cell r="AU872">
            <v>1286907159.89</v>
          </cell>
          <cell r="AV872">
            <v>1390773698.87</v>
          </cell>
          <cell r="AW872">
            <v>2677680858.76</v>
          </cell>
          <cell r="AX872">
            <v>1177588492.56</v>
          </cell>
          <cell r="AY872">
            <v>1500092366.2</v>
          </cell>
          <cell r="AZ872">
            <v>0.480605130996063</v>
          </cell>
          <cell r="BA872">
            <v>0.519394869003937</v>
          </cell>
          <cell r="BB872">
            <v>1.92531744088604</v>
          </cell>
          <cell r="BC872">
            <v>0.439779254763514</v>
          </cell>
          <cell r="BD872">
            <v>0.0408258762325485</v>
          </cell>
          <cell r="BE872">
            <v>0.439779254763514</v>
          </cell>
          <cell r="BF872">
            <v>0.560220745236486</v>
          </cell>
          <cell r="BG872" t="e">
            <v>#N/A</v>
          </cell>
          <cell r="BH872">
            <v>350356742.74</v>
          </cell>
          <cell r="BI872">
            <v>381660955.74</v>
          </cell>
          <cell r="BJ872" t="e">
            <v>#N/A</v>
          </cell>
        </row>
        <row r="873">
          <cell r="A873" t="str">
            <v>002353.SZ</v>
          </cell>
          <cell r="B873" t="str">
            <v>杰瑞股份</v>
          </cell>
          <cell r="C873">
            <v>219626276.4</v>
          </cell>
          <cell r="D873">
            <v>853671628.71</v>
          </cell>
          <cell r="E873">
            <v>0</v>
          </cell>
          <cell r="F873">
            <v>0</v>
          </cell>
          <cell r="G873">
            <v>0</v>
          </cell>
          <cell r="H873">
            <v>0</v>
          </cell>
          <cell r="I873">
            <v>2603894531.29</v>
          </cell>
          <cell r="J873">
            <v>0</v>
          </cell>
          <cell r="K873">
            <v>921504005.15</v>
          </cell>
          <cell r="L873">
            <v>0</v>
          </cell>
          <cell r="M873">
            <v>0</v>
          </cell>
          <cell r="N873">
            <v>0</v>
          </cell>
          <cell r="O873">
            <v>0</v>
          </cell>
          <cell r="P873">
            <v>83183183.25</v>
          </cell>
          <cell r="Q873">
            <v>162101307.62</v>
          </cell>
          <cell r="R873">
            <v>0</v>
          </cell>
          <cell r="S873">
            <v>0</v>
          </cell>
          <cell r="T873">
            <v>0</v>
          </cell>
          <cell r="U873">
            <v>492878649.27</v>
          </cell>
          <cell r="V873">
            <v>955536872.14</v>
          </cell>
          <cell r="W873">
            <v>0</v>
          </cell>
          <cell r="X873">
            <v>261061666.67</v>
          </cell>
          <cell r="Y873">
            <v>0</v>
          </cell>
          <cell r="Z873">
            <v>0</v>
          </cell>
          <cell r="AA873">
            <v>0</v>
          </cell>
          <cell r="AB873">
            <v>19016092.28</v>
          </cell>
          <cell r="AC873">
            <v>71349965.53</v>
          </cell>
          <cell r="AD873">
            <v>0</v>
          </cell>
        </row>
        <row r="873">
          <cell r="AF873">
            <v>957853992</v>
          </cell>
          <cell r="AG873">
            <v>0</v>
          </cell>
          <cell r="AH873">
            <v>3724482594.92</v>
          </cell>
          <cell r="AI873">
            <v>80997809.2</v>
          </cell>
          <cell r="AJ873">
            <v>-246622270</v>
          </cell>
          <cell r="AK873">
            <v>0</v>
          </cell>
          <cell r="AL873">
            <v>328057513.67</v>
          </cell>
          <cell r="AM873">
            <v>0</v>
          </cell>
          <cell r="AN873">
            <v>7349695025.16</v>
          </cell>
          <cell r="AO873">
            <v>6643824178.31</v>
          </cell>
          <cell r="AP873">
            <v>12194464664.95</v>
          </cell>
          <cell r="AQ873">
            <v>18838288843.26</v>
          </cell>
          <cell r="AR873">
            <v>5036212233.66</v>
          </cell>
          <cell r="AS873">
            <v>1346550277.98</v>
          </cell>
          <cell r="AT873">
            <v>261061666.67</v>
          </cell>
          <cell r="AU873">
            <v>1607611944.65</v>
          </cell>
          <cell r="AV873">
            <v>12032469046.55</v>
          </cell>
          <cell r="AW873">
            <v>13640080991.2</v>
          </cell>
          <cell r="AX873">
            <v>1346550277.98</v>
          </cell>
          <cell r="AY873">
            <v>12293530713.22</v>
          </cell>
          <cell r="AZ873">
            <v>0.117859413421897</v>
          </cell>
          <cell r="BA873">
            <v>0.882140586578103</v>
          </cell>
          <cell r="BB873">
            <v>1.13360615667746</v>
          </cell>
          <cell r="BC873">
            <v>0.0987201086891447</v>
          </cell>
          <cell r="BD873">
            <v>0.0191393047327524</v>
          </cell>
          <cell r="BE873">
            <v>0.0987201086891447</v>
          </cell>
          <cell r="BF873">
            <v>0.901279891310855</v>
          </cell>
          <cell r="BG873">
            <v>815228177.919998</v>
          </cell>
          <cell r="BH873">
            <v>-1276321927.56</v>
          </cell>
          <cell r="BI873">
            <v>8605084024.68</v>
          </cell>
          <cell r="BJ873">
            <v>1.10465253708887</v>
          </cell>
        </row>
        <row r="874">
          <cell r="A874" t="str">
            <v>600251.SH</v>
          </cell>
          <cell r="B874" t="str">
            <v>冠农股份</v>
          </cell>
          <cell r="C874">
            <v>0</v>
          </cell>
          <cell r="D874">
            <v>852000000</v>
          </cell>
          <cell r="E874">
            <v>0</v>
          </cell>
          <cell r="F874">
            <v>0</v>
          </cell>
          <cell r="G874">
            <v>0</v>
          </cell>
          <cell r="H874">
            <v>0</v>
          </cell>
          <cell r="I874">
            <v>167860915.64</v>
          </cell>
          <cell r="J874">
            <v>0</v>
          </cell>
          <cell r="K874">
            <v>222009768.55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20337600.77</v>
          </cell>
          <cell r="Q874">
            <v>13619877.19</v>
          </cell>
          <cell r="R874">
            <v>0</v>
          </cell>
          <cell r="S874">
            <v>0</v>
          </cell>
          <cell r="T874">
            <v>0</v>
          </cell>
          <cell r="U874">
            <v>2000000</v>
          </cell>
          <cell r="V874">
            <v>3031911.83</v>
          </cell>
          <cell r="W874">
            <v>0</v>
          </cell>
          <cell r="X874">
            <v>62500790.87</v>
          </cell>
          <cell r="Y874">
            <v>0</v>
          </cell>
          <cell r="Z874">
            <v>0</v>
          </cell>
          <cell r="AA874">
            <v>0</v>
          </cell>
          <cell r="AB874">
            <v>0</v>
          </cell>
          <cell r="AC874">
            <v>46599296.05</v>
          </cell>
          <cell r="AD874">
            <v>0</v>
          </cell>
        </row>
        <row r="874">
          <cell r="AF874">
            <v>781571483</v>
          </cell>
          <cell r="AG874">
            <v>0</v>
          </cell>
          <cell r="AH874">
            <v>383560307.58</v>
          </cell>
          <cell r="AI874">
            <v>13579714</v>
          </cell>
          <cell r="AJ874">
            <v>-1101960.2</v>
          </cell>
          <cell r="AK874">
            <v>0</v>
          </cell>
          <cell r="AL874">
            <v>176922403.93</v>
          </cell>
          <cell r="AM874">
            <v>0</v>
          </cell>
          <cell r="AN874">
            <v>1321309042.42</v>
          </cell>
          <cell r="AO874">
            <v>1389960160.9</v>
          </cell>
          <cell r="AP874">
            <v>2675840990.73</v>
          </cell>
          <cell r="AQ874">
            <v>4065801151.63</v>
          </cell>
          <cell r="AR874">
            <v>473459370.03</v>
          </cell>
          <cell r="AS874">
            <v>854000000</v>
          </cell>
          <cell r="AT874">
            <v>62500790.87</v>
          </cell>
          <cell r="AU874">
            <v>916500790.87</v>
          </cell>
          <cell r="AV874">
            <v>2648681562.73</v>
          </cell>
          <cell r="AW874">
            <v>3565182353.6</v>
          </cell>
          <cell r="AX874">
            <v>854000000</v>
          </cell>
          <cell r="AY874">
            <v>2711182353.6</v>
          </cell>
          <cell r="AZ874">
            <v>0.257069821392039</v>
          </cell>
          <cell r="BA874">
            <v>0.742930178607961</v>
          </cell>
          <cell r="BB874">
            <v>1.3460215088768</v>
          </cell>
          <cell r="BC874">
            <v>0.23953893947042</v>
          </cell>
          <cell r="BD874">
            <v>0.0175308819216186</v>
          </cell>
          <cell r="BE874">
            <v>0.23953893947042</v>
          </cell>
          <cell r="BF874">
            <v>0.76046106052958</v>
          </cell>
          <cell r="BG874" t="e">
            <v>#N/A</v>
          </cell>
          <cell r="BH874">
            <v>-498707379.51</v>
          </cell>
          <cell r="BI874">
            <v>563561135.59</v>
          </cell>
          <cell r="BJ874" t="e">
            <v>#N/A</v>
          </cell>
        </row>
        <row r="875">
          <cell r="A875" t="str">
            <v>600448.SH</v>
          </cell>
          <cell r="B875" t="str">
            <v>华纺股份</v>
          </cell>
          <cell r="C875">
            <v>1509810</v>
          </cell>
          <cell r="D875">
            <v>847821802.96</v>
          </cell>
          <cell r="E875">
            <v>0</v>
          </cell>
          <cell r="F875">
            <v>0</v>
          </cell>
          <cell r="G875">
            <v>0</v>
          </cell>
          <cell r="H875">
            <v>0</v>
          </cell>
          <cell r="I875">
            <v>852806720.19</v>
          </cell>
          <cell r="J875">
            <v>0</v>
          </cell>
          <cell r="K875">
            <v>160395500.15</v>
          </cell>
          <cell r="L875">
            <v>0</v>
          </cell>
          <cell r="M875">
            <v>0</v>
          </cell>
          <cell r="N875">
            <v>0</v>
          </cell>
          <cell r="O875">
            <v>0</v>
          </cell>
          <cell r="P875">
            <v>1904320.96</v>
          </cell>
          <cell r="Q875">
            <v>2700450.85</v>
          </cell>
          <cell r="R875">
            <v>0</v>
          </cell>
          <cell r="S875">
            <v>0</v>
          </cell>
          <cell r="T875">
            <v>0</v>
          </cell>
          <cell r="U875">
            <v>69136291.28</v>
          </cell>
          <cell r="V875">
            <v>192500</v>
          </cell>
          <cell r="W875">
            <v>0</v>
          </cell>
          <cell r="X875">
            <v>468999688.9</v>
          </cell>
          <cell r="Y875">
            <v>0</v>
          </cell>
          <cell r="Z875">
            <v>0</v>
          </cell>
          <cell r="AA875">
            <v>0</v>
          </cell>
          <cell r="AB875">
            <v>0</v>
          </cell>
          <cell r="AC875">
            <v>-2690341.3</v>
          </cell>
          <cell r="AD875">
            <v>0</v>
          </cell>
        </row>
        <row r="875">
          <cell r="AF875">
            <v>629819662</v>
          </cell>
          <cell r="AG875">
            <v>0</v>
          </cell>
          <cell r="AH875">
            <v>1041739066.51</v>
          </cell>
          <cell r="AI875">
            <v>0</v>
          </cell>
          <cell r="AJ875">
            <v>-75700033.95</v>
          </cell>
          <cell r="AK875">
            <v>0</v>
          </cell>
          <cell r="AL875">
            <v>7928393.01</v>
          </cell>
          <cell r="AM875">
            <v>0</v>
          </cell>
          <cell r="AN875">
            <v>-168617634.64</v>
          </cell>
          <cell r="AO875">
            <v>2402776743.99</v>
          </cell>
          <cell r="AP875">
            <v>1435169452.93</v>
          </cell>
          <cell r="AQ875">
            <v>3837946196.92</v>
          </cell>
          <cell r="AR875">
            <v>1016818960.85</v>
          </cell>
          <cell r="AS875">
            <v>916958094.24</v>
          </cell>
          <cell r="AT875">
            <v>468999688.9</v>
          </cell>
          <cell r="AU875">
            <v>1385957783.14</v>
          </cell>
          <cell r="AV875">
            <v>1435169452.93</v>
          </cell>
          <cell r="AW875">
            <v>2821127236.07</v>
          </cell>
          <cell r="AX875">
            <v>916958094.24</v>
          </cell>
          <cell r="AY875">
            <v>1904169141.83</v>
          </cell>
          <cell r="AZ875">
            <v>0.491278013064991</v>
          </cell>
          <cell r="BA875">
            <v>0.508721986935009</v>
          </cell>
          <cell r="BB875">
            <v>1.96571020258999</v>
          </cell>
          <cell r="BC875">
            <v>0.325032519808422</v>
          </cell>
          <cell r="BD875">
            <v>0.16624549325657</v>
          </cell>
          <cell r="BE875">
            <v>0.325032519808422</v>
          </cell>
          <cell r="BF875">
            <v>0.674967480191578</v>
          </cell>
          <cell r="BG875" t="e">
            <v>#N/A</v>
          </cell>
          <cell r="BH875">
            <v>327186374.95</v>
          </cell>
          <cell r="BI875">
            <v>195532704.71</v>
          </cell>
          <cell r="BJ875" t="e">
            <v>#N/A</v>
          </cell>
        </row>
        <row r="876">
          <cell r="A876" t="str">
            <v>603333.SH</v>
          </cell>
          <cell r="B876" t="str">
            <v>尚纬股份</v>
          </cell>
          <cell r="C876">
            <v>4773864.76</v>
          </cell>
          <cell r="D876">
            <v>845666784.74</v>
          </cell>
          <cell r="E876">
            <v>0</v>
          </cell>
          <cell r="F876">
            <v>0</v>
          </cell>
          <cell r="G876">
            <v>0</v>
          </cell>
          <cell r="H876">
            <v>0</v>
          </cell>
          <cell r="I876">
            <v>227374775.89</v>
          </cell>
          <cell r="J876">
            <v>0</v>
          </cell>
          <cell r="K876">
            <v>20186378.92</v>
          </cell>
          <cell r="L876">
            <v>0</v>
          </cell>
          <cell r="M876">
            <v>0</v>
          </cell>
          <cell r="N876">
            <v>0</v>
          </cell>
          <cell r="O876">
            <v>0</v>
          </cell>
          <cell r="P876">
            <v>896939.3</v>
          </cell>
          <cell r="Q876">
            <v>12585266.93</v>
          </cell>
          <cell r="R876">
            <v>0</v>
          </cell>
          <cell r="S876">
            <v>0</v>
          </cell>
          <cell r="T876">
            <v>0</v>
          </cell>
          <cell r="U876">
            <v>31049149.31</v>
          </cell>
          <cell r="V876">
            <v>643902798.36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>
            <v>39459841.94</v>
          </cell>
          <cell r="AD876">
            <v>0</v>
          </cell>
        </row>
        <row r="876">
          <cell r="AF876">
            <v>516765682</v>
          </cell>
          <cell r="AG876">
            <v>0</v>
          </cell>
          <cell r="AH876">
            <v>638666116.82</v>
          </cell>
          <cell r="AI876">
            <v>60019108.44</v>
          </cell>
          <cell r="AJ876">
            <v>4096552.85</v>
          </cell>
          <cell r="AK876">
            <v>723123.55</v>
          </cell>
          <cell r="AL876">
            <v>50195611.55</v>
          </cell>
          <cell r="AM876">
            <v>0</v>
          </cell>
          <cell r="AN876">
            <v>337377996.96</v>
          </cell>
          <cell r="AO876">
            <v>1825895800.15</v>
          </cell>
          <cell r="AP876">
            <v>1607844192.17</v>
          </cell>
          <cell r="AQ876">
            <v>3433739992.32</v>
          </cell>
          <cell r="AR876">
            <v>949179866.1</v>
          </cell>
          <cell r="AS876">
            <v>876715934.05</v>
          </cell>
          <cell r="AT876">
            <v>0</v>
          </cell>
          <cell r="AU876">
            <v>876715934.05</v>
          </cell>
          <cell r="AV876">
            <v>1487805975.29</v>
          </cell>
          <cell r="AW876">
            <v>2364521909.34</v>
          </cell>
          <cell r="AX876">
            <v>876715934.05</v>
          </cell>
          <cell r="AY876">
            <v>1487805975.29</v>
          </cell>
          <cell r="AZ876">
            <v>0.370779365835825</v>
          </cell>
          <cell r="BA876">
            <v>0.629220634164175</v>
          </cell>
          <cell r="BB876">
            <v>1.58926765224149</v>
          </cell>
          <cell r="BC876">
            <v>0.370779365835825</v>
          </cell>
          <cell r="BD876">
            <v>0</v>
          </cell>
          <cell r="BE876">
            <v>0.370779365835825</v>
          </cell>
          <cell r="BF876">
            <v>0.629220634164175</v>
          </cell>
          <cell r="BG876" t="e">
            <v>#N/A</v>
          </cell>
          <cell r="BH876">
            <v>466916646.35</v>
          </cell>
          <cell r="BI876">
            <v>767386132.31</v>
          </cell>
          <cell r="BJ876" t="e">
            <v>#N/A</v>
          </cell>
        </row>
        <row r="877">
          <cell r="A877" t="str">
            <v>603123.SH</v>
          </cell>
          <cell r="B877" t="str">
            <v>翠微股份</v>
          </cell>
          <cell r="C877">
            <v>0</v>
          </cell>
          <cell r="D877">
            <v>845310401.39</v>
          </cell>
          <cell r="E877">
            <v>0</v>
          </cell>
          <cell r="F877">
            <v>0</v>
          </cell>
          <cell r="G877">
            <v>0</v>
          </cell>
          <cell r="H877">
            <v>0</v>
          </cell>
          <cell r="I877">
            <v>228873327.92</v>
          </cell>
          <cell r="J877">
            <v>21385243.14</v>
          </cell>
          <cell r="K877">
            <v>137692231.02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71455814.1</v>
          </cell>
          <cell r="Q877">
            <v>31077849.21</v>
          </cell>
          <cell r="R877">
            <v>0</v>
          </cell>
          <cell r="S877">
            <v>0</v>
          </cell>
          <cell r="T877">
            <v>0</v>
          </cell>
          <cell r="U877">
            <v>239208749.66</v>
          </cell>
          <cell r="V877">
            <v>77299632.58</v>
          </cell>
          <cell r="W877">
            <v>0</v>
          </cell>
          <cell r="X877">
            <v>0</v>
          </cell>
          <cell r="Y877">
            <v>0</v>
          </cell>
          <cell r="Z877">
            <v>0</v>
          </cell>
          <cell r="AA877">
            <v>2550000</v>
          </cell>
          <cell r="AB877">
            <v>0</v>
          </cell>
          <cell r="AC877">
            <v>2603978.73</v>
          </cell>
          <cell r="AD877">
            <v>0</v>
          </cell>
        </row>
        <row r="877">
          <cell r="AF877">
            <v>798736665</v>
          </cell>
          <cell r="AG877">
            <v>0</v>
          </cell>
          <cell r="AH877">
            <v>1979607370.35</v>
          </cell>
          <cell r="AI877">
            <v>0</v>
          </cell>
          <cell r="AJ877">
            <v>15450.79</v>
          </cell>
          <cell r="AK877">
            <v>0</v>
          </cell>
          <cell r="AL877">
            <v>177091829.26</v>
          </cell>
          <cell r="AM877">
            <v>0</v>
          </cell>
          <cell r="AN877">
            <v>893112761.8</v>
          </cell>
          <cell r="AO877">
            <v>1657457227.75</v>
          </cell>
          <cell r="AP877">
            <v>3848564077.2</v>
          </cell>
          <cell r="AQ877">
            <v>5506021304.95</v>
          </cell>
          <cell r="AR877">
            <v>570388076.7</v>
          </cell>
          <cell r="AS877">
            <v>1084519151.05</v>
          </cell>
          <cell r="AT877">
            <v>2550000</v>
          </cell>
          <cell r="AU877">
            <v>1087069151.05</v>
          </cell>
          <cell r="AV877">
            <v>3848564077.2</v>
          </cell>
          <cell r="AW877">
            <v>4935633228.25</v>
          </cell>
          <cell r="AX877">
            <v>1084519151.05</v>
          </cell>
          <cell r="AY877">
            <v>3851114077.2</v>
          </cell>
          <cell r="AZ877">
            <v>0.220249175896613</v>
          </cell>
          <cell r="BA877">
            <v>0.779750824103387</v>
          </cell>
          <cell r="BB877">
            <v>1.28246097225979</v>
          </cell>
          <cell r="BC877">
            <v>0.219732524864805</v>
          </cell>
          <cell r="BD877">
            <v>0.000516651031807754</v>
          </cell>
          <cell r="BE877">
            <v>0.219732524864805</v>
          </cell>
          <cell r="BF877">
            <v>0.780267475135195</v>
          </cell>
          <cell r="BG877">
            <v>1175515264.63</v>
          </cell>
          <cell r="BH877">
            <v>-1119713278.11</v>
          </cell>
          <cell r="BI877">
            <v>1108725083.93</v>
          </cell>
          <cell r="BJ877">
            <v>-16.6001210403972</v>
          </cell>
        </row>
        <row r="878">
          <cell r="A878" t="str">
            <v>002008.SZ</v>
          </cell>
          <cell r="B878" t="str">
            <v>大族激光</v>
          </cell>
          <cell r="C878">
            <v>43885749.25</v>
          </cell>
          <cell r="D878">
            <v>845226812.38</v>
          </cell>
          <cell r="E878">
            <v>0</v>
          </cell>
          <cell r="F878">
            <v>0</v>
          </cell>
          <cell r="G878">
            <v>0</v>
          </cell>
          <cell r="H878">
            <v>0</v>
          </cell>
          <cell r="I878">
            <v>6752567927.22</v>
          </cell>
          <cell r="J878">
            <v>2519952.23</v>
          </cell>
          <cell r="K878">
            <v>1553062685.71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1353601270.48</v>
          </cell>
          <cell r="Q878">
            <v>234566745.81</v>
          </cell>
          <cell r="R878">
            <v>0</v>
          </cell>
          <cell r="S878">
            <v>0</v>
          </cell>
          <cell r="T878">
            <v>0</v>
          </cell>
          <cell r="U878">
            <v>704955471.19</v>
          </cell>
          <cell r="V878">
            <v>494865357.38</v>
          </cell>
          <cell r="W878">
            <v>0</v>
          </cell>
          <cell r="X878">
            <v>396889713.33</v>
          </cell>
          <cell r="Y878">
            <v>2099157418.67</v>
          </cell>
          <cell r="Z878">
            <v>0</v>
          </cell>
          <cell r="AA878">
            <v>0</v>
          </cell>
          <cell r="AB878">
            <v>121589097.14</v>
          </cell>
          <cell r="AC878">
            <v>142739833.9</v>
          </cell>
          <cell r="AD878">
            <v>0</v>
          </cell>
        </row>
        <row r="878">
          <cell r="AF878">
            <v>1067072680</v>
          </cell>
          <cell r="AG878">
            <v>555636265.7</v>
          </cell>
          <cell r="AH878">
            <v>1073313152.21</v>
          </cell>
          <cell r="AI878">
            <v>489998280.49</v>
          </cell>
          <cell r="AJ878">
            <v>138576068.41</v>
          </cell>
          <cell r="AK878">
            <v>0</v>
          </cell>
          <cell r="AL878">
            <v>533301493.01</v>
          </cell>
          <cell r="AM878">
            <v>0</v>
          </cell>
          <cell r="AN878">
            <v>8287397525.71</v>
          </cell>
          <cell r="AO878">
            <v>14745628034.69</v>
          </cell>
          <cell r="AP878">
            <v>12145295465.53</v>
          </cell>
          <cell r="AQ878">
            <v>26890923500.22</v>
          </cell>
          <cell r="AR878">
            <v>10699398619.12</v>
          </cell>
          <cell r="AS878">
            <v>1550182283.57</v>
          </cell>
          <cell r="AT878">
            <v>2496047132</v>
          </cell>
          <cell r="AU878">
            <v>4046229415.57</v>
          </cell>
          <cell r="AV878">
            <v>11165298904.55</v>
          </cell>
          <cell r="AW878">
            <v>15211528320.12</v>
          </cell>
          <cell r="AX878">
            <v>1550182283.57</v>
          </cell>
          <cell r="AY878">
            <v>13661346036.55</v>
          </cell>
          <cell r="AZ878">
            <v>0.265997559904492</v>
          </cell>
          <cell r="BA878">
            <v>0.734002440095508</v>
          </cell>
          <cell r="BB878">
            <v>1.36239329104939</v>
          </cell>
          <cell r="BC878">
            <v>0.101908384939836</v>
          </cell>
          <cell r="BD878">
            <v>0.164089174964657</v>
          </cell>
          <cell r="BE878">
            <v>0.101908384939836</v>
          </cell>
          <cell r="BF878">
            <v>0.898091615060164</v>
          </cell>
          <cell r="BG878">
            <v>5050691749.53</v>
          </cell>
          <cell r="BH878">
            <v>-4750841403.89</v>
          </cell>
          <cell r="BI878">
            <v>7183827165.01</v>
          </cell>
          <cell r="BJ878">
            <v>3.36773142149229</v>
          </cell>
        </row>
        <row r="879">
          <cell r="A879" t="str">
            <v>000785.SZ</v>
          </cell>
          <cell r="B879" t="str">
            <v>居然之家</v>
          </cell>
          <cell r="C879">
            <v>2457284724.34</v>
          </cell>
          <cell r="D879">
            <v>842510691.77</v>
          </cell>
          <cell r="E879">
            <v>0</v>
          </cell>
          <cell r="F879">
            <v>0</v>
          </cell>
          <cell r="G879">
            <v>0</v>
          </cell>
          <cell r="H879">
            <v>0</v>
          </cell>
          <cell r="I879">
            <v>438446229.26</v>
          </cell>
          <cell r="J879">
            <v>1540691459.86</v>
          </cell>
          <cell r="K879">
            <v>530495411.56</v>
          </cell>
          <cell r="L879">
            <v>0</v>
          </cell>
          <cell r="M879">
            <v>0</v>
          </cell>
          <cell r="N879">
            <v>0</v>
          </cell>
          <cell r="O879">
            <v>0</v>
          </cell>
          <cell r="P879">
            <v>165621117.25</v>
          </cell>
          <cell r="Q879">
            <v>508033769.92</v>
          </cell>
          <cell r="R879">
            <v>0</v>
          </cell>
          <cell r="S879">
            <v>0</v>
          </cell>
          <cell r="T879">
            <v>0</v>
          </cell>
          <cell r="U879">
            <v>2004769928.51</v>
          </cell>
          <cell r="V879">
            <v>77951361.79</v>
          </cell>
          <cell r="W879">
            <v>0</v>
          </cell>
          <cell r="X879">
            <v>2657260000</v>
          </cell>
          <cell r="Y879">
            <v>0</v>
          </cell>
          <cell r="Z879">
            <v>0</v>
          </cell>
          <cell r="AA879">
            <v>0</v>
          </cell>
          <cell r="AB879">
            <v>3534910.37</v>
          </cell>
          <cell r="AC879">
            <v>8451176.94</v>
          </cell>
          <cell r="AD879">
            <v>0</v>
          </cell>
        </row>
        <row r="879">
          <cell r="AF879">
            <v>6529036899</v>
          </cell>
          <cell r="AG879">
            <v>0</v>
          </cell>
          <cell r="AH879">
            <v>8338801270.37</v>
          </cell>
          <cell r="AI879">
            <v>205514698.97</v>
          </cell>
          <cell r="AJ879">
            <v>258167740.35</v>
          </cell>
          <cell r="AK879">
            <v>0</v>
          </cell>
          <cell r="AL879">
            <v>89998840.62</v>
          </cell>
          <cell r="AM879">
            <v>286246.03</v>
          </cell>
          <cell r="AN879">
            <v>3665012528.97</v>
          </cell>
          <cell r="AO879">
            <v>11235050781.57</v>
          </cell>
          <cell r="AP879">
            <v>19086818224.31</v>
          </cell>
          <cell r="AQ879">
            <v>30321869005.88</v>
          </cell>
          <cell r="AR879">
            <v>5730510161.29</v>
          </cell>
          <cell r="AS879">
            <v>2847280620.28</v>
          </cell>
          <cell r="AT879">
            <v>2657260000</v>
          </cell>
          <cell r="AU879">
            <v>5504540620.28</v>
          </cell>
          <cell r="AV879">
            <v>18675788826.37</v>
          </cell>
          <cell r="AW879">
            <v>24180329446.65</v>
          </cell>
          <cell r="AX879">
            <v>2847280620.28</v>
          </cell>
          <cell r="AY879">
            <v>21333048826.37</v>
          </cell>
          <cell r="AZ879">
            <v>0.22764539384895</v>
          </cell>
          <cell r="BA879">
            <v>0.77235460615105</v>
          </cell>
          <cell r="BB879">
            <v>1.29474206800345</v>
          </cell>
          <cell r="BC879">
            <v>0.11775193661286</v>
          </cell>
          <cell r="BD879">
            <v>0.10989345723609</v>
          </cell>
          <cell r="BE879">
            <v>0.11775193661286</v>
          </cell>
          <cell r="BF879">
            <v>0.88224806338714</v>
          </cell>
          <cell r="BG879">
            <v>12399533306.08</v>
          </cell>
          <cell r="BH879">
            <v>-20645976462.8</v>
          </cell>
          <cell r="BI879">
            <v>8671485677.92</v>
          </cell>
          <cell r="BJ879">
            <v>-2.32601257892187</v>
          </cell>
        </row>
        <row r="880">
          <cell r="A880" t="str">
            <v>603299.SH</v>
          </cell>
          <cell r="B880" t="str">
            <v>苏盐井神</v>
          </cell>
          <cell r="C880">
            <v>0</v>
          </cell>
          <cell r="D880">
            <v>842207691.43</v>
          </cell>
          <cell r="E880">
            <v>0</v>
          </cell>
          <cell r="F880">
            <v>0</v>
          </cell>
          <cell r="G880">
            <v>0</v>
          </cell>
          <cell r="H880">
            <v>0</v>
          </cell>
          <cell r="I880">
            <v>1480488334.18</v>
          </cell>
          <cell r="J880">
            <v>5149270.78</v>
          </cell>
          <cell r="K880">
            <v>118290684.03</v>
          </cell>
          <cell r="L880">
            <v>0</v>
          </cell>
          <cell r="M880">
            <v>0</v>
          </cell>
          <cell r="N880">
            <v>0</v>
          </cell>
          <cell r="O880">
            <v>0</v>
          </cell>
          <cell r="P880">
            <v>34458337.85</v>
          </cell>
          <cell r="Q880">
            <v>51863115.23</v>
          </cell>
          <cell r="R880">
            <v>0</v>
          </cell>
          <cell r="S880">
            <v>0</v>
          </cell>
          <cell r="T880">
            <v>0</v>
          </cell>
          <cell r="U880">
            <v>536897143.81</v>
          </cell>
          <cell r="V880">
            <v>68519028.26</v>
          </cell>
          <cell r="W880">
            <v>0</v>
          </cell>
          <cell r="X880">
            <v>170000000</v>
          </cell>
          <cell r="Y880">
            <v>0</v>
          </cell>
          <cell r="Z880">
            <v>0</v>
          </cell>
          <cell r="AA880">
            <v>0</v>
          </cell>
          <cell r="AB880">
            <v>0</v>
          </cell>
          <cell r="AC880">
            <v>26236000.31</v>
          </cell>
          <cell r="AD880">
            <v>0</v>
          </cell>
        </row>
        <row r="880">
          <cell r="AF880">
            <v>774379748</v>
          </cell>
          <cell r="AG880">
            <v>0</v>
          </cell>
          <cell r="AH880">
            <v>1639731979.41</v>
          </cell>
          <cell r="AI880">
            <v>0</v>
          </cell>
          <cell r="AJ880">
            <v>-474596.96</v>
          </cell>
          <cell r="AK880">
            <v>14788914.75</v>
          </cell>
          <cell r="AL880">
            <v>119506970.42</v>
          </cell>
          <cell r="AM880">
            <v>0</v>
          </cell>
          <cell r="AN880">
            <v>1679814137.33</v>
          </cell>
          <cell r="AO880">
            <v>3334109605.88</v>
          </cell>
          <cell r="AP880">
            <v>4227747152.95</v>
          </cell>
          <cell r="AQ880">
            <v>7561856758.83</v>
          </cell>
          <cell r="AR880">
            <v>1785004770.64</v>
          </cell>
          <cell r="AS880">
            <v>1379104835.24</v>
          </cell>
          <cell r="AT880">
            <v>170000000</v>
          </cell>
          <cell r="AU880">
            <v>1549104835.24</v>
          </cell>
          <cell r="AV880">
            <v>4227747152.95</v>
          </cell>
          <cell r="AW880">
            <v>5776851988.19</v>
          </cell>
          <cell r="AX880">
            <v>1379104835.24</v>
          </cell>
          <cell r="AY880">
            <v>4397747152.95</v>
          </cell>
          <cell r="AZ880">
            <v>0.268157266000053</v>
          </cell>
          <cell r="BA880">
            <v>0.731842733999947</v>
          </cell>
          <cell r="BB880">
            <v>1.36641378474091</v>
          </cell>
          <cell r="BC880">
            <v>0.23872947377904</v>
          </cell>
          <cell r="BD880">
            <v>0.0294277922210128</v>
          </cell>
          <cell r="BE880">
            <v>0.23872947377904</v>
          </cell>
          <cell r="BF880">
            <v>0.76127052622096</v>
          </cell>
          <cell r="BG880" t="e">
            <v>#N/A</v>
          </cell>
          <cell r="BH880">
            <v>160409785.37</v>
          </cell>
          <cell r="BI880">
            <v>225092319.62</v>
          </cell>
          <cell r="BJ880" t="e">
            <v>#N/A</v>
          </cell>
        </row>
        <row r="881">
          <cell r="A881" t="str">
            <v>002125.SZ</v>
          </cell>
          <cell r="B881" t="str">
            <v>湘潭电化</v>
          </cell>
          <cell r="C881">
            <v>0</v>
          </cell>
          <cell r="D881">
            <v>841262606.08</v>
          </cell>
          <cell r="E881">
            <v>0</v>
          </cell>
          <cell r="F881">
            <v>0</v>
          </cell>
          <cell r="G881">
            <v>0</v>
          </cell>
          <cell r="H881">
            <v>0</v>
          </cell>
          <cell r="I881">
            <v>546574865.72</v>
          </cell>
          <cell r="J881">
            <v>0</v>
          </cell>
          <cell r="K881">
            <v>12618725.12</v>
          </cell>
          <cell r="L881">
            <v>0</v>
          </cell>
          <cell r="M881">
            <v>0</v>
          </cell>
          <cell r="N881">
            <v>0</v>
          </cell>
          <cell r="O881">
            <v>0</v>
          </cell>
          <cell r="P881">
            <v>21217406.6</v>
          </cell>
          <cell r="Q881">
            <v>7484305.76</v>
          </cell>
          <cell r="R881">
            <v>0</v>
          </cell>
          <cell r="S881">
            <v>0</v>
          </cell>
          <cell r="T881">
            <v>0</v>
          </cell>
          <cell r="U881">
            <v>225044507.67</v>
          </cell>
          <cell r="V881">
            <v>694375.62</v>
          </cell>
          <cell r="W881">
            <v>0</v>
          </cell>
          <cell r="X881">
            <v>418906563.12</v>
          </cell>
          <cell r="Y881">
            <v>0</v>
          </cell>
          <cell r="Z881">
            <v>0</v>
          </cell>
          <cell r="AA881">
            <v>0</v>
          </cell>
          <cell r="AB881">
            <v>0</v>
          </cell>
          <cell r="AC881">
            <v>41597419.6</v>
          </cell>
          <cell r="AD881">
            <v>0</v>
          </cell>
        </row>
        <row r="881">
          <cell r="AF881">
            <v>629481713</v>
          </cell>
          <cell r="AG881">
            <v>0</v>
          </cell>
          <cell r="AH881">
            <v>931618028.65</v>
          </cell>
          <cell r="AI881">
            <v>0</v>
          </cell>
          <cell r="AJ881">
            <v>0</v>
          </cell>
          <cell r="AK881">
            <v>0</v>
          </cell>
          <cell r="AL881">
            <v>24992502.68</v>
          </cell>
          <cell r="AM881">
            <v>0</v>
          </cell>
          <cell r="AN881">
            <v>276505096.64</v>
          </cell>
          <cell r="AO881">
            <v>2115400775.29</v>
          </cell>
          <cell r="AP881">
            <v>1862597340.97</v>
          </cell>
          <cell r="AQ881">
            <v>3977998116.26</v>
          </cell>
          <cell r="AR881">
            <v>630187098.42</v>
          </cell>
          <cell r="AS881">
            <v>1066307113.75</v>
          </cell>
          <cell r="AT881">
            <v>418906563.12</v>
          </cell>
          <cell r="AU881">
            <v>1485213676.87</v>
          </cell>
          <cell r="AV881">
            <v>1862597340.97</v>
          </cell>
          <cell r="AW881">
            <v>3347811017.84</v>
          </cell>
          <cell r="AX881">
            <v>1066307113.75</v>
          </cell>
          <cell r="AY881">
            <v>2281503904.09</v>
          </cell>
          <cell r="AZ881">
            <v>0.443637251014323</v>
          </cell>
          <cell r="BA881">
            <v>0.556362748985677</v>
          </cell>
          <cell r="BB881">
            <v>1.79738848767847</v>
          </cell>
          <cell r="BC881">
            <v>0.318508753351908</v>
          </cell>
          <cell r="BD881">
            <v>0.125128497662415</v>
          </cell>
          <cell r="BE881">
            <v>0.318508753351908</v>
          </cell>
          <cell r="BF881">
            <v>0.681491246648092</v>
          </cell>
          <cell r="BG881" t="e">
            <v>#N/A</v>
          </cell>
          <cell r="BH881">
            <v>720298478.58</v>
          </cell>
          <cell r="BI881">
            <v>-398381440.39</v>
          </cell>
          <cell r="BJ881" t="e">
            <v>#N/A</v>
          </cell>
        </row>
        <row r="882">
          <cell r="A882" t="str">
            <v>603600.SH</v>
          </cell>
          <cell r="B882" t="str">
            <v>永艺股份</v>
          </cell>
          <cell r="C882">
            <v>10287812.3</v>
          </cell>
          <cell r="D882">
            <v>841050425.91</v>
          </cell>
          <cell r="E882">
            <v>0</v>
          </cell>
          <cell r="F882">
            <v>0</v>
          </cell>
          <cell r="G882">
            <v>0</v>
          </cell>
          <cell r="H882">
            <v>0</v>
          </cell>
          <cell r="I882">
            <v>711356558.63</v>
          </cell>
          <cell r="J882">
            <v>1809965.18</v>
          </cell>
          <cell r="K882">
            <v>17732763.17</v>
          </cell>
          <cell r="L882">
            <v>0</v>
          </cell>
          <cell r="M882">
            <v>0</v>
          </cell>
          <cell r="N882">
            <v>0</v>
          </cell>
          <cell r="O882">
            <v>0</v>
          </cell>
          <cell r="P882">
            <v>68040768.43</v>
          </cell>
          <cell r="Q882">
            <v>6709065.22</v>
          </cell>
          <cell r="R882">
            <v>0</v>
          </cell>
          <cell r="S882">
            <v>0</v>
          </cell>
          <cell r="T882">
            <v>0</v>
          </cell>
          <cell r="U882">
            <v>0</v>
          </cell>
          <cell r="V882">
            <v>669222.33</v>
          </cell>
          <cell r="W882">
            <v>0</v>
          </cell>
          <cell r="X882">
            <v>0</v>
          </cell>
          <cell r="Y882">
            <v>0</v>
          </cell>
          <cell r="Z882">
            <v>0</v>
          </cell>
          <cell r="AA882">
            <v>0</v>
          </cell>
          <cell r="AB882">
            <v>0</v>
          </cell>
          <cell r="AC882">
            <v>333000.25</v>
          </cell>
          <cell r="AD882">
            <v>0</v>
          </cell>
        </row>
        <row r="882">
          <cell r="AF882">
            <v>302512640</v>
          </cell>
          <cell r="AG882">
            <v>0</v>
          </cell>
          <cell r="AH882">
            <v>545004849.6</v>
          </cell>
          <cell r="AI882">
            <v>45007031.2</v>
          </cell>
          <cell r="AJ882">
            <v>-12204576.34</v>
          </cell>
          <cell r="AK882">
            <v>0</v>
          </cell>
          <cell r="AL882">
            <v>75270213.79</v>
          </cell>
          <cell r="AM882">
            <v>0</v>
          </cell>
          <cell r="AN882">
            <v>570319356.12</v>
          </cell>
          <cell r="AO882">
            <v>1657989581.42</v>
          </cell>
          <cell r="AP882">
            <v>1525909514.37</v>
          </cell>
          <cell r="AQ882">
            <v>3183899095.79</v>
          </cell>
          <cell r="AR882">
            <v>816939155.51</v>
          </cell>
          <cell r="AS882">
            <v>841050425.91</v>
          </cell>
          <cell r="AT882">
            <v>0</v>
          </cell>
          <cell r="AU882">
            <v>841050425.91</v>
          </cell>
          <cell r="AV882">
            <v>1435895451.97</v>
          </cell>
          <cell r="AW882">
            <v>2276945877.88</v>
          </cell>
          <cell r="AX882">
            <v>841050425.91</v>
          </cell>
          <cell r="AY882">
            <v>1435895451.97</v>
          </cell>
          <cell r="AZ882">
            <v>0.369376555710265</v>
          </cell>
          <cell r="BA882">
            <v>0.630623444289735</v>
          </cell>
          <cell r="BB882">
            <v>1.58573235590106</v>
          </cell>
          <cell r="BC882">
            <v>0.369376555710265</v>
          </cell>
          <cell r="BD882">
            <v>0</v>
          </cell>
          <cell r="BE882">
            <v>0.369376555710265</v>
          </cell>
          <cell r="BF882">
            <v>0.630623444289735</v>
          </cell>
          <cell r="BG882" t="e">
            <v>#N/A</v>
          </cell>
          <cell r="BH882">
            <v>230498006.12</v>
          </cell>
          <cell r="BI882">
            <v>292036981.63</v>
          </cell>
          <cell r="BJ882" t="e">
            <v>#N/A</v>
          </cell>
        </row>
        <row r="883">
          <cell r="A883" t="str">
            <v>600337.SH</v>
          </cell>
          <cell r="B883" t="str">
            <v>美克家居</v>
          </cell>
          <cell r="C883">
            <v>0</v>
          </cell>
          <cell r="D883">
            <v>839931818.49</v>
          </cell>
          <cell r="E883">
            <v>0</v>
          </cell>
          <cell r="F883">
            <v>0</v>
          </cell>
          <cell r="G883">
            <v>0</v>
          </cell>
          <cell r="H883">
            <v>0</v>
          </cell>
          <cell r="I883">
            <v>995323110.52</v>
          </cell>
          <cell r="J883">
            <v>0</v>
          </cell>
          <cell r="K883">
            <v>185816930.96</v>
          </cell>
          <cell r="L883">
            <v>0</v>
          </cell>
          <cell r="M883">
            <v>0</v>
          </cell>
          <cell r="N883">
            <v>0</v>
          </cell>
          <cell r="O883">
            <v>0</v>
          </cell>
          <cell r="P883">
            <v>59461044.92</v>
          </cell>
          <cell r="Q883">
            <v>112317335.4</v>
          </cell>
          <cell r="R883">
            <v>0</v>
          </cell>
          <cell r="S883">
            <v>0</v>
          </cell>
          <cell r="T883">
            <v>0</v>
          </cell>
          <cell r="U883">
            <v>386029349.2</v>
          </cell>
          <cell r="V883">
            <v>13847948.55</v>
          </cell>
          <cell r="W883">
            <v>0</v>
          </cell>
          <cell r="X883">
            <v>833611425.59</v>
          </cell>
          <cell r="Y883">
            <v>0</v>
          </cell>
          <cell r="Z883">
            <v>0</v>
          </cell>
          <cell r="AA883">
            <v>1417350.19</v>
          </cell>
          <cell r="AB883">
            <v>0</v>
          </cell>
          <cell r="AC883">
            <v>39880453.24</v>
          </cell>
          <cell r="AD883">
            <v>0</v>
          </cell>
        </row>
        <row r="883">
          <cell r="AF883">
            <v>1628327220</v>
          </cell>
          <cell r="AG883">
            <v>0</v>
          </cell>
          <cell r="AH883">
            <v>695376662.87</v>
          </cell>
          <cell r="AI883">
            <v>588518868.64</v>
          </cell>
          <cell r="AJ883">
            <v>-37898610.67</v>
          </cell>
          <cell r="AK883">
            <v>0</v>
          </cell>
          <cell r="AL883">
            <v>367447687.78</v>
          </cell>
          <cell r="AM883">
            <v>0</v>
          </cell>
          <cell r="AN883">
            <v>2265111324.49</v>
          </cell>
          <cell r="AO883">
            <v>3467636767.06</v>
          </cell>
          <cell r="AP883">
            <v>5506883153.11</v>
          </cell>
          <cell r="AQ883">
            <v>8974519920.17</v>
          </cell>
          <cell r="AR883">
            <v>1406646823.59</v>
          </cell>
          <cell r="AS883">
            <v>1225961167.69</v>
          </cell>
          <cell r="AT883">
            <v>835028775.78</v>
          </cell>
          <cell r="AU883">
            <v>2060989943.47</v>
          </cell>
          <cell r="AV883">
            <v>4329845415.83</v>
          </cell>
          <cell r="AW883">
            <v>6390835359.3</v>
          </cell>
          <cell r="AX883">
            <v>1225961167.69</v>
          </cell>
          <cell r="AY883">
            <v>5164874191.61</v>
          </cell>
          <cell r="AZ883">
            <v>0.322491478437295</v>
          </cell>
          <cell r="BA883">
            <v>0.677508521562705</v>
          </cell>
          <cell r="BB883">
            <v>1.47599619513782</v>
          </cell>
          <cell r="BC883">
            <v>0.191831129854718</v>
          </cell>
          <cell r="BD883">
            <v>0.130660348582578</v>
          </cell>
          <cell r="BE883">
            <v>0.191831129854718</v>
          </cell>
          <cell r="BF883">
            <v>0.808168870145282</v>
          </cell>
          <cell r="BG883" t="e">
            <v>#N/A</v>
          </cell>
          <cell r="BH883">
            <v>24650789.1000001</v>
          </cell>
          <cell r="BI883">
            <v>1266717788.73</v>
          </cell>
          <cell r="BJ883" t="e">
            <v>#N/A</v>
          </cell>
        </row>
        <row r="884">
          <cell r="A884" t="str">
            <v>000928.SZ</v>
          </cell>
          <cell r="B884" t="str">
            <v>中钢国际</v>
          </cell>
          <cell r="C884">
            <v>81097720.61</v>
          </cell>
          <cell r="D884">
            <v>838668000</v>
          </cell>
          <cell r="E884">
            <v>0</v>
          </cell>
          <cell r="F884">
            <v>0</v>
          </cell>
          <cell r="G884">
            <v>0</v>
          </cell>
          <cell r="H884">
            <v>0</v>
          </cell>
          <cell r="I884">
            <v>8137085434.71</v>
          </cell>
          <cell r="J884">
            <v>1052649.76</v>
          </cell>
          <cell r="K884">
            <v>3436629409.46</v>
          </cell>
          <cell r="L884">
            <v>0</v>
          </cell>
          <cell r="M884">
            <v>0</v>
          </cell>
          <cell r="N884">
            <v>0</v>
          </cell>
          <cell r="O884">
            <v>0</v>
          </cell>
          <cell r="P884">
            <v>11174559.03</v>
          </cell>
          <cell r="Q884">
            <v>36497414.96</v>
          </cell>
          <cell r="R884">
            <v>0</v>
          </cell>
          <cell r="S884">
            <v>0</v>
          </cell>
          <cell r="T884">
            <v>0</v>
          </cell>
          <cell r="U884">
            <v>328411220.4</v>
          </cell>
          <cell r="V884">
            <v>218197521.24</v>
          </cell>
          <cell r="W884">
            <v>0</v>
          </cell>
          <cell r="X884">
            <v>525768000</v>
          </cell>
          <cell r="Y884">
            <v>762750695.56</v>
          </cell>
          <cell r="Z884">
            <v>0</v>
          </cell>
          <cell r="AA884">
            <v>40280078.54</v>
          </cell>
          <cell r="AB884">
            <v>774909.16</v>
          </cell>
          <cell r="AC884">
            <v>20755298.86</v>
          </cell>
          <cell r="AD884">
            <v>0</v>
          </cell>
        </row>
        <row r="884">
          <cell r="AF884">
            <v>1280081086</v>
          </cell>
          <cell r="AG884">
            <v>65418499.08</v>
          </cell>
          <cell r="AH884">
            <v>1890741746.43</v>
          </cell>
          <cell r="AI884">
            <v>0</v>
          </cell>
          <cell r="AJ884">
            <v>16333434.52</v>
          </cell>
          <cell r="AK884">
            <v>1290792.33</v>
          </cell>
          <cell r="AL884">
            <v>186922500.21</v>
          </cell>
          <cell r="AM884">
            <v>0</v>
          </cell>
          <cell r="AN884">
            <v>2609300101.54</v>
          </cell>
          <cell r="AO884">
            <v>14439142912.29</v>
          </cell>
          <cell r="AP884">
            <v>6050088160.11</v>
          </cell>
          <cell r="AQ884">
            <v>20489231072.4</v>
          </cell>
          <cell r="AR884">
            <v>11943264917.79</v>
          </cell>
          <cell r="AS884">
            <v>1167079220.4</v>
          </cell>
          <cell r="AT884">
            <v>1328798774.1</v>
          </cell>
          <cell r="AU884">
            <v>2495877994.5</v>
          </cell>
          <cell r="AV884">
            <v>6050088160.11</v>
          </cell>
          <cell r="AW884">
            <v>8545966154.61</v>
          </cell>
          <cell r="AX884">
            <v>1167079220.4</v>
          </cell>
          <cell r="AY884">
            <v>7378886934.21</v>
          </cell>
          <cell r="AZ884">
            <v>0.292053344156252</v>
          </cell>
          <cell r="BA884">
            <v>0.707946655843747</v>
          </cell>
          <cell r="BB884">
            <v>1.41253580583438</v>
          </cell>
          <cell r="BC884">
            <v>0.136564924232755</v>
          </cell>
          <cell r="BD884">
            <v>0.155488419923498</v>
          </cell>
          <cell r="BE884">
            <v>0.136564924232755</v>
          </cell>
          <cell r="BF884">
            <v>0.863435075767245</v>
          </cell>
          <cell r="BG884">
            <v>5366527542.08</v>
          </cell>
          <cell r="BH884">
            <v>-3387797517.26</v>
          </cell>
          <cell r="BI884">
            <v>6179760350.11</v>
          </cell>
          <cell r="BJ884">
            <v>7.59900521608326</v>
          </cell>
        </row>
        <row r="885">
          <cell r="A885" t="str">
            <v>603667.SH</v>
          </cell>
          <cell r="B885" t="str">
            <v>五洲新春</v>
          </cell>
          <cell r="C885">
            <v>26254433.79</v>
          </cell>
          <cell r="D885">
            <v>834161098.43</v>
          </cell>
          <cell r="E885">
            <v>0</v>
          </cell>
          <cell r="F885">
            <v>0</v>
          </cell>
          <cell r="G885">
            <v>0</v>
          </cell>
          <cell r="H885">
            <v>0</v>
          </cell>
          <cell r="I885">
            <v>513797926.88</v>
          </cell>
          <cell r="J885">
            <v>2087282.84</v>
          </cell>
          <cell r="K885">
            <v>2788114.83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48768256.4</v>
          </cell>
          <cell r="Q885">
            <v>17381240.11</v>
          </cell>
          <cell r="R885">
            <v>0</v>
          </cell>
          <cell r="S885">
            <v>0</v>
          </cell>
          <cell r="T885">
            <v>0</v>
          </cell>
          <cell r="U885">
            <v>0</v>
          </cell>
          <cell r="V885">
            <v>327357.39</v>
          </cell>
          <cell r="W885">
            <v>0</v>
          </cell>
          <cell r="X885">
            <v>0</v>
          </cell>
          <cell r="Y885">
            <v>224815077.9</v>
          </cell>
          <cell r="Z885">
            <v>0</v>
          </cell>
          <cell r="AA885">
            <v>0</v>
          </cell>
          <cell r="AB885">
            <v>0</v>
          </cell>
          <cell r="AC885">
            <v>59575152.67</v>
          </cell>
          <cell r="AD885">
            <v>0</v>
          </cell>
        </row>
        <row r="885">
          <cell r="AF885">
            <v>299943970</v>
          </cell>
          <cell r="AG885">
            <v>44769137.43</v>
          </cell>
          <cell r="AH885">
            <v>963731066.34</v>
          </cell>
          <cell r="AI885">
            <v>39271630.1</v>
          </cell>
          <cell r="AJ885">
            <v>17351783.32</v>
          </cell>
          <cell r="AK885">
            <v>0</v>
          </cell>
          <cell r="AL885">
            <v>68692462.01</v>
          </cell>
          <cell r="AM885">
            <v>0</v>
          </cell>
          <cell r="AN885">
            <v>563703482.92</v>
          </cell>
          <cell r="AO885">
            <v>1729955941.24</v>
          </cell>
          <cell r="AP885">
            <v>1997463532.12</v>
          </cell>
          <cell r="AQ885">
            <v>3727419473.36</v>
          </cell>
          <cell r="AR885">
            <v>670979764.91</v>
          </cell>
          <cell r="AS885">
            <v>834161098.43</v>
          </cell>
          <cell r="AT885">
            <v>224815077.9</v>
          </cell>
          <cell r="AU885">
            <v>1058976176.33</v>
          </cell>
          <cell r="AV885">
            <v>1918920271.92</v>
          </cell>
          <cell r="AW885">
            <v>2977896448.25</v>
          </cell>
          <cell r="AX885">
            <v>834161098.43</v>
          </cell>
          <cell r="AY885">
            <v>2143735349.82</v>
          </cell>
          <cell r="AZ885">
            <v>0.355612156007749</v>
          </cell>
          <cell r="BA885">
            <v>0.644387843992251</v>
          </cell>
          <cell r="BB885">
            <v>1.55186043517609</v>
          </cell>
          <cell r="BC885">
            <v>0.280117563832754</v>
          </cell>
          <cell r="BD885">
            <v>0.075494592174995</v>
          </cell>
          <cell r="BE885">
            <v>0.280117563832754</v>
          </cell>
          <cell r="BF885">
            <v>0.719882436167246</v>
          </cell>
          <cell r="BG885" t="e">
            <v>#N/A</v>
          </cell>
          <cell r="BH885">
            <v>333358981.67</v>
          </cell>
          <cell r="BI885">
            <v>400086096.31</v>
          </cell>
          <cell r="BJ885" t="e">
            <v>#N/A</v>
          </cell>
        </row>
        <row r="886">
          <cell r="A886" t="str">
            <v>003037.SZ</v>
          </cell>
          <cell r="B886" t="str">
            <v>三和管桩</v>
          </cell>
          <cell r="C886">
            <v>3834498.3</v>
          </cell>
          <cell r="D886">
            <v>833357456.95</v>
          </cell>
          <cell r="E886">
            <v>0</v>
          </cell>
          <cell r="F886">
            <v>0</v>
          </cell>
          <cell r="G886">
            <v>0</v>
          </cell>
          <cell r="H886">
            <v>0</v>
          </cell>
          <cell r="I886">
            <v>1258899474.64</v>
          </cell>
          <cell r="J886">
            <v>0</v>
          </cell>
          <cell r="K886">
            <v>128006084.01</v>
          </cell>
          <cell r="L886">
            <v>0</v>
          </cell>
          <cell r="M886">
            <v>0</v>
          </cell>
          <cell r="N886">
            <v>0</v>
          </cell>
          <cell r="O886">
            <v>0</v>
          </cell>
          <cell r="P886">
            <v>94521249.81</v>
          </cell>
          <cell r="Q886">
            <v>26087396.03</v>
          </cell>
          <cell r="R886">
            <v>0</v>
          </cell>
          <cell r="S886">
            <v>0</v>
          </cell>
          <cell r="T886">
            <v>0</v>
          </cell>
          <cell r="U886">
            <v>275398.01</v>
          </cell>
          <cell r="V886">
            <v>672576254.98</v>
          </cell>
          <cell r="W886">
            <v>0</v>
          </cell>
          <cell r="X886">
            <v>333621058.46</v>
          </cell>
          <cell r="Y886">
            <v>0</v>
          </cell>
          <cell r="Z886">
            <v>0</v>
          </cell>
          <cell r="AA886">
            <v>0</v>
          </cell>
          <cell r="AB886">
            <v>150000</v>
          </cell>
          <cell r="AC886">
            <v>33175902.56</v>
          </cell>
          <cell r="AD886">
            <v>0</v>
          </cell>
        </row>
        <row r="886">
          <cell r="AF886">
            <v>503836583</v>
          </cell>
          <cell r="AG886">
            <v>0</v>
          </cell>
          <cell r="AH886">
            <v>602960501.47</v>
          </cell>
          <cell r="AI886">
            <v>0</v>
          </cell>
          <cell r="AJ886">
            <v>-1600807.03</v>
          </cell>
          <cell r="AK886">
            <v>27198300.01</v>
          </cell>
          <cell r="AL886">
            <v>80169977.07</v>
          </cell>
          <cell r="AM886">
            <v>0</v>
          </cell>
          <cell r="AN886">
            <v>464814888.15</v>
          </cell>
          <cell r="AO886">
            <v>3384504773.75</v>
          </cell>
          <cell r="AP886">
            <v>1677379442.67</v>
          </cell>
          <cell r="AQ886">
            <v>5061884216.42</v>
          </cell>
          <cell r="AR886">
            <v>2217250860.33</v>
          </cell>
          <cell r="AS886">
            <v>833632854.96</v>
          </cell>
          <cell r="AT886">
            <v>333621058.46</v>
          </cell>
          <cell r="AU886">
            <v>1167253913.42</v>
          </cell>
          <cell r="AV886">
            <v>1677379442.67</v>
          </cell>
          <cell r="AW886">
            <v>2844633356.09</v>
          </cell>
          <cell r="AX886">
            <v>833632854.96</v>
          </cell>
          <cell r="AY886">
            <v>2011000501.13</v>
          </cell>
          <cell r="AZ886">
            <v>0.410335451815278</v>
          </cell>
          <cell r="BA886">
            <v>0.589664548184722</v>
          </cell>
          <cell r="BB886">
            <v>1.69587946753538</v>
          </cell>
          <cell r="BC886">
            <v>0.293054587571118</v>
          </cell>
          <cell r="BD886">
            <v>0.11728086424416</v>
          </cell>
          <cell r="BE886">
            <v>0.293054587571118</v>
          </cell>
          <cell r="BF886">
            <v>0.706945412428882</v>
          </cell>
          <cell r="BG886" t="e">
            <v>#N/A</v>
          </cell>
          <cell r="BH886">
            <v>-86564929.8199999</v>
          </cell>
          <cell r="BI886">
            <v>5419936.95000005</v>
          </cell>
          <cell r="BJ886" t="e">
            <v>#N/A</v>
          </cell>
        </row>
        <row r="887">
          <cell r="A887" t="str">
            <v>601778.SH</v>
          </cell>
          <cell r="B887" t="str">
            <v>晶科科技</v>
          </cell>
          <cell r="C887">
            <v>0</v>
          </cell>
          <cell r="D887">
            <v>832091658.38</v>
          </cell>
          <cell r="E887">
            <v>0</v>
          </cell>
          <cell r="F887">
            <v>0</v>
          </cell>
          <cell r="G887">
            <v>186596.23</v>
          </cell>
          <cell r="H887">
            <v>0</v>
          </cell>
          <cell r="I887">
            <v>2757768079.8</v>
          </cell>
          <cell r="J887">
            <v>2371136.28</v>
          </cell>
          <cell r="K887">
            <v>29700933.98</v>
          </cell>
          <cell r="L887">
            <v>0</v>
          </cell>
          <cell r="M887">
            <v>0</v>
          </cell>
          <cell r="N887">
            <v>0</v>
          </cell>
          <cell r="O887">
            <v>0</v>
          </cell>
          <cell r="P887">
            <v>66288655.91</v>
          </cell>
          <cell r="Q887">
            <v>66298675.97</v>
          </cell>
          <cell r="R887">
            <v>0</v>
          </cell>
          <cell r="S887">
            <v>0</v>
          </cell>
          <cell r="T887">
            <v>0</v>
          </cell>
          <cell r="U887">
            <v>2040916608.79</v>
          </cell>
          <cell r="V887">
            <v>10182.78</v>
          </cell>
          <cell r="W887">
            <v>0</v>
          </cell>
          <cell r="X887">
            <v>2003928989.79</v>
          </cell>
          <cell r="Y887">
            <v>2701230672.92</v>
          </cell>
          <cell r="Z887">
            <v>0</v>
          </cell>
          <cell r="AA887">
            <v>0</v>
          </cell>
          <cell r="AB887">
            <v>0</v>
          </cell>
          <cell r="AC887">
            <v>82388686.42</v>
          </cell>
          <cell r="AD887">
            <v>6281248.21</v>
          </cell>
        </row>
        <row r="887">
          <cell r="AF887">
            <v>2765501922</v>
          </cell>
          <cell r="AG887">
            <v>528177094.7</v>
          </cell>
          <cell r="AH887">
            <v>5547449145.77</v>
          </cell>
          <cell r="AI887">
            <v>0</v>
          </cell>
          <cell r="AJ887">
            <v>-1567036.45</v>
          </cell>
          <cell r="AK887">
            <v>0</v>
          </cell>
          <cell r="AL887">
            <v>41995556.01</v>
          </cell>
          <cell r="AM887">
            <v>0</v>
          </cell>
          <cell r="AN887">
            <v>2974220622.88</v>
          </cell>
          <cell r="AO887">
            <v>10589462125.46</v>
          </cell>
          <cell r="AP887">
            <v>11855777304.91</v>
          </cell>
          <cell r="AQ887">
            <v>22445239430.37</v>
          </cell>
          <cell r="AR887">
            <v>3004826351.14</v>
          </cell>
          <cell r="AS887">
            <v>2873194863.4</v>
          </cell>
          <cell r="AT887">
            <v>4711440910.92</v>
          </cell>
          <cell r="AU887">
            <v>7584635774.32</v>
          </cell>
          <cell r="AV887">
            <v>11855777304.91</v>
          </cell>
          <cell r="AW887">
            <v>19440413079.23</v>
          </cell>
          <cell r="AX887">
            <v>2873194863.4</v>
          </cell>
          <cell r="AY887">
            <v>16567218215.83</v>
          </cell>
          <cell r="AZ887">
            <v>0.390147871005034</v>
          </cell>
          <cell r="BA887">
            <v>0.609852128994966</v>
          </cell>
          <cell r="BB887">
            <v>1.63974175452662</v>
          </cell>
          <cell r="BC887">
            <v>0.147794949196306</v>
          </cell>
          <cell r="BD887">
            <v>0.242352921808728</v>
          </cell>
          <cell r="BE887">
            <v>0.147794949196306</v>
          </cell>
          <cell r="BF887">
            <v>0.852205050803694</v>
          </cell>
          <cell r="BG887">
            <v>-3715986156.34</v>
          </cell>
          <cell r="BH887">
            <v>-3027108531.02</v>
          </cell>
          <cell r="BI887">
            <v>531643949.44</v>
          </cell>
          <cell r="BJ887">
            <v>0.125162487363615</v>
          </cell>
        </row>
        <row r="888">
          <cell r="A888" t="str">
            <v>002288.SZ</v>
          </cell>
          <cell r="B888" t="str">
            <v>超华科技</v>
          </cell>
          <cell r="C888">
            <v>4550945.45</v>
          </cell>
          <cell r="D888">
            <v>831300000</v>
          </cell>
          <cell r="E888">
            <v>0</v>
          </cell>
          <cell r="F888">
            <v>0</v>
          </cell>
          <cell r="G888">
            <v>0</v>
          </cell>
          <cell r="H888">
            <v>0</v>
          </cell>
          <cell r="I888">
            <v>543866190.71</v>
          </cell>
          <cell r="J888">
            <v>0</v>
          </cell>
          <cell r="K888">
            <v>31051952.07</v>
          </cell>
          <cell r="L888">
            <v>0</v>
          </cell>
          <cell r="M888">
            <v>0</v>
          </cell>
          <cell r="N888">
            <v>0</v>
          </cell>
          <cell r="O888">
            <v>0</v>
          </cell>
          <cell r="P888">
            <v>8449628.31</v>
          </cell>
          <cell r="Q888">
            <v>35834684.52</v>
          </cell>
          <cell r="R888">
            <v>0</v>
          </cell>
          <cell r="S888">
            <v>0</v>
          </cell>
          <cell r="T888">
            <v>0</v>
          </cell>
          <cell r="U888">
            <v>118289983.09</v>
          </cell>
          <cell r="V888">
            <v>3553172.82</v>
          </cell>
          <cell r="W888">
            <v>0</v>
          </cell>
          <cell r="X888">
            <v>258500000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11346246.14</v>
          </cell>
          <cell r="AD888">
            <v>0</v>
          </cell>
        </row>
        <row r="888">
          <cell r="AF888">
            <v>931643744</v>
          </cell>
          <cell r="AG888">
            <v>0</v>
          </cell>
          <cell r="AH888">
            <v>548851409.8</v>
          </cell>
          <cell r="AI888">
            <v>0</v>
          </cell>
          <cell r="AJ888">
            <v>-5799653.31</v>
          </cell>
          <cell r="AK888">
            <v>0</v>
          </cell>
          <cell r="AL888">
            <v>18353733.14</v>
          </cell>
          <cell r="AM888">
            <v>0</v>
          </cell>
          <cell r="AN888">
            <v>191768791.97</v>
          </cell>
          <cell r="AO888">
            <v>1846742803.11</v>
          </cell>
          <cell r="AP888">
            <v>1684818025.6</v>
          </cell>
          <cell r="AQ888">
            <v>3531560828.71</v>
          </cell>
          <cell r="AR888">
            <v>638652820.02</v>
          </cell>
          <cell r="AS888">
            <v>949589983.09</v>
          </cell>
          <cell r="AT888">
            <v>258500000</v>
          </cell>
          <cell r="AU888">
            <v>1208089983.09</v>
          </cell>
          <cell r="AV888">
            <v>1684818025.6</v>
          </cell>
          <cell r="AW888">
            <v>2892908008.69</v>
          </cell>
          <cell r="AX888">
            <v>949589983.09</v>
          </cell>
          <cell r="AY888">
            <v>1943318025.6</v>
          </cell>
          <cell r="AZ888">
            <v>0.417604009343201</v>
          </cell>
          <cell r="BA888">
            <v>0.582395990656799</v>
          </cell>
          <cell r="BB888">
            <v>1.71704478746883</v>
          </cell>
          <cell r="BC888">
            <v>0.328247555828782</v>
          </cell>
          <cell r="BD888">
            <v>0.0893564535144195</v>
          </cell>
          <cell r="BE888">
            <v>0.328247555828782</v>
          </cell>
          <cell r="BF888">
            <v>0.671752444171218</v>
          </cell>
          <cell r="BG888" t="e">
            <v>#N/A</v>
          </cell>
          <cell r="BH888">
            <v>867276465.18</v>
          </cell>
          <cell r="BI888">
            <v>333911269.62</v>
          </cell>
          <cell r="BJ888" t="e">
            <v>#N/A</v>
          </cell>
        </row>
        <row r="889">
          <cell r="A889" t="str">
            <v>002283.SZ</v>
          </cell>
          <cell r="B889" t="str">
            <v>天润工业</v>
          </cell>
          <cell r="C889">
            <v>37908252.14</v>
          </cell>
          <cell r="D889">
            <v>830763069.44</v>
          </cell>
          <cell r="E889">
            <v>0</v>
          </cell>
          <cell r="F889">
            <v>0</v>
          </cell>
          <cell r="G889">
            <v>0</v>
          </cell>
          <cell r="H889">
            <v>0</v>
          </cell>
          <cell r="I889">
            <v>2338458690.54</v>
          </cell>
          <cell r="J889">
            <v>0</v>
          </cell>
          <cell r="K889">
            <v>5861243.12</v>
          </cell>
          <cell r="L889">
            <v>0</v>
          </cell>
          <cell r="M889">
            <v>0</v>
          </cell>
          <cell r="N889">
            <v>0</v>
          </cell>
          <cell r="O889">
            <v>0</v>
          </cell>
          <cell r="P889">
            <v>21701312.46</v>
          </cell>
          <cell r="Q889">
            <v>75019610.4</v>
          </cell>
          <cell r="R889">
            <v>0</v>
          </cell>
          <cell r="S889">
            <v>0</v>
          </cell>
          <cell r="T889">
            <v>0</v>
          </cell>
          <cell r="U889">
            <v>5427508.9</v>
          </cell>
          <cell r="V889">
            <v>681228.51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73521782.52</v>
          </cell>
          <cell r="AD889">
            <v>0</v>
          </cell>
        </row>
        <row r="889">
          <cell r="AF889">
            <v>1135934078</v>
          </cell>
          <cell r="AG889">
            <v>0</v>
          </cell>
          <cell r="AH889">
            <v>1457149239.9</v>
          </cell>
          <cell r="AI889">
            <v>95494972.51</v>
          </cell>
          <cell r="AJ889">
            <v>-181835.47</v>
          </cell>
          <cell r="AK889">
            <v>0</v>
          </cell>
          <cell r="AL889">
            <v>246474560.62</v>
          </cell>
          <cell r="AM889">
            <v>0</v>
          </cell>
          <cell r="AN889">
            <v>2668362368.84</v>
          </cell>
          <cell r="AO889">
            <v>3389342698.03</v>
          </cell>
          <cell r="AP889">
            <v>5603233384.4</v>
          </cell>
          <cell r="AQ889">
            <v>8992576082.43</v>
          </cell>
          <cell r="AR889">
            <v>2553152119.69</v>
          </cell>
          <cell r="AS889">
            <v>836190578.34</v>
          </cell>
          <cell r="AT889">
            <v>0</v>
          </cell>
          <cell r="AU889">
            <v>836190578.34</v>
          </cell>
          <cell r="AV889">
            <v>5412243439.38</v>
          </cell>
          <cell r="AW889">
            <v>6248434017.72</v>
          </cell>
          <cell r="AX889">
            <v>836190578.34</v>
          </cell>
          <cell r="AY889">
            <v>5412243439.38</v>
          </cell>
          <cell r="AZ889">
            <v>0.133824023102211</v>
          </cell>
          <cell r="BA889">
            <v>0.866175976897789</v>
          </cell>
          <cell r="BB889">
            <v>1.15449980912828</v>
          </cell>
          <cell r="BC889">
            <v>0.133824023102211</v>
          </cell>
          <cell r="BD889">
            <v>0</v>
          </cell>
          <cell r="BE889">
            <v>0.133824023102211</v>
          </cell>
          <cell r="BF889">
            <v>0.866175976897789</v>
          </cell>
          <cell r="BG889" t="e">
            <v>#N/A</v>
          </cell>
          <cell r="BH889">
            <v>1962621.17000008</v>
          </cell>
          <cell r="BI889">
            <v>1787487849.7</v>
          </cell>
          <cell r="BJ889" t="e">
            <v>#N/A</v>
          </cell>
        </row>
        <row r="890">
          <cell r="A890" t="str">
            <v>600628.SH</v>
          </cell>
          <cell r="B890" t="str">
            <v>新世界</v>
          </cell>
          <cell r="C890">
            <v>0</v>
          </cell>
          <cell r="D890">
            <v>830000000</v>
          </cell>
          <cell r="E890">
            <v>0</v>
          </cell>
          <cell r="F890">
            <v>0</v>
          </cell>
          <cell r="G890">
            <v>0</v>
          </cell>
          <cell r="H890">
            <v>0</v>
          </cell>
          <cell r="I890">
            <v>528122012.85</v>
          </cell>
          <cell r="J890">
            <v>21505379.93</v>
          </cell>
          <cell r="K890">
            <v>47425810.26</v>
          </cell>
          <cell r="L890">
            <v>0</v>
          </cell>
          <cell r="M890">
            <v>0</v>
          </cell>
          <cell r="N890">
            <v>0</v>
          </cell>
          <cell r="O890">
            <v>0</v>
          </cell>
          <cell r="P890">
            <v>9320191.4</v>
          </cell>
          <cell r="Q890">
            <v>14758869.53</v>
          </cell>
          <cell r="R890">
            <v>0</v>
          </cell>
          <cell r="S890">
            <v>0</v>
          </cell>
          <cell r="T890">
            <v>0</v>
          </cell>
          <cell r="U890">
            <v>0</v>
          </cell>
          <cell r="V890">
            <v>6041029.08</v>
          </cell>
          <cell r="W890">
            <v>0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6442075.2</v>
          </cell>
          <cell r="AD890">
            <v>22819000</v>
          </cell>
        </row>
        <row r="890">
          <cell r="AF890">
            <v>646875384</v>
          </cell>
          <cell r="AG890">
            <v>0</v>
          </cell>
          <cell r="AH890">
            <v>1565327893.96</v>
          </cell>
          <cell r="AI890">
            <v>0</v>
          </cell>
          <cell r="AJ890">
            <v>-135234370.51</v>
          </cell>
          <cell r="AK890">
            <v>0</v>
          </cell>
          <cell r="AL890">
            <v>393268321.62</v>
          </cell>
          <cell r="AM890">
            <v>0</v>
          </cell>
          <cell r="AN890">
            <v>1915470566.32</v>
          </cell>
          <cell r="AO890">
            <v>1486434368.25</v>
          </cell>
          <cell r="AP890">
            <v>4385707795.39</v>
          </cell>
          <cell r="AQ890">
            <v>5872142163.64</v>
          </cell>
          <cell r="AR890">
            <v>633615368.25</v>
          </cell>
          <cell r="AS890">
            <v>830000000</v>
          </cell>
          <cell r="AT890">
            <v>22819000</v>
          </cell>
          <cell r="AU890">
            <v>852819000</v>
          </cell>
          <cell r="AV890">
            <v>4385707795.39</v>
          </cell>
          <cell r="AW890">
            <v>5238526795.39</v>
          </cell>
          <cell r="AX890">
            <v>830000000</v>
          </cell>
          <cell r="AY890">
            <v>4408526795.39</v>
          </cell>
          <cell r="AZ890">
            <v>0.162797487406287</v>
          </cell>
          <cell r="BA890">
            <v>0.837202512593713</v>
          </cell>
          <cell r="BB890">
            <v>1.1944541314167</v>
          </cell>
          <cell r="BC890">
            <v>0.158441491743521</v>
          </cell>
          <cell r="BD890">
            <v>0.00435599566276556</v>
          </cell>
          <cell r="BE890">
            <v>0.158441491743521</v>
          </cell>
          <cell r="BF890">
            <v>0.841558508256479</v>
          </cell>
          <cell r="BG890">
            <v>1419247672.98</v>
          </cell>
          <cell r="BH890">
            <v>-1174947293.1</v>
          </cell>
          <cell r="BI890">
            <v>1118751033.71</v>
          </cell>
          <cell r="BJ890">
            <v>-3.72300680775597</v>
          </cell>
        </row>
        <row r="891">
          <cell r="A891" t="str">
            <v>002747.SZ</v>
          </cell>
          <cell r="B891" t="str">
            <v>埃斯顿</v>
          </cell>
          <cell r="C891">
            <v>74374446.54</v>
          </cell>
          <cell r="D891">
            <v>829181861.48</v>
          </cell>
          <cell r="E891">
            <v>0</v>
          </cell>
          <cell r="F891">
            <v>0</v>
          </cell>
          <cell r="G891">
            <v>0</v>
          </cell>
          <cell r="H891">
            <v>0</v>
          </cell>
          <cell r="I891">
            <v>695325355.58</v>
          </cell>
          <cell r="J891">
            <v>0</v>
          </cell>
          <cell r="K891">
            <v>286626672.31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58108939.61</v>
          </cell>
          <cell r="Q891">
            <v>31567359.67</v>
          </cell>
          <cell r="R891">
            <v>0</v>
          </cell>
          <cell r="S891">
            <v>0</v>
          </cell>
          <cell r="T891">
            <v>0</v>
          </cell>
          <cell r="U891">
            <v>169430206.68</v>
          </cell>
          <cell r="V891">
            <v>30932304.18</v>
          </cell>
          <cell r="W891">
            <v>0</v>
          </cell>
          <cell r="X891">
            <v>1172636117.7</v>
          </cell>
          <cell r="Y891">
            <v>0</v>
          </cell>
          <cell r="Z891">
            <v>0</v>
          </cell>
          <cell r="AA891">
            <v>290853026.72</v>
          </cell>
          <cell r="AB891">
            <v>58975400.55</v>
          </cell>
          <cell r="AC891">
            <v>70296072.17</v>
          </cell>
          <cell r="AD891">
            <v>26354213.22</v>
          </cell>
        </row>
        <row r="891">
          <cell r="AF891">
            <v>868638373</v>
          </cell>
          <cell r="AG891">
            <v>0</v>
          </cell>
          <cell r="AH891">
            <v>1265668010.12</v>
          </cell>
          <cell r="AI891">
            <v>86040659.08</v>
          </cell>
          <cell r="AJ891">
            <v>-2065798.57</v>
          </cell>
          <cell r="AK891">
            <v>3177853.49</v>
          </cell>
          <cell r="AL891">
            <v>54998926.46</v>
          </cell>
          <cell r="AM891">
            <v>0</v>
          </cell>
          <cell r="AN891">
            <v>459095405.44</v>
          </cell>
          <cell r="AO891">
            <v>3794661976.41</v>
          </cell>
          <cell r="AP891">
            <v>2735553429.02</v>
          </cell>
          <cell r="AQ891">
            <v>6530215405.43</v>
          </cell>
          <cell r="AR891">
            <v>1306206550.61</v>
          </cell>
          <cell r="AS891">
            <v>998612068.16</v>
          </cell>
          <cell r="AT891">
            <v>1489843357.64</v>
          </cell>
          <cell r="AU891">
            <v>2488455425.8</v>
          </cell>
          <cell r="AV891">
            <v>2563472110.86</v>
          </cell>
          <cell r="AW891">
            <v>5051927536.66</v>
          </cell>
          <cell r="AX891">
            <v>998612068.16</v>
          </cell>
          <cell r="AY891">
            <v>4053315468.5</v>
          </cell>
          <cell r="AZ891">
            <v>0.492575439323344</v>
          </cell>
          <cell r="BA891">
            <v>0.507424560676656</v>
          </cell>
          <cell r="BB891">
            <v>1.97073629756212</v>
          </cell>
          <cell r="BC891">
            <v>0.197669515430187</v>
          </cell>
          <cell r="BD891">
            <v>0.294905923893157</v>
          </cell>
          <cell r="BE891">
            <v>0.197669515430187</v>
          </cell>
          <cell r="BF891">
            <v>0.802330484569813</v>
          </cell>
          <cell r="BG891" t="e">
            <v>#N/A</v>
          </cell>
          <cell r="BH891">
            <v>-370424325.13</v>
          </cell>
          <cell r="BI891">
            <v>931223035.42</v>
          </cell>
          <cell r="BJ891" t="e">
            <v>#N/A</v>
          </cell>
        </row>
        <row r="892">
          <cell r="A892" t="str">
            <v>002435.SZ</v>
          </cell>
          <cell r="B892" t="str">
            <v>长江健康</v>
          </cell>
          <cell r="C892">
            <v>18802450.24</v>
          </cell>
          <cell r="D892">
            <v>827701201.04</v>
          </cell>
          <cell r="E892">
            <v>0</v>
          </cell>
          <cell r="F892">
            <v>0</v>
          </cell>
          <cell r="G892">
            <v>0</v>
          </cell>
          <cell r="H892">
            <v>0</v>
          </cell>
          <cell r="I892">
            <v>508798470.35</v>
          </cell>
          <cell r="J892">
            <v>0</v>
          </cell>
          <cell r="K892">
            <v>31131310.4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31062251.61</v>
          </cell>
          <cell r="Q892">
            <v>33972819.72</v>
          </cell>
          <cell r="R892">
            <v>0</v>
          </cell>
          <cell r="S892">
            <v>0</v>
          </cell>
          <cell r="T892">
            <v>0</v>
          </cell>
          <cell r="U892">
            <v>19810009.03</v>
          </cell>
          <cell r="V892">
            <v>4129275.76</v>
          </cell>
          <cell r="W892">
            <v>0</v>
          </cell>
          <cell r="X892">
            <v>306154710.44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>
            <v>7364058.37</v>
          </cell>
          <cell r="AD892">
            <v>0</v>
          </cell>
        </row>
        <row r="892">
          <cell r="AF892">
            <v>1235983020</v>
          </cell>
          <cell r="AG892">
            <v>0</v>
          </cell>
          <cell r="AH892">
            <v>3331347500.04</v>
          </cell>
          <cell r="AI892">
            <v>0</v>
          </cell>
          <cell r="AJ892">
            <v>-1282534.77</v>
          </cell>
          <cell r="AK892">
            <v>0</v>
          </cell>
          <cell r="AL892">
            <v>90524500.41</v>
          </cell>
          <cell r="AM892">
            <v>0</v>
          </cell>
          <cell r="AN892">
            <v>777577509.83</v>
          </cell>
          <cell r="AO892">
            <v>1788926556.96</v>
          </cell>
          <cell r="AP892">
            <v>5434149995.51</v>
          </cell>
          <cell r="AQ892">
            <v>7223076552.47</v>
          </cell>
          <cell r="AR892">
            <v>635260636.45</v>
          </cell>
          <cell r="AS892">
            <v>847511210.07</v>
          </cell>
          <cell r="AT892">
            <v>306154710.44</v>
          </cell>
          <cell r="AU892">
            <v>1153665920.51</v>
          </cell>
          <cell r="AV892">
            <v>5434149995.51</v>
          </cell>
          <cell r="AW892">
            <v>6587815916.02</v>
          </cell>
          <cell r="AX892">
            <v>847511210.07</v>
          </cell>
          <cell r="AY892">
            <v>5740304705.95</v>
          </cell>
          <cell r="AZ892">
            <v>0.175121153234498</v>
          </cell>
          <cell r="BA892">
            <v>0.824878846765502</v>
          </cell>
          <cell r="BB892">
            <v>1.21229924118091</v>
          </cell>
          <cell r="BC892">
            <v>0.128648283569833</v>
          </cell>
          <cell r="BD892">
            <v>0.0464728696646645</v>
          </cell>
          <cell r="BE892">
            <v>0.128648283569833</v>
          </cell>
          <cell r="BF892">
            <v>0.871351716430167</v>
          </cell>
          <cell r="BG892" t="e">
            <v>#N/A</v>
          </cell>
          <cell r="BH892">
            <v>-939794256.16</v>
          </cell>
          <cell r="BI892">
            <v>1979912462.5</v>
          </cell>
          <cell r="BJ892" t="e">
            <v>#N/A</v>
          </cell>
        </row>
        <row r="893">
          <cell r="A893" t="str">
            <v>600732.SH</v>
          </cell>
          <cell r="B893" t="str">
            <v>爱旭股份</v>
          </cell>
          <cell r="C893">
            <v>186257447.94</v>
          </cell>
          <cell r="D893">
            <v>825270429.59</v>
          </cell>
          <cell r="E893">
            <v>0</v>
          </cell>
          <cell r="F893">
            <v>0</v>
          </cell>
          <cell r="G893">
            <v>29795773.23</v>
          </cell>
          <cell r="H893">
            <v>0</v>
          </cell>
          <cell r="I893">
            <v>5807743293.92</v>
          </cell>
          <cell r="J893">
            <v>0</v>
          </cell>
          <cell r="K893">
            <v>453560430.62</v>
          </cell>
          <cell r="L893">
            <v>0</v>
          </cell>
          <cell r="M893">
            <v>0</v>
          </cell>
          <cell r="N893">
            <v>0</v>
          </cell>
          <cell r="O893">
            <v>0</v>
          </cell>
          <cell r="P893">
            <v>66696947.88</v>
          </cell>
          <cell r="Q893">
            <v>28538755.64</v>
          </cell>
          <cell r="R893">
            <v>0</v>
          </cell>
          <cell r="S893">
            <v>0</v>
          </cell>
          <cell r="T893">
            <v>0</v>
          </cell>
          <cell r="U893">
            <v>1147116211.77</v>
          </cell>
          <cell r="V893">
            <v>56343022.06</v>
          </cell>
          <cell r="W893">
            <v>0</v>
          </cell>
          <cell r="X893">
            <v>1375845931.33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777398725.31</v>
          </cell>
          <cell r="AD893">
            <v>0</v>
          </cell>
        </row>
        <row r="893">
          <cell r="AF893">
            <v>2036329187</v>
          </cell>
          <cell r="AG893">
            <v>0</v>
          </cell>
          <cell r="AH893">
            <v>1589138704.66</v>
          </cell>
          <cell r="AI893">
            <v>0</v>
          </cell>
          <cell r="AJ893">
            <v>0</v>
          </cell>
          <cell r="AK893">
            <v>0</v>
          </cell>
          <cell r="AL893">
            <v>27490352.66</v>
          </cell>
          <cell r="AM893">
            <v>0</v>
          </cell>
          <cell r="AN893">
            <v>1501223867.5</v>
          </cell>
          <cell r="AO893">
            <v>10754566969.29</v>
          </cell>
          <cell r="AP893">
            <v>5154182111.82</v>
          </cell>
          <cell r="AQ893">
            <v>15908749081.11</v>
          </cell>
          <cell r="AR893">
            <v>7376538623.37</v>
          </cell>
          <cell r="AS893">
            <v>2002182414.59</v>
          </cell>
          <cell r="AT893">
            <v>1375845931.33</v>
          </cell>
          <cell r="AU893">
            <v>3378028345.92</v>
          </cell>
          <cell r="AV893">
            <v>5154182111.82</v>
          </cell>
          <cell r="AW893">
            <v>8532210457.74</v>
          </cell>
          <cell r="AX893">
            <v>2002182414.59</v>
          </cell>
          <cell r="AY893">
            <v>6530028043.15</v>
          </cell>
          <cell r="AZ893">
            <v>0.395914794021005</v>
          </cell>
          <cell r="BA893">
            <v>0.604085205978995</v>
          </cell>
          <cell r="BB893">
            <v>1.65539561323866</v>
          </cell>
          <cell r="BC893">
            <v>0.234661630125839</v>
          </cell>
          <cell r="BD893">
            <v>0.161253163895166</v>
          </cell>
          <cell r="BE893">
            <v>0.234661630125839</v>
          </cell>
          <cell r="BF893">
            <v>0.765338369874161</v>
          </cell>
          <cell r="BG893">
            <v>-270954336.000001</v>
          </cell>
          <cell r="BH893">
            <v>-281920200.81</v>
          </cell>
          <cell r="BI893">
            <v>-3616980378.46</v>
          </cell>
          <cell r="BJ893">
            <v>1.08097795192317</v>
          </cell>
        </row>
        <row r="894">
          <cell r="A894" t="str">
            <v>603283.SH</v>
          </cell>
          <cell r="B894" t="str">
            <v>赛腾股份</v>
          </cell>
          <cell r="C894">
            <v>3290043.04</v>
          </cell>
          <cell r="D894">
            <v>823306054.57</v>
          </cell>
          <cell r="E894">
            <v>0</v>
          </cell>
          <cell r="F894">
            <v>0</v>
          </cell>
          <cell r="G894">
            <v>0</v>
          </cell>
          <cell r="H894">
            <v>0</v>
          </cell>
          <cell r="I894">
            <v>879021349.45</v>
          </cell>
          <cell r="J894">
            <v>0</v>
          </cell>
          <cell r="K894">
            <v>142028813.82</v>
          </cell>
          <cell r="L894">
            <v>0</v>
          </cell>
          <cell r="M894">
            <v>0</v>
          </cell>
          <cell r="N894">
            <v>0</v>
          </cell>
          <cell r="O894">
            <v>0</v>
          </cell>
          <cell r="P894">
            <v>93022408.23</v>
          </cell>
          <cell r="Q894">
            <v>24135094.92</v>
          </cell>
          <cell r="R894">
            <v>0</v>
          </cell>
          <cell r="S894">
            <v>0</v>
          </cell>
          <cell r="T894">
            <v>0</v>
          </cell>
          <cell r="U894">
            <v>49579982.59</v>
          </cell>
          <cell r="V894">
            <v>5825096.6</v>
          </cell>
          <cell r="W894">
            <v>0</v>
          </cell>
          <cell r="X894">
            <v>314484967.7</v>
          </cell>
          <cell r="Y894">
            <v>0</v>
          </cell>
          <cell r="Z894">
            <v>0</v>
          </cell>
          <cell r="AA894">
            <v>0</v>
          </cell>
          <cell r="AB894">
            <v>2314985.34</v>
          </cell>
          <cell r="AC894">
            <v>1000000</v>
          </cell>
          <cell r="AD894">
            <v>0</v>
          </cell>
        </row>
        <row r="894">
          <cell r="AF894">
            <v>181931098</v>
          </cell>
          <cell r="AG894">
            <v>0</v>
          </cell>
          <cell r="AH894">
            <v>702573531.58</v>
          </cell>
          <cell r="AI894">
            <v>38710419.6</v>
          </cell>
          <cell r="AJ894">
            <v>-9145383.22</v>
          </cell>
          <cell r="AK894">
            <v>0</v>
          </cell>
          <cell r="AL894">
            <v>58848082.16</v>
          </cell>
          <cell r="AM894">
            <v>0</v>
          </cell>
          <cell r="AN894">
            <v>430208966.86</v>
          </cell>
          <cell r="AO894">
            <v>2338008796.26</v>
          </cell>
          <cell r="AP894">
            <v>1403126714.98</v>
          </cell>
          <cell r="AQ894">
            <v>3741135511.24</v>
          </cell>
          <cell r="AR894">
            <v>1150637791.4</v>
          </cell>
          <cell r="AS894">
            <v>872886037.16</v>
          </cell>
          <cell r="AT894">
            <v>314484967.7</v>
          </cell>
          <cell r="AU894">
            <v>1187371004.86</v>
          </cell>
          <cell r="AV894">
            <v>1325705875.78</v>
          </cell>
          <cell r="AW894">
            <v>2513076880.64</v>
          </cell>
          <cell r="AX894">
            <v>872886037.16</v>
          </cell>
          <cell r="AY894">
            <v>1640190843.48</v>
          </cell>
          <cell r="AZ894">
            <v>0.472476991852957</v>
          </cell>
          <cell r="BA894">
            <v>0.527523008147043</v>
          </cell>
          <cell r="BB894">
            <v>1.89565191386166</v>
          </cell>
          <cell r="BC894">
            <v>0.347337578044052</v>
          </cell>
          <cell r="BD894">
            <v>0.125139413808905</v>
          </cell>
          <cell r="BE894">
            <v>0.347337578044052</v>
          </cell>
          <cell r="BF894">
            <v>0.652662421955947</v>
          </cell>
          <cell r="BG894" t="e">
            <v>#N/A</v>
          </cell>
          <cell r="BH894">
            <v>387139951.21</v>
          </cell>
          <cell r="BI894">
            <v>514165614.21</v>
          </cell>
          <cell r="BJ894" t="e">
            <v>#N/A</v>
          </cell>
        </row>
        <row r="895">
          <cell r="A895" t="str">
            <v>603021.SH</v>
          </cell>
          <cell r="B895" t="str">
            <v>山东华鹏</v>
          </cell>
          <cell r="C895">
            <v>3206715.41</v>
          </cell>
          <cell r="D895">
            <v>822911093.72</v>
          </cell>
          <cell r="E895">
            <v>0</v>
          </cell>
          <cell r="F895">
            <v>0</v>
          </cell>
          <cell r="G895">
            <v>0</v>
          </cell>
          <cell r="H895">
            <v>0</v>
          </cell>
          <cell r="I895">
            <v>399396534.84</v>
          </cell>
          <cell r="J895">
            <v>0</v>
          </cell>
          <cell r="K895">
            <v>21033216.66</v>
          </cell>
          <cell r="L895">
            <v>0</v>
          </cell>
          <cell r="M895">
            <v>0</v>
          </cell>
          <cell r="N895">
            <v>0</v>
          </cell>
          <cell r="O895">
            <v>0</v>
          </cell>
          <cell r="P895">
            <v>13822186.18</v>
          </cell>
          <cell r="Q895">
            <v>58761751.69</v>
          </cell>
          <cell r="R895">
            <v>0</v>
          </cell>
          <cell r="S895">
            <v>0</v>
          </cell>
          <cell r="T895">
            <v>0</v>
          </cell>
          <cell r="U895">
            <v>376256110.87</v>
          </cell>
          <cell r="V895">
            <v>1071683.23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B895">
            <v>0</v>
          </cell>
          <cell r="AC895">
            <v>1984986.46</v>
          </cell>
          <cell r="AD895">
            <v>0</v>
          </cell>
        </row>
        <row r="895">
          <cell r="AF895">
            <v>319948070</v>
          </cell>
          <cell r="AG895">
            <v>0</v>
          </cell>
          <cell r="AH895">
            <v>603437285.5</v>
          </cell>
          <cell r="AI895">
            <v>0</v>
          </cell>
          <cell r="AJ895">
            <v>0</v>
          </cell>
          <cell r="AK895">
            <v>0</v>
          </cell>
          <cell r="AL895">
            <v>31863939.22</v>
          </cell>
          <cell r="AM895">
            <v>0</v>
          </cell>
          <cell r="AN895">
            <v>198136091.61</v>
          </cell>
          <cell r="AO895">
            <v>1698444279.06</v>
          </cell>
          <cell r="AP895">
            <v>1153385386.33</v>
          </cell>
          <cell r="AQ895">
            <v>2851829665.39</v>
          </cell>
          <cell r="AR895">
            <v>499277074.47</v>
          </cell>
          <cell r="AS895">
            <v>1199167204.59</v>
          </cell>
          <cell r="AT895">
            <v>0</v>
          </cell>
          <cell r="AU895">
            <v>1199167204.59</v>
          </cell>
          <cell r="AV895">
            <v>1153385386.33</v>
          </cell>
          <cell r="AW895">
            <v>2352552590.92</v>
          </cell>
          <cell r="AX895">
            <v>1199167204.59</v>
          </cell>
          <cell r="AY895">
            <v>1153385386.33</v>
          </cell>
          <cell r="AZ895">
            <v>0.509730243318832</v>
          </cell>
          <cell r="BA895">
            <v>0.490269756681168</v>
          </cell>
          <cell r="BB895">
            <v>2.03969342667473</v>
          </cell>
          <cell r="BC895">
            <v>0.509730243318832</v>
          </cell>
          <cell r="BD895">
            <v>0</v>
          </cell>
          <cell r="BE895">
            <v>0.509730243318832</v>
          </cell>
          <cell r="BF895">
            <v>0.490269756681168</v>
          </cell>
          <cell r="BG895" t="e">
            <v>#N/A</v>
          </cell>
          <cell r="BH895">
            <v>1076107419.73</v>
          </cell>
          <cell r="BI895">
            <v>-985879561.2</v>
          </cell>
          <cell r="BJ895" t="e">
            <v>#N/A</v>
          </cell>
        </row>
        <row r="896">
          <cell r="A896" t="str">
            <v>601008.SH</v>
          </cell>
          <cell r="B896" t="str">
            <v>连云港</v>
          </cell>
          <cell r="C896">
            <v>0</v>
          </cell>
          <cell r="D896">
            <v>822657112.59</v>
          </cell>
          <cell r="E896">
            <v>0</v>
          </cell>
          <cell r="F896">
            <v>0</v>
          </cell>
          <cell r="G896">
            <v>0</v>
          </cell>
          <cell r="H896">
            <v>0</v>
          </cell>
          <cell r="I896">
            <v>82550957.63</v>
          </cell>
          <cell r="J896">
            <v>0</v>
          </cell>
          <cell r="K896">
            <v>38248416.43</v>
          </cell>
          <cell r="L896">
            <v>0</v>
          </cell>
          <cell r="M896">
            <v>2166291737.54</v>
          </cell>
          <cell r="N896">
            <v>0</v>
          </cell>
          <cell r="O896">
            <v>0</v>
          </cell>
          <cell r="P896">
            <v>17962733.83</v>
          </cell>
          <cell r="Q896">
            <v>23400557.24</v>
          </cell>
          <cell r="R896">
            <v>0</v>
          </cell>
          <cell r="S896">
            <v>0</v>
          </cell>
          <cell r="T896">
            <v>0</v>
          </cell>
          <cell r="U896">
            <v>571265378</v>
          </cell>
          <cell r="V896">
            <v>89300482.65</v>
          </cell>
          <cell r="W896">
            <v>0</v>
          </cell>
          <cell r="X896">
            <v>47299166.72</v>
          </cell>
          <cell r="Y896">
            <v>0</v>
          </cell>
          <cell r="Z896">
            <v>0</v>
          </cell>
          <cell r="AA896">
            <v>21702218.26</v>
          </cell>
          <cell r="AB896">
            <v>300112.5</v>
          </cell>
          <cell r="AC896">
            <v>0</v>
          </cell>
          <cell r="AD896">
            <v>0</v>
          </cell>
        </row>
        <row r="896">
          <cell r="AF896">
            <v>1251554918</v>
          </cell>
          <cell r="AG896">
            <v>0</v>
          </cell>
          <cell r="AH896">
            <v>2148753722.2</v>
          </cell>
          <cell r="AI896">
            <v>34158721.16</v>
          </cell>
          <cell r="AJ896">
            <v>-327195.14</v>
          </cell>
          <cell r="AK896">
            <v>0</v>
          </cell>
          <cell r="AL896">
            <v>139153586.31</v>
          </cell>
          <cell r="AM896">
            <v>19449893.97</v>
          </cell>
          <cell r="AN896">
            <v>490374366.67</v>
          </cell>
          <cell r="AO896">
            <v>3880978873.39</v>
          </cell>
          <cell r="AP896">
            <v>4083118013.17</v>
          </cell>
          <cell r="AQ896">
            <v>7964096886.56</v>
          </cell>
          <cell r="AR896">
            <v>251763260.28</v>
          </cell>
          <cell r="AS896">
            <v>1393922490.59</v>
          </cell>
          <cell r="AT896">
            <v>69001384.98</v>
          </cell>
          <cell r="AU896">
            <v>1462923875.57</v>
          </cell>
          <cell r="AV896">
            <v>4014800570.85</v>
          </cell>
          <cell r="AW896">
            <v>5477724446.42</v>
          </cell>
          <cell r="AX896">
            <v>1393922490.59</v>
          </cell>
          <cell r="AY896">
            <v>4083801955.83</v>
          </cell>
          <cell r="AZ896">
            <v>0.267067810708533</v>
          </cell>
          <cell r="BA896">
            <v>0.732932189291467</v>
          </cell>
          <cell r="BB896">
            <v>1.36438270089721</v>
          </cell>
          <cell r="BC896">
            <v>0.254471086346997</v>
          </cell>
          <cell r="BD896">
            <v>0.012596724361536</v>
          </cell>
          <cell r="BE896">
            <v>0.254471086346997</v>
          </cell>
          <cell r="BF896">
            <v>0.745528913653003</v>
          </cell>
          <cell r="BG896" t="e">
            <v>#N/A</v>
          </cell>
          <cell r="BH896">
            <v>-1855424797.59</v>
          </cell>
          <cell r="BI896">
            <v>-1236154786.23</v>
          </cell>
          <cell r="BJ896" t="e">
            <v>#N/A</v>
          </cell>
        </row>
        <row r="897">
          <cell r="A897" t="str">
            <v>002163.SZ</v>
          </cell>
          <cell r="B897" t="str">
            <v>海南发展</v>
          </cell>
          <cell r="C897">
            <v>151956689.55</v>
          </cell>
          <cell r="D897">
            <v>821015419.9</v>
          </cell>
          <cell r="E897">
            <v>0</v>
          </cell>
          <cell r="F897">
            <v>0</v>
          </cell>
          <cell r="G897">
            <v>0</v>
          </cell>
          <cell r="H897">
            <v>0</v>
          </cell>
          <cell r="I897">
            <v>2070995588.14</v>
          </cell>
          <cell r="J897">
            <v>11666.67</v>
          </cell>
          <cell r="K897">
            <v>282147569.86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1098074.48</v>
          </cell>
          <cell r="Q897">
            <v>8566725.05</v>
          </cell>
          <cell r="R897">
            <v>0</v>
          </cell>
          <cell r="S897">
            <v>0</v>
          </cell>
          <cell r="T897">
            <v>0</v>
          </cell>
          <cell r="U897">
            <v>11506817.36</v>
          </cell>
          <cell r="V897">
            <v>69894027.2</v>
          </cell>
          <cell r="W897">
            <v>0</v>
          </cell>
          <cell r="X897">
            <v>25651679.04</v>
          </cell>
          <cell r="Y897">
            <v>0</v>
          </cell>
          <cell r="Z897">
            <v>0</v>
          </cell>
          <cell r="AA897">
            <v>0</v>
          </cell>
          <cell r="AB897">
            <v>739377876.44</v>
          </cell>
          <cell r="AC897">
            <v>36853448.8</v>
          </cell>
          <cell r="AD897">
            <v>272500.43</v>
          </cell>
        </row>
        <row r="897">
          <cell r="AF897">
            <v>803550000</v>
          </cell>
          <cell r="AG897">
            <v>0</v>
          </cell>
          <cell r="AH897">
            <v>430095840.93</v>
          </cell>
          <cell r="AI897">
            <v>0</v>
          </cell>
          <cell r="AJ897">
            <v>0</v>
          </cell>
          <cell r="AK897">
            <v>77062</v>
          </cell>
          <cell r="AL897">
            <v>62690366.21</v>
          </cell>
          <cell r="AM897">
            <v>0</v>
          </cell>
          <cell r="AN897">
            <v>-415237361.32</v>
          </cell>
          <cell r="AO897">
            <v>4219348082.92</v>
          </cell>
          <cell r="AP897">
            <v>881175907.82</v>
          </cell>
          <cell r="AQ897">
            <v>5100523990.74</v>
          </cell>
          <cell r="AR897">
            <v>3360901666.19</v>
          </cell>
          <cell r="AS897">
            <v>832522237.26</v>
          </cell>
          <cell r="AT897">
            <v>25924179.47</v>
          </cell>
          <cell r="AU897">
            <v>858446416.73</v>
          </cell>
          <cell r="AV897">
            <v>881175907.82</v>
          </cell>
          <cell r="AW897">
            <v>1739622324.55</v>
          </cell>
          <cell r="AX897">
            <v>832522237.26</v>
          </cell>
          <cell r="AY897">
            <v>907100087.29</v>
          </cell>
          <cell r="AZ897">
            <v>0.493467119049567</v>
          </cell>
          <cell r="BA897">
            <v>0.506532880950433</v>
          </cell>
          <cell r="BB897">
            <v>1.97420550098081</v>
          </cell>
          <cell r="BC897">
            <v>0.478564930738834</v>
          </cell>
          <cell r="BD897">
            <v>0.0149021883107335</v>
          </cell>
          <cell r="BE897">
            <v>0.478564930738834</v>
          </cell>
          <cell r="BF897">
            <v>0.521435069261166</v>
          </cell>
          <cell r="BG897" t="e">
            <v>#N/A</v>
          </cell>
          <cell r="BH897">
            <v>221452024.77</v>
          </cell>
          <cell r="BI897">
            <v>-1843748112.11</v>
          </cell>
          <cell r="BJ897" t="e">
            <v>#N/A</v>
          </cell>
        </row>
        <row r="898">
          <cell r="A898" t="str">
            <v>600596.SH</v>
          </cell>
          <cell r="B898" t="str">
            <v>新安股份</v>
          </cell>
          <cell r="C898">
            <v>6729683.21</v>
          </cell>
          <cell r="D898">
            <v>811583663.46</v>
          </cell>
          <cell r="E898">
            <v>0</v>
          </cell>
          <cell r="F898">
            <v>0</v>
          </cell>
          <cell r="G898">
            <v>0</v>
          </cell>
          <cell r="H898">
            <v>0</v>
          </cell>
          <cell r="I898">
            <v>3340330998.68</v>
          </cell>
          <cell r="J898">
            <v>1917422</v>
          </cell>
          <cell r="K898">
            <v>440190199.04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215529074.34</v>
          </cell>
          <cell r="Q898">
            <v>234994800.04</v>
          </cell>
          <cell r="R898">
            <v>0</v>
          </cell>
          <cell r="S898">
            <v>0</v>
          </cell>
          <cell r="T898">
            <v>0</v>
          </cell>
          <cell r="U898">
            <v>87555494.04</v>
          </cell>
          <cell r="V898">
            <v>146451731.83</v>
          </cell>
          <cell r="W898">
            <v>0</v>
          </cell>
          <cell r="X898">
            <v>1510166400.9</v>
          </cell>
          <cell r="Y898">
            <v>0</v>
          </cell>
          <cell r="Z898">
            <v>0</v>
          </cell>
          <cell r="AA898">
            <v>0</v>
          </cell>
          <cell r="AB898">
            <v>0</v>
          </cell>
          <cell r="AC898">
            <v>51354677.87</v>
          </cell>
          <cell r="AD898">
            <v>0</v>
          </cell>
        </row>
        <row r="898">
          <cell r="AF898">
            <v>818183410</v>
          </cell>
          <cell r="AG898">
            <v>0</v>
          </cell>
          <cell r="AH898">
            <v>989193097.07</v>
          </cell>
          <cell r="AI898">
            <v>0</v>
          </cell>
          <cell r="AJ898">
            <v>-13675101.3</v>
          </cell>
          <cell r="AK898">
            <v>68702112.88</v>
          </cell>
          <cell r="AL898">
            <v>559446528.86</v>
          </cell>
          <cell r="AM898">
            <v>0</v>
          </cell>
          <cell r="AN898">
            <v>5493998762.11</v>
          </cell>
          <cell r="AO898">
            <v>6846804145.41</v>
          </cell>
          <cell r="AP898">
            <v>7915848809.62</v>
          </cell>
          <cell r="AQ898">
            <v>14762652955.03</v>
          </cell>
          <cell r="AR898">
            <v>4437498587.01</v>
          </cell>
          <cell r="AS898">
            <v>899139157.5</v>
          </cell>
          <cell r="AT898">
            <v>1510166400.9</v>
          </cell>
          <cell r="AU898">
            <v>2409305558.4</v>
          </cell>
          <cell r="AV898">
            <v>7915848809.62</v>
          </cell>
          <cell r="AW898">
            <v>10325154368.02</v>
          </cell>
          <cell r="AX898">
            <v>899139157.5</v>
          </cell>
          <cell r="AY898">
            <v>9426015210.52</v>
          </cell>
          <cell r="AZ898">
            <v>0.233343296625406</v>
          </cell>
          <cell r="BA898">
            <v>0.766656703374594</v>
          </cell>
          <cell r="BB898">
            <v>1.30436477708771</v>
          </cell>
          <cell r="BC898">
            <v>0.0870823936816766</v>
          </cell>
          <cell r="BD898">
            <v>0.14626090294373</v>
          </cell>
          <cell r="BE898">
            <v>0.0870823936816766</v>
          </cell>
          <cell r="BF898">
            <v>0.912917606318323</v>
          </cell>
          <cell r="BG898">
            <v>2518090052.51</v>
          </cell>
          <cell r="BH898">
            <v>-1495660598.7</v>
          </cell>
          <cell r="BI898">
            <v>2710564808.92</v>
          </cell>
          <cell r="BJ898">
            <v>14.0827028929762</v>
          </cell>
        </row>
        <row r="899">
          <cell r="A899" t="str">
            <v>603890.SH</v>
          </cell>
          <cell r="B899" t="str">
            <v>春秋电子</v>
          </cell>
          <cell r="C899">
            <v>25819931.11</v>
          </cell>
          <cell r="D899">
            <v>809451409.82</v>
          </cell>
          <cell r="E899">
            <v>0</v>
          </cell>
          <cell r="F899">
            <v>0</v>
          </cell>
          <cell r="G899">
            <v>0</v>
          </cell>
          <cell r="H899">
            <v>0</v>
          </cell>
          <cell r="I899">
            <v>1055989065.96</v>
          </cell>
          <cell r="J899">
            <v>0</v>
          </cell>
          <cell r="K899">
            <v>3404249.34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65380980.92</v>
          </cell>
          <cell r="Q899">
            <v>16579783.8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198648.77</v>
          </cell>
          <cell r="W899">
            <v>0</v>
          </cell>
          <cell r="X899">
            <v>100300000</v>
          </cell>
          <cell r="Y899">
            <v>155675522.03</v>
          </cell>
          <cell r="Z899">
            <v>0</v>
          </cell>
          <cell r="AA899">
            <v>0</v>
          </cell>
          <cell r="AB899">
            <v>0</v>
          </cell>
          <cell r="AC899">
            <v>78400732.26</v>
          </cell>
          <cell r="AD899">
            <v>0</v>
          </cell>
        </row>
        <row r="899">
          <cell r="AF899">
            <v>439158125</v>
          </cell>
          <cell r="AG899">
            <v>25118321.44</v>
          </cell>
          <cell r="AH899">
            <v>1224286551.54</v>
          </cell>
          <cell r="AI899">
            <v>28802810</v>
          </cell>
          <cell r="AJ899">
            <v>0</v>
          </cell>
          <cell r="AK899">
            <v>0</v>
          </cell>
          <cell r="AL899">
            <v>31872852.09</v>
          </cell>
          <cell r="AM899">
            <v>0</v>
          </cell>
          <cell r="AN899">
            <v>818932761.02</v>
          </cell>
          <cell r="AO899">
            <v>2311200324.01</v>
          </cell>
          <cell r="AP899">
            <v>2568171421.09</v>
          </cell>
          <cell r="AQ899">
            <v>4879371745.1</v>
          </cell>
          <cell r="AR899">
            <v>1245773392.16</v>
          </cell>
          <cell r="AS899">
            <v>809451409.82</v>
          </cell>
          <cell r="AT899">
            <v>255975522.03</v>
          </cell>
          <cell r="AU899">
            <v>1065426931.85</v>
          </cell>
          <cell r="AV899">
            <v>2510565801.09</v>
          </cell>
          <cell r="AW899">
            <v>3575992732.94</v>
          </cell>
          <cell r="AX899">
            <v>809451409.82</v>
          </cell>
          <cell r="AY899">
            <v>2766541323.12</v>
          </cell>
          <cell r="AZ899">
            <v>0.297938785511474</v>
          </cell>
          <cell r="BA899">
            <v>0.702061214488526</v>
          </cell>
          <cell r="BB899">
            <v>1.42437721862834</v>
          </cell>
          <cell r="BC899">
            <v>0.226357118224485</v>
          </cell>
          <cell r="BD899">
            <v>0.0715816672869886</v>
          </cell>
          <cell r="BE899">
            <v>0.226357118224485</v>
          </cell>
          <cell r="BF899">
            <v>0.773642881775515</v>
          </cell>
          <cell r="BG899" t="e">
            <v>#N/A</v>
          </cell>
          <cell r="BH899">
            <v>-282616628.32</v>
          </cell>
          <cell r="BI899">
            <v>1015515666.02</v>
          </cell>
          <cell r="BJ899" t="e">
            <v>#N/A</v>
          </cell>
        </row>
        <row r="900">
          <cell r="A900" t="str">
            <v>000567.SZ</v>
          </cell>
          <cell r="B900" t="str">
            <v>海德股份</v>
          </cell>
          <cell r="C900">
            <v>0</v>
          </cell>
          <cell r="D900">
            <v>805000000</v>
          </cell>
          <cell r="E900">
            <v>0</v>
          </cell>
          <cell r="F900">
            <v>0</v>
          </cell>
          <cell r="G900">
            <v>0</v>
          </cell>
          <cell r="H900">
            <v>0</v>
          </cell>
          <cell r="I900">
            <v>96481258.04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11571741.1</v>
          </cell>
          <cell r="Q900">
            <v>29973665.33</v>
          </cell>
          <cell r="R900">
            <v>0</v>
          </cell>
          <cell r="S900">
            <v>0</v>
          </cell>
          <cell r="T900">
            <v>0</v>
          </cell>
          <cell r="U900">
            <v>58750000</v>
          </cell>
          <cell r="V900">
            <v>0</v>
          </cell>
          <cell r="W900">
            <v>0</v>
          </cell>
          <cell r="X900">
            <v>816175573.27</v>
          </cell>
          <cell r="Y900">
            <v>0</v>
          </cell>
          <cell r="Z900">
            <v>0</v>
          </cell>
          <cell r="AA900">
            <v>0</v>
          </cell>
          <cell r="AB900">
            <v>0</v>
          </cell>
          <cell r="AC900">
            <v>0</v>
          </cell>
          <cell r="AD900">
            <v>0</v>
          </cell>
        </row>
        <row r="900">
          <cell r="AF900">
            <v>641138926</v>
          </cell>
          <cell r="AG900">
            <v>0</v>
          </cell>
          <cell r="AH900">
            <v>3352679403.58</v>
          </cell>
          <cell r="AI900">
            <v>0</v>
          </cell>
          <cell r="AJ900">
            <v>0</v>
          </cell>
          <cell r="AK900">
            <v>0</v>
          </cell>
          <cell r="AL900">
            <v>34608729.64</v>
          </cell>
          <cell r="AM900">
            <v>0</v>
          </cell>
          <cell r="AN900">
            <v>560618989.05</v>
          </cell>
          <cell r="AO900">
            <v>1817952237.74</v>
          </cell>
          <cell r="AP900">
            <v>4589046048.27</v>
          </cell>
          <cell r="AQ900">
            <v>6406998286.01</v>
          </cell>
          <cell r="AR900">
            <v>138026664.47</v>
          </cell>
          <cell r="AS900">
            <v>863750000</v>
          </cell>
          <cell r="AT900">
            <v>816175573.27</v>
          </cell>
          <cell r="AU900">
            <v>1679925573.27</v>
          </cell>
          <cell r="AV900">
            <v>4589046048.27</v>
          </cell>
          <cell r="AW900">
            <v>6268971621.54</v>
          </cell>
          <cell r="AX900">
            <v>863750000</v>
          </cell>
          <cell r="AY900">
            <v>5405221621.54</v>
          </cell>
          <cell r="AZ900">
            <v>0.267974665493432</v>
          </cell>
          <cell r="BA900">
            <v>0.732025334506568</v>
          </cell>
          <cell r="BB900">
            <v>1.36607293881989</v>
          </cell>
          <cell r="BC900">
            <v>0.137781769027663</v>
          </cell>
          <cell r="BD900">
            <v>0.130192896465769</v>
          </cell>
          <cell r="BE900">
            <v>0.137781769027663</v>
          </cell>
          <cell r="BF900">
            <v>0.862218230972337</v>
          </cell>
          <cell r="BG900" t="e">
            <v>#N/A</v>
          </cell>
          <cell r="BH900">
            <v>-1106078061.95</v>
          </cell>
          <cell r="BI900">
            <v>5305981089.63</v>
          </cell>
          <cell r="BJ900" t="e">
            <v>#N/A</v>
          </cell>
        </row>
        <row r="901">
          <cell r="A901" t="str">
            <v>002683.SZ</v>
          </cell>
          <cell r="B901" t="str">
            <v>广东宏大</v>
          </cell>
          <cell r="C901">
            <v>54362055.62</v>
          </cell>
          <cell r="D901">
            <v>804622797.42</v>
          </cell>
          <cell r="E901">
            <v>0</v>
          </cell>
          <cell r="F901">
            <v>0</v>
          </cell>
          <cell r="G901">
            <v>0</v>
          </cell>
          <cell r="H901">
            <v>0</v>
          </cell>
          <cell r="I901">
            <v>1960975364.84</v>
          </cell>
          <cell r="J901">
            <v>1770416.96</v>
          </cell>
          <cell r="K901">
            <v>89745104.68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108495725.03</v>
          </cell>
          <cell r="Q901">
            <v>43749454.18</v>
          </cell>
          <cell r="R901">
            <v>0</v>
          </cell>
          <cell r="S901">
            <v>0</v>
          </cell>
          <cell r="T901">
            <v>0</v>
          </cell>
          <cell r="U901">
            <v>625400000</v>
          </cell>
          <cell r="V901">
            <v>35952979.11</v>
          </cell>
          <cell r="W901">
            <v>0</v>
          </cell>
          <cell r="X901">
            <v>2040613485.49</v>
          </cell>
          <cell r="Y901">
            <v>0</v>
          </cell>
          <cell r="Z901">
            <v>0</v>
          </cell>
          <cell r="AA901">
            <v>9689460.14</v>
          </cell>
          <cell r="AB901">
            <v>0</v>
          </cell>
          <cell r="AC901">
            <v>66915965.32</v>
          </cell>
          <cell r="AD901">
            <v>0</v>
          </cell>
        </row>
        <row r="901">
          <cell r="AF901">
            <v>749412187</v>
          </cell>
          <cell r="AG901">
            <v>0</v>
          </cell>
          <cell r="AH901">
            <v>3201732382.41</v>
          </cell>
          <cell r="AI901">
            <v>0</v>
          </cell>
          <cell r="AJ901">
            <v>-2029714.42</v>
          </cell>
          <cell r="AK901">
            <v>39151093.03</v>
          </cell>
          <cell r="AL901">
            <v>157423019.42</v>
          </cell>
          <cell r="AM901">
            <v>0</v>
          </cell>
          <cell r="AN901">
            <v>1327457897.89</v>
          </cell>
          <cell r="AO901">
            <v>5842292808.79</v>
          </cell>
          <cell r="AP901">
            <v>5473146865.33</v>
          </cell>
          <cell r="AQ901">
            <v>11315439674.12</v>
          </cell>
          <cell r="AR901">
            <v>2361967065.74</v>
          </cell>
          <cell r="AS901">
            <v>1430022797.42</v>
          </cell>
          <cell r="AT901">
            <v>2050302945.63</v>
          </cell>
          <cell r="AU901">
            <v>3480325743.05</v>
          </cell>
          <cell r="AV901">
            <v>5473146865.33</v>
          </cell>
          <cell r="AW901">
            <v>8953472608.38</v>
          </cell>
          <cell r="AX901">
            <v>1430022797.42</v>
          </cell>
          <cell r="AY901">
            <v>7523449810.96</v>
          </cell>
          <cell r="AZ901">
            <v>0.388712390742402</v>
          </cell>
          <cell r="BA901">
            <v>0.611287609257598</v>
          </cell>
          <cell r="BB901">
            <v>1.63589116621305</v>
          </cell>
          <cell r="BC901">
            <v>0.159717113121178</v>
          </cell>
          <cell r="BD901">
            <v>0.228995277621224</v>
          </cell>
          <cell r="BE901">
            <v>0.159717113121178</v>
          </cell>
          <cell r="BF901">
            <v>0.840282886878822</v>
          </cell>
          <cell r="BG901">
            <v>1098084821.89</v>
          </cell>
          <cell r="BH901">
            <v>-2256642863.68</v>
          </cell>
          <cell r="BI901">
            <v>2679194940.81</v>
          </cell>
          <cell r="BJ901">
            <v>1.69450243139299</v>
          </cell>
        </row>
        <row r="902">
          <cell r="A902" t="str">
            <v>002538.SZ</v>
          </cell>
          <cell r="B902" t="str">
            <v>司尔特</v>
          </cell>
          <cell r="C902">
            <v>215187653.94</v>
          </cell>
          <cell r="D902">
            <v>804474071.3</v>
          </cell>
          <cell r="E902">
            <v>0</v>
          </cell>
          <cell r="F902">
            <v>0</v>
          </cell>
          <cell r="G902">
            <v>0</v>
          </cell>
          <cell r="H902">
            <v>0</v>
          </cell>
          <cell r="I902">
            <v>486542074.92</v>
          </cell>
          <cell r="J902">
            <v>0</v>
          </cell>
          <cell r="K902">
            <v>214867183.35</v>
          </cell>
          <cell r="L902">
            <v>0</v>
          </cell>
          <cell r="M902">
            <v>0</v>
          </cell>
          <cell r="N902">
            <v>0</v>
          </cell>
          <cell r="O902">
            <v>0</v>
          </cell>
          <cell r="P902">
            <v>20674602.29</v>
          </cell>
          <cell r="Q902">
            <v>52683826.78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22586983.54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B902">
            <v>0</v>
          </cell>
          <cell r="AC902">
            <v>55549845.67</v>
          </cell>
          <cell r="AD902">
            <v>0</v>
          </cell>
        </row>
        <row r="902">
          <cell r="AF902">
            <v>853555763</v>
          </cell>
          <cell r="AG902">
            <v>0</v>
          </cell>
          <cell r="AH902">
            <v>2075658914.86</v>
          </cell>
          <cell r="AI902">
            <v>0</v>
          </cell>
          <cell r="AJ902">
            <v>95610</v>
          </cell>
          <cell r="AK902">
            <v>343737.71</v>
          </cell>
          <cell r="AL902">
            <v>226980102.32</v>
          </cell>
          <cell r="AM902">
            <v>0</v>
          </cell>
          <cell r="AN902">
            <v>1809762497.45</v>
          </cell>
          <cell r="AO902">
            <v>1872566241.79</v>
          </cell>
          <cell r="AP902">
            <v>4966396625.34</v>
          </cell>
          <cell r="AQ902">
            <v>6838962867.13</v>
          </cell>
          <cell r="AR902">
            <v>1068092170.49</v>
          </cell>
          <cell r="AS902">
            <v>804474071.3</v>
          </cell>
          <cell r="AT902">
            <v>0</v>
          </cell>
          <cell r="AU902">
            <v>804474071.3</v>
          </cell>
          <cell r="AV902">
            <v>4966396625.34</v>
          </cell>
          <cell r="AW902">
            <v>5770870696.64</v>
          </cell>
          <cell r="AX902">
            <v>804474071.3</v>
          </cell>
          <cell r="AY902">
            <v>4966396625.34</v>
          </cell>
          <cell r="AZ902">
            <v>0.139402546615434</v>
          </cell>
          <cell r="BA902">
            <v>0.860597453384566</v>
          </cell>
          <cell r="BB902">
            <v>1.16198345238786</v>
          </cell>
          <cell r="BC902">
            <v>0.139402546615434</v>
          </cell>
          <cell r="BD902">
            <v>0</v>
          </cell>
          <cell r="BE902">
            <v>0.139402546615434</v>
          </cell>
          <cell r="BF902">
            <v>0.860597453384566</v>
          </cell>
          <cell r="BG902" t="e">
            <v>#N/A</v>
          </cell>
          <cell r="BH902">
            <v>-1142627417.51</v>
          </cell>
          <cell r="BI902">
            <v>1149122982.15</v>
          </cell>
          <cell r="BJ902" t="e">
            <v>#N/A</v>
          </cell>
        </row>
        <row r="903">
          <cell r="A903" t="str">
            <v>603278.SH</v>
          </cell>
          <cell r="B903" t="str">
            <v>大业股份</v>
          </cell>
          <cell r="C903">
            <v>117469795.55</v>
          </cell>
          <cell r="D903">
            <v>803361856.78</v>
          </cell>
          <cell r="E903">
            <v>0</v>
          </cell>
          <cell r="F903">
            <v>0</v>
          </cell>
          <cell r="G903">
            <v>1193300</v>
          </cell>
          <cell r="H903">
            <v>0</v>
          </cell>
          <cell r="I903">
            <v>2465282394.35</v>
          </cell>
          <cell r="J903">
            <v>0</v>
          </cell>
          <cell r="K903">
            <v>42125169.2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50185776.33</v>
          </cell>
          <cell r="Q903">
            <v>2968140.47</v>
          </cell>
          <cell r="R903">
            <v>0</v>
          </cell>
          <cell r="S903">
            <v>0</v>
          </cell>
          <cell r="T903">
            <v>0</v>
          </cell>
          <cell r="U903">
            <v>170655231.78</v>
          </cell>
          <cell r="V903">
            <v>0</v>
          </cell>
          <cell r="W903">
            <v>0</v>
          </cell>
          <cell r="X903">
            <v>390591780.82</v>
          </cell>
          <cell r="Y903">
            <v>447291339.12</v>
          </cell>
          <cell r="Z903">
            <v>0</v>
          </cell>
          <cell r="AA903">
            <v>0</v>
          </cell>
          <cell r="AB903">
            <v>0</v>
          </cell>
          <cell r="AC903">
            <v>39670677.95</v>
          </cell>
          <cell r="AD903">
            <v>0</v>
          </cell>
        </row>
        <row r="903">
          <cell r="AF903">
            <v>289956660</v>
          </cell>
          <cell r="AG903">
            <v>97786451.69</v>
          </cell>
          <cell r="AH903">
            <v>566162903.99</v>
          </cell>
          <cell r="AI903">
            <v>13447493.55</v>
          </cell>
          <cell r="AJ903">
            <v>0</v>
          </cell>
          <cell r="AK903">
            <v>0</v>
          </cell>
          <cell r="AL903">
            <v>94447329.86</v>
          </cell>
          <cell r="AM903">
            <v>0</v>
          </cell>
          <cell r="AN903">
            <v>847141342.75</v>
          </cell>
          <cell r="AO903">
            <v>4530795462.35</v>
          </cell>
          <cell r="AP903">
            <v>1908942181.84</v>
          </cell>
          <cell r="AQ903">
            <v>6439737644.19</v>
          </cell>
          <cell r="AR903">
            <v>2717701953.85</v>
          </cell>
          <cell r="AS903">
            <v>975210388.56</v>
          </cell>
          <cell r="AT903">
            <v>837883119.94</v>
          </cell>
          <cell r="AU903">
            <v>1813093508.5</v>
          </cell>
          <cell r="AV903">
            <v>1882047194.74</v>
          </cell>
          <cell r="AW903">
            <v>3695140703.24</v>
          </cell>
          <cell r="AX903">
            <v>975210388.56</v>
          </cell>
          <cell r="AY903">
            <v>2719930314.68</v>
          </cell>
          <cell r="AZ903">
            <v>0.490669680564594</v>
          </cell>
          <cell r="BA903">
            <v>0.509330319435406</v>
          </cell>
          <cell r="BB903">
            <v>1.96336240322096</v>
          </cell>
          <cell r="BC903">
            <v>0.26391698364961</v>
          </cell>
          <cell r="BD903">
            <v>0.226752696914984</v>
          </cell>
          <cell r="BE903">
            <v>0.26391698364961</v>
          </cell>
          <cell r="BF903">
            <v>0.73608301635039</v>
          </cell>
          <cell r="BG903" t="e">
            <v>#N/A</v>
          </cell>
          <cell r="BH903">
            <v>-400924222.84</v>
          </cell>
          <cell r="BI903">
            <v>-140043143.45</v>
          </cell>
          <cell r="BJ903" t="e">
            <v>#N/A</v>
          </cell>
        </row>
        <row r="904">
          <cell r="A904" t="str">
            <v>600106.SH</v>
          </cell>
          <cell r="B904" t="str">
            <v>重庆路桥</v>
          </cell>
          <cell r="C904">
            <v>448755592.41</v>
          </cell>
          <cell r="D904">
            <v>802996944.44</v>
          </cell>
          <cell r="E904">
            <v>0</v>
          </cell>
          <cell r="F904">
            <v>0</v>
          </cell>
          <cell r="G904">
            <v>0</v>
          </cell>
          <cell r="H904">
            <v>0</v>
          </cell>
          <cell r="I904">
            <v>2125942.45</v>
          </cell>
          <cell r="J904">
            <v>1882539.65</v>
          </cell>
          <cell r="K904">
            <v>0</v>
          </cell>
          <cell r="L904">
            <v>0</v>
          </cell>
          <cell r="M904">
            <v>0</v>
          </cell>
          <cell r="N904">
            <v>0</v>
          </cell>
          <cell r="O904">
            <v>0</v>
          </cell>
          <cell r="P904">
            <v>8419418.41</v>
          </cell>
          <cell r="Q904">
            <v>7594713.58</v>
          </cell>
          <cell r="R904">
            <v>0</v>
          </cell>
          <cell r="S904">
            <v>0</v>
          </cell>
          <cell r="T904">
            <v>0</v>
          </cell>
          <cell r="U904">
            <v>109666061.25</v>
          </cell>
          <cell r="V904">
            <v>0</v>
          </cell>
          <cell r="W904">
            <v>0</v>
          </cell>
          <cell r="X904">
            <v>1252050000</v>
          </cell>
          <cell r="Y904">
            <v>0</v>
          </cell>
          <cell r="Z904">
            <v>0</v>
          </cell>
          <cell r="AA904">
            <v>6779217.56</v>
          </cell>
          <cell r="AB904">
            <v>0</v>
          </cell>
          <cell r="AC904">
            <v>0</v>
          </cell>
          <cell r="AD904">
            <v>0</v>
          </cell>
        </row>
        <row r="904">
          <cell r="AF904">
            <v>1329025062</v>
          </cell>
          <cell r="AG904">
            <v>0</v>
          </cell>
          <cell r="AH904">
            <v>54290513.4</v>
          </cell>
          <cell r="AI904">
            <v>0</v>
          </cell>
          <cell r="AJ904">
            <v>973857066.28</v>
          </cell>
          <cell r="AK904">
            <v>0</v>
          </cell>
          <cell r="AL904">
            <v>442608941.56</v>
          </cell>
          <cell r="AM904">
            <v>0</v>
          </cell>
          <cell r="AN904">
            <v>1791974862.85</v>
          </cell>
          <cell r="AO904">
            <v>2640270429.75</v>
          </cell>
          <cell r="AP904">
            <v>4591756446.09</v>
          </cell>
          <cell r="AQ904">
            <v>7232026875.84</v>
          </cell>
          <cell r="AR904">
            <v>468778206.5</v>
          </cell>
          <cell r="AS904">
            <v>912663005.69</v>
          </cell>
          <cell r="AT904">
            <v>1258829217.56</v>
          </cell>
          <cell r="AU904">
            <v>2171492223.25</v>
          </cell>
          <cell r="AV904">
            <v>4591756446.09</v>
          </cell>
          <cell r="AW904">
            <v>6763248669.34</v>
          </cell>
          <cell r="AX904">
            <v>912663005.69</v>
          </cell>
          <cell r="AY904">
            <v>5850585663.65</v>
          </cell>
          <cell r="AZ904">
            <v>0.321072361732621</v>
          </cell>
          <cell r="BA904">
            <v>0.678927638267379</v>
          </cell>
          <cell r="BB904">
            <v>1.47291101972516</v>
          </cell>
          <cell r="BC904">
            <v>0.13494446978231</v>
          </cell>
          <cell r="BD904">
            <v>0.186127891950311</v>
          </cell>
          <cell r="BE904">
            <v>0.13494446978231</v>
          </cell>
          <cell r="BF904">
            <v>0.86505553021769</v>
          </cell>
          <cell r="BG904">
            <v>2607138797.57</v>
          </cell>
          <cell r="BH904">
            <v>-1051292327.68</v>
          </cell>
          <cell r="BI904">
            <v>3867520745.24</v>
          </cell>
          <cell r="BJ904">
            <v>3.06853073577393</v>
          </cell>
        </row>
        <row r="905">
          <cell r="A905" t="str">
            <v>002481.SZ</v>
          </cell>
          <cell r="B905" t="str">
            <v>双塔食品</v>
          </cell>
          <cell r="C905">
            <v>29627716.15</v>
          </cell>
          <cell r="D905">
            <v>802848399.99</v>
          </cell>
          <cell r="E905">
            <v>0</v>
          </cell>
          <cell r="F905">
            <v>0</v>
          </cell>
          <cell r="G905">
            <v>0</v>
          </cell>
          <cell r="H905">
            <v>0</v>
          </cell>
          <cell r="I905">
            <v>229552045.68</v>
          </cell>
          <cell r="J905">
            <v>0</v>
          </cell>
          <cell r="K905">
            <v>113545487.98</v>
          </cell>
          <cell r="L905">
            <v>0</v>
          </cell>
          <cell r="M905">
            <v>0</v>
          </cell>
          <cell r="N905">
            <v>0</v>
          </cell>
          <cell r="O905">
            <v>0</v>
          </cell>
          <cell r="P905">
            <v>25996729.64</v>
          </cell>
          <cell r="Q905">
            <v>47768197.94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16782449.65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B905">
            <v>0</v>
          </cell>
          <cell r="AC905">
            <v>15770892.77</v>
          </cell>
          <cell r="AD905">
            <v>0</v>
          </cell>
        </row>
        <row r="905">
          <cell r="AF905">
            <v>1243390000</v>
          </cell>
          <cell r="AG905">
            <v>0</v>
          </cell>
          <cell r="AH905">
            <v>490994215.63</v>
          </cell>
          <cell r="AI905">
            <v>320924969.4</v>
          </cell>
          <cell r="AJ905">
            <v>0</v>
          </cell>
          <cell r="AK905">
            <v>0</v>
          </cell>
          <cell r="AL905">
            <v>139495067.36</v>
          </cell>
          <cell r="AM905">
            <v>0</v>
          </cell>
          <cell r="AN905">
            <v>1277589577.01</v>
          </cell>
          <cell r="AO905">
            <v>1281891919.8</v>
          </cell>
          <cell r="AP905">
            <v>3472393829.4</v>
          </cell>
          <cell r="AQ905">
            <v>4754285749.2</v>
          </cell>
          <cell r="AR905">
            <v>479043519.81</v>
          </cell>
          <cell r="AS905">
            <v>802848399.99</v>
          </cell>
          <cell r="AT905">
            <v>0</v>
          </cell>
          <cell r="AU905">
            <v>802848399.99</v>
          </cell>
          <cell r="AV905">
            <v>2830543890.6</v>
          </cell>
          <cell r="AW905">
            <v>3633392290.59</v>
          </cell>
          <cell r="AX905">
            <v>802848399.99</v>
          </cell>
          <cell r="AY905">
            <v>2830543890.6</v>
          </cell>
          <cell r="AZ905">
            <v>0.220963864009199</v>
          </cell>
          <cell r="BA905">
            <v>0.779036135990801</v>
          </cell>
          <cell r="BB905">
            <v>1.28363750255073</v>
          </cell>
          <cell r="BC905">
            <v>0.220963864009199</v>
          </cell>
          <cell r="BD905">
            <v>0</v>
          </cell>
          <cell r="BE905">
            <v>0.220963864009199</v>
          </cell>
          <cell r="BF905">
            <v>0.779036135990801</v>
          </cell>
          <cell r="BG905" t="e">
            <v>#N/A</v>
          </cell>
          <cell r="BH905">
            <v>466919386.04</v>
          </cell>
          <cell r="BI905">
            <v>785522466.37</v>
          </cell>
          <cell r="BJ905" t="e">
            <v>#N/A</v>
          </cell>
        </row>
        <row r="906">
          <cell r="A906" t="str">
            <v>002688.SZ</v>
          </cell>
          <cell r="B906" t="str">
            <v>金河生物</v>
          </cell>
          <cell r="C906">
            <v>67170375.8</v>
          </cell>
          <cell r="D906">
            <v>802265055.64</v>
          </cell>
          <cell r="E906">
            <v>0</v>
          </cell>
          <cell r="F906">
            <v>0</v>
          </cell>
          <cell r="G906">
            <v>0</v>
          </cell>
          <cell r="H906">
            <v>0</v>
          </cell>
          <cell r="I906">
            <v>82686709.08</v>
          </cell>
          <cell r="J906">
            <v>430.1</v>
          </cell>
          <cell r="K906">
            <v>25483856.67</v>
          </cell>
          <cell r="L906">
            <v>0</v>
          </cell>
          <cell r="M906">
            <v>0</v>
          </cell>
          <cell r="N906">
            <v>0</v>
          </cell>
          <cell r="O906">
            <v>0</v>
          </cell>
          <cell r="P906">
            <v>14124171.42</v>
          </cell>
          <cell r="Q906">
            <v>7257944.93</v>
          </cell>
          <cell r="R906">
            <v>0</v>
          </cell>
          <cell r="S906">
            <v>0</v>
          </cell>
          <cell r="T906">
            <v>0</v>
          </cell>
          <cell r="U906">
            <v>44500000</v>
          </cell>
          <cell r="V906">
            <v>1372717.99</v>
          </cell>
          <cell r="W906">
            <v>0</v>
          </cell>
          <cell r="X906">
            <v>142500000</v>
          </cell>
          <cell r="Y906">
            <v>0</v>
          </cell>
          <cell r="Z906">
            <v>0</v>
          </cell>
          <cell r="AA906">
            <v>0</v>
          </cell>
          <cell r="AB906">
            <v>11842340.4</v>
          </cell>
          <cell r="AC906">
            <v>39506210.41</v>
          </cell>
          <cell r="AD906">
            <v>0</v>
          </cell>
        </row>
        <row r="906">
          <cell r="AF906">
            <v>780422398</v>
          </cell>
          <cell r="AG906">
            <v>0</v>
          </cell>
          <cell r="AH906">
            <v>1079046954.17</v>
          </cell>
          <cell r="AI906">
            <v>0</v>
          </cell>
          <cell r="AJ906">
            <v>-19624133.25</v>
          </cell>
          <cell r="AK906">
            <v>2140154.65</v>
          </cell>
          <cell r="AL906">
            <v>120484123.06</v>
          </cell>
          <cell r="AM906">
            <v>0</v>
          </cell>
          <cell r="AN906">
            <v>514808446.7</v>
          </cell>
          <cell r="AO906">
            <v>1238709812.44</v>
          </cell>
          <cell r="AP906">
            <v>2477277943.33</v>
          </cell>
          <cell r="AQ906">
            <v>3715987755.77</v>
          </cell>
          <cell r="AR906">
            <v>249444756.8</v>
          </cell>
          <cell r="AS906">
            <v>846765055.64</v>
          </cell>
          <cell r="AT906">
            <v>142500000</v>
          </cell>
          <cell r="AU906">
            <v>989265055.64</v>
          </cell>
          <cell r="AV906">
            <v>2477277943.33</v>
          </cell>
          <cell r="AW906">
            <v>3466542998.97</v>
          </cell>
          <cell r="AX906">
            <v>846765055.64</v>
          </cell>
          <cell r="AY906">
            <v>2619777943.33</v>
          </cell>
          <cell r="AZ906">
            <v>0.285375100188844</v>
          </cell>
          <cell r="BA906">
            <v>0.714624899811156</v>
          </cell>
          <cell r="BB906">
            <v>1.39933551190877</v>
          </cell>
          <cell r="BC906">
            <v>0.244267864524281</v>
          </cell>
          <cell r="BD906">
            <v>0.0411072356645628</v>
          </cell>
          <cell r="BE906">
            <v>0.244267864524281</v>
          </cell>
          <cell r="BF906">
            <v>0.755732135475719</v>
          </cell>
          <cell r="BG906" t="e">
            <v>#N/A</v>
          </cell>
          <cell r="BH906">
            <v>242555491.19</v>
          </cell>
          <cell r="BI906">
            <v>274117092.69</v>
          </cell>
          <cell r="BJ906" t="e">
            <v>#N/A</v>
          </cell>
        </row>
        <row r="907">
          <cell r="A907" t="str">
            <v>002236.SZ</v>
          </cell>
          <cell r="B907" t="str">
            <v>大华股份</v>
          </cell>
          <cell r="C907">
            <v>75145796.36</v>
          </cell>
          <cell r="D907">
            <v>800996316.75</v>
          </cell>
          <cell r="E907">
            <v>0</v>
          </cell>
          <cell r="F907">
            <v>0</v>
          </cell>
          <cell r="G907">
            <v>0</v>
          </cell>
          <cell r="H907">
            <v>0</v>
          </cell>
          <cell r="I907">
            <v>10670551867.56</v>
          </cell>
          <cell r="J907">
            <v>0</v>
          </cell>
          <cell r="K907">
            <v>1005120996.39</v>
          </cell>
          <cell r="L907">
            <v>0</v>
          </cell>
          <cell r="M907">
            <v>0</v>
          </cell>
          <cell r="N907">
            <v>0</v>
          </cell>
          <cell r="O907">
            <v>0</v>
          </cell>
          <cell r="P907">
            <v>1148623235.11</v>
          </cell>
          <cell r="Q907">
            <v>481784866.4</v>
          </cell>
          <cell r="R907">
            <v>0</v>
          </cell>
          <cell r="S907">
            <v>0</v>
          </cell>
          <cell r="T907">
            <v>0</v>
          </cell>
          <cell r="U907">
            <v>870522409.77</v>
          </cell>
          <cell r="V907">
            <v>246359645.17</v>
          </cell>
          <cell r="W907">
            <v>0</v>
          </cell>
          <cell r="X907">
            <v>1553000000</v>
          </cell>
          <cell r="Y907">
            <v>0</v>
          </cell>
          <cell r="Z907">
            <v>0</v>
          </cell>
          <cell r="AA907">
            <v>0</v>
          </cell>
          <cell r="AB907">
            <v>260155803.24</v>
          </cell>
          <cell r="AC907">
            <v>105117255.53</v>
          </cell>
          <cell r="AD907">
            <v>353000628.39</v>
          </cell>
        </row>
        <row r="907">
          <cell r="AF907">
            <v>2994550730</v>
          </cell>
          <cell r="AG907">
            <v>0</v>
          </cell>
          <cell r="AH907">
            <v>2947512711.28</v>
          </cell>
          <cell r="AI907">
            <v>277169524.09</v>
          </cell>
          <cell r="AJ907">
            <v>88887058.73</v>
          </cell>
          <cell r="AK907">
            <v>0</v>
          </cell>
          <cell r="AL907">
            <v>1553691005.92</v>
          </cell>
          <cell r="AM907">
            <v>0</v>
          </cell>
          <cell r="AN907">
            <v>15351648599.86</v>
          </cell>
          <cell r="AO907">
            <v>17570378820.67</v>
          </cell>
          <cell r="AP907">
            <v>23213459629.88</v>
          </cell>
          <cell r="AQ907">
            <v>40783838450.55</v>
          </cell>
          <cell r="AR907">
            <v>13992859465.76</v>
          </cell>
          <cell r="AS907">
            <v>1671518726.52</v>
          </cell>
          <cell r="AT907">
            <v>1906000628.39</v>
          </cell>
          <cell r="AU907">
            <v>3577519354.91</v>
          </cell>
          <cell r="AV907">
            <v>22659120581.7</v>
          </cell>
          <cell r="AW907">
            <v>26236639936.61</v>
          </cell>
          <cell r="AX907">
            <v>1671518726.52</v>
          </cell>
          <cell r="AY907">
            <v>24565121210.09</v>
          </cell>
          <cell r="AZ907">
            <v>0.136355850579708</v>
          </cell>
          <cell r="BA907">
            <v>0.863644149420292</v>
          </cell>
          <cell r="BB907">
            <v>1.15788429837826</v>
          </cell>
          <cell r="BC907">
            <v>0.0637093290359792</v>
          </cell>
          <cell r="BD907">
            <v>0.072646521543729</v>
          </cell>
          <cell r="BE907">
            <v>0.0637093290359792</v>
          </cell>
          <cell r="BF907">
            <v>0.936290670964021</v>
          </cell>
          <cell r="BG907">
            <v>5670888610.73</v>
          </cell>
          <cell r="BH907">
            <v>-5164605443.36</v>
          </cell>
          <cell r="BI907">
            <v>18157633562.17</v>
          </cell>
          <cell r="BJ907">
            <v>1.45415267411833</v>
          </cell>
        </row>
        <row r="908">
          <cell r="A908" t="str">
            <v>000833.SZ</v>
          </cell>
          <cell r="B908" t="str">
            <v>粤桂股份</v>
          </cell>
          <cell r="C908">
            <v>0</v>
          </cell>
          <cell r="D908">
            <v>800917745.94</v>
          </cell>
          <cell r="E908">
            <v>0</v>
          </cell>
          <cell r="F908">
            <v>0</v>
          </cell>
          <cell r="G908">
            <v>0</v>
          </cell>
          <cell r="H908">
            <v>0</v>
          </cell>
          <cell r="I908">
            <v>612317905.11</v>
          </cell>
          <cell r="J908">
            <v>0</v>
          </cell>
          <cell r="K908">
            <v>76859927.08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46610734.59</v>
          </cell>
          <cell r="Q908">
            <v>111231519.69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9188123.83</v>
          </cell>
          <cell r="W908">
            <v>0</v>
          </cell>
          <cell r="X908">
            <v>130692139.22</v>
          </cell>
          <cell r="Y908">
            <v>0</v>
          </cell>
          <cell r="Z908">
            <v>0</v>
          </cell>
          <cell r="AA908">
            <v>29937420.18</v>
          </cell>
          <cell r="AB908">
            <v>24653795.66</v>
          </cell>
          <cell r="AC908">
            <v>42021274.28</v>
          </cell>
          <cell r="AD908">
            <v>0</v>
          </cell>
        </row>
        <row r="908">
          <cell r="AF908">
            <v>668401851</v>
          </cell>
          <cell r="AG908">
            <v>0</v>
          </cell>
          <cell r="AH908">
            <v>1385759772.8</v>
          </cell>
          <cell r="AI908">
            <v>0</v>
          </cell>
          <cell r="AJ908">
            <v>-5170000</v>
          </cell>
          <cell r="AK908">
            <v>1881631.63</v>
          </cell>
          <cell r="AL908">
            <v>91170673.39</v>
          </cell>
          <cell r="AM908">
            <v>0</v>
          </cell>
          <cell r="AN908">
            <v>982351437.03</v>
          </cell>
          <cell r="AO908">
            <v>1884430585.58</v>
          </cell>
          <cell r="AP908">
            <v>3124395365.85</v>
          </cell>
          <cell r="AQ908">
            <v>5008825951.43</v>
          </cell>
          <cell r="AR908">
            <v>922883280.24</v>
          </cell>
          <cell r="AS908">
            <v>800917745.94</v>
          </cell>
          <cell r="AT908">
            <v>160629559.4</v>
          </cell>
          <cell r="AU908">
            <v>961547305.34</v>
          </cell>
          <cell r="AV908">
            <v>3124395365.85</v>
          </cell>
          <cell r="AW908">
            <v>4085942671.19</v>
          </cell>
          <cell r="AX908">
            <v>800917745.94</v>
          </cell>
          <cell r="AY908">
            <v>3285024925.25</v>
          </cell>
          <cell r="AZ908">
            <v>0.235330591425052</v>
          </cell>
          <cell r="BA908">
            <v>0.764669408574948</v>
          </cell>
          <cell r="BB908">
            <v>1.30775468298597</v>
          </cell>
          <cell r="BC908">
            <v>0.196017861823484</v>
          </cell>
          <cell r="BD908">
            <v>0.0393127296015678</v>
          </cell>
          <cell r="BE908">
            <v>0.196017861823484</v>
          </cell>
          <cell r="BF908">
            <v>0.803982138176516</v>
          </cell>
          <cell r="BG908" t="e">
            <v>#N/A</v>
          </cell>
          <cell r="BH908">
            <v>-662127404.82</v>
          </cell>
          <cell r="BI908">
            <v>734742041.53</v>
          </cell>
          <cell r="BJ908" t="e">
            <v>#N/A</v>
          </cell>
        </row>
        <row r="909">
          <cell r="A909" t="str">
            <v>000591.SZ</v>
          </cell>
          <cell r="B909" t="str">
            <v>太阳能</v>
          </cell>
          <cell r="C909">
            <v>0</v>
          </cell>
          <cell r="D909">
            <v>800783333.34</v>
          </cell>
          <cell r="E909">
            <v>0</v>
          </cell>
          <cell r="F909">
            <v>0</v>
          </cell>
          <cell r="G909">
            <v>0</v>
          </cell>
          <cell r="H909">
            <v>0</v>
          </cell>
          <cell r="I909">
            <v>1266200668.95</v>
          </cell>
          <cell r="J909">
            <v>1610488.2</v>
          </cell>
          <cell r="K909">
            <v>214692051.43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2859627.31</v>
          </cell>
          <cell r="Q909">
            <v>114121214.48</v>
          </cell>
          <cell r="R909">
            <v>0</v>
          </cell>
          <cell r="S909">
            <v>0</v>
          </cell>
          <cell r="T909">
            <v>0</v>
          </cell>
          <cell r="U909">
            <v>3676822470.25</v>
          </cell>
          <cell r="V909">
            <v>27928556.69</v>
          </cell>
          <cell r="W909">
            <v>0</v>
          </cell>
          <cell r="X909">
            <v>16836906621.5</v>
          </cell>
          <cell r="Y909">
            <v>500000000</v>
          </cell>
          <cell r="Z909">
            <v>0</v>
          </cell>
          <cell r="AA909">
            <v>0</v>
          </cell>
          <cell r="AB909">
            <v>6276509.22</v>
          </cell>
          <cell r="AC909">
            <v>461334156.54</v>
          </cell>
          <cell r="AD909">
            <v>10585752.71</v>
          </cell>
        </row>
        <row r="909">
          <cell r="AF909">
            <v>3007098032</v>
          </cell>
          <cell r="AG909">
            <v>0</v>
          </cell>
          <cell r="AH909">
            <v>6693362092.75</v>
          </cell>
          <cell r="AI909">
            <v>0</v>
          </cell>
          <cell r="AJ909">
            <v>3689142.3</v>
          </cell>
          <cell r="AK909">
            <v>5751034.13</v>
          </cell>
          <cell r="AL909">
            <v>175608263.65</v>
          </cell>
          <cell r="AM909">
            <v>0</v>
          </cell>
          <cell r="AN909">
            <v>4966902969.52</v>
          </cell>
          <cell r="AO909">
            <v>23920121450.62</v>
          </cell>
          <cell r="AP909">
            <v>14852411534.35</v>
          </cell>
          <cell r="AQ909">
            <v>38772532984.97</v>
          </cell>
          <cell r="AR909">
            <v>2095023272.82</v>
          </cell>
          <cell r="AS909">
            <v>4477605803.59</v>
          </cell>
          <cell r="AT909">
            <v>17347492374.21</v>
          </cell>
          <cell r="AU909">
            <v>21825098177.8</v>
          </cell>
          <cell r="AV909">
            <v>14852411534.35</v>
          </cell>
          <cell r="AW909">
            <v>36677509712.15</v>
          </cell>
          <cell r="AX909">
            <v>4477605803.59</v>
          </cell>
          <cell r="AY909">
            <v>32199903908.56</v>
          </cell>
          <cell r="AZ909">
            <v>0.59505398128407</v>
          </cell>
          <cell r="BA909">
            <v>0.40494601871593</v>
          </cell>
          <cell r="BB909">
            <v>2.46946495034317</v>
          </cell>
          <cell r="BC909">
            <v>0.12208042036471</v>
          </cell>
          <cell r="BD909">
            <v>0.47297356091936</v>
          </cell>
          <cell r="BE909">
            <v>0.12208042036471</v>
          </cell>
          <cell r="BF909">
            <v>0.87791957963529</v>
          </cell>
          <cell r="BG909" t="e">
            <v>#N/A</v>
          </cell>
          <cell r="BH909">
            <v>3056738419.72</v>
          </cell>
          <cell r="BI909">
            <v>4867532425.46</v>
          </cell>
          <cell r="BJ909" t="e">
            <v>#N/A</v>
          </cell>
        </row>
        <row r="910">
          <cell r="A910" t="str">
            <v>600848.SH</v>
          </cell>
          <cell r="B910" t="str">
            <v>上海临港</v>
          </cell>
          <cell r="C910">
            <v>146631015.21</v>
          </cell>
          <cell r="D910">
            <v>800666666.66</v>
          </cell>
          <cell r="E910">
            <v>0</v>
          </cell>
          <cell r="F910">
            <v>0</v>
          </cell>
          <cell r="G910">
            <v>0</v>
          </cell>
          <cell r="H910">
            <v>0</v>
          </cell>
          <cell r="I910">
            <v>4295841418.01</v>
          </cell>
          <cell r="J910">
            <v>411907129.12</v>
          </cell>
          <cell r="K910">
            <v>1413998329.93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159370107.57</v>
          </cell>
          <cell r="Q910">
            <v>261574809.1</v>
          </cell>
          <cell r="R910">
            <v>0</v>
          </cell>
          <cell r="S910">
            <v>0</v>
          </cell>
          <cell r="T910">
            <v>0</v>
          </cell>
          <cell r="U910">
            <v>536167804.79</v>
          </cell>
          <cell r="V910">
            <v>3136679573.15</v>
          </cell>
          <cell r="W910">
            <v>0</v>
          </cell>
          <cell r="X910">
            <v>9114254250.36</v>
          </cell>
          <cell r="Y910">
            <v>3092091210.07</v>
          </cell>
          <cell r="Z910">
            <v>0</v>
          </cell>
          <cell r="AA910">
            <v>0</v>
          </cell>
          <cell r="AB910">
            <v>0</v>
          </cell>
          <cell r="AC910">
            <v>75503062.04</v>
          </cell>
          <cell r="AD910">
            <v>422056815.02</v>
          </cell>
        </row>
        <row r="910">
          <cell r="AF910">
            <v>2522487004</v>
          </cell>
          <cell r="AG910">
            <v>0</v>
          </cell>
          <cell r="AH910">
            <v>7189151837.08</v>
          </cell>
          <cell r="AI910">
            <v>0</v>
          </cell>
          <cell r="AJ910">
            <v>0</v>
          </cell>
          <cell r="AK910">
            <v>0</v>
          </cell>
          <cell r="AL910">
            <v>1180054503.42</v>
          </cell>
          <cell r="AM910">
            <v>0</v>
          </cell>
          <cell r="AN910">
            <v>4300544937.06</v>
          </cell>
          <cell r="AO910">
            <v>23866742191.03</v>
          </cell>
          <cell r="AP910">
            <v>15192238281.56</v>
          </cell>
          <cell r="AQ910">
            <v>39058980472.59</v>
          </cell>
          <cell r="AR910">
            <v>9901505444.13</v>
          </cell>
          <cell r="AS910">
            <v>1336834471.45</v>
          </cell>
          <cell r="AT910">
            <v>12628402275.45</v>
          </cell>
          <cell r="AU910">
            <v>13965236746.9</v>
          </cell>
          <cell r="AV910">
            <v>15192238281.56</v>
          </cell>
          <cell r="AW910">
            <v>29157475028.46</v>
          </cell>
          <cell r="AX910">
            <v>1336834471.45</v>
          </cell>
          <cell r="AY910">
            <v>27820640557.01</v>
          </cell>
          <cell r="AZ910">
            <v>0.478959057094924</v>
          </cell>
          <cell r="BA910">
            <v>0.521040942905076</v>
          </cell>
          <cell r="BB910">
            <v>1.91923497302242</v>
          </cell>
          <cell r="BC910">
            <v>0.0458487736042008</v>
          </cell>
          <cell r="BD910">
            <v>0.433110283490723</v>
          </cell>
          <cell r="BE910">
            <v>0.0458487736042008</v>
          </cell>
          <cell r="BF910">
            <v>0.954151226395799</v>
          </cell>
          <cell r="BG910">
            <v>15680015718.69</v>
          </cell>
          <cell r="BH910">
            <v>-21017184885.47</v>
          </cell>
          <cell r="BI910">
            <v>24480589892.75</v>
          </cell>
          <cell r="BJ910">
            <v>2.78170371711739</v>
          </cell>
        </row>
        <row r="911">
          <cell r="A911" t="str">
            <v>603113.SH</v>
          </cell>
          <cell r="B911" t="str">
            <v>金能科技</v>
          </cell>
          <cell r="C911">
            <v>24115164.11</v>
          </cell>
          <cell r="D911">
            <v>800172889.36</v>
          </cell>
          <cell r="E911">
            <v>0</v>
          </cell>
          <cell r="F911">
            <v>0</v>
          </cell>
          <cell r="G911">
            <v>0</v>
          </cell>
          <cell r="H911">
            <v>0</v>
          </cell>
          <cell r="I911">
            <v>2274815185.69</v>
          </cell>
          <cell r="J911">
            <v>0</v>
          </cell>
          <cell r="K911">
            <v>266361110.06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64373730.29</v>
          </cell>
          <cell r="Q911">
            <v>45190468.16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53405138.91</v>
          </cell>
          <cell r="W911">
            <v>0</v>
          </cell>
          <cell r="X911">
            <v>0</v>
          </cell>
          <cell r="Y911">
            <v>853957488.32</v>
          </cell>
          <cell r="Z911">
            <v>0</v>
          </cell>
          <cell r="AA911">
            <v>0</v>
          </cell>
          <cell r="AB911">
            <v>0</v>
          </cell>
          <cell r="AC911">
            <v>202286729.23</v>
          </cell>
          <cell r="AD911">
            <v>0</v>
          </cell>
        </row>
        <row r="911">
          <cell r="AF911">
            <v>851914366</v>
          </cell>
          <cell r="AG911">
            <v>241016298.26</v>
          </cell>
          <cell r="AH911">
            <v>3132989622.32</v>
          </cell>
          <cell r="AI911">
            <v>75107395.89</v>
          </cell>
          <cell r="AJ911">
            <v>0</v>
          </cell>
          <cell r="AK911">
            <v>17257459.57</v>
          </cell>
          <cell r="AL911">
            <v>445214090.81</v>
          </cell>
          <cell r="AM911">
            <v>0</v>
          </cell>
          <cell r="AN911">
            <v>4334345546.29</v>
          </cell>
          <cell r="AO911">
            <v>4584677904.13</v>
          </cell>
          <cell r="AP911">
            <v>9097844779.14</v>
          </cell>
          <cell r="AQ911">
            <v>13682522683.27</v>
          </cell>
          <cell r="AR911">
            <v>2930547526.45</v>
          </cell>
          <cell r="AS911">
            <v>800172889.36</v>
          </cell>
          <cell r="AT911">
            <v>853957488.32</v>
          </cell>
          <cell r="AU911">
            <v>1654130377.68</v>
          </cell>
          <cell r="AV911">
            <v>8947629987.36</v>
          </cell>
          <cell r="AW911">
            <v>10601760365.04</v>
          </cell>
          <cell r="AX911">
            <v>800172889.36</v>
          </cell>
          <cell r="AY911">
            <v>9801587475.68</v>
          </cell>
          <cell r="AZ911">
            <v>0.156024124364724</v>
          </cell>
          <cell r="BA911">
            <v>0.843975875635276</v>
          </cell>
          <cell r="BB911">
            <v>1.18486799074355</v>
          </cell>
          <cell r="BC911">
            <v>0.0754754740541601</v>
          </cell>
          <cell r="BD911">
            <v>0.0805486503105636</v>
          </cell>
          <cell r="BE911">
            <v>0.0754754740541601</v>
          </cell>
          <cell r="BF911">
            <v>0.92452452594584</v>
          </cell>
          <cell r="BG911" t="e">
            <v>#N/A</v>
          </cell>
          <cell r="BH911">
            <v>-1061358411.18</v>
          </cell>
          <cell r="BI911">
            <v>1338088389.66</v>
          </cell>
          <cell r="BJ911" t="e">
            <v>#N/A</v>
          </cell>
        </row>
        <row r="912">
          <cell r="A912" t="str">
            <v>000665.SZ</v>
          </cell>
          <cell r="B912" t="str">
            <v>湖北广电</v>
          </cell>
          <cell r="C912">
            <v>20838453.29</v>
          </cell>
          <cell r="D912">
            <v>798000000</v>
          </cell>
          <cell r="E912">
            <v>0</v>
          </cell>
          <cell r="F912">
            <v>0</v>
          </cell>
          <cell r="G912">
            <v>0</v>
          </cell>
          <cell r="H912">
            <v>0</v>
          </cell>
          <cell r="I912">
            <v>1737747957.48</v>
          </cell>
          <cell r="J912">
            <v>0</v>
          </cell>
          <cell r="K912">
            <v>330441013.39</v>
          </cell>
          <cell r="L912">
            <v>0</v>
          </cell>
          <cell r="M912">
            <v>0</v>
          </cell>
          <cell r="N912">
            <v>0</v>
          </cell>
          <cell r="O912">
            <v>0</v>
          </cell>
          <cell r="P912">
            <v>162435932.05</v>
          </cell>
          <cell r="Q912">
            <v>7715260.95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7366543.59</v>
          </cell>
          <cell r="W912">
            <v>0</v>
          </cell>
          <cell r="X912">
            <v>318900000</v>
          </cell>
          <cell r="Y912">
            <v>2087515945.09</v>
          </cell>
          <cell r="Z912">
            <v>0</v>
          </cell>
          <cell r="AA912">
            <v>0</v>
          </cell>
          <cell r="AB912">
            <v>5008211.3</v>
          </cell>
          <cell r="AC912">
            <v>50108277.61</v>
          </cell>
          <cell r="AD912">
            <v>0</v>
          </cell>
        </row>
        <row r="912">
          <cell r="AF912">
            <v>981894666</v>
          </cell>
          <cell r="AG912">
            <v>278986209.41</v>
          </cell>
          <cell r="AH912">
            <v>3668038834.05</v>
          </cell>
          <cell r="AI912">
            <v>0</v>
          </cell>
          <cell r="AJ912">
            <v>-7500000</v>
          </cell>
          <cell r="AK912">
            <v>1330159.6</v>
          </cell>
          <cell r="AL912">
            <v>110999703.99</v>
          </cell>
          <cell r="AM912">
            <v>0</v>
          </cell>
          <cell r="AN912">
            <v>919017254.64</v>
          </cell>
          <cell r="AO912">
            <v>5526077594.75</v>
          </cell>
          <cell r="AP912">
            <v>5952766827.69</v>
          </cell>
          <cell r="AQ912">
            <v>11478844422.44</v>
          </cell>
          <cell r="AR912">
            <v>2321661649.66</v>
          </cell>
          <cell r="AS912">
            <v>798000000</v>
          </cell>
          <cell r="AT912">
            <v>2406415945.09</v>
          </cell>
          <cell r="AU912">
            <v>3204415945.09</v>
          </cell>
          <cell r="AV912">
            <v>5952766827.69</v>
          </cell>
          <cell r="AW912">
            <v>9157182772.78</v>
          </cell>
          <cell r="AX912">
            <v>798000000</v>
          </cell>
          <cell r="AY912">
            <v>8359182772.78</v>
          </cell>
          <cell r="AZ912">
            <v>0.349934693300566</v>
          </cell>
          <cell r="BA912">
            <v>0.650065306699434</v>
          </cell>
          <cell r="BB912">
            <v>1.53830698192045</v>
          </cell>
          <cell r="BC912">
            <v>0.0871447059429761</v>
          </cell>
          <cell r="BD912">
            <v>0.26278998735759</v>
          </cell>
          <cell r="BE912">
            <v>0.0871447059429761</v>
          </cell>
          <cell r="BF912">
            <v>0.912855294057024</v>
          </cell>
          <cell r="BG912" t="e">
            <v>#N/A</v>
          </cell>
          <cell r="BH912">
            <v>-158082367.19</v>
          </cell>
          <cell r="BI912">
            <v>-943810051.14</v>
          </cell>
          <cell r="BJ912" t="e">
            <v>#N/A</v>
          </cell>
        </row>
        <row r="913">
          <cell r="A913" t="str">
            <v>002378.SZ</v>
          </cell>
          <cell r="B913" t="str">
            <v>章源钨业</v>
          </cell>
          <cell r="C913">
            <v>1619546.33</v>
          </cell>
          <cell r="D913">
            <v>797474318.45</v>
          </cell>
          <cell r="E913">
            <v>0</v>
          </cell>
          <cell r="F913">
            <v>0</v>
          </cell>
          <cell r="G913">
            <v>0</v>
          </cell>
          <cell r="H913">
            <v>0</v>
          </cell>
          <cell r="I913">
            <v>1057438200.39</v>
          </cell>
          <cell r="J913">
            <v>0</v>
          </cell>
          <cell r="K913">
            <v>12917769.49</v>
          </cell>
          <cell r="L913">
            <v>0</v>
          </cell>
          <cell r="M913">
            <v>0</v>
          </cell>
          <cell r="N913">
            <v>0</v>
          </cell>
          <cell r="O913">
            <v>0</v>
          </cell>
          <cell r="P913">
            <v>59919811.62</v>
          </cell>
          <cell r="Q913">
            <v>26226868.72</v>
          </cell>
          <cell r="R913">
            <v>0</v>
          </cell>
          <cell r="S913">
            <v>0</v>
          </cell>
          <cell r="T913">
            <v>0</v>
          </cell>
          <cell r="U913">
            <v>131406589.19</v>
          </cell>
          <cell r="V913">
            <v>1679310.03</v>
          </cell>
          <cell r="W913">
            <v>0</v>
          </cell>
          <cell r="X913">
            <v>182055998</v>
          </cell>
          <cell r="Y913">
            <v>0</v>
          </cell>
          <cell r="Z913">
            <v>0</v>
          </cell>
          <cell r="AA913">
            <v>0</v>
          </cell>
          <cell r="AB913">
            <v>2108027.42</v>
          </cell>
          <cell r="AC913">
            <v>127367409.53</v>
          </cell>
          <cell r="AD913">
            <v>0</v>
          </cell>
        </row>
        <row r="913">
          <cell r="AF913">
            <v>924167436</v>
          </cell>
          <cell r="AG913">
            <v>0</v>
          </cell>
          <cell r="AH913">
            <v>589376457.36</v>
          </cell>
          <cell r="AI913">
            <v>39909318.13</v>
          </cell>
          <cell r="AJ913">
            <v>1048535.31</v>
          </cell>
          <cell r="AK913">
            <v>9686845.56</v>
          </cell>
          <cell r="AL913">
            <v>210013410.33</v>
          </cell>
          <cell r="AM913">
            <v>0</v>
          </cell>
          <cell r="AN913">
            <v>97780639.94</v>
          </cell>
          <cell r="AO913">
            <v>2400213849.17</v>
          </cell>
          <cell r="AP913">
            <v>1871982642.63</v>
          </cell>
          <cell r="AQ913">
            <v>4272196491.8</v>
          </cell>
          <cell r="AR913">
            <v>1289276943.53</v>
          </cell>
          <cell r="AS913">
            <v>928880907.64</v>
          </cell>
          <cell r="AT913">
            <v>182055998</v>
          </cell>
          <cell r="AU913">
            <v>1110936905.64</v>
          </cell>
          <cell r="AV913">
            <v>1792164006.37</v>
          </cell>
          <cell r="AW913">
            <v>2903100912.01</v>
          </cell>
          <cell r="AX913">
            <v>928880907.64</v>
          </cell>
          <cell r="AY913">
            <v>1974220004.37</v>
          </cell>
          <cell r="AZ913">
            <v>0.382672507539818</v>
          </cell>
          <cell r="BA913">
            <v>0.617327492460182</v>
          </cell>
          <cell r="BB913">
            <v>1.61988573684737</v>
          </cell>
          <cell r="BC913">
            <v>0.319961632679478</v>
          </cell>
          <cell r="BD913">
            <v>0.0627108748603407</v>
          </cell>
          <cell r="BE913">
            <v>0.319961632679478</v>
          </cell>
          <cell r="BF913">
            <v>0.680038367320522</v>
          </cell>
          <cell r="BG913" t="e">
            <v>#N/A</v>
          </cell>
          <cell r="BH913">
            <v>333736566.85</v>
          </cell>
          <cell r="BI913">
            <v>-155498016.51</v>
          </cell>
          <cell r="BJ913" t="e">
            <v>#N/A</v>
          </cell>
        </row>
        <row r="914">
          <cell r="A914" t="str">
            <v>002301.SZ</v>
          </cell>
          <cell r="B914" t="str">
            <v>齐心集团</v>
          </cell>
          <cell r="C914">
            <v>4980505.58</v>
          </cell>
          <cell r="D914">
            <v>795016290.77</v>
          </cell>
          <cell r="E914">
            <v>0</v>
          </cell>
          <cell r="F914">
            <v>0</v>
          </cell>
          <cell r="G914">
            <v>591276.19</v>
          </cell>
          <cell r="H914">
            <v>0</v>
          </cell>
          <cell r="I914">
            <v>4378672718.56</v>
          </cell>
          <cell r="J914">
            <v>0</v>
          </cell>
          <cell r="K914">
            <v>102044078.19</v>
          </cell>
          <cell r="L914">
            <v>0</v>
          </cell>
          <cell r="M914">
            <v>0</v>
          </cell>
          <cell r="N914">
            <v>0</v>
          </cell>
          <cell r="O914">
            <v>0</v>
          </cell>
          <cell r="P914">
            <v>30642294.32</v>
          </cell>
          <cell r="Q914">
            <v>48905109.8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39423032.55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B914">
            <v>0</v>
          </cell>
          <cell r="AC914">
            <v>1332758.72</v>
          </cell>
          <cell r="AD914">
            <v>2528000</v>
          </cell>
        </row>
        <row r="914">
          <cell r="AF914">
            <v>734020099</v>
          </cell>
          <cell r="AG914">
            <v>0</v>
          </cell>
          <cell r="AH914">
            <v>2055467990.73</v>
          </cell>
          <cell r="AI914">
            <v>256440861.76</v>
          </cell>
          <cell r="AJ914">
            <v>19027994.19</v>
          </cell>
          <cell r="AK914">
            <v>0</v>
          </cell>
          <cell r="AL914">
            <v>98462216.13</v>
          </cell>
          <cell r="AM914">
            <v>0</v>
          </cell>
          <cell r="AN914">
            <v>927226686.41</v>
          </cell>
          <cell r="AO914">
            <v>5404136064.68</v>
          </cell>
          <cell r="AP914">
            <v>4090645848.22</v>
          </cell>
          <cell r="AQ914">
            <v>9494781912.9</v>
          </cell>
          <cell r="AR914">
            <v>4606000497.72</v>
          </cell>
          <cell r="AS914">
            <v>795607566.96</v>
          </cell>
          <cell r="AT914">
            <v>2528000</v>
          </cell>
          <cell r="AU914">
            <v>798135566.96</v>
          </cell>
          <cell r="AV914">
            <v>3577764124.7</v>
          </cell>
          <cell r="AW914">
            <v>4375899691.66</v>
          </cell>
          <cell r="AX914">
            <v>795607566.96</v>
          </cell>
          <cell r="AY914">
            <v>3580292124.7</v>
          </cell>
          <cell r="AZ914">
            <v>0.182393478644212</v>
          </cell>
          <cell r="BA914">
            <v>0.817606521355789</v>
          </cell>
          <cell r="BB914">
            <v>1.22308222094628</v>
          </cell>
          <cell r="BC914">
            <v>0.18181576887522</v>
          </cell>
          <cell r="BD914">
            <v>0.000577709768991757</v>
          </cell>
          <cell r="BE914">
            <v>0.18181576887522</v>
          </cell>
          <cell r="BF914">
            <v>0.81818423112478</v>
          </cell>
          <cell r="BG914">
            <v>2256315446.47</v>
          </cell>
          <cell r="BH914">
            <v>-2188872256.55</v>
          </cell>
          <cell r="BI914">
            <v>1913285335.9</v>
          </cell>
          <cell r="BJ914">
            <v>-5.57760172341946</v>
          </cell>
        </row>
        <row r="915">
          <cell r="A915" t="str">
            <v>000908.SZ</v>
          </cell>
          <cell r="B915" t="str">
            <v>景峰医药</v>
          </cell>
          <cell r="C915">
            <v>8858191.06</v>
          </cell>
          <cell r="D915">
            <v>792473233.71</v>
          </cell>
          <cell r="E915">
            <v>0</v>
          </cell>
          <cell r="F915">
            <v>0</v>
          </cell>
          <cell r="G915">
            <v>0</v>
          </cell>
          <cell r="H915">
            <v>0</v>
          </cell>
          <cell r="I915">
            <v>194023332.82</v>
          </cell>
          <cell r="J915">
            <v>0</v>
          </cell>
          <cell r="K915">
            <v>21219553.36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9156651.95</v>
          </cell>
          <cell r="Q915">
            <v>8613886.93</v>
          </cell>
          <cell r="R915">
            <v>0</v>
          </cell>
          <cell r="S915">
            <v>0</v>
          </cell>
          <cell r="T915">
            <v>0</v>
          </cell>
          <cell r="U915">
            <v>433032709.14</v>
          </cell>
          <cell r="V915">
            <v>2307987.68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B915">
            <v>22319322.21</v>
          </cell>
          <cell r="AC915">
            <v>108470987.54</v>
          </cell>
          <cell r="AD915">
            <v>0</v>
          </cell>
        </row>
        <row r="915">
          <cell r="AF915">
            <v>416689834</v>
          </cell>
          <cell r="AG915">
            <v>0</v>
          </cell>
          <cell r="AH915">
            <v>647532640.52</v>
          </cell>
          <cell r="AI915">
            <v>0</v>
          </cell>
          <cell r="AJ915">
            <v>1043569.91</v>
          </cell>
          <cell r="AK915">
            <v>0</v>
          </cell>
          <cell r="AL915">
            <v>111957705.12</v>
          </cell>
          <cell r="AM915">
            <v>0</v>
          </cell>
          <cell r="AN915">
            <v>-642533089.15</v>
          </cell>
          <cell r="AO915">
            <v>1600475856.4</v>
          </cell>
          <cell r="AP915">
            <v>534690660.4</v>
          </cell>
          <cell r="AQ915">
            <v>2135166516.8</v>
          </cell>
          <cell r="AR915">
            <v>374969913.55</v>
          </cell>
          <cell r="AS915">
            <v>1225505942.85</v>
          </cell>
          <cell r="AT915">
            <v>0</v>
          </cell>
          <cell r="AU915">
            <v>1225505942.85</v>
          </cell>
          <cell r="AV915">
            <v>534690660.4</v>
          </cell>
          <cell r="AW915">
            <v>1760196603.25</v>
          </cell>
          <cell r="AX915">
            <v>1225505942.85</v>
          </cell>
          <cell r="AY915">
            <v>534690660.4</v>
          </cell>
          <cell r="AZ915">
            <v>0.69623242118934</v>
          </cell>
          <cell r="BA915">
            <v>0.30376757881066</v>
          </cell>
          <cell r="BB915">
            <v>3.29199055381518</v>
          </cell>
          <cell r="BC915">
            <v>0.69623242118934</v>
          </cell>
          <cell r="BD915">
            <v>0</v>
          </cell>
          <cell r="BE915">
            <v>0.69623242118934</v>
          </cell>
          <cell r="BF915">
            <v>0.30376757881066</v>
          </cell>
          <cell r="BG915" t="e">
            <v>#N/A</v>
          </cell>
          <cell r="BH915">
            <v>1015592695.15</v>
          </cell>
          <cell r="BI915">
            <v>-1049303115.91</v>
          </cell>
          <cell r="BJ915" t="e">
            <v>#N/A</v>
          </cell>
        </row>
        <row r="916">
          <cell r="A916" t="str">
            <v>600540.SH</v>
          </cell>
          <cell r="B916" t="str">
            <v>新赛股份</v>
          </cell>
          <cell r="C916">
            <v>0</v>
          </cell>
          <cell r="D916">
            <v>791400000</v>
          </cell>
          <cell r="E916">
            <v>0</v>
          </cell>
          <cell r="F916">
            <v>0</v>
          </cell>
          <cell r="G916">
            <v>0</v>
          </cell>
          <cell r="H916">
            <v>0</v>
          </cell>
          <cell r="I916">
            <v>29303353.76</v>
          </cell>
          <cell r="J916">
            <v>0</v>
          </cell>
          <cell r="K916">
            <v>85391496.21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11354220.61</v>
          </cell>
          <cell r="Q916">
            <v>1057205.48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7501947.63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B916">
            <v>0</v>
          </cell>
          <cell r="AC916">
            <v>15475034.33</v>
          </cell>
          <cell r="AD916">
            <v>0</v>
          </cell>
        </row>
        <row r="916">
          <cell r="AF916">
            <v>470923313</v>
          </cell>
          <cell r="AG916">
            <v>0</v>
          </cell>
          <cell r="AH916">
            <v>799993657.47</v>
          </cell>
          <cell r="AI916">
            <v>0</v>
          </cell>
          <cell r="AJ916">
            <v>456617.99</v>
          </cell>
          <cell r="AK916">
            <v>0</v>
          </cell>
          <cell r="AL916">
            <v>41092499.14</v>
          </cell>
          <cell r="AM916">
            <v>0</v>
          </cell>
          <cell r="AN916">
            <v>-635716713.16</v>
          </cell>
          <cell r="AO916">
            <v>941483258.02</v>
          </cell>
          <cell r="AP916">
            <v>676749374.44</v>
          </cell>
          <cell r="AQ916">
            <v>1618232632.46</v>
          </cell>
          <cell r="AR916">
            <v>150083258.02</v>
          </cell>
          <cell r="AS916">
            <v>791400000</v>
          </cell>
          <cell r="AT916">
            <v>0</v>
          </cell>
          <cell r="AU916">
            <v>791400000</v>
          </cell>
          <cell r="AV916">
            <v>676749374.44</v>
          </cell>
          <cell r="AW916">
            <v>1468149374.44</v>
          </cell>
          <cell r="AX916">
            <v>791400000</v>
          </cell>
          <cell r="AY916">
            <v>676749374.44</v>
          </cell>
          <cell r="AZ916">
            <v>0.539045967513943</v>
          </cell>
          <cell r="BA916">
            <v>0.460954032486057</v>
          </cell>
          <cell r="BB916">
            <v>2.16941371487025</v>
          </cell>
          <cell r="BC916">
            <v>0.539045967513943</v>
          </cell>
          <cell r="BD916">
            <v>0</v>
          </cell>
          <cell r="BE916">
            <v>0.539045967513943</v>
          </cell>
          <cell r="BF916">
            <v>0.460954032486057</v>
          </cell>
          <cell r="BG916" t="e">
            <v>#N/A</v>
          </cell>
          <cell r="BH916">
            <v>240839980.52</v>
          </cell>
          <cell r="BI916">
            <v>-185656415.98</v>
          </cell>
          <cell r="BJ916" t="e">
            <v>#N/A</v>
          </cell>
        </row>
        <row r="917">
          <cell r="A917" t="str">
            <v>002226.SZ</v>
          </cell>
          <cell r="B917" t="str">
            <v>江南化工</v>
          </cell>
          <cell r="C917">
            <v>50944814.82</v>
          </cell>
          <cell r="D917">
            <v>791217178.01</v>
          </cell>
          <cell r="E917">
            <v>0</v>
          </cell>
          <cell r="F917">
            <v>0</v>
          </cell>
          <cell r="G917">
            <v>0</v>
          </cell>
          <cell r="H917">
            <v>0</v>
          </cell>
          <cell r="I917">
            <v>595686718.45</v>
          </cell>
          <cell r="J917">
            <v>0</v>
          </cell>
          <cell r="K917">
            <v>87160026.02</v>
          </cell>
          <cell r="L917">
            <v>0</v>
          </cell>
          <cell r="M917">
            <v>0</v>
          </cell>
          <cell r="N917">
            <v>0</v>
          </cell>
          <cell r="O917">
            <v>0</v>
          </cell>
          <cell r="P917">
            <v>92967351.45</v>
          </cell>
          <cell r="Q917">
            <v>74299457.25</v>
          </cell>
          <cell r="R917">
            <v>0</v>
          </cell>
          <cell r="S917">
            <v>0</v>
          </cell>
          <cell r="T917">
            <v>0</v>
          </cell>
          <cell r="U917">
            <v>425377984.74</v>
          </cell>
          <cell r="V917">
            <v>10335972.77</v>
          </cell>
          <cell r="W917">
            <v>0</v>
          </cell>
          <cell r="X917">
            <v>2544427570.81</v>
          </cell>
          <cell r="Y917">
            <v>0</v>
          </cell>
          <cell r="Z917">
            <v>0</v>
          </cell>
          <cell r="AA917">
            <v>0</v>
          </cell>
          <cell r="AB917">
            <v>0</v>
          </cell>
          <cell r="AC917">
            <v>105816997.38</v>
          </cell>
          <cell r="AD917">
            <v>0</v>
          </cell>
        </row>
        <row r="917">
          <cell r="AF917">
            <v>1748574366</v>
          </cell>
          <cell r="AG917">
            <v>0</v>
          </cell>
          <cell r="AH917">
            <v>2769212742.1</v>
          </cell>
          <cell r="AI917">
            <v>0</v>
          </cell>
          <cell r="AJ917">
            <v>-16575000</v>
          </cell>
          <cell r="AK917">
            <v>109651639.02</v>
          </cell>
          <cell r="AL917">
            <v>112356976.73</v>
          </cell>
          <cell r="AM917">
            <v>0</v>
          </cell>
          <cell r="AN917">
            <v>2093892997.73</v>
          </cell>
          <cell r="AO917">
            <v>4778234071.7</v>
          </cell>
          <cell r="AP917">
            <v>6817113721.58</v>
          </cell>
          <cell r="AQ917">
            <v>11595347793.28</v>
          </cell>
          <cell r="AR917">
            <v>1017211338.14</v>
          </cell>
          <cell r="AS917">
            <v>1216595162.75</v>
          </cell>
          <cell r="AT917">
            <v>2544427570.81</v>
          </cell>
          <cell r="AU917">
            <v>3761022733.56</v>
          </cell>
          <cell r="AV917">
            <v>6817113721.58</v>
          </cell>
          <cell r="AW917">
            <v>10578136455.14</v>
          </cell>
          <cell r="AX917">
            <v>1216595162.75</v>
          </cell>
          <cell r="AY917">
            <v>9361541292.39</v>
          </cell>
          <cell r="AZ917">
            <v>0.355546815784598</v>
          </cell>
          <cell r="BA917">
            <v>0.644453184215402</v>
          </cell>
          <cell r="BB917">
            <v>1.55170309417815</v>
          </cell>
          <cell r="BC917">
            <v>0.115010348742367</v>
          </cell>
          <cell r="BD917">
            <v>0.240536467042231</v>
          </cell>
          <cell r="BE917">
            <v>0.115010348742367</v>
          </cell>
          <cell r="BF917">
            <v>0.884989651257633</v>
          </cell>
          <cell r="BG917" t="e">
            <v>#N/A</v>
          </cell>
          <cell r="BH917">
            <v>-121024237.83</v>
          </cell>
          <cell r="BI917">
            <v>2085401321.3</v>
          </cell>
          <cell r="BJ917" t="e">
            <v>#N/A</v>
          </cell>
        </row>
        <row r="918">
          <cell r="A918" t="str">
            <v>002866.SZ</v>
          </cell>
          <cell r="B918" t="str">
            <v>传艺科技</v>
          </cell>
          <cell r="C918">
            <v>338311.28</v>
          </cell>
          <cell r="D918">
            <v>791200567.39</v>
          </cell>
          <cell r="E918">
            <v>0</v>
          </cell>
          <cell r="F918">
            <v>0</v>
          </cell>
          <cell r="G918">
            <v>1096614.5</v>
          </cell>
          <cell r="H918">
            <v>0</v>
          </cell>
          <cell r="I918">
            <v>421672072.73</v>
          </cell>
          <cell r="J918">
            <v>0</v>
          </cell>
          <cell r="K918">
            <v>1457381.99</v>
          </cell>
          <cell r="L918">
            <v>0</v>
          </cell>
          <cell r="M918">
            <v>0</v>
          </cell>
          <cell r="N918">
            <v>0</v>
          </cell>
          <cell r="O918">
            <v>0</v>
          </cell>
          <cell r="P918">
            <v>30729179.07</v>
          </cell>
          <cell r="Q918">
            <v>9900957.37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58231.13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B918">
            <v>0</v>
          </cell>
          <cell r="AC918">
            <v>47638937.22</v>
          </cell>
          <cell r="AD918">
            <v>0</v>
          </cell>
        </row>
        <row r="918">
          <cell r="AF918">
            <v>287655011</v>
          </cell>
          <cell r="AG918">
            <v>0</v>
          </cell>
          <cell r="AH918">
            <v>1017858944.74</v>
          </cell>
          <cell r="AI918">
            <v>7676939.8</v>
          </cell>
          <cell r="AJ918">
            <v>0</v>
          </cell>
          <cell r="AK918">
            <v>0</v>
          </cell>
          <cell r="AL918">
            <v>36597228.99</v>
          </cell>
          <cell r="AM918">
            <v>0</v>
          </cell>
          <cell r="AN918">
            <v>560036969.36</v>
          </cell>
          <cell r="AO918">
            <v>1304092252.68</v>
          </cell>
          <cell r="AP918">
            <v>1909825093.89</v>
          </cell>
          <cell r="AQ918">
            <v>3213917346.57</v>
          </cell>
          <cell r="AR918">
            <v>511795070.79</v>
          </cell>
          <cell r="AS918">
            <v>792297181.89</v>
          </cell>
          <cell r="AT918">
            <v>0</v>
          </cell>
          <cell r="AU918">
            <v>792297181.89</v>
          </cell>
          <cell r="AV918">
            <v>1894471214.29</v>
          </cell>
          <cell r="AW918">
            <v>2686768396.18</v>
          </cell>
          <cell r="AX918">
            <v>792297181.89</v>
          </cell>
          <cell r="AY918">
            <v>1894471214.29</v>
          </cell>
          <cell r="AZ918">
            <v>0.294888529661311</v>
          </cell>
          <cell r="BA918">
            <v>0.705111470338689</v>
          </cell>
          <cell r="BB918">
            <v>1.41821547665317</v>
          </cell>
          <cell r="BC918">
            <v>0.294888529661311</v>
          </cell>
          <cell r="BD918">
            <v>0</v>
          </cell>
          <cell r="BE918">
            <v>0.294888529661311</v>
          </cell>
          <cell r="BF918">
            <v>0.705111470338689</v>
          </cell>
          <cell r="BG918" t="e">
            <v>#N/A</v>
          </cell>
          <cell r="BH918">
            <v>156758185.2</v>
          </cell>
          <cell r="BI918">
            <v>948237308.46</v>
          </cell>
          <cell r="BJ918" t="e">
            <v>#N/A</v>
          </cell>
        </row>
        <row r="919">
          <cell r="A919" t="str">
            <v>600754.SH</v>
          </cell>
          <cell r="B919" t="str">
            <v>锦江酒店</v>
          </cell>
          <cell r="C919">
            <v>1812044778.11</v>
          </cell>
          <cell r="D919">
            <v>790776263.32</v>
          </cell>
          <cell r="E919">
            <v>0</v>
          </cell>
          <cell r="F919">
            <v>0</v>
          </cell>
          <cell r="G919">
            <v>0</v>
          </cell>
          <cell r="H919">
            <v>0</v>
          </cell>
          <cell r="I919">
            <v>961101647.15</v>
          </cell>
          <cell r="J919">
            <v>7275265.73</v>
          </cell>
          <cell r="K919">
            <v>817313573.24</v>
          </cell>
          <cell r="L919">
            <v>0</v>
          </cell>
          <cell r="M919">
            <v>0</v>
          </cell>
          <cell r="N919">
            <v>0</v>
          </cell>
          <cell r="O919">
            <v>0</v>
          </cell>
          <cell r="P919">
            <v>995421644.62</v>
          </cell>
          <cell r="Q919">
            <v>418386771.24</v>
          </cell>
          <cell r="R919">
            <v>0</v>
          </cell>
          <cell r="S919">
            <v>0</v>
          </cell>
          <cell r="T919">
            <v>0</v>
          </cell>
          <cell r="U919">
            <v>6519794242.51</v>
          </cell>
          <cell r="V919">
            <v>0</v>
          </cell>
          <cell r="W919">
            <v>0</v>
          </cell>
          <cell r="X919">
            <v>8545488226.68</v>
          </cell>
          <cell r="Y919">
            <v>0</v>
          </cell>
          <cell r="Z919">
            <v>0</v>
          </cell>
          <cell r="AA919">
            <v>89774565.67</v>
          </cell>
          <cell r="AB919">
            <v>51155379.54</v>
          </cell>
          <cell r="AC919">
            <v>0</v>
          </cell>
          <cell r="AD919">
            <v>165995903.28</v>
          </cell>
        </row>
        <row r="919">
          <cell r="AF919">
            <v>1070044063</v>
          </cell>
          <cell r="AG919">
            <v>0</v>
          </cell>
          <cell r="AH919">
            <v>12732022756.16</v>
          </cell>
          <cell r="AI919">
            <v>0</v>
          </cell>
          <cell r="AJ919">
            <v>-12960802.75</v>
          </cell>
          <cell r="AK919">
            <v>0</v>
          </cell>
          <cell r="AL919">
            <v>659649508.5</v>
          </cell>
          <cell r="AM919">
            <v>0</v>
          </cell>
          <cell r="AN919">
            <v>2248613433.43</v>
          </cell>
          <cell r="AO919">
            <v>21174528261.09</v>
          </cell>
          <cell r="AP919">
            <v>16697368958.34</v>
          </cell>
          <cell r="AQ919">
            <v>37871897219.43</v>
          </cell>
          <cell r="AR919">
            <v>5062699059.63</v>
          </cell>
          <cell r="AS919">
            <v>7310570505.83</v>
          </cell>
          <cell r="AT919">
            <v>8801258695.63</v>
          </cell>
          <cell r="AU919">
            <v>16111829201.46</v>
          </cell>
          <cell r="AV919">
            <v>16697368958.34</v>
          </cell>
          <cell r="AW919">
            <v>32809198159.8</v>
          </cell>
          <cell r="AX919">
            <v>7310570505.83</v>
          </cell>
          <cell r="AY919">
            <v>25498627653.97</v>
          </cell>
          <cell r="AZ919">
            <v>0.491076591478584</v>
          </cell>
          <cell r="BA919">
            <v>0.508923408521416</v>
          </cell>
          <cell r="BB919">
            <v>1.96493221427035</v>
          </cell>
          <cell r="BC919">
            <v>0.222820761123854</v>
          </cell>
          <cell r="BD919">
            <v>0.268255830354729</v>
          </cell>
          <cell r="BE919">
            <v>0.222820761123854</v>
          </cell>
          <cell r="BF919">
            <v>0.777179238876145</v>
          </cell>
          <cell r="BG919">
            <v>1005497715.74</v>
          </cell>
          <cell r="BH919">
            <v>-3857140611.52</v>
          </cell>
          <cell r="BI919">
            <v>-1484770866.33</v>
          </cell>
          <cell r="BJ919">
            <v>0.596229208777073</v>
          </cell>
        </row>
        <row r="920">
          <cell r="A920" t="str">
            <v>002637.SZ</v>
          </cell>
          <cell r="B920" t="str">
            <v>赞宇科技</v>
          </cell>
          <cell r="C920">
            <v>28341969.12</v>
          </cell>
          <cell r="D920">
            <v>790545931.73</v>
          </cell>
          <cell r="E920">
            <v>0</v>
          </cell>
          <cell r="F920">
            <v>0</v>
          </cell>
          <cell r="G920">
            <v>7737380</v>
          </cell>
          <cell r="H920">
            <v>0</v>
          </cell>
          <cell r="I920">
            <v>1312048582.2</v>
          </cell>
          <cell r="J920">
            <v>1047395.42</v>
          </cell>
          <cell r="K920">
            <v>420040064.38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33959766.27</v>
          </cell>
          <cell r="Q920">
            <v>244452067.81</v>
          </cell>
          <cell r="R920">
            <v>0</v>
          </cell>
          <cell r="S920">
            <v>0</v>
          </cell>
          <cell r="T920">
            <v>0</v>
          </cell>
          <cell r="U920">
            <v>130420331.25</v>
          </cell>
          <cell r="V920">
            <v>28877736.24</v>
          </cell>
          <cell r="W920">
            <v>0</v>
          </cell>
          <cell r="X920">
            <v>1225224858.2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113308632.75</v>
          </cell>
          <cell r="AD920">
            <v>0</v>
          </cell>
        </row>
        <row r="920">
          <cell r="AF920">
            <v>470401000</v>
          </cell>
          <cell r="AG920">
            <v>0</v>
          </cell>
          <cell r="AH920">
            <v>1582598679.97</v>
          </cell>
          <cell r="AI920">
            <v>0</v>
          </cell>
          <cell r="AJ920">
            <v>-46283138.85</v>
          </cell>
          <cell r="AK920">
            <v>0</v>
          </cell>
          <cell r="AL920">
            <v>98805307.34</v>
          </cell>
          <cell r="AM920">
            <v>0</v>
          </cell>
          <cell r="AN920">
            <v>1755998831.37</v>
          </cell>
          <cell r="AO920">
            <v>4336004715.37</v>
          </cell>
          <cell r="AP920">
            <v>3861520679.83</v>
          </cell>
          <cell r="AQ920">
            <v>8197525395.2</v>
          </cell>
          <cell r="AR920">
            <v>2182076214.19</v>
          </cell>
          <cell r="AS920">
            <v>928703642.98</v>
          </cell>
          <cell r="AT920">
            <v>1225224858.2</v>
          </cell>
          <cell r="AU920">
            <v>2153928501.18</v>
          </cell>
          <cell r="AV920">
            <v>3861520679.83</v>
          </cell>
          <cell r="AW920">
            <v>6015449181.01</v>
          </cell>
          <cell r="AX920">
            <v>928703642.98</v>
          </cell>
          <cell r="AY920">
            <v>5086745538.03</v>
          </cell>
          <cell r="AZ920">
            <v>0.358066112166599</v>
          </cell>
          <cell r="BA920">
            <v>0.641933887833401</v>
          </cell>
          <cell r="BB920">
            <v>1.55779281784782</v>
          </cell>
          <cell r="BC920">
            <v>0.154386416547545</v>
          </cell>
          <cell r="BD920">
            <v>0.203679695619053</v>
          </cell>
          <cell r="BE920">
            <v>0.154386416547545</v>
          </cell>
          <cell r="BF920">
            <v>0.845613583452455</v>
          </cell>
          <cell r="BG920" t="e">
            <v>#N/A</v>
          </cell>
          <cell r="BH920">
            <v>-555177781.47</v>
          </cell>
          <cell r="BI920">
            <v>1199615567.96</v>
          </cell>
          <cell r="BJ920" t="e">
            <v>#N/A</v>
          </cell>
        </row>
        <row r="921">
          <cell r="A921" t="str">
            <v>001696.SZ</v>
          </cell>
          <cell r="B921" t="str">
            <v>宗申动力</v>
          </cell>
          <cell r="C921">
            <v>40217558.49</v>
          </cell>
          <cell r="D921">
            <v>789655980.64</v>
          </cell>
          <cell r="E921">
            <v>0</v>
          </cell>
          <cell r="F921">
            <v>0</v>
          </cell>
          <cell r="G921">
            <v>0</v>
          </cell>
          <cell r="H921">
            <v>1722501.82</v>
          </cell>
          <cell r="I921">
            <v>1716063695.82</v>
          </cell>
          <cell r="J921">
            <v>14165133.43</v>
          </cell>
          <cell r="K921">
            <v>81999326.63</v>
          </cell>
          <cell r="L921">
            <v>0</v>
          </cell>
          <cell r="M921">
            <v>0</v>
          </cell>
          <cell r="N921">
            <v>0</v>
          </cell>
          <cell r="O921">
            <v>0</v>
          </cell>
          <cell r="P921">
            <v>77239407.37</v>
          </cell>
          <cell r="Q921">
            <v>27402673.21</v>
          </cell>
          <cell r="R921">
            <v>118023452.11</v>
          </cell>
          <cell r="S921">
            <v>0</v>
          </cell>
          <cell r="T921">
            <v>0</v>
          </cell>
          <cell r="U921">
            <v>479925280.36</v>
          </cell>
          <cell r="V921">
            <v>4958152.78</v>
          </cell>
          <cell r="W921">
            <v>0</v>
          </cell>
          <cell r="X921">
            <v>1019700000</v>
          </cell>
          <cell r="Y921">
            <v>0</v>
          </cell>
          <cell r="Z921">
            <v>0</v>
          </cell>
          <cell r="AA921">
            <v>0</v>
          </cell>
          <cell r="AB921">
            <v>0</v>
          </cell>
          <cell r="AC921">
            <v>41410050.18</v>
          </cell>
          <cell r="AD921">
            <v>0</v>
          </cell>
        </row>
        <row r="921">
          <cell r="AF921">
            <v>1145026920</v>
          </cell>
          <cell r="AG921">
            <v>0</v>
          </cell>
          <cell r="AH921">
            <v>558583262.54</v>
          </cell>
          <cell r="AI921">
            <v>0</v>
          </cell>
          <cell r="AJ921">
            <v>-35961606.68</v>
          </cell>
          <cell r="AK921">
            <v>0</v>
          </cell>
          <cell r="AL921">
            <v>466937773.76</v>
          </cell>
          <cell r="AM921">
            <v>14980895.32</v>
          </cell>
          <cell r="AN921">
            <v>2370391016.55</v>
          </cell>
          <cell r="AO921">
            <v>4412483212.84</v>
          </cell>
          <cell r="AP921">
            <v>4519958261.49</v>
          </cell>
          <cell r="AQ921">
            <v>8932441474.33</v>
          </cell>
          <cell r="AR921">
            <v>2003455997.91</v>
          </cell>
          <cell r="AS921">
            <v>1389327214.93</v>
          </cell>
          <cell r="AT921">
            <v>1019700000</v>
          </cell>
          <cell r="AU921">
            <v>2409027214.93</v>
          </cell>
          <cell r="AV921">
            <v>4519958261.49</v>
          </cell>
          <cell r="AW921">
            <v>6928985476.42</v>
          </cell>
          <cell r="AX921">
            <v>1389327214.93</v>
          </cell>
          <cell r="AY921">
            <v>5539658261.49</v>
          </cell>
          <cell r="AZ921">
            <v>0.347673872766533</v>
          </cell>
          <cell r="BA921">
            <v>0.652326127233467</v>
          </cell>
          <cell r="BB921">
            <v>1.53297554436617</v>
          </cell>
          <cell r="BC921">
            <v>0.200509471358832</v>
          </cell>
          <cell r="BD921">
            <v>0.147164401407701</v>
          </cell>
          <cell r="BE921">
            <v>0.200509471358832</v>
          </cell>
          <cell r="BF921">
            <v>0.799490528641168</v>
          </cell>
          <cell r="BG921" t="e">
            <v>#N/A</v>
          </cell>
          <cell r="BH921">
            <v>-1551694557.54</v>
          </cell>
          <cell r="BI921">
            <v>2917551415.2</v>
          </cell>
          <cell r="BJ921" t="e">
            <v>#N/A</v>
          </cell>
        </row>
        <row r="922">
          <cell r="A922" t="str">
            <v>600331.SH</v>
          </cell>
          <cell r="B922" t="str">
            <v>宏达股份</v>
          </cell>
          <cell r="C922">
            <v>0</v>
          </cell>
          <cell r="D922">
            <v>789250000</v>
          </cell>
          <cell r="E922">
            <v>0</v>
          </cell>
          <cell r="F922">
            <v>0</v>
          </cell>
          <cell r="G922">
            <v>0</v>
          </cell>
          <cell r="H922">
            <v>0</v>
          </cell>
          <cell r="I922">
            <v>126429360.91</v>
          </cell>
          <cell r="J922">
            <v>0</v>
          </cell>
          <cell r="K922">
            <v>105636741.18</v>
          </cell>
          <cell r="L922">
            <v>0</v>
          </cell>
          <cell r="M922">
            <v>0</v>
          </cell>
          <cell r="N922">
            <v>0</v>
          </cell>
          <cell r="O922">
            <v>0</v>
          </cell>
          <cell r="P922">
            <v>19598935.51</v>
          </cell>
          <cell r="Q922">
            <v>5264629.12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33211385.61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0</v>
          </cell>
          <cell r="AC922">
            <v>12562755.29</v>
          </cell>
          <cell r="AD922">
            <v>0</v>
          </cell>
        </row>
        <row r="922">
          <cell r="AF922">
            <v>2032000000</v>
          </cell>
          <cell r="AG922">
            <v>0</v>
          </cell>
          <cell r="AH922">
            <v>3073832436.59</v>
          </cell>
          <cell r="AI922">
            <v>0</v>
          </cell>
          <cell r="AJ922">
            <v>-35982784.75</v>
          </cell>
          <cell r="AK922">
            <v>1503629.06</v>
          </cell>
          <cell r="AL922">
            <v>172703990.51</v>
          </cell>
          <cell r="AM922">
            <v>0</v>
          </cell>
          <cell r="AN922">
            <v>-4900859904.69</v>
          </cell>
          <cell r="AO922">
            <v>1091953807.62</v>
          </cell>
          <cell r="AP922">
            <v>343197366.720001</v>
          </cell>
          <cell r="AQ922">
            <v>1435151174.34</v>
          </cell>
          <cell r="AR922">
            <v>302703807.62</v>
          </cell>
          <cell r="AS922">
            <v>789250000</v>
          </cell>
          <cell r="AT922">
            <v>0</v>
          </cell>
          <cell r="AU922">
            <v>789250000</v>
          </cell>
          <cell r="AV922">
            <v>343197366.720001</v>
          </cell>
          <cell r="AW922">
            <v>1132447366.72</v>
          </cell>
          <cell r="AX922">
            <v>789250000</v>
          </cell>
          <cell r="AY922">
            <v>343197366.720001</v>
          </cell>
          <cell r="AZ922">
            <v>0.696941882858511</v>
          </cell>
          <cell r="BA922">
            <v>0.303058117141489</v>
          </cell>
          <cell r="BB922">
            <v>3.29969713212838</v>
          </cell>
          <cell r="BC922">
            <v>0.696941882858511</v>
          </cell>
          <cell r="BD922">
            <v>0</v>
          </cell>
          <cell r="BE922">
            <v>0.696941882858511</v>
          </cell>
          <cell r="BF922">
            <v>0.303058117141489</v>
          </cell>
          <cell r="BG922" t="e">
            <v>#N/A</v>
          </cell>
          <cell r="BH922">
            <v>534249425.13</v>
          </cell>
          <cell r="BI922">
            <v>-900318162.199999</v>
          </cell>
          <cell r="BJ922" t="e">
            <v>#N/A</v>
          </cell>
        </row>
        <row r="923">
          <cell r="A923" t="str">
            <v>000949.SZ</v>
          </cell>
          <cell r="B923" t="str">
            <v>新乡化纤</v>
          </cell>
          <cell r="C923">
            <v>146347703.6</v>
          </cell>
          <cell r="D923">
            <v>788115000</v>
          </cell>
          <cell r="E923">
            <v>0</v>
          </cell>
          <cell r="F923">
            <v>0</v>
          </cell>
          <cell r="G923">
            <v>0</v>
          </cell>
          <cell r="H923">
            <v>0</v>
          </cell>
          <cell r="I923">
            <v>944430474.37</v>
          </cell>
          <cell r="J923">
            <v>154122164.31</v>
          </cell>
          <cell r="K923">
            <v>0</v>
          </cell>
          <cell r="L923">
            <v>0</v>
          </cell>
          <cell r="M923">
            <v>0</v>
          </cell>
          <cell r="N923">
            <v>0</v>
          </cell>
          <cell r="O923">
            <v>0</v>
          </cell>
          <cell r="P923">
            <v>42961296.58</v>
          </cell>
          <cell r="Q923">
            <v>212746761.44</v>
          </cell>
          <cell r="R923">
            <v>0</v>
          </cell>
          <cell r="S923">
            <v>0</v>
          </cell>
          <cell r="T923">
            <v>0</v>
          </cell>
          <cell r="U923">
            <v>781950506.09</v>
          </cell>
          <cell r="V923">
            <v>0</v>
          </cell>
          <cell r="W923">
            <v>0</v>
          </cell>
          <cell r="X923">
            <v>1969030040</v>
          </cell>
          <cell r="Y923">
            <v>0</v>
          </cell>
          <cell r="Z923">
            <v>0</v>
          </cell>
          <cell r="AA923">
            <v>0</v>
          </cell>
          <cell r="AB923">
            <v>0</v>
          </cell>
          <cell r="AC923">
            <v>70180743.14</v>
          </cell>
          <cell r="AD923">
            <v>0</v>
          </cell>
        </row>
        <row r="923">
          <cell r="AF923">
            <v>1466727778</v>
          </cell>
          <cell r="AG923">
            <v>0</v>
          </cell>
          <cell r="AH923">
            <v>2486121143.83</v>
          </cell>
          <cell r="AI923">
            <v>0</v>
          </cell>
          <cell r="AJ923">
            <v>0</v>
          </cell>
          <cell r="AK923">
            <v>0</v>
          </cell>
          <cell r="AL923">
            <v>242028758.65</v>
          </cell>
          <cell r="AM923">
            <v>0</v>
          </cell>
          <cell r="AN923">
            <v>1932077447.44</v>
          </cell>
          <cell r="AO923">
            <v>5109884689.53</v>
          </cell>
          <cell r="AP923">
            <v>6126955127.92</v>
          </cell>
          <cell r="AQ923">
            <v>11236839817.45</v>
          </cell>
          <cell r="AR923">
            <v>1570789143.44</v>
          </cell>
          <cell r="AS923">
            <v>1570065506.09</v>
          </cell>
          <cell r="AT923">
            <v>1969030040</v>
          </cell>
          <cell r="AU923">
            <v>3539095546.09</v>
          </cell>
          <cell r="AV923">
            <v>6126955127.92</v>
          </cell>
          <cell r="AW923">
            <v>9666050674.01</v>
          </cell>
          <cell r="AX923">
            <v>1570065506.09</v>
          </cell>
          <cell r="AY923">
            <v>8095985167.92</v>
          </cell>
          <cell r="AZ923">
            <v>0.366136663819267</v>
          </cell>
          <cell r="BA923">
            <v>0.633863336180733</v>
          </cell>
          <cell r="BB923">
            <v>1.57762713651397</v>
          </cell>
          <cell r="BC923">
            <v>0.162430920242492</v>
          </cell>
          <cell r="BD923">
            <v>0.203705743576776</v>
          </cell>
          <cell r="BE923">
            <v>0.162430920242492</v>
          </cell>
          <cell r="BF923">
            <v>0.837569079757508</v>
          </cell>
          <cell r="BG923">
            <v>715982888.24</v>
          </cell>
          <cell r="BH923">
            <v>-596900865</v>
          </cell>
          <cell r="BI923">
            <v>1704453654.75</v>
          </cell>
          <cell r="BJ923">
            <v>1.72433390293162</v>
          </cell>
        </row>
        <row r="924">
          <cell r="A924" t="str">
            <v>601222.SH</v>
          </cell>
          <cell r="B924" t="str">
            <v>林洋能源</v>
          </cell>
          <cell r="C924">
            <v>0</v>
          </cell>
          <cell r="D924">
            <v>787883473.77</v>
          </cell>
          <cell r="E924">
            <v>0</v>
          </cell>
          <cell r="F924">
            <v>0</v>
          </cell>
          <cell r="G924">
            <v>0</v>
          </cell>
          <cell r="H924">
            <v>0</v>
          </cell>
          <cell r="I924">
            <v>1633632594.66</v>
          </cell>
          <cell r="J924">
            <v>0</v>
          </cell>
          <cell r="K924">
            <v>48884638.06</v>
          </cell>
          <cell r="L924">
            <v>0</v>
          </cell>
          <cell r="M924">
            <v>0</v>
          </cell>
          <cell r="N924">
            <v>0</v>
          </cell>
          <cell r="O924">
            <v>0</v>
          </cell>
          <cell r="P924">
            <v>67385929.22</v>
          </cell>
          <cell r="Q924">
            <v>62125927.86</v>
          </cell>
          <cell r="R924">
            <v>0</v>
          </cell>
          <cell r="S924">
            <v>0</v>
          </cell>
          <cell r="T924">
            <v>0</v>
          </cell>
          <cell r="U924">
            <v>375612000</v>
          </cell>
          <cell r="V924">
            <v>0</v>
          </cell>
          <cell r="W924">
            <v>0</v>
          </cell>
          <cell r="X924">
            <v>2554534905.5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>
            <v>26625272.01</v>
          </cell>
          <cell r="AD924">
            <v>0</v>
          </cell>
        </row>
        <row r="924">
          <cell r="AF924">
            <v>2060169156</v>
          </cell>
          <cell r="AG924">
            <v>0</v>
          </cell>
          <cell r="AH924">
            <v>7516224863.44</v>
          </cell>
          <cell r="AI924">
            <v>100504338.02</v>
          </cell>
          <cell r="AJ924">
            <v>-2186397.87</v>
          </cell>
          <cell r="AK924">
            <v>0</v>
          </cell>
          <cell r="AL924">
            <v>267911792.21</v>
          </cell>
          <cell r="AM924">
            <v>0</v>
          </cell>
          <cell r="AN924">
            <v>4614204230.21</v>
          </cell>
          <cell r="AO924">
            <v>5556684741.08</v>
          </cell>
          <cell r="AP924">
            <v>14556827982.01</v>
          </cell>
          <cell r="AQ924">
            <v>20113512723.09</v>
          </cell>
          <cell r="AR924">
            <v>1838654361.81</v>
          </cell>
          <cell r="AS924">
            <v>1163495473.77</v>
          </cell>
          <cell r="AT924">
            <v>2554534905.5</v>
          </cell>
          <cell r="AU924">
            <v>3718030379.27</v>
          </cell>
          <cell r="AV924">
            <v>14355819305.97</v>
          </cell>
          <cell r="AW924">
            <v>18073849685.24</v>
          </cell>
          <cell r="AX924">
            <v>1163495473.77</v>
          </cell>
          <cell r="AY924">
            <v>16910354211.47</v>
          </cell>
          <cell r="AZ924">
            <v>0.205713251134667</v>
          </cell>
          <cell r="BA924">
            <v>0.794286748865333</v>
          </cell>
          <cell r="BB924">
            <v>1.25899116588378</v>
          </cell>
          <cell r="BC924">
            <v>0.0643745241900605</v>
          </cell>
          <cell r="BD924">
            <v>0.141338726944607</v>
          </cell>
          <cell r="BE924">
            <v>0.0643745241900605</v>
          </cell>
          <cell r="BF924">
            <v>0.935625475809939</v>
          </cell>
          <cell r="BG924">
            <v>3155850277.74</v>
          </cell>
          <cell r="BH924">
            <v>-3120894887.69</v>
          </cell>
          <cell r="BI924">
            <v>7268668152.14</v>
          </cell>
          <cell r="BJ924">
            <v>1.76732069693224</v>
          </cell>
        </row>
        <row r="925">
          <cell r="A925" t="str">
            <v>601689.SH</v>
          </cell>
          <cell r="B925" t="str">
            <v>拓普集团</v>
          </cell>
          <cell r="C925">
            <v>59639103.24</v>
          </cell>
          <cell r="D925">
            <v>783996044.37</v>
          </cell>
          <cell r="E925">
            <v>0</v>
          </cell>
          <cell r="F925">
            <v>0</v>
          </cell>
          <cell r="G925">
            <v>0</v>
          </cell>
          <cell r="H925">
            <v>0</v>
          </cell>
          <cell r="I925">
            <v>4426572237.13</v>
          </cell>
          <cell r="J925">
            <v>0</v>
          </cell>
          <cell r="K925">
            <v>28548196.62</v>
          </cell>
          <cell r="L925">
            <v>0</v>
          </cell>
          <cell r="M925">
            <v>0</v>
          </cell>
          <cell r="N925">
            <v>0</v>
          </cell>
          <cell r="O925">
            <v>0</v>
          </cell>
          <cell r="P925">
            <v>149601517.81</v>
          </cell>
          <cell r="Q925">
            <v>118235012.57</v>
          </cell>
          <cell r="R925">
            <v>0</v>
          </cell>
          <cell r="S925">
            <v>0</v>
          </cell>
          <cell r="T925">
            <v>0</v>
          </cell>
          <cell r="U925">
            <v>15527271.89</v>
          </cell>
          <cell r="V925">
            <v>144877932.23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  <cell r="AA925">
            <v>0</v>
          </cell>
          <cell r="AB925">
            <v>0</v>
          </cell>
          <cell r="AC925">
            <v>234157301.67</v>
          </cell>
          <cell r="AD925">
            <v>0</v>
          </cell>
        </row>
        <row r="925">
          <cell r="AF925">
            <v>1102046572</v>
          </cell>
          <cell r="AG925">
            <v>0</v>
          </cell>
          <cell r="AH925">
            <v>5340798886.81</v>
          </cell>
          <cell r="AI925">
            <v>0</v>
          </cell>
          <cell r="AJ925">
            <v>-20096550.85</v>
          </cell>
          <cell r="AK925">
            <v>0</v>
          </cell>
          <cell r="AL925">
            <v>474769630.86</v>
          </cell>
          <cell r="AM925">
            <v>0</v>
          </cell>
          <cell r="AN925">
            <v>3432203883.69</v>
          </cell>
          <cell r="AO925">
            <v>5961154617.53</v>
          </cell>
          <cell r="AP925">
            <v>10329722422.51</v>
          </cell>
          <cell r="AQ925">
            <v>16290877040.04</v>
          </cell>
          <cell r="AR925">
            <v>5161631301.27</v>
          </cell>
          <cell r="AS925">
            <v>799523316.26</v>
          </cell>
          <cell r="AT925">
            <v>0</v>
          </cell>
          <cell r="AU925">
            <v>799523316.26</v>
          </cell>
          <cell r="AV925">
            <v>10329722422.51</v>
          </cell>
          <cell r="AW925">
            <v>11129245738.77</v>
          </cell>
          <cell r="AX925">
            <v>799523316.26</v>
          </cell>
          <cell r="AY925">
            <v>10329722422.51</v>
          </cell>
          <cell r="AZ925">
            <v>0.0718398474637656</v>
          </cell>
          <cell r="BA925">
            <v>0.928160152536234</v>
          </cell>
          <cell r="BB925">
            <v>1.07740027113582</v>
          </cell>
          <cell r="BC925">
            <v>0.0718398474637656</v>
          </cell>
          <cell r="BD925">
            <v>0</v>
          </cell>
          <cell r="BE925">
            <v>0.0718398474637656</v>
          </cell>
          <cell r="BF925">
            <v>0.928160152536234</v>
          </cell>
          <cell r="BG925" t="e">
            <v>#N/A</v>
          </cell>
          <cell r="BH925">
            <v>-870849280.69</v>
          </cell>
          <cell r="BI925">
            <v>1689835439.29</v>
          </cell>
          <cell r="BJ925" t="e">
            <v>#N/A</v>
          </cell>
        </row>
        <row r="926">
          <cell r="A926" t="str">
            <v>002108.SZ</v>
          </cell>
          <cell r="B926" t="str">
            <v>沧州明珠</v>
          </cell>
          <cell r="C926">
            <v>52307840.08</v>
          </cell>
          <cell r="D926">
            <v>783041728.68</v>
          </cell>
          <cell r="E926">
            <v>0</v>
          </cell>
          <cell r="F926">
            <v>0</v>
          </cell>
          <cell r="G926">
            <v>0</v>
          </cell>
          <cell r="H926">
            <v>0</v>
          </cell>
          <cell r="I926">
            <v>295675501.34</v>
          </cell>
          <cell r="J926">
            <v>880888.84</v>
          </cell>
          <cell r="K926">
            <v>100214550.72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37906069.57</v>
          </cell>
          <cell r="Q926">
            <v>17007632.04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5686178.85</v>
          </cell>
          <cell r="W926">
            <v>0</v>
          </cell>
          <cell r="X926">
            <v>80076208.34</v>
          </cell>
          <cell r="Y926">
            <v>0</v>
          </cell>
          <cell r="Z926">
            <v>0</v>
          </cell>
          <cell r="AA926">
            <v>0</v>
          </cell>
          <cell r="AB926">
            <v>0</v>
          </cell>
          <cell r="AC926">
            <v>149779005.86</v>
          </cell>
          <cell r="AD926">
            <v>0</v>
          </cell>
        </row>
        <row r="926">
          <cell r="AF926">
            <v>1417924199</v>
          </cell>
          <cell r="AG926">
            <v>0</v>
          </cell>
          <cell r="AH926">
            <v>183906350.15</v>
          </cell>
          <cell r="AI926">
            <v>0</v>
          </cell>
          <cell r="AJ926">
            <v>-2234139.05</v>
          </cell>
          <cell r="AK926">
            <v>0</v>
          </cell>
          <cell r="AL926">
            <v>295181402.72</v>
          </cell>
          <cell r="AM926">
            <v>0</v>
          </cell>
          <cell r="AN926">
            <v>1794529342.21</v>
          </cell>
          <cell r="AO926">
            <v>1522575604.32</v>
          </cell>
          <cell r="AP926">
            <v>3689307155.03</v>
          </cell>
          <cell r="AQ926">
            <v>5211882759.35</v>
          </cell>
          <cell r="AR926">
            <v>659457667.3</v>
          </cell>
          <cell r="AS926">
            <v>783041728.68</v>
          </cell>
          <cell r="AT926">
            <v>80076208.34</v>
          </cell>
          <cell r="AU926">
            <v>863117937.02</v>
          </cell>
          <cell r="AV926">
            <v>3689307155.03</v>
          </cell>
          <cell r="AW926">
            <v>4552425092.05</v>
          </cell>
          <cell r="AX926">
            <v>783041728.68</v>
          </cell>
          <cell r="AY926">
            <v>3769383363.37</v>
          </cell>
          <cell r="AZ926">
            <v>0.189595198068669</v>
          </cell>
          <cell r="BA926">
            <v>0.810404801931331</v>
          </cell>
          <cell r="BB926">
            <v>1.23395122735802</v>
          </cell>
          <cell r="BC926">
            <v>0.172005406535396</v>
          </cell>
          <cell r="BD926">
            <v>0.0175897915332729</v>
          </cell>
          <cell r="BE926">
            <v>0.172005406535396</v>
          </cell>
          <cell r="BF926">
            <v>0.827994593464604</v>
          </cell>
          <cell r="BG926" t="e">
            <v>#N/A</v>
          </cell>
          <cell r="BH926">
            <v>374992285.49</v>
          </cell>
          <cell r="BI926">
            <v>712455840.35</v>
          </cell>
          <cell r="BJ926" t="e">
            <v>#N/A</v>
          </cell>
        </row>
        <row r="927">
          <cell r="A927" t="str">
            <v>603733.SH</v>
          </cell>
          <cell r="B927" t="str">
            <v>仙鹤股份</v>
          </cell>
          <cell r="C927">
            <v>49125.26</v>
          </cell>
          <cell r="D927">
            <v>781606949.1</v>
          </cell>
          <cell r="E927">
            <v>0</v>
          </cell>
          <cell r="F927">
            <v>0</v>
          </cell>
          <cell r="G927">
            <v>0</v>
          </cell>
          <cell r="H927">
            <v>0</v>
          </cell>
          <cell r="I927">
            <v>1412616292.67</v>
          </cell>
          <cell r="J927">
            <v>0</v>
          </cell>
          <cell r="K927">
            <v>41429431.6</v>
          </cell>
          <cell r="L927">
            <v>0</v>
          </cell>
          <cell r="M927">
            <v>0</v>
          </cell>
          <cell r="N927">
            <v>0</v>
          </cell>
          <cell r="O927">
            <v>0</v>
          </cell>
          <cell r="P927">
            <v>75130307.75</v>
          </cell>
          <cell r="Q927">
            <v>173753016.24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5335791.27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B927">
            <v>0</v>
          </cell>
          <cell r="AC927">
            <v>368424195.79</v>
          </cell>
          <cell r="AD927">
            <v>0</v>
          </cell>
        </row>
        <row r="927">
          <cell r="AF927">
            <v>705972266</v>
          </cell>
          <cell r="AG927">
            <v>0</v>
          </cell>
          <cell r="AH927">
            <v>3064388888.56</v>
          </cell>
          <cell r="AI927">
            <v>0</v>
          </cell>
          <cell r="AJ927">
            <v>-4732750.22</v>
          </cell>
          <cell r="AK927">
            <v>0</v>
          </cell>
          <cell r="AL927">
            <v>162859516.24</v>
          </cell>
          <cell r="AM927">
            <v>0</v>
          </cell>
          <cell r="AN927">
            <v>2109723387.36</v>
          </cell>
          <cell r="AO927">
            <v>2858345109.68</v>
          </cell>
          <cell r="AP927">
            <v>6038211307.94</v>
          </cell>
          <cell r="AQ927">
            <v>8896556417.62</v>
          </cell>
          <cell r="AR927">
            <v>2076738160.58</v>
          </cell>
          <cell r="AS927">
            <v>781606949.1</v>
          </cell>
          <cell r="AT927">
            <v>0</v>
          </cell>
          <cell r="AU927">
            <v>781606949.1</v>
          </cell>
          <cell r="AV927">
            <v>6038211307.94</v>
          </cell>
          <cell r="AW927">
            <v>6819818257.04</v>
          </cell>
          <cell r="AX927">
            <v>781606949.1</v>
          </cell>
          <cell r="AY927">
            <v>6038211307.94</v>
          </cell>
          <cell r="AZ927">
            <v>0.114608178640708</v>
          </cell>
          <cell r="BA927">
            <v>0.885391821359292</v>
          </cell>
          <cell r="BB927">
            <v>1.12944345754714</v>
          </cell>
          <cell r="BC927">
            <v>0.114608178640708</v>
          </cell>
          <cell r="BD927">
            <v>0</v>
          </cell>
          <cell r="BE927">
            <v>0.114608178640708</v>
          </cell>
          <cell r="BF927">
            <v>0.885391821359292</v>
          </cell>
          <cell r="BG927" t="e">
            <v>#N/A</v>
          </cell>
          <cell r="BH927">
            <v>260723421.42</v>
          </cell>
          <cell r="BI927">
            <v>1700616905.07</v>
          </cell>
          <cell r="BJ927" t="e">
            <v>#N/A</v>
          </cell>
        </row>
        <row r="928">
          <cell r="A928" t="str">
            <v>603916.SH</v>
          </cell>
          <cell r="B928" t="str">
            <v>苏博特</v>
          </cell>
          <cell r="C928">
            <v>8782176.89</v>
          </cell>
          <cell r="D928">
            <v>772090000</v>
          </cell>
          <cell r="E928">
            <v>0</v>
          </cell>
          <cell r="F928">
            <v>0</v>
          </cell>
          <cell r="G928">
            <v>0</v>
          </cell>
          <cell r="H928">
            <v>0</v>
          </cell>
          <cell r="I928">
            <v>1015223359.73</v>
          </cell>
          <cell r="J928">
            <v>0</v>
          </cell>
          <cell r="K928">
            <v>90918072.13</v>
          </cell>
          <cell r="L928">
            <v>0</v>
          </cell>
          <cell r="M928">
            <v>0</v>
          </cell>
          <cell r="N928">
            <v>0</v>
          </cell>
          <cell r="O928">
            <v>0</v>
          </cell>
          <cell r="P928">
            <v>103002786.71</v>
          </cell>
          <cell r="Q928">
            <v>64014233.24</v>
          </cell>
          <cell r="R928">
            <v>0</v>
          </cell>
          <cell r="S928">
            <v>0</v>
          </cell>
          <cell r="T928">
            <v>0</v>
          </cell>
          <cell r="U928">
            <v>15222912.53</v>
          </cell>
          <cell r="V928">
            <v>10461302.12</v>
          </cell>
          <cell r="W928">
            <v>0</v>
          </cell>
          <cell r="X928">
            <v>310000000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>
            <v>102309827.36</v>
          </cell>
          <cell r="AD928">
            <v>0</v>
          </cell>
        </row>
        <row r="928">
          <cell r="AF928">
            <v>420308798</v>
          </cell>
          <cell r="AG928">
            <v>0</v>
          </cell>
          <cell r="AH928">
            <v>1729489298.92</v>
          </cell>
          <cell r="AI928">
            <v>49568400</v>
          </cell>
          <cell r="AJ928">
            <v>6650014.94</v>
          </cell>
          <cell r="AK928">
            <v>0</v>
          </cell>
          <cell r="AL928">
            <v>152603685.89</v>
          </cell>
          <cell r="AM928">
            <v>0</v>
          </cell>
          <cell r="AN928">
            <v>1479412843.16</v>
          </cell>
          <cell r="AO928">
            <v>2492024670.71</v>
          </cell>
          <cell r="AP928">
            <v>3838033040.91</v>
          </cell>
          <cell r="AQ928">
            <v>6330057711.62</v>
          </cell>
          <cell r="AR928">
            <v>1394711758.18</v>
          </cell>
          <cell r="AS928">
            <v>787312912.53</v>
          </cell>
          <cell r="AT928">
            <v>310000000</v>
          </cell>
          <cell r="AU928">
            <v>1097312912.53</v>
          </cell>
          <cell r="AV928">
            <v>3738896240.91</v>
          </cell>
          <cell r="AW928">
            <v>4836209153.44</v>
          </cell>
          <cell r="AX928">
            <v>787312912.53</v>
          </cell>
          <cell r="AY928">
            <v>4048896240.91</v>
          </cell>
          <cell r="AZ928">
            <v>0.226895255708592</v>
          </cell>
          <cell r="BA928">
            <v>0.773104744291408</v>
          </cell>
          <cell r="BB928">
            <v>1.29348578880673</v>
          </cell>
          <cell r="BC928">
            <v>0.162795463874838</v>
          </cell>
          <cell r="BD928">
            <v>0.0640997918337541</v>
          </cell>
          <cell r="BE928">
            <v>0.162795463874838</v>
          </cell>
          <cell r="BF928">
            <v>0.837204536125163</v>
          </cell>
          <cell r="BG928" t="e">
            <v>#N/A</v>
          </cell>
          <cell r="BH928">
            <v>-128976189.86</v>
          </cell>
          <cell r="BI928">
            <v>1726983547.93</v>
          </cell>
          <cell r="BJ928" t="e">
            <v>#N/A</v>
          </cell>
        </row>
        <row r="929">
          <cell r="A929" t="str">
            <v>603613.SH</v>
          </cell>
          <cell r="B929" t="str">
            <v>国联股份</v>
          </cell>
          <cell r="C929">
            <v>0</v>
          </cell>
          <cell r="D929">
            <v>771186576.6</v>
          </cell>
          <cell r="E929">
            <v>0</v>
          </cell>
          <cell r="F929">
            <v>0</v>
          </cell>
          <cell r="G929">
            <v>0</v>
          </cell>
          <cell r="H929">
            <v>0</v>
          </cell>
          <cell r="I929">
            <v>1768415508.5</v>
          </cell>
          <cell r="J929">
            <v>18572164.19</v>
          </cell>
          <cell r="K929">
            <v>1053044802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1425728.77</v>
          </cell>
          <cell r="Q929">
            <v>80148871.99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137402477.71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>
            <v>0</v>
          </cell>
          <cell r="AD929">
            <v>0</v>
          </cell>
        </row>
        <row r="929">
          <cell r="AF929">
            <v>343900282</v>
          </cell>
          <cell r="AG929">
            <v>0</v>
          </cell>
          <cell r="AH929">
            <v>2799241472.47</v>
          </cell>
          <cell r="AI929">
            <v>0</v>
          </cell>
          <cell r="AJ929">
            <v>21.83</v>
          </cell>
          <cell r="AK929">
            <v>0</v>
          </cell>
          <cell r="AL929">
            <v>17165183.8</v>
          </cell>
          <cell r="AM929">
            <v>0</v>
          </cell>
          <cell r="AN929">
            <v>927109382.23</v>
          </cell>
          <cell r="AO929">
            <v>3830196129.76</v>
          </cell>
          <cell r="AP929">
            <v>4087416342.33</v>
          </cell>
          <cell r="AQ929">
            <v>7917612472.09</v>
          </cell>
          <cell r="AR929">
            <v>3059009553.16</v>
          </cell>
          <cell r="AS929">
            <v>771186576.6</v>
          </cell>
          <cell r="AT929">
            <v>0</v>
          </cell>
          <cell r="AU929">
            <v>771186576.6</v>
          </cell>
          <cell r="AV929">
            <v>4087416342.33</v>
          </cell>
          <cell r="AW929">
            <v>4858602918.93</v>
          </cell>
          <cell r="AX929">
            <v>771186576.6</v>
          </cell>
          <cell r="AY929">
            <v>4087416342.33</v>
          </cell>
          <cell r="AZ929">
            <v>0.158725993761564</v>
          </cell>
          <cell r="BA929">
            <v>0.841274006238436</v>
          </cell>
          <cell r="BB929">
            <v>1.18867336038501</v>
          </cell>
          <cell r="BC929">
            <v>0.158725993761564</v>
          </cell>
          <cell r="BD929">
            <v>0</v>
          </cell>
          <cell r="BE929">
            <v>0.158725993761564</v>
          </cell>
          <cell r="BF929">
            <v>0.841274006238436</v>
          </cell>
          <cell r="BG929">
            <v>4740249790.1</v>
          </cell>
          <cell r="BH929">
            <v>-3677314668.68</v>
          </cell>
          <cell r="BI929">
            <v>3902054074.17</v>
          </cell>
          <cell r="BJ929">
            <v>-4.6553018585171</v>
          </cell>
        </row>
        <row r="930">
          <cell r="A930" t="str">
            <v>002123.SZ</v>
          </cell>
          <cell r="B930" t="str">
            <v>梦网科技</v>
          </cell>
          <cell r="C930">
            <v>3380834.05</v>
          </cell>
          <cell r="D930">
            <v>769900000</v>
          </cell>
          <cell r="E930">
            <v>0</v>
          </cell>
          <cell r="F930">
            <v>0</v>
          </cell>
          <cell r="G930">
            <v>0</v>
          </cell>
          <cell r="H930">
            <v>0</v>
          </cell>
          <cell r="I930">
            <v>256584876.07</v>
          </cell>
          <cell r="J930">
            <v>0</v>
          </cell>
          <cell r="K930">
            <v>63878783.84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28917128.34</v>
          </cell>
          <cell r="Q930">
            <v>8493583.13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45974883.66</v>
          </cell>
          <cell r="W930">
            <v>0</v>
          </cell>
          <cell r="X930">
            <v>180050299.86</v>
          </cell>
          <cell r="Y930">
            <v>0</v>
          </cell>
          <cell r="Z930">
            <v>0</v>
          </cell>
          <cell r="AA930">
            <v>0</v>
          </cell>
          <cell r="AB930">
            <v>0</v>
          </cell>
          <cell r="AC930">
            <v>10791598.56</v>
          </cell>
          <cell r="AD930">
            <v>0</v>
          </cell>
        </row>
        <row r="930">
          <cell r="AF930">
            <v>802196280</v>
          </cell>
          <cell r="AG930">
            <v>0</v>
          </cell>
          <cell r="AH930">
            <v>2456089576.25</v>
          </cell>
          <cell r="AI930">
            <v>295967541.4</v>
          </cell>
          <cell r="AJ930">
            <v>668257.87</v>
          </cell>
          <cell r="AK930">
            <v>0</v>
          </cell>
          <cell r="AL930">
            <v>144016876.56</v>
          </cell>
          <cell r="AM930">
            <v>0</v>
          </cell>
          <cell r="AN930">
            <v>1213111984</v>
          </cell>
          <cell r="AO930">
            <v>1367971987.51</v>
          </cell>
          <cell r="AP930">
            <v>4912050516.08</v>
          </cell>
          <cell r="AQ930">
            <v>6280022503.59</v>
          </cell>
          <cell r="AR930">
            <v>418021687.65</v>
          </cell>
          <cell r="AS930">
            <v>769900000</v>
          </cell>
          <cell r="AT930">
            <v>180050299.86</v>
          </cell>
          <cell r="AU930">
            <v>949950299.86</v>
          </cell>
          <cell r="AV930">
            <v>4320115433.28</v>
          </cell>
          <cell r="AW930">
            <v>5270065733.14</v>
          </cell>
          <cell r="AX930">
            <v>769900000</v>
          </cell>
          <cell r="AY930">
            <v>4500165733.14</v>
          </cell>
          <cell r="AZ930">
            <v>0.180253975559808</v>
          </cell>
          <cell r="BA930">
            <v>0.819746024440192</v>
          </cell>
          <cell r="BB930">
            <v>1.21989002713725</v>
          </cell>
          <cell r="BC930">
            <v>0.146089259410675</v>
          </cell>
          <cell r="BD930">
            <v>0.0341647161491329</v>
          </cell>
          <cell r="BE930">
            <v>0.146089259410675</v>
          </cell>
          <cell r="BF930">
            <v>0.853910740589325</v>
          </cell>
          <cell r="BG930" t="e">
            <v>#N/A</v>
          </cell>
          <cell r="BH930">
            <v>-428637916.07</v>
          </cell>
          <cell r="BI930">
            <v>1243238666.22</v>
          </cell>
          <cell r="BJ930" t="e">
            <v>#N/A</v>
          </cell>
        </row>
        <row r="931">
          <cell r="A931" t="str">
            <v>600189.SH</v>
          </cell>
          <cell r="B931" t="str">
            <v>泉阳泉</v>
          </cell>
          <cell r="C931">
            <v>1860367.04</v>
          </cell>
          <cell r="D931">
            <v>765654618.33</v>
          </cell>
          <cell r="E931">
            <v>0</v>
          </cell>
          <cell r="F931">
            <v>0</v>
          </cell>
          <cell r="G931">
            <v>0</v>
          </cell>
          <cell r="H931">
            <v>0</v>
          </cell>
          <cell r="I931">
            <v>779540748.4</v>
          </cell>
          <cell r="J931">
            <v>46544019.19</v>
          </cell>
          <cell r="K931">
            <v>68260007.05</v>
          </cell>
          <cell r="L931">
            <v>0</v>
          </cell>
          <cell r="M931">
            <v>0</v>
          </cell>
          <cell r="N931">
            <v>0</v>
          </cell>
          <cell r="O931">
            <v>0</v>
          </cell>
          <cell r="P931">
            <v>83571804.21</v>
          </cell>
          <cell r="Q931">
            <v>63647381.16</v>
          </cell>
          <cell r="R931">
            <v>0</v>
          </cell>
          <cell r="S931">
            <v>0</v>
          </cell>
          <cell r="T931">
            <v>0</v>
          </cell>
          <cell r="U931">
            <v>669564876.89</v>
          </cell>
          <cell r="V931">
            <v>31393074.97</v>
          </cell>
          <cell r="W931">
            <v>0</v>
          </cell>
          <cell r="X931">
            <v>449300000</v>
          </cell>
          <cell r="Y931">
            <v>0</v>
          </cell>
          <cell r="Z931">
            <v>0</v>
          </cell>
          <cell r="AA931">
            <v>0</v>
          </cell>
          <cell r="AB931">
            <v>49234884.73</v>
          </cell>
          <cell r="AC931">
            <v>16410920.61</v>
          </cell>
          <cell r="AD931">
            <v>105543519.19</v>
          </cell>
        </row>
        <row r="931">
          <cell r="AF931">
            <v>715197812</v>
          </cell>
          <cell r="AG931">
            <v>0</v>
          </cell>
          <cell r="AH931">
            <v>1774080071.64</v>
          </cell>
          <cell r="AI931">
            <v>0</v>
          </cell>
          <cell r="AJ931">
            <v>0</v>
          </cell>
          <cell r="AK931">
            <v>1630626.54</v>
          </cell>
          <cell r="AL931">
            <v>186444559.73</v>
          </cell>
          <cell r="AM931">
            <v>0</v>
          </cell>
          <cell r="AN931">
            <v>-1109847124.21</v>
          </cell>
          <cell r="AO931">
            <v>3130526221.77</v>
          </cell>
          <cell r="AP931">
            <v>1567505945.7</v>
          </cell>
          <cell r="AQ931">
            <v>4698032167.47</v>
          </cell>
          <cell r="AR931">
            <v>1140463207.36</v>
          </cell>
          <cell r="AS931">
            <v>1435219495.22</v>
          </cell>
          <cell r="AT931">
            <v>554843519.19</v>
          </cell>
          <cell r="AU931">
            <v>1990063014.41</v>
          </cell>
          <cell r="AV931">
            <v>1567505945.7</v>
          </cell>
          <cell r="AW931">
            <v>3557568960.11</v>
          </cell>
          <cell r="AX931">
            <v>1435219495.22</v>
          </cell>
          <cell r="AY931">
            <v>2122349464.89</v>
          </cell>
          <cell r="AZ931">
            <v>0.559388457883461</v>
          </cell>
          <cell r="BA931">
            <v>0.440611542116539</v>
          </cell>
          <cell r="BB931">
            <v>2.26957286501475</v>
          </cell>
          <cell r="BC931">
            <v>0.403427034391379</v>
          </cell>
          <cell r="BD931">
            <v>0.155961423492082</v>
          </cell>
          <cell r="BE931">
            <v>0.403427034391379</v>
          </cell>
          <cell r="BF931">
            <v>0.596572965608621</v>
          </cell>
          <cell r="BG931" t="e">
            <v>#N/A</v>
          </cell>
          <cell r="BH931">
            <v>558552895.98</v>
          </cell>
          <cell r="BI931">
            <v>281784229.05</v>
          </cell>
          <cell r="BJ931" t="e">
            <v>#N/A</v>
          </cell>
        </row>
        <row r="932">
          <cell r="A932" t="str">
            <v>000601.SZ</v>
          </cell>
          <cell r="B932" t="str">
            <v>韶能股份</v>
          </cell>
          <cell r="C932">
            <v>450006.91</v>
          </cell>
          <cell r="D932">
            <v>764360502.97</v>
          </cell>
          <cell r="E932">
            <v>0</v>
          </cell>
          <cell r="F932">
            <v>0</v>
          </cell>
          <cell r="G932">
            <v>0</v>
          </cell>
          <cell r="H932">
            <v>0</v>
          </cell>
          <cell r="I932">
            <v>428870446.27</v>
          </cell>
          <cell r="J932">
            <v>0</v>
          </cell>
          <cell r="K932">
            <v>14601750.2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20888067.81</v>
          </cell>
          <cell r="Q932">
            <v>58748137.93</v>
          </cell>
          <cell r="R932">
            <v>0</v>
          </cell>
          <cell r="S932">
            <v>0</v>
          </cell>
          <cell r="T932">
            <v>0</v>
          </cell>
          <cell r="U932">
            <v>229193105.79</v>
          </cell>
          <cell r="V932">
            <v>53958194.79</v>
          </cell>
          <cell r="W932">
            <v>0</v>
          </cell>
          <cell r="X932">
            <v>5253725244.06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393935406.89</v>
          </cell>
          <cell r="AD932">
            <v>0</v>
          </cell>
        </row>
        <row r="932">
          <cell r="AF932">
            <v>1080551669</v>
          </cell>
          <cell r="AG932">
            <v>0</v>
          </cell>
          <cell r="AH932">
            <v>1581200777.35</v>
          </cell>
          <cell r="AI932">
            <v>0</v>
          </cell>
          <cell r="AJ932">
            <v>-1370276.73</v>
          </cell>
          <cell r="AK932">
            <v>242500.68</v>
          </cell>
          <cell r="AL932">
            <v>867378695.53</v>
          </cell>
          <cell r="AM932">
            <v>0</v>
          </cell>
          <cell r="AN932">
            <v>1258426406.87</v>
          </cell>
          <cell r="AO932">
            <v>7218730863.62</v>
          </cell>
          <cell r="AP932">
            <v>4786429772.7</v>
          </cell>
          <cell r="AQ932">
            <v>12005160636.32</v>
          </cell>
          <cell r="AR932">
            <v>971452010.8</v>
          </cell>
          <cell r="AS932">
            <v>993553608.76</v>
          </cell>
          <cell r="AT932">
            <v>5253725244.06</v>
          </cell>
          <cell r="AU932">
            <v>6247278852.82</v>
          </cell>
          <cell r="AV932">
            <v>4786429772.7</v>
          </cell>
          <cell r="AW932">
            <v>11033708625.52</v>
          </cell>
          <cell r="AX932">
            <v>993553608.76</v>
          </cell>
          <cell r="AY932">
            <v>10040155016.76</v>
          </cell>
          <cell r="AZ932">
            <v>0.566199368213385</v>
          </cell>
          <cell r="BA932">
            <v>0.433800631786615</v>
          </cell>
          <cell r="BB932">
            <v>2.30520641678525</v>
          </cell>
          <cell r="BC932">
            <v>0.0900471131222369</v>
          </cell>
          <cell r="BD932">
            <v>0.476152255091148</v>
          </cell>
          <cell r="BE932">
            <v>0.0900471131222369</v>
          </cell>
          <cell r="BF932">
            <v>0.909952886877763</v>
          </cell>
          <cell r="BG932" t="e">
            <v>#N/A</v>
          </cell>
          <cell r="BH932">
            <v>481358662.73</v>
          </cell>
          <cell r="BI932">
            <v>219997237.25</v>
          </cell>
          <cell r="BJ932" t="e">
            <v>#N/A</v>
          </cell>
        </row>
        <row r="933">
          <cell r="A933" t="str">
            <v>000926.SZ</v>
          </cell>
          <cell r="B933" t="str">
            <v>福星股份</v>
          </cell>
          <cell r="C933">
            <v>1253596103.95</v>
          </cell>
          <cell r="D933">
            <v>764000000</v>
          </cell>
          <cell r="E933">
            <v>0</v>
          </cell>
          <cell r="F933">
            <v>0</v>
          </cell>
          <cell r="G933">
            <v>0</v>
          </cell>
          <cell r="H933">
            <v>0</v>
          </cell>
          <cell r="I933">
            <v>2735550798.05</v>
          </cell>
          <cell r="J933">
            <v>31212298.97</v>
          </cell>
          <cell r="K933">
            <v>16354472308.61</v>
          </cell>
          <cell r="L933">
            <v>0</v>
          </cell>
          <cell r="M933">
            <v>0</v>
          </cell>
          <cell r="N933">
            <v>0</v>
          </cell>
          <cell r="O933">
            <v>0</v>
          </cell>
          <cell r="P933">
            <v>77525011.83</v>
          </cell>
          <cell r="Q933">
            <v>1154650201.19</v>
          </cell>
          <cell r="R933">
            <v>0</v>
          </cell>
          <cell r="S933">
            <v>0</v>
          </cell>
          <cell r="T933">
            <v>0</v>
          </cell>
          <cell r="U933">
            <v>5189993576.57</v>
          </cell>
          <cell r="V933">
            <v>1024978811.4</v>
          </cell>
          <cell r="W933">
            <v>0</v>
          </cell>
          <cell r="X933">
            <v>3593577029.2</v>
          </cell>
          <cell r="Y933">
            <v>0</v>
          </cell>
          <cell r="Z933">
            <v>0</v>
          </cell>
          <cell r="AA933">
            <v>0</v>
          </cell>
          <cell r="AB933">
            <v>0</v>
          </cell>
          <cell r="AC933">
            <v>0</v>
          </cell>
          <cell r="AD933">
            <v>0</v>
          </cell>
        </row>
        <row r="933">
          <cell r="AF933">
            <v>962462474</v>
          </cell>
          <cell r="AG933">
            <v>0</v>
          </cell>
          <cell r="AH933">
            <v>2477039676.96</v>
          </cell>
          <cell r="AI933">
            <v>288687463.63</v>
          </cell>
          <cell r="AJ933">
            <v>668070896.74</v>
          </cell>
          <cell r="AK933">
            <v>0</v>
          </cell>
          <cell r="AL933">
            <v>638385291.82</v>
          </cell>
          <cell r="AM933">
            <v>0</v>
          </cell>
          <cell r="AN933">
            <v>6688109627.96</v>
          </cell>
          <cell r="AO933">
            <v>32179556139.77</v>
          </cell>
          <cell r="AP933">
            <v>11722755431.11</v>
          </cell>
          <cell r="AQ933">
            <v>43902311570.88</v>
          </cell>
          <cell r="AR933">
            <v>22631985534</v>
          </cell>
          <cell r="AS933">
            <v>5953993576.57</v>
          </cell>
          <cell r="AT933">
            <v>3593577029.2</v>
          </cell>
          <cell r="AU933">
            <v>9547570605.77</v>
          </cell>
          <cell r="AV933">
            <v>11145380503.85</v>
          </cell>
          <cell r="AW933">
            <v>20692951109.62</v>
          </cell>
          <cell r="AX933">
            <v>5953993576.57</v>
          </cell>
          <cell r="AY933">
            <v>14738957533.05</v>
          </cell>
          <cell r="AZ933">
            <v>0.461392411125516</v>
          </cell>
          <cell r="BA933">
            <v>0.538607588874484</v>
          </cell>
          <cell r="BB933">
            <v>1.85663926884075</v>
          </cell>
          <cell r="BC933">
            <v>0.287730519684166</v>
          </cell>
          <cell r="BD933">
            <v>0.17366189144135</v>
          </cell>
          <cell r="BE933">
            <v>0.287730519684166</v>
          </cell>
          <cell r="BF933">
            <v>0.712269480315834</v>
          </cell>
          <cell r="BG933">
            <v>1245714350.27</v>
          </cell>
          <cell r="BH933">
            <v>-5877789693.04</v>
          </cell>
          <cell r="BI933">
            <v>12987364104.02</v>
          </cell>
          <cell r="BJ933">
            <v>1.10609363900266</v>
          </cell>
        </row>
        <row r="934">
          <cell r="A934" t="str">
            <v>603035.SH</v>
          </cell>
          <cell r="B934" t="str">
            <v>常熟汽饰</v>
          </cell>
          <cell r="C934">
            <v>75950139.51</v>
          </cell>
          <cell r="D934">
            <v>762761601.11</v>
          </cell>
          <cell r="E934">
            <v>0</v>
          </cell>
          <cell r="F934">
            <v>0</v>
          </cell>
          <cell r="G934">
            <v>0</v>
          </cell>
          <cell r="H934">
            <v>0</v>
          </cell>
          <cell r="I934">
            <v>1201420702.74</v>
          </cell>
          <cell r="J934">
            <v>7003848.74</v>
          </cell>
          <cell r="K934">
            <v>235172081.73</v>
          </cell>
          <cell r="L934">
            <v>0</v>
          </cell>
          <cell r="M934">
            <v>0</v>
          </cell>
          <cell r="N934">
            <v>0</v>
          </cell>
          <cell r="O934">
            <v>0</v>
          </cell>
          <cell r="P934">
            <v>37982913.12</v>
          </cell>
          <cell r="Q934">
            <v>24392606.76</v>
          </cell>
          <cell r="R934">
            <v>0</v>
          </cell>
          <cell r="S934">
            <v>0</v>
          </cell>
          <cell r="T934">
            <v>0</v>
          </cell>
          <cell r="U934">
            <v>3898046.09</v>
          </cell>
          <cell r="V934">
            <v>26254379.71</v>
          </cell>
          <cell r="W934">
            <v>0</v>
          </cell>
          <cell r="X934">
            <v>322569586.4</v>
          </cell>
          <cell r="Y934">
            <v>184687560.65</v>
          </cell>
          <cell r="Z934">
            <v>0</v>
          </cell>
          <cell r="AA934">
            <v>0</v>
          </cell>
          <cell r="AB934">
            <v>10224301.79</v>
          </cell>
          <cell r="AC934">
            <v>90156213.54</v>
          </cell>
          <cell r="AD934">
            <v>0</v>
          </cell>
        </row>
        <row r="934">
          <cell r="AF934">
            <v>360741294</v>
          </cell>
          <cell r="AG934">
            <v>45229656.34</v>
          </cell>
          <cell r="AH934">
            <v>1837467031.58</v>
          </cell>
          <cell r="AI934">
            <v>0</v>
          </cell>
          <cell r="AJ934">
            <v>44432.81</v>
          </cell>
          <cell r="AK934">
            <v>0</v>
          </cell>
          <cell r="AL934">
            <v>171552572.5</v>
          </cell>
          <cell r="AM934">
            <v>0</v>
          </cell>
          <cell r="AN934">
            <v>1546286888.35</v>
          </cell>
          <cell r="AO934">
            <v>2982473981.89</v>
          </cell>
          <cell r="AP934">
            <v>3961321875.58</v>
          </cell>
          <cell r="AQ934">
            <v>6943795857.47</v>
          </cell>
          <cell r="AR934">
            <v>1708557187.64</v>
          </cell>
          <cell r="AS934">
            <v>766659647.2</v>
          </cell>
          <cell r="AT934">
            <v>507257147.05</v>
          </cell>
          <cell r="AU934">
            <v>1273916794.25</v>
          </cell>
          <cell r="AV934">
            <v>3961321875.58</v>
          </cell>
          <cell r="AW934">
            <v>5235238669.83</v>
          </cell>
          <cell r="AX934">
            <v>766659647.2</v>
          </cell>
          <cell r="AY934">
            <v>4468579022.63</v>
          </cell>
          <cell r="AZ934">
            <v>0.243334998572542</v>
          </cell>
          <cell r="BA934">
            <v>0.756665001427458</v>
          </cell>
          <cell r="BB934">
            <v>1.32158881157908</v>
          </cell>
          <cell r="BC934">
            <v>0.146442157760287</v>
          </cell>
          <cell r="BD934">
            <v>0.096892840812255</v>
          </cell>
          <cell r="BE934">
            <v>0.146442157760287</v>
          </cell>
          <cell r="BF934">
            <v>0.853557842239713</v>
          </cell>
          <cell r="BG934" t="e">
            <v>#N/A</v>
          </cell>
          <cell r="BH934">
            <v>-7964341.52999997</v>
          </cell>
          <cell r="BI934">
            <v>-343906590.42</v>
          </cell>
          <cell r="BJ934" t="e">
            <v>#N/A</v>
          </cell>
        </row>
        <row r="935">
          <cell r="A935" t="str">
            <v>002602.SZ</v>
          </cell>
          <cell r="B935" t="str">
            <v>世纪华通</v>
          </cell>
          <cell r="C935">
            <v>389756593.47</v>
          </cell>
          <cell r="D935">
            <v>761419667.5</v>
          </cell>
          <cell r="E935">
            <v>0</v>
          </cell>
          <cell r="F935">
            <v>0</v>
          </cell>
          <cell r="G935">
            <v>0</v>
          </cell>
          <cell r="H935">
            <v>0</v>
          </cell>
          <cell r="I935">
            <v>1447158591.71</v>
          </cell>
          <cell r="J935">
            <v>0</v>
          </cell>
          <cell r="K935">
            <v>756290656.83</v>
          </cell>
          <cell r="L935">
            <v>0</v>
          </cell>
          <cell r="M935">
            <v>0</v>
          </cell>
          <cell r="N935">
            <v>0</v>
          </cell>
          <cell r="O935">
            <v>0</v>
          </cell>
          <cell r="P935">
            <v>94968195.57</v>
          </cell>
          <cell r="Q935">
            <v>644278692.54</v>
          </cell>
          <cell r="R935">
            <v>0</v>
          </cell>
          <cell r="S935">
            <v>0</v>
          </cell>
          <cell r="T935">
            <v>0</v>
          </cell>
          <cell r="U935">
            <v>2574317781.09</v>
          </cell>
          <cell r="V935">
            <v>6250989.16</v>
          </cell>
          <cell r="W935">
            <v>0</v>
          </cell>
          <cell r="X935">
            <v>16034850</v>
          </cell>
          <cell r="Y935">
            <v>0</v>
          </cell>
          <cell r="Z935">
            <v>0</v>
          </cell>
          <cell r="AA935">
            <v>7651520.04</v>
          </cell>
          <cell r="AB935">
            <v>0</v>
          </cell>
          <cell r="AC935">
            <v>0</v>
          </cell>
          <cell r="AD935">
            <v>272404947.12</v>
          </cell>
        </row>
        <row r="935">
          <cell r="AF935">
            <v>7452556968</v>
          </cell>
          <cell r="AG935">
            <v>0</v>
          </cell>
          <cell r="AH935">
            <v>14572733769.37</v>
          </cell>
          <cell r="AI935">
            <v>1581413338.23</v>
          </cell>
          <cell r="AJ935">
            <v>-82896738.54</v>
          </cell>
          <cell r="AK935">
            <v>0</v>
          </cell>
          <cell r="AL935">
            <v>410063824.3</v>
          </cell>
          <cell r="AM935">
            <v>0</v>
          </cell>
          <cell r="AN935">
            <v>10795915313.37</v>
          </cell>
          <cell r="AO935">
            <v>6970532485.03</v>
          </cell>
          <cell r="AP935">
            <v>34729786474.73</v>
          </cell>
          <cell r="AQ935">
            <v>41700318959.76</v>
          </cell>
          <cell r="AR935">
            <v>3338703719.28</v>
          </cell>
          <cell r="AS935">
            <v>3335737448.59</v>
          </cell>
          <cell r="AT935">
            <v>296091317.16</v>
          </cell>
          <cell r="AU935">
            <v>3631828765.75</v>
          </cell>
          <cell r="AV935">
            <v>31566959798.27</v>
          </cell>
          <cell r="AW935">
            <v>35198788564.02</v>
          </cell>
          <cell r="AX935">
            <v>3335737448.59</v>
          </cell>
          <cell r="AY935">
            <v>31863051115.43</v>
          </cell>
          <cell r="AZ935">
            <v>0.103180504611526</v>
          </cell>
          <cell r="BA935">
            <v>0.896819495388474</v>
          </cell>
          <cell r="BB935">
            <v>1.11505158523213</v>
          </cell>
          <cell r="BC935">
            <v>0.0947685299601411</v>
          </cell>
          <cell r="BD935">
            <v>0.0084119746513851</v>
          </cell>
          <cell r="BE935">
            <v>0.0947685299601411</v>
          </cell>
          <cell r="BF935">
            <v>0.905231470039859</v>
          </cell>
          <cell r="BG935">
            <v>7108678177.33</v>
          </cell>
          <cell r="BH935">
            <v>-1125503189.22</v>
          </cell>
          <cell r="BI935">
            <v>9128943017.48</v>
          </cell>
          <cell r="BJ935">
            <v>4.51868628115223</v>
          </cell>
        </row>
        <row r="936">
          <cell r="A936" t="str">
            <v>603678.SH</v>
          </cell>
          <cell r="B936" t="str">
            <v>火炬电子</v>
          </cell>
          <cell r="C936">
            <v>30726529.82</v>
          </cell>
          <cell r="D936">
            <v>755946727.68</v>
          </cell>
          <cell r="E936">
            <v>0</v>
          </cell>
          <cell r="F936">
            <v>0</v>
          </cell>
          <cell r="G936">
            <v>0</v>
          </cell>
          <cell r="H936">
            <v>0</v>
          </cell>
          <cell r="I936">
            <v>493133389.12</v>
          </cell>
          <cell r="J936">
            <v>35176.96</v>
          </cell>
          <cell r="K936">
            <v>2549620.86</v>
          </cell>
          <cell r="L936">
            <v>0</v>
          </cell>
          <cell r="M936">
            <v>0</v>
          </cell>
          <cell r="N936">
            <v>0</v>
          </cell>
          <cell r="O936">
            <v>0</v>
          </cell>
          <cell r="P936">
            <v>15884030.67</v>
          </cell>
          <cell r="Q936">
            <v>79470596.13</v>
          </cell>
          <cell r="R936">
            <v>0</v>
          </cell>
          <cell r="S936">
            <v>0</v>
          </cell>
          <cell r="T936">
            <v>0</v>
          </cell>
          <cell r="U936">
            <v>53177729.77</v>
          </cell>
          <cell r="V936">
            <v>279483.23</v>
          </cell>
          <cell r="W936">
            <v>0</v>
          </cell>
          <cell r="X936">
            <v>71986172.81</v>
          </cell>
          <cell r="Y936">
            <v>363867031.84</v>
          </cell>
          <cell r="Z936">
            <v>0</v>
          </cell>
          <cell r="AA936">
            <v>0</v>
          </cell>
          <cell r="AB936">
            <v>0</v>
          </cell>
          <cell r="AC936">
            <v>37697171.95</v>
          </cell>
          <cell r="AD936">
            <v>1353012.5</v>
          </cell>
        </row>
        <row r="936">
          <cell r="AF936">
            <v>459856892</v>
          </cell>
          <cell r="AG936">
            <v>66608994.16</v>
          </cell>
          <cell r="AH936">
            <v>1286698536.48</v>
          </cell>
          <cell r="AI936">
            <v>42180686.84</v>
          </cell>
          <cell r="AJ936">
            <v>-8900268.75</v>
          </cell>
          <cell r="AK936">
            <v>0</v>
          </cell>
          <cell r="AL936">
            <v>179403117.82</v>
          </cell>
          <cell r="AM936">
            <v>0</v>
          </cell>
          <cell r="AN936">
            <v>2561140139.17</v>
          </cell>
          <cell r="AO936">
            <v>1906106673.34</v>
          </cell>
          <cell r="AP936">
            <v>4586988097.72</v>
          </cell>
          <cell r="AQ936">
            <v>6493094771.06</v>
          </cell>
          <cell r="AR936">
            <v>659775998.74</v>
          </cell>
          <cell r="AS936">
            <v>809124457.45</v>
          </cell>
          <cell r="AT936">
            <v>437206217.15</v>
          </cell>
          <cell r="AU936">
            <v>1246330674.6</v>
          </cell>
          <cell r="AV936">
            <v>4502626724.04</v>
          </cell>
          <cell r="AW936">
            <v>5748957398.64</v>
          </cell>
          <cell r="AX936">
            <v>809124457.45</v>
          </cell>
          <cell r="AY936">
            <v>4939832941.19</v>
          </cell>
          <cell r="AZ936">
            <v>0.216792470038974</v>
          </cell>
          <cell r="BA936">
            <v>0.783207529961026</v>
          </cell>
          <cell r="BB936">
            <v>1.27680079895269</v>
          </cell>
          <cell r="BC936">
            <v>0.140742816713411</v>
          </cell>
          <cell r="BD936">
            <v>0.0760496533255626</v>
          </cell>
          <cell r="BE936">
            <v>0.140742816713411</v>
          </cell>
          <cell r="BF936">
            <v>0.859257183286589</v>
          </cell>
          <cell r="BG936" t="e">
            <v>#N/A</v>
          </cell>
          <cell r="BH936">
            <v>-289528034.48</v>
          </cell>
          <cell r="BI936">
            <v>3144648405.27</v>
          </cell>
          <cell r="BJ936" t="e">
            <v>#N/A</v>
          </cell>
        </row>
        <row r="937">
          <cell r="A937" t="str">
            <v>603681.SH</v>
          </cell>
          <cell r="B937" t="str">
            <v>永冠新材</v>
          </cell>
          <cell r="C937">
            <v>3000910.32</v>
          </cell>
          <cell r="D937">
            <v>743000861.99</v>
          </cell>
          <cell r="E937">
            <v>0</v>
          </cell>
          <cell r="F937">
            <v>0</v>
          </cell>
          <cell r="G937">
            <v>4023100.67</v>
          </cell>
          <cell r="H937">
            <v>0</v>
          </cell>
          <cell r="I937">
            <v>464449780.8</v>
          </cell>
          <cell r="J937">
            <v>0</v>
          </cell>
          <cell r="K937">
            <v>45984483.94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18259313.96</v>
          </cell>
          <cell r="Q937">
            <v>9859101.07</v>
          </cell>
          <cell r="R937">
            <v>0</v>
          </cell>
          <cell r="S937">
            <v>0</v>
          </cell>
          <cell r="T937">
            <v>0</v>
          </cell>
          <cell r="U937">
            <v>20444099.75</v>
          </cell>
          <cell r="V937">
            <v>2134925.36</v>
          </cell>
          <cell r="W937">
            <v>0</v>
          </cell>
          <cell r="X937">
            <v>638878002.66</v>
          </cell>
          <cell r="Y937">
            <v>0</v>
          </cell>
          <cell r="Z937">
            <v>0</v>
          </cell>
          <cell r="AA937">
            <v>0</v>
          </cell>
          <cell r="AB937">
            <v>0</v>
          </cell>
          <cell r="AC937">
            <v>46236782.67</v>
          </cell>
          <cell r="AD937">
            <v>0</v>
          </cell>
        </row>
        <row r="937">
          <cell r="AF937">
            <v>191129871</v>
          </cell>
          <cell r="AG937">
            <v>0</v>
          </cell>
          <cell r="AH937">
            <v>1154975293.98</v>
          </cell>
          <cell r="AI937">
            <v>0</v>
          </cell>
          <cell r="AJ937">
            <v>-1236561.39</v>
          </cell>
          <cell r="AK937">
            <v>0</v>
          </cell>
          <cell r="AL937">
            <v>60166524.09</v>
          </cell>
          <cell r="AM937">
            <v>0</v>
          </cell>
          <cell r="AN937">
            <v>785239207.49</v>
          </cell>
          <cell r="AO937">
            <v>1996271363.19</v>
          </cell>
          <cell r="AP937">
            <v>2190274335.17</v>
          </cell>
          <cell r="AQ937">
            <v>4186545698.36</v>
          </cell>
          <cell r="AR937">
            <v>589925298.12</v>
          </cell>
          <cell r="AS937">
            <v>767468062.41</v>
          </cell>
          <cell r="AT937">
            <v>638878002.66</v>
          </cell>
          <cell r="AU937">
            <v>1406346065.07</v>
          </cell>
          <cell r="AV937">
            <v>2190274335.17</v>
          </cell>
          <cell r="AW937">
            <v>3596620400.24</v>
          </cell>
          <cell r="AX937">
            <v>767468062.41</v>
          </cell>
          <cell r="AY937">
            <v>2829152337.83</v>
          </cell>
          <cell r="AZ937">
            <v>0.391018764442351</v>
          </cell>
          <cell r="BA937">
            <v>0.608981235557649</v>
          </cell>
          <cell r="BB937">
            <v>1.64208672059377</v>
          </cell>
          <cell r="BC937">
            <v>0.213385894813583</v>
          </cell>
          <cell r="BD937">
            <v>0.177632869628768</v>
          </cell>
          <cell r="BE937">
            <v>0.213385894813583</v>
          </cell>
          <cell r="BF937">
            <v>0.786614105186417</v>
          </cell>
          <cell r="BG937" t="e">
            <v>#N/A</v>
          </cell>
          <cell r="BH937">
            <v>-235062910.69</v>
          </cell>
          <cell r="BI937">
            <v>918484025.12</v>
          </cell>
          <cell r="BJ937" t="e">
            <v>#N/A</v>
          </cell>
        </row>
        <row r="938">
          <cell r="A938" t="str">
            <v>603093.SH</v>
          </cell>
          <cell r="B938" t="str">
            <v>南华期货</v>
          </cell>
          <cell r="C938">
            <v>3222351.78</v>
          </cell>
          <cell r="D938">
            <v>740452476.82</v>
          </cell>
          <cell r="E938">
            <v>0</v>
          </cell>
          <cell r="F938">
            <v>0</v>
          </cell>
          <cell r="G938">
            <v>198468487.86</v>
          </cell>
          <cell r="H938">
            <v>0</v>
          </cell>
          <cell r="I938">
            <v>168603908.41</v>
          </cell>
          <cell r="J938">
            <v>0</v>
          </cell>
          <cell r="K938">
            <v>90500544.72</v>
          </cell>
          <cell r="L938">
            <v>363990.76</v>
          </cell>
          <cell r="M938">
            <v>0</v>
          </cell>
          <cell r="N938">
            <v>247801382.94</v>
          </cell>
          <cell r="O938">
            <v>0</v>
          </cell>
          <cell r="P938">
            <v>68746523.75</v>
          </cell>
          <cell r="Q938">
            <v>41166673.23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B938">
            <v>0</v>
          </cell>
          <cell r="AC938">
            <v>0</v>
          </cell>
          <cell r="AD938">
            <v>0</v>
          </cell>
        </row>
        <row r="938">
          <cell r="AF938">
            <v>610065893</v>
          </cell>
          <cell r="AG938">
            <v>0</v>
          </cell>
          <cell r="AH938">
            <v>1190694767.52</v>
          </cell>
          <cell r="AI938">
            <v>0</v>
          </cell>
          <cell r="AJ938">
            <v>-10481907.84</v>
          </cell>
          <cell r="AK938">
            <v>0</v>
          </cell>
          <cell r="AL938">
            <v>82648458.54</v>
          </cell>
          <cell r="AM938">
            <v>108902150.24</v>
          </cell>
          <cell r="AN938">
            <v>995333344.76</v>
          </cell>
          <cell r="AO938">
            <v>1559326340.27</v>
          </cell>
          <cell r="AP938">
            <v>2977162706.22</v>
          </cell>
          <cell r="AQ938">
            <v>4536489046.49</v>
          </cell>
          <cell r="AR938">
            <v>372240001.89</v>
          </cell>
          <cell r="AS938">
            <v>1187086338.38</v>
          </cell>
          <cell r="AT938">
            <v>0</v>
          </cell>
          <cell r="AU938">
            <v>1187086338.38</v>
          </cell>
          <cell r="AV938">
            <v>2977162706.22</v>
          </cell>
          <cell r="AW938">
            <v>4164249044.6</v>
          </cell>
          <cell r="AX938">
            <v>1187086338.38</v>
          </cell>
          <cell r="AY938">
            <v>2977162706.22</v>
          </cell>
          <cell r="AZ938">
            <v>0.285066124928181</v>
          </cell>
          <cell r="BA938">
            <v>0.714933875071819</v>
          </cell>
          <cell r="BB938">
            <v>1.39873075660255</v>
          </cell>
          <cell r="BC938">
            <v>0.285066124928181</v>
          </cell>
          <cell r="BD938">
            <v>0</v>
          </cell>
          <cell r="BE938">
            <v>0.285066124928181</v>
          </cell>
          <cell r="BF938">
            <v>0.714933875071819</v>
          </cell>
          <cell r="BG938">
            <v>2932547641.57</v>
          </cell>
          <cell r="BH938">
            <v>-16891698636.65</v>
          </cell>
          <cell r="BI938">
            <v>2606243125.87</v>
          </cell>
          <cell r="BJ938">
            <v>-7.9871500407495</v>
          </cell>
        </row>
        <row r="939">
          <cell r="A939" t="str">
            <v>600292.SH</v>
          </cell>
          <cell r="B939" t="str">
            <v>远达环保</v>
          </cell>
          <cell r="C939">
            <v>60008621.8</v>
          </cell>
          <cell r="D939">
            <v>740239902.17</v>
          </cell>
          <cell r="E939">
            <v>0</v>
          </cell>
          <cell r="F939">
            <v>0</v>
          </cell>
          <cell r="G939">
            <v>0</v>
          </cell>
          <cell r="H939">
            <v>0</v>
          </cell>
          <cell r="I939">
            <v>1619772021</v>
          </cell>
          <cell r="J939">
            <v>71959.73</v>
          </cell>
          <cell r="K939">
            <v>331917898.46</v>
          </cell>
          <cell r="L939">
            <v>0</v>
          </cell>
          <cell r="M939">
            <v>0</v>
          </cell>
          <cell r="N939">
            <v>0</v>
          </cell>
          <cell r="O939">
            <v>0</v>
          </cell>
          <cell r="P939">
            <v>36417864.65</v>
          </cell>
          <cell r="Q939">
            <v>32523976.12</v>
          </cell>
          <cell r="R939">
            <v>0</v>
          </cell>
          <cell r="S939">
            <v>0</v>
          </cell>
          <cell r="T939">
            <v>0</v>
          </cell>
          <cell r="U939">
            <v>166902200</v>
          </cell>
          <cell r="V939">
            <v>32003485.67</v>
          </cell>
          <cell r="W939">
            <v>0</v>
          </cell>
          <cell r="X939">
            <v>1165688067.73</v>
          </cell>
          <cell r="Y939">
            <v>244197839.14</v>
          </cell>
          <cell r="Z939">
            <v>0</v>
          </cell>
          <cell r="AA939">
            <v>0</v>
          </cell>
          <cell r="AB939">
            <v>15084059.77</v>
          </cell>
          <cell r="AC939">
            <v>80956190.73</v>
          </cell>
          <cell r="AD939">
            <v>0</v>
          </cell>
        </row>
        <row r="939">
          <cell r="AF939">
            <v>780816890</v>
          </cell>
          <cell r="AG939">
            <v>0</v>
          </cell>
          <cell r="AH939">
            <v>2989160758.76</v>
          </cell>
          <cell r="AI939">
            <v>0</v>
          </cell>
          <cell r="AJ939">
            <v>101876844.68</v>
          </cell>
          <cell r="AK939">
            <v>20057019.69</v>
          </cell>
          <cell r="AL939">
            <v>211145791.62</v>
          </cell>
          <cell r="AM939">
            <v>0</v>
          </cell>
          <cell r="AN939">
            <v>1040064071.47</v>
          </cell>
          <cell r="AO939">
            <v>4525784086.97</v>
          </cell>
          <cell r="AP939">
            <v>5143121376.22</v>
          </cell>
          <cell r="AQ939">
            <v>9668905463.19</v>
          </cell>
          <cell r="AR939">
            <v>2208756077.93</v>
          </cell>
          <cell r="AS939">
            <v>907142102.17</v>
          </cell>
          <cell r="AT939">
            <v>1409885906.87</v>
          </cell>
          <cell r="AU939">
            <v>2317028009.04</v>
          </cell>
          <cell r="AV939">
            <v>5143121376.22</v>
          </cell>
          <cell r="AW939">
            <v>7460149385.26</v>
          </cell>
          <cell r="AX939">
            <v>907142102.17</v>
          </cell>
          <cell r="AY939">
            <v>6553007283.09</v>
          </cell>
          <cell r="AZ939">
            <v>0.310587347435436</v>
          </cell>
          <cell r="BA939">
            <v>0.689412652564564</v>
          </cell>
          <cell r="BB939">
            <v>1.45051007735363</v>
          </cell>
          <cell r="BC939">
            <v>0.121598382997847</v>
          </cell>
          <cell r="BD939">
            <v>0.188988964437589</v>
          </cell>
          <cell r="BE939">
            <v>0.121598382997847</v>
          </cell>
          <cell r="BF939">
            <v>0.878401617002153</v>
          </cell>
          <cell r="BG939" t="e">
            <v>#N/A</v>
          </cell>
          <cell r="BH939">
            <v>301616207.07</v>
          </cell>
          <cell r="BI939">
            <v>612587621.89</v>
          </cell>
          <cell r="BJ939" t="e">
            <v>#N/A</v>
          </cell>
        </row>
        <row r="940">
          <cell r="A940" t="str">
            <v>002355.SZ</v>
          </cell>
          <cell r="B940" t="str">
            <v>兴民智通</v>
          </cell>
          <cell r="C940">
            <v>15699462.82</v>
          </cell>
          <cell r="D940">
            <v>739657764</v>
          </cell>
          <cell r="E940">
            <v>0</v>
          </cell>
          <cell r="F940">
            <v>0</v>
          </cell>
          <cell r="G940">
            <v>0</v>
          </cell>
          <cell r="H940">
            <v>0</v>
          </cell>
          <cell r="I940">
            <v>395648540.72</v>
          </cell>
          <cell r="J940">
            <v>0</v>
          </cell>
          <cell r="K940">
            <v>29990844.44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17074592.65</v>
          </cell>
          <cell r="Q940">
            <v>16331500.79</v>
          </cell>
          <cell r="R940">
            <v>0</v>
          </cell>
          <cell r="S940">
            <v>0</v>
          </cell>
          <cell r="T940">
            <v>0</v>
          </cell>
          <cell r="U940">
            <v>51054259.86</v>
          </cell>
          <cell r="V940">
            <v>90630819.16</v>
          </cell>
          <cell r="W940">
            <v>0</v>
          </cell>
          <cell r="X940">
            <v>30000000</v>
          </cell>
          <cell r="Y940">
            <v>0</v>
          </cell>
          <cell r="Z940">
            <v>0</v>
          </cell>
          <cell r="AA940">
            <v>0</v>
          </cell>
          <cell r="AB940">
            <v>0</v>
          </cell>
          <cell r="AC940">
            <v>71187777.5</v>
          </cell>
          <cell r="AD940">
            <v>0</v>
          </cell>
        </row>
        <row r="940">
          <cell r="AF940">
            <v>620570400</v>
          </cell>
          <cell r="AG940">
            <v>0</v>
          </cell>
          <cell r="AH940">
            <v>1859702766.08</v>
          </cell>
          <cell r="AI940">
            <v>0</v>
          </cell>
          <cell r="AJ940">
            <v>492494.31</v>
          </cell>
          <cell r="AK940">
            <v>0</v>
          </cell>
          <cell r="AL940">
            <v>62433974.38</v>
          </cell>
          <cell r="AM940">
            <v>0</v>
          </cell>
          <cell r="AN940">
            <v>-134304574.67</v>
          </cell>
          <cell r="AO940">
            <v>1457275561.94</v>
          </cell>
          <cell r="AP940">
            <v>2408895060.1</v>
          </cell>
          <cell r="AQ940">
            <v>3866170622.04</v>
          </cell>
          <cell r="AR940">
            <v>636563538.08</v>
          </cell>
          <cell r="AS940">
            <v>790712023.86</v>
          </cell>
          <cell r="AT940">
            <v>30000000</v>
          </cell>
          <cell r="AU940">
            <v>820712023.86</v>
          </cell>
          <cell r="AV940">
            <v>2408895060.1</v>
          </cell>
          <cell r="AW940">
            <v>3229607083.96</v>
          </cell>
          <cell r="AX940">
            <v>790712023.86</v>
          </cell>
          <cell r="AY940">
            <v>2438895060.1</v>
          </cell>
          <cell r="AZ940">
            <v>0.254121322663709</v>
          </cell>
          <cell r="BA940">
            <v>0.745878677336291</v>
          </cell>
          <cell r="BB940">
            <v>1.340700613096</v>
          </cell>
          <cell r="BC940">
            <v>0.244832266992201</v>
          </cell>
          <cell r="BD940">
            <v>0.00928905567150768</v>
          </cell>
          <cell r="BE940">
            <v>0.244832266992201</v>
          </cell>
          <cell r="BF940">
            <v>0.755167733007798</v>
          </cell>
          <cell r="BG940" t="e">
            <v>#N/A</v>
          </cell>
          <cell r="BH940">
            <v>250990988.58</v>
          </cell>
          <cell r="BI940">
            <v>1036985020.04</v>
          </cell>
          <cell r="BJ940" t="e">
            <v>#N/A</v>
          </cell>
        </row>
        <row r="941">
          <cell r="A941" t="str">
            <v>600463.SH</v>
          </cell>
          <cell r="B941" t="str">
            <v>空港股份</v>
          </cell>
          <cell r="C941">
            <v>4723012.12</v>
          </cell>
          <cell r="D941">
            <v>738430000</v>
          </cell>
          <cell r="E941">
            <v>0</v>
          </cell>
          <cell r="F941">
            <v>0</v>
          </cell>
          <cell r="G941">
            <v>0</v>
          </cell>
          <cell r="H941">
            <v>0</v>
          </cell>
          <cell r="I941">
            <v>370687087.77</v>
          </cell>
          <cell r="J941">
            <v>188061607.74</v>
          </cell>
          <cell r="K941">
            <v>75477445.86</v>
          </cell>
          <cell r="L941">
            <v>0</v>
          </cell>
          <cell r="M941">
            <v>0</v>
          </cell>
          <cell r="N941">
            <v>0</v>
          </cell>
          <cell r="O941">
            <v>0</v>
          </cell>
          <cell r="P941">
            <v>716516.31</v>
          </cell>
          <cell r="Q941">
            <v>2183774.85</v>
          </cell>
          <cell r="R941">
            <v>0</v>
          </cell>
          <cell r="S941">
            <v>0</v>
          </cell>
          <cell r="T941">
            <v>0</v>
          </cell>
          <cell r="U941">
            <v>81500000</v>
          </cell>
          <cell r="V941">
            <v>65355388.96</v>
          </cell>
          <cell r="W941">
            <v>0</v>
          </cell>
          <cell r="X941">
            <v>61500000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7742105.19</v>
          </cell>
          <cell r="AD941">
            <v>0</v>
          </cell>
        </row>
        <row r="941">
          <cell r="AF941">
            <v>300000000</v>
          </cell>
          <cell r="AG941">
            <v>0</v>
          </cell>
          <cell r="AH941">
            <v>509024218.35</v>
          </cell>
          <cell r="AI941">
            <v>0</v>
          </cell>
          <cell r="AJ941">
            <v>-3750000</v>
          </cell>
          <cell r="AK941">
            <v>0</v>
          </cell>
          <cell r="AL941">
            <v>79132057</v>
          </cell>
          <cell r="AM941">
            <v>0</v>
          </cell>
          <cell r="AN941">
            <v>373736684.82</v>
          </cell>
          <cell r="AO941">
            <v>1596376938.8</v>
          </cell>
          <cell r="AP941">
            <v>1258142960.17</v>
          </cell>
          <cell r="AQ941">
            <v>2854519898.97</v>
          </cell>
          <cell r="AR941">
            <v>714946938.8</v>
          </cell>
          <cell r="AS941">
            <v>819930000</v>
          </cell>
          <cell r="AT941">
            <v>61500000</v>
          </cell>
          <cell r="AU941">
            <v>881430000</v>
          </cell>
          <cell r="AV941">
            <v>1258142960.17</v>
          </cell>
          <cell r="AW941">
            <v>2139572960.17</v>
          </cell>
          <cell r="AX941">
            <v>819930000</v>
          </cell>
          <cell r="AY941">
            <v>1319642960.17</v>
          </cell>
          <cell r="AZ941">
            <v>0.411965385807627</v>
          </cell>
          <cell r="BA941">
            <v>0.588034614192373</v>
          </cell>
          <cell r="BB941">
            <v>1.70058016291003</v>
          </cell>
          <cell r="BC941">
            <v>0.383221332136695</v>
          </cell>
          <cell r="BD941">
            <v>0.0287440536709314</v>
          </cell>
          <cell r="BE941">
            <v>0.383221332136695</v>
          </cell>
          <cell r="BF941">
            <v>0.616778667863305</v>
          </cell>
          <cell r="BG941" t="e">
            <v>#N/A</v>
          </cell>
          <cell r="BH941">
            <v>-439963849.16</v>
          </cell>
          <cell r="BI941">
            <v>1014769023.37</v>
          </cell>
          <cell r="BJ941" t="e">
            <v>#N/A</v>
          </cell>
        </row>
        <row r="942">
          <cell r="A942" t="str">
            <v>002528.SZ</v>
          </cell>
          <cell r="B942" t="str">
            <v>英飞拓</v>
          </cell>
          <cell r="C942">
            <v>166167765.27</v>
          </cell>
          <cell r="D942">
            <v>735603597.5</v>
          </cell>
          <cell r="E942">
            <v>0</v>
          </cell>
          <cell r="F942">
            <v>0</v>
          </cell>
          <cell r="G942">
            <v>0</v>
          </cell>
          <cell r="H942">
            <v>0</v>
          </cell>
          <cell r="I942">
            <v>1535782513.66</v>
          </cell>
          <cell r="J942">
            <v>0</v>
          </cell>
          <cell r="K942">
            <v>327656618.67</v>
          </cell>
          <cell r="L942">
            <v>0</v>
          </cell>
          <cell r="M942">
            <v>0</v>
          </cell>
          <cell r="N942">
            <v>0</v>
          </cell>
          <cell r="O942">
            <v>0</v>
          </cell>
          <cell r="P942">
            <v>79022607.6</v>
          </cell>
          <cell r="Q942">
            <v>16688112.54</v>
          </cell>
          <cell r="R942">
            <v>0</v>
          </cell>
          <cell r="S942">
            <v>0</v>
          </cell>
          <cell r="T942">
            <v>0</v>
          </cell>
          <cell r="U942">
            <v>498017015.12</v>
          </cell>
          <cell r="V942">
            <v>122198188.17</v>
          </cell>
          <cell r="W942">
            <v>0</v>
          </cell>
          <cell r="X942">
            <v>353770000</v>
          </cell>
          <cell r="Y942">
            <v>0</v>
          </cell>
          <cell r="Z942">
            <v>0</v>
          </cell>
          <cell r="AA942">
            <v>0</v>
          </cell>
          <cell r="AB942">
            <v>14451968.28</v>
          </cell>
          <cell r="AC942">
            <v>0</v>
          </cell>
          <cell r="AD942">
            <v>0</v>
          </cell>
        </row>
        <row r="942">
          <cell r="AF942">
            <v>1198675082</v>
          </cell>
          <cell r="AG942">
            <v>0</v>
          </cell>
          <cell r="AH942">
            <v>2298783345.12</v>
          </cell>
          <cell r="AI942">
            <v>0</v>
          </cell>
          <cell r="AJ942">
            <v>59432105.33</v>
          </cell>
          <cell r="AK942">
            <v>0</v>
          </cell>
          <cell r="AL942">
            <v>41576362.02</v>
          </cell>
          <cell r="AM942">
            <v>0</v>
          </cell>
          <cell r="AN942">
            <v>-55532172.44</v>
          </cell>
          <cell r="AO942">
            <v>3849358386.81</v>
          </cell>
          <cell r="AP942">
            <v>3542934722.03</v>
          </cell>
          <cell r="AQ942">
            <v>7392293108.84</v>
          </cell>
          <cell r="AR942">
            <v>2261967774.19</v>
          </cell>
          <cell r="AS942">
            <v>1233620612.62</v>
          </cell>
          <cell r="AT942">
            <v>353770000</v>
          </cell>
          <cell r="AU942">
            <v>1587390612.62</v>
          </cell>
          <cell r="AV942">
            <v>3542934722.03</v>
          </cell>
          <cell r="AW942">
            <v>5130325334.65</v>
          </cell>
          <cell r="AX942">
            <v>1233620612.62</v>
          </cell>
          <cell r="AY942">
            <v>3896704722.03</v>
          </cell>
          <cell r="AZ942">
            <v>0.30941324556921</v>
          </cell>
          <cell r="BA942">
            <v>0.69058675443079</v>
          </cell>
          <cell r="BB942">
            <v>1.44804399097437</v>
          </cell>
          <cell r="BC942">
            <v>0.240456605020383</v>
          </cell>
          <cell r="BD942">
            <v>0.0689566405488269</v>
          </cell>
          <cell r="BE942">
            <v>0.240456605020383</v>
          </cell>
          <cell r="BF942">
            <v>0.759543394979617</v>
          </cell>
          <cell r="BG942" t="e">
            <v>#N/A</v>
          </cell>
          <cell r="BH942">
            <v>12426032.8299999</v>
          </cell>
          <cell r="BI942">
            <v>2253566296.18</v>
          </cell>
          <cell r="BJ942" t="e">
            <v>#N/A</v>
          </cell>
        </row>
        <row r="943">
          <cell r="A943" t="str">
            <v>000657.SZ</v>
          </cell>
          <cell r="B943" t="str">
            <v>中钨高新</v>
          </cell>
          <cell r="C943">
            <v>15365756</v>
          </cell>
          <cell r="D943">
            <v>735409340</v>
          </cell>
          <cell r="E943">
            <v>0</v>
          </cell>
          <cell r="F943">
            <v>0</v>
          </cell>
          <cell r="G943">
            <v>0</v>
          </cell>
          <cell r="H943">
            <v>0</v>
          </cell>
          <cell r="I943">
            <v>1114530446.75</v>
          </cell>
          <cell r="J943">
            <v>0</v>
          </cell>
          <cell r="K943">
            <v>252433238.26</v>
          </cell>
          <cell r="L943">
            <v>0</v>
          </cell>
          <cell r="M943">
            <v>0</v>
          </cell>
          <cell r="N943">
            <v>0</v>
          </cell>
          <cell r="O943">
            <v>0</v>
          </cell>
          <cell r="P943">
            <v>144467490.97</v>
          </cell>
          <cell r="Q943">
            <v>51221094.76</v>
          </cell>
          <cell r="R943">
            <v>0</v>
          </cell>
          <cell r="S943">
            <v>0</v>
          </cell>
          <cell r="T943">
            <v>0</v>
          </cell>
          <cell r="U943">
            <v>476540910.46</v>
          </cell>
          <cell r="V943">
            <v>3426974.09</v>
          </cell>
          <cell r="W943">
            <v>0</v>
          </cell>
          <cell r="X943">
            <v>1537780000</v>
          </cell>
          <cell r="Y943">
            <v>0</v>
          </cell>
          <cell r="Z943">
            <v>0</v>
          </cell>
          <cell r="AA943">
            <v>206929708.33</v>
          </cell>
          <cell r="AB943">
            <v>0</v>
          </cell>
          <cell r="AC943">
            <v>171533606.22</v>
          </cell>
          <cell r="AD943">
            <v>0</v>
          </cell>
        </row>
        <row r="943">
          <cell r="AF943">
            <v>1073863842</v>
          </cell>
          <cell r="AG943">
            <v>0</v>
          </cell>
          <cell r="AH943">
            <v>3457062505.25</v>
          </cell>
          <cell r="AI943">
            <v>0</v>
          </cell>
          <cell r="AJ943">
            <v>-103550572.6</v>
          </cell>
          <cell r="AK943">
            <v>6289780.74</v>
          </cell>
          <cell r="AL943">
            <v>47938405.88</v>
          </cell>
          <cell r="AM943">
            <v>0</v>
          </cell>
          <cell r="AN943">
            <v>317429743.11</v>
          </cell>
          <cell r="AO943">
            <v>4709638565.84</v>
          </cell>
          <cell r="AP943">
            <v>4799033704.38</v>
          </cell>
          <cell r="AQ943">
            <v>9508672270.22</v>
          </cell>
          <cell r="AR943">
            <v>1752978607.05</v>
          </cell>
          <cell r="AS943">
            <v>1211950250.46</v>
          </cell>
          <cell r="AT943">
            <v>1744709708.33</v>
          </cell>
          <cell r="AU943">
            <v>2956659958.79</v>
          </cell>
          <cell r="AV943">
            <v>4799033704.38</v>
          </cell>
          <cell r="AW943">
            <v>7755693663.17</v>
          </cell>
          <cell r="AX943">
            <v>1211950250.46</v>
          </cell>
          <cell r="AY943">
            <v>6543743412.71</v>
          </cell>
          <cell r="AZ943">
            <v>0.381224438096427</v>
          </cell>
          <cell r="BA943">
            <v>0.618775561903573</v>
          </cell>
          <cell r="BB943">
            <v>1.61609485178058</v>
          </cell>
          <cell r="BC943">
            <v>0.156265874220287</v>
          </cell>
          <cell r="BD943">
            <v>0.22495856387614</v>
          </cell>
          <cell r="BE943">
            <v>0.156265874220287</v>
          </cell>
          <cell r="BF943">
            <v>0.843734125779713</v>
          </cell>
          <cell r="BG943" t="e">
            <v>#N/A</v>
          </cell>
          <cell r="BH943">
            <v>165102215.15</v>
          </cell>
          <cell r="BI943">
            <v>2508650166.47</v>
          </cell>
          <cell r="BJ943" t="e">
            <v>#N/A</v>
          </cell>
        </row>
        <row r="944">
          <cell r="A944" t="str">
            <v>603176.SH</v>
          </cell>
          <cell r="B944" t="str">
            <v>汇通集团</v>
          </cell>
          <cell r="C944">
            <v>0</v>
          </cell>
          <cell r="D944">
            <v>734924995.82</v>
          </cell>
          <cell r="E944">
            <v>0</v>
          </cell>
          <cell r="F944">
            <v>0</v>
          </cell>
          <cell r="G944">
            <v>0</v>
          </cell>
          <cell r="H944">
            <v>0</v>
          </cell>
          <cell r="I944">
            <v>1298340983.13</v>
          </cell>
          <cell r="J944">
            <v>560660.88</v>
          </cell>
          <cell r="K944">
            <v>64535209.67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18610634.56</v>
          </cell>
          <cell r="Q944">
            <v>27401357.82</v>
          </cell>
          <cell r="R944">
            <v>20564162.48</v>
          </cell>
          <cell r="S944">
            <v>0</v>
          </cell>
          <cell r="T944">
            <v>0</v>
          </cell>
          <cell r="U944">
            <v>50515878.72</v>
          </cell>
          <cell r="V944">
            <v>123543056.43</v>
          </cell>
          <cell r="W944">
            <v>0</v>
          </cell>
          <cell r="X944">
            <v>332527633.94</v>
          </cell>
          <cell r="Y944">
            <v>0</v>
          </cell>
          <cell r="Z944">
            <v>0</v>
          </cell>
          <cell r="AA944">
            <v>0</v>
          </cell>
          <cell r="AB944">
            <v>121278.95</v>
          </cell>
          <cell r="AC944">
            <v>0</v>
          </cell>
          <cell r="AD944">
            <v>0</v>
          </cell>
        </row>
        <row r="944">
          <cell r="AF944">
            <v>350000000</v>
          </cell>
          <cell r="AG944">
            <v>0</v>
          </cell>
          <cell r="AH944">
            <v>252938269.69</v>
          </cell>
          <cell r="AI944">
            <v>0</v>
          </cell>
          <cell r="AJ944">
            <v>0</v>
          </cell>
          <cell r="AK944">
            <v>11468507.21</v>
          </cell>
          <cell r="AL944">
            <v>7290271.34</v>
          </cell>
          <cell r="AM944">
            <v>0</v>
          </cell>
          <cell r="AN944">
            <v>186548966.7</v>
          </cell>
          <cell r="AO944">
            <v>2671645852.4</v>
          </cell>
          <cell r="AP944">
            <v>808246014.94</v>
          </cell>
          <cell r="AQ944">
            <v>3479891867.34</v>
          </cell>
          <cell r="AR944">
            <v>1533113181.44</v>
          </cell>
          <cell r="AS944">
            <v>806005037.02</v>
          </cell>
          <cell r="AT944">
            <v>332527633.94</v>
          </cell>
          <cell r="AU944">
            <v>1138532670.96</v>
          </cell>
          <cell r="AV944">
            <v>808246014.94</v>
          </cell>
          <cell r="AW944">
            <v>1946778685.9</v>
          </cell>
          <cell r="AX944">
            <v>806005037.02</v>
          </cell>
          <cell r="AY944">
            <v>1140773648.88</v>
          </cell>
          <cell r="AZ944">
            <v>0.584829019963126</v>
          </cell>
          <cell r="BA944">
            <v>0.415170980036874</v>
          </cell>
          <cell r="BB944">
            <v>2.40864619177184</v>
          </cell>
          <cell r="BC944">
            <v>0.414019858989458</v>
          </cell>
          <cell r="BD944">
            <v>0.170809160973669</v>
          </cell>
          <cell r="BE944">
            <v>0.414019858989458</v>
          </cell>
          <cell r="BF944">
            <v>0.585980141010542</v>
          </cell>
          <cell r="BG944" t="e">
            <v>#N/A</v>
          </cell>
          <cell r="BH944">
            <v>347722099.06</v>
          </cell>
          <cell r="BI944">
            <v>421261013.17</v>
          </cell>
          <cell r="BJ944" t="e">
            <v>#N/A</v>
          </cell>
        </row>
        <row r="945">
          <cell r="A945" t="str">
            <v>600287.SH</v>
          </cell>
          <cell r="B945" t="str">
            <v>江苏舜天</v>
          </cell>
          <cell r="C945">
            <v>129669469.43</v>
          </cell>
          <cell r="D945">
            <v>734220848.83</v>
          </cell>
          <cell r="E945">
            <v>0</v>
          </cell>
          <cell r="F945">
            <v>0</v>
          </cell>
          <cell r="G945">
            <v>0</v>
          </cell>
          <cell r="H945">
            <v>0</v>
          </cell>
          <cell r="I945">
            <v>1073076888.95</v>
          </cell>
          <cell r="J945">
            <v>0</v>
          </cell>
          <cell r="K945">
            <v>213456162.33</v>
          </cell>
          <cell r="L945">
            <v>0</v>
          </cell>
          <cell r="M945">
            <v>0</v>
          </cell>
          <cell r="N945">
            <v>0</v>
          </cell>
          <cell r="O945">
            <v>0</v>
          </cell>
          <cell r="P945">
            <v>14616549.46</v>
          </cell>
          <cell r="Q945">
            <v>41645848.76</v>
          </cell>
          <cell r="R945">
            <v>0</v>
          </cell>
          <cell r="S945">
            <v>0</v>
          </cell>
          <cell r="T945">
            <v>0</v>
          </cell>
          <cell r="U945">
            <v>0</v>
          </cell>
          <cell r="V945">
            <v>3059489.8</v>
          </cell>
          <cell r="W945">
            <v>0</v>
          </cell>
          <cell r="X945">
            <v>0</v>
          </cell>
          <cell r="Y945">
            <v>0</v>
          </cell>
          <cell r="Z945">
            <v>0</v>
          </cell>
          <cell r="AA945">
            <v>0</v>
          </cell>
          <cell r="AB945">
            <v>0</v>
          </cell>
          <cell r="AC945">
            <v>170434.79</v>
          </cell>
          <cell r="AD945">
            <v>0</v>
          </cell>
        </row>
        <row r="945">
          <cell r="AF945">
            <v>443282774</v>
          </cell>
          <cell r="AG945">
            <v>0</v>
          </cell>
          <cell r="AH945">
            <v>214676895.09</v>
          </cell>
          <cell r="AI945">
            <v>18746563</v>
          </cell>
          <cell r="AJ945">
            <v>490838933.84</v>
          </cell>
          <cell r="AK945">
            <v>0</v>
          </cell>
          <cell r="AL945">
            <v>212517688.8</v>
          </cell>
          <cell r="AM945">
            <v>0</v>
          </cell>
          <cell r="AN945">
            <v>986089833.45</v>
          </cell>
          <cell r="AO945">
            <v>2209915692.35</v>
          </cell>
          <cell r="AP945">
            <v>2366152688.18</v>
          </cell>
          <cell r="AQ945">
            <v>4576068380.53</v>
          </cell>
          <cell r="AR945">
            <v>1475694843.52</v>
          </cell>
          <cell r="AS945">
            <v>734220848.83</v>
          </cell>
          <cell r="AT945">
            <v>0</v>
          </cell>
          <cell r="AU945">
            <v>734220848.83</v>
          </cell>
          <cell r="AV945">
            <v>2328659562.18</v>
          </cell>
          <cell r="AW945">
            <v>3062880411.01</v>
          </cell>
          <cell r="AX945">
            <v>734220848.83</v>
          </cell>
          <cell r="AY945">
            <v>2328659562.18</v>
          </cell>
          <cell r="AZ945">
            <v>0.239715806791127</v>
          </cell>
          <cell r="BA945">
            <v>0.760284193208873</v>
          </cell>
          <cell r="BB945">
            <v>1.31529763334863</v>
          </cell>
          <cell r="BC945">
            <v>0.239715806791127</v>
          </cell>
          <cell r="BD945">
            <v>0</v>
          </cell>
          <cell r="BE945">
            <v>0.239715806791127</v>
          </cell>
          <cell r="BF945">
            <v>0.760284193208873</v>
          </cell>
          <cell r="BG945" t="e">
            <v>#N/A</v>
          </cell>
          <cell r="BH945">
            <v>-317633166.88</v>
          </cell>
          <cell r="BI945">
            <v>1997359789.47</v>
          </cell>
          <cell r="BJ945" t="e">
            <v>#N/A</v>
          </cell>
        </row>
        <row r="946">
          <cell r="A946" t="str">
            <v>603477.SH</v>
          </cell>
          <cell r="B946" t="str">
            <v>巨星农牧</v>
          </cell>
          <cell r="C946">
            <v>6478425.83</v>
          </cell>
          <cell r="D946">
            <v>733861229.86</v>
          </cell>
          <cell r="E946">
            <v>0</v>
          </cell>
          <cell r="F946">
            <v>0</v>
          </cell>
          <cell r="G946">
            <v>0</v>
          </cell>
          <cell r="H946">
            <v>0</v>
          </cell>
          <cell r="I946">
            <v>491754807.93</v>
          </cell>
          <cell r="J946">
            <v>0</v>
          </cell>
          <cell r="K946">
            <v>20750816.87</v>
          </cell>
          <cell r="L946">
            <v>0</v>
          </cell>
          <cell r="M946">
            <v>0</v>
          </cell>
          <cell r="N946">
            <v>0</v>
          </cell>
          <cell r="O946">
            <v>0</v>
          </cell>
          <cell r="P946">
            <v>28649904.23</v>
          </cell>
          <cell r="Q946">
            <v>10694549.43</v>
          </cell>
          <cell r="R946">
            <v>0</v>
          </cell>
          <cell r="S946">
            <v>0</v>
          </cell>
          <cell r="T946">
            <v>0</v>
          </cell>
          <cell r="U946">
            <v>112418730.31</v>
          </cell>
          <cell r="V946">
            <v>264171.16</v>
          </cell>
          <cell r="W946">
            <v>0</v>
          </cell>
          <cell r="X946">
            <v>469303873.13</v>
          </cell>
          <cell r="Y946">
            <v>0</v>
          </cell>
          <cell r="Z946">
            <v>0</v>
          </cell>
          <cell r="AA946">
            <v>0</v>
          </cell>
          <cell r="AB946">
            <v>5271695.84</v>
          </cell>
          <cell r="AC946">
            <v>12624804.46</v>
          </cell>
          <cell r="AD946">
            <v>0</v>
          </cell>
        </row>
        <row r="946">
          <cell r="AF946">
            <v>506093443</v>
          </cell>
          <cell r="AG946">
            <v>0</v>
          </cell>
          <cell r="AH946">
            <v>2210300465.34</v>
          </cell>
          <cell r="AI946">
            <v>0</v>
          </cell>
          <cell r="AJ946">
            <v>-4574856.37</v>
          </cell>
          <cell r="AK946">
            <v>0</v>
          </cell>
          <cell r="AL946">
            <v>27426708.68</v>
          </cell>
          <cell r="AM946">
            <v>0</v>
          </cell>
          <cell r="AN946">
            <v>493362352.34</v>
          </cell>
          <cell r="AO946">
            <v>1892073009.05</v>
          </cell>
          <cell r="AP946">
            <v>3232608112.99</v>
          </cell>
          <cell r="AQ946">
            <v>5124681122.04</v>
          </cell>
          <cell r="AR946">
            <v>576489175.75</v>
          </cell>
          <cell r="AS946">
            <v>846279960.17</v>
          </cell>
          <cell r="AT946">
            <v>469303873.13</v>
          </cell>
          <cell r="AU946">
            <v>1315583833.3</v>
          </cell>
          <cell r="AV946">
            <v>3232608112.99</v>
          </cell>
          <cell r="AW946">
            <v>4548191946.29</v>
          </cell>
          <cell r="AX946">
            <v>846279960.17</v>
          </cell>
          <cell r="AY946">
            <v>3701911986.12</v>
          </cell>
          <cell r="AZ946">
            <v>0.289254246266614</v>
          </cell>
          <cell r="BA946">
            <v>0.710745753733385</v>
          </cell>
          <cell r="BB946">
            <v>1.40697287989021</v>
          </cell>
          <cell r="BC946">
            <v>0.186069534919325</v>
          </cell>
          <cell r="BD946">
            <v>0.103184711347289</v>
          </cell>
          <cell r="BE946">
            <v>0.186069534919325</v>
          </cell>
          <cell r="BF946">
            <v>0.813930465080675</v>
          </cell>
          <cell r="BG946" t="e">
            <v>#N/A</v>
          </cell>
          <cell r="BH946">
            <v>298670296.61</v>
          </cell>
          <cell r="BI946">
            <v>338344641.78</v>
          </cell>
          <cell r="BJ946" t="e">
            <v>#N/A</v>
          </cell>
        </row>
        <row r="947">
          <cell r="A947" t="str">
            <v>002823.SZ</v>
          </cell>
          <cell r="B947" t="str">
            <v>凯中精密</v>
          </cell>
          <cell r="C947">
            <v>568182.61</v>
          </cell>
          <cell r="D947">
            <v>731410229.99</v>
          </cell>
          <cell r="E947">
            <v>0</v>
          </cell>
          <cell r="F947">
            <v>0</v>
          </cell>
          <cell r="G947">
            <v>0</v>
          </cell>
          <cell r="H947">
            <v>0</v>
          </cell>
          <cell r="I947">
            <v>397061742.19</v>
          </cell>
          <cell r="J947">
            <v>0</v>
          </cell>
          <cell r="K947">
            <v>3617765.18</v>
          </cell>
          <cell r="L947">
            <v>0</v>
          </cell>
          <cell r="M947">
            <v>0</v>
          </cell>
          <cell r="N947">
            <v>0</v>
          </cell>
          <cell r="O947">
            <v>0</v>
          </cell>
          <cell r="P947">
            <v>73641406.58</v>
          </cell>
          <cell r="Q947">
            <v>29263238.59</v>
          </cell>
          <cell r="R947">
            <v>0</v>
          </cell>
          <cell r="S947">
            <v>0</v>
          </cell>
          <cell r="T947">
            <v>0</v>
          </cell>
          <cell r="U947">
            <v>108606130</v>
          </cell>
          <cell r="V947">
            <v>23849345.55</v>
          </cell>
          <cell r="W947">
            <v>0</v>
          </cell>
          <cell r="X947">
            <v>439195990.39</v>
          </cell>
          <cell r="Y947">
            <v>366701328.55</v>
          </cell>
          <cell r="Z947">
            <v>0</v>
          </cell>
          <cell r="AA947">
            <v>0</v>
          </cell>
          <cell r="AB947">
            <v>0</v>
          </cell>
          <cell r="AC947">
            <v>89068180.03</v>
          </cell>
          <cell r="AD947">
            <v>0</v>
          </cell>
        </row>
        <row r="947">
          <cell r="AF947">
            <v>287088777</v>
          </cell>
          <cell r="AG947">
            <v>97580507.52</v>
          </cell>
          <cell r="AH947">
            <v>361911639.12</v>
          </cell>
          <cell r="AI947">
            <v>0</v>
          </cell>
          <cell r="AJ947">
            <v>72527573.08</v>
          </cell>
          <cell r="AK947">
            <v>0</v>
          </cell>
          <cell r="AL947">
            <v>79801164.8</v>
          </cell>
          <cell r="AM947">
            <v>0</v>
          </cell>
          <cell r="AN947">
            <v>511423297.91</v>
          </cell>
          <cell r="AO947">
            <v>2262983539.66</v>
          </cell>
          <cell r="AP947">
            <v>1410332959.43</v>
          </cell>
          <cell r="AQ947">
            <v>3673316499.09</v>
          </cell>
          <cell r="AR947">
            <v>617069860.73</v>
          </cell>
          <cell r="AS947">
            <v>840016359.99</v>
          </cell>
          <cell r="AT947">
            <v>805897318.94</v>
          </cell>
          <cell r="AU947">
            <v>1645913678.93</v>
          </cell>
          <cell r="AV947">
            <v>1410332959.43</v>
          </cell>
          <cell r="AW947">
            <v>3056246638.36</v>
          </cell>
          <cell r="AX947">
            <v>840016359.99</v>
          </cell>
          <cell r="AY947">
            <v>2216230278.37</v>
          </cell>
          <cell r="AZ947">
            <v>0.538540855398112</v>
          </cell>
          <cell r="BA947">
            <v>0.461459144601888</v>
          </cell>
          <cell r="BB947">
            <v>2.16703907961933</v>
          </cell>
          <cell r="BC947">
            <v>0.27485228104521</v>
          </cell>
          <cell r="BD947">
            <v>0.263688574352903</v>
          </cell>
          <cell r="BE947">
            <v>0.27485228104521</v>
          </cell>
          <cell r="BF947">
            <v>0.72514771895479</v>
          </cell>
          <cell r="BG947" t="e">
            <v>#N/A</v>
          </cell>
          <cell r="BH947">
            <v>571987001.61</v>
          </cell>
          <cell r="BI947">
            <v>-40644501</v>
          </cell>
          <cell r="BJ947" t="e">
            <v>#N/A</v>
          </cell>
        </row>
        <row r="948">
          <cell r="A948" t="str">
            <v>600136.SH</v>
          </cell>
          <cell r="B948" t="str">
            <v>当代文体</v>
          </cell>
          <cell r="C948">
            <v>36505226.7</v>
          </cell>
          <cell r="D948">
            <v>728451386.35</v>
          </cell>
          <cell r="E948">
            <v>0</v>
          </cell>
          <cell r="F948">
            <v>0</v>
          </cell>
          <cell r="G948">
            <v>0</v>
          </cell>
          <cell r="H948">
            <v>0</v>
          </cell>
          <cell r="I948">
            <v>158497026.38</v>
          </cell>
          <cell r="J948">
            <v>0</v>
          </cell>
          <cell r="K948">
            <v>46502203.46</v>
          </cell>
          <cell r="L948">
            <v>0</v>
          </cell>
          <cell r="M948">
            <v>0</v>
          </cell>
          <cell r="N948">
            <v>0</v>
          </cell>
          <cell r="O948">
            <v>0</v>
          </cell>
          <cell r="P948">
            <v>6638394.81</v>
          </cell>
          <cell r="Q948">
            <v>187005205.72</v>
          </cell>
          <cell r="R948">
            <v>0</v>
          </cell>
          <cell r="S948">
            <v>0</v>
          </cell>
          <cell r="T948">
            <v>0</v>
          </cell>
          <cell r="U948">
            <v>124002123.02</v>
          </cell>
          <cell r="V948">
            <v>124152381.76</v>
          </cell>
          <cell r="W948">
            <v>0</v>
          </cell>
          <cell r="X948">
            <v>0</v>
          </cell>
          <cell r="Y948">
            <v>1415472170.12</v>
          </cell>
          <cell r="Z948">
            <v>0</v>
          </cell>
          <cell r="AA948">
            <v>0</v>
          </cell>
          <cell r="AB948">
            <v>0</v>
          </cell>
          <cell r="AC948">
            <v>0</v>
          </cell>
          <cell r="AD948">
            <v>64599000</v>
          </cell>
        </row>
        <row r="948">
          <cell r="AF948">
            <v>584618623</v>
          </cell>
          <cell r="AG948">
            <v>0</v>
          </cell>
          <cell r="AH948">
            <v>2646932754.72</v>
          </cell>
          <cell r="AI948">
            <v>17987603</v>
          </cell>
          <cell r="AJ948">
            <v>167455457.4</v>
          </cell>
          <cell r="AK948">
            <v>0</v>
          </cell>
          <cell r="AL948">
            <v>12108604.09</v>
          </cell>
          <cell r="AM948">
            <v>0</v>
          </cell>
          <cell r="AN948">
            <v>-1342200089.59</v>
          </cell>
          <cell r="AO948">
            <v>2891825118.32</v>
          </cell>
          <cell r="AP948">
            <v>2086902952.62</v>
          </cell>
          <cell r="AQ948">
            <v>4978728070.94</v>
          </cell>
          <cell r="AR948">
            <v>559300438.83</v>
          </cell>
          <cell r="AS948">
            <v>852453509.37</v>
          </cell>
          <cell r="AT948">
            <v>1480071170.12</v>
          </cell>
          <cell r="AU948">
            <v>2332524679.49</v>
          </cell>
          <cell r="AV948">
            <v>2050927746.62</v>
          </cell>
          <cell r="AW948">
            <v>4383452426.11</v>
          </cell>
          <cell r="AX948">
            <v>852453509.37</v>
          </cell>
          <cell r="AY948">
            <v>3530998916.74</v>
          </cell>
          <cell r="AZ948">
            <v>0.53212045044594</v>
          </cell>
          <cell r="BA948">
            <v>0.46787954955406</v>
          </cell>
          <cell r="BB948">
            <v>2.13730222009726</v>
          </cell>
          <cell r="BC948">
            <v>0.194470802122174</v>
          </cell>
          <cell r="BD948">
            <v>0.337649648323766</v>
          </cell>
          <cell r="BE948">
            <v>0.194470802122174</v>
          </cell>
          <cell r="BF948">
            <v>0.805529197877826</v>
          </cell>
          <cell r="BG948" t="e">
            <v>#N/A</v>
          </cell>
          <cell r="BH948">
            <v>674608556.31</v>
          </cell>
          <cell r="BI948">
            <v>-1679468628.26</v>
          </cell>
          <cell r="BJ948" t="e">
            <v>#N/A</v>
          </cell>
        </row>
        <row r="949">
          <cell r="A949" t="str">
            <v>002500.SZ</v>
          </cell>
          <cell r="B949" t="str">
            <v>山西证券</v>
          </cell>
          <cell r="C949">
            <v>10634449</v>
          </cell>
          <cell r="D949">
            <v>727628081</v>
          </cell>
          <cell r="E949">
            <v>0</v>
          </cell>
          <cell r="F949">
            <v>10902882214</v>
          </cell>
          <cell r="G949">
            <v>2647713083</v>
          </cell>
          <cell r="H949">
            <v>27742855</v>
          </cell>
          <cell r="I949">
            <v>0</v>
          </cell>
          <cell r="J949">
            <v>0</v>
          </cell>
          <cell r="K949">
            <v>0</v>
          </cell>
          <cell r="L949">
            <v>14305787298</v>
          </cell>
          <cell r="M949">
            <v>0</v>
          </cell>
          <cell r="N949">
            <v>15874903293</v>
          </cell>
          <cell r="O949">
            <v>28160000</v>
          </cell>
          <cell r="P949">
            <v>173727245</v>
          </cell>
          <cell r="Q949">
            <v>126185320</v>
          </cell>
          <cell r="R949">
            <v>0</v>
          </cell>
          <cell r="S949">
            <v>0</v>
          </cell>
          <cell r="T949">
            <v>0</v>
          </cell>
          <cell r="U949">
            <v>0</v>
          </cell>
          <cell r="V949">
            <v>0</v>
          </cell>
          <cell r="W949">
            <v>0</v>
          </cell>
          <cell r="X949">
            <v>0</v>
          </cell>
          <cell r="Y949">
            <v>10754602568</v>
          </cell>
          <cell r="Z949">
            <v>0</v>
          </cell>
          <cell r="AA949">
            <v>0</v>
          </cell>
          <cell r="AB949">
            <v>0</v>
          </cell>
          <cell r="AC949">
            <v>0</v>
          </cell>
          <cell r="AD949">
            <v>0</v>
          </cell>
        </row>
        <row r="949">
          <cell r="AF949">
            <v>3589771547</v>
          </cell>
          <cell r="AG949">
            <v>0</v>
          </cell>
          <cell r="AH949">
            <v>9723419390</v>
          </cell>
          <cell r="AI949">
            <v>0</v>
          </cell>
          <cell r="AJ949">
            <v>-73861797</v>
          </cell>
          <cell r="AK949">
            <v>0</v>
          </cell>
          <cell r="AL949">
            <v>650431550</v>
          </cell>
          <cell r="AM949">
            <v>734241428</v>
          </cell>
          <cell r="AN949">
            <v>1774260506</v>
          </cell>
          <cell r="AO949">
            <v>55579966406</v>
          </cell>
          <cell r="AP949">
            <v>16398262624</v>
          </cell>
          <cell r="AQ949">
            <v>71978229030</v>
          </cell>
          <cell r="AR949">
            <v>310547014</v>
          </cell>
          <cell r="AS949">
            <v>44514816824</v>
          </cell>
          <cell r="AT949">
            <v>10754602568</v>
          </cell>
          <cell r="AU949">
            <v>55269419392</v>
          </cell>
          <cell r="AV949">
            <v>16398262624</v>
          </cell>
          <cell r="AW949">
            <v>71667682016</v>
          </cell>
          <cell r="AX949">
            <v>44514816824</v>
          </cell>
          <cell r="AY949">
            <v>27152865192</v>
          </cell>
          <cell r="AZ949">
            <v>0.77119027485305</v>
          </cell>
          <cell r="BA949">
            <v>0.22880972514695</v>
          </cell>
          <cell r="BB949">
            <v>4.37044360486759</v>
          </cell>
          <cell r="BC949">
            <v>0.6211281790035</v>
          </cell>
          <cell r="BD949">
            <v>0.150062095849549</v>
          </cell>
          <cell r="BE949">
            <v>0.6211281790035</v>
          </cell>
          <cell r="BF949">
            <v>0.3788718209965</v>
          </cell>
          <cell r="BG949">
            <v>26495349305</v>
          </cell>
          <cell r="BH949">
            <v>-18772901283</v>
          </cell>
          <cell r="BI949">
            <v>26184802291</v>
          </cell>
          <cell r="BJ949">
            <v>-84.3183193221752</v>
          </cell>
        </row>
        <row r="950">
          <cell r="A950" t="str">
            <v>600433.SH</v>
          </cell>
          <cell r="B950" t="str">
            <v>冠豪高新</v>
          </cell>
          <cell r="C950">
            <v>2079682.03</v>
          </cell>
          <cell r="D950">
            <v>726894892.01</v>
          </cell>
          <cell r="E950">
            <v>0</v>
          </cell>
          <cell r="F950">
            <v>0</v>
          </cell>
          <cell r="G950">
            <v>0</v>
          </cell>
          <cell r="H950">
            <v>0</v>
          </cell>
          <cell r="I950">
            <v>1591803843.83</v>
          </cell>
          <cell r="J950">
            <v>0</v>
          </cell>
          <cell r="K950">
            <v>148473734.9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89148002.04</v>
          </cell>
          <cell r="Q950">
            <v>54321597.69</v>
          </cell>
          <cell r="R950">
            <v>0</v>
          </cell>
          <cell r="S950">
            <v>0</v>
          </cell>
          <cell r="T950">
            <v>0</v>
          </cell>
          <cell r="U950">
            <v>5000000</v>
          </cell>
          <cell r="V950">
            <v>0</v>
          </cell>
          <cell r="W950">
            <v>0</v>
          </cell>
          <cell r="X950">
            <v>145000000</v>
          </cell>
          <cell r="Y950">
            <v>0</v>
          </cell>
          <cell r="Z950">
            <v>0</v>
          </cell>
          <cell r="AA950">
            <v>0</v>
          </cell>
          <cell r="AB950">
            <v>2739970.26</v>
          </cell>
          <cell r="AC950">
            <v>28175385.17</v>
          </cell>
          <cell r="AD950">
            <v>0</v>
          </cell>
        </row>
        <row r="950">
          <cell r="AF950">
            <v>1838857176</v>
          </cell>
          <cell r="AG950">
            <v>0</v>
          </cell>
          <cell r="AH950">
            <v>878334791.47</v>
          </cell>
          <cell r="AI950">
            <v>99976826.33</v>
          </cell>
          <cell r="AJ950">
            <v>-3047340.67</v>
          </cell>
          <cell r="AK950">
            <v>0</v>
          </cell>
          <cell r="AL950">
            <v>341555320.59</v>
          </cell>
          <cell r="AM950">
            <v>0</v>
          </cell>
          <cell r="AN950">
            <v>2075379467.65</v>
          </cell>
          <cell r="AO950">
            <v>2793637107.93</v>
          </cell>
          <cell r="AP950">
            <v>5231056241.37</v>
          </cell>
          <cell r="AQ950">
            <v>8024693349.3</v>
          </cell>
          <cell r="AR950">
            <v>1916742215.92</v>
          </cell>
          <cell r="AS950">
            <v>731894892.01</v>
          </cell>
          <cell r="AT950">
            <v>145000000</v>
          </cell>
          <cell r="AU950">
            <v>876894892.01</v>
          </cell>
          <cell r="AV950">
            <v>5031102588.71</v>
          </cell>
          <cell r="AW950">
            <v>5907997480.72</v>
          </cell>
          <cell r="AX950">
            <v>731894892.01</v>
          </cell>
          <cell r="AY950">
            <v>5176102588.71</v>
          </cell>
          <cell r="AZ950">
            <v>0.148425061938776</v>
          </cell>
          <cell r="BA950">
            <v>0.851574938061224</v>
          </cell>
          <cell r="BB950">
            <v>1.17429477466387</v>
          </cell>
          <cell r="BC950">
            <v>0.123882058920717</v>
          </cell>
          <cell r="BD950">
            <v>0.0245430030180597</v>
          </cell>
          <cell r="BE950">
            <v>0.123882058920717</v>
          </cell>
          <cell r="BF950">
            <v>0.876117941079283</v>
          </cell>
          <cell r="BG950" t="e">
            <v>#N/A</v>
          </cell>
          <cell r="BH950">
            <v>-715617057.09</v>
          </cell>
          <cell r="BI950">
            <v>93442432.2199998</v>
          </cell>
          <cell r="BJ950" t="e">
            <v>#N/A</v>
          </cell>
        </row>
        <row r="951">
          <cell r="A951" t="str">
            <v>002048.SZ</v>
          </cell>
          <cell r="B951" t="str">
            <v>宁波华翔</v>
          </cell>
          <cell r="C951">
            <v>314876422.93</v>
          </cell>
          <cell r="D951">
            <v>726728180.22</v>
          </cell>
          <cell r="E951">
            <v>0</v>
          </cell>
          <cell r="F951">
            <v>0</v>
          </cell>
          <cell r="G951">
            <v>0</v>
          </cell>
          <cell r="H951">
            <v>0</v>
          </cell>
          <cell r="I951">
            <v>4488826954.89</v>
          </cell>
          <cell r="J951">
            <v>0</v>
          </cell>
          <cell r="K951">
            <v>131563109.14</v>
          </cell>
          <cell r="L951">
            <v>0</v>
          </cell>
          <cell r="M951">
            <v>0</v>
          </cell>
          <cell r="N951">
            <v>0</v>
          </cell>
          <cell r="O951">
            <v>0</v>
          </cell>
          <cell r="P951">
            <v>378735742.71</v>
          </cell>
          <cell r="Q951">
            <v>157116076.81</v>
          </cell>
          <cell r="R951">
            <v>0</v>
          </cell>
          <cell r="S951">
            <v>0</v>
          </cell>
          <cell r="T951">
            <v>0</v>
          </cell>
          <cell r="U951">
            <v>33375274.38</v>
          </cell>
          <cell r="V951">
            <v>1813021.31</v>
          </cell>
          <cell r="W951">
            <v>0</v>
          </cell>
          <cell r="X951">
            <v>43610606.67</v>
          </cell>
          <cell r="Y951">
            <v>0</v>
          </cell>
          <cell r="Z951">
            <v>0</v>
          </cell>
          <cell r="AA951">
            <v>194331599.83</v>
          </cell>
          <cell r="AB951">
            <v>418248078.55</v>
          </cell>
          <cell r="AC951">
            <v>80890807.41</v>
          </cell>
          <cell r="AD951">
            <v>0</v>
          </cell>
        </row>
        <row r="951">
          <cell r="AF951">
            <v>626227314</v>
          </cell>
          <cell r="AG951">
            <v>0</v>
          </cell>
          <cell r="AH951">
            <v>2642605613.86</v>
          </cell>
          <cell r="AI951">
            <v>0</v>
          </cell>
          <cell r="AJ951">
            <v>739522525.94</v>
          </cell>
          <cell r="AK951">
            <v>0</v>
          </cell>
          <cell r="AL951">
            <v>313633002.81</v>
          </cell>
          <cell r="AM951">
            <v>0</v>
          </cell>
          <cell r="AN951">
            <v>6328071419.07</v>
          </cell>
          <cell r="AO951">
            <v>6970115874.85</v>
          </cell>
          <cell r="AP951">
            <v>10650059875.68</v>
          </cell>
          <cell r="AQ951">
            <v>17620175750.53</v>
          </cell>
          <cell r="AR951">
            <v>5972070213.75</v>
          </cell>
          <cell r="AS951">
            <v>760103454.6</v>
          </cell>
          <cell r="AT951">
            <v>237942206.5</v>
          </cell>
          <cell r="AU951">
            <v>998045661.1</v>
          </cell>
          <cell r="AV951">
            <v>10650059875.68</v>
          </cell>
          <cell r="AW951">
            <v>11648105536.78</v>
          </cell>
          <cell r="AX951">
            <v>760103454.6</v>
          </cell>
          <cell r="AY951">
            <v>10888002082.18</v>
          </cell>
          <cell r="AZ951">
            <v>0.0856830888034604</v>
          </cell>
          <cell r="BA951">
            <v>0.91431691119654</v>
          </cell>
          <cell r="BB951">
            <v>1.09371268075019</v>
          </cell>
          <cell r="BC951">
            <v>0.0652555432469169</v>
          </cell>
          <cell r="BD951">
            <v>0.0204275455565435</v>
          </cell>
          <cell r="BE951">
            <v>0.0652555432469169</v>
          </cell>
          <cell r="BF951">
            <v>0.934744456753083</v>
          </cell>
          <cell r="BG951">
            <v>3368503379.71</v>
          </cell>
          <cell r="BH951">
            <v>-2544999620.73</v>
          </cell>
          <cell r="BI951">
            <v>4003195879.43</v>
          </cell>
          <cell r="BJ951">
            <v>6.30729980454479</v>
          </cell>
        </row>
        <row r="952">
          <cell r="A952" t="str">
            <v>002388.SZ</v>
          </cell>
          <cell r="B952" t="str">
            <v>新亚制程</v>
          </cell>
          <cell r="C952">
            <v>0</v>
          </cell>
          <cell r="D952">
            <v>726610258.31</v>
          </cell>
          <cell r="E952">
            <v>0</v>
          </cell>
          <cell r="F952">
            <v>0</v>
          </cell>
          <cell r="G952">
            <v>0</v>
          </cell>
          <cell r="H952">
            <v>0</v>
          </cell>
          <cell r="I952">
            <v>351626854.73</v>
          </cell>
          <cell r="J952">
            <v>0</v>
          </cell>
          <cell r="K952">
            <v>40838425.45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12029792.7</v>
          </cell>
          <cell r="Q952">
            <v>22718253.12</v>
          </cell>
          <cell r="R952">
            <v>0</v>
          </cell>
          <cell r="S952">
            <v>0</v>
          </cell>
          <cell r="T952">
            <v>0</v>
          </cell>
          <cell r="U952">
            <v>0</v>
          </cell>
          <cell r="V952">
            <v>11759516.29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8561875.31</v>
          </cell>
          <cell r="AD952">
            <v>0</v>
          </cell>
        </row>
        <row r="952">
          <cell r="AF952">
            <v>510464100</v>
          </cell>
          <cell r="AG952">
            <v>0</v>
          </cell>
          <cell r="AH952">
            <v>692602386.05</v>
          </cell>
          <cell r="AI952">
            <v>29221747.31</v>
          </cell>
          <cell r="AJ952">
            <v>0</v>
          </cell>
          <cell r="AK952">
            <v>0</v>
          </cell>
          <cell r="AL952">
            <v>29624803.93</v>
          </cell>
          <cell r="AM952">
            <v>0</v>
          </cell>
          <cell r="AN952">
            <v>198226529.6</v>
          </cell>
          <cell r="AO952">
            <v>1174144975.91</v>
          </cell>
          <cell r="AP952">
            <v>1460139566.89</v>
          </cell>
          <cell r="AQ952">
            <v>2634284542.8</v>
          </cell>
          <cell r="AR952">
            <v>447534717.6</v>
          </cell>
          <cell r="AS952">
            <v>726610258.31</v>
          </cell>
          <cell r="AT952">
            <v>0</v>
          </cell>
          <cell r="AU952">
            <v>726610258.31</v>
          </cell>
          <cell r="AV952">
            <v>1401696072.27</v>
          </cell>
          <cell r="AW952">
            <v>2128306330.58</v>
          </cell>
          <cell r="AX952">
            <v>726610258.31</v>
          </cell>
          <cell r="AY952">
            <v>1401696072.27</v>
          </cell>
          <cell r="AZ952">
            <v>0.34140304328841</v>
          </cell>
          <cell r="BA952">
            <v>0.65859695671159</v>
          </cell>
          <cell r="BB952">
            <v>1.51837932108441</v>
          </cell>
          <cell r="BC952">
            <v>0.34140304328841</v>
          </cell>
          <cell r="BD952">
            <v>0</v>
          </cell>
          <cell r="BE952">
            <v>0.34140304328841</v>
          </cell>
          <cell r="BF952">
            <v>0.65859695671159</v>
          </cell>
          <cell r="BG952" t="e">
            <v>#N/A</v>
          </cell>
          <cell r="BH952">
            <v>-194457524.56</v>
          </cell>
          <cell r="BI952">
            <v>1296616914.06</v>
          </cell>
          <cell r="BJ952" t="e">
            <v>#N/A</v>
          </cell>
        </row>
        <row r="953">
          <cell r="A953" t="str">
            <v>603843.SH</v>
          </cell>
          <cell r="B953" t="str">
            <v>正平股份</v>
          </cell>
          <cell r="C953">
            <v>58287.91</v>
          </cell>
          <cell r="D953">
            <v>724500000</v>
          </cell>
          <cell r="E953">
            <v>0</v>
          </cell>
          <cell r="F953">
            <v>0</v>
          </cell>
          <cell r="G953">
            <v>0</v>
          </cell>
          <cell r="H953">
            <v>0</v>
          </cell>
          <cell r="I953">
            <v>2786732028.08</v>
          </cell>
          <cell r="J953">
            <v>36849600</v>
          </cell>
          <cell r="K953">
            <v>698147433.47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37648782.43</v>
          </cell>
          <cell r="Q953">
            <v>63426735.14</v>
          </cell>
          <cell r="R953">
            <v>0</v>
          </cell>
          <cell r="S953">
            <v>0</v>
          </cell>
          <cell r="T953">
            <v>0</v>
          </cell>
          <cell r="U953">
            <v>225461396.07</v>
          </cell>
          <cell r="V953">
            <v>199037642.23</v>
          </cell>
          <cell r="W953">
            <v>0</v>
          </cell>
          <cell r="X953">
            <v>656004655.54</v>
          </cell>
          <cell r="Y953">
            <v>0</v>
          </cell>
          <cell r="Z953">
            <v>0</v>
          </cell>
          <cell r="AA953">
            <v>0</v>
          </cell>
          <cell r="AB953">
            <v>0</v>
          </cell>
          <cell r="AC953">
            <v>17557447.92</v>
          </cell>
          <cell r="AD953">
            <v>0</v>
          </cell>
        </row>
        <row r="953">
          <cell r="AF953">
            <v>699623237</v>
          </cell>
          <cell r="AG953">
            <v>0</v>
          </cell>
          <cell r="AH953">
            <v>523737011.62</v>
          </cell>
          <cell r="AI953">
            <v>0</v>
          </cell>
          <cell r="AJ953">
            <v>-4658647.6</v>
          </cell>
          <cell r="AK953">
            <v>102542090.7</v>
          </cell>
          <cell r="AL953">
            <v>63256542.07</v>
          </cell>
          <cell r="AM953">
            <v>0</v>
          </cell>
          <cell r="AN953">
            <v>613622573.04</v>
          </cell>
          <cell r="AO953">
            <v>5445424008.79</v>
          </cell>
          <cell r="AP953">
            <v>1998122806.83</v>
          </cell>
          <cell r="AQ953">
            <v>7443546815.62</v>
          </cell>
          <cell r="AR953">
            <v>3839457957.18</v>
          </cell>
          <cell r="AS953">
            <v>949961396.07</v>
          </cell>
          <cell r="AT953">
            <v>656004655.54</v>
          </cell>
          <cell r="AU953">
            <v>1605966051.61</v>
          </cell>
          <cell r="AV953">
            <v>1998122806.83</v>
          </cell>
          <cell r="AW953">
            <v>3604088858.44</v>
          </cell>
          <cell r="AX953">
            <v>949961396.07</v>
          </cell>
          <cell r="AY953">
            <v>2654127462.37</v>
          </cell>
          <cell r="AZ953">
            <v>0.445595576215934</v>
          </cell>
          <cell r="BA953">
            <v>0.554404423784066</v>
          </cell>
          <cell r="BB953">
            <v>1.8037374109942</v>
          </cell>
          <cell r="BC953">
            <v>0.263578794358911</v>
          </cell>
          <cell r="BD953">
            <v>0.182016781857023</v>
          </cell>
          <cell r="BE953">
            <v>0.263578794358911</v>
          </cell>
          <cell r="BF953">
            <v>0.736421205641089</v>
          </cell>
          <cell r="BG953" t="e">
            <v>#N/A</v>
          </cell>
          <cell r="BH953">
            <v>-111025524.22</v>
          </cell>
          <cell r="BI953">
            <v>642393898.64</v>
          </cell>
          <cell r="BJ953" t="e">
            <v>#N/A</v>
          </cell>
        </row>
        <row r="954">
          <cell r="A954" t="str">
            <v>603083.SH</v>
          </cell>
          <cell r="B954" t="str">
            <v>剑桥科技</v>
          </cell>
          <cell r="C954">
            <v>31630517.59</v>
          </cell>
          <cell r="D954">
            <v>722320801.03</v>
          </cell>
          <cell r="E954">
            <v>0</v>
          </cell>
          <cell r="F954">
            <v>0</v>
          </cell>
          <cell r="G954">
            <v>0</v>
          </cell>
          <cell r="H954">
            <v>0</v>
          </cell>
          <cell r="I954">
            <v>783272928.55</v>
          </cell>
          <cell r="J954">
            <v>0</v>
          </cell>
          <cell r="K954">
            <v>9163956.27</v>
          </cell>
          <cell r="L954">
            <v>0</v>
          </cell>
          <cell r="M954">
            <v>0</v>
          </cell>
          <cell r="N954">
            <v>0</v>
          </cell>
          <cell r="O954">
            <v>0</v>
          </cell>
          <cell r="P954">
            <v>43293398.23</v>
          </cell>
          <cell r="Q954">
            <v>4552395.28</v>
          </cell>
          <cell r="R954">
            <v>0</v>
          </cell>
          <cell r="S954">
            <v>0</v>
          </cell>
          <cell r="T954">
            <v>0</v>
          </cell>
          <cell r="U954">
            <v>88571177.52</v>
          </cell>
          <cell r="V954">
            <v>70375.68</v>
          </cell>
          <cell r="W954">
            <v>0</v>
          </cell>
          <cell r="X954">
            <v>48500000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>
            <v>36947705.02</v>
          </cell>
          <cell r="AD954">
            <v>0</v>
          </cell>
        </row>
        <row r="954">
          <cell r="AF954">
            <v>252220566</v>
          </cell>
          <cell r="AG954">
            <v>0</v>
          </cell>
          <cell r="AH954">
            <v>1250838311.7</v>
          </cell>
          <cell r="AI954">
            <v>0</v>
          </cell>
          <cell r="AJ954">
            <v>591609.77</v>
          </cell>
          <cell r="AK954">
            <v>0</v>
          </cell>
          <cell r="AL954">
            <v>48259409.07</v>
          </cell>
          <cell r="AM954">
            <v>0</v>
          </cell>
          <cell r="AN954">
            <v>158956045.47</v>
          </cell>
          <cell r="AO954">
            <v>1768323255.17</v>
          </cell>
          <cell r="AP954">
            <v>1710865942.01</v>
          </cell>
          <cell r="AQ954">
            <v>3479189197.18</v>
          </cell>
          <cell r="AR954">
            <v>908931276.62</v>
          </cell>
          <cell r="AS954">
            <v>810891978.55</v>
          </cell>
          <cell r="AT954">
            <v>48500000</v>
          </cell>
          <cell r="AU954">
            <v>859391978.55</v>
          </cell>
          <cell r="AV954">
            <v>1710865942.01</v>
          </cell>
          <cell r="AW954">
            <v>2570257920.56</v>
          </cell>
          <cell r="AX954">
            <v>810891978.55</v>
          </cell>
          <cell r="AY954">
            <v>1759365942.01</v>
          </cell>
          <cell r="AZ954">
            <v>0.334360210185738</v>
          </cell>
          <cell r="BA954">
            <v>0.665639789814262</v>
          </cell>
          <cell r="BB954">
            <v>1.50231403726487</v>
          </cell>
          <cell r="BC954">
            <v>0.315490508584183</v>
          </cell>
          <cell r="BD954">
            <v>0.0188697016015548</v>
          </cell>
          <cell r="BE954">
            <v>0.315490508584183</v>
          </cell>
          <cell r="BF954">
            <v>0.684509491415817</v>
          </cell>
          <cell r="BG954" t="e">
            <v>#N/A</v>
          </cell>
          <cell r="BH954">
            <v>635778573.33</v>
          </cell>
          <cell r="BI954">
            <v>607544468.05</v>
          </cell>
          <cell r="BJ954" t="e">
            <v>#N/A</v>
          </cell>
        </row>
        <row r="955">
          <cell r="A955" t="str">
            <v>600693.SH</v>
          </cell>
          <cell r="B955" t="str">
            <v>东百集团</v>
          </cell>
          <cell r="C955">
            <v>501430891.3</v>
          </cell>
          <cell r="D955">
            <v>722071608</v>
          </cell>
          <cell r="E955">
            <v>0</v>
          </cell>
          <cell r="F955">
            <v>0</v>
          </cell>
          <cell r="G955">
            <v>0</v>
          </cell>
          <cell r="H955">
            <v>355144.1</v>
          </cell>
          <cell r="I955">
            <v>685014514.63</v>
          </cell>
          <cell r="J955">
            <v>27210343.2</v>
          </cell>
          <cell r="K955">
            <v>359244378.53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13451068.23</v>
          </cell>
          <cell r="Q955">
            <v>197239472.69</v>
          </cell>
          <cell r="R955">
            <v>0</v>
          </cell>
          <cell r="S955">
            <v>0</v>
          </cell>
          <cell r="T955">
            <v>0</v>
          </cell>
          <cell r="U955">
            <v>1167433541.64</v>
          </cell>
          <cell r="V955">
            <v>220781269.83</v>
          </cell>
          <cell r="W955">
            <v>0</v>
          </cell>
          <cell r="X955">
            <v>3580845224.99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62943750</v>
          </cell>
          <cell r="AD955">
            <v>20994308.26</v>
          </cell>
        </row>
        <row r="955">
          <cell r="AF955">
            <v>898229148</v>
          </cell>
          <cell r="AG955">
            <v>0</v>
          </cell>
          <cell r="AH955">
            <v>111067011.29</v>
          </cell>
          <cell r="AI955">
            <v>150004474.99</v>
          </cell>
          <cell r="AJ955">
            <v>31310455.51</v>
          </cell>
          <cell r="AK955">
            <v>0</v>
          </cell>
          <cell r="AL955">
            <v>213667563.49</v>
          </cell>
          <cell r="AM955">
            <v>0</v>
          </cell>
          <cell r="AN955">
            <v>2330792357.48</v>
          </cell>
          <cell r="AO955">
            <v>7559015515.4</v>
          </cell>
          <cell r="AP955">
            <v>3735071010.76</v>
          </cell>
          <cell r="AQ955">
            <v>11294086526.16</v>
          </cell>
          <cell r="AR955">
            <v>2067315688.41</v>
          </cell>
          <cell r="AS955">
            <v>1889860293.74</v>
          </cell>
          <cell r="AT955">
            <v>3601839533.25</v>
          </cell>
          <cell r="AU955">
            <v>5491699826.99</v>
          </cell>
          <cell r="AV955">
            <v>3435062060.78</v>
          </cell>
          <cell r="AW955">
            <v>8926761887.77</v>
          </cell>
          <cell r="AX955">
            <v>1889860293.74</v>
          </cell>
          <cell r="AY955">
            <v>7036901594.03</v>
          </cell>
          <cell r="AZ955">
            <v>0.615195061326082</v>
          </cell>
          <cell r="BA955">
            <v>0.384804938673918</v>
          </cell>
          <cell r="BB955">
            <v>2.59871924577194</v>
          </cell>
          <cell r="BC955">
            <v>0.211707259306331</v>
          </cell>
          <cell r="BD955">
            <v>0.403487802019751</v>
          </cell>
          <cell r="BE955">
            <v>0.211707259306331</v>
          </cell>
          <cell r="BF955">
            <v>0.788292740693669</v>
          </cell>
          <cell r="BG955" t="e">
            <v>#N/A</v>
          </cell>
          <cell r="BH955">
            <v>-5733684860.38</v>
          </cell>
          <cell r="BI955">
            <v>4779558431.59</v>
          </cell>
          <cell r="BJ955" t="e">
            <v>#N/A</v>
          </cell>
        </row>
        <row r="956">
          <cell r="A956" t="str">
            <v>002474.SZ</v>
          </cell>
          <cell r="B956" t="str">
            <v>榕基软件</v>
          </cell>
          <cell r="C956">
            <v>6433463.79</v>
          </cell>
          <cell r="D956">
            <v>720081747.95</v>
          </cell>
          <cell r="E956">
            <v>0</v>
          </cell>
          <cell r="F956">
            <v>0</v>
          </cell>
          <cell r="G956">
            <v>0</v>
          </cell>
          <cell r="H956">
            <v>0</v>
          </cell>
          <cell r="I956">
            <v>320083803.2</v>
          </cell>
          <cell r="J956">
            <v>703611.61</v>
          </cell>
          <cell r="K956">
            <v>147302658.65</v>
          </cell>
          <cell r="L956">
            <v>0</v>
          </cell>
          <cell r="M956">
            <v>0</v>
          </cell>
          <cell r="N956">
            <v>0</v>
          </cell>
          <cell r="O956">
            <v>0</v>
          </cell>
          <cell r="P956">
            <v>6840957.88</v>
          </cell>
          <cell r="Q956">
            <v>7231846.61</v>
          </cell>
          <cell r="R956">
            <v>0</v>
          </cell>
          <cell r="S956">
            <v>0</v>
          </cell>
          <cell r="T956">
            <v>0</v>
          </cell>
          <cell r="U956">
            <v>0</v>
          </cell>
          <cell r="V956">
            <v>21654441.29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104104574.57</v>
          </cell>
          <cell r="AD956">
            <v>0</v>
          </cell>
        </row>
        <row r="956">
          <cell r="AF956">
            <v>622200000</v>
          </cell>
          <cell r="AG956">
            <v>0</v>
          </cell>
          <cell r="AH956">
            <v>369358612.29</v>
          </cell>
          <cell r="AI956">
            <v>0</v>
          </cell>
          <cell r="AJ956">
            <v>39225091.86</v>
          </cell>
          <cell r="AK956">
            <v>0</v>
          </cell>
          <cell r="AL956">
            <v>74211619.05</v>
          </cell>
          <cell r="AM956">
            <v>0</v>
          </cell>
          <cell r="AN956">
            <v>495502203.47</v>
          </cell>
          <cell r="AO956">
            <v>1334437105.55</v>
          </cell>
          <cell r="AP956">
            <v>1600497526.67</v>
          </cell>
          <cell r="AQ956">
            <v>2934934632.22</v>
          </cell>
          <cell r="AR956">
            <v>614355357.6</v>
          </cell>
          <cell r="AS956">
            <v>720081747.95</v>
          </cell>
          <cell r="AT956">
            <v>0</v>
          </cell>
          <cell r="AU956">
            <v>720081747.95</v>
          </cell>
          <cell r="AV956">
            <v>1600497526.67</v>
          </cell>
          <cell r="AW956">
            <v>2320579274.62</v>
          </cell>
          <cell r="AX956">
            <v>720081747.95</v>
          </cell>
          <cell r="AY956">
            <v>1600497526.67</v>
          </cell>
          <cell r="AZ956">
            <v>0.310302585145649</v>
          </cell>
          <cell r="BA956">
            <v>0.689697414854351</v>
          </cell>
          <cell r="BB956">
            <v>1.44991119070843</v>
          </cell>
          <cell r="BC956">
            <v>0.310302585145649</v>
          </cell>
          <cell r="BD956">
            <v>0</v>
          </cell>
          <cell r="BE956">
            <v>0.310302585145649</v>
          </cell>
          <cell r="BF956">
            <v>0.689697414854351</v>
          </cell>
          <cell r="BG956" t="e">
            <v>#N/A</v>
          </cell>
          <cell r="BH956">
            <v>151183154.82</v>
          </cell>
          <cell r="BI956">
            <v>755768030.44</v>
          </cell>
          <cell r="BJ956" t="e">
            <v>#N/A</v>
          </cell>
        </row>
        <row r="957">
          <cell r="A957" t="str">
            <v>600594.SH</v>
          </cell>
          <cell r="B957" t="str">
            <v>益佰制药</v>
          </cell>
          <cell r="C957">
            <v>28789178.34</v>
          </cell>
          <cell r="D957">
            <v>719985134.5</v>
          </cell>
          <cell r="E957">
            <v>0</v>
          </cell>
          <cell r="F957">
            <v>0</v>
          </cell>
          <cell r="G957">
            <v>0</v>
          </cell>
          <cell r="H957">
            <v>0</v>
          </cell>
          <cell r="I957">
            <v>122991308.31</v>
          </cell>
          <cell r="J957">
            <v>0</v>
          </cell>
          <cell r="K957">
            <v>35110418.87</v>
          </cell>
          <cell r="L957">
            <v>0</v>
          </cell>
          <cell r="M957">
            <v>0</v>
          </cell>
          <cell r="N957">
            <v>0</v>
          </cell>
          <cell r="O957">
            <v>0</v>
          </cell>
          <cell r="P957">
            <v>81062132.05</v>
          </cell>
          <cell r="Q957">
            <v>67095934.14</v>
          </cell>
          <cell r="R957">
            <v>0</v>
          </cell>
          <cell r="S957">
            <v>0</v>
          </cell>
          <cell r="T957">
            <v>0</v>
          </cell>
          <cell r="U957">
            <v>75610274.62</v>
          </cell>
          <cell r="V957">
            <v>12337393.24</v>
          </cell>
          <cell r="W957">
            <v>0</v>
          </cell>
          <cell r="X957">
            <v>338332630</v>
          </cell>
          <cell r="Y957">
            <v>0</v>
          </cell>
          <cell r="Z957">
            <v>0</v>
          </cell>
          <cell r="AA957">
            <v>0</v>
          </cell>
          <cell r="AB957">
            <v>367842.83</v>
          </cell>
          <cell r="AC957">
            <v>37379342.7</v>
          </cell>
          <cell r="AD957">
            <v>76345089.36</v>
          </cell>
        </row>
        <row r="957">
          <cell r="AF957">
            <v>791927400</v>
          </cell>
          <cell r="AG957">
            <v>0</v>
          </cell>
          <cell r="AH957">
            <v>765738934.37</v>
          </cell>
          <cell r="AI957">
            <v>0</v>
          </cell>
          <cell r="AJ957">
            <v>2025180.44</v>
          </cell>
          <cell r="AK957">
            <v>0</v>
          </cell>
          <cell r="AL957">
            <v>295382339.69</v>
          </cell>
          <cell r="AM957">
            <v>0</v>
          </cell>
          <cell r="AN957">
            <v>1701907242.41</v>
          </cell>
          <cell r="AO957">
            <v>1595406678.96</v>
          </cell>
          <cell r="AP957">
            <v>3556981096.91</v>
          </cell>
          <cell r="AQ957">
            <v>5152387775.87</v>
          </cell>
          <cell r="AR957">
            <v>385133550.48</v>
          </cell>
          <cell r="AS957">
            <v>795595409.12</v>
          </cell>
          <cell r="AT957">
            <v>414677719.36</v>
          </cell>
          <cell r="AU957">
            <v>1210273128.48</v>
          </cell>
          <cell r="AV957">
            <v>3556981096.91</v>
          </cell>
          <cell r="AW957">
            <v>4767254225.39</v>
          </cell>
          <cell r="AX957">
            <v>795595409.12</v>
          </cell>
          <cell r="AY957">
            <v>3971658816.27</v>
          </cell>
          <cell r="AZ957">
            <v>0.253872160212096</v>
          </cell>
          <cell r="BA957">
            <v>0.746127839787904</v>
          </cell>
          <cell r="BB957">
            <v>1.34025289859746</v>
          </cell>
          <cell r="BC957">
            <v>0.166887556548322</v>
          </cell>
          <cell r="BD957">
            <v>0.0869846036637738</v>
          </cell>
          <cell r="BE957">
            <v>0.166887556548322</v>
          </cell>
          <cell r="BF957">
            <v>0.833112443451678</v>
          </cell>
          <cell r="BG957" t="e">
            <v>#N/A</v>
          </cell>
          <cell r="BH957">
            <v>9718287.98000002</v>
          </cell>
          <cell r="BI957">
            <v>891667674.37</v>
          </cell>
          <cell r="BJ957" t="e">
            <v>#N/A</v>
          </cell>
        </row>
        <row r="958">
          <cell r="A958" t="str">
            <v>002111.SZ</v>
          </cell>
          <cell r="B958" t="str">
            <v>威海广泰</v>
          </cell>
          <cell r="C958">
            <v>16254750.38</v>
          </cell>
          <cell r="D958">
            <v>717939832.8</v>
          </cell>
          <cell r="E958">
            <v>0</v>
          </cell>
          <cell r="F958">
            <v>0</v>
          </cell>
          <cell r="G958">
            <v>0</v>
          </cell>
          <cell r="H958">
            <v>0</v>
          </cell>
          <cell r="I958">
            <v>767817254.67</v>
          </cell>
          <cell r="J958">
            <v>0</v>
          </cell>
          <cell r="K958">
            <v>98347121.39</v>
          </cell>
          <cell r="L958">
            <v>0</v>
          </cell>
          <cell r="M958">
            <v>0</v>
          </cell>
          <cell r="N958">
            <v>0</v>
          </cell>
          <cell r="O958">
            <v>0</v>
          </cell>
          <cell r="P958">
            <v>26976678.75</v>
          </cell>
          <cell r="Q958">
            <v>56402700.48</v>
          </cell>
          <cell r="R958">
            <v>0</v>
          </cell>
          <cell r="S958">
            <v>0</v>
          </cell>
          <cell r="T958">
            <v>0</v>
          </cell>
          <cell r="U958">
            <v>20032083.34</v>
          </cell>
          <cell r="V958">
            <v>14120421.31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99880325.06</v>
          </cell>
          <cell r="AC958">
            <v>46280750.26</v>
          </cell>
          <cell r="AD958">
            <v>0</v>
          </cell>
        </row>
        <row r="958">
          <cell r="AF958">
            <v>534558505</v>
          </cell>
          <cell r="AG958">
            <v>0</v>
          </cell>
          <cell r="AH958">
            <v>1208521875.27</v>
          </cell>
          <cell r="AI958">
            <v>55026906.8</v>
          </cell>
          <cell r="AJ958">
            <v>36105570.04</v>
          </cell>
          <cell r="AK958">
            <v>2039493.34</v>
          </cell>
          <cell r="AL958">
            <v>183189553.93</v>
          </cell>
          <cell r="AM958">
            <v>0</v>
          </cell>
          <cell r="AN958">
            <v>1490982435.8</v>
          </cell>
          <cell r="AO958">
            <v>1864051918.44</v>
          </cell>
          <cell r="AP958">
            <v>3510424340.18</v>
          </cell>
          <cell r="AQ958">
            <v>5374476258.62</v>
          </cell>
          <cell r="AR958">
            <v>1126080002.3</v>
          </cell>
          <cell r="AS958">
            <v>737971916.14</v>
          </cell>
          <cell r="AT958">
            <v>0</v>
          </cell>
          <cell r="AU958">
            <v>737971916.14</v>
          </cell>
          <cell r="AV958">
            <v>3400370526.58</v>
          </cell>
          <cell r="AW958">
            <v>4138342442.72</v>
          </cell>
          <cell r="AX958">
            <v>737971916.14</v>
          </cell>
          <cell r="AY958">
            <v>3400370526.58</v>
          </cell>
          <cell r="AZ958">
            <v>0.178325483295422</v>
          </cell>
          <cell r="BA958">
            <v>0.821674516704578</v>
          </cell>
          <cell r="BB958">
            <v>1.21702691232365</v>
          </cell>
          <cell r="BC958">
            <v>0.178325483295422</v>
          </cell>
          <cell r="BD958">
            <v>0</v>
          </cell>
          <cell r="BE958">
            <v>0.178325483295422</v>
          </cell>
          <cell r="BF958">
            <v>0.821674516704578</v>
          </cell>
          <cell r="BG958" t="e">
            <v>#N/A</v>
          </cell>
          <cell r="BH958">
            <v>380771233.61</v>
          </cell>
          <cell r="BI958">
            <v>1605246702.77</v>
          </cell>
          <cell r="BJ958" t="e">
            <v>#N/A</v>
          </cell>
        </row>
        <row r="959">
          <cell r="A959" t="str">
            <v>002543.SZ</v>
          </cell>
          <cell r="B959" t="str">
            <v>万和电气</v>
          </cell>
          <cell r="C959">
            <v>79044063.43</v>
          </cell>
          <cell r="D959">
            <v>717695090.88</v>
          </cell>
          <cell r="E959">
            <v>0</v>
          </cell>
          <cell r="F959">
            <v>0</v>
          </cell>
          <cell r="G959">
            <v>9287066.34</v>
          </cell>
          <cell r="H959">
            <v>0</v>
          </cell>
          <cell r="I959">
            <v>1985589916.91</v>
          </cell>
          <cell r="J959">
            <v>0</v>
          </cell>
          <cell r="K959">
            <v>390819603.01</v>
          </cell>
          <cell r="L959">
            <v>0</v>
          </cell>
          <cell r="M959">
            <v>0</v>
          </cell>
          <cell r="N959">
            <v>0</v>
          </cell>
          <cell r="O959">
            <v>0</v>
          </cell>
          <cell r="P959">
            <v>54766708.06</v>
          </cell>
          <cell r="Q959">
            <v>29296722.62</v>
          </cell>
          <cell r="R959">
            <v>0</v>
          </cell>
          <cell r="S959">
            <v>0</v>
          </cell>
          <cell r="T959">
            <v>0</v>
          </cell>
          <cell r="U959">
            <v>981279</v>
          </cell>
          <cell r="V959">
            <v>303587841.06</v>
          </cell>
          <cell r="W959">
            <v>0</v>
          </cell>
          <cell r="X959">
            <v>191903671.4</v>
          </cell>
          <cell r="Y959">
            <v>0</v>
          </cell>
          <cell r="Z959">
            <v>0</v>
          </cell>
          <cell r="AA959">
            <v>0</v>
          </cell>
          <cell r="AB959">
            <v>7281178.27</v>
          </cell>
          <cell r="AC959">
            <v>59914527.48</v>
          </cell>
          <cell r="AD959">
            <v>0</v>
          </cell>
        </row>
        <row r="959">
          <cell r="AF959">
            <v>743600000</v>
          </cell>
          <cell r="AG959">
            <v>0</v>
          </cell>
          <cell r="AH959">
            <v>905073158.86</v>
          </cell>
          <cell r="AI959">
            <v>0</v>
          </cell>
          <cell r="AJ959">
            <v>-152402133.28</v>
          </cell>
          <cell r="AK959">
            <v>0</v>
          </cell>
          <cell r="AL959">
            <v>291179837.91</v>
          </cell>
          <cell r="AM959">
            <v>0</v>
          </cell>
          <cell r="AN959">
            <v>2386929037.67</v>
          </cell>
          <cell r="AO959">
            <v>3830167668.46</v>
          </cell>
          <cell r="AP959">
            <v>4174379901.16</v>
          </cell>
          <cell r="AQ959">
            <v>8004547569.62</v>
          </cell>
          <cell r="AR959">
            <v>2910300560.84</v>
          </cell>
          <cell r="AS959">
            <v>727963436.22</v>
          </cell>
          <cell r="AT959">
            <v>191903671.4</v>
          </cell>
          <cell r="AU959">
            <v>919867107.62</v>
          </cell>
          <cell r="AV959">
            <v>4174379901.16</v>
          </cell>
          <cell r="AW959">
            <v>5094247008.78</v>
          </cell>
          <cell r="AX959">
            <v>727963436.22</v>
          </cell>
          <cell r="AY959">
            <v>4366283572.56</v>
          </cell>
          <cell r="AZ959">
            <v>0.180569789025659</v>
          </cell>
          <cell r="BA959">
            <v>0.819430210974341</v>
          </cell>
          <cell r="BB959">
            <v>1.22036018029034</v>
          </cell>
          <cell r="BC959">
            <v>0.142899124240608</v>
          </cell>
          <cell r="BD959">
            <v>0.037670664785051</v>
          </cell>
          <cell r="BE959">
            <v>0.142899124240608</v>
          </cell>
          <cell r="BF959">
            <v>0.857100875759392</v>
          </cell>
          <cell r="BG959">
            <v>3464179501.12</v>
          </cell>
          <cell r="BH959">
            <v>-1107895443.67</v>
          </cell>
          <cell r="BI959">
            <v>2779827941.79</v>
          </cell>
          <cell r="BJ959">
            <v>-4.06198817536345</v>
          </cell>
        </row>
        <row r="960">
          <cell r="A960" t="str">
            <v>601898.SH</v>
          </cell>
          <cell r="B960" t="str">
            <v>中煤能源</v>
          </cell>
          <cell r="C960">
            <v>5681879000</v>
          </cell>
          <cell r="D960">
            <v>716547000</v>
          </cell>
          <cell r="E960">
            <v>0</v>
          </cell>
          <cell r="F960">
            <v>0</v>
          </cell>
          <cell r="G960">
            <v>0</v>
          </cell>
          <cell r="H960">
            <v>0</v>
          </cell>
          <cell r="I960">
            <v>25477487000</v>
          </cell>
          <cell r="J960">
            <v>0</v>
          </cell>
          <cell r="K960">
            <v>6986599000</v>
          </cell>
          <cell r="L960">
            <v>0</v>
          </cell>
          <cell r="M960">
            <v>0</v>
          </cell>
          <cell r="N960">
            <v>0</v>
          </cell>
          <cell r="O960">
            <v>0</v>
          </cell>
          <cell r="P960">
            <v>1604557000</v>
          </cell>
          <cell r="Q960">
            <v>3813337000</v>
          </cell>
          <cell r="R960">
            <v>0</v>
          </cell>
          <cell r="S960">
            <v>0</v>
          </cell>
          <cell r="T960">
            <v>0</v>
          </cell>
          <cell r="U960">
            <v>20616105000</v>
          </cell>
          <cell r="V960">
            <v>17229245000</v>
          </cell>
          <cell r="W960">
            <v>0</v>
          </cell>
          <cell r="X960">
            <v>61917852000</v>
          </cell>
          <cell r="Y960">
            <v>14139907000</v>
          </cell>
          <cell r="Z960">
            <v>0</v>
          </cell>
          <cell r="AA960">
            <v>0</v>
          </cell>
          <cell r="AB960">
            <v>3597648000</v>
          </cell>
          <cell r="AC960">
            <v>1399216000</v>
          </cell>
          <cell r="AD960">
            <v>826584000</v>
          </cell>
        </row>
        <row r="960">
          <cell r="AF960">
            <v>13258663000</v>
          </cell>
          <cell r="AG960">
            <v>0</v>
          </cell>
          <cell r="AH960">
            <v>38838006000</v>
          </cell>
          <cell r="AI960">
            <v>0</v>
          </cell>
          <cell r="AJ960">
            <v>-481150000</v>
          </cell>
          <cell r="AK960">
            <v>4772433000</v>
          </cell>
          <cell r="AL960">
            <v>4846957000</v>
          </cell>
          <cell r="AM960">
            <v>576274000</v>
          </cell>
          <cell r="AN960">
            <v>50548064000</v>
          </cell>
          <cell r="AO960">
            <v>164006963000</v>
          </cell>
          <cell r="AP960">
            <v>112359247000</v>
          </cell>
          <cell r="AQ960">
            <v>276366210000</v>
          </cell>
          <cell r="AR960">
            <v>65789968000</v>
          </cell>
          <cell r="AS960">
            <v>21332652000</v>
          </cell>
          <cell r="AT960">
            <v>76884343000</v>
          </cell>
          <cell r="AU960">
            <v>98216995000</v>
          </cell>
          <cell r="AV960">
            <v>112359247000</v>
          </cell>
          <cell r="AW960">
            <v>210576242000</v>
          </cell>
          <cell r="AX960">
            <v>21332652000</v>
          </cell>
          <cell r="AY960">
            <v>189243590000</v>
          </cell>
          <cell r="AZ960">
            <v>0.466420114952949</v>
          </cell>
          <cell r="BA960">
            <v>0.533579885047051</v>
          </cell>
          <cell r="BB960">
            <v>1.87413361714679</v>
          </cell>
          <cell r="BC960">
            <v>0.101306072315603</v>
          </cell>
          <cell r="BD960">
            <v>0.365114042637346</v>
          </cell>
          <cell r="BE960">
            <v>0.101306072315603</v>
          </cell>
          <cell r="BF960">
            <v>0.898693927684397</v>
          </cell>
          <cell r="BG960">
            <v>15671349000</v>
          </cell>
          <cell r="BH960">
            <v>-44515796000</v>
          </cell>
          <cell r="BI960">
            <v>-25778038000</v>
          </cell>
          <cell r="BJ960">
            <v>0.621916024958343</v>
          </cell>
        </row>
        <row r="961">
          <cell r="A961" t="str">
            <v>002291.SZ</v>
          </cell>
          <cell r="B961" t="str">
            <v>星期六</v>
          </cell>
          <cell r="C961">
            <v>0</v>
          </cell>
          <cell r="D961">
            <v>715730485.6</v>
          </cell>
          <cell r="E961">
            <v>0</v>
          </cell>
          <cell r="F961">
            <v>0</v>
          </cell>
          <cell r="G961">
            <v>0</v>
          </cell>
          <cell r="H961">
            <v>0</v>
          </cell>
          <cell r="I961">
            <v>363445931.61</v>
          </cell>
          <cell r="J961">
            <v>0</v>
          </cell>
          <cell r="K961">
            <v>62870978.24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20181445.27</v>
          </cell>
          <cell r="Q961">
            <v>112661482.89</v>
          </cell>
          <cell r="R961">
            <v>0</v>
          </cell>
          <cell r="S961">
            <v>0</v>
          </cell>
          <cell r="T961">
            <v>0</v>
          </cell>
          <cell r="U961">
            <v>212252391.45</v>
          </cell>
          <cell r="V961">
            <v>7244976.34</v>
          </cell>
          <cell r="W961">
            <v>0</v>
          </cell>
          <cell r="X961">
            <v>30075000</v>
          </cell>
          <cell r="Y961">
            <v>0</v>
          </cell>
          <cell r="Z961">
            <v>0</v>
          </cell>
          <cell r="AA961">
            <v>0</v>
          </cell>
          <cell r="AB961">
            <v>2010939.89</v>
          </cell>
          <cell r="AC961">
            <v>0</v>
          </cell>
          <cell r="AD961">
            <v>0</v>
          </cell>
        </row>
        <row r="961">
          <cell r="AF961">
            <v>909841215</v>
          </cell>
          <cell r="AG961">
            <v>0</v>
          </cell>
          <cell r="AH961">
            <v>5115381899.58</v>
          </cell>
          <cell r="AI961">
            <v>48432695.52</v>
          </cell>
          <cell r="AJ961">
            <v>-1393822.16</v>
          </cell>
          <cell r="AK961">
            <v>0</v>
          </cell>
          <cell r="AL961">
            <v>69931642.59</v>
          </cell>
          <cell r="AM961">
            <v>0</v>
          </cell>
          <cell r="AN961">
            <v>95889733.16</v>
          </cell>
          <cell r="AO961">
            <v>1526473631.29</v>
          </cell>
          <cell r="AP961">
            <v>6238083363.69</v>
          </cell>
          <cell r="AQ961">
            <v>7764556994.98</v>
          </cell>
          <cell r="AR961">
            <v>568415754.24</v>
          </cell>
          <cell r="AS961">
            <v>927982877.05</v>
          </cell>
          <cell r="AT961">
            <v>30075000</v>
          </cell>
          <cell r="AU961">
            <v>958057877.05</v>
          </cell>
          <cell r="AV961">
            <v>6141217972.65</v>
          </cell>
          <cell r="AW961">
            <v>7099275849.7</v>
          </cell>
          <cell r="AX961">
            <v>927982877.05</v>
          </cell>
          <cell r="AY961">
            <v>6171292972.65</v>
          </cell>
          <cell r="AZ961">
            <v>0.134951493269625</v>
          </cell>
          <cell r="BA961">
            <v>0.865048506730375</v>
          </cell>
          <cell r="BB961">
            <v>1.15600453872778</v>
          </cell>
          <cell r="BC961">
            <v>0.130715145698869</v>
          </cell>
          <cell r="BD961">
            <v>0.00423634757075553</v>
          </cell>
          <cell r="BE961">
            <v>0.130715145698869</v>
          </cell>
          <cell r="BF961">
            <v>0.869284854301131</v>
          </cell>
          <cell r="BG961">
            <v>1606387964.67</v>
          </cell>
          <cell r="BH961">
            <v>-2258091061.52</v>
          </cell>
          <cell r="BI961">
            <v>3809027176.78</v>
          </cell>
          <cell r="BJ961">
            <v>1.72930144702689</v>
          </cell>
        </row>
        <row r="962">
          <cell r="A962" t="str">
            <v>603768.SH</v>
          </cell>
          <cell r="B962" t="str">
            <v>常青股份</v>
          </cell>
          <cell r="C962">
            <v>0</v>
          </cell>
          <cell r="D962">
            <v>715634109.07</v>
          </cell>
          <cell r="E962">
            <v>0</v>
          </cell>
          <cell r="F962">
            <v>0</v>
          </cell>
          <cell r="G962">
            <v>0</v>
          </cell>
          <cell r="H962">
            <v>0</v>
          </cell>
          <cell r="I962">
            <v>664277582.33</v>
          </cell>
          <cell r="J962">
            <v>704004.44</v>
          </cell>
          <cell r="K962">
            <v>96555188.54</v>
          </cell>
          <cell r="L962">
            <v>0</v>
          </cell>
          <cell r="M962">
            <v>0</v>
          </cell>
          <cell r="N962">
            <v>0</v>
          </cell>
          <cell r="O962">
            <v>0</v>
          </cell>
          <cell r="P962">
            <v>74627211.02</v>
          </cell>
          <cell r="Q962">
            <v>25449543.57</v>
          </cell>
          <cell r="R962">
            <v>0</v>
          </cell>
          <cell r="S962">
            <v>0</v>
          </cell>
          <cell r="T962">
            <v>0</v>
          </cell>
          <cell r="U962">
            <v>78778574.28</v>
          </cell>
          <cell r="V962">
            <v>861540.03</v>
          </cell>
          <cell r="W962">
            <v>0</v>
          </cell>
          <cell r="X962">
            <v>223003935</v>
          </cell>
          <cell r="Y962">
            <v>0</v>
          </cell>
          <cell r="Z962">
            <v>0</v>
          </cell>
          <cell r="AA962">
            <v>0</v>
          </cell>
          <cell r="AB962">
            <v>0</v>
          </cell>
          <cell r="AC962">
            <v>128399301.29</v>
          </cell>
          <cell r="AD962">
            <v>0</v>
          </cell>
        </row>
        <row r="962">
          <cell r="AF962">
            <v>204000000</v>
          </cell>
          <cell r="AG962">
            <v>0</v>
          </cell>
          <cell r="AH962">
            <v>796637862.4</v>
          </cell>
          <cell r="AI962">
            <v>0</v>
          </cell>
          <cell r="AJ962">
            <v>0</v>
          </cell>
          <cell r="AK962">
            <v>0</v>
          </cell>
          <cell r="AL962">
            <v>75434714.57</v>
          </cell>
          <cell r="AM962">
            <v>0</v>
          </cell>
          <cell r="AN962">
            <v>742784779.9</v>
          </cell>
          <cell r="AO962">
            <v>2008290989.57</v>
          </cell>
          <cell r="AP962">
            <v>1818857356.87</v>
          </cell>
          <cell r="AQ962">
            <v>3827148346.44</v>
          </cell>
          <cell r="AR962">
            <v>990874371.22</v>
          </cell>
          <cell r="AS962">
            <v>794412683.35</v>
          </cell>
          <cell r="AT962">
            <v>223003935</v>
          </cell>
          <cell r="AU962">
            <v>1017416618.35</v>
          </cell>
          <cell r="AV962">
            <v>1818857356.87</v>
          </cell>
          <cell r="AW962">
            <v>2836273975.22</v>
          </cell>
          <cell r="AX962">
            <v>794412683.35</v>
          </cell>
          <cell r="AY962">
            <v>2041861291.87</v>
          </cell>
          <cell r="AZ962">
            <v>0.358715916459052</v>
          </cell>
          <cell r="BA962">
            <v>0.641284083540948</v>
          </cell>
          <cell r="BB962">
            <v>1.5593713077648</v>
          </cell>
          <cell r="BC962">
            <v>0.280090248787894</v>
          </cell>
          <cell r="BD962">
            <v>0.0786256676711573</v>
          </cell>
          <cell r="BE962">
            <v>0.280090248787894</v>
          </cell>
          <cell r="BF962">
            <v>0.719909751212106</v>
          </cell>
          <cell r="BG962" t="e">
            <v>#N/A</v>
          </cell>
          <cell r="BH962">
            <v>516937786.21</v>
          </cell>
          <cell r="BI962">
            <v>-78047585.74</v>
          </cell>
          <cell r="BJ962" t="e">
            <v>#N/A</v>
          </cell>
        </row>
        <row r="963">
          <cell r="A963" t="str">
            <v>002267.SZ</v>
          </cell>
          <cell r="B963" t="str">
            <v>陕天然气</v>
          </cell>
          <cell r="C963">
            <v>1380916.19</v>
          </cell>
          <cell r="D963">
            <v>710597222.22</v>
          </cell>
          <cell r="E963">
            <v>0</v>
          </cell>
          <cell r="F963">
            <v>0</v>
          </cell>
          <cell r="G963">
            <v>0</v>
          </cell>
          <cell r="H963">
            <v>0</v>
          </cell>
          <cell r="I963">
            <v>2270424836.4</v>
          </cell>
          <cell r="J963">
            <v>4718255.96</v>
          </cell>
          <cell r="K963">
            <v>505531629.83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158595524.53</v>
          </cell>
          <cell r="Q963">
            <v>24550954.79</v>
          </cell>
          <cell r="R963">
            <v>0</v>
          </cell>
          <cell r="S963">
            <v>0</v>
          </cell>
          <cell r="T963">
            <v>0</v>
          </cell>
          <cell r="U963">
            <v>531529788.09</v>
          </cell>
          <cell r="V963">
            <v>38751586.6</v>
          </cell>
          <cell r="W963">
            <v>0</v>
          </cell>
          <cell r="X963">
            <v>851047666.67</v>
          </cell>
          <cell r="Y963">
            <v>1011571950.1</v>
          </cell>
          <cell r="Z963">
            <v>0</v>
          </cell>
          <cell r="AA963">
            <v>0</v>
          </cell>
          <cell r="AB963">
            <v>0</v>
          </cell>
          <cell r="AC963">
            <v>92260783.91</v>
          </cell>
          <cell r="AD963">
            <v>118731542.75</v>
          </cell>
        </row>
        <row r="963">
          <cell r="AF963">
            <v>1112075445</v>
          </cell>
          <cell r="AG963">
            <v>0</v>
          </cell>
          <cell r="AH963">
            <v>1246310481.14</v>
          </cell>
          <cell r="AI963">
            <v>0</v>
          </cell>
          <cell r="AJ963">
            <v>91285853.17</v>
          </cell>
          <cell r="AK963">
            <v>254120717.18</v>
          </cell>
          <cell r="AL963">
            <v>564197722.5</v>
          </cell>
          <cell r="AM963">
            <v>0</v>
          </cell>
          <cell r="AN963">
            <v>3076602100.05</v>
          </cell>
          <cell r="AO963">
            <v>6319692658.04</v>
          </cell>
          <cell r="AP963">
            <v>6344592319.04</v>
          </cell>
          <cell r="AQ963">
            <v>12664284977.08</v>
          </cell>
          <cell r="AR963">
            <v>3096214488.21</v>
          </cell>
          <cell r="AS963">
            <v>1242127010.31</v>
          </cell>
          <cell r="AT963">
            <v>1981351159.52</v>
          </cell>
          <cell r="AU963">
            <v>3223478169.83</v>
          </cell>
          <cell r="AV963">
            <v>6344592319.04</v>
          </cell>
          <cell r="AW963">
            <v>9568070488.87</v>
          </cell>
          <cell r="AX963">
            <v>1242127010.31</v>
          </cell>
          <cell r="AY963">
            <v>8325943478.56</v>
          </cell>
          <cell r="AZ963">
            <v>0.336899500644324</v>
          </cell>
          <cell r="BA963">
            <v>0.663100499355676</v>
          </cell>
          <cell r="BB963">
            <v>1.50806702901247</v>
          </cell>
          <cell r="BC963">
            <v>0.129820010393412</v>
          </cell>
          <cell r="BD963">
            <v>0.207079490250913</v>
          </cell>
          <cell r="BE963">
            <v>0.129820010393412</v>
          </cell>
          <cell r="BF963">
            <v>0.870179989606588</v>
          </cell>
          <cell r="BG963" t="e">
            <v>#N/A</v>
          </cell>
          <cell r="BH963">
            <v>157668347.17</v>
          </cell>
          <cell r="BI963">
            <v>-1927080595.62</v>
          </cell>
          <cell r="BJ963" t="e">
            <v>#N/A</v>
          </cell>
        </row>
        <row r="964">
          <cell r="A964" t="str">
            <v>000869.SZ</v>
          </cell>
          <cell r="B964" t="str">
            <v>张裕A</v>
          </cell>
          <cell r="C964">
            <v>11679645</v>
          </cell>
          <cell r="D964">
            <v>709833200</v>
          </cell>
          <cell r="E964">
            <v>0</v>
          </cell>
          <cell r="F964">
            <v>0</v>
          </cell>
          <cell r="G964">
            <v>0</v>
          </cell>
          <cell r="H964">
            <v>0</v>
          </cell>
          <cell r="I964">
            <v>444994465</v>
          </cell>
          <cell r="J964">
            <v>0</v>
          </cell>
          <cell r="K964">
            <v>161349053</v>
          </cell>
          <cell r="L964">
            <v>0</v>
          </cell>
          <cell r="M964">
            <v>0</v>
          </cell>
          <cell r="N964">
            <v>0</v>
          </cell>
          <cell r="O964">
            <v>0</v>
          </cell>
          <cell r="P964">
            <v>152906801</v>
          </cell>
          <cell r="Q964">
            <v>236591579</v>
          </cell>
          <cell r="R964">
            <v>0</v>
          </cell>
          <cell r="S964">
            <v>0</v>
          </cell>
          <cell r="T964">
            <v>0</v>
          </cell>
          <cell r="U964">
            <v>124003713</v>
          </cell>
          <cell r="V964">
            <v>20975376</v>
          </cell>
          <cell r="W964">
            <v>0</v>
          </cell>
          <cell r="X964">
            <v>189971429</v>
          </cell>
          <cell r="Y964">
            <v>0</v>
          </cell>
          <cell r="Z964">
            <v>0</v>
          </cell>
          <cell r="AA964">
            <v>0</v>
          </cell>
          <cell r="AB964">
            <v>0</v>
          </cell>
          <cell r="AC964">
            <v>42124052</v>
          </cell>
          <cell r="AD964">
            <v>2078972</v>
          </cell>
        </row>
        <row r="964">
          <cell r="AF964">
            <v>685464000</v>
          </cell>
          <cell r="AG964">
            <v>0</v>
          </cell>
          <cell r="AH964">
            <v>524968760</v>
          </cell>
          <cell r="AI964">
            <v>0</v>
          </cell>
          <cell r="AJ964">
            <v>-16564741</v>
          </cell>
          <cell r="AK964">
            <v>0</v>
          </cell>
          <cell r="AL964">
            <v>342732000</v>
          </cell>
          <cell r="AM964">
            <v>0</v>
          </cell>
          <cell r="AN964">
            <v>8880838012</v>
          </cell>
          <cell r="AO964">
            <v>2096508285</v>
          </cell>
          <cell r="AP964">
            <v>10417438031</v>
          </cell>
          <cell r="AQ964">
            <v>12513946316</v>
          </cell>
          <cell r="AR964">
            <v>1070620971</v>
          </cell>
          <cell r="AS964">
            <v>833836913</v>
          </cell>
          <cell r="AT964">
            <v>192050401</v>
          </cell>
          <cell r="AU964">
            <v>1025887314</v>
          </cell>
          <cell r="AV964">
            <v>10417438031</v>
          </cell>
          <cell r="AW964">
            <v>11443325345</v>
          </cell>
          <cell r="AX964">
            <v>833836913</v>
          </cell>
          <cell r="AY964">
            <v>10609488432</v>
          </cell>
          <cell r="AZ964">
            <v>0.0896494054893097</v>
          </cell>
          <cell r="BA964">
            <v>0.91035059451069</v>
          </cell>
          <cell r="BB964">
            <v>1.09847788976015</v>
          </cell>
          <cell r="BC964">
            <v>0.0728666613821596</v>
          </cell>
          <cell r="BD964">
            <v>0.0167827441071501</v>
          </cell>
          <cell r="BE964">
            <v>0.0728666613821596</v>
          </cell>
          <cell r="BF964">
            <v>0.92713333861784</v>
          </cell>
          <cell r="BG964" t="e">
            <v>#N/A</v>
          </cell>
          <cell r="BH964">
            <v>-688492225</v>
          </cell>
          <cell r="BI964">
            <v>2572272443</v>
          </cell>
          <cell r="BJ964" t="e">
            <v>#N/A</v>
          </cell>
        </row>
        <row r="965">
          <cell r="A965" t="str">
            <v>002787.SZ</v>
          </cell>
          <cell r="B965" t="str">
            <v>华源控股</v>
          </cell>
          <cell r="C965">
            <v>6891024.01</v>
          </cell>
          <cell r="D965">
            <v>708742660.23</v>
          </cell>
          <cell r="E965">
            <v>0</v>
          </cell>
          <cell r="F965">
            <v>0</v>
          </cell>
          <cell r="G965">
            <v>0</v>
          </cell>
          <cell r="H965">
            <v>0</v>
          </cell>
          <cell r="I965">
            <v>316242101.95</v>
          </cell>
          <cell r="J965">
            <v>0</v>
          </cell>
          <cell r="K965">
            <v>3136981.94</v>
          </cell>
          <cell r="L965">
            <v>0</v>
          </cell>
          <cell r="M965">
            <v>0</v>
          </cell>
          <cell r="N965">
            <v>0</v>
          </cell>
          <cell r="O965">
            <v>0</v>
          </cell>
          <cell r="P965">
            <v>20024912.86</v>
          </cell>
          <cell r="Q965">
            <v>11094466.9</v>
          </cell>
          <cell r="R965">
            <v>0</v>
          </cell>
          <cell r="S965">
            <v>0</v>
          </cell>
          <cell r="T965">
            <v>0</v>
          </cell>
          <cell r="U965">
            <v>15899874.25</v>
          </cell>
          <cell r="V965">
            <v>319319.14</v>
          </cell>
          <cell r="W965">
            <v>0</v>
          </cell>
          <cell r="X965">
            <v>0</v>
          </cell>
          <cell r="Y965">
            <v>310130092.92</v>
          </cell>
          <cell r="Z965">
            <v>0</v>
          </cell>
          <cell r="AA965">
            <v>0</v>
          </cell>
          <cell r="AB965">
            <v>4500000</v>
          </cell>
          <cell r="AC965">
            <v>17915201.48</v>
          </cell>
          <cell r="AD965">
            <v>0</v>
          </cell>
        </row>
        <row r="965">
          <cell r="AF965">
            <v>315975411</v>
          </cell>
          <cell r="AG965">
            <v>87759240.47</v>
          </cell>
          <cell r="AH965">
            <v>720398944.82</v>
          </cell>
          <cell r="AI965">
            <v>0</v>
          </cell>
          <cell r="AJ965">
            <v>75597.96</v>
          </cell>
          <cell r="AK965">
            <v>0</v>
          </cell>
          <cell r="AL965">
            <v>46205289.55</v>
          </cell>
          <cell r="AM965">
            <v>0</v>
          </cell>
          <cell r="AN965">
            <v>450755294.89</v>
          </cell>
          <cell r="AO965">
            <v>1414896635.68</v>
          </cell>
          <cell r="AP965">
            <v>1621169778.69</v>
          </cell>
          <cell r="AQ965">
            <v>3036066414.37</v>
          </cell>
          <cell r="AR965">
            <v>380124008.28</v>
          </cell>
          <cell r="AS965">
            <v>724642534.48</v>
          </cell>
          <cell r="AT965">
            <v>310130092.92</v>
          </cell>
          <cell r="AU965">
            <v>1034772627.4</v>
          </cell>
          <cell r="AV965">
            <v>1621169778.69</v>
          </cell>
          <cell r="AW965">
            <v>2655942406.09</v>
          </cell>
          <cell r="AX965">
            <v>724642534.48</v>
          </cell>
          <cell r="AY965">
            <v>1931299871.61</v>
          </cell>
          <cell r="AZ965">
            <v>0.38960657619205</v>
          </cell>
          <cell r="BA965">
            <v>0.61039342380795</v>
          </cell>
          <cell r="BB965">
            <v>1.63828763711359</v>
          </cell>
          <cell r="BC965">
            <v>0.272838195895519</v>
          </cell>
          <cell r="BD965">
            <v>0.116768380296531</v>
          </cell>
          <cell r="BE965">
            <v>0.272838195895519</v>
          </cell>
          <cell r="BF965">
            <v>0.727161804104481</v>
          </cell>
          <cell r="BG965" t="e">
            <v>#N/A</v>
          </cell>
          <cell r="BH965">
            <v>284927925.31</v>
          </cell>
          <cell r="BI965">
            <v>773066806.05</v>
          </cell>
          <cell r="BJ965" t="e">
            <v>#N/A</v>
          </cell>
        </row>
        <row r="966">
          <cell r="A966" t="str">
            <v>000733.SZ</v>
          </cell>
          <cell r="B966" t="str">
            <v>振华科技</v>
          </cell>
          <cell r="C966">
            <v>82336682.05</v>
          </cell>
          <cell r="D966">
            <v>706458150.89</v>
          </cell>
          <cell r="E966">
            <v>0</v>
          </cell>
          <cell r="F966">
            <v>0</v>
          </cell>
          <cell r="G966">
            <v>0</v>
          </cell>
          <cell r="H966">
            <v>0</v>
          </cell>
          <cell r="I966">
            <v>1412768353.34</v>
          </cell>
          <cell r="J966">
            <v>0</v>
          </cell>
          <cell r="K966">
            <v>191333940.57</v>
          </cell>
          <cell r="L966">
            <v>0</v>
          </cell>
          <cell r="M966">
            <v>0</v>
          </cell>
          <cell r="N966">
            <v>0</v>
          </cell>
          <cell r="O966">
            <v>0</v>
          </cell>
          <cell r="P966">
            <v>116143819.09</v>
          </cell>
          <cell r="Q966">
            <v>107759874.24</v>
          </cell>
          <cell r="R966">
            <v>0</v>
          </cell>
          <cell r="S966">
            <v>0</v>
          </cell>
          <cell r="T966">
            <v>0</v>
          </cell>
          <cell r="U966">
            <v>126629406.2</v>
          </cell>
          <cell r="V966">
            <v>6744008.39</v>
          </cell>
          <cell r="W966">
            <v>0</v>
          </cell>
          <cell r="X966">
            <v>362181000</v>
          </cell>
          <cell r="Y966">
            <v>0</v>
          </cell>
          <cell r="Z966">
            <v>0</v>
          </cell>
          <cell r="AA966">
            <v>231598612.98</v>
          </cell>
          <cell r="AB966">
            <v>0</v>
          </cell>
          <cell r="AC966">
            <v>188899337.66</v>
          </cell>
          <cell r="AD966">
            <v>0</v>
          </cell>
        </row>
        <row r="966">
          <cell r="AF966">
            <v>514805618</v>
          </cell>
          <cell r="AG966">
            <v>0</v>
          </cell>
          <cell r="AH966">
            <v>2915781178.43</v>
          </cell>
          <cell r="AI966">
            <v>0</v>
          </cell>
          <cell r="AJ966">
            <v>68198387.3</v>
          </cell>
          <cell r="AK966">
            <v>0</v>
          </cell>
          <cell r="AL966">
            <v>294748598.03</v>
          </cell>
          <cell r="AM966">
            <v>0</v>
          </cell>
          <cell r="AN966">
            <v>3061582563.98</v>
          </cell>
          <cell r="AO966">
            <v>3532853185.41</v>
          </cell>
          <cell r="AP966">
            <v>6855116345.74</v>
          </cell>
          <cell r="AQ966">
            <v>10387969531.15</v>
          </cell>
          <cell r="AR966">
            <v>2105986015.34</v>
          </cell>
          <cell r="AS966">
            <v>833087557.09</v>
          </cell>
          <cell r="AT966">
            <v>593779612.98</v>
          </cell>
          <cell r="AU966">
            <v>1426867170.07</v>
          </cell>
          <cell r="AV966">
            <v>6855116345.74</v>
          </cell>
          <cell r="AW966">
            <v>8281983515.81</v>
          </cell>
          <cell r="AX966">
            <v>833087557.09</v>
          </cell>
          <cell r="AY966">
            <v>7448895958.72</v>
          </cell>
          <cell r="AZ966">
            <v>0.172285681002161</v>
          </cell>
          <cell r="BA966">
            <v>0.827714318997839</v>
          </cell>
          <cell r="BB966">
            <v>1.20814630972043</v>
          </cell>
          <cell r="BC966">
            <v>0.100590342337638</v>
          </cell>
          <cell r="BD966">
            <v>0.0716953386645236</v>
          </cell>
          <cell r="BE966">
            <v>0.100590342337638</v>
          </cell>
          <cell r="BF966">
            <v>0.899409657662362</v>
          </cell>
          <cell r="BG966" t="e">
            <v>#N/A</v>
          </cell>
          <cell r="BH966">
            <v>-893013132.04</v>
          </cell>
          <cell r="BI966">
            <v>5100852736.96</v>
          </cell>
          <cell r="BJ966" t="e">
            <v>#N/A</v>
          </cell>
        </row>
        <row r="967">
          <cell r="A967" t="str">
            <v>002298.SZ</v>
          </cell>
          <cell r="B967" t="str">
            <v>中电兴发</v>
          </cell>
          <cell r="C967">
            <v>10534462.99</v>
          </cell>
          <cell r="D967">
            <v>705988112.59</v>
          </cell>
          <cell r="E967">
            <v>0</v>
          </cell>
          <cell r="F967">
            <v>0</v>
          </cell>
          <cell r="G967">
            <v>0</v>
          </cell>
          <cell r="H967">
            <v>0</v>
          </cell>
          <cell r="I967">
            <v>1224782766.16</v>
          </cell>
          <cell r="J967">
            <v>1834260.91</v>
          </cell>
          <cell r="K967">
            <v>151053840.59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34621384.52</v>
          </cell>
          <cell r="Q967">
            <v>44379885.76</v>
          </cell>
          <cell r="R967">
            <v>0</v>
          </cell>
          <cell r="S967">
            <v>0</v>
          </cell>
          <cell r="T967">
            <v>0</v>
          </cell>
          <cell r="U967">
            <v>51557943.07</v>
          </cell>
          <cell r="V967">
            <v>20299070.76</v>
          </cell>
          <cell r="W967">
            <v>0</v>
          </cell>
          <cell r="X967">
            <v>224760400.58</v>
          </cell>
          <cell r="Y967">
            <v>0</v>
          </cell>
          <cell r="Z967">
            <v>0</v>
          </cell>
          <cell r="AA967">
            <v>0</v>
          </cell>
          <cell r="AB967">
            <v>3797974.88</v>
          </cell>
          <cell r="AC967">
            <v>17214714.4</v>
          </cell>
          <cell r="AD967">
            <v>4516341.67</v>
          </cell>
        </row>
        <row r="967">
          <cell r="AF967">
            <v>740110901</v>
          </cell>
          <cell r="AG967">
            <v>0</v>
          </cell>
          <cell r="AH967">
            <v>3051110698.21</v>
          </cell>
          <cell r="AI967">
            <v>150033637.57</v>
          </cell>
          <cell r="AJ967">
            <v>-8925000</v>
          </cell>
          <cell r="AK967">
            <v>0</v>
          </cell>
          <cell r="AL967">
            <v>52493761.78</v>
          </cell>
          <cell r="AM967">
            <v>0</v>
          </cell>
          <cell r="AN967">
            <v>1249606999.69</v>
          </cell>
          <cell r="AO967">
            <v>2495341158.88</v>
          </cell>
          <cell r="AP967">
            <v>5234430998.25</v>
          </cell>
          <cell r="AQ967">
            <v>7729772157.13</v>
          </cell>
          <cell r="AR967">
            <v>1508518360.97</v>
          </cell>
          <cell r="AS967">
            <v>757546055.66</v>
          </cell>
          <cell r="AT967">
            <v>229276742.25</v>
          </cell>
          <cell r="AU967">
            <v>986822797.91</v>
          </cell>
          <cell r="AV967">
            <v>4934363723.11</v>
          </cell>
          <cell r="AW967">
            <v>5921186521.02</v>
          </cell>
          <cell r="AX967">
            <v>757546055.66</v>
          </cell>
          <cell r="AY967">
            <v>5163640465.36</v>
          </cell>
          <cell r="AZ967">
            <v>0.166659637288374</v>
          </cell>
          <cell r="BA967">
            <v>0.833340362711626</v>
          </cell>
          <cell r="BB967">
            <v>1.19998987778064</v>
          </cell>
          <cell r="BC967">
            <v>0.127938218627422</v>
          </cell>
          <cell r="BD967">
            <v>0.0387214186609518</v>
          </cell>
          <cell r="BE967">
            <v>0.127938218627422</v>
          </cell>
          <cell r="BF967">
            <v>0.872061781372578</v>
          </cell>
          <cell r="BG967" t="e">
            <v>#N/A</v>
          </cell>
          <cell r="BH967">
            <v>-116133120.48</v>
          </cell>
          <cell r="BI967">
            <v>1387322886.93</v>
          </cell>
          <cell r="BJ967" t="e">
            <v>#N/A</v>
          </cell>
        </row>
        <row r="968">
          <cell r="A968" t="str">
            <v>002742.SZ</v>
          </cell>
          <cell r="B968" t="str">
            <v>三圣股份</v>
          </cell>
          <cell r="C968">
            <v>0</v>
          </cell>
          <cell r="D968">
            <v>705280000</v>
          </cell>
          <cell r="E968">
            <v>0</v>
          </cell>
          <cell r="F968">
            <v>0</v>
          </cell>
          <cell r="G968">
            <v>0</v>
          </cell>
          <cell r="H968">
            <v>0</v>
          </cell>
          <cell r="I968">
            <v>903565472.02</v>
          </cell>
          <cell r="J968">
            <v>0</v>
          </cell>
          <cell r="K968">
            <v>33253670.84</v>
          </cell>
          <cell r="L968">
            <v>0</v>
          </cell>
          <cell r="M968">
            <v>0</v>
          </cell>
          <cell r="N968">
            <v>0</v>
          </cell>
          <cell r="O968">
            <v>0</v>
          </cell>
          <cell r="P968">
            <v>23343311.74</v>
          </cell>
          <cell r="Q968">
            <v>35670594.9</v>
          </cell>
          <cell r="R968">
            <v>0</v>
          </cell>
          <cell r="S968">
            <v>0</v>
          </cell>
          <cell r="T968">
            <v>0</v>
          </cell>
          <cell r="U968">
            <v>473142156.98</v>
          </cell>
          <cell r="V968">
            <v>188321427.85</v>
          </cell>
          <cell r="W968">
            <v>0</v>
          </cell>
          <cell r="X968">
            <v>187367847.38</v>
          </cell>
          <cell r="Y968">
            <v>0</v>
          </cell>
          <cell r="Z968">
            <v>0</v>
          </cell>
          <cell r="AA968">
            <v>0</v>
          </cell>
          <cell r="AB968">
            <v>0</v>
          </cell>
          <cell r="AC968">
            <v>68156545.34</v>
          </cell>
          <cell r="AD968">
            <v>0</v>
          </cell>
        </row>
        <row r="968">
          <cell r="AF968">
            <v>432000000</v>
          </cell>
          <cell r="AG968">
            <v>0</v>
          </cell>
          <cell r="AH968">
            <v>254644478.12</v>
          </cell>
          <cell r="AI968">
            <v>0</v>
          </cell>
          <cell r="AJ968">
            <v>-198725721.82</v>
          </cell>
          <cell r="AK968">
            <v>9968728.64</v>
          </cell>
          <cell r="AL968">
            <v>75580396.86</v>
          </cell>
          <cell r="AM968">
            <v>0</v>
          </cell>
          <cell r="AN968">
            <v>859369295.38</v>
          </cell>
          <cell r="AO968">
            <v>2618101027.05</v>
          </cell>
          <cell r="AP968">
            <v>1432837177.18</v>
          </cell>
          <cell r="AQ968">
            <v>4050938204.23</v>
          </cell>
          <cell r="AR968">
            <v>1252311022.69</v>
          </cell>
          <cell r="AS968">
            <v>1178422156.98</v>
          </cell>
          <cell r="AT968">
            <v>187367847.38</v>
          </cell>
          <cell r="AU968">
            <v>1365790004.36</v>
          </cell>
          <cell r="AV968">
            <v>1432837177.18</v>
          </cell>
          <cell r="AW968">
            <v>2798627181.54</v>
          </cell>
          <cell r="AX968">
            <v>1178422156.98</v>
          </cell>
          <cell r="AY968">
            <v>1620205024.56</v>
          </cell>
          <cell r="AZ968">
            <v>0.488021417561037</v>
          </cell>
          <cell r="BA968">
            <v>0.511978582438963</v>
          </cell>
          <cell r="BB968">
            <v>1.95320670492934</v>
          </cell>
          <cell r="BC968">
            <v>0.421071504183544</v>
          </cell>
          <cell r="BD968">
            <v>0.0669499133774929</v>
          </cell>
          <cell r="BE968">
            <v>0.421071504183544</v>
          </cell>
          <cell r="BF968">
            <v>0.578928495816456</v>
          </cell>
          <cell r="BG968" t="e">
            <v>#N/A</v>
          </cell>
          <cell r="BH968">
            <v>926161069.26</v>
          </cell>
          <cell r="BI968">
            <v>-627970497.65</v>
          </cell>
          <cell r="BJ968" t="e">
            <v>#N/A</v>
          </cell>
        </row>
        <row r="969">
          <cell r="A969" t="str">
            <v>002397.SZ</v>
          </cell>
          <cell r="B969" t="str">
            <v>梦洁股份</v>
          </cell>
          <cell r="C969">
            <v>5265542.06</v>
          </cell>
          <cell r="D969">
            <v>704986259.32</v>
          </cell>
          <cell r="E969">
            <v>0</v>
          </cell>
          <cell r="F969">
            <v>0</v>
          </cell>
          <cell r="G969">
            <v>0</v>
          </cell>
          <cell r="H969">
            <v>0</v>
          </cell>
          <cell r="I969">
            <v>779795456.87</v>
          </cell>
          <cell r="J969">
            <v>0</v>
          </cell>
          <cell r="K969">
            <v>63412272.97</v>
          </cell>
          <cell r="L969">
            <v>0</v>
          </cell>
          <cell r="M969">
            <v>0</v>
          </cell>
          <cell r="N969">
            <v>0</v>
          </cell>
          <cell r="O969">
            <v>0</v>
          </cell>
          <cell r="P969">
            <v>4550401.07</v>
          </cell>
          <cell r="Q969">
            <v>27975525.25</v>
          </cell>
          <cell r="R969">
            <v>0</v>
          </cell>
          <cell r="S969">
            <v>0</v>
          </cell>
          <cell r="T969">
            <v>0</v>
          </cell>
          <cell r="U969">
            <v>37955098.05</v>
          </cell>
          <cell r="V969">
            <v>1046367.49</v>
          </cell>
          <cell r="W969">
            <v>0</v>
          </cell>
          <cell r="X969">
            <v>280000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17463581.92</v>
          </cell>
          <cell r="AD969">
            <v>0</v>
          </cell>
        </row>
        <row r="969">
          <cell r="AF969">
            <v>756581443</v>
          </cell>
          <cell r="AG969">
            <v>0</v>
          </cell>
          <cell r="AH969">
            <v>675648587.2</v>
          </cell>
          <cell r="AI969">
            <v>32311067.83</v>
          </cell>
          <cell r="AJ969">
            <v>3723880.27</v>
          </cell>
          <cell r="AK969">
            <v>0</v>
          </cell>
          <cell r="AL969">
            <v>106727588.75</v>
          </cell>
          <cell r="AM969">
            <v>0</v>
          </cell>
          <cell r="AN969">
            <v>276452000.82</v>
          </cell>
          <cell r="AO969">
            <v>1642730505</v>
          </cell>
          <cell r="AP969">
            <v>1851444567.87</v>
          </cell>
          <cell r="AQ969">
            <v>3494175072.87</v>
          </cell>
          <cell r="AR969">
            <v>899509147.63</v>
          </cell>
          <cell r="AS969">
            <v>742941357.37</v>
          </cell>
          <cell r="AT969">
            <v>280000</v>
          </cell>
          <cell r="AU969">
            <v>743221357.37</v>
          </cell>
          <cell r="AV969">
            <v>1786822432.21</v>
          </cell>
          <cell r="AW969">
            <v>2530043789.58</v>
          </cell>
          <cell r="AX969">
            <v>742941357.37</v>
          </cell>
          <cell r="AY969">
            <v>1787102432.21</v>
          </cell>
          <cell r="AZ969">
            <v>0.293758297951585</v>
          </cell>
          <cell r="BA969">
            <v>0.706241702048415</v>
          </cell>
          <cell r="BB969">
            <v>1.41594583992924</v>
          </cell>
          <cell r="BC969">
            <v>0.293647627930318</v>
          </cell>
          <cell r="BD969">
            <v>0.000110670021267293</v>
          </cell>
          <cell r="BE969">
            <v>0.293647627930318</v>
          </cell>
          <cell r="BF969">
            <v>0.706352372069682</v>
          </cell>
          <cell r="BG969" t="e">
            <v>#N/A</v>
          </cell>
          <cell r="BH969">
            <v>93813517.4400001</v>
          </cell>
          <cell r="BI969">
            <v>364632356.93</v>
          </cell>
          <cell r="BJ969" t="e">
            <v>#N/A</v>
          </cell>
        </row>
        <row r="970">
          <cell r="A970" t="str">
            <v>002158.SZ</v>
          </cell>
          <cell r="B970" t="str">
            <v>汉钟精机</v>
          </cell>
          <cell r="C970">
            <v>3581650.89</v>
          </cell>
          <cell r="D970">
            <v>703912151.53</v>
          </cell>
          <cell r="E970">
            <v>0</v>
          </cell>
          <cell r="F970">
            <v>0</v>
          </cell>
          <cell r="G970">
            <v>188515.55</v>
          </cell>
          <cell r="H970">
            <v>0</v>
          </cell>
          <cell r="I970">
            <v>844311833.98</v>
          </cell>
          <cell r="J970">
            <v>526632.98</v>
          </cell>
          <cell r="K970">
            <v>161027578.7</v>
          </cell>
          <cell r="L970">
            <v>0</v>
          </cell>
          <cell r="M970">
            <v>0</v>
          </cell>
          <cell r="N970">
            <v>0</v>
          </cell>
          <cell r="O970">
            <v>0</v>
          </cell>
          <cell r="P970">
            <v>88431480.41</v>
          </cell>
          <cell r="Q970">
            <v>41928861.71</v>
          </cell>
          <cell r="R970">
            <v>0</v>
          </cell>
          <cell r="S970">
            <v>0</v>
          </cell>
          <cell r="T970">
            <v>0</v>
          </cell>
          <cell r="U970">
            <v>29088681.53</v>
          </cell>
          <cell r="V970">
            <v>20789399.62</v>
          </cell>
          <cell r="W970">
            <v>0</v>
          </cell>
          <cell r="X970">
            <v>201375142.38</v>
          </cell>
          <cell r="Y970">
            <v>0</v>
          </cell>
          <cell r="Z970">
            <v>0</v>
          </cell>
          <cell r="AA970">
            <v>17116360.39</v>
          </cell>
          <cell r="AB970">
            <v>0</v>
          </cell>
          <cell r="AC970">
            <v>19356261.12</v>
          </cell>
          <cell r="AD970">
            <v>0</v>
          </cell>
        </row>
        <row r="970">
          <cell r="AF970">
            <v>534881805</v>
          </cell>
          <cell r="AG970">
            <v>0</v>
          </cell>
          <cell r="AH970">
            <v>443760098.24</v>
          </cell>
          <cell r="AI970">
            <v>7671293.6</v>
          </cell>
          <cell r="AJ970">
            <v>26804981.05</v>
          </cell>
          <cell r="AK970">
            <v>0</v>
          </cell>
          <cell r="AL970">
            <v>207770011.25</v>
          </cell>
          <cell r="AM970">
            <v>0</v>
          </cell>
          <cell r="AN970">
            <v>1287325117.45</v>
          </cell>
          <cell r="AO970">
            <v>2131634550.79</v>
          </cell>
          <cell r="AP970">
            <v>2508213306.59</v>
          </cell>
          <cell r="AQ970">
            <v>4639847857.38</v>
          </cell>
          <cell r="AR970">
            <v>1179953699.41</v>
          </cell>
          <cell r="AS970">
            <v>733189348.61</v>
          </cell>
          <cell r="AT970">
            <v>218491502.77</v>
          </cell>
          <cell r="AU970">
            <v>951680851.38</v>
          </cell>
          <cell r="AV970">
            <v>2492870719.39</v>
          </cell>
          <cell r="AW970">
            <v>3444551570.77</v>
          </cell>
          <cell r="AX970">
            <v>733189348.61</v>
          </cell>
          <cell r="AY970">
            <v>2711362222.16</v>
          </cell>
          <cell r="AZ970">
            <v>0.276285847904219</v>
          </cell>
          <cell r="BA970">
            <v>0.723714152095781</v>
          </cell>
          <cell r="BB970">
            <v>1.38176101310736</v>
          </cell>
          <cell r="BC970">
            <v>0.212854803752031</v>
          </cell>
          <cell r="BD970">
            <v>0.0634310441521879</v>
          </cell>
          <cell r="BE970">
            <v>0.212854803752031</v>
          </cell>
          <cell r="BF970">
            <v>0.787145196247969</v>
          </cell>
          <cell r="BG970" t="e">
            <v>#N/A</v>
          </cell>
          <cell r="BH970">
            <v>-1030913573.87</v>
          </cell>
          <cell r="BI970">
            <v>1461420130.21</v>
          </cell>
          <cell r="BJ970" t="e">
            <v>#N/A</v>
          </cell>
        </row>
        <row r="971">
          <cell r="A971" t="str">
            <v>000753.SZ</v>
          </cell>
          <cell r="B971" t="str">
            <v>漳州发展</v>
          </cell>
          <cell r="C971">
            <v>26557164.28</v>
          </cell>
          <cell r="D971">
            <v>702503176.28</v>
          </cell>
          <cell r="E971">
            <v>0</v>
          </cell>
          <cell r="F971">
            <v>0</v>
          </cell>
          <cell r="G971">
            <v>0</v>
          </cell>
          <cell r="H971">
            <v>0</v>
          </cell>
          <cell r="I971">
            <v>768519449.93</v>
          </cell>
          <cell r="J971">
            <v>0</v>
          </cell>
          <cell r="K971">
            <v>537228908.04</v>
          </cell>
          <cell r="L971">
            <v>0</v>
          </cell>
          <cell r="M971">
            <v>0</v>
          </cell>
          <cell r="N971">
            <v>0</v>
          </cell>
          <cell r="O971">
            <v>0</v>
          </cell>
          <cell r="P971">
            <v>14506089.81</v>
          </cell>
          <cell r="Q971">
            <v>45951737.98</v>
          </cell>
          <cell r="R971">
            <v>0</v>
          </cell>
          <cell r="S971">
            <v>0</v>
          </cell>
          <cell r="T971">
            <v>0</v>
          </cell>
          <cell r="U971">
            <v>47275817.23</v>
          </cell>
          <cell r="V971">
            <v>63276049.46</v>
          </cell>
          <cell r="W971">
            <v>0</v>
          </cell>
          <cell r="X971">
            <v>1485825357.13</v>
          </cell>
          <cell r="Y971">
            <v>0</v>
          </cell>
          <cell r="Z971">
            <v>0</v>
          </cell>
          <cell r="AA971">
            <v>0</v>
          </cell>
          <cell r="AB971">
            <v>0</v>
          </cell>
          <cell r="AC971">
            <v>25710951.32</v>
          </cell>
          <cell r="AD971">
            <v>406388.97</v>
          </cell>
        </row>
        <row r="971">
          <cell r="AF971">
            <v>991481071</v>
          </cell>
          <cell r="AG971">
            <v>0</v>
          </cell>
          <cell r="AH971">
            <v>633161846.48</v>
          </cell>
          <cell r="AI971">
            <v>0</v>
          </cell>
          <cell r="AJ971">
            <v>15974704.52</v>
          </cell>
          <cell r="AK971">
            <v>0</v>
          </cell>
          <cell r="AL971">
            <v>70147046.86</v>
          </cell>
          <cell r="AM971">
            <v>0</v>
          </cell>
          <cell r="AN971">
            <v>800434172.6</v>
          </cell>
          <cell r="AO971">
            <v>3717761090.43</v>
          </cell>
          <cell r="AP971">
            <v>2511198841.46</v>
          </cell>
          <cell r="AQ971">
            <v>6228959931.89</v>
          </cell>
          <cell r="AR971">
            <v>1481750350.82</v>
          </cell>
          <cell r="AS971">
            <v>749778993.51</v>
          </cell>
          <cell r="AT971">
            <v>1486231746.1</v>
          </cell>
          <cell r="AU971">
            <v>2236010739.61</v>
          </cell>
          <cell r="AV971">
            <v>2511198841.46</v>
          </cell>
          <cell r="AW971">
            <v>4747209581.07</v>
          </cell>
          <cell r="AX971">
            <v>749778993.51</v>
          </cell>
          <cell r="AY971">
            <v>3997430587.56</v>
          </cell>
          <cell r="AZ971">
            <v>0.471015804426737</v>
          </cell>
          <cell r="BA971">
            <v>0.528984195573263</v>
          </cell>
          <cell r="BB971">
            <v>1.89041564638107</v>
          </cell>
          <cell r="BC971">
            <v>0.157940992641198</v>
          </cell>
          <cell r="BD971">
            <v>0.31307481178554</v>
          </cell>
          <cell r="BE971">
            <v>0.157940992641198</v>
          </cell>
          <cell r="BF971">
            <v>0.842059007358802</v>
          </cell>
          <cell r="BG971" t="e">
            <v>#N/A</v>
          </cell>
          <cell r="BH971">
            <v>12175035.9399999</v>
          </cell>
          <cell r="BI971">
            <v>-143586944.44</v>
          </cell>
          <cell r="BJ971" t="e">
            <v>#N/A</v>
          </cell>
        </row>
        <row r="972">
          <cell r="A972" t="str">
            <v>000056.SZ</v>
          </cell>
          <cell r="B972" t="str">
            <v>皇庭国际</v>
          </cell>
          <cell r="C972">
            <v>1488545328.09</v>
          </cell>
          <cell r="D972">
            <v>701123296.38</v>
          </cell>
          <cell r="E972">
            <v>0</v>
          </cell>
          <cell r="F972">
            <v>0</v>
          </cell>
          <cell r="G972">
            <v>0</v>
          </cell>
          <cell r="H972">
            <v>0</v>
          </cell>
          <cell r="I972">
            <v>174698724.77</v>
          </cell>
          <cell r="J972">
            <v>89418203.13</v>
          </cell>
          <cell r="K972">
            <v>18990969.42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11943418.7</v>
          </cell>
          <cell r="Q972">
            <v>39709553.55</v>
          </cell>
          <cell r="R972">
            <v>0</v>
          </cell>
          <cell r="S972">
            <v>0</v>
          </cell>
          <cell r="T972">
            <v>0</v>
          </cell>
          <cell r="U972">
            <v>3348753393.56</v>
          </cell>
          <cell r="V972">
            <v>1040565.71</v>
          </cell>
          <cell r="W972">
            <v>0</v>
          </cell>
          <cell r="X972">
            <v>382000000</v>
          </cell>
          <cell r="Y972">
            <v>0</v>
          </cell>
          <cell r="Z972">
            <v>0</v>
          </cell>
          <cell r="AA972">
            <v>0</v>
          </cell>
          <cell r="AB972">
            <v>14772176.14</v>
          </cell>
          <cell r="AC972">
            <v>7865865.89</v>
          </cell>
          <cell r="AD972">
            <v>0</v>
          </cell>
        </row>
        <row r="972">
          <cell r="AF972">
            <v>1174528720</v>
          </cell>
          <cell r="AG972">
            <v>0</v>
          </cell>
          <cell r="AH972">
            <v>1684804663.46</v>
          </cell>
          <cell r="AI972">
            <v>185064374.07</v>
          </cell>
          <cell r="AJ972">
            <v>116486980.14</v>
          </cell>
          <cell r="AK972">
            <v>0</v>
          </cell>
          <cell r="AL972">
            <v>144221372.7</v>
          </cell>
          <cell r="AM972">
            <v>0</v>
          </cell>
          <cell r="AN972">
            <v>1794100062.63</v>
          </cell>
          <cell r="AO972">
            <v>6278861495.34</v>
          </cell>
          <cell r="AP972">
            <v>5099206173</v>
          </cell>
          <cell r="AQ972">
            <v>11378067668.34</v>
          </cell>
          <cell r="AR972">
            <v>1846984805.4</v>
          </cell>
          <cell r="AS972">
            <v>4049876689.94</v>
          </cell>
          <cell r="AT972">
            <v>382000000</v>
          </cell>
          <cell r="AU972">
            <v>4431876689.94</v>
          </cell>
          <cell r="AV972">
            <v>4729077424.86</v>
          </cell>
          <cell r="AW972">
            <v>9160954114.8</v>
          </cell>
          <cell r="AX972">
            <v>4049876689.94</v>
          </cell>
          <cell r="AY972">
            <v>5111077424.86</v>
          </cell>
          <cell r="AZ972">
            <v>0.483778942062385</v>
          </cell>
          <cell r="BA972">
            <v>0.516221057937615</v>
          </cell>
          <cell r="BB972">
            <v>1.93715460581008</v>
          </cell>
          <cell r="BC972">
            <v>0.442080228673694</v>
          </cell>
          <cell r="BD972">
            <v>0.0416987133886916</v>
          </cell>
          <cell r="BE972">
            <v>0.442080228673694</v>
          </cell>
          <cell r="BF972">
            <v>0.557919771326306</v>
          </cell>
          <cell r="BG972" t="e">
            <v>#N/A</v>
          </cell>
          <cell r="BH972">
            <v>-6130637735.22</v>
          </cell>
          <cell r="BI972">
            <v>4737834923.12</v>
          </cell>
          <cell r="BJ972" t="e">
            <v>#N/A</v>
          </cell>
        </row>
        <row r="973">
          <cell r="A973" t="str">
            <v>600508.SH</v>
          </cell>
          <cell r="B973" t="str">
            <v>上海能源</v>
          </cell>
          <cell r="C973">
            <v>0</v>
          </cell>
          <cell r="D973">
            <v>700000000</v>
          </cell>
          <cell r="E973">
            <v>0</v>
          </cell>
          <cell r="F973">
            <v>0</v>
          </cell>
          <cell r="G973">
            <v>0</v>
          </cell>
          <cell r="H973">
            <v>0</v>
          </cell>
          <cell r="I973">
            <v>1602659709.67</v>
          </cell>
          <cell r="J973">
            <v>0</v>
          </cell>
          <cell r="K973">
            <v>356459781.06</v>
          </cell>
          <cell r="L973">
            <v>0</v>
          </cell>
          <cell r="M973">
            <v>0</v>
          </cell>
          <cell r="N973">
            <v>0</v>
          </cell>
          <cell r="O973">
            <v>0</v>
          </cell>
          <cell r="P973">
            <v>174565446.07</v>
          </cell>
          <cell r="Q973">
            <v>347163118.86</v>
          </cell>
          <cell r="R973">
            <v>0</v>
          </cell>
          <cell r="S973">
            <v>0</v>
          </cell>
          <cell r="T973">
            <v>0</v>
          </cell>
          <cell r="U973">
            <v>135604154.79</v>
          </cell>
          <cell r="V973">
            <v>45904541.56</v>
          </cell>
          <cell r="W973">
            <v>0</v>
          </cell>
          <cell r="X973">
            <v>1139074300</v>
          </cell>
          <cell r="Y973">
            <v>0</v>
          </cell>
          <cell r="Z973">
            <v>0</v>
          </cell>
          <cell r="AA973">
            <v>0</v>
          </cell>
          <cell r="AB973">
            <v>1009721363.35</v>
          </cell>
          <cell r="AC973">
            <v>921294.79</v>
          </cell>
          <cell r="AD973">
            <v>89309708.93</v>
          </cell>
        </row>
        <row r="973">
          <cell r="AF973">
            <v>722718000</v>
          </cell>
          <cell r="AG973">
            <v>0</v>
          </cell>
          <cell r="AH973">
            <v>916979701.34</v>
          </cell>
          <cell r="AI973">
            <v>0</v>
          </cell>
          <cell r="AJ973">
            <v>-4747567.97</v>
          </cell>
          <cell r="AK973">
            <v>288243642.45</v>
          </cell>
          <cell r="AL973">
            <v>361359000</v>
          </cell>
          <cell r="AM973">
            <v>0</v>
          </cell>
          <cell r="AN973">
            <v>8463047767.31</v>
          </cell>
          <cell r="AO973">
            <v>5601383419.08</v>
          </cell>
          <cell r="AP973">
            <v>10747600543.13</v>
          </cell>
          <cell r="AQ973">
            <v>16348983962.21</v>
          </cell>
          <cell r="AR973">
            <v>3537395255.36</v>
          </cell>
          <cell r="AS973">
            <v>835604154.79</v>
          </cell>
          <cell r="AT973">
            <v>1228384008.93</v>
          </cell>
          <cell r="AU973">
            <v>2063988163.72</v>
          </cell>
          <cell r="AV973">
            <v>10747600543.13</v>
          </cell>
          <cell r="AW973">
            <v>12811588706.85</v>
          </cell>
          <cell r="AX973">
            <v>835604154.79</v>
          </cell>
          <cell r="AY973">
            <v>11975984552.06</v>
          </cell>
          <cell r="AZ973">
            <v>0.16110321763736</v>
          </cell>
          <cell r="BA973">
            <v>0.83889678236264</v>
          </cell>
          <cell r="BB973">
            <v>1.1920417636883</v>
          </cell>
          <cell r="BC973">
            <v>0.0652225242247455</v>
          </cell>
          <cell r="BD973">
            <v>0.0958806934126146</v>
          </cell>
          <cell r="BE973">
            <v>0.0652225242247455</v>
          </cell>
          <cell r="BF973">
            <v>0.934777475775255</v>
          </cell>
          <cell r="BG973" t="e">
            <v>#N/A</v>
          </cell>
          <cell r="BH973">
            <v>-384404799.17</v>
          </cell>
          <cell r="BI973">
            <v>-2738204836.89</v>
          </cell>
          <cell r="BJ973" t="e">
            <v>#N/A</v>
          </cell>
        </row>
        <row r="974">
          <cell r="A974" t="str">
            <v>002870.SZ</v>
          </cell>
          <cell r="B974" t="str">
            <v>香山股份</v>
          </cell>
          <cell r="C974">
            <v>196425824.27</v>
          </cell>
          <cell r="D974">
            <v>699289331.61</v>
          </cell>
          <cell r="E974">
            <v>0</v>
          </cell>
          <cell r="F974">
            <v>0</v>
          </cell>
          <cell r="G974">
            <v>0</v>
          </cell>
          <cell r="H974">
            <v>0</v>
          </cell>
          <cell r="I974">
            <v>956735883.08</v>
          </cell>
          <cell r="J974">
            <v>0</v>
          </cell>
          <cell r="K974">
            <v>55839637.46</v>
          </cell>
          <cell r="L974">
            <v>0</v>
          </cell>
          <cell r="M974">
            <v>0</v>
          </cell>
          <cell r="N974">
            <v>0</v>
          </cell>
          <cell r="O974">
            <v>0</v>
          </cell>
          <cell r="P974">
            <v>111287195.96</v>
          </cell>
          <cell r="Q974">
            <v>49022790.49</v>
          </cell>
          <cell r="R974">
            <v>0</v>
          </cell>
          <cell r="S974">
            <v>0</v>
          </cell>
          <cell r="T974">
            <v>0</v>
          </cell>
          <cell r="U974">
            <v>400521206.7</v>
          </cell>
          <cell r="V974">
            <v>208225784.42</v>
          </cell>
          <cell r="W974">
            <v>0</v>
          </cell>
          <cell r="X974">
            <v>578626408.92</v>
          </cell>
          <cell r="Y974">
            <v>0</v>
          </cell>
          <cell r="Z974">
            <v>0</v>
          </cell>
          <cell r="AA974">
            <v>0</v>
          </cell>
          <cell r="AB974">
            <v>12856884.97</v>
          </cell>
          <cell r="AC974">
            <v>9726000.22</v>
          </cell>
          <cell r="AD974">
            <v>772280000</v>
          </cell>
        </row>
        <row r="974">
          <cell r="AF974">
            <v>110670000</v>
          </cell>
          <cell r="AG974">
            <v>0</v>
          </cell>
          <cell r="AH974">
            <v>472593519.37</v>
          </cell>
          <cell r="AI974">
            <v>0</v>
          </cell>
          <cell r="AJ974">
            <v>-22350642.67</v>
          </cell>
          <cell r="AK974">
            <v>0</v>
          </cell>
          <cell r="AL974">
            <v>53345234.6</v>
          </cell>
          <cell r="AM974">
            <v>0</v>
          </cell>
          <cell r="AN974">
            <v>262642772.27</v>
          </cell>
          <cell r="AO974">
            <v>4050836948.1</v>
          </cell>
          <cell r="AP974">
            <v>876900883.57</v>
          </cell>
          <cell r="AQ974">
            <v>4927737831.67</v>
          </cell>
          <cell r="AR974">
            <v>1600120000.87</v>
          </cell>
          <cell r="AS974">
            <v>1099810538.31</v>
          </cell>
          <cell r="AT974">
            <v>1350906408.92</v>
          </cell>
          <cell r="AU974">
            <v>2450716947.23</v>
          </cell>
          <cell r="AV974">
            <v>876900883.57</v>
          </cell>
          <cell r="AW974">
            <v>3327617830.8</v>
          </cell>
          <cell r="AX974">
            <v>1099810538.31</v>
          </cell>
          <cell r="AY974">
            <v>2227807292.49</v>
          </cell>
          <cell r="AZ974">
            <v>0.736477886536874</v>
          </cell>
          <cell r="BA974">
            <v>0.263522113463126</v>
          </cell>
          <cell r="BB974">
            <v>3.79474795059249</v>
          </cell>
          <cell r="BC974">
            <v>0.330509870493629</v>
          </cell>
          <cell r="BD974">
            <v>0.405968016043244</v>
          </cell>
          <cell r="BE974">
            <v>0.330509870493629</v>
          </cell>
          <cell r="BF974">
            <v>0.669490129506371</v>
          </cell>
          <cell r="BG974" t="e">
            <v>#N/A</v>
          </cell>
          <cell r="BH974">
            <v>503465672.11</v>
          </cell>
          <cell r="BI974">
            <v>-1256647762.66</v>
          </cell>
          <cell r="BJ974" t="e">
            <v>#N/A</v>
          </cell>
        </row>
        <row r="975">
          <cell r="A975" t="str">
            <v>603456.SH</v>
          </cell>
          <cell r="B975" t="str">
            <v>九洲药业</v>
          </cell>
          <cell r="C975">
            <v>69399045.46</v>
          </cell>
          <cell r="D975">
            <v>697686785.25</v>
          </cell>
          <cell r="E975">
            <v>0</v>
          </cell>
          <cell r="F975">
            <v>0</v>
          </cell>
          <cell r="G975">
            <v>0</v>
          </cell>
          <cell r="H975">
            <v>0</v>
          </cell>
          <cell r="I975">
            <v>860115706.38</v>
          </cell>
          <cell r="J975">
            <v>0</v>
          </cell>
          <cell r="K975">
            <v>25604600.02</v>
          </cell>
          <cell r="L975">
            <v>0</v>
          </cell>
          <cell r="M975">
            <v>0</v>
          </cell>
          <cell r="N975">
            <v>0</v>
          </cell>
          <cell r="O975">
            <v>0</v>
          </cell>
          <cell r="P975">
            <v>112459714.35</v>
          </cell>
          <cell r="Q975">
            <v>64288013.86</v>
          </cell>
          <cell r="R975">
            <v>0</v>
          </cell>
          <cell r="S975">
            <v>0</v>
          </cell>
          <cell r="T975">
            <v>0</v>
          </cell>
          <cell r="U975">
            <v>514500.42</v>
          </cell>
          <cell r="V975">
            <v>1371759.82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B975">
            <v>0</v>
          </cell>
          <cell r="AC975">
            <v>90471328.77</v>
          </cell>
          <cell r="AD975">
            <v>0</v>
          </cell>
        </row>
        <row r="975">
          <cell r="AF975">
            <v>832620130</v>
          </cell>
          <cell r="AG975">
            <v>0</v>
          </cell>
          <cell r="AH975">
            <v>1978087316.98</v>
          </cell>
          <cell r="AI975">
            <v>56747970</v>
          </cell>
          <cell r="AJ975">
            <v>-3858280.94</v>
          </cell>
          <cell r="AK975">
            <v>5152856.04</v>
          </cell>
          <cell r="AL975">
            <v>205119571.95</v>
          </cell>
          <cell r="AM975">
            <v>0</v>
          </cell>
          <cell r="AN975">
            <v>1436475054.51</v>
          </cell>
          <cell r="AO975">
            <v>1921911454.33</v>
          </cell>
          <cell r="AP975">
            <v>4510344618.54</v>
          </cell>
          <cell r="AQ975">
            <v>6432256072.87</v>
          </cell>
          <cell r="AR975">
            <v>1223710168.66</v>
          </cell>
          <cell r="AS975">
            <v>698201285.67</v>
          </cell>
          <cell r="AT975">
            <v>0</v>
          </cell>
          <cell r="AU975">
            <v>698201285.67</v>
          </cell>
          <cell r="AV975">
            <v>4396848678.54</v>
          </cell>
          <cell r="AW975">
            <v>5095049964.21</v>
          </cell>
          <cell r="AX975">
            <v>698201285.67</v>
          </cell>
          <cell r="AY975">
            <v>4396848678.54</v>
          </cell>
          <cell r="AZ975">
            <v>0.137035218609138</v>
          </cell>
          <cell r="BA975">
            <v>0.862964781390862</v>
          </cell>
          <cell r="BB975">
            <v>1.15879584145749</v>
          </cell>
          <cell r="BC975">
            <v>0.137035218609138</v>
          </cell>
          <cell r="BD975">
            <v>0</v>
          </cell>
          <cell r="BE975">
            <v>0.137035218609138</v>
          </cell>
          <cell r="BF975">
            <v>0.862964781390862</v>
          </cell>
          <cell r="BG975" t="e">
            <v>#N/A</v>
          </cell>
          <cell r="BH975">
            <v>-320155475.85</v>
          </cell>
          <cell r="BI975">
            <v>1402266951.71</v>
          </cell>
          <cell r="BJ975" t="e">
            <v>#N/A</v>
          </cell>
        </row>
        <row r="976">
          <cell r="A976" t="str">
            <v>600501.SH</v>
          </cell>
          <cell r="B976" t="str">
            <v>航天晨光</v>
          </cell>
          <cell r="C976">
            <v>31879036.69</v>
          </cell>
          <cell r="D976">
            <v>697043902.78</v>
          </cell>
          <cell r="E976">
            <v>0</v>
          </cell>
          <cell r="F976">
            <v>0</v>
          </cell>
          <cell r="G976">
            <v>0</v>
          </cell>
          <cell r="H976">
            <v>0</v>
          </cell>
          <cell r="I976">
            <v>1591641076.44</v>
          </cell>
          <cell r="J976">
            <v>0</v>
          </cell>
          <cell r="K976">
            <v>205214613.35</v>
          </cell>
          <cell r="L976">
            <v>0</v>
          </cell>
          <cell r="M976">
            <v>0</v>
          </cell>
          <cell r="N976">
            <v>0</v>
          </cell>
          <cell r="O976">
            <v>0</v>
          </cell>
          <cell r="P976">
            <v>48140902.08</v>
          </cell>
          <cell r="Q976">
            <v>10321708.56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17443242.13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B976">
            <v>0</v>
          </cell>
          <cell r="AC976">
            <v>37086026.16</v>
          </cell>
          <cell r="AD976">
            <v>0</v>
          </cell>
        </row>
        <row r="976">
          <cell r="AF976">
            <v>421283600</v>
          </cell>
          <cell r="AG976">
            <v>0</v>
          </cell>
          <cell r="AH976">
            <v>1418258329.49</v>
          </cell>
          <cell r="AI976">
            <v>0</v>
          </cell>
          <cell r="AJ976">
            <v>59612091.72</v>
          </cell>
          <cell r="AK976">
            <v>9752968.93</v>
          </cell>
          <cell r="AL976">
            <v>79475697.94</v>
          </cell>
          <cell r="AM976">
            <v>0</v>
          </cell>
          <cell r="AN976">
            <v>187779646.7</v>
          </cell>
          <cell r="AO976">
            <v>2638770508.19</v>
          </cell>
          <cell r="AP976">
            <v>2176162334.78</v>
          </cell>
          <cell r="AQ976">
            <v>4814932842.97</v>
          </cell>
          <cell r="AR976">
            <v>1941726605.41</v>
          </cell>
          <cell r="AS976">
            <v>697043902.78</v>
          </cell>
          <cell r="AT976">
            <v>0</v>
          </cell>
          <cell r="AU976">
            <v>697043902.78</v>
          </cell>
          <cell r="AV976">
            <v>2176162334.78</v>
          </cell>
          <cell r="AW976">
            <v>2873206237.56</v>
          </cell>
          <cell r="AX976">
            <v>697043902.78</v>
          </cell>
          <cell r="AY976">
            <v>2176162334.78</v>
          </cell>
          <cell r="AZ976">
            <v>0.24260141637864</v>
          </cell>
          <cell r="BA976">
            <v>0.75739858362136</v>
          </cell>
          <cell r="BB976">
            <v>1.32030878011243</v>
          </cell>
          <cell r="BC976">
            <v>0.24260141637864</v>
          </cell>
          <cell r="BD976">
            <v>0</v>
          </cell>
          <cell r="BE976">
            <v>0.24260141637864</v>
          </cell>
          <cell r="BF976">
            <v>0.75739858362136</v>
          </cell>
          <cell r="BG976" t="e">
            <v>#N/A</v>
          </cell>
          <cell r="BH976">
            <v>151290217.41</v>
          </cell>
          <cell r="BI976">
            <v>832556931.21</v>
          </cell>
          <cell r="BJ976" t="e">
            <v>#N/A</v>
          </cell>
        </row>
        <row r="977">
          <cell r="A977" t="str">
            <v>603118.SH</v>
          </cell>
          <cell r="B977" t="str">
            <v>共进股份</v>
          </cell>
          <cell r="C977">
            <v>0</v>
          </cell>
          <cell r="D977">
            <v>695769865.83</v>
          </cell>
          <cell r="E977">
            <v>0</v>
          </cell>
          <cell r="F977">
            <v>0</v>
          </cell>
          <cell r="G977">
            <v>0</v>
          </cell>
          <cell r="H977">
            <v>0</v>
          </cell>
          <cell r="I977">
            <v>2588379584.1</v>
          </cell>
          <cell r="J977">
            <v>0</v>
          </cell>
          <cell r="K977">
            <v>33205963.05</v>
          </cell>
          <cell r="L977">
            <v>0</v>
          </cell>
          <cell r="M977">
            <v>0</v>
          </cell>
          <cell r="N977">
            <v>0</v>
          </cell>
          <cell r="O977">
            <v>0</v>
          </cell>
          <cell r="P977">
            <v>132722901.65</v>
          </cell>
          <cell r="Q977">
            <v>26325253.8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0</v>
          </cell>
          <cell r="AC977">
            <v>15800647.7</v>
          </cell>
          <cell r="AD977">
            <v>0</v>
          </cell>
        </row>
        <row r="977">
          <cell r="AF977">
            <v>775733332</v>
          </cell>
          <cell r="AG977">
            <v>0</v>
          </cell>
          <cell r="AH977">
            <v>2639163994.99</v>
          </cell>
          <cell r="AI977">
            <v>0</v>
          </cell>
          <cell r="AJ977">
            <v>-3537521.9</v>
          </cell>
          <cell r="AK977">
            <v>0</v>
          </cell>
          <cell r="AL977">
            <v>180474211.75</v>
          </cell>
          <cell r="AM977">
            <v>0</v>
          </cell>
          <cell r="AN977">
            <v>1257520550.93</v>
          </cell>
          <cell r="AO977">
            <v>3492204216.13</v>
          </cell>
          <cell r="AP977">
            <v>4849354567.77</v>
          </cell>
          <cell r="AQ977">
            <v>8341558783.9</v>
          </cell>
          <cell r="AR977">
            <v>2796434350.3</v>
          </cell>
          <cell r="AS977">
            <v>695769865.83</v>
          </cell>
          <cell r="AT977">
            <v>0</v>
          </cell>
          <cell r="AU977">
            <v>695769865.83</v>
          </cell>
          <cell r="AV977">
            <v>4849354567.77</v>
          </cell>
          <cell r="AW977">
            <v>5545124433.6</v>
          </cell>
          <cell r="AX977">
            <v>695769865.83</v>
          </cell>
          <cell r="AY977">
            <v>4849354567.77</v>
          </cell>
          <cell r="AZ977">
            <v>0.125474166389138</v>
          </cell>
          <cell r="BA977">
            <v>0.874525833610862</v>
          </cell>
          <cell r="BB977">
            <v>1.14347679801643</v>
          </cell>
          <cell r="BC977">
            <v>0.125474166389138</v>
          </cell>
          <cell r="BD977">
            <v>0</v>
          </cell>
          <cell r="BE977">
            <v>0.125474166389138</v>
          </cell>
          <cell r="BF977">
            <v>0.874525833610862</v>
          </cell>
          <cell r="BG977" t="e">
            <v>#N/A</v>
          </cell>
          <cell r="BH977">
            <v>-427704319.41</v>
          </cell>
          <cell r="BI977">
            <v>1695142019.65</v>
          </cell>
          <cell r="BJ977" t="e">
            <v>#N/A</v>
          </cell>
        </row>
        <row r="978">
          <cell r="A978" t="str">
            <v>600436.SH</v>
          </cell>
          <cell r="B978" t="str">
            <v>片仔癀</v>
          </cell>
          <cell r="C978">
            <v>49085162.38</v>
          </cell>
          <cell r="D978">
            <v>692142309.76</v>
          </cell>
          <cell r="E978">
            <v>0</v>
          </cell>
          <cell r="F978">
            <v>0</v>
          </cell>
          <cell r="G978">
            <v>0</v>
          </cell>
          <cell r="H978">
            <v>0</v>
          </cell>
          <cell r="I978">
            <v>320720978.64</v>
          </cell>
          <cell r="J978">
            <v>34465869.39</v>
          </cell>
          <cell r="K978">
            <v>60045887.52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117561892.77</v>
          </cell>
          <cell r="Q978">
            <v>304999857.54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13476780.09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28735258.49</v>
          </cell>
          <cell r="AB978">
            <v>0</v>
          </cell>
          <cell r="AC978">
            <v>24500783.72</v>
          </cell>
          <cell r="AD978">
            <v>31416779.18</v>
          </cell>
        </row>
        <row r="978">
          <cell r="AF978">
            <v>603317210</v>
          </cell>
          <cell r="AG978">
            <v>0</v>
          </cell>
          <cell r="AH978">
            <v>1086179534.46</v>
          </cell>
          <cell r="AI978">
            <v>0</v>
          </cell>
          <cell r="AJ978">
            <v>206222146.7</v>
          </cell>
          <cell r="AK978">
            <v>0</v>
          </cell>
          <cell r="AL978">
            <v>885172456.05</v>
          </cell>
          <cell r="AM978">
            <v>0</v>
          </cell>
          <cell r="AN978">
            <v>6563616523.79</v>
          </cell>
          <cell r="AO978">
            <v>1677151559.48</v>
          </cell>
          <cell r="AP978">
            <v>9344507871</v>
          </cell>
          <cell r="AQ978">
            <v>11021659430.48</v>
          </cell>
          <cell r="AR978">
            <v>924857212.05</v>
          </cell>
          <cell r="AS978">
            <v>692142309.76</v>
          </cell>
          <cell r="AT978">
            <v>60152037.67</v>
          </cell>
          <cell r="AU978">
            <v>752294347.43</v>
          </cell>
          <cell r="AV978">
            <v>9344507871</v>
          </cell>
          <cell r="AW978">
            <v>10096802218.43</v>
          </cell>
          <cell r="AX978">
            <v>692142309.76</v>
          </cell>
          <cell r="AY978">
            <v>9404659908.67</v>
          </cell>
          <cell r="AZ978">
            <v>0.0745081790407674</v>
          </cell>
          <cell r="BA978">
            <v>0.925491820959233</v>
          </cell>
          <cell r="BB978">
            <v>1.0805065775336</v>
          </cell>
          <cell r="BC978">
            <v>0.0685506455198866</v>
          </cell>
          <cell r="BD978">
            <v>0.00595753352088077</v>
          </cell>
          <cell r="BE978">
            <v>0.0685506455198866</v>
          </cell>
          <cell r="BF978">
            <v>0.931449354480113</v>
          </cell>
          <cell r="BG978">
            <v>5894164632.49</v>
          </cell>
          <cell r="BH978">
            <v>-6152284607.29</v>
          </cell>
          <cell r="BI978">
            <v>8136576012.59</v>
          </cell>
          <cell r="BJ978">
            <v>3.6284938993786</v>
          </cell>
        </row>
        <row r="979">
          <cell r="A979" t="str">
            <v>603828.SH</v>
          </cell>
          <cell r="B979" t="str">
            <v>柯利达</v>
          </cell>
          <cell r="C979">
            <v>1108763.51</v>
          </cell>
          <cell r="D979">
            <v>689395086.46</v>
          </cell>
          <cell r="E979">
            <v>0</v>
          </cell>
          <cell r="F979">
            <v>0</v>
          </cell>
          <cell r="G979">
            <v>0</v>
          </cell>
          <cell r="H979">
            <v>0</v>
          </cell>
          <cell r="I979">
            <v>1690832391.98</v>
          </cell>
          <cell r="J979">
            <v>4258504.87</v>
          </cell>
          <cell r="K979">
            <v>68551863.16</v>
          </cell>
          <cell r="L979">
            <v>0</v>
          </cell>
          <cell r="M979">
            <v>0</v>
          </cell>
          <cell r="N979">
            <v>0</v>
          </cell>
          <cell r="O979">
            <v>0</v>
          </cell>
          <cell r="P979">
            <v>9091860.46</v>
          </cell>
          <cell r="Q979">
            <v>13623476.03</v>
          </cell>
          <cell r="R979">
            <v>0</v>
          </cell>
          <cell r="S979">
            <v>0</v>
          </cell>
          <cell r="T979">
            <v>0</v>
          </cell>
          <cell r="U979">
            <v>4639462.7</v>
          </cell>
          <cell r="V979">
            <v>213399041.93</v>
          </cell>
          <cell r="W979">
            <v>0</v>
          </cell>
          <cell r="X979">
            <v>565890000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>
            <v>0</v>
          </cell>
          <cell r="AD979">
            <v>0</v>
          </cell>
        </row>
        <row r="979">
          <cell r="AF979">
            <v>610439625</v>
          </cell>
          <cell r="AG979">
            <v>0</v>
          </cell>
          <cell r="AH979">
            <v>298697439.3</v>
          </cell>
          <cell r="AI979">
            <v>39295000</v>
          </cell>
          <cell r="AJ979">
            <v>0</v>
          </cell>
          <cell r="AK979">
            <v>0</v>
          </cell>
          <cell r="AL979">
            <v>63317927.42</v>
          </cell>
          <cell r="AM979">
            <v>0</v>
          </cell>
          <cell r="AN979">
            <v>719663215.24</v>
          </cell>
          <cell r="AO979">
            <v>3260790451.1</v>
          </cell>
          <cell r="AP979">
            <v>1731413206.96</v>
          </cell>
          <cell r="AQ979">
            <v>4992203658.06</v>
          </cell>
          <cell r="AR979">
            <v>2000865901.94</v>
          </cell>
          <cell r="AS979">
            <v>694034549.16</v>
          </cell>
          <cell r="AT979">
            <v>565890000</v>
          </cell>
          <cell r="AU979">
            <v>1259924549.16</v>
          </cell>
          <cell r="AV979">
            <v>1652823206.96</v>
          </cell>
          <cell r="AW979">
            <v>2912747756.12</v>
          </cell>
          <cell r="AX979">
            <v>694034549.16</v>
          </cell>
          <cell r="AY979">
            <v>2218713206.96</v>
          </cell>
          <cell r="AZ979">
            <v>0.432555323924896</v>
          </cell>
          <cell r="BA979">
            <v>0.567444676075104</v>
          </cell>
          <cell r="BB979">
            <v>1.76228633761584</v>
          </cell>
          <cell r="BC979">
            <v>0.238274854972168</v>
          </cell>
          <cell r="BD979">
            <v>0.194280468952728</v>
          </cell>
          <cell r="BE979">
            <v>0.238274854972168</v>
          </cell>
          <cell r="BF979">
            <v>0.761725145027832</v>
          </cell>
          <cell r="BG979" t="e">
            <v>#N/A</v>
          </cell>
          <cell r="BH979">
            <v>249476539.81</v>
          </cell>
          <cell r="BI979">
            <v>735044663.38</v>
          </cell>
          <cell r="BJ979" t="e">
            <v>#N/A</v>
          </cell>
        </row>
        <row r="980">
          <cell r="A980" t="str">
            <v>600422.SH</v>
          </cell>
          <cell r="B980" t="str">
            <v>昆药集团</v>
          </cell>
          <cell r="C980">
            <v>16224018.1</v>
          </cell>
          <cell r="D980">
            <v>687695696.45</v>
          </cell>
          <cell r="E980">
            <v>0</v>
          </cell>
          <cell r="F980">
            <v>0</v>
          </cell>
          <cell r="G980">
            <v>0</v>
          </cell>
          <cell r="H980">
            <v>0</v>
          </cell>
          <cell r="I980">
            <v>929087239.35</v>
          </cell>
          <cell r="J980">
            <v>0</v>
          </cell>
          <cell r="K980">
            <v>33745709.31</v>
          </cell>
          <cell r="L980">
            <v>0</v>
          </cell>
          <cell r="M980">
            <v>0</v>
          </cell>
          <cell r="N980">
            <v>0</v>
          </cell>
          <cell r="O980">
            <v>0</v>
          </cell>
          <cell r="P980">
            <v>71876692.57</v>
          </cell>
          <cell r="Q980">
            <v>156619557.9</v>
          </cell>
          <cell r="R980">
            <v>0</v>
          </cell>
          <cell r="S980">
            <v>0</v>
          </cell>
          <cell r="T980">
            <v>0</v>
          </cell>
          <cell r="U980">
            <v>8591966.95</v>
          </cell>
          <cell r="V980">
            <v>4770801.59</v>
          </cell>
          <cell r="W980">
            <v>0</v>
          </cell>
          <cell r="X980">
            <v>99600000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274475433.56</v>
          </cell>
          <cell r="AD980">
            <v>0</v>
          </cell>
        </row>
        <row r="980">
          <cell r="AF980">
            <v>758255769</v>
          </cell>
          <cell r="AG980">
            <v>0</v>
          </cell>
          <cell r="AH980">
            <v>1165949667.33</v>
          </cell>
          <cell r="AI980">
            <v>26299166.03</v>
          </cell>
          <cell r="AJ980">
            <v>-8407737.34</v>
          </cell>
          <cell r="AK980">
            <v>2484185.93</v>
          </cell>
          <cell r="AL980">
            <v>291979794.58</v>
          </cell>
          <cell r="AM980">
            <v>0</v>
          </cell>
          <cell r="AN980">
            <v>2528428768.81</v>
          </cell>
          <cell r="AO980">
            <v>2282687115.78</v>
          </cell>
          <cell r="AP980">
            <v>4764989614.34</v>
          </cell>
          <cell r="AQ980">
            <v>7047676730.12</v>
          </cell>
          <cell r="AR980">
            <v>1486799452.38</v>
          </cell>
          <cell r="AS980">
            <v>696287663.4</v>
          </cell>
          <cell r="AT980">
            <v>99600000</v>
          </cell>
          <cell r="AU980">
            <v>795887663.4</v>
          </cell>
          <cell r="AV980">
            <v>4712391282.28</v>
          </cell>
          <cell r="AW980">
            <v>5508278945.68</v>
          </cell>
          <cell r="AX980">
            <v>696287663.4</v>
          </cell>
          <cell r="AY980">
            <v>4811991282.28</v>
          </cell>
          <cell r="AZ980">
            <v>0.144489353434832</v>
          </cell>
          <cell r="BA980">
            <v>0.855510646565168</v>
          </cell>
          <cell r="BB980">
            <v>1.16889252520112</v>
          </cell>
          <cell r="BC980">
            <v>0.126407480497349</v>
          </cell>
          <cell r="BD980">
            <v>0.0180818729374833</v>
          </cell>
          <cell r="BE980">
            <v>0.126407480497349</v>
          </cell>
          <cell r="BF980">
            <v>0.873592519502652</v>
          </cell>
          <cell r="BG980" t="e">
            <v>#N/A</v>
          </cell>
          <cell r="BH980">
            <v>-855911626.58</v>
          </cell>
          <cell r="BI980">
            <v>2397969976.04</v>
          </cell>
          <cell r="BJ980" t="e">
            <v>#N/A</v>
          </cell>
        </row>
        <row r="981">
          <cell r="A981" t="str">
            <v>002342.SZ</v>
          </cell>
          <cell r="B981" t="str">
            <v>巨力索具</v>
          </cell>
          <cell r="C981">
            <v>4636822.78</v>
          </cell>
          <cell r="D981">
            <v>686837072</v>
          </cell>
          <cell r="E981">
            <v>0</v>
          </cell>
          <cell r="F981">
            <v>0</v>
          </cell>
          <cell r="G981">
            <v>0</v>
          </cell>
          <cell r="H981">
            <v>0</v>
          </cell>
          <cell r="I981">
            <v>834961460.53</v>
          </cell>
          <cell r="J981">
            <v>0</v>
          </cell>
          <cell r="K981">
            <v>83694726.3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24404208.36</v>
          </cell>
          <cell r="Q981">
            <v>6072962.51</v>
          </cell>
          <cell r="R981">
            <v>0</v>
          </cell>
          <cell r="S981">
            <v>0</v>
          </cell>
          <cell r="T981">
            <v>0</v>
          </cell>
          <cell r="U981">
            <v>56299117.48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B981">
            <v>0</v>
          </cell>
          <cell r="AC981">
            <v>78208997.32</v>
          </cell>
          <cell r="AD981">
            <v>0</v>
          </cell>
        </row>
        <row r="981">
          <cell r="AF981">
            <v>960000000</v>
          </cell>
          <cell r="AG981">
            <v>0</v>
          </cell>
          <cell r="AH981">
            <v>673122118.62</v>
          </cell>
          <cell r="AI981">
            <v>0</v>
          </cell>
          <cell r="AJ981">
            <v>-1561167.16</v>
          </cell>
          <cell r="AK981">
            <v>0</v>
          </cell>
          <cell r="AL981">
            <v>126575394.04</v>
          </cell>
          <cell r="AM981">
            <v>0</v>
          </cell>
          <cell r="AN981">
            <v>717261256.58</v>
          </cell>
          <cell r="AO981">
            <v>1775115367.28</v>
          </cell>
          <cell r="AP981">
            <v>2475397602.08</v>
          </cell>
          <cell r="AQ981">
            <v>4250512969.36</v>
          </cell>
          <cell r="AR981">
            <v>1031979177.8</v>
          </cell>
          <cell r="AS981">
            <v>743136189.48</v>
          </cell>
          <cell r="AT981">
            <v>0</v>
          </cell>
          <cell r="AU981">
            <v>743136189.48</v>
          </cell>
          <cell r="AV981">
            <v>2475397602.08</v>
          </cell>
          <cell r="AW981">
            <v>3218533791.56</v>
          </cell>
          <cell r="AX981">
            <v>743136189.48</v>
          </cell>
          <cell r="AY981">
            <v>2475397602.08</v>
          </cell>
          <cell r="AZ981">
            <v>0.230892772177423</v>
          </cell>
          <cell r="BA981">
            <v>0.769107227822577</v>
          </cell>
          <cell r="BB981">
            <v>1.3002088185169</v>
          </cell>
          <cell r="BC981">
            <v>0.230892772177423</v>
          </cell>
          <cell r="BD981">
            <v>0</v>
          </cell>
          <cell r="BE981">
            <v>0.230892772177423</v>
          </cell>
          <cell r="BF981">
            <v>0.769107227822577</v>
          </cell>
          <cell r="BG981" t="e">
            <v>#N/A</v>
          </cell>
          <cell r="BH981">
            <v>160005702.41</v>
          </cell>
          <cell r="BI981">
            <v>864191378.2</v>
          </cell>
          <cell r="BJ981" t="e">
            <v>#N/A</v>
          </cell>
        </row>
        <row r="982">
          <cell r="A982" t="str">
            <v>000925.SZ</v>
          </cell>
          <cell r="B982" t="str">
            <v>众合科技</v>
          </cell>
          <cell r="C982">
            <v>0</v>
          </cell>
          <cell r="D982">
            <v>685542867.13</v>
          </cell>
          <cell r="E982">
            <v>0</v>
          </cell>
          <cell r="F982">
            <v>0</v>
          </cell>
          <cell r="G982">
            <v>0</v>
          </cell>
          <cell r="H982">
            <v>0</v>
          </cell>
          <cell r="I982">
            <v>1572197411.34</v>
          </cell>
          <cell r="J982">
            <v>0</v>
          </cell>
          <cell r="K982">
            <v>124795007.02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30488820.7</v>
          </cell>
          <cell r="Q982">
            <v>32852838.83</v>
          </cell>
          <cell r="R982">
            <v>0</v>
          </cell>
          <cell r="S982">
            <v>0</v>
          </cell>
          <cell r="T982">
            <v>0</v>
          </cell>
          <cell r="U982">
            <v>59398209.66</v>
          </cell>
          <cell r="V982">
            <v>16840917.92</v>
          </cell>
          <cell r="W982">
            <v>0</v>
          </cell>
          <cell r="X982">
            <v>1228371402.61</v>
          </cell>
          <cell r="Y982">
            <v>0</v>
          </cell>
          <cell r="Z982">
            <v>0</v>
          </cell>
          <cell r="AA982">
            <v>0</v>
          </cell>
          <cell r="AB982">
            <v>0</v>
          </cell>
          <cell r="AC982">
            <v>31145841.71</v>
          </cell>
          <cell r="AD982">
            <v>0</v>
          </cell>
        </row>
        <row r="982">
          <cell r="AF982">
            <v>557966062</v>
          </cell>
          <cell r="AG982">
            <v>0</v>
          </cell>
          <cell r="AH982">
            <v>1888946238.05</v>
          </cell>
          <cell r="AI982">
            <v>67363976.98</v>
          </cell>
          <cell r="AJ982">
            <v>-20657512.52</v>
          </cell>
          <cell r="AK982">
            <v>0</v>
          </cell>
          <cell r="AL982">
            <v>15889360.17</v>
          </cell>
          <cell r="AM982">
            <v>0</v>
          </cell>
          <cell r="AN982">
            <v>206145975.96</v>
          </cell>
          <cell r="AO982">
            <v>3781633316.92</v>
          </cell>
          <cell r="AP982">
            <v>2715654100.64</v>
          </cell>
          <cell r="AQ982">
            <v>6497287417.56</v>
          </cell>
          <cell r="AR982">
            <v>1808320837.52</v>
          </cell>
          <cell r="AS982">
            <v>744941076.79</v>
          </cell>
          <cell r="AT982">
            <v>1228371402.61</v>
          </cell>
          <cell r="AU982">
            <v>1973312479.4</v>
          </cell>
          <cell r="AV982">
            <v>2580926146.68</v>
          </cell>
          <cell r="AW982">
            <v>4554238626.08</v>
          </cell>
          <cell r="AX982">
            <v>744941076.79</v>
          </cell>
          <cell r="AY982">
            <v>3809297549.29</v>
          </cell>
          <cell r="AZ982">
            <v>0.433291410796913</v>
          </cell>
          <cell r="BA982">
            <v>0.566708589203087</v>
          </cell>
          <cell r="BB982">
            <v>1.76457533739909</v>
          </cell>
          <cell r="BC982">
            <v>0.163570936429213</v>
          </cell>
          <cell r="BD982">
            <v>0.2697204743677</v>
          </cell>
          <cell r="BE982">
            <v>0.163570936429213</v>
          </cell>
          <cell r="BF982">
            <v>0.836429063570787</v>
          </cell>
          <cell r="BG982" t="e">
            <v>#N/A</v>
          </cell>
          <cell r="BH982">
            <v>-344157948.52</v>
          </cell>
          <cell r="BI982">
            <v>1080475626.77</v>
          </cell>
          <cell r="BJ982" t="e">
            <v>#N/A</v>
          </cell>
        </row>
        <row r="983">
          <cell r="A983" t="str">
            <v>600235.SH</v>
          </cell>
          <cell r="B983" t="str">
            <v>民丰特纸</v>
          </cell>
          <cell r="C983">
            <v>0</v>
          </cell>
          <cell r="D983">
            <v>684253175.18</v>
          </cell>
          <cell r="E983">
            <v>0</v>
          </cell>
          <cell r="F983">
            <v>0</v>
          </cell>
          <cell r="G983">
            <v>0</v>
          </cell>
          <cell r="H983">
            <v>0</v>
          </cell>
          <cell r="I983">
            <v>53901232.08</v>
          </cell>
          <cell r="J983">
            <v>0</v>
          </cell>
          <cell r="K983">
            <v>9205637.41</v>
          </cell>
          <cell r="L983">
            <v>0</v>
          </cell>
          <cell r="M983">
            <v>0</v>
          </cell>
          <cell r="N983">
            <v>0</v>
          </cell>
          <cell r="O983">
            <v>0</v>
          </cell>
          <cell r="P983">
            <v>12688436.49</v>
          </cell>
          <cell r="Q983">
            <v>23430142.75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10063533.34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B983">
            <v>0</v>
          </cell>
          <cell r="AC983">
            <v>0</v>
          </cell>
          <cell r="AD983">
            <v>0</v>
          </cell>
        </row>
        <row r="983">
          <cell r="AF983">
            <v>351300000</v>
          </cell>
          <cell r="AG983">
            <v>0</v>
          </cell>
          <cell r="AH983">
            <v>830314866.51</v>
          </cell>
          <cell r="AI983">
            <v>0</v>
          </cell>
          <cell r="AJ983">
            <v>-687000.59</v>
          </cell>
          <cell r="AK983">
            <v>0</v>
          </cell>
          <cell r="AL983">
            <v>75138045.97</v>
          </cell>
          <cell r="AM983">
            <v>0</v>
          </cell>
          <cell r="AN983">
            <v>138237026.79</v>
          </cell>
          <cell r="AO983">
            <v>793542157.25</v>
          </cell>
          <cell r="AP983">
            <v>1394302938.68</v>
          </cell>
          <cell r="AQ983">
            <v>2187845095.93</v>
          </cell>
          <cell r="AR983">
            <v>109288982.07</v>
          </cell>
          <cell r="AS983">
            <v>684253175.18</v>
          </cell>
          <cell r="AT983">
            <v>0</v>
          </cell>
          <cell r="AU983">
            <v>684253175.18</v>
          </cell>
          <cell r="AV983">
            <v>1394302938.68</v>
          </cell>
          <cell r="AW983">
            <v>2078556113.86</v>
          </cell>
          <cell r="AX983">
            <v>684253175.18</v>
          </cell>
          <cell r="AY983">
            <v>1394302938.68</v>
          </cell>
          <cell r="AZ983">
            <v>0.329196392927445</v>
          </cell>
          <cell r="BA983">
            <v>0.670803607072555</v>
          </cell>
          <cell r="BB983">
            <v>1.49074928854972</v>
          </cell>
          <cell r="BC983">
            <v>0.329196392927445</v>
          </cell>
          <cell r="BD983">
            <v>0</v>
          </cell>
          <cell r="BE983">
            <v>0.329196392927445</v>
          </cell>
          <cell r="BF983">
            <v>0.670803607072555</v>
          </cell>
          <cell r="BG983" t="e">
            <v>#N/A</v>
          </cell>
          <cell r="BH983">
            <v>488896651.51</v>
          </cell>
          <cell r="BI983">
            <v>307034900.21</v>
          </cell>
          <cell r="BJ983" t="e">
            <v>#N/A</v>
          </cell>
        </row>
        <row r="984">
          <cell r="A984" t="str">
            <v>002522.SZ</v>
          </cell>
          <cell r="B984" t="str">
            <v>浙江众成</v>
          </cell>
          <cell r="C984">
            <v>0</v>
          </cell>
          <cell r="D984">
            <v>684191771.81</v>
          </cell>
          <cell r="E984">
            <v>0</v>
          </cell>
          <cell r="F984">
            <v>0</v>
          </cell>
          <cell r="G984">
            <v>0</v>
          </cell>
          <cell r="H984">
            <v>0</v>
          </cell>
          <cell r="I984">
            <v>228738095.89</v>
          </cell>
          <cell r="J984">
            <v>0</v>
          </cell>
          <cell r="K984">
            <v>41357600.25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30699250.05</v>
          </cell>
          <cell r="Q984">
            <v>18914324.14</v>
          </cell>
          <cell r="R984">
            <v>0</v>
          </cell>
          <cell r="S984">
            <v>0</v>
          </cell>
          <cell r="T984">
            <v>0</v>
          </cell>
          <cell r="U984">
            <v>21531584.46</v>
          </cell>
          <cell r="V984">
            <v>4620897.45</v>
          </cell>
          <cell r="W984">
            <v>0</v>
          </cell>
          <cell r="X984">
            <v>238500000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30996601.36</v>
          </cell>
          <cell r="AD984">
            <v>0</v>
          </cell>
        </row>
        <row r="984">
          <cell r="AF984">
            <v>905779387</v>
          </cell>
          <cell r="AG984">
            <v>0</v>
          </cell>
          <cell r="AH984">
            <v>630466559.51</v>
          </cell>
          <cell r="AI984">
            <v>0</v>
          </cell>
          <cell r="AJ984">
            <v>-2640259.54</v>
          </cell>
          <cell r="AK984">
            <v>1167863.59</v>
          </cell>
          <cell r="AL984">
            <v>124481668.84</v>
          </cell>
          <cell r="AM984">
            <v>0</v>
          </cell>
          <cell r="AN984">
            <v>335423459</v>
          </cell>
          <cell r="AO984">
            <v>1299550125.41</v>
          </cell>
          <cell r="AP984">
            <v>1994678678.4</v>
          </cell>
          <cell r="AQ984">
            <v>3294228803.81</v>
          </cell>
          <cell r="AR984">
            <v>355326769.14</v>
          </cell>
          <cell r="AS984">
            <v>705723356.27</v>
          </cell>
          <cell r="AT984">
            <v>238500000</v>
          </cell>
          <cell r="AU984">
            <v>944223356.27</v>
          </cell>
          <cell r="AV984">
            <v>1994678678.4</v>
          </cell>
          <cell r="AW984">
            <v>2938902034.67</v>
          </cell>
          <cell r="AX984">
            <v>705723356.27</v>
          </cell>
          <cell r="AY984">
            <v>2233178678.4</v>
          </cell>
          <cell r="AZ984">
            <v>0.321284392991352</v>
          </cell>
          <cell r="BA984">
            <v>0.678715607008648</v>
          </cell>
          <cell r="BB984">
            <v>1.47337115821953</v>
          </cell>
          <cell r="BC984">
            <v>0.240131636898623</v>
          </cell>
          <cell r="BD984">
            <v>0.0811527560927292</v>
          </cell>
          <cell r="BE984">
            <v>0.240131636898623</v>
          </cell>
          <cell r="BF984">
            <v>0.759868363101377</v>
          </cell>
          <cell r="BG984" t="e">
            <v>#N/A</v>
          </cell>
          <cell r="BH984">
            <v>-347162640.26</v>
          </cell>
          <cell r="BI984">
            <v>589733411.45</v>
          </cell>
          <cell r="BJ984" t="e">
            <v>#N/A</v>
          </cell>
        </row>
        <row r="985">
          <cell r="A985" t="str">
            <v>002559.SZ</v>
          </cell>
          <cell r="B985" t="str">
            <v>亚威股份</v>
          </cell>
          <cell r="C985">
            <v>203902.08</v>
          </cell>
          <cell r="D985">
            <v>683818804.89</v>
          </cell>
          <cell r="E985">
            <v>0</v>
          </cell>
          <cell r="F985">
            <v>0</v>
          </cell>
          <cell r="G985">
            <v>0</v>
          </cell>
          <cell r="H985">
            <v>0</v>
          </cell>
          <cell r="I985">
            <v>769796750.63</v>
          </cell>
          <cell r="J985">
            <v>0</v>
          </cell>
          <cell r="K985">
            <v>281705715.96</v>
          </cell>
          <cell r="L985">
            <v>0</v>
          </cell>
          <cell r="M985">
            <v>0</v>
          </cell>
          <cell r="N985">
            <v>0</v>
          </cell>
          <cell r="O985">
            <v>0</v>
          </cell>
          <cell r="P985">
            <v>41602050.63</v>
          </cell>
          <cell r="Q985">
            <v>15452365.05</v>
          </cell>
          <cell r="R985">
            <v>0</v>
          </cell>
          <cell r="S985">
            <v>0</v>
          </cell>
          <cell r="T985">
            <v>0</v>
          </cell>
          <cell r="U985">
            <v>458864.12</v>
          </cell>
          <cell r="V985">
            <v>22047690.95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B985">
            <v>5300763.6</v>
          </cell>
          <cell r="AC985">
            <v>64196035.36</v>
          </cell>
          <cell r="AD985">
            <v>0</v>
          </cell>
        </row>
        <row r="985">
          <cell r="AF985">
            <v>556428012</v>
          </cell>
          <cell r="AG985">
            <v>0</v>
          </cell>
          <cell r="AH985">
            <v>596699906.14</v>
          </cell>
          <cell r="AI985">
            <v>30454169.61</v>
          </cell>
          <cell r="AJ985">
            <v>96710.55</v>
          </cell>
          <cell r="AK985">
            <v>0</v>
          </cell>
          <cell r="AL985">
            <v>116139055.66</v>
          </cell>
          <cell r="AM985">
            <v>0</v>
          </cell>
          <cell r="AN985">
            <v>549424922.08</v>
          </cell>
          <cell r="AO985">
            <v>1884582943.27</v>
          </cell>
          <cell r="AP985">
            <v>1849242776.04</v>
          </cell>
          <cell r="AQ985">
            <v>3733825719.31</v>
          </cell>
          <cell r="AR985">
            <v>1200305274.26</v>
          </cell>
          <cell r="AS985">
            <v>684277669.01</v>
          </cell>
          <cell r="AT985">
            <v>0</v>
          </cell>
          <cell r="AU985">
            <v>684277669.01</v>
          </cell>
          <cell r="AV985">
            <v>1788334436.82</v>
          </cell>
          <cell r="AW985">
            <v>2472612105.83</v>
          </cell>
          <cell r="AX985">
            <v>684277669.01</v>
          </cell>
          <cell r="AY985">
            <v>1788334436.82</v>
          </cell>
          <cell r="AZ985">
            <v>0.276742828928399</v>
          </cell>
          <cell r="BA985">
            <v>0.723257171071601</v>
          </cell>
          <cell r="BB985">
            <v>1.38263406157227</v>
          </cell>
          <cell r="BC985">
            <v>0.276742828928399</v>
          </cell>
          <cell r="BD985">
            <v>0</v>
          </cell>
          <cell r="BE985">
            <v>0.276742828928399</v>
          </cell>
          <cell r="BF985">
            <v>0.723257171071601</v>
          </cell>
          <cell r="BG985" t="e">
            <v>#N/A</v>
          </cell>
          <cell r="BH985">
            <v>-473923476.84</v>
          </cell>
          <cell r="BI985">
            <v>707577025.55</v>
          </cell>
          <cell r="BJ985" t="e">
            <v>#N/A</v>
          </cell>
        </row>
        <row r="986">
          <cell r="A986" t="str">
            <v>600682.SH</v>
          </cell>
          <cell r="B986" t="str">
            <v>南京新百</v>
          </cell>
          <cell r="C986">
            <v>239500958.03</v>
          </cell>
          <cell r="D986">
            <v>683334400.05</v>
          </cell>
          <cell r="E986">
            <v>0</v>
          </cell>
          <cell r="F986">
            <v>0</v>
          </cell>
          <cell r="G986">
            <v>0</v>
          </cell>
          <cell r="H986">
            <v>0</v>
          </cell>
          <cell r="I986">
            <v>482796759.76</v>
          </cell>
          <cell r="J986">
            <v>17545279.99</v>
          </cell>
          <cell r="K986">
            <v>2520365687.8</v>
          </cell>
          <cell r="L986">
            <v>0</v>
          </cell>
          <cell r="M986">
            <v>0</v>
          </cell>
          <cell r="N986">
            <v>0</v>
          </cell>
          <cell r="O986">
            <v>0</v>
          </cell>
          <cell r="P986">
            <v>296839025.17</v>
          </cell>
          <cell r="Q986">
            <v>735464660.54</v>
          </cell>
          <cell r="R986">
            <v>0</v>
          </cell>
          <cell r="S986">
            <v>0</v>
          </cell>
          <cell r="T986">
            <v>0</v>
          </cell>
          <cell r="U986">
            <v>73308589.33</v>
          </cell>
          <cell r="V986">
            <v>15016056.09</v>
          </cell>
          <cell r="W986">
            <v>0</v>
          </cell>
          <cell r="X986">
            <v>30027542.51</v>
          </cell>
          <cell r="Y986">
            <v>0</v>
          </cell>
          <cell r="Z986">
            <v>0</v>
          </cell>
          <cell r="AA986">
            <v>157578674.71</v>
          </cell>
          <cell r="AB986">
            <v>12578315.53</v>
          </cell>
          <cell r="AC986">
            <v>17909136.03</v>
          </cell>
          <cell r="AD986">
            <v>0</v>
          </cell>
        </row>
        <row r="986">
          <cell r="AF986">
            <v>1346132221</v>
          </cell>
          <cell r="AG986">
            <v>0</v>
          </cell>
          <cell r="AH986">
            <v>10260698963.28</v>
          </cell>
          <cell r="AI986">
            <v>0</v>
          </cell>
          <cell r="AJ986">
            <v>-232064111.98</v>
          </cell>
          <cell r="AK986">
            <v>0</v>
          </cell>
          <cell r="AL986">
            <v>441558377.37</v>
          </cell>
          <cell r="AM986">
            <v>0</v>
          </cell>
          <cell r="AN986">
            <v>5130444415.14</v>
          </cell>
          <cell r="AO986">
            <v>5282265085.54</v>
          </cell>
          <cell r="AP986">
            <v>16946769864.81</v>
          </cell>
          <cell r="AQ986">
            <v>22229034950.35</v>
          </cell>
          <cell r="AR986">
            <v>4338015878.94</v>
          </cell>
          <cell r="AS986">
            <v>756642989.38</v>
          </cell>
          <cell r="AT986">
            <v>187606217.22</v>
          </cell>
          <cell r="AU986">
            <v>944249206.6</v>
          </cell>
          <cell r="AV986">
            <v>16946769864.81</v>
          </cell>
          <cell r="AW986">
            <v>17891019071.41</v>
          </cell>
          <cell r="AX986">
            <v>756642989.38</v>
          </cell>
          <cell r="AY986">
            <v>17134376082.03</v>
          </cell>
          <cell r="AZ986">
            <v>0.0527778324326376</v>
          </cell>
          <cell r="BA986">
            <v>0.947222167567363</v>
          </cell>
          <cell r="BB986">
            <v>1.05571853598843</v>
          </cell>
          <cell r="BC986">
            <v>0.0422917770284602</v>
          </cell>
          <cell r="BD986">
            <v>0.0104860554041774</v>
          </cell>
          <cell r="BE986">
            <v>0.0422917770284602</v>
          </cell>
          <cell r="BF986">
            <v>0.95770822297154</v>
          </cell>
          <cell r="BG986">
            <v>5866985110.47</v>
          </cell>
          <cell r="BH986">
            <v>-6925736204.44</v>
          </cell>
          <cell r="BI986">
            <v>4077529983.07</v>
          </cell>
          <cell r="BJ986">
            <v>-2.27864332591255</v>
          </cell>
        </row>
        <row r="987">
          <cell r="A987" t="str">
            <v>603195.SH</v>
          </cell>
          <cell r="B987" t="str">
            <v>公牛集团</v>
          </cell>
          <cell r="C987">
            <v>43781508.09</v>
          </cell>
          <cell r="D987">
            <v>681173195.89</v>
          </cell>
          <cell r="E987">
            <v>0</v>
          </cell>
          <cell r="F987">
            <v>0</v>
          </cell>
          <cell r="G987">
            <v>0</v>
          </cell>
          <cell r="H987">
            <v>12859275</v>
          </cell>
          <cell r="I987">
            <v>1739838907.4</v>
          </cell>
          <cell r="J987">
            <v>0</v>
          </cell>
          <cell r="K987">
            <v>467810955.6</v>
          </cell>
          <cell r="L987">
            <v>0</v>
          </cell>
          <cell r="M987">
            <v>0</v>
          </cell>
          <cell r="N987">
            <v>0</v>
          </cell>
          <cell r="O987">
            <v>0</v>
          </cell>
          <cell r="P987">
            <v>227416861.06</v>
          </cell>
          <cell r="Q987">
            <v>392198253.53</v>
          </cell>
          <cell r="R987">
            <v>0</v>
          </cell>
          <cell r="S987">
            <v>0</v>
          </cell>
          <cell r="T987">
            <v>0</v>
          </cell>
          <cell r="U987">
            <v>662360261.36</v>
          </cell>
          <cell r="V987">
            <v>61011172.82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B987">
            <v>0</v>
          </cell>
          <cell r="AC987">
            <v>0</v>
          </cell>
          <cell r="AD987">
            <v>47815247.1</v>
          </cell>
        </row>
        <row r="987">
          <cell r="AF987">
            <v>601213300</v>
          </cell>
          <cell r="AG987">
            <v>0</v>
          </cell>
          <cell r="AH987">
            <v>3906813344.83</v>
          </cell>
          <cell r="AI987">
            <v>100464697</v>
          </cell>
          <cell r="AJ987">
            <v>3049959.16</v>
          </cell>
          <cell r="AK987">
            <v>0</v>
          </cell>
          <cell r="AL987">
            <v>302797998.73</v>
          </cell>
          <cell r="AM987">
            <v>0</v>
          </cell>
          <cell r="AN987">
            <v>5436818528.78</v>
          </cell>
          <cell r="AO987">
            <v>4336265637.85</v>
          </cell>
          <cell r="AP987">
            <v>10351157828.5</v>
          </cell>
          <cell r="AQ987">
            <v>14687423466.35</v>
          </cell>
          <cell r="AR987">
            <v>2932057658.5</v>
          </cell>
          <cell r="AS987">
            <v>1356392732.25</v>
          </cell>
          <cell r="AT987">
            <v>47815247.1</v>
          </cell>
          <cell r="AU987">
            <v>1404207979.35</v>
          </cell>
          <cell r="AV987">
            <v>10150228434.5</v>
          </cell>
          <cell r="AW987">
            <v>11554436413.85</v>
          </cell>
          <cell r="AX987">
            <v>1356392732.25</v>
          </cell>
          <cell r="AY987">
            <v>10198043681.6</v>
          </cell>
          <cell r="AZ987">
            <v>0.121529768225373</v>
          </cell>
          <cell r="BA987">
            <v>0.878470231774627</v>
          </cell>
          <cell r="BB987">
            <v>1.13834250021184</v>
          </cell>
          <cell r="BC987">
            <v>0.117391509517862</v>
          </cell>
          <cell r="BD987">
            <v>0.00413825870751127</v>
          </cell>
          <cell r="BE987">
            <v>0.117391509517862</v>
          </cell>
          <cell r="BF987">
            <v>0.882608490482138</v>
          </cell>
          <cell r="BG987">
            <v>8135905128.81</v>
          </cell>
          <cell r="BH987">
            <v>-8441414168.2</v>
          </cell>
          <cell r="BI987">
            <v>8099508474.48</v>
          </cell>
          <cell r="BJ987">
            <v>-222.534423110533</v>
          </cell>
        </row>
        <row r="988">
          <cell r="A988" t="str">
            <v>000975.SZ</v>
          </cell>
          <cell r="B988" t="str">
            <v>银泰黄金</v>
          </cell>
          <cell r="C988">
            <v>322382291.22</v>
          </cell>
          <cell r="D988">
            <v>680227785.24</v>
          </cell>
          <cell r="E988">
            <v>0</v>
          </cell>
          <cell r="F988">
            <v>0</v>
          </cell>
          <cell r="G988">
            <v>0</v>
          </cell>
          <cell r="H988">
            <v>0</v>
          </cell>
          <cell r="I988">
            <v>1089668666.92</v>
          </cell>
          <cell r="J988">
            <v>5414810.32</v>
          </cell>
          <cell r="K988">
            <v>29672570.32</v>
          </cell>
          <cell r="L988">
            <v>0</v>
          </cell>
          <cell r="M988">
            <v>0</v>
          </cell>
          <cell r="N988">
            <v>0</v>
          </cell>
          <cell r="O988">
            <v>0</v>
          </cell>
          <cell r="P988">
            <v>37284325.38</v>
          </cell>
          <cell r="Q988">
            <v>157769977.74</v>
          </cell>
          <cell r="R988">
            <v>0</v>
          </cell>
          <cell r="S988">
            <v>0</v>
          </cell>
          <cell r="T988">
            <v>0</v>
          </cell>
          <cell r="U988">
            <v>59624333.82</v>
          </cell>
          <cell r="V988">
            <v>2785890.05</v>
          </cell>
          <cell r="W988">
            <v>0</v>
          </cell>
          <cell r="X988">
            <v>238486500</v>
          </cell>
          <cell r="Y988">
            <v>0</v>
          </cell>
          <cell r="Z988">
            <v>0</v>
          </cell>
          <cell r="AA988">
            <v>0</v>
          </cell>
          <cell r="AB988">
            <v>45214724.6</v>
          </cell>
          <cell r="AC988">
            <v>418950</v>
          </cell>
          <cell r="AD988">
            <v>4348463.35</v>
          </cell>
        </row>
        <row r="988">
          <cell r="AF988">
            <v>2776722265</v>
          </cell>
          <cell r="AG988">
            <v>0</v>
          </cell>
          <cell r="AH988">
            <v>4431280488.3</v>
          </cell>
          <cell r="AI988">
            <v>0</v>
          </cell>
          <cell r="AJ988">
            <v>-4507137.41</v>
          </cell>
          <cell r="AK988">
            <v>4902073.87</v>
          </cell>
          <cell r="AL988">
            <v>438886250.88</v>
          </cell>
          <cell r="AM988">
            <v>0</v>
          </cell>
          <cell r="AN988">
            <v>2588305988.52</v>
          </cell>
          <cell r="AO988">
            <v>2673299288.96</v>
          </cell>
          <cell r="AP988">
            <v>10235589929.16</v>
          </cell>
          <cell r="AQ988">
            <v>12908889218.12</v>
          </cell>
          <cell r="AR988">
            <v>1690612206.55</v>
          </cell>
          <cell r="AS988">
            <v>739852119.06</v>
          </cell>
          <cell r="AT988">
            <v>242834963.35</v>
          </cell>
          <cell r="AU988">
            <v>982687082.41</v>
          </cell>
          <cell r="AV988">
            <v>10235589929.16</v>
          </cell>
          <cell r="AW988">
            <v>11218277011.57</v>
          </cell>
          <cell r="AX988">
            <v>739852119.06</v>
          </cell>
          <cell r="AY988">
            <v>10478424892.51</v>
          </cell>
          <cell r="AZ988">
            <v>0.0875969706753099</v>
          </cell>
          <cell r="BA988">
            <v>0.91240302932469</v>
          </cell>
          <cell r="BB988">
            <v>1.09600688276994</v>
          </cell>
          <cell r="BC988">
            <v>0.065950601709777</v>
          </cell>
          <cell r="BD988">
            <v>0.0216463689655329</v>
          </cell>
          <cell r="BE988">
            <v>0.065950601709777</v>
          </cell>
          <cell r="BF988">
            <v>0.934049398290223</v>
          </cell>
          <cell r="BG988" t="e">
            <v>#N/A</v>
          </cell>
          <cell r="BH988">
            <v>-2597252891.89</v>
          </cell>
          <cell r="BI988">
            <v>-527702890.85</v>
          </cell>
          <cell r="BJ988" t="e">
            <v>#N/A</v>
          </cell>
        </row>
        <row r="989">
          <cell r="A989" t="str">
            <v>600819.SH</v>
          </cell>
          <cell r="B989" t="str">
            <v>耀皮玻璃</v>
          </cell>
          <cell r="C989">
            <v>7347642.45</v>
          </cell>
          <cell r="D989">
            <v>677930811.64</v>
          </cell>
          <cell r="E989">
            <v>0</v>
          </cell>
          <cell r="F989">
            <v>0</v>
          </cell>
          <cell r="G989">
            <v>0</v>
          </cell>
          <cell r="H989">
            <v>0</v>
          </cell>
          <cell r="I989">
            <v>1222356524.1</v>
          </cell>
          <cell r="J989">
            <v>0</v>
          </cell>
          <cell r="K989">
            <v>90864398.03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48130028.4</v>
          </cell>
          <cell r="Q989">
            <v>26497303.02</v>
          </cell>
          <cell r="R989">
            <v>0</v>
          </cell>
          <cell r="S989">
            <v>0</v>
          </cell>
          <cell r="T989">
            <v>0</v>
          </cell>
          <cell r="U989">
            <v>582440.77</v>
          </cell>
          <cell r="V989">
            <v>13798557</v>
          </cell>
          <cell r="W989">
            <v>0</v>
          </cell>
          <cell r="X989">
            <v>61361585.06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405514720.38</v>
          </cell>
          <cell r="AD989">
            <v>0</v>
          </cell>
        </row>
        <row r="989">
          <cell r="AF989">
            <v>934916069</v>
          </cell>
          <cell r="AG989">
            <v>0</v>
          </cell>
          <cell r="AH989">
            <v>1194752388.17</v>
          </cell>
          <cell r="AI989">
            <v>0</v>
          </cell>
          <cell r="AJ989">
            <v>-12670868.57</v>
          </cell>
          <cell r="AK989">
            <v>0</v>
          </cell>
          <cell r="AL989">
            <v>492204268.27</v>
          </cell>
          <cell r="AM989">
            <v>0</v>
          </cell>
          <cell r="AN989">
            <v>945732610.67</v>
          </cell>
          <cell r="AO989">
            <v>2554384010.85</v>
          </cell>
          <cell r="AP989">
            <v>3554934467.54</v>
          </cell>
          <cell r="AQ989">
            <v>6109318478.39</v>
          </cell>
          <cell r="AR989">
            <v>1814509173.38</v>
          </cell>
          <cell r="AS989">
            <v>678513252.41</v>
          </cell>
          <cell r="AT989">
            <v>61361585.06</v>
          </cell>
          <cell r="AU989">
            <v>739874837.47</v>
          </cell>
          <cell r="AV989">
            <v>3554934467.54</v>
          </cell>
          <cell r="AW989">
            <v>4294809305.01</v>
          </cell>
          <cell r="AX989">
            <v>678513252.41</v>
          </cell>
          <cell r="AY989">
            <v>3616296052.6</v>
          </cell>
          <cell r="AZ989">
            <v>0.172271871677031</v>
          </cell>
          <cell r="BA989">
            <v>0.827728128322969</v>
          </cell>
          <cell r="BB989">
            <v>1.20812615372401</v>
          </cell>
          <cell r="BC989">
            <v>0.157984488768453</v>
          </cell>
          <cell r="BD989">
            <v>0.0142873829085776</v>
          </cell>
          <cell r="BE989">
            <v>0.157984488768453</v>
          </cell>
          <cell r="BF989">
            <v>0.842015511231547</v>
          </cell>
          <cell r="BG989" t="e">
            <v>#N/A</v>
          </cell>
          <cell r="BH989">
            <v>-285027283.47</v>
          </cell>
          <cell r="BI989">
            <v>-353763955.62</v>
          </cell>
          <cell r="BJ989" t="e">
            <v>#N/A</v>
          </cell>
        </row>
        <row r="990">
          <cell r="A990" t="str">
            <v>002396.SZ</v>
          </cell>
          <cell r="B990" t="str">
            <v>星网锐捷</v>
          </cell>
          <cell r="C990">
            <v>21676125.72</v>
          </cell>
          <cell r="D990">
            <v>677570283.27</v>
          </cell>
          <cell r="E990">
            <v>0</v>
          </cell>
          <cell r="F990">
            <v>0</v>
          </cell>
          <cell r="G990">
            <v>0</v>
          </cell>
          <cell r="H990">
            <v>0</v>
          </cell>
          <cell r="I990">
            <v>3324771644.52</v>
          </cell>
          <cell r="J990">
            <v>0</v>
          </cell>
          <cell r="K990">
            <v>752264988.8</v>
          </cell>
          <cell r="L990">
            <v>0</v>
          </cell>
          <cell r="M990">
            <v>0</v>
          </cell>
          <cell r="N990">
            <v>0</v>
          </cell>
          <cell r="O990">
            <v>0</v>
          </cell>
          <cell r="P990">
            <v>11885452.72</v>
          </cell>
          <cell r="Q990">
            <v>78608073.88</v>
          </cell>
          <cell r="R990">
            <v>0</v>
          </cell>
          <cell r="S990">
            <v>0</v>
          </cell>
          <cell r="T990">
            <v>0</v>
          </cell>
          <cell r="U990">
            <v>54378327.05</v>
          </cell>
          <cell r="V990">
            <v>95011707.78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B990">
            <v>0</v>
          </cell>
          <cell r="AC990">
            <v>37756500</v>
          </cell>
          <cell r="AD990">
            <v>0</v>
          </cell>
        </row>
        <row r="990">
          <cell r="AF990">
            <v>583280278</v>
          </cell>
          <cell r="AG990">
            <v>0</v>
          </cell>
          <cell r="AH990">
            <v>354060117.64</v>
          </cell>
          <cell r="AI990">
            <v>0</v>
          </cell>
          <cell r="AJ990">
            <v>-1082160.04</v>
          </cell>
          <cell r="AK990">
            <v>0</v>
          </cell>
          <cell r="AL990">
            <v>269765211.15</v>
          </cell>
          <cell r="AM990">
            <v>0</v>
          </cell>
          <cell r="AN990">
            <v>3417889141.81</v>
          </cell>
          <cell r="AO990">
            <v>5053923103.74</v>
          </cell>
          <cell r="AP990">
            <v>4623912588.56</v>
          </cell>
          <cell r="AQ990">
            <v>9677835692.3</v>
          </cell>
          <cell r="AR990">
            <v>4321974493.42</v>
          </cell>
          <cell r="AS990">
            <v>731948610.32</v>
          </cell>
          <cell r="AT990">
            <v>0</v>
          </cell>
          <cell r="AU990">
            <v>731948610.32</v>
          </cell>
          <cell r="AV990">
            <v>4623912588.56</v>
          </cell>
          <cell r="AW990">
            <v>5355861198.88</v>
          </cell>
          <cell r="AX990">
            <v>731948610.32</v>
          </cell>
          <cell r="AY990">
            <v>4623912588.56</v>
          </cell>
          <cell r="AZ990">
            <v>0.136663102933486</v>
          </cell>
          <cell r="BA990">
            <v>0.863336897066514</v>
          </cell>
          <cell r="BB990">
            <v>1.15829637699703</v>
          </cell>
          <cell r="BC990">
            <v>0.136663102933486</v>
          </cell>
          <cell r="BD990">
            <v>0</v>
          </cell>
          <cell r="BE990">
            <v>0.136663102933486</v>
          </cell>
          <cell r="BF990">
            <v>0.863336897066514</v>
          </cell>
          <cell r="BG990">
            <v>626264037.950001</v>
          </cell>
          <cell r="BH990">
            <v>-1335639623.95</v>
          </cell>
          <cell r="BI990">
            <v>2670215258.9</v>
          </cell>
          <cell r="BJ990">
            <v>1.30639872005308</v>
          </cell>
        </row>
        <row r="991">
          <cell r="A991" t="str">
            <v>603629.SH</v>
          </cell>
          <cell r="B991" t="str">
            <v>利通电子</v>
          </cell>
          <cell r="C991">
            <v>169180.03</v>
          </cell>
          <cell r="D991">
            <v>677335681.94</v>
          </cell>
          <cell r="E991">
            <v>0</v>
          </cell>
          <cell r="F991">
            <v>0</v>
          </cell>
          <cell r="G991">
            <v>0</v>
          </cell>
          <cell r="H991">
            <v>0</v>
          </cell>
          <cell r="I991">
            <v>708989967.32</v>
          </cell>
          <cell r="J991">
            <v>0</v>
          </cell>
          <cell r="K991">
            <v>2369909.97</v>
          </cell>
          <cell r="L991">
            <v>0</v>
          </cell>
          <cell r="M991">
            <v>0</v>
          </cell>
          <cell r="N991">
            <v>0</v>
          </cell>
          <cell r="O991">
            <v>0</v>
          </cell>
          <cell r="P991">
            <v>28173434.76</v>
          </cell>
          <cell r="Q991">
            <v>14272566.41</v>
          </cell>
          <cell r="R991">
            <v>0</v>
          </cell>
          <cell r="S991">
            <v>0</v>
          </cell>
          <cell r="T991">
            <v>0</v>
          </cell>
          <cell r="U991">
            <v>3090420</v>
          </cell>
          <cell r="V991">
            <v>298352.33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23535151.36</v>
          </cell>
          <cell r="AD991">
            <v>0</v>
          </cell>
        </row>
        <row r="991">
          <cell r="AF991">
            <v>100000000</v>
          </cell>
          <cell r="AG991">
            <v>0</v>
          </cell>
          <cell r="AH991">
            <v>640591095.52</v>
          </cell>
          <cell r="AI991">
            <v>0</v>
          </cell>
          <cell r="AJ991">
            <v>136615.56</v>
          </cell>
          <cell r="AK991">
            <v>0</v>
          </cell>
          <cell r="AL991">
            <v>30948755.29</v>
          </cell>
          <cell r="AM991">
            <v>0</v>
          </cell>
          <cell r="AN991">
            <v>270118866.19</v>
          </cell>
          <cell r="AO991">
            <v>1458234664.12</v>
          </cell>
          <cell r="AP991">
            <v>1041795332.56</v>
          </cell>
          <cell r="AQ991">
            <v>2500029996.68</v>
          </cell>
          <cell r="AR991">
            <v>777808562.18</v>
          </cell>
          <cell r="AS991">
            <v>680426101.94</v>
          </cell>
          <cell r="AT991">
            <v>0</v>
          </cell>
          <cell r="AU991">
            <v>680426101.94</v>
          </cell>
          <cell r="AV991">
            <v>1041795332.56</v>
          </cell>
          <cell r="AW991">
            <v>1722221434.5</v>
          </cell>
          <cell r="AX991">
            <v>680426101.94</v>
          </cell>
          <cell r="AY991">
            <v>1041795332.56</v>
          </cell>
          <cell r="AZ991">
            <v>0.395086304414475</v>
          </cell>
          <cell r="BA991">
            <v>0.604913695585525</v>
          </cell>
          <cell r="BB991">
            <v>1.6531283839293</v>
          </cell>
          <cell r="BC991">
            <v>0.395086304414475</v>
          </cell>
          <cell r="BD991">
            <v>0</v>
          </cell>
          <cell r="BE991">
            <v>0.395086304414475</v>
          </cell>
          <cell r="BF991">
            <v>0.604913695585525</v>
          </cell>
          <cell r="BG991" t="e">
            <v>#N/A</v>
          </cell>
          <cell r="BH991">
            <v>474696839.47</v>
          </cell>
          <cell r="BI991">
            <v>275334376.34</v>
          </cell>
          <cell r="BJ991" t="e">
            <v>#N/A</v>
          </cell>
        </row>
        <row r="992">
          <cell r="A992" t="str">
            <v>603668.SH</v>
          </cell>
          <cell r="B992" t="str">
            <v>天马科技</v>
          </cell>
          <cell r="C992">
            <v>59848237.34</v>
          </cell>
          <cell r="D992">
            <v>672328780.24</v>
          </cell>
          <cell r="E992">
            <v>0</v>
          </cell>
          <cell r="F992">
            <v>0</v>
          </cell>
          <cell r="G992">
            <v>0</v>
          </cell>
          <cell r="H992">
            <v>1689700</v>
          </cell>
          <cell r="I992">
            <v>1310689951.86</v>
          </cell>
          <cell r="J992">
            <v>233812.52</v>
          </cell>
          <cell r="K992">
            <v>25269552.47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33312581.29</v>
          </cell>
          <cell r="Q992">
            <v>29097646.17</v>
          </cell>
          <cell r="R992">
            <v>0</v>
          </cell>
          <cell r="S992">
            <v>0</v>
          </cell>
          <cell r="T992">
            <v>0</v>
          </cell>
          <cell r="U992">
            <v>20838533.06</v>
          </cell>
          <cell r="V992">
            <v>15818183.18</v>
          </cell>
          <cell r="W992">
            <v>0</v>
          </cell>
          <cell r="X992">
            <v>438620936.91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11252822.08</v>
          </cell>
          <cell r="AD992">
            <v>0</v>
          </cell>
        </row>
        <row r="992">
          <cell r="AF992">
            <v>436164726</v>
          </cell>
          <cell r="AG992">
            <v>0</v>
          </cell>
          <cell r="AH992">
            <v>887732663.02</v>
          </cell>
          <cell r="AI992">
            <v>63095055.15</v>
          </cell>
          <cell r="AJ992">
            <v>7565422.48</v>
          </cell>
          <cell r="AK992">
            <v>0</v>
          </cell>
          <cell r="AL992">
            <v>84726484.72</v>
          </cell>
          <cell r="AM992">
            <v>0</v>
          </cell>
          <cell r="AN992">
            <v>502489645.46</v>
          </cell>
          <cell r="AO992">
            <v>2619000737.12</v>
          </cell>
          <cell r="AP992">
            <v>1981773996.83</v>
          </cell>
          <cell r="AQ992">
            <v>4600774733.95</v>
          </cell>
          <cell r="AR992">
            <v>1485522786.91</v>
          </cell>
          <cell r="AS992">
            <v>694857013.3</v>
          </cell>
          <cell r="AT992">
            <v>438620936.91</v>
          </cell>
          <cell r="AU992">
            <v>1133477950.21</v>
          </cell>
          <cell r="AV992">
            <v>1855583886.53</v>
          </cell>
          <cell r="AW992">
            <v>2989061836.74</v>
          </cell>
          <cell r="AX992">
            <v>694857013.3</v>
          </cell>
          <cell r="AY992">
            <v>2294204823.44</v>
          </cell>
          <cell r="AZ992">
            <v>0.379208598590326</v>
          </cell>
          <cell r="BA992">
            <v>0.620791401409674</v>
          </cell>
          <cell r="BB992">
            <v>1.61084705382393</v>
          </cell>
          <cell r="BC992">
            <v>0.232466590272298</v>
          </cell>
          <cell r="BD992">
            <v>0.146742008318028</v>
          </cell>
          <cell r="BE992">
            <v>0.232466590272298</v>
          </cell>
          <cell r="BF992">
            <v>0.767533409727702</v>
          </cell>
          <cell r="BG992" t="e">
            <v>#N/A</v>
          </cell>
          <cell r="BH992">
            <v>47892475.7199999</v>
          </cell>
          <cell r="BI992">
            <v>226511074.72</v>
          </cell>
          <cell r="BJ992" t="e">
            <v>#N/A</v>
          </cell>
        </row>
        <row r="993">
          <cell r="A993" t="str">
            <v>000948.SZ</v>
          </cell>
          <cell r="B993" t="str">
            <v>南天信息</v>
          </cell>
          <cell r="C993">
            <v>1314308.19</v>
          </cell>
          <cell r="D993">
            <v>671752008.28</v>
          </cell>
          <cell r="E993">
            <v>0</v>
          </cell>
          <cell r="F993">
            <v>0</v>
          </cell>
          <cell r="G993">
            <v>0</v>
          </cell>
          <cell r="H993">
            <v>0</v>
          </cell>
          <cell r="I993">
            <v>1005795373.87</v>
          </cell>
          <cell r="J993">
            <v>621362.7</v>
          </cell>
          <cell r="K993">
            <v>604216874.39</v>
          </cell>
          <cell r="L993">
            <v>0</v>
          </cell>
          <cell r="M993">
            <v>0</v>
          </cell>
          <cell r="N993">
            <v>0</v>
          </cell>
          <cell r="O993">
            <v>0</v>
          </cell>
          <cell r="P993">
            <v>24362593.83</v>
          </cell>
          <cell r="Q993">
            <v>23567214.25</v>
          </cell>
          <cell r="R993">
            <v>0</v>
          </cell>
          <cell r="S993">
            <v>0</v>
          </cell>
          <cell r="T993">
            <v>0</v>
          </cell>
          <cell r="U993">
            <v>4121749.62</v>
          </cell>
          <cell r="V993">
            <v>3347109.66</v>
          </cell>
          <cell r="W993">
            <v>0</v>
          </cell>
          <cell r="X993">
            <v>100128566.67</v>
          </cell>
          <cell r="Y993">
            <v>0</v>
          </cell>
          <cell r="Z993">
            <v>0</v>
          </cell>
          <cell r="AA993">
            <v>0</v>
          </cell>
          <cell r="AB993">
            <v>4728993</v>
          </cell>
          <cell r="AC993">
            <v>20333422.09</v>
          </cell>
          <cell r="AD993">
            <v>0</v>
          </cell>
        </row>
        <row r="993">
          <cell r="AF993">
            <v>381165677</v>
          </cell>
          <cell r="AG993">
            <v>0</v>
          </cell>
          <cell r="AH993">
            <v>1305949470.54</v>
          </cell>
          <cell r="AI993">
            <v>0</v>
          </cell>
          <cell r="AJ993">
            <v>-67806.09</v>
          </cell>
          <cell r="AK993">
            <v>0</v>
          </cell>
          <cell r="AL993">
            <v>89661374.13</v>
          </cell>
          <cell r="AM993">
            <v>0</v>
          </cell>
          <cell r="AN993">
            <v>505257373.75</v>
          </cell>
          <cell r="AO993">
            <v>2464289576.55</v>
          </cell>
          <cell r="AP993">
            <v>2281966089.33</v>
          </cell>
          <cell r="AQ993">
            <v>4746255665.88</v>
          </cell>
          <cell r="AR993">
            <v>1688287251.98</v>
          </cell>
          <cell r="AS993">
            <v>675873757.9</v>
          </cell>
          <cell r="AT993">
            <v>100128566.67</v>
          </cell>
          <cell r="AU993">
            <v>776002324.57</v>
          </cell>
          <cell r="AV993">
            <v>2281966089.33</v>
          </cell>
          <cell r="AW993">
            <v>3057968413.9</v>
          </cell>
          <cell r="AX993">
            <v>675873757.9</v>
          </cell>
          <cell r="AY993">
            <v>2382094656</v>
          </cell>
          <cell r="AZ993">
            <v>0.253764009151527</v>
          </cell>
          <cell r="BA993">
            <v>0.746235990848473</v>
          </cell>
          <cell r="BB993">
            <v>1.34005865740005</v>
          </cell>
          <cell r="BC993">
            <v>0.221020516375452</v>
          </cell>
          <cell r="BD993">
            <v>0.0327434927760749</v>
          </cell>
          <cell r="BE993">
            <v>0.221020516375452</v>
          </cell>
          <cell r="BF993">
            <v>0.778979483624548</v>
          </cell>
          <cell r="BG993" t="e">
            <v>#N/A</v>
          </cell>
          <cell r="BH993">
            <v>-252366100.52</v>
          </cell>
          <cell r="BI993">
            <v>1768928217.79</v>
          </cell>
          <cell r="BJ993" t="e">
            <v>#N/A</v>
          </cell>
        </row>
        <row r="994">
          <cell r="A994" t="str">
            <v>603818.SH</v>
          </cell>
          <cell r="B994" t="str">
            <v>曲美家居</v>
          </cell>
          <cell r="C994">
            <v>597228452.42</v>
          </cell>
          <cell r="D994">
            <v>670734154.96</v>
          </cell>
          <cell r="E994">
            <v>0</v>
          </cell>
          <cell r="F994">
            <v>0</v>
          </cell>
          <cell r="G994">
            <v>0</v>
          </cell>
          <cell r="H994">
            <v>0</v>
          </cell>
          <cell r="I994">
            <v>351824324.95</v>
          </cell>
          <cell r="J994">
            <v>40484777.87</v>
          </cell>
          <cell r="K994">
            <v>66170085.37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183057725.86</v>
          </cell>
          <cell r="Q994">
            <v>121387129.13</v>
          </cell>
          <cell r="R994">
            <v>0</v>
          </cell>
          <cell r="S994">
            <v>0</v>
          </cell>
          <cell r="T994">
            <v>0</v>
          </cell>
          <cell r="U994">
            <v>715082274.61</v>
          </cell>
          <cell r="V994">
            <v>8504926.02</v>
          </cell>
          <cell r="W994">
            <v>0</v>
          </cell>
          <cell r="X994">
            <v>815500413.04</v>
          </cell>
          <cell r="Y994">
            <v>1485416822.75</v>
          </cell>
          <cell r="Z994">
            <v>0</v>
          </cell>
          <cell r="AA994">
            <v>8384375.04</v>
          </cell>
          <cell r="AB994">
            <v>1442883.48</v>
          </cell>
          <cell r="AC994">
            <v>53793625.85</v>
          </cell>
          <cell r="AD994">
            <v>0</v>
          </cell>
        </row>
        <row r="994">
          <cell r="AF994">
            <v>580395546</v>
          </cell>
          <cell r="AG994">
            <v>0</v>
          </cell>
          <cell r="AH994">
            <v>692761714.75</v>
          </cell>
          <cell r="AI994">
            <v>0</v>
          </cell>
          <cell r="AJ994">
            <v>-227562159.94</v>
          </cell>
          <cell r="AK994">
            <v>0</v>
          </cell>
          <cell r="AL994">
            <v>99322698.12</v>
          </cell>
          <cell r="AM994">
            <v>0</v>
          </cell>
          <cell r="AN994">
            <v>937227047.51</v>
          </cell>
          <cell r="AO994">
            <v>5119011971.35</v>
          </cell>
          <cell r="AP994">
            <v>2082144846.44</v>
          </cell>
          <cell r="AQ994">
            <v>7201156817.79</v>
          </cell>
          <cell r="AR994">
            <v>1423893930.95</v>
          </cell>
          <cell r="AS994">
            <v>1385816429.57</v>
          </cell>
          <cell r="AT994">
            <v>2309301610.83</v>
          </cell>
          <cell r="AU994">
            <v>3695118040.4</v>
          </cell>
          <cell r="AV994">
            <v>2082144846.44</v>
          </cell>
          <cell r="AW994">
            <v>5777262886.84</v>
          </cell>
          <cell r="AX994">
            <v>1385816429.57</v>
          </cell>
          <cell r="AY994">
            <v>4391446457.27</v>
          </cell>
          <cell r="AZ994">
            <v>0.639596658967535</v>
          </cell>
          <cell r="BA994">
            <v>0.360403341032465</v>
          </cell>
          <cell r="BB994">
            <v>2.77466906143337</v>
          </cell>
          <cell r="BC994">
            <v>0.239874220147874</v>
          </cell>
          <cell r="BD994">
            <v>0.399722438819661</v>
          </cell>
          <cell r="BE994">
            <v>0.239874220147874</v>
          </cell>
          <cell r="BF994">
            <v>0.760125779852126</v>
          </cell>
          <cell r="BG994" t="e">
            <v>#N/A</v>
          </cell>
          <cell r="BH994">
            <v>871160446.12</v>
          </cell>
          <cell r="BI994">
            <v>-756560188.54</v>
          </cell>
          <cell r="BJ994" t="e">
            <v>#N/A</v>
          </cell>
        </row>
        <row r="995">
          <cell r="A995" t="str">
            <v>603567.SH</v>
          </cell>
          <cell r="B995" t="str">
            <v>珍宝岛</v>
          </cell>
          <cell r="C995">
            <v>0</v>
          </cell>
          <cell r="D995">
            <v>670000000</v>
          </cell>
          <cell r="E995">
            <v>0</v>
          </cell>
          <cell r="F995">
            <v>0</v>
          </cell>
          <cell r="G995">
            <v>0</v>
          </cell>
          <cell r="H995">
            <v>0</v>
          </cell>
          <cell r="I995">
            <v>661674428.31</v>
          </cell>
          <cell r="J995">
            <v>1129407.46</v>
          </cell>
          <cell r="K995">
            <v>24258918.72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29938900.37</v>
          </cell>
          <cell r="Q995">
            <v>28145134.83</v>
          </cell>
          <cell r="R995">
            <v>0</v>
          </cell>
          <cell r="S995">
            <v>0</v>
          </cell>
          <cell r="T995">
            <v>0</v>
          </cell>
          <cell r="U995">
            <v>374000000</v>
          </cell>
          <cell r="V995">
            <v>7293994.6</v>
          </cell>
          <cell r="W995">
            <v>0</v>
          </cell>
          <cell r="X995">
            <v>2115000000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192391154.14</v>
          </cell>
          <cell r="AD995">
            <v>148143518.73</v>
          </cell>
        </row>
        <row r="995">
          <cell r="AF995">
            <v>849160000</v>
          </cell>
          <cell r="AG995">
            <v>0</v>
          </cell>
          <cell r="AH995">
            <v>1225160350.85</v>
          </cell>
          <cell r="AI995">
            <v>0</v>
          </cell>
          <cell r="AJ995">
            <v>0</v>
          </cell>
          <cell r="AK995">
            <v>3781004.7</v>
          </cell>
          <cell r="AL995">
            <v>422514087.15</v>
          </cell>
          <cell r="AM995">
            <v>0</v>
          </cell>
          <cell r="AN995">
            <v>3236413033.47</v>
          </cell>
          <cell r="AO995">
            <v>4251975457.16</v>
          </cell>
          <cell r="AP995">
            <v>5737028476.17</v>
          </cell>
          <cell r="AQ995">
            <v>9989003933.33</v>
          </cell>
          <cell r="AR995">
            <v>944831938.43</v>
          </cell>
          <cell r="AS995">
            <v>1044000000</v>
          </cell>
          <cell r="AT995">
            <v>2263143518.73</v>
          </cell>
          <cell r="AU995">
            <v>3307143518.73</v>
          </cell>
          <cell r="AV995">
            <v>5737028476.17</v>
          </cell>
          <cell r="AW995">
            <v>9044171994.9</v>
          </cell>
          <cell r="AX995">
            <v>1044000000</v>
          </cell>
          <cell r="AY995">
            <v>8000171994.9</v>
          </cell>
          <cell r="AZ995">
            <v>0.365665703902457</v>
          </cell>
          <cell r="BA995">
            <v>0.634334296097543</v>
          </cell>
          <cell r="BB995">
            <v>1.57645583117932</v>
          </cell>
          <cell r="BC995">
            <v>0.115433452679661</v>
          </cell>
          <cell r="BD995">
            <v>0.250232251222797</v>
          </cell>
          <cell r="BE995">
            <v>0.115433452679661</v>
          </cell>
          <cell r="BF995">
            <v>0.884566547320339</v>
          </cell>
          <cell r="BG995" t="e">
            <v>#N/A</v>
          </cell>
          <cell r="BH995">
            <v>-211246206.39</v>
          </cell>
          <cell r="BI995">
            <v>4696359355.08</v>
          </cell>
          <cell r="BJ995" t="e">
            <v>#N/A</v>
          </cell>
        </row>
        <row r="996">
          <cell r="A996" t="str">
            <v>603822.SH</v>
          </cell>
          <cell r="B996" t="str">
            <v>嘉澳环保</v>
          </cell>
          <cell r="C996">
            <v>20093924.59</v>
          </cell>
          <cell r="D996">
            <v>667058242.52</v>
          </cell>
          <cell r="E996">
            <v>0</v>
          </cell>
          <cell r="F996">
            <v>0</v>
          </cell>
          <cell r="G996">
            <v>0</v>
          </cell>
          <cell r="H996">
            <v>0</v>
          </cell>
          <cell r="I996">
            <v>91825448.27</v>
          </cell>
          <cell r="J996">
            <v>0</v>
          </cell>
          <cell r="K996">
            <v>6748774.07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975066</v>
          </cell>
          <cell r="Q996">
            <v>19350234.55</v>
          </cell>
          <cell r="R996">
            <v>0</v>
          </cell>
          <cell r="S996">
            <v>0</v>
          </cell>
          <cell r="T996">
            <v>0</v>
          </cell>
          <cell r="U996">
            <v>30039583.33</v>
          </cell>
          <cell r="V996">
            <v>751512.49</v>
          </cell>
          <cell r="W996">
            <v>0</v>
          </cell>
          <cell r="X996">
            <v>265829937.92</v>
          </cell>
          <cell r="Y996">
            <v>175663659.01</v>
          </cell>
          <cell r="Z996">
            <v>0</v>
          </cell>
          <cell r="AA996">
            <v>0</v>
          </cell>
          <cell r="AB996">
            <v>0</v>
          </cell>
          <cell r="AC996">
            <v>9400832.45</v>
          </cell>
          <cell r="AD996">
            <v>0</v>
          </cell>
        </row>
        <row r="996">
          <cell r="AF996">
            <v>73362532</v>
          </cell>
          <cell r="AG996">
            <v>40824474.64</v>
          </cell>
          <cell r="AH996">
            <v>254940518.68</v>
          </cell>
          <cell r="AI996">
            <v>20251081.2</v>
          </cell>
          <cell r="AJ996">
            <v>0</v>
          </cell>
          <cell r="AK996">
            <v>5194192.25</v>
          </cell>
          <cell r="AL996">
            <v>41270656.38</v>
          </cell>
          <cell r="AM996">
            <v>0</v>
          </cell>
          <cell r="AN996">
            <v>475767106.41</v>
          </cell>
          <cell r="AO996">
            <v>1287737215.2</v>
          </cell>
          <cell r="AP996">
            <v>911610561.56</v>
          </cell>
          <cell r="AQ996">
            <v>2199347776.76</v>
          </cell>
          <cell r="AR996">
            <v>149145792.42</v>
          </cell>
          <cell r="AS996">
            <v>697097825.85</v>
          </cell>
          <cell r="AT996">
            <v>441493596.93</v>
          </cell>
          <cell r="AU996">
            <v>1138591422.78</v>
          </cell>
          <cell r="AV996">
            <v>871108399.16</v>
          </cell>
          <cell r="AW996">
            <v>2009699821.94</v>
          </cell>
          <cell r="AX996">
            <v>697097825.85</v>
          </cell>
          <cell r="AY996">
            <v>1312601996.09</v>
          </cell>
          <cell r="AZ996">
            <v>0.566548004010319</v>
          </cell>
          <cell r="BA996">
            <v>0.433451995989681</v>
          </cell>
          <cell r="BB996">
            <v>2.30706054938505</v>
          </cell>
          <cell r="BC996">
            <v>0.346866640599629</v>
          </cell>
          <cell r="BD996">
            <v>0.21968136341069</v>
          </cell>
          <cell r="BE996">
            <v>0.346866640599629</v>
          </cell>
          <cell r="BF996">
            <v>0.653133359400371</v>
          </cell>
          <cell r="BG996" t="e">
            <v>#N/A</v>
          </cell>
          <cell r="BH996">
            <v>450712710.32</v>
          </cell>
          <cell r="BI996">
            <v>60690390.99</v>
          </cell>
          <cell r="BJ996" t="e">
            <v>#N/A</v>
          </cell>
        </row>
        <row r="997">
          <cell r="A997" t="str">
            <v>002402.SZ</v>
          </cell>
          <cell r="B997" t="str">
            <v>和而泰</v>
          </cell>
          <cell r="C997">
            <v>37710387.99</v>
          </cell>
          <cell r="D997">
            <v>664478408.7</v>
          </cell>
          <cell r="E997">
            <v>0</v>
          </cell>
          <cell r="F997">
            <v>0</v>
          </cell>
          <cell r="G997">
            <v>203500</v>
          </cell>
          <cell r="H997">
            <v>0</v>
          </cell>
          <cell r="I997">
            <v>2031370293.6</v>
          </cell>
          <cell r="J997">
            <v>0</v>
          </cell>
          <cell r="K997">
            <v>61066650.55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69563572.33</v>
          </cell>
          <cell r="Q997">
            <v>32239273.85</v>
          </cell>
          <cell r="R997">
            <v>0</v>
          </cell>
          <cell r="S997">
            <v>0</v>
          </cell>
          <cell r="T997">
            <v>0</v>
          </cell>
          <cell r="U997">
            <v>82772930.17</v>
          </cell>
          <cell r="V997">
            <v>819588.62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14476460.88</v>
          </cell>
          <cell r="AB997">
            <v>0</v>
          </cell>
          <cell r="AC997">
            <v>24828676.55</v>
          </cell>
          <cell r="AD997">
            <v>0</v>
          </cell>
        </row>
        <row r="997">
          <cell r="AF997">
            <v>914016928</v>
          </cell>
          <cell r="AG997">
            <v>0</v>
          </cell>
          <cell r="AH997">
            <v>859860865.39</v>
          </cell>
          <cell r="AI997">
            <v>0</v>
          </cell>
          <cell r="AJ997">
            <v>28775602.83</v>
          </cell>
          <cell r="AK997">
            <v>0</v>
          </cell>
          <cell r="AL997">
            <v>166800310.33</v>
          </cell>
          <cell r="AM997">
            <v>0</v>
          </cell>
          <cell r="AN997">
            <v>1408651996.14</v>
          </cell>
          <cell r="AO997">
            <v>3019529743.24</v>
          </cell>
          <cell r="AP997">
            <v>3378105702.69</v>
          </cell>
          <cell r="AQ997">
            <v>6397635445.93</v>
          </cell>
          <cell r="AR997">
            <v>2257598443.49</v>
          </cell>
          <cell r="AS997">
            <v>747454838.87</v>
          </cell>
          <cell r="AT997">
            <v>14476460.88</v>
          </cell>
          <cell r="AU997">
            <v>761931299.75</v>
          </cell>
          <cell r="AV997">
            <v>3378105702.69</v>
          </cell>
          <cell r="AW997">
            <v>4140037002.44</v>
          </cell>
          <cell r="AX997">
            <v>747454838.87</v>
          </cell>
          <cell r="AY997">
            <v>3392582163.57</v>
          </cell>
          <cell r="AZ997">
            <v>0.184039731843204</v>
          </cell>
          <cell r="BA997">
            <v>0.815960268156796</v>
          </cell>
          <cell r="BB997">
            <v>1.2255498693079</v>
          </cell>
          <cell r="BC997">
            <v>0.180543033414792</v>
          </cell>
          <cell r="BD997">
            <v>0.00349669842841213</v>
          </cell>
          <cell r="BE997">
            <v>0.180543033414792</v>
          </cell>
          <cell r="BF997">
            <v>0.819456966585208</v>
          </cell>
          <cell r="BG997" t="e">
            <v>#N/A</v>
          </cell>
          <cell r="BH997">
            <v>-322941279.98</v>
          </cell>
          <cell r="BI997">
            <v>1196885525.98</v>
          </cell>
          <cell r="BJ997" t="e">
            <v>#N/A</v>
          </cell>
        </row>
        <row r="998">
          <cell r="A998" t="str">
            <v>605368.SH</v>
          </cell>
          <cell r="B998" t="str">
            <v>蓝天燃气</v>
          </cell>
          <cell r="C998">
            <v>31716234.78</v>
          </cell>
          <cell r="D998">
            <v>660800555.56</v>
          </cell>
          <cell r="E998">
            <v>0</v>
          </cell>
          <cell r="F998">
            <v>0</v>
          </cell>
          <cell r="G998">
            <v>0</v>
          </cell>
          <cell r="H998">
            <v>0</v>
          </cell>
          <cell r="I998">
            <v>183338218.6</v>
          </cell>
          <cell r="J998">
            <v>0</v>
          </cell>
          <cell r="K998">
            <v>452636821.26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2419518.55</v>
          </cell>
          <cell r="Q998">
            <v>9781994.56</v>
          </cell>
          <cell r="R998">
            <v>0</v>
          </cell>
          <cell r="S998">
            <v>0</v>
          </cell>
          <cell r="T998">
            <v>0</v>
          </cell>
          <cell r="U998">
            <v>27491007.19</v>
          </cell>
          <cell r="V998">
            <v>27489616.4</v>
          </cell>
          <cell r="W998">
            <v>0</v>
          </cell>
          <cell r="X998">
            <v>62076638.88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197019378.09</v>
          </cell>
          <cell r="AD998">
            <v>1935185.16</v>
          </cell>
        </row>
        <row r="998">
          <cell r="AF998">
            <v>462702000</v>
          </cell>
          <cell r="AG998">
            <v>0</v>
          </cell>
          <cell r="AH998">
            <v>1024136054.91</v>
          </cell>
          <cell r="AI998">
            <v>0</v>
          </cell>
          <cell r="AJ998">
            <v>-29966.02</v>
          </cell>
          <cell r="AK998">
            <v>37372228.01</v>
          </cell>
          <cell r="AL998">
            <v>203635054.23</v>
          </cell>
          <cell r="AM998">
            <v>0</v>
          </cell>
          <cell r="AN998">
            <v>1060825308.37</v>
          </cell>
          <cell r="AO998">
            <v>1656705169.03</v>
          </cell>
          <cell r="AP998">
            <v>2788640679.5</v>
          </cell>
          <cell r="AQ998">
            <v>4445345848.53</v>
          </cell>
          <cell r="AR998">
            <v>904401782.24</v>
          </cell>
          <cell r="AS998">
            <v>688291562.75</v>
          </cell>
          <cell r="AT998">
            <v>64011824.04</v>
          </cell>
          <cell r="AU998">
            <v>752303386.79</v>
          </cell>
          <cell r="AV998">
            <v>2788640679.5</v>
          </cell>
          <cell r="AW998">
            <v>3540944066.29</v>
          </cell>
          <cell r="AX998">
            <v>688291562.75</v>
          </cell>
          <cell r="AY998">
            <v>2852652503.54</v>
          </cell>
          <cell r="AZ998">
            <v>0.212458421456575</v>
          </cell>
          <cell r="BA998">
            <v>0.787541578543425</v>
          </cell>
          <cell r="BB998">
            <v>1.26977422811062</v>
          </cell>
          <cell r="BC998">
            <v>0.194380806322974</v>
          </cell>
          <cell r="BD998">
            <v>0.0180776151336013</v>
          </cell>
          <cell r="BE998">
            <v>0.194380806322974</v>
          </cell>
          <cell r="BF998">
            <v>0.805619193677026</v>
          </cell>
          <cell r="BG998" t="e">
            <v>#N/A</v>
          </cell>
          <cell r="BH998">
            <v>-588563936.91</v>
          </cell>
          <cell r="BI998">
            <v>-42557804.7899999</v>
          </cell>
          <cell r="BJ998" t="e">
            <v>#N/A</v>
          </cell>
        </row>
        <row r="999">
          <cell r="A999" t="str">
            <v>002099.SZ</v>
          </cell>
          <cell r="B999" t="str">
            <v>海翔药业</v>
          </cell>
          <cell r="C999">
            <v>92141677.59</v>
          </cell>
          <cell r="D999">
            <v>660427638.91</v>
          </cell>
          <cell r="E999">
            <v>0</v>
          </cell>
          <cell r="F999">
            <v>0</v>
          </cell>
          <cell r="G999">
            <v>0</v>
          </cell>
          <cell r="H999">
            <v>0</v>
          </cell>
          <cell r="I999">
            <v>868503971.48</v>
          </cell>
          <cell r="J999">
            <v>0</v>
          </cell>
          <cell r="K999">
            <v>14805612.74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43685296.4</v>
          </cell>
          <cell r="Q999">
            <v>17332674.46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1539973.57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1333333</v>
          </cell>
          <cell r="AC999">
            <v>43436648.18</v>
          </cell>
          <cell r="AD999">
            <v>0</v>
          </cell>
        </row>
        <row r="999">
          <cell r="AF999">
            <v>1618715253</v>
          </cell>
          <cell r="AG999">
            <v>0</v>
          </cell>
          <cell r="AH999">
            <v>2812360880.94</v>
          </cell>
          <cell r="AI999">
            <v>0</v>
          </cell>
          <cell r="AJ999">
            <v>-1800000</v>
          </cell>
          <cell r="AK999">
            <v>0</v>
          </cell>
          <cell r="AL999">
            <v>228503678.45</v>
          </cell>
          <cell r="AM999">
            <v>0</v>
          </cell>
          <cell r="AN999">
            <v>1407183609.82</v>
          </cell>
          <cell r="AO999">
            <v>1743206826.33</v>
          </cell>
          <cell r="AP999">
            <v>6064963422.21</v>
          </cell>
          <cell r="AQ999">
            <v>7808170248.54</v>
          </cell>
          <cell r="AR999">
            <v>1082779187.42</v>
          </cell>
          <cell r="AS999">
            <v>660427638.91</v>
          </cell>
          <cell r="AT999">
            <v>0</v>
          </cell>
          <cell r="AU999">
            <v>660427638.91</v>
          </cell>
          <cell r="AV999">
            <v>6064963422.21</v>
          </cell>
          <cell r="AW999">
            <v>6725391061.12</v>
          </cell>
          <cell r="AX999">
            <v>660427638.91</v>
          </cell>
          <cell r="AY999">
            <v>6064963422.21</v>
          </cell>
          <cell r="AZ999">
            <v>0.0981991430547411</v>
          </cell>
          <cell r="BA999">
            <v>0.901800856945259</v>
          </cell>
          <cell r="BB999">
            <v>1.10889227072525</v>
          </cell>
          <cell r="BC999">
            <v>0.0981991430547411</v>
          </cell>
          <cell r="BD999">
            <v>0</v>
          </cell>
          <cell r="BE999">
            <v>0.0981991430547411</v>
          </cell>
          <cell r="BF999">
            <v>0.901800856945259</v>
          </cell>
          <cell r="BG999">
            <v>1540736555.87</v>
          </cell>
          <cell r="BH999">
            <v>-1407146172.94</v>
          </cell>
          <cell r="BI999">
            <v>1916372244.14</v>
          </cell>
          <cell r="BJ999">
            <v>5.10167777978153</v>
          </cell>
        </row>
        <row r="1000">
          <cell r="A1000" t="str">
            <v>603030.SH</v>
          </cell>
          <cell r="B1000" t="str">
            <v>全筑股份</v>
          </cell>
          <cell r="C1000">
            <v>2717165.98</v>
          </cell>
          <cell r="D1000">
            <v>658271971.78</v>
          </cell>
          <cell r="E1000">
            <v>0</v>
          </cell>
          <cell r="F1000">
            <v>0</v>
          </cell>
          <cell r="G1000">
            <v>0</v>
          </cell>
          <cell r="H1000">
            <v>0</v>
          </cell>
          <cell r="I1000">
            <v>5857222190.07</v>
          </cell>
          <cell r="J1000">
            <v>0</v>
          </cell>
          <cell r="K1000">
            <v>464542132.2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14671217.9</v>
          </cell>
          <cell r="Q1000">
            <v>19258334.93</v>
          </cell>
          <cell r="R1000">
            <v>0</v>
          </cell>
          <cell r="S1000">
            <v>0</v>
          </cell>
          <cell r="T1000">
            <v>0</v>
          </cell>
          <cell r="U1000">
            <v>194326198.51</v>
          </cell>
          <cell r="V1000">
            <v>388506221.82</v>
          </cell>
          <cell r="W1000">
            <v>0</v>
          </cell>
          <cell r="X1000">
            <v>18000000</v>
          </cell>
          <cell r="Y1000">
            <v>335421064.03</v>
          </cell>
          <cell r="Z1000">
            <v>0</v>
          </cell>
          <cell r="AA1000">
            <v>0</v>
          </cell>
          <cell r="AB1000">
            <v>0</v>
          </cell>
          <cell r="AC1000">
            <v>1009826.67</v>
          </cell>
          <cell r="AD1000">
            <v>0</v>
          </cell>
        </row>
        <row r="1000">
          <cell r="AF1000">
            <v>580052866</v>
          </cell>
          <cell r="AG1000">
            <v>56357180.41</v>
          </cell>
          <cell r="AH1000">
            <v>729719497.69</v>
          </cell>
          <cell r="AI1000">
            <v>70000801.96</v>
          </cell>
          <cell r="AJ1000">
            <v>-2210855.27</v>
          </cell>
          <cell r="AK1000">
            <v>0</v>
          </cell>
          <cell r="AL1000">
            <v>75845260.64</v>
          </cell>
          <cell r="AM1000">
            <v>0</v>
          </cell>
          <cell r="AN1000">
            <v>877867996.98</v>
          </cell>
          <cell r="AO1000">
            <v>7953946323.89</v>
          </cell>
          <cell r="AP1000">
            <v>2387632748.41</v>
          </cell>
          <cell r="AQ1000">
            <v>10341579072.3</v>
          </cell>
          <cell r="AR1000">
            <v>6747927089.57</v>
          </cell>
          <cell r="AS1000">
            <v>852598170.29</v>
          </cell>
          <cell r="AT1000">
            <v>353421064.03</v>
          </cell>
          <cell r="AU1000">
            <v>1206019234.32</v>
          </cell>
          <cell r="AV1000">
            <v>2247631144.49</v>
          </cell>
          <cell r="AW1000">
            <v>3453650378.81</v>
          </cell>
          <cell r="AX1000">
            <v>852598170.29</v>
          </cell>
          <cell r="AY1000">
            <v>2601052208.52</v>
          </cell>
          <cell r="AZ1000">
            <v>0.349201309350702</v>
          </cell>
          <cell r="BA1000">
            <v>0.650798690649298</v>
          </cell>
          <cell r="BB1000">
            <v>1.53657346636992</v>
          </cell>
          <cell r="BC1000">
            <v>0.246868697399467</v>
          </cell>
          <cell r="BD1000">
            <v>0.102332611951235</v>
          </cell>
          <cell r="BE1000">
            <v>0.246868697399467</v>
          </cell>
          <cell r="BF1000">
            <v>0.753131302600533</v>
          </cell>
          <cell r="BG1000" t="e">
            <v>#N/A</v>
          </cell>
          <cell r="BH1000">
            <v>-523385758.6</v>
          </cell>
          <cell r="BI1000">
            <v>838078500.69</v>
          </cell>
          <cell r="BJ1000" t="e">
            <v>#N/A</v>
          </cell>
        </row>
        <row r="1001">
          <cell r="A1001" t="str">
            <v>600765.SH</v>
          </cell>
          <cell r="B1001" t="str">
            <v>中航重机</v>
          </cell>
          <cell r="C1001">
            <v>31348068.92</v>
          </cell>
          <cell r="D1001">
            <v>658000000</v>
          </cell>
          <cell r="E1001">
            <v>0</v>
          </cell>
          <cell r="F1001">
            <v>0</v>
          </cell>
          <cell r="G1001">
            <v>0</v>
          </cell>
          <cell r="H1001">
            <v>0</v>
          </cell>
          <cell r="I1001">
            <v>5490593546.11</v>
          </cell>
          <cell r="J1001">
            <v>0</v>
          </cell>
          <cell r="K1001">
            <v>749069666.27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74233191.06</v>
          </cell>
          <cell r="Q1001">
            <v>124919582.23</v>
          </cell>
          <cell r="R1001">
            <v>0</v>
          </cell>
          <cell r="S1001">
            <v>0</v>
          </cell>
          <cell r="T1001">
            <v>0</v>
          </cell>
          <cell r="U1001">
            <v>3918122.3</v>
          </cell>
          <cell r="V1001">
            <v>4334916.84</v>
          </cell>
          <cell r="W1001">
            <v>0</v>
          </cell>
          <cell r="X1001">
            <v>2206039783.32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27665068.66</v>
          </cell>
          <cell r="AD1001">
            <v>0</v>
          </cell>
        </row>
        <row r="1001">
          <cell r="AF1001">
            <v>1051638636</v>
          </cell>
          <cell r="AG1001">
            <v>0</v>
          </cell>
          <cell r="AH1001">
            <v>4939302231.37</v>
          </cell>
          <cell r="AI1001">
            <v>41870530</v>
          </cell>
          <cell r="AJ1001">
            <v>0</v>
          </cell>
          <cell r="AK1001">
            <v>43575998.72</v>
          </cell>
          <cell r="AL1001">
            <v>141920963.25</v>
          </cell>
          <cell r="AM1001">
            <v>0</v>
          </cell>
          <cell r="AN1001">
            <v>3014010182.24</v>
          </cell>
          <cell r="AO1001">
            <v>9370121945.71</v>
          </cell>
          <cell r="AP1001">
            <v>9232318541.58</v>
          </cell>
          <cell r="AQ1001">
            <v>18602440487.29</v>
          </cell>
          <cell r="AR1001">
            <v>6502164040.09</v>
          </cell>
          <cell r="AS1001">
            <v>661918122.3</v>
          </cell>
          <cell r="AT1001">
            <v>2206039783.32</v>
          </cell>
          <cell r="AU1001">
            <v>2867957905.62</v>
          </cell>
          <cell r="AV1001">
            <v>9148577481.58</v>
          </cell>
          <cell r="AW1001">
            <v>12016535387.2</v>
          </cell>
          <cell r="AX1001">
            <v>661918122.3</v>
          </cell>
          <cell r="AY1001">
            <v>11354617264.9</v>
          </cell>
          <cell r="AZ1001">
            <v>0.238667620342128</v>
          </cell>
          <cell r="BA1001">
            <v>0.761332379657872</v>
          </cell>
          <cell r="BB1001">
            <v>1.31348675915949</v>
          </cell>
          <cell r="BC1001">
            <v>0.0550839406677131</v>
          </cell>
          <cell r="BD1001">
            <v>0.183583679674415</v>
          </cell>
          <cell r="BE1001">
            <v>0.0550839406677131</v>
          </cell>
          <cell r="BF1001">
            <v>0.944916059332287</v>
          </cell>
          <cell r="BG1001">
            <v>4188695119.21</v>
          </cell>
          <cell r="BH1001">
            <v>-4910888977.23</v>
          </cell>
          <cell r="BI1001">
            <v>7236244859.93</v>
          </cell>
          <cell r="BJ1001">
            <v>2.37444684273485</v>
          </cell>
        </row>
        <row r="1002">
          <cell r="A1002" t="str">
            <v>000517.SZ</v>
          </cell>
          <cell r="B1002" t="str">
            <v>荣安地产</v>
          </cell>
          <cell r="C1002">
            <v>19997394.48</v>
          </cell>
          <cell r="D1002">
            <v>656822833.15</v>
          </cell>
          <cell r="E1002">
            <v>0</v>
          </cell>
          <cell r="F1002">
            <v>0</v>
          </cell>
          <cell r="G1002">
            <v>0</v>
          </cell>
          <cell r="H1002">
            <v>0</v>
          </cell>
          <cell r="I1002">
            <v>2852444737.62</v>
          </cell>
          <cell r="J1002">
            <v>22488752.12</v>
          </cell>
          <cell r="K1002">
            <v>33024439386.1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27284700.64</v>
          </cell>
          <cell r="Q1002">
            <v>507469371.66</v>
          </cell>
          <cell r="R1002">
            <v>0</v>
          </cell>
          <cell r="S1002">
            <v>0</v>
          </cell>
          <cell r="T1002">
            <v>0</v>
          </cell>
          <cell r="U1002">
            <v>5531382217.02</v>
          </cell>
          <cell r="V1002">
            <v>2975197722.53</v>
          </cell>
          <cell r="W1002">
            <v>0</v>
          </cell>
          <cell r="X1002">
            <v>9196813716.37</v>
          </cell>
          <cell r="Y1002">
            <v>664612734.42</v>
          </cell>
          <cell r="Z1002">
            <v>0</v>
          </cell>
          <cell r="AA1002">
            <v>0</v>
          </cell>
          <cell r="AB1002">
            <v>75037478.7</v>
          </cell>
          <cell r="AC1002">
            <v>0</v>
          </cell>
          <cell r="AD1002">
            <v>0</v>
          </cell>
        </row>
        <row r="1002">
          <cell r="AF1002">
            <v>3183922485</v>
          </cell>
          <cell r="AG1002">
            <v>0</v>
          </cell>
          <cell r="AH1002">
            <v>-1756822795.5</v>
          </cell>
          <cell r="AI1002">
            <v>0</v>
          </cell>
          <cell r="AJ1002">
            <v>0</v>
          </cell>
          <cell r="AK1002">
            <v>0</v>
          </cell>
          <cell r="AL1002">
            <v>276820739.31</v>
          </cell>
          <cell r="AM1002">
            <v>0</v>
          </cell>
          <cell r="AN1002">
            <v>7087895682.18</v>
          </cell>
          <cell r="AO1002">
            <v>55553991044.81</v>
          </cell>
          <cell r="AP1002">
            <v>8791816110.99</v>
          </cell>
          <cell r="AQ1002">
            <v>64345807155.8</v>
          </cell>
          <cell r="AR1002">
            <v>39504359543.85</v>
          </cell>
          <cell r="AS1002">
            <v>6188205050.17</v>
          </cell>
          <cell r="AT1002">
            <v>9861426450.79</v>
          </cell>
          <cell r="AU1002">
            <v>16049631500.96</v>
          </cell>
          <cell r="AV1002">
            <v>8791816110.99</v>
          </cell>
          <cell r="AW1002">
            <v>24841447611.95</v>
          </cell>
          <cell r="AX1002">
            <v>6188205050.17</v>
          </cell>
          <cell r="AY1002">
            <v>18653242561.78</v>
          </cell>
          <cell r="AZ1002">
            <v>0.646082778736265</v>
          </cell>
          <cell r="BA1002">
            <v>0.353917221263735</v>
          </cell>
          <cell r="BB1002">
            <v>2.82551947155691</v>
          </cell>
          <cell r="BC1002">
            <v>0.24910806917682</v>
          </cell>
          <cell r="BD1002">
            <v>0.396974709559444</v>
          </cell>
          <cell r="BE1002">
            <v>0.24910806917682</v>
          </cell>
          <cell r="BF1002">
            <v>0.75089193082318</v>
          </cell>
          <cell r="BG1002">
            <v>-14459383846.13</v>
          </cell>
          <cell r="BH1002">
            <v>-4967221636.2</v>
          </cell>
          <cell r="BI1002">
            <v>12724705707.53</v>
          </cell>
          <cell r="BJ1002">
            <v>0.468093870953893</v>
          </cell>
        </row>
        <row r="1003">
          <cell r="A1003" t="str">
            <v>000796.SZ</v>
          </cell>
          <cell r="B1003" t="str">
            <v>凯撒旅业</v>
          </cell>
          <cell r="C1003">
            <v>25464627.43</v>
          </cell>
          <cell r="D1003">
            <v>654830391.83</v>
          </cell>
          <cell r="E1003">
            <v>0</v>
          </cell>
          <cell r="F1003">
            <v>0</v>
          </cell>
          <cell r="G1003">
            <v>0</v>
          </cell>
          <cell r="H1003">
            <v>0</v>
          </cell>
          <cell r="I1003">
            <v>633431540.91</v>
          </cell>
          <cell r="J1003">
            <v>0</v>
          </cell>
          <cell r="K1003">
            <v>253148803.48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83650569.22</v>
          </cell>
          <cell r="Q1003">
            <v>10633788.59</v>
          </cell>
          <cell r="R1003">
            <v>0</v>
          </cell>
          <cell r="S1003">
            <v>0</v>
          </cell>
          <cell r="T1003">
            <v>0</v>
          </cell>
          <cell r="U1003">
            <v>200219851.49</v>
          </cell>
          <cell r="V1003">
            <v>15579706.95</v>
          </cell>
          <cell r="W1003">
            <v>0</v>
          </cell>
          <cell r="X1003">
            <v>642782516.88</v>
          </cell>
          <cell r="Y1003">
            <v>11840026.23</v>
          </cell>
          <cell r="Z1003">
            <v>0</v>
          </cell>
          <cell r="AA1003">
            <v>0</v>
          </cell>
          <cell r="AB1003">
            <v>0</v>
          </cell>
          <cell r="AC1003">
            <v>4317424.51</v>
          </cell>
          <cell r="AD1003">
            <v>4341323.84</v>
          </cell>
        </row>
        <row r="1003">
          <cell r="AF1003">
            <v>803000258</v>
          </cell>
          <cell r="AG1003">
            <v>0</v>
          </cell>
          <cell r="AH1003">
            <v>639202911.07</v>
          </cell>
          <cell r="AI1003">
            <v>9207105</v>
          </cell>
          <cell r="AJ1003">
            <v>-747152266.8</v>
          </cell>
          <cell r="AK1003">
            <v>0</v>
          </cell>
          <cell r="AL1003">
            <v>63942161.85</v>
          </cell>
          <cell r="AM1003">
            <v>0</v>
          </cell>
          <cell r="AN1003">
            <v>-69691275.17</v>
          </cell>
          <cell r="AO1003">
            <v>2540240571.36</v>
          </cell>
          <cell r="AP1003">
            <v>698508893.95</v>
          </cell>
          <cell r="AQ1003">
            <v>3238749465.31</v>
          </cell>
          <cell r="AR1003">
            <v>1026226461.09</v>
          </cell>
          <cell r="AS1003">
            <v>855050243.32</v>
          </cell>
          <cell r="AT1003">
            <v>658963866.95</v>
          </cell>
          <cell r="AU1003">
            <v>1514014110.27</v>
          </cell>
          <cell r="AV1003">
            <v>680094683.95</v>
          </cell>
          <cell r="AW1003">
            <v>2194108794.22</v>
          </cell>
          <cell r="AX1003">
            <v>855050243.32</v>
          </cell>
          <cell r="AY1003">
            <v>1339058550.9</v>
          </cell>
          <cell r="AZ1003">
            <v>0.690036024767053</v>
          </cell>
          <cell r="BA1003">
            <v>0.309963975232947</v>
          </cell>
          <cell r="BB1003">
            <v>3.22618136268406</v>
          </cell>
          <cell r="BC1003">
            <v>0.389702755657551</v>
          </cell>
          <cell r="BD1003">
            <v>0.300333269109502</v>
          </cell>
          <cell r="BE1003">
            <v>0.389702755657551</v>
          </cell>
          <cell r="BF1003">
            <v>0.610297244342449</v>
          </cell>
          <cell r="BG1003" t="e">
            <v>#N/A</v>
          </cell>
          <cell r="BH1003">
            <v>303077505.07</v>
          </cell>
          <cell r="BI1003">
            <v>-161399674.32</v>
          </cell>
          <cell r="BJ1003" t="e">
            <v>#N/A</v>
          </cell>
        </row>
        <row r="1004">
          <cell r="A1004" t="str">
            <v>603708.SH</v>
          </cell>
          <cell r="B1004" t="str">
            <v>家家悦</v>
          </cell>
          <cell r="C1004">
            <v>61701.79</v>
          </cell>
          <cell r="D1004">
            <v>652954389.45</v>
          </cell>
          <cell r="E1004">
            <v>0</v>
          </cell>
          <cell r="F1004">
            <v>0</v>
          </cell>
          <cell r="G1004">
            <v>0</v>
          </cell>
          <cell r="H1004">
            <v>0</v>
          </cell>
          <cell r="I1004">
            <v>2536701289.73</v>
          </cell>
          <cell r="J1004">
            <v>65137920.94</v>
          </cell>
          <cell r="K1004">
            <v>2455090152.36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128480065.38</v>
          </cell>
          <cell r="Q1004">
            <v>91595627.02</v>
          </cell>
          <cell r="R1004">
            <v>0</v>
          </cell>
          <cell r="S1004">
            <v>0</v>
          </cell>
          <cell r="T1004">
            <v>0</v>
          </cell>
          <cell r="U1004">
            <v>526373941.57</v>
          </cell>
          <cell r="V1004">
            <v>242529976.1</v>
          </cell>
          <cell r="W1004">
            <v>0</v>
          </cell>
          <cell r="X1004">
            <v>0</v>
          </cell>
          <cell r="Y1004">
            <v>578209180.14</v>
          </cell>
          <cell r="Z1004">
            <v>0</v>
          </cell>
          <cell r="AA1004">
            <v>0</v>
          </cell>
          <cell r="AB1004">
            <v>0</v>
          </cell>
          <cell r="AC1004">
            <v>74107451.98</v>
          </cell>
          <cell r="AD1004">
            <v>0</v>
          </cell>
        </row>
        <row r="1004">
          <cell r="AF1004">
            <v>608401048</v>
          </cell>
          <cell r="AG1004">
            <v>93021889.72</v>
          </cell>
          <cell r="AH1004">
            <v>1134945351.62</v>
          </cell>
          <cell r="AI1004">
            <v>198822462.76</v>
          </cell>
          <cell r="AJ1004">
            <v>40191.06</v>
          </cell>
          <cell r="AK1004">
            <v>0</v>
          </cell>
          <cell r="AL1004">
            <v>177754257.68</v>
          </cell>
          <cell r="AM1004">
            <v>0</v>
          </cell>
          <cell r="AN1004">
            <v>844536548.32</v>
          </cell>
          <cell r="AO1004">
            <v>7351241696.46</v>
          </cell>
          <cell r="AP1004">
            <v>3057521749.16</v>
          </cell>
          <cell r="AQ1004">
            <v>10408763445.62</v>
          </cell>
          <cell r="AR1004">
            <v>5593704185.3</v>
          </cell>
          <cell r="AS1004">
            <v>1179328331.02</v>
          </cell>
          <cell r="AT1004">
            <v>578209180.14</v>
          </cell>
          <cell r="AU1004">
            <v>1757537511.16</v>
          </cell>
          <cell r="AV1004">
            <v>2659876823.64</v>
          </cell>
          <cell r="AW1004">
            <v>4417414334.8</v>
          </cell>
          <cell r="AX1004">
            <v>1179328331.02</v>
          </cell>
          <cell r="AY1004">
            <v>3238086003.78</v>
          </cell>
          <cell r="AZ1004">
            <v>0.397865669360982</v>
          </cell>
          <cell r="BA1004">
            <v>0.602134330639018</v>
          </cell>
          <cell r="BB1004">
            <v>1.66075898535588</v>
          </cell>
          <cell r="BC1004">
            <v>0.266972541318879</v>
          </cell>
          <cell r="BD1004">
            <v>0.130893128042104</v>
          </cell>
          <cell r="BE1004">
            <v>0.266972541318879</v>
          </cell>
          <cell r="BF1004">
            <v>0.733027458681121</v>
          </cell>
          <cell r="BG1004">
            <v>651866404.44</v>
          </cell>
          <cell r="BH1004">
            <v>-1078137774.16</v>
          </cell>
          <cell r="BI1004">
            <v>-2252068943.28</v>
          </cell>
          <cell r="BJ1004">
            <v>0.775523100074591</v>
          </cell>
        </row>
        <row r="1005">
          <cell r="A1005" t="str">
            <v>002536.SZ</v>
          </cell>
          <cell r="B1005" t="str">
            <v>飞龙股份</v>
          </cell>
          <cell r="C1005">
            <v>87650196.32</v>
          </cell>
          <cell r="D1005">
            <v>651600000</v>
          </cell>
          <cell r="E1005">
            <v>0</v>
          </cell>
          <cell r="F1005">
            <v>0</v>
          </cell>
          <cell r="G1005">
            <v>0</v>
          </cell>
          <cell r="H1005">
            <v>0</v>
          </cell>
          <cell r="I1005">
            <v>1070132407.25</v>
          </cell>
          <cell r="J1005">
            <v>4470587.57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28725172.29</v>
          </cell>
          <cell r="Q1005">
            <v>11101622.85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30000000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5590690.71</v>
          </cell>
          <cell r="AD1005">
            <v>0</v>
          </cell>
        </row>
        <row r="1005">
          <cell r="AF1005">
            <v>500711814</v>
          </cell>
          <cell r="AG1005">
            <v>0</v>
          </cell>
          <cell r="AH1005">
            <v>931421852.99</v>
          </cell>
          <cell r="AI1005">
            <v>0</v>
          </cell>
          <cell r="AJ1005">
            <v>1457972.68</v>
          </cell>
          <cell r="AK1005">
            <v>0</v>
          </cell>
          <cell r="AL1005">
            <v>95574456.45</v>
          </cell>
          <cell r="AM1005">
            <v>0</v>
          </cell>
          <cell r="AN1005">
            <v>764924832.38</v>
          </cell>
          <cell r="AO1005">
            <v>1889270676.99</v>
          </cell>
          <cell r="AP1005">
            <v>2294090928.5</v>
          </cell>
          <cell r="AQ1005">
            <v>4183361605.49</v>
          </cell>
          <cell r="AR1005">
            <v>1207670676.99</v>
          </cell>
          <cell r="AS1005">
            <v>651600000</v>
          </cell>
          <cell r="AT1005">
            <v>30000000</v>
          </cell>
          <cell r="AU1005">
            <v>681600000</v>
          </cell>
          <cell r="AV1005">
            <v>2294090928.5</v>
          </cell>
          <cell r="AW1005">
            <v>2975690928.5</v>
          </cell>
          <cell r="AX1005">
            <v>651600000</v>
          </cell>
          <cell r="AY1005">
            <v>2324090928.5</v>
          </cell>
          <cell r="AZ1005">
            <v>0.229056046604808</v>
          </cell>
          <cell r="BA1005">
            <v>0.770943953395192</v>
          </cell>
          <cell r="BB1005">
            <v>1.29711115262797</v>
          </cell>
          <cell r="BC1005">
            <v>0.218974354412695</v>
          </cell>
          <cell r="BD1005">
            <v>0.010081692192113</v>
          </cell>
          <cell r="BE1005">
            <v>0.218974354412695</v>
          </cell>
          <cell r="BF1005">
            <v>0.781025645587305</v>
          </cell>
          <cell r="BG1005" t="e">
            <v>#N/A</v>
          </cell>
          <cell r="BH1005">
            <v>329081999.83</v>
          </cell>
          <cell r="BI1005">
            <v>308804047.23</v>
          </cell>
          <cell r="BJ1005" t="e">
            <v>#N/A</v>
          </cell>
        </row>
        <row r="1006">
          <cell r="A1006" t="str">
            <v>002284.SZ</v>
          </cell>
          <cell r="B1006" t="str">
            <v>亚太股份</v>
          </cell>
          <cell r="C1006">
            <v>0</v>
          </cell>
          <cell r="D1006">
            <v>651109055.57</v>
          </cell>
          <cell r="E1006">
            <v>0</v>
          </cell>
          <cell r="F1006">
            <v>0</v>
          </cell>
          <cell r="G1006">
            <v>0</v>
          </cell>
          <cell r="H1006">
            <v>0</v>
          </cell>
          <cell r="I1006">
            <v>1716241981.95</v>
          </cell>
          <cell r="J1006">
            <v>4536414.61</v>
          </cell>
          <cell r="K1006">
            <v>12792186.85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46772655.11</v>
          </cell>
          <cell r="Q1006">
            <v>18922371.5</v>
          </cell>
          <cell r="R1006">
            <v>0</v>
          </cell>
          <cell r="S1006">
            <v>0</v>
          </cell>
          <cell r="T1006">
            <v>0</v>
          </cell>
          <cell r="U1006">
            <v>1226928.07</v>
          </cell>
          <cell r="V1006">
            <v>0</v>
          </cell>
          <cell r="W1006">
            <v>0</v>
          </cell>
          <cell r="X1006">
            <v>0</v>
          </cell>
          <cell r="Y1006">
            <v>944856134.11</v>
          </cell>
          <cell r="Z1006">
            <v>0</v>
          </cell>
          <cell r="AA1006">
            <v>0</v>
          </cell>
          <cell r="AB1006">
            <v>0</v>
          </cell>
          <cell r="AC1006">
            <v>142890956.64</v>
          </cell>
          <cell r="AD1006">
            <v>0</v>
          </cell>
        </row>
        <row r="1006">
          <cell r="AF1006">
            <v>737681884</v>
          </cell>
          <cell r="AG1006">
            <v>188243055.9</v>
          </cell>
          <cell r="AH1006">
            <v>1137761602.06</v>
          </cell>
          <cell r="AI1006">
            <v>0</v>
          </cell>
          <cell r="AJ1006">
            <v>-42893528.88</v>
          </cell>
          <cell r="AK1006">
            <v>8352176.3</v>
          </cell>
          <cell r="AL1006">
            <v>144136202.12</v>
          </cell>
          <cell r="AM1006">
            <v>0</v>
          </cell>
          <cell r="AN1006">
            <v>523047749.93</v>
          </cell>
          <cell r="AO1006">
            <v>3539348684.41</v>
          </cell>
          <cell r="AP1006">
            <v>2696329141.43</v>
          </cell>
          <cell r="AQ1006">
            <v>6235677825.84</v>
          </cell>
          <cell r="AR1006">
            <v>1942156566.66</v>
          </cell>
          <cell r="AS1006">
            <v>652335983.64</v>
          </cell>
          <cell r="AT1006">
            <v>944856134.11</v>
          </cell>
          <cell r="AU1006">
            <v>1597192117.75</v>
          </cell>
          <cell r="AV1006">
            <v>2696329141.43</v>
          </cell>
          <cell r="AW1006">
            <v>4293521259.18</v>
          </cell>
          <cell r="AX1006">
            <v>652335983.64</v>
          </cell>
          <cell r="AY1006">
            <v>3641185275.54</v>
          </cell>
          <cell r="AZ1006">
            <v>0.372000514574147</v>
          </cell>
          <cell r="BA1006">
            <v>0.627999485425853</v>
          </cell>
          <cell r="BB1006">
            <v>1.59235799265327</v>
          </cell>
          <cell r="BC1006">
            <v>0.151934960667829</v>
          </cell>
          <cell r="BD1006">
            <v>0.220065553906318</v>
          </cell>
          <cell r="BE1006">
            <v>0.151934960667829</v>
          </cell>
          <cell r="BF1006">
            <v>0.848065039332171</v>
          </cell>
          <cell r="BG1006">
            <v>2390624912.84</v>
          </cell>
          <cell r="BH1006">
            <v>-2256615787.05</v>
          </cell>
          <cell r="BI1006">
            <v>1654528748.51</v>
          </cell>
          <cell r="BJ1006">
            <v>-2.24770733592392</v>
          </cell>
        </row>
        <row r="1007">
          <cell r="A1007" t="str">
            <v>002303.SZ</v>
          </cell>
          <cell r="B1007" t="str">
            <v>美盈森</v>
          </cell>
          <cell r="C1007">
            <v>149484600.12</v>
          </cell>
          <cell r="D1007">
            <v>650618864.63</v>
          </cell>
          <cell r="E1007">
            <v>0</v>
          </cell>
          <cell r="F1007">
            <v>0</v>
          </cell>
          <cell r="G1007">
            <v>0</v>
          </cell>
          <cell r="H1007">
            <v>0</v>
          </cell>
          <cell r="I1007">
            <v>1043849388</v>
          </cell>
          <cell r="J1007">
            <v>558674.68</v>
          </cell>
          <cell r="K1007">
            <v>19850889.23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34627295.01</v>
          </cell>
          <cell r="Q1007">
            <v>23551008.17</v>
          </cell>
          <cell r="R1007">
            <v>0</v>
          </cell>
          <cell r="S1007">
            <v>0</v>
          </cell>
          <cell r="T1007">
            <v>0</v>
          </cell>
          <cell r="U1007">
            <v>3317667.9</v>
          </cell>
          <cell r="V1007">
            <v>2272225.52</v>
          </cell>
          <cell r="W1007">
            <v>0</v>
          </cell>
          <cell r="X1007">
            <v>137000000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93663384.55</v>
          </cell>
          <cell r="AD1007">
            <v>0</v>
          </cell>
        </row>
        <row r="1007">
          <cell r="AF1007">
            <v>1531323685</v>
          </cell>
          <cell r="AG1007">
            <v>0</v>
          </cell>
          <cell r="AH1007">
            <v>1245116103.89</v>
          </cell>
          <cell r="AI1007">
            <v>0</v>
          </cell>
          <cell r="AJ1007">
            <v>564404950.14</v>
          </cell>
          <cell r="AK1007">
            <v>0</v>
          </cell>
          <cell r="AL1007">
            <v>245078285.77</v>
          </cell>
          <cell r="AM1007">
            <v>0</v>
          </cell>
          <cell r="AN1007">
            <v>1199256158.79</v>
          </cell>
          <cell r="AO1007">
            <v>2158793997.81</v>
          </cell>
          <cell r="AP1007">
            <v>4785179183.59</v>
          </cell>
          <cell r="AQ1007">
            <v>6943973181.4</v>
          </cell>
          <cell r="AR1007">
            <v>1367857465.28</v>
          </cell>
          <cell r="AS1007">
            <v>653936532.53</v>
          </cell>
          <cell r="AT1007">
            <v>137000000</v>
          </cell>
          <cell r="AU1007">
            <v>790936532.53</v>
          </cell>
          <cell r="AV1007">
            <v>4785179183.59</v>
          </cell>
          <cell r="AW1007">
            <v>5576115716.12</v>
          </cell>
          <cell r="AX1007">
            <v>653936532.53</v>
          </cell>
          <cell r="AY1007">
            <v>4922179183.59</v>
          </cell>
          <cell r="AZ1007">
            <v>0.141843636824731</v>
          </cell>
          <cell r="BA1007">
            <v>0.858156363175269</v>
          </cell>
          <cell r="BB1007">
            <v>1.16528880156513</v>
          </cell>
          <cell r="BC1007">
            <v>0.1172745627641</v>
          </cell>
          <cell r="BD1007">
            <v>0.0245690740606309</v>
          </cell>
          <cell r="BE1007">
            <v>0.1172745627641</v>
          </cell>
          <cell r="BF1007">
            <v>0.8827254372359</v>
          </cell>
          <cell r="BG1007" t="e">
            <v>#N/A</v>
          </cell>
          <cell r="BH1007">
            <v>-1967245263.44</v>
          </cell>
          <cell r="BI1007">
            <v>2483899434.33</v>
          </cell>
          <cell r="BJ1007" t="e">
            <v>#N/A</v>
          </cell>
        </row>
        <row r="1008">
          <cell r="A1008" t="str">
            <v>600359.SH</v>
          </cell>
          <cell r="B1008" t="str">
            <v>新农开发</v>
          </cell>
          <cell r="C1008">
            <v>0</v>
          </cell>
          <cell r="D1008">
            <v>650550833.34</v>
          </cell>
          <cell r="E1008">
            <v>0</v>
          </cell>
          <cell r="F1008">
            <v>0</v>
          </cell>
          <cell r="G1008">
            <v>0</v>
          </cell>
          <cell r="H1008">
            <v>0</v>
          </cell>
          <cell r="I1008">
            <v>147540072.6</v>
          </cell>
          <cell r="J1008">
            <v>1069872.88</v>
          </cell>
          <cell r="K1008">
            <v>78128467.34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18622767.56</v>
          </cell>
          <cell r="Q1008">
            <v>4261531.21</v>
          </cell>
          <cell r="R1008">
            <v>0</v>
          </cell>
          <cell r="S1008">
            <v>0</v>
          </cell>
          <cell r="T1008">
            <v>0</v>
          </cell>
          <cell r="U1008">
            <v>42783436.17</v>
          </cell>
          <cell r="V1008">
            <v>6629539.97</v>
          </cell>
          <cell r="W1008">
            <v>0</v>
          </cell>
          <cell r="X1008">
            <v>26539049.06</v>
          </cell>
          <cell r="Y1008">
            <v>0</v>
          </cell>
          <cell r="Z1008">
            <v>0</v>
          </cell>
          <cell r="AA1008">
            <v>1376339.76</v>
          </cell>
          <cell r="AB1008">
            <v>0</v>
          </cell>
          <cell r="AC1008">
            <v>46741127.07</v>
          </cell>
          <cell r="AD1008">
            <v>0</v>
          </cell>
        </row>
        <row r="1008">
          <cell r="AF1008">
            <v>381512820</v>
          </cell>
          <cell r="AG1008">
            <v>0</v>
          </cell>
          <cell r="AH1008">
            <v>936260140.04</v>
          </cell>
          <cell r="AI1008">
            <v>0</v>
          </cell>
          <cell r="AJ1008">
            <v>-51554680.68</v>
          </cell>
          <cell r="AK1008">
            <v>0</v>
          </cell>
          <cell r="AL1008">
            <v>63694424.54</v>
          </cell>
          <cell r="AM1008">
            <v>0</v>
          </cell>
          <cell r="AN1008">
            <v>-803816726.68</v>
          </cell>
          <cell r="AO1008">
            <v>1024243036.96</v>
          </cell>
          <cell r="AP1008">
            <v>526095977.22</v>
          </cell>
          <cell r="AQ1008">
            <v>1550339014.18</v>
          </cell>
          <cell r="AR1008">
            <v>302993378.63</v>
          </cell>
          <cell r="AS1008">
            <v>693334269.51</v>
          </cell>
          <cell r="AT1008">
            <v>27915388.82</v>
          </cell>
          <cell r="AU1008">
            <v>721249658.33</v>
          </cell>
          <cell r="AV1008">
            <v>526095977.22</v>
          </cell>
          <cell r="AW1008">
            <v>1247345635.55</v>
          </cell>
          <cell r="AX1008">
            <v>693334269.51</v>
          </cell>
          <cell r="AY1008">
            <v>554011366.04</v>
          </cell>
          <cell r="AZ1008">
            <v>0.57822758806702</v>
          </cell>
          <cell r="BA1008">
            <v>0.42177241193298</v>
          </cell>
          <cell r="BB1008">
            <v>2.37094691759711</v>
          </cell>
          <cell r="BC1008">
            <v>0.55584775362146</v>
          </cell>
          <cell r="BD1008">
            <v>0.0223798344455593</v>
          </cell>
          <cell r="BE1008">
            <v>0.55584775362146</v>
          </cell>
          <cell r="BF1008">
            <v>0.44415224637854</v>
          </cell>
          <cell r="BG1008" t="e">
            <v>#N/A</v>
          </cell>
          <cell r="BH1008">
            <v>275730743.93</v>
          </cell>
          <cell r="BI1008">
            <v>-286251703.94</v>
          </cell>
          <cell r="BJ1008" t="e">
            <v>#N/A</v>
          </cell>
        </row>
        <row r="1009">
          <cell r="A1009" t="str">
            <v>000680.SZ</v>
          </cell>
          <cell r="B1009" t="str">
            <v>山推股份</v>
          </cell>
          <cell r="C1009">
            <v>8584381.76</v>
          </cell>
          <cell r="D1009">
            <v>650000000</v>
          </cell>
          <cell r="E1009">
            <v>0</v>
          </cell>
          <cell r="F1009">
            <v>0</v>
          </cell>
          <cell r="G1009">
            <v>0</v>
          </cell>
          <cell r="H1009">
            <v>0</v>
          </cell>
          <cell r="I1009">
            <v>3752666887.66</v>
          </cell>
          <cell r="J1009">
            <v>0</v>
          </cell>
          <cell r="K1009">
            <v>291042562.82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80693116.79</v>
          </cell>
          <cell r="Q1009">
            <v>25008740.85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16376486.1</v>
          </cell>
          <cell r="W1009">
            <v>0</v>
          </cell>
          <cell r="X1009">
            <v>496000000</v>
          </cell>
          <cell r="Y1009">
            <v>0</v>
          </cell>
          <cell r="Z1009">
            <v>0</v>
          </cell>
          <cell r="AA1009">
            <v>91004550.07</v>
          </cell>
          <cell r="AB1009">
            <v>39013392.83</v>
          </cell>
          <cell r="AC1009">
            <v>92320250.84</v>
          </cell>
          <cell r="AD1009">
            <v>0</v>
          </cell>
        </row>
        <row r="1009">
          <cell r="AF1009">
            <v>1501853212</v>
          </cell>
          <cell r="AG1009">
            <v>0</v>
          </cell>
          <cell r="AH1009">
            <v>1660923449.5</v>
          </cell>
          <cell r="AI1009">
            <v>44091600</v>
          </cell>
          <cell r="AJ1009">
            <v>-54160024.45</v>
          </cell>
          <cell r="AK1009">
            <v>20734788.49</v>
          </cell>
          <cell r="AL1009">
            <v>397552609.09</v>
          </cell>
          <cell r="AM1009">
            <v>0</v>
          </cell>
          <cell r="AN1009">
            <v>890574631.23</v>
          </cell>
          <cell r="AO1009">
            <v>5542710369.72</v>
          </cell>
          <cell r="AP1009">
            <v>4461570265.86</v>
          </cell>
          <cell r="AQ1009">
            <v>10004280635.58</v>
          </cell>
          <cell r="AR1009">
            <v>4305705819.65</v>
          </cell>
          <cell r="AS1009">
            <v>650000000</v>
          </cell>
          <cell r="AT1009">
            <v>587004550.07</v>
          </cell>
          <cell r="AU1009">
            <v>1237004550.07</v>
          </cell>
          <cell r="AV1009">
            <v>4373387065.86</v>
          </cell>
          <cell r="AW1009">
            <v>5610391615.93</v>
          </cell>
          <cell r="AX1009">
            <v>650000000</v>
          </cell>
          <cell r="AY1009">
            <v>4960391615.93</v>
          </cell>
          <cell r="AZ1009">
            <v>0.220484528487759</v>
          </cell>
          <cell r="BA1009">
            <v>0.779515471512241</v>
          </cell>
          <cell r="BB1009">
            <v>1.28284817498237</v>
          </cell>
          <cell r="BC1009">
            <v>0.115856440066395</v>
          </cell>
          <cell r="BD1009">
            <v>0.104628088421363</v>
          </cell>
          <cell r="BE1009">
            <v>0.115856440066395</v>
          </cell>
          <cell r="BF1009">
            <v>0.884143559933605</v>
          </cell>
          <cell r="BG1009">
            <v>1920010485.59</v>
          </cell>
          <cell r="BH1009">
            <v>-1940596263.66</v>
          </cell>
          <cell r="BI1009">
            <v>1610282317.1</v>
          </cell>
          <cell r="BJ1009">
            <v>-5.19901798067162</v>
          </cell>
        </row>
        <row r="1010">
          <cell r="A1010" t="str">
            <v>600872.SH</v>
          </cell>
          <cell r="B1010" t="str">
            <v>中炬高新</v>
          </cell>
          <cell r="C1010">
            <v>45682320.63</v>
          </cell>
          <cell r="D1010">
            <v>650000000</v>
          </cell>
          <cell r="E1010">
            <v>0</v>
          </cell>
          <cell r="F1010">
            <v>0</v>
          </cell>
          <cell r="G1010">
            <v>0</v>
          </cell>
          <cell r="H1010">
            <v>0</v>
          </cell>
          <cell r="I1010">
            <v>485654134.47</v>
          </cell>
          <cell r="J1010">
            <v>0</v>
          </cell>
          <cell r="K1010">
            <v>430382310.38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106231296.61</v>
          </cell>
          <cell r="Q1010">
            <v>43389869.16</v>
          </cell>
          <cell r="R1010">
            <v>0</v>
          </cell>
          <cell r="S1010">
            <v>0</v>
          </cell>
          <cell r="T1010">
            <v>0</v>
          </cell>
          <cell r="U1010">
            <v>1694373.44</v>
          </cell>
          <cell r="V1010">
            <v>44580760.67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76705671.42</v>
          </cell>
          <cell r="AD1010">
            <v>0</v>
          </cell>
        </row>
        <row r="1010">
          <cell r="AF1010">
            <v>796637194</v>
          </cell>
          <cell r="AG1010">
            <v>0</v>
          </cell>
          <cell r="AH1010">
            <v>91465632.06</v>
          </cell>
          <cell r="AI1010">
            <v>983692225.51</v>
          </cell>
          <cell r="AJ1010">
            <v>16427035.51</v>
          </cell>
          <cell r="AK1010">
            <v>0</v>
          </cell>
          <cell r="AL1010">
            <v>372824822.31</v>
          </cell>
          <cell r="AM1010">
            <v>0</v>
          </cell>
          <cell r="AN1010">
            <v>3163515169.94</v>
          </cell>
          <cell r="AO1010">
            <v>1884320736.78</v>
          </cell>
          <cell r="AP1010">
            <v>5424562079.33</v>
          </cell>
          <cell r="AQ1010">
            <v>7308882816.11</v>
          </cell>
          <cell r="AR1010">
            <v>1232626363.34</v>
          </cell>
          <cell r="AS1010">
            <v>651694373.44</v>
          </cell>
          <cell r="AT1010">
            <v>0</v>
          </cell>
          <cell r="AU1010">
            <v>651694373.44</v>
          </cell>
          <cell r="AV1010">
            <v>3457177628.31</v>
          </cell>
          <cell r="AW1010">
            <v>4108872001.75</v>
          </cell>
          <cell r="AX1010">
            <v>651694373.44</v>
          </cell>
          <cell r="AY1010">
            <v>3457177628.31</v>
          </cell>
          <cell r="AZ1010">
            <v>0.158606637822361</v>
          </cell>
          <cell r="BA1010">
            <v>0.841393362177639</v>
          </cell>
          <cell r="BB1010">
            <v>1.18850474100707</v>
          </cell>
          <cell r="BC1010">
            <v>0.158606637822361</v>
          </cell>
          <cell r="BD1010">
            <v>0</v>
          </cell>
          <cell r="BE1010">
            <v>0.158606637822361</v>
          </cell>
          <cell r="BF1010">
            <v>0.841393362177639</v>
          </cell>
          <cell r="BG1010" t="e">
            <v>#N/A</v>
          </cell>
          <cell r="BH1010">
            <v>-580038389.11</v>
          </cell>
          <cell r="BI1010">
            <v>1384755197.38</v>
          </cell>
          <cell r="BJ1010" t="e">
            <v>#N/A</v>
          </cell>
        </row>
        <row r="1011">
          <cell r="A1011" t="str">
            <v>600428.SH</v>
          </cell>
          <cell r="B1011" t="str">
            <v>中远海特</v>
          </cell>
          <cell r="C1011">
            <v>413058542.93</v>
          </cell>
          <cell r="D1011">
            <v>648540000</v>
          </cell>
          <cell r="E1011">
            <v>0</v>
          </cell>
          <cell r="F1011">
            <v>0</v>
          </cell>
          <cell r="G1011">
            <v>0</v>
          </cell>
          <cell r="H1011">
            <v>0</v>
          </cell>
          <cell r="I1011">
            <v>1369924327.89</v>
          </cell>
          <cell r="J1011">
            <v>747376.74</v>
          </cell>
          <cell r="K1011">
            <v>291014742.49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546893213.75</v>
          </cell>
          <cell r="Q1011">
            <v>109455740.1</v>
          </cell>
          <cell r="R1011">
            <v>0</v>
          </cell>
          <cell r="S1011">
            <v>0</v>
          </cell>
          <cell r="T1011">
            <v>0</v>
          </cell>
          <cell r="U1011">
            <v>792476810.24</v>
          </cell>
          <cell r="V1011">
            <v>0</v>
          </cell>
          <cell r="W1011">
            <v>0</v>
          </cell>
          <cell r="X1011">
            <v>5823476389.32</v>
          </cell>
          <cell r="Y1011">
            <v>0</v>
          </cell>
          <cell r="Z1011">
            <v>0</v>
          </cell>
          <cell r="AA1011">
            <v>1168742116.94</v>
          </cell>
          <cell r="AB1011">
            <v>3572129.35</v>
          </cell>
          <cell r="AC1011">
            <v>231817.28</v>
          </cell>
          <cell r="AD1011">
            <v>0</v>
          </cell>
        </row>
        <row r="1011">
          <cell r="AF1011">
            <v>2146650771</v>
          </cell>
          <cell r="AG1011">
            <v>0</v>
          </cell>
          <cell r="AH1011">
            <v>4306154039.31</v>
          </cell>
          <cell r="AI1011">
            <v>0</v>
          </cell>
          <cell r="AJ1011">
            <v>-558551141.1</v>
          </cell>
          <cell r="AK1011">
            <v>0</v>
          </cell>
          <cell r="AL1011">
            <v>864889908.69</v>
          </cell>
          <cell r="AM1011">
            <v>0</v>
          </cell>
          <cell r="AN1011">
            <v>3140182450.65</v>
          </cell>
          <cell r="AO1011">
            <v>11168133207.03</v>
          </cell>
          <cell r="AP1011">
            <v>9899326028.55</v>
          </cell>
          <cell r="AQ1011">
            <v>21067459235.58</v>
          </cell>
          <cell r="AR1011">
            <v>2734897890.53</v>
          </cell>
          <cell r="AS1011">
            <v>1441016810.24</v>
          </cell>
          <cell r="AT1011">
            <v>6992218506.26</v>
          </cell>
          <cell r="AU1011">
            <v>8433235316.5</v>
          </cell>
          <cell r="AV1011">
            <v>9899326028.55</v>
          </cell>
          <cell r="AW1011">
            <v>18332561345.05</v>
          </cell>
          <cell r="AX1011">
            <v>1441016810.24</v>
          </cell>
          <cell r="AY1011">
            <v>16891544534.81</v>
          </cell>
          <cell r="AZ1011">
            <v>0.460014024105642</v>
          </cell>
          <cell r="BA1011">
            <v>0.539985975894357</v>
          </cell>
          <cell r="BB1011">
            <v>1.85189994674165</v>
          </cell>
          <cell r="BC1011">
            <v>0.0786042268244798</v>
          </cell>
          <cell r="BD1011">
            <v>0.381409797281163</v>
          </cell>
          <cell r="BE1011">
            <v>0.0786042268244798</v>
          </cell>
          <cell r="BF1011">
            <v>0.92139577317552</v>
          </cell>
          <cell r="BG1011" t="e">
            <v>#N/A</v>
          </cell>
          <cell r="BH1011">
            <v>2991754.30999994</v>
          </cell>
          <cell r="BI1011">
            <v>228902052.479999</v>
          </cell>
          <cell r="BJ1011" t="e">
            <v>#N/A</v>
          </cell>
        </row>
        <row r="1012">
          <cell r="A1012" t="str">
            <v>600070.SH</v>
          </cell>
          <cell r="B1012" t="str">
            <v>浙江富润</v>
          </cell>
          <cell r="C1012">
            <v>176410350.4</v>
          </cell>
          <cell r="D1012">
            <v>648271847.22</v>
          </cell>
          <cell r="E1012">
            <v>0</v>
          </cell>
          <cell r="F1012">
            <v>0</v>
          </cell>
          <cell r="G1012">
            <v>0</v>
          </cell>
          <cell r="H1012">
            <v>0</v>
          </cell>
          <cell r="I1012">
            <v>91392027.39</v>
          </cell>
          <cell r="J1012">
            <v>5994601.84</v>
          </cell>
          <cell r="K1012">
            <v>317604.11</v>
          </cell>
          <cell r="L1012">
            <v>0</v>
          </cell>
          <cell r="M1012">
            <v>0</v>
          </cell>
          <cell r="N1012">
            <v>0</v>
          </cell>
          <cell r="O1012">
            <v>0</v>
          </cell>
          <cell r="P1012">
            <v>12510324.21</v>
          </cell>
          <cell r="Q1012">
            <v>108656689.07</v>
          </cell>
          <cell r="R1012">
            <v>0</v>
          </cell>
          <cell r="S1012">
            <v>0</v>
          </cell>
          <cell r="T1012">
            <v>0</v>
          </cell>
          <cell r="U1012">
            <v>961963.45</v>
          </cell>
          <cell r="V1012">
            <v>28094.68</v>
          </cell>
          <cell r="W1012">
            <v>0</v>
          </cell>
          <cell r="X1012">
            <v>0</v>
          </cell>
          <cell r="Y1012">
            <v>0</v>
          </cell>
          <cell r="Z1012">
            <v>0</v>
          </cell>
          <cell r="AA1012">
            <v>1079349.76</v>
          </cell>
          <cell r="AB1012">
            <v>0</v>
          </cell>
          <cell r="AC1012">
            <v>272729.91</v>
          </cell>
          <cell r="AD1012">
            <v>0</v>
          </cell>
        </row>
        <row r="1012">
          <cell r="AF1012">
            <v>521946118</v>
          </cell>
          <cell r="AG1012">
            <v>0</v>
          </cell>
          <cell r="AH1012">
            <v>1125246784.06</v>
          </cell>
          <cell r="AI1012">
            <v>100217874.31</v>
          </cell>
          <cell r="AJ1012">
            <v>2.82</v>
          </cell>
          <cell r="AK1012">
            <v>0</v>
          </cell>
          <cell r="AL1012">
            <v>162241200.56</v>
          </cell>
          <cell r="AM1012">
            <v>0</v>
          </cell>
          <cell r="AN1012">
            <v>641294959.67</v>
          </cell>
          <cell r="AO1012">
            <v>1045895582.04</v>
          </cell>
          <cell r="AP1012">
            <v>2550946939.42</v>
          </cell>
          <cell r="AQ1012">
            <v>3596842521.46</v>
          </cell>
          <cell r="AR1012">
            <v>395582421.61</v>
          </cell>
          <cell r="AS1012">
            <v>649233810.67</v>
          </cell>
          <cell r="AT1012">
            <v>1079349.76</v>
          </cell>
          <cell r="AU1012">
            <v>650313160.43</v>
          </cell>
          <cell r="AV1012">
            <v>2350511190.8</v>
          </cell>
          <cell r="AW1012">
            <v>3000824351.23</v>
          </cell>
          <cell r="AX1012">
            <v>649233810.67</v>
          </cell>
          <cell r="AY1012">
            <v>2351590540.56</v>
          </cell>
          <cell r="AZ1012">
            <v>0.216711504678188</v>
          </cell>
          <cell r="BA1012">
            <v>0.783288495321812</v>
          </cell>
          <cell r="BB1012">
            <v>1.27666882122295</v>
          </cell>
          <cell r="BC1012">
            <v>0.216351820260285</v>
          </cell>
          <cell r="BD1012">
            <v>0.000359684417902563</v>
          </cell>
          <cell r="BE1012">
            <v>0.216351820260285</v>
          </cell>
          <cell r="BF1012">
            <v>0.783648179739715</v>
          </cell>
          <cell r="BG1012" t="e">
            <v>#N/A</v>
          </cell>
          <cell r="BH1012">
            <v>-314221304.61</v>
          </cell>
          <cell r="BI1012">
            <v>1786378190.89</v>
          </cell>
          <cell r="BJ1012" t="e">
            <v>#N/A</v>
          </cell>
        </row>
        <row r="1013">
          <cell r="A1013" t="str">
            <v>603301.SH</v>
          </cell>
          <cell r="B1013" t="str">
            <v>振德医疗</v>
          </cell>
          <cell r="C1013">
            <v>37619757.21</v>
          </cell>
          <cell r="D1013">
            <v>646837671.23</v>
          </cell>
          <cell r="E1013">
            <v>0</v>
          </cell>
          <cell r="F1013">
            <v>0</v>
          </cell>
          <cell r="G1013">
            <v>0</v>
          </cell>
          <cell r="H1013">
            <v>0</v>
          </cell>
          <cell r="I1013">
            <v>557630285.72</v>
          </cell>
          <cell r="J1013">
            <v>0</v>
          </cell>
          <cell r="K1013">
            <v>23112035.17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117104168.58</v>
          </cell>
          <cell r="Q1013">
            <v>31898438.44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4685947.07</v>
          </cell>
          <cell r="W1013">
            <v>0</v>
          </cell>
          <cell r="X1013">
            <v>145140972.22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120037183.49</v>
          </cell>
          <cell r="AD1013">
            <v>0</v>
          </cell>
        </row>
        <row r="1013">
          <cell r="AF1013">
            <v>227204736</v>
          </cell>
          <cell r="AG1013">
            <v>0</v>
          </cell>
          <cell r="AH1013">
            <v>886152849.83</v>
          </cell>
          <cell r="AI1013">
            <v>52500000</v>
          </cell>
          <cell r="AJ1013">
            <v>-39848.23</v>
          </cell>
          <cell r="AK1013">
            <v>0</v>
          </cell>
          <cell r="AL1013">
            <v>113602368</v>
          </cell>
          <cell r="AM1013">
            <v>0</v>
          </cell>
          <cell r="AN1013">
            <v>2781907754.82</v>
          </cell>
          <cell r="AO1013">
            <v>1684066459.13</v>
          </cell>
          <cell r="AP1013">
            <v>4061327860.42</v>
          </cell>
          <cell r="AQ1013">
            <v>5745394319.55</v>
          </cell>
          <cell r="AR1013">
            <v>892087815.68</v>
          </cell>
          <cell r="AS1013">
            <v>646837671.23</v>
          </cell>
          <cell r="AT1013">
            <v>145140972.22</v>
          </cell>
          <cell r="AU1013">
            <v>791978643.45</v>
          </cell>
          <cell r="AV1013">
            <v>3956327860.42</v>
          </cell>
          <cell r="AW1013">
            <v>4748306503.87</v>
          </cell>
          <cell r="AX1013">
            <v>646837671.23</v>
          </cell>
          <cell r="AY1013">
            <v>4101468832.64</v>
          </cell>
          <cell r="AZ1013">
            <v>0.166791811523649</v>
          </cell>
          <cell r="BA1013">
            <v>0.833208188476351</v>
          </cell>
          <cell r="BB1013">
            <v>1.20018023566073</v>
          </cell>
          <cell r="BC1013">
            <v>0.136224919495574</v>
          </cell>
          <cell r="BD1013">
            <v>0.0305668920280749</v>
          </cell>
          <cell r="BE1013">
            <v>0.136224919495574</v>
          </cell>
          <cell r="BF1013">
            <v>0.863775080504426</v>
          </cell>
          <cell r="BG1013">
            <v>396569334.1</v>
          </cell>
          <cell r="BH1013">
            <v>-1374905523.92</v>
          </cell>
          <cell r="BI1013">
            <v>1194371402.85</v>
          </cell>
          <cell r="BJ1013">
            <v>1.49707734491256</v>
          </cell>
        </row>
        <row r="1014">
          <cell r="A1014" t="str">
            <v>000850.SZ</v>
          </cell>
          <cell r="B1014" t="str">
            <v>华茂股份</v>
          </cell>
          <cell r="C1014">
            <v>187620403.6</v>
          </cell>
          <cell r="D1014">
            <v>646770030.69</v>
          </cell>
          <cell r="E1014">
            <v>0</v>
          </cell>
          <cell r="F1014">
            <v>0</v>
          </cell>
          <cell r="G1014">
            <v>0</v>
          </cell>
          <cell r="H1014">
            <v>0</v>
          </cell>
          <cell r="I1014">
            <v>159018223.01</v>
          </cell>
          <cell r="J1014">
            <v>0</v>
          </cell>
          <cell r="K1014">
            <v>38662731.46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6403586.59</v>
          </cell>
          <cell r="Q1014">
            <v>48652809.98</v>
          </cell>
          <cell r="R1014">
            <v>0</v>
          </cell>
          <cell r="S1014">
            <v>0</v>
          </cell>
          <cell r="T1014">
            <v>0</v>
          </cell>
          <cell r="U1014">
            <v>472147984.24</v>
          </cell>
          <cell r="V1014">
            <v>45269212.15</v>
          </cell>
          <cell r="W1014">
            <v>0</v>
          </cell>
          <cell r="X1014">
            <v>653250000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112334598.06</v>
          </cell>
          <cell r="AD1014">
            <v>0</v>
          </cell>
        </row>
        <row r="1014">
          <cell r="AF1014">
            <v>943665009</v>
          </cell>
          <cell r="AG1014">
            <v>0</v>
          </cell>
          <cell r="AH1014">
            <v>32753551.95</v>
          </cell>
          <cell r="AI1014">
            <v>0</v>
          </cell>
          <cell r="AJ1014">
            <v>-62844796.54</v>
          </cell>
          <cell r="AK1014">
            <v>6294882.28</v>
          </cell>
          <cell r="AL1014">
            <v>500994584.23</v>
          </cell>
          <cell r="AM1014">
            <v>0</v>
          </cell>
          <cell r="AN1014">
            <v>3173647483.34</v>
          </cell>
          <cell r="AO1014">
            <v>2370129579.78</v>
          </cell>
          <cell r="AP1014">
            <v>4594510714.26</v>
          </cell>
          <cell r="AQ1014">
            <v>6964640294.04</v>
          </cell>
          <cell r="AR1014">
            <v>597961564.85</v>
          </cell>
          <cell r="AS1014">
            <v>1118918014.93</v>
          </cell>
          <cell r="AT1014">
            <v>653250000</v>
          </cell>
          <cell r="AU1014">
            <v>1772168014.93</v>
          </cell>
          <cell r="AV1014">
            <v>4594510714.26</v>
          </cell>
          <cell r="AW1014">
            <v>6366678729.19</v>
          </cell>
          <cell r="AX1014">
            <v>1118918014.93</v>
          </cell>
          <cell r="AY1014">
            <v>5247760714.26</v>
          </cell>
          <cell r="AZ1014">
            <v>0.278350469736277</v>
          </cell>
          <cell r="BA1014">
            <v>0.721649530263723</v>
          </cell>
          <cell r="BB1014">
            <v>1.38571419790789</v>
          </cell>
          <cell r="BC1014">
            <v>0.175745952092725</v>
          </cell>
          <cell r="BD1014">
            <v>0.102604517643552</v>
          </cell>
          <cell r="BE1014">
            <v>0.175745952092725</v>
          </cell>
          <cell r="BF1014">
            <v>0.824254047907275</v>
          </cell>
          <cell r="BG1014" t="e">
            <v>#N/A</v>
          </cell>
          <cell r="BH1014">
            <v>-1017288425.81</v>
          </cell>
          <cell r="BI1014">
            <v>1768805164.77</v>
          </cell>
          <cell r="BJ1014" t="e">
            <v>#N/A</v>
          </cell>
        </row>
        <row r="1015">
          <cell r="A1015" t="str">
            <v>002295.SZ</v>
          </cell>
          <cell r="B1015" t="str">
            <v>精艺股份</v>
          </cell>
          <cell r="C1015">
            <v>6327256.82</v>
          </cell>
          <cell r="D1015">
            <v>646026668.99</v>
          </cell>
          <cell r="E1015">
            <v>0</v>
          </cell>
          <cell r="F1015">
            <v>0</v>
          </cell>
          <cell r="G1015">
            <v>0</v>
          </cell>
          <cell r="H1015">
            <v>0</v>
          </cell>
          <cell r="I1015">
            <v>547004727.56</v>
          </cell>
          <cell r="J1015">
            <v>0</v>
          </cell>
          <cell r="K1015">
            <v>4469739.11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4007949.04</v>
          </cell>
          <cell r="Q1015">
            <v>9720493.09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581062.34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1800000</v>
          </cell>
          <cell r="AC1015">
            <v>26357522.56</v>
          </cell>
          <cell r="AD1015">
            <v>0</v>
          </cell>
        </row>
        <row r="1015">
          <cell r="AF1015">
            <v>250616000</v>
          </cell>
          <cell r="AG1015">
            <v>0</v>
          </cell>
          <cell r="AH1015">
            <v>616998707.78</v>
          </cell>
          <cell r="AI1015">
            <v>0</v>
          </cell>
          <cell r="AJ1015">
            <v>-482268.47</v>
          </cell>
          <cell r="AK1015">
            <v>0</v>
          </cell>
          <cell r="AL1015">
            <v>32899269.22</v>
          </cell>
          <cell r="AM1015">
            <v>0</v>
          </cell>
          <cell r="AN1015">
            <v>376184529.21</v>
          </cell>
          <cell r="AO1015">
            <v>1246295419.51</v>
          </cell>
          <cell r="AP1015">
            <v>1276216237.74</v>
          </cell>
          <cell r="AQ1015">
            <v>2522511657.25</v>
          </cell>
          <cell r="AR1015">
            <v>600268750.52</v>
          </cell>
          <cell r="AS1015">
            <v>646026668.99</v>
          </cell>
          <cell r="AT1015">
            <v>0</v>
          </cell>
          <cell r="AU1015">
            <v>646026668.99</v>
          </cell>
          <cell r="AV1015">
            <v>1276216237.74</v>
          </cell>
          <cell r="AW1015">
            <v>1922242906.73</v>
          </cell>
          <cell r="AX1015">
            <v>646026668.99</v>
          </cell>
          <cell r="AY1015">
            <v>1276216237.74</v>
          </cell>
          <cell r="AZ1015">
            <v>0.336079621741968</v>
          </cell>
          <cell r="BA1015">
            <v>0.663920378258032</v>
          </cell>
          <cell r="BB1015">
            <v>1.50620470879921</v>
          </cell>
          <cell r="BC1015">
            <v>0.336079621741968</v>
          </cell>
          <cell r="BD1015">
            <v>0</v>
          </cell>
          <cell r="BE1015">
            <v>0.336079621741968</v>
          </cell>
          <cell r="BF1015">
            <v>0.663920378258032</v>
          </cell>
          <cell r="BG1015" t="e">
            <v>#N/A</v>
          </cell>
          <cell r="BH1015">
            <v>-61629777.91</v>
          </cell>
          <cell r="BI1015">
            <v>1073688044.31</v>
          </cell>
          <cell r="BJ1015" t="e">
            <v>#N/A</v>
          </cell>
        </row>
        <row r="1016">
          <cell r="A1016" t="str">
            <v>600792.SH</v>
          </cell>
          <cell r="B1016" t="str">
            <v>云煤能源</v>
          </cell>
          <cell r="C1016">
            <v>23578647.59</v>
          </cell>
          <cell r="D1016">
            <v>644000000</v>
          </cell>
          <cell r="E1016">
            <v>0</v>
          </cell>
          <cell r="F1016">
            <v>0</v>
          </cell>
          <cell r="G1016">
            <v>0</v>
          </cell>
          <cell r="H1016">
            <v>0</v>
          </cell>
          <cell r="I1016">
            <v>1120398231.83</v>
          </cell>
          <cell r="J1016">
            <v>5336329.28</v>
          </cell>
          <cell r="K1016">
            <v>33946139.45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18199564.32</v>
          </cell>
          <cell r="Q1016">
            <v>17328482.96</v>
          </cell>
          <cell r="R1016">
            <v>0</v>
          </cell>
          <cell r="S1016">
            <v>0</v>
          </cell>
          <cell r="T1016">
            <v>0</v>
          </cell>
          <cell r="U1016">
            <v>226630940.17</v>
          </cell>
          <cell r="V1016">
            <v>4412998.13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23141351.1</v>
          </cell>
          <cell r="AD1016">
            <v>0</v>
          </cell>
        </row>
        <row r="1016">
          <cell r="AF1016">
            <v>989923600</v>
          </cell>
          <cell r="AG1016">
            <v>0</v>
          </cell>
          <cell r="AH1016">
            <v>2290986286.43</v>
          </cell>
          <cell r="AI1016">
            <v>0</v>
          </cell>
          <cell r="AJ1016">
            <v>0</v>
          </cell>
          <cell r="AK1016">
            <v>2169463.52</v>
          </cell>
          <cell r="AL1016">
            <v>142418548</v>
          </cell>
          <cell r="AM1016">
            <v>0</v>
          </cell>
          <cell r="AN1016">
            <v>105640582.48</v>
          </cell>
          <cell r="AO1016">
            <v>2116972684.83</v>
          </cell>
          <cell r="AP1016">
            <v>3531138480.43</v>
          </cell>
          <cell r="AQ1016">
            <v>5648111165.26</v>
          </cell>
          <cell r="AR1016">
            <v>1246341744.66</v>
          </cell>
          <cell r="AS1016">
            <v>870630940.17</v>
          </cell>
          <cell r="AT1016">
            <v>0</v>
          </cell>
          <cell r="AU1016">
            <v>870630940.17</v>
          </cell>
          <cell r="AV1016">
            <v>3531138480.43</v>
          </cell>
          <cell r="AW1016">
            <v>4401769420.6</v>
          </cell>
          <cell r="AX1016">
            <v>870630940.17</v>
          </cell>
          <cell r="AY1016">
            <v>3531138480.43</v>
          </cell>
          <cell r="AZ1016">
            <v>0.197791128289343</v>
          </cell>
          <cell r="BA1016">
            <v>0.802208871710657</v>
          </cell>
          <cell r="BB1016">
            <v>1.24655814123268</v>
          </cell>
          <cell r="BC1016">
            <v>0.197791128289343</v>
          </cell>
          <cell r="BD1016">
            <v>0</v>
          </cell>
          <cell r="BE1016">
            <v>0.197791128289343</v>
          </cell>
          <cell r="BF1016">
            <v>0.802208871710657</v>
          </cell>
          <cell r="BG1016" t="e">
            <v>#N/A</v>
          </cell>
          <cell r="BH1016">
            <v>486910974.99</v>
          </cell>
          <cell r="BI1016">
            <v>591790237</v>
          </cell>
          <cell r="BJ1016" t="e">
            <v>#N/A</v>
          </cell>
        </row>
        <row r="1017">
          <cell r="A1017" t="str">
            <v>601599.SH</v>
          </cell>
          <cell r="B1017" t="str">
            <v>浙文影业</v>
          </cell>
          <cell r="C1017">
            <v>9984801.38</v>
          </cell>
          <cell r="D1017">
            <v>643952361.9</v>
          </cell>
          <cell r="E1017">
            <v>0</v>
          </cell>
          <cell r="F1017">
            <v>0</v>
          </cell>
          <cell r="G1017">
            <v>0</v>
          </cell>
          <cell r="H1017">
            <v>0</v>
          </cell>
          <cell r="I1017">
            <v>956732257.05</v>
          </cell>
          <cell r="J1017">
            <v>0</v>
          </cell>
          <cell r="K1017">
            <v>50737973.75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39746339.45</v>
          </cell>
          <cell r="Q1017">
            <v>56203430.68</v>
          </cell>
          <cell r="R1017">
            <v>0</v>
          </cell>
          <cell r="S1017">
            <v>0</v>
          </cell>
          <cell r="T1017">
            <v>0</v>
          </cell>
          <cell r="U1017">
            <v>8311297.22</v>
          </cell>
          <cell r="V1017">
            <v>913645975.62</v>
          </cell>
          <cell r="W1017">
            <v>0</v>
          </cell>
          <cell r="X1017">
            <v>53873227.78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243418492.19</v>
          </cell>
          <cell r="AD1017">
            <v>0</v>
          </cell>
        </row>
        <row r="1017">
          <cell r="AF1017">
            <v>1160542453</v>
          </cell>
          <cell r="AG1017">
            <v>0</v>
          </cell>
          <cell r="AH1017">
            <v>1290744156.83</v>
          </cell>
          <cell r="AI1017">
            <v>0</v>
          </cell>
          <cell r="AJ1017">
            <v>-14200711.94</v>
          </cell>
          <cell r="AK1017">
            <v>0</v>
          </cell>
          <cell r="AL1017">
            <v>70970194.45</v>
          </cell>
          <cell r="AM1017">
            <v>0</v>
          </cell>
          <cell r="AN1017">
            <v>-1310969272.07</v>
          </cell>
          <cell r="AO1017">
            <v>2976606157.02</v>
          </cell>
          <cell r="AP1017">
            <v>1197086820.27</v>
          </cell>
          <cell r="AQ1017">
            <v>4173692977.29</v>
          </cell>
          <cell r="AR1017">
            <v>2270469270.12</v>
          </cell>
          <cell r="AS1017">
            <v>652263659.12</v>
          </cell>
          <cell r="AT1017">
            <v>53873227.78</v>
          </cell>
          <cell r="AU1017">
            <v>706136886.9</v>
          </cell>
          <cell r="AV1017">
            <v>1197086820.27</v>
          </cell>
          <cell r="AW1017">
            <v>1903223707.17</v>
          </cell>
          <cell r="AX1017">
            <v>652263659.12</v>
          </cell>
          <cell r="AY1017">
            <v>1250960048.05</v>
          </cell>
          <cell r="AZ1017">
            <v>0.371021485409086</v>
          </cell>
          <cell r="BA1017">
            <v>0.628978514590914</v>
          </cell>
          <cell r="BB1017">
            <v>1.58987942640679</v>
          </cell>
          <cell r="BC1017">
            <v>0.342715181963493</v>
          </cell>
          <cell r="BD1017">
            <v>0.0283063034455928</v>
          </cell>
          <cell r="BE1017">
            <v>0.342715181963493</v>
          </cell>
          <cell r="BF1017">
            <v>0.657284818036507</v>
          </cell>
          <cell r="BG1017" t="e">
            <v>#N/A</v>
          </cell>
          <cell r="BH1017">
            <v>-386926309.42</v>
          </cell>
          <cell r="BI1017">
            <v>147322527.47</v>
          </cell>
          <cell r="BJ1017" t="e">
            <v>#N/A</v>
          </cell>
        </row>
        <row r="1018">
          <cell r="A1018" t="str">
            <v>002740.SZ</v>
          </cell>
          <cell r="B1018" t="str">
            <v>爱迪尔</v>
          </cell>
          <cell r="C1018">
            <v>20822372.06</v>
          </cell>
          <cell r="D1018">
            <v>641167289.7</v>
          </cell>
          <cell r="E1018">
            <v>0</v>
          </cell>
          <cell r="F1018">
            <v>0</v>
          </cell>
          <cell r="G1018">
            <v>0</v>
          </cell>
          <cell r="H1018">
            <v>0</v>
          </cell>
          <cell r="I1018">
            <v>248100644.2</v>
          </cell>
          <cell r="J1018">
            <v>0</v>
          </cell>
          <cell r="K1018">
            <v>36429387.59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21719494.8</v>
          </cell>
          <cell r="Q1018">
            <v>114832542.08</v>
          </cell>
          <cell r="R1018">
            <v>0</v>
          </cell>
          <cell r="S1018">
            <v>0</v>
          </cell>
          <cell r="T1018">
            <v>0</v>
          </cell>
          <cell r="U1018">
            <v>9884580.46</v>
          </cell>
          <cell r="V1018">
            <v>4735820.39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111524180.22</v>
          </cell>
          <cell r="AC1018">
            <v>2767987.36</v>
          </cell>
          <cell r="AD1018">
            <v>0</v>
          </cell>
        </row>
        <row r="1018">
          <cell r="AF1018">
            <v>454061077</v>
          </cell>
          <cell r="AG1018">
            <v>0</v>
          </cell>
          <cell r="AH1018">
            <v>1792008548.07</v>
          </cell>
          <cell r="AI1018">
            <v>0</v>
          </cell>
          <cell r="AJ1018">
            <v>35842.41</v>
          </cell>
          <cell r="AK1018">
            <v>0</v>
          </cell>
          <cell r="AL1018">
            <v>58317886.49</v>
          </cell>
          <cell r="AM1018">
            <v>0</v>
          </cell>
          <cell r="AN1018">
            <v>-1381627819.3</v>
          </cell>
          <cell r="AO1018">
            <v>1211984298.86</v>
          </cell>
          <cell r="AP1018">
            <v>922795534.669999</v>
          </cell>
          <cell r="AQ1018">
            <v>2134779833.53</v>
          </cell>
          <cell r="AR1018">
            <v>560932428.7</v>
          </cell>
          <cell r="AS1018">
            <v>651051870.16</v>
          </cell>
          <cell r="AT1018">
            <v>0</v>
          </cell>
          <cell r="AU1018">
            <v>651051870.16</v>
          </cell>
          <cell r="AV1018">
            <v>922795534.669999</v>
          </cell>
          <cell r="AW1018">
            <v>1573847404.83</v>
          </cell>
          <cell r="AX1018">
            <v>651051870.16</v>
          </cell>
          <cell r="AY1018">
            <v>922795534.669999</v>
          </cell>
          <cell r="AZ1018">
            <v>0.413668992408018</v>
          </cell>
          <cell r="BA1018">
            <v>0.586331007591982</v>
          </cell>
          <cell r="BB1018">
            <v>1.70552126196929</v>
          </cell>
          <cell r="BC1018">
            <v>0.413668992408018</v>
          </cell>
          <cell r="BD1018">
            <v>0</v>
          </cell>
          <cell r="BE1018">
            <v>0.413668992408018</v>
          </cell>
          <cell r="BF1018">
            <v>0.586331007591982</v>
          </cell>
          <cell r="BG1018" t="e">
            <v>#N/A</v>
          </cell>
          <cell r="BH1018">
            <v>604956378.3</v>
          </cell>
          <cell r="BI1018">
            <v>495969041.329999</v>
          </cell>
          <cell r="BJ1018" t="e">
            <v>#N/A</v>
          </cell>
        </row>
        <row r="1019">
          <cell r="A1019" t="str">
            <v>603045.SH</v>
          </cell>
          <cell r="B1019" t="str">
            <v>福达合金</v>
          </cell>
          <cell r="C1019">
            <v>11269380.53</v>
          </cell>
          <cell r="D1019">
            <v>640680258.37</v>
          </cell>
          <cell r="E1019">
            <v>0</v>
          </cell>
          <cell r="F1019">
            <v>0</v>
          </cell>
          <cell r="G1019">
            <v>0</v>
          </cell>
          <cell r="H1019">
            <v>0</v>
          </cell>
          <cell r="I1019">
            <v>105449626.27</v>
          </cell>
          <cell r="J1019">
            <v>501193.66</v>
          </cell>
          <cell r="K1019">
            <v>11207724.4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28765604.52</v>
          </cell>
          <cell r="Q1019">
            <v>15159602.76</v>
          </cell>
          <cell r="R1019">
            <v>0</v>
          </cell>
          <cell r="S1019">
            <v>0</v>
          </cell>
          <cell r="T1019">
            <v>0</v>
          </cell>
          <cell r="U1019">
            <v>107287586.18</v>
          </cell>
          <cell r="V1019">
            <v>886119.49</v>
          </cell>
          <cell r="W1019">
            <v>0</v>
          </cell>
          <cell r="X1019">
            <v>290213915.05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15697979.85</v>
          </cell>
          <cell r="AD1019">
            <v>0</v>
          </cell>
        </row>
        <row r="1019">
          <cell r="AF1019">
            <v>137620000</v>
          </cell>
          <cell r="AG1019">
            <v>0</v>
          </cell>
          <cell r="AH1019">
            <v>245846851.47</v>
          </cell>
          <cell r="AI1019">
            <v>30017351.3</v>
          </cell>
          <cell r="AJ1019">
            <v>-212002.16</v>
          </cell>
          <cell r="AK1019">
            <v>0</v>
          </cell>
          <cell r="AL1019">
            <v>70506847.6</v>
          </cell>
          <cell r="AM1019">
            <v>0</v>
          </cell>
          <cell r="AN1019">
            <v>430833211.29</v>
          </cell>
          <cell r="AO1019">
            <v>1227118991.08</v>
          </cell>
          <cell r="AP1019">
            <v>914612259.5</v>
          </cell>
          <cell r="AQ1019">
            <v>2141731250.58</v>
          </cell>
          <cell r="AR1019">
            <v>188937231.48</v>
          </cell>
          <cell r="AS1019">
            <v>747967844.55</v>
          </cell>
          <cell r="AT1019">
            <v>290213915.05</v>
          </cell>
          <cell r="AU1019">
            <v>1038181759.6</v>
          </cell>
          <cell r="AV1019">
            <v>854577556.9</v>
          </cell>
          <cell r="AW1019">
            <v>1892759316.5</v>
          </cell>
          <cell r="AX1019">
            <v>747967844.55</v>
          </cell>
          <cell r="AY1019">
            <v>1144791471.95</v>
          </cell>
          <cell r="AZ1019">
            <v>0.548501730013807</v>
          </cell>
          <cell r="BA1019">
            <v>0.451498269986194</v>
          </cell>
          <cell r="BB1019">
            <v>2.21484791078065</v>
          </cell>
          <cell r="BC1019">
            <v>0.395173246819942</v>
          </cell>
          <cell r="BD1019">
            <v>0.153328483193864</v>
          </cell>
          <cell r="BE1019">
            <v>0.395173246819942</v>
          </cell>
          <cell r="BF1019">
            <v>0.604826753180058</v>
          </cell>
          <cell r="BG1019" t="e">
            <v>#N/A</v>
          </cell>
          <cell r="BH1019">
            <v>567550534</v>
          </cell>
          <cell r="BI1019">
            <v>499343208.77</v>
          </cell>
          <cell r="BJ1019" t="e">
            <v>#N/A</v>
          </cell>
        </row>
        <row r="1020">
          <cell r="A1020" t="str">
            <v>002584.SZ</v>
          </cell>
          <cell r="B1020" t="str">
            <v>西陇科学</v>
          </cell>
          <cell r="C1020">
            <v>1937586.81</v>
          </cell>
          <cell r="D1020">
            <v>640608980.55</v>
          </cell>
          <cell r="E1020">
            <v>0</v>
          </cell>
          <cell r="F1020">
            <v>0</v>
          </cell>
          <cell r="G1020">
            <v>0</v>
          </cell>
          <cell r="H1020">
            <v>0</v>
          </cell>
          <cell r="I1020">
            <v>1121199932.52</v>
          </cell>
          <cell r="J1020">
            <v>247742.16</v>
          </cell>
          <cell r="K1020">
            <v>65010623.99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9696992.99</v>
          </cell>
          <cell r="Q1020">
            <v>32245704.26</v>
          </cell>
          <cell r="R1020">
            <v>0</v>
          </cell>
          <cell r="S1020">
            <v>0</v>
          </cell>
          <cell r="T1020">
            <v>0</v>
          </cell>
          <cell r="U1020">
            <v>107329529.09</v>
          </cell>
          <cell r="V1020">
            <v>142321010.62</v>
          </cell>
          <cell r="W1020">
            <v>0</v>
          </cell>
          <cell r="X1020">
            <v>74267272.23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3124075.76</v>
          </cell>
          <cell r="AD1020">
            <v>0</v>
          </cell>
        </row>
        <row r="1020">
          <cell r="AF1020">
            <v>585216422</v>
          </cell>
          <cell r="AG1020">
            <v>0</v>
          </cell>
          <cell r="AH1020">
            <v>669619533.26</v>
          </cell>
          <cell r="AI1020">
            <v>0</v>
          </cell>
          <cell r="AJ1020">
            <v>282463.57</v>
          </cell>
          <cell r="AK1020">
            <v>41046459.17</v>
          </cell>
          <cell r="AL1020">
            <v>77700615.57</v>
          </cell>
          <cell r="AM1020">
            <v>0</v>
          </cell>
          <cell r="AN1020">
            <v>829049651.89</v>
          </cell>
          <cell r="AO1020">
            <v>2197989450.98</v>
          </cell>
          <cell r="AP1020">
            <v>2202915145.46</v>
          </cell>
          <cell r="AQ1020">
            <v>4400904596.44</v>
          </cell>
          <cell r="AR1020">
            <v>1375783669.11</v>
          </cell>
          <cell r="AS1020">
            <v>747938509.64</v>
          </cell>
          <cell r="AT1020">
            <v>74267272.23</v>
          </cell>
          <cell r="AU1020">
            <v>822205781.87</v>
          </cell>
          <cell r="AV1020">
            <v>2202915145.46</v>
          </cell>
          <cell r="AW1020">
            <v>3025120927.33</v>
          </cell>
          <cell r="AX1020">
            <v>747938509.64</v>
          </cell>
          <cell r="AY1020">
            <v>2277182417.69</v>
          </cell>
          <cell r="AZ1020">
            <v>0.271792699075897</v>
          </cell>
          <cell r="BA1020">
            <v>0.728207300924103</v>
          </cell>
          <cell r="BB1020">
            <v>1.37323533934772</v>
          </cell>
          <cell r="BC1020">
            <v>0.247242516119889</v>
          </cell>
          <cell r="BD1020">
            <v>0.024550182956008</v>
          </cell>
          <cell r="BE1020">
            <v>0.247242516119889</v>
          </cell>
          <cell r="BF1020">
            <v>0.752757483880111</v>
          </cell>
          <cell r="BG1020" t="e">
            <v>#N/A</v>
          </cell>
          <cell r="BH1020">
            <v>-128086626.17</v>
          </cell>
          <cell r="BI1020">
            <v>1251704192.95</v>
          </cell>
          <cell r="BJ1020" t="e">
            <v>#N/A</v>
          </cell>
        </row>
        <row r="1021">
          <cell r="A1021" t="str">
            <v>605011.SH</v>
          </cell>
          <cell r="B1021" t="str">
            <v>杭州热电</v>
          </cell>
          <cell r="C1021">
            <v>0</v>
          </cell>
          <cell r="D1021">
            <v>639543439.15</v>
          </cell>
          <cell r="E1021">
            <v>0</v>
          </cell>
          <cell r="F1021">
            <v>0</v>
          </cell>
          <cell r="G1021">
            <v>0</v>
          </cell>
          <cell r="H1021">
            <v>0</v>
          </cell>
          <cell r="I1021">
            <v>154315601.91</v>
          </cell>
          <cell r="J1021">
            <v>0</v>
          </cell>
          <cell r="K1021">
            <v>42084058.02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16868420.29</v>
          </cell>
          <cell r="Q1021">
            <v>16762682.21</v>
          </cell>
          <cell r="R1021">
            <v>0</v>
          </cell>
          <cell r="S1021">
            <v>0</v>
          </cell>
          <cell r="T1021">
            <v>0</v>
          </cell>
          <cell r="U1021">
            <v>51870838.49</v>
          </cell>
          <cell r="V1021">
            <v>5188324.54</v>
          </cell>
          <cell r="W1021">
            <v>0</v>
          </cell>
          <cell r="X1021">
            <v>394562521.03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147665392.07</v>
          </cell>
          <cell r="AD1021">
            <v>0</v>
          </cell>
        </row>
        <row r="1021">
          <cell r="AF1021">
            <v>400100000</v>
          </cell>
          <cell r="AG1021">
            <v>0</v>
          </cell>
          <cell r="AH1021">
            <v>716032275.42</v>
          </cell>
          <cell r="AI1021">
            <v>0</v>
          </cell>
          <cell r="AJ1021">
            <v>0</v>
          </cell>
          <cell r="AK1021">
            <v>0</v>
          </cell>
          <cell r="AL1021">
            <v>74445641.56</v>
          </cell>
          <cell r="AM1021">
            <v>0</v>
          </cell>
          <cell r="AN1021">
            <v>660958299.47</v>
          </cell>
          <cell r="AO1021">
            <v>1468861277.71</v>
          </cell>
          <cell r="AP1021">
            <v>1851536216.45</v>
          </cell>
          <cell r="AQ1021">
            <v>3320397494.16</v>
          </cell>
          <cell r="AR1021">
            <v>382884479.04</v>
          </cell>
          <cell r="AS1021">
            <v>691414277.64</v>
          </cell>
          <cell r="AT1021">
            <v>394562521.03</v>
          </cell>
          <cell r="AU1021">
            <v>1085976798.67</v>
          </cell>
          <cell r="AV1021">
            <v>1851536216.45</v>
          </cell>
          <cell r="AW1021">
            <v>2937513015.12</v>
          </cell>
          <cell r="AX1021">
            <v>691414277.64</v>
          </cell>
          <cell r="AY1021">
            <v>2246098737.48</v>
          </cell>
          <cell r="AZ1021">
            <v>0.369692591345212</v>
          </cell>
          <cell r="BA1021">
            <v>0.630307408654788</v>
          </cell>
          <cell r="BB1021">
            <v>1.58652744084702</v>
          </cell>
          <cell r="BC1021">
            <v>0.23537403037234</v>
          </cell>
          <cell r="BD1021">
            <v>0.134318560972872</v>
          </cell>
          <cell r="BE1021">
            <v>0.23537403037234</v>
          </cell>
          <cell r="BF1021">
            <v>0.76462596962766</v>
          </cell>
          <cell r="BG1021" t="e">
            <v>#N/A</v>
          </cell>
          <cell r="BH1021">
            <v>29577599.48</v>
          </cell>
          <cell r="BI1021">
            <v>-212315897.4</v>
          </cell>
          <cell r="BJ1021" t="e">
            <v>#N/A</v>
          </cell>
        </row>
        <row r="1022">
          <cell r="A1022" t="str">
            <v>605001.SH</v>
          </cell>
          <cell r="B1022" t="str">
            <v>威奥股份</v>
          </cell>
          <cell r="C1022">
            <v>8254504.11</v>
          </cell>
          <cell r="D1022">
            <v>636990227.99</v>
          </cell>
          <cell r="E1022">
            <v>0</v>
          </cell>
          <cell r="F1022">
            <v>0</v>
          </cell>
          <cell r="G1022">
            <v>0</v>
          </cell>
          <cell r="H1022">
            <v>0</v>
          </cell>
          <cell r="I1022">
            <v>716335823.93</v>
          </cell>
          <cell r="J1022">
            <v>14131863.03</v>
          </cell>
          <cell r="K1022">
            <v>5743144.55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14771920.64</v>
          </cell>
          <cell r="Q1022">
            <v>14304973.33</v>
          </cell>
          <cell r="R1022">
            <v>0</v>
          </cell>
          <cell r="S1022">
            <v>0</v>
          </cell>
          <cell r="T1022">
            <v>0</v>
          </cell>
          <cell r="U1022">
            <v>25698938.61</v>
          </cell>
          <cell r="V1022">
            <v>659613.89</v>
          </cell>
          <cell r="W1022">
            <v>0</v>
          </cell>
          <cell r="X1022">
            <v>150000000</v>
          </cell>
          <cell r="Y1022">
            <v>0</v>
          </cell>
          <cell r="Z1022">
            <v>0</v>
          </cell>
          <cell r="AA1022">
            <v>0</v>
          </cell>
          <cell r="AB1022">
            <v>13421151.97</v>
          </cell>
          <cell r="AC1022">
            <v>30007371.44</v>
          </cell>
          <cell r="AD1022">
            <v>25419.42</v>
          </cell>
        </row>
        <row r="1022">
          <cell r="AF1022">
            <v>392886000</v>
          </cell>
          <cell r="AG1022">
            <v>0</v>
          </cell>
          <cell r="AH1022">
            <v>1625539703.22</v>
          </cell>
          <cell r="AI1022">
            <v>0</v>
          </cell>
          <cell r="AJ1022">
            <v>186901.81</v>
          </cell>
          <cell r="AK1022">
            <v>0</v>
          </cell>
          <cell r="AL1022">
            <v>44688618.92</v>
          </cell>
          <cell r="AM1022">
            <v>0</v>
          </cell>
          <cell r="AN1022">
            <v>628502481.25</v>
          </cell>
          <cell r="AO1022">
            <v>1630344952.91</v>
          </cell>
          <cell r="AP1022">
            <v>2691803705.2</v>
          </cell>
          <cell r="AQ1022">
            <v>4322148658.11</v>
          </cell>
          <cell r="AR1022">
            <v>817630366.89</v>
          </cell>
          <cell r="AS1022">
            <v>662689166.6</v>
          </cell>
          <cell r="AT1022">
            <v>150025419.42</v>
          </cell>
          <cell r="AU1022">
            <v>812714586.02</v>
          </cell>
          <cell r="AV1022">
            <v>2691803705.2</v>
          </cell>
          <cell r="AW1022">
            <v>3504518291.22</v>
          </cell>
          <cell r="AX1022">
            <v>662689166.6</v>
          </cell>
          <cell r="AY1022">
            <v>2841829124.62</v>
          </cell>
          <cell r="AZ1022">
            <v>0.231904792181032</v>
          </cell>
          <cell r="BA1022">
            <v>0.768095207818968</v>
          </cell>
          <cell r="BB1022">
            <v>1.30192193600522</v>
          </cell>
          <cell r="BC1022">
            <v>0.189095650680511</v>
          </cell>
          <cell r="BD1022">
            <v>0.0428091415005207</v>
          </cell>
          <cell r="BE1022">
            <v>0.189095650680511</v>
          </cell>
          <cell r="BF1022">
            <v>0.810904349319489</v>
          </cell>
          <cell r="BG1022" t="e">
            <v>#N/A</v>
          </cell>
          <cell r="BH1022">
            <v>-592799036.32</v>
          </cell>
          <cell r="BI1022">
            <v>1393323566.4</v>
          </cell>
          <cell r="BJ1022" t="e">
            <v>#N/A</v>
          </cell>
        </row>
        <row r="1023">
          <cell r="A1023" t="str">
            <v>600327.SH</v>
          </cell>
          <cell r="B1023" t="str">
            <v>大东方</v>
          </cell>
          <cell r="C1023">
            <v>261159355.76</v>
          </cell>
          <cell r="D1023">
            <v>636701326.86</v>
          </cell>
          <cell r="E1023">
            <v>0</v>
          </cell>
          <cell r="F1023">
            <v>0</v>
          </cell>
          <cell r="G1023">
            <v>0</v>
          </cell>
          <cell r="H1023">
            <v>0</v>
          </cell>
          <cell r="I1023">
            <v>569012127.33</v>
          </cell>
          <cell r="J1023">
            <v>4817699.59</v>
          </cell>
          <cell r="K1023">
            <v>1145909352.47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59412715.17</v>
          </cell>
          <cell r="Q1023">
            <v>183832002.17</v>
          </cell>
          <cell r="R1023">
            <v>0</v>
          </cell>
          <cell r="S1023">
            <v>0</v>
          </cell>
          <cell r="T1023">
            <v>0</v>
          </cell>
          <cell r="U1023">
            <v>103300000</v>
          </cell>
          <cell r="V1023">
            <v>85240768.75</v>
          </cell>
          <cell r="W1023">
            <v>0</v>
          </cell>
          <cell r="X1023">
            <v>674700000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20672682.8</v>
          </cell>
          <cell r="AD1023">
            <v>0</v>
          </cell>
        </row>
        <row r="1023">
          <cell r="AF1023">
            <v>884779518</v>
          </cell>
          <cell r="AG1023">
            <v>0</v>
          </cell>
          <cell r="AH1023">
            <v>120578808.14</v>
          </cell>
          <cell r="AI1023">
            <v>0</v>
          </cell>
          <cell r="AJ1023">
            <v>691214167.33</v>
          </cell>
          <cell r="AK1023">
            <v>0</v>
          </cell>
          <cell r="AL1023">
            <v>279461529.62</v>
          </cell>
          <cell r="AM1023">
            <v>0</v>
          </cell>
          <cell r="AN1023">
            <v>1402170323.78</v>
          </cell>
          <cell r="AO1023">
            <v>3744758030.9</v>
          </cell>
          <cell r="AP1023">
            <v>3378204346.87</v>
          </cell>
          <cell r="AQ1023">
            <v>7122962377.77</v>
          </cell>
          <cell r="AR1023">
            <v>2330056704.04</v>
          </cell>
          <cell r="AS1023">
            <v>740001326.86</v>
          </cell>
          <cell r="AT1023">
            <v>674700000</v>
          </cell>
          <cell r="AU1023">
            <v>1414701326.86</v>
          </cell>
          <cell r="AV1023">
            <v>3378204346.87</v>
          </cell>
          <cell r="AW1023">
            <v>4792905673.73</v>
          </cell>
          <cell r="AX1023">
            <v>740001326.86</v>
          </cell>
          <cell r="AY1023">
            <v>4052904346.87</v>
          </cell>
          <cell r="AZ1023">
            <v>0.295165693456895</v>
          </cell>
          <cell r="BA1023">
            <v>0.704834306543105</v>
          </cell>
          <cell r="BB1023">
            <v>1.41877316514934</v>
          </cell>
          <cell r="BC1023">
            <v>0.154395136736356</v>
          </cell>
          <cell r="BD1023">
            <v>0.140770556720539</v>
          </cell>
          <cell r="BE1023">
            <v>0.154395136736356</v>
          </cell>
          <cell r="BF1023">
            <v>0.845604863263644</v>
          </cell>
          <cell r="BG1023" t="e">
            <v>#N/A</v>
          </cell>
          <cell r="BH1023">
            <v>-1255488377.31</v>
          </cell>
          <cell r="BI1023">
            <v>1556820825.36</v>
          </cell>
          <cell r="BJ1023" t="e">
            <v>#N/A</v>
          </cell>
        </row>
        <row r="1024">
          <cell r="A1024" t="str">
            <v>002056.SZ</v>
          </cell>
          <cell r="B1024" t="str">
            <v>横店东磁</v>
          </cell>
          <cell r="C1024">
            <v>29642071.81</v>
          </cell>
          <cell r="D1024">
            <v>636364681.27</v>
          </cell>
          <cell r="E1024">
            <v>0</v>
          </cell>
          <cell r="F1024">
            <v>0</v>
          </cell>
          <cell r="G1024">
            <v>0</v>
          </cell>
          <cell r="H1024">
            <v>0</v>
          </cell>
          <cell r="I1024">
            <v>4139649249.56</v>
          </cell>
          <cell r="J1024">
            <v>0</v>
          </cell>
          <cell r="K1024">
            <v>138251664.79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284184548.02</v>
          </cell>
          <cell r="Q1024">
            <v>104185246.42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5110897.21</v>
          </cell>
          <cell r="W1024">
            <v>0</v>
          </cell>
          <cell r="X1024">
            <v>20025854.24</v>
          </cell>
          <cell r="Y1024">
            <v>0</v>
          </cell>
          <cell r="Z1024">
            <v>0</v>
          </cell>
          <cell r="AA1024">
            <v>0</v>
          </cell>
          <cell r="AB1024">
            <v>55769275.72</v>
          </cell>
          <cell r="AC1024">
            <v>266738574.56</v>
          </cell>
          <cell r="AD1024">
            <v>0</v>
          </cell>
        </row>
        <row r="1024">
          <cell r="AF1024">
            <v>1626712074</v>
          </cell>
          <cell r="AG1024">
            <v>0</v>
          </cell>
          <cell r="AH1024">
            <v>0</v>
          </cell>
          <cell r="AI1024">
            <v>0</v>
          </cell>
          <cell r="AJ1024">
            <v>72511680.96</v>
          </cell>
          <cell r="AK1024">
            <v>0</v>
          </cell>
          <cell r="AL1024">
            <v>513333276.92</v>
          </cell>
          <cell r="AM1024">
            <v>0</v>
          </cell>
          <cell r="AN1024">
            <v>4273731137.95</v>
          </cell>
          <cell r="AO1024">
            <v>5679922063.6</v>
          </cell>
          <cell r="AP1024">
            <v>6486288169.83</v>
          </cell>
          <cell r="AQ1024">
            <v>12166210233.43</v>
          </cell>
          <cell r="AR1024">
            <v>5023531528.09</v>
          </cell>
          <cell r="AS1024">
            <v>636364681.27</v>
          </cell>
          <cell r="AT1024">
            <v>20025854.24</v>
          </cell>
          <cell r="AU1024">
            <v>656390535.51</v>
          </cell>
          <cell r="AV1024">
            <v>6486288169.83</v>
          </cell>
          <cell r="AW1024">
            <v>7142678705.34</v>
          </cell>
          <cell r="AX1024">
            <v>636364681.27</v>
          </cell>
          <cell r="AY1024">
            <v>6506314024.07</v>
          </cell>
          <cell r="AZ1024">
            <v>0.0918969706728192</v>
          </cell>
          <cell r="BA1024">
            <v>0.908103029327181</v>
          </cell>
          <cell r="BB1024">
            <v>1.10119663485861</v>
          </cell>
          <cell r="BC1024">
            <v>0.0890932810395408</v>
          </cell>
          <cell r="BD1024">
            <v>0.00280368963327838</v>
          </cell>
          <cell r="BE1024">
            <v>0.0890932810395408</v>
          </cell>
          <cell r="BF1024">
            <v>0.910906718960459</v>
          </cell>
          <cell r="BG1024">
            <v>3727787148.99</v>
          </cell>
          <cell r="BH1024">
            <v>-3554298906.31</v>
          </cell>
          <cell r="BI1024">
            <v>2593791118.12</v>
          </cell>
          <cell r="BJ1024">
            <v>-2.28730176077428</v>
          </cell>
        </row>
        <row r="1025">
          <cell r="A1025" t="str">
            <v>000970.SZ</v>
          </cell>
          <cell r="B1025" t="str">
            <v>中科三环</v>
          </cell>
          <cell r="C1025">
            <v>2502259.55</v>
          </cell>
          <cell r="D1025">
            <v>633558286.94</v>
          </cell>
          <cell r="E1025">
            <v>0</v>
          </cell>
          <cell r="F1025">
            <v>0</v>
          </cell>
          <cell r="G1025">
            <v>26289</v>
          </cell>
          <cell r="H1025">
            <v>0</v>
          </cell>
          <cell r="I1025">
            <v>1642534275.38</v>
          </cell>
          <cell r="J1025">
            <v>0</v>
          </cell>
          <cell r="K1025">
            <v>20731445.74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115408694.16</v>
          </cell>
          <cell r="Q1025">
            <v>54897850.01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576239.18</v>
          </cell>
          <cell r="W1025">
            <v>0</v>
          </cell>
          <cell r="X1025">
            <v>146817220.88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43668640.68</v>
          </cell>
          <cell r="AD1025">
            <v>0</v>
          </cell>
        </row>
        <row r="1025">
          <cell r="AF1025">
            <v>1065200000</v>
          </cell>
          <cell r="AG1025">
            <v>0</v>
          </cell>
          <cell r="AH1025">
            <v>431909356.47</v>
          </cell>
          <cell r="AI1025">
            <v>0</v>
          </cell>
          <cell r="AJ1025">
            <v>5116326.57</v>
          </cell>
          <cell r="AK1025">
            <v>0</v>
          </cell>
          <cell r="AL1025">
            <v>270031728.87</v>
          </cell>
          <cell r="AM1025">
            <v>0</v>
          </cell>
          <cell r="AN1025">
            <v>3020050055.78</v>
          </cell>
          <cell r="AO1025">
            <v>2660721201.52</v>
          </cell>
          <cell r="AP1025">
            <v>4792307467.69</v>
          </cell>
          <cell r="AQ1025">
            <v>7453028669.21</v>
          </cell>
          <cell r="AR1025">
            <v>1880319404.7</v>
          </cell>
          <cell r="AS1025">
            <v>633584575.94</v>
          </cell>
          <cell r="AT1025">
            <v>146817220.88</v>
          </cell>
          <cell r="AU1025">
            <v>780401796.82</v>
          </cell>
          <cell r="AV1025">
            <v>4792307467.69</v>
          </cell>
          <cell r="AW1025">
            <v>5572709264.51</v>
          </cell>
          <cell r="AX1025">
            <v>633584575.94</v>
          </cell>
          <cell r="AY1025">
            <v>4939124688.57</v>
          </cell>
          <cell r="AZ1025">
            <v>0.140039926681626</v>
          </cell>
          <cell r="BA1025">
            <v>0.859960073318374</v>
          </cell>
          <cell r="BB1025">
            <v>1.16284468433662</v>
          </cell>
          <cell r="BC1025">
            <v>0.11369417385095</v>
          </cell>
          <cell r="BD1025">
            <v>0.0263457528306762</v>
          </cell>
          <cell r="BE1025">
            <v>0.11369417385095</v>
          </cell>
          <cell r="BF1025">
            <v>0.88630582614905</v>
          </cell>
          <cell r="BG1025">
            <v>165187024.569999</v>
          </cell>
          <cell r="BH1025">
            <v>-1134445324.81</v>
          </cell>
          <cell r="BI1025">
            <v>2929488638.2</v>
          </cell>
          <cell r="BJ1025">
            <v>1.05975723624206</v>
          </cell>
        </row>
        <row r="1026">
          <cell r="A1026" t="str">
            <v>000551.SZ</v>
          </cell>
          <cell r="B1026" t="str">
            <v>创元科技</v>
          </cell>
          <cell r="C1026">
            <v>57296839.17</v>
          </cell>
          <cell r="D1026">
            <v>631471347.96</v>
          </cell>
          <cell r="E1026">
            <v>0</v>
          </cell>
          <cell r="F1026">
            <v>0</v>
          </cell>
          <cell r="G1026">
            <v>0</v>
          </cell>
          <cell r="H1026">
            <v>0</v>
          </cell>
          <cell r="I1026">
            <v>1354783200.11</v>
          </cell>
          <cell r="J1026">
            <v>1835530.35</v>
          </cell>
          <cell r="K1026">
            <v>403549836.32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34357240.97</v>
          </cell>
          <cell r="Q1026">
            <v>11625482.11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57605349.44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56484414.18</v>
          </cell>
          <cell r="AD1026">
            <v>0</v>
          </cell>
        </row>
        <row r="1026">
          <cell r="AF1026">
            <v>400080405</v>
          </cell>
          <cell r="AG1026">
            <v>0</v>
          </cell>
          <cell r="AH1026">
            <v>369431128.46</v>
          </cell>
          <cell r="AI1026">
            <v>0</v>
          </cell>
          <cell r="AJ1026">
            <v>156470952.96</v>
          </cell>
          <cell r="AK1026">
            <v>0</v>
          </cell>
          <cell r="AL1026">
            <v>163070759.15</v>
          </cell>
          <cell r="AM1026">
            <v>0</v>
          </cell>
          <cell r="AN1026">
            <v>898765396.68</v>
          </cell>
          <cell r="AO1026">
            <v>2609009240.61</v>
          </cell>
          <cell r="AP1026">
            <v>1987818642.25</v>
          </cell>
          <cell r="AQ1026">
            <v>4596827882.86</v>
          </cell>
          <cell r="AR1026">
            <v>1977537892.65</v>
          </cell>
          <cell r="AS1026">
            <v>631471347.96</v>
          </cell>
          <cell r="AT1026">
            <v>0</v>
          </cell>
          <cell r="AU1026">
            <v>631471347.96</v>
          </cell>
          <cell r="AV1026">
            <v>1987818642.25</v>
          </cell>
          <cell r="AW1026">
            <v>2619289990.21</v>
          </cell>
          <cell r="AX1026">
            <v>631471347.96</v>
          </cell>
          <cell r="AY1026">
            <v>1987818642.25</v>
          </cell>
          <cell r="AZ1026">
            <v>0.241084931534966</v>
          </cell>
          <cell r="BA1026">
            <v>0.758915068465034</v>
          </cell>
          <cell r="BB1026">
            <v>1.31767050300184</v>
          </cell>
          <cell r="BC1026">
            <v>0.241084931534966</v>
          </cell>
          <cell r="BD1026">
            <v>0</v>
          </cell>
          <cell r="BE1026">
            <v>0.241084931534966</v>
          </cell>
          <cell r="BF1026">
            <v>0.758915068465034</v>
          </cell>
          <cell r="BG1026" t="e">
            <v>#N/A</v>
          </cell>
          <cell r="BH1026">
            <v>-353985205.26</v>
          </cell>
          <cell r="BI1026">
            <v>656034605.58</v>
          </cell>
          <cell r="BJ1026" t="e">
            <v>#N/A</v>
          </cell>
        </row>
        <row r="1027">
          <cell r="A1027" t="str">
            <v>002096.SZ</v>
          </cell>
          <cell r="B1027" t="str">
            <v>南岭民爆</v>
          </cell>
          <cell r="C1027">
            <v>17191137.5</v>
          </cell>
          <cell r="D1027">
            <v>630000000</v>
          </cell>
          <cell r="E1027">
            <v>0</v>
          </cell>
          <cell r="F1027">
            <v>0</v>
          </cell>
          <cell r="G1027">
            <v>0</v>
          </cell>
          <cell r="H1027">
            <v>0</v>
          </cell>
          <cell r="I1027">
            <v>272212287.95</v>
          </cell>
          <cell r="J1027">
            <v>0</v>
          </cell>
          <cell r="K1027">
            <v>43482334.08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21375837.92</v>
          </cell>
          <cell r="Q1027">
            <v>14853734.85</v>
          </cell>
          <cell r="R1027">
            <v>0</v>
          </cell>
          <cell r="S1027">
            <v>0</v>
          </cell>
          <cell r="T1027">
            <v>0</v>
          </cell>
          <cell r="U1027">
            <v>80733310.21</v>
          </cell>
          <cell r="V1027">
            <v>5062119.91</v>
          </cell>
          <cell r="W1027">
            <v>0</v>
          </cell>
          <cell r="X1027">
            <v>145285000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113464240.51</v>
          </cell>
          <cell r="AD1027">
            <v>27515329.2</v>
          </cell>
        </row>
        <row r="1027">
          <cell r="AF1027">
            <v>371287000</v>
          </cell>
          <cell r="AG1027">
            <v>0</v>
          </cell>
          <cell r="AH1027">
            <v>555223556.89</v>
          </cell>
          <cell r="AI1027">
            <v>0</v>
          </cell>
          <cell r="AJ1027">
            <v>34842520.41</v>
          </cell>
          <cell r="AK1027">
            <v>11089979.53</v>
          </cell>
          <cell r="AL1027">
            <v>98678203.98</v>
          </cell>
          <cell r="AM1027">
            <v>0</v>
          </cell>
          <cell r="AN1027">
            <v>1007330542.16</v>
          </cell>
          <cell r="AO1027">
            <v>1371175332.13</v>
          </cell>
          <cell r="AP1027">
            <v>2078451802.97</v>
          </cell>
          <cell r="AQ1027">
            <v>3449627135.1</v>
          </cell>
          <cell r="AR1027">
            <v>487641692.72</v>
          </cell>
          <cell r="AS1027">
            <v>710733310.21</v>
          </cell>
          <cell r="AT1027">
            <v>172800329.2</v>
          </cell>
          <cell r="AU1027">
            <v>883533639.41</v>
          </cell>
          <cell r="AV1027">
            <v>2078451802.97</v>
          </cell>
          <cell r="AW1027">
            <v>2961985442.38</v>
          </cell>
          <cell r="AX1027">
            <v>710733310.21</v>
          </cell>
          <cell r="AY1027">
            <v>2251252132.17</v>
          </cell>
          <cell r="AZ1027">
            <v>0.298291013442682</v>
          </cell>
          <cell r="BA1027">
            <v>0.701708986557318</v>
          </cell>
          <cell r="BB1027">
            <v>1.42509219513653</v>
          </cell>
          <cell r="BC1027">
            <v>0.239951655413578</v>
          </cell>
          <cell r="BD1027">
            <v>0.0583393580291037</v>
          </cell>
          <cell r="BE1027">
            <v>0.239951655413578</v>
          </cell>
          <cell r="BF1027">
            <v>0.760048344586422</v>
          </cell>
          <cell r="BG1027" t="e">
            <v>#N/A</v>
          </cell>
          <cell r="BH1027">
            <v>224579961.2</v>
          </cell>
          <cell r="BI1027">
            <v>73999243.7</v>
          </cell>
          <cell r="BJ1027" t="e">
            <v>#N/A</v>
          </cell>
        </row>
        <row r="1028">
          <cell r="A1028" t="str">
            <v>002837.SZ</v>
          </cell>
          <cell r="B1028" t="str">
            <v>英维克</v>
          </cell>
          <cell r="C1028">
            <v>1771284.94</v>
          </cell>
          <cell r="D1028">
            <v>630000000</v>
          </cell>
          <cell r="E1028">
            <v>0</v>
          </cell>
          <cell r="F1028">
            <v>0</v>
          </cell>
          <cell r="G1028">
            <v>0</v>
          </cell>
          <cell r="H1028">
            <v>0</v>
          </cell>
          <cell r="I1028">
            <v>573433168.66</v>
          </cell>
          <cell r="J1028">
            <v>0</v>
          </cell>
          <cell r="K1028">
            <v>84155955.66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23844452.98</v>
          </cell>
          <cell r="Q1028">
            <v>15450597.77</v>
          </cell>
          <cell r="R1028">
            <v>0</v>
          </cell>
          <cell r="S1028">
            <v>0</v>
          </cell>
          <cell r="T1028">
            <v>0</v>
          </cell>
          <cell r="U1028">
            <v>69125661.7</v>
          </cell>
          <cell r="V1028">
            <v>49400970.02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24042821.24</v>
          </cell>
          <cell r="AC1028">
            <v>16466004.93</v>
          </cell>
          <cell r="AD1028">
            <v>0</v>
          </cell>
        </row>
        <row r="1028">
          <cell r="AF1028">
            <v>334315904</v>
          </cell>
          <cell r="AG1028">
            <v>0</v>
          </cell>
          <cell r="AH1028">
            <v>740411418.61</v>
          </cell>
          <cell r="AI1028">
            <v>82484.88</v>
          </cell>
          <cell r="AJ1028">
            <v>-203814.3</v>
          </cell>
          <cell r="AK1028">
            <v>0</v>
          </cell>
          <cell r="AL1028">
            <v>48815163.75</v>
          </cell>
          <cell r="AM1028">
            <v>0</v>
          </cell>
          <cell r="AN1028">
            <v>679157247.98</v>
          </cell>
          <cell r="AO1028">
            <v>1487690917.9</v>
          </cell>
          <cell r="AP1028">
            <v>1802578404.92</v>
          </cell>
          <cell r="AQ1028">
            <v>3290269322.82</v>
          </cell>
          <cell r="AR1028">
            <v>788565256.2</v>
          </cell>
          <cell r="AS1028">
            <v>699125661.7</v>
          </cell>
          <cell r="AT1028">
            <v>0</v>
          </cell>
          <cell r="AU1028">
            <v>699125661.7</v>
          </cell>
          <cell r="AV1028">
            <v>1802413435.16</v>
          </cell>
          <cell r="AW1028">
            <v>2501539096.86</v>
          </cell>
          <cell r="AX1028">
            <v>699125661.7</v>
          </cell>
          <cell r="AY1028">
            <v>1802413435.16</v>
          </cell>
          <cell r="AZ1028">
            <v>0.279478207067625</v>
          </cell>
          <cell r="BA1028">
            <v>0.720521792932375</v>
          </cell>
          <cell r="BB1028">
            <v>1.38788307280784</v>
          </cell>
          <cell r="BC1028">
            <v>0.279478207067625</v>
          </cell>
          <cell r="BD1028">
            <v>0</v>
          </cell>
          <cell r="BE1028">
            <v>0.279478207067625</v>
          </cell>
          <cell r="BF1028">
            <v>0.720521792932375</v>
          </cell>
          <cell r="BG1028" t="e">
            <v>#N/A</v>
          </cell>
          <cell r="BH1028">
            <v>-105760000.24</v>
          </cell>
          <cell r="BI1028">
            <v>1137179599.99</v>
          </cell>
          <cell r="BJ1028" t="e">
            <v>#N/A</v>
          </cell>
        </row>
        <row r="1029">
          <cell r="A1029" t="str">
            <v>002709.SZ</v>
          </cell>
          <cell r="B1029" t="str">
            <v>天赐材料</v>
          </cell>
          <cell r="C1029">
            <v>27529025.38</v>
          </cell>
          <cell r="D1029">
            <v>629887788.59</v>
          </cell>
          <cell r="E1029">
            <v>0</v>
          </cell>
          <cell r="F1029">
            <v>0</v>
          </cell>
          <cell r="G1029">
            <v>0</v>
          </cell>
          <cell r="H1029">
            <v>0</v>
          </cell>
          <cell r="I1029">
            <v>1523868184.4</v>
          </cell>
          <cell r="J1029">
            <v>0</v>
          </cell>
          <cell r="K1029">
            <v>852866793.25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82153494.59</v>
          </cell>
          <cell r="Q1029">
            <v>257189385.86</v>
          </cell>
          <cell r="R1029">
            <v>0</v>
          </cell>
          <cell r="S1029">
            <v>0</v>
          </cell>
          <cell r="T1029">
            <v>0</v>
          </cell>
          <cell r="U1029">
            <v>106579092.34</v>
          </cell>
          <cell r="V1029">
            <v>250872683.12</v>
          </cell>
          <cell r="W1029">
            <v>0</v>
          </cell>
          <cell r="X1029">
            <v>268151000</v>
          </cell>
          <cell r="Y1029">
            <v>0</v>
          </cell>
          <cell r="Z1029">
            <v>0</v>
          </cell>
          <cell r="AA1029">
            <v>0</v>
          </cell>
          <cell r="AB1029">
            <v>76964.37</v>
          </cell>
          <cell r="AC1029">
            <v>33331053.86</v>
          </cell>
          <cell r="AD1029">
            <v>0</v>
          </cell>
        </row>
        <row r="1029">
          <cell r="AF1029">
            <v>955251627</v>
          </cell>
          <cell r="AG1029">
            <v>0</v>
          </cell>
          <cell r="AH1029">
            <v>2605324134.21</v>
          </cell>
          <cell r="AI1029">
            <v>9725617.4</v>
          </cell>
          <cell r="AJ1029">
            <v>121006929.84</v>
          </cell>
          <cell r="AK1029">
            <v>0</v>
          </cell>
          <cell r="AL1029">
            <v>121242072.61</v>
          </cell>
          <cell r="AM1029">
            <v>0</v>
          </cell>
          <cell r="AN1029">
            <v>2741491110.19</v>
          </cell>
          <cell r="AO1029">
            <v>4032505465.76</v>
          </cell>
          <cell r="AP1029">
            <v>6554041491.25</v>
          </cell>
          <cell r="AQ1029">
            <v>10586546957.01</v>
          </cell>
          <cell r="AR1029">
            <v>3027887584.83</v>
          </cell>
          <cell r="AS1029">
            <v>736466880.93</v>
          </cell>
          <cell r="AT1029">
            <v>268151000</v>
          </cell>
          <cell r="AU1029">
            <v>1004617880.93</v>
          </cell>
          <cell r="AV1029">
            <v>6534590256.45</v>
          </cell>
          <cell r="AW1029">
            <v>7539208137.38</v>
          </cell>
          <cell r="AX1029">
            <v>736466880.93</v>
          </cell>
          <cell r="AY1029">
            <v>6802741256.45</v>
          </cell>
          <cell r="AZ1029">
            <v>0.133252440126838</v>
          </cell>
          <cell r="BA1029">
            <v>0.866747559873162</v>
          </cell>
          <cell r="BB1029">
            <v>1.15373846584159</v>
          </cell>
          <cell r="BC1029">
            <v>0.0976849116657939</v>
          </cell>
          <cell r="BD1029">
            <v>0.0355675284610443</v>
          </cell>
          <cell r="BE1029">
            <v>0.0976849116657939</v>
          </cell>
          <cell r="BF1029">
            <v>0.902315088334206</v>
          </cell>
          <cell r="BG1029">
            <v>2313801170.04</v>
          </cell>
          <cell r="BH1029">
            <v>-1218956981.88</v>
          </cell>
          <cell r="BI1029">
            <v>3229919253.24</v>
          </cell>
          <cell r="BJ1029">
            <v>3.52565822296389</v>
          </cell>
        </row>
        <row r="1030">
          <cell r="A1030" t="str">
            <v>603713.SH</v>
          </cell>
          <cell r="B1030" t="str">
            <v>密尔克卫</v>
          </cell>
          <cell r="C1030">
            <v>121338459.45</v>
          </cell>
          <cell r="D1030">
            <v>629654054</v>
          </cell>
          <cell r="E1030">
            <v>0</v>
          </cell>
          <cell r="F1030">
            <v>0</v>
          </cell>
          <cell r="G1030">
            <v>0</v>
          </cell>
          <cell r="H1030">
            <v>0</v>
          </cell>
          <cell r="I1030">
            <v>1323130651.65</v>
          </cell>
          <cell r="J1030">
            <v>22768655.34</v>
          </cell>
          <cell r="K1030">
            <v>14025716.1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47968988.68</v>
          </cell>
          <cell r="Q1030">
            <v>45082156.07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461257764.35</v>
          </cell>
          <cell r="W1030">
            <v>0</v>
          </cell>
          <cell r="X1030">
            <v>422365116.88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17762916.78</v>
          </cell>
          <cell r="AD1030">
            <v>0</v>
          </cell>
        </row>
        <row r="1030">
          <cell r="AF1030">
            <v>164484436</v>
          </cell>
          <cell r="AG1030">
            <v>0</v>
          </cell>
          <cell r="AH1030">
            <v>1784114295.46</v>
          </cell>
          <cell r="AI1030">
            <v>81744208.38</v>
          </cell>
          <cell r="AJ1030">
            <v>0</v>
          </cell>
          <cell r="AK1030">
            <v>32246659.08</v>
          </cell>
          <cell r="AL1030">
            <v>19355447.36</v>
          </cell>
          <cell r="AM1030">
            <v>0</v>
          </cell>
          <cell r="AN1030">
            <v>1101356790.77</v>
          </cell>
          <cell r="AO1030">
            <v>3105354479.3</v>
          </cell>
          <cell r="AP1030">
            <v>3183301837.05</v>
          </cell>
          <cell r="AQ1030">
            <v>6288656316.35</v>
          </cell>
          <cell r="AR1030">
            <v>2053335308.42</v>
          </cell>
          <cell r="AS1030">
            <v>629654054</v>
          </cell>
          <cell r="AT1030">
            <v>422365116.88</v>
          </cell>
          <cell r="AU1030">
            <v>1052019170.88</v>
          </cell>
          <cell r="AV1030">
            <v>3019813420.29</v>
          </cell>
          <cell r="AW1030">
            <v>4071832591.17</v>
          </cell>
          <cell r="AX1030">
            <v>629654054</v>
          </cell>
          <cell r="AY1030">
            <v>3442178537.17</v>
          </cell>
          <cell r="AZ1030">
            <v>0.258365035232874</v>
          </cell>
          <cell r="BA1030">
            <v>0.741634964767126</v>
          </cell>
          <cell r="BB1030">
            <v>1.34837224174564</v>
          </cell>
          <cell r="BC1030">
            <v>0.154636527878243</v>
          </cell>
          <cell r="BD1030">
            <v>0.10372850735463</v>
          </cell>
          <cell r="BE1030">
            <v>0.154636527878243</v>
          </cell>
          <cell r="BF1030">
            <v>0.845363472121757</v>
          </cell>
          <cell r="BG1030" t="e">
            <v>#N/A</v>
          </cell>
          <cell r="BH1030">
            <v>-400671850.6</v>
          </cell>
          <cell r="BI1030">
            <v>1076352698.87</v>
          </cell>
          <cell r="BJ1030" t="e">
            <v>#N/A</v>
          </cell>
        </row>
        <row r="1031">
          <cell r="A1031" t="str">
            <v>002722.SZ</v>
          </cell>
          <cell r="B1031" t="str">
            <v>金轮股份</v>
          </cell>
          <cell r="C1031">
            <v>3435768.95</v>
          </cell>
          <cell r="D1031">
            <v>629627483.33</v>
          </cell>
          <cell r="E1031">
            <v>0</v>
          </cell>
          <cell r="F1031">
            <v>0</v>
          </cell>
          <cell r="G1031">
            <v>0</v>
          </cell>
          <cell r="H1031">
            <v>0</v>
          </cell>
          <cell r="I1031">
            <v>93169234.1</v>
          </cell>
          <cell r="J1031">
            <v>308571.15</v>
          </cell>
          <cell r="K1031">
            <v>17051761.75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40649014.47</v>
          </cell>
          <cell r="Q1031">
            <v>24810960.92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2197036.54</v>
          </cell>
          <cell r="W1031">
            <v>0</v>
          </cell>
          <cell r="X1031">
            <v>0</v>
          </cell>
          <cell r="Y1031">
            <v>183839549</v>
          </cell>
          <cell r="Z1031">
            <v>0</v>
          </cell>
          <cell r="AA1031">
            <v>0</v>
          </cell>
          <cell r="AB1031">
            <v>0</v>
          </cell>
          <cell r="AC1031">
            <v>10407193.22</v>
          </cell>
          <cell r="AD1031">
            <v>0</v>
          </cell>
        </row>
        <row r="1031">
          <cell r="AF1031">
            <v>175477298</v>
          </cell>
          <cell r="AG1031">
            <v>46448597.23</v>
          </cell>
          <cell r="AH1031">
            <v>1109882688.75</v>
          </cell>
          <cell r="AI1031">
            <v>0</v>
          </cell>
          <cell r="AJ1031">
            <v>4480.58</v>
          </cell>
          <cell r="AK1031">
            <v>0</v>
          </cell>
          <cell r="AL1031">
            <v>91693444.98</v>
          </cell>
          <cell r="AM1031">
            <v>0</v>
          </cell>
          <cell r="AN1031">
            <v>582052567.13</v>
          </cell>
          <cell r="AO1031">
            <v>1005496573.43</v>
          </cell>
          <cell r="AP1031">
            <v>2005559076.67</v>
          </cell>
          <cell r="AQ1031">
            <v>3011055650.1</v>
          </cell>
          <cell r="AR1031">
            <v>192029541.1</v>
          </cell>
          <cell r="AS1031">
            <v>629627483.33</v>
          </cell>
          <cell r="AT1031">
            <v>183839549</v>
          </cell>
          <cell r="AU1031">
            <v>813467032.33</v>
          </cell>
          <cell r="AV1031">
            <v>2005559076.67</v>
          </cell>
          <cell r="AW1031">
            <v>2819026109</v>
          </cell>
          <cell r="AX1031">
            <v>629627483.33</v>
          </cell>
          <cell r="AY1031">
            <v>2189398625.67</v>
          </cell>
          <cell r="AZ1031">
            <v>0.288563142332358</v>
          </cell>
          <cell r="BA1031">
            <v>0.711436857667642</v>
          </cell>
          <cell r="BB1031">
            <v>1.40560611840997</v>
          </cell>
          <cell r="BC1031">
            <v>0.223349291203745</v>
          </cell>
          <cell r="BD1031">
            <v>0.0652138511286133</v>
          </cell>
          <cell r="BE1031">
            <v>0.223349291203745</v>
          </cell>
          <cell r="BF1031">
            <v>0.776650708796255</v>
          </cell>
          <cell r="BG1031" t="e">
            <v>#N/A</v>
          </cell>
          <cell r="BH1031">
            <v>262635053.31</v>
          </cell>
          <cell r="BI1031">
            <v>996062440.83</v>
          </cell>
          <cell r="BJ1031" t="e">
            <v>#N/A</v>
          </cell>
        </row>
        <row r="1032">
          <cell r="A1032" t="str">
            <v>600618.SH</v>
          </cell>
          <cell r="B1032" t="str">
            <v>氯碱化工</v>
          </cell>
          <cell r="C1032">
            <v>21770093.53</v>
          </cell>
          <cell r="D1032">
            <v>629401941.39</v>
          </cell>
          <cell r="E1032">
            <v>0</v>
          </cell>
          <cell r="F1032">
            <v>0</v>
          </cell>
          <cell r="G1032">
            <v>0</v>
          </cell>
          <cell r="H1032">
            <v>0</v>
          </cell>
          <cell r="I1032">
            <v>717075394.94</v>
          </cell>
          <cell r="J1032">
            <v>0</v>
          </cell>
          <cell r="K1032">
            <v>238300860.02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39040211.63</v>
          </cell>
          <cell r="Q1032">
            <v>92649425.84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30968432.61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97709957.7</v>
          </cell>
          <cell r="AB1032">
            <v>2693097.97</v>
          </cell>
          <cell r="AC1032">
            <v>16209150.01</v>
          </cell>
          <cell r="AD1032">
            <v>0</v>
          </cell>
        </row>
        <row r="1032">
          <cell r="AF1032">
            <v>1156399976</v>
          </cell>
          <cell r="AG1032">
            <v>0</v>
          </cell>
          <cell r="AH1032">
            <v>1673338131.72</v>
          </cell>
          <cell r="AI1032">
            <v>0</v>
          </cell>
          <cell r="AJ1032">
            <v>69237791.48</v>
          </cell>
          <cell r="AK1032">
            <v>0</v>
          </cell>
          <cell r="AL1032">
            <v>254511937.04</v>
          </cell>
          <cell r="AM1032">
            <v>0</v>
          </cell>
          <cell r="AN1032">
            <v>3084282827.99</v>
          </cell>
          <cell r="AO1032">
            <v>1885818565.64</v>
          </cell>
          <cell r="AP1032">
            <v>6237770664.23</v>
          </cell>
          <cell r="AQ1032">
            <v>8123589229.87</v>
          </cell>
          <cell r="AR1032">
            <v>1158706666.55</v>
          </cell>
          <cell r="AS1032">
            <v>629401941.39</v>
          </cell>
          <cell r="AT1032">
            <v>97709957.7</v>
          </cell>
          <cell r="AU1032">
            <v>727111899.09</v>
          </cell>
          <cell r="AV1032">
            <v>6237770664.23</v>
          </cell>
          <cell r="AW1032">
            <v>6964882563.32</v>
          </cell>
          <cell r="AX1032">
            <v>629401941.39</v>
          </cell>
          <cell r="AY1032">
            <v>6335480621.93</v>
          </cell>
          <cell r="AZ1032">
            <v>0.104396864193989</v>
          </cell>
          <cell r="BA1032">
            <v>0.895603135806011</v>
          </cell>
          <cell r="BB1032">
            <v>1.11656598779105</v>
          </cell>
          <cell r="BC1032">
            <v>0.0903679187219459</v>
          </cell>
          <cell r="BD1032">
            <v>0.0140289454720431</v>
          </cell>
          <cell r="BE1032">
            <v>0.0903679187219459</v>
          </cell>
          <cell r="BF1032">
            <v>0.909632081278054</v>
          </cell>
          <cell r="BG1032">
            <v>3036385070.14</v>
          </cell>
          <cell r="BH1032">
            <v>-2202563399.78</v>
          </cell>
          <cell r="BI1032">
            <v>2481603658.36</v>
          </cell>
          <cell r="BJ1032">
            <v>-4.47311969302981</v>
          </cell>
        </row>
        <row r="1033">
          <cell r="A1033" t="str">
            <v>603889.SH</v>
          </cell>
          <cell r="B1033" t="str">
            <v>新澳股份</v>
          </cell>
          <cell r="C1033">
            <v>720664.08</v>
          </cell>
          <cell r="D1033">
            <v>628138887.03</v>
          </cell>
          <cell r="E1033">
            <v>0</v>
          </cell>
          <cell r="F1033">
            <v>0</v>
          </cell>
          <cell r="G1033">
            <v>0</v>
          </cell>
          <cell r="H1033">
            <v>0</v>
          </cell>
          <cell r="I1033">
            <v>297069542.35</v>
          </cell>
          <cell r="J1033">
            <v>0</v>
          </cell>
          <cell r="K1033">
            <v>47815340.61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76388456.56</v>
          </cell>
          <cell r="Q1033">
            <v>40503169.74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4776049.38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11508515.17</v>
          </cell>
          <cell r="AD1033">
            <v>0</v>
          </cell>
        </row>
        <row r="1033">
          <cell r="AF1033">
            <v>511746388</v>
          </cell>
          <cell r="AG1033">
            <v>0</v>
          </cell>
          <cell r="AH1033">
            <v>1045325879.46</v>
          </cell>
          <cell r="AI1033">
            <v>0</v>
          </cell>
          <cell r="AJ1033">
            <v>-2434873.83</v>
          </cell>
          <cell r="AK1033">
            <v>0</v>
          </cell>
          <cell r="AL1033">
            <v>108693996.94</v>
          </cell>
          <cell r="AM1033">
            <v>0</v>
          </cell>
          <cell r="AN1033">
            <v>1013694935.89</v>
          </cell>
          <cell r="AO1033">
            <v>1106920624.92</v>
          </cell>
          <cell r="AP1033">
            <v>2677026326.46</v>
          </cell>
          <cell r="AQ1033">
            <v>3783946951.38</v>
          </cell>
          <cell r="AR1033">
            <v>478781737.89</v>
          </cell>
          <cell r="AS1033">
            <v>628138887.03</v>
          </cell>
          <cell r="AT1033">
            <v>0</v>
          </cell>
          <cell r="AU1033">
            <v>628138887.03</v>
          </cell>
          <cell r="AV1033">
            <v>2677026326.46</v>
          </cell>
          <cell r="AW1033">
            <v>3305165213.49</v>
          </cell>
          <cell r="AX1033">
            <v>628138887.03</v>
          </cell>
          <cell r="AY1033">
            <v>2677026326.46</v>
          </cell>
          <cell r="AZ1033">
            <v>0.190047651617008</v>
          </cell>
          <cell r="BA1033">
            <v>0.809952348382992</v>
          </cell>
          <cell r="BB1033">
            <v>1.23464053409614</v>
          </cell>
          <cell r="BC1033">
            <v>0.190047651617008</v>
          </cell>
          <cell r="BD1033">
            <v>0</v>
          </cell>
          <cell r="BE1033">
            <v>0.190047651617008</v>
          </cell>
          <cell r="BF1033">
            <v>0.809952348382992</v>
          </cell>
          <cell r="BG1033" t="e">
            <v>#N/A</v>
          </cell>
          <cell r="BH1033">
            <v>35594698.27</v>
          </cell>
          <cell r="BI1033">
            <v>1358606355.3</v>
          </cell>
          <cell r="BJ1033" t="e">
            <v>#N/A</v>
          </cell>
        </row>
        <row r="1034">
          <cell r="A1034" t="str">
            <v>002967.SZ</v>
          </cell>
          <cell r="B1034" t="str">
            <v>广电计量</v>
          </cell>
          <cell r="C1034">
            <v>24456804.8</v>
          </cell>
          <cell r="D1034">
            <v>627833463.2</v>
          </cell>
          <cell r="E1034">
            <v>0</v>
          </cell>
          <cell r="F1034">
            <v>0</v>
          </cell>
          <cell r="G1034">
            <v>0</v>
          </cell>
          <cell r="H1034">
            <v>0</v>
          </cell>
          <cell r="I1034">
            <v>295002622.31</v>
          </cell>
          <cell r="J1034">
            <v>0</v>
          </cell>
          <cell r="K1034">
            <v>80679152.25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57638061.33</v>
          </cell>
          <cell r="Q1034">
            <v>9377443.61</v>
          </cell>
          <cell r="R1034">
            <v>0</v>
          </cell>
          <cell r="S1034">
            <v>0</v>
          </cell>
          <cell r="T1034">
            <v>0</v>
          </cell>
          <cell r="U1034">
            <v>150753888.84</v>
          </cell>
          <cell r="V1034">
            <v>54578322.16</v>
          </cell>
          <cell r="W1034">
            <v>0</v>
          </cell>
          <cell r="X1034">
            <v>72364583.57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70506596.87</v>
          </cell>
          <cell r="AD1034">
            <v>0</v>
          </cell>
        </row>
        <row r="1034">
          <cell r="AF1034">
            <v>575225846</v>
          </cell>
          <cell r="AG1034">
            <v>0</v>
          </cell>
          <cell r="AH1034">
            <v>1981738340.49</v>
          </cell>
          <cell r="AI1034">
            <v>0</v>
          </cell>
          <cell r="AJ1034">
            <v>17393040</v>
          </cell>
          <cell r="AK1034">
            <v>0</v>
          </cell>
          <cell r="AL1034">
            <v>47448853.63</v>
          </cell>
          <cell r="AM1034">
            <v>0</v>
          </cell>
          <cell r="AN1034">
            <v>645173663.55</v>
          </cell>
          <cell r="AO1034">
            <v>1443190938.94</v>
          </cell>
          <cell r="AP1034">
            <v>3266979743.67</v>
          </cell>
          <cell r="AQ1034">
            <v>4710170682.61</v>
          </cell>
          <cell r="AR1034">
            <v>592239003.33</v>
          </cell>
          <cell r="AS1034">
            <v>778587352.04</v>
          </cell>
          <cell r="AT1034">
            <v>72364583.57</v>
          </cell>
          <cell r="AU1034">
            <v>850951935.61</v>
          </cell>
          <cell r="AV1034">
            <v>3266979743.67</v>
          </cell>
          <cell r="AW1034">
            <v>4117931679.28</v>
          </cell>
          <cell r="AX1034">
            <v>778587352.04</v>
          </cell>
          <cell r="AY1034">
            <v>3339344327.24</v>
          </cell>
          <cell r="AZ1034">
            <v>0.206645472019775</v>
          </cell>
          <cell r="BA1034">
            <v>0.793354527980225</v>
          </cell>
          <cell r="BB1034">
            <v>1.26047052702386</v>
          </cell>
          <cell r="BC1034">
            <v>0.189072430695628</v>
          </cell>
          <cell r="BD1034">
            <v>0.0175730413241466</v>
          </cell>
          <cell r="BE1034">
            <v>0.189072430695628</v>
          </cell>
          <cell r="BF1034">
            <v>0.810927569304372</v>
          </cell>
          <cell r="BG1034" t="e">
            <v>#N/A</v>
          </cell>
          <cell r="BH1034">
            <v>-846754430.17</v>
          </cell>
          <cell r="BI1034">
            <v>1456848426.71</v>
          </cell>
          <cell r="BJ1034" t="e">
            <v>#N/A</v>
          </cell>
        </row>
        <row r="1035">
          <cell r="A1035" t="str">
            <v>000626.SZ</v>
          </cell>
          <cell r="B1035" t="str">
            <v>远大控股</v>
          </cell>
          <cell r="C1035">
            <v>0</v>
          </cell>
          <cell r="D1035">
            <v>624284424.98</v>
          </cell>
          <cell r="E1035">
            <v>0</v>
          </cell>
          <cell r="F1035">
            <v>0</v>
          </cell>
          <cell r="G1035">
            <v>43674394.83</v>
          </cell>
          <cell r="H1035">
            <v>132322666.72</v>
          </cell>
          <cell r="I1035">
            <v>2525142433.64</v>
          </cell>
          <cell r="J1035">
            <v>1740973.2</v>
          </cell>
          <cell r="K1035">
            <v>1159961120.28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179923064.25</v>
          </cell>
          <cell r="Q1035">
            <v>110017317.15</v>
          </cell>
          <cell r="R1035">
            <v>0</v>
          </cell>
          <cell r="S1035">
            <v>0</v>
          </cell>
          <cell r="T1035">
            <v>0</v>
          </cell>
          <cell r="U1035">
            <v>1516000</v>
          </cell>
          <cell r="V1035">
            <v>41086579.59</v>
          </cell>
          <cell r="W1035">
            <v>0</v>
          </cell>
          <cell r="X1035">
            <v>197903700</v>
          </cell>
          <cell r="Y1035">
            <v>0</v>
          </cell>
          <cell r="Z1035">
            <v>0</v>
          </cell>
          <cell r="AA1035">
            <v>128350009.7</v>
          </cell>
          <cell r="AB1035">
            <v>6912253.99</v>
          </cell>
          <cell r="AC1035">
            <v>4763288.64</v>
          </cell>
          <cell r="AD1035">
            <v>0</v>
          </cell>
        </row>
        <row r="1035">
          <cell r="AF1035">
            <v>508940464</v>
          </cell>
          <cell r="AG1035">
            <v>0</v>
          </cell>
          <cell r="AH1035">
            <v>1347651592.84</v>
          </cell>
          <cell r="AI1035">
            <v>0</v>
          </cell>
          <cell r="AJ1035">
            <v>-50461485.51</v>
          </cell>
          <cell r="AK1035">
            <v>0</v>
          </cell>
          <cell r="AL1035">
            <v>11342209.81</v>
          </cell>
          <cell r="AM1035">
            <v>0</v>
          </cell>
          <cell r="AN1035">
            <v>1084427986.12</v>
          </cell>
          <cell r="AO1035">
            <v>5157598226.97</v>
          </cell>
          <cell r="AP1035">
            <v>2901900767.26</v>
          </cell>
          <cell r="AQ1035">
            <v>8059498994.23</v>
          </cell>
          <cell r="AR1035">
            <v>4029547030.74</v>
          </cell>
          <cell r="AS1035">
            <v>801797486.53</v>
          </cell>
          <cell r="AT1035">
            <v>326253709.7</v>
          </cell>
          <cell r="AU1035">
            <v>1128051196.23</v>
          </cell>
          <cell r="AV1035">
            <v>2901900767.26</v>
          </cell>
          <cell r="AW1035">
            <v>4029951963.49</v>
          </cell>
          <cell r="AX1035">
            <v>801797486.53</v>
          </cell>
          <cell r="AY1035">
            <v>3228154476.96</v>
          </cell>
          <cell r="AZ1035">
            <v>0.279916784728394</v>
          </cell>
          <cell r="BA1035">
            <v>0.720083215271606</v>
          </cell>
          <cell r="BB1035">
            <v>1.38872838415323</v>
          </cell>
          <cell r="BC1035">
            <v>0.198959564231538</v>
          </cell>
          <cell r="BD1035">
            <v>0.0809572204968566</v>
          </cell>
          <cell r="BE1035">
            <v>0.198959564231538</v>
          </cell>
          <cell r="BF1035">
            <v>0.801040435768462</v>
          </cell>
          <cell r="BG1035">
            <v>2720859275.35</v>
          </cell>
          <cell r="BH1035">
            <v>-3035724969.55</v>
          </cell>
          <cell r="BI1035">
            <v>2356174183.6</v>
          </cell>
          <cell r="BJ1035">
            <v>-6.46084591035383</v>
          </cell>
        </row>
        <row r="1036">
          <cell r="A1036" t="str">
            <v>600823.SH</v>
          </cell>
          <cell r="B1036" t="str">
            <v>世茂股份</v>
          </cell>
          <cell r="C1036">
            <v>5467165739.74</v>
          </cell>
          <cell r="D1036">
            <v>624000000</v>
          </cell>
          <cell r="E1036">
            <v>0</v>
          </cell>
          <cell r="F1036">
            <v>0</v>
          </cell>
          <cell r="G1036">
            <v>0</v>
          </cell>
          <cell r="H1036">
            <v>0</v>
          </cell>
          <cell r="I1036">
            <v>18993893973.34</v>
          </cell>
          <cell r="J1036">
            <v>122359719.3</v>
          </cell>
          <cell r="K1036">
            <v>7577664500.69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11983294.43</v>
          </cell>
          <cell r="Q1036">
            <v>7338374904.41</v>
          </cell>
          <cell r="R1036">
            <v>0</v>
          </cell>
          <cell r="S1036">
            <v>0</v>
          </cell>
          <cell r="T1036">
            <v>0</v>
          </cell>
          <cell r="U1036">
            <v>7255232036.87</v>
          </cell>
          <cell r="V1036">
            <v>679898075.18</v>
          </cell>
          <cell r="W1036">
            <v>0</v>
          </cell>
          <cell r="X1036">
            <v>16012082700</v>
          </cell>
          <cell r="Y1036">
            <v>5093025136.35</v>
          </cell>
          <cell r="Z1036">
            <v>0</v>
          </cell>
          <cell r="AA1036">
            <v>0</v>
          </cell>
          <cell r="AB1036">
            <v>78610000</v>
          </cell>
          <cell r="AC1036">
            <v>0</v>
          </cell>
          <cell r="AD1036">
            <v>0</v>
          </cell>
        </row>
        <row r="1036">
          <cell r="AF1036">
            <v>3751168261</v>
          </cell>
          <cell r="AG1036">
            <v>0</v>
          </cell>
          <cell r="AH1036">
            <v>778163752.75</v>
          </cell>
          <cell r="AI1036">
            <v>0</v>
          </cell>
          <cell r="AJ1036">
            <v>4013799219.79</v>
          </cell>
          <cell r="AK1036">
            <v>0</v>
          </cell>
          <cell r="AL1036">
            <v>883806177.18</v>
          </cell>
          <cell r="AM1036">
            <v>0</v>
          </cell>
          <cell r="AN1036">
            <v>17304084565.25</v>
          </cell>
          <cell r="AO1036">
            <v>69254290080.31</v>
          </cell>
          <cell r="AP1036">
            <v>26731021975.97</v>
          </cell>
          <cell r="AQ1036">
            <v>95985312056.28</v>
          </cell>
          <cell r="AR1036">
            <v>40269950207.09</v>
          </cell>
          <cell r="AS1036">
            <v>7879232036.87</v>
          </cell>
          <cell r="AT1036">
            <v>21105107836.35</v>
          </cell>
          <cell r="AU1036">
            <v>28984339873.22</v>
          </cell>
          <cell r="AV1036">
            <v>26731021975.97</v>
          </cell>
          <cell r="AW1036">
            <v>55715361849.19</v>
          </cell>
          <cell r="AX1036">
            <v>7879232036.87</v>
          </cell>
          <cell r="AY1036">
            <v>47836129812.32</v>
          </cell>
          <cell r="AZ1036">
            <v>0.520221693106376</v>
          </cell>
          <cell r="BA1036">
            <v>0.479778306893624</v>
          </cell>
          <cell r="BB1036">
            <v>2.08429598760854</v>
          </cell>
          <cell r="BC1036">
            <v>0.141419381932715</v>
          </cell>
          <cell r="BD1036">
            <v>0.378802311173661</v>
          </cell>
          <cell r="BE1036">
            <v>0.141419381932715</v>
          </cell>
          <cell r="BF1036">
            <v>0.858580618067285</v>
          </cell>
          <cell r="BG1036">
            <v>10707887354.61</v>
          </cell>
          <cell r="BH1036">
            <v>-67313232475.6</v>
          </cell>
          <cell r="BI1036">
            <v>41498142698.77</v>
          </cell>
          <cell r="BJ1036">
            <v>1.34776870912313</v>
          </cell>
        </row>
        <row r="1037">
          <cell r="A1037" t="str">
            <v>601377.SH</v>
          </cell>
          <cell r="B1037" t="str">
            <v>兴业证券</v>
          </cell>
          <cell r="C1037">
            <v>104167129.43</v>
          </cell>
          <cell r="D1037">
            <v>619705397.16</v>
          </cell>
          <cell r="E1037">
            <v>0</v>
          </cell>
          <cell r="F1037">
            <v>0</v>
          </cell>
          <cell r="G1037">
            <v>2531018987.65</v>
          </cell>
          <cell r="H1037">
            <v>246962070.22</v>
          </cell>
          <cell r="I1037">
            <v>0</v>
          </cell>
          <cell r="J1037">
            <v>0</v>
          </cell>
          <cell r="K1037">
            <v>67892667.86</v>
          </cell>
          <cell r="L1037">
            <v>32584859932.3</v>
          </cell>
          <cell r="M1037">
            <v>0</v>
          </cell>
          <cell r="N1037">
            <v>61331269337.17</v>
          </cell>
          <cell r="O1037">
            <v>153924995.55</v>
          </cell>
          <cell r="P1037">
            <v>5874064613.27</v>
          </cell>
          <cell r="Q1037">
            <v>1179214583.67</v>
          </cell>
          <cell r="R1037">
            <v>0</v>
          </cell>
          <cell r="S1037">
            <v>0</v>
          </cell>
          <cell r="T1037">
            <v>0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45559885319.97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</row>
        <row r="1037">
          <cell r="AF1037">
            <v>6696671674</v>
          </cell>
          <cell r="AG1037">
            <v>0</v>
          </cell>
          <cell r="AH1037">
            <v>14376954393.87</v>
          </cell>
          <cell r="AI1037">
            <v>0</v>
          </cell>
          <cell r="AJ1037">
            <v>263625974.8</v>
          </cell>
          <cell r="AK1037">
            <v>0</v>
          </cell>
          <cell r="AL1037">
            <v>2010988801.99</v>
          </cell>
          <cell r="AM1037">
            <v>5281380991.38</v>
          </cell>
          <cell r="AN1037">
            <v>11334277138.2</v>
          </cell>
          <cell r="AO1037">
            <v>150252965034.25</v>
          </cell>
          <cell r="AP1037">
            <v>39963898974.24</v>
          </cell>
          <cell r="AQ1037">
            <v>190216864008.49</v>
          </cell>
          <cell r="AR1037">
            <v>7225338994.23</v>
          </cell>
          <cell r="AS1037">
            <v>97467740720.05</v>
          </cell>
          <cell r="AT1037">
            <v>45559885319.97</v>
          </cell>
          <cell r="AU1037">
            <v>143027626040.02</v>
          </cell>
          <cell r="AV1037">
            <v>39963898974.24</v>
          </cell>
          <cell r="AW1037">
            <v>182991525014.26</v>
          </cell>
          <cell r="AX1037">
            <v>97467740720.05</v>
          </cell>
          <cell r="AY1037">
            <v>85523784294.21</v>
          </cell>
          <cell r="AZ1037">
            <v>0.781607924349908</v>
          </cell>
          <cell r="BA1037">
            <v>0.218392075650092</v>
          </cell>
          <cell r="BB1037">
            <v>4.57892071872699</v>
          </cell>
          <cell r="BC1037">
            <v>0.532635272111398</v>
          </cell>
          <cell r="BD1037">
            <v>0.24897265223851</v>
          </cell>
          <cell r="BE1037">
            <v>0.532635272111398</v>
          </cell>
          <cell r="BF1037">
            <v>0.467364727888602</v>
          </cell>
          <cell r="BG1037">
            <v>89342811958.86</v>
          </cell>
          <cell r="BH1037">
            <v>-46464302737.4</v>
          </cell>
          <cell r="BI1037">
            <v>82117472964.63</v>
          </cell>
          <cell r="BJ1037">
            <v>-11.3652069515641</v>
          </cell>
        </row>
        <row r="1038">
          <cell r="A1038" t="str">
            <v>603936.SH</v>
          </cell>
          <cell r="B1038" t="str">
            <v>博敏电子</v>
          </cell>
          <cell r="C1038">
            <v>85468691.23</v>
          </cell>
          <cell r="D1038">
            <v>618870881.69</v>
          </cell>
          <cell r="E1038">
            <v>0</v>
          </cell>
          <cell r="F1038">
            <v>0</v>
          </cell>
          <cell r="G1038">
            <v>0</v>
          </cell>
          <cell r="H1038">
            <v>0</v>
          </cell>
          <cell r="I1038">
            <v>1549252612.57</v>
          </cell>
          <cell r="J1038">
            <v>0</v>
          </cell>
          <cell r="K1038">
            <v>4441872.67</v>
          </cell>
          <cell r="L1038">
            <v>0</v>
          </cell>
          <cell r="M1038">
            <v>0</v>
          </cell>
          <cell r="N1038">
            <v>0</v>
          </cell>
          <cell r="O1038">
            <v>0</v>
          </cell>
          <cell r="P1038">
            <v>37992859.32</v>
          </cell>
          <cell r="Q1038">
            <v>22770529.39</v>
          </cell>
          <cell r="R1038">
            <v>0</v>
          </cell>
          <cell r="S1038">
            <v>0</v>
          </cell>
          <cell r="T1038">
            <v>0</v>
          </cell>
          <cell r="U1038">
            <v>184474807.24</v>
          </cell>
          <cell r="V1038">
            <v>198973.05</v>
          </cell>
          <cell r="W1038">
            <v>0</v>
          </cell>
          <cell r="X1038">
            <v>221930350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63521394.2</v>
          </cell>
          <cell r="AD1038">
            <v>0</v>
          </cell>
        </row>
        <row r="1038">
          <cell r="AF1038">
            <v>511012097</v>
          </cell>
          <cell r="AG1038">
            <v>0</v>
          </cell>
          <cell r="AH1038">
            <v>2008409512.26</v>
          </cell>
          <cell r="AI1038">
            <v>93104733.21</v>
          </cell>
          <cell r="AJ1038">
            <v>-14916828.86</v>
          </cell>
          <cell r="AK1038">
            <v>0</v>
          </cell>
          <cell r="AL1038">
            <v>69013235.73</v>
          </cell>
          <cell r="AM1038">
            <v>0</v>
          </cell>
          <cell r="AN1038">
            <v>1101566094.31</v>
          </cell>
          <cell r="AO1038">
            <v>2788922971.36</v>
          </cell>
          <cell r="AP1038">
            <v>3768188843.65</v>
          </cell>
          <cell r="AQ1038">
            <v>6557111815.01</v>
          </cell>
          <cell r="AR1038">
            <v>1763646932.43</v>
          </cell>
          <cell r="AS1038">
            <v>803345688.93</v>
          </cell>
          <cell r="AT1038">
            <v>221930350</v>
          </cell>
          <cell r="AU1038">
            <v>1025276038.93</v>
          </cell>
          <cell r="AV1038">
            <v>3581979377.23</v>
          </cell>
          <cell r="AW1038">
            <v>4607255416.16</v>
          </cell>
          <cell r="AX1038">
            <v>803345688.93</v>
          </cell>
          <cell r="AY1038">
            <v>3803909727.23</v>
          </cell>
          <cell r="AZ1038">
            <v>0.222535098734451</v>
          </cell>
          <cell r="BA1038">
            <v>0.777464901265549</v>
          </cell>
          <cell r="BB1038">
            <v>1.286231697884</v>
          </cell>
          <cell r="BC1038">
            <v>0.174365346907457</v>
          </cell>
          <cell r="BD1038">
            <v>0.0481697518269937</v>
          </cell>
          <cell r="BE1038">
            <v>0.174365346907457</v>
          </cell>
          <cell r="BF1038">
            <v>0.825634653092543</v>
          </cell>
          <cell r="BG1038" t="e">
            <v>#N/A</v>
          </cell>
          <cell r="BH1038">
            <v>119947792.23</v>
          </cell>
          <cell r="BI1038">
            <v>230076225.25</v>
          </cell>
          <cell r="BJ1038" t="e">
            <v>#N/A</v>
          </cell>
        </row>
        <row r="1039">
          <cell r="A1039" t="str">
            <v>000417.SZ</v>
          </cell>
          <cell r="B1039" t="str">
            <v>合肥百货</v>
          </cell>
          <cell r="C1039">
            <v>84830014.34</v>
          </cell>
          <cell r="D1039">
            <v>618777641.77</v>
          </cell>
          <cell r="E1039">
            <v>0</v>
          </cell>
          <cell r="F1039">
            <v>0</v>
          </cell>
          <cell r="G1039">
            <v>0</v>
          </cell>
          <cell r="H1039">
            <v>0</v>
          </cell>
          <cell r="I1039">
            <v>1253241394.68</v>
          </cell>
          <cell r="J1039">
            <v>99406139.27</v>
          </cell>
          <cell r="K1039">
            <v>2498581951.32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82537130.2</v>
          </cell>
          <cell r="Q1039">
            <v>345547353.46</v>
          </cell>
          <cell r="R1039">
            <v>0</v>
          </cell>
          <cell r="S1039">
            <v>0</v>
          </cell>
          <cell r="T1039">
            <v>0</v>
          </cell>
          <cell r="U1039">
            <v>237468725.1</v>
          </cell>
          <cell r="V1039">
            <v>300548131.14</v>
          </cell>
          <cell r="W1039">
            <v>0</v>
          </cell>
          <cell r="X1039">
            <v>372576405.06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104277037.65</v>
          </cell>
          <cell r="AD1039">
            <v>0</v>
          </cell>
        </row>
        <row r="1039">
          <cell r="AF1039">
            <v>779884200</v>
          </cell>
          <cell r="AG1039">
            <v>0</v>
          </cell>
          <cell r="AH1039">
            <v>308986565.11</v>
          </cell>
          <cell r="AI1039">
            <v>0</v>
          </cell>
          <cell r="AJ1039">
            <v>0</v>
          </cell>
          <cell r="AK1039">
            <v>0</v>
          </cell>
          <cell r="AL1039">
            <v>1023914367.66</v>
          </cell>
          <cell r="AM1039">
            <v>0</v>
          </cell>
          <cell r="AN1039">
            <v>2040192137.56</v>
          </cell>
          <cell r="AO1039">
            <v>5997791923.99</v>
          </cell>
          <cell r="AP1039">
            <v>4152977270.33</v>
          </cell>
          <cell r="AQ1039">
            <v>10150769194.32</v>
          </cell>
          <cell r="AR1039">
            <v>4768969152.06</v>
          </cell>
          <cell r="AS1039">
            <v>856246366.87</v>
          </cell>
          <cell r="AT1039">
            <v>372576405.06</v>
          </cell>
          <cell r="AU1039">
            <v>1228822771.93</v>
          </cell>
          <cell r="AV1039">
            <v>4152977270.33</v>
          </cell>
          <cell r="AW1039">
            <v>5381800042.26</v>
          </cell>
          <cell r="AX1039">
            <v>856246366.87</v>
          </cell>
          <cell r="AY1039">
            <v>4525553675.39</v>
          </cell>
          <cell r="AZ1039">
            <v>0.228329325185032</v>
          </cell>
          <cell r="BA1039">
            <v>0.771670674814968</v>
          </cell>
          <cell r="BB1039">
            <v>1.2958895972557</v>
          </cell>
          <cell r="BC1039">
            <v>0.159100367933855</v>
          </cell>
          <cell r="BD1039">
            <v>0.069228957251177</v>
          </cell>
          <cell r="BE1039">
            <v>0.159100367933855</v>
          </cell>
          <cell r="BF1039">
            <v>0.840899632066145</v>
          </cell>
          <cell r="BG1039">
            <v>2174336722.48</v>
          </cell>
          <cell r="BH1039">
            <v>-2956960040.72</v>
          </cell>
          <cell r="BI1039">
            <v>985221778.08</v>
          </cell>
          <cell r="BJ1039">
            <v>-0.828533677690108</v>
          </cell>
        </row>
        <row r="1040">
          <cell r="A1040" t="str">
            <v>601718.SH</v>
          </cell>
          <cell r="B1040" t="str">
            <v>际华集团</v>
          </cell>
          <cell r="C1040">
            <v>20861985.12</v>
          </cell>
          <cell r="D1040">
            <v>616266039.31</v>
          </cell>
          <cell r="E1040">
            <v>0</v>
          </cell>
          <cell r="F1040">
            <v>0</v>
          </cell>
          <cell r="G1040">
            <v>0</v>
          </cell>
          <cell r="H1040">
            <v>0</v>
          </cell>
          <cell r="I1040">
            <v>3170637459.23</v>
          </cell>
          <cell r="J1040">
            <v>16443252.14</v>
          </cell>
          <cell r="K1040">
            <v>1489741185.81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139238311.93</v>
          </cell>
          <cell r="Q1040">
            <v>371842764.35</v>
          </cell>
          <cell r="R1040">
            <v>0</v>
          </cell>
          <cell r="S1040">
            <v>0</v>
          </cell>
          <cell r="T1040">
            <v>0</v>
          </cell>
          <cell r="U1040">
            <v>48175000</v>
          </cell>
          <cell r="V1040">
            <v>117279309.47</v>
          </cell>
          <cell r="W1040">
            <v>0</v>
          </cell>
          <cell r="X1040">
            <v>113900000</v>
          </cell>
          <cell r="Y1040">
            <v>3898162411.07</v>
          </cell>
          <cell r="Z1040">
            <v>0</v>
          </cell>
          <cell r="AA1040">
            <v>441651417.49</v>
          </cell>
          <cell r="AB1040">
            <v>0</v>
          </cell>
          <cell r="AC1040">
            <v>166686491</v>
          </cell>
          <cell r="AD1040">
            <v>2880000</v>
          </cell>
        </row>
        <row r="1040">
          <cell r="AF1040">
            <v>4391629404</v>
          </cell>
          <cell r="AG1040">
            <v>0</v>
          </cell>
          <cell r="AH1040">
            <v>8040590709.93</v>
          </cell>
          <cell r="AI1040">
            <v>0</v>
          </cell>
          <cell r="AJ1040">
            <v>-58951651.66</v>
          </cell>
          <cell r="AK1040">
            <v>2804590.04</v>
          </cell>
          <cell r="AL1040">
            <v>337004283.51</v>
          </cell>
          <cell r="AM1040">
            <v>0</v>
          </cell>
          <cell r="AN1040">
            <v>4371280267.86</v>
          </cell>
          <cell r="AO1040">
            <v>10613765626.92</v>
          </cell>
          <cell r="AP1040">
            <v>17084357603.68</v>
          </cell>
          <cell r="AQ1040">
            <v>27698123230.6</v>
          </cell>
          <cell r="AR1040">
            <v>5492730759.05</v>
          </cell>
          <cell r="AS1040">
            <v>664441039.31</v>
          </cell>
          <cell r="AT1040">
            <v>4456593828.56</v>
          </cell>
          <cell r="AU1040">
            <v>5121034867.87</v>
          </cell>
          <cell r="AV1040">
            <v>17084357603.68</v>
          </cell>
          <cell r="AW1040">
            <v>22205392471.55</v>
          </cell>
          <cell r="AX1040">
            <v>664441039.31</v>
          </cell>
          <cell r="AY1040">
            <v>21540951432.24</v>
          </cell>
          <cell r="AZ1040">
            <v>0.230621227453249</v>
          </cell>
          <cell r="BA1040">
            <v>0.769378772546751</v>
          </cell>
          <cell r="BB1040">
            <v>1.29974992251198</v>
          </cell>
          <cell r="BC1040">
            <v>0.0299225082448462</v>
          </cell>
          <cell r="BD1040">
            <v>0.200698719208403</v>
          </cell>
          <cell r="BE1040">
            <v>0.0299225082448462</v>
          </cell>
          <cell r="BF1040">
            <v>0.970077491755154</v>
          </cell>
          <cell r="BG1040">
            <v>9316681353.12</v>
          </cell>
          <cell r="BH1040">
            <v>-9634466218.98</v>
          </cell>
          <cell r="BI1040">
            <v>12119991265.68</v>
          </cell>
          <cell r="BJ1040">
            <v>4.3234574997853</v>
          </cell>
        </row>
        <row r="1041">
          <cell r="A1041" t="str">
            <v>601636.SH</v>
          </cell>
          <cell r="B1041" t="str">
            <v>旗滨集团</v>
          </cell>
          <cell r="C1041">
            <v>104670624</v>
          </cell>
          <cell r="D1041">
            <v>613947786.05</v>
          </cell>
          <cell r="E1041">
            <v>0</v>
          </cell>
          <cell r="F1041">
            <v>0</v>
          </cell>
          <cell r="G1041">
            <v>0</v>
          </cell>
          <cell r="H1041">
            <v>0</v>
          </cell>
          <cell r="I1041">
            <v>1298062142.45</v>
          </cell>
          <cell r="J1041">
            <v>0</v>
          </cell>
          <cell r="K1041">
            <v>141959689.73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598083347.47</v>
          </cell>
          <cell r="Q1041">
            <v>642162637.51</v>
          </cell>
          <cell r="R1041">
            <v>0</v>
          </cell>
          <cell r="S1041">
            <v>0</v>
          </cell>
          <cell r="T1041">
            <v>0</v>
          </cell>
          <cell r="U1041">
            <v>100556200</v>
          </cell>
          <cell r="V1041">
            <v>18454759.68</v>
          </cell>
          <cell r="W1041">
            <v>0</v>
          </cell>
          <cell r="X1041">
            <v>847500000</v>
          </cell>
          <cell r="Y1041">
            <v>1177960662.05</v>
          </cell>
          <cell r="Z1041">
            <v>0</v>
          </cell>
          <cell r="AA1041">
            <v>0</v>
          </cell>
          <cell r="AB1041">
            <v>5683423</v>
          </cell>
          <cell r="AC1041">
            <v>496064075.88</v>
          </cell>
          <cell r="AD1041">
            <v>0</v>
          </cell>
        </row>
        <row r="1041">
          <cell r="AF1041">
            <v>2686216940</v>
          </cell>
          <cell r="AG1041">
            <v>250810412.05</v>
          </cell>
          <cell r="AH1041">
            <v>2211474370.94</v>
          </cell>
          <cell r="AI1041">
            <v>203816361.37</v>
          </cell>
          <cell r="AJ1041">
            <v>3281870.8</v>
          </cell>
          <cell r="AK1041">
            <v>3828309.81</v>
          </cell>
          <cell r="AL1041">
            <v>659768394.42</v>
          </cell>
          <cell r="AM1041">
            <v>0</v>
          </cell>
          <cell r="AN1041">
            <v>6916153009.64</v>
          </cell>
          <cell r="AO1041">
            <v>6045105347.82</v>
          </cell>
          <cell r="AP1041">
            <v>12935349669.03</v>
          </cell>
          <cell r="AQ1041">
            <v>18980455016.85</v>
          </cell>
          <cell r="AR1041">
            <v>3305140699.72</v>
          </cell>
          <cell r="AS1041">
            <v>714503986.05</v>
          </cell>
          <cell r="AT1041">
            <v>2025460662.05</v>
          </cell>
          <cell r="AU1041">
            <v>2739964648.1</v>
          </cell>
          <cell r="AV1041">
            <v>12527716946.29</v>
          </cell>
          <cell r="AW1041">
            <v>15267681594.39</v>
          </cell>
          <cell r="AX1041">
            <v>714503986.05</v>
          </cell>
          <cell r="AY1041">
            <v>14553177608.34</v>
          </cell>
          <cell r="AZ1041">
            <v>0.179461736293137</v>
          </cell>
          <cell r="BA1041">
            <v>0.820538263706863</v>
          </cell>
          <cell r="BB1041">
            <v>1.21871220908383</v>
          </cell>
          <cell r="BC1041">
            <v>0.046798459977875</v>
          </cell>
          <cell r="BD1041">
            <v>0.132663276315262</v>
          </cell>
          <cell r="BE1041">
            <v>0.046798459977875</v>
          </cell>
          <cell r="BF1041">
            <v>0.953201540022125</v>
          </cell>
          <cell r="BG1041">
            <v>3173973444.88</v>
          </cell>
          <cell r="BH1041">
            <v>-3853871505.83</v>
          </cell>
          <cell r="BI1041">
            <v>2855798340.31</v>
          </cell>
          <cell r="BJ1041">
            <v>-8.97555559593353</v>
          </cell>
        </row>
        <row r="1042">
          <cell r="A1042" t="str">
            <v>002614.SZ</v>
          </cell>
          <cell r="B1042" t="str">
            <v>奥佳华</v>
          </cell>
          <cell r="C1042">
            <v>39738365.85</v>
          </cell>
          <cell r="D1042">
            <v>612991776.07</v>
          </cell>
          <cell r="E1042">
            <v>0</v>
          </cell>
          <cell r="F1042">
            <v>0</v>
          </cell>
          <cell r="G1042">
            <v>0</v>
          </cell>
          <cell r="H1042">
            <v>0</v>
          </cell>
          <cell r="I1042">
            <v>2134576980.85</v>
          </cell>
          <cell r="J1042">
            <v>0</v>
          </cell>
          <cell r="K1042">
            <v>108638345.76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169031506.37</v>
          </cell>
          <cell r="Q1042">
            <v>75405751.09</v>
          </cell>
          <cell r="R1042">
            <v>0</v>
          </cell>
          <cell r="S1042">
            <v>0</v>
          </cell>
          <cell r="T1042">
            <v>0</v>
          </cell>
          <cell r="U1042">
            <v>283909722.21</v>
          </cell>
          <cell r="V1042">
            <v>69585205.17</v>
          </cell>
          <cell r="W1042">
            <v>0</v>
          </cell>
          <cell r="X1042">
            <v>50944690.42</v>
          </cell>
          <cell r="Y1042">
            <v>403795970.79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</row>
        <row r="1042">
          <cell r="AF1042">
            <v>630594078</v>
          </cell>
          <cell r="AG1042">
            <v>77193583.77</v>
          </cell>
          <cell r="AH1042">
            <v>1849301944.22</v>
          </cell>
          <cell r="AI1042">
            <v>100029884.57</v>
          </cell>
          <cell r="AJ1042">
            <v>-17297659.45</v>
          </cell>
          <cell r="AK1042">
            <v>0</v>
          </cell>
          <cell r="AL1042">
            <v>129529118</v>
          </cell>
          <cell r="AM1042">
            <v>0</v>
          </cell>
          <cell r="AN1042">
            <v>2142171657.57</v>
          </cell>
          <cell r="AO1042">
            <v>3948618314.58</v>
          </cell>
          <cell r="AP1042">
            <v>4911522606.68</v>
          </cell>
          <cell r="AQ1042">
            <v>8860140921.26</v>
          </cell>
          <cell r="AR1042">
            <v>2596976155.09</v>
          </cell>
          <cell r="AS1042">
            <v>896901498.28</v>
          </cell>
          <cell r="AT1042">
            <v>454740661.21</v>
          </cell>
          <cell r="AU1042">
            <v>1351642159.49</v>
          </cell>
          <cell r="AV1042">
            <v>4711462837.54</v>
          </cell>
          <cell r="AW1042">
            <v>6063104997.03</v>
          </cell>
          <cell r="AX1042">
            <v>896901498.28</v>
          </cell>
          <cell r="AY1042">
            <v>5166203498.75</v>
          </cell>
          <cell r="AZ1042">
            <v>0.222929037209829</v>
          </cell>
          <cell r="BA1042">
            <v>0.777070962790171</v>
          </cell>
          <cell r="BB1042">
            <v>1.28688375693434</v>
          </cell>
          <cell r="BC1042">
            <v>0.147927752977945</v>
          </cell>
          <cell r="BD1042">
            <v>0.0750012842318835</v>
          </cell>
          <cell r="BE1042">
            <v>0.147927752977945</v>
          </cell>
          <cell r="BF1042">
            <v>0.852072247022055</v>
          </cell>
          <cell r="BG1042" t="e">
            <v>#N/A</v>
          </cell>
          <cell r="BH1042">
            <v>-2095860266.42</v>
          </cell>
          <cell r="BI1042">
            <v>2564767817.1</v>
          </cell>
          <cell r="BJ1042" t="e">
            <v>#N/A</v>
          </cell>
        </row>
        <row r="1043">
          <cell r="A1043" t="str">
            <v>603527.SH</v>
          </cell>
          <cell r="B1043" t="str">
            <v>众源新材</v>
          </cell>
          <cell r="C1043">
            <v>0</v>
          </cell>
          <cell r="D1043">
            <v>610783166.66</v>
          </cell>
          <cell r="E1043">
            <v>0</v>
          </cell>
          <cell r="F1043">
            <v>0</v>
          </cell>
          <cell r="G1043">
            <v>0</v>
          </cell>
          <cell r="H1043">
            <v>0</v>
          </cell>
          <cell r="I1043">
            <v>100727177.69</v>
          </cell>
          <cell r="J1043">
            <v>0</v>
          </cell>
          <cell r="K1043">
            <v>11650291.71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12837273.53</v>
          </cell>
          <cell r="Q1043">
            <v>17379620.32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1189925.67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33146596.42</v>
          </cell>
          <cell r="AD1043">
            <v>0</v>
          </cell>
        </row>
        <row r="1043">
          <cell r="AF1043">
            <v>243824000</v>
          </cell>
          <cell r="AG1043">
            <v>0</v>
          </cell>
          <cell r="AH1043">
            <v>298084768.44</v>
          </cell>
          <cell r="AI1043">
            <v>0</v>
          </cell>
          <cell r="AJ1043">
            <v>0</v>
          </cell>
          <cell r="AK1043">
            <v>25593568.39</v>
          </cell>
          <cell r="AL1043">
            <v>47342744.12</v>
          </cell>
          <cell r="AM1043">
            <v>0</v>
          </cell>
          <cell r="AN1043">
            <v>410046924.98</v>
          </cell>
          <cell r="AO1043">
            <v>787714052</v>
          </cell>
          <cell r="AP1043">
            <v>1024892005.93</v>
          </cell>
          <cell r="AQ1043">
            <v>1812606057.93</v>
          </cell>
          <cell r="AR1043">
            <v>176930885.34</v>
          </cell>
          <cell r="AS1043">
            <v>610783166.66</v>
          </cell>
          <cell r="AT1043">
            <v>0</v>
          </cell>
          <cell r="AU1043">
            <v>610783166.66</v>
          </cell>
          <cell r="AV1043">
            <v>1024892005.93</v>
          </cell>
          <cell r="AW1043">
            <v>1635675172.59</v>
          </cell>
          <cell r="AX1043">
            <v>610783166.66</v>
          </cell>
          <cell r="AY1043">
            <v>1024892005.93</v>
          </cell>
          <cell r="AZ1043">
            <v>0.373413485082652</v>
          </cell>
          <cell r="BA1043">
            <v>0.626586514917348</v>
          </cell>
          <cell r="BB1043">
            <v>1.5959488054605</v>
          </cell>
          <cell r="BC1043">
            <v>0.373413485082652</v>
          </cell>
          <cell r="BD1043">
            <v>0</v>
          </cell>
          <cell r="BE1043">
            <v>0.373413485082652</v>
          </cell>
          <cell r="BF1043">
            <v>0.626586514917348</v>
          </cell>
          <cell r="BG1043" t="e">
            <v>#N/A</v>
          </cell>
          <cell r="BH1043">
            <v>427661340.97</v>
          </cell>
          <cell r="BI1043">
            <v>642263515.23</v>
          </cell>
          <cell r="BJ1043" t="e">
            <v>#N/A</v>
          </cell>
        </row>
        <row r="1044">
          <cell r="A1044" t="str">
            <v>600351.SH</v>
          </cell>
          <cell r="B1044" t="str">
            <v>亚宝药业</v>
          </cell>
          <cell r="C1044">
            <v>11527238.87</v>
          </cell>
          <cell r="D1044">
            <v>610634138.88</v>
          </cell>
          <cell r="E1044">
            <v>0</v>
          </cell>
          <cell r="F1044">
            <v>0</v>
          </cell>
          <cell r="G1044">
            <v>0</v>
          </cell>
          <cell r="H1044">
            <v>0</v>
          </cell>
          <cell r="I1044">
            <v>174030534.26</v>
          </cell>
          <cell r="J1044">
            <v>543405.73</v>
          </cell>
          <cell r="K1044">
            <v>29377944.76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73734875.89</v>
          </cell>
          <cell r="Q1044">
            <v>28569500.65</v>
          </cell>
          <cell r="R1044">
            <v>0</v>
          </cell>
          <cell r="S1044">
            <v>0</v>
          </cell>
          <cell r="T1044">
            <v>0</v>
          </cell>
          <cell r="U1044">
            <v>2572975.18</v>
          </cell>
          <cell r="V1044">
            <v>44182248.54</v>
          </cell>
          <cell r="W1044">
            <v>0</v>
          </cell>
          <cell r="X1044">
            <v>24010694.44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46158435.21</v>
          </cell>
          <cell r="AD1044">
            <v>0</v>
          </cell>
        </row>
        <row r="1044">
          <cell r="AF1044">
            <v>770000023</v>
          </cell>
          <cell r="AG1044">
            <v>0</v>
          </cell>
          <cell r="AH1044">
            <v>955320464.88</v>
          </cell>
          <cell r="AI1044">
            <v>0</v>
          </cell>
          <cell r="AJ1044">
            <v>-20026699.83</v>
          </cell>
          <cell r="AK1044">
            <v>0</v>
          </cell>
          <cell r="AL1044">
            <v>213923146.65</v>
          </cell>
          <cell r="AM1044">
            <v>0</v>
          </cell>
          <cell r="AN1044">
            <v>965957928.09</v>
          </cell>
          <cell r="AO1044">
            <v>1045341992.41</v>
          </cell>
          <cell r="AP1044">
            <v>2885174862.79</v>
          </cell>
          <cell r="AQ1044">
            <v>3930516855.2</v>
          </cell>
          <cell r="AR1044">
            <v>408124183.91</v>
          </cell>
          <cell r="AS1044">
            <v>613207114.06</v>
          </cell>
          <cell r="AT1044">
            <v>24010694.44</v>
          </cell>
          <cell r="AU1044">
            <v>637217808.5</v>
          </cell>
          <cell r="AV1044">
            <v>2885174862.79</v>
          </cell>
          <cell r="AW1044">
            <v>3522392671.29</v>
          </cell>
          <cell r="AX1044">
            <v>613207114.06</v>
          </cell>
          <cell r="AY1044">
            <v>2909185557.23</v>
          </cell>
          <cell r="AZ1044">
            <v>0.180904818958368</v>
          </cell>
          <cell r="BA1044">
            <v>0.819095181041632</v>
          </cell>
          <cell r="BB1044">
            <v>1.2208593374073</v>
          </cell>
          <cell r="BC1044">
            <v>0.17408823242737</v>
          </cell>
          <cell r="BD1044">
            <v>0.00681658653099758</v>
          </cell>
          <cell r="BE1044">
            <v>0.17408823242737</v>
          </cell>
          <cell r="BF1044">
            <v>0.82591176757263</v>
          </cell>
          <cell r="BG1044" t="e">
            <v>#N/A</v>
          </cell>
          <cell r="BH1044">
            <v>-671841.290000081</v>
          </cell>
          <cell r="BI1044">
            <v>795862291.49</v>
          </cell>
          <cell r="BJ1044" t="e">
            <v>#N/A</v>
          </cell>
        </row>
        <row r="1045">
          <cell r="A1045" t="str">
            <v>603101.SH</v>
          </cell>
          <cell r="B1045" t="str">
            <v>汇嘉时代</v>
          </cell>
          <cell r="C1045">
            <v>58688382.98</v>
          </cell>
          <cell r="D1045">
            <v>608077740.05</v>
          </cell>
          <cell r="E1045">
            <v>0</v>
          </cell>
          <cell r="F1045">
            <v>0</v>
          </cell>
          <cell r="G1045">
            <v>0</v>
          </cell>
          <cell r="H1045">
            <v>0</v>
          </cell>
          <cell r="I1045">
            <v>487103269.16</v>
          </cell>
          <cell r="J1045">
            <v>55282721.68</v>
          </cell>
          <cell r="K1045">
            <v>358238949.83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26428463.56</v>
          </cell>
          <cell r="Q1045">
            <v>20164559.2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52243185.88</v>
          </cell>
          <cell r="W1045">
            <v>0</v>
          </cell>
          <cell r="X1045">
            <v>334525455.56</v>
          </cell>
          <cell r="Y1045">
            <v>0</v>
          </cell>
          <cell r="Z1045">
            <v>0</v>
          </cell>
          <cell r="AA1045">
            <v>0</v>
          </cell>
          <cell r="AB1045">
            <v>998066</v>
          </cell>
          <cell r="AC1045">
            <v>0</v>
          </cell>
          <cell r="AD1045">
            <v>0</v>
          </cell>
        </row>
        <row r="1045">
          <cell r="AF1045">
            <v>470400000</v>
          </cell>
          <cell r="AG1045">
            <v>0</v>
          </cell>
          <cell r="AH1045">
            <v>210127416.08</v>
          </cell>
          <cell r="AI1045">
            <v>0</v>
          </cell>
          <cell r="AJ1045">
            <v>0</v>
          </cell>
          <cell r="AK1045">
            <v>0</v>
          </cell>
          <cell r="AL1045">
            <v>41223431.59</v>
          </cell>
          <cell r="AM1045">
            <v>0</v>
          </cell>
          <cell r="AN1045">
            <v>745131805.25</v>
          </cell>
          <cell r="AO1045">
            <v>2001750793.9</v>
          </cell>
          <cell r="AP1045">
            <v>1466882652.92</v>
          </cell>
          <cell r="AQ1045">
            <v>3468633446.82</v>
          </cell>
          <cell r="AR1045">
            <v>1059147598.29</v>
          </cell>
          <cell r="AS1045">
            <v>608077740.05</v>
          </cell>
          <cell r="AT1045">
            <v>334525455.56</v>
          </cell>
          <cell r="AU1045">
            <v>942603195.61</v>
          </cell>
          <cell r="AV1045">
            <v>1466882652.92</v>
          </cell>
          <cell r="AW1045">
            <v>2409485848.53</v>
          </cell>
          <cell r="AX1045">
            <v>608077740.05</v>
          </cell>
          <cell r="AY1045">
            <v>1801408108.48</v>
          </cell>
          <cell r="AZ1045">
            <v>0.391205117965342</v>
          </cell>
          <cell r="BA1045">
            <v>0.608794882034658</v>
          </cell>
          <cell r="BB1045">
            <v>1.64258936714102</v>
          </cell>
          <cell r="BC1045">
            <v>0.252368255418882</v>
          </cell>
          <cell r="BD1045">
            <v>0.13883686254646</v>
          </cell>
          <cell r="BE1045">
            <v>0.252368255418882</v>
          </cell>
          <cell r="BF1045">
            <v>0.747631744581118</v>
          </cell>
          <cell r="BG1045" t="e">
            <v>#N/A</v>
          </cell>
          <cell r="BH1045">
            <v>-140789211.92</v>
          </cell>
          <cell r="BI1045">
            <v>-736144014.72</v>
          </cell>
          <cell r="BJ1045" t="e">
            <v>#N/A</v>
          </cell>
        </row>
        <row r="1046">
          <cell r="A1046" t="str">
            <v>000620.SZ</v>
          </cell>
          <cell r="B1046" t="str">
            <v>新华联</v>
          </cell>
          <cell r="C1046">
            <v>318272956.84</v>
          </cell>
          <cell r="D1046">
            <v>605043292.56</v>
          </cell>
          <cell r="E1046">
            <v>0</v>
          </cell>
          <cell r="F1046">
            <v>0</v>
          </cell>
          <cell r="G1046">
            <v>0</v>
          </cell>
          <cell r="H1046">
            <v>0</v>
          </cell>
          <cell r="I1046">
            <v>6548482124.24</v>
          </cell>
          <cell r="J1046">
            <v>0</v>
          </cell>
          <cell r="K1046">
            <v>6188490429.37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146546242</v>
          </cell>
          <cell r="Q1046">
            <v>1735612902.4</v>
          </cell>
          <cell r="R1046">
            <v>0</v>
          </cell>
          <cell r="S1046">
            <v>0</v>
          </cell>
          <cell r="T1046">
            <v>0</v>
          </cell>
          <cell r="U1046">
            <v>8468167789.84</v>
          </cell>
          <cell r="V1046">
            <v>2519824748.6</v>
          </cell>
          <cell r="W1046">
            <v>0</v>
          </cell>
          <cell r="X1046">
            <v>12477995530.77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42114955.16</v>
          </cell>
          <cell r="AD1046">
            <v>0</v>
          </cell>
        </row>
        <row r="1046">
          <cell r="AF1046">
            <v>535905722</v>
          </cell>
          <cell r="AG1046">
            <v>0</v>
          </cell>
          <cell r="AH1046">
            <v>1967990192.16</v>
          </cell>
          <cell r="AI1046">
            <v>0</v>
          </cell>
          <cell r="AJ1046">
            <v>96978083.57</v>
          </cell>
          <cell r="AK1046">
            <v>2288298</v>
          </cell>
          <cell r="AL1046">
            <v>246744097.39</v>
          </cell>
          <cell r="AM1046">
            <v>0</v>
          </cell>
          <cell r="AN1046">
            <v>1963291999.47</v>
          </cell>
          <cell r="AO1046">
            <v>39050550971.78</v>
          </cell>
          <cell r="AP1046">
            <v>4813198392.59</v>
          </cell>
          <cell r="AQ1046">
            <v>43863749364.37</v>
          </cell>
          <cell r="AR1046">
            <v>17499344358.61</v>
          </cell>
          <cell r="AS1046">
            <v>9073211082.4</v>
          </cell>
          <cell r="AT1046">
            <v>12477995530.77</v>
          </cell>
          <cell r="AU1046">
            <v>21551206613.17</v>
          </cell>
          <cell r="AV1046">
            <v>4813198392.59</v>
          </cell>
          <cell r="AW1046">
            <v>26364405005.76</v>
          </cell>
          <cell r="AX1046">
            <v>9073211082.4</v>
          </cell>
          <cell r="AY1046">
            <v>17291193923.36</v>
          </cell>
          <cell r="AZ1046">
            <v>0.817435728531009</v>
          </cell>
          <cell r="BA1046">
            <v>0.182564271468991</v>
          </cell>
          <cell r="BB1046">
            <v>5.47752302218592</v>
          </cell>
          <cell r="BC1046">
            <v>0.344146248717455</v>
          </cell>
          <cell r="BD1046">
            <v>0.473289479813554</v>
          </cell>
          <cell r="BE1046">
            <v>0.344146248717455</v>
          </cell>
          <cell r="BF1046">
            <v>0.655853751282545</v>
          </cell>
          <cell r="BG1046">
            <v>-5926044879.03</v>
          </cell>
          <cell r="BH1046">
            <v>3121859079.81</v>
          </cell>
          <cell r="BI1046">
            <v>191984584.830001</v>
          </cell>
          <cell r="BJ1046">
            <v>0.0313801340716123</v>
          </cell>
        </row>
        <row r="1047">
          <cell r="A1047" t="str">
            <v>601717.SH</v>
          </cell>
          <cell r="B1047" t="str">
            <v>郑煤机</v>
          </cell>
          <cell r="C1047">
            <v>264040889.57</v>
          </cell>
          <cell r="D1047">
            <v>604316123.27</v>
          </cell>
          <cell r="E1047">
            <v>0</v>
          </cell>
          <cell r="F1047">
            <v>0</v>
          </cell>
          <cell r="G1047">
            <v>20144932.33</v>
          </cell>
          <cell r="H1047">
            <v>5908568.94</v>
          </cell>
          <cell r="I1047">
            <v>6874015143.58</v>
          </cell>
          <cell r="J1047">
            <v>5994826.59</v>
          </cell>
          <cell r="K1047">
            <v>1942851436.21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1258484136.12</v>
          </cell>
          <cell r="Q1047">
            <v>393309464.57</v>
          </cell>
          <cell r="R1047">
            <v>0</v>
          </cell>
          <cell r="S1047">
            <v>0</v>
          </cell>
          <cell r="T1047">
            <v>0</v>
          </cell>
          <cell r="U1047">
            <v>689828153.95</v>
          </cell>
          <cell r="V1047">
            <v>303955771.21</v>
          </cell>
          <cell r="W1047">
            <v>0</v>
          </cell>
          <cell r="X1047">
            <v>5047209336.3</v>
          </cell>
          <cell r="Y1047">
            <v>0</v>
          </cell>
          <cell r="Z1047">
            <v>0</v>
          </cell>
          <cell r="AA1047">
            <v>487371144.75</v>
          </cell>
          <cell r="AB1047">
            <v>532374848.19</v>
          </cell>
          <cell r="AC1047">
            <v>141608892.76</v>
          </cell>
          <cell r="AD1047">
            <v>27399161.73</v>
          </cell>
        </row>
        <row r="1047">
          <cell r="AF1047">
            <v>1774771370</v>
          </cell>
          <cell r="AG1047">
            <v>0</v>
          </cell>
          <cell r="AH1047">
            <v>4528928466.13</v>
          </cell>
          <cell r="AI1047">
            <v>248724000</v>
          </cell>
          <cell r="AJ1047">
            <v>-146122989.27</v>
          </cell>
          <cell r="AK1047">
            <v>0</v>
          </cell>
          <cell r="AL1047">
            <v>1023519511.31</v>
          </cell>
          <cell r="AM1047">
            <v>0</v>
          </cell>
          <cell r="AN1047">
            <v>7381294859.91</v>
          </cell>
          <cell r="AO1047">
            <v>18598812830.07</v>
          </cell>
          <cell r="AP1047">
            <v>14811115218.08</v>
          </cell>
          <cell r="AQ1047">
            <v>33409928048.15</v>
          </cell>
          <cell r="AR1047">
            <v>11716635408.8</v>
          </cell>
          <cell r="AS1047">
            <v>1320197778.49</v>
          </cell>
          <cell r="AT1047">
            <v>5561979642.78</v>
          </cell>
          <cell r="AU1047">
            <v>6882177421.27</v>
          </cell>
          <cell r="AV1047">
            <v>14313667218.08</v>
          </cell>
          <cell r="AW1047">
            <v>21195844639.35</v>
          </cell>
          <cell r="AX1047">
            <v>1320197778.49</v>
          </cell>
          <cell r="AY1047">
            <v>19875646860.86</v>
          </cell>
          <cell r="AZ1047">
            <v>0.324694653049743</v>
          </cell>
          <cell r="BA1047">
            <v>0.675305346950257</v>
          </cell>
          <cell r="BB1047">
            <v>1.48081161287423</v>
          </cell>
          <cell r="BC1047">
            <v>0.0622856885844058</v>
          </cell>
          <cell r="BD1047">
            <v>0.262408964465337</v>
          </cell>
          <cell r="BE1047">
            <v>0.0622856885844058</v>
          </cell>
          <cell r="BF1047">
            <v>0.937714311415594</v>
          </cell>
          <cell r="BG1047">
            <v>6612471451</v>
          </cell>
          <cell r="BH1047">
            <v>-4985114890.95</v>
          </cell>
          <cell r="BI1047">
            <v>11760636362.5</v>
          </cell>
          <cell r="BJ1047">
            <v>2.28443271819615</v>
          </cell>
        </row>
        <row r="1048">
          <cell r="A1048" t="str">
            <v>600299.SH</v>
          </cell>
          <cell r="B1048" t="str">
            <v>安迪苏</v>
          </cell>
          <cell r="C1048">
            <v>831462840</v>
          </cell>
          <cell r="D1048">
            <v>601874324</v>
          </cell>
          <cell r="E1048">
            <v>0</v>
          </cell>
          <cell r="F1048">
            <v>0</v>
          </cell>
          <cell r="G1048">
            <v>0</v>
          </cell>
          <cell r="H1048">
            <v>34727925</v>
          </cell>
          <cell r="I1048">
            <v>1340780199</v>
          </cell>
          <cell r="J1048">
            <v>0</v>
          </cell>
          <cell r="K1048">
            <v>15211343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446079084</v>
          </cell>
          <cell r="Q1048">
            <v>273596041</v>
          </cell>
          <cell r="R1048">
            <v>0</v>
          </cell>
          <cell r="S1048">
            <v>0</v>
          </cell>
          <cell r="T1048">
            <v>0</v>
          </cell>
          <cell r="U1048">
            <v>280648044</v>
          </cell>
          <cell r="V1048">
            <v>11044567</v>
          </cell>
          <cell r="W1048">
            <v>0</v>
          </cell>
          <cell r="X1048">
            <v>17248515</v>
          </cell>
          <cell r="Y1048">
            <v>0</v>
          </cell>
          <cell r="Z1048">
            <v>0</v>
          </cell>
          <cell r="AA1048">
            <v>314908580</v>
          </cell>
          <cell r="AB1048">
            <v>7327440</v>
          </cell>
          <cell r="AC1048">
            <v>161355621</v>
          </cell>
          <cell r="AD1048">
            <v>0</v>
          </cell>
        </row>
        <row r="1048">
          <cell r="AF1048">
            <v>2681901273</v>
          </cell>
          <cell r="AG1048">
            <v>0</v>
          </cell>
          <cell r="AH1048">
            <v>1260973699</v>
          </cell>
          <cell r="AI1048">
            <v>0</v>
          </cell>
          <cell r="AJ1048">
            <v>-1001345684</v>
          </cell>
          <cell r="AK1048">
            <v>0</v>
          </cell>
          <cell r="AL1048">
            <v>553792485</v>
          </cell>
          <cell r="AM1048">
            <v>0</v>
          </cell>
          <cell r="AN1048">
            <v>10602511578</v>
          </cell>
          <cell r="AO1048">
            <v>4336264523</v>
          </cell>
          <cell r="AP1048">
            <v>14097833351</v>
          </cell>
          <cell r="AQ1048">
            <v>18434097874</v>
          </cell>
          <cell r="AR1048">
            <v>3086857135</v>
          </cell>
          <cell r="AS1048">
            <v>917250293</v>
          </cell>
          <cell r="AT1048">
            <v>332157095</v>
          </cell>
          <cell r="AU1048">
            <v>1249407388</v>
          </cell>
          <cell r="AV1048">
            <v>14097833351</v>
          </cell>
          <cell r="AW1048">
            <v>15347240739</v>
          </cell>
          <cell r="AX1048">
            <v>917250293</v>
          </cell>
          <cell r="AY1048">
            <v>14429990446</v>
          </cell>
          <cell r="AZ1048">
            <v>0.0814092519461846</v>
          </cell>
          <cell r="BA1048">
            <v>0.918590748053815</v>
          </cell>
          <cell r="BB1048">
            <v>1.08862407129471</v>
          </cell>
          <cell r="BC1048">
            <v>0.0597664628188902</v>
          </cell>
          <cell r="BD1048">
            <v>0.0216427891272945</v>
          </cell>
          <cell r="BE1048">
            <v>0.0597664628188902</v>
          </cell>
          <cell r="BF1048">
            <v>0.94023353718111</v>
          </cell>
          <cell r="BG1048">
            <v>-749582524</v>
          </cell>
          <cell r="BH1048">
            <v>-1083165209</v>
          </cell>
          <cell r="BI1048">
            <v>522288584</v>
          </cell>
          <cell r="BJ1048">
            <v>0.410645843525207</v>
          </cell>
        </row>
        <row r="1049">
          <cell r="A1049" t="str">
            <v>000917.SZ</v>
          </cell>
          <cell r="B1049" t="str">
            <v>电广传媒</v>
          </cell>
          <cell r="C1049">
            <v>770681110.09</v>
          </cell>
          <cell r="D1049">
            <v>600691458.26</v>
          </cell>
          <cell r="E1049">
            <v>0</v>
          </cell>
          <cell r="F1049">
            <v>0</v>
          </cell>
          <cell r="G1049">
            <v>0</v>
          </cell>
          <cell r="H1049">
            <v>0</v>
          </cell>
          <cell r="I1049">
            <v>1025027459.95</v>
          </cell>
          <cell r="J1049">
            <v>0</v>
          </cell>
          <cell r="K1049">
            <v>154016946.48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214690925.53</v>
          </cell>
          <cell r="Q1049">
            <v>219370232.61</v>
          </cell>
          <cell r="R1049">
            <v>0</v>
          </cell>
          <cell r="S1049">
            <v>0</v>
          </cell>
          <cell r="T1049">
            <v>0</v>
          </cell>
          <cell r="U1049">
            <v>2050000000</v>
          </cell>
          <cell r="V1049">
            <v>9051812.79</v>
          </cell>
          <cell r="W1049">
            <v>0</v>
          </cell>
          <cell r="X1049">
            <v>990000000</v>
          </cell>
          <cell r="Y1049">
            <v>500000000</v>
          </cell>
          <cell r="Z1049">
            <v>0</v>
          </cell>
          <cell r="AA1049">
            <v>0</v>
          </cell>
          <cell r="AB1049">
            <v>0</v>
          </cell>
          <cell r="AC1049">
            <v>5924108.25</v>
          </cell>
          <cell r="AD1049">
            <v>0</v>
          </cell>
        </row>
        <row r="1049">
          <cell r="AF1049">
            <v>1417556338</v>
          </cell>
          <cell r="AG1049">
            <v>0</v>
          </cell>
          <cell r="AH1049">
            <v>6422580823.44</v>
          </cell>
          <cell r="AI1049">
            <v>0</v>
          </cell>
          <cell r="AJ1049">
            <v>1103789669.95</v>
          </cell>
          <cell r="AK1049">
            <v>0</v>
          </cell>
          <cell r="AL1049">
            <v>252115873.43</v>
          </cell>
          <cell r="AM1049">
            <v>0</v>
          </cell>
          <cell r="AN1049">
            <v>1194562706.51</v>
          </cell>
          <cell r="AO1049">
            <v>6539454053.96</v>
          </cell>
          <cell r="AP1049">
            <v>10390605411.33</v>
          </cell>
          <cell r="AQ1049">
            <v>16930059465.29</v>
          </cell>
          <cell r="AR1049">
            <v>2398762595.7</v>
          </cell>
          <cell r="AS1049">
            <v>2650691458.26</v>
          </cell>
          <cell r="AT1049">
            <v>1490000000</v>
          </cell>
          <cell r="AU1049">
            <v>4140691458.26</v>
          </cell>
          <cell r="AV1049">
            <v>10390605411.33</v>
          </cell>
          <cell r="AW1049">
            <v>14531296869.59</v>
          </cell>
          <cell r="AX1049">
            <v>2650691458.26</v>
          </cell>
          <cell r="AY1049">
            <v>11880605411.33</v>
          </cell>
          <cell r="AZ1049">
            <v>0.284949890943686</v>
          </cell>
          <cell r="BA1049">
            <v>0.715050109056314</v>
          </cell>
          <cell r="BB1049">
            <v>1.39850338785312</v>
          </cell>
          <cell r="BC1049">
            <v>0.182412587262405</v>
          </cell>
          <cell r="BD1049">
            <v>0.102537303681281</v>
          </cell>
          <cell r="BE1049">
            <v>0.182412587262405</v>
          </cell>
          <cell r="BF1049">
            <v>0.817587412737595</v>
          </cell>
          <cell r="BG1049">
            <v>6878222381.46</v>
          </cell>
          <cell r="BH1049">
            <v>-1514007575.7</v>
          </cell>
          <cell r="BI1049">
            <v>7144506561.73</v>
          </cell>
          <cell r="BJ1049">
            <v>26.8303830685165</v>
          </cell>
        </row>
        <row r="1050">
          <cell r="A1050" t="str">
            <v>000598.SZ</v>
          </cell>
          <cell r="B1050" t="str">
            <v>兴蓉环境</v>
          </cell>
          <cell r="C1050">
            <v>0</v>
          </cell>
          <cell r="D1050">
            <v>600496666.68</v>
          </cell>
          <cell r="E1050">
            <v>0</v>
          </cell>
          <cell r="F1050">
            <v>0</v>
          </cell>
          <cell r="G1050">
            <v>0</v>
          </cell>
          <cell r="H1050">
            <v>0</v>
          </cell>
          <cell r="I1050">
            <v>4714193892</v>
          </cell>
          <cell r="J1050">
            <v>0</v>
          </cell>
          <cell r="K1050">
            <v>577788238.7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159164615.97</v>
          </cell>
          <cell r="Q1050">
            <v>140881599.35</v>
          </cell>
          <cell r="R1050">
            <v>0</v>
          </cell>
          <cell r="S1050">
            <v>0</v>
          </cell>
          <cell r="T1050">
            <v>0</v>
          </cell>
          <cell r="U1050">
            <v>1000287130.51</v>
          </cell>
          <cell r="V1050">
            <v>124930818.14</v>
          </cell>
          <cell r="W1050">
            <v>0</v>
          </cell>
          <cell r="X1050">
            <v>2471658635.02</v>
          </cell>
          <cell r="Y1050">
            <v>4099150252.69</v>
          </cell>
          <cell r="Z1050">
            <v>0</v>
          </cell>
          <cell r="AA1050">
            <v>0</v>
          </cell>
          <cell r="AB1050">
            <v>516687625.48</v>
          </cell>
          <cell r="AC1050">
            <v>117326524.34</v>
          </cell>
          <cell r="AD1050">
            <v>149093049.13</v>
          </cell>
        </row>
        <row r="1050">
          <cell r="AF1050">
            <v>2986218602</v>
          </cell>
          <cell r="AG1050">
            <v>0</v>
          </cell>
          <cell r="AH1050">
            <v>1779966946.99</v>
          </cell>
          <cell r="AI1050">
            <v>78144243.92</v>
          </cell>
          <cell r="AJ1050">
            <v>0</v>
          </cell>
          <cell r="AK1050">
            <v>12477611.04</v>
          </cell>
          <cell r="AL1050">
            <v>464884183.62</v>
          </cell>
          <cell r="AM1050">
            <v>0</v>
          </cell>
          <cell r="AN1050">
            <v>8044131989.72</v>
          </cell>
          <cell r="AO1050">
            <v>14671659048.01</v>
          </cell>
          <cell r="AP1050">
            <v>13365823577.29</v>
          </cell>
          <cell r="AQ1050">
            <v>28037482625.3</v>
          </cell>
          <cell r="AR1050">
            <v>6350973313.98</v>
          </cell>
          <cell r="AS1050">
            <v>1600783797.19</v>
          </cell>
          <cell r="AT1050">
            <v>6719901936.84</v>
          </cell>
          <cell r="AU1050">
            <v>8320685734.03</v>
          </cell>
          <cell r="AV1050">
            <v>13209535089.45</v>
          </cell>
          <cell r="AW1050">
            <v>21530220823.48</v>
          </cell>
          <cell r="AX1050">
            <v>1600783797.19</v>
          </cell>
          <cell r="AY1050">
            <v>19929437026.29</v>
          </cell>
          <cell r="AZ1050">
            <v>0.386465415392107</v>
          </cell>
          <cell r="BA1050">
            <v>0.613534584607892</v>
          </cell>
          <cell r="BB1050">
            <v>1.62989996829453</v>
          </cell>
          <cell r="BC1050">
            <v>0.0743505517344369</v>
          </cell>
          <cell r="BD1050">
            <v>0.312114863657671</v>
          </cell>
          <cell r="BE1050">
            <v>0.0743505517344369</v>
          </cell>
          <cell r="BF1050">
            <v>0.925649448265563</v>
          </cell>
          <cell r="BG1050">
            <v>-3116291210</v>
          </cell>
          <cell r="BH1050">
            <v>-1279795524.42</v>
          </cell>
          <cell r="BI1050">
            <v>-5045816922.89</v>
          </cell>
          <cell r="BJ1050">
            <v>2.61505554923779</v>
          </cell>
        </row>
        <row r="1051">
          <cell r="A1051" t="str">
            <v>603212.SH</v>
          </cell>
          <cell r="B1051" t="str">
            <v>赛伍技术</v>
          </cell>
          <cell r="C1051">
            <v>0</v>
          </cell>
          <cell r="D1051">
            <v>600418481.84</v>
          </cell>
          <cell r="E1051">
            <v>0</v>
          </cell>
          <cell r="F1051">
            <v>0</v>
          </cell>
          <cell r="G1051">
            <v>0</v>
          </cell>
          <cell r="H1051">
            <v>0</v>
          </cell>
          <cell r="I1051">
            <v>848797042.45</v>
          </cell>
          <cell r="J1051">
            <v>0</v>
          </cell>
          <cell r="K1051">
            <v>7553850.79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13756358.64</v>
          </cell>
          <cell r="Q1051">
            <v>4754103.6</v>
          </cell>
          <cell r="R1051">
            <v>0</v>
          </cell>
          <cell r="S1051">
            <v>0</v>
          </cell>
          <cell r="T1051">
            <v>0</v>
          </cell>
          <cell r="U1051">
            <v>154736988</v>
          </cell>
          <cell r="V1051">
            <v>2218686.28</v>
          </cell>
          <cell r="W1051">
            <v>0</v>
          </cell>
          <cell r="X1051">
            <v>342698992.39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150592.4</v>
          </cell>
          <cell r="AD1051">
            <v>0</v>
          </cell>
        </row>
        <row r="1051">
          <cell r="AF1051">
            <v>400010000</v>
          </cell>
          <cell r="AG1051">
            <v>0</v>
          </cell>
          <cell r="AH1051">
            <v>836316629.13</v>
          </cell>
          <cell r="AI1051">
            <v>0</v>
          </cell>
          <cell r="AJ1051">
            <v>0</v>
          </cell>
          <cell r="AK1051">
            <v>0</v>
          </cell>
          <cell r="AL1051">
            <v>72777018.21</v>
          </cell>
          <cell r="AM1051">
            <v>0</v>
          </cell>
          <cell r="AN1051">
            <v>684293082.41</v>
          </cell>
          <cell r="AO1051">
            <v>1975085096.39</v>
          </cell>
          <cell r="AP1051">
            <v>1993396729.75</v>
          </cell>
          <cell r="AQ1051">
            <v>3968481826.14</v>
          </cell>
          <cell r="AR1051">
            <v>877230634.16</v>
          </cell>
          <cell r="AS1051">
            <v>755155469.84</v>
          </cell>
          <cell r="AT1051">
            <v>342698992.39</v>
          </cell>
          <cell r="AU1051">
            <v>1097854462.23</v>
          </cell>
          <cell r="AV1051">
            <v>1993396729.75</v>
          </cell>
          <cell r="AW1051">
            <v>3091251191.98</v>
          </cell>
          <cell r="AX1051">
            <v>755155469.84</v>
          </cell>
          <cell r="AY1051">
            <v>2336095722.14</v>
          </cell>
          <cell r="AZ1051">
            <v>0.355148900574076</v>
          </cell>
          <cell r="BA1051">
            <v>0.644851099425924</v>
          </cell>
          <cell r="BB1051">
            <v>1.55074559210684</v>
          </cell>
          <cell r="BC1051">
            <v>0.244287967215084</v>
          </cell>
          <cell r="BD1051">
            <v>0.110860933358992</v>
          </cell>
          <cell r="BE1051">
            <v>0.244287967215084</v>
          </cell>
          <cell r="BF1051">
            <v>0.755712032784916</v>
          </cell>
          <cell r="BG1051" t="e">
            <v>#N/A</v>
          </cell>
          <cell r="BH1051">
            <v>139958030.75</v>
          </cell>
          <cell r="BI1051">
            <v>1298923957.06</v>
          </cell>
          <cell r="BJ1051" t="e">
            <v>#N/A</v>
          </cell>
        </row>
        <row r="1052">
          <cell r="A1052" t="str">
            <v>600969.SH</v>
          </cell>
          <cell r="B1052" t="str">
            <v>郴电国际</v>
          </cell>
          <cell r="C1052">
            <v>205528.2</v>
          </cell>
          <cell r="D1052">
            <v>600000000</v>
          </cell>
          <cell r="E1052">
            <v>0</v>
          </cell>
          <cell r="F1052">
            <v>0</v>
          </cell>
          <cell r="G1052">
            <v>0</v>
          </cell>
          <cell r="H1052">
            <v>0</v>
          </cell>
          <cell r="I1052">
            <v>457934385.45</v>
          </cell>
          <cell r="J1052">
            <v>0</v>
          </cell>
          <cell r="K1052">
            <v>364118493.2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60163639.44</v>
          </cell>
          <cell r="Q1052">
            <v>48673085.44</v>
          </cell>
          <cell r="R1052">
            <v>0</v>
          </cell>
          <cell r="S1052">
            <v>0</v>
          </cell>
          <cell r="T1052">
            <v>0</v>
          </cell>
          <cell r="U1052">
            <v>444056800</v>
          </cell>
          <cell r="V1052">
            <v>20867715.31</v>
          </cell>
          <cell r="W1052">
            <v>0</v>
          </cell>
          <cell r="X1052">
            <v>7243131912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788066120.92</v>
          </cell>
          <cell r="AD1052">
            <v>0</v>
          </cell>
        </row>
        <row r="1052">
          <cell r="AF1052">
            <v>370050484</v>
          </cell>
          <cell r="AG1052">
            <v>0</v>
          </cell>
          <cell r="AH1052">
            <v>2536964224.53</v>
          </cell>
          <cell r="AI1052">
            <v>0</v>
          </cell>
          <cell r="AJ1052">
            <v>-699543.7</v>
          </cell>
          <cell r="AK1052">
            <v>7057987.87</v>
          </cell>
          <cell r="AL1052">
            <v>81532709.69</v>
          </cell>
          <cell r="AM1052">
            <v>0</v>
          </cell>
          <cell r="AN1052">
            <v>601958615.13</v>
          </cell>
          <cell r="AO1052">
            <v>10027217679.96</v>
          </cell>
          <cell r="AP1052">
            <v>3596864477.52</v>
          </cell>
          <cell r="AQ1052">
            <v>13624082157.48</v>
          </cell>
          <cell r="AR1052">
            <v>1740028967.96</v>
          </cell>
          <cell r="AS1052">
            <v>1044056800</v>
          </cell>
          <cell r="AT1052">
            <v>7243131912</v>
          </cell>
          <cell r="AU1052">
            <v>8287188712</v>
          </cell>
          <cell r="AV1052">
            <v>3596864477.52</v>
          </cell>
          <cell r="AW1052">
            <v>11884053189.52</v>
          </cell>
          <cell r="AX1052">
            <v>1044056800</v>
          </cell>
          <cell r="AY1052">
            <v>10839996389.52</v>
          </cell>
          <cell r="AZ1052">
            <v>0.697336891701906</v>
          </cell>
          <cell r="BA1052">
            <v>0.302663108298094</v>
          </cell>
          <cell r="BB1052">
            <v>3.30400360196888</v>
          </cell>
          <cell r="BC1052">
            <v>0.0878535953474784</v>
          </cell>
          <cell r="BD1052">
            <v>0.609483296354428</v>
          </cell>
          <cell r="BE1052">
            <v>0.0878535953474784</v>
          </cell>
          <cell r="BF1052">
            <v>0.912146404652522</v>
          </cell>
          <cell r="BG1052">
            <v>80521297.7300001</v>
          </cell>
          <cell r="BH1052">
            <v>-1071830117.19</v>
          </cell>
          <cell r="BI1052">
            <v>-977680649.9</v>
          </cell>
          <cell r="BJ1052">
            <v>0.923907437601736</v>
          </cell>
        </row>
        <row r="1053">
          <cell r="A1053" t="str">
            <v>600579.SH</v>
          </cell>
          <cell r="B1053" t="str">
            <v>克劳斯</v>
          </cell>
          <cell r="C1053">
            <v>431906791.15</v>
          </cell>
          <cell r="D1053">
            <v>599613640.94</v>
          </cell>
          <cell r="E1053">
            <v>0</v>
          </cell>
          <cell r="F1053">
            <v>0</v>
          </cell>
          <cell r="G1053">
            <v>0</v>
          </cell>
          <cell r="H1053">
            <v>32684375.18</v>
          </cell>
          <cell r="I1053">
            <v>2196598399.61</v>
          </cell>
          <cell r="J1053">
            <v>0</v>
          </cell>
          <cell r="K1053">
            <v>2022587488.27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380430443.35</v>
          </cell>
          <cell r="Q1053">
            <v>80131515.24</v>
          </cell>
          <cell r="R1053">
            <v>0</v>
          </cell>
          <cell r="S1053">
            <v>0</v>
          </cell>
          <cell r="T1053">
            <v>0</v>
          </cell>
          <cell r="U1053">
            <v>2298589262.37</v>
          </cell>
          <cell r="V1053">
            <v>189366690.35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936501030.62</v>
          </cell>
          <cell r="AB1053">
            <v>79728340.13</v>
          </cell>
          <cell r="AC1053">
            <v>10245333.75</v>
          </cell>
          <cell r="AD1053">
            <v>17420605.18</v>
          </cell>
        </row>
        <row r="1053">
          <cell r="AF1053">
            <v>734237993</v>
          </cell>
          <cell r="AG1053">
            <v>0</v>
          </cell>
          <cell r="AH1053">
            <v>5166323693.5</v>
          </cell>
          <cell r="AI1053">
            <v>0</v>
          </cell>
          <cell r="AJ1053">
            <v>-7611583.81</v>
          </cell>
          <cell r="AK1053">
            <v>1827747.27</v>
          </cell>
          <cell r="AL1053">
            <v>28968334.97</v>
          </cell>
          <cell r="AM1053">
            <v>0</v>
          </cell>
          <cell r="AN1053">
            <v>-993845542.95</v>
          </cell>
          <cell r="AO1053">
            <v>9275803916.14</v>
          </cell>
          <cell r="AP1053">
            <v>4929900641.98</v>
          </cell>
          <cell r="AQ1053">
            <v>14205704558.12</v>
          </cell>
          <cell r="AR1053">
            <v>5390995001.85</v>
          </cell>
          <cell r="AS1053">
            <v>2930887278.49</v>
          </cell>
          <cell r="AT1053">
            <v>953921635.8</v>
          </cell>
          <cell r="AU1053">
            <v>3884808914.29</v>
          </cell>
          <cell r="AV1053">
            <v>4929900641.98</v>
          </cell>
          <cell r="AW1053">
            <v>8814709556.27</v>
          </cell>
          <cell r="AX1053">
            <v>2930887278.49</v>
          </cell>
          <cell r="AY1053">
            <v>5883822277.78</v>
          </cell>
          <cell r="AZ1053">
            <v>0.440718878993204</v>
          </cell>
          <cell r="BA1053">
            <v>0.559281121006796</v>
          </cell>
          <cell r="BB1053">
            <v>1.78800957593534</v>
          </cell>
          <cell r="BC1053">
            <v>0.332499586036301</v>
          </cell>
          <cell r="BD1053">
            <v>0.108219292956903</v>
          </cell>
          <cell r="BE1053">
            <v>0.332499586036301</v>
          </cell>
          <cell r="BF1053">
            <v>0.667500413963699</v>
          </cell>
          <cell r="BG1053" t="e">
            <v>#N/A</v>
          </cell>
          <cell r="BH1053">
            <v>1807671218.36</v>
          </cell>
          <cell r="BI1053">
            <v>-2762460296.25</v>
          </cell>
          <cell r="BJ1053" t="e">
            <v>#N/A</v>
          </cell>
        </row>
        <row r="1054">
          <cell r="A1054" t="str">
            <v>600516.SH</v>
          </cell>
          <cell r="B1054" t="str">
            <v>方大炭素</v>
          </cell>
          <cell r="C1054">
            <v>52979323.82</v>
          </cell>
          <cell r="D1054">
            <v>598000000</v>
          </cell>
          <cell r="E1054">
            <v>0</v>
          </cell>
          <cell r="F1054">
            <v>0</v>
          </cell>
          <cell r="G1054">
            <v>0</v>
          </cell>
          <cell r="H1054">
            <v>0</v>
          </cell>
          <cell r="I1054">
            <v>718291901.27</v>
          </cell>
          <cell r="J1054">
            <v>0</v>
          </cell>
          <cell r="K1054">
            <v>154122417.04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77922679.34</v>
          </cell>
          <cell r="Q1054">
            <v>118233407.86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117032085.5</v>
          </cell>
          <cell r="W1054">
            <v>0</v>
          </cell>
          <cell r="X1054">
            <v>249900000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335886466.33</v>
          </cell>
          <cell r="AD1054">
            <v>248364241</v>
          </cell>
        </row>
        <row r="1054">
          <cell r="AF1054">
            <v>3805970368</v>
          </cell>
          <cell r="AG1054">
            <v>0</v>
          </cell>
          <cell r="AH1054">
            <v>898084818</v>
          </cell>
          <cell r="AI1054">
            <v>0</v>
          </cell>
          <cell r="AJ1054">
            <v>-23701.18</v>
          </cell>
          <cell r="AK1054">
            <v>53005725.82</v>
          </cell>
          <cell r="AL1054">
            <v>1153852581.72</v>
          </cell>
          <cell r="AM1054">
            <v>0</v>
          </cell>
          <cell r="AN1054">
            <v>8629659990.66</v>
          </cell>
          <cell r="AO1054">
            <v>2670732522.16</v>
          </cell>
          <cell r="AP1054">
            <v>14540549783.02</v>
          </cell>
          <cell r="AQ1054">
            <v>17211282305.18</v>
          </cell>
          <cell r="AR1054">
            <v>1574468281.16</v>
          </cell>
          <cell r="AS1054">
            <v>598000000</v>
          </cell>
          <cell r="AT1054">
            <v>498264241</v>
          </cell>
          <cell r="AU1054">
            <v>1096264241</v>
          </cell>
          <cell r="AV1054">
            <v>14540549783.02</v>
          </cell>
          <cell r="AW1054">
            <v>15636814024.02</v>
          </cell>
          <cell r="AX1054">
            <v>598000000</v>
          </cell>
          <cell r="AY1054">
            <v>15038814024.02</v>
          </cell>
          <cell r="AZ1054">
            <v>0.0701079030111894</v>
          </cell>
          <cell r="BA1054">
            <v>0.929892096988811</v>
          </cell>
          <cell r="BB1054">
            <v>1.07539358946937</v>
          </cell>
          <cell r="BC1054">
            <v>0.0382430844979931</v>
          </cell>
          <cell r="BD1054">
            <v>0.0318648185131963</v>
          </cell>
          <cell r="BE1054">
            <v>0.0382430844979931</v>
          </cell>
          <cell r="BF1054">
            <v>0.961756915502007</v>
          </cell>
          <cell r="BG1054">
            <v>8292281989.01</v>
          </cell>
          <cell r="BH1054">
            <v>-8181601617.01</v>
          </cell>
          <cell r="BI1054">
            <v>9153271525.08</v>
          </cell>
          <cell r="BJ1054">
            <v>10.631106583316</v>
          </cell>
        </row>
        <row r="1055">
          <cell r="A1055" t="str">
            <v>002285.SZ</v>
          </cell>
          <cell r="B1055" t="str">
            <v>世联行</v>
          </cell>
          <cell r="C1055">
            <v>115431.73</v>
          </cell>
          <cell r="D1055">
            <v>597202588.13</v>
          </cell>
          <cell r="E1055">
            <v>0</v>
          </cell>
          <cell r="F1055">
            <v>0</v>
          </cell>
          <cell r="G1055">
            <v>0</v>
          </cell>
          <cell r="H1055">
            <v>0</v>
          </cell>
          <cell r="I1055">
            <v>191835432.34</v>
          </cell>
          <cell r="J1055">
            <v>19055174.44</v>
          </cell>
          <cell r="K1055">
            <v>58515127.57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584217470.5</v>
          </cell>
          <cell r="Q1055">
            <v>306545316.12</v>
          </cell>
          <cell r="R1055">
            <v>0</v>
          </cell>
          <cell r="S1055">
            <v>0</v>
          </cell>
          <cell r="T1055">
            <v>0</v>
          </cell>
          <cell r="U1055">
            <v>274131276.59</v>
          </cell>
          <cell r="V1055">
            <v>240195472.57</v>
          </cell>
          <cell r="W1055">
            <v>0</v>
          </cell>
          <cell r="X1055">
            <v>200000000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</row>
        <row r="1055">
          <cell r="AF1055">
            <v>2033579072</v>
          </cell>
          <cell r="AG1055">
            <v>0</v>
          </cell>
          <cell r="AH1055">
            <v>522222808.88</v>
          </cell>
          <cell r="AI1055">
            <v>255796501.21</v>
          </cell>
          <cell r="AJ1055">
            <v>106004.67</v>
          </cell>
          <cell r="AK1055">
            <v>0</v>
          </cell>
          <cell r="AL1055">
            <v>1004261184.86</v>
          </cell>
          <cell r="AM1055">
            <v>0</v>
          </cell>
          <cell r="AN1055">
            <v>1778439028.76</v>
          </cell>
          <cell r="AO1055">
            <v>2471813289.99</v>
          </cell>
          <cell r="AP1055">
            <v>5594404600.38</v>
          </cell>
          <cell r="AQ1055">
            <v>8066217890.37</v>
          </cell>
          <cell r="AR1055">
            <v>1400479425.27</v>
          </cell>
          <cell r="AS1055">
            <v>871333864.72</v>
          </cell>
          <cell r="AT1055">
            <v>200000000</v>
          </cell>
          <cell r="AU1055">
            <v>1071333864.72</v>
          </cell>
          <cell r="AV1055">
            <v>5082811597.96</v>
          </cell>
          <cell r="AW1055">
            <v>6154145462.68</v>
          </cell>
          <cell r="AX1055">
            <v>871333864.72</v>
          </cell>
          <cell r="AY1055">
            <v>5282811597.96</v>
          </cell>
          <cell r="AZ1055">
            <v>0.174083286008884</v>
          </cell>
          <cell r="BA1055">
            <v>0.825916713991116</v>
          </cell>
          <cell r="BB1055">
            <v>1.21077583618287</v>
          </cell>
          <cell r="BC1055">
            <v>0.141584866656784</v>
          </cell>
          <cell r="BD1055">
            <v>0.0324984193521003</v>
          </cell>
          <cell r="BE1055">
            <v>0.141584866656784</v>
          </cell>
          <cell r="BF1055">
            <v>0.858415133343216</v>
          </cell>
          <cell r="BG1055">
            <v>2968615181.96</v>
          </cell>
          <cell r="BH1055">
            <v>-2736108640.47</v>
          </cell>
          <cell r="BI1055">
            <v>4313662275.07</v>
          </cell>
          <cell r="BJ1055">
            <v>3.20707155694899</v>
          </cell>
        </row>
        <row r="1056">
          <cell r="A1056" t="str">
            <v>002669.SZ</v>
          </cell>
          <cell r="B1056" t="str">
            <v>康达新材</v>
          </cell>
          <cell r="C1056">
            <v>6087026.12</v>
          </cell>
          <cell r="D1056">
            <v>596994836.79</v>
          </cell>
          <cell r="E1056">
            <v>0</v>
          </cell>
          <cell r="F1056">
            <v>0</v>
          </cell>
          <cell r="G1056">
            <v>0</v>
          </cell>
          <cell r="H1056">
            <v>0</v>
          </cell>
          <cell r="I1056">
            <v>430872102.32</v>
          </cell>
          <cell r="J1056">
            <v>18411569.35</v>
          </cell>
          <cell r="K1056">
            <v>3666393.85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22464237.9</v>
          </cell>
          <cell r="Q1056">
            <v>11380602.61</v>
          </cell>
          <cell r="R1056">
            <v>0</v>
          </cell>
          <cell r="S1056">
            <v>0</v>
          </cell>
          <cell r="T1056">
            <v>0</v>
          </cell>
          <cell r="U1056">
            <v>10479865.47</v>
          </cell>
          <cell r="V1056">
            <v>451913.86</v>
          </cell>
          <cell r="W1056">
            <v>0</v>
          </cell>
          <cell r="X1056">
            <v>19260534.11</v>
          </cell>
          <cell r="Y1056">
            <v>76527720</v>
          </cell>
          <cell r="Z1056">
            <v>0</v>
          </cell>
          <cell r="AA1056">
            <v>1860041.35</v>
          </cell>
          <cell r="AB1056">
            <v>0</v>
          </cell>
          <cell r="AC1056">
            <v>2991930.23</v>
          </cell>
          <cell r="AD1056">
            <v>0</v>
          </cell>
        </row>
        <row r="1056">
          <cell r="AF1056">
            <v>252492921</v>
          </cell>
          <cell r="AG1056">
            <v>0</v>
          </cell>
          <cell r="AH1056">
            <v>1319510353.6</v>
          </cell>
          <cell r="AI1056">
            <v>50529158</v>
          </cell>
          <cell r="AJ1056">
            <v>-42064.77</v>
          </cell>
          <cell r="AK1056">
            <v>2849777.19</v>
          </cell>
          <cell r="AL1056">
            <v>83063830.24</v>
          </cell>
          <cell r="AM1056">
            <v>0</v>
          </cell>
          <cell r="AN1056">
            <v>634438204.17</v>
          </cell>
          <cell r="AO1056">
            <v>1201448773.96</v>
          </cell>
          <cell r="AP1056">
            <v>2342842179.43</v>
          </cell>
          <cell r="AQ1056">
            <v>3544290953.39</v>
          </cell>
          <cell r="AR1056">
            <v>496325776.24</v>
          </cell>
          <cell r="AS1056">
            <v>607474702.26</v>
          </cell>
          <cell r="AT1056">
            <v>97648295.46</v>
          </cell>
          <cell r="AU1056">
            <v>705122997.72</v>
          </cell>
          <cell r="AV1056">
            <v>2241783863.43</v>
          </cell>
          <cell r="AW1056">
            <v>2946906861.15</v>
          </cell>
          <cell r="AX1056">
            <v>607474702.26</v>
          </cell>
          <cell r="AY1056">
            <v>2339432158.89</v>
          </cell>
          <cell r="AZ1056">
            <v>0.239275630667483</v>
          </cell>
          <cell r="BA1056">
            <v>0.760724369332517</v>
          </cell>
          <cell r="BB1056">
            <v>1.31453656582269</v>
          </cell>
          <cell r="BC1056">
            <v>0.206139769895184</v>
          </cell>
          <cell r="BD1056">
            <v>0.0331358607722993</v>
          </cell>
          <cell r="BE1056">
            <v>0.206139769895184</v>
          </cell>
          <cell r="BF1056">
            <v>0.793860230104816</v>
          </cell>
          <cell r="BG1056" t="e">
            <v>#N/A</v>
          </cell>
          <cell r="BH1056">
            <v>161593561.68</v>
          </cell>
          <cell r="BI1056">
            <v>1057277220.91</v>
          </cell>
          <cell r="BJ1056" t="e">
            <v>#N/A</v>
          </cell>
        </row>
        <row r="1057">
          <cell r="A1057" t="str">
            <v>002084.SZ</v>
          </cell>
          <cell r="B1057" t="str">
            <v>海鸥住工</v>
          </cell>
          <cell r="C1057">
            <v>4524301.57</v>
          </cell>
          <cell r="D1057">
            <v>596634493.71</v>
          </cell>
          <cell r="E1057">
            <v>0</v>
          </cell>
          <cell r="F1057">
            <v>0</v>
          </cell>
          <cell r="G1057">
            <v>0</v>
          </cell>
          <cell r="H1057">
            <v>0</v>
          </cell>
          <cell r="I1057">
            <v>856017442.78</v>
          </cell>
          <cell r="J1057">
            <v>0</v>
          </cell>
          <cell r="K1057">
            <v>81836078.21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52551136.06</v>
          </cell>
          <cell r="Q1057">
            <v>17312518.68</v>
          </cell>
          <cell r="R1057">
            <v>0</v>
          </cell>
          <cell r="S1057">
            <v>0</v>
          </cell>
          <cell r="T1057">
            <v>0</v>
          </cell>
          <cell r="U1057">
            <v>191853127.12</v>
          </cell>
          <cell r="V1057">
            <v>65078777.97</v>
          </cell>
          <cell r="W1057">
            <v>0</v>
          </cell>
          <cell r="X1057">
            <v>210372536.94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23995074.97</v>
          </cell>
          <cell r="AD1057">
            <v>0</v>
          </cell>
        </row>
        <row r="1057">
          <cell r="AF1057">
            <v>607808495</v>
          </cell>
          <cell r="AG1057">
            <v>0</v>
          </cell>
          <cell r="AH1057">
            <v>513709033.72</v>
          </cell>
          <cell r="AI1057">
            <v>90358766.5</v>
          </cell>
          <cell r="AJ1057">
            <v>-52270754.98</v>
          </cell>
          <cell r="AK1057">
            <v>0</v>
          </cell>
          <cell r="AL1057">
            <v>90397914.17</v>
          </cell>
          <cell r="AM1057">
            <v>0</v>
          </cell>
          <cell r="AN1057">
            <v>801257861.61</v>
          </cell>
          <cell r="AO1057">
            <v>2100175488.01</v>
          </cell>
          <cell r="AP1057">
            <v>2051261316.02</v>
          </cell>
          <cell r="AQ1057">
            <v>4151436804.03</v>
          </cell>
          <cell r="AR1057">
            <v>1101315330.24</v>
          </cell>
          <cell r="AS1057">
            <v>788487620.83</v>
          </cell>
          <cell r="AT1057">
            <v>210372536.94</v>
          </cell>
          <cell r="AU1057">
            <v>998860157.77</v>
          </cell>
          <cell r="AV1057">
            <v>1870543783.02</v>
          </cell>
          <cell r="AW1057">
            <v>2869403940.79</v>
          </cell>
          <cell r="AX1057">
            <v>788487620.83</v>
          </cell>
          <cell r="AY1057">
            <v>2080916319.96</v>
          </cell>
          <cell r="AZ1057">
            <v>0.34810719521595</v>
          </cell>
          <cell r="BA1057">
            <v>0.65189280478405</v>
          </cell>
          <cell r="BB1057">
            <v>1.53399453508505</v>
          </cell>
          <cell r="BC1057">
            <v>0.274791433029438</v>
          </cell>
          <cell r="BD1057">
            <v>0.073315762186512</v>
          </cell>
          <cell r="BE1057">
            <v>0.274791433029438</v>
          </cell>
          <cell r="BF1057">
            <v>0.725208566970562</v>
          </cell>
          <cell r="BG1057" t="e">
            <v>#N/A</v>
          </cell>
          <cell r="BH1057">
            <v>112856149.98</v>
          </cell>
          <cell r="BI1057">
            <v>690608931.47</v>
          </cell>
          <cell r="BJ1057" t="e">
            <v>#N/A</v>
          </cell>
        </row>
        <row r="1058">
          <cell r="A1058" t="str">
            <v>000637.SZ</v>
          </cell>
          <cell r="B1058" t="str">
            <v>茂化实华</v>
          </cell>
          <cell r="C1058">
            <v>12380100.19</v>
          </cell>
          <cell r="D1058">
            <v>594500000</v>
          </cell>
          <cell r="E1058">
            <v>0</v>
          </cell>
          <cell r="F1058">
            <v>0</v>
          </cell>
          <cell r="G1058">
            <v>0</v>
          </cell>
          <cell r="H1058">
            <v>0</v>
          </cell>
          <cell r="I1058">
            <v>124040194.41</v>
          </cell>
          <cell r="J1058">
            <v>0</v>
          </cell>
          <cell r="K1058">
            <v>198859246.51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6115298.85</v>
          </cell>
          <cell r="Q1058">
            <v>3620466.56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26685357.28</v>
          </cell>
          <cell r="W1058">
            <v>0</v>
          </cell>
          <cell r="X1058">
            <v>501521967.86</v>
          </cell>
          <cell r="Y1058">
            <v>0</v>
          </cell>
          <cell r="Z1058">
            <v>0</v>
          </cell>
          <cell r="AA1058">
            <v>25630271.27</v>
          </cell>
          <cell r="AB1058">
            <v>436583.45</v>
          </cell>
          <cell r="AC1058">
            <v>797946.79</v>
          </cell>
          <cell r="AD1058">
            <v>0</v>
          </cell>
        </row>
        <row r="1058">
          <cell r="AF1058">
            <v>519875356</v>
          </cell>
          <cell r="AG1058">
            <v>0</v>
          </cell>
          <cell r="AH1058">
            <v>8531640.68</v>
          </cell>
          <cell r="AI1058">
            <v>0</v>
          </cell>
          <cell r="AJ1058">
            <v>14330115.92</v>
          </cell>
          <cell r="AK1058">
            <v>3245126.25</v>
          </cell>
          <cell r="AL1058">
            <v>215812810.37</v>
          </cell>
          <cell r="AM1058">
            <v>0</v>
          </cell>
          <cell r="AN1058">
            <v>187157303.2</v>
          </cell>
          <cell r="AO1058">
            <v>1494587433.17</v>
          </cell>
          <cell r="AP1058">
            <v>948952352.42</v>
          </cell>
          <cell r="AQ1058">
            <v>2443539785.59</v>
          </cell>
          <cell r="AR1058">
            <v>372935194.04</v>
          </cell>
          <cell r="AS1058">
            <v>594500000</v>
          </cell>
          <cell r="AT1058">
            <v>527152239.13</v>
          </cell>
          <cell r="AU1058">
            <v>1121652239.13</v>
          </cell>
          <cell r="AV1058">
            <v>948952352.42</v>
          </cell>
          <cell r="AW1058">
            <v>2070604591.55</v>
          </cell>
          <cell r="AX1058">
            <v>594500000</v>
          </cell>
          <cell r="AY1058">
            <v>1476104591.55</v>
          </cell>
          <cell r="AZ1058">
            <v>0.54170276821919</v>
          </cell>
          <cell r="BA1058">
            <v>0.45829723178081</v>
          </cell>
          <cell r="BB1058">
            <v>2.18199005068019</v>
          </cell>
          <cell r="BC1058">
            <v>0.287114209263379</v>
          </cell>
          <cell r="BD1058">
            <v>0.254588558955811</v>
          </cell>
          <cell r="BE1058">
            <v>0.287114209263379</v>
          </cell>
          <cell r="BF1058">
            <v>0.712885790736621</v>
          </cell>
          <cell r="BG1058" t="e">
            <v>#N/A</v>
          </cell>
          <cell r="BH1058">
            <v>352879982.82</v>
          </cell>
          <cell r="BI1058">
            <v>77078405.7399999</v>
          </cell>
          <cell r="BJ1058" t="e">
            <v>#N/A</v>
          </cell>
        </row>
        <row r="1059">
          <cell r="A1059" t="str">
            <v>605006.SH</v>
          </cell>
          <cell r="B1059" t="str">
            <v>山东玻纤</v>
          </cell>
          <cell r="C1059">
            <v>23615024.07</v>
          </cell>
          <cell r="D1059">
            <v>592738911.54</v>
          </cell>
          <cell r="E1059">
            <v>0</v>
          </cell>
          <cell r="F1059">
            <v>0</v>
          </cell>
          <cell r="G1059">
            <v>0</v>
          </cell>
          <cell r="H1059">
            <v>0</v>
          </cell>
          <cell r="I1059">
            <v>272516413.49</v>
          </cell>
          <cell r="J1059">
            <v>0</v>
          </cell>
          <cell r="K1059">
            <v>77056910.4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45193510.22</v>
          </cell>
          <cell r="Q1059">
            <v>22407089.95</v>
          </cell>
          <cell r="R1059">
            <v>0</v>
          </cell>
          <cell r="S1059">
            <v>0</v>
          </cell>
          <cell r="T1059">
            <v>0</v>
          </cell>
          <cell r="U1059">
            <v>358678076.53</v>
          </cell>
          <cell r="V1059">
            <v>3533264.59</v>
          </cell>
          <cell r="W1059">
            <v>0</v>
          </cell>
          <cell r="X1059">
            <v>725191421.42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22511048.39</v>
          </cell>
          <cell r="AD1059">
            <v>68280331.48</v>
          </cell>
        </row>
        <row r="1059">
          <cell r="AF1059">
            <v>500000000</v>
          </cell>
          <cell r="AG1059">
            <v>0</v>
          </cell>
          <cell r="AH1059">
            <v>585978487.48</v>
          </cell>
          <cell r="AI1059">
            <v>0</v>
          </cell>
          <cell r="AJ1059">
            <v>0</v>
          </cell>
          <cell r="AK1059">
            <v>0</v>
          </cell>
          <cell r="AL1059">
            <v>72368977.55</v>
          </cell>
          <cell r="AM1059">
            <v>0</v>
          </cell>
          <cell r="AN1059">
            <v>998044239.14</v>
          </cell>
          <cell r="AO1059">
            <v>2211722002.08</v>
          </cell>
          <cell r="AP1059">
            <v>2156391704.17</v>
          </cell>
          <cell r="AQ1059">
            <v>4368113706.25</v>
          </cell>
          <cell r="AR1059">
            <v>466833261.11</v>
          </cell>
          <cell r="AS1059">
            <v>951416988.07</v>
          </cell>
          <cell r="AT1059">
            <v>793471752.9</v>
          </cell>
          <cell r="AU1059">
            <v>1744888740.97</v>
          </cell>
          <cell r="AV1059">
            <v>2156391704.17</v>
          </cell>
          <cell r="AW1059">
            <v>3901280445.14</v>
          </cell>
          <cell r="AX1059">
            <v>951416988.07</v>
          </cell>
          <cell r="AY1059">
            <v>2949863457.07</v>
          </cell>
          <cell r="AZ1059">
            <v>0.447260525231834</v>
          </cell>
          <cell r="BA1059">
            <v>0.552739474768166</v>
          </cell>
          <cell r="BB1059">
            <v>1.80917058695587</v>
          </cell>
          <cell r="BC1059">
            <v>0.243873005657725</v>
          </cell>
          <cell r="BD1059">
            <v>0.203387519574109</v>
          </cell>
          <cell r="BE1059">
            <v>0.243873005657725</v>
          </cell>
          <cell r="BF1059">
            <v>0.756126994342275</v>
          </cell>
          <cell r="BG1059" t="e">
            <v>#N/A</v>
          </cell>
          <cell r="BH1059">
            <v>485601596.35</v>
          </cell>
          <cell r="BI1059">
            <v>-503149471.3</v>
          </cell>
          <cell r="BJ1059" t="e">
            <v>#N/A</v>
          </cell>
        </row>
        <row r="1060">
          <cell r="A1060" t="str">
            <v>603098.SH</v>
          </cell>
          <cell r="B1060" t="str">
            <v>森特股份</v>
          </cell>
          <cell r="C1060">
            <v>0</v>
          </cell>
          <cell r="D1060">
            <v>590710546.17</v>
          </cell>
          <cell r="E1060">
            <v>0</v>
          </cell>
          <cell r="F1060">
            <v>0</v>
          </cell>
          <cell r="G1060">
            <v>0</v>
          </cell>
          <cell r="H1060">
            <v>0</v>
          </cell>
          <cell r="I1060">
            <v>1248460023.64</v>
          </cell>
          <cell r="J1060">
            <v>0</v>
          </cell>
          <cell r="K1060">
            <v>131485756.87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6871299.02</v>
          </cell>
          <cell r="Q1060">
            <v>13433531.37</v>
          </cell>
          <cell r="R1060">
            <v>0</v>
          </cell>
          <cell r="S1060">
            <v>0</v>
          </cell>
          <cell r="T1060">
            <v>0</v>
          </cell>
          <cell r="U1060">
            <v>21244150.02</v>
          </cell>
          <cell r="V1060">
            <v>210849893.32</v>
          </cell>
          <cell r="W1060">
            <v>0</v>
          </cell>
          <cell r="X1060">
            <v>35221913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21115001.14</v>
          </cell>
          <cell r="AD1060">
            <v>0</v>
          </cell>
        </row>
        <row r="1060">
          <cell r="AF1060">
            <v>538799978</v>
          </cell>
          <cell r="AG1060">
            <v>0</v>
          </cell>
          <cell r="AH1060">
            <v>946968865.01</v>
          </cell>
          <cell r="AI1060">
            <v>0</v>
          </cell>
          <cell r="AJ1060">
            <v>-3891.16</v>
          </cell>
          <cell r="AK1060">
            <v>25959719.87</v>
          </cell>
          <cell r="AL1060">
            <v>183732728.32</v>
          </cell>
          <cell r="AM1060">
            <v>0</v>
          </cell>
          <cell r="AN1060">
            <v>1020151099.51</v>
          </cell>
          <cell r="AO1060">
            <v>2279392114.55</v>
          </cell>
          <cell r="AP1060">
            <v>2715608499.55</v>
          </cell>
          <cell r="AQ1060">
            <v>4995000614.1</v>
          </cell>
          <cell r="AR1060">
            <v>1632215505.36</v>
          </cell>
          <cell r="AS1060">
            <v>611954696.19</v>
          </cell>
          <cell r="AT1060">
            <v>35221913</v>
          </cell>
          <cell r="AU1060">
            <v>647176609.19</v>
          </cell>
          <cell r="AV1060">
            <v>2715608499.55</v>
          </cell>
          <cell r="AW1060">
            <v>3362785108.74</v>
          </cell>
          <cell r="AX1060">
            <v>611954696.19</v>
          </cell>
          <cell r="AY1060">
            <v>2750830412.55</v>
          </cell>
          <cell r="AZ1060">
            <v>0.192452561868424</v>
          </cell>
          <cell r="BA1060">
            <v>0.807547438131576</v>
          </cell>
          <cell r="BB1060">
            <v>1.23831734555892</v>
          </cell>
          <cell r="BC1060">
            <v>0.181978531604505</v>
          </cell>
          <cell r="BD1060">
            <v>0.0104740302639193</v>
          </cell>
          <cell r="BE1060">
            <v>0.181978531604505</v>
          </cell>
          <cell r="BF1060">
            <v>0.818021468395495</v>
          </cell>
          <cell r="BG1060" t="e">
            <v>#N/A</v>
          </cell>
          <cell r="BH1060">
            <v>-5061630.18999994</v>
          </cell>
          <cell r="BI1060">
            <v>2033451422.48</v>
          </cell>
          <cell r="BJ1060" t="e">
            <v>#N/A</v>
          </cell>
        </row>
        <row r="1061">
          <cell r="A1061" t="str">
            <v>603197.SH</v>
          </cell>
          <cell r="B1061" t="str">
            <v>保隆科技</v>
          </cell>
          <cell r="C1061">
            <v>609179.05</v>
          </cell>
          <cell r="D1061">
            <v>590363253.47</v>
          </cell>
          <cell r="E1061">
            <v>0</v>
          </cell>
          <cell r="F1061">
            <v>0</v>
          </cell>
          <cell r="G1061">
            <v>0</v>
          </cell>
          <cell r="H1061">
            <v>0</v>
          </cell>
          <cell r="I1061">
            <v>708883324.7</v>
          </cell>
          <cell r="J1061">
            <v>4655770.64</v>
          </cell>
          <cell r="K1061">
            <v>52561440.08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135877842.45</v>
          </cell>
          <cell r="Q1061">
            <v>46162782.08</v>
          </cell>
          <cell r="R1061">
            <v>0</v>
          </cell>
          <cell r="S1061">
            <v>0</v>
          </cell>
          <cell r="T1061">
            <v>0</v>
          </cell>
          <cell r="U1061">
            <v>359983459.96</v>
          </cell>
          <cell r="V1061">
            <v>0</v>
          </cell>
          <cell r="W1061">
            <v>0</v>
          </cell>
          <cell r="X1061">
            <v>583854481.55</v>
          </cell>
          <cell r="Y1061">
            <v>0</v>
          </cell>
          <cell r="Z1061">
            <v>0</v>
          </cell>
          <cell r="AA1061">
            <v>0</v>
          </cell>
          <cell r="AB1061">
            <v>11596271.3</v>
          </cell>
          <cell r="AC1061">
            <v>54265471.3</v>
          </cell>
          <cell r="AD1061">
            <v>0</v>
          </cell>
        </row>
        <row r="1061">
          <cell r="AF1061">
            <v>205479518</v>
          </cell>
          <cell r="AG1061">
            <v>0</v>
          </cell>
          <cell r="AH1061">
            <v>969397939.53</v>
          </cell>
          <cell r="AI1061">
            <v>0</v>
          </cell>
          <cell r="AJ1061">
            <v>-711914.99</v>
          </cell>
          <cell r="AK1061">
            <v>0</v>
          </cell>
          <cell r="AL1061">
            <v>51150891.12</v>
          </cell>
          <cell r="AM1061">
            <v>0</v>
          </cell>
          <cell r="AN1061">
            <v>940800177.9</v>
          </cell>
          <cell r="AO1061">
            <v>2548813276.58</v>
          </cell>
          <cell r="AP1061">
            <v>2166116611.56</v>
          </cell>
          <cell r="AQ1061">
            <v>4714929888.14</v>
          </cell>
          <cell r="AR1061">
            <v>1014612081.6</v>
          </cell>
          <cell r="AS1061">
            <v>950346713.43</v>
          </cell>
          <cell r="AT1061">
            <v>583854481.55</v>
          </cell>
          <cell r="AU1061">
            <v>1534201194.98</v>
          </cell>
          <cell r="AV1061">
            <v>2166116611.56</v>
          </cell>
          <cell r="AW1061">
            <v>3700317806.54</v>
          </cell>
          <cell r="AX1061">
            <v>950346713.43</v>
          </cell>
          <cell r="AY1061">
            <v>2749971093.11</v>
          </cell>
          <cell r="AZ1061">
            <v>0.414613358957555</v>
          </cell>
          <cell r="BA1061">
            <v>0.585386641042445</v>
          </cell>
          <cell r="BB1061">
            <v>1.70827266952867</v>
          </cell>
          <cell r="BC1061">
            <v>0.256828403157789</v>
          </cell>
          <cell r="BD1061">
            <v>0.157784955799766</v>
          </cell>
          <cell r="BE1061">
            <v>0.256828403157789</v>
          </cell>
          <cell r="BF1061">
            <v>0.743171596842211</v>
          </cell>
          <cell r="BG1061" t="e">
            <v>#N/A</v>
          </cell>
          <cell r="BH1061">
            <v>-572626324.08</v>
          </cell>
          <cell r="BI1061">
            <v>1106340562.68</v>
          </cell>
          <cell r="BJ1061" t="e">
            <v>#N/A</v>
          </cell>
        </row>
        <row r="1062">
          <cell r="A1062" t="str">
            <v>000718.SZ</v>
          </cell>
          <cell r="B1062" t="str">
            <v>苏宁环球</v>
          </cell>
          <cell r="C1062">
            <v>3073950</v>
          </cell>
          <cell r="D1062">
            <v>588000000</v>
          </cell>
          <cell r="E1062">
            <v>0</v>
          </cell>
          <cell r="F1062">
            <v>0</v>
          </cell>
          <cell r="G1062">
            <v>0</v>
          </cell>
          <cell r="H1062">
            <v>0</v>
          </cell>
          <cell r="I1062">
            <v>1921177248.17</v>
          </cell>
          <cell r="J1062">
            <v>9281977.3</v>
          </cell>
          <cell r="K1062">
            <v>958251071.03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4277841.19</v>
          </cell>
          <cell r="Q1062">
            <v>627143727.2</v>
          </cell>
          <cell r="R1062">
            <v>0</v>
          </cell>
          <cell r="S1062">
            <v>0</v>
          </cell>
          <cell r="T1062">
            <v>0</v>
          </cell>
          <cell r="U1062">
            <v>105986897.77</v>
          </cell>
          <cell r="V1062">
            <v>71388580.67</v>
          </cell>
          <cell r="W1062">
            <v>0</v>
          </cell>
          <cell r="X1062">
            <v>2007906787.92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</row>
        <row r="1062">
          <cell r="AF1062">
            <v>3034636384</v>
          </cell>
          <cell r="AG1062">
            <v>0</v>
          </cell>
          <cell r="AH1062">
            <v>1172542207.38</v>
          </cell>
          <cell r="AI1062">
            <v>999909911.88</v>
          </cell>
          <cell r="AJ1062">
            <v>14205393.36</v>
          </cell>
          <cell r="AK1062">
            <v>0</v>
          </cell>
          <cell r="AL1062">
            <v>828523476.62</v>
          </cell>
          <cell r="AM1062">
            <v>0</v>
          </cell>
          <cell r="AN1062">
            <v>4872880369.58</v>
          </cell>
          <cell r="AO1062">
            <v>6296488081.25</v>
          </cell>
          <cell r="AP1062">
            <v>10922697742.82</v>
          </cell>
          <cell r="AQ1062">
            <v>17219185824.07</v>
          </cell>
          <cell r="AR1062">
            <v>3594594395.56</v>
          </cell>
          <cell r="AS1062">
            <v>693986897.77</v>
          </cell>
          <cell r="AT1062">
            <v>2007906787.92</v>
          </cell>
          <cell r="AU1062">
            <v>2701893685.69</v>
          </cell>
          <cell r="AV1062">
            <v>8922877919.06</v>
          </cell>
          <cell r="AW1062">
            <v>11624771604.75</v>
          </cell>
          <cell r="AX1062">
            <v>693986897.77</v>
          </cell>
          <cell r="AY1062">
            <v>10930784706.98</v>
          </cell>
          <cell r="AZ1062">
            <v>0.232425528651761</v>
          </cell>
          <cell r="BA1062">
            <v>0.767574471348239</v>
          </cell>
          <cell r="BB1062">
            <v>1.30280518350683</v>
          </cell>
          <cell r="BC1062">
            <v>0.0596989705575316</v>
          </cell>
          <cell r="BD1062">
            <v>0.172726558094229</v>
          </cell>
          <cell r="BE1062">
            <v>0.0596989705575316</v>
          </cell>
          <cell r="BF1062">
            <v>0.940301029442468</v>
          </cell>
          <cell r="BG1062" t="e">
            <v>#N/A</v>
          </cell>
          <cell r="BH1062">
            <v>-1647184475.81</v>
          </cell>
          <cell r="BI1062">
            <v>7932359207.95</v>
          </cell>
          <cell r="BJ1062" t="e">
            <v>#N/A</v>
          </cell>
        </row>
        <row r="1063">
          <cell r="A1063" t="str">
            <v>603716.SH</v>
          </cell>
          <cell r="B1063" t="str">
            <v>塞力医疗</v>
          </cell>
          <cell r="C1063">
            <v>4182153.71</v>
          </cell>
          <cell r="D1063">
            <v>584806356.94</v>
          </cell>
          <cell r="E1063">
            <v>0</v>
          </cell>
          <cell r="F1063">
            <v>0</v>
          </cell>
          <cell r="G1063">
            <v>0</v>
          </cell>
          <cell r="H1063">
            <v>0</v>
          </cell>
          <cell r="I1063">
            <v>604431507.71</v>
          </cell>
          <cell r="J1063">
            <v>0</v>
          </cell>
          <cell r="K1063">
            <v>69530998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28690214.13</v>
          </cell>
          <cell r="Q1063">
            <v>24981770.4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13517432.59</v>
          </cell>
          <cell r="W1063">
            <v>0</v>
          </cell>
          <cell r="X1063">
            <v>366800000</v>
          </cell>
          <cell r="Y1063">
            <v>470971684.25</v>
          </cell>
          <cell r="Z1063">
            <v>0</v>
          </cell>
          <cell r="AA1063">
            <v>3968369.87</v>
          </cell>
          <cell r="AB1063">
            <v>0</v>
          </cell>
          <cell r="AC1063">
            <v>171000</v>
          </cell>
          <cell r="AD1063">
            <v>0</v>
          </cell>
        </row>
        <row r="1063">
          <cell r="AF1063">
            <v>205018993</v>
          </cell>
          <cell r="AG1063">
            <v>94194935.82</v>
          </cell>
          <cell r="AH1063">
            <v>855787379.86</v>
          </cell>
          <cell r="AI1063">
            <v>200625225.61</v>
          </cell>
          <cell r="AJ1063">
            <v>26849949.4</v>
          </cell>
          <cell r="AK1063">
            <v>0</v>
          </cell>
          <cell r="AL1063">
            <v>37431810.69</v>
          </cell>
          <cell r="AM1063">
            <v>0</v>
          </cell>
          <cell r="AN1063">
            <v>600056785.02</v>
          </cell>
          <cell r="AO1063">
            <v>2172051487.6</v>
          </cell>
          <cell r="AP1063">
            <v>2019965079.4</v>
          </cell>
          <cell r="AQ1063">
            <v>4192016567</v>
          </cell>
          <cell r="AR1063">
            <v>745505076.54</v>
          </cell>
          <cell r="AS1063">
            <v>584806356.94</v>
          </cell>
          <cell r="AT1063">
            <v>841740054.12</v>
          </cell>
          <cell r="AU1063">
            <v>1426546411.06</v>
          </cell>
          <cell r="AV1063">
            <v>1618714628.18</v>
          </cell>
          <cell r="AW1063">
            <v>3045261039.24</v>
          </cell>
          <cell r="AX1063">
            <v>584806356.94</v>
          </cell>
          <cell r="AY1063">
            <v>2460454682.3</v>
          </cell>
          <cell r="AZ1063">
            <v>0.468447989409808</v>
          </cell>
          <cell r="BA1063">
            <v>0.531552010590192</v>
          </cell>
          <cell r="BB1063">
            <v>1.88128344936497</v>
          </cell>
          <cell r="BC1063">
            <v>0.192038169931714</v>
          </cell>
          <cell r="BD1063">
            <v>0.276409819478094</v>
          </cell>
          <cell r="BE1063">
            <v>0.192038169931714</v>
          </cell>
          <cell r="BF1063">
            <v>0.807961830068286</v>
          </cell>
          <cell r="BG1063" t="e">
            <v>#N/A</v>
          </cell>
          <cell r="BH1063">
            <v>-291546711.83</v>
          </cell>
          <cell r="BI1063">
            <v>1583383706.28</v>
          </cell>
          <cell r="BJ1063" t="e">
            <v>#N/A</v>
          </cell>
        </row>
        <row r="1064">
          <cell r="A1064" t="str">
            <v>000603.SZ</v>
          </cell>
          <cell r="B1064" t="str">
            <v>盛达资源</v>
          </cell>
          <cell r="C1064">
            <v>22567628.17</v>
          </cell>
          <cell r="D1064">
            <v>584359117.2</v>
          </cell>
          <cell r="E1064">
            <v>0</v>
          </cell>
          <cell r="F1064">
            <v>0</v>
          </cell>
          <cell r="G1064">
            <v>0</v>
          </cell>
          <cell r="H1064">
            <v>0</v>
          </cell>
          <cell r="I1064">
            <v>344805303.46</v>
          </cell>
          <cell r="J1064">
            <v>0</v>
          </cell>
          <cell r="K1064">
            <v>53155301.75</v>
          </cell>
          <cell r="L1064">
            <v>0</v>
          </cell>
          <cell r="M1064">
            <v>0</v>
          </cell>
          <cell r="N1064">
            <v>0</v>
          </cell>
          <cell r="O1064">
            <v>0</v>
          </cell>
          <cell r="P1064">
            <v>24270718.22</v>
          </cell>
          <cell r="Q1064">
            <v>111846270.25</v>
          </cell>
          <cell r="R1064">
            <v>0</v>
          </cell>
          <cell r="S1064">
            <v>0</v>
          </cell>
          <cell r="T1064">
            <v>0</v>
          </cell>
          <cell r="U1064">
            <v>171438136.49</v>
          </cell>
          <cell r="V1064">
            <v>2786987.95</v>
          </cell>
          <cell r="W1064">
            <v>0</v>
          </cell>
          <cell r="X1064">
            <v>684139606.29</v>
          </cell>
          <cell r="Y1064">
            <v>0</v>
          </cell>
          <cell r="Z1064">
            <v>0</v>
          </cell>
          <cell r="AA1064">
            <v>0</v>
          </cell>
          <cell r="AB1064">
            <v>2692000</v>
          </cell>
          <cell r="AC1064">
            <v>3807864.3</v>
          </cell>
          <cell r="AD1064">
            <v>0</v>
          </cell>
        </row>
        <row r="1064">
          <cell r="AF1064">
            <v>128674022</v>
          </cell>
          <cell r="AG1064">
            <v>0</v>
          </cell>
          <cell r="AH1064">
            <v>452139815.51</v>
          </cell>
          <cell r="AI1064">
            <v>0</v>
          </cell>
          <cell r="AJ1064">
            <v>-262500000</v>
          </cell>
          <cell r="AK1064">
            <v>187244.67</v>
          </cell>
          <cell r="AL1064">
            <v>0</v>
          </cell>
          <cell r="AM1064">
            <v>0</v>
          </cell>
          <cell r="AN1064">
            <v>2145100835.84</v>
          </cell>
          <cell r="AO1064">
            <v>2005868934.08</v>
          </cell>
          <cell r="AP1064">
            <v>2463601918.02</v>
          </cell>
          <cell r="AQ1064">
            <v>4469470852.1</v>
          </cell>
          <cell r="AR1064">
            <v>565932074.1</v>
          </cell>
          <cell r="AS1064">
            <v>755797253.69</v>
          </cell>
          <cell r="AT1064">
            <v>684139606.29</v>
          </cell>
          <cell r="AU1064">
            <v>1439936859.98</v>
          </cell>
          <cell r="AV1064">
            <v>2463601918.02</v>
          </cell>
          <cell r="AW1064">
            <v>3903538778</v>
          </cell>
          <cell r="AX1064">
            <v>755797253.69</v>
          </cell>
          <cell r="AY1064">
            <v>3147741524.31</v>
          </cell>
          <cell r="AZ1064">
            <v>0.368879865647898</v>
          </cell>
          <cell r="BA1064">
            <v>0.631120134352102</v>
          </cell>
          <cell r="BB1064">
            <v>1.58448438826403</v>
          </cell>
          <cell r="BC1064">
            <v>0.193618482272959</v>
          </cell>
          <cell r="BD1064">
            <v>0.175261383374939</v>
          </cell>
          <cell r="BE1064">
            <v>0.193618482272959</v>
          </cell>
          <cell r="BF1064">
            <v>0.806381517727041</v>
          </cell>
          <cell r="BG1064" t="e">
            <v>#N/A</v>
          </cell>
          <cell r="BH1064">
            <v>-535575045.43</v>
          </cell>
          <cell r="BI1064">
            <v>-398640395.88</v>
          </cell>
          <cell r="BJ1064" t="e">
            <v>#N/A</v>
          </cell>
        </row>
        <row r="1065">
          <cell r="A1065" t="str">
            <v>002662.SZ</v>
          </cell>
          <cell r="B1065" t="str">
            <v>京威股份</v>
          </cell>
          <cell r="C1065">
            <v>6467677.13</v>
          </cell>
          <cell r="D1065">
            <v>580588621.52</v>
          </cell>
          <cell r="E1065">
            <v>0</v>
          </cell>
          <cell r="F1065">
            <v>0</v>
          </cell>
          <cell r="G1065">
            <v>0</v>
          </cell>
          <cell r="H1065">
            <v>0</v>
          </cell>
          <cell r="I1065">
            <v>629102573.37</v>
          </cell>
          <cell r="J1065">
            <v>275166.88</v>
          </cell>
          <cell r="K1065">
            <v>4166454.51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43004235.3</v>
          </cell>
          <cell r="Q1065">
            <v>56055790.8</v>
          </cell>
          <cell r="R1065">
            <v>0</v>
          </cell>
          <cell r="S1065">
            <v>0</v>
          </cell>
          <cell r="T1065">
            <v>0</v>
          </cell>
          <cell r="U1065">
            <v>1524786.35</v>
          </cell>
          <cell r="V1065">
            <v>498531.54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22510995</v>
          </cell>
          <cell r="AD1065">
            <v>0</v>
          </cell>
        </row>
        <row r="1065">
          <cell r="AF1065">
            <v>1500000000</v>
          </cell>
          <cell r="AG1065">
            <v>0</v>
          </cell>
          <cell r="AH1065">
            <v>1684481587.69</v>
          </cell>
          <cell r="AI1065">
            <v>0</v>
          </cell>
          <cell r="AJ1065">
            <v>0</v>
          </cell>
          <cell r="AK1065">
            <v>0</v>
          </cell>
          <cell r="AL1065">
            <v>348743965.74</v>
          </cell>
          <cell r="AM1065">
            <v>0</v>
          </cell>
          <cell r="AN1065">
            <v>-61722430.56</v>
          </cell>
          <cell r="AO1065">
            <v>1344194832.4</v>
          </cell>
          <cell r="AP1065">
            <v>3471503122.87</v>
          </cell>
          <cell r="AQ1065">
            <v>4815697955.27</v>
          </cell>
          <cell r="AR1065">
            <v>762081424.53</v>
          </cell>
          <cell r="AS1065">
            <v>582113407.87</v>
          </cell>
          <cell r="AT1065">
            <v>0</v>
          </cell>
          <cell r="AU1065">
            <v>582113407.87</v>
          </cell>
          <cell r="AV1065">
            <v>3471503122.87</v>
          </cell>
          <cell r="AW1065">
            <v>4053616530.74</v>
          </cell>
          <cell r="AX1065">
            <v>582113407.87</v>
          </cell>
          <cell r="AY1065">
            <v>3471503122.87</v>
          </cell>
          <cell r="AZ1065">
            <v>0.143603471975119</v>
          </cell>
          <cell r="BA1065">
            <v>0.856396528024881</v>
          </cell>
          <cell r="BB1065">
            <v>1.16768338879924</v>
          </cell>
          <cell r="BC1065">
            <v>0.143603471975119</v>
          </cell>
          <cell r="BD1065">
            <v>0</v>
          </cell>
          <cell r="BE1065">
            <v>0.143603471975119</v>
          </cell>
          <cell r="BF1065">
            <v>0.856396528024881</v>
          </cell>
          <cell r="BG1065" t="e">
            <v>#N/A</v>
          </cell>
          <cell r="BH1065">
            <v>-76810158.08</v>
          </cell>
          <cell r="BI1065">
            <v>843491213.02</v>
          </cell>
          <cell r="BJ1065" t="e">
            <v>#N/A</v>
          </cell>
        </row>
        <row r="1066">
          <cell r="A1066" t="str">
            <v>002707.SZ</v>
          </cell>
          <cell r="B1066" t="str">
            <v>众信旅游</v>
          </cell>
          <cell r="C1066">
            <v>15974073.15</v>
          </cell>
          <cell r="D1066">
            <v>580404478.85</v>
          </cell>
          <cell r="E1066">
            <v>0</v>
          </cell>
          <cell r="F1066">
            <v>0</v>
          </cell>
          <cell r="G1066">
            <v>0</v>
          </cell>
          <cell r="H1066">
            <v>0</v>
          </cell>
          <cell r="I1066">
            <v>477031777.54</v>
          </cell>
          <cell r="J1066">
            <v>0</v>
          </cell>
          <cell r="K1066">
            <v>160483265.39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14176817.68</v>
          </cell>
          <cell r="Q1066">
            <v>6757590.11</v>
          </cell>
          <cell r="R1066">
            <v>0</v>
          </cell>
          <cell r="S1066">
            <v>0</v>
          </cell>
          <cell r="T1066">
            <v>0</v>
          </cell>
          <cell r="U1066">
            <v>59392415.69</v>
          </cell>
          <cell r="V1066">
            <v>0</v>
          </cell>
          <cell r="W1066">
            <v>0</v>
          </cell>
          <cell r="X1066">
            <v>7789035.1</v>
          </cell>
          <cell r="Y1066">
            <v>404732356.41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</row>
        <row r="1066">
          <cell r="AF1066">
            <v>906329996</v>
          </cell>
          <cell r="AG1066">
            <v>102749779.36</v>
          </cell>
          <cell r="AH1066">
            <v>707044472.98</v>
          </cell>
          <cell r="AI1066">
            <v>112978683.94</v>
          </cell>
          <cell r="AJ1066">
            <v>-243703340.01</v>
          </cell>
          <cell r="AK1066">
            <v>0</v>
          </cell>
          <cell r="AL1066">
            <v>63914667.79</v>
          </cell>
          <cell r="AM1066">
            <v>0</v>
          </cell>
          <cell r="AN1066">
            <v>-803737766.23</v>
          </cell>
          <cell r="AO1066">
            <v>1726741809.92</v>
          </cell>
          <cell r="AP1066">
            <v>845576493.83</v>
          </cell>
          <cell r="AQ1066">
            <v>2572318303.75</v>
          </cell>
          <cell r="AR1066">
            <v>674423523.87</v>
          </cell>
          <cell r="AS1066">
            <v>639796894.54</v>
          </cell>
          <cell r="AT1066">
            <v>412521391.51</v>
          </cell>
          <cell r="AU1066">
            <v>1052318286.05</v>
          </cell>
          <cell r="AV1066">
            <v>619619125.95</v>
          </cell>
          <cell r="AW1066">
            <v>1671937412</v>
          </cell>
          <cell r="AX1066">
            <v>639796894.54</v>
          </cell>
          <cell r="AY1066">
            <v>1032140517.46</v>
          </cell>
          <cell r="AZ1066">
            <v>0.629400525699822</v>
          </cell>
          <cell r="BA1066">
            <v>0.370599474300178</v>
          </cell>
          <cell r="BB1066">
            <v>2.69833086484634</v>
          </cell>
          <cell r="BC1066">
            <v>0.382667969475403</v>
          </cell>
          <cell r="BD1066">
            <v>0.246732556224419</v>
          </cell>
          <cell r="BE1066">
            <v>0.382667969475403</v>
          </cell>
          <cell r="BF1066">
            <v>0.617332030524597</v>
          </cell>
          <cell r="BG1066" t="e">
            <v>#N/A</v>
          </cell>
          <cell r="BH1066">
            <v>-361826268.22</v>
          </cell>
          <cell r="BI1066">
            <v>304433790.27</v>
          </cell>
          <cell r="BJ1066" t="e">
            <v>#N/A</v>
          </cell>
        </row>
        <row r="1067">
          <cell r="A1067" t="str">
            <v>000532.SZ</v>
          </cell>
          <cell r="B1067" t="str">
            <v>华金资本</v>
          </cell>
          <cell r="C1067">
            <v>0</v>
          </cell>
          <cell r="D1067">
            <v>580298900.86</v>
          </cell>
          <cell r="E1067">
            <v>0</v>
          </cell>
          <cell r="F1067">
            <v>0</v>
          </cell>
          <cell r="G1067">
            <v>0</v>
          </cell>
          <cell r="H1067">
            <v>0</v>
          </cell>
          <cell r="I1067">
            <v>125571844.5</v>
          </cell>
          <cell r="J1067">
            <v>30022.06</v>
          </cell>
          <cell r="K1067">
            <v>186508624.84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55543650.33</v>
          </cell>
          <cell r="Q1067">
            <v>10611124.89</v>
          </cell>
          <cell r="R1067">
            <v>0</v>
          </cell>
          <cell r="S1067">
            <v>0</v>
          </cell>
          <cell r="T1067">
            <v>0</v>
          </cell>
          <cell r="U1067">
            <v>3160363.22</v>
          </cell>
          <cell r="V1067">
            <v>22086845.37</v>
          </cell>
          <cell r="W1067">
            <v>0</v>
          </cell>
          <cell r="X1067">
            <v>280807279.1</v>
          </cell>
          <cell r="Y1067">
            <v>0</v>
          </cell>
          <cell r="Z1067">
            <v>0</v>
          </cell>
          <cell r="AA1067">
            <v>0</v>
          </cell>
          <cell r="AB1067">
            <v>10993768.78</v>
          </cell>
          <cell r="AC1067">
            <v>3911967.03</v>
          </cell>
          <cell r="AD1067">
            <v>0</v>
          </cell>
        </row>
        <row r="1067">
          <cell r="AF1067">
            <v>344708340</v>
          </cell>
          <cell r="AG1067">
            <v>0</v>
          </cell>
          <cell r="AH1067">
            <v>25564872.42</v>
          </cell>
          <cell r="AI1067">
            <v>0</v>
          </cell>
          <cell r="AJ1067">
            <v>9227637.75</v>
          </cell>
          <cell r="AK1067">
            <v>0</v>
          </cell>
          <cell r="AL1067">
            <v>59888712.58</v>
          </cell>
          <cell r="AM1067">
            <v>0</v>
          </cell>
          <cell r="AN1067">
            <v>630191285.71</v>
          </cell>
          <cell r="AO1067">
            <v>1279524390.98</v>
          </cell>
          <cell r="AP1067">
            <v>1069580848.46</v>
          </cell>
          <cell r="AQ1067">
            <v>2349105239.44</v>
          </cell>
          <cell r="AR1067">
            <v>415257847.8</v>
          </cell>
          <cell r="AS1067">
            <v>583459264.08</v>
          </cell>
          <cell r="AT1067">
            <v>280807279.1</v>
          </cell>
          <cell r="AU1067">
            <v>864266543.18</v>
          </cell>
          <cell r="AV1067">
            <v>1069580848.46</v>
          </cell>
          <cell r="AW1067">
            <v>1933847391.64</v>
          </cell>
          <cell r="AX1067">
            <v>583459264.08</v>
          </cell>
          <cell r="AY1067">
            <v>1350388127.56</v>
          </cell>
          <cell r="AZ1067">
            <v>0.446915587505102</v>
          </cell>
          <cell r="BA1067">
            <v>0.553084412494898</v>
          </cell>
          <cell r="BB1067">
            <v>1.80804227602279</v>
          </cell>
          <cell r="BC1067">
            <v>0.301709052432104</v>
          </cell>
          <cell r="BD1067">
            <v>0.145206535072998</v>
          </cell>
          <cell r="BE1067">
            <v>0.301709052432104</v>
          </cell>
          <cell r="BF1067">
            <v>0.698290947567896</v>
          </cell>
          <cell r="BG1067" t="e">
            <v>#N/A</v>
          </cell>
          <cell r="BH1067">
            <v>221797461.3</v>
          </cell>
          <cell r="BI1067">
            <v>278657680.19</v>
          </cell>
          <cell r="BJ1067" t="e">
            <v>#N/A</v>
          </cell>
        </row>
        <row r="1068">
          <cell r="A1068" t="str">
            <v>002442.SZ</v>
          </cell>
          <cell r="B1068" t="str">
            <v>龙星化工</v>
          </cell>
          <cell r="C1068">
            <v>0</v>
          </cell>
          <cell r="D1068">
            <v>580054214.53</v>
          </cell>
          <cell r="E1068">
            <v>0</v>
          </cell>
          <cell r="F1068">
            <v>0</v>
          </cell>
          <cell r="G1068">
            <v>0</v>
          </cell>
          <cell r="H1068">
            <v>0</v>
          </cell>
          <cell r="I1068">
            <v>534236167.54</v>
          </cell>
          <cell r="J1068">
            <v>0</v>
          </cell>
          <cell r="K1068">
            <v>7412048.44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33125791.4</v>
          </cell>
          <cell r="Q1068">
            <v>4529843.55</v>
          </cell>
          <cell r="R1068">
            <v>0</v>
          </cell>
          <cell r="S1068">
            <v>0</v>
          </cell>
          <cell r="T1068">
            <v>0</v>
          </cell>
          <cell r="U1068">
            <v>29555133.79</v>
          </cell>
          <cell r="V1068">
            <v>948091.74</v>
          </cell>
          <cell r="W1068">
            <v>0</v>
          </cell>
          <cell r="X1068">
            <v>46111532.21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7378999.3</v>
          </cell>
          <cell r="AD1068">
            <v>0</v>
          </cell>
        </row>
        <row r="1068">
          <cell r="AF1068">
            <v>489680000</v>
          </cell>
          <cell r="AG1068">
            <v>0</v>
          </cell>
          <cell r="AH1068">
            <v>435068630.34</v>
          </cell>
          <cell r="AI1068">
            <v>26813600</v>
          </cell>
          <cell r="AJ1068">
            <v>-43269.17</v>
          </cell>
          <cell r="AK1068">
            <v>7032536.72</v>
          </cell>
          <cell r="AL1068">
            <v>57671063.64</v>
          </cell>
          <cell r="AM1068">
            <v>0</v>
          </cell>
          <cell r="AN1068">
            <v>506943684.91</v>
          </cell>
          <cell r="AO1068">
            <v>1243351822.5</v>
          </cell>
          <cell r="AP1068">
            <v>1523166246.44</v>
          </cell>
          <cell r="AQ1068">
            <v>2766518068.94</v>
          </cell>
          <cell r="AR1068">
            <v>587630941.97</v>
          </cell>
          <cell r="AS1068">
            <v>609609348.32</v>
          </cell>
          <cell r="AT1068">
            <v>46111532.21</v>
          </cell>
          <cell r="AU1068">
            <v>655720880.53</v>
          </cell>
          <cell r="AV1068">
            <v>1469539046.44</v>
          </cell>
          <cell r="AW1068">
            <v>2125259926.97</v>
          </cell>
          <cell r="AX1068">
            <v>609609348.32</v>
          </cell>
          <cell r="AY1068">
            <v>1515650578.65</v>
          </cell>
          <cell r="AZ1068">
            <v>0.308536792233629</v>
          </cell>
          <cell r="BA1068">
            <v>0.691463207766371</v>
          </cell>
          <cell r="BB1068">
            <v>1.44620854554256</v>
          </cell>
          <cell r="BC1068">
            <v>0.286839901596942</v>
          </cell>
          <cell r="BD1068">
            <v>0.0216968906366863</v>
          </cell>
          <cell r="BE1068">
            <v>0.286839901596942</v>
          </cell>
          <cell r="BF1068">
            <v>0.713160098403057</v>
          </cell>
          <cell r="BG1068" t="e">
            <v>#N/A</v>
          </cell>
          <cell r="BH1068">
            <v>371526513.35</v>
          </cell>
          <cell r="BI1068">
            <v>483614121.15</v>
          </cell>
          <cell r="BJ1068" t="e">
            <v>#N/A</v>
          </cell>
        </row>
        <row r="1069">
          <cell r="A1069" t="str">
            <v>600271.SH</v>
          </cell>
          <cell r="B1069" t="str">
            <v>航天信息</v>
          </cell>
          <cell r="C1069">
            <v>26230672.42</v>
          </cell>
          <cell r="D1069">
            <v>579743949.66</v>
          </cell>
          <cell r="E1069">
            <v>0</v>
          </cell>
          <cell r="F1069">
            <v>0</v>
          </cell>
          <cell r="G1069">
            <v>0</v>
          </cell>
          <cell r="H1069">
            <v>0</v>
          </cell>
          <cell r="I1069">
            <v>2371523612.57</v>
          </cell>
          <cell r="J1069">
            <v>5284498.41</v>
          </cell>
          <cell r="K1069">
            <v>1760334067.8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146737723.45</v>
          </cell>
          <cell r="Q1069">
            <v>291944477.18</v>
          </cell>
          <cell r="R1069">
            <v>0</v>
          </cell>
          <cell r="S1069">
            <v>0</v>
          </cell>
          <cell r="T1069">
            <v>0</v>
          </cell>
          <cell r="U1069">
            <v>898155.91</v>
          </cell>
          <cell r="V1069">
            <v>482683.99</v>
          </cell>
          <cell r="W1069">
            <v>0</v>
          </cell>
          <cell r="X1069">
            <v>42774900</v>
          </cell>
          <cell r="Y1069">
            <v>0</v>
          </cell>
          <cell r="Z1069">
            <v>0</v>
          </cell>
          <cell r="AA1069">
            <v>0</v>
          </cell>
          <cell r="AB1069">
            <v>10921.54</v>
          </cell>
          <cell r="AC1069">
            <v>32755535.3</v>
          </cell>
          <cell r="AD1069">
            <v>2044991.66</v>
          </cell>
        </row>
        <row r="1069">
          <cell r="AF1069">
            <v>1852884638</v>
          </cell>
          <cell r="AG1069">
            <v>0</v>
          </cell>
          <cell r="AH1069">
            <v>783521166.06</v>
          </cell>
          <cell r="AI1069">
            <v>0</v>
          </cell>
          <cell r="AJ1069">
            <v>146392274.64</v>
          </cell>
          <cell r="AK1069">
            <v>0</v>
          </cell>
          <cell r="AL1069">
            <v>974704528.27</v>
          </cell>
          <cell r="AM1069">
            <v>0</v>
          </cell>
          <cell r="AN1069">
            <v>9072312218.1</v>
          </cell>
          <cell r="AO1069">
            <v>5260766189.89</v>
          </cell>
          <cell r="AP1069">
            <v>12829814825.07</v>
          </cell>
          <cell r="AQ1069">
            <v>18090581014.96</v>
          </cell>
          <cell r="AR1069">
            <v>4635304192.66</v>
          </cell>
          <cell r="AS1069">
            <v>580642105.57</v>
          </cell>
          <cell r="AT1069">
            <v>44819891.66</v>
          </cell>
          <cell r="AU1069">
            <v>625461997.23</v>
          </cell>
          <cell r="AV1069">
            <v>12829814825.07</v>
          </cell>
          <cell r="AW1069">
            <v>13455276822.3</v>
          </cell>
          <cell r="AX1069">
            <v>580642105.57</v>
          </cell>
          <cell r="AY1069">
            <v>12874634716.73</v>
          </cell>
          <cell r="AZ1069">
            <v>0.0464845135102234</v>
          </cell>
          <cell r="BA1069">
            <v>0.953515486489777</v>
          </cell>
          <cell r="BB1069">
            <v>1.04875066442953</v>
          </cell>
          <cell r="BC1069">
            <v>0.043153486415655</v>
          </cell>
          <cell r="BD1069">
            <v>0.00333102709456844</v>
          </cell>
          <cell r="BE1069">
            <v>0.043153486415655</v>
          </cell>
          <cell r="BF1069">
            <v>0.956846513584345</v>
          </cell>
          <cell r="BG1069">
            <v>3927127751.38</v>
          </cell>
          <cell r="BH1069">
            <v>-6967032822.72</v>
          </cell>
          <cell r="BI1069">
            <v>7009457901.49</v>
          </cell>
          <cell r="BJ1069">
            <v>2.27407758420682</v>
          </cell>
        </row>
        <row r="1070">
          <cell r="A1070" t="str">
            <v>600488.SH</v>
          </cell>
          <cell r="B1070" t="str">
            <v>天药股份</v>
          </cell>
          <cell r="C1070">
            <v>45799898.67</v>
          </cell>
          <cell r="D1070">
            <v>578209124.87</v>
          </cell>
          <cell r="E1070">
            <v>0</v>
          </cell>
          <cell r="F1070">
            <v>0</v>
          </cell>
          <cell r="G1070">
            <v>0</v>
          </cell>
          <cell r="H1070">
            <v>0</v>
          </cell>
          <cell r="I1070">
            <v>650206511.96</v>
          </cell>
          <cell r="J1070">
            <v>15670686.27</v>
          </cell>
          <cell r="K1070">
            <v>14101628.81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32768685.97</v>
          </cell>
          <cell r="Q1070">
            <v>27166652.65</v>
          </cell>
          <cell r="R1070">
            <v>0</v>
          </cell>
          <cell r="S1070">
            <v>0</v>
          </cell>
          <cell r="T1070">
            <v>0</v>
          </cell>
          <cell r="U1070">
            <v>448000000</v>
          </cell>
          <cell r="V1070">
            <v>1757892.26</v>
          </cell>
          <cell r="W1070">
            <v>0</v>
          </cell>
          <cell r="X1070">
            <v>344423009.43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89047261.62</v>
          </cell>
          <cell r="AD1070">
            <v>0</v>
          </cell>
        </row>
        <row r="1070">
          <cell r="AF1070">
            <v>1100346680</v>
          </cell>
          <cell r="AG1070">
            <v>0</v>
          </cell>
          <cell r="AH1070">
            <v>335281607.02</v>
          </cell>
          <cell r="AI1070">
            <v>19542600</v>
          </cell>
          <cell r="AJ1070">
            <v>199282217.33</v>
          </cell>
          <cell r="AK1070">
            <v>1374935.63</v>
          </cell>
          <cell r="AL1070">
            <v>216311415.04</v>
          </cell>
          <cell r="AM1070">
            <v>0</v>
          </cell>
          <cell r="AN1070">
            <v>1157277642.26</v>
          </cell>
          <cell r="AO1070">
            <v>2247151352.51</v>
          </cell>
          <cell r="AP1070">
            <v>3029417097.28</v>
          </cell>
          <cell r="AQ1070">
            <v>5276568449.79</v>
          </cell>
          <cell r="AR1070">
            <v>876519218.21</v>
          </cell>
          <cell r="AS1070">
            <v>1026209124.87</v>
          </cell>
          <cell r="AT1070">
            <v>344423009.43</v>
          </cell>
          <cell r="AU1070">
            <v>1370632134.3</v>
          </cell>
          <cell r="AV1070">
            <v>2990331897.28</v>
          </cell>
          <cell r="AW1070">
            <v>4360964031.58</v>
          </cell>
          <cell r="AX1070">
            <v>1026209124.87</v>
          </cell>
          <cell r="AY1070">
            <v>3334754906.71</v>
          </cell>
          <cell r="AZ1070">
            <v>0.314295675078846</v>
          </cell>
          <cell r="BA1070">
            <v>0.685704324921154</v>
          </cell>
          <cell r="BB1070">
            <v>1.45835451761951</v>
          </cell>
          <cell r="BC1070">
            <v>0.235317034820441</v>
          </cell>
          <cell r="BD1070">
            <v>0.0789786402584049</v>
          </cell>
          <cell r="BE1070">
            <v>0.235317034820441</v>
          </cell>
          <cell r="BF1070">
            <v>0.764682965179559</v>
          </cell>
          <cell r="BG1070" t="e">
            <v>#N/A</v>
          </cell>
          <cell r="BH1070">
            <v>769426128.11</v>
          </cell>
          <cell r="BI1070">
            <v>-740901389.44</v>
          </cell>
          <cell r="BJ1070" t="e">
            <v>#N/A</v>
          </cell>
        </row>
        <row r="1071">
          <cell r="A1071" t="str">
            <v>002376.SZ</v>
          </cell>
          <cell r="B1071" t="str">
            <v>新北洋</v>
          </cell>
          <cell r="C1071">
            <v>932704.09</v>
          </cell>
          <cell r="D1071">
            <v>576054996.5</v>
          </cell>
          <cell r="E1071">
            <v>0</v>
          </cell>
          <cell r="F1071">
            <v>0</v>
          </cell>
          <cell r="G1071">
            <v>0</v>
          </cell>
          <cell r="H1071">
            <v>0</v>
          </cell>
          <cell r="I1071">
            <v>718618811.2</v>
          </cell>
          <cell r="J1071">
            <v>0</v>
          </cell>
          <cell r="K1071">
            <v>81846725.3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24489696.36</v>
          </cell>
          <cell r="Q1071">
            <v>23558663.9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5813684.73</v>
          </cell>
          <cell r="W1071">
            <v>0</v>
          </cell>
          <cell r="X1071">
            <v>58564333.4</v>
          </cell>
          <cell r="Y1071">
            <v>749954506.49</v>
          </cell>
          <cell r="Z1071">
            <v>0</v>
          </cell>
          <cell r="AA1071">
            <v>0</v>
          </cell>
          <cell r="AB1071">
            <v>0</v>
          </cell>
          <cell r="AC1071">
            <v>55298243.85</v>
          </cell>
          <cell r="AD1071">
            <v>0</v>
          </cell>
        </row>
        <row r="1071">
          <cell r="AF1071">
            <v>665722022</v>
          </cell>
          <cell r="AG1071">
            <v>173054727.36</v>
          </cell>
          <cell r="AH1071">
            <v>989558070.88</v>
          </cell>
          <cell r="AI1071">
            <v>0</v>
          </cell>
          <cell r="AJ1071">
            <v>2885492.4</v>
          </cell>
          <cell r="AK1071">
            <v>0</v>
          </cell>
          <cell r="AL1071">
            <v>334057491.22</v>
          </cell>
          <cell r="AM1071">
            <v>0</v>
          </cell>
          <cell r="AN1071">
            <v>1379146517.7</v>
          </cell>
          <cell r="AO1071">
            <v>2295132365.82</v>
          </cell>
          <cell r="AP1071">
            <v>3544424321.56</v>
          </cell>
          <cell r="AQ1071">
            <v>5839556687.38</v>
          </cell>
          <cell r="AR1071">
            <v>910558529.43</v>
          </cell>
          <cell r="AS1071">
            <v>576054996.5</v>
          </cell>
          <cell r="AT1071">
            <v>808518839.89</v>
          </cell>
          <cell r="AU1071">
            <v>1384573836.39</v>
          </cell>
          <cell r="AV1071">
            <v>3544424321.56</v>
          </cell>
          <cell r="AW1071">
            <v>4928998157.95</v>
          </cell>
          <cell r="AX1071">
            <v>576054996.5</v>
          </cell>
          <cell r="AY1071">
            <v>4352943161.45</v>
          </cell>
          <cell r="AZ1071">
            <v>0.280903703353351</v>
          </cell>
          <cell r="BA1071">
            <v>0.719096296646649</v>
          </cell>
          <cell r="BB1071">
            <v>1.39063433459925</v>
          </cell>
          <cell r="BC1071">
            <v>0.11687060494654</v>
          </cell>
          <cell r="BD1071">
            <v>0.16403309840681</v>
          </cell>
          <cell r="BE1071">
            <v>0.11687060494654</v>
          </cell>
          <cell r="BF1071">
            <v>0.88312939505346</v>
          </cell>
          <cell r="BG1071" t="e">
            <v>#N/A</v>
          </cell>
          <cell r="BH1071">
            <v>-473069311.7</v>
          </cell>
          <cell r="BI1071">
            <v>1413987700.43</v>
          </cell>
          <cell r="BJ1071" t="e">
            <v>#N/A</v>
          </cell>
        </row>
        <row r="1072">
          <cell r="A1072" t="str">
            <v>600804.SH</v>
          </cell>
          <cell r="B1072" t="str">
            <v>鹏博士</v>
          </cell>
          <cell r="C1072">
            <v>124963295.07</v>
          </cell>
          <cell r="D1072">
            <v>575794312.35</v>
          </cell>
          <cell r="E1072">
            <v>0</v>
          </cell>
          <cell r="F1072">
            <v>0</v>
          </cell>
          <cell r="G1072">
            <v>0</v>
          </cell>
          <cell r="H1072">
            <v>0</v>
          </cell>
          <cell r="I1072">
            <v>961889601.54</v>
          </cell>
          <cell r="J1072">
            <v>0</v>
          </cell>
          <cell r="K1072">
            <v>727897763.33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194288449.46</v>
          </cell>
          <cell r="Q1072">
            <v>42966036.54</v>
          </cell>
          <cell r="R1072">
            <v>0</v>
          </cell>
          <cell r="S1072">
            <v>0</v>
          </cell>
          <cell r="T1072">
            <v>0</v>
          </cell>
          <cell r="U1072">
            <v>1750339451.67</v>
          </cell>
          <cell r="V1072">
            <v>644854926.73</v>
          </cell>
          <cell r="W1072">
            <v>0</v>
          </cell>
          <cell r="X1072">
            <v>2746009.16</v>
          </cell>
          <cell r="Y1072">
            <v>1161342417.71</v>
          </cell>
          <cell r="Z1072">
            <v>0</v>
          </cell>
          <cell r="AA1072">
            <v>0</v>
          </cell>
          <cell r="AB1072">
            <v>0</v>
          </cell>
          <cell r="AC1072">
            <v>25299786.66</v>
          </cell>
          <cell r="AD1072">
            <v>988738058.59</v>
          </cell>
        </row>
        <row r="1072">
          <cell r="AF1072">
            <v>1432394299</v>
          </cell>
          <cell r="AG1072">
            <v>0</v>
          </cell>
          <cell r="AH1072">
            <v>2428792914.75</v>
          </cell>
          <cell r="AI1072">
            <v>403791211.02</v>
          </cell>
          <cell r="AJ1072">
            <v>-335150472.9</v>
          </cell>
          <cell r="AK1072">
            <v>0</v>
          </cell>
          <cell r="AL1072">
            <v>390686491.46</v>
          </cell>
          <cell r="AM1072">
            <v>0</v>
          </cell>
          <cell r="AN1072">
            <v>-1542936431.09</v>
          </cell>
          <cell r="AO1072">
            <v>7201120108.81</v>
          </cell>
          <cell r="AP1072">
            <v>2777578012.24</v>
          </cell>
          <cell r="AQ1072">
            <v>9978698121.05</v>
          </cell>
          <cell r="AR1072">
            <v>2722159859.33</v>
          </cell>
          <cell r="AS1072">
            <v>2326133764.02</v>
          </cell>
          <cell r="AT1072">
            <v>2152826485.46</v>
          </cell>
          <cell r="AU1072">
            <v>4478960249.48</v>
          </cell>
          <cell r="AV1072">
            <v>1969995590.2</v>
          </cell>
          <cell r="AW1072">
            <v>6448955839.68</v>
          </cell>
          <cell r="AX1072">
            <v>2326133764.02</v>
          </cell>
          <cell r="AY1072">
            <v>4122822075.66</v>
          </cell>
          <cell r="AZ1072">
            <v>0.694524875162155</v>
          </cell>
          <cell r="BA1072">
            <v>0.305475124837845</v>
          </cell>
          <cell r="BB1072">
            <v>3.27358897236175</v>
          </cell>
          <cell r="BC1072">
            <v>0.360699285566115</v>
          </cell>
          <cell r="BD1072">
            <v>0.33382558959604</v>
          </cell>
          <cell r="BE1072">
            <v>0.360699285566115</v>
          </cell>
          <cell r="BF1072">
            <v>0.639300714433885</v>
          </cell>
          <cell r="BG1072" t="e">
            <v>#N/A</v>
          </cell>
          <cell r="BH1072">
            <v>1187143622.22</v>
          </cell>
          <cell r="BI1072">
            <v>-3850430080.79</v>
          </cell>
          <cell r="BJ1072" t="e">
            <v>#N/A</v>
          </cell>
        </row>
        <row r="1073">
          <cell r="A1073" t="str">
            <v>600960.SH</v>
          </cell>
          <cell r="B1073" t="str">
            <v>渤海汽车</v>
          </cell>
          <cell r="C1073">
            <v>345568442.23</v>
          </cell>
          <cell r="D1073">
            <v>575741000</v>
          </cell>
          <cell r="E1073">
            <v>0</v>
          </cell>
          <cell r="F1073">
            <v>0</v>
          </cell>
          <cell r="G1073">
            <v>0</v>
          </cell>
          <cell r="H1073">
            <v>0</v>
          </cell>
          <cell r="I1073">
            <v>673629539.98</v>
          </cell>
          <cell r="J1073">
            <v>0</v>
          </cell>
          <cell r="K1073">
            <v>47906625.03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31015502.45</v>
          </cell>
          <cell r="Q1073">
            <v>14180314.57</v>
          </cell>
          <cell r="R1073">
            <v>0</v>
          </cell>
          <cell r="S1073">
            <v>0</v>
          </cell>
          <cell r="T1073">
            <v>0</v>
          </cell>
          <cell r="U1073">
            <v>1142650374.3</v>
          </cell>
          <cell r="V1073">
            <v>7937579.74</v>
          </cell>
          <cell r="W1073">
            <v>0</v>
          </cell>
          <cell r="X1073">
            <v>108279299.76</v>
          </cell>
          <cell r="Y1073">
            <v>0</v>
          </cell>
          <cell r="Z1073">
            <v>0</v>
          </cell>
          <cell r="AA1073">
            <v>11274966.36</v>
          </cell>
          <cell r="AB1073">
            <v>14292415.18</v>
          </cell>
          <cell r="AC1073">
            <v>221353208.6</v>
          </cell>
          <cell r="AD1073">
            <v>0</v>
          </cell>
        </row>
        <row r="1073">
          <cell r="AF1073">
            <v>950515518</v>
          </cell>
          <cell r="AG1073">
            <v>0</v>
          </cell>
          <cell r="AH1073">
            <v>2659188242.18</v>
          </cell>
          <cell r="AI1073">
            <v>0</v>
          </cell>
          <cell r="AJ1073">
            <v>871883498.18</v>
          </cell>
          <cell r="AK1073">
            <v>7994885.2</v>
          </cell>
          <cell r="AL1073">
            <v>87554525.07</v>
          </cell>
          <cell r="AM1073">
            <v>0</v>
          </cell>
          <cell r="AN1073">
            <v>982166992.94</v>
          </cell>
          <cell r="AO1073">
            <v>3193829268.2</v>
          </cell>
          <cell r="AP1073">
            <v>5559303661.57</v>
          </cell>
          <cell r="AQ1073">
            <v>8753132929.77</v>
          </cell>
          <cell r="AR1073">
            <v>1355883627.78</v>
          </cell>
          <cell r="AS1073">
            <v>1718391374.3</v>
          </cell>
          <cell r="AT1073">
            <v>119554266.12</v>
          </cell>
          <cell r="AU1073">
            <v>1837945640.42</v>
          </cell>
          <cell r="AV1073">
            <v>5559303661.57</v>
          </cell>
          <cell r="AW1073">
            <v>7397249301.99</v>
          </cell>
          <cell r="AX1073">
            <v>1718391374.3</v>
          </cell>
          <cell r="AY1073">
            <v>5678857927.69</v>
          </cell>
          <cell r="AZ1073">
            <v>0.248463390293681</v>
          </cell>
          <cell r="BA1073">
            <v>0.751536609706319</v>
          </cell>
          <cell r="BB1073">
            <v>1.33060716814684</v>
          </cell>
          <cell r="BC1073">
            <v>0.232301400716307</v>
          </cell>
          <cell r="BD1073">
            <v>0.0161619895773741</v>
          </cell>
          <cell r="BE1073">
            <v>0.232301400716307</v>
          </cell>
          <cell r="BF1073">
            <v>0.767698599283693</v>
          </cell>
          <cell r="BG1073" t="e">
            <v>#N/A</v>
          </cell>
          <cell r="BH1073">
            <v>251851378.27</v>
          </cell>
          <cell r="BI1073">
            <v>2585257327.14</v>
          </cell>
          <cell r="BJ1073" t="e">
            <v>#N/A</v>
          </cell>
        </row>
        <row r="1074">
          <cell r="A1074" t="str">
            <v>603998.SH</v>
          </cell>
          <cell r="B1074" t="str">
            <v>方盛制药</v>
          </cell>
          <cell r="C1074">
            <v>20072670.06</v>
          </cell>
          <cell r="D1074">
            <v>573000000</v>
          </cell>
          <cell r="E1074">
            <v>0</v>
          </cell>
          <cell r="F1074">
            <v>0</v>
          </cell>
          <cell r="G1074">
            <v>0</v>
          </cell>
          <cell r="H1074">
            <v>0</v>
          </cell>
          <cell r="I1074">
            <v>111215737.99</v>
          </cell>
          <cell r="J1074">
            <v>18252.8</v>
          </cell>
          <cell r="K1074">
            <v>30477160.01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26940473.28</v>
          </cell>
          <cell r="Q1074">
            <v>21340290.53</v>
          </cell>
          <cell r="R1074">
            <v>0</v>
          </cell>
          <cell r="S1074">
            <v>0</v>
          </cell>
          <cell r="T1074">
            <v>0</v>
          </cell>
          <cell r="U1074">
            <v>15769259.2</v>
          </cell>
          <cell r="V1074">
            <v>719570.47</v>
          </cell>
          <cell r="W1074">
            <v>0</v>
          </cell>
          <cell r="X1074">
            <v>31215489.01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58059475.6</v>
          </cell>
          <cell r="AD1074">
            <v>0</v>
          </cell>
        </row>
        <row r="1074">
          <cell r="AF1074">
            <v>429429720</v>
          </cell>
          <cell r="AG1074">
            <v>0</v>
          </cell>
          <cell r="AH1074">
            <v>131932317.18</v>
          </cell>
          <cell r="AI1074">
            <v>0</v>
          </cell>
          <cell r="AJ1074">
            <v>-74869.54</v>
          </cell>
          <cell r="AK1074">
            <v>0</v>
          </cell>
          <cell r="AL1074">
            <v>78012327.64</v>
          </cell>
          <cell r="AM1074">
            <v>0</v>
          </cell>
          <cell r="AN1074">
            <v>548851412.51</v>
          </cell>
          <cell r="AO1074">
            <v>888828378.95</v>
          </cell>
          <cell r="AP1074">
            <v>1188150907.79</v>
          </cell>
          <cell r="AQ1074">
            <v>2076979286.74</v>
          </cell>
          <cell r="AR1074">
            <v>268843630.74</v>
          </cell>
          <cell r="AS1074">
            <v>588769259.2</v>
          </cell>
          <cell r="AT1074">
            <v>31215489.01</v>
          </cell>
          <cell r="AU1074">
            <v>619984748.21</v>
          </cell>
          <cell r="AV1074">
            <v>1188150907.79</v>
          </cell>
          <cell r="AW1074">
            <v>1808135656</v>
          </cell>
          <cell r="AX1074">
            <v>588769259.2</v>
          </cell>
          <cell r="AY1074">
            <v>1219366396.8</v>
          </cell>
          <cell r="AZ1074">
            <v>0.342886191173037</v>
          </cell>
          <cell r="BA1074">
            <v>0.657113808826963</v>
          </cell>
          <cell r="BB1074">
            <v>1.52180640030246</v>
          </cell>
          <cell r="BC1074">
            <v>0.325622282402466</v>
          </cell>
          <cell r="BD1074">
            <v>0.0172639087705707</v>
          </cell>
          <cell r="BE1074">
            <v>0.325622282402466</v>
          </cell>
          <cell r="BF1074">
            <v>0.674377717597534</v>
          </cell>
          <cell r="BG1074" t="e">
            <v>#N/A</v>
          </cell>
          <cell r="BH1074">
            <v>344487960.87</v>
          </cell>
          <cell r="BI1074">
            <v>-485244559.58</v>
          </cell>
          <cell r="BJ1074" t="e">
            <v>#N/A</v>
          </cell>
        </row>
        <row r="1075">
          <cell r="A1075" t="str">
            <v>002091.SZ</v>
          </cell>
          <cell r="B1075" t="str">
            <v>江苏国泰</v>
          </cell>
          <cell r="C1075">
            <v>12545374.15</v>
          </cell>
          <cell r="D1075">
            <v>570826035.5</v>
          </cell>
          <cell r="E1075">
            <v>0</v>
          </cell>
          <cell r="F1075">
            <v>0</v>
          </cell>
          <cell r="G1075">
            <v>0</v>
          </cell>
          <cell r="H1075">
            <v>0</v>
          </cell>
          <cell r="I1075">
            <v>9276048310.79</v>
          </cell>
          <cell r="J1075">
            <v>52386.88</v>
          </cell>
          <cell r="K1075">
            <v>485712861.25</v>
          </cell>
          <cell r="L1075">
            <v>0</v>
          </cell>
          <cell r="M1075">
            <v>13122427.44</v>
          </cell>
          <cell r="N1075">
            <v>0</v>
          </cell>
          <cell r="O1075">
            <v>0</v>
          </cell>
          <cell r="P1075">
            <v>550657311.6</v>
          </cell>
          <cell r="Q1075">
            <v>316713744.58</v>
          </cell>
          <cell r="R1075">
            <v>0</v>
          </cell>
          <cell r="S1075">
            <v>0</v>
          </cell>
          <cell r="T1075">
            <v>0</v>
          </cell>
          <cell r="U1075">
            <v>1502500000</v>
          </cell>
          <cell r="V1075">
            <v>96772706.55</v>
          </cell>
          <cell r="W1075">
            <v>0</v>
          </cell>
          <cell r="X1075">
            <v>454454926.81</v>
          </cell>
          <cell r="Y1075">
            <v>4307765536.57</v>
          </cell>
          <cell r="Z1075">
            <v>0</v>
          </cell>
          <cell r="AA1075">
            <v>0</v>
          </cell>
          <cell r="AB1075">
            <v>0</v>
          </cell>
          <cell r="AC1075">
            <v>75539348.67</v>
          </cell>
          <cell r="AD1075">
            <v>0</v>
          </cell>
        </row>
        <row r="1075">
          <cell r="AF1075">
            <v>1563536598</v>
          </cell>
          <cell r="AG1075">
            <v>236980807.63</v>
          </cell>
          <cell r="AH1075">
            <v>3416072727.14</v>
          </cell>
          <cell r="AI1075">
            <v>0</v>
          </cell>
          <cell r="AJ1075">
            <v>-62170466.8</v>
          </cell>
          <cell r="AK1075">
            <v>8531452.29</v>
          </cell>
          <cell r="AL1075">
            <v>429836542.04</v>
          </cell>
          <cell r="AM1075">
            <v>6225861.2</v>
          </cell>
          <cell r="AN1075">
            <v>4210308765.15</v>
          </cell>
          <cell r="AO1075">
            <v>17662710970.79</v>
          </cell>
          <cell r="AP1075">
            <v>9809322286.65</v>
          </cell>
          <cell r="AQ1075">
            <v>27472033257.44</v>
          </cell>
          <cell r="AR1075">
            <v>10814042044.47</v>
          </cell>
          <cell r="AS1075">
            <v>2073326035.5</v>
          </cell>
          <cell r="AT1075">
            <v>4762220463.38</v>
          </cell>
          <cell r="AU1075">
            <v>6835546498.88</v>
          </cell>
          <cell r="AV1075">
            <v>9809322286.65</v>
          </cell>
          <cell r="AW1075">
            <v>16644868785.53</v>
          </cell>
          <cell r="AX1075">
            <v>2073326035.5</v>
          </cell>
          <cell r="AY1075">
            <v>14571542750.03</v>
          </cell>
          <cell r="AZ1075">
            <v>0.410669893944877</v>
          </cell>
          <cell r="BA1075">
            <v>0.589330106055123</v>
          </cell>
          <cell r="BB1075">
            <v>1.69684187134751</v>
          </cell>
          <cell r="BC1075">
            <v>0.124562474010154</v>
          </cell>
          <cell r="BD1075">
            <v>0.286107419934723</v>
          </cell>
          <cell r="BE1075">
            <v>0.124562474010154</v>
          </cell>
          <cell r="BF1075">
            <v>0.875437525989846</v>
          </cell>
          <cell r="BG1075">
            <v>10850917272.87</v>
          </cell>
          <cell r="BH1075">
            <v>-13056661068.34</v>
          </cell>
          <cell r="BI1075">
            <v>10270975288.99</v>
          </cell>
          <cell r="BJ1075">
            <v>-17.7103496116523</v>
          </cell>
        </row>
        <row r="1076">
          <cell r="A1076" t="str">
            <v>002243.SZ</v>
          </cell>
          <cell r="B1076" t="str">
            <v>力合科创</v>
          </cell>
          <cell r="C1076">
            <v>197235305.93</v>
          </cell>
          <cell r="D1076">
            <v>570400000</v>
          </cell>
          <cell r="E1076">
            <v>0</v>
          </cell>
          <cell r="F1076">
            <v>0</v>
          </cell>
          <cell r="G1076">
            <v>0</v>
          </cell>
          <cell r="H1076">
            <v>0</v>
          </cell>
          <cell r="I1076">
            <v>524529093.85</v>
          </cell>
          <cell r="J1076">
            <v>12293751.38</v>
          </cell>
          <cell r="K1076">
            <v>253932869.69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76288942.08</v>
          </cell>
          <cell r="Q1076">
            <v>189001682.79</v>
          </cell>
          <cell r="R1076">
            <v>0</v>
          </cell>
          <cell r="S1076">
            <v>0</v>
          </cell>
          <cell r="T1076">
            <v>0</v>
          </cell>
          <cell r="U1076">
            <v>100006453.54</v>
          </cell>
          <cell r="V1076">
            <v>39919065.28</v>
          </cell>
          <cell r="W1076">
            <v>0</v>
          </cell>
          <cell r="X1076">
            <v>1186319785.42</v>
          </cell>
          <cell r="Y1076">
            <v>1128933888.89</v>
          </cell>
          <cell r="Z1076">
            <v>0</v>
          </cell>
          <cell r="AA1076">
            <v>0</v>
          </cell>
          <cell r="AB1076">
            <v>1693231.46</v>
          </cell>
          <cell r="AC1076">
            <v>150090273.18</v>
          </cell>
          <cell r="AD1076">
            <v>0</v>
          </cell>
        </row>
        <row r="1076">
          <cell r="AF1076">
            <v>1210604219</v>
          </cell>
          <cell r="AG1076">
            <v>0</v>
          </cell>
          <cell r="AH1076">
            <v>2018288617.02</v>
          </cell>
          <cell r="AI1076">
            <v>0</v>
          </cell>
          <cell r="AJ1076">
            <v>-8363634.11</v>
          </cell>
          <cell r="AK1076">
            <v>0</v>
          </cell>
          <cell r="AL1076">
            <v>218129433.1</v>
          </cell>
          <cell r="AM1076">
            <v>0</v>
          </cell>
          <cell r="AN1076">
            <v>2695634600.32</v>
          </cell>
          <cell r="AO1076">
            <v>4430644343.49</v>
          </cell>
          <cell r="AP1076">
            <v>6134293235.33</v>
          </cell>
          <cell r="AQ1076">
            <v>10564937578.82</v>
          </cell>
          <cell r="AR1076">
            <v>1444984215.64</v>
          </cell>
          <cell r="AS1076">
            <v>670406453.54</v>
          </cell>
          <cell r="AT1076">
            <v>2315253674.31</v>
          </cell>
          <cell r="AU1076">
            <v>2985660127.85</v>
          </cell>
          <cell r="AV1076">
            <v>6134293235.33</v>
          </cell>
          <cell r="AW1076">
            <v>9119953363.18</v>
          </cell>
          <cell r="AX1076">
            <v>670406453.54</v>
          </cell>
          <cell r="AY1076">
            <v>8449546909.64</v>
          </cell>
          <cell r="AZ1076">
            <v>0.327376688120359</v>
          </cell>
          <cell r="BA1076">
            <v>0.672623311879641</v>
          </cell>
          <cell r="BB1076">
            <v>1.48671623825453</v>
          </cell>
          <cell r="BC1076">
            <v>0.0735098554611729</v>
          </cell>
          <cell r="BD1076">
            <v>0.253866832659186</v>
          </cell>
          <cell r="BE1076">
            <v>0.0735098554611729</v>
          </cell>
          <cell r="BF1076">
            <v>0.926490144538827</v>
          </cell>
          <cell r="BG1076">
            <v>1435096337.58</v>
          </cell>
          <cell r="BH1076">
            <v>-1952489751.64</v>
          </cell>
          <cell r="BI1076">
            <v>4222448832.74</v>
          </cell>
          <cell r="BJ1076">
            <v>1.51486001145242</v>
          </cell>
        </row>
        <row r="1077">
          <cell r="A1077" t="str">
            <v>600446.SH</v>
          </cell>
          <cell r="B1077" t="str">
            <v>金证股份</v>
          </cell>
          <cell r="C1077">
            <v>3974960.31</v>
          </cell>
          <cell r="D1077">
            <v>568110000</v>
          </cell>
          <cell r="E1077">
            <v>0</v>
          </cell>
          <cell r="F1077">
            <v>0</v>
          </cell>
          <cell r="G1077">
            <v>0</v>
          </cell>
          <cell r="H1077">
            <v>0</v>
          </cell>
          <cell r="I1077">
            <v>524313921.03</v>
          </cell>
          <cell r="J1077">
            <v>0</v>
          </cell>
          <cell r="K1077">
            <v>749405475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110852365.48</v>
          </cell>
          <cell r="Q1077">
            <v>27203803.75</v>
          </cell>
          <cell r="R1077">
            <v>0</v>
          </cell>
          <cell r="S1077">
            <v>0</v>
          </cell>
          <cell r="T1077">
            <v>0</v>
          </cell>
          <cell r="U1077">
            <v>11901387.91</v>
          </cell>
          <cell r="V1077">
            <v>50127433.98</v>
          </cell>
          <cell r="W1077">
            <v>0</v>
          </cell>
          <cell r="X1077">
            <v>0</v>
          </cell>
          <cell r="Y1077">
            <v>223481691.73</v>
          </cell>
          <cell r="Z1077">
            <v>0</v>
          </cell>
          <cell r="AA1077">
            <v>0</v>
          </cell>
          <cell r="AB1077">
            <v>0</v>
          </cell>
          <cell r="AC1077">
            <v>6042362.03</v>
          </cell>
          <cell r="AD1077">
            <v>613210.41</v>
          </cell>
        </row>
        <row r="1077">
          <cell r="AF1077">
            <v>941517905</v>
          </cell>
          <cell r="AG1077">
            <v>0</v>
          </cell>
          <cell r="AH1077">
            <v>1368765466.93</v>
          </cell>
          <cell r="AI1077">
            <v>31445256.6</v>
          </cell>
          <cell r="AJ1077">
            <v>21526817.45</v>
          </cell>
          <cell r="AK1077">
            <v>0</v>
          </cell>
          <cell r="AL1077">
            <v>136273608.37</v>
          </cell>
          <cell r="AM1077">
            <v>0</v>
          </cell>
          <cell r="AN1077">
            <v>1059084423.12</v>
          </cell>
          <cell r="AO1077">
            <v>2276026611.63</v>
          </cell>
          <cell r="AP1077">
            <v>3558613477.47</v>
          </cell>
          <cell r="AQ1077">
            <v>5834640089.1</v>
          </cell>
          <cell r="AR1077">
            <v>1471920321.58</v>
          </cell>
          <cell r="AS1077">
            <v>580011387.91</v>
          </cell>
          <cell r="AT1077">
            <v>224094902.14</v>
          </cell>
          <cell r="AU1077">
            <v>804106290.05</v>
          </cell>
          <cell r="AV1077">
            <v>3495722964.27</v>
          </cell>
          <cell r="AW1077">
            <v>4299829254.32</v>
          </cell>
          <cell r="AX1077">
            <v>580011387.91</v>
          </cell>
          <cell r="AY1077">
            <v>3719817866.41</v>
          </cell>
          <cell r="AZ1077">
            <v>0.187008888606942</v>
          </cell>
          <cell r="BA1077">
            <v>0.812991111393058</v>
          </cell>
          <cell r="BB1077">
            <v>1.23002574811243</v>
          </cell>
          <cell r="BC1077">
            <v>0.134891725602189</v>
          </cell>
          <cell r="BD1077">
            <v>0.0521171630047528</v>
          </cell>
          <cell r="BE1077">
            <v>0.134891725602189</v>
          </cell>
          <cell r="BF1077">
            <v>0.865108274397811</v>
          </cell>
          <cell r="BG1077">
            <v>1516645327.72</v>
          </cell>
          <cell r="BH1077">
            <v>-1784590937.61</v>
          </cell>
          <cell r="BI1077">
            <v>3017458607.68</v>
          </cell>
          <cell r="BJ1077">
            <v>2.01054897899119</v>
          </cell>
        </row>
        <row r="1078">
          <cell r="A1078" t="str">
            <v>600469.SH</v>
          </cell>
          <cell r="B1078" t="str">
            <v>风神股份</v>
          </cell>
          <cell r="C1078">
            <v>23249455.33</v>
          </cell>
          <cell r="D1078">
            <v>567148654.16</v>
          </cell>
          <cell r="E1078">
            <v>0</v>
          </cell>
          <cell r="F1078">
            <v>0</v>
          </cell>
          <cell r="G1078">
            <v>0</v>
          </cell>
          <cell r="H1078">
            <v>0</v>
          </cell>
          <cell r="I1078">
            <v>2636909730.35</v>
          </cell>
          <cell r="J1078">
            <v>0</v>
          </cell>
          <cell r="K1078">
            <v>153764011.57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30137921.59</v>
          </cell>
          <cell r="Q1078">
            <v>11879625.41</v>
          </cell>
          <cell r="R1078">
            <v>0</v>
          </cell>
          <cell r="S1078">
            <v>0</v>
          </cell>
          <cell r="T1078">
            <v>0</v>
          </cell>
          <cell r="U1078">
            <v>5133336.52</v>
          </cell>
          <cell r="V1078">
            <v>19989321.5</v>
          </cell>
          <cell r="W1078">
            <v>0</v>
          </cell>
          <cell r="X1078">
            <v>1200927638.89</v>
          </cell>
          <cell r="Y1078">
            <v>0</v>
          </cell>
          <cell r="Z1078">
            <v>0</v>
          </cell>
          <cell r="AA1078">
            <v>1148967.49</v>
          </cell>
          <cell r="AB1078">
            <v>0</v>
          </cell>
          <cell r="AC1078">
            <v>26854699.09</v>
          </cell>
          <cell r="AD1078">
            <v>0</v>
          </cell>
        </row>
        <row r="1078">
          <cell r="AF1078">
            <v>731137184</v>
          </cell>
          <cell r="AG1078">
            <v>0</v>
          </cell>
          <cell r="AH1078">
            <v>2310580372.93</v>
          </cell>
          <cell r="AI1078">
            <v>8496260.92</v>
          </cell>
          <cell r="AJ1078">
            <v>-5152605.9</v>
          </cell>
          <cell r="AK1078">
            <v>0</v>
          </cell>
          <cell r="AL1078">
            <v>302784156.07</v>
          </cell>
          <cell r="AM1078">
            <v>0</v>
          </cell>
          <cell r="AN1078">
            <v>-467806867.38</v>
          </cell>
          <cell r="AO1078">
            <v>4677143361.9</v>
          </cell>
          <cell r="AP1078">
            <v>2880038500.64</v>
          </cell>
          <cell r="AQ1078">
            <v>7557181862.54</v>
          </cell>
          <cell r="AR1078">
            <v>2902784764.84</v>
          </cell>
          <cell r="AS1078">
            <v>572281990.68</v>
          </cell>
          <cell r="AT1078">
            <v>1202076606.38</v>
          </cell>
          <cell r="AU1078">
            <v>1774358597.06</v>
          </cell>
          <cell r="AV1078">
            <v>2863045978.8</v>
          </cell>
          <cell r="AW1078">
            <v>4637404575.86</v>
          </cell>
          <cell r="AX1078">
            <v>572281990.68</v>
          </cell>
          <cell r="AY1078">
            <v>4065122585.18</v>
          </cell>
          <cell r="AZ1078">
            <v>0.382618891242834</v>
          </cell>
          <cell r="BA1078">
            <v>0.617381108757166</v>
          </cell>
          <cell r="BB1078">
            <v>1.61974505830455</v>
          </cell>
          <cell r="BC1078">
            <v>0.123405663948109</v>
          </cell>
          <cell r="BD1078">
            <v>0.259213227294726</v>
          </cell>
          <cell r="BE1078">
            <v>0.123405663948109</v>
          </cell>
          <cell r="BF1078">
            <v>0.876594336051892</v>
          </cell>
          <cell r="BG1078" t="e">
            <v>#N/A</v>
          </cell>
          <cell r="BH1078">
            <v>-516833942.19</v>
          </cell>
          <cell r="BI1078">
            <v>478732852.29</v>
          </cell>
          <cell r="BJ1078" t="e">
            <v>#N/A</v>
          </cell>
        </row>
        <row r="1079">
          <cell r="A1079" t="str">
            <v>603161.SH</v>
          </cell>
          <cell r="B1079" t="str">
            <v>科华控股</v>
          </cell>
          <cell r="C1079">
            <v>24358835.05</v>
          </cell>
          <cell r="D1079">
            <v>566935590.84</v>
          </cell>
          <cell r="E1079">
            <v>0</v>
          </cell>
          <cell r="F1079">
            <v>0</v>
          </cell>
          <cell r="G1079">
            <v>0</v>
          </cell>
          <cell r="H1079">
            <v>0</v>
          </cell>
          <cell r="I1079">
            <v>766617014.5</v>
          </cell>
          <cell r="J1079">
            <v>0</v>
          </cell>
          <cell r="K1079">
            <v>133808.04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30626257.3</v>
          </cell>
          <cell r="Q1079">
            <v>8144014.55</v>
          </cell>
          <cell r="R1079">
            <v>0</v>
          </cell>
          <cell r="S1079">
            <v>0</v>
          </cell>
          <cell r="T1079">
            <v>0</v>
          </cell>
          <cell r="U1079">
            <v>367222617.42</v>
          </cell>
          <cell r="V1079">
            <v>8477609.54</v>
          </cell>
          <cell r="W1079">
            <v>0</v>
          </cell>
          <cell r="X1079">
            <v>671114657.69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149990672.26</v>
          </cell>
          <cell r="AD1079">
            <v>0</v>
          </cell>
        </row>
        <row r="1079">
          <cell r="AF1079">
            <v>133400000</v>
          </cell>
          <cell r="AG1079">
            <v>0</v>
          </cell>
          <cell r="AH1079">
            <v>715317015.85</v>
          </cell>
          <cell r="AI1079">
            <v>0</v>
          </cell>
          <cell r="AJ1079">
            <v>-1392116.46</v>
          </cell>
          <cell r="AK1079">
            <v>5423875.42</v>
          </cell>
          <cell r="AL1079">
            <v>58283488.2</v>
          </cell>
          <cell r="AM1079">
            <v>0</v>
          </cell>
          <cell r="AN1079">
            <v>417131651.79</v>
          </cell>
          <cell r="AO1079">
            <v>2593621077.19</v>
          </cell>
          <cell r="AP1079">
            <v>1328163914.8</v>
          </cell>
          <cell r="AQ1079">
            <v>3921784991.99</v>
          </cell>
          <cell r="AR1079">
            <v>988348211.24</v>
          </cell>
          <cell r="AS1079">
            <v>934158208.26</v>
          </cell>
          <cell r="AT1079">
            <v>671114657.69</v>
          </cell>
          <cell r="AU1079">
            <v>1605272865.95</v>
          </cell>
          <cell r="AV1079">
            <v>1328163914.8</v>
          </cell>
          <cell r="AW1079">
            <v>2933436780.75</v>
          </cell>
          <cell r="AX1079">
            <v>934158208.26</v>
          </cell>
          <cell r="AY1079">
            <v>1999278572.49</v>
          </cell>
          <cell r="AZ1079">
            <v>0.547232814589437</v>
          </cell>
          <cell r="BA1079">
            <v>0.452767185410563</v>
          </cell>
          <cell r="BB1079">
            <v>2.2086406264032</v>
          </cell>
          <cell r="BC1079">
            <v>0.318451794969708</v>
          </cell>
          <cell r="BD1079">
            <v>0.228781019619729</v>
          </cell>
          <cell r="BE1079">
            <v>0.318451794969708</v>
          </cell>
          <cell r="BF1079">
            <v>0.681548205030292</v>
          </cell>
          <cell r="BG1079" t="e">
            <v>#N/A</v>
          </cell>
          <cell r="BH1079">
            <v>716364887.25</v>
          </cell>
          <cell r="BI1079">
            <v>-143349349.97</v>
          </cell>
          <cell r="BJ1079" t="e">
            <v>#N/A</v>
          </cell>
        </row>
        <row r="1080">
          <cell r="A1080" t="str">
            <v>603669.SH</v>
          </cell>
          <cell r="B1080" t="str">
            <v>灵康药业</v>
          </cell>
          <cell r="C1080">
            <v>0</v>
          </cell>
          <cell r="D1080">
            <v>565842028.31</v>
          </cell>
          <cell r="E1080">
            <v>0</v>
          </cell>
          <cell r="F1080">
            <v>0</v>
          </cell>
          <cell r="G1080">
            <v>0</v>
          </cell>
          <cell r="H1080">
            <v>0</v>
          </cell>
          <cell r="I1080">
            <v>58574398.41</v>
          </cell>
          <cell r="J1080">
            <v>168618.93</v>
          </cell>
          <cell r="K1080">
            <v>5835276.87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3586266.71</v>
          </cell>
          <cell r="Q1080">
            <v>21477075.77</v>
          </cell>
          <cell r="R1080">
            <v>0</v>
          </cell>
          <cell r="S1080">
            <v>0</v>
          </cell>
          <cell r="T1080">
            <v>0</v>
          </cell>
          <cell r="U1080">
            <v>170000000</v>
          </cell>
          <cell r="V1080">
            <v>1635112.33</v>
          </cell>
          <cell r="W1080">
            <v>0</v>
          </cell>
          <cell r="X1080">
            <v>0</v>
          </cell>
          <cell r="Y1080">
            <v>381077481.86</v>
          </cell>
          <cell r="Z1080">
            <v>0</v>
          </cell>
          <cell r="AA1080">
            <v>0</v>
          </cell>
          <cell r="AB1080">
            <v>0</v>
          </cell>
          <cell r="AC1080">
            <v>5933758.97</v>
          </cell>
          <cell r="AD1080">
            <v>0</v>
          </cell>
        </row>
        <row r="1080">
          <cell r="AF1080">
            <v>721166988</v>
          </cell>
          <cell r="AG1080">
            <v>94217884.11</v>
          </cell>
          <cell r="AH1080">
            <v>255056393.51</v>
          </cell>
          <cell r="AI1080">
            <v>0</v>
          </cell>
          <cell r="AJ1080">
            <v>0</v>
          </cell>
          <cell r="AK1080">
            <v>0</v>
          </cell>
          <cell r="AL1080">
            <v>137112694.72</v>
          </cell>
          <cell r="AM1080">
            <v>0</v>
          </cell>
          <cell r="AN1080">
            <v>263817138.03</v>
          </cell>
          <cell r="AO1080">
            <v>1214130018.16</v>
          </cell>
          <cell r="AP1080">
            <v>1471371098.37</v>
          </cell>
          <cell r="AQ1080">
            <v>2685501116.53</v>
          </cell>
          <cell r="AR1080">
            <v>97210507.99</v>
          </cell>
          <cell r="AS1080">
            <v>735842028.31</v>
          </cell>
          <cell r="AT1080">
            <v>381077481.86</v>
          </cell>
          <cell r="AU1080">
            <v>1116919510.17</v>
          </cell>
          <cell r="AV1080">
            <v>1471371098.37</v>
          </cell>
          <cell r="AW1080">
            <v>2588290608.54</v>
          </cell>
          <cell r="AX1080">
            <v>735842028.31</v>
          </cell>
          <cell r="AY1080">
            <v>1852448580.23</v>
          </cell>
          <cell r="AZ1080">
            <v>0.431527861085132</v>
          </cell>
          <cell r="BA1080">
            <v>0.568472138914868</v>
          </cell>
          <cell r="BB1080">
            <v>1.75910116177172</v>
          </cell>
          <cell r="BC1080">
            <v>0.284296526009138</v>
          </cell>
          <cell r="BD1080">
            <v>0.147231335075994</v>
          </cell>
          <cell r="BE1080">
            <v>0.284296526009138</v>
          </cell>
          <cell r="BF1080">
            <v>0.715703473990862</v>
          </cell>
          <cell r="BG1080" t="e">
            <v>#N/A</v>
          </cell>
          <cell r="BH1080">
            <v>-1130820851.26</v>
          </cell>
          <cell r="BI1080">
            <v>1179305898.16</v>
          </cell>
          <cell r="BJ1080" t="e">
            <v>#N/A</v>
          </cell>
        </row>
        <row r="1081">
          <cell r="A1081" t="str">
            <v>002053.SZ</v>
          </cell>
          <cell r="B1081" t="str">
            <v>云南能投</v>
          </cell>
          <cell r="C1081">
            <v>2079475.57</v>
          </cell>
          <cell r="D1081">
            <v>565800000</v>
          </cell>
          <cell r="E1081">
            <v>0</v>
          </cell>
          <cell r="F1081">
            <v>0</v>
          </cell>
          <cell r="G1081">
            <v>0</v>
          </cell>
          <cell r="H1081">
            <v>0</v>
          </cell>
          <cell r="I1081">
            <v>560767501.94</v>
          </cell>
          <cell r="J1081">
            <v>0</v>
          </cell>
          <cell r="K1081">
            <v>96388789.46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46697895.23</v>
          </cell>
          <cell r="Q1081">
            <v>32644229.69</v>
          </cell>
          <cell r="R1081">
            <v>0</v>
          </cell>
          <cell r="S1081">
            <v>0</v>
          </cell>
          <cell r="T1081">
            <v>0</v>
          </cell>
          <cell r="U1081">
            <v>288107926.26</v>
          </cell>
          <cell r="V1081">
            <v>9887814.39</v>
          </cell>
          <cell r="W1081">
            <v>0</v>
          </cell>
          <cell r="X1081">
            <v>2428884896.76</v>
          </cell>
          <cell r="Y1081">
            <v>0</v>
          </cell>
          <cell r="Z1081">
            <v>0</v>
          </cell>
          <cell r="AA1081">
            <v>4966266.33</v>
          </cell>
          <cell r="AB1081">
            <v>0</v>
          </cell>
          <cell r="AC1081">
            <v>98734896.5</v>
          </cell>
          <cell r="AD1081">
            <v>4500000</v>
          </cell>
        </row>
        <row r="1081">
          <cell r="AF1081">
            <v>760978566</v>
          </cell>
          <cell r="AG1081">
            <v>0</v>
          </cell>
          <cell r="AH1081">
            <v>2086599049.78</v>
          </cell>
          <cell r="AI1081">
            <v>0</v>
          </cell>
          <cell r="AJ1081">
            <v>0</v>
          </cell>
          <cell r="AK1081">
            <v>1862063.09</v>
          </cell>
          <cell r="AL1081">
            <v>174610704.61</v>
          </cell>
          <cell r="AM1081">
            <v>0</v>
          </cell>
          <cell r="AN1081">
            <v>1256252997.59</v>
          </cell>
          <cell r="AO1081">
            <v>4139459692.13</v>
          </cell>
          <cell r="AP1081">
            <v>4280303381.07</v>
          </cell>
          <cell r="AQ1081">
            <v>8419763073.2</v>
          </cell>
          <cell r="AR1081">
            <v>847200602.78</v>
          </cell>
          <cell r="AS1081">
            <v>853907926.26</v>
          </cell>
          <cell r="AT1081">
            <v>2438351163.09</v>
          </cell>
          <cell r="AU1081">
            <v>3292259089.35</v>
          </cell>
          <cell r="AV1081">
            <v>4280303381.07</v>
          </cell>
          <cell r="AW1081">
            <v>7572562470.42</v>
          </cell>
          <cell r="AX1081">
            <v>853907926.26</v>
          </cell>
          <cell r="AY1081">
            <v>6718654544.16</v>
          </cell>
          <cell r="AZ1081">
            <v>0.434761562180602</v>
          </cell>
          <cell r="BA1081">
            <v>0.565238437819398</v>
          </cell>
          <cell r="BB1081">
            <v>1.7691648923556</v>
          </cell>
          <cell r="BC1081">
            <v>0.112763404672532</v>
          </cell>
          <cell r="BD1081">
            <v>0.32199815750807</v>
          </cell>
          <cell r="BE1081">
            <v>0.112763404672532</v>
          </cell>
          <cell r="BF1081">
            <v>0.887236595327468</v>
          </cell>
          <cell r="BG1081" t="e">
            <v>#N/A</v>
          </cell>
          <cell r="BH1081">
            <v>-362897322.28</v>
          </cell>
          <cell r="BI1081">
            <v>-237235174.61</v>
          </cell>
          <cell r="BJ1081" t="e">
            <v>#N/A</v>
          </cell>
        </row>
        <row r="1082">
          <cell r="A1082" t="str">
            <v>603680.SH</v>
          </cell>
          <cell r="B1082" t="str">
            <v>今创集团</v>
          </cell>
          <cell r="C1082">
            <v>35337992.17</v>
          </cell>
          <cell r="D1082">
            <v>565705246.92</v>
          </cell>
          <cell r="E1082">
            <v>0</v>
          </cell>
          <cell r="F1082">
            <v>0</v>
          </cell>
          <cell r="G1082">
            <v>0</v>
          </cell>
          <cell r="H1082">
            <v>0</v>
          </cell>
          <cell r="I1082">
            <v>1500398663.41</v>
          </cell>
          <cell r="J1082">
            <v>0</v>
          </cell>
          <cell r="K1082">
            <v>148294411.14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127709507.66</v>
          </cell>
          <cell r="Q1082">
            <v>32149067</v>
          </cell>
          <cell r="R1082">
            <v>0</v>
          </cell>
          <cell r="S1082">
            <v>0</v>
          </cell>
          <cell r="T1082">
            <v>0</v>
          </cell>
          <cell r="U1082">
            <v>183450778.28</v>
          </cell>
          <cell r="V1082">
            <v>12888514.44</v>
          </cell>
          <cell r="W1082">
            <v>0</v>
          </cell>
          <cell r="X1082">
            <v>1144228001.28</v>
          </cell>
          <cell r="Y1082">
            <v>0</v>
          </cell>
          <cell r="Z1082">
            <v>0</v>
          </cell>
          <cell r="AA1082">
            <v>4590623.83</v>
          </cell>
          <cell r="AB1082">
            <v>28430258.87</v>
          </cell>
          <cell r="AC1082">
            <v>78557008.22</v>
          </cell>
          <cell r="AD1082">
            <v>0</v>
          </cell>
        </row>
        <row r="1082">
          <cell r="AF1082">
            <v>789964721</v>
          </cell>
          <cell r="AG1082">
            <v>0</v>
          </cell>
          <cell r="AH1082">
            <v>1678452362.64</v>
          </cell>
          <cell r="AI1082">
            <v>46628134.44</v>
          </cell>
          <cell r="AJ1082">
            <v>-27108048.82</v>
          </cell>
          <cell r="AK1082">
            <v>0</v>
          </cell>
          <cell r="AL1082">
            <v>402164249.81</v>
          </cell>
          <cell r="AM1082">
            <v>0</v>
          </cell>
          <cell r="AN1082">
            <v>1878862497.91</v>
          </cell>
          <cell r="AO1082">
            <v>3861740073.22</v>
          </cell>
          <cell r="AP1082">
            <v>4768963916.98</v>
          </cell>
          <cell r="AQ1082">
            <v>8630703990.2</v>
          </cell>
          <cell r="AR1082">
            <v>1963765422.91</v>
          </cell>
          <cell r="AS1082">
            <v>749156025.2</v>
          </cell>
          <cell r="AT1082">
            <v>1148818625.11</v>
          </cell>
          <cell r="AU1082">
            <v>1897974650.31</v>
          </cell>
          <cell r="AV1082">
            <v>4675707648.1</v>
          </cell>
          <cell r="AW1082">
            <v>6573682298.41</v>
          </cell>
          <cell r="AX1082">
            <v>749156025.2</v>
          </cell>
          <cell r="AY1082">
            <v>5824526273.21</v>
          </cell>
          <cell r="AZ1082">
            <v>0.288723209329582</v>
          </cell>
          <cell r="BA1082">
            <v>0.711276790670418</v>
          </cell>
          <cell r="BB1082">
            <v>1.40592243851714</v>
          </cell>
          <cell r="BC1082">
            <v>0.113962919288205</v>
          </cell>
          <cell r="BD1082">
            <v>0.174760290041377</v>
          </cell>
          <cell r="BE1082">
            <v>0.113962919288205</v>
          </cell>
          <cell r="BF1082">
            <v>0.886037080711795</v>
          </cell>
          <cell r="BG1082" t="e">
            <v>#N/A</v>
          </cell>
          <cell r="BH1082">
            <v>-108204567.69</v>
          </cell>
          <cell r="BI1082">
            <v>3682783283.4</v>
          </cell>
          <cell r="BJ1082" t="e">
            <v>#N/A</v>
          </cell>
        </row>
        <row r="1083">
          <cell r="A1083" t="str">
            <v>603659.SH</v>
          </cell>
          <cell r="B1083" t="str">
            <v>璞泰来</v>
          </cell>
          <cell r="C1083">
            <v>31618648.83</v>
          </cell>
          <cell r="D1083">
            <v>565478086.12</v>
          </cell>
          <cell r="E1083">
            <v>0</v>
          </cell>
          <cell r="F1083">
            <v>0</v>
          </cell>
          <cell r="G1083">
            <v>0</v>
          </cell>
          <cell r="H1083">
            <v>0</v>
          </cell>
          <cell r="I1083">
            <v>3544558360.51</v>
          </cell>
          <cell r="J1083">
            <v>0</v>
          </cell>
          <cell r="K1083">
            <v>1549869456.37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217647932.61</v>
          </cell>
          <cell r="Q1083">
            <v>178148407.72</v>
          </cell>
          <cell r="R1083">
            <v>0</v>
          </cell>
          <cell r="S1083">
            <v>0</v>
          </cell>
          <cell r="T1083">
            <v>0</v>
          </cell>
          <cell r="U1083">
            <v>82091462.24</v>
          </cell>
          <cell r="V1083">
            <v>109062814.75</v>
          </cell>
          <cell r="W1083">
            <v>0</v>
          </cell>
          <cell r="X1083">
            <v>738835317.52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61291399.93</v>
          </cell>
          <cell r="AD1083">
            <v>46982587.24</v>
          </cell>
        </row>
        <row r="1083">
          <cell r="AF1083">
            <v>694439710</v>
          </cell>
          <cell r="AG1083">
            <v>0</v>
          </cell>
          <cell r="AH1083">
            <v>5916619655.12</v>
          </cell>
          <cell r="AI1083">
            <v>34668593</v>
          </cell>
          <cell r="AJ1083">
            <v>41790</v>
          </cell>
          <cell r="AK1083">
            <v>0</v>
          </cell>
          <cell r="AL1083">
            <v>92678215.11</v>
          </cell>
          <cell r="AM1083">
            <v>0</v>
          </cell>
          <cell r="AN1083">
            <v>3295779794.77</v>
          </cell>
          <cell r="AO1083">
            <v>7125584473.84</v>
          </cell>
          <cell r="AP1083">
            <v>10034227758</v>
          </cell>
          <cell r="AQ1083">
            <v>17159812231.84</v>
          </cell>
          <cell r="AR1083">
            <v>5692197020.72</v>
          </cell>
          <cell r="AS1083">
            <v>647569548.36</v>
          </cell>
          <cell r="AT1083">
            <v>785817904.76</v>
          </cell>
          <cell r="AU1083">
            <v>1433387453.12</v>
          </cell>
          <cell r="AV1083">
            <v>9964890572</v>
          </cell>
          <cell r="AW1083">
            <v>11398278025.12</v>
          </cell>
          <cell r="AX1083">
            <v>647569548.36</v>
          </cell>
          <cell r="AY1083">
            <v>10750708476.76</v>
          </cell>
          <cell r="AZ1083">
            <v>0.125754736808581</v>
          </cell>
          <cell r="BA1083">
            <v>0.874245263191419</v>
          </cell>
          <cell r="BB1083">
            <v>1.14384377256963</v>
          </cell>
          <cell r="BC1083">
            <v>0.0568129279644574</v>
          </cell>
          <cell r="BD1083">
            <v>0.0689418088441238</v>
          </cell>
          <cell r="BE1083">
            <v>0.0568129279644574</v>
          </cell>
          <cell r="BF1083">
            <v>0.943187072035543</v>
          </cell>
          <cell r="BG1083">
            <v>3250752688.88</v>
          </cell>
          <cell r="BH1083">
            <v>-4182734709.51</v>
          </cell>
          <cell r="BI1083">
            <v>4130996174.28</v>
          </cell>
          <cell r="BJ1083">
            <v>4.69301533359579</v>
          </cell>
        </row>
        <row r="1084">
          <cell r="A1084" t="str">
            <v>603386.SH</v>
          </cell>
          <cell r="B1084" t="str">
            <v>广东骏亚</v>
          </cell>
          <cell r="C1084">
            <v>7771039.28</v>
          </cell>
          <cell r="D1084">
            <v>565366640.17</v>
          </cell>
          <cell r="E1084">
            <v>0</v>
          </cell>
          <cell r="F1084">
            <v>0</v>
          </cell>
          <cell r="G1084">
            <v>0</v>
          </cell>
          <cell r="H1084">
            <v>0</v>
          </cell>
          <cell r="I1084">
            <v>968607319.44</v>
          </cell>
          <cell r="J1084">
            <v>0</v>
          </cell>
          <cell r="K1084">
            <v>6153860.82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40020073.78</v>
          </cell>
          <cell r="Q1084">
            <v>19411592.1</v>
          </cell>
          <cell r="R1084">
            <v>0</v>
          </cell>
          <cell r="S1084">
            <v>0</v>
          </cell>
          <cell r="T1084">
            <v>0</v>
          </cell>
          <cell r="U1084">
            <v>50417600.74</v>
          </cell>
          <cell r="V1084">
            <v>800001.91</v>
          </cell>
          <cell r="W1084">
            <v>0</v>
          </cell>
          <cell r="X1084">
            <v>175760000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7565051.31</v>
          </cell>
          <cell r="AD1084">
            <v>0</v>
          </cell>
        </row>
        <row r="1084">
          <cell r="AF1084">
            <v>234411783</v>
          </cell>
          <cell r="AG1084">
            <v>0</v>
          </cell>
          <cell r="AH1084">
            <v>760576078.84</v>
          </cell>
          <cell r="AI1084">
            <v>11904917.6</v>
          </cell>
          <cell r="AJ1084">
            <v>-10580.51</v>
          </cell>
          <cell r="AK1084">
            <v>0</v>
          </cell>
          <cell r="AL1084">
            <v>18885572.1</v>
          </cell>
          <cell r="AM1084">
            <v>0</v>
          </cell>
          <cell r="AN1084">
            <v>431134831.33</v>
          </cell>
          <cell r="AO1084">
            <v>1841873179.55</v>
          </cell>
          <cell r="AP1084">
            <v>1456902602.36</v>
          </cell>
          <cell r="AQ1084">
            <v>3298775781.91</v>
          </cell>
          <cell r="AR1084">
            <v>1050328938.64</v>
          </cell>
          <cell r="AS1084">
            <v>615784240.91</v>
          </cell>
          <cell r="AT1084">
            <v>175760000</v>
          </cell>
          <cell r="AU1084">
            <v>791544240.91</v>
          </cell>
          <cell r="AV1084">
            <v>1433092767.16</v>
          </cell>
          <cell r="AW1084">
            <v>2224637008.07</v>
          </cell>
          <cell r="AX1084">
            <v>615784240.91</v>
          </cell>
          <cell r="AY1084">
            <v>1608852767.16</v>
          </cell>
          <cell r="AZ1084">
            <v>0.355808268062892</v>
          </cell>
          <cell r="BA1084">
            <v>0.644191731937108</v>
          </cell>
          <cell r="BB1084">
            <v>1.55233286989413</v>
          </cell>
          <cell r="BC1084">
            <v>0.276802120380182</v>
          </cell>
          <cell r="BD1084">
            <v>0.0790061476827097</v>
          </cell>
          <cell r="BE1084">
            <v>0.276802120380182</v>
          </cell>
          <cell r="BF1084">
            <v>0.723197879619818</v>
          </cell>
          <cell r="BG1084" t="e">
            <v>#N/A</v>
          </cell>
          <cell r="BH1084">
            <v>231770733.31</v>
          </cell>
          <cell r="BI1084">
            <v>-124944211.66</v>
          </cell>
          <cell r="BJ1084" t="e">
            <v>#N/A</v>
          </cell>
        </row>
        <row r="1085">
          <cell r="A1085" t="str">
            <v>002345.SZ</v>
          </cell>
          <cell r="B1085" t="str">
            <v>潮宏基</v>
          </cell>
          <cell r="C1085">
            <v>0</v>
          </cell>
          <cell r="D1085">
            <v>564872999.99</v>
          </cell>
          <cell r="E1085">
            <v>0</v>
          </cell>
          <cell r="F1085">
            <v>0</v>
          </cell>
          <cell r="G1085">
            <v>487914502.12</v>
          </cell>
          <cell r="H1085">
            <v>0</v>
          </cell>
          <cell r="I1085">
            <v>220089631.1</v>
          </cell>
          <cell r="J1085">
            <v>0</v>
          </cell>
          <cell r="K1085">
            <v>86745891.14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30316631.11</v>
          </cell>
          <cell r="Q1085">
            <v>89931991.38</v>
          </cell>
          <cell r="R1085">
            <v>0</v>
          </cell>
          <cell r="S1085">
            <v>0</v>
          </cell>
          <cell r="T1085">
            <v>0</v>
          </cell>
          <cell r="U1085">
            <v>222767.99</v>
          </cell>
          <cell r="V1085">
            <v>64094379.68</v>
          </cell>
          <cell r="W1085">
            <v>0</v>
          </cell>
          <cell r="X1085">
            <v>185640000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</row>
        <row r="1085">
          <cell r="AF1085">
            <v>905412707</v>
          </cell>
          <cell r="AG1085">
            <v>0</v>
          </cell>
          <cell r="AH1085">
            <v>1428050993.73</v>
          </cell>
          <cell r="AI1085">
            <v>100553616.45</v>
          </cell>
          <cell r="AJ1085">
            <v>-26925011.84</v>
          </cell>
          <cell r="AK1085">
            <v>0</v>
          </cell>
          <cell r="AL1085">
            <v>193457253</v>
          </cell>
          <cell r="AM1085">
            <v>0</v>
          </cell>
          <cell r="AN1085">
            <v>1144596080.05</v>
          </cell>
          <cell r="AO1085">
            <v>1729828794.51</v>
          </cell>
          <cell r="AP1085">
            <v>3745145638.39</v>
          </cell>
          <cell r="AQ1085">
            <v>5474974432.9</v>
          </cell>
          <cell r="AR1085">
            <v>491178524.41</v>
          </cell>
          <cell r="AS1085">
            <v>1053010270.1</v>
          </cell>
          <cell r="AT1085">
            <v>185640000</v>
          </cell>
          <cell r="AU1085">
            <v>1238650270.1</v>
          </cell>
          <cell r="AV1085">
            <v>3544038405.49</v>
          </cell>
          <cell r="AW1085">
            <v>4782688675.59</v>
          </cell>
          <cell r="AX1085">
            <v>1053010270.1</v>
          </cell>
          <cell r="AY1085">
            <v>3729678405.49</v>
          </cell>
          <cell r="AZ1085">
            <v>0.258986179974844</v>
          </cell>
          <cell r="BA1085">
            <v>0.741013820025156</v>
          </cell>
          <cell r="BB1085">
            <v>1.34950249641235</v>
          </cell>
          <cell r="BC1085">
            <v>0.220171192717264</v>
          </cell>
          <cell r="BD1085">
            <v>0.0388149872575804</v>
          </cell>
          <cell r="BE1085">
            <v>0.220171192717264</v>
          </cell>
          <cell r="BF1085">
            <v>0.779828807282736</v>
          </cell>
          <cell r="BG1085" t="e">
            <v>#N/A</v>
          </cell>
          <cell r="BH1085">
            <v>145487239.53</v>
          </cell>
          <cell r="BI1085">
            <v>2131149594.01</v>
          </cell>
          <cell r="BJ1085" t="e">
            <v>#N/A</v>
          </cell>
        </row>
        <row r="1086">
          <cell r="A1086" t="str">
            <v>600363.SH</v>
          </cell>
          <cell r="B1086" t="str">
            <v>联创光电</v>
          </cell>
          <cell r="C1086">
            <v>13338265.11</v>
          </cell>
          <cell r="D1086">
            <v>564620000</v>
          </cell>
          <cell r="E1086">
            <v>0</v>
          </cell>
          <cell r="F1086">
            <v>0</v>
          </cell>
          <cell r="G1086">
            <v>0</v>
          </cell>
          <cell r="H1086">
            <v>0</v>
          </cell>
          <cell r="I1086">
            <v>1200920923.41</v>
          </cell>
          <cell r="J1086">
            <v>9326763.49</v>
          </cell>
          <cell r="K1086">
            <v>24743371.58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35387718.47</v>
          </cell>
          <cell r="Q1086">
            <v>11348387.93</v>
          </cell>
          <cell r="R1086">
            <v>0</v>
          </cell>
          <cell r="S1086">
            <v>0</v>
          </cell>
          <cell r="T1086">
            <v>0</v>
          </cell>
          <cell r="U1086">
            <v>10000000</v>
          </cell>
          <cell r="V1086">
            <v>8100536.12</v>
          </cell>
          <cell r="W1086">
            <v>0</v>
          </cell>
          <cell r="X1086">
            <v>278540951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13243949.54</v>
          </cell>
          <cell r="AD1086">
            <v>0</v>
          </cell>
        </row>
        <row r="1086">
          <cell r="AF1086">
            <v>455476750</v>
          </cell>
          <cell r="AG1086">
            <v>0</v>
          </cell>
          <cell r="AH1086">
            <v>779136231.65</v>
          </cell>
          <cell r="AI1086">
            <v>135120000</v>
          </cell>
          <cell r="AJ1086">
            <v>-2008885.19</v>
          </cell>
          <cell r="AK1086">
            <v>0</v>
          </cell>
          <cell r="AL1086">
            <v>206753789.42</v>
          </cell>
          <cell r="AM1086">
            <v>0</v>
          </cell>
          <cell r="AN1086">
            <v>1801538304</v>
          </cell>
          <cell r="AO1086">
            <v>2169570866.65</v>
          </cell>
          <cell r="AP1086">
            <v>3376016189.88</v>
          </cell>
          <cell r="AQ1086">
            <v>5545587056.53</v>
          </cell>
          <cell r="AR1086">
            <v>1316409915.65</v>
          </cell>
          <cell r="AS1086">
            <v>574620000</v>
          </cell>
          <cell r="AT1086">
            <v>278540951</v>
          </cell>
          <cell r="AU1086">
            <v>853160951</v>
          </cell>
          <cell r="AV1086">
            <v>3105776189.88</v>
          </cell>
          <cell r="AW1086">
            <v>3958937140.88</v>
          </cell>
          <cell r="AX1086">
            <v>574620000</v>
          </cell>
          <cell r="AY1086">
            <v>3384317140.88</v>
          </cell>
          <cell r="AZ1086">
            <v>0.215502525208157</v>
          </cell>
          <cell r="BA1086">
            <v>0.784497474791843</v>
          </cell>
          <cell r="BB1086">
            <v>1.27470136250641</v>
          </cell>
          <cell r="BC1086">
            <v>0.145145017349852</v>
          </cell>
          <cell r="BD1086">
            <v>0.070357507858305</v>
          </cell>
          <cell r="BE1086">
            <v>0.145145017349852</v>
          </cell>
          <cell r="BF1086">
            <v>0.854854982650148</v>
          </cell>
          <cell r="BG1086" t="e">
            <v>#N/A</v>
          </cell>
          <cell r="BH1086">
            <v>-343788947.96</v>
          </cell>
          <cell r="BI1086">
            <v>385439606.7</v>
          </cell>
          <cell r="BJ1086" t="e">
            <v>#N/A</v>
          </cell>
        </row>
        <row r="1087">
          <cell r="A1087" t="str">
            <v>002696.SZ</v>
          </cell>
          <cell r="B1087" t="str">
            <v>百洋股份</v>
          </cell>
          <cell r="C1087">
            <v>0</v>
          </cell>
          <cell r="D1087">
            <v>563473346.26</v>
          </cell>
          <cell r="E1087">
            <v>0</v>
          </cell>
          <cell r="F1087">
            <v>0</v>
          </cell>
          <cell r="G1087">
            <v>0</v>
          </cell>
          <cell r="H1087">
            <v>0</v>
          </cell>
          <cell r="I1087">
            <v>214584045.9</v>
          </cell>
          <cell r="J1087">
            <v>1151772.77</v>
          </cell>
          <cell r="K1087">
            <v>67851591.2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20839359.94</v>
          </cell>
          <cell r="Q1087">
            <v>14778567.28</v>
          </cell>
          <cell r="R1087">
            <v>0</v>
          </cell>
          <cell r="S1087">
            <v>0</v>
          </cell>
          <cell r="T1087">
            <v>0</v>
          </cell>
          <cell r="U1087">
            <v>41391466.45</v>
          </cell>
          <cell r="V1087">
            <v>94812.48</v>
          </cell>
          <cell r="W1087">
            <v>0</v>
          </cell>
          <cell r="X1087">
            <v>286249999.99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31248449.26</v>
          </cell>
          <cell r="AD1087">
            <v>1500000</v>
          </cell>
        </row>
        <row r="1087">
          <cell r="AF1087">
            <v>349386910</v>
          </cell>
          <cell r="AG1087">
            <v>0</v>
          </cell>
          <cell r="AH1087">
            <v>826985133.14</v>
          </cell>
          <cell r="AI1087">
            <v>18202271.38</v>
          </cell>
          <cell r="AJ1087">
            <v>-7409667.95</v>
          </cell>
          <cell r="AK1087">
            <v>0</v>
          </cell>
          <cell r="AL1087">
            <v>44096029.39</v>
          </cell>
          <cell r="AM1087">
            <v>0</v>
          </cell>
          <cell r="AN1087">
            <v>171968686.45</v>
          </cell>
          <cell r="AO1087">
            <v>1243163411.53</v>
          </cell>
          <cell r="AP1087">
            <v>1403229362.41</v>
          </cell>
          <cell r="AQ1087">
            <v>2646392773.94</v>
          </cell>
          <cell r="AR1087">
            <v>350548598.83</v>
          </cell>
          <cell r="AS1087">
            <v>604864812.71</v>
          </cell>
          <cell r="AT1087">
            <v>287749999.99</v>
          </cell>
          <cell r="AU1087">
            <v>892614812.7</v>
          </cell>
          <cell r="AV1087">
            <v>1366824819.65</v>
          </cell>
          <cell r="AW1087">
            <v>2259439632.35</v>
          </cell>
          <cell r="AX1087">
            <v>604864812.71</v>
          </cell>
          <cell r="AY1087">
            <v>1654574819.64</v>
          </cell>
          <cell r="AZ1087">
            <v>0.395060261809964</v>
          </cell>
          <cell r="BA1087">
            <v>0.604939738190036</v>
          </cell>
          <cell r="BB1087">
            <v>1.65305721689234</v>
          </cell>
          <cell r="BC1087">
            <v>0.267705675358492</v>
          </cell>
          <cell r="BD1087">
            <v>0.127354586451472</v>
          </cell>
          <cell r="BE1087">
            <v>0.267705675358492</v>
          </cell>
          <cell r="BF1087">
            <v>0.732294324641508</v>
          </cell>
          <cell r="BG1087" t="e">
            <v>#N/A</v>
          </cell>
          <cell r="BH1087">
            <v>209864115.1</v>
          </cell>
          <cell r="BI1087">
            <v>457376709.18</v>
          </cell>
          <cell r="BJ1087" t="e">
            <v>#N/A</v>
          </cell>
        </row>
        <row r="1088">
          <cell r="A1088" t="str">
            <v>603399.SH</v>
          </cell>
          <cell r="B1088" t="str">
            <v>吉翔股份</v>
          </cell>
          <cell r="C1088">
            <v>5121972.02</v>
          </cell>
          <cell r="D1088">
            <v>563468711.91</v>
          </cell>
          <cell r="E1088">
            <v>0</v>
          </cell>
          <cell r="F1088">
            <v>0</v>
          </cell>
          <cell r="G1088">
            <v>0</v>
          </cell>
          <cell r="H1088">
            <v>0</v>
          </cell>
          <cell r="I1088">
            <v>155462796.41</v>
          </cell>
          <cell r="J1088">
            <v>0</v>
          </cell>
          <cell r="K1088">
            <v>36721182.5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1166821.33</v>
          </cell>
          <cell r="Q1088">
            <v>7058926.87</v>
          </cell>
          <cell r="R1088">
            <v>0</v>
          </cell>
          <cell r="S1088">
            <v>0</v>
          </cell>
          <cell r="T1088">
            <v>0</v>
          </cell>
          <cell r="U1088">
            <v>1299117.8</v>
          </cell>
          <cell r="V1088">
            <v>2579330.9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4469192.85</v>
          </cell>
          <cell r="AC1088">
            <v>20281976.75</v>
          </cell>
          <cell r="AD1088">
            <v>0</v>
          </cell>
        </row>
        <row r="1088">
          <cell r="AF1088">
            <v>510523649</v>
          </cell>
          <cell r="AG1088">
            <v>0</v>
          </cell>
          <cell r="AH1088">
            <v>1410644444.2</v>
          </cell>
          <cell r="AI1088">
            <v>26348608.81</v>
          </cell>
          <cell r="AJ1088">
            <v>0</v>
          </cell>
          <cell r="AK1088">
            <v>68822221.86</v>
          </cell>
          <cell r="AL1088">
            <v>73926920.97</v>
          </cell>
          <cell r="AM1088">
            <v>0</v>
          </cell>
          <cell r="AN1088">
            <v>-104194894.54</v>
          </cell>
          <cell r="AO1088">
            <v>797630029.34</v>
          </cell>
          <cell r="AP1088">
            <v>1986070950.3</v>
          </cell>
          <cell r="AQ1088">
            <v>2783700979.64</v>
          </cell>
          <cell r="AR1088">
            <v>232862199.63</v>
          </cell>
          <cell r="AS1088">
            <v>564767829.71</v>
          </cell>
          <cell r="AT1088">
            <v>0</v>
          </cell>
          <cell r="AU1088">
            <v>564767829.71</v>
          </cell>
          <cell r="AV1088">
            <v>1933373732.68</v>
          </cell>
          <cell r="AW1088">
            <v>2498141562.39</v>
          </cell>
          <cell r="AX1088">
            <v>564767829.71</v>
          </cell>
          <cell r="AY1088">
            <v>1933373732.68</v>
          </cell>
          <cell r="AZ1088">
            <v>0.226075190538714</v>
          </cell>
          <cell r="BA1088">
            <v>0.773924809461286</v>
          </cell>
          <cell r="BB1088">
            <v>1.29211518712791</v>
          </cell>
          <cell r="BC1088">
            <v>0.226075190538714</v>
          </cell>
          <cell r="BD1088">
            <v>0</v>
          </cell>
          <cell r="BE1088">
            <v>0.226075190538714</v>
          </cell>
          <cell r="BF1088">
            <v>0.773924809461286</v>
          </cell>
          <cell r="BG1088" t="e">
            <v>#N/A</v>
          </cell>
          <cell r="BH1088">
            <v>81124247.21</v>
          </cell>
          <cell r="BI1088">
            <v>1085426176.88</v>
          </cell>
          <cell r="BJ1088" t="e">
            <v>#N/A</v>
          </cell>
        </row>
        <row r="1089">
          <cell r="A1089" t="str">
            <v>002705.SZ</v>
          </cell>
          <cell r="B1089" t="str">
            <v>新宝股份</v>
          </cell>
          <cell r="C1089">
            <v>2718518.95</v>
          </cell>
          <cell r="D1089">
            <v>562787447.58</v>
          </cell>
          <cell r="E1089">
            <v>0</v>
          </cell>
          <cell r="F1089">
            <v>0</v>
          </cell>
          <cell r="G1089">
            <v>0</v>
          </cell>
          <cell r="H1089">
            <v>0</v>
          </cell>
          <cell r="I1089">
            <v>4024022486.25</v>
          </cell>
          <cell r="J1089">
            <v>0</v>
          </cell>
          <cell r="K1089">
            <v>432453863.74</v>
          </cell>
          <cell r="L1089">
            <v>0</v>
          </cell>
          <cell r="M1089">
            <v>0</v>
          </cell>
          <cell r="N1089">
            <v>0</v>
          </cell>
          <cell r="O1089">
            <v>0</v>
          </cell>
          <cell r="P1089">
            <v>329968575.71</v>
          </cell>
          <cell r="Q1089">
            <v>107575702.38</v>
          </cell>
          <cell r="R1089">
            <v>0</v>
          </cell>
          <cell r="S1089">
            <v>0</v>
          </cell>
          <cell r="T1089">
            <v>0</v>
          </cell>
          <cell r="U1089">
            <v>0</v>
          </cell>
          <cell r="V1089">
            <v>26734527.58</v>
          </cell>
          <cell r="W1089">
            <v>0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44550000</v>
          </cell>
          <cell r="AD1089">
            <v>0</v>
          </cell>
        </row>
        <row r="1089">
          <cell r="AF1089">
            <v>826727780</v>
          </cell>
          <cell r="AG1089">
            <v>0</v>
          </cell>
          <cell r="AH1089">
            <v>2055112042.54</v>
          </cell>
          <cell r="AI1089">
            <v>149988567.02</v>
          </cell>
          <cell r="AJ1089">
            <v>3827767.64</v>
          </cell>
          <cell r="AK1089">
            <v>0</v>
          </cell>
          <cell r="AL1089">
            <v>469458725.66</v>
          </cell>
          <cell r="AM1089">
            <v>0</v>
          </cell>
          <cell r="AN1089">
            <v>2781307689.53</v>
          </cell>
          <cell r="AO1089">
            <v>5530811122.19</v>
          </cell>
          <cell r="AP1089">
            <v>6286422572.39</v>
          </cell>
          <cell r="AQ1089">
            <v>11817233694.58</v>
          </cell>
          <cell r="AR1089">
            <v>4968023674.61</v>
          </cell>
          <cell r="AS1089">
            <v>562787447.58</v>
          </cell>
          <cell r="AT1089">
            <v>0</v>
          </cell>
          <cell r="AU1089">
            <v>562787447.58</v>
          </cell>
          <cell r="AV1089">
            <v>5986445438.35</v>
          </cell>
          <cell r="AW1089">
            <v>6549232885.93</v>
          </cell>
          <cell r="AX1089">
            <v>562787447.58</v>
          </cell>
          <cell r="AY1089">
            <v>5986445438.35</v>
          </cell>
          <cell r="AZ1089">
            <v>0.0859318117682241</v>
          </cell>
          <cell r="BA1089">
            <v>0.914068188231776</v>
          </cell>
          <cell r="BB1089">
            <v>1.09401028596614</v>
          </cell>
          <cell r="BC1089">
            <v>0.0859318117682241</v>
          </cell>
          <cell r="BD1089">
            <v>0</v>
          </cell>
          <cell r="BE1089">
            <v>0.0859318117682241</v>
          </cell>
          <cell r="BF1089">
            <v>0.914068188231776</v>
          </cell>
          <cell r="BG1089">
            <v>2627076020.85</v>
          </cell>
          <cell r="BH1089">
            <v>-2904883376.32</v>
          </cell>
          <cell r="BI1089">
            <v>2004913906</v>
          </cell>
          <cell r="BJ1089">
            <v>-3.22249435982353</v>
          </cell>
        </row>
        <row r="1090">
          <cell r="A1090" t="str">
            <v>002661.SZ</v>
          </cell>
          <cell r="B1090" t="str">
            <v>克明食品</v>
          </cell>
          <cell r="C1090">
            <v>15915701.62</v>
          </cell>
          <cell r="D1090">
            <v>560611388.88</v>
          </cell>
          <cell r="E1090">
            <v>0</v>
          </cell>
          <cell r="F1090">
            <v>0</v>
          </cell>
          <cell r="G1090">
            <v>0</v>
          </cell>
          <cell r="H1090">
            <v>0</v>
          </cell>
          <cell r="I1090">
            <v>429362803.6</v>
          </cell>
          <cell r="J1090">
            <v>0</v>
          </cell>
          <cell r="K1090">
            <v>91370912.84</v>
          </cell>
          <cell r="L1090">
            <v>0</v>
          </cell>
          <cell r="M1090">
            <v>0</v>
          </cell>
          <cell r="N1090">
            <v>0</v>
          </cell>
          <cell r="O1090">
            <v>0</v>
          </cell>
          <cell r="P1090">
            <v>30246738.76</v>
          </cell>
          <cell r="Q1090">
            <v>15342748.74</v>
          </cell>
          <cell r="R1090">
            <v>0</v>
          </cell>
          <cell r="S1090">
            <v>0</v>
          </cell>
          <cell r="T1090">
            <v>0</v>
          </cell>
          <cell r="U1090">
            <v>204557.5</v>
          </cell>
          <cell r="V1090">
            <v>8334694.42</v>
          </cell>
          <cell r="W1090">
            <v>0</v>
          </cell>
          <cell r="X1090">
            <v>20500000</v>
          </cell>
          <cell r="Y1090">
            <v>0</v>
          </cell>
          <cell r="Z1090">
            <v>0</v>
          </cell>
          <cell r="AA1090">
            <v>0</v>
          </cell>
          <cell r="AB1090">
            <v>4195332.99</v>
          </cell>
          <cell r="AC1090">
            <v>51121855.83</v>
          </cell>
          <cell r="AD1090">
            <v>1028473.89</v>
          </cell>
        </row>
        <row r="1090">
          <cell r="AF1090">
            <v>337010083</v>
          </cell>
          <cell r="AG1090">
            <v>0</v>
          </cell>
          <cell r="AH1090">
            <v>1410285270.1</v>
          </cell>
          <cell r="AI1090">
            <v>72315727.19</v>
          </cell>
          <cell r="AJ1090">
            <v>-10858175.42</v>
          </cell>
          <cell r="AK1090">
            <v>0</v>
          </cell>
          <cell r="AL1090">
            <v>120952188.99</v>
          </cell>
          <cell r="AM1090">
            <v>0</v>
          </cell>
          <cell r="AN1090">
            <v>771746939.08</v>
          </cell>
          <cell r="AO1090">
            <v>1228235209.07</v>
          </cell>
          <cell r="AP1090">
            <v>2701452032.94</v>
          </cell>
          <cell r="AQ1090">
            <v>3929687242.01</v>
          </cell>
          <cell r="AR1090">
            <v>645890788.8</v>
          </cell>
          <cell r="AS1090">
            <v>560815946.38</v>
          </cell>
          <cell r="AT1090">
            <v>21528473.89</v>
          </cell>
          <cell r="AU1090">
            <v>582344420.27</v>
          </cell>
          <cell r="AV1090">
            <v>2556820578.56</v>
          </cell>
          <cell r="AW1090">
            <v>3139164998.83</v>
          </cell>
          <cell r="AX1090">
            <v>560815946.38</v>
          </cell>
          <cell r="AY1090">
            <v>2578349052.45</v>
          </cell>
          <cell r="AZ1090">
            <v>0.185509337829342</v>
          </cell>
          <cell r="BA1090">
            <v>0.814490662170658</v>
          </cell>
          <cell r="BB1090">
            <v>1.22776115975959</v>
          </cell>
          <cell r="BC1090">
            <v>0.178651312240364</v>
          </cell>
          <cell r="BD1090">
            <v>0.00685802558897793</v>
          </cell>
          <cell r="BE1090">
            <v>0.178651312240364</v>
          </cell>
          <cell r="BF1090">
            <v>0.821348687759636</v>
          </cell>
          <cell r="BG1090" t="e">
            <v>#N/A</v>
          </cell>
          <cell r="BH1090">
            <v>225638266.44</v>
          </cell>
          <cell r="BI1090">
            <v>-88045926.6800003</v>
          </cell>
          <cell r="BJ1090" t="e">
            <v>#N/A</v>
          </cell>
        </row>
        <row r="1091">
          <cell r="A1091" t="str">
            <v>603856.SH</v>
          </cell>
          <cell r="B1091" t="str">
            <v>东宏股份</v>
          </cell>
          <cell r="C1091">
            <v>0</v>
          </cell>
          <cell r="D1091">
            <v>559925013.82</v>
          </cell>
          <cell r="E1091">
            <v>0</v>
          </cell>
          <cell r="F1091">
            <v>0</v>
          </cell>
          <cell r="G1091">
            <v>0</v>
          </cell>
          <cell r="H1091">
            <v>0</v>
          </cell>
          <cell r="I1091">
            <v>85755283.71</v>
          </cell>
          <cell r="J1091">
            <v>0</v>
          </cell>
          <cell r="K1091">
            <v>84017159.48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79724987.75</v>
          </cell>
          <cell r="Q1091">
            <v>15073699.54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107992792.84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73964607.27</v>
          </cell>
          <cell r="AD1091">
            <v>0</v>
          </cell>
        </row>
        <row r="1091">
          <cell r="AF1091">
            <v>258034600</v>
          </cell>
          <cell r="AG1091">
            <v>0</v>
          </cell>
          <cell r="AH1091">
            <v>662525832.28</v>
          </cell>
          <cell r="AI1091">
            <v>0</v>
          </cell>
          <cell r="AJ1091">
            <v>1864498.26</v>
          </cell>
          <cell r="AK1091">
            <v>0</v>
          </cell>
          <cell r="AL1091">
            <v>118739595.8</v>
          </cell>
          <cell r="AM1091">
            <v>0</v>
          </cell>
          <cell r="AN1091">
            <v>968206981.3</v>
          </cell>
          <cell r="AO1091">
            <v>1006453544.41</v>
          </cell>
          <cell r="AP1091">
            <v>2009371507.64</v>
          </cell>
          <cell r="AQ1091">
            <v>3015825052.05</v>
          </cell>
          <cell r="AR1091">
            <v>446528530.59</v>
          </cell>
          <cell r="AS1091">
            <v>559925013.82</v>
          </cell>
          <cell r="AT1091">
            <v>0</v>
          </cell>
          <cell r="AU1091">
            <v>559925013.82</v>
          </cell>
          <cell r="AV1091">
            <v>2009371507.64</v>
          </cell>
          <cell r="AW1091">
            <v>2569296521.46</v>
          </cell>
          <cell r="AX1091">
            <v>559925013.82</v>
          </cell>
          <cell r="AY1091">
            <v>2009371507.64</v>
          </cell>
          <cell r="AZ1091">
            <v>0.217929308331381</v>
          </cell>
          <cell r="BA1091">
            <v>0.782070691668619</v>
          </cell>
          <cell r="BB1091">
            <v>1.27865678979276</v>
          </cell>
          <cell r="BC1091">
            <v>0.217929308331381</v>
          </cell>
          <cell r="BD1091">
            <v>0</v>
          </cell>
          <cell r="BE1091">
            <v>0.217929308331381</v>
          </cell>
          <cell r="BF1091">
            <v>0.782070691668619</v>
          </cell>
          <cell r="BG1091" t="e">
            <v>#N/A</v>
          </cell>
          <cell r="BH1091">
            <v>405859971.39</v>
          </cell>
          <cell r="BI1091">
            <v>1158803851.97</v>
          </cell>
          <cell r="BJ1091" t="e">
            <v>#N/A</v>
          </cell>
        </row>
        <row r="1092">
          <cell r="A1092" t="str">
            <v>001208.SZ</v>
          </cell>
          <cell r="B1092" t="str">
            <v>华菱线缆</v>
          </cell>
          <cell r="C1092">
            <v>0</v>
          </cell>
          <cell r="D1092">
            <v>559396468.72</v>
          </cell>
          <cell r="E1092">
            <v>0</v>
          </cell>
          <cell r="F1092">
            <v>0</v>
          </cell>
          <cell r="G1092">
            <v>0</v>
          </cell>
          <cell r="H1092">
            <v>5050025</v>
          </cell>
          <cell r="I1092">
            <v>196648382.17</v>
          </cell>
          <cell r="J1092">
            <v>0</v>
          </cell>
          <cell r="K1092">
            <v>30398326.4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16244715.17</v>
          </cell>
          <cell r="R1092">
            <v>0</v>
          </cell>
          <cell r="S1092">
            <v>0</v>
          </cell>
          <cell r="T1092">
            <v>0</v>
          </cell>
          <cell r="U1092">
            <v>14533202.58</v>
          </cell>
          <cell r="V1092">
            <v>154225044.3</v>
          </cell>
          <cell r="W1092">
            <v>0</v>
          </cell>
          <cell r="X1092">
            <v>100101250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</row>
        <row r="1092">
          <cell r="AF1092">
            <v>534424000</v>
          </cell>
          <cell r="AG1092">
            <v>0</v>
          </cell>
          <cell r="AH1092">
            <v>425660028.19</v>
          </cell>
          <cell r="AI1092">
            <v>0</v>
          </cell>
          <cell r="AJ1092">
            <v>-907582.5</v>
          </cell>
          <cell r="AK1092">
            <v>0</v>
          </cell>
          <cell r="AL1092">
            <v>54238577.47</v>
          </cell>
          <cell r="AM1092">
            <v>0</v>
          </cell>
          <cell r="AN1092">
            <v>343735191.58</v>
          </cell>
          <cell r="AO1092">
            <v>1076597414.34</v>
          </cell>
          <cell r="AP1092">
            <v>1357150214.74</v>
          </cell>
          <cell r="AQ1092">
            <v>2433747629.08</v>
          </cell>
          <cell r="AR1092">
            <v>397516468.04</v>
          </cell>
          <cell r="AS1092">
            <v>578979696.3</v>
          </cell>
          <cell r="AT1092">
            <v>100101250</v>
          </cell>
          <cell r="AU1092">
            <v>679080946.3</v>
          </cell>
          <cell r="AV1092">
            <v>1357150214.74</v>
          </cell>
          <cell r="AW1092">
            <v>2036231161.04</v>
          </cell>
          <cell r="AX1092">
            <v>578979696.3</v>
          </cell>
          <cell r="AY1092">
            <v>1457251464.74</v>
          </cell>
          <cell r="AZ1092">
            <v>0.333498946137904</v>
          </cell>
          <cell r="BA1092">
            <v>0.666501053862096</v>
          </cell>
          <cell r="BB1092">
            <v>1.50037272140144</v>
          </cell>
          <cell r="BC1092">
            <v>0.284338884198338</v>
          </cell>
          <cell r="BD1092">
            <v>0.0491600619395656</v>
          </cell>
          <cell r="BE1092">
            <v>0.284338884198338</v>
          </cell>
          <cell r="BF1092">
            <v>0.715661115801662</v>
          </cell>
          <cell r="BG1092" t="e">
            <v>#N/A</v>
          </cell>
          <cell r="BH1092">
            <v>20585047.12</v>
          </cell>
          <cell r="BI1092">
            <v>1171862825.74</v>
          </cell>
          <cell r="BJ1092" t="e">
            <v>#N/A</v>
          </cell>
        </row>
        <row r="1093">
          <cell r="A1093" t="str">
            <v>002371.SZ</v>
          </cell>
          <cell r="B1093" t="str">
            <v>北方华创</v>
          </cell>
          <cell r="C1093">
            <v>2212042.95</v>
          </cell>
          <cell r="D1093">
            <v>558323083.06</v>
          </cell>
          <cell r="E1093">
            <v>0</v>
          </cell>
          <cell r="F1093">
            <v>0</v>
          </cell>
          <cell r="G1093">
            <v>0</v>
          </cell>
          <cell r="H1093">
            <v>0</v>
          </cell>
          <cell r="I1093">
            <v>4075543173.38</v>
          </cell>
          <cell r="J1093">
            <v>37551.88</v>
          </cell>
          <cell r="K1093">
            <v>5503458329.39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312196443.93</v>
          </cell>
          <cell r="Q1093">
            <v>103292465.54</v>
          </cell>
          <cell r="R1093">
            <v>0</v>
          </cell>
          <cell r="S1093">
            <v>0</v>
          </cell>
          <cell r="T1093">
            <v>0</v>
          </cell>
          <cell r="U1093">
            <v>7244667.45</v>
          </cell>
          <cell r="V1093">
            <v>1190223515.49</v>
          </cell>
          <cell r="W1093">
            <v>0</v>
          </cell>
          <cell r="X1093">
            <v>10000000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2577508205.77</v>
          </cell>
          <cell r="AD1093">
            <v>400787.75</v>
          </cell>
        </row>
        <row r="1093">
          <cell r="AF1093">
            <v>497646868</v>
          </cell>
          <cell r="AG1093">
            <v>0</v>
          </cell>
          <cell r="AH1093">
            <v>4525910608.49</v>
          </cell>
          <cell r="AI1093">
            <v>153516965</v>
          </cell>
          <cell r="AJ1093">
            <v>-721091.45</v>
          </cell>
          <cell r="AK1093">
            <v>0</v>
          </cell>
          <cell r="AL1093">
            <v>69209176.79</v>
          </cell>
          <cell r="AM1093">
            <v>0</v>
          </cell>
          <cell r="AN1093">
            <v>2507573436.33</v>
          </cell>
          <cell r="AO1093">
            <v>14340440266.59</v>
          </cell>
          <cell r="AP1093">
            <v>7753135963.16</v>
          </cell>
          <cell r="AQ1093">
            <v>22093576229.75</v>
          </cell>
          <cell r="AR1093">
            <v>13764471728.33</v>
          </cell>
          <cell r="AS1093">
            <v>565567750.51</v>
          </cell>
          <cell r="AT1093">
            <v>10400787.75</v>
          </cell>
          <cell r="AU1093">
            <v>575968538.26</v>
          </cell>
          <cell r="AV1093">
            <v>7446102033.16</v>
          </cell>
          <cell r="AW1093">
            <v>8022070571.42</v>
          </cell>
          <cell r="AX1093">
            <v>565567750.51</v>
          </cell>
          <cell r="AY1093">
            <v>7456502820.91</v>
          </cell>
          <cell r="AZ1093">
            <v>0.0717979894507518</v>
          </cell>
          <cell r="BA1093">
            <v>0.928202010549248</v>
          </cell>
          <cell r="BB1093">
            <v>1.07735168490776</v>
          </cell>
          <cell r="BC1093">
            <v>0.0705014678535654</v>
          </cell>
          <cell r="BD1093">
            <v>0.00129652159718647</v>
          </cell>
          <cell r="BE1093">
            <v>0.0705014678535654</v>
          </cell>
          <cell r="BF1093">
            <v>0.929498532146435</v>
          </cell>
          <cell r="BG1093">
            <v>517671662.96</v>
          </cell>
          <cell r="BH1093">
            <v>-1040061323.03</v>
          </cell>
          <cell r="BI1093">
            <v>-713171899.17</v>
          </cell>
          <cell r="BJ1093">
            <v>0.579417174621153</v>
          </cell>
        </row>
        <row r="1094">
          <cell r="A1094" t="str">
            <v>002781.SZ</v>
          </cell>
          <cell r="B1094" t="str">
            <v>奇信股份</v>
          </cell>
          <cell r="C1094">
            <v>773155.15</v>
          </cell>
          <cell r="D1094">
            <v>557790994.58</v>
          </cell>
          <cell r="E1094">
            <v>0</v>
          </cell>
          <cell r="F1094">
            <v>0</v>
          </cell>
          <cell r="G1094">
            <v>0</v>
          </cell>
          <cell r="H1094">
            <v>0</v>
          </cell>
          <cell r="I1094">
            <v>527099581.17</v>
          </cell>
          <cell r="J1094">
            <v>0</v>
          </cell>
          <cell r="K1094">
            <v>113635389.37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11727396.65</v>
          </cell>
          <cell r="Q1094">
            <v>261561363.32</v>
          </cell>
          <cell r="R1094">
            <v>0</v>
          </cell>
          <cell r="S1094">
            <v>0</v>
          </cell>
          <cell r="T1094">
            <v>0</v>
          </cell>
          <cell r="U1094">
            <v>6500000</v>
          </cell>
          <cell r="V1094">
            <v>29976126.74</v>
          </cell>
          <cell r="W1094">
            <v>0</v>
          </cell>
          <cell r="X1094">
            <v>0</v>
          </cell>
          <cell r="Y1094">
            <v>198444706.13</v>
          </cell>
          <cell r="Z1094">
            <v>0</v>
          </cell>
          <cell r="AA1094">
            <v>0</v>
          </cell>
          <cell r="AB1094">
            <v>0</v>
          </cell>
          <cell r="AC1094">
            <v>4710017.77</v>
          </cell>
          <cell r="AD1094">
            <v>0</v>
          </cell>
        </row>
        <row r="1094">
          <cell r="AF1094">
            <v>225000000</v>
          </cell>
          <cell r="AG1094">
            <v>0</v>
          </cell>
          <cell r="AH1094">
            <v>709004699.04</v>
          </cell>
          <cell r="AI1094">
            <v>0</v>
          </cell>
          <cell r="AJ1094">
            <v>-361645</v>
          </cell>
          <cell r="AK1094">
            <v>0</v>
          </cell>
          <cell r="AL1094">
            <v>115703991.18</v>
          </cell>
          <cell r="AM1094">
            <v>0</v>
          </cell>
          <cell r="AN1094">
            <v>232878193.61</v>
          </cell>
          <cell r="AO1094">
            <v>1712218730.88</v>
          </cell>
          <cell r="AP1094">
            <v>1282225238.83</v>
          </cell>
          <cell r="AQ1094">
            <v>2994443969.71</v>
          </cell>
          <cell r="AR1094">
            <v>949483030.17</v>
          </cell>
          <cell r="AS1094">
            <v>564290994.58</v>
          </cell>
          <cell r="AT1094">
            <v>198444706.13</v>
          </cell>
          <cell r="AU1094">
            <v>762735700.71</v>
          </cell>
          <cell r="AV1094">
            <v>1282225238.83</v>
          </cell>
          <cell r="AW1094">
            <v>2044960939.54</v>
          </cell>
          <cell r="AX1094">
            <v>564290994.58</v>
          </cell>
          <cell r="AY1094">
            <v>1480669944.96</v>
          </cell>
          <cell r="AZ1094">
            <v>0.372983016918442</v>
          </cell>
          <cell r="BA1094">
            <v>0.627016983081558</v>
          </cell>
          <cell r="BB1094">
            <v>1.59485313314062</v>
          </cell>
          <cell r="BC1094">
            <v>0.275942187290352</v>
          </cell>
          <cell r="BD1094">
            <v>0.09704082962809</v>
          </cell>
          <cell r="BE1094">
            <v>0.275942187290352</v>
          </cell>
          <cell r="BF1094">
            <v>0.724057812709648</v>
          </cell>
          <cell r="BG1094" t="e">
            <v>#N/A</v>
          </cell>
          <cell r="BH1094">
            <v>-60709032.4399999</v>
          </cell>
          <cell r="BI1094">
            <v>1326018794.75</v>
          </cell>
          <cell r="BJ1094" t="e">
            <v>#N/A</v>
          </cell>
        </row>
        <row r="1095">
          <cell r="A1095" t="str">
            <v>603819.SH</v>
          </cell>
          <cell r="B1095" t="str">
            <v>神力股份</v>
          </cell>
          <cell r="C1095">
            <v>16637383.24</v>
          </cell>
          <cell r="D1095">
            <v>557375300</v>
          </cell>
          <cell r="E1095">
            <v>0</v>
          </cell>
          <cell r="F1095">
            <v>0</v>
          </cell>
          <cell r="G1095">
            <v>0</v>
          </cell>
          <cell r="H1095">
            <v>0</v>
          </cell>
          <cell r="I1095">
            <v>92673063.08</v>
          </cell>
          <cell r="J1095">
            <v>0</v>
          </cell>
          <cell r="K1095">
            <v>3669108.48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11235703.84</v>
          </cell>
          <cell r="Q1095">
            <v>12810271.85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5975369.49</v>
          </cell>
          <cell r="AD1095">
            <v>0</v>
          </cell>
        </row>
        <row r="1095">
          <cell r="AF1095">
            <v>217730187</v>
          </cell>
          <cell r="AG1095">
            <v>0</v>
          </cell>
          <cell r="AH1095">
            <v>325923542.55</v>
          </cell>
          <cell r="AI1095">
            <v>2364973.8</v>
          </cell>
          <cell r="AJ1095">
            <v>0</v>
          </cell>
          <cell r="AK1095">
            <v>0</v>
          </cell>
          <cell r="AL1095">
            <v>48600312</v>
          </cell>
          <cell r="AM1095">
            <v>0</v>
          </cell>
          <cell r="AN1095">
            <v>186796911.11</v>
          </cell>
          <cell r="AO1095">
            <v>700376199.98</v>
          </cell>
          <cell r="AP1095">
            <v>781415926.46</v>
          </cell>
          <cell r="AQ1095">
            <v>1481792126.44</v>
          </cell>
          <cell r="AR1095">
            <v>143000899.98</v>
          </cell>
          <cell r="AS1095">
            <v>557375300</v>
          </cell>
          <cell r="AT1095">
            <v>0</v>
          </cell>
          <cell r="AU1095">
            <v>557375300</v>
          </cell>
          <cell r="AV1095">
            <v>776685978.86</v>
          </cell>
          <cell r="AW1095">
            <v>1334061278.86</v>
          </cell>
          <cell r="AX1095">
            <v>557375300</v>
          </cell>
          <cell r="AY1095">
            <v>776685978.86</v>
          </cell>
          <cell r="AZ1095">
            <v>0.417803371428557</v>
          </cell>
          <cell r="BA1095">
            <v>0.582196628571443</v>
          </cell>
          <cell r="BB1095">
            <v>1.71763275657184</v>
          </cell>
          <cell r="BC1095">
            <v>0.417803371428557</v>
          </cell>
          <cell r="BD1095">
            <v>0</v>
          </cell>
          <cell r="BE1095">
            <v>0.417803371428557</v>
          </cell>
          <cell r="BF1095">
            <v>0.582196628571443</v>
          </cell>
          <cell r="BG1095" t="e">
            <v>#N/A</v>
          </cell>
          <cell r="BH1095">
            <v>457829087.27</v>
          </cell>
          <cell r="BI1095">
            <v>135564526.18</v>
          </cell>
          <cell r="BJ1095" t="e">
            <v>#N/A</v>
          </cell>
        </row>
        <row r="1096">
          <cell r="A1096" t="str">
            <v>000757.SZ</v>
          </cell>
          <cell r="B1096" t="str">
            <v>浩物股份</v>
          </cell>
          <cell r="C1096">
            <v>12988562.91</v>
          </cell>
          <cell r="D1096">
            <v>557190552.69</v>
          </cell>
          <cell r="E1096">
            <v>0</v>
          </cell>
          <cell r="F1096">
            <v>0</v>
          </cell>
          <cell r="G1096">
            <v>0</v>
          </cell>
          <cell r="H1096">
            <v>0</v>
          </cell>
          <cell r="I1096">
            <v>212904860.43</v>
          </cell>
          <cell r="J1096">
            <v>0</v>
          </cell>
          <cell r="K1096">
            <v>34873921.25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8750102.56</v>
          </cell>
          <cell r="Q1096">
            <v>30579687.59</v>
          </cell>
          <cell r="R1096">
            <v>0</v>
          </cell>
          <cell r="S1096">
            <v>0</v>
          </cell>
          <cell r="T1096">
            <v>0</v>
          </cell>
          <cell r="U1096">
            <v>35376674.96</v>
          </cell>
          <cell r="V1096">
            <v>4525530.84</v>
          </cell>
          <cell r="W1096">
            <v>0</v>
          </cell>
          <cell r="X1096">
            <v>22000000</v>
          </cell>
          <cell r="Y1096">
            <v>0</v>
          </cell>
          <cell r="Z1096">
            <v>0</v>
          </cell>
          <cell r="AA1096">
            <v>0</v>
          </cell>
          <cell r="AB1096">
            <v>4950184.93</v>
          </cell>
          <cell r="AC1096">
            <v>22734625.59</v>
          </cell>
          <cell r="AD1096">
            <v>0</v>
          </cell>
        </row>
        <row r="1096">
          <cell r="AF1096">
            <v>664714511</v>
          </cell>
          <cell r="AG1096">
            <v>0</v>
          </cell>
          <cell r="AH1096">
            <v>1361089534.97</v>
          </cell>
          <cell r="AI1096">
            <v>0</v>
          </cell>
          <cell r="AJ1096">
            <v>0</v>
          </cell>
          <cell r="AK1096">
            <v>0</v>
          </cell>
          <cell r="AL1096">
            <v>67948162.86</v>
          </cell>
          <cell r="AM1096">
            <v>0</v>
          </cell>
          <cell r="AN1096">
            <v>-315449511.49</v>
          </cell>
          <cell r="AO1096">
            <v>946874703.75</v>
          </cell>
          <cell r="AP1096">
            <v>1778302697.34</v>
          </cell>
          <cell r="AQ1096">
            <v>2725177401.09</v>
          </cell>
          <cell r="AR1096">
            <v>332307476.1</v>
          </cell>
          <cell r="AS1096">
            <v>592567227.65</v>
          </cell>
          <cell r="AT1096">
            <v>22000000</v>
          </cell>
          <cell r="AU1096">
            <v>614567227.65</v>
          </cell>
          <cell r="AV1096">
            <v>1778302697.34</v>
          </cell>
          <cell r="AW1096">
            <v>2392869924.99</v>
          </cell>
          <cell r="AX1096">
            <v>592567227.65</v>
          </cell>
          <cell r="AY1096">
            <v>1800302697.34</v>
          </cell>
          <cell r="AZ1096">
            <v>0.256832693341059</v>
          </cell>
          <cell r="BA1096">
            <v>0.743167306658941</v>
          </cell>
          <cell r="BB1096">
            <v>1.34559202354541</v>
          </cell>
          <cell r="BC1096">
            <v>0.247638712602599</v>
          </cell>
          <cell r="BD1096">
            <v>0.00919398073846072</v>
          </cell>
          <cell r="BE1096">
            <v>0.247638712602599</v>
          </cell>
          <cell r="BF1096">
            <v>0.752361287397402</v>
          </cell>
          <cell r="BG1096" t="e">
            <v>#N/A</v>
          </cell>
          <cell r="BH1096">
            <v>24381829.12</v>
          </cell>
          <cell r="BI1096">
            <v>882468597.95</v>
          </cell>
          <cell r="BJ1096" t="e">
            <v>#N/A</v>
          </cell>
        </row>
        <row r="1097">
          <cell r="A1097" t="str">
            <v>603617.SH</v>
          </cell>
          <cell r="B1097" t="str">
            <v>君禾股份</v>
          </cell>
          <cell r="C1097">
            <v>0</v>
          </cell>
          <cell r="D1097">
            <v>554617361.1</v>
          </cell>
          <cell r="E1097">
            <v>0</v>
          </cell>
          <cell r="F1097">
            <v>0</v>
          </cell>
          <cell r="G1097">
            <v>242000</v>
          </cell>
          <cell r="H1097">
            <v>0</v>
          </cell>
          <cell r="I1097">
            <v>226553707.82</v>
          </cell>
          <cell r="J1097">
            <v>0</v>
          </cell>
          <cell r="K1097">
            <v>23036855.04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13088056.9</v>
          </cell>
          <cell r="Q1097">
            <v>10653201.37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236722.1</v>
          </cell>
          <cell r="W1097">
            <v>0</v>
          </cell>
          <cell r="X1097">
            <v>0</v>
          </cell>
          <cell r="Y1097">
            <v>180114001.83</v>
          </cell>
          <cell r="Z1097">
            <v>0</v>
          </cell>
          <cell r="AA1097">
            <v>0</v>
          </cell>
          <cell r="AB1097">
            <v>0</v>
          </cell>
          <cell r="AC1097">
            <v>203610.73</v>
          </cell>
          <cell r="AD1097">
            <v>0</v>
          </cell>
        </row>
        <row r="1097">
          <cell r="AF1097">
            <v>199460557</v>
          </cell>
          <cell r="AG1097">
            <v>45202781.04</v>
          </cell>
          <cell r="AH1097">
            <v>131054468.68</v>
          </cell>
          <cell r="AI1097">
            <v>0</v>
          </cell>
          <cell r="AJ1097">
            <v>0</v>
          </cell>
          <cell r="AK1097">
            <v>0</v>
          </cell>
          <cell r="AL1097">
            <v>41733578.64</v>
          </cell>
          <cell r="AM1097">
            <v>0</v>
          </cell>
          <cell r="AN1097">
            <v>329974136.58</v>
          </cell>
          <cell r="AO1097">
            <v>1008745516.89</v>
          </cell>
          <cell r="AP1097">
            <v>747425521.94</v>
          </cell>
          <cell r="AQ1097">
            <v>1756171038.83</v>
          </cell>
          <cell r="AR1097">
            <v>273772153.96</v>
          </cell>
          <cell r="AS1097">
            <v>554859361.1</v>
          </cell>
          <cell r="AT1097">
            <v>180114001.83</v>
          </cell>
          <cell r="AU1097">
            <v>734973362.93</v>
          </cell>
          <cell r="AV1097">
            <v>747425521.94</v>
          </cell>
          <cell r="AW1097">
            <v>1482398884.87</v>
          </cell>
          <cell r="AX1097">
            <v>554859361.1</v>
          </cell>
          <cell r="AY1097">
            <v>927539523.77</v>
          </cell>
          <cell r="AZ1097">
            <v>0.495799997174481</v>
          </cell>
          <cell r="BA1097">
            <v>0.504200002825519</v>
          </cell>
          <cell r="BB1097">
            <v>1.98333993335192</v>
          </cell>
          <cell r="BC1097">
            <v>0.374298285544554</v>
          </cell>
          <cell r="BD1097">
            <v>0.121501711629927</v>
          </cell>
          <cell r="BE1097">
            <v>0.374298285544554</v>
          </cell>
          <cell r="BF1097">
            <v>0.625701714455446</v>
          </cell>
          <cell r="BG1097" t="e">
            <v>#N/A</v>
          </cell>
          <cell r="BH1097">
            <v>4008166.82000005</v>
          </cell>
          <cell r="BI1097">
            <v>224467075.81</v>
          </cell>
          <cell r="BJ1097" t="e">
            <v>#N/A</v>
          </cell>
        </row>
        <row r="1098">
          <cell r="A1098" t="str">
            <v>600511.SH</v>
          </cell>
          <cell r="B1098" t="str">
            <v>国药股份</v>
          </cell>
          <cell r="C1098">
            <v>36683565.15</v>
          </cell>
          <cell r="D1098">
            <v>553259656.25</v>
          </cell>
          <cell r="E1098">
            <v>0</v>
          </cell>
          <cell r="F1098">
            <v>0</v>
          </cell>
          <cell r="G1098">
            <v>0</v>
          </cell>
          <cell r="H1098">
            <v>0</v>
          </cell>
          <cell r="I1098">
            <v>10366142897.84</v>
          </cell>
          <cell r="J1098">
            <v>0</v>
          </cell>
          <cell r="K1098">
            <v>45611347.62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78431542.85</v>
          </cell>
          <cell r="Q1098">
            <v>133595109.51</v>
          </cell>
          <cell r="R1098">
            <v>0</v>
          </cell>
          <cell r="S1098">
            <v>0</v>
          </cell>
          <cell r="T1098">
            <v>0</v>
          </cell>
          <cell r="U1098">
            <v>87469390.33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685000</v>
          </cell>
          <cell r="AB1098">
            <v>0</v>
          </cell>
          <cell r="AC1098">
            <v>40697884.67</v>
          </cell>
          <cell r="AD1098">
            <v>215221140.78</v>
          </cell>
        </row>
        <row r="1098">
          <cell r="AF1098">
            <v>754502998</v>
          </cell>
          <cell r="AG1098">
            <v>0</v>
          </cell>
          <cell r="AH1098">
            <v>2348952642.79</v>
          </cell>
          <cell r="AI1098">
            <v>0</v>
          </cell>
          <cell r="AJ1098">
            <v>22141774.26</v>
          </cell>
          <cell r="AK1098">
            <v>0</v>
          </cell>
          <cell r="AL1098">
            <v>607475648.44</v>
          </cell>
          <cell r="AM1098">
            <v>0</v>
          </cell>
          <cell r="AN1098">
            <v>8591652755.31</v>
          </cell>
          <cell r="AO1098">
            <v>11557797535</v>
          </cell>
          <cell r="AP1098">
            <v>12324725818.8</v>
          </cell>
          <cell r="AQ1098">
            <v>23882523353.8</v>
          </cell>
          <cell r="AR1098">
            <v>10701162347.64</v>
          </cell>
          <cell r="AS1098">
            <v>640729046.58</v>
          </cell>
          <cell r="AT1098">
            <v>215906140.78</v>
          </cell>
          <cell r="AU1098">
            <v>856635187.36</v>
          </cell>
          <cell r="AV1098">
            <v>12324725818.8</v>
          </cell>
          <cell r="AW1098">
            <v>13181361006.16</v>
          </cell>
          <cell r="AX1098">
            <v>640729046.58</v>
          </cell>
          <cell r="AY1098">
            <v>12540631959.58</v>
          </cell>
          <cell r="AZ1098">
            <v>0.064988371607429</v>
          </cell>
          <cell r="BA1098">
            <v>0.935011628392571</v>
          </cell>
          <cell r="BB1098">
            <v>1.06950541537024</v>
          </cell>
          <cell r="BC1098">
            <v>0.0486087169815446</v>
          </cell>
          <cell r="BD1098">
            <v>0.0163796546258843</v>
          </cell>
          <cell r="BE1098">
            <v>0.0486087169815446</v>
          </cell>
          <cell r="BF1098">
            <v>0.951391283018455</v>
          </cell>
          <cell r="BG1098">
            <v>10805760936.29</v>
          </cell>
          <cell r="BH1098">
            <v>-5923758795.16</v>
          </cell>
          <cell r="BI1098">
            <v>10125747346.49</v>
          </cell>
          <cell r="BJ1098">
            <v>-14.8905073345198</v>
          </cell>
        </row>
        <row r="1099">
          <cell r="A1099" t="str">
            <v>601011.SH</v>
          </cell>
          <cell r="B1099" t="str">
            <v>宝泰隆</v>
          </cell>
          <cell r="C1099">
            <v>107476042.11</v>
          </cell>
          <cell r="D1099">
            <v>552957966.17</v>
          </cell>
          <cell r="E1099">
            <v>0</v>
          </cell>
          <cell r="F1099">
            <v>0</v>
          </cell>
          <cell r="G1099">
            <v>0</v>
          </cell>
          <cell r="H1099">
            <v>0</v>
          </cell>
          <cell r="I1099">
            <v>1244937964.64</v>
          </cell>
          <cell r="J1099">
            <v>0</v>
          </cell>
          <cell r="K1099">
            <v>158619448.17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17741582</v>
          </cell>
          <cell r="Q1099">
            <v>115435282.16</v>
          </cell>
          <cell r="R1099">
            <v>0</v>
          </cell>
          <cell r="S1099">
            <v>0</v>
          </cell>
          <cell r="T1099">
            <v>0</v>
          </cell>
          <cell r="U1099">
            <v>232736797.65</v>
          </cell>
          <cell r="V1099">
            <v>21406715.78</v>
          </cell>
          <cell r="W1099">
            <v>0</v>
          </cell>
          <cell r="X1099">
            <v>734096770.99</v>
          </cell>
          <cell r="Y1099">
            <v>202379309.43</v>
          </cell>
          <cell r="Z1099">
            <v>0</v>
          </cell>
          <cell r="AA1099">
            <v>0</v>
          </cell>
          <cell r="AB1099">
            <v>37041625.72</v>
          </cell>
          <cell r="AC1099">
            <v>139970609.96</v>
          </cell>
          <cell r="AD1099">
            <v>0</v>
          </cell>
        </row>
        <row r="1099">
          <cell r="AF1099">
            <v>1604807397</v>
          </cell>
          <cell r="AG1099">
            <v>0</v>
          </cell>
          <cell r="AH1099">
            <v>3192121499.77</v>
          </cell>
          <cell r="AI1099">
            <v>0</v>
          </cell>
          <cell r="AJ1099">
            <v>2227248.24</v>
          </cell>
          <cell r="AK1099">
            <v>33321698.95</v>
          </cell>
          <cell r="AL1099">
            <v>156648266.58</v>
          </cell>
          <cell r="AM1099">
            <v>0</v>
          </cell>
          <cell r="AN1099">
            <v>1262120328.27</v>
          </cell>
          <cell r="AO1099">
            <v>3564800114.78</v>
          </cell>
          <cell r="AP1099">
            <v>6251246438.81</v>
          </cell>
          <cell r="AQ1099">
            <v>9816046553.59</v>
          </cell>
          <cell r="AR1099">
            <v>1842629270.54</v>
          </cell>
          <cell r="AS1099">
            <v>785694763.82</v>
          </cell>
          <cell r="AT1099">
            <v>936476080.42</v>
          </cell>
          <cell r="AU1099">
            <v>1722170844.24</v>
          </cell>
          <cell r="AV1099">
            <v>6251246438.81</v>
          </cell>
          <cell r="AW1099">
            <v>7973417283.05</v>
          </cell>
          <cell r="AX1099">
            <v>785694763.82</v>
          </cell>
          <cell r="AY1099">
            <v>7187722519.23</v>
          </cell>
          <cell r="AZ1099">
            <v>0.2159890525109</v>
          </cell>
          <cell r="BA1099">
            <v>0.7840109474891</v>
          </cell>
          <cell r="BB1099">
            <v>1.27549239357261</v>
          </cell>
          <cell r="BC1099">
            <v>0.0985392756867549</v>
          </cell>
          <cell r="BD1099">
            <v>0.117449776824145</v>
          </cell>
          <cell r="BE1099">
            <v>0.0985392756867549</v>
          </cell>
          <cell r="BF1099">
            <v>0.901460724313245</v>
          </cell>
          <cell r="BG1099" t="e">
            <v>#N/A</v>
          </cell>
          <cell r="BH1099">
            <v>465255579.8</v>
          </cell>
          <cell r="BI1099">
            <v>-2846839676.26</v>
          </cell>
          <cell r="BJ1099" t="e">
            <v>#N/A</v>
          </cell>
        </row>
        <row r="1100">
          <cell r="A1100" t="str">
            <v>603987.SH</v>
          </cell>
          <cell r="B1100" t="str">
            <v>康德莱</v>
          </cell>
          <cell r="C1100">
            <v>24185595.21</v>
          </cell>
          <cell r="D1100">
            <v>552550000</v>
          </cell>
          <cell r="E1100">
            <v>0</v>
          </cell>
          <cell r="F1100">
            <v>0</v>
          </cell>
          <cell r="G1100">
            <v>0</v>
          </cell>
          <cell r="H1100">
            <v>0</v>
          </cell>
          <cell r="I1100">
            <v>375516499.8</v>
          </cell>
          <cell r="J1100">
            <v>0</v>
          </cell>
          <cell r="K1100">
            <v>51510156.13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76313555.83</v>
          </cell>
          <cell r="Q1100">
            <v>34264073.74</v>
          </cell>
          <cell r="R1100">
            <v>0</v>
          </cell>
          <cell r="S1100">
            <v>0</v>
          </cell>
          <cell r="T1100">
            <v>0</v>
          </cell>
          <cell r="U1100">
            <v>5360769.01</v>
          </cell>
          <cell r="V1100">
            <v>5254115.62</v>
          </cell>
          <cell r="W1100">
            <v>0</v>
          </cell>
          <cell r="X1100">
            <v>39500000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16078833.91</v>
          </cell>
          <cell r="AD1100">
            <v>0</v>
          </cell>
        </row>
        <row r="1100">
          <cell r="AF1100">
            <v>441569000</v>
          </cell>
          <cell r="AG1100">
            <v>0</v>
          </cell>
          <cell r="AH1100">
            <v>572825733.61</v>
          </cell>
          <cell r="AI1100">
            <v>30432238.42</v>
          </cell>
          <cell r="AJ1100">
            <v>2571686.14</v>
          </cell>
          <cell r="AK1100">
            <v>0</v>
          </cell>
          <cell r="AL1100">
            <v>76526492.1</v>
          </cell>
          <cell r="AM1100">
            <v>0</v>
          </cell>
          <cell r="AN1100">
            <v>893374865.19</v>
          </cell>
          <cell r="AO1100">
            <v>1180533599.25</v>
          </cell>
          <cell r="AP1100">
            <v>2017300015.46</v>
          </cell>
          <cell r="AQ1100">
            <v>3197833614.71</v>
          </cell>
          <cell r="AR1100">
            <v>583122830.24</v>
          </cell>
          <cell r="AS1100">
            <v>557910769.01</v>
          </cell>
          <cell r="AT1100">
            <v>39500000</v>
          </cell>
          <cell r="AU1100">
            <v>597410769.01</v>
          </cell>
          <cell r="AV1100">
            <v>1956435538.62</v>
          </cell>
          <cell r="AW1100">
            <v>2553846307.63</v>
          </cell>
          <cell r="AX1100">
            <v>557910769.01</v>
          </cell>
          <cell r="AY1100">
            <v>1995935538.62</v>
          </cell>
          <cell r="AZ1100">
            <v>0.233925889441798</v>
          </cell>
          <cell r="BA1100">
            <v>0.766074110558202</v>
          </cell>
          <cell r="BB1100">
            <v>1.3053567353573</v>
          </cell>
          <cell r="BC1100">
            <v>0.21845902290328</v>
          </cell>
          <cell r="BD1100">
            <v>0.0154668665385179</v>
          </cell>
          <cell r="BE1100">
            <v>0.21845902290328</v>
          </cell>
          <cell r="BF1100">
            <v>0.78154097709672</v>
          </cell>
          <cell r="BG1100" t="e">
            <v>#N/A</v>
          </cell>
          <cell r="BH1100">
            <v>-516064044.47</v>
          </cell>
          <cell r="BI1100">
            <v>101887669.14</v>
          </cell>
          <cell r="BJ1100" t="e">
            <v>#N/A</v>
          </cell>
        </row>
        <row r="1101">
          <cell r="A1101" t="str">
            <v>603665.SH</v>
          </cell>
          <cell r="B1101" t="str">
            <v>康隆达</v>
          </cell>
          <cell r="C1101">
            <v>0</v>
          </cell>
          <cell r="D1101">
            <v>552077403.2</v>
          </cell>
          <cell r="E1101">
            <v>0</v>
          </cell>
          <cell r="F1101">
            <v>0</v>
          </cell>
          <cell r="G1101">
            <v>0</v>
          </cell>
          <cell r="H1101">
            <v>0</v>
          </cell>
          <cell r="I1101">
            <v>257802447.33</v>
          </cell>
          <cell r="J1101">
            <v>0</v>
          </cell>
          <cell r="K1101">
            <v>92451932.47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26473107.34</v>
          </cell>
          <cell r="Q1101">
            <v>23025036.81</v>
          </cell>
          <cell r="R1101">
            <v>0</v>
          </cell>
          <cell r="S1101">
            <v>0</v>
          </cell>
          <cell r="T1101">
            <v>0</v>
          </cell>
          <cell r="U1101">
            <v>6648899.33</v>
          </cell>
          <cell r="V1101">
            <v>13082553.07</v>
          </cell>
          <cell r="W1101">
            <v>0</v>
          </cell>
          <cell r="X1101">
            <v>127113522.73</v>
          </cell>
          <cell r="Y1101">
            <v>39275389.07</v>
          </cell>
          <cell r="Z1101">
            <v>0</v>
          </cell>
          <cell r="AA1101">
            <v>0</v>
          </cell>
          <cell r="AB1101">
            <v>0</v>
          </cell>
          <cell r="AC1101">
            <v>6872699.71</v>
          </cell>
          <cell r="AD1101">
            <v>0</v>
          </cell>
        </row>
        <row r="1101">
          <cell r="AF1101">
            <v>158245409</v>
          </cell>
          <cell r="AG1101">
            <v>3382805.49</v>
          </cell>
          <cell r="AH1101">
            <v>688085735.79</v>
          </cell>
          <cell r="AI1101">
            <v>35966863.24</v>
          </cell>
          <cell r="AJ1101">
            <v>-11062536.91</v>
          </cell>
          <cell r="AK1101">
            <v>0</v>
          </cell>
          <cell r="AL1101">
            <v>50624669.04</v>
          </cell>
          <cell r="AM1101">
            <v>0</v>
          </cell>
          <cell r="AN1101">
            <v>248422346.6</v>
          </cell>
          <cell r="AO1101">
            <v>1144822991.06</v>
          </cell>
          <cell r="AP1101">
            <v>1173665292.25</v>
          </cell>
          <cell r="AQ1101">
            <v>2318488283.31</v>
          </cell>
          <cell r="AR1101">
            <v>419707776.73</v>
          </cell>
          <cell r="AS1101">
            <v>558726302.53</v>
          </cell>
          <cell r="AT1101">
            <v>166388911.8</v>
          </cell>
          <cell r="AU1101">
            <v>725115214.33</v>
          </cell>
          <cell r="AV1101">
            <v>1101731565.77</v>
          </cell>
          <cell r="AW1101">
            <v>1826846780.1</v>
          </cell>
          <cell r="AX1101">
            <v>558726302.53</v>
          </cell>
          <cell r="AY1101">
            <v>1268120477.57</v>
          </cell>
          <cell r="AZ1101">
            <v>0.396921746382205</v>
          </cell>
          <cell r="BA1101">
            <v>0.603078253617795</v>
          </cell>
          <cell r="BB1101">
            <v>1.65815960698486</v>
          </cell>
          <cell r="BC1101">
            <v>0.305841906730359</v>
          </cell>
          <cell r="BD1101">
            <v>0.0910798396518464</v>
          </cell>
          <cell r="BE1101">
            <v>0.305841906730359</v>
          </cell>
          <cell r="BF1101">
            <v>0.694158093269641</v>
          </cell>
          <cell r="BG1101" t="e">
            <v>#N/A</v>
          </cell>
          <cell r="BH1101">
            <v>403680641.6</v>
          </cell>
          <cell r="BI1101">
            <v>106985155.83</v>
          </cell>
          <cell r="BJ1101" t="e">
            <v>#N/A</v>
          </cell>
        </row>
        <row r="1102">
          <cell r="A1102" t="str">
            <v>000685.SZ</v>
          </cell>
          <cell r="B1102" t="str">
            <v>中山公用</v>
          </cell>
          <cell r="C1102">
            <v>0</v>
          </cell>
          <cell r="D1102">
            <v>550000000</v>
          </cell>
          <cell r="E1102">
            <v>0</v>
          </cell>
          <cell r="F1102">
            <v>0</v>
          </cell>
          <cell r="G1102">
            <v>0</v>
          </cell>
          <cell r="H1102">
            <v>0</v>
          </cell>
          <cell r="I1102">
            <v>757421178.17</v>
          </cell>
          <cell r="J1102">
            <v>17579852.89</v>
          </cell>
          <cell r="K1102">
            <v>724407336.12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143464406.21</v>
          </cell>
          <cell r="Q1102">
            <v>57894846.54</v>
          </cell>
          <cell r="R1102">
            <v>0</v>
          </cell>
          <cell r="S1102">
            <v>0</v>
          </cell>
          <cell r="T1102">
            <v>0</v>
          </cell>
          <cell r="U1102">
            <v>67183288.41</v>
          </cell>
          <cell r="V1102">
            <v>1020289154.82</v>
          </cell>
          <cell r="W1102">
            <v>0</v>
          </cell>
          <cell r="X1102">
            <v>388760443.22</v>
          </cell>
          <cell r="Y1102">
            <v>2222805555.59</v>
          </cell>
          <cell r="Z1102">
            <v>0</v>
          </cell>
          <cell r="AA1102">
            <v>0</v>
          </cell>
          <cell r="AB1102">
            <v>0</v>
          </cell>
          <cell r="AC1102">
            <v>96137789.35</v>
          </cell>
          <cell r="AD1102">
            <v>0</v>
          </cell>
        </row>
        <row r="1102">
          <cell r="AF1102">
            <v>1475111351</v>
          </cell>
          <cell r="AG1102">
            <v>0</v>
          </cell>
          <cell r="AH1102">
            <v>1842045995.88</v>
          </cell>
          <cell r="AI1102">
            <v>0</v>
          </cell>
          <cell r="AJ1102">
            <v>659726600.13</v>
          </cell>
          <cell r="AK1102">
            <v>11918662.93</v>
          </cell>
          <cell r="AL1102">
            <v>773395307.19</v>
          </cell>
          <cell r="AM1102">
            <v>0</v>
          </cell>
          <cell r="AN1102">
            <v>9957313834.34</v>
          </cell>
          <cell r="AO1102">
            <v>6045943851.32</v>
          </cell>
          <cell r="AP1102">
            <v>14719511751.47</v>
          </cell>
          <cell r="AQ1102">
            <v>20765455602.79</v>
          </cell>
          <cell r="AR1102">
            <v>2817194564.1</v>
          </cell>
          <cell r="AS1102">
            <v>617183288.41</v>
          </cell>
          <cell r="AT1102">
            <v>2611565998.81</v>
          </cell>
          <cell r="AU1102">
            <v>3228749287.22</v>
          </cell>
          <cell r="AV1102">
            <v>14719511751.47</v>
          </cell>
          <cell r="AW1102">
            <v>17948261038.69</v>
          </cell>
          <cell r="AX1102">
            <v>617183288.41</v>
          </cell>
          <cell r="AY1102">
            <v>17331077750.28</v>
          </cell>
          <cell r="AZ1102">
            <v>0.179892039694541</v>
          </cell>
          <cell r="BA1102">
            <v>0.820107960305459</v>
          </cell>
          <cell r="BB1102">
            <v>1.21935165661304</v>
          </cell>
          <cell r="BC1102">
            <v>0.0343868014332739</v>
          </cell>
          <cell r="BD1102">
            <v>0.145505238261267</v>
          </cell>
          <cell r="BE1102">
            <v>0.0343868014332739</v>
          </cell>
          <cell r="BF1102">
            <v>0.965613198566726</v>
          </cell>
          <cell r="BG1102">
            <v>1567943554.41</v>
          </cell>
          <cell r="BH1102">
            <v>-2349426638.05</v>
          </cell>
          <cell r="BI1102">
            <v>-60057283.5400009</v>
          </cell>
          <cell r="BJ1102">
            <v>0.0368902043168638</v>
          </cell>
        </row>
        <row r="1103">
          <cell r="A1103" t="str">
            <v>002653.SZ</v>
          </cell>
          <cell r="B1103" t="str">
            <v>海思科</v>
          </cell>
          <cell r="C1103">
            <v>1192480.47</v>
          </cell>
          <cell r="D1103">
            <v>550000000</v>
          </cell>
          <cell r="E1103">
            <v>0</v>
          </cell>
          <cell r="F1103">
            <v>0</v>
          </cell>
          <cell r="G1103">
            <v>0</v>
          </cell>
          <cell r="H1103">
            <v>0</v>
          </cell>
          <cell r="I1103">
            <v>273355471.28</v>
          </cell>
          <cell r="J1103">
            <v>1432576.88</v>
          </cell>
          <cell r="K1103">
            <v>14611448.52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40501262.49</v>
          </cell>
          <cell r="Q1103">
            <v>19738092.45</v>
          </cell>
          <cell r="R1103">
            <v>0</v>
          </cell>
          <cell r="S1103">
            <v>0</v>
          </cell>
          <cell r="T1103">
            <v>0</v>
          </cell>
          <cell r="U1103">
            <v>338318434.59</v>
          </cell>
          <cell r="V1103">
            <v>123979488.3</v>
          </cell>
          <cell r="W1103">
            <v>0</v>
          </cell>
          <cell r="X1103">
            <v>431260000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94696260.41</v>
          </cell>
          <cell r="AD1103">
            <v>0</v>
          </cell>
        </row>
        <row r="1103">
          <cell r="AF1103">
            <v>1074046220</v>
          </cell>
          <cell r="AG1103">
            <v>0</v>
          </cell>
          <cell r="AH1103">
            <v>83621782.13</v>
          </cell>
          <cell r="AI1103">
            <v>19941904.23</v>
          </cell>
          <cell r="AJ1103">
            <v>-19892644.14</v>
          </cell>
          <cell r="AK1103">
            <v>5213142.74</v>
          </cell>
          <cell r="AL1103">
            <v>313925342.27</v>
          </cell>
          <cell r="AM1103">
            <v>0</v>
          </cell>
          <cell r="AN1103">
            <v>1348865824.64</v>
          </cell>
          <cell r="AO1103">
            <v>1889085515.39</v>
          </cell>
          <cell r="AP1103">
            <v>2825721571.87</v>
          </cell>
          <cell r="AQ1103">
            <v>4714807087.26</v>
          </cell>
          <cell r="AR1103">
            <v>569507080.8</v>
          </cell>
          <cell r="AS1103">
            <v>888318434.59</v>
          </cell>
          <cell r="AT1103">
            <v>431260000</v>
          </cell>
          <cell r="AU1103">
            <v>1319578434.59</v>
          </cell>
          <cell r="AV1103">
            <v>2785837763.41</v>
          </cell>
          <cell r="AW1103">
            <v>4105416198</v>
          </cell>
          <cell r="AX1103">
            <v>888318434.59</v>
          </cell>
          <cell r="AY1103">
            <v>3217097763.41</v>
          </cell>
          <cell r="AZ1103">
            <v>0.32142379017086</v>
          </cell>
          <cell r="BA1103">
            <v>0.67857620982914</v>
          </cell>
          <cell r="BB1103">
            <v>1.47367382692622</v>
          </cell>
          <cell r="BC1103">
            <v>0.216377193382428</v>
          </cell>
          <cell r="BD1103">
            <v>0.105046596788431</v>
          </cell>
          <cell r="BE1103">
            <v>0.216377193382428</v>
          </cell>
          <cell r="BF1103">
            <v>0.783622806617572</v>
          </cell>
          <cell r="BG1103" t="e">
            <v>#N/A</v>
          </cell>
          <cell r="BH1103">
            <v>-2196108.55999994</v>
          </cell>
          <cell r="BI1103">
            <v>172067012.46</v>
          </cell>
          <cell r="BJ1103" t="e">
            <v>#N/A</v>
          </cell>
        </row>
        <row r="1104">
          <cell r="A1104" t="str">
            <v>002483.SZ</v>
          </cell>
          <cell r="B1104" t="str">
            <v>润邦股份</v>
          </cell>
          <cell r="C1104">
            <v>19173849.07</v>
          </cell>
          <cell r="D1104">
            <v>549695664.58</v>
          </cell>
          <cell r="E1104">
            <v>0</v>
          </cell>
          <cell r="F1104">
            <v>0</v>
          </cell>
          <cell r="G1104">
            <v>0</v>
          </cell>
          <cell r="H1104">
            <v>0</v>
          </cell>
          <cell r="I1104">
            <v>987176158.4</v>
          </cell>
          <cell r="J1104">
            <v>0</v>
          </cell>
          <cell r="K1104">
            <v>714825260.08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50408540.63</v>
          </cell>
          <cell r="Q1104">
            <v>76318636.61</v>
          </cell>
          <cell r="R1104">
            <v>0</v>
          </cell>
          <cell r="S1104">
            <v>0</v>
          </cell>
          <cell r="T1104">
            <v>0</v>
          </cell>
          <cell r="U1104">
            <v>471973324.19</v>
          </cell>
          <cell r="V1104">
            <v>3927460</v>
          </cell>
          <cell r="W1104">
            <v>0</v>
          </cell>
          <cell r="X1104">
            <v>208930476.51</v>
          </cell>
          <cell r="Y1104">
            <v>0</v>
          </cell>
          <cell r="Z1104">
            <v>0</v>
          </cell>
          <cell r="AA1104">
            <v>0</v>
          </cell>
          <cell r="AB1104">
            <v>15064377.35</v>
          </cell>
          <cell r="AC1104">
            <v>34206985.86</v>
          </cell>
          <cell r="AD1104">
            <v>0</v>
          </cell>
        </row>
        <row r="1104">
          <cell r="AF1104">
            <v>942288735</v>
          </cell>
          <cell r="AG1104">
            <v>0</v>
          </cell>
          <cell r="AH1104">
            <v>2460433527.68</v>
          </cell>
          <cell r="AI1104">
            <v>0</v>
          </cell>
          <cell r="AJ1104">
            <v>948934.91</v>
          </cell>
          <cell r="AK1104">
            <v>2819154.81</v>
          </cell>
          <cell r="AL1104">
            <v>118852208.8</v>
          </cell>
          <cell r="AM1104">
            <v>0</v>
          </cell>
          <cell r="AN1104">
            <v>645336027.61</v>
          </cell>
          <cell r="AO1104">
            <v>3131700733.28</v>
          </cell>
          <cell r="AP1104">
            <v>4170678588.81</v>
          </cell>
          <cell r="AQ1104">
            <v>7302379322.09</v>
          </cell>
          <cell r="AR1104">
            <v>1901101268</v>
          </cell>
          <cell r="AS1104">
            <v>1021668988.77</v>
          </cell>
          <cell r="AT1104">
            <v>208930476.51</v>
          </cell>
          <cell r="AU1104">
            <v>1230599465.28</v>
          </cell>
          <cell r="AV1104">
            <v>4170678588.81</v>
          </cell>
          <cell r="AW1104">
            <v>5401278054.09</v>
          </cell>
          <cell r="AX1104">
            <v>1021668988.77</v>
          </cell>
          <cell r="AY1104">
            <v>4379609065.32</v>
          </cell>
          <cell r="AZ1104">
            <v>0.227834866666076</v>
          </cell>
          <cell r="BA1104">
            <v>0.772165133333924</v>
          </cell>
          <cell r="BB1104">
            <v>1.2950597700292</v>
          </cell>
          <cell r="BC1104">
            <v>0.189153192733035</v>
          </cell>
          <cell r="BD1104">
            <v>0.0386816739330411</v>
          </cell>
          <cell r="BE1104">
            <v>0.189153192733035</v>
          </cell>
          <cell r="BF1104">
            <v>0.810846807266965</v>
          </cell>
          <cell r="BG1104" t="e">
            <v>#N/A</v>
          </cell>
          <cell r="BH1104">
            <v>126048091.52</v>
          </cell>
          <cell r="BI1104">
            <v>594422217.049999</v>
          </cell>
          <cell r="BJ1104" t="e">
            <v>#N/A</v>
          </cell>
        </row>
        <row r="1105">
          <cell r="A1105" t="str">
            <v>603959.SH</v>
          </cell>
          <cell r="B1105" t="str">
            <v>百利科技</v>
          </cell>
          <cell r="C1105">
            <v>2357557.55</v>
          </cell>
          <cell r="D1105">
            <v>549200000</v>
          </cell>
          <cell r="E1105">
            <v>0</v>
          </cell>
          <cell r="F1105">
            <v>0</v>
          </cell>
          <cell r="G1105">
            <v>0</v>
          </cell>
          <cell r="H1105">
            <v>0</v>
          </cell>
          <cell r="I1105">
            <v>1047784042.38</v>
          </cell>
          <cell r="J1105">
            <v>0</v>
          </cell>
          <cell r="K1105">
            <v>337178568.33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24629688.01</v>
          </cell>
          <cell r="Q1105">
            <v>19273552.09</v>
          </cell>
          <cell r="R1105">
            <v>0</v>
          </cell>
          <cell r="S1105">
            <v>0</v>
          </cell>
          <cell r="T1105">
            <v>0</v>
          </cell>
          <cell r="U1105">
            <v>3388123.42</v>
          </cell>
          <cell r="V1105">
            <v>86275747.01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</row>
        <row r="1105">
          <cell r="AF1105">
            <v>490298992</v>
          </cell>
          <cell r="AG1105">
            <v>0</v>
          </cell>
          <cell r="AH1105">
            <v>281821792.98</v>
          </cell>
          <cell r="AI1105">
            <v>0</v>
          </cell>
          <cell r="AJ1105">
            <v>2116500</v>
          </cell>
          <cell r="AK1105">
            <v>0</v>
          </cell>
          <cell r="AL1105">
            <v>55324857.82</v>
          </cell>
          <cell r="AM1105">
            <v>0</v>
          </cell>
          <cell r="AN1105">
            <v>-161230796.81</v>
          </cell>
          <cell r="AO1105">
            <v>2070087278.79</v>
          </cell>
          <cell r="AP1105">
            <v>668331345.99</v>
          </cell>
          <cell r="AQ1105">
            <v>2738418624.78</v>
          </cell>
          <cell r="AR1105">
            <v>1517499155.37</v>
          </cell>
          <cell r="AS1105">
            <v>552588123.42</v>
          </cell>
          <cell r="AT1105">
            <v>0</v>
          </cell>
          <cell r="AU1105">
            <v>552588123.42</v>
          </cell>
          <cell r="AV1105">
            <v>668331345.99</v>
          </cell>
          <cell r="AW1105">
            <v>1220919469.41</v>
          </cell>
          <cell r="AX1105">
            <v>552588123.42</v>
          </cell>
          <cell r="AY1105">
            <v>668331345.99</v>
          </cell>
          <cell r="AZ1105">
            <v>0.452599976710204</v>
          </cell>
          <cell r="BA1105">
            <v>0.547400023289797</v>
          </cell>
          <cell r="BB1105">
            <v>1.82681760587101</v>
          </cell>
          <cell r="BC1105">
            <v>0.452599976710204</v>
          </cell>
          <cell r="BD1105">
            <v>0</v>
          </cell>
          <cell r="BE1105">
            <v>0.452599976710204</v>
          </cell>
          <cell r="BF1105">
            <v>0.547400023289797</v>
          </cell>
          <cell r="BG1105" t="e">
            <v>#N/A</v>
          </cell>
          <cell r="BH1105">
            <v>296216974.07</v>
          </cell>
          <cell r="BI1105">
            <v>-217234081.24</v>
          </cell>
          <cell r="BJ1105" t="e">
            <v>#N/A</v>
          </cell>
        </row>
        <row r="1106">
          <cell r="A1106" t="str">
            <v>000837.SZ</v>
          </cell>
          <cell r="B1106" t="str">
            <v>秦川机床</v>
          </cell>
          <cell r="C1106">
            <v>2595374.18</v>
          </cell>
          <cell r="D1106">
            <v>549097947.48</v>
          </cell>
          <cell r="E1106">
            <v>0</v>
          </cell>
          <cell r="F1106">
            <v>0</v>
          </cell>
          <cell r="G1106">
            <v>0</v>
          </cell>
          <cell r="H1106">
            <v>0</v>
          </cell>
          <cell r="I1106">
            <v>1615183033.11</v>
          </cell>
          <cell r="J1106">
            <v>808229</v>
          </cell>
          <cell r="K1106">
            <v>313759643.11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156650936.14</v>
          </cell>
          <cell r="Q1106">
            <v>30297050.62</v>
          </cell>
          <cell r="R1106">
            <v>0</v>
          </cell>
          <cell r="S1106">
            <v>0</v>
          </cell>
          <cell r="T1106">
            <v>0</v>
          </cell>
          <cell r="U1106">
            <v>457377868.03</v>
          </cell>
          <cell r="V1106">
            <v>45946746.66</v>
          </cell>
          <cell r="W1106">
            <v>0</v>
          </cell>
          <cell r="X1106">
            <v>139881190.75</v>
          </cell>
          <cell r="Y1106">
            <v>0</v>
          </cell>
          <cell r="Z1106">
            <v>0</v>
          </cell>
          <cell r="AA1106">
            <v>159735.18</v>
          </cell>
          <cell r="AB1106">
            <v>15189026.67</v>
          </cell>
          <cell r="AC1106">
            <v>300085362.41</v>
          </cell>
          <cell r="AD1106">
            <v>0</v>
          </cell>
        </row>
        <row r="1106">
          <cell r="AF1106">
            <v>899370910</v>
          </cell>
          <cell r="AG1106">
            <v>0</v>
          </cell>
          <cell r="AH1106">
            <v>1830061006.74</v>
          </cell>
          <cell r="AI1106">
            <v>0</v>
          </cell>
          <cell r="AJ1106">
            <v>-17118962.69</v>
          </cell>
          <cell r="AK1106">
            <v>8291833.93</v>
          </cell>
          <cell r="AL1106">
            <v>94897076.48</v>
          </cell>
          <cell r="AM1106">
            <v>0</v>
          </cell>
          <cell r="AN1106">
            <v>387574901.83</v>
          </cell>
          <cell r="AO1106">
            <v>3627032143.34</v>
          </cell>
          <cell r="AP1106">
            <v>3203076766.29</v>
          </cell>
          <cell r="AQ1106">
            <v>6830108909.63</v>
          </cell>
          <cell r="AR1106">
            <v>2480515401.9</v>
          </cell>
          <cell r="AS1106">
            <v>1006475815.51</v>
          </cell>
          <cell r="AT1106">
            <v>140040925.93</v>
          </cell>
          <cell r="AU1106">
            <v>1146516741.44</v>
          </cell>
          <cell r="AV1106">
            <v>3203076766.29</v>
          </cell>
          <cell r="AW1106">
            <v>4349593507.73</v>
          </cell>
          <cell r="AX1106">
            <v>1006475815.51</v>
          </cell>
          <cell r="AY1106">
            <v>3343117692.22</v>
          </cell>
          <cell r="AZ1106">
            <v>0.263591698719073</v>
          </cell>
          <cell r="BA1106">
            <v>0.736408301280927</v>
          </cell>
          <cell r="BB1106">
            <v>1.35794232392624</v>
          </cell>
          <cell r="BC1106">
            <v>0.231395373779484</v>
          </cell>
          <cell r="BD1106">
            <v>0.0321963249395886</v>
          </cell>
          <cell r="BE1106">
            <v>0.231395373779484</v>
          </cell>
          <cell r="BF1106">
            <v>0.768604626220516</v>
          </cell>
          <cell r="BG1106" t="e">
            <v>#N/A</v>
          </cell>
          <cell r="BH1106">
            <v>-222042307.27</v>
          </cell>
          <cell r="BI1106">
            <v>149593091.48</v>
          </cell>
          <cell r="BJ1106" t="e">
            <v>#N/A</v>
          </cell>
        </row>
        <row r="1107">
          <cell r="A1107" t="str">
            <v>002448.SZ</v>
          </cell>
          <cell r="B1107" t="str">
            <v>中原内配</v>
          </cell>
          <cell r="C1107">
            <v>10937286.38</v>
          </cell>
          <cell r="D1107">
            <v>548000000</v>
          </cell>
          <cell r="E1107">
            <v>0</v>
          </cell>
          <cell r="F1107">
            <v>0</v>
          </cell>
          <cell r="G1107">
            <v>0</v>
          </cell>
          <cell r="H1107">
            <v>0</v>
          </cell>
          <cell r="I1107">
            <v>448441747.57</v>
          </cell>
          <cell r="J1107">
            <v>0</v>
          </cell>
          <cell r="K1107">
            <v>24444605.42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43359600.06</v>
          </cell>
          <cell r="Q1107">
            <v>30272202.15</v>
          </cell>
          <cell r="R1107">
            <v>0</v>
          </cell>
          <cell r="S1107">
            <v>0</v>
          </cell>
          <cell r="T1107">
            <v>0</v>
          </cell>
          <cell r="U1107">
            <v>301091709.18</v>
          </cell>
          <cell r="V1107">
            <v>4128113.39</v>
          </cell>
          <cell r="W1107">
            <v>0</v>
          </cell>
          <cell r="X1107">
            <v>290000000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223409815.97</v>
          </cell>
          <cell r="AD1107">
            <v>0</v>
          </cell>
        </row>
        <row r="1107">
          <cell r="AF1107">
            <v>603144105</v>
          </cell>
          <cell r="AG1107">
            <v>0</v>
          </cell>
          <cell r="AH1107">
            <v>641905673.9</v>
          </cell>
          <cell r="AI1107">
            <v>100142552.13</v>
          </cell>
          <cell r="AJ1107">
            <v>-15791524.4</v>
          </cell>
          <cell r="AK1107">
            <v>0</v>
          </cell>
          <cell r="AL1107">
            <v>181381630.42</v>
          </cell>
          <cell r="AM1107">
            <v>0</v>
          </cell>
          <cell r="AN1107">
            <v>1579756016.39</v>
          </cell>
          <cell r="AO1107">
            <v>1924085080.12</v>
          </cell>
          <cell r="AP1107">
            <v>3090538453.44</v>
          </cell>
          <cell r="AQ1107">
            <v>5014623533.56</v>
          </cell>
          <cell r="AR1107">
            <v>784993370.94</v>
          </cell>
          <cell r="AS1107">
            <v>849091709.18</v>
          </cell>
          <cell r="AT1107">
            <v>290000000</v>
          </cell>
          <cell r="AU1107">
            <v>1139091709.18</v>
          </cell>
          <cell r="AV1107">
            <v>2890253349.18</v>
          </cell>
          <cell r="AW1107">
            <v>4029345058.36</v>
          </cell>
          <cell r="AX1107">
            <v>849091709.18</v>
          </cell>
          <cell r="AY1107">
            <v>3180253349.18</v>
          </cell>
          <cell r="AZ1107">
            <v>0.282698972830991</v>
          </cell>
          <cell r="BA1107">
            <v>0.717301027169009</v>
          </cell>
          <cell r="BB1107">
            <v>1.39411483062659</v>
          </cell>
          <cell r="BC1107">
            <v>0.210726978425023</v>
          </cell>
          <cell r="BD1107">
            <v>0.0719719944059678</v>
          </cell>
          <cell r="BE1107">
            <v>0.210726978425023</v>
          </cell>
          <cell r="BF1107">
            <v>0.789273021574977</v>
          </cell>
          <cell r="BG1107" t="e">
            <v>#N/A</v>
          </cell>
          <cell r="BH1107">
            <v>481317394.12</v>
          </cell>
          <cell r="BI1107">
            <v>264251639.45</v>
          </cell>
          <cell r="BJ1107" t="e">
            <v>#N/A</v>
          </cell>
        </row>
        <row r="1108">
          <cell r="A1108" t="str">
            <v>002114.SZ</v>
          </cell>
          <cell r="B1108" t="str">
            <v>罗平锌电</v>
          </cell>
          <cell r="C1108">
            <v>219301.71</v>
          </cell>
          <cell r="D1108">
            <v>547000000</v>
          </cell>
          <cell r="E1108">
            <v>0</v>
          </cell>
          <cell r="F1108">
            <v>0</v>
          </cell>
          <cell r="G1108">
            <v>0</v>
          </cell>
          <cell r="H1108">
            <v>0</v>
          </cell>
          <cell r="I1108">
            <v>130033407.29</v>
          </cell>
          <cell r="J1108">
            <v>0</v>
          </cell>
          <cell r="K1108">
            <v>34088379.89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18161793.17</v>
          </cell>
          <cell r="Q1108">
            <v>12566148.09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11431489.39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1695806.75</v>
          </cell>
          <cell r="AB1108">
            <v>32076709.71</v>
          </cell>
          <cell r="AC1108">
            <v>17575368.27</v>
          </cell>
          <cell r="AD1108">
            <v>0</v>
          </cell>
        </row>
        <row r="1108">
          <cell r="AF1108">
            <v>323395267</v>
          </cell>
          <cell r="AG1108">
            <v>0</v>
          </cell>
          <cell r="AH1108">
            <v>1495443568.73</v>
          </cell>
          <cell r="AI1108">
            <v>0</v>
          </cell>
          <cell r="AJ1108">
            <v>0</v>
          </cell>
          <cell r="AK1108">
            <v>12969316.61</v>
          </cell>
          <cell r="AL1108">
            <v>34308111.32</v>
          </cell>
          <cell r="AM1108">
            <v>0</v>
          </cell>
          <cell r="AN1108">
            <v>-365094363.87</v>
          </cell>
          <cell r="AO1108">
            <v>804848404.27</v>
          </cell>
          <cell r="AP1108">
            <v>1501021899.79</v>
          </cell>
          <cell r="AQ1108">
            <v>2305870304.06</v>
          </cell>
          <cell r="AR1108">
            <v>256152597.52</v>
          </cell>
          <cell r="AS1108">
            <v>547000000</v>
          </cell>
          <cell r="AT1108">
            <v>1695806.75</v>
          </cell>
          <cell r="AU1108">
            <v>548695806.75</v>
          </cell>
          <cell r="AV1108">
            <v>1501021899.79</v>
          </cell>
          <cell r="AW1108">
            <v>2049717706.54</v>
          </cell>
          <cell r="AX1108">
            <v>547000000</v>
          </cell>
          <cell r="AY1108">
            <v>1502717706.54</v>
          </cell>
          <cell r="AZ1108">
            <v>0.267693353577073</v>
          </cell>
          <cell r="BA1108">
            <v>0.732306646422927</v>
          </cell>
          <cell r="BB1108">
            <v>1.36554816876873</v>
          </cell>
          <cell r="BC1108">
            <v>0.266866016844513</v>
          </cell>
          <cell r="BD1108">
            <v>0.0008273367325604</v>
          </cell>
          <cell r="BE1108">
            <v>0.266866016844513</v>
          </cell>
          <cell r="BF1108">
            <v>0.733133983155487</v>
          </cell>
          <cell r="BG1108" t="e">
            <v>#N/A</v>
          </cell>
          <cell r="BH1108">
            <v>225010108.93</v>
          </cell>
          <cell r="BI1108">
            <v>-201062082.17</v>
          </cell>
          <cell r="BJ1108" t="e">
            <v>#N/A</v>
          </cell>
        </row>
        <row r="1109">
          <cell r="A1109" t="str">
            <v>000795.SZ</v>
          </cell>
          <cell r="B1109" t="str">
            <v>英洛华</v>
          </cell>
          <cell r="C1109">
            <v>5078878.11</v>
          </cell>
          <cell r="D1109">
            <v>546340468.28</v>
          </cell>
          <cell r="E1109">
            <v>0</v>
          </cell>
          <cell r="F1109">
            <v>0</v>
          </cell>
          <cell r="G1109">
            <v>0</v>
          </cell>
          <cell r="H1109">
            <v>0</v>
          </cell>
          <cell r="I1109">
            <v>987063621.16</v>
          </cell>
          <cell r="J1109">
            <v>0</v>
          </cell>
          <cell r="K1109">
            <v>38924286.59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63187381.61</v>
          </cell>
          <cell r="Q1109">
            <v>24232830.16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15267324.5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31412091.08</v>
          </cell>
          <cell r="AD1109">
            <v>0</v>
          </cell>
        </row>
        <row r="1109">
          <cell r="AF1109">
            <v>1133684103</v>
          </cell>
          <cell r="AG1109">
            <v>0</v>
          </cell>
          <cell r="AH1109">
            <v>992480997.63</v>
          </cell>
          <cell r="AI1109">
            <v>0</v>
          </cell>
          <cell r="AJ1109">
            <v>0</v>
          </cell>
          <cell r="AK1109">
            <v>0</v>
          </cell>
          <cell r="AL1109">
            <v>47940325.35</v>
          </cell>
          <cell r="AM1109">
            <v>0</v>
          </cell>
          <cell r="AN1109">
            <v>309771574.25</v>
          </cell>
          <cell r="AO1109">
            <v>1711506881.49</v>
          </cell>
          <cell r="AP1109">
            <v>2483877000.23</v>
          </cell>
          <cell r="AQ1109">
            <v>4195383881.72</v>
          </cell>
          <cell r="AR1109">
            <v>1165166413.21</v>
          </cell>
          <cell r="AS1109">
            <v>546340468.28</v>
          </cell>
          <cell r="AT1109">
            <v>0</v>
          </cell>
          <cell r="AU1109">
            <v>546340468.28</v>
          </cell>
          <cell r="AV1109">
            <v>2483877000.23</v>
          </cell>
          <cell r="AW1109">
            <v>3030217468.51</v>
          </cell>
          <cell r="AX1109">
            <v>546340468.28</v>
          </cell>
          <cell r="AY1109">
            <v>2483877000.23</v>
          </cell>
          <cell r="AZ1109">
            <v>0.180297445301391</v>
          </cell>
          <cell r="BA1109">
            <v>0.819702554698609</v>
          </cell>
          <cell r="BB1109">
            <v>1.21995471926726</v>
          </cell>
          <cell r="BC1109">
            <v>0.180297445301391</v>
          </cell>
          <cell r="BD1109">
            <v>0</v>
          </cell>
          <cell r="BE1109">
            <v>0.180297445301391</v>
          </cell>
          <cell r="BF1109">
            <v>0.819702554698609</v>
          </cell>
          <cell r="BG1109" t="e">
            <v>#N/A</v>
          </cell>
          <cell r="BH1109">
            <v>-241792533.75</v>
          </cell>
          <cell r="BI1109">
            <v>1468968253.56</v>
          </cell>
          <cell r="BJ1109" t="e">
            <v>#N/A</v>
          </cell>
        </row>
        <row r="1110">
          <cell r="A1110" t="str">
            <v>603995.SH</v>
          </cell>
          <cell r="B1110" t="str">
            <v>甬金股份</v>
          </cell>
          <cell r="C1110">
            <v>1617166.12</v>
          </cell>
          <cell r="D1110">
            <v>545213870.21</v>
          </cell>
          <cell r="E1110">
            <v>0</v>
          </cell>
          <cell r="F1110">
            <v>0</v>
          </cell>
          <cell r="G1110">
            <v>98320</v>
          </cell>
          <cell r="H1110">
            <v>0</v>
          </cell>
          <cell r="I1110">
            <v>1523675688.1</v>
          </cell>
          <cell r="J1110">
            <v>135000000</v>
          </cell>
          <cell r="K1110">
            <v>663270674.51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36250200.78</v>
          </cell>
          <cell r="Q1110">
            <v>90085271.31</v>
          </cell>
          <cell r="R1110">
            <v>0</v>
          </cell>
          <cell r="S1110">
            <v>0</v>
          </cell>
          <cell r="T1110">
            <v>0</v>
          </cell>
          <cell r="U1110">
            <v>111729517.44</v>
          </cell>
          <cell r="V1110">
            <v>66725187.71</v>
          </cell>
          <cell r="W1110">
            <v>0</v>
          </cell>
          <cell r="X1110">
            <v>909689782.61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195630890.77</v>
          </cell>
          <cell r="AD1110">
            <v>0</v>
          </cell>
        </row>
        <row r="1110">
          <cell r="AF1110">
            <v>233127400</v>
          </cell>
          <cell r="AG1110">
            <v>0</v>
          </cell>
          <cell r="AH1110">
            <v>1377876909.93</v>
          </cell>
          <cell r="AI1110">
            <v>35522356</v>
          </cell>
          <cell r="AJ1110">
            <v>-5851063.97</v>
          </cell>
          <cell r="AK1110">
            <v>0</v>
          </cell>
          <cell r="AL1110">
            <v>113481961.09</v>
          </cell>
          <cell r="AM1110">
            <v>0</v>
          </cell>
          <cell r="AN1110">
            <v>1751411342.82</v>
          </cell>
          <cell r="AO1110">
            <v>4278986569.56</v>
          </cell>
          <cell r="AP1110">
            <v>3505568905.87</v>
          </cell>
          <cell r="AQ1110">
            <v>7784555475.43</v>
          </cell>
          <cell r="AR1110">
            <v>2712255079.3</v>
          </cell>
          <cell r="AS1110">
            <v>657041707.65</v>
          </cell>
          <cell r="AT1110">
            <v>909689782.61</v>
          </cell>
          <cell r="AU1110">
            <v>1566731490.26</v>
          </cell>
          <cell r="AV1110">
            <v>3434524193.87</v>
          </cell>
          <cell r="AW1110">
            <v>5001255684.13</v>
          </cell>
          <cell r="AX1110">
            <v>657041707.65</v>
          </cell>
          <cell r="AY1110">
            <v>4344213976.48</v>
          </cell>
          <cell r="AZ1110">
            <v>0.313267625014965</v>
          </cell>
          <cell r="BA1110">
            <v>0.686732374985035</v>
          </cell>
          <cell r="BB1110">
            <v>1.45617133606347</v>
          </cell>
          <cell r="BC1110">
            <v>0.131375348342003</v>
          </cell>
          <cell r="BD1110">
            <v>0.181892276672962</v>
          </cell>
          <cell r="BE1110">
            <v>0.131375348342003</v>
          </cell>
          <cell r="BF1110">
            <v>0.868624651657997</v>
          </cell>
          <cell r="BG1110" t="e">
            <v>#N/A</v>
          </cell>
          <cell r="BH1110">
            <v>-394413379.7</v>
          </cell>
          <cell r="BI1110">
            <v>-671857831.17</v>
          </cell>
          <cell r="BJ1110" t="e">
            <v>#N/A</v>
          </cell>
        </row>
        <row r="1111">
          <cell r="A1111" t="str">
            <v>002272.SZ</v>
          </cell>
          <cell r="B1111" t="str">
            <v>川润股份</v>
          </cell>
          <cell r="C1111">
            <v>2640188.16</v>
          </cell>
          <cell r="D1111">
            <v>544000000</v>
          </cell>
          <cell r="E1111">
            <v>0</v>
          </cell>
          <cell r="F1111">
            <v>0</v>
          </cell>
          <cell r="G1111">
            <v>0</v>
          </cell>
          <cell r="H1111">
            <v>0</v>
          </cell>
          <cell r="I1111">
            <v>483258080.76</v>
          </cell>
          <cell r="J1111">
            <v>0</v>
          </cell>
          <cell r="K1111">
            <v>184392822.56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6919580.39</v>
          </cell>
          <cell r="Q1111">
            <v>7892168.53</v>
          </cell>
          <cell r="R1111">
            <v>0</v>
          </cell>
          <cell r="S1111">
            <v>0</v>
          </cell>
          <cell r="T1111">
            <v>0</v>
          </cell>
          <cell r="U1111">
            <v>16478964.22</v>
          </cell>
          <cell r="V1111">
            <v>23243343.4</v>
          </cell>
          <cell r="W1111">
            <v>0</v>
          </cell>
          <cell r="X1111">
            <v>146483390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19956428.41</v>
          </cell>
          <cell r="AD1111">
            <v>0</v>
          </cell>
        </row>
        <row r="1111">
          <cell r="AF1111">
            <v>436480000</v>
          </cell>
          <cell r="AG1111">
            <v>0</v>
          </cell>
          <cell r="AH1111">
            <v>690113678.89</v>
          </cell>
          <cell r="AI1111">
            <v>15461250</v>
          </cell>
          <cell r="AJ1111">
            <v>2178054.67</v>
          </cell>
          <cell r="AK1111">
            <v>173728.72</v>
          </cell>
          <cell r="AL1111">
            <v>42066933.98</v>
          </cell>
          <cell r="AM1111">
            <v>0</v>
          </cell>
          <cell r="AN1111">
            <v>299883546.78</v>
          </cell>
          <cell r="AO1111">
            <v>1435264966.43</v>
          </cell>
          <cell r="AP1111">
            <v>1486357193.04</v>
          </cell>
          <cell r="AQ1111">
            <v>2921622159.47</v>
          </cell>
          <cell r="AR1111">
            <v>728302612.21</v>
          </cell>
          <cell r="AS1111">
            <v>560478964.22</v>
          </cell>
          <cell r="AT1111">
            <v>146483390</v>
          </cell>
          <cell r="AU1111">
            <v>706962354.22</v>
          </cell>
          <cell r="AV1111">
            <v>1455434693.04</v>
          </cell>
          <cell r="AW1111">
            <v>2162397047.26</v>
          </cell>
          <cell r="AX1111">
            <v>560478964.22</v>
          </cell>
          <cell r="AY1111">
            <v>1601918083.04</v>
          </cell>
          <cell r="AZ1111">
            <v>0.32693457249944</v>
          </cell>
          <cell r="BA1111">
            <v>0.67306542750056</v>
          </cell>
          <cell r="BB1111">
            <v>1.48573966087297</v>
          </cell>
          <cell r="BC1111">
            <v>0.259193363647157</v>
          </cell>
          <cell r="BD1111">
            <v>0.0677412088522831</v>
          </cell>
          <cell r="BE1111">
            <v>0.259193363647157</v>
          </cell>
          <cell r="BF1111">
            <v>0.740806636352843</v>
          </cell>
          <cell r="BG1111" t="e">
            <v>#N/A</v>
          </cell>
          <cell r="BH1111">
            <v>-73530548.29</v>
          </cell>
          <cell r="BI1111">
            <v>639918237.64</v>
          </cell>
          <cell r="BJ1111" t="e">
            <v>#N/A</v>
          </cell>
        </row>
        <row r="1112">
          <cell r="A1112" t="str">
            <v>000426.SZ</v>
          </cell>
          <cell r="B1112" t="str">
            <v>兴业矿业</v>
          </cell>
          <cell r="C1112">
            <v>416099457.73</v>
          </cell>
          <cell r="D1112">
            <v>540983685.28</v>
          </cell>
          <cell r="E1112">
            <v>0</v>
          </cell>
          <cell r="F1112">
            <v>0</v>
          </cell>
          <cell r="G1112">
            <v>0</v>
          </cell>
          <cell r="H1112">
            <v>0</v>
          </cell>
          <cell r="I1112">
            <v>446707778.48</v>
          </cell>
          <cell r="J1112">
            <v>0</v>
          </cell>
          <cell r="K1112">
            <v>177069068.56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20903619.59</v>
          </cell>
          <cell r="Q1112">
            <v>90650919.57</v>
          </cell>
          <cell r="R1112">
            <v>0</v>
          </cell>
          <cell r="S1112">
            <v>0</v>
          </cell>
          <cell r="T1112">
            <v>0</v>
          </cell>
          <cell r="U1112">
            <v>623451607.07</v>
          </cell>
          <cell r="V1112">
            <v>23574340.95</v>
          </cell>
          <cell r="W1112">
            <v>0</v>
          </cell>
          <cell r="X1112">
            <v>0</v>
          </cell>
          <cell r="Y1112">
            <v>917200144.78</v>
          </cell>
          <cell r="Z1112">
            <v>0</v>
          </cell>
          <cell r="AA1112">
            <v>0</v>
          </cell>
          <cell r="AB1112">
            <v>88780577.73</v>
          </cell>
          <cell r="AC1112">
            <v>3300000</v>
          </cell>
          <cell r="AD1112">
            <v>0</v>
          </cell>
        </row>
        <row r="1112">
          <cell r="AF1112">
            <v>1837192219</v>
          </cell>
          <cell r="AG1112">
            <v>0</v>
          </cell>
          <cell r="AH1112">
            <v>2245638484.2</v>
          </cell>
          <cell r="AI1112">
            <v>0</v>
          </cell>
          <cell r="AJ1112">
            <v>108747141.33</v>
          </cell>
          <cell r="AK1112">
            <v>9368204.46</v>
          </cell>
          <cell r="AL1112">
            <v>168088688.2</v>
          </cell>
          <cell r="AM1112">
            <v>0</v>
          </cell>
          <cell r="AN1112">
            <v>1045426626.81</v>
          </cell>
          <cell r="AO1112">
            <v>3348721199.74</v>
          </cell>
          <cell r="AP1112">
            <v>5414461364</v>
          </cell>
          <cell r="AQ1112">
            <v>8763182563.74</v>
          </cell>
          <cell r="AR1112">
            <v>1267085762.61</v>
          </cell>
          <cell r="AS1112">
            <v>1164435292.35</v>
          </cell>
          <cell r="AT1112">
            <v>917200144.78</v>
          </cell>
          <cell r="AU1112">
            <v>2081635437.13</v>
          </cell>
          <cell r="AV1112">
            <v>5414461364</v>
          </cell>
          <cell r="AW1112">
            <v>7496096801.13</v>
          </cell>
          <cell r="AX1112">
            <v>1164435292.35</v>
          </cell>
          <cell r="AY1112">
            <v>6331661508.78</v>
          </cell>
          <cell r="AZ1112">
            <v>0.277695911933288</v>
          </cell>
          <cell r="BA1112">
            <v>0.722304088066712</v>
          </cell>
          <cell r="BB1112">
            <v>1.38445845250102</v>
          </cell>
          <cell r="BC1112">
            <v>0.155338881452874</v>
          </cell>
          <cell r="BD1112">
            <v>0.122357030480414</v>
          </cell>
          <cell r="BE1112">
            <v>0.155338881452874</v>
          </cell>
          <cell r="BF1112">
            <v>0.844661118547126</v>
          </cell>
          <cell r="BG1112" t="e">
            <v>#N/A</v>
          </cell>
          <cell r="BH1112">
            <v>1028764643.14</v>
          </cell>
          <cell r="BI1112">
            <v>-1948450413.6</v>
          </cell>
          <cell r="BJ1112" t="e">
            <v>#N/A</v>
          </cell>
        </row>
        <row r="1113">
          <cell r="A1113" t="str">
            <v>000811.SZ</v>
          </cell>
          <cell r="B1113" t="str">
            <v>冰轮环境</v>
          </cell>
          <cell r="C1113">
            <v>161973666.27</v>
          </cell>
          <cell r="D1113">
            <v>540925981.43</v>
          </cell>
          <cell r="E1113">
            <v>0</v>
          </cell>
          <cell r="F1113">
            <v>0</v>
          </cell>
          <cell r="G1113">
            <v>0</v>
          </cell>
          <cell r="H1113">
            <v>0</v>
          </cell>
          <cell r="I1113">
            <v>1704112802.86</v>
          </cell>
          <cell r="J1113">
            <v>0</v>
          </cell>
          <cell r="K1113">
            <v>750580007.29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179907166.91</v>
          </cell>
          <cell r="Q1113">
            <v>39936692.63</v>
          </cell>
          <cell r="R1113">
            <v>0</v>
          </cell>
          <cell r="S1113">
            <v>0</v>
          </cell>
          <cell r="T1113">
            <v>0</v>
          </cell>
          <cell r="U1113">
            <v>205427895.85</v>
          </cell>
          <cell r="V1113">
            <v>93339649.68</v>
          </cell>
          <cell r="W1113">
            <v>0</v>
          </cell>
          <cell r="X1113">
            <v>84673826.78</v>
          </cell>
          <cell r="Y1113">
            <v>0</v>
          </cell>
          <cell r="Z1113">
            <v>0</v>
          </cell>
          <cell r="AA1113">
            <v>44274454.9</v>
          </cell>
          <cell r="AB1113">
            <v>0</v>
          </cell>
          <cell r="AC1113">
            <v>77728890.7</v>
          </cell>
          <cell r="AD1113">
            <v>0</v>
          </cell>
        </row>
        <row r="1113">
          <cell r="AF1113">
            <v>745837804</v>
          </cell>
          <cell r="AG1113">
            <v>0</v>
          </cell>
          <cell r="AH1113">
            <v>464078040.26</v>
          </cell>
          <cell r="AI1113">
            <v>0</v>
          </cell>
          <cell r="AJ1113">
            <v>305471284.63</v>
          </cell>
          <cell r="AK1113">
            <v>16027820.04</v>
          </cell>
          <cell r="AL1113">
            <v>307039956.41</v>
          </cell>
          <cell r="AM1113">
            <v>0</v>
          </cell>
          <cell r="AN1113">
            <v>2728355895.85</v>
          </cell>
          <cell r="AO1113">
            <v>3882881035.3</v>
          </cell>
          <cell r="AP1113">
            <v>4566810801.19</v>
          </cell>
          <cell r="AQ1113">
            <v>8449691836.49</v>
          </cell>
          <cell r="AR1113">
            <v>3007578876.34</v>
          </cell>
          <cell r="AS1113">
            <v>746353877.28</v>
          </cell>
          <cell r="AT1113">
            <v>128948281.68</v>
          </cell>
          <cell r="AU1113">
            <v>875302158.96</v>
          </cell>
          <cell r="AV1113">
            <v>4566810801.19</v>
          </cell>
          <cell r="AW1113">
            <v>5442112960.15</v>
          </cell>
          <cell r="AX1113">
            <v>746353877.28</v>
          </cell>
          <cell r="AY1113">
            <v>4695759082.87</v>
          </cell>
          <cell r="AZ1113">
            <v>0.160838660529361</v>
          </cell>
          <cell r="BA1113">
            <v>0.839161339470639</v>
          </cell>
          <cell r="BB1113">
            <v>1.19166595619243</v>
          </cell>
          <cell r="BC1113">
            <v>0.13714413551229</v>
          </cell>
          <cell r="BD1113">
            <v>0.0236945250170709</v>
          </cell>
          <cell r="BE1113">
            <v>0.13714413551229</v>
          </cell>
          <cell r="BF1113">
            <v>0.86285586448771</v>
          </cell>
          <cell r="BG1113" t="e">
            <v>#N/A</v>
          </cell>
          <cell r="BH1113">
            <v>-1431895682.63</v>
          </cell>
          <cell r="BI1113">
            <v>2138896800.38</v>
          </cell>
          <cell r="BJ1113" t="e">
            <v>#N/A</v>
          </cell>
        </row>
        <row r="1114">
          <cell r="A1114" t="str">
            <v>600629.SH</v>
          </cell>
          <cell r="B1114" t="str">
            <v>华建集团</v>
          </cell>
          <cell r="C1114">
            <v>19553605.04</v>
          </cell>
          <cell r="D1114">
            <v>539752832.78</v>
          </cell>
          <cell r="E1114">
            <v>0</v>
          </cell>
          <cell r="F1114">
            <v>0</v>
          </cell>
          <cell r="G1114">
            <v>0</v>
          </cell>
          <cell r="H1114">
            <v>0</v>
          </cell>
          <cell r="I1114">
            <v>4733487820.96</v>
          </cell>
          <cell r="J1114">
            <v>12600</v>
          </cell>
          <cell r="K1114">
            <v>1782006402.65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440198935.77</v>
          </cell>
          <cell r="Q1114">
            <v>193101093.72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1744654.51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16909390.22</v>
          </cell>
          <cell r="AC1114">
            <v>27458684.42</v>
          </cell>
          <cell r="AD1114">
            <v>0</v>
          </cell>
        </row>
        <row r="1114">
          <cell r="AF1114">
            <v>58823529</v>
          </cell>
          <cell r="AG1114">
            <v>0</v>
          </cell>
          <cell r="AH1114">
            <v>1455318064.28</v>
          </cell>
          <cell r="AI1114">
            <v>0</v>
          </cell>
          <cell r="AJ1114">
            <v>-1618562.16</v>
          </cell>
          <cell r="AK1114">
            <v>0</v>
          </cell>
          <cell r="AL1114">
            <v>88461630.02</v>
          </cell>
          <cell r="AM1114">
            <v>0</v>
          </cell>
          <cell r="AN1114">
            <v>1563703616.64</v>
          </cell>
          <cell r="AO1114">
            <v>7754226020.07</v>
          </cell>
          <cell r="AP1114">
            <v>3164688277.78</v>
          </cell>
          <cell r="AQ1114">
            <v>10918914297.85</v>
          </cell>
          <cell r="AR1114">
            <v>7214473187.29</v>
          </cell>
          <cell r="AS1114">
            <v>539752832.78</v>
          </cell>
          <cell r="AT1114">
            <v>0</v>
          </cell>
          <cell r="AU1114">
            <v>539752832.78</v>
          </cell>
          <cell r="AV1114">
            <v>3164688277.78</v>
          </cell>
          <cell r="AW1114">
            <v>3704441110.56</v>
          </cell>
          <cell r="AX1114">
            <v>539752832.78</v>
          </cell>
          <cell r="AY1114">
            <v>3164688277.78</v>
          </cell>
          <cell r="AZ1114">
            <v>0.145704255155079</v>
          </cell>
          <cell r="BA1114">
            <v>0.854295744844921</v>
          </cell>
          <cell r="BB1114">
            <v>1.17055481785354</v>
          </cell>
          <cell r="BC1114">
            <v>0.145704255155079</v>
          </cell>
          <cell r="BD1114">
            <v>0</v>
          </cell>
          <cell r="BE1114">
            <v>0.145704255155079</v>
          </cell>
          <cell r="BF1114">
            <v>0.854295744844921</v>
          </cell>
          <cell r="BG1114">
            <v>1473935703.89</v>
          </cell>
          <cell r="BH1114">
            <v>-1785897621.8</v>
          </cell>
          <cell r="BI1114">
            <v>1350898012.9</v>
          </cell>
          <cell r="BJ1114">
            <v>-10.9795462027144</v>
          </cell>
        </row>
        <row r="1115">
          <cell r="A1115" t="str">
            <v>002112.SZ</v>
          </cell>
          <cell r="B1115" t="str">
            <v>三变科技</v>
          </cell>
          <cell r="C1115">
            <v>0</v>
          </cell>
          <cell r="D1115">
            <v>539378354.18</v>
          </cell>
          <cell r="E1115">
            <v>0</v>
          </cell>
          <cell r="F1115">
            <v>0</v>
          </cell>
          <cell r="G1115">
            <v>0</v>
          </cell>
          <cell r="H1115">
            <v>0</v>
          </cell>
          <cell r="I1115">
            <v>172180486.27</v>
          </cell>
          <cell r="J1115">
            <v>0</v>
          </cell>
          <cell r="K1115">
            <v>36723880.54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9364705.96</v>
          </cell>
          <cell r="Q1115">
            <v>21149383.25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4774104.47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44989840.59</v>
          </cell>
          <cell r="AD1115">
            <v>0</v>
          </cell>
        </row>
        <row r="1115">
          <cell r="AF1115">
            <v>201600000</v>
          </cell>
          <cell r="AG1115">
            <v>0</v>
          </cell>
          <cell r="AH1115">
            <v>84250128.63</v>
          </cell>
          <cell r="AI1115">
            <v>0</v>
          </cell>
          <cell r="AJ1115">
            <v>-28838859.21</v>
          </cell>
          <cell r="AK1115">
            <v>0</v>
          </cell>
          <cell r="AL1115">
            <v>40313121.04</v>
          </cell>
          <cell r="AM1115">
            <v>0</v>
          </cell>
          <cell r="AN1115">
            <v>113946834.06</v>
          </cell>
          <cell r="AO1115">
            <v>828560755.26</v>
          </cell>
          <cell r="AP1115">
            <v>411271224.52</v>
          </cell>
          <cell r="AQ1115">
            <v>1239831979.78</v>
          </cell>
          <cell r="AR1115">
            <v>289182401.08</v>
          </cell>
          <cell r="AS1115">
            <v>539378354.18</v>
          </cell>
          <cell r="AT1115">
            <v>0</v>
          </cell>
          <cell r="AU1115">
            <v>539378354.18</v>
          </cell>
          <cell r="AV1115">
            <v>411271224.52</v>
          </cell>
          <cell r="AW1115">
            <v>950649578.7</v>
          </cell>
          <cell r="AX1115">
            <v>539378354.18</v>
          </cell>
          <cell r="AY1115">
            <v>411271224.52</v>
          </cell>
          <cell r="AZ1115">
            <v>0.567378733726041</v>
          </cell>
          <cell r="BA1115">
            <v>0.432621266273959</v>
          </cell>
          <cell r="BB1115">
            <v>2.31149062230044</v>
          </cell>
          <cell r="BC1115">
            <v>0.567378733726041</v>
          </cell>
          <cell r="BD1115">
            <v>0</v>
          </cell>
          <cell r="BE1115">
            <v>0.567378733726041</v>
          </cell>
          <cell r="BF1115">
            <v>0.432621266273959</v>
          </cell>
          <cell r="BG1115" t="e">
            <v>#N/A</v>
          </cell>
          <cell r="BH1115">
            <v>434116720.05</v>
          </cell>
          <cell r="BI1115">
            <v>167032157.93</v>
          </cell>
          <cell r="BJ1115" t="e">
            <v>#N/A</v>
          </cell>
        </row>
        <row r="1116">
          <cell r="A1116" t="str">
            <v>600958.SH</v>
          </cell>
          <cell r="B1116" t="str">
            <v>东方证券</v>
          </cell>
          <cell r="C1116">
            <v>16102466.31</v>
          </cell>
          <cell r="D1116">
            <v>539205200.91</v>
          </cell>
          <cell r="E1116">
            <v>0</v>
          </cell>
          <cell r="F1116">
            <v>6129922416.64</v>
          </cell>
          <cell r="G1116">
            <v>15551926018.37</v>
          </cell>
          <cell r="H1116">
            <v>820409574.06</v>
          </cell>
          <cell r="I1116">
            <v>0</v>
          </cell>
          <cell r="J1116">
            <v>0</v>
          </cell>
          <cell r="K1116">
            <v>72524310.89</v>
          </cell>
          <cell r="L1116">
            <v>68216047344.82</v>
          </cell>
          <cell r="M1116">
            <v>0</v>
          </cell>
          <cell r="N1116">
            <v>81431390138.6</v>
          </cell>
          <cell r="O1116">
            <v>5744499907.48</v>
          </cell>
          <cell r="P1116">
            <v>2375266612.29</v>
          </cell>
          <cell r="Q1116">
            <v>659287667.54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69299677614.05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</row>
        <row r="1116">
          <cell r="AF1116">
            <v>6993655803</v>
          </cell>
          <cell r="AG1116">
            <v>5000000000</v>
          </cell>
          <cell r="AH1116">
            <v>28311403655.4</v>
          </cell>
          <cell r="AI1116">
            <v>0</v>
          </cell>
          <cell r="AJ1116">
            <v>810928981.71</v>
          </cell>
          <cell r="AK1116">
            <v>0</v>
          </cell>
          <cell r="AL1116">
            <v>3676148380.92</v>
          </cell>
          <cell r="AM1116">
            <v>8908285552.71</v>
          </cell>
          <cell r="AN1116">
            <v>9545608800.05</v>
          </cell>
          <cell r="AO1116">
            <v>250856259271.96</v>
          </cell>
          <cell r="AP1116">
            <v>63246031173.79</v>
          </cell>
          <cell r="AQ1116">
            <v>314102290445.75</v>
          </cell>
          <cell r="AR1116">
            <v>3123181057.03</v>
          </cell>
          <cell r="AS1116">
            <v>178433400600.88</v>
          </cell>
          <cell r="AT1116">
            <v>69299677614.05</v>
          </cell>
          <cell r="AU1116">
            <v>247733078214.93</v>
          </cell>
          <cell r="AV1116">
            <v>63246031173.79</v>
          </cell>
          <cell r="AW1116">
            <v>310979109388.72</v>
          </cell>
          <cell r="AX1116">
            <v>178433400600.88</v>
          </cell>
          <cell r="AY1116">
            <v>132545708787.84</v>
          </cell>
          <cell r="AZ1116">
            <v>0.796622894386345</v>
          </cell>
          <cell r="BA1116">
            <v>0.203377105613655</v>
          </cell>
          <cell r="BB1116">
            <v>4.9169742925718</v>
          </cell>
          <cell r="BC1116">
            <v>0.573779380073536</v>
          </cell>
          <cell r="BD1116">
            <v>0.22284351431281</v>
          </cell>
          <cell r="BE1116">
            <v>0.573779380073536</v>
          </cell>
          <cell r="BF1116">
            <v>0.426220619926464</v>
          </cell>
          <cell r="BG1116">
            <v>127434678635.42</v>
          </cell>
          <cell r="BH1116">
            <v>-30030793609.59</v>
          </cell>
          <cell r="BI1116">
            <v>124311497578.39</v>
          </cell>
          <cell r="BJ1116">
            <v>-39.8028469398455</v>
          </cell>
        </row>
        <row r="1117">
          <cell r="A1117" t="str">
            <v>603861.SH</v>
          </cell>
          <cell r="B1117" t="str">
            <v>白云电器</v>
          </cell>
          <cell r="C1117">
            <v>21207440.97</v>
          </cell>
          <cell r="D1117">
            <v>536924215.02</v>
          </cell>
          <cell r="E1117">
            <v>0</v>
          </cell>
          <cell r="F1117">
            <v>0</v>
          </cell>
          <cell r="G1117">
            <v>0</v>
          </cell>
          <cell r="H1117">
            <v>0</v>
          </cell>
          <cell r="I1117">
            <v>2214436053.83</v>
          </cell>
          <cell r="J1117">
            <v>0</v>
          </cell>
          <cell r="K1117">
            <v>157658029.83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33717833.35</v>
          </cell>
          <cell r="Q1117">
            <v>18258898.56</v>
          </cell>
          <cell r="R1117">
            <v>0</v>
          </cell>
          <cell r="S1117">
            <v>0</v>
          </cell>
          <cell r="T1117">
            <v>0</v>
          </cell>
          <cell r="U1117">
            <v>191360550.48</v>
          </cell>
          <cell r="V1117">
            <v>79090088.65</v>
          </cell>
          <cell r="W1117">
            <v>0</v>
          </cell>
          <cell r="X1117">
            <v>731000000</v>
          </cell>
          <cell r="Y1117">
            <v>762243002.54</v>
          </cell>
          <cell r="Z1117">
            <v>0</v>
          </cell>
          <cell r="AA1117">
            <v>0</v>
          </cell>
          <cell r="AB1117">
            <v>0</v>
          </cell>
          <cell r="AC1117">
            <v>72930434.24</v>
          </cell>
          <cell r="AD1117">
            <v>0</v>
          </cell>
        </row>
        <row r="1117">
          <cell r="AF1117">
            <v>435376105</v>
          </cell>
          <cell r="AG1117">
            <v>109099625.3</v>
          </cell>
          <cell r="AH1117">
            <v>366832266.92</v>
          </cell>
          <cell r="AI1117">
            <v>16405107</v>
          </cell>
          <cell r="AJ1117">
            <v>0</v>
          </cell>
          <cell r="AK1117">
            <v>0</v>
          </cell>
          <cell r="AL1117">
            <v>256396581.72</v>
          </cell>
          <cell r="AM1117">
            <v>0</v>
          </cell>
          <cell r="AN1117">
            <v>1544934410.69</v>
          </cell>
          <cell r="AO1117">
            <v>4818826547.47</v>
          </cell>
          <cell r="AP1117">
            <v>2729044096.63</v>
          </cell>
          <cell r="AQ1117">
            <v>7547870644.1</v>
          </cell>
          <cell r="AR1117">
            <v>2597298779.43</v>
          </cell>
          <cell r="AS1117">
            <v>728284765.5</v>
          </cell>
          <cell r="AT1117">
            <v>1493243002.54</v>
          </cell>
          <cell r="AU1117">
            <v>2221527768.04</v>
          </cell>
          <cell r="AV1117">
            <v>2696233882.63</v>
          </cell>
          <cell r="AW1117">
            <v>4917761650.67</v>
          </cell>
          <cell r="AX1117">
            <v>728284765.5</v>
          </cell>
          <cell r="AY1117">
            <v>4189476885.17</v>
          </cell>
          <cell r="AZ1117">
            <v>0.451735550814533</v>
          </cell>
          <cell r="BA1117">
            <v>0.548264449185467</v>
          </cell>
          <cell r="BB1117">
            <v>1.8239373380595</v>
          </cell>
          <cell r="BC1117">
            <v>0.148092733489997</v>
          </cell>
          <cell r="BD1117">
            <v>0.303642817324536</v>
          </cell>
          <cell r="BE1117">
            <v>0.148092733489997</v>
          </cell>
          <cell r="BF1117">
            <v>0.851907266510003</v>
          </cell>
          <cell r="BG1117" t="e">
            <v>#N/A</v>
          </cell>
          <cell r="BH1117">
            <v>-690616453.7</v>
          </cell>
          <cell r="BI1117">
            <v>1807661587.75</v>
          </cell>
          <cell r="BJ1117" t="e">
            <v>#N/A</v>
          </cell>
        </row>
        <row r="1118">
          <cell r="A1118" t="str">
            <v>002438.SZ</v>
          </cell>
          <cell r="B1118" t="str">
            <v>江苏神通</v>
          </cell>
          <cell r="C1118">
            <v>6590609.61</v>
          </cell>
          <cell r="D1118">
            <v>536800000</v>
          </cell>
          <cell r="E1118">
            <v>0</v>
          </cell>
          <cell r="F1118">
            <v>0</v>
          </cell>
          <cell r="G1118">
            <v>0</v>
          </cell>
          <cell r="H1118">
            <v>0</v>
          </cell>
          <cell r="I1118">
            <v>868350752.95</v>
          </cell>
          <cell r="J1118">
            <v>0</v>
          </cell>
          <cell r="K1118">
            <v>158978151.71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40340187.62</v>
          </cell>
          <cell r="Q1118">
            <v>46473717.92</v>
          </cell>
          <cell r="R1118">
            <v>0</v>
          </cell>
          <cell r="S1118">
            <v>0</v>
          </cell>
          <cell r="T1118">
            <v>0</v>
          </cell>
          <cell r="U1118">
            <v>26250000</v>
          </cell>
          <cell r="V1118">
            <v>20479444.86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1993378.07</v>
          </cell>
          <cell r="AC1118">
            <v>44466685.18</v>
          </cell>
          <cell r="AD1118">
            <v>0</v>
          </cell>
        </row>
        <row r="1118">
          <cell r="AF1118">
            <v>485756156</v>
          </cell>
          <cell r="AG1118">
            <v>0</v>
          </cell>
          <cell r="AH1118">
            <v>813895708.99</v>
          </cell>
          <cell r="AI1118">
            <v>0</v>
          </cell>
          <cell r="AJ1118">
            <v>0</v>
          </cell>
          <cell r="AK1118">
            <v>0</v>
          </cell>
          <cell r="AL1118">
            <v>75805946.63</v>
          </cell>
          <cell r="AM1118">
            <v>0</v>
          </cell>
          <cell r="AN1118">
            <v>973293351.8</v>
          </cell>
          <cell r="AO1118">
            <v>1750722927.92</v>
          </cell>
          <cell r="AP1118">
            <v>2348751163.42</v>
          </cell>
          <cell r="AQ1118">
            <v>4099474091.34</v>
          </cell>
          <cell r="AR1118">
            <v>1187672927.92</v>
          </cell>
          <cell r="AS1118">
            <v>563050000</v>
          </cell>
          <cell r="AT1118">
            <v>0</v>
          </cell>
          <cell r="AU1118">
            <v>563050000</v>
          </cell>
          <cell r="AV1118">
            <v>2348751163.42</v>
          </cell>
          <cell r="AW1118">
            <v>2911801163.42</v>
          </cell>
          <cell r="AX1118">
            <v>563050000</v>
          </cell>
          <cell r="AY1118">
            <v>2348751163.42</v>
          </cell>
          <cell r="AZ1118">
            <v>0.193368285950776</v>
          </cell>
          <cell r="BA1118">
            <v>0.806631714049224</v>
          </cell>
          <cell r="BB1118">
            <v>1.23972313830817</v>
          </cell>
          <cell r="BC1118">
            <v>0.193368285950776</v>
          </cell>
          <cell r="BD1118">
            <v>0</v>
          </cell>
          <cell r="BE1118">
            <v>0.193368285950776</v>
          </cell>
          <cell r="BF1118">
            <v>0.806631714049224</v>
          </cell>
          <cell r="BG1118" t="e">
            <v>#N/A</v>
          </cell>
          <cell r="BH1118">
            <v>-137469603.53</v>
          </cell>
          <cell r="BI1118">
            <v>835136869</v>
          </cell>
          <cell r="BJ1118" t="e">
            <v>#N/A</v>
          </cell>
        </row>
        <row r="1119">
          <cell r="A1119" t="str">
            <v>002775.SZ</v>
          </cell>
          <cell r="B1119" t="str">
            <v>文科园林</v>
          </cell>
          <cell r="C1119">
            <v>23360.89</v>
          </cell>
          <cell r="D1119">
            <v>535790424.02</v>
          </cell>
          <cell r="E1119">
            <v>0</v>
          </cell>
          <cell r="F1119">
            <v>0</v>
          </cell>
          <cell r="G1119">
            <v>0</v>
          </cell>
          <cell r="H1119">
            <v>0</v>
          </cell>
          <cell r="I1119">
            <v>1445405411.97</v>
          </cell>
          <cell r="J1119">
            <v>0</v>
          </cell>
          <cell r="K1119">
            <v>63651133.49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10263790.35</v>
          </cell>
          <cell r="Q1119">
            <v>6825602.03</v>
          </cell>
          <cell r="R1119">
            <v>0</v>
          </cell>
          <cell r="S1119">
            <v>0</v>
          </cell>
          <cell r="T1119">
            <v>0</v>
          </cell>
          <cell r="U1119">
            <v>34000000</v>
          </cell>
          <cell r="V1119">
            <v>48900665.56</v>
          </cell>
          <cell r="W1119">
            <v>0</v>
          </cell>
          <cell r="X1119">
            <v>336533416.66</v>
          </cell>
          <cell r="Y1119">
            <v>854666522.7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</row>
        <row r="1119">
          <cell r="AF1119">
            <v>512767053</v>
          </cell>
          <cell r="AG1119">
            <v>110042015.26</v>
          </cell>
          <cell r="AH1119">
            <v>1094970755.28</v>
          </cell>
          <cell r="AI1119">
            <v>65039272.22</v>
          </cell>
          <cell r="AJ1119">
            <v>0</v>
          </cell>
          <cell r="AK1119">
            <v>0</v>
          </cell>
          <cell r="AL1119">
            <v>152944578.35</v>
          </cell>
          <cell r="AM1119">
            <v>0</v>
          </cell>
          <cell r="AN1119">
            <v>440759602.98</v>
          </cell>
          <cell r="AO1119">
            <v>3336060327.67</v>
          </cell>
          <cell r="AP1119">
            <v>2376523277.09</v>
          </cell>
          <cell r="AQ1119">
            <v>5712583604.76</v>
          </cell>
          <cell r="AR1119">
            <v>1575069964.29</v>
          </cell>
          <cell r="AS1119">
            <v>569790424.02</v>
          </cell>
          <cell r="AT1119">
            <v>1191199939.36</v>
          </cell>
          <cell r="AU1119">
            <v>1760990363.38</v>
          </cell>
          <cell r="AV1119">
            <v>2246444732.65</v>
          </cell>
          <cell r="AW1119">
            <v>4007435096.03</v>
          </cell>
          <cell r="AX1119">
            <v>569790424.02</v>
          </cell>
          <cell r="AY1119">
            <v>3437644672.01</v>
          </cell>
          <cell r="AZ1119">
            <v>0.43943078831758</v>
          </cell>
          <cell r="BA1119">
            <v>0.56056921168242</v>
          </cell>
          <cell r="BB1119">
            <v>1.78390104051332</v>
          </cell>
          <cell r="BC1119">
            <v>0.142183319346698</v>
          </cell>
          <cell r="BD1119">
            <v>0.297247468970882</v>
          </cell>
          <cell r="BE1119">
            <v>0.142183319346698</v>
          </cell>
          <cell r="BF1119">
            <v>0.857816680653302</v>
          </cell>
          <cell r="BG1119" t="e">
            <v>#N/A</v>
          </cell>
          <cell r="BH1119">
            <v>-248194129.33</v>
          </cell>
          <cell r="BI1119">
            <v>1766261535.35</v>
          </cell>
          <cell r="BJ1119" t="e">
            <v>#N/A</v>
          </cell>
        </row>
        <row r="1120">
          <cell r="A1120" t="str">
            <v>600797.SH</v>
          </cell>
          <cell r="B1120" t="str">
            <v>浙大网新</v>
          </cell>
          <cell r="C1120">
            <v>15650974.27</v>
          </cell>
          <cell r="D1120">
            <v>535662751.91</v>
          </cell>
          <cell r="E1120">
            <v>0</v>
          </cell>
          <cell r="F1120">
            <v>0</v>
          </cell>
          <cell r="G1120">
            <v>0</v>
          </cell>
          <cell r="H1120">
            <v>0</v>
          </cell>
          <cell r="I1120">
            <v>837928385.26</v>
          </cell>
          <cell r="J1120">
            <v>0</v>
          </cell>
          <cell r="K1120">
            <v>199548279.83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110415493.35</v>
          </cell>
          <cell r="Q1120">
            <v>26249568.83</v>
          </cell>
          <cell r="R1120">
            <v>0</v>
          </cell>
          <cell r="S1120">
            <v>0</v>
          </cell>
          <cell r="T1120">
            <v>0</v>
          </cell>
          <cell r="U1120">
            <v>11501579.72</v>
          </cell>
          <cell r="V1120">
            <v>4814258.78</v>
          </cell>
          <cell r="W1120">
            <v>0</v>
          </cell>
          <cell r="X1120">
            <v>349341465.48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21044084.47</v>
          </cell>
          <cell r="AD1120">
            <v>0</v>
          </cell>
        </row>
        <row r="1120">
          <cell r="AF1120">
            <v>1027527102</v>
          </cell>
          <cell r="AG1120">
            <v>0</v>
          </cell>
          <cell r="AH1120">
            <v>1732512285.3</v>
          </cell>
          <cell r="AI1120">
            <v>203221249.73</v>
          </cell>
          <cell r="AJ1120">
            <v>19494894.19</v>
          </cell>
          <cell r="AK1120">
            <v>0</v>
          </cell>
          <cell r="AL1120">
            <v>205293560.42</v>
          </cell>
          <cell r="AM1120">
            <v>0</v>
          </cell>
          <cell r="AN1120">
            <v>1230929194.73</v>
          </cell>
          <cell r="AO1120">
            <v>2112156841.9</v>
          </cell>
          <cell r="AP1120">
            <v>4418978286.37</v>
          </cell>
          <cell r="AQ1120">
            <v>6531135128.27</v>
          </cell>
          <cell r="AR1120">
            <v>1215651044.79</v>
          </cell>
          <cell r="AS1120">
            <v>547164331.63</v>
          </cell>
          <cell r="AT1120">
            <v>349341465.48</v>
          </cell>
          <cell r="AU1120">
            <v>896505797.11</v>
          </cell>
          <cell r="AV1120">
            <v>4012535786.91</v>
          </cell>
          <cell r="AW1120">
            <v>4909041584.02</v>
          </cell>
          <cell r="AX1120">
            <v>547164331.63</v>
          </cell>
          <cell r="AY1120">
            <v>4361877252.39</v>
          </cell>
          <cell r="AZ1120">
            <v>0.182623386208078</v>
          </cell>
          <cell r="BA1120">
            <v>0.817376613791922</v>
          </cell>
          <cell r="BB1120">
            <v>1.22342624333337</v>
          </cell>
          <cell r="BC1120">
            <v>0.111460520809426</v>
          </cell>
          <cell r="BD1120">
            <v>0.0711628653986519</v>
          </cell>
          <cell r="BE1120">
            <v>0.111460520809426</v>
          </cell>
          <cell r="BF1120">
            <v>0.888539479190574</v>
          </cell>
          <cell r="BG1120" t="e">
            <v>#N/A</v>
          </cell>
          <cell r="BH1120">
            <v>-615348244.56</v>
          </cell>
          <cell r="BI1120">
            <v>1811061932.38</v>
          </cell>
          <cell r="BJ1120" t="e">
            <v>#N/A</v>
          </cell>
        </row>
        <row r="1121">
          <cell r="A1121" t="str">
            <v>603298.SH</v>
          </cell>
          <cell r="B1121" t="str">
            <v>杭叉集团</v>
          </cell>
          <cell r="C1121">
            <v>11605876.76</v>
          </cell>
          <cell r="D1121">
            <v>534755631.46</v>
          </cell>
          <cell r="E1121">
            <v>0</v>
          </cell>
          <cell r="F1121">
            <v>0</v>
          </cell>
          <cell r="G1121">
            <v>0</v>
          </cell>
          <cell r="H1121">
            <v>0</v>
          </cell>
          <cell r="I1121">
            <v>2480848108.51</v>
          </cell>
          <cell r="J1121">
            <v>6858532.26</v>
          </cell>
          <cell r="K1121">
            <v>294832328.14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83479642.92</v>
          </cell>
          <cell r="Q1121">
            <v>182328890.53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38328202.66</v>
          </cell>
          <cell r="W1121">
            <v>0</v>
          </cell>
          <cell r="X1121">
            <v>0</v>
          </cell>
          <cell r="Y1121">
            <v>960939317.99</v>
          </cell>
          <cell r="Z1121">
            <v>0</v>
          </cell>
          <cell r="AA1121">
            <v>0</v>
          </cell>
          <cell r="AB1121">
            <v>0</v>
          </cell>
          <cell r="AC1121">
            <v>49131889.21</v>
          </cell>
          <cell r="AD1121">
            <v>0</v>
          </cell>
        </row>
        <row r="1121">
          <cell r="AF1121">
            <v>866395852</v>
          </cell>
          <cell r="AG1121">
            <v>205249158.22</v>
          </cell>
          <cell r="AH1121">
            <v>727350251.49</v>
          </cell>
          <cell r="AI1121">
            <v>0</v>
          </cell>
          <cell r="AJ1121">
            <v>-59767303.99</v>
          </cell>
          <cell r="AK1121">
            <v>0</v>
          </cell>
          <cell r="AL1121">
            <v>470527095.44</v>
          </cell>
          <cell r="AM1121">
            <v>0</v>
          </cell>
          <cell r="AN1121">
            <v>3275518880.59</v>
          </cell>
          <cell r="AO1121">
            <v>4643108420.44</v>
          </cell>
          <cell r="AP1121">
            <v>5485273933.75</v>
          </cell>
          <cell r="AQ1121">
            <v>10128382354.19</v>
          </cell>
          <cell r="AR1121">
            <v>3147413470.99</v>
          </cell>
          <cell r="AS1121">
            <v>534755631.46</v>
          </cell>
          <cell r="AT1121">
            <v>960939317.99</v>
          </cell>
          <cell r="AU1121">
            <v>1495694949.45</v>
          </cell>
          <cell r="AV1121">
            <v>5485273933.75</v>
          </cell>
          <cell r="AW1121">
            <v>6980968883.2</v>
          </cell>
          <cell r="AX1121">
            <v>534755631.46</v>
          </cell>
          <cell r="AY1121">
            <v>6446213251.74</v>
          </cell>
          <cell r="AZ1121">
            <v>0.214253203885417</v>
          </cell>
          <cell r="BA1121">
            <v>0.785746796114583</v>
          </cell>
          <cell r="BB1121">
            <v>1.27267461343129</v>
          </cell>
          <cell r="BC1121">
            <v>0.0766019216540146</v>
          </cell>
          <cell r="BD1121">
            <v>0.137651282231402</v>
          </cell>
          <cell r="BE1121">
            <v>0.0766019216540146</v>
          </cell>
          <cell r="BF1121">
            <v>0.923398078345985</v>
          </cell>
          <cell r="BG1121">
            <v>2480567542.99</v>
          </cell>
          <cell r="BH1121">
            <v>-2916299355.29</v>
          </cell>
          <cell r="BI1121">
            <v>3005336464.04</v>
          </cell>
          <cell r="BJ1121">
            <v>5.72697113622255</v>
          </cell>
        </row>
        <row r="1122">
          <cell r="A1122" t="str">
            <v>001313.SZ</v>
          </cell>
          <cell r="B1122" t="str">
            <v>粤海饲料</v>
          </cell>
          <cell r="C1122">
            <v>177287.22</v>
          </cell>
          <cell r="D1122">
            <v>531775972.65</v>
          </cell>
          <cell r="E1122">
            <v>0</v>
          </cell>
          <cell r="F1122">
            <v>0</v>
          </cell>
          <cell r="G1122">
            <v>0</v>
          </cell>
          <cell r="H1122">
            <v>0</v>
          </cell>
          <cell r="I1122">
            <v>934876399.5</v>
          </cell>
          <cell r="J1122">
            <v>0</v>
          </cell>
          <cell r="K1122">
            <v>154566119.69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66731812.08</v>
          </cell>
          <cell r="Q1122">
            <v>24473075.23</v>
          </cell>
          <cell r="R1122">
            <v>0</v>
          </cell>
          <cell r="S1122">
            <v>0</v>
          </cell>
          <cell r="T1122">
            <v>0</v>
          </cell>
          <cell r="U1122">
            <v>6458287.25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1381953.23</v>
          </cell>
          <cell r="AC1122">
            <v>24836908.08</v>
          </cell>
          <cell r="AD1122">
            <v>0</v>
          </cell>
        </row>
        <row r="1122">
          <cell r="AF1122">
            <v>600000000</v>
          </cell>
          <cell r="AG1122">
            <v>0</v>
          </cell>
          <cell r="AH1122">
            <v>262970830.49</v>
          </cell>
          <cell r="AI1122">
            <v>0</v>
          </cell>
          <cell r="AJ1122">
            <v>0</v>
          </cell>
          <cell r="AK1122">
            <v>0</v>
          </cell>
          <cell r="AL1122">
            <v>50764046.85</v>
          </cell>
          <cell r="AM1122">
            <v>0</v>
          </cell>
          <cell r="AN1122">
            <v>1294688450.36</v>
          </cell>
          <cell r="AO1122">
            <v>1745277814.93</v>
          </cell>
          <cell r="AP1122">
            <v>2208423327.7</v>
          </cell>
          <cell r="AQ1122">
            <v>3953701142.63</v>
          </cell>
          <cell r="AR1122">
            <v>1207043555.03</v>
          </cell>
          <cell r="AS1122">
            <v>538234259.9</v>
          </cell>
          <cell r="AT1122">
            <v>0</v>
          </cell>
          <cell r="AU1122">
            <v>538234259.9</v>
          </cell>
          <cell r="AV1122">
            <v>2208423327.7</v>
          </cell>
          <cell r="AW1122">
            <v>2746657587.6</v>
          </cell>
          <cell r="AX1122">
            <v>538234259.9</v>
          </cell>
          <cell r="AY1122">
            <v>2208423327.7</v>
          </cell>
          <cell r="AZ1122">
            <v>0.195959722948321</v>
          </cell>
          <cell r="BA1122">
            <v>0.804040277051679</v>
          </cell>
          <cell r="BB1122">
            <v>1.24371878939558</v>
          </cell>
          <cell r="BC1122">
            <v>0.195959722948321</v>
          </cell>
          <cell r="BD1122">
            <v>0</v>
          </cell>
          <cell r="BE1122">
            <v>0.195959722948321</v>
          </cell>
          <cell r="BF1122">
            <v>0.804040277051679</v>
          </cell>
          <cell r="BG1122" t="e">
            <v>#N/A</v>
          </cell>
          <cell r="BH1122">
            <v>52902078.21</v>
          </cell>
          <cell r="BI1122">
            <v>1038725118.34</v>
          </cell>
          <cell r="BJ1122" t="e">
            <v>#N/A</v>
          </cell>
        </row>
        <row r="1123">
          <cell r="A1123" t="str">
            <v>603214.SH</v>
          </cell>
          <cell r="B1123" t="str">
            <v>爱婴室</v>
          </cell>
          <cell r="C1123">
            <v>95274966.55</v>
          </cell>
          <cell r="D1123">
            <v>529898910.16</v>
          </cell>
          <cell r="E1123">
            <v>0</v>
          </cell>
          <cell r="F1123">
            <v>0</v>
          </cell>
          <cell r="G1123">
            <v>0</v>
          </cell>
          <cell r="H1123">
            <v>0</v>
          </cell>
          <cell r="I1123">
            <v>369606891.05</v>
          </cell>
          <cell r="J1123">
            <v>0</v>
          </cell>
          <cell r="K1123">
            <v>39200088.79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33796923.03</v>
          </cell>
          <cell r="Q1123">
            <v>5305569.05</v>
          </cell>
          <cell r="R1123">
            <v>0</v>
          </cell>
          <cell r="S1123">
            <v>0</v>
          </cell>
          <cell r="T1123">
            <v>0</v>
          </cell>
          <cell r="U1123">
            <v>42971126.08</v>
          </cell>
          <cell r="V1123">
            <v>30293844.52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6253837.96</v>
          </cell>
          <cell r="AC1123">
            <v>0</v>
          </cell>
          <cell r="AD1123">
            <v>0</v>
          </cell>
        </row>
        <row r="1123">
          <cell r="AF1123">
            <v>141549576</v>
          </cell>
          <cell r="AG1123">
            <v>0</v>
          </cell>
          <cell r="AH1123">
            <v>343743276.13</v>
          </cell>
          <cell r="AI1123">
            <v>14493840</v>
          </cell>
          <cell r="AJ1123">
            <v>1809924.75</v>
          </cell>
          <cell r="AK1123">
            <v>0</v>
          </cell>
          <cell r="AL1123">
            <v>31786539.94</v>
          </cell>
          <cell r="AM1123">
            <v>0</v>
          </cell>
          <cell r="AN1123">
            <v>487202792.77</v>
          </cell>
          <cell r="AO1123">
            <v>1152602157.19</v>
          </cell>
          <cell r="AP1123">
            <v>1020585949.59</v>
          </cell>
          <cell r="AQ1123">
            <v>2173188106.78</v>
          </cell>
          <cell r="AR1123">
            <v>579732120.95</v>
          </cell>
          <cell r="AS1123">
            <v>572870036.24</v>
          </cell>
          <cell r="AT1123">
            <v>0</v>
          </cell>
          <cell r="AU1123">
            <v>572870036.24</v>
          </cell>
          <cell r="AV1123">
            <v>991598269.59</v>
          </cell>
          <cell r="AW1123">
            <v>1564468305.83</v>
          </cell>
          <cell r="AX1123">
            <v>572870036.24</v>
          </cell>
          <cell r="AY1123">
            <v>991598269.59</v>
          </cell>
          <cell r="AZ1123">
            <v>0.3661755460978</v>
          </cell>
          <cell r="BA1123">
            <v>0.6338244539022</v>
          </cell>
          <cell r="BB1123">
            <v>1.5777239168407</v>
          </cell>
          <cell r="BC1123">
            <v>0.3661755460978</v>
          </cell>
          <cell r="BD1123">
            <v>0</v>
          </cell>
          <cell r="BE1123">
            <v>0.3661755460978</v>
          </cell>
          <cell r="BF1123">
            <v>0.6338244539022</v>
          </cell>
          <cell r="BG1123" t="e">
            <v>#N/A</v>
          </cell>
          <cell r="BH1123">
            <v>-194777670.42</v>
          </cell>
          <cell r="BI1123">
            <v>548537584.32</v>
          </cell>
          <cell r="BJ1123" t="e">
            <v>#N/A</v>
          </cell>
        </row>
        <row r="1124">
          <cell r="A1124" t="str">
            <v>002082.SZ</v>
          </cell>
          <cell r="B1124" t="str">
            <v>万邦德</v>
          </cell>
          <cell r="C1124">
            <v>27903798.37</v>
          </cell>
          <cell r="D1124">
            <v>529701276.79</v>
          </cell>
          <cell r="E1124">
            <v>0</v>
          </cell>
          <cell r="F1124">
            <v>0</v>
          </cell>
          <cell r="G1124">
            <v>0</v>
          </cell>
          <cell r="H1124">
            <v>0</v>
          </cell>
          <cell r="I1124">
            <v>164865041.31</v>
          </cell>
          <cell r="J1124">
            <v>0</v>
          </cell>
          <cell r="K1124">
            <v>25098767.4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19707713.17</v>
          </cell>
          <cell r="Q1124">
            <v>197203549.99</v>
          </cell>
          <cell r="R1124">
            <v>0</v>
          </cell>
          <cell r="S1124">
            <v>0</v>
          </cell>
          <cell r="T1124">
            <v>0</v>
          </cell>
          <cell r="U1124">
            <v>503463.19</v>
          </cell>
          <cell r="V1124">
            <v>215000</v>
          </cell>
          <cell r="W1124">
            <v>0</v>
          </cell>
          <cell r="X1124">
            <v>268000000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60703422.86</v>
          </cell>
          <cell r="AD1124">
            <v>0</v>
          </cell>
        </row>
        <row r="1124">
          <cell r="AF1124">
            <v>618222829</v>
          </cell>
          <cell r="AG1124">
            <v>0</v>
          </cell>
          <cell r="AH1124">
            <v>303530702.2</v>
          </cell>
          <cell r="AI1124">
            <v>50959677.35</v>
          </cell>
          <cell r="AJ1124">
            <v>-31077408.04</v>
          </cell>
          <cell r="AK1124">
            <v>0</v>
          </cell>
          <cell r="AL1124">
            <v>110458949.03</v>
          </cell>
          <cell r="AM1124">
            <v>0</v>
          </cell>
          <cell r="AN1124">
            <v>1626514056.62</v>
          </cell>
          <cell r="AO1124">
            <v>1293902033.08</v>
          </cell>
          <cell r="AP1124">
            <v>2678608806.16</v>
          </cell>
          <cell r="AQ1124">
            <v>3972510839.24</v>
          </cell>
          <cell r="AR1124">
            <v>495697293.1</v>
          </cell>
          <cell r="AS1124">
            <v>530204739.98</v>
          </cell>
          <cell r="AT1124">
            <v>268000000</v>
          </cell>
          <cell r="AU1124">
            <v>798204739.98</v>
          </cell>
          <cell r="AV1124">
            <v>2576689451.46</v>
          </cell>
          <cell r="AW1124">
            <v>3374894191.44</v>
          </cell>
          <cell r="AX1124">
            <v>530204739.98</v>
          </cell>
          <cell r="AY1124">
            <v>2844689451.46</v>
          </cell>
          <cell r="AZ1124">
            <v>0.236512522971697</v>
          </cell>
          <cell r="BA1124">
            <v>0.763487477028303</v>
          </cell>
          <cell r="BB1124">
            <v>1.30977917790121</v>
          </cell>
          <cell r="BC1124">
            <v>0.157102626009668</v>
          </cell>
          <cell r="BD1124">
            <v>0.0794098969620288</v>
          </cell>
          <cell r="BE1124">
            <v>0.157102626009668</v>
          </cell>
          <cell r="BF1124">
            <v>0.842897373990332</v>
          </cell>
          <cell r="BG1124" t="e">
            <v>#N/A</v>
          </cell>
          <cell r="BH1124">
            <v>-323642025.89</v>
          </cell>
          <cell r="BI1124">
            <v>989635678.88</v>
          </cell>
          <cell r="BJ1124" t="e">
            <v>#N/A</v>
          </cell>
        </row>
        <row r="1125">
          <cell r="A1125" t="str">
            <v>600360.SH</v>
          </cell>
          <cell r="B1125" t="str">
            <v>华微电子</v>
          </cell>
          <cell r="C1125">
            <v>7513618.94</v>
          </cell>
          <cell r="D1125">
            <v>529649301.37</v>
          </cell>
          <cell r="E1125">
            <v>0</v>
          </cell>
          <cell r="F1125">
            <v>0</v>
          </cell>
          <cell r="G1125">
            <v>0</v>
          </cell>
          <cell r="H1125">
            <v>0</v>
          </cell>
          <cell r="I1125">
            <v>747450836.04</v>
          </cell>
          <cell r="J1125">
            <v>0</v>
          </cell>
          <cell r="K1125">
            <v>25370186.31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8505348.71</v>
          </cell>
          <cell r="Q1125">
            <v>20266057.95</v>
          </cell>
          <cell r="R1125">
            <v>0</v>
          </cell>
          <cell r="S1125">
            <v>0</v>
          </cell>
          <cell r="T1125">
            <v>0</v>
          </cell>
          <cell r="U1125">
            <v>361326159.73</v>
          </cell>
          <cell r="V1125">
            <v>3125618.45</v>
          </cell>
          <cell r="W1125">
            <v>0</v>
          </cell>
          <cell r="X1125">
            <v>1091651858.62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13808666.73</v>
          </cell>
          <cell r="AD1125">
            <v>0</v>
          </cell>
        </row>
        <row r="1125">
          <cell r="AF1125">
            <v>960295304</v>
          </cell>
          <cell r="AG1125">
            <v>0</v>
          </cell>
          <cell r="AH1125">
            <v>1156121063.37</v>
          </cell>
          <cell r="AI1125">
            <v>0</v>
          </cell>
          <cell r="AJ1125">
            <v>-71819.61</v>
          </cell>
          <cell r="AK1125">
            <v>0</v>
          </cell>
          <cell r="AL1125">
            <v>123596805.56</v>
          </cell>
          <cell r="AM1125">
            <v>0</v>
          </cell>
          <cell r="AN1125">
            <v>926773126.35</v>
          </cell>
          <cell r="AO1125">
            <v>2808667652.85</v>
          </cell>
          <cell r="AP1125">
            <v>3166714479.67</v>
          </cell>
          <cell r="AQ1125">
            <v>5975382132.52</v>
          </cell>
          <cell r="AR1125">
            <v>826040333.13</v>
          </cell>
          <cell r="AS1125">
            <v>890975461.1</v>
          </cell>
          <cell r="AT1125">
            <v>1091651858.62</v>
          </cell>
          <cell r="AU1125">
            <v>1982627319.72</v>
          </cell>
          <cell r="AV1125">
            <v>3166714479.67</v>
          </cell>
          <cell r="AW1125">
            <v>5149341799.39</v>
          </cell>
          <cell r="AX1125">
            <v>890975461.1</v>
          </cell>
          <cell r="AY1125">
            <v>4258366338.29</v>
          </cell>
          <cell r="AZ1125">
            <v>0.385025387119353</v>
          </cell>
          <cell r="BA1125">
            <v>0.614974612880647</v>
          </cell>
          <cell r="BB1125">
            <v>1.62608338467149</v>
          </cell>
          <cell r="BC1125">
            <v>0.173027057789317</v>
          </cell>
          <cell r="BD1125">
            <v>0.211998329330036</v>
          </cell>
          <cell r="BE1125">
            <v>0.173027057789317</v>
          </cell>
          <cell r="BF1125">
            <v>0.826972942210683</v>
          </cell>
          <cell r="BG1125" t="e">
            <v>#N/A</v>
          </cell>
          <cell r="BH1125">
            <v>-197450781.77</v>
          </cell>
          <cell r="BI1125">
            <v>556013137.39</v>
          </cell>
          <cell r="BJ1125" t="e">
            <v>#N/A</v>
          </cell>
        </row>
        <row r="1126">
          <cell r="A1126" t="str">
            <v>000545.SZ</v>
          </cell>
          <cell r="B1126" t="str">
            <v>金浦钛业</v>
          </cell>
          <cell r="C1126">
            <v>8505693.52</v>
          </cell>
          <cell r="D1126">
            <v>527540333.33</v>
          </cell>
          <cell r="E1126">
            <v>0</v>
          </cell>
          <cell r="F1126">
            <v>0</v>
          </cell>
          <cell r="G1126">
            <v>0</v>
          </cell>
          <cell r="H1126">
            <v>0</v>
          </cell>
          <cell r="I1126">
            <v>538288408.49</v>
          </cell>
          <cell r="J1126">
            <v>0</v>
          </cell>
          <cell r="K1126">
            <v>31095264.27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22683767.01</v>
          </cell>
          <cell r="Q1126">
            <v>16118473.23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4042384.35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41262052.72</v>
          </cell>
          <cell r="AD1126">
            <v>0</v>
          </cell>
        </row>
        <row r="1126">
          <cell r="AF1126">
            <v>986833096</v>
          </cell>
          <cell r="AG1126">
            <v>0</v>
          </cell>
          <cell r="AH1126">
            <v>-64117555.87</v>
          </cell>
          <cell r="AI1126">
            <v>0</v>
          </cell>
          <cell r="AJ1126">
            <v>34219.97</v>
          </cell>
          <cell r="AK1126">
            <v>2475630.51</v>
          </cell>
          <cell r="AL1126">
            <v>61925516.46</v>
          </cell>
          <cell r="AM1126">
            <v>0</v>
          </cell>
          <cell r="AN1126">
            <v>977512928.8</v>
          </cell>
          <cell r="AO1126">
            <v>1189536376.92</v>
          </cell>
          <cell r="AP1126">
            <v>1964663835.87</v>
          </cell>
          <cell r="AQ1126">
            <v>3154200212.79</v>
          </cell>
          <cell r="AR1126">
            <v>661996043.59</v>
          </cell>
          <cell r="AS1126">
            <v>527540333.33</v>
          </cell>
          <cell r="AT1126">
            <v>0</v>
          </cell>
          <cell r="AU1126">
            <v>527540333.33</v>
          </cell>
          <cell r="AV1126">
            <v>1964663835.87</v>
          </cell>
          <cell r="AW1126">
            <v>2492204169.2</v>
          </cell>
          <cell r="AX1126">
            <v>527540333.33</v>
          </cell>
          <cell r="AY1126">
            <v>1964663835.87</v>
          </cell>
          <cell r="AZ1126">
            <v>0.211676210099328</v>
          </cell>
          <cell r="BA1126">
            <v>0.788323789900672</v>
          </cell>
          <cell r="BB1126">
            <v>1.26851429934139</v>
          </cell>
          <cell r="BC1126">
            <v>0.211676210099328</v>
          </cell>
          <cell r="BD1126">
            <v>0</v>
          </cell>
          <cell r="BE1126">
            <v>0.211676210099328</v>
          </cell>
          <cell r="BF1126">
            <v>0.788323789900672</v>
          </cell>
          <cell r="BG1126" t="e">
            <v>#N/A</v>
          </cell>
          <cell r="BH1126">
            <v>132212054.33</v>
          </cell>
          <cell r="BI1126">
            <v>387311453.14</v>
          </cell>
          <cell r="BJ1126" t="e">
            <v>#N/A</v>
          </cell>
        </row>
        <row r="1127">
          <cell r="A1127" t="str">
            <v>002166.SZ</v>
          </cell>
          <cell r="B1127" t="str">
            <v>莱茵生物</v>
          </cell>
          <cell r="C1127">
            <v>35874653.15</v>
          </cell>
          <cell r="D1127">
            <v>524333195.77</v>
          </cell>
          <cell r="E1127">
            <v>0</v>
          </cell>
          <cell r="F1127">
            <v>0</v>
          </cell>
          <cell r="G1127">
            <v>0</v>
          </cell>
          <cell r="H1127">
            <v>0</v>
          </cell>
          <cell r="I1127">
            <v>379558958.56</v>
          </cell>
          <cell r="J1127">
            <v>0</v>
          </cell>
          <cell r="K1127">
            <v>4214518.15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5845380.55</v>
          </cell>
          <cell r="Q1127">
            <v>7637461.1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24229432.1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127247669.97</v>
          </cell>
          <cell r="AD1127">
            <v>0</v>
          </cell>
        </row>
        <row r="1127">
          <cell r="AF1127">
            <v>565214740</v>
          </cell>
          <cell r="AG1127">
            <v>0</v>
          </cell>
          <cell r="AH1127">
            <v>604101899.63</v>
          </cell>
          <cell r="AI1127">
            <v>0</v>
          </cell>
          <cell r="AJ1127">
            <v>-20323156.17</v>
          </cell>
          <cell r="AK1127">
            <v>0</v>
          </cell>
          <cell r="AL1127">
            <v>64982494.78</v>
          </cell>
          <cell r="AM1127">
            <v>0</v>
          </cell>
          <cell r="AN1127">
            <v>632391865.11</v>
          </cell>
          <cell r="AO1127">
            <v>1108941269.35</v>
          </cell>
          <cell r="AP1127">
            <v>1846367843.35</v>
          </cell>
          <cell r="AQ1127">
            <v>2955309112.7</v>
          </cell>
          <cell r="AR1127">
            <v>584608073.58</v>
          </cell>
          <cell r="AS1127">
            <v>524333195.77</v>
          </cell>
          <cell r="AT1127">
            <v>0</v>
          </cell>
          <cell r="AU1127">
            <v>524333195.77</v>
          </cell>
          <cell r="AV1127">
            <v>1846367843.35</v>
          </cell>
          <cell r="AW1127">
            <v>2370701039.12</v>
          </cell>
          <cell r="AX1127">
            <v>524333195.77</v>
          </cell>
          <cell r="AY1127">
            <v>1846367843.35</v>
          </cell>
          <cell r="AZ1127">
            <v>0.221172213247366</v>
          </cell>
          <cell r="BA1127">
            <v>0.778827786752634</v>
          </cell>
          <cell r="BB1127">
            <v>1.28398089668777</v>
          </cell>
          <cell r="BC1127">
            <v>0.221172213247366</v>
          </cell>
          <cell r="BD1127">
            <v>0</v>
          </cell>
          <cell r="BE1127">
            <v>0.221172213247366</v>
          </cell>
          <cell r="BF1127">
            <v>0.778827786752634</v>
          </cell>
          <cell r="BG1127" t="e">
            <v>#N/A</v>
          </cell>
          <cell r="BH1127">
            <v>339701526.47</v>
          </cell>
          <cell r="BI1127">
            <v>723736248</v>
          </cell>
          <cell r="BJ1127" t="e">
            <v>#N/A</v>
          </cell>
        </row>
        <row r="1128">
          <cell r="A1128" t="str">
            <v>600626.SH</v>
          </cell>
          <cell r="B1128" t="str">
            <v>申达股份</v>
          </cell>
          <cell r="C1128">
            <v>25371490.53</v>
          </cell>
          <cell r="D1128">
            <v>523675823.2</v>
          </cell>
          <cell r="E1128">
            <v>0</v>
          </cell>
          <cell r="F1128">
            <v>0</v>
          </cell>
          <cell r="G1128">
            <v>0</v>
          </cell>
          <cell r="H1128">
            <v>0</v>
          </cell>
          <cell r="I1128">
            <v>1226931742.94</v>
          </cell>
          <cell r="J1128">
            <v>0</v>
          </cell>
          <cell r="K1128">
            <v>710244556.54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251469221.37</v>
          </cell>
          <cell r="Q1128">
            <v>108259216.69</v>
          </cell>
          <cell r="R1128">
            <v>0</v>
          </cell>
          <cell r="S1128">
            <v>0</v>
          </cell>
          <cell r="T1128">
            <v>0</v>
          </cell>
          <cell r="U1128">
            <v>316230143.48</v>
          </cell>
          <cell r="V1128">
            <v>291565915.76</v>
          </cell>
          <cell r="W1128">
            <v>0</v>
          </cell>
          <cell r="X1128">
            <v>1981150587.56</v>
          </cell>
          <cell r="Y1128">
            <v>0</v>
          </cell>
          <cell r="Z1128">
            <v>0</v>
          </cell>
          <cell r="AA1128">
            <v>21752174.66</v>
          </cell>
          <cell r="AB1128">
            <v>81917180.28</v>
          </cell>
          <cell r="AC1128">
            <v>41412990.03</v>
          </cell>
          <cell r="AD1128">
            <v>0</v>
          </cell>
        </row>
        <row r="1128">
          <cell r="AF1128">
            <v>1107978710</v>
          </cell>
          <cell r="AG1128">
            <v>0</v>
          </cell>
          <cell r="AH1128">
            <v>1330977380.41</v>
          </cell>
          <cell r="AI1128">
            <v>0</v>
          </cell>
          <cell r="AJ1128">
            <v>-136516705.22</v>
          </cell>
          <cell r="AK1128">
            <v>0</v>
          </cell>
          <cell r="AL1128">
            <v>765039293.24</v>
          </cell>
          <cell r="AM1128">
            <v>0</v>
          </cell>
          <cell r="AN1128">
            <v>269751927.19</v>
          </cell>
          <cell r="AO1128">
            <v>5579981043.04</v>
          </cell>
          <cell r="AP1128">
            <v>3337230605.62</v>
          </cell>
          <cell r="AQ1128">
            <v>8917211648.66</v>
          </cell>
          <cell r="AR1128">
            <v>2737172314.14</v>
          </cell>
          <cell r="AS1128">
            <v>839905966.68</v>
          </cell>
          <cell r="AT1128">
            <v>2002902762.22</v>
          </cell>
          <cell r="AU1128">
            <v>2842808728.9</v>
          </cell>
          <cell r="AV1128">
            <v>3337230605.62</v>
          </cell>
          <cell r="AW1128">
            <v>6180039334.52</v>
          </cell>
          <cell r="AX1128">
            <v>839905966.68</v>
          </cell>
          <cell r="AY1128">
            <v>5340133367.84</v>
          </cell>
          <cell r="AZ1128">
            <v>0.459998484640842</v>
          </cell>
          <cell r="BA1128">
            <v>0.540001515359158</v>
          </cell>
          <cell r="BB1128">
            <v>1.8518466551615</v>
          </cell>
          <cell r="BC1128">
            <v>0.135906249332187</v>
          </cell>
          <cell r="BD1128">
            <v>0.324092235308655</v>
          </cell>
          <cell r="BE1128">
            <v>0.135906249332187</v>
          </cell>
          <cell r="BF1128">
            <v>0.864093750667813</v>
          </cell>
          <cell r="BG1128">
            <v>452409462.02</v>
          </cell>
          <cell r="BH1128">
            <v>-808254551.69</v>
          </cell>
          <cell r="BI1128">
            <v>401346280.07</v>
          </cell>
          <cell r="BJ1128">
            <v>-7.85979770048392</v>
          </cell>
        </row>
        <row r="1129">
          <cell r="A1129" t="str">
            <v>002847.SZ</v>
          </cell>
          <cell r="B1129" t="str">
            <v>盐津铺子</v>
          </cell>
          <cell r="C1129">
            <v>591481.81</v>
          </cell>
          <cell r="D1129">
            <v>523000000</v>
          </cell>
          <cell r="E1129">
            <v>0</v>
          </cell>
          <cell r="F1129">
            <v>0</v>
          </cell>
          <cell r="G1129">
            <v>0</v>
          </cell>
          <cell r="H1129">
            <v>0</v>
          </cell>
          <cell r="I1129">
            <v>219697661.65</v>
          </cell>
          <cell r="J1129">
            <v>3800000</v>
          </cell>
          <cell r="K1129">
            <v>73253841.32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48991029.49</v>
          </cell>
          <cell r="Q1129">
            <v>14623396.47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9522999.35</v>
          </cell>
          <cell r="W1129">
            <v>0</v>
          </cell>
          <cell r="X1129">
            <v>2000000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13963997.42</v>
          </cell>
          <cell r="AD1129">
            <v>0</v>
          </cell>
        </row>
        <row r="1129">
          <cell r="AF1129">
            <v>129360000</v>
          </cell>
          <cell r="AG1129">
            <v>0</v>
          </cell>
          <cell r="AH1129">
            <v>373899090.12</v>
          </cell>
          <cell r="AI1129">
            <v>156588232.37</v>
          </cell>
          <cell r="AJ1129">
            <v>0</v>
          </cell>
          <cell r="AK1129">
            <v>0</v>
          </cell>
          <cell r="AL1129">
            <v>47560327.44</v>
          </cell>
          <cell r="AM1129">
            <v>0</v>
          </cell>
          <cell r="AN1129">
            <v>410783623.17</v>
          </cell>
          <cell r="AO1129">
            <v>909444407.51</v>
          </cell>
          <cell r="AP1129">
            <v>1118191273.1</v>
          </cell>
          <cell r="AQ1129">
            <v>2027635680.61</v>
          </cell>
          <cell r="AR1129">
            <v>384444407.51</v>
          </cell>
          <cell r="AS1129">
            <v>523000000</v>
          </cell>
          <cell r="AT1129">
            <v>2000000</v>
          </cell>
          <cell r="AU1129">
            <v>525000000</v>
          </cell>
          <cell r="AV1129">
            <v>805014808.36</v>
          </cell>
          <cell r="AW1129">
            <v>1330014808.36</v>
          </cell>
          <cell r="AX1129">
            <v>523000000</v>
          </cell>
          <cell r="AY1129">
            <v>807014808.36</v>
          </cell>
          <cell r="AZ1129">
            <v>0.394732447112646</v>
          </cell>
          <cell r="BA1129">
            <v>0.605267552887354</v>
          </cell>
          <cell r="BB1129">
            <v>1.65216191621313</v>
          </cell>
          <cell r="BC1129">
            <v>0.393228704456979</v>
          </cell>
          <cell r="BD1129">
            <v>0.00150374265566722</v>
          </cell>
          <cell r="BE1129">
            <v>0.393228704456979</v>
          </cell>
          <cell r="BF1129">
            <v>0.606771295543021</v>
          </cell>
          <cell r="BG1129" t="e">
            <v>#N/A</v>
          </cell>
          <cell r="BH1129">
            <v>419318389.23</v>
          </cell>
          <cell r="BI1129">
            <v>-474017601.22</v>
          </cell>
          <cell r="BJ1129" t="e">
            <v>#N/A</v>
          </cell>
        </row>
        <row r="1130">
          <cell r="A1130" t="str">
            <v>000969.SZ</v>
          </cell>
          <cell r="B1130" t="str">
            <v>安泰科技</v>
          </cell>
          <cell r="C1130">
            <v>15406690.41</v>
          </cell>
          <cell r="D1130">
            <v>522742227.06</v>
          </cell>
          <cell r="E1130">
            <v>0</v>
          </cell>
          <cell r="F1130">
            <v>0</v>
          </cell>
          <cell r="G1130">
            <v>0</v>
          </cell>
          <cell r="H1130">
            <v>0</v>
          </cell>
          <cell r="I1130">
            <v>2292296257.94</v>
          </cell>
          <cell r="J1130">
            <v>0</v>
          </cell>
          <cell r="K1130">
            <v>235766227.98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124235073.15</v>
          </cell>
          <cell r="Q1130">
            <v>23367270.32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30649609.64</v>
          </cell>
          <cell r="W1130">
            <v>0</v>
          </cell>
          <cell r="X1130">
            <v>500980253.37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40514814.92</v>
          </cell>
          <cell r="AD1130">
            <v>0</v>
          </cell>
        </row>
        <row r="1130">
          <cell r="AF1130">
            <v>1026008097</v>
          </cell>
          <cell r="AG1130">
            <v>0</v>
          </cell>
          <cell r="AH1130">
            <v>2773798252.12</v>
          </cell>
          <cell r="AI1130">
            <v>0</v>
          </cell>
          <cell r="AJ1130">
            <v>-51170304.75</v>
          </cell>
          <cell r="AK1130">
            <v>413000.26</v>
          </cell>
          <cell r="AL1130">
            <v>370869204.25</v>
          </cell>
          <cell r="AM1130">
            <v>0</v>
          </cell>
          <cell r="AN1130">
            <v>613579272</v>
          </cell>
          <cell r="AO1130">
            <v>3785958424.79</v>
          </cell>
          <cell r="AP1130">
            <v>4733497520.88</v>
          </cell>
          <cell r="AQ1130">
            <v>8519455945.67</v>
          </cell>
          <cell r="AR1130">
            <v>2762235944.36</v>
          </cell>
          <cell r="AS1130">
            <v>522742227.06</v>
          </cell>
          <cell r="AT1130">
            <v>500980253.37</v>
          </cell>
          <cell r="AU1130">
            <v>1023722480.43</v>
          </cell>
          <cell r="AV1130">
            <v>4733497520.88</v>
          </cell>
          <cell r="AW1130">
            <v>5757220001.31</v>
          </cell>
          <cell r="AX1130">
            <v>522742227.06</v>
          </cell>
          <cell r="AY1130">
            <v>5234477774.25</v>
          </cell>
          <cell r="AZ1130">
            <v>0.177815417892153</v>
          </cell>
          <cell r="BA1130">
            <v>0.822184582107847</v>
          </cell>
          <cell r="BB1130">
            <v>1.21627189534044</v>
          </cell>
          <cell r="BC1130">
            <v>0.0907976813359668</v>
          </cell>
          <cell r="BD1130">
            <v>0.0870177365561863</v>
          </cell>
          <cell r="BE1130">
            <v>0.0907976813359668</v>
          </cell>
          <cell r="BF1130">
            <v>0.909202318664033</v>
          </cell>
          <cell r="BG1130">
            <v>63049231.2599999</v>
          </cell>
          <cell r="BH1130">
            <v>-874958274.94</v>
          </cell>
          <cell r="BI1130">
            <v>956548200.86</v>
          </cell>
          <cell r="BJ1130">
            <v>1.07056441406779</v>
          </cell>
        </row>
        <row r="1131">
          <cell r="A1131" t="str">
            <v>600633.SH</v>
          </cell>
          <cell r="B1131" t="str">
            <v>浙数文化</v>
          </cell>
          <cell r="C1131">
            <v>2514805.33</v>
          </cell>
          <cell r="D1131">
            <v>522558250</v>
          </cell>
          <cell r="E1131">
            <v>0</v>
          </cell>
          <cell r="F1131">
            <v>0</v>
          </cell>
          <cell r="G1131">
            <v>0</v>
          </cell>
          <cell r="H1131">
            <v>0</v>
          </cell>
          <cell r="I1131">
            <v>414514067.73</v>
          </cell>
          <cell r="J1131">
            <v>0</v>
          </cell>
          <cell r="K1131">
            <v>290482260.5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255183945.34</v>
          </cell>
          <cell r="Q1131">
            <v>43382265.79</v>
          </cell>
          <cell r="R1131">
            <v>0</v>
          </cell>
          <cell r="S1131">
            <v>0</v>
          </cell>
          <cell r="T1131">
            <v>0</v>
          </cell>
          <cell r="U1131">
            <v>165478365.51</v>
          </cell>
          <cell r="V1131">
            <v>7566429.61</v>
          </cell>
          <cell r="W1131">
            <v>0</v>
          </cell>
          <cell r="X1131">
            <v>219771357.05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6329778.02</v>
          </cell>
          <cell r="AD1131">
            <v>0</v>
          </cell>
        </row>
        <row r="1131">
          <cell r="AF1131">
            <v>1301923953</v>
          </cell>
          <cell r="AG1131">
            <v>0</v>
          </cell>
          <cell r="AH1131">
            <v>3136380208.51</v>
          </cell>
          <cell r="AI1131">
            <v>307662662.77</v>
          </cell>
          <cell r="AJ1131">
            <v>-4991681.32</v>
          </cell>
          <cell r="AK1131">
            <v>0</v>
          </cell>
          <cell r="AL1131">
            <v>181601312.57</v>
          </cell>
          <cell r="AM1131">
            <v>0</v>
          </cell>
          <cell r="AN1131">
            <v>4434652653.47</v>
          </cell>
          <cell r="AO1131">
            <v>1927781524.88</v>
          </cell>
          <cell r="AP1131">
            <v>9357229109</v>
          </cell>
          <cell r="AQ1131">
            <v>11285010633.88</v>
          </cell>
          <cell r="AR1131">
            <v>1019973552.32</v>
          </cell>
          <cell r="AS1131">
            <v>688036615.51</v>
          </cell>
          <cell r="AT1131">
            <v>219771357.05</v>
          </cell>
          <cell r="AU1131">
            <v>907807972.56</v>
          </cell>
          <cell r="AV1131">
            <v>8741903783.46</v>
          </cell>
          <cell r="AW1131">
            <v>9649711756.02</v>
          </cell>
          <cell r="AX1131">
            <v>688036615.51</v>
          </cell>
          <cell r="AY1131">
            <v>8961675140.51</v>
          </cell>
          <cell r="AZ1131">
            <v>0.0940761750726556</v>
          </cell>
          <cell r="BA1131">
            <v>0.905923824927344</v>
          </cell>
          <cell r="BB1131">
            <v>1.10384556900267</v>
          </cell>
          <cell r="BC1131">
            <v>0.0713012608983648</v>
          </cell>
          <cell r="BD1131">
            <v>0.0227749141742908</v>
          </cell>
          <cell r="BE1131">
            <v>0.0713012608983648</v>
          </cell>
          <cell r="BF1131">
            <v>0.928698739101635</v>
          </cell>
          <cell r="BG1131" t="e">
            <v>#N/A</v>
          </cell>
          <cell r="BH1131">
            <v>-1092893165.42</v>
          </cell>
          <cell r="BI1131">
            <v>117890093.1</v>
          </cell>
          <cell r="BJ1131" t="e">
            <v>#N/A</v>
          </cell>
        </row>
        <row r="1132">
          <cell r="A1132" t="str">
            <v>600801.SH</v>
          </cell>
          <cell r="B1132" t="str">
            <v>华新水泥</v>
          </cell>
          <cell r="C1132">
            <v>287458595</v>
          </cell>
          <cell r="D1132">
            <v>522000000</v>
          </cell>
          <cell r="E1132">
            <v>0</v>
          </cell>
          <cell r="F1132">
            <v>0</v>
          </cell>
          <cell r="G1132">
            <v>3587852</v>
          </cell>
          <cell r="H1132">
            <v>0</v>
          </cell>
          <cell r="I1132">
            <v>6900256924</v>
          </cell>
          <cell r="J1132">
            <v>0</v>
          </cell>
          <cell r="K1132">
            <v>859779636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288761411</v>
          </cell>
          <cell r="Q1132">
            <v>955590561</v>
          </cell>
          <cell r="R1132">
            <v>0</v>
          </cell>
          <cell r="S1132">
            <v>0</v>
          </cell>
          <cell r="T1132">
            <v>0</v>
          </cell>
          <cell r="U1132">
            <v>948494364</v>
          </cell>
          <cell r="V1132">
            <v>0</v>
          </cell>
          <cell r="W1132">
            <v>0</v>
          </cell>
          <cell r="X1132">
            <v>4127860687</v>
          </cell>
          <cell r="Y1132">
            <v>3363532389</v>
          </cell>
          <cell r="Z1132">
            <v>0</v>
          </cell>
          <cell r="AA1132">
            <v>57260931</v>
          </cell>
          <cell r="AB1132">
            <v>230794317</v>
          </cell>
          <cell r="AC1132">
            <v>284887319</v>
          </cell>
          <cell r="AD1132">
            <v>0</v>
          </cell>
        </row>
        <row r="1132">
          <cell r="AF1132">
            <v>2096599855</v>
          </cell>
          <cell r="AG1132">
            <v>0</v>
          </cell>
          <cell r="AH1132">
            <v>2014138654</v>
          </cell>
          <cell r="AI1132">
            <v>610051971</v>
          </cell>
          <cell r="AJ1132">
            <v>-302733694</v>
          </cell>
          <cell r="AK1132">
            <v>0</v>
          </cell>
          <cell r="AL1132">
            <v>1111880257</v>
          </cell>
          <cell r="AM1132">
            <v>0</v>
          </cell>
          <cell r="AN1132">
            <v>20605501382</v>
          </cell>
          <cell r="AO1132">
            <v>18830264986</v>
          </cell>
          <cell r="AP1132">
            <v>26135438425</v>
          </cell>
          <cell r="AQ1132">
            <v>44965703411</v>
          </cell>
          <cell r="AR1132">
            <v>9807528763</v>
          </cell>
          <cell r="AS1132">
            <v>1474082216</v>
          </cell>
          <cell r="AT1132">
            <v>7548654007</v>
          </cell>
          <cell r="AU1132">
            <v>9022736223</v>
          </cell>
          <cell r="AV1132">
            <v>24915334483</v>
          </cell>
          <cell r="AW1132">
            <v>33938070706</v>
          </cell>
          <cell r="AX1132">
            <v>1474082216</v>
          </cell>
          <cell r="AY1132">
            <v>32463988490</v>
          </cell>
          <cell r="AZ1132">
            <v>0.265858843337398</v>
          </cell>
          <cell r="BA1132">
            <v>0.734141156662602</v>
          </cell>
          <cell r="BB1132">
            <v>1.36213586573186</v>
          </cell>
          <cell r="BC1132">
            <v>0.0434344730073119</v>
          </cell>
          <cell r="BD1132">
            <v>0.222424370330086</v>
          </cell>
          <cell r="BE1132">
            <v>0.0434344730073119</v>
          </cell>
          <cell r="BF1132">
            <v>0.956565526992688</v>
          </cell>
          <cell r="BG1132">
            <v>3934162732</v>
          </cell>
          <cell r="BH1132">
            <v>-7029463455</v>
          </cell>
          <cell r="BI1132">
            <v>127179856</v>
          </cell>
          <cell r="BJ1132">
            <v>-0.0334069944999669</v>
          </cell>
        </row>
        <row r="1133">
          <cell r="A1133" t="str">
            <v>600018.SH</v>
          </cell>
          <cell r="B1133" t="str">
            <v>上港集团</v>
          </cell>
          <cell r="C1133">
            <v>693789940.21</v>
          </cell>
          <cell r="D1133">
            <v>520922331.81</v>
          </cell>
          <cell r="E1133">
            <v>0</v>
          </cell>
          <cell r="F1133">
            <v>0</v>
          </cell>
          <cell r="G1133">
            <v>161564212.35</v>
          </cell>
          <cell r="H1133">
            <v>0</v>
          </cell>
          <cell r="I1133">
            <v>4417604819.95</v>
          </cell>
          <cell r="J1133">
            <v>354823023.99</v>
          </cell>
          <cell r="K1133">
            <v>3938525077.17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1839000592.77</v>
          </cell>
          <cell r="Q1133">
            <v>1219975308.34</v>
          </cell>
          <cell r="R1133">
            <v>0</v>
          </cell>
          <cell r="S1133">
            <v>0</v>
          </cell>
          <cell r="T1133">
            <v>0</v>
          </cell>
          <cell r="U1133">
            <v>6731623266.78</v>
          </cell>
          <cell r="V1133">
            <v>1575273087.77</v>
          </cell>
          <cell r="W1133">
            <v>0</v>
          </cell>
          <cell r="X1133">
            <v>14998529551.38</v>
          </cell>
          <cell r="Y1133">
            <v>16190106780.15</v>
          </cell>
          <cell r="Z1133">
            <v>0</v>
          </cell>
          <cell r="AA1133">
            <v>1371910000</v>
          </cell>
          <cell r="AB1133">
            <v>348905.27</v>
          </cell>
          <cell r="AC1133">
            <v>148656716.54</v>
          </cell>
          <cell r="AD1133">
            <v>92496215.83</v>
          </cell>
        </row>
        <row r="1133">
          <cell r="AF1133">
            <v>23278679750</v>
          </cell>
          <cell r="AG1133">
            <v>0</v>
          </cell>
          <cell r="AH1133">
            <v>9560100931.49</v>
          </cell>
          <cell r="AI1133">
            <v>232271281.2</v>
          </cell>
          <cell r="AJ1133">
            <v>415360031.62</v>
          </cell>
          <cell r="AK1133">
            <v>19243608.44</v>
          </cell>
          <cell r="AL1133">
            <v>8336092283.89</v>
          </cell>
          <cell r="AM1133">
            <v>0</v>
          </cell>
          <cell r="AN1133">
            <v>54523244730.25</v>
          </cell>
          <cell r="AO1133">
            <v>54255149830.31</v>
          </cell>
          <cell r="AP1133">
            <v>96364992616.89</v>
          </cell>
          <cell r="AQ1133">
            <v>150620142447.2</v>
          </cell>
          <cell r="AR1133">
            <v>14187997472.01</v>
          </cell>
          <cell r="AS1133">
            <v>7414109810.94</v>
          </cell>
          <cell r="AT1133">
            <v>32653042547.36</v>
          </cell>
          <cell r="AU1133">
            <v>40067152358.3</v>
          </cell>
          <cell r="AV1133">
            <v>95900450054.49</v>
          </cell>
          <cell r="AW1133">
            <v>135967602412.79</v>
          </cell>
          <cell r="AX1133">
            <v>7414109810.94</v>
          </cell>
          <cell r="AY1133">
            <v>128553492601.85</v>
          </cell>
          <cell r="AZ1133">
            <v>0.294681612731968</v>
          </cell>
          <cell r="BA1133">
            <v>0.705318387268032</v>
          </cell>
          <cell r="BB1133">
            <v>1.41779941945563</v>
          </cell>
          <cell r="BC1133">
            <v>0.0545285029622805</v>
          </cell>
          <cell r="BD1133">
            <v>0.240153109769688</v>
          </cell>
          <cell r="BE1133">
            <v>0.0545285029622805</v>
          </cell>
          <cell r="BF1133">
            <v>0.945471497037719</v>
          </cell>
          <cell r="BG1133">
            <v>8775675775.97002</v>
          </cell>
          <cell r="BH1133">
            <v>-23588464291.14</v>
          </cell>
          <cell r="BI1133">
            <v>16658481818.61</v>
          </cell>
          <cell r="BJ1133">
            <v>2.11326800742023</v>
          </cell>
        </row>
        <row r="1134">
          <cell r="A1134" t="str">
            <v>000019.SZ</v>
          </cell>
          <cell r="B1134" t="str">
            <v>深粮控股</v>
          </cell>
          <cell r="C1134">
            <v>11839747.08</v>
          </cell>
          <cell r="D1134">
            <v>520362987.25</v>
          </cell>
          <cell r="E1134">
            <v>0</v>
          </cell>
          <cell r="F1134">
            <v>0</v>
          </cell>
          <cell r="G1134">
            <v>0</v>
          </cell>
          <cell r="H1134">
            <v>0</v>
          </cell>
          <cell r="I1134">
            <v>643166767.06</v>
          </cell>
          <cell r="J1134">
            <v>23897963.33</v>
          </cell>
          <cell r="K1134">
            <v>214999891.75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236237032.13</v>
          </cell>
          <cell r="Q1134">
            <v>31813108.82</v>
          </cell>
          <cell r="R1134">
            <v>0</v>
          </cell>
          <cell r="S1134">
            <v>0</v>
          </cell>
          <cell r="T1134">
            <v>0</v>
          </cell>
          <cell r="U1134">
            <v>163373244.4</v>
          </cell>
          <cell r="V1134">
            <v>969003.28</v>
          </cell>
          <cell r="W1134">
            <v>0</v>
          </cell>
          <cell r="X1134">
            <v>733674424.39</v>
          </cell>
          <cell r="Y1134">
            <v>0</v>
          </cell>
          <cell r="Z1134">
            <v>0</v>
          </cell>
          <cell r="AA1134">
            <v>0</v>
          </cell>
          <cell r="AB1134">
            <v>3500000</v>
          </cell>
          <cell r="AC1134">
            <v>96185278.23</v>
          </cell>
          <cell r="AD1134">
            <v>0</v>
          </cell>
        </row>
        <row r="1134">
          <cell r="AF1134">
            <v>1152535254</v>
          </cell>
          <cell r="AG1134">
            <v>0</v>
          </cell>
          <cell r="AH1134">
            <v>1262320013.74</v>
          </cell>
          <cell r="AI1134">
            <v>0</v>
          </cell>
          <cell r="AJ1134">
            <v>0</v>
          </cell>
          <cell r="AK1134">
            <v>0</v>
          </cell>
          <cell r="AL1134">
            <v>382367575.37</v>
          </cell>
          <cell r="AM1134">
            <v>0</v>
          </cell>
          <cell r="AN1134">
            <v>1703977886.52</v>
          </cell>
          <cell r="AO1134">
            <v>2680019447.72</v>
          </cell>
          <cell r="AP1134">
            <v>4501200729.63</v>
          </cell>
          <cell r="AQ1134">
            <v>7181220177.35</v>
          </cell>
          <cell r="AR1134">
            <v>1262608791.68</v>
          </cell>
          <cell r="AS1134">
            <v>683736231.65</v>
          </cell>
          <cell r="AT1134">
            <v>733674424.39</v>
          </cell>
          <cell r="AU1134">
            <v>1417410656.04</v>
          </cell>
          <cell r="AV1134">
            <v>4501200729.63</v>
          </cell>
          <cell r="AW1134">
            <v>5918611385.67</v>
          </cell>
          <cell r="AX1134">
            <v>683736231.65</v>
          </cell>
          <cell r="AY1134">
            <v>5234875154.02</v>
          </cell>
          <cell r="AZ1134">
            <v>0.239483649741188</v>
          </cell>
          <cell r="BA1134">
            <v>0.760516350258812</v>
          </cell>
          <cell r="BB1134">
            <v>1.31489612243009</v>
          </cell>
          <cell r="BC1134">
            <v>0.115523082543558</v>
          </cell>
          <cell r="BD1134">
            <v>0.123960567197629</v>
          </cell>
          <cell r="BE1134">
            <v>0.115523082543558</v>
          </cell>
          <cell r="BF1134">
            <v>0.884476917456442</v>
          </cell>
          <cell r="BG1134" t="e">
            <v>#N/A</v>
          </cell>
          <cell r="BH1134">
            <v>330928820.91</v>
          </cell>
          <cell r="BI1134">
            <v>2212374697.92</v>
          </cell>
          <cell r="BJ1134" t="e">
            <v>#N/A</v>
          </cell>
        </row>
        <row r="1135">
          <cell r="A1135" t="str">
            <v>002067.SZ</v>
          </cell>
          <cell r="B1135" t="str">
            <v>景兴纸业</v>
          </cell>
          <cell r="C1135">
            <v>13670172.43</v>
          </cell>
          <cell r="D1135">
            <v>519518565.19</v>
          </cell>
          <cell r="E1135">
            <v>0</v>
          </cell>
          <cell r="F1135">
            <v>0</v>
          </cell>
          <cell r="G1135">
            <v>0</v>
          </cell>
          <cell r="H1135">
            <v>0</v>
          </cell>
          <cell r="I1135">
            <v>297694456.97</v>
          </cell>
          <cell r="J1135">
            <v>0</v>
          </cell>
          <cell r="K1135">
            <v>50708682.6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38180250.57</v>
          </cell>
          <cell r="Q1135">
            <v>7704033.26</v>
          </cell>
          <cell r="R1135">
            <v>0</v>
          </cell>
          <cell r="S1135">
            <v>0</v>
          </cell>
          <cell r="T1135">
            <v>0</v>
          </cell>
          <cell r="U1135">
            <v>80089333.33</v>
          </cell>
          <cell r="V1135">
            <v>15345867.63</v>
          </cell>
          <cell r="W1135">
            <v>0</v>
          </cell>
          <cell r="X1135">
            <v>117843583.34</v>
          </cell>
          <cell r="Y1135">
            <v>894302859.57</v>
          </cell>
          <cell r="Z1135">
            <v>0</v>
          </cell>
          <cell r="AA1135">
            <v>0</v>
          </cell>
          <cell r="AB1135">
            <v>0</v>
          </cell>
          <cell r="AC1135">
            <v>10033326.71</v>
          </cell>
          <cell r="AD1135">
            <v>0</v>
          </cell>
        </row>
        <row r="1135">
          <cell r="AF1135">
            <v>1193923307</v>
          </cell>
          <cell r="AG1135">
            <v>114462220.61</v>
          </cell>
          <cell r="AH1135">
            <v>1848330244.35</v>
          </cell>
          <cell r="AI1135">
            <v>0</v>
          </cell>
          <cell r="AJ1135">
            <v>-48601184.99</v>
          </cell>
          <cell r="AK1135">
            <v>0</v>
          </cell>
          <cell r="AL1135">
            <v>179994965.24</v>
          </cell>
          <cell r="AM1135">
            <v>0</v>
          </cell>
          <cell r="AN1135">
            <v>2055782192.81</v>
          </cell>
          <cell r="AO1135">
            <v>2045091131.6</v>
          </cell>
          <cell r="AP1135">
            <v>5343891745.02</v>
          </cell>
          <cell r="AQ1135">
            <v>7388982876.62</v>
          </cell>
          <cell r="AR1135">
            <v>433336790.17</v>
          </cell>
          <cell r="AS1135">
            <v>599607898.52</v>
          </cell>
          <cell r="AT1135">
            <v>1012146442.91</v>
          </cell>
          <cell r="AU1135">
            <v>1611754341.43</v>
          </cell>
          <cell r="AV1135">
            <v>5343891745.02</v>
          </cell>
          <cell r="AW1135">
            <v>6955646086.45</v>
          </cell>
          <cell r="AX1135">
            <v>599607898.52</v>
          </cell>
          <cell r="AY1135">
            <v>6356038187.93</v>
          </cell>
          <cell r="AZ1135">
            <v>0.231718854208208</v>
          </cell>
          <cell r="BA1135">
            <v>0.768281145791792</v>
          </cell>
          <cell r="BB1135">
            <v>1.30160684728167</v>
          </cell>
          <cell r="BC1135">
            <v>0.0862044864082534</v>
          </cell>
          <cell r="BD1135">
            <v>0.145514367799955</v>
          </cell>
          <cell r="BE1135">
            <v>0.0862044864082534</v>
          </cell>
          <cell r="BF1135">
            <v>0.913795513591746</v>
          </cell>
          <cell r="BG1135">
            <v>700235002.680001</v>
          </cell>
          <cell r="BH1135">
            <v>-883890499.32</v>
          </cell>
          <cell r="BI1135">
            <v>2526361005.19</v>
          </cell>
          <cell r="BJ1135">
            <v>1.38345382614208</v>
          </cell>
        </row>
        <row r="1136">
          <cell r="A1136" t="str">
            <v>002050.SZ</v>
          </cell>
          <cell r="B1136" t="str">
            <v>三花智控</v>
          </cell>
          <cell r="C1136">
            <v>160954103.32</v>
          </cell>
          <cell r="D1136">
            <v>516613429.75</v>
          </cell>
          <cell r="E1136">
            <v>0</v>
          </cell>
          <cell r="F1136">
            <v>0</v>
          </cell>
          <cell r="G1136">
            <v>0</v>
          </cell>
          <cell r="H1136">
            <v>5424280.92</v>
          </cell>
          <cell r="I1136">
            <v>4386001995.34</v>
          </cell>
          <cell r="J1136">
            <v>10000000</v>
          </cell>
          <cell r="K1136">
            <v>63311703.55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263629591.06</v>
          </cell>
          <cell r="Q1136">
            <v>100348650.91</v>
          </cell>
          <cell r="R1136">
            <v>0</v>
          </cell>
          <cell r="S1136">
            <v>0</v>
          </cell>
          <cell r="T1136">
            <v>0</v>
          </cell>
          <cell r="U1136">
            <v>1571059598.91</v>
          </cell>
          <cell r="V1136">
            <v>0</v>
          </cell>
          <cell r="W1136">
            <v>0</v>
          </cell>
          <cell r="X1136">
            <v>757811696.24</v>
          </cell>
          <cell r="Y1136">
            <v>2620504058.13</v>
          </cell>
          <cell r="Z1136">
            <v>0</v>
          </cell>
          <cell r="AA1136">
            <v>0</v>
          </cell>
          <cell r="AB1136">
            <v>0</v>
          </cell>
          <cell r="AC1136">
            <v>130091139.24</v>
          </cell>
          <cell r="AD1136">
            <v>78289470.78</v>
          </cell>
        </row>
        <row r="1136">
          <cell r="AF1136">
            <v>3591226678</v>
          </cell>
          <cell r="AG1136">
            <v>409766556.24</v>
          </cell>
          <cell r="AH1136">
            <v>346761885.37</v>
          </cell>
          <cell r="AI1136">
            <v>394116095.55</v>
          </cell>
          <cell r="AJ1136">
            <v>-140446066.98</v>
          </cell>
          <cell r="AK1136">
            <v>0</v>
          </cell>
          <cell r="AL1136">
            <v>637967613.47</v>
          </cell>
          <cell r="AM1136">
            <v>0</v>
          </cell>
          <cell r="AN1136">
            <v>6288633628.8</v>
          </cell>
          <cell r="AO1136">
            <v>10664039718.15</v>
          </cell>
          <cell r="AP1136">
            <v>11528026390.45</v>
          </cell>
          <cell r="AQ1136">
            <v>22192066108.6</v>
          </cell>
          <cell r="AR1136">
            <v>5114337183.42</v>
          </cell>
          <cell r="AS1136">
            <v>2093097309.58</v>
          </cell>
          <cell r="AT1136">
            <v>3456605225.15</v>
          </cell>
          <cell r="AU1136">
            <v>5549702534.73</v>
          </cell>
          <cell r="AV1136">
            <v>10739794199.35</v>
          </cell>
          <cell r="AW1136">
            <v>16289496734.08</v>
          </cell>
          <cell r="AX1136">
            <v>2093097309.58</v>
          </cell>
          <cell r="AY1136">
            <v>14196399424.5</v>
          </cell>
          <cell r="AZ1136">
            <v>0.340692080628815</v>
          </cell>
          <cell r="BA1136">
            <v>0.659307919371185</v>
          </cell>
          <cell r="BB1136">
            <v>1.51674198143069</v>
          </cell>
          <cell r="BC1136">
            <v>0.128493675633387</v>
          </cell>
          <cell r="BD1136">
            <v>0.212198404995427</v>
          </cell>
          <cell r="BE1136">
            <v>0.128493675633387</v>
          </cell>
          <cell r="BF1136">
            <v>0.871506324366613</v>
          </cell>
          <cell r="BG1136">
            <v>4158624831.79</v>
          </cell>
          <cell r="BH1136">
            <v>-5045345193.69</v>
          </cell>
          <cell r="BI1136">
            <v>7807607092.22</v>
          </cell>
          <cell r="BJ1136">
            <v>2.13966704549009</v>
          </cell>
        </row>
        <row r="1137">
          <cell r="A1137" t="str">
            <v>002845.SZ</v>
          </cell>
          <cell r="B1137" t="str">
            <v>同兴达</v>
          </cell>
          <cell r="C1137">
            <v>62478061.81</v>
          </cell>
          <cell r="D1137">
            <v>513936771.52</v>
          </cell>
          <cell r="E1137">
            <v>0</v>
          </cell>
          <cell r="F1137">
            <v>0</v>
          </cell>
          <cell r="G1137">
            <v>0</v>
          </cell>
          <cell r="H1137">
            <v>0</v>
          </cell>
          <cell r="I1137">
            <v>4589102647.4</v>
          </cell>
          <cell r="J1137">
            <v>0</v>
          </cell>
          <cell r="K1137">
            <v>100741426.47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36113655.62</v>
          </cell>
          <cell r="Q1137">
            <v>31198128.87</v>
          </cell>
          <cell r="R1137">
            <v>0</v>
          </cell>
          <cell r="S1137">
            <v>0</v>
          </cell>
          <cell r="T1137">
            <v>0</v>
          </cell>
          <cell r="U1137">
            <v>168821453.89</v>
          </cell>
          <cell r="V1137">
            <v>38951944.39</v>
          </cell>
          <cell r="W1137">
            <v>0</v>
          </cell>
          <cell r="X1137">
            <v>212000000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2236584.62</v>
          </cell>
          <cell r="AD1137">
            <v>0</v>
          </cell>
        </row>
        <row r="1137">
          <cell r="AF1137">
            <v>234314304</v>
          </cell>
          <cell r="AG1137">
            <v>0</v>
          </cell>
          <cell r="AH1137">
            <v>1371067966.93</v>
          </cell>
          <cell r="AI1137">
            <v>9997115</v>
          </cell>
          <cell r="AJ1137">
            <v>-3790023.88</v>
          </cell>
          <cell r="AK1137">
            <v>0</v>
          </cell>
          <cell r="AL1137">
            <v>37155110.99</v>
          </cell>
          <cell r="AM1137">
            <v>0</v>
          </cell>
          <cell r="AN1137">
            <v>1099613208.17</v>
          </cell>
          <cell r="AO1137">
            <v>5755580674.59</v>
          </cell>
          <cell r="AP1137">
            <v>2748357681.21</v>
          </cell>
          <cell r="AQ1137">
            <v>8503938355.8</v>
          </cell>
          <cell r="AR1137">
            <v>4860822449.18</v>
          </cell>
          <cell r="AS1137">
            <v>682758225.41</v>
          </cell>
          <cell r="AT1137">
            <v>212000000</v>
          </cell>
          <cell r="AU1137">
            <v>894758225.41</v>
          </cell>
          <cell r="AV1137">
            <v>2728363451.21</v>
          </cell>
          <cell r="AW1137">
            <v>3623121676.62</v>
          </cell>
          <cell r="AX1137">
            <v>682758225.41</v>
          </cell>
          <cell r="AY1137">
            <v>2940363451.21</v>
          </cell>
          <cell r="AZ1137">
            <v>0.246957818497754</v>
          </cell>
          <cell r="BA1137">
            <v>0.753042181502246</v>
          </cell>
          <cell r="BB1137">
            <v>1.32794685950407</v>
          </cell>
          <cell r="BC1137">
            <v>0.188444740847606</v>
          </cell>
          <cell r="BD1137">
            <v>0.0585130776501479</v>
          </cell>
          <cell r="BE1137">
            <v>0.188444740847606</v>
          </cell>
          <cell r="BF1137">
            <v>0.811555259152394</v>
          </cell>
          <cell r="BG1137" t="e">
            <v>#N/A</v>
          </cell>
          <cell r="BH1137">
            <v>-481183870.18</v>
          </cell>
          <cell r="BI1137">
            <v>953421615.71</v>
          </cell>
          <cell r="BJ1137" t="e">
            <v>#N/A</v>
          </cell>
        </row>
        <row r="1138">
          <cell r="A1138" t="str">
            <v>001267.SZ</v>
          </cell>
          <cell r="B1138" t="str">
            <v>汇绿生态</v>
          </cell>
          <cell r="C1138">
            <v>32616.18</v>
          </cell>
          <cell r="D1138">
            <v>513049370.59</v>
          </cell>
          <cell r="E1138">
            <v>0</v>
          </cell>
          <cell r="F1138">
            <v>0</v>
          </cell>
          <cell r="G1138">
            <v>0</v>
          </cell>
          <cell r="H1138">
            <v>0</v>
          </cell>
          <cell r="I1138">
            <v>527565245.01</v>
          </cell>
          <cell r="J1138">
            <v>0</v>
          </cell>
          <cell r="K1138">
            <v>16101730.38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9424868.81</v>
          </cell>
          <cell r="Q1138">
            <v>26811256.29</v>
          </cell>
          <cell r="R1138">
            <v>0</v>
          </cell>
          <cell r="S1138">
            <v>0</v>
          </cell>
          <cell r="T1138">
            <v>0</v>
          </cell>
          <cell r="U1138">
            <v>1272380.7</v>
          </cell>
          <cell r="V1138">
            <v>16055751.12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78000</v>
          </cell>
          <cell r="AC1138">
            <v>0</v>
          </cell>
          <cell r="AD1138">
            <v>0</v>
          </cell>
        </row>
        <row r="1138">
          <cell r="AF1138">
            <v>197826394</v>
          </cell>
          <cell r="AG1138">
            <v>0</v>
          </cell>
          <cell r="AH1138">
            <v>228886708.44</v>
          </cell>
          <cell r="AI1138">
            <v>0</v>
          </cell>
          <cell r="AJ1138">
            <v>83150</v>
          </cell>
          <cell r="AK1138">
            <v>0</v>
          </cell>
          <cell r="AL1138">
            <v>83960325.05</v>
          </cell>
          <cell r="AM1138">
            <v>0</v>
          </cell>
          <cell r="AN1138">
            <v>608461557.56</v>
          </cell>
          <cell r="AO1138">
            <v>1110391219.08</v>
          </cell>
          <cell r="AP1138">
            <v>1119218135.05</v>
          </cell>
          <cell r="AQ1138">
            <v>2229609354.13</v>
          </cell>
          <cell r="AR1138">
            <v>596069467.79</v>
          </cell>
          <cell r="AS1138">
            <v>514321751.29</v>
          </cell>
          <cell r="AT1138">
            <v>0</v>
          </cell>
          <cell r="AU1138">
            <v>514321751.29</v>
          </cell>
          <cell r="AV1138">
            <v>1119218135.05</v>
          </cell>
          <cell r="AW1138">
            <v>1633539886.34</v>
          </cell>
          <cell r="AX1138">
            <v>514321751.29</v>
          </cell>
          <cell r="AY1138">
            <v>1119218135.05</v>
          </cell>
          <cell r="AZ1138">
            <v>0.314851051750169</v>
          </cell>
          <cell r="BA1138">
            <v>0.685148948249831</v>
          </cell>
          <cell r="BB1138">
            <v>1.45953664900812</v>
          </cell>
          <cell r="BC1138">
            <v>0.314851051750169</v>
          </cell>
          <cell r="BD1138">
            <v>0</v>
          </cell>
          <cell r="BE1138">
            <v>0.314851051750169</v>
          </cell>
          <cell r="BF1138">
            <v>0.685148948249831</v>
          </cell>
          <cell r="BG1138" t="e">
            <v>#N/A</v>
          </cell>
          <cell r="BH1138">
            <v>334108024.41</v>
          </cell>
          <cell r="BI1138">
            <v>1044093266.29</v>
          </cell>
          <cell r="BJ1138" t="e">
            <v>#N/A</v>
          </cell>
        </row>
        <row r="1139">
          <cell r="A1139" t="str">
            <v>603903.SH</v>
          </cell>
          <cell r="B1139" t="str">
            <v>中持股份</v>
          </cell>
          <cell r="C1139">
            <v>11112513.49</v>
          </cell>
          <cell r="D1139">
            <v>509908624.24</v>
          </cell>
          <cell r="E1139">
            <v>0</v>
          </cell>
          <cell r="F1139">
            <v>0</v>
          </cell>
          <cell r="G1139">
            <v>0</v>
          </cell>
          <cell r="H1139">
            <v>0</v>
          </cell>
          <cell r="I1139">
            <v>478969465.62</v>
          </cell>
          <cell r="J1139">
            <v>0</v>
          </cell>
          <cell r="K1139">
            <v>41670897.7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2930051.94</v>
          </cell>
          <cell r="Q1139">
            <v>7438312.04</v>
          </cell>
          <cell r="R1139">
            <v>0</v>
          </cell>
          <cell r="S1139">
            <v>0</v>
          </cell>
          <cell r="T1139">
            <v>0</v>
          </cell>
          <cell r="U1139">
            <v>124338908.4</v>
          </cell>
          <cell r="V1139">
            <v>94964566.52</v>
          </cell>
          <cell r="W1139">
            <v>0</v>
          </cell>
          <cell r="X1139">
            <v>709835251.28</v>
          </cell>
          <cell r="Y1139">
            <v>0</v>
          </cell>
          <cell r="Z1139">
            <v>0</v>
          </cell>
          <cell r="AA1139">
            <v>0</v>
          </cell>
          <cell r="AB1139">
            <v>36421973.03</v>
          </cell>
          <cell r="AC1139">
            <v>80452645.29</v>
          </cell>
          <cell r="AD1139">
            <v>1415094.34</v>
          </cell>
        </row>
        <row r="1139">
          <cell r="AF1139">
            <v>202303752</v>
          </cell>
          <cell r="AG1139">
            <v>0</v>
          </cell>
          <cell r="AH1139">
            <v>291792019</v>
          </cell>
          <cell r="AI1139">
            <v>0</v>
          </cell>
          <cell r="AJ1139">
            <v>-1700000</v>
          </cell>
          <cell r="AK1139">
            <v>0</v>
          </cell>
          <cell r="AL1139">
            <v>33953134.77</v>
          </cell>
          <cell r="AM1139">
            <v>0</v>
          </cell>
          <cell r="AN1139">
            <v>541177257.67</v>
          </cell>
          <cell r="AO1139">
            <v>2099458303.89</v>
          </cell>
          <cell r="AP1139">
            <v>1067526163.44</v>
          </cell>
          <cell r="AQ1139">
            <v>3166984467.33</v>
          </cell>
          <cell r="AR1139">
            <v>753960425.63</v>
          </cell>
          <cell r="AS1139">
            <v>634247532.64</v>
          </cell>
          <cell r="AT1139">
            <v>711250345.62</v>
          </cell>
          <cell r="AU1139">
            <v>1345497878.26</v>
          </cell>
          <cell r="AV1139">
            <v>1067526163.44</v>
          </cell>
          <cell r="AW1139">
            <v>2413024041.7</v>
          </cell>
          <cell r="AX1139">
            <v>634247532.64</v>
          </cell>
          <cell r="AY1139">
            <v>1778776509.06</v>
          </cell>
          <cell r="AZ1139">
            <v>0.557598206651967</v>
          </cell>
          <cell r="BA1139">
            <v>0.442401793348034</v>
          </cell>
          <cell r="BB1139">
            <v>2.26038866712574</v>
          </cell>
          <cell r="BC1139">
            <v>0.262843436981741</v>
          </cell>
          <cell r="BD1139">
            <v>0.294754769670225</v>
          </cell>
          <cell r="BE1139">
            <v>0.262843436981741</v>
          </cell>
          <cell r="BF1139">
            <v>0.737156563018259</v>
          </cell>
          <cell r="BG1139" t="e">
            <v>#N/A</v>
          </cell>
          <cell r="BH1139">
            <v>143973523.86</v>
          </cell>
          <cell r="BI1139">
            <v>88859299.2599999</v>
          </cell>
          <cell r="BJ1139" t="e">
            <v>#N/A</v>
          </cell>
        </row>
        <row r="1140">
          <cell r="A1140" t="str">
            <v>600630.SH</v>
          </cell>
          <cell r="B1140" t="str">
            <v>龙头股份</v>
          </cell>
          <cell r="C1140">
            <v>8261884.71</v>
          </cell>
          <cell r="D1140">
            <v>507331833.33</v>
          </cell>
          <cell r="E1140">
            <v>0</v>
          </cell>
          <cell r="F1140">
            <v>0</v>
          </cell>
          <cell r="G1140">
            <v>0</v>
          </cell>
          <cell r="H1140">
            <v>0</v>
          </cell>
          <cell r="I1140">
            <v>124641265</v>
          </cell>
          <cell r="J1140">
            <v>4367.29</v>
          </cell>
          <cell r="K1140">
            <v>326180222.34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138113.59</v>
          </cell>
          <cell r="Q1140">
            <v>9633271.57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1068856.32</v>
          </cell>
          <cell r="W1140">
            <v>0</v>
          </cell>
          <cell r="X1140">
            <v>100082777.78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5041874.98</v>
          </cell>
          <cell r="AD1140">
            <v>0</v>
          </cell>
        </row>
        <row r="1140">
          <cell r="AF1140">
            <v>424861597</v>
          </cell>
          <cell r="AG1140">
            <v>0</v>
          </cell>
          <cell r="AH1140">
            <v>932797168.08</v>
          </cell>
          <cell r="AI1140">
            <v>0</v>
          </cell>
          <cell r="AJ1140">
            <v>-2845358.35</v>
          </cell>
          <cell r="AK1140">
            <v>0</v>
          </cell>
          <cell r="AL1140">
            <v>22772278.94</v>
          </cell>
          <cell r="AM1140">
            <v>0</v>
          </cell>
          <cell r="AN1140">
            <v>169959868.95</v>
          </cell>
          <cell r="AO1140">
            <v>1082384466.91</v>
          </cell>
          <cell r="AP1140">
            <v>1547545554.62</v>
          </cell>
          <cell r="AQ1140">
            <v>2629930021.53</v>
          </cell>
          <cell r="AR1140">
            <v>474969855.8</v>
          </cell>
          <cell r="AS1140">
            <v>507331833.33</v>
          </cell>
          <cell r="AT1140">
            <v>100082777.78</v>
          </cell>
          <cell r="AU1140">
            <v>607414611.11</v>
          </cell>
          <cell r="AV1140">
            <v>1547545554.62</v>
          </cell>
          <cell r="AW1140">
            <v>2154960165.73</v>
          </cell>
          <cell r="AX1140">
            <v>507331833.33</v>
          </cell>
          <cell r="AY1140">
            <v>1647628332.4</v>
          </cell>
          <cell r="AZ1140">
            <v>0.281868138803501</v>
          </cell>
          <cell r="BA1140">
            <v>0.718131861196499</v>
          </cell>
          <cell r="BB1140">
            <v>1.39250192622546</v>
          </cell>
          <cell r="BC1140">
            <v>0.235425156064609</v>
          </cell>
          <cell r="BD1140">
            <v>0.0464429827388928</v>
          </cell>
          <cell r="BE1140">
            <v>0.235425156064609</v>
          </cell>
          <cell r="BF1140">
            <v>0.764574843935391</v>
          </cell>
          <cell r="BG1140" t="e">
            <v>#N/A</v>
          </cell>
          <cell r="BH1140">
            <v>103173824.61</v>
          </cell>
          <cell r="BI1140">
            <v>1181662557.18</v>
          </cell>
          <cell r="BJ1140" t="e">
            <v>#N/A</v>
          </cell>
        </row>
        <row r="1141">
          <cell r="A1141" t="str">
            <v>600082.SH</v>
          </cell>
          <cell r="B1141" t="str">
            <v>海泰发展</v>
          </cell>
          <cell r="C1141">
            <v>0</v>
          </cell>
          <cell r="D1141">
            <v>507000000</v>
          </cell>
          <cell r="E1141">
            <v>0</v>
          </cell>
          <cell r="F1141">
            <v>0</v>
          </cell>
          <cell r="G1141">
            <v>0</v>
          </cell>
          <cell r="H1141">
            <v>0</v>
          </cell>
          <cell r="I1141">
            <v>57897523.45</v>
          </cell>
          <cell r="J1141">
            <v>2598810.35</v>
          </cell>
          <cell r="K1141">
            <v>69467.12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2549356.91</v>
          </cell>
          <cell r="Q1141">
            <v>142622645.96</v>
          </cell>
          <cell r="R1141">
            <v>0</v>
          </cell>
          <cell r="S1141">
            <v>0</v>
          </cell>
          <cell r="T1141">
            <v>0</v>
          </cell>
          <cell r="U1141">
            <v>214882111.61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544320</v>
          </cell>
          <cell r="AC1141">
            <v>7398000</v>
          </cell>
          <cell r="AD1141">
            <v>0</v>
          </cell>
        </row>
        <row r="1141">
          <cell r="AF1141">
            <v>646115826</v>
          </cell>
          <cell r="AG1141">
            <v>0</v>
          </cell>
          <cell r="AH1141">
            <v>412590525.25</v>
          </cell>
          <cell r="AI1141">
            <v>0</v>
          </cell>
          <cell r="AJ1141">
            <v>0</v>
          </cell>
          <cell r="AK1141">
            <v>0</v>
          </cell>
          <cell r="AL1141">
            <v>108311814.09</v>
          </cell>
          <cell r="AM1141">
            <v>0</v>
          </cell>
          <cell r="AN1141">
            <v>526420531.21</v>
          </cell>
          <cell r="AO1141">
            <v>935562235.4</v>
          </cell>
          <cell r="AP1141">
            <v>1693438696.55</v>
          </cell>
          <cell r="AQ1141">
            <v>2629000931.95</v>
          </cell>
          <cell r="AR1141">
            <v>213680123.79</v>
          </cell>
          <cell r="AS1141">
            <v>721882111.61</v>
          </cell>
          <cell r="AT1141">
            <v>0</v>
          </cell>
          <cell r="AU1141">
            <v>721882111.61</v>
          </cell>
          <cell r="AV1141">
            <v>1693438696.55</v>
          </cell>
          <cell r="AW1141">
            <v>2415320808.16</v>
          </cell>
          <cell r="AX1141">
            <v>721882111.61</v>
          </cell>
          <cell r="AY1141">
            <v>1693438696.55</v>
          </cell>
          <cell r="AZ1141">
            <v>0.298876285572985</v>
          </cell>
          <cell r="BA1141">
            <v>0.701123714427015</v>
          </cell>
          <cell r="BB1141">
            <v>1.42628180936261</v>
          </cell>
          <cell r="BC1141">
            <v>0.298876285572985</v>
          </cell>
          <cell r="BD1141">
            <v>0</v>
          </cell>
          <cell r="BE1141">
            <v>0.298876285572985</v>
          </cell>
          <cell r="BF1141">
            <v>0.701123714427015</v>
          </cell>
          <cell r="BG1141" t="e">
            <v>#N/A</v>
          </cell>
          <cell r="BH1141">
            <v>226360316.73</v>
          </cell>
          <cell r="BI1141">
            <v>1605053695.61</v>
          </cell>
          <cell r="BJ1141" t="e">
            <v>#N/A</v>
          </cell>
        </row>
        <row r="1142">
          <cell r="A1142" t="str">
            <v>002003.SZ</v>
          </cell>
          <cell r="B1142" t="str">
            <v>伟星股份</v>
          </cell>
          <cell r="C1142">
            <v>41005810.09</v>
          </cell>
          <cell r="D1142">
            <v>506284361.13</v>
          </cell>
          <cell r="E1142">
            <v>0</v>
          </cell>
          <cell r="F1142">
            <v>0</v>
          </cell>
          <cell r="G1142">
            <v>0</v>
          </cell>
          <cell r="H1142">
            <v>0</v>
          </cell>
          <cell r="I1142">
            <v>408217267.62</v>
          </cell>
          <cell r="J1142">
            <v>0</v>
          </cell>
          <cell r="K1142">
            <v>54011392.9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70895876.31</v>
          </cell>
          <cell r="Q1142">
            <v>63537699.36</v>
          </cell>
          <cell r="R1142">
            <v>0</v>
          </cell>
          <cell r="S1142">
            <v>0</v>
          </cell>
          <cell r="T1142">
            <v>0</v>
          </cell>
          <cell r="U1142">
            <v>9716165.31</v>
          </cell>
          <cell r="V1142">
            <v>2659268.46</v>
          </cell>
          <cell r="W1142">
            <v>0</v>
          </cell>
          <cell r="X1142">
            <v>4858082.59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41830260.75</v>
          </cell>
          <cell r="AD1142">
            <v>0</v>
          </cell>
        </row>
        <row r="1142">
          <cell r="AF1142">
            <v>775850428</v>
          </cell>
          <cell r="AG1142">
            <v>0</v>
          </cell>
          <cell r="AH1142">
            <v>661337436.27</v>
          </cell>
          <cell r="AI1142">
            <v>45466500</v>
          </cell>
          <cell r="AJ1142">
            <v>5708385.5</v>
          </cell>
          <cell r="AK1142">
            <v>0</v>
          </cell>
          <cell r="AL1142">
            <v>323779048.78</v>
          </cell>
          <cell r="AM1142">
            <v>0</v>
          </cell>
          <cell r="AN1142">
            <v>913542330.74</v>
          </cell>
          <cell r="AO1142">
            <v>1203016184.52</v>
          </cell>
          <cell r="AP1142">
            <v>2725684129.29</v>
          </cell>
          <cell r="AQ1142">
            <v>3928700313.81</v>
          </cell>
          <cell r="AR1142">
            <v>682157575.49</v>
          </cell>
          <cell r="AS1142">
            <v>516000526.44</v>
          </cell>
          <cell r="AT1142">
            <v>4858082.59</v>
          </cell>
          <cell r="AU1142">
            <v>520858609.03</v>
          </cell>
          <cell r="AV1142">
            <v>2634751129.29</v>
          </cell>
          <cell r="AW1142">
            <v>3155609738.32</v>
          </cell>
          <cell r="AX1142">
            <v>516000526.44</v>
          </cell>
          <cell r="AY1142">
            <v>2639609211.88</v>
          </cell>
          <cell r="AZ1142">
            <v>0.165057992661443</v>
          </cell>
          <cell r="BA1142">
            <v>0.834942007338557</v>
          </cell>
          <cell r="BB1142">
            <v>1.19768797259055</v>
          </cell>
          <cell r="BC1142">
            <v>0.163518485880548</v>
          </cell>
          <cell r="BD1142">
            <v>0.00153950678089439</v>
          </cell>
          <cell r="BE1142">
            <v>0.163518485880548</v>
          </cell>
          <cell r="BF1142">
            <v>0.836481514119452</v>
          </cell>
          <cell r="BG1142" t="e">
            <v>#N/A</v>
          </cell>
          <cell r="BH1142">
            <v>-181653016.24</v>
          </cell>
          <cell r="BI1142">
            <v>607672214.78</v>
          </cell>
          <cell r="BJ1142" t="e">
            <v>#N/A</v>
          </cell>
        </row>
        <row r="1143">
          <cell r="A1143" t="str">
            <v>600268.SH</v>
          </cell>
          <cell r="B1143" t="str">
            <v>国电南自</v>
          </cell>
          <cell r="C1143">
            <v>0</v>
          </cell>
          <cell r="D1143">
            <v>505000000</v>
          </cell>
          <cell r="E1143">
            <v>0</v>
          </cell>
          <cell r="F1143">
            <v>0</v>
          </cell>
          <cell r="G1143">
            <v>0</v>
          </cell>
          <cell r="H1143">
            <v>0</v>
          </cell>
          <cell r="I1143">
            <v>3504852874.71</v>
          </cell>
          <cell r="J1143">
            <v>0</v>
          </cell>
          <cell r="K1143">
            <v>276508893.68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42602797.43</v>
          </cell>
          <cell r="R1143">
            <v>0</v>
          </cell>
          <cell r="S1143">
            <v>0</v>
          </cell>
          <cell r="T1143">
            <v>0</v>
          </cell>
          <cell r="U1143">
            <v>6000000</v>
          </cell>
          <cell r="V1143">
            <v>200000000</v>
          </cell>
          <cell r="W1143">
            <v>0</v>
          </cell>
          <cell r="X1143">
            <v>437000000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24901016.94</v>
          </cell>
          <cell r="AD1143">
            <v>0</v>
          </cell>
        </row>
        <row r="1143">
          <cell r="AF1143">
            <v>695265184</v>
          </cell>
          <cell r="AG1143">
            <v>0</v>
          </cell>
          <cell r="AH1143">
            <v>1316586771.2</v>
          </cell>
          <cell r="AI1143">
            <v>0</v>
          </cell>
          <cell r="AJ1143">
            <v>25009034.35</v>
          </cell>
          <cell r="AK1143">
            <v>0</v>
          </cell>
          <cell r="AL1143">
            <v>218374558.57</v>
          </cell>
          <cell r="AM1143">
            <v>0</v>
          </cell>
          <cell r="AN1143">
            <v>255222207.88</v>
          </cell>
          <cell r="AO1143">
            <v>4996865582.76</v>
          </cell>
          <cell r="AP1143">
            <v>2510457756</v>
          </cell>
          <cell r="AQ1143">
            <v>7507323338.76</v>
          </cell>
          <cell r="AR1143">
            <v>4048865582.76</v>
          </cell>
          <cell r="AS1143">
            <v>511000000</v>
          </cell>
          <cell r="AT1143">
            <v>437000000</v>
          </cell>
          <cell r="AU1143">
            <v>948000000</v>
          </cell>
          <cell r="AV1143">
            <v>2510457756</v>
          </cell>
          <cell r="AW1143">
            <v>3458457756</v>
          </cell>
          <cell r="AX1143">
            <v>511000000</v>
          </cell>
          <cell r="AY1143">
            <v>2947457756</v>
          </cell>
          <cell r="AZ1143">
            <v>0.274110620074898</v>
          </cell>
          <cell r="BA1143">
            <v>0.725889379925102</v>
          </cell>
          <cell r="BB1143">
            <v>1.37762037530179</v>
          </cell>
          <cell r="BC1143">
            <v>0.147753720314634</v>
          </cell>
          <cell r="BD1143">
            <v>0.126356899760264</v>
          </cell>
          <cell r="BE1143">
            <v>0.147753720314634</v>
          </cell>
          <cell r="BF1143">
            <v>0.852246279685366</v>
          </cell>
          <cell r="BG1143" t="e">
            <v>#N/A</v>
          </cell>
          <cell r="BH1143">
            <v>-419622452.9</v>
          </cell>
          <cell r="BI1143">
            <v>818510687.16</v>
          </cell>
          <cell r="BJ1143" t="e">
            <v>#N/A</v>
          </cell>
        </row>
        <row r="1144">
          <cell r="A1144" t="str">
            <v>002595.SZ</v>
          </cell>
          <cell r="B1144" t="str">
            <v>豪迈科技</v>
          </cell>
          <cell r="C1144">
            <v>47776093.14</v>
          </cell>
          <cell r="D1144">
            <v>504666069.99</v>
          </cell>
          <cell r="E1144">
            <v>0</v>
          </cell>
          <cell r="F1144">
            <v>0</v>
          </cell>
          <cell r="G1144">
            <v>0</v>
          </cell>
          <cell r="H1144">
            <v>0</v>
          </cell>
          <cell r="I1144">
            <v>331457872.09</v>
          </cell>
          <cell r="J1144">
            <v>0</v>
          </cell>
          <cell r="K1144">
            <v>62874306.09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288185239.81</v>
          </cell>
          <cell r="Q1144">
            <v>59055907.94</v>
          </cell>
          <cell r="R1144">
            <v>0</v>
          </cell>
          <cell r="S1144">
            <v>0</v>
          </cell>
          <cell r="T1144">
            <v>0</v>
          </cell>
          <cell r="U1144">
            <v>6891795.52</v>
          </cell>
          <cell r="V1144">
            <v>5623498.01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29386331.53</v>
          </cell>
          <cell r="AC1144">
            <v>25476078.57</v>
          </cell>
          <cell r="AD1144">
            <v>0</v>
          </cell>
        </row>
        <row r="1144">
          <cell r="AF1144">
            <v>800000000</v>
          </cell>
          <cell r="AG1144">
            <v>0</v>
          </cell>
          <cell r="AH1144">
            <v>508637853.37</v>
          </cell>
          <cell r="AI1144">
            <v>0</v>
          </cell>
          <cell r="AJ1144">
            <v>144667312.12</v>
          </cell>
          <cell r="AK1144">
            <v>7365794.37</v>
          </cell>
          <cell r="AL1144">
            <v>400000000</v>
          </cell>
          <cell r="AM1144">
            <v>0</v>
          </cell>
          <cell r="AN1144">
            <v>4442114675.14</v>
          </cell>
          <cell r="AO1144">
            <v>1361393192.69</v>
          </cell>
          <cell r="AP1144">
            <v>6302785635</v>
          </cell>
          <cell r="AQ1144">
            <v>7664178827.69</v>
          </cell>
          <cell r="AR1144">
            <v>849835327.18</v>
          </cell>
          <cell r="AS1144">
            <v>511557865.51</v>
          </cell>
          <cell r="AT1144">
            <v>0</v>
          </cell>
          <cell r="AU1144">
            <v>511557865.51</v>
          </cell>
          <cell r="AV1144">
            <v>6302785635</v>
          </cell>
          <cell r="AW1144">
            <v>6814343500.51</v>
          </cell>
          <cell r="AX1144">
            <v>511557865.51</v>
          </cell>
          <cell r="AY1144">
            <v>6302785635</v>
          </cell>
          <cell r="AZ1144">
            <v>0.0750707482638223</v>
          </cell>
          <cell r="BA1144">
            <v>0.924929251736178</v>
          </cell>
          <cell r="BB1144">
            <v>1.08116377347014</v>
          </cell>
          <cell r="BC1144">
            <v>0.0750707482638223</v>
          </cell>
          <cell r="BD1144">
            <v>0</v>
          </cell>
          <cell r="BE1144">
            <v>0.0750707482638223</v>
          </cell>
          <cell r="BF1144">
            <v>0.924929251736178</v>
          </cell>
          <cell r="BG1144" t="e">
            <v>#N/A</v>
          </cell>
          <cell r="BH1144">
            <v>263994501.92</v>
          </cell>
          <cell r="BI1144">
            <v>3488493330.44</v>
          </cell>
          <cell r="BJ1144" t="e">
            <v>#N/A</v>
          </cell>
        </row>
        <row r="1145">
          <cell r="A1145" t="str">
            <v>603076.SH</v>
          </cell>
          <cell r="B1145" t="str">
            <v>乐惠国际</v>
          </cell>
          <cell r="C1145">
            <v>1265455.99</v>
          </cell>
          <cell r="D1145">
            <v>501985340</v>
          </cell>
          <cell r="E1145">
            <v>0</v>
          </cell>
          <cell r="F1145">
            <v>0</v>
          </cell>
          <cell r="G1145">
            <v>0</v>
          </cell>
          <cell r="H1145">
            <v>0</v>
          </cell>
          <cell r="I1145">
            <v>130891269.36</v>
          </cell>
          <cell r="J1145">
            <v>0</v>
          </cell>
          <cell r="K1145">
            <v>671168929.57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14347162.35</v>
          </cell>
          <cell r="Q1145">
            <v>3726743.77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614286.93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11297689.8</v>
          </cell>
          <cell r="AC1145">
            <v>0</v>
          </cell>
          <cell r="AD1145">
            <v>0</v>
          </cell>
        </row>
        <row r="1145">
          <cell r="AF1145">
            <v>120701344</v>
          </cell>
          <cell r="AG1145">
            <v>0</v>
          </cell>
          <cell r="AH1145">
            <v>868807728.74</v>
          </cell>
          <cell r="AI1145">
            <v>0</v>
          </cell>
          <cell r="AJ1145">
            <v>-6348928.1</v>
          </cell>
          <cell r="AK1145">
            <v>388761.17</v>
          </cell>
          <cell r="AL1145">
            <v>69171260.06</v>
          </cell>
          <cell r="AM1145">
            <v>0</v>
          </cell>
          <cell r="AN1145">
            <v>260220248.16</v>
          </cell>
          <cell r="AO1145">
            <v>1335296877.77</v>
          </cell>
          <cell r="AP1145">
            <v>1312940414.03</v>
          </cell>
          <cell r="AQ1145">
            <v>2648237291.8</v>
          </cell>
          <cell r="AR1145">
            <v>833311537.77</v>
          </cell>
          <cell r="AS1145">
            <v>501985340</v>
          </cell>
          <cell r="AT1145">
            <v>0</v>
          </cell>
          <cell r="AU1145">
            <v>501985340</v>
          </cell>
          <cell r="AV1145">
            <v>1312940414.03</v>
          </cell>
          <cell r="AW1145">
            <v>1814925754.03</v>
          </cell>
          <cell r="AX1145">
            <v>501985340</v>
          </cell>
          <cell r="AY1145">
            <v>1312940414.03</v>
          </cell>
          <cell r="AZ1145">
            <v>0.276587259222783</v>
          </cell>
          <cell r="BA1145">
            <v>0.723412740777217</v>
          </cell>
          <cell r="BB1145">
            <v>1.38233672650778</v>
          </cell>
          <cell r="BC1145">
            <v>0.276587259222783</v>
          </cell>
          <cell r="BD1145">
            <v>0</v>
          </cell>
          <cell r="BE1145">
            <v>0.276587259222783</v>
          </cell>
          <cell r="BF1145">
            <v>0.723412740777217</v>
          </cell>
          <cell r="BG1145" t="e">
            <v>#N/A</v>
          </cell>
          <cell r="BH1145">
            <v>-162935114.39</v>
          </cell>
          <cell r="BI1145">
            <v>914654617.99</v>
          </cell>
          <cell r="BJ1145" t="e">
            <v>#N/A</v>
          </cell>
        </row>
        <row r="1146">
          <cell r="A1146" t="str">
            <v>603801.SH</v>
          </cell>
          <cell r="B1146" t="str">
            <v>志邦家居</v>
          </cell>
          <cell r="C1146">
            <v>23349888.04</v>
          </cell>
          <cell r="D1146">
            <v>501550920.06</v>
          </cell>
          <cell r="E1146">
            <v>0</v>
          </cell>
          <cell r="F1146">
            <v>0</v>
          </cell>
          <cell r="G1146">
            <v>0</v>
          </cell>
          <cell r="H1146">
            <v>0</v>
          </cell>
          <cell r="I1146">
            <v>795194589.69</v>
          </cell>
          <cell r="J1146">
            <v>0</v>
          </cell>
          <cell r="K1146">
            <v>501853276.81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58717304.91</v>
          </cell>
          <cell r="Q1146">
            <v>85199397.54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68701100.79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52458206.68</v>
          </cell>
          <cell r="AD1146">
            <v>0</v>
          </cell>
        </row>
        <row r="1146">
          <cell r="AF1146">
            <v>312482358</v>
          </cell>
          <cell r="AG1146">
            <v>0</v>
          </cell>
          <cell r="AH1146">
            <v>832870870.18</v>
          </cell>
          <cell r="AI1146">
            <v>129435276.05</v>
          </cell>
          <cell r="AJ1146">
            <v>-3614422.54</v>
          </cell>
          <cell r="AK1146">
            <v>0</v>
          </cell>
          <cell r="AL1146">
            <v>111666680</v>
          </cell>
          <cell r="AM1146">
            <v>0</v>
          </cell>
          <cell r="AN1146">
            <v>1224153759.61</v>
          </cell>
          <cell r="AO1146">
            <v>2087024684.52</v>
          </cell>
          <cell r="AP1146">
            <v>2606994521.3</v>
          </cell>
          <cell r="AQ1146">
            <v>4694019205.82</v>
          </cell>
          <cell r="AR1146">
            <v>1585473764.46</v>
          </cell>
          <cell r="AS1146">
            <v>501550920.06</v>
          </cell>
          <cell r="AT1146">
            <v>0</v>
          </cell>
          <cell r="AU1146">
            <v>501550920.06</v>
          </cell>
          <cell r="AV1146">
            <v>2348123969.2</v>
          </cell>
          <cell r="AW1146">
            <v>2849674889.26</v>
          </cell>
          <cell r="AX1146">
            <v>501550920.06</v>
          </cell>
          <cell r="AY1146">
            <v>2348123969.2</v>
          </cell>
          <cell r="AZ1146">
            <v>0.176002856308371</v>
          </cell>
          <cell r="BA1146">
            <v>0.823997143691629</v>
          </cell>
          <cell r="BB1146">
            <v>1.21359643981271</v>
          </cell>
          <cell r="BC1146">
            <v>0.176002856308371</v>
          </cell>
          <cell r="BD1146">
            <v>0</v>
          </cell>
          <cell r="BE1146">
            <v>0.176002856308371</v>
          </cell>
          <cell r="BF1146">
            <v>0.823997143691629</v>
          </cell>
          <cell r="BG1146" t="e">
            <v>#N/A</v>
          </cell>
          <cell r="BH1146">
            <v>-788642438.54</v>
          </cell>
          <cell r="BI1146">
            <v>560810473.85</v>
          </cell>
          <cell r="BJ1146" t="e">
            <v>#N/A</v>
          </cell>
        </row>
        <row r="1147">
          <cell r="A1147" t="str">
            <v>000584.SZ</v>
          </cell>
          <cell r="B1147" t="str">
            <v>哈工智能</v>
          </cell>
          <cell r="C1147">
            <v>0</v>
          </cell>
          <cell r="D1147">
            <v>500821045.25</v>
          </cell>
          <cell r="E1147">
            <v>0</v>
          </cell>
          <cell r="F1147">
            <v>0</v>
          </cell>
          <cell r="G1147">
            <v>0</v>
          </cell>
          <cell r="H1147">
            <v>0</v>
          </cell>
          <cell r="I1147">
            <v>708692249.45</v>
          </cell>
          <cell r="J1147">
            <v>0</v>
          </cell>
          <cell r="K1147">
            <v>597457167.26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16174792.96</v>
          </cell>
          <cell r="Q1147">
            <v>8135551.99</v>
          </cell>
          <cell r="R1147">
            <v>0</v>
          </cell>
          <cell r="S1147">
            <v>0</v>
          </cell>
          <cell r="T1147">
            <v>0</v>
          </cell>
          <cell r="U1147">
            <v>139150267.7</v>
          </cell>
          <cell r="V1147">
            <v>17079431.9</v>
          </cell>
          <cell r="W1147">
            <v>0</v>
          </cell>
          <cell r="X1147">
            <v>251094035.69</v>
          </cell>
          <cell r="Y1147">
            <v>0</v>
          </cell>
          <cell r="Z1147">
            <v>0</v>
          </cell>
          <cell r="AA1147">
            <v>0</v>
          </cell>
          <cell r="AB1147">
            <v>6552645.75</v>
          </cell>
          <cell r="AC1147">
            <v>9395750</v>
          </cell>
          <cell r="AD1147">
            <v>254995073.94</v>
          </cell>
        </row>
        <row r="1147">
          <cell r="AF1147">
            <v>760937577</v>
          </cell>
          <cell r="AG1147">
            <v>0</v>
          </cell>
          <cell r="AH1147">
            <v>1205933087.57</v>
          </cell>
          <cell r="AI1147">
            <v>999500</v>
          </cell>
          <cell r="AJ1147">
            <v>-1800272.76</v>
          </cell>
          <cell r="AK1147">
            <v>0</v>
          </cell>
          <cell r="AL1147">
            <v>86019272.83</v>
          </cell>
          <cell r="AM1147">
            <v>0</v>
          </cell>
          <cell r="AN1147">
            <v>260212725.46</v>
          </cell>
          <cell r="AO1147">
            <v>2509548011.89</v>
          </cell>
          <cell r="AP1147">
            <v>2312301890.1</v>
          </cell>
          <cell r="AQ1147">
            <v>4821849901.99</v>
          </cell>
          <cell r="AR1147">
            <v>1363487589.31</v>
          </cell>
          <cell r="AS1147">
            <v>639971312.95</v>
          </cell>
          <cell r="AT1147">
            <v>506089109.63</v>
          </cell>
          <cell r="AU1147">
            <v>1146060422.58</v>
          </cell>
          <cell r="AV1147">
            <v>2310302890.1</v>
          </cell>
          <cell r="AW1147">
            <v>3456363312.68</v>
          </cell>
          <cell r="AX1147">
            <v>639971312.95</v>
          </cell>
          <cell r="AY1147">
            <v>2816391999.73</v>
          </cell>
          <cell r="AZ1147">
            <v>0.331579848210854</v>
          </cell>
          <cell r="BA1147">
            <v>0.668420151789146</v>
          </cell>
          <cell r="BB1147">
            <v>1.49606500839827</v>
          </cell>
          <cell r="BC1147">
            <v>0.185157419823953</v>
          </cell>
          <cell r="BD1147">
            <v>0.146422428386901</v>
          </cell>
          <cell r="BE1147">
            <v>0.185157419823953</v>
          </cell>
          <cell r="BF1147">
            <v>0.814842580176047</v>
          </cell>
          <cell r="BG1147" t="e">
            <v>#N/A</v>
          </cell>
          <cell r="BH1147">
            <v>234112019.46</v>
          </cell>
          <cell r="BI1147">
            <v>259699304.01</v>
          </cell>
          <cell r="BJ1147" t="e">
            <v>#N/A</v>
          </cell>
        </row>
        <row r="1148">
          <cell r="A1148" t="str">
            <v>002603.SZ</v>
          </cell>
          <cell r="B1148" t="str">
            <v>以岭药业</v>
          </cell>
          <cell r="C1148">
            <v>1369133.12</v>
          </cell>
          <cell r="D1148">
            <v>500416750</v>
          </cell>
          <cell r="E1148">
            <v>0</v>
          </cell>
          <cell r="F1148">
            <v>0</v>
          </cell>
          <cell r="G1148">
            <v>0</v>
          </cell>
          <cell r="H1148">
            <v>0</v>
          </cell>
          <cell r="I1148">
            <v>1666278431.48</v>
          </cell>
          <cell r="J1148">
            <v>0</v>
          </cell>
          <cell r="K1148">
            <v>406225043.05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180489479.43</v>
          </cell>
          <cell r="Q1148">
            <v>188426873.31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219900351.79</v>
          </cell>
          <cell r="W1148">
            <v>0</v>
          </cell>
          <cell r="X1148">
            <v>500422500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343280541.17</v>
          </cell>
          <cell r="AD1148">
            <v>0</v>
          </cell>
        </row>
        <row r="1148">
          <cell r="AF1148">
            <v>1670705376</v>
          </cell>
          <cell r="AG1148">
            <v>0</v>
          </cell>
          <cell r="AH1148">
            <v>2342780896.14</v>
          </cell>
          <cell r="AI1148">
            <v>0</v>
          </cell>
          <cell r="AJ1148">
            <v>-8947001.9</v>
          </cell>
          <cell r="AK1148">
            <v>0</v>
          </cell>
          <cell r="AL1148">
            <v>590490766.81</v>
          </cell>
          <cell r="AM1148">
            <v>0</v>
          </cell>
          <cell r="AN1148">
            <v>4354675299.5</v>
          </cell>
          <cell r="AO1148">
            <v>4006809103.35</v>
          </cell>
          <cell r="AP1148">
            <v>8949705336.55</v>
          </cell>
          <cell r="AQ1148">
            <v>12956514439.9</v>
          </cell>
          <cell r="AR1148">
            <v>3005969853.35</v>
          </cell>
          <cell r="AS1148">
            <v>500416750</v>
          </cell>
          <cell r="AT1148">
            <v>500422500</v>
          </cell>
          <cell r="AU1148">
            <v>1000839250</v>
          </cell>
          <cell r="AV1148">
            <v>8949705336.55</v>
          </cell>
          <cell r="AW1148">
            <v>9950544586.55</v>
          </cell>
          <cell r="AX1148">
            <v>500416750</v>
          </cell>
          <cell r="AY1148">
            <v>9450127836.55</v>
          </cell>
          <cell r="AZ1148">
            <v>0.100581354245959</v>
          </cell>
          <cell r="BA1148">
            <v>0.899418645754041</v>
          </cell>
          <cell r="BB1148">
            <v>1.11182929631355</v>
          </cell>
          <cell r="BC1148">
            <v>0.0502903881940699</v>
          </cell>
          <cell r="BD1148">
            <v>0.0502909660518896</v>
          </cell>
          <cell r="BE1148">
            <v>0.0502903881940699</v>
          </cell>
          <cell r="BF1148">
            <v>0.94970961180593</v>
          </cell>
          <cell r="BG1148" t="e">
            <v>#N/A</v>
          </cell>
          <cell r="BH1148">
            <v>-611481130.67</v>
          </cell>
          <cell r="BI1148">
            <v>2377410043.17</v>
          </cell>
          <cell r="BJ1148" t="e">
            <v>#N/A</v>
          </cell>
        </row>
        <row r="1149">
          <cell r="A1149" t="str">
            <v>002939.SZ</v>
          </cell>
          <cell r="B1149" t="str">
            <v>长城证券</v>
          </cell>
          <cell r="C1149">
            <v>4681486.91</v>
          </cell>
          <cell r="D1149">
            <v>500321996.71</v>
          </cell>
          <cell r="E1149">
            <v>0</v>
          </cell>
          <cell r="F1149">
            <v>1333570624.3</v>
          </cell>
          <cell r="G1149">
            <v>0</v>
          </cell>
          <cell r="H1149">
            <v>70776452.06</v>
          </cell>
          <cell r="I1149">
            <v>0</v>
          </cell>
          <cell r="J1149">
            <v>0</v>
          </cell>
          <cell r="K1149">
            <v>0</v>
          </cell>
          <cell r="L1149">
            <v>14343458911.66</v>
          </cell>
          <cell r="M1149">
            <v>0</v>
          </cell>
          <cell r="N1149">
            <v>23938605953.02</v>
          </cell>
          <cell r="O1149">
            <v>0</v>
          </cell>
          <cell r="P1149">
            <v>1319405967.75</v>
          </cell>
          <cell r="Q1149">
            <v>92240394.01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24353106978.82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</row>
        <row r="1149">
          <cell r="AF1149">
            <v>3103405351</v>
          </cell>
          <cell r="AG1149">
            <v>0</v>
          </cell>
          <cell r="AH1149">
            <v>9220082218.87</v>
          </cell>
          <cell r="AI1149">
            <v>0</v>
          </cell>
          <cell r="AJ1149">
            <v>9834552.11</v>
          </cell>
          <cell r="AK1149">
            <v>0</v>
          </cell>
          <cell r="AL1149">
            <v>694239762.04</v>
          </cell>
          <cell r="AM1149">
            <v>2128727449.79</v>
          </cell>
          <cell r="AN1149">
            <v>4007425759.59</v>
          </cell>
          <cell r="AO1149">
            <v>65956168765.24</v>
          </cell>
          <cell r="AP1149">
            <v>19163715093.4</v>
          </cell>
          <cell r="AQ1149">
            <v>85119883858.64</v>
          </cell>
          <cell r="AR1149">
            <v>1416327848.67</v>
          </cell>
          <cell r="AS1149">
            <v>40186733937.75</v>
          </cell>
          <cell r="AT1149">
            <v>24353106978.82</v>
          </cell>
          <cell r="AU1149">
            <v>64539840916.57</v>
          </cell>
          <cell r="AV1149">
            <v>19163715093.4</v>
          </cell>
          <cell r="AW1149">
            <v>83703556009.97</v>
          </cell>
          <cell r="AX1149">
            <v>40186733937.75</v>
          </cell>
          <cell r="AY1149">
            <v>43516822072.22</v>
          </cell>
          <cell r="AZ1149">
            <v>0.771052557299747</v>
          </cell>
          <cell r="BA1149">
            <v>0.228947442700253</v>
          </cell>
          <cell r="BB1149">
            <v>4.36781467486947</v>
          </cell>
          <cell r="BC1149">
            <v>0.480107845513318</v>
          </cell>
          <cell r="BD1149">
            <v>0.29094471178643</v>
          </cell>
          <cell r="BE1149">
            <v>0.480107845513318</v>
          </cell>
          <cell r="BF1149">
            <v>0.519892154486682</v>
          </cell>
          <cell r="BG1149">
            <v>42604163074.34</v>
          </cell>
          <cell r="BH1149">
            <v>-16025882579.42</v>
          </cell>
          <cell r="BI1149">
            <v>41187835225.67</v>
          </cell>
          <cell r="BJ1149">
            <v>-29.080721151072</v>
          </cell>
        </row>
        <row r="1150">
          <cell r="A1150" t="str">
            <v>002138.SZ</v>
          </cell>
          <cell r="B1150" t="str">
            <v>顺络电子</v>
          </cell>
          <cell r="C1150">
            <v>140193238.47</v>
          </cell>
          <cell r="D1150">
            <v>500285227.38</v>
          </cell>
          <cell r="E1150">
            <v>0</v>
          </cell>
          <cell r="F1150">
            <v>0</v>
          </cell>
          <cell r="G1150">
            <v>0</v>
          </cell>
          <cell r="H1150">
            <v>0</v>
          </cell>
          <cell r="I1150">
            <v>946475602.05</v>
          </cell>
          <cell r="J1150">
            <v>0</v>
          </cell>
          <cell r="K1150">
            <v>5599846.28</v>
          </cell>
          <cell r="L1150">
            <v>0</v>
          </cell>
          <cell r="M1150">
            <v>0</v>
          </cell>
          <cell r="N1150">
            <v>0</v>
          </cell>
          <cell r="O1150">
            <v>0</v>
          </cell>
          <cell r="P1150">
            <v>209041073.62</v>
          </cell>
          <cell r="Q1150">
            <v>44025816.34</v>
          </cell>
          <cell r="R1150">
            <v>0</v>
          </cell>
          <cell r="S1150">
            <v>0</v>
          </cell>
          <cell r="T1150">
            <v>0</v>
          </cell>
          <cell r="U1150">
            <v>58101968.61</v>
          </cell>
          <cell r="V1150">
            <v>0</v>
          </cell>
          <cell r="W1150">
            <v>0</v>
          </cell>
          <cell r="X1150">
            <v>1074376692.3</v>
          </cell>
          <cell r="Y1150">
            <v>0</v>
          </cell>
          <cell r="Z1150">
            <v>0</v>
          </cell>
          <cell r="AA1150">
            <v>0</v>
          </cell>
          <cell r="AB1150">
            <v>0</v>
          </cell>
          <cell r="AC1150">
            <v>117123419.68</v>
          </cell>
          <cell r="AD1150">
            <v>0</v>
          </cell>
        </row>
        <row r="1150">
          <cell r="AF1150">
            <v>806318354</v>
          </cell>
          <cell r="AG1150">
            <v>0</v>
          </cell>
          <cell r="AH1150">
            <v>2097108774.22</v>
          </cell>
          <cell r="AI1150">
            <v>4710862</v>
          </cell>
          <cell r="AJ1150">
            <v>598032.95</v>
          </cell>
          <cell r="AK1150">
            <v>0</v>
          </cell>
          <cell r="AL1150">
            <v>289968260.13</v>
          </cell>
          <cell r="AM1150">
            <v>0</v>
          </cell>
          <cell r="AN1150">
            <v>2354411684.12</v>
          </cell>
          <cell r="AO1150">
            <v>3095222884.73</v>
          </cell>
          <cell r="AP1150">
            <v>5553115967.42</v>
          </cell>
          <cell r="AQ1150">
            <v>8648338852.15</v>
          </cell>
          <cell r="AR1150">
            <v>1462458996.44</v>
          </cell>
          <cell r="AS1150">
            <v>558387195.99</v>
          </cell>
          <cell r="AT1150">
            <v>1074376692.3</v>
          </cell>
          <cell r="AU1150">
            <v>1632763888.29</v>
          </cell>
          <cell r="AV1150">
            <v>5543694243.42</v>
          </cell>
          <cell r="AW1150">
            <v>7176458131.71</v>
          </cell>
          <cell r="AX1150">
            <v>558387195.99</v>
          </cell>
          <cell r="AY1150">
            <v>6618070935.72</v>
          </cell>
          <cell r="AZ1150">
            <v>0.227516674426824</v>
          </cell>
          <cell r="BA1150">
            <v>0.772483325573176</v>
          </cell>
          <cell r="BB1150">
            <v>1.29452632425174</v>
          </cell>
          <cell r="BC1150">
            <v>0.0778081869554429</v>
          </cell>
          <cell r="BD1150">
            <v>0.149708487471381</v>
          </cell>
          <cell r="BE1150">
            <v>0.0778081869554429</v>
          </cell>
          <cell r="BF1150">
            <v>0.922191813044557</v>
          </cell>
          <cell r="BG1150" t="e">
            <v>#N/A</v>
          </cell>
          <cell r="BH1150">
            <v>-34693789.3099999</v>
          </cell>
          <cell r="BI1150">
            <v>909270132.93</v>
          </cell>
          <cell r="BJ1150" t="e">
            <v>#N/A</v>
          </cell>
        </row>
        <row r="1151">
          <cell r="A1151" t="str">
            <v>000550.SZ</v>
          </cell>
          <cell r="B1151" t="str">
            <v>江铃汽车</v>
          </cell>
          <cell r="C1151">
            <v>151515810</v>
          </cell>
          <cell r="D1151">
            <v>500000000</v>
          </cell>
          <cell r="E1151">
            <v>0</v>
          </cell>
          <cell r="F1151">
            <v>0</v>
          </cell>
          <cell r="G1151">
            <v>0</v>
          </cell>
          <cell r="H1151">
            <v>7643180</v>
          </cell>
          <cell r="I1151">
            <v>8417407098</v>
          </cell>
          <cell r="J1151">
            <v>0</v>
          </cell>
          <cell r="K1151">
            <v>146870098</v>
          </cell>
          <cell r="L1151">
            <v>0</v>
          </cell>
          <cell r="M1151">
            <v>0</v>
          </cell>
          <cell r="N1151">
            <v>0</v>
          </cell>
          <cell r="O1151">
            <v>0</v>
          </cell>
          <cell r="P1151">
            <v>650873612</v>
          </cell>
          <cell r="Q1151">
            <v>327609327</v>
          </cell>
          <cell r="R1151">
            <v>0</v>
          </cell>
          <cell r="S1151">
            <v>0</v>
          </cell>
          <cell r="T1151">
            <v>0</v>
          </cell>
          <cell r="U1151">
            <v>21451076</v>
          </cell>
          <cell r="V1151">
            <v>381582331</v>
          </cell>
          <cell r="W1151">
            <v>0</v>
          </cell>
          <cell r="X1151">
            <v>2335800</v>
          </cell>
          <cell r="Y1151">
            <v>0</v>
          </cell>
          <cell r="Z1151">
            <v>0</v>
          </cell>
          <cell r="AA1151">
            <v>59924563</v>
          </cell>
          <cell r="AB1151">
            <v>206261016</v>
          </cell>
          <cell r="AC1151">
            <v>49154687</v>
          </cell>
          <cell r="AD1151">
            <v>114287825</v>
          </cell>
        </row>
        <row r="1151">
          <cell r="AF1151">
            <v>863214000</v>
          </cell>
          <cell r="AG1151">
            <v>0</v>
          </cell>
          <cell r="AH1151">
            <v>839442490</v>
          </cell>
          <cell r="AI1151">
            <v>0</v>
          </cell>
          <cell r="AJ1151">
            <v>-11759250</v>
          </cell>
          <cell r="AK1151">
            <v>0</v>
          </cell>
          <cell r="AL1151">
            <v>431607000</v>
          </cell>
          <cell r="AM1151">
            <v>0</v>
          </cell>
          <cell r="AN1151">
            <v>6340887813</v>
          </cell>
          <cell r="AO1151">
            <v>11036916423</v>
          </cell>
          <cell r="AP1151">
            <v>8463392053</v>
          </cell>
          <cell r="AQ1151">
            <v>19500308476</v>
          </cell>
          <cell r="AR1151">
            <v>10331273979</v>
          </cell>
          <cell r="AS1151">
            <v>529094256</v>
          </cell>
          <cell r="AT1151">
            <v>176548188</v>
          </cell>
          <cell r="AU1151">
            <v>705642444</v>
          </cell>
          <cell r="AV1151">
            <v>8463392053</v>
          </cell>
          <cell r="AW1151">
            <v>9169034497</v>
          </cell>
          <cell r="AX1151">
            <v>529094256</v>
          </cell>
          <cell r="AY1151">
            <v>8639940241</v>
          </cell>
          <cell r="AZ1151">
            <v>0.076959296448375</v>
          </cell>
          <cell r="BA1151">
            <v>0.923040703551625</v>
          </cell>
          <cell r="BB1151">
            <v>1.08337584263863</v>
          </cell>
          <cell r="BC1151">
            <v>0.0577044678120813</v>
          </cell>
          <cell r="BD1151">
            <v>0.0192548286362937</v>
          </cell>
          <cell r="BE1151">
            <v>0.0577044678120813</v>
          </cell>
          <cell r="BF1151">
            <v>0.942295532187919</v>
          </cell>
          <cell r="BG1151">
            <v>2365142348</v>
          </cell>
          <cell r="BH1151">
            <v>-7621983177</v>
          </cell>
          <cell r="BI1151">
            <v>-832888808</v>
          </cell>
          <cell r="BJ1151">
            <v>0.260437990554711</v>
          </cell>
        </row>
        <row r="1152">
          <cell r="A1152" t="str">
            <v>000812.SZ</v>
          </cell>
          <cell r="B1152" t="str">
            <v>陕西金叶</v>
          </cell>
          <cell r="C1152">
            <v>46837969.75</v>
          </cell>
          <cell r="D1152">
            <v>499746299.64</v>
          </cell>
          <cell r="E1152">
            <v>0</v>
          </cell>
          <cell r="F1152">
            <v>0</v>
          </cell>
          <cell r="G1152">
            <v>0</v>
          </cell>
          <cell r="H1152">
            <v>0</v>
          </cell>
          <cell r="I1152">
            <v>518040667.36</v>
          </cell>
          <cell r="J1152">
            <v>0</v>
          </cell>
          <cell r="K1152">
            <v>306429816.37</v>
          </cell>
          <cell r="L1152">
            <v>0</v>
          </cell>
          <cell r="M1152">
            <v>0</v>
          </cell>
          <cell r="N1152">
            <v>0</v>
          </cell>
          <cell r="O1152">
            <v>0</v>
          </cell>
          <cell r="P1152">
            <v>54191957.29</v>
          </cell>
          <cell r="Q1152">
            <v>13921106.88</v>
          </cell>
          <cell r="R1152">
            <v>0</v>
          </cell>
          <cell r="S1152">
            <v>0</v>
          </cell>
          <cell r="T1152">
            <v>0</v>
          </cell>
          <cell r="U1152">
            <v>133580702.07</v>
          </cell>
          <cell r="V1152">
            <v>1384924.85</v>
          </cell>
          <cell r="W1152">
            <v>0</v>
          </cell>
          <cell r="X1152">
            <v>265157410.56</v>
          </cell>
          <cell r="Y1152">
            <v>0</v>
          </cell>
          <cell r="Z1152">
            <v>0</v>
          </cell>
          <cell r="AA1152">
            <v>0</v>
          </cell>
          <cell r="AB1152">
            <v>0</v>
          </cell>
          <cell r="AC1152">
            <v>16244038.81</v>
          </cell>
          <cell r="AD1152">
            <v>0</v>
          </cell>
        </row>
        <row r="1152">
          <cell r="AF1152">
            <v>768692614</v>
          </cell>
          <cell r="AG1152">
            <v>0</v>
          </cell>
          <cell r="AH1152">
            <v>193198576.24</v>
          </cell>
          <cell r="AI1152">
            <v>0</v>
          </cell>
          <cell r="AJ1152">
            <v>156769487.11</v>
          </cell>
          <cell r="AK1152">
            <v>0</v>
          </cell>
          <cell r="AL1152">
            <v>117653288.09</v>
          </cell>
          <cell r="AM1152">
            <v>0</v>
          </cell>
          <cell r="AN1152">
            <v>394008391.45</v>
          </cell>
          <cell r="AO1152">
            <v>1855534893.58</v>
          </cell>
          <cell r="AP1152">
            <v>1630322356.89</v>
          </cell>
          <cell r="AQ1152">
            <v>3485857250.47</v>
          </cell>
          <cell r="AR1152">
            <v>957050481.31</v>
          </cell>
          <cell r="AS1152">
            <v>633327001.71</v>
          </cell>
          <cell r="AT1152">
            <v>265157410.56</v>
          </cell>
          <cell r="AU1152">
            <v>898484412.27</v>
          </cell>
          <cell r="AV1152">
            <v>1630322356.89</v>
          </cell>
          <cell r="AW1152">
            <v>2528806769.16</v>
          </cell>
          <cell r="AX1152">
            <v>633327001.71</v>
          </cell>
          <cell r="AY1152">
            <v>1895479767.45</v>
          </cell>
          <cell r="AZ1152">
            <v>0.355299749758441</v>
          </cell>
          <cell r="BA1152">
            <v>0.644700250241559</v>
          </cell>
          <cell r="BB1152">
            <v>1.55110844089996</v>
          </cell>
          <cell r="BC1152">
            <v>0.250444996206797</v>
          </cell>
          <cell r="BD1152">
            <v>0.104854753551644</v>
          </cell>
          <cell r="BE1152">
            <v>0.250444996206797</v>
          </cell>
          <cell r="BF1152">
            <v>0.749555003793203</v>
          </cell>
          <cell r="BG1152" t="e">
            <v>#N/A</v>
          </cell>
          <cell r="BH1152">
            <v>100008258.51</v>
          </cell>
          <cell r="BI1152">
            <v>-311761500.86</v>
          </cell>
          <cell r="BJ1152" t="e">
            <v>#N/A</v>
          </cell>
        </row>
        <row r="1153">
          <cell r="A1153" t="str">
            <v>003038.SZ</v>
          </cell>
          <cell r="B1153" t="str">
            <v>鑫铂股份</v>
          </cell>
          <cell r="C1153">
            <v>0</v>
          </cell>
          <cell r="D1153">
            <v>498390243.11</v>
          </cell>
          <cell r="E1153">
            <v>0</v>
          </cell>
          <cell r="F1153">
            <v>0</v>
          </cell>
          <cell r="G1153">
            <v>0</v>
          </cell>
          <cell r="H1153">
            <v>0</v>
          </cell>
          <cell r="I1153">
            <v>158011558.92</v>
          </cell>
          <cell r="J1153">
            <v>0</v>
          </cell>
          <cell r="K1153">
            <v>12644505.72</v>
          </cell>
          <cell r="L1153">
            <v>0</v>
          </cell>
          <cell r="M1153">
            <v>0</v>
          </cell>
          <cell r="N1153">
            <v>0</v>
          </cell>
          <cell r="O1153">
            <v>0</v>
          </cell>
          <cell r="P1153">
            <v>13898150.3</v>
          </cell>
          <cell r="Q1153">
            <v>11093706.65</v>
          </cell>
          <cell r="R1153">
            <v>0</v>
          </cell>
          <cell r="S1153">
            <v>0</v>
          </cell>
          <cell r="T1153">
            <v>0</v>
          </cell>
          <cell r="U1153">
            <v>29345596.11</v>
          </cell>
          <cell r="V1153">
            <v>1643785.75</v>
          </cell>
          <cell r="W1153">
            <v>0</v>
          </cell>
          <cell r="X1153">
            <v>25276963.05</v>
          </cell>
          <cell r="Y1153">
            <v>0</v>
          </cell>
          <cell r="Z1153">
            <v>0</v>
          </cell>
          <cell r="AA1153">
            <v>0</v>
          </cell>
          <cell r="AB1153">
            <v>0</v>
          </cell>
          <cell r="AC1153">
            <v>25198517.43</v>
          </cell>
          <cell r="AD1153">
            <v>0</v>
          </cell>
        </row>
        <row r="1153">
          <cell r="AF1153">
            <v>106437540</v>
          </cell>
          <cell r="AG1153">
            <v>0</v>
          </cell>
          <cell r="AH1153">
            <v>542577999.33</v>
          </cell>
          <cell r="AI1153">
            <v>0</v>
          </cell>
          <cell r="AJ1153">
            <v>0</v>
          </cell>
          <cell r="AK1153">
            <v>0</v>
          </cell>
          <cell r="AL1153">
            <v>11511840.72</v>
          </cell>
          <cell r="AM1153">
            <v>0</v>
          </cell>
          <cell r="AN1153">
            <v>255891315.8</v>
          </cell>
          <cell r="AO1153">
            <v>775503027.04</v>
          </cell>
          <cell r="AP1153">
            <v>916418695.85</v>
          </cell>
          <cell r="AQ1153">
            <v>1691921722.89</v>
          </cell>
          <cell r="AR1153">
            <v>222490224.77</v>
          </cell>
          <cell r="AS1153">
            <v>527735839.22</v>
          </cell>
          <cell r="AT1153">
            <v>25276963.05</v>
          </cell>
          <cell r="AU1153">
            <v>553012802.27</v>
          </cell>
          <cell r="AV1153">
            <v>916418695.85</v>
          </cell>
          <cell r="AW1153">
            <v>1469431498.12</v>
          </cell>
          <cell r="AX1153">
            <v>527735839.22</v>
          </cell>
          <cell r="AY1153">
            <v>941695658.9</v>
          </cell>
          <cell r="AZ1153">
            <v>0.376344731263436</v>
          </cell>
          <cell r="BA1153">
            <v>0.623655268736564</v>
          </cell>
          <cell r="BB1153">
            <v>1.60344993481071</v>
          </cell>
          <cell r="BC1153">
            <v>0.359142865724049</v>
          </cell>
          <cell r="BD1153">
            <v>0.0172018655393868</v>
          </cell>
          <cell r="BE1153">
            <v>0.359142865724049</v>
          </cell>
          <cell r="BF1153">
            <v>0.640857134275951</v>
          </cell>
          <cell r="BG1153" t="e">
            <v>#N/A</v>
          </cell>
          <cell r="BH1153">
            <v>381254193.75</v>
          </cell>
          <cell r="BI1153">
            <v>380364896.6</v>
          </cell>
          <cell r="BJ1153" t="e">
            <v>#N/A</v>
          </cell>
        </row>
        <row r="1154">
          <cell r="A1154" t="str">
            <v>002916.SZ</v>
          </cell>
          <cell r="B1154" t="str">
            <v>深南电路</v>
          </cell>
          <cell r="C1154">
            <v>6238276.6</v>
          </cell>
          <cell r="D1154">
            <v>498246370.16</v>
          </cell>
          <cell r="E1154">
            <v>0</v>
          </cell>
          <cell r="F1154">
            <v>0</v>
          </cell>
          <cell r="G1154">
            <v>0</v>
          </cell>
          <cell r="H1154">
            <v>0</v>
          </cell>
          <cell r="I1154">
            <v>3188030541.42</v>
          </cell>
          <cell r="J1154">
            <v>3455367</v>
          </cell>
          <cell r="K1154">
            <v>59134218.49</v>
          </cell>
          <cell r="L1154">
            <v>0</v>
          </cell>
          <cell r="M1154">
            <v>0</v>
          </cell>
          <cell r="N1154">
            <v>0</v>
          </cell>
          <cell r="O1154">
            <v>0</v>
          </cell>
          <cell r="P1154">
            <v>374011779.64</v>
          </cell>
          <cell r="Q1154">
            <v>55914803.39</v>
          </cell>
          <cell r="R1154">
            <v>0</v>
          </cell>
          <cell r="S1154">
            <v>0</v>
          </cell>
          <cell r="T1154">
            <v>0</v>
          </cell>
          <cell r="U1154">
            <v>533460705.6</v>
          </cell>
          <cell r="V1154">
            <v>10104822.82</v>
          </cell>
          <cell r="W1154">
            <v>0</v>
          </cell>
          <cell r="X1154">
            <v>1491354324.02</v>
          </cell>
          <cell r="Y1154">
            <v>0</v>
          </cell>
          <cell r="Z1154">
            <v>0</v>
          </cell>
          <cell r="AA1154">
            <v>0</v>
          </cell>
          <cell r="AB1154">
            <v>0</v>
          </cell>
          <cell r="AC1154">
            <v>270492110.6</v>
          </cell>
          <cell r="AD1154">
            <v>0</v>
          </cell>
        </row>
        <row r="1154">
          <cell r="AF1154">
            <v>489315846</v>
          </cell>
          <cell r="AG1154">
            <v>0</v>
          </cell>
          <cell r="AH1154">
            <v>3675019453.87</v>
          </cell>
          <cell r="AI1154">
            <v>77906894.73</v>
          </cell>
          <cell r="AJ1154">
            <v>34273663.3</v>
          </cell>
          <cell r="AK1154">
            <v>0</v>
          </cell>
          <cell r="AL1154">
            <v>244662405</v>
          </cell>
          <cell r="AM1154">
            <v>0</v>
          </cell>
          <cell r="AN1154">
            <v>3696227692.33</v>
          </cell>
          <cell r="AO1154">
            <v>6490443319.74</v>
          </cell>
          <cell r="AP1154">
            <v>8217405955.23</v>
          </cell>
          <cell r="AQ1154">
            <v>14707849274.97</v>
          </cell>
          <cell r="AR1154">
            <v>3967381919.96</v>
          </cell>
          <cell r="AS1154">
            <v>1031707075.76</v>
          </cell>
          <cell r="AT1154">
            <v>1491354324.02</v>
          </cell>
          <cell r="AU1154">
            <v>2523061399.78</v>
          </cell>
          <cell r="AV1154">
            <v>8061592165.77</v>
          </cell>
          <cell r="AW1154">
            <v>10584653565.55</v>
          </cell>
          <cell r="AX1154">
            <v>1031707075.76</v>
          </cell>
          <cell r="AY1154">
            <v>9552946489.79</v>
          </cell>
          <cell r="AZ1154">
            <v>0.238369766582804</v>
          </cell>
          <cell r="BA1154">
            <v>0.761630233417196</v>
          </cell>
          <cell r="BB1154">
            <v>1.31297308867758</v>
          </cell>
          <cell r="BC1154">
            <v>0.0974719738695945</v>
          </cell>
          <cell r="BD1154">
            <v>0.14089779271321</v>
          </cell>
          <cell r="BE1154">
            <v>0.0974719738695945</v>
          </cell>
          <cell r="BF1154">
            <v>0.902528026130406</v>
          </cell>
          <cell r="BG1154" t="e">
            <v>#N/A</v>
          </cell>
          <cell r="BH1154">
            <v>713847873.9</v>
          </cell>
          <cell r="BI1154">
            <v>601718732.100001</v>
          </cell>
          <cell r="BJ1154" t="e">
            <v>#N/A</v>
          </cell>
        </row>
        <row r="1155">
          <cell r="A1155" t="str">
            <v>000678.SZ</v>
          </cell>
          <cell r="B1155" t="str">
            <v>襄阳轴承</v>
          </cell>
          <cell r="C1155">
            <v>13863300.57</v>
          </cell>
          <cell r="D1155">
            <v>497509347.68</v>
          </cell>
          <cell r="E1155">
            <v>0</v>
          </cell>
          <cell r="F1155">
            <v>0</v>
          </cell>
          <cell r="G1155">
            <v>0</v>
          </cell>
          <cell r="H1155">
            <v>0</v>
          </cell>
          <cell r="I1155">
            <v>368056535.95</v>
          </cell>
          <cell r="J1155">
            <v>0</v>
          </cell>
          <cell r="K1155">
            <v>2335341.67</v>
          </cell>
          <cell r="L1155">
            <v>0</v>
          </cell>
          <cell r="M1155">
            <v>0</v>
          </cell>
          <cell r="N1155">
            <v>0</v>
          </cell>
          <cell r="O1155">
            <v>0</v>
          </cell>
          <cell r="P1155">
            <v>17552252.59</v>
          </cell>
          <cell r="Q1155">
            <v>15009704.12</v>
          </cell>
          <cell r="R1155">
            <v>0</v>
          </cell>
          <cell r="S1155">
            <v>0</v>
          </cell>
          <cell r="T1155">
            <v>0</v>
          </cell>
          <cell r="U1155">
            <v>5739325.27</v>
          </cell>
          <cell r="V1155">
            <v>109669270.34</v>
          </cell>
          <cell r="W1155">
            <v>0</v>
          </cell>
          <cell r="X1155">
            <v>154145387.85</v>
          </cell>
          <cell r="Y1155">
            <v>0</v>
          </cell>
          <cell r="Z1155">
            <v>0</v>
          </cell>
          <cell r="AA1155">
            <v>2439151.75</v>
          </cell>
          <cell r="AB1155">
            <v>0</v>
          </cell>
          <cell r="AC1155">
            <v>30497292.36</v>
          </cell>
          <cell r="AD1155">
            <v>0</v>
          </cell>
        </row>
        <row r="1155">
          <cell r="AF1155">
            <v>459611797</v>
          </cell>
          <cell r="AG1155">
            <v>0</v>
          </cell>
          <cell r="AH1155">
            <v>769211880.28</v>
          </cell>
          <cell r="AI1155">
            <v>0</v>
          </cell>
          <cell r="AJ1155">
            <v>-18490045.95</v>
          </cell>
          <cell r="AK1155">
            <v>0</v>
          </cell>
          <cell r="AL1155">
            <v>73498392.39</v>
          </cell>
          <cell r="AM1155">
            <v>0</v>
          </cell>
          <cell r="AN1155">
            <v>-203320533.5</v>
          </cell>
          <cell r="AO1155">
            <v>1216816910.15</v>
          </cell>
          <cell r="AP1155">
            <v>1080511490.22</v>
          </cell>
          <cell r="AQ1155">
            <v>2297328400.37</v>
          </cell>
          <cell r="AR1155">
            <v>556983697.6</v>
          </cell>
          <cell r="AS1155">
            <v>503248672.95</v>
          </cell>
          <cell r="AT1155">
            <v>156584539.6</v>
          </cell>
          <cell r="AU1155">
            <v>659833212.55</v>
          </cell>
          <cell r="AV1155">
            <v>1080511490.22</v>
          </cell>
          <cell r="AW1155">
            <v>1740344702.77</v>
          </cell>
          <cell r="AX1155">
            <v>503248672.95</v>
          </cell>
          <cell r="AY1155">
            <v>1237096029.82</v>
          </cell>
          <cell r="AZ1155">
            <v>0.379139380549028</v>
          </cell>
          <cell r="BA1155">
            <v>0.620860619450972</v>
          </cell>
          <cell r="BB1155">
            <v>1.61066746492039</v>
          </cell>
          <cell r="BC1155">
            <v>0.289166089998728</v>
          </cell>
          <cell r="BD1155">
            <v>0.0899732905502996</v>
          </cell>
          <cell r="BE1155">
            <v>0.289166089998728</v>
          </cell>
          <cell r="BF1155">
            <v>0.710833910001272</v>
          </cell>
          <cell r="BG1155" t="e">
            <v>#N/A</v>
          </cell>
          <cell r="BH1155">
            <v>374689663.97</v>
          </cell>
          <cell r="BI1155">
            <v>-198605072.48</v>
          </cell>
          <cell r="BJ1155" t="e">
            <v>#N/A</v>
          </cell>
        </row>
        <row r="1156">
          <cell r="A1156" t="str">
            <v>603012.SH</v>
          </cell>
          <cell r="B1156" t="str">
            <v>创力集团</v>
          </cell>
          <cell r="C1156">
            <v>320329.43</v>
          </cell>
          <cell r="D1156">
            <v>495870234.48</v>
          </cell>
          <cell r="E1156">
            <v>0</v>
          </cell>
          <cell r="F1156">
            <v>0</v>
          </cell>
          <cell r="G1156">
            <v>0</v>
          </cell>
          <cell r="H1156">
            <v>0</v>
          </cell>
          <cell r="I1156">
            <v>913322734.11</v>
          </cell>
          <cell r="J1156">
            <v>15375526.07</v>
          </cell>
          <cell r="K1156">
            <v>192472122.19</v>
          </cell>
          <cell r="L1156">
            <v>0</v>
          </cell>
          <cell r="M1156">
            <v>0</v>
          </cell>
          <cell r="N1156">
            <v>0</v>
          </cell>
          <cell r="O1156">
            <v>0</v>
          </cell>
          <cell r="P1156">
            <v>36048180.9</v>
          </cell>
          <cell r="Q1156">
            <v>40285507.31</v>
          </cell>
          <cell r="R1156">
            <v>0</v>
          </cell>
          <cell r="S1156">
            <v>0</v>
          </cell>
          <cell r="T1156">
            <v>0</v>
          </cell>
          <cell r="U1156">
            <v>42142355.6</v>
          </cell>
          <cell r="V1156">
            <v>40251036.56</v>
          </cell>
          <cell r="W1156">
            <v>0</v>
          </cell>
          <cell r="X1156">
            <v>30086018.99</v>
          </cell>
          <cell r="Y1156">
            <v>0</v>
          </cell>
          <cell r="Z1156">
            <v>0</v>
          </cell>
          <cell r="AA1156">
            <v>0</v>
          </cell>
          <cell r="AB1156">
            <v>68344825.39</v>
          </cell>
          <cell r="AC1156">
            <v>27721062.97</v>
          </cell>
          <cell r="AD1156">
            <v>0</v>
          </cell>
        </row>
        <row r="1156">
          <cell r="AF1156">
            <v>636560000</v>
          </cell>
          <cell r="AG1156">
            <v>0</v>
          </cell>
          <cell r="AH1156">
            <v>450558782.45</v>
          </cell>
          <cell r="AI1156">
            <v>0</v>
          </cell>
          <cell r="AJ1156">
            <v>-12339919.79</v>
          </cell>
          <cell r="AK1156">
            <v>0</v>
          </cell>
          <cell r="AL1156">
            <v>184704275.03</v>
          </cell>
          <cell r="AM1156">
            <v>0</v>
          </cell>
          <cell r="AN1156">
            <v>1824762331.83</v>
          </cell>
          <cell r="AO1156">
            <v>1902239934</v>
          </cell>
          <cell r="AP1156">
            <v>3084245469.52</v>
          </cell>
          <cell r="AQ1156">
            <v>4986485403.52</v>
          </cell>
          <cell r="AR1156">
            <v>1334141324.93</v>
          </cell>
          <cell r="AS1156">
            <v>538012590.08</v>
          </cell>
          <cell r="AT1156">
            <v>30086018.99</v>
          </cell>
          <cell r="AU1156">
            <v>568098609.07</v>
          </cell>
          <cell r="AV1156">
            <v>3084245469.52</v>
          </cell>
          <cell r="AW1156">
            <v>3652344078.59</v>
          </cell>
          <cell r="AX1156">
            <v>538012590.08</v>
          </cell>
          <cell r="AY1156">
            <v>3114331488.51</v>
          </cell>
          <cell r="AZ1156">
            <v>0.15554356239331</v>
          </cell>
          <cell r="BA1156">
            <v>0.84445643760669</v>
          </cell>
          <cell r="BB1156">
            <v>1.18419370788876</v>
          </cell>
          <cell r="BC1156">
            <v>0.147306107667627</v>
          </cell>
          <cell r="BD1156">
            <v>0.00823745472568258</v>
          </cell>
          <cell r="BE1156">
            <v>0.147306107667627</v>
          </cell>
          <cell r="BF1156">
            <v>0.852693892332372</v>
          </cell>
          <cell r="BG1156" t="e">
            <v>#N/A</v>
          </cell>
          <cell r="BH1156">
            <v>-271348449.8</v>
          </cell>
          <cell r="BI1156">
            <v>1868111823.53</v>
          </cell>
          <cell r="BJ1156" t="e">
            <v>#N/A</v>
          </cell>
        </row>
        <row r="1157">
          <cell r="A1157" t="str">
            <v>000663.SZ</v>
          </cell>
          <cell r="B1157" t="str">
            <v>永安林业</v>
          </cell>
          <cell r="C1157">
            <v>2799976.41</v>
          </cell>
          <cell r="D1157">
            <v>494840000</v>
          </cell>
          <cell r="E1157">
            <v>0</v>
          </cell>
          <cell r="F1157">
            <v>0</v>
          </cell>
          <cell r="G1157">
            <v>0</v>
          </cell>
          <cell r="H1157">
            <v>0</v>
          </cell>
          <cell r="I1157">
            <v>46909500.35</v>
          </cell>
          <cell r="J1157">
            <v>0</v>
          </cell>
          <cell r="K1157">
            <v>55277672.78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10110860.82</v>
          </cell>
          <cell r="Q1157">
            <v>2063997.3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557056.04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4328639.89</v>
          </cell>
          <cell r="AD1157">
            <v>0</v>
          </cell>
        </row>
        <row r="1157">
          <cell r="AF1157">
            <v>336683929</v>
          </cell>
          <cell r="AG1157">
            <v>0</v>
          </cell>
          <cell r="AH1157">
            <v>1608759095.91</v>
          </cell>
          <cell r="AI1157">
            <v>0</v>
          </cell>
          <cell r="AJ1157">
            <v>-40341055.41</v>
          </cell>
          <cell r="AK1157">
            <v>0</v>
          </cell>
          <cell r="AL1157">
            <v>16991234.63</v>
          </cell>
          <cell r="AM1157">
            <v>0</v>
          </cell>
          <cell r="AN1157">
            <v>-1233642932.57</v>
          </cell>
          <cell r="AO1157">
            <v>616887703.59</v>
          </cell>
          <cell r="AP1157">
            <v>688450271.56</v>
          </cell>
          <cell r="AQ1157">
            <v>1305337975.15</v>
          </cell>
          <cell r="AR1157">
            <v>122047703.59</v>
          </cell>
          <cell r="AS1157">
            <v>494840000</v>
          </cell>
          <cell r="AT1157">
            <v>0</v>
          </cell>
          <cell r="AU1157">
            <v>494840000</v>
          </cell>
          <cell r="AV1157">
            <v>688450271.56</v>
          </cell>
          <cell r="AW1157">
            <v>1183290271.56</v>
          </cell>
          <cell r="AX1157">
            <v>494840000</v>
          </cell>
          <cell r="AY1157">
            <v>688450271.56</v>
          </cell>
          <cell r="AZ1157">
            <v>0.41818986591314</v>
          </cell>
          <cell r="BA1157">
            <v>0.58181013408686</v>
          </cell>
          <cell r="BB1157">
            <v>1.71877377414452</v>
          </cell>
          <cell r="BC1157">
            <v>0.41818986591314</v>
          </cell>
          <cell r="BD1157">
            <v>0</v>
          </cell>
          <cell r="BE1157">
            <v>0.41818986591314</v>
          </cell>
          <cell r="BF1157">
            <v>0.58181013408686</v>
          </cell>
          <cell r="BG1157" t="e">
            <v>#N/A</v>
          </cell>
          <cell r="BH1157">
            <v>116509500.4</v>
          </cell>
          <cell r="BI1157">
            <v>359862979.72</v>
          </cell>
          <cell r="BJ1157" t="e">
            <v>#N/A</v>
          </cell>
        </row>
        <row r="1158">
          <cell r="A1158" t="str">
            <v>002751.SZ</v>
          </cell>
          <cell r="B1158" t="str">
            <v>易尚展示</v>
          </cell>
          <cell r="C1158">
            <v>181919096.53</v>
          </cell>
          <cell r="D1158">
            <v>493857819.44</v>
          </cell>
          <cell r="E1158">
            <v>0</v>
          </cell>
          <cell r="F1158">
            <v>0</v>
          </cell>
          <cell r="G1158">
            <v>0</v>
          </cell>
          <cell r="H1158">
            <v>0</v>
          </cell>
          <cell r="I1158">
            <v>236477509.39</v>
          </cell>
          <cell r="J1158">
            <v>2308416.5</v>
          </cell>
          <cell r="K1158">
            <v>46827059.49</v>
          </cell>
          <cell r="L1158">
            <v>0</v>
          </cell>
          <cell r="M1158">
            <v>0</v>
          </cell>
          <cell r="N1158">
            <v>0</v>
          </cell>
          <cell r="O1158">
            <v>0</v>
          </cell>
          <cell r="P1158">
            <v>23838514.99</v>
          </cell>
          <cell r="Q1158">
            <v>87493938.55</v>
          </cell>
          <cell r="R1158">
            <v>0</v>
          </cell>
          <cell r="S1158">
            <v>0</v>
          </cell>
          <cell r="T1158">
            <v>0</v>
          </cell>
          <cell r="U1158">
            <v>72652964.14</v>
          </cell>
          <cell r="V1158">
            <v>4255271.96</v>
          </cell>
          <cell r="W1158">
            <v>0</v>
          </cell>
          <cell r="X1158">
            <v>815210387.88</v>
          </cell>
          <cell r="Y1158">
            <v>0</v>
          </cell>
          <cell r="Z1158">
            <v>0</v>
          </cell>
          <cell r="AA1158">
            <v>0</v>
          </cell>
          <cell r="AB1158">
            <v>0</v>
          </cell>
          <cell r="AC1158">
            <v>33708365.54</v>
          </cell>
          <cell r="AD1158">
            <v>28719308.45</v>
          </cell>
        </row>
        <row r="1158">
          <cell r="AF1158">
            <v>154529613</v>
          </cell>
          <cell r="AG1158">
            <v>0</v>
          </cell>
          <cell r="AH1158">
            <v>574876464.64</v>
          </cell>
          <cell r="AI1158">
            <v>14978179</v>
          </cell>
          <cell r="AJ1158">
            <v>338508009.56</v>
          </cell>
          <cell r="AK1158">
            <v>0</v>
          </cell>
          <cell r="AL1158">
            <v>50214323.2</v>
          </cell>
          <cell r="AM1158">
            <v>0</v>
          </cell>
          <cell r="AN1158">
            <v>366694523.85</v>
          </cell>
          <cell r="AO1158">
            <v>2027268652.86</v>
          </cell>
          <cell r="AP1158">
            <v>1499801113.25</v>
          </cell>
          <cell r="AQ1158">
            <v>3527069766.11</v>
          </cell>
          <cell r="AR1158">
            <v>616828172.95</v>
          </cell>
          <cell r="AS1158">
            <v>566510783.58</v>
          </cell>
          <cell r="AT1158">
            <v>843929696.33</v>
          </cell>
          <cell r="AU1158">
            <v>1410440479.91</v>
          </cell>
          <cell r="AV1158">
            <v>1469844755.25</v>
          </cell>
          <cell r="AW1158">
            <v>2880285235.16</v>
          </cell>
          <cell r="AX1158">
            <v>566510783.58</v>
          </cell>
          <cell r="AY1158">
            <v>2313774451.58</v>
          </cell>
          <cell r="AZ1158">
            <v>0.489687779075689</v>
          </cell>
          <cell r="BA1158">
            <v>0.510312220924311</v>
          </cell>
          <cell r="BB1158">
            <v>1.9595846601297</v>
          </cell>
          <cell r="BC1158">
            <v>0.196685653443115</v>
          </cell>
          <cell r="BD1158">
            <v>0.293002125632575</v>
          </cell>
          <cell r="BE1158">
            <v>0.196685653443115</v>
          </cell>
          <cell r="BF1158">
            <v>0.803314346556885</v>
          </cell>
          <cell r="BG1158" t="e">
            <v>#N/A</v>
          </cell>
          <cell r="BH1158">
            <v>-1852638854.16</v>
          </cell>
          <cell r="BI1158">
            <v>1759505767.39</v>
          </cell>
          <cell r="BJ1158" t="e">
            <v>#N/A</v>
          </cell>
        </row>
        <row r="1159">
          <cell r="A1159" t="str">
            <v>603388.SH</v>
          </cell>
          <cell r="B1159" t="str">
            <v>元成股份</v>
          </cell>
          <cell r="C1159">
            <v>0</v>
          </cell>
          <cell r="D1159">
            <v>493313094.19</v>
          </cell>
          <cell r="E1159">
            <v>0</v>
          </cell>
          <cell r="F1159">
            <v>0</v>
          </cell>
          <cell r="G1159">
            <v>0</v>
          </cell>
          <cell r="H1159">
            <v>0</v>
          </cell>
          <cell r="I1159">
            <v>915322118.78</v>
          </cell>
          <cell r="J1159">
            <v>120295.18</v>
          </cell>
          <cell r="K1159">
            <v>5578887.61</v>
          </cell>
          <cell r="L1159">
            <v>0</v>
          </cell>
          <cell r="M1159">
            <v>0</v>
          </cell>
          <cell r="N1159">
            <v>0</v>
          </cell>
          <cell r="O1159">
            <v>0</v>
          </cell>
          <cell r="P1159">
            <v>7479985.19</v>
          </cell>
          <cell r="Q1159">
            <v>11249278.5</v>
          </cell>
          <cell r="R1159">
            <v>0</v>
          </cell>
          <cell r="S1159">
            <v>0</v>
          </cell>
          <cell r="T1159">
            <v>0</v>
          </cell>
          <cell r="U1159">
            <v>7536299.92</v>
          </cell>
          <cell r="V1159">
            <v>201640057.35</v>
          </cell>
          <cell r="W1159">
            <v>0</v>
          </cell>
          <cell r="X1159">
            <v>151556910.01</v>
          </cell>
          <cell r="Y1159">
            <v>0</v>
          </cell>
          <cell r="Z1159">
            <v>0</v>
          </cell>
          <cell r="AA1159">
            <v>0</v>
          </cell>
          <cell r="AB1159">
            <v>991351.32</v>
          </cell>
          <cell r="AC1159">
            <v>0</v>
          </cell>
          <cell r="AD1159">
            <v>0</v>
          </cell>
        </row>
        <row r="1159">
          <cell r="AF1159">
            <v>285142060</v>
          </cell>
          <cell r="AG1159">
            <v>0</v>
          </cell>
          <cell r="AH1159">
            <v>216658388.4</v>
          </cell>
          <cell r="AI1159">
            <v>0</v>
          </cell>
          <cell r="AJ1159">
            <v>0</v>
          </cell>
          <cell r="AK1159">
            <v>0</v>
          </cell>
          <cell r="AL1159">
            <v>57757257.64</v>
          </cell>
          <cell r="AM1159">
            <v>0</v>
          </cell>
          <cell r="AN1159">
            <v>549324396.19</v>
          </cell>
          <cell r="AO1159">
            <v>1794788278.05</v>
          </cell>
          <cell r="AP1159">
            <v>1108882102.23</v>
          </cell>
          <cell r="AQ1159">
            <v>2903670380.28</v>
          </cell>
          <cell r="AR1159">
            <v>1142381973.93</v>
          </cell>
          <cell r="AS1159">
            <v>500849394.11</v>
          </cell>
          <cell r="AT1159">
            <v>151556910.01</v>
          </cell>
          <cell r="AU1159">
            <v>652406304.12</v>
          </cell>
          <cell r="AV1159">
            <v>1108882102.23</v>
          </cell>
          <cell r="AW1159">
            <v>1761288406.35</v>
          </cell>
          <cell r="AX1159">
            <v>500849394.11</v>
          </cell>
          <cell r="AY1159">
            <v>1260439012.24</v>
          </cell>
          <cell r="AZ1159">
            <v>0.370414238672025</v>
          </cell>
          <cell r="BA1159">
            <v>0.629585761327975</v>
          </cell>
          <cell r="BB1159">
            <v>1.58834595923948</v>
          </cell>
          <cell r="BC1159">
            <v>0.284365349992812</v>
          </cell>
          <cell r="BD1159">
            <v>0.0860488886792132</v>
          </cell>
          <cell r="BE1159">
            <v>0.284365349992812</v>
          </cell>
          <cell r="BF1159">
            <v>0.715634650007188</v>
          </cell>
          <cell r="BG1159" t="e">
            <v>#N/A</v>
          </cell>
          <cell r="BH1159">
            <v>314369916.73</v>
          </cell>
          <cell r="BI1159">
            <v>68181349.4399999</v>
          </cell>
          <cell r="BJ1159" t="e">
            <v>#N/A</v>
          </cell>
        </row>
        <row r="1160">
          <cell r="A1160" t="str">
            <v>002612.SZ</v>
          </cell>
          <cell r="B1160" t="str">
            <v>朗姿股份</v>
          </cell>
          <cell r="C1160">
            <v>87813594.04</v>
          </cell>
          <cell r="D1160">
            <v>492178883.92</v>
          </cell>
          <cell r="E1160">
            <v>0</v>
          </cell>
          <cell r="F1160">
            <v>0</v>
          </cell>
          <cell r="G1160">
            <v>0</v>
          </cell>
          <cell r="H1160">
            <v>0</v>
          </cell>
          <cell r="I1160">
            <v>355828092.3</v>
          </cell>
          <cell r="J1160">
            <v>0</v>
          </cell>
          <cell r="K1160">
            <v>478854642.14</v>
          </cell>
          <cell r="L1160">
            <v>0</v>
          </cell>
          <cell r="M1160">
            <v>0</v>
          </cell>
          <cell r="N1160">
            <v>0</v>
          </cell>
          <cell r="O1160">
            <v>0</v>
          </cell>
          <cell r="P1160">
            <v>30567052.31</v>
          </cell>
          <cell r="Q1160">
            <v>39406988.41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118676324.8</v>
          </cell>
          <cell r="W1160">
            <v>0</v>
          </cell>
          <cell r="X1160">
            <v>0</v>
          </cell>
          <cell r="Y1160">
            <v>415159384.27</v>
          </cell>
          <cell r="Z1160">
            <v>0</v>
          </cell>
          <cell r="AA1160">
            <v>0</v>
          </cell>
          <cell r="AB1160">
            <v>5098602</v>
          </cell>
          <cell r="AC1160">
            <v>6845557.99</v>
          </cell>
          <cell r="AD1160">
            <v>0</v>
          </cell>
        </row>
        <row r="1160">
          <cell r="AF1160">
            <v>442445375</v>
          </cell>
          <cell r="AG1160">
            <v>0</v>
          </cell>
          <cell r="AH1160">
            <v>1614820029.8</v>
          </cell>
          <cell r="AI1160">
            <v>0</v>
          </cell>
          <cell r="AJ1160">
            <v>-26233903.75</v>
          </cell>
          <cell r="AK1160">
            <v>0</v>
          </cell>
          <cell r="AL1160">
            <v>138894672.33</v>
          </cell>
          <cell r="AM1160">
            <v>0</v>
          </cell>
          <cell r="AN1160">
            <v>770331491.25</v>
          </cell>
          <cell r="AO1160">
            <v>2030429122.18</v>
          </cell>
          <cell r="AP1160">
            <v>2940257664.63</v>
          </cell>
          <cell r="AQ1160">
            <v>4970686786.81</v>
          </cell>
          <cell r="AR1160">
            <v>1123090853.99</v>
          </cell>
          <cell r="AS1160">
            <v>492178883.92</v>
          </cell>
          <cell r="AT1160">
            <v>415159384.27</v>
          </cell>
          <cell r="AU1160">
            <v>907338268.19</v>
          </cell>
          <cell r="AV1160">
            <v>2940257664.63</v>
          </cell>
          <cell r="AW1160">
            <v>3847595932.82</v>
          </cell>
          <cell r="AX1160">
            <v>492178883.92</v>
          </cell>
          <cell r="AY1160">
            <v>3355417048.9</v>
          </cell>
          <cell r="AZ1160">
            <v>0.235819530957085</v>
          </cell>
          <cell r="BA1160">
            <v>0.764180469042915</v>
          </cell>
          <cell r="BB1160">
            <v>1.30859141329853</v>
          </cell>
          <cell r="BC1160">
            <v>0.127918547714877</v>
          </cell>
          <cell r="BD1160">
            <v>0.107900983242208</v>
          </cell>
          <cell r="BE1160">
            <v>0.127918547714877</v>
          </cell>
          <cell r="BF1160">
            <v>0.872081452285123</v>
          </cell>
          <cell r="BG1160" t="e">
            <v>#N/A</v>
          </cell>
          <cell r="BH1160">
            <v>-482999058.66</v>
          </cell>
          <cell r="BI1160">
            <v>559534663.65</v>
          </cell>
          <cell r="BJ1160" t="e">
            <v>#N/A</v>
          </cell>
        </row>
        <row r="1161">
          <cell r="A1161" t="str">
            <v>002489.SZ</v>
          </cell>
          <cell r="B1161" t="str">
            <v>浙江永强</v>
          </cell>
          <cell r="C1161">
            <v>14505910.95</v>
          </cell>
          <cell r="D1161">
            <v>491590131.51</v>
          </cell>
          <cell r="E1161">
            <v>0</v>
          </cell>
          <cell r="F1161">
            <v>0</v>
          </cell>
          <cell r="G1161">
            <v>0</v>
          </cell>
          <cell r="H1161">
            <v>44441775</v>
          </cell>
          <cell r="I1161">
            <v>2742216432.19</v>
          </cell>
          <cell r="J1161">
            <v>2980784.04</v>
          </cell>
          <cell r="K1161">
            <v>28912366.21</v>
          </cell>
          <cell r="L1161">
            <v>0</v>
          </cell>
          <cell r="M1161">
            <v>0</v>
          </cell>
          <cell r="N1161">
            <v>0</v>
          </cell>
          <cell r="O1161">
            <v>0</v>
          </cell>
          <cell r="P1161">
            <v>82688265.21</v>
          </cell>
          <cell r="Q1161">
            <v>76876194.32</v>
          </cell>
          <cell r="R1161">
            <v>0</v>
          </cell>
          <cell r="S1161">
            <v>0</v>
          </cell>
          <cell r="T1161">
            <v>0</v>
          </cell>
          <cell r="U1161">
            <v>5151135.22</v>
          </cell>
          <cell r="V1161">
            <v>1361398.64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B1161">
            <v>0</v>
          </cell>
          <cell r="AC1161">
            <v>1950155</v>
          </cell>
          <cell r="AD1161">
            <v>0</v>
          </cell>
        </row>
        <row r="1161">
          <cell r="AF1161">
            <v>2175736503</v>
          </cell>
          <cell r="AG1161">
            <v>0</v>
          </cell>
          <cell r="AH1161">
            <v>259915113.88</v>
          </cell>
          <cell r="AI1161">
            <v>28648921.32</v>
          </cell>
          <cell r="AJ1161">
            <v>-36507386.03</v>
          </cell>
          <cell r="AK1161">
            <v>0</v>
          </cell>
          <cell r="AL1161">
            <v>298281719.11</v>
          </cell>
          <cell r="AM1161">
            <v>0</v>
          </cell>
          <cell r="AN1161">
            <v>1043769132.46</v>
          </cell>
          <cell r="AO1161">
            <v>3492674548.29</v>
          </cell>
          <cell r="AP1161">
            <v>3769844003.74</v>
          </cell>
          <cell r="AQ1161">
            <v>7262518552.03</v>
          </cell>
          <cell r="AR1161">
            <v>2951491506.56</v>
          </cell>
          <cell r="AS1161">
            <v>541183041.73</v>
          </cell>
          <cell r="AT1161">
            <v>0</v>
          </cell>
          <cell r="AU1161">
            <v>541183041.73</v>
          </cell>
          <cell r="AV1161">
            <v>3712546161.1</v>
          </cell>
          <cell r="AW1161">
            <v>4253729202.83</v>
          </cell>
          <cell r="AX1161">
            <v>541183041.73</v>
          </cell>
          <cell r="AY1161">
            <v>3712546161.1</v>
          </cell>
          <cell r="AZ1161">
            <v>0.127225551022372</v>
          </cell>
          <cell r="BA1161">
            <v>0.872774448977628</v>
          </cell>
          <cell r="BB1161">
            <v>1.14577139737696</v>
          </cell>
          <cell r="BC1161">
            <v>0.127225551022372</v>
          </cell>
          <cell r="BD1161">
            <v>0</v>
          </cell>
          <cell r="BE1161">
            <v>0.127225551022372</v>
          </cell>
          <cell r="BF1161">
            <v>0.872774448977628</v>
          </cell>
          <cell r="BG1161" t="e">
            <v>#N/A</v>
          </cell>
          <cell r="BH1161">
            <v>-1229890973.43</v>
          </cell>
          <cell r="BI1161">
            <v>2417003150.77</v>
          </cell>
          <cell r="BJ1161" t="e">
            <v>#N/A</v>
          </cell>
        </row>
        <row r="1162">
          <cell r="A1162" t="str">
            <v>002741.SZ</v>
          </cell>
          <cell r="B1162" t="str">
            <v>光华科技</v>
          </cell>
          <cell r="C1162">
            <v>472389.49</v>
          </cell>
          <cell r="D1162">
            <v>491585273.2</v>
          </cell>
          <cell r="E1162">
            <v>0</v>
          </cell>
          <cell r="F1162">
            <v>0</v>
          </cell>
          <cell r="G1162">
            <v>0</v>
          </cell>
          <cell r="H1162">
            <v>0</v>
          </cell>
          <cell r="I1162">
            <v>457652123.74</v>
          </cell>
          <cell r="J1162">
            <v>0</v>
          </cell>
          <cell r="K1162">
            <v>4920072.34</v>
          </cell>
          <cell r="L1162">
            <v>0</v>
          </cell>
          <cell r="M1162">
            <v>0</v>
          </cell>
          <cell r="N1162">
            <v>0</v>
          </cell>
          <cell r="O1162">
            <v>0</v>
          </cell>
          <cell r="P1162">
            <v>18835753.12</v>
          </cell>
          <cell r="Q1162">
            <v>7459872.73</v>
          </cell>
          <cell r="R1162">
            <v>0</v>
          </cell>
          <cell r="S1162">
            <v>0</v>
          </cell>
          <cell r="T1162">
            <v>0</v>
          </cell>
          <cell r="U1162">
            <v>59128015.67</v>
          </cell>
          <cell r="V1162">
            <v>141201652.68</v>
          </cell>
          <cell r="W1162">
            <v>0</v>
          </cell>
          <cell r="X1162">
            <v>19800000</v>
          </cell>
          <cell r="Y1162">
            <v>0</v>
          </cell>
          <cell r="Z1162">
            <v>0</v>
          </cell>
          <cell r="AA1162">
            <v>0</v>
          </cell>
          <cell r="AB1162">
            <v>894900</v>
          </cell>
          <cell r="AC1162">
            <v>30736261.16</v>
          </cell>
          <cell r="AD1162">
            <v>0</v>
          </cell>
        </row>
        <row r="1162">
          <cell r="AF1162">
            <v>393360743</v>
          </cell>
          <cell r="AG1162">
            <v>0</v>
          </cell>
          <cell r="AH1162">
            <v>577543850.73</v>
          </cell>
          <cell r="AI1162">
            <v>0</v>
          </cell>
          <cell r="AJ1162">
            <v>81438.53</v>
          </cell>
          <cell r="AK1162">
            <v>697943.84</v>
          </cell>
          <cell r="AL1162">
            <v>61184326.78</v>
          </cell>
          <cell r="AM1162">
            <v>0</v>
          </cell>
          <cell r="AN1162">
            <v>524182079.38</v>
          </cell>
          <cell r="AO1162">
            <v>1232686314.13</v>
          </cell>
          <cell r="AP1162">
            <v>1557050382.26</v>
          </cell>
          <cell r="AQ1162">
            <v>2789736696.39</v>
          </cell>
          <cell r="AR1162">
            <v>662173025.26</v>
          </cell>
          <cell r="AS1162">
            <v>550713288.87</v>
          </cell>
          <cell r="AT1162">
            <v>19800000</v>
          </cell>
          <cell r="AU1162">
            <v>570513288.87</v>
          </cell>
          <cell r="AV1162">
            <v>1557050382.26</v>
          </cell>
          <cell r="AW1162">
            <v>2127563671.13</v>
          </cell>
          <cell r="AX1162">
            <v>550713288.87</v>
          </cell>
          <cell r="AY1162">
            <v>1576850382.26</v>
          </cell>
          <cell r="AZ1162">
            <v>0.268153332664769</v>
          </cell>
          <cell r="BA1162">
            <v>0.731846667335231</v>
          </cell>
          <cell r="BB1162">
            <v>1.36640644090265</v>
          </cell>
          <cell r="BC1162">
            <v>0.258846913181923</v>
          </cell>
          <cell r="BD1162">
            <v>0.00930641948284619</v>
          </cell>
          <cell r="BE1162">
            <v>0.258846913181923</v>
          </cell>
          <cell r="BF1162">
            <v>0.741153086818077</v>
          </cell>
          <cell r="BG1162" t="e">
            <v>#N/A</v>
          </cell>
          <cell r="BH1162">
            <v>323483263.44</v>
          </cell>
          <cell r="BI1162">
            <v>428007065.57</v>
          </cell>
          <cell r="BJ1162" t="e">
            <v>#N/A</v>
          </cell>
        </row>
        <row r="1163">
          <cell r="A1163" t="str">
            <v>601107.SH</v>
          </cell>
          <cell r="B1163" t="str">
            <v>四川成渝</v>
          </cell>
          <cell r="C1163">
            <v>7495787.35</v>
          </cell>
          <cell r="D1163">
            <v>491091519.66</v>
          </cell>
          <cell r="E1163">
            <v>0</v>
          </cell>
          <cell r="F1163">
            <v>0</v>
          </cell>
          <cell r="G1163">
            <v>0</v>
          </cell>
          <cell r="H1163">
            <v>0</v>
          </cell>
          <cell r="I1163">
            <v>1080534466.86</v>
          </cell>
          <cell r="J1163">
            <v>0</v>
          </cell>
          <cell r="K1163">
            <v>286897548.52</v>
          </cell>
          <cell r="L1163">
            <v>0</v>
          </cell>
          <cell r="M1163">
            <v>0</v>
          </cell>
          <cell r="N1163">
            <v>0</v>
          </cell>
          <cell r="O1163">
            <v>0</v>
          </cell>
          <cell r="P1163">
            <v>183000901.3</v>
          </cell>
          <cell r="Q1163">
            <v>163567203.6</v>
          </cell>
          <cell r="R1163">
            <v>0</v>
          </cell>
          <cell r="S1163">
            <v>0</v>
          </cell>
          <cell r="T1163">
            <v>0</v>
          </cell>
          <cell r="U1163">
            <v>1563649841.02</v>
          </cell>
          <cell r="V1163">
            <v>93196857.43</v>
          </cell>
          <cell r="W1163">
            <v>0</v>
          </cell>
          <cell r="X1163">
            <v>16958194978.62</v>
          </cell>
          <cell r="Y1163">
            <v>1290000000</v>
          </cell>
          <cell r="Z1163">
            <v>0</v>
          </cell>
          <cell r="AA1163">
            <v>0</v>
          </cell>
          <cell r="AB1163">
            <v>2635818.78</v>
          </cell>
          <cell r="AC1163">
            <v>154727364.85</v>
          </cell>
          <cell r="AD1163">
            <v>1031037834.57</v>
          </cell>
        </row>
        <row r="1163">
          <cell r="AF1163">
            <v>3058060000</v>
          </cell>
          <cell r="AG1163">
            <v>0</v>
          </cell>
          <cell r="AH1163">
            <v>1850352226.19</v>
          </cell>
          <cell r="AI1163">
            <v>0</v>
          </cell>
          <cell r="AJ1163">
            <v>15498040.53</v>
          </cell>
          <cell r="AK1163">
            <v>14593182.82</v>
          </cell>
          <cell r="AL1163">
            <v>6196697146.86</v>
          </cell>
          <cell r="AM1163">
            <v>50788044</v>
          </cell>
          <cell r="AN1163">
            <v>5045003982.84</v>
          </cell>
          <cell r="AO1163">
            <v>23306030122.56</v>
          </cell>
          <cell r="AP1163">
            <v>16230992623.24</v>
          </cell>
          <cell r="AQ1163">
            <v>39537022745.8</v>
          </cell>
          <cell r="AR1163">
            <v>1972055948.69</v>
          </cell>
          <cell r="AS1163">
            <v>2054741360.68</v>
          </cell>
          <cell r="AT1163">
            <v>19279232813.19</v>
          </cell>
          <cell r="AU1163">
            <v>21333974173.87</v>
          </cell>
          <cell r="AV1163">
            <v>16230992623.24</v>
          </cell>
          <cell r="AW1163">
            <v>37564966797.11</v>
          </cell>
          <cell r="AX1163">
            <v>2054741360.68</v>
          </cell>
          <cell r="AY1163">
            <v>35510225436.43</v>
          </cell>
          <cell r="AZ1163">
            <v>0.567922082537586</v>
          </cell>
          <cell r="BA1163">
            <v>0.432077917462414</v>
          </cell>
          <cell r="BB1163">
            <v>2.31439737969712</v>
          </cell>
          <cell r="BC1163">
            <v>0.0546983409243444</v>
          </cell>
          <cell r="BD1163">
            <v>0.513223741613242</v>
          </cell>
          <cell r="BE1163">
            <v>0.0546983409243444</v>
          </cell>
          <cell r="BF1163">
            <v>0.945301659075656</v>
          </cell>
          <cell r="BG1163">
            <v>-267728596.239998</v>
          </cell>
          <cell r="BH1163">
            <v>-1147523157.41</v>
          </cell>
          <cell r="BI1163">
            <v>5694558212.01</v>
          </cell>
          <cell r="BJ1163">
            <v>0.955096323801542</v>
          </cell>
        </row>
        <row r="1164">
          <cell r="A1164" t="str">
            <v>600050.SH</v>
          </cell>
          <cell r="B1164" t="str">
            <v>中国联通</v>
          </cell>
          <cell r="C1164">
            <v>174331146</v>
          </cell>
          <cell r="D1164">
            <v>490251806</v>
          </cell>
          <cell r="E1164">
            <v>0</v>
          </cell>
          <cell r="F1164">
            <v>0</v>
          </cell>
          <cell r="G1164">
            <v>0</v>
          </cell>
          <cell r="H1164">
            <v>0</v>
          </cell>
          <cell r="I1164">
            <v>126512274126</v>
          </cell>
          <cell r="J1164">
            <v>387814680</v>
          </cell>
          <cell r="K1164">
            <v>40184311795</v>
          </cell>
          <cell r="L1164">
            <v>0</v>
          </cell>
          <cell r="M1164">
            <v>0</v>
          </cell>
          <cell r="N1164">
            <v>0</v>
          </cell>
          <cell r="O1164">
            <v>0</v>
          </cell>
          <cell r="P1164">
            <v>20115692734</v>
          </cell>
          <cell r="Q1164">
            <v>2794643219</v>
          </cell>
          <cell r="R1164">
            <v>0</v>
          </cell>
          <cell r="S1164">
            <v>0</v>
          </cell>
          <cell r="T1164">
            <v>0</v>
          </cell>
          <cell r="U1164">
            <v>13901003669</v>
          </cell>
          <cell r="V1164">
            <v>10721098545</v>
          </cell>
          <cell r="W1164">
            <v>0</v>
          </cell>
          <cell r="X1164">
            <v>1933275362</v>
          </cell>
          <cell r="Y1164">
            <v>998635744</v>
          </cell>
          <cell r="Z1164">
            <v>0</v>
          </cell>
          <cell r="AA1164">
            <v>74400351</v>
          </cell>
          <cell r="AB1164">
            <v>0</v>
          </cell>
          <cell r="AC1164">
            <v>6466918092</v>
          </cell>
          <cell r="AD1164">
            <v>3799217</v>
          </cell>
        </row>
        <row r="1164">
          <cell r="AF1164">
            <v>30991393212</v>
          </cell>
          <cell r="AG1164">
            <v>0</v>
          </cell>
          <cell r="AH1164">
            <v>80445987314</v>
          </cell>
          <cell r="AI1164">
            <v>3082525543</v>
          </cell>
          <cell r="AJ1164">
            <v>-3366783102</v>
          </cell>
          <cell r="AK1164">
            <v>0</v>
          </cell>
          <cell r="AL1164">
            <v>1810191549</v>
          </cell>
          <cell r="AM1164">
            <v>370625101</v>
          </cell>
          <cell r="AN1164">
            <v>43027293849</v>
          </cell>
          <cell r="AO1164">
            <v>224758450486</v>
          </cell>
          <cell r="AP1164">
            <v>156361233466</v>
          </cell>
          <cell r="AQ1164">
            <v>381119683952</v>
          </cell>
          <cell r="AR1164">
            <v>207357084337</v>
          </cell>
          <cell r="AS1164">
            <v>14391255475</v>
          </cell>
          <cell r="AT1164">
            <v>3010110674</v>
          </cell>
          <cell r="AU1164">
            <v>17401366149</v>
          </cell>
          <cell r="AV1164">
            <v>150196182380</v>
          </cell>
          <cell r="AW1164">
            <v>167597548529</v>
          </cell>
          <cell r="AX1164">
            <v>14391255475</v>
          </cell>
          <cell r="AY1164">
            <v>153206293054</v>
          </cell>
          <cell r="AZ1164">
            <v>0.103828285686345</v>
          </cell>
          <cell r="BA1164">
            <v>0.896171714313655</v>
          </cell>
          <cell r="BB1164">
            <v>1.11585757955535</v>
          </cell>
          <cell r="BC1164">
            <v>0.0858679354281237</v>
          </cell>
          <cell r="BD1164">
            <v>0.0179603502582208</v>
          </cell>
          <cell r="BE1164">
            <v>0.0858679354281237</v>
          </cell>
          <cell r="BF1164">
            <v>0.914132064571876</v>
          </cell>
          <cell r="BG1164">
            <v>-155707470496</v>
          </cell>
          <cell r="BH1164">
            <v>-30338512543</v>
          </cell>
          <cell r="BI1164">
            <v>-273385160822</v>
          </cell>
          <cell r="BJ1164">
            <v>2.32316898865577</v>
          </cell>
        </row>
        <row r="1165">
          <cell r="A1165" t="str">
            <v>002648.SZ</v>
          </cell>
          <cell r="B1165" t="str">
            <v>卫星化学</v>
          </cell>
          <cell r="C1165">
            <v>36566038.8</v>
          </cell>
          <cell r="D1165">
            <v>489922083.33</v>
          </cell>
          <cell r="E1165">
            <v>0</v>
          </cell>
          <cell r="F1165">
            <v>0</v>
          </cell>
          <cell r="G1165">
            <v>569278633.08</v>
          </cell>
          <cell r="H1165">
            <v>0</v>
          </cell>
          <cell r="I1165">
            <v>3499300289.09</v>
          </cell>
          <cell r="J1165">
            <v>0</v>
          </cell>
          <cell r="K1165">
            <v>783818930.2</v>
          </cell>
          <cell r="L1165">
            <v>0</v>
          </cell>
          <cell r="M1165">
            <v>0</v>
          </cell>
          <cell r="N1165">
            <v>0</v>
          </cell>
          <cell r="O1165">
            <v>0</v>
          </cell>
          <cell r="P1165">
            <v>107764579.1</v>
          </cell>
          <cell r="Q1165">
            <v>601938012.88</v>
          </cell>
          <cell r="R1165">
            <v>0</v>
          </cell>
          <cell r="S1165">
            <v>0</v>
          </cell>
          <cell r="T1165">
            <v>0</v>
          </cell>
          <cell r="U1165">
            <v>152169986.11</v>
          </cell>
          <cell r="V1165">
            <v>94251427.06</v>
          </cell>
          <cell r="W1165">
            <v>0</v>
          </cell>
          <cell r="X1165">
            <v>13886270894.9</v>
          </cell>
          <cell r="Y1165">
            <v>567360914.32</v>
          </cell>
          <cell r="Z1165">
            <v>0</v>
          </cell>
          <cell r="AA1165">
            <v>0</v>
          </cell>
          <cell r="AB1165">
            <v>32922380.25</v>
          </cell>
          <cell r="AC1165">
            <v>213265284.31</v>
          </cell>
          <cell r="AD1165">
            <v>52776920</v>
          </cell>
        </row>
        <row r="1165">
          <cell r="AF1165">
            <v>1720071529</v>
          </cell>
          <cell r="AG1165">
            <v>0</v>
          </cell>
          <cell r="AH1165">
            <v>6566905907.27</v>
          </cell>
          <cell r="AI1165">
            <v>52776920</v>
          </cell>
          <cell r="AJ1165">
            <v>-40676262.02</v>
          </cell>
          <cell r="AK1165">
            <v>35692941.04</v>
          </cell>
          <cell r="AL1165">
            <v>421672387.03</v>
          </cell>
          <cell r="AM1165">
            <v>0</v>
          </cell>
          <cell r="AN1165">
            <v>9067797312.63</v>
          </cell>
          <cell r="AO1165">
            <v>21087606373.43</v>
          </cell>
          <cell r="AP1165">
            <v>17824240734.95</v>
          </cell>
          <cell r="AQ1165">
            <v>38911847108.38</v>
          </cell>
          <cell r="AR1165">
            <v>5369826941.69</v>
          </cell>
          <cell r="AS1165">
            <v>1211370702.52</v>
          </cell>
          <cell r="AT1165">
            <v>14506408729.22</v>
          </cell>
          <cell r="AU1165">
            <v>15717779431.74</v>
          </cell>
          <cell r="AV1165">
            <v>17718686894.95</v>
          </cell>
          <cell r="AW1165">
            <v>33436466326.69</v>
          </cell>
          <cell r="AX1165">
            <v>1211370702.52</v>
          </cell>
          <cell r="AY1165">
            <v>32225095624.17</v>
          </cell>
          <cell r="AZ1165">
            <v>0.470078963433812</v>
          </cell>
          <cell r="BA1165">
            <v>0.529921036566188</v>
          </cell>
          <cell r="BB1165">
            <v>1.88707360341808</v>
          </cell>
          <cell r="BC1165">
            <v>0.036229028829911</v>
          </cell>
          <cell r="BD1165">
            <v>0.433849934603901</v>
          </cell>
          <cell r="BE1165">
            <v>0.036229028829911</v>
          </cell>
          <cell r="BF1165">
            <v>0.963770971170089</v>
          </cell>
          <cell r="BG1165">
            <v>7934998596.33</v>
          </cell>
          <cell r="BH1165">
            <v>-5469752157.08</v>
          </cell>
          <cell r="BI1165">
            <v>8085226377.3</v>
          </cell>
          <cell r="BJ1165">
            <v>53.819781701459</v>
          </cell>
        </row>
        <row r="1166">
          <cell r="A1166" t="str">
            <v>002159.SZ</v>
          </cell>
          <cell r="B1166" t="str">
            <v>三特索道</v>
          </cell>
          <cell r="C1166">
            <v>28876622.07</v>
          </cell>
          <cell r="D1166">
            <v>488000000</v>
          </cell>
          <cell r="E1166">
            <v>0</v>
          </cell>
          <cell r="F1166">
            <v>0</v>
          </cell>
          <cell r="G1166">
            <v>0</v>
          </cell>
          <cell r="H1166">
            <v>0</v>
          </cell>
          <cell r="I1166">
            <v>3888860.83</v>
          </cell>
          <cell r="J1166">
            <v>2358036.63</v>
          </cell>
          <cell r="K1166">
            <v>10980746.49</v>
          </cell>
          <cell r="L1166">
            <v>0</v>
          </cell>
          <cell r="M1166">
            <v>0</v>
          </cell>
          <cell r="N1166">
            <v>0</v>
          </cell>
          <cell r="O1166">
            <v>0</v>
          </cell>
          <cell r="P1166">
            <v>42324957.51</v>
          </cell>
          <cell r="Q1166">
            <v>5823383.21</v>
          </cell>
          <cell r="R1166">
            <v>0</v>
          </cell>
          <cell r="S1166">
            <v>0</v>
          </cell>
          <cell r="T1166">
            <v>0</v>
          </cell>
          <cell r="U1166">
            <v>85119638.47</v>
          </cell>
          <cell r="V1166">
            <v>243093.39</v>
          </cell>
          <cell r="W1166">
            <v>0</v>
          </cell>
          <cell r="X1166">
            <v>162524475.56</v>
          </cell>
          <cell r="Y1166">
            <v>229731650.07</v>
          </cell>
          <cell r="Z1166">
            <v>0</v>
          </cell>
          <cell r="AA1166">
            <v>0</v>
          </cell>
          <cell r="AB1166">
            <v>895920</v>
          </cell>
          <cell r="AC1166">
            <v>33023298.21</v>
          </cell>
          <cell r="AD1166">
            <v>0</v>
          </cell>
        </row>
        <row r="1166">
          <cell r="AF1166">
            <v>177301325</v>
          </cell>
          <cell r="AG1166">
            <v>0</v>
          </cell>
          <cell r="AH1166">
            <v>770138647.54</v>
          </cell>
          <cell r="AI1166">
            <v>0</v>
          </cell>
          <cell r="AJ1166">
            <v>57780706.75</v>
          </cell>
          <cell r="AK1166">
            <v>0</v>
          </cell>
          <cell r="AL1166">
            <v>77927225.29</v>
          </cell>
          <cell r="AM1166">
            <v>0</v>
          </cell>
          <cell r="AN1166">
            <v>311868697.54</v>
          </cell>
          <cell r="AO1166">
            <v>1093790682.44</v>
          </cell>
          <cell r="AP1166">
            <v>1395016602.12</v>
          </cell>
          <cell r="AQ1166">
            <v>2488807284.56</v>
          </cell>
          <cell r="AR1166">
            <v>128414918.34</v>
          </cell>
          <cell r="AS1166">
            <v>573119638.47</v>
          </cell>
          <cell r="AT1166">
            <v>392256125.63</v>
          </cell>
          <cell r="AU1166">
            <v>965375764.1</v>
          </cell>
          <cell r="AV1166">
            <v>1395016602.12</v>
          </cell>
          <cell r="AW1166">
            <v>2360392366.22</v>
          </cell>
          <cell r="AX1166">
            <v>573119638.47</v>
          </cell>
          <cell r="AY1166">
            <v>1787272727.75</v>
          </cell>
          <cell r="AZ1166">
            <v>0.408989529840744</v>
          </cell>
          <cell r="BA1166">
            <v>0.591010470159256</v>
          </cell>
          <cell r="BB1166">
            <v>1.69201740153696</v>
          </cell>
          <cell r="BC1166">
            <v>0.242806936114528</v>
          </cell>
          <cell r="BD1166">
            <v>0.166182593726216</v>
          </cell>
          <cell r="BE1166">
            <v>0.242806936114528</v>
          </cell>
          <cell r="BF1166">
            <v>0.757193063885472</v>
          </cell>
          <cell r="BG1166" t="e">
            <v>#N/A</v>
          </cell>
          <cell r="BH1166">
            <v>-46450185.39</v>
          </cell>
          <cell r="BI1166">
            <v>-52375639.6999999</v>
          </cell>
          <cell r="BJ1166" t="e">
            <v>#N/A</v>
          </cell>
        </row>
        <row r="1167">
          <cell r="A1167" t="str">
            <v>002258.SZ</v>
          </cell>
          <cell r="B1167" t="str">
            <v>利尔化学</v>
          </cell>
          <cell r="C1167">
            <v>17360014.21</v>
          </cell>
          <cell r="D1167">
            <v>486876106.75</v>
          </cell>
          <cell r="E1167">
            <v>0</v>
          </cell>
          <cell r="F1167">
            <v>0</v>
          </cell>
          <cell r="G1167">
            <v>0</v>
          </cell>
          <cell r="H1167">
            <v>0</v>
          </cell>
          <cell r="I1167">
            <v>899682211.81</v>
          </cell>
          <cell r="J1167">
            <v>302390.7</v>
          </cell>
          <cell r="K1167">
            <v>185835851</v>
          </cell>
          <cell r="L1167">
            <v>0</v>
          </cell>
          <cell r="M1167">
            <v>0</v>
          </cell>
          <cell r="N1167">
            <v>0</v>
          </cell>
          <cell r="O1167">
            <v>0</v>
          </cell>
          <cell r="P1167">
            <v>120596487.75</v>
          </cell>
          <cell r="Q1167">
            <v>37036302.45</v>
          </cell>
          <cell r="R1167">
            <v>0</v>
          </cell>
          <cell r="S1167">
            <v>0</v>
          </cell>
          <cell r="T1167">
            <v>0</v>
          </cell>
          <cell r="U1167">
            <v>141061356.78</v>
          </cell>
          <cell r="V1167">
            <v>13410278.2</v>
          </cell>
          <cell r="W1167">
            <v>0</v>
          </cell>
          <cell r="X1167">
            <v>714626772.22</v>
          </cell>
          <cell r="Y1167">
            <v>722870142.33</v>
          </cell>
          <cell r="Z1167">
            <v>0</v>
          </cell>
          <cell r="AA1167">
            <v>0</v>
          </cell>
          <cell r="AB1167">
            <v>0</v>
          </cell>
          <cell r="AC1167">
            <v>124624293.66</v>
          </cell>
          <cell r="AD1167">
            <v>0</v>
          </cell>
        </row>
        <row r="1167">
          <cell r="AF1167">
            <v>526767092</v>
          </cell>
          <cell r="AG1167">
            <v>190630946.5</v>
          </cell>
          <cell r="AH1167">
            <v>851673584.31</v>
          </cell>
          <cell r="AI1167">
            <v>0</v>
          </cell>
          <cell r="AJ1167">
            <v>0</v>
          </cell>
          <cell r="AK1167">
            <v>7932265.21</v>
          </cell>
          <cell r="AL1167">
            <v>259660021.17</v>
          </cell>
          <cell r="AM1167">
            <v>0</v>
          </cell>
          <cell r="AN1167">
            <v>2679739688.2</v>
          </cell>
          <cell r="AO1167">
            <v>3464282207.86</v>
          </cell>
          <cell r="AP1167">
            <v>4516403597.39</v>
          </cell>
          <cell r="AQ1167">
            <v>7980685805.25</v>
          </cell>
          <cell r="AR1167">
            <v>1398847829.78</v>
          </cell>
          <cell r="AS1167">
            <v>627937463.53</v>
          </cell>
          <cell r="AT1167">
            <v>1437496914.55</v>
          </cell>
          <cell r="AU1167">
            <v>2065434378.08</v>
          </cell>
          <cell r="AV1167">
            <v>4516403597.39</v>
          </cell>
          <cell r="AW1167">
            <v>6581837975.47</v>
          </cell>
          <cell r="AX1167">
            <v>627937463.53</v>
          </cell>
          <cell r="AY1167">
            <v>5953900511.94</v>
          </cell>
          <cell r="AZ1167">
            <v>0.313808146869873</v>
          </cell>
          <cell r="BA1167">
            <v>0.686191853130127</v>
          </cell>
          <cell r="BB1167">
            <v>1.45731838033111</v>
          </cell>
          <cell r="BC1167">
            <v>0.0954045763311516</v>
          </cell>
          <cell r="BD1167">
            <v>0.218403570538722</v>
          </cell>
          <cell r="BE1167">
            <v>0.0954045763311516</v>
          </cell>
          <cell r="BF1167">
            <v>0.904595423668848</v>
          </cell>
          <cell r="BG1167" t="e">
            <v>#N/A</v>
          </cell>
          <cell r="BH1167">
            <v>-478475595.05</v>
          </cell>
          <cell r="BI1167">
            <v>605799396.169999</v>
          </cell>
          <cell r="BJ1167" t="e">
            <v>#N/A</v>
          </cell>
        </row>
        <row r="1168">
          <cell r="A1168" t="str">
            <v>603611.SH</v>
          </cell>
          <cell r="B1168" t="str">
            <v>诺力股份</v>
          </cell>
          <cell r="C1168">
            <v>8295940.56</v>
          </cell>
          <cell r="D1168">
            <v>486295763.45</v>
          </cell>
          <cell r="E1168">
            <v>0</v>
          </cell>
          <cell r="F1168">
            <v>0</v>
          </cell>
          <cell r="G1168">
            <v>948808</v>
          </cell>
          <cell r="H1168">
            <v>0</v>
          </cell>
          <cell r="I1168">
            <v>1572960663.57</v>
          </cell>
          <cell r="J1168">
            <v>0</v>
          </cell>
          <cell r="K1168">
            <v>1473236225.02</v>
          </cell>
          <cell r="L1168">
            <v>0</v>
          </cell>
          <cell r="M1168">
            <v>0</v>
          </cell>
          <cell r="N1168">
            <v>0</v>
          </cell>
          <cell r="O1168">
            <v>0</v>
          </cell>
          <cell r="P1168">
            <v>137354654.04</v>
          </cell>
          <cell r="Q1168">
            <v>138005500.33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50164166.28</v>
          </cell>
          <cell r="W1168">
            <v>0</v>
          </cell>
          <cell r="X1168">
            <v>426962599.19</v>
          </cell>
          <cell r="Y1168">
            <v>0</v>
          </cell>
          <cell r="Z1168">
            <v>0</v>
          </cell>
          <cell r="AA1168">
            <v>43847749.74</v>
          </cell>
          <cell r="AB1168">
            <v>38314734.52</v>
          </cell>
          <cell r="AC1168">
            <v>69900857.21</v>
          </cell>
          <cell r="AD1168">
            <v>0</v>
          </cell>
        </row>
        <row r="1168">
          <cell r="AF1168">
            <v>267184734</v>
          </cell>
          <cell r="AG1168">
            <v>0</v>
          </cell>
          <cell r="AH1168">
            <v>690822754.7</v>
          </cell>
          <cell r="AI1168">
            <v>169600445.27</v>
          </cell>
          <cell r="AJ1168">
            <v>-10718019.42</v>
          </cell>
          <cell r="AK1168">
            <v>0</v>
          </cell>
          <cell r="AL1168">
            <v>126238379.95</v>
          </cell>
          <cell r="AM1168">
            <v>0</v>
          </cell>
          <cell r="AN1168">
            <v>1109969567.24</v>
          </cell>
          <cell r="AO1168">
            <v>4446287661.91</v>
          </cell>
          <cell r="AP1168">
            <v>2353097861.74</v>
          </cell>
          <cell r="AQ1168">
            <v>6799385523.65</v>
          </cell>
          <cell r="AR1168">
            <v>3488232741.53</v>
          </cell>
          <cell r="AS1168">
            <v>487244571.45</v>
          </cell>
          <cell r="AT1168">
            <v>470810348.93</v>
          </cell>
          <cell r="AU1168">
            <v>958054920.38</v>
          </cell>
          <cell r="AV1168">
            <v>2013896971.2</v>
          </cell>
          <cell r="AW1168">
            <v>2971951891.58</v>
          </cell>
          <cell r="AX1168">
            <v>487244571.45</v>
          </cell>
          <cell r="AY1168">
            <v>2484707320.13</v>
          </cell>
          <cell r="AZ1168">
            <v>0.322365554804005</v>
          </cell>
          <cell r="BA1168">
            <v>0.677634445195995</v>
          </cell>
          <cell r="BB1168">
            <v>1.47572191332565</v>
          </cell>
          <cell r="BC1168">
            <v>0.163947664439131</v>
          </cell>
          <cell r="BD1168">
            <v>0.158417890364874</v>
          </cell>
          <cell r="BE1168">
            <v>0.163947664439131</v>
          </cell>
          <cell r="BF1168">
            <v>0.836052335560868</v>
          </cell>
          <cell r="BG1168" t="e">
            <v>#N/A</v>
          </cell>
          <cell r="BH1168">
            <v>-409387063.55</v>
          </cell>
          <cell r="BI1168">
            <v>959020938.79</v>
          </cell>
          <cell r="BJ1168" t="e">
            <v>#N/A</v>
          </cell>
        </row>
        <row r="1169">
          <cell r="A1169" t="str">
            <v>002453.SZ</v>
          </cell>
          <cell r="B1169" t="str">
            <v>华软科技</v>
          </cell>
          <cell r="C1169">
            <v>19826091.1</v>
          </cell>
          <cell r="D1169">
            <v>485820431.02</v>
          </cell>
          <cell r="E1169">
            <v>0</v>
          </cell>
          <cell r="F1169">
            <v>0</v>
          </cell>
          <cell r="G1169">
            <v>0</v>
          </cell>
          <cell r="H1169">
            <v>0</v>
          </cell>
          <cell r="I1169">
            <v>198001348.58</v>
          </cell>
          <cell r="J1169">
            <v>0</v>
          </cell>
          <cell r="K1169">
            <v>20348906.02</v>
          </cell>
          <cell r="L1169">
            <v>0</v>
          </cell>
          <cell r="M1169">
            <v>0</v>
          </cell>
          <cell r="N1169">
            <v>0</v>
          </cell>
          <cell r="O1169">
            <v>0</v>
          </cell>
          <cell r="P1169">
            <v>11504629.04</v>
          </cell>
          <cell r="Q1169">
            <v>26279567.42</v>
          </cell>
          <cell r="R1169">
            <v>0</v>
          </cell>
          <cell r="S1169">
            <v>0</v>
          </cell>
          <cell r="T1169">
            <v>0</v>
          </cell>
          <cell r="U1169">
            <v>34253728.83</v>
          </cell>
          <cell r="V1169">
            <v>3057147.78</v>
          </cell>
          <cell r="W1169">
            <v>0</v>
          </cell>
          <cell r="X1169">
            <v>190303893.68</v>
          </cell>
          <cell r="Y1169">
            <v>0</v>
          </cell>
          <cell r="Z1169">
            <v>0</v>
          </cell>
          <cell r="AA1169">
            <v>0</v>
          </cell>
          <cell r="AB1169">
            <v>1347854.37</v>
          </cell>
          <cell r="AC1169">
            <v>2783776.46</v>
          </cell>
          <cell r="AD1169">
            <v>0</v>
          </cell>
        </row>
        <row r="1169">
          <cell r="AF1169">
            <v>944217225</v>
          </cell>
          <cell r="AG1169">
            <v>0</v>
          </cell>
          <cell r="AH1169">
            <v>1571110605.38</v>
          </cell>
          <cell r="AI1169">
            <v>0</v>
          </cell>
          <cell r="AJ1169">
            <v>144631.15</v>
          </cell>
          <cell r="AK1169">
            <v>3202431.58</v>
          </cell>
          <cell r="AL1169">
            <v>27337517.34</v>
          </cell>
          <cell r="AM1169">
            <v>0</v>
          </cell>
          <cell r="AN1169">
            <v>-258774099.57</v>
          </cell>
          <cell r="AO1169">
            <v>993527374.3</v>
          </cell>
          <cell r="AP1169">
            <v>2287238310.88</v>
          </cell>
          <cell r="AQ1169">
            <v>3280765685.18</v>
          </cell>
          <cell r="AR1169">
            <v>283149320.77</v>
          </cell>
          <cell r="AS1169">
            <v>520074159.85</v>
          </cell>
          <cell r="AT1169">
            <v>190303893.68</v>
          </cell>
          <cell r="AU1169">
            <v>710378053.53</v>
          </cell>
          <cell r="AV1169">
            <v>2287238310.88</v>
          </cell>
          <cell r="AW1169">
            <v>2997616364.41</v>
          </cell>
          <cell r="AX1169">
            <v>520074159.85</v>
          </cell>
          <cell r="AY1169">
            <v>2477542204.56</v>
          </cell>
          <cell r="AZ1169">
            <v>0.236980976606664</v>
          </cell>
          <cell r="BA1169">
            <v>0.763019023393336</v>
          </cell>
          <cell r="BB1169">
            <v>1.31058331357553</v>
          </cell>
          <cell r="BC1169">
            <v>0.173495903620196</v>
          </cell>
          <cell r="BD1169">
            <v>0.0634850729864681</v>
          </cell>
          <cell r="BE1169">
            <v>0.173495903620196</v>
          </cell>
          <cell r="BF1169">
            <v>0.826504096379804</v>
          </cell>
          <cell r="BG1169" t="e">
            <v>#N/A</v>
          </cell>
          <cell r="BH1169">
            <v>-322859170.77</v>
          </cell>
          <cell r="BI1169">
            <v>780526225.47</v>
          </cell>
          <cell r="BJ1169" t="e">
            <v>#N/A</v>
          </cell>
        </row>
        <row r="1170">
          <cell r="A1170" t="str">
            <v>000547.SZ</v>
          </cell>
          <cell r="B1170" t="str">
            <v>航天发展</v>
          </cell>
          <cell r="C1170">
            <v>41312207.41</v>
          </cell>
          <cell r="D1170">
            <v>484041458.33</v>
          </cell>
          <cell r="E1170">
            <v>0</v>
          </cell>
          <cell r="F1170">
            <v>0</v>
          </cell>
          <cell r="G1170">
            <v>0</v>
          </cell>
          <cell r="H1170">
            <v>0</v>
          </cell>
          <cell r="I1170">
            <v>2234511685.29</v>
          </cell>
          <cell r="J1170">
            <v>0</v>
          </cell>
          <cell r="K1170">
            <v>387797124.81</v>
          </cell>
          <cell r="L1170">
            <v>0</v>
          </cell>
          <cell r="M1170">
            <v>0</v>
          </cell>
          <cell r="N1170">
            <v>0</v>
          </cell>
          <cell r="O1170">
            <v>0</v>
          </cell>
          <cell r="P1170">
            <v>10433681</v>
          </cell>
          <cell r="Q1170">
            <v>86908707.78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110898048.87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B1170">
            <v>0</v>
          </cell>
          <cell r="AC1170">
            <v>41732684.64</v>
          </cell>
          <cell r="AD1170">
            <v>0</v>
          </cell>
        </row>
        <row r="1170">
          <cell r="AF1170">
            <v>363593749</v>
          </cell>
          <cell r="AG1170">
            <v>0</v>
          </cell>
          <cell r="AH1170">
            <v>5416181989.81</v>
          </cell>
          <cell r="AI1170">
            <v>0</v>
          </cell>
          <cell r="AJ1170">
            <v>0</v>
          </cell>
          <cell r="AK1170">
            <v>12269867.05</v>
          </cell>
          <cell r="AL1170">
            <v>49361498.48</v>
          </cell>
          <cell r="AM1170">
            <v>0</v>
          </cell>
          <cell r="AN1170">
            <v>3002567177.23</v>
          </cell>
          <cell r="AO1170">
            <v>3397635598.13</v>
          </cell>
          <cell r="AP1170">
            <v>8843974281.57</v>
          </cell>
          <cell r="AQ1170">
            <v>12241609879.7</v>
          </cell>
          <cell r="AR1170">
            <v>2913594139.8</v>
          </cell>
          <cell r="AS1170">
            <v>484041458.33</v>
          </cell>
          <cell r="AT1170">
            <v>0</v>
          </cell>
          <cell r="AU1170">
            <v>484041458.33</v>
          </cell>
          <cell r="AV1170">
            <v>8843974281.57</v>
          </cell>
          <cell r="AW1170">
            <v>9328015739.9</v>
          </cell>
          <cell r="AX1170">
            <v>484041458.33</v>
          </cell>
          <cell r="AY1170">
            <v>8843974281.57</v>
          </cell>
          <cell r="AZ1170">
            <v>0.0518911493962798</v>
          </cell>
          <cell r="BA1170">
            <v>0.94810885060372</v>
          </cell>
          <cell r="BB1170">
            <v>1.05473121505325</v>
          </cell>
          <cell r="BC1170">
            <v>0.0518911493962798</v>
          </cell>
          <cell r="BD1170">
            <v>0</v>
          </cell>
          <cell r="BE1170">
            <v>0.0518911493962798</v>
          </cell>
          <cell r="BF1170">
            <v>0.94810885060372</v>
          </cell>
          <cell r="BG1170" t="e">
            <v>#N/A</v>
          </cell>
          <cell r="BH1170">
            <v>-1136146017.29</v>
          </cell>
          <cell r="BI1170">
            <v>3019989052.86</v>
          </cell>
          <cell r="BJ1170" t="e">
            <v>#N/A</v>
          </cell>
        </row>
        <row r="1171">
          <cell r="A1171" t="str">
            <v>002544.SZ</v>
          </cell>
          <cell r="B1171" t="str">
            <v>杰赛科技</v>
          </cell>
          <cell r="C1171">
            <v>0</v>
          </cell>
          <cell r="D1171">
            <v>483844411.06</v>
          </cell>
          <cell r="E1171">
            <v>0</v>
          </cell>
          <cell r="F1171">
            <v>0</v>
          </cell>
          <cell r="G1171">
            <v>0</v>
          </cell>
          <cell r="H1171">
            <v>0</v>
          </cell>
          <cell r="I1171">
            <v>3553625626.67</v>
          </cell>
          <cell r="J1171">
            <v>16081542.87</v>
          </cell>
          <cell r="K1171">
            <v>267398362.5</v>
          </cell>
          <cell r="L1171">
            <v>0</v>
          </cell>
          <cell r="M1171">
            <v>0</v>
          </cell>
          <cell r="N1171">
            <v>0</v>
          </cell>
          <cell r="O1171">
            <v>0</v>
          </cell>
          <cell r="P1171">
            <v>80366201.55</v>
          </cell>
          <cell r="Q1171">
            <v>81835915.64</v>
          </cell>
          <cell r="R1171">
            <v>0</v>
          </cell>
          <cell r="S1171">
            <v>0</v>
          </cell>
          <cell r="T1171">
            <v>0</v>
          </cell>
          <cell r="U1171">
            <v>33401850.83</v>
          </cell>
          <cell r="V1171">
            <v>32341272.3</v>
          </cell>
          <cell r="W1171">
            <v>0</v>
          </cell>
          <cell r="X1171">
            <v>0</v>
          </cell>
          <cell r="Y1171">
            <v>416663971.55</v>
          </cell>
          <cell r="Z1171">
            <v>0</v>
          </cell>
          <cell r="AA1171">
            <v>0</v>
          </cell>
          <cell r="AB1171">
            <v>0</v>
          </cell>
          <cell r="AC1171">
            <v>43887847.61</v>
          </cell>
          <cell r="AD1171">
            <v>0</v>
          </cell>
        </row>
        <row r="1171">
          <cell r="AF1171">
            <v>683194825</v>
          </cell>
          <cell r="AG1171">
            <v>0</v>
          </cell>
          <cell r="AH1171">
            <v>1936754117.35</v>
          </cell>
          <cell r="AI1171">
            <v>45281936.7</v>
          </cell>
          <cell r="AJ1171">
            <v>-28695546</v>
          </cell>
          <cell r="AK1171">
            <v>6464642.85</v>
          </cell>
          <cell r="AL1171">
            <v>100930592.36</v>
          </cell>
          <cell r="AM1171">
            <v>0</v>
          </cell>
          <cell r="AN1171">
            <v>946711329.54</v>
          </cell>
          <cell r="AO1171">
            <v>5009447002.58</v>
          </cell>
          <cell r="AP1171">
            <v>3690641897.8</v>
          </cell>
          <cell r="AQ1171">
            <v>8700088900.38</v>
          </cell>
          <cell r="AR1171">
            <v>4075536769.14</v>
          </cell>
          <cell r="AS1171">
            <v>517246261.89</v>
          </cell>
          <cell r="AT1171">
            <v>416663971.55</v>
          </cell>
          <cell r="AU1171">
            <v>933910233.44</v>
          </cell>
          <cell r="AV1171">
            <v>3600078024.4</v>
          </cell>
          <cell r="AW1171">
            <v>4533988257.84</v>
          </cell>
          <cell r="AX1171">
            <v>517246261.89</v>
          </cell>
          <cell r="AY1171">
            <v>4016741995.95</v>
          </cell>
          <cell r="AZ1171">
            <v>0.205979852688219</v>
          </cell>
          <cell r="BA1171">
            <v>0.79402014731178</v>
          </cell>
          <cell r="BB1171">
            <v>1.25941388689642</v>
          </cell>
          <cell r="BC1171">
            <v>0.114081958857215</v>
          </cell>
          <cell r="BD1171">
            <v>0.0918978938310042</v>
          </cell>
          <cell r="BE1171">
            <v>0.114081958857215</v>
          </cell>
          <cell r="BF1171">
            <v>0.885918041142785</v>
          </cell>
          <cell r="BG1171">
            <v>1280388089.16</v>
          </cell>
          <cell r="BH1171">
            <v>-1565506882.55</v>
          </cell>
          <cell r="BI1171">
            <v>3025038224.35</v>
          </cell>
          <cell r="BJ1171">
            <v>1.73389389845808</v>
          </cell>
        </row>
        <row r="1172">
          <cell r="A1172" t="str">
            <v>600834.SH</v>
          </cell>
          <cell r="B1172" t="str">
            <v>申通地铁</v>
          </cell>
          <cell r="C1172">
            <v>1513746.82</v>
          </cell>
          <cell r="D1172">
            <v>483407430.58</v>
          </cell>
          <cell r="E1172">
            <v>0</v>
          </cell>
          <cell r="F1172">
            <v>0</v>
          </cell>
          <cell r="G1172">
            <v>0</v>
          </cell>
          <cell r="H1172">
            <v>0</v>
          </cell>
          <cell r="I1172">
            <v>52470979.84</v>
          </cell>
          <cell r="J1172">
            <v>6950.12</v>
          </cell>
          <cell r="K1172">
            <v>0</v>
          </cell>
          <cell r="L1172">
            <v>0</v>
          </cell>
          <cell r="M1172">
            <v>0</v>
          </cell>
          <cell r="N1172">
            <v>0</v>
          </cell>
          <cell r="O1172">
            <v>0</v>
          </cell>
          <cell r="P1172">
            <v>6418292.27</v>
          </cell>
          <cell r="Q1172">
            <v>19320917.21</v>
          </cell>
          <cell r="R1172">
            <v>0</v>
          </cell>
          <cell r="S1172">
            <v>0</v>
          </cell>
          <cell r="T1172">
            <v>0</v>
          </cell>
          <cell r="U1172">
            <v>155741131.01</v>
          </cell>
          <cell r="V1172">
            <v>0</v>
          </cell>
          <cell r="W1172">
            <v>0</v>
          </cell>
          <cell r="X1172">
            <v>569244293.11</v>
          </cell>
          <cell r="Y1172">
            <v>0</v>
          </cell>
          <cell r="Z1172">
            <v>0</v>
          </cell>
          <cell r="AA1172">
            <v>0</v>
          </cell>
          <cell r="AB1172">
            <v>0</v>
          </cell>
          <cell r="AC1172">
            <v>1790507.5</v>
          </cell>
          <cell r="AD1172">
            <v>0</v>
          </cell>
        </row>
        <row r="1172">
          <cell r="AF1172">
            <v>477381905</v>
          </cell>
          <cell r="AG1172">
            <v>0</v>
          </cell>
          <cell r="AH1172">
            <v>27897075.75</v>
          </cell>
          <cell r="AI1172">
            <v>0</v>
          </cell>
          <cell r="AJ1172">
            <v>2062103.32</v>
          </cell>
          <cell r="AK1172">
            <v>0</v>
          </cell>
          <cell r="AL1172">
            <v>223673806.67</v>
          </cell>
          <cell r="AM1172">
            <v>0</v>
          </cell>
          <cell r="AN1172">
            <v>837927840.14</v>
          </cell>
          <cell r="AO1172">
            <v>1289914248.46</v>
          </cell>
          <cell r="AP1172">
            <v>1568942730.88</v>
          </cell>
          <cell r="AQ1172">
            <v>2858856979.34</v>
          </cell>
          <cell r="AR1172">
            <v>81521393.76</v>
          </cell>
          <cell r="AS1172">
            <v>639148561.59</v>
          </cell>
          <cell r="AT1172">
            <v>569244293.11</v>
          </cell>
          <cell r="AU1172">
            <v>1208392854.7</v>
          </cell>
          <cell r="AV1172">
            <v>1568942730.88</v>
          </cell>
          <cell r="AW1172">
            <v>2777335585.58</v>
          </cell>
          <cell r="AX1172">
            <v>639148561.59</v>
          </cell>
          <cell r="AY1172">
            <v>2138187023.99</v>
          </cell>
          <cell r="AZ1172">
            <v>0.435090689426948</v>
          </cell>
          <cell r="BA1172">
            <v>0.564909310573051</v>
          </cell>
          <cell r="BB1172">
            <v>1.77019564252815</v>
          </cell>
          <cell r="BC1172">
            <v>0.2301301163995</v>
          </cell>
          <cell r="BD1172">
            <v>0.204960573027448</v>
          </cell>
          <cell r="BE1172">
            <v>0.2301301163995</v>
          </cell>
          <cell r="BF1172">
            <v>0.7698698836005</v>
          </cell>
          <cell r="BG1172" t="e">
            <v>#N/A</v>
          </cell>
          <cell r="BH1172">
            <v>487362639.81</v>
          </cell>
          <cell r="BI1172">
            <v>1228446101.69</v>
          </cell>
          <cell r="BJ1172" t="e">
            <v>#N/A</v>
          </cell>
        </row>
        <row r="1173">
          <cell r="A1173" t="str">
            <v>605208.SH</v>
          </cell>
          <cell r="B1173" t="str">
            <v>永茂泰</v>
          </cell>
          <cell r="C1173">
            <v>0</v>
          </cell>
          <cell r="D1173">
            <v>483000000</v>
          </cell>
          <cell r="E1173">
            <v>0</v>
          </cell>
          <cell r="F1173">
            <v>0</v>
          </cell>
          <cell r="G1173">
            <v>2234290.05</v>
          </cell>
          <cell r="H1173">
            <v>0</v>
          </cell>
          <cell r="I1173">
            <v>153135256.07</v>
          </cell>
          <cell r="J1173">
            <v>0</v>
          </cell>
          <cell r="K1173">
            <v>41927.2</v>
          </cell>
          <cell r="L1173">
            <v>0</v>
          </cell>
          <cell r="M1173">
            <v>0</v>
          </cell>
          <cell r="N1173">
            <v>0</v>
          </cell>
          <cell r="O1173">
            <v>0</v>
          </cell>
          <cell r="P1173">
            <v>34055565.64</v>
          </cell>
          <cell r="Q1173">
            <v>56574228.17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B1173">
            <v>2180329.04</v>
          </cell>
          <cell r="AC1173">
            <v>66478804.92</v>
          </cell>
          <cell r="AD1173">
            <v>0</v>
          </cell>
        </row>
        <row r="1173">
          <cell r="AF1173">
            <v>188000000</v>
          </cell>
          <cell r="AG1173">
            <v>0</v>
          </cell>
          <cell r="AH1173">
            <v>968364677.33</v>
          </cell>
          <cell r="AI1173">
            <v>0</v>
          </cell>
          <cell r="AJ1173">
            <v>0</v>
          </cell>
          <cell r="AK1173">
            <v>16802584.9</v>
          </cell>
          <cell r="AL1173">
            <v>18815458.85</v>
          </cell>
          <cell r="AM1173">
            <v>0</v>
          </cell>
          <cell r="AN1173">
            <v>753372343.48</v>
          </cell>
          <cell r="AO1173">
            <v>797700401.09</v>
          </cell>
          <cell r="AP1173">
            <v>1945355064.56</v>
          </cell>
          <cell r="AQ1173">
            <v>2743055465.65</v>
          </cell>
          <cell r="AR1173">
            <v>312466111.04</v>
          </cell>
          <cell r="AS1173">
            <v>485234290.05</v>
          </cell>
          <cell r="AT1173">
            <v>0</v>
          </cell>
          <cell r="AU1173">
            <v>485234290.05</v>
          </cell>
          <cell r="AV1173">
            <v>1945355064.56</v>
          </cell>
          <cell r="AW1173">
            <v>2430589354.61</v>
          </cell>
          <cell r="AX1173">
            <v>485234290.05</v>
          </cell>
          <cell r="AY1173">
            <v>1945355064.56</v>
          </cell>
          <cell r="AZ1173">
            <v>0.199636474639238</v>
          </cell>
          <cell r="BA1173">
            <v>0.800363525360762</v>
          </cell>
          <cell r="BB1173">
            <v>1.24943224961339</v>
          </cell>
          <cell r="BC1173">
            <v>0.199636474639238</v>
          </cell>
          <cell r="BD1173">
            <v>0</v>
          </cell>
          <cell r="BE1173">
            <v>0.199636474639238</v>
          </cell>
          <cell r="BF1173">
            <v>0.800363525360762</v>
          </cell>
          <cell r="BG1173" t="e">
            <v>#N/A</v>
          </cell>
          <cell r="BH1173">
            <v>252003708.37</v>
          </cell>
          <cell r="BI1173">
            <v>713016998.73</v>
          </cell>
          <cell r="BJ1173" t="e">
            <v>#N/A</v>
          </cell>
        </row>
        <row r="1174">
          <cell r="A1174" t="str">
            <v>002582.SZ</v>
          </cell>
          <cell r="B1174" t="str">
            <v>好想你</v>
          </cell>
          <cell r="C1174">
            <v>26011726.83</v>
          </cell>
          <cell r="D1174">
            <v>481824000</v>
          </cell>
          <cell r="E1174">
            <v>0</v>
          </cell>
          <cell r="F1174">
            <v>0</v>
          </cell>
          <cell r="G1174">
            <v>0</v>
          </cell>
          <cell r="H1174">
            <v>0</v>
          </cell>
          <cell r="I1174">
            <v>98768702.56</v>
          </cell>
          <cell r="J1174">
            <v>1261290.99</v>
          </cell>
          <cell r="K1174">
            <v>65805282.39</v>
          </cell>
          <cell r="L1174">
            <v>0</v>
          </cell>
          <cell r="M1174">
            <v>0</v>
          </cell>
          <cell r="N1174">
            <v>0</v>
          </cell>
          <cell r="O1174">
            <v>0</v>
          </cell>
          <cell r="P1174">
            <v>19108817.69</v>
          </cell>
          <cell r="Q1174">
            <v>5041149.83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6523027.38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B1174">
            <v>0</v>
          </cell>
          <cell r="AC1174">
            <v>210631445.61</v>
          </cell>
          <cell r="AD1174">
            <v>436365.22</v>
          </cell>
        </row>
        <row r="1174">
          <cell r="AF1174">
            <v>456977978</v>
          </cell>
          <cell r="AG1174">
            <v>0</v>
          </cell>
          <cell r="AH1174">
            <v>1630432586.79</v>
          </cell>
          <cell r="AI1174">
            <v>116168069.2</v>
          </cell>
          <cell r="AJ1174">
            <v>0</v>
          </cell>
          <cell r="AK1174">
            <v>0</v>
          </cell>
          <cell r="AL1174">
            <v>316952489.55</v>
          </cell>
          <cell r="AM1174">
            <v>0</v>
          </cell>
          <cell r="AN1174">
            <v>2117403018</v>
          </cell>
          <cell r="AO1174">
            <v>915411808.5</v>
          </cell>
          <cell r="AP1174">
            <v>4637934141.54</v>
          </cell>
          <cell r="AQ1174">
            <v>5553345950.04</v>
          </cell>
          <cell r="AR1174">
            <v>433151443.28</v>
          </cell>
          <cell r="AS1174">
            <v>481824000</v>
          </cell>
          <cell r="AT1174">
            <v>436365.22</v>
          </cell>
          <cell r="AU1174">
            <v>482260365.22</v>
          </cell>
          <cell r="AV1174">
            <v>4405598003.14</v>
          </cell>
          <cell r="AW1174">
            <v>4887858368.36</v>
          </cell>
          <cell r="AX1174">
            <v>481824000</v>
          </cell>
          <cell r="AY1174">
            <v>4406034368.36</v>
          </cell>
          <cell r="AZ1174">
            <v>0.0986649630320223</v>
          </cell>
          <cell r="BA1174">
            <v>0.901335036967978</v>
          </cell>
          <cell r="BB1174">
            <v>1.10946535859066</v>
          </cell>
          <cell r="BC1174">
            <v>0.0985756876915532</v>
          </cell>
          <cell r="BD1174">
            <v>8.92753404690839e-5</v>
          </cell>
          <cell r="BE1174">
            <v>0.0985756876915532</v>
          </cell>
          <cell r="BF1174">
            <v>0.901424312308447</v>
          </cell>
          <cell r="BG1174">
            <v>2616979026.08</v>
          </cell>
          <cell r="BH1174">
            <v>-2162292738.78</v>
          </cell>
          <cell r="BI1174">
            <v>2682638909.47</v>
          </cell>
          <cell r="BJ1174">
            <v>40.8565896094565</v>
          </cell>
        </row>
        <row r="1175">
          <cell r="A1175" t="str">
            <v>000037.SZ</v>
          </cell>
          <cell r="B1175" t="str">
            <v>深南电A</v>
          </cell>
          <cell r="C1175">
            <v>0</v>
          </cell>
          <cell r="D1175">
            <v>481165310.44</v>
          </cell>
          <cell r="E1175">
            <v>0</v>
          </cell>
          <cell r="F1175">
            <v>0</v>
          </cell>
          <cell r="G1175">
            <v>0</v>
          </cell>
          <cell r="H1175">
            <v>0</v>
          </cell>
          <cell r="I1175">
            <v>547295816.84</v>
          </cell>
          <cell r="J1175">
            <v>0</v>
          </cell>
          <cell r="K1175">
            <v>0</v>
          </cell>
          <cell r="L1175">
            <v>0</v>
          </cell>
          <cell r="M1175">
            <v>0</v>
          </cell>
          <cell r="N1175">
            <v>0</v>
          </cell>
          <cell r="O1175">
            <v>0</v>
          </cell>
          <cell r="P1175">
            <v>35530650.76</v>
          </cell>
          <cell r="Q1175">
            <v>5606692.61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B1175">
            <v>15000000</v>
          </cell>
          <cell r="AC1175">
            <v>89661927.05</v>
          </cell>
          <cell r="AD1175">
            <v>50110.86</v>
          </cell>
        </row>
        <row r="1175">
          <cell r="AF1175">
            <v>602762596</v>
          </cell>
          <cell r="AG1175">
            <v>0</v>
          </cell>
          <cell r="AH1175">
            <v>362770922.1</v>
          </cell>
          <cell r="AI1175">
            <v>0</v>
          </cell>
          <cell r="AJ1175">
            <v>-2500000</v>
          </cell>
          <cell r="AK1175">
            <v>0</v>
          </cell>
          <cell r="AL1175">
            <v>332908397.6</v>
          </cell>
          <cell r="AM1175">
            <v>0</v>
          </cell>
          <cell r="AN1175">
            <v>714734349.89</v>
          </cell>
          <cell r="AO1175">
            <v>1174310508.56</v>
          </cell>
          <cell r="AP1175">
            <v>2010676265.59</v>
          </cell>
          <cell r="AQ1175">
            <v>3184986774.15</v>
          </cell>
          <cell r="AR1175">
            <v>693095087.26</v>
          </cell>
          <cell r="AS1175">
            <v>481165310.44</v>
          </cell>
          <cell r="AT1175">
            <v>50110.86</v>
          </cell>
          <cell r="AU1175">
            <v>481215421.3</v>
          </cell>
          <cell r="AV1175">
            <v>2010676265.59</v>
          </cell>
          <cell r="AW1175">
            <v>2491891686.89</v>
          </cell>
          <cell r="AX1175">
            <v>481165310.44</v>
          </cell>
          <cell r="AY1175">
            <v>2010726376.45</v>
          </cell>
          <cell r="AZ1175">
            <v>0.193112495150453</v>
          </cell>
          <cell r="BA1175">
            <v>0.806887504849547</v>
          </cell>
          <cell r="BB1175">
            <v>1.23933013460961</v>
          </cell>
          <cell r="BC1175">
            <v>0.193092385584591</v>
          </cell>
          <cell r="BD1175">
            <v>2.01095658626081e-5</v>
          </cell>
          <cell r="BE1175">
            <v>0.193092385584591</v>
          </cell>
          <cell r="BF1175">
            <v>0.806907614415409</v>
          </cell>
          <cell r="BG1175" t="e">
            <v>#N/A</v>
          </cell>
          <cell r="BH1175">
            <v>13973493.7</v>
          </cell>
          <cell r="BI1175">
            <v>996185229.17</v>
          </cell>
          <cell r="BJ1175" t="e">
            <v>#N/A</v>
          </cell>
        </row>
        <row r="1176">
          <cell r="A1176" t="str">
            <v>003011.SZ</v>
          </cell>
          <cell r="B1176" t="str">
            <v>海象新材</v>
          </cell>
          <cell r="C1176">
            <v>0</v>
          </cell>
          <cell r="D1176">
            <v>480321690.76</v>
          </cell>
          <cell r="E1176">
            <v>0</v>
          </cell>
          <cell r="F1176">
            <v>0</v>
          </cell>
          <cell r="G1176">
            <v>0</v>
          </cell>
          <cell r="H1176">
            <v>0</v>
          </cell>
          <cell r="I1176">
            <v>298434771.78</v>
          </cell>
          <cell r="J1176">
            <v>0</v>
          </cell>
          <cell r="K1176">
            <v>4510993.99</v>
          </cell>
          <cell r="L1176">
            <v>0</v>
          </cell>
          <cell r="M1176">
            <v>0</v>
          </cell>
          <cell r="N1176">
            <v>0</v>
          </cell>
          <cell r="O1176">
            <v>0</v>
          </cell>
          <cell r="P1176">
            <v>22366065.32</v>
          </cell>
          <cell r="Q1176">
            <v>11676000.57</v>
          </cell>
          <cell r="R1176">
            <v>0</v>
          </cell>
          <cell r="S1176">
            <v>0</v>
          </cell>
          <cell r="T1176">
            <v>0</v>
          </cell>
          <cell r="U1176">
            <v>29688753.23</v>
          </cell>
          <cell r="V1176">
            <v>89704.98</v>
          </cell>
          <cell r="W1176">
            <v>0</v>
          </cell>
          <cell r="X1176">
            <v>1126685.87</v>
          </cell>
          <cell r="Y1176">
            <v>0</v>
          </cell>
          <cell r="Z1176">
            <v>0</v>
          </cell>
          <cell r="AA1176">
            <v>0</v>
          </cell>
          <cell r="AB1176">
            <v>0</v>
          </cell>
          <cell r="AC1176">
            <v>0</v>
          </cell>
          <cell r="AD1176">
            <v>0</v>
          </cell>
        </row>
        <row r="1176">
          <cell r="AF1176">
            <v>102676000</v>
          </cell>
          <cell r="AG1176">
            <v>0</v>
          </cell>
          <cell r="AH1176">
            <v>718983227.93</v>
          </cell>
          <cell r="AI1176">
            <v>0</v>
          </cell>
          <cell r="AJ1176">
            <v>-12012694.89</v>
          </cell>
          <cell r="AK1176">
            <v>0</v>
          </cell>
          <cell r="AL1176">
            <v>36670000</v>
          </cell>
          <cell r="AM1176">
            <v>0</v>
          </cell>
          <cell r="AN1176">
            <v>416966624.29</v>
          </cell>
          <cell r="AO1176">
            <v>848214666.5</v>
          </cell>
          <cell r="AP1176">
            <v>1263283157.33</v>
          </cell>
          <cell r="AQ1176">
            <v>2111497823.83</v>
          </cell>
          <cell r="AR1176">
            <v>337077536.64</v>
          </cell>
          <cell r="AS1176">
            <v>510010443.99</v>
          </cell>
          <cell r="AT1176">
            <v>1126685.87</v>
          </cell>
          <cell r="AU1176">
            <v>511137129.86</v>
          </cell>
          <cell r="AV1176">
            <v>1263283157.33</v>
          </cell>
          <cell r="AW1176">
            <v>1774420287.19</v>
          </cell>
          <cell r="AX1176">
            <v>510010443.99</v>
          </cell>
          <cell r="AY1176">
            <v>1264409843.2</v>
          </cell>
          <cell r="AZ1176">
            <v>0.288058659805702</v>
          </cell>
          <cell r="BA1176">
            <v>0.711941340194298</v>
          </cell>
          <cell r="BB1176">
            <v>1.4046101041514</v>
          </cell>
          <cell r="BC1176">
            <v>0.287423699825739</v>
          </cell>
          <cell r="BD1176">
            <v>0.000634959979962942</v>
          </cell>
          <cell r="BE1176">
            <v>0.287423699825739</v>
          </cell>
          <cell r="BF1176">
            <v>0.712576300174261</v>
          </cell>
          <cell r="BG1176" t="e">
            <v>#N/A</v>
          </cell>
          <cell r="BH1176">
            <v>137118731.94</v>
          </cell>
          <cell r="BI1176">
            <v>439013527.2</v>
          </cell>
          <cell r="BJ1176" t="e">
            <v>#N/A</v>
          </cell>
        </row>
        <row r="1177">
          <cell r="A1177" t="str">
            <v>601069.SH</v>
          </cell>
          <cell r="B1177" t="str">
            <v>西部黄金</v>
          </cell>
          <cell r="C1177">
            <v>0</v>
          </cell>
          <cell r="D1177">
            <v>480000000</v>
          </cell>
          <cell r="E1177">
            <v>0</v>
          </cell>
          <cell r="F1177">
            <v>0</v>
          </cell>
          <cell r="G1177">
            <v>353620594.46</v>
          </cell>
          <cell r="H1177">
            <v>0</v>
          </cell>
          <cell r="I1177">
            <v>151672915.87</v>
          </cell>
          <cell r="J1177">
            <v>53392.24</v>
          </cell>
          <cell r="K1177">
            <v>1930361.84</v>
          </cell>
          <cell r="L1177">
            <v>0</v>
          </cell>
          <cell r="M1177">
            <v>0</v>
          </cell>
          <cell r="N1177">
            <v>0</v>
          </cell>
          <cell r="O1177">
            <v>0</v>
          </cell>
          <cell r="P1177">
            <v>33853654.77</v>
          </cell>
          <cell r="Q1177">
            <v>11492949.74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100146.9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63250304.84</v>
          </cell>
          <cell r="AB1177">
            <v>52979249.93</v>
          </cell>
          <cell r="AC1177">
            <v>23790517.97</v>
          </cell>
          <cell r="AD1177">
            <v>0</v>
          </cell>
        </row>
        <row r="1177">
          <cell r="AF1177">
            <v>642663100</v>
          </cell>
          <cell r="AG1177">
            <v>0</v>
          </cell>
          <cell r="AH1177">
            <v>547250424.9</v>
          </cell>
          <cell r="AI1177">
            <v>45775497</v>
          </cell>
          <cell r="AJ1177">
            <v>0</v>
          </cell>
          <cell r="AK1177">
            <v>9462316.97</v>
          </cell>
          <cell r="AL1177">
            <v>74594891.07</v>
          </cell>
          <cell r="AM1177">
            <v>0</v>
          </cell>
          <cell r="AN1177">
            <v>499897935.79</v>
          </cell>
          <cell r="AO1177">
            <v>1172744088.56</v>
          </cell>
          <cell r="AP1177">
            <v>1819644165.73</v>
          </cell>
          <cell r="AQ1177">
            <v>2992388254.29</v>
          </cell>
          <cell r="AR1177">
            <v>275873189.26</v>
          </cell>
          <cell r="AS1177">
            <v>833620594.46</v>
          </cell>
          <cell r="AT1177">
            <v>63250304.84</v>
          </cell>
          <cell r="AU1177">
            <v>896870899.3</v>
          </cell>
          <cell r="AV1177">
            <v>1728093171.73</v>
          </cell>
          <cell r="AW1177">
            <v>2624964071.03</v>
          </cell>
          <cell r="AX1177">
            <v>833620594.46</v>
          </cell>
          <cell r="AY1177">
            <v>1791343476.57</v>
          </cell>
          <cell r="AZ1177">
            <v>0.341669781006976</v>
          </cell>
          <cell r="BA1177">
            <v>0.658330218993024</v>
          </cell>
          <cell r="BB1177">
            <v>1.51899452759375</v>
          </cell>
          <cell r="BC1177">
            <v>0.317574096979125</v>
          </cell>
          <cell r="BD1177">
            <v>0.0240956840278509</v>
          </cell>
          <cell r="BE1177">
            <v>0.317574096979125</v>
          </cell>
          <cell r="BF1177">
            <v>0.682425903020875</v>
          </cell>
          <cell r="BG1177" t="e">
            <v>#N/A</v>
          </cell>
          <cell r="BH1177">
            <v>411020899.61</v>
          </cell>
          <cell r="BI1177">
            <v>-25268675.5000001</v>
          </cell>
          <cell r="BJ1177" t="e">
            <v>#N/A</v>
          </cell>
        </row>
        <row r="1178">
          <cell r="A1178" t="str">
            <v>601177.SH</v>
          </cell>
          <cell r="B1178" t="str">
            <v>杭齿前进</v>
          </cell>
          <cell r="C1178">
            <v>7379557.05</v>
          </cell>
          <cell r="D1178">
            <v>479506707.2</v>
          </cell>
          <cell r="E1178">
            <v>0</v>
          </cell>
          <cell r="F1178">
            <v>0</v>
          </cell>
          <cell r="G1178">
            <v>0</v>
          </cell>
          <cell r="H1178">
            <v>0</v>
          </cell>
          <cell r="I1178">
            <v>968889691.79</v>
          </cell>
          <cell r="J1178">
            <v>685818.17</v>
          </cell>
          <cell r="K1178">
            <v>212789899.19</v>
          </cell>
          <cell r="L1178">
            <v>0</v>
          </cell>
          <cell r="M1178">
            <v>0</v>
          </cell>
          <cell r="N1178">
            <v>0</v>
          </cell>
          <cell r="O1178">
            <v>0</v>
          </cell>
          <cell r="P1178">
            <v>48044682.56</v>
          </cell>
          <cell r="Q1178">
            <v>16806216.79</v>
          </cell>
          <cell r="R1178">
            <v>0</v>
          </cell>
          <cell r="S1178">
            <v>0</v>
          </cell>
          <cell r="T1178">
            <v>0</v>
          </cell>
          <cell r="U1178">
            <v>113619643.8</v>
          </cell>
          <cell r="V1178">
            <v>15130140.93</v>
          </cell>
          <cell r="W1178">
            <v>0</v>
          </cell>
          <cell r="X1178">
            <v>128338626.31</v>
          </cell>
          <cell r="Y1178">
            <v>249623669.38</v>
          </cell>
          <cell r="Z1178">
            <v>0</v>
          </cell>
          <cell r="AA1178">
            <v>0</v>
          </cell>
          <cell r="AB1178">
            <v>21576461.75</v>
          </cell>
          <cell r="AC1178">
            <v>44261880.1</v>
          </cell>
          <cell r="AD1178">
            <v>87188918.86</v>
          </cell>
        </row>
        <row r="1178">
          <cell r="AF1178">
            <v>400060000</v>
          </cell>
          <cell r="AG1178">
            <v>0</v>
          </cell>
          <cell r="AH1178">
            <v>860507902.11</v>
          </cell>
          <cell r="AI1178">
            <v>0</v>
          </cell>
          <cell r="AJ1178">
            <v>41385568.2</v>
          </cell>
          <cell r="AK1178">
            <v>0</v>
          </cell>
          <cell r="AL1178">
            <v>80835472.52</v>
          </cell>
          <cell r="AM1178">
            <v>0</v>
          </cell>
          <cell r="AN1178">
            <v>505190994.3</v>
          </cell>
          <cell r="AO1178">
            <v>2393841913.88</v>
          </cell>
          <cell r="AP1178">
            <v>1887979937.13</v>
          </cell>
          <cell r="AQ1178">
            <v>4281821851.01</v>
          </cell>
          <cell r="AR1178">
            <v>1335564348.33</v>
          </cell>
          <cell r="AS1178">
            <v>593126351</v>
          </cell>
          <cell r="AT1178">
            <v>465151214.55</v>
          </cell>
          <cell r="AU1178">
            <v>1058277565.55</v>
          </cell>
          <cell r="AV1178">
            <v>1887979937.13</v>
          </cell>
          <cell r="AW1178">
            <v>2946257502.68</v>
          </cell>
          <cell r="AX1178">
            <v>593126351</v>
          </cell>
          <cell r="AY1178">
            <v>2353131151.68</v>
          </cell>
          <cell r="AZ1178">
            <v>0.359193846629957</v>
          </cell>
          <cell r="BA1178">
            <v>0.640806153370043</v>
          </cell>
          <cell r="BB1178">
            <v>1.56053432811301</v>
          </cell>
          <cell r="BC1178">
            <v>0.201315177122324</v>
          </cell>
          <cell r="BD1178">
            <v>0.157878669507633</v>
          </cell>
          <cell r="BE1178">
            <v>0.201315177122324</v>
          </cell>
          <cell r="BF1178">
            <v>0.798684822877676</v>
          </cell>
          <cell r="BG1178" t="e">
            <v>#N/A</v>
          </cell>
          <cell r="BH1178">
            <v>141126642.04</v>
          </cell>
          <cell r="BI1178">
            <v>-41774804.6000001</v>
          </cell>
          <cell r="BJ1178" t="e">
            <v>#N/A</v>
          </cell>
        </row>
        <row r="1179">
          <cell r="A1179" t="str">
            <v>603331.SH</v>
          </cell>
          <cell r="B1179" t="str">
            <v>百达精工</v>
          </cell>
          <cell r="C1179">
            <v>50436660.43</v>
          </cell>
          <cell r="D1179">
            <v>478902091.46</v>
          </cell>
          <cell r="E1179">
            <v>0</v>
          </cell>
          <cell r="F1179">
            <v>0</v>
          </cell>
          <cell r="G1179">
            <v>0</v>
          </cell>
          <cell r="H1179">
            <v>0</v>
          </cell>
          <cell r="I1179">
            <v>220970397.88</v>
          </cell>
          <cell r="J1179">
            <v>0</v>
          </cell>
          <cell r="K1179">
            <v>2126806.19</v>
          </cell>
          <cell r="L1179">
            <v>0</v>
          </cell>
          <cell r="M1179">
            <v>0</v>
          </cell>
          <cell r="N1179">
            <v>0</v>
          </cell>
          <cell r="O1179">
            <v>0</v>
          </cell>
          <cell r="P1179">
            <v>21602680.04</v>
          </cell>
          <cell r="Q1179">
            <v>9394786.62</v>
          </cell>
          <cell r="R1179">
            <v>0</v>
          </cell>
          <cell r="S1179">
            <v>0</v>
          </cell>
          <cell r="T1179">
            <v>0</v>
          </cell>
          <cell r="U1179">
            <v>15019791.68</v>
          </cell>
          <cell r="V1179">
            <v>66438.28</v>
          </cell>
          <cell r="W1179">
            <v>0</v>
          </cell>
          <cell r="X1179">
            <v>10013194.44</v>
          </cell>
          <cell r="Y1179">
            <v>234271294.05</v>
          </cell>
          <cell r="Z1179">
            <v>0</v>
          </cell>
          <cell r="AA1179">
            <v>0</v>
          </cell>
          <cell r="AB1179">
            <v>0</v>
          </cell>
          <cell r="AC1179">
            <v>33599620.64</v>
          </cell>
          <cell r="AD1179">
            <v>0</v>
          </cell>
        </row>
        <row r="1179">
          <cell r="AF1179">
            <v>178159037</v>
          </cell>
          <cell r="AG1179">
            <v>59915696.46</v>
          </cell>
          <cell r="AH1179">
            <v>259517267.84</v>
          </cell>
          <cell r="AI1179">
            <v>36701248.6</v>
          </cell>
          <cell r="AJ1179">
            <v>0</v>
          </cell>
          <cell r="AK1179">
            <v>0</v>
          </cell>
          <cell r="AL1179">
            <v>43992523.25</v>
          </cell>
          <cell r="AM1179">
            <v>0</v>
          </cell>
          <cell r="AN1179">
            <v>368203978.63</v>
          </cell>
          <cell r="AO1179">
            <v>1076403761.71</v>
          </cell>
          <cell r="AP1179">
            <v>946489751.78</v>
          </cell>
          <cell r="AQ1179">
            <v>2022893513.49</v>
          </cell>
          <cell r="AR1179">
            <v>338197390.08</v>
          </cell>
          <cell r="AS1179">
            <v>493921883.14</v>
          </cell>
          <cell r="AT1179">
            <v>244284488.49</v>
          </cell>
          <cell r="AU1179">
            <v>738206371.63</v>
          </cell>
          <cell r="AV1179">
            <v>873087254.58</v>
          </cell>
          <cell r="AW1179">
            <v>1611293626.21</v>
          </cell>
          <cell r="AX1179">
            <v>493921883.14</v>
          </cell>
          <cell r="AY1179">
            <v>1117371743.07</v>
          </cell>
          <cell r="AZ1179">
            <v>0.458145157171862</v>
          </cell>
          <cell r="BA1179">
            <v>0.541854842828138</v>
          </cell>
          <cell r="BB1179">
            <v>1.84551271108077</v>
          </cell>
          <cell r="BC1179">
            <v>0.30653747715851</v>
          </cell>
          <cell r="BD1179">
            <v>0.151607680013352</v>
          </cell>
          <cell r="BE1179">
            <v>0.30653747715851</v>
          </cell>
          <cell r="BF1179">
            <v>0.69346252284149</v>
          </cell>
          <cell r="BG1179" t="e">
            <v>#N/A</v>
          </cell>
          <cell r="BH1179">
            <v>281429974.89</v>
          </cell>
          <cell r="BI1179">
            <v>24419367.1499999</v>
          </cell>
          <cell r="BJ1179" t="e">
            <v>#N/A</v>
          </cell>
        </row>
        <row r="1180">
          <cell r="A1180" t="str">
            <v>603636.SH</v>
          </cell>
          <cell r="B1180" t="str">
            <v>南威软件</v>
          </cell>
          <cell r="C1180">
            <v>40261529.1</v>
          </cell>
          <cell r="D1180">
            <v>478041274.92</v>
          </cell>
          <cell r="E1180">
            <v>0</v>
          </cell>
          <cell r="F1180">
            <v>0</v>
          </cell>
          <cell r="G1180">
            <v>0</v>
          </cell>
          <cell r="H1180">
            <v>0</v>
          </cell>
          <cell r="I1180">
            <v>816405383.44</v>
          </cell>
          <cell r="J1180">
            <v>0</v>
          </cell>
          <cell r="K1180">
            <v>387738496.77</v>
          </cell>
          <cell r="L1180">
            <v>0</v>
          </cell>
          <cell r="M1180">
            <v>0</v>
          </cell>
          <cell r="N1180">
            <v>0</v>
          </cell>
          <cell r="O1180">
            <v>0</v>
          </cell>
          <cell r="P1180">
            <v>29119834.04</v>
          </cell>
          <cell r="Q1180">
            <v>137327385.9</v>
          </cell>
          <cell r="R1180">
            <v>0</v>
          </cell>
          <cell r="S1180">
            <v>0</v>
          </cell>
          <cell r="T1180">
            <v>0</v>
          </cell>
          <cell r="U1180">
            <v>75296440.82</v>
          </cell>
          <cell r="V1180">
            <v>27017865.69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B1180">
            <v>0</v>
          </cell>
          <cell r="AC1180">
            <v>16402887.71</v>
          </cell>
          <cell r="AD1180">
            <v>0</v>
          </cell>
        </row>
        <row r="1180">
          <cell r="AF1180">
            <v>590793578</v>
          </cell>
          <cell r="AG1180">
            <v>0</v>
          </cell>
          <cell r="AH1180">
            <v>1324343312.66</v>
          </cell>
          <cell r="AI1180">
            <v>101158836.44</v>
          </cell>
          <cell r="AJ1180">
            <v>0</v>
          </cell>
          <cell r="AK1180">
            <v>0</v>
          </cell>
          <cell r="AL1180">
            <v>84134091.56</v>
          </cell>
          <cell r="AM1180">
            <v>0</v>
          </cell>
          <cell r="AN1180">
            <v>618874775.04</v>
          </cell>
          <cell r="AO1180">
            <v>2007611098.39</v>
          </cell>
          <cell r="AP1180">
            <v>2719304593.7</v>
          </cell>
          <cell r="AQ1180">
            <v>4726915692.09</v>
          </cell>
          <cell r="AR1180">
            <v>1454273382.65</v>
          </cell>
          <cell r="AS1180">
            <v>553337715.74</v>
          </cell>
          <cell r="AT1180">
            <v>0</v>
          </cell>
          <cell r="AU1180">
            <v>553337715.74</v>
          </cell>
          <cell r="AV1180">
            <v>2516986920.82</v>
          </cell>
          <cell r="AW1180">
            <v>3070324636.56</v>
          </cell>
          <cell r="AX1180">
            <v>553337715.74</v>
          </cell>
          <cell r="AY1180">
            <v>2516986920.82</v>
          </cell>
          <cell r="AZ1180">
            <v>0.180221240826169</v>
          </cell>
          <cell r="BA1180">
            <v>0.819778759173831</v>
          </cell>
          <cell r="BB1180">
            <v>1.21984131548833</v>
          </cell>
          <cell r="BC1180">
            <v>0.180221240826169</v>
          </cell>
          <cell r="BD1180">
            <v>0</v>
          </cell>
          <cell r="BE1180">
            <v>0.180221240826169</v>
          </cell>
          <cell r="BF1180">
            <v>0.819778759173831</v>
          </cell>
          <cell r="BG1180" t="e">
            <v>#N/A</v>
          </cell>
          <cell r="BH1180">
            <v>185079664.19</v>
          </cell>
          <cell r="BI1180">
            <v>1348957924.57</v>
          </cell>
          <cell r="BJ1180" t="e">
            <v>#N/A</v>
          </cell>
        </row>
        <row r="1181">
          <cell r="A1181" t="str">
            <v>605339.SH</v>
          </cell>
          <cell r="B1181" t="str">
            <v>南侨食品</v>
          </cell>
          <cell r="C1181">
            <v>0</v>
          </cell>
          <cell r="D1181">
            <v>475675582.32</v>
          </cell>
          <cell r="E1181">
            <v>0</v>
          </cell>
          <cell r="F1181">
            <v>0</v>
          </cell>
          <cell r="G1181">
            <v>0</v>
          </cell>
          <cell r="H1181">
            <v>0</v>
          </cell>
          <cell r="I1181">
            <v>182871590.72</v>
          </cell>
          <cell r="J1181">
            <v>0</v>
          </cell>
          <cell r="K1181">
            <v>61706221.52</v>
          </cell>
          <cell r="L1181">
            <v>0</v>
          </cell>
          <cell r="M1181">
            <v>0</v>
          </cell>
          <cell r="N1181">
            <v>0</v>
          </cell>
          <cell r="O1181">
            <v>0</v>
          </cell>
          <cell r="P1181">
            <v>52672340.88</v>
          </cell>
          <cell r="Q1181">
            <v>36768014.17</v>
          </cell>
          <cell r="R1181">
            <v>0</v>
          </cell>
          <cell r="S1181">
            <v>0</v>
          </cell>
          <cell r="T1181">
            <v>0</v>
          </cell>
          <cell r="U1181">
            <v>8909366.15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B1181">
            <v>0</v>
          </cell>
          <cell r="AC1181">
            <v>12550877.37</v>
          </cell>
          <cell r="AD1181">
            <v>0</v>
          </cell>
        </row>
        <row r="1181">
          <cell r="AF1181">
            <v>423529412</v>
          </cell>
          <cell r="AG1181">
            <v>0</v>
          </cell>
          <cell r="AH1181">
            <v>1173480543.15</v>
          </cell>
          <cell r="AI1181">
            <v>0</v>
          </cell>
          <cell r="AJ1181">
            <v>0</v>
          </cell>
          <cell r="AK1181">
            <v>0</v>
          </cell>
          <cell r="AL1181">
            <v>187568084.77</v>
          </cell>
          <cell r="AM1181">
            <v>0</v>
          </cell>
          <cell r="AN1181">
            <v>1314538933.11</v>
          </cell>
          <cell r="AO1181">
            <v>831153993.13</v>
          </cell>
          <cell r="AP1181">
            <v>3099116973.03</v>
          </cell>
          <cell r="AQ1181">
            <v>3930270966.16</v>
          </cell>
          <cell r="AR1181">
            <v>346569044.66</v>
          </cell>
          <cell r="AS1181">
            <v>484584948.47</v>
          </cell>
          <cell r="AT1181">
            <v>0</v>
          </cell>
          <cell r="AU1181">
            <v>484584948.47</v>
          </cell>
          <cell r="AV1181">
            <v>3099116973.03</v>
          </cell>
          <cell r="AW1181">
            <v>3583701921.5</v>
          </cell>
          <cell r="AX1181">
            <v>484584948.47</v>
          </cell>
          <cell r="AY1181">
            <v>3099116973.03</v>
          </cell>
          <cell r="AZ1181">
            <v>0.135219099993442</v>
          </cell>
          <cell r="BA1181">
            <v>0.864780900006558</v>
          </cell>
          <cell r="BB1181">
            <v>1.15636226469897</v>
          </cell>
          <cell r="BC1181">
            <v>0.135219099993442</v>
          </cell>
          <cell r="BD1181">
            <v>0</v>
          </cell>
          <cell r="BE1181">
            <v>0.135219099993442</v>
          </cell>
          <cell r="BF1181">
            <v>0.864780900006558</v>
          </cell>
          <cell r="BG1181">
            <v>1609978538.52</v>
          </cell>
          <cell r="BH1181">
            <v>-1763025069.19</v>
          </cell>
          <cell r="BI1181">
            <v>1926308301.77</v>
          </cell>
          <cell r="BJ1181">
            <v>6.08955756163738</v>
          </cell>
        </row>
        <row r="1182">
          <cell r="A1182" t="str">
            <v>002562.SZ</v>
          </cell>
          <cell r="B1182" t="str">
            <v>兄弟科技</v>
          </cell>
          <cell r="C1182">
            <v>61542058.4</v>
          </cell>
          <cell r="D1182">
            <v>475469430.56</v>
          </cell>
          <cell r="E1182">
            <v>0</v>
          </cell>
          <cell r="F1182">
            <v>0</v>
          </cell>
          <cell r="G1182">
            <v>0</v>
          </cell>
          <cell r="H1182">
            <v>0</v>
          </cell>
          <cell r="I1182">
            <v>693546414.37</v>
          </cell>
          <cell r="J1182">
            <v>1039755.33</v>
          </cell>
          <cell r="K1182">
            <v>17694766.05</v>
          </cell>
          <cell r="L1182">
            <v>0</v>
          </cell>
          <cell r="M1182">
            <v>0</v>
          </cell>
          <cell r="N1182">
            <v>0</v>
          </cell>
          <cell r="O1182">
            <v>0</v>
          </cell>
          <cell r="P1182">
            <v>34146147.83</v>
          </cell>
          <cell r="Q1182">
            <v>10254374.95</v>
          </cell>
          <cell r="R1182">
            <v>0</v>
          </cell>
          <cell r="S1182">
            <v>0</v>
          </cell>
          <cell r="T1182">
            <v>0</v>
          </cell>
          <cell r="U1182">
            <v>108508988.37</v>
          </cell>
          <cell r="V1182">
            <v>1647218.26</v>
          </cell>
          <cell r="W1182">
            <v>0</v>
          </cell>
          <cell r="X1182">
            <v>726254680.97</v>
          </cell>
          <cell r="Y1182">
            <v>243029112.69</v>
          </cell>
          <cell r="Z1182">
            <v>0</v>
          </cell>
          <cell r="AA1182">
            <v>0</v>
          </cell>
          <cell r="AB1182">
            <v>27326606.3</v>
          </cell>
          <cell r="AC1182">
            <v>35226629.84</v>
          </cell>
          <cell r="AD1182">
            <v>0</v>
          </cell>
        </row>
        <row r="1182">
          <cell r="AF1182">
            <v>1062875330</v>
          </cell>
          <cell r="AG1182">
            <v>61769899.02</v>
          </cell>
          <cell r="AH1182">
            <v>1331317963.33</v>
          </cell>
          <cell r="AI1182">
            <v>30003260.39</v>
          </cell>
          <cell r="AJ1182">
            <v>-89600223</v>
          </cell>
          <cell r="AK1182">
            <v>0</v>
          </cell>
          <cell r="AL1182">
            <v>93289183.51</v>
          </cell>
          <cell r="AM1182">
            <v>0</v>
          </cell>
          <cell r="AN1182">
            <v>570053074.1</v>
          </cell>
          <cell r="AO1182">
            <v>2435686183.92</v>
          </cell>
          <cell r="AP1182">
            <v>3059708487.35</v>
          </cell>
          <cell r="AQ1182">
            <v>5495394671.27</v>
          </cell>
          <cell r="AR1182">
            <v>882423971.33</v>
          </cell>
          <cell r="AS1182">
            <v>583978418.93</v>
          </cell>
          <cell r="AT1182">
            <v>969283793.66</v>
          </cell>
          <cell r="AU1182">
            <v>1553262212.59</v>
          </cell>
          <cell r="AV1182">
            <v>2999701966.57</v>
          </cell>
          <cell r="AW1182">
            <v>4552964179.16</v>
          </cell>
          <cell r="AX1182">
            <v>583978418.93</v>
          </cell>
          <cell r="AY1182">
            <v>3968985760.23</v>
          </cell>
          <cell r="AZ1182">
            <v>0.341154059524485</v>
          </cell>
          <cell r="BA1182">
            <v>0.658845940475515</v>
          </cell>
          <cell r="BB1182">
            <v>1.51780551198094</v>
          </cell>
          <cell r="BC1182">
            <v>0.128263345800744</v>
          </cell>
          <cell r="BD1182">
            <v>0.212890713723741</v>
          </cell>
          <cell r="BE1182">
            <v>0.128263345800744</v>
          </cell>
          <cell r="BF1182">
            <v>0.871736654199256</v>
          </cell>
          <cell r="BG1182" t="e">
            <v>#N/A</v>
          </cell>
          <cell r="BH1182">
            <v>-107955775.01</v>
          </cell>
          <cell r="BI1182">
            <v>479246496</v>
          </cell>
          <cell r="BJ1182" t="e">
            <v>#N/A</v>
          </cell>
        </row>
        <row r="1183">
          <cell r="A1183" t="str">
            <v>601929.SH</v>
          </cell>
          <cell r="B1183" t="str">
            <v>吉视传媒</v>
          </cell>
          <cell r="C1183">
            <v>397065.07</v>
          </cell>
          <cell r="D1183">
            <v>473165107.07</v>
          </cell>
          <cell r="E1183">
            <v>0</v>
          </cell>
          <cell r="F1183">
            <v>0</v>
          </cell>
          <cell r="G1183">
            <v>0</v>
          </cell>
          <cell r="H1183">
            <v>0</v>
          </cell>
          <cell r="I1183">
            <v>1169464438.8</v>
          </cell>
          <cell r="J1183">
            <v>0</v>
          </cell>
          <cell r="K1183">
            <v>706394035.39</v>
          </cell>
          <cell r="L1183">
            <v>0</v>
          </cell>
          <cell r="M1183">
            <v>0</v>
          </cell>
          <cell r="N1183">
            <v>0</v>
          </cell>
          <cell r="O1183">
            <v>0</v>
          </cell>
          <cell r="P1183">
            <v>37844440.43</v>
          </cell>
          <cell r="Q1183">
            <v>2653721</v>
          </cell>
          <cell r="R1183">
            <v>0</v>
          </cell>
          <cell r="S1183">
            <v>0</v>
          </cell>
          <cell r="T1183">
            <v>0</v>
          </cell>
          <cell r="U1183">
            <v>1500000</v>
          </cell>
          <cell r="V1183">
            <v>0</v>
          </cell>
          <cell r="W1183">
            <v>0</v>
          </cell>
          <cell r="X1183">
            <v>1620714285.72</v>
          </cell>
          <cell r="Y1183">
            <v>2932036493.25</v>
          </cell>
          <cell r="Z1183">
            <v>0</v>
          </cell>
          <cell r="AA1183">
            <v>0</v>
          </cell>
          <cell r="AB1183">
            <v>0</v>
          </cell>
          <cell r="AC1183">
            <v>261212773.07</v>
          </cell>
          <cell r="AD1183">
            <v>0</v>
          </cell>
        </row>
        <row r="1183">
          <cell r="AF1183">
            <v>3111135131</v>
          </cell>
          <cell r="AG1183">
            <v>337013338.23</v>
          </cell>
          <cell r="AH1183">
            <v>899600164.84</v>
          </cell>
          <cell r="AI1183">
            <v>0</v>
          </cell>
          <cell r="AJ1183">
            <v>-220053425.78</v>
          </cell>
          <cell r="AK1183">
            <v>0</v>
          </cell>
          <cell r="AL1183">
            <v>1456472183.44</v>
          </cell>
          <cell r="AM1183">
            <v>0</v>
          </cell>
          <cell r="AN1183">
            <v>1419405305.72</v>
          </cell>
          <cell r="AO1183">
            <v>7205382359.8</v>
          </cell>
          <cell r="AP1183">
            <v>7003572697.45</v>
          </cell>
          <cell r="AQ1183">
            <v>14208955057.25</v>
          </cell>
          <cell r="AR1183">
            <v>2177966473.76</v>
          </cell>
          <cell r="AS1183">
            <v>474665107.07</v>
          </cell>
          <cell r="AT1183">
            <v>4552750778.97</v>
          </cell>
          <cell r="AU1183">
            <v>5027415886.04</v>
          </cell>
          <cell r="AV1183">
            <v>7003572697.45</v>
          </cell>
          <cell r="AW1183">
            <v>12030988583.49</v>
          </cell>
          <cell r="AX1183">
            <v>474665107.07</v>
          </cell>
          <cell r="AY1183">
            <v>11556323476.42</v>
          </cell>
          <cell r="AZ1183">
            <v>0.41787221815995</v>
          </cell>
          <cell r="BA1183">
            <v>0.58212778184005</v>
          </cell>
          <cell r="BB1183">
            <v>1.717835896509</v>
          </cell>
          <cell r="BC1183">
            <v>0.0394535414755009</v>
          </cell>
          <cell r="BD1183">
            <v>0.378418676684449</v>
          </cell>
          <cell r="BE1183">
            <v>0.0394535414755009</v>
          </cell>
          <cell r="BF1183">
            <v>0.960546458524499</v>
          </cell>
          <cell r="BG1183" t="e">
            <v>#N/A</v>
          </cell>
          <cell r="BH1183">
            <v>-994859458.15</v>
          </cell>
          <cell r="BI1183">
            <v>1010676732.12</v>
          </cell>
          <cell r="BJ1183" t="e">
            <v>#N/A</v>
          </cell>
        </row>
        <row r="1184">
          <cell r="A1184" t="str">
            <v>603018.SH</v>
          </cell>
          <cell r="B1184" t="str">
            <v>华设集团</v>
          </cell>
          <cell r="C1184">
            <v>10573548</v>
          </cell>
          <cell r="D1184">
            <v>473022105.7</v>
          </cell>
          <cell r="E1184">
            <v>0</v>
          </cell>
          <cell r="F1184">
            <v>0</v>
          </cell>
          <cell r="G1184">
            <v>0</v>
          </cell>
          <cell r="H1184">
            <v>0</v>
          </cell>
          <cell r="I1184">
            <v>2703904078.19</v>
          </cell>
          <cell r="J1184">
            <v>1553813.61</v>
          </cell>
          <cell r="K1184">
            <v>1116518623.91</v>
          </cell>
          <cell r="L1184">
            <v>0</v>
          </cell>
          <cell r="M1184">
            <v>0</v>
          </cell>
          <cell r="N1184">
            <v>0</v>
          </cell>
          <cell r="O1184">
            <v>0</v>
          </cell>
          <cell r="P1184">
            <v>836402552.05</v>
          </cell>
          <cell r="Q1184">
            <v>198194433.01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70382839.68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B1184">
            <v>0</v>
          </cell>
          <cell r="AC1184">
            <v>0</v>
          </cell>
          <cell r="AD1184">
            <v>0</v>
          </cell>
        </row>
        <row r="1184">
          <cell r="AF1184">
            <v>668620952</v>
          </cell>
          <cell r="AG1184">
            <v>0</v>
          </cell>
          <cell r="AH1184">
            <v>463676421.34</v>
          </cell>
          <cell r="AI1184">
            <v>0</v>
          </cell>
          <cell r="AJ1184">
            <v>0</v>
          </cell>
          <cell r="AK1184">
            <v>0</v>
          </cell>
          <cell r="AL1184">
            <v>226391984.96</v>
          </cell>
          <cell r="AM1184">
            <v>0</v>
          </cell>
          <cell r="AN1184">
            <v>2211672295.98</v>
          </cell>
          <cell r="AO1184">
            <v>5410551994.15</v>
          </cell>
          <cell r="AP1184">
            <v>3570361654.28</v>
          </cell>
          <cell r="AQ1184">
            <v>8980913648.43</v>
          </cell>
          <cell r="AR1184">
            <v>4937529888.45</v>
          </cell>
          <cell r="AS1184">
            <v>473022105.7</v>
          </cell>
          <cell r="AT1184">
            <v>0</v>
          </cell>
          <cell r="AU1184">
            <v>473022105.7</v>
          </cell>
          <cell r="AV1184">
            <v>3570361654.28</v>
          </cell>
          <cell r="AW1184">
            <v>4043383759.98</v>
          </cell>
          <cell r="AX1184">
            <v>473022105.7</v>
          </cell>
          <cell r="AY1184">
            <v>3570361654.28</v>
          </cell>
          <cell r="AZ1184">
            <v>0.116986695742761</v>
          </cell>
          <cell r="BA1184">
            <v>0.883013304257239</v>
          </cell>
          <cell r="BB1184">
            <v>1.13248576797058</v>
          </cell>
          <cell r="BC1184">
            <v>0.116986695742761</v>
          </cell>
          <cell r="BD1184">
            <v>0</v>
          </cell>
          <cell r="BE1184">
            <v>0.116986695742761</v>
          </cell>
          <cell r="BF1184">
            <v>0.883013304257239</v>
          </cell>
          <cell r="BG1184" t="e">
            <v>#N/A</v>
          </cell>
          <cell r="BH1184">
            <v>-976156189</v>
          </cell>
          <cell r="BI1184">
            <v>2489029392.26</v>
          </cell>
          <cell r="BJ1184" t="e">
            <v>#N/A</v>
          </cell>
        </row>
        <row r="1185">
          <cell r="A1185" t="str">
            <v>603982.SH</v>
          </cell>
          <cell r="B1185" t="str">
            <v>泉峰汽车</v>
          </cell>
          <cell r="C1185">
            <v>28005217.13</v>
          </cell>
          <cell r="D1185">
            <v>472670350</v>
          </cell>
          <cell r="E1185">
            <v>0</v>
          </cell>
          <cell r="F1185">
            <v>0</v>
          </cell>
          <cell r="G1185">
            <v>0</v>
          </cell>
          <cell r="H1185">
            <v>0</v>
          </cell>
          <cell r="I1185">
            <v>355805980.65</v>
          </cell>
          <cell r="J1185">
            <v>0</v>
          </cell>
          <cell r="K1185">
            <v>1222119.5</v>
          </cell>
          <cell r="L1185">
            <v>0</v>
          </cell>
          <cell r="M1185">
            <v>0</v>
          </cell>
          <cell r="N1185">
            <v>0</v>
          </cell>
          <cell r="O1185">
            <v>0</v>
          </cell>
          <cell r="P1185">
            <v>29216021.62</v>
          </cell>
          <cell r="Q1185">
            <v>552703.83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8384594.12</v>
          </cell>
          <cell r="W1185">
            <v>0</v>
          </cell>
          <cell r="X1185">
            <v>0</v>
          </cell>
          <cell r="Y1185">
            <v>452871026.25</v>
          </cell>
          <cell r="Z1185">
            <v>0</v>
          </cell>
          <cell r="AA1185">
            <v>0</v>
          </cell>
          <cell r="AB1185">
            <v>0</v>
          </cell>
          <cell r="AC1185">
            <v>0</v>
          </cell>
          <cell r="AD1185">
            <v>0</v>
          </cell>
        </row>
        <row r="1185">
          <cell r="AF1185">
            <v>201415700</v>
          </cell>
          <cell r="AG1185">
            <v>158241473.14</v>
          </cell>
          <cell r="AH1185">
            <v>997182797.7</v>
          </cell>
          <cell r="AI1185">
            <v>8965503.58</v>
          </cell>
          <cell r="AJ1185">
            <v>-513802.08</v>
          </cell>
          <cell r="AK1185">
            <v>0</v>
          </cell>
          <cell r="AL1185">
            <v>41355297.32</v>
          </cell>
          <cell r="AM1185">
            <v>0</v>
          </cell>
          <cell r="AN1185">
            <v>431497608.22</v>
          </cell>
          <cell r="AO1185">
            <v>1348728013.1</v>
          </cell>
          <cell r="AP1185">
            <v>1838144577.88</v>
          </cell>
          <cell r="AQ1185">
            <v>3186872590.98</v>
          </cell>
          <cell r="AR1185">
            <v>423186636.85</v>
          </cell>
          <cell r="AS1185">
            <v>472670350</v>
          </cell>
          <cell r="AT1185">
            <v>452871026.25</v>
          </cell>
          <cell r="AU1185">
            <v>925541376.25</v>
          </cell>
          <cell r="AV1185">
            <v>1820213570.72</v>
          </cell>
          <cell r="AW1185">
            <v>2745754946.97</v>
          </cell>
          <cell r="AX1185">
            <v>472670350</v>
          </cell>
          <cell r="AY1185">
            <v>2273084596.97</v>
          </cell>
          <cell r="AZ1185">
            <v>0.337080837192465</v>
          </cell>
          <cell r="BA1185">
            <v>0.662919162807535</v>
          </cell>
          <cell r="BB1185">
            <v>1.50847954939919</v>
          </cell>
          <cell r="BC1185">
            <v>0.172145861203529</v>
          </cell>
          <cell r="BD1185">
            <v>0.164934975988936</v>
          </cell>
          <cell r="BE1185">
            <v>0.172145861203529</v>
          </cell>
          <cell r="BF1185">
            <v>0.827854138796471</v>
          </cell>
          <cell r="BG1185" t="e">
            <v>#N/A</v>
          </cell>
          <cell r="BH1185">
            <v>-206392827.91</v>
          </cell>
          <cell r="BI1185">
            <v>748010288.74</v>
          </cell>
          <cell r="BJ1185" t="e">
            <v>#N/A</v>
          </cell>
        </row>
        <row r="1186">
          <cell r="A1186" t="str">
            <v>000636.SZ</v>
          </cell>
          <cell r="B1186" t="str">
            <v>风华高科</v>
          </cell>
          <cell r="C1186">
            <v>37826284.08</v>
          </cell>
          <cell r="D1186">
            <v>472101355.32</v>
          </cell>
          <cell r="E1186">
            <v>0</v>
          </cell>
          <cell r="F1186">
            <v>0</v>
          </cell>
          <cell r="G1186">
            <v>0</v>
          </cell>
          <cell r="H1186">
            <v>0</v>
          </cell>
          <cell r="I1186">
            <v>1407191850.5</v>
          </cell>
          <cell r="J1186">
            <v>0</v>
          </cell>
          <cell r="K1186">
            <v>20193021.71</v>
          </cell>
          <cell r="L1186">
            <v>0</v>
          </cell>
          <cell r="M1186">
            <v>0</v>
          </cell>
          <cell r="N1186">
            <v>0</v>
          </cell>
          <cell r="O1186">
            <v>0</v>
          </cell>
          <cell r="P1186">
            <v>235317206.44</v>
          </cell>
          <cell r="Q1186">
            <v>32008032.91</v>
          </cell>
          <cell r="R1186">
            <v>0</v>
          </cell>
          <cell r="S1186">
            <v>0</v>
          </cell>
          <cell r="T1186">
            <v>0</v>
          </cell>
          <cell r="U1186">
            <v>7521372.35</v>
          </cell>
          <cell r="V1186">
            <v>261807464.74</v>
          </cell>
          <cell r="W1186">
            <v>0</v>
          </cell>
          <cell r="X1186">
            <v>258733755.23</v>
          </cell>
          <cell r="Y1186">
            <v>0</v>
          </cell>
          <cell r="Z1186">
            <v>0</v>
          </cell>
          <cell r="AA1186">
            <v>0</v>
          </cell>
          <cell r="AB1186">
            <v>273186.74</v>
          </cell>
          <cell r="AC1186">
            <v>186580749.11</v>
          </cell>
          <cell r="AD1186">
            <v>0</v>
          </cell>
        </row>
        <row r="1186">
          <cell r="AF1186">
            <v>895233111</v>
          </cell>
          <cell r="AG1186">
            <v>0</v>
          </cell>
          <cell r="AH1186">
            <v>2407405116.04</v>
          </cell>
          <cell r="AI1186">
            <v>0</v>
          </cell>
          <cell r="AJ1186">
            <v>204561551.57</v>
          </cell>
          <cell r="AK1186">
            <v>0</v>
          </cell>
          <cell r="AL1186">
            <v>494034641.12</v>
          </cell>
          <cell r="AM1186">
            <v>0</v>
          </cell>
          <cell r="AN1186">
            <v>2817346182.72</v>
          </cell>
          <cell r="AO1186">
            <v>2919554279.13</v>
          </cell>
          <cell r="AP1186">
            <v>6818580602.45</v>
          </cell>
          <cell r="AQ1186">
            <v>9738134881.58</v>
          </cell>
          <cell r="AR1186">
            <v>2181197796.23</v>
          </cell>
          <cell r="AS1186">
            <v>479622727.67</v>
          </cell>
          <cell r="AT1186">
            <v>258733755.23</v>
          </cell>
          <cell r="AU1186">
            <v>738356482.9</v>
          </cell>
          <cell r="AV1186">
            <v>6818580602.45</v>
          </cell>
          <cell r="AW1186">
            <v>7556937085.35</v>
          </cell>
          <cell r="AX1186">
            <v>479622727.67</v>
          </cell>
          <cell r="AY1186">
            <v>7077314357.68</v>
          </cell>
          <cell r="AZ1186">
            <v>0.0977057866911966</v>
          </cell>
          <cell r="BA1186">
            <v>0.902294213308803</v>
          </cell>
          <cell r="BB1186">
            <v>1.10828595069107</v>
          </cell>
          <cell r="BC1186">
            <v>0.063467873591247</v>
          </cell>
          <cell r="BD1186">
            <v>0.0342379130999496</v>
          </cell>
          <cell r="BE1186">
            <v>0.063467873591247</v>
          </cell>
          <cell r="BF1186">
            <v>0.936532126408753</v>
          </cell>
          <cell r="BG1186">
            <v>1811577704.75</v>
          </cell>
          <cell r="BH1186">
            <v>-1316483566.57</v>
          </cell>
          <cell r="BI1186">
            <v>1393194111.67</v>
          </cell>
          <cell r="BJ1186">
            <v>-3.32994442113222</v>
          </cell>
        </row>
        <row r="1187">
          <cell r="A1187" t="str">
            <v>002605.SZ</v>
          </cell>
          <cell r="B1187" t="str">
            <v>姚记科技</v>
          </cell>
          <cell r="C1187">
            <v>118905440.42</v>
          </cell>
          <cell r="D1187">
            <v>470144988.91</v>
          </cell>
          <cell r="E1187">
            <v>0</v>
          </cell>
          <cell r="F1187">
            <v>0</v>
          </cell>
          <cell r="G1187">
            <v>0</v>
          </cell>
          <cell r="H1187">
            <v>0</v>
          </cell>
          <cell r="I1187">
            <v>384016291.87</v>
          </cell>
          <cell r="J1187">
            <v>546870</v>
          </cell>
          <cell r="K1187">
            <v>55617950.33</v>
          </cell>
          <cell r="L1187">
            <v>0</v>
          </cell>
          <cell r="M1187">
            <v>0</v>
          </cell>
          <cell r="N1187">
            <v>0</v>
          </cell>
          <cell r="O1187">
            <v>0</v>
          </cell>
          <cell r="P1187">
            <v>36890883.41</v>
          </cell>
          <cell r="Q1187">
            <v>63537015.73</v>
          </cell>
          <cell r="R1187">
            <v>0</v>
          </cell>
          <cell r="S1187">
            <v>0</v>
          </cell>
          <cell r="T1187">
            <v>0</v>
          </cell>
          <cell r="U1187">
            <v>160197777.78</v>
          </cell>
          <cell r="V1187">
            <v>3411009.44</v>
          </cell>
          <cell r="W1187">
            <v>0</v>
          </cell>
          <cell r="X1187">
            <v>55067986.11</v>
          </cell>
          <cell r="Y1187">
            <v>0</v>
          </cell>
          <cell r="Z1187">
            <v>0</v>
          </cell>
          <cell r="AA1187">
            <v>0</v>
          </cell>
          <cell r="AB1187">
            <v>0</v>
          </cell>
          <cell r="AC1187">
            <v>0</v>
          </cell>
          <cell r="AD1187">
            <v>0</v>
          </cell>
        </row>
        <row r="1187">
          <cell r="AF1187">
            <v>404450687</v>
          </cell>
          <cell r="AG1187">
            <v>0</v>
          </cell>
          <cell r="AH1187">
            <v>51126956.85</v>
          </cell>
          <cell r="AI1187">
            <v>18338087.88</v>
          </cell>
          <cell r="AJ1187">
            <v>3807.7</v>
          </cell>
          <cell r="AK1187">
            <v>0</v>
          </cell>
          <cell r="AL1187">
            <v>105345565.33</v>
          </cell>
          <cell r="AM1187">
            <v>0</v>
          </cell>
          <cell r="AN1187">
            <v>1803885133.73</v>
          </cell>
          <cell r="AO1187">
            <v>1348336214</v>
          </cell>
          <cell r="AP1187">
            <v>2383150238.49</v>
          </cell>
          <cell r="AQ1187">
            <v>3731486452.49</v>
          </cell>
          <cell r="AR1187">
            <v>662925461.2</v>
          </cell>
          <cell r="AS1187">
            <v>630342766.69</v>
          </cell>
          <cell r="AT1187">
            <v>55067986.11</v>
          </cell>
          <cell r="AU1187">
            <v>685410752.8</v>
          </cell>
          <cell r="AV1187">
            <v>2346474062.73</v>
          </cell>
          <cell r="AW1187">
            <v>3031884815.53</v>
          </cell>
          <cell r="AX1187">
            <v>630342766.69</v>
          </cell>
          <cell r="AY1187">
            <v>2401542048.84</v>
          </cell>
          <cell r="AZ1187">
            <v>0.226067543624735</v>
          </cell>
          <cell r="BA1187">
            <v>0.773932456375265</v>
          </cell>
          <cell r="BB1187">
            <v>1.29210242025968</v>
          </cell>
          <cell r="BC1187">
            <v>0.207904589073187</v>
          </cell>
          <cell r="BD1187">
            <v>0.018162954551548</v>
          </cell>
          <cell r="BE1187">
            <v>0.207904589073187</v>
          </cell>
          <cell r="BF1187">
            <v>0.792095410926813</v>
          </cell>
          <cell r="BG1187" t="e">
            <v>#N/A</v>
          </cell>
          <cell r="BH1187">
            <v>35142197.1500001</v>
          </cell>
          <cell r="BI1187">
            <v>550323335.53</v>
          </cell>
          <cell r="BJ1187" t="e">
            <v>#N/A</v>
          </cell>
        </row>
        <row r="1188">
          <cell r="A1188" t="str">
            <v>600475.SH</v>
          </cell>
          <cell r="B1188" t="str">
            <v>华光环能</v>
          </cell>
          <cell r="C1188">
            <v>236961995.4</v>
          </cell>
          <cell r="D1188">
            <v>467911611.94</v>
          </cell>
          <cell r="E1188">
            <v>0</v>
          </cell>
          <cell r="F1188">
            <v>0</v>
          </cell>
          <cell r="G1188">
            <v>0</v>
          </cell>
          <cell r="H1188">
            <v>0</v>
          </cell>
          <cell r="I1188">
            <v>3839000590.88</v>
          </cell>
          <cell r="J1188">
            <v>7459408.37</v>
          </cell>
          <cell r="K1188">
            <v>886118847.78</v>
          </cell>
          <cell r="L1188">
            <v>0</v>
          </cell>
          <cell r="M1188">
            <v>0</v>
          </cell>
          <cell r="N1188">
            <v>0</v>
          </cell>
          <cell r="O1188">
            <v>0</v>
          </cell>
          <cell r="P1188">
            <v>116035612.61</v>
          </cell>
          <cell r="Q1188">
            <v>29432066.06</v>
          </cell>
          <cell r="R1188">
            <v>0</v>
          </cell>
          <cell r="S1188">
            <v>0</v>
          </cell>
          <cell r="T1188">
            <v>0</v>
          </cell>
          <cell r="U1188">
            <v>29431652.1</v>
          </cell>
          <cell r="V1188">
            <v>118615168.15</v>
          </cell>
          <cell r="W1188">
            <v>0</v>
          </cell>
          <cell r="X1188">
            <v>1249164486.11</v>
          </cell>
          <cell r="Y1188">
            <v>1000000000</v>
          </cell>
          <cell r="Z1188">
            <v>0</v>
          </cell>
          <cell r="AA1188">
            <v>0</v>
          </cell>
          <cell r="AB1188">
            <v>935225.78</v>
          </cell>
          <cell r="AC1188">
            <v>169456854.5</v>
          </cell>
          <cell r="AD1188">
            <v>35425719.7</v>
          </cell>
        </row>
        <row r="1188">
          <cell r="AF1188">
            <v>726826374</v>
          </cell>
          <cell r="AG1188">
            <v>0</v>
          </cell>
          <cell r="AH1188">
            <v>188199521.57</v>
          </cell>
          <cell r="AI1188">
            <v>96837883.02</v>
          </cell>
          <cell r="AJ1188">
            <v>1761960782.35</v>
          </cell>
          <cell r="AK1188">
            <v>1061045.62</v>
          </cell>
          <cell r="AL1188">
            <v>296190545.99</v>
          </cell>
          <cell r="AM1188">
            <v>0</v>
          </cell>
          <cell r="AN1188">
            <v>4553768459.03</v>
          </cell>
          <cell r="AO1188">
            <v>8185949239.38</v>
          </cell>
          <cell r="AP1188">
            <v>7624844611.58</v>
          </cell>
          <cell r="AQ1188">
            <v>15810793850.96</v>
          </cell>
          <cell r="AR1188">
            <v>5404015769.53</v>
          </cell>
          <cell r="AS1188">
            <v>497343264.04</v>
          </cell>
          <cell r="AT1188">
            <v>2284590205.81</v>
          </cell>
          <cell r="AU1188">
            <v>2781933469.85</v>
          </cell>
          <cell r="AV1188">
            <v>7431168845.54</v>
          </cell>
          <cell r="AW1188">
            <v>10213102315.39</v>
          </cell>
          <cell r="AX1188">
            <v>497343264.04</v>
          </cell>
          <cell r="AY1188">
            <v>9715759051.35</v>
          </cell>
          <cell r="AZ1188">
            <v>0.272388681121694</v>
          </cell>
          <cell r="BA1188">
            <v>0.727611318878306</v>
          </cell>
          <cell r="BB1188">
            <v>1.37436014813735</v>
          </cell>
          <cell r="BC1188">
            <v>0.0486965907793325</v>
          </cell>
          <cell r="BD1188">
            <v>0.223692090342361</v>
          </cell>
          <cell r="BE1188">
            <v>0.0486965907793325</v>
          </cell>
          <cell r="BF1188">
            <v>0.951303409220667</v>
          </cell>
          <cell r="BG1188">
            <v>3978671965.48</v>
          </cell>
          <cell r="BH1188">
            <v>-2329788185.6</v>
          </cell>
          <cell r="BI1188">
            <v>2967169623.57</v>
          </cell>
          <cell r="BJ1188">
            <v>-2.93342832797317</v>
          </cell>
        </row>
        <row r="1189">
          <cell r="A1189" t="str">
            <v>002953.SZ</v>
          </cell>
          <cell r="B1189" t="str">
            <v>日丰股份</v>
          </cell>
          <cell r="C1189">
            <v>1982691</v>
          </cell>
          <cell r="D1189">
            <v>466587451.83</v>
          </cell>
          <cell r="E1189">
            <v>0</v>
          </cell>
          <cell r="F1189">
            <v>0</v>
          </cell>
          <cell r="G1189">
            <v>0</v>
          </cell>
          <cell r="H1189">
            <v>0</v>
          </cell>
          <cell r="I1189">
            <v>239625114.52</v>
          </cell>
          <cell r="J1189">
            <v>0</v>
          </cell>
          <cell r="K1189">
            <v>306880.77</v>
          </cell>
          <cell r="L1189">
            <v>0</v>
          </cell>
          <cell r="M1189">
            <v>0</v>
          </cell>
          <cell r="N1189">
            <v>0</v>
          </cell>
          <cell r="O1189">
            <v>0</v>
          </cell>
          <cell r="P1189">
            <v>22899823.66</v>
          </cell>
          <cell r="Q1189">
            <v>6334177.32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162710.28</v>
          </cell>
          <cell r="W1189">
            <v>0</v>
          </cell>
          <cell r="X1189">
            <v>210599999.99</v>
          </cell>
          <cell r="Y1189">
            <v>280085457.44</v>
          </cell>
          <cell r="Z1189">
            <v>0</v>
          </cell>
          <cell r="AA1189">
            <v>0</v>
          </cell>
          <cell r="AB1189">
            <v>0</v>
          </cell>
          <cell r="AC1189">
            <v>12765302.99</v>
          </cell>
          <cell r="AD1189">
            <v>0</v>
          </cell>
        </row>
        <row r="1189">
          <cell r="AF1189">
            <v>243367920</v>
          </cell>
          <cell r="AG1189">
            <v>100793690.86</v>
          </cell>
          <cell r="AH1189">
            <v>318353853.18</v>
          </cell>
          <cell r="AI1189">
            <v>14432847</v>
          </cell>
          <cell r="AJ1189">
            <v>0</v>
          </cell>
          <cell r="AK1189">
            <v>0</v>
          </cell>
          <cell r="AL1189">
            <v>63792358.98</v>
          </cell>
          <cell r="AM1189">
            <v>0</v>
          </cell>
          <cell r="AN1189">
            <v>531038642.05</v>
          </cell>
          <cell r="AO1189">
            <v>1241349609.8</v>
          </cell>
          <cell r="AP1189">
            <v>1271779312.07</v>
          </cell>
          <cell r="AQ1189">
            <v>2513128921.87</v>
          </cell>
          <cell r="AR1189">
            <v>284076700.54</v>
          </cell>
          <cell r="AS1189">
            <v>466587451.83</v>
          </cell>
          <cell r="AT1189">
            <v>490685457.43</v>
          </cell>
          <cell r="AU1189">
            <v>957272909.26</v>
          </cell>
          <cell r="AV1189">
            <v>1242913618.07</v>
          </cell>
          <cell r="AW1189">
            <v>2200186527.33</v>
          </cell>
          <cell r="AX1189">
            <v>466587451.83</v>
          </cell>
          <cell r="AY1189">
            <v>1733599075.5</v>
          </cell>
          <cell r="AZ1189">
            <v>0.43508716073345</v>
          </cell>
          <cell r="BA1189">
            <v>0.564912839266549</v>
          </cell>
          <cell r="BB1189">
            <v>1.77018458510935</v>
          </cell>
          <cell r="BC1189">
            <v>0.212067225225772</v>
          </cell>
          <cell r="BD1189">
            <v>0.223019935507679</v>
          </cell>
          <cell r="BE1189">
            <v>0.212067225225772</v>
          </cell>
          <cell r="BF1189">
            <v>0.787932774774228</v>
          </cell>
          <cell r="BG1189" t="e">
            <v>#N/A</v>
          </cell>
          <cell r="BH1189">
            <v>231831087.91</v>
          </cell>
          <cell r="BI1189">
            <v>1232606724.09</v>
          </cell>
          <cell r="BJ1189" t="e">
            <v>#N/A</v>
          </cell>
        </row>
        <row r="1190">
          <cell r="A1190" t="str">
            <v>000159.SZ</v>
          </cell>
          <cell r="B1190" t="str">
            <v>国际实业</v>
          </cell>
          <cell r="C1190">
            <v>0</v>
          </cell>
          <cell r="D1190">
            <v>466500000</v>
          </cell>
          <cell r="E1190">
            <v>0</v>
          </cell>
          <cell r="F1190">
            <v>0</v>
          </cell>
          <cell r="G1190">
            <v>0</v>
          </cell>
          <cell r="H1190">
            <v>0</v>
          </cell>
          <cell r="I1190">
            <v>31279541.07</v>
          </cell>
          <cell r="J1190">
            <v>7888301.25</v>
          </cell>
          <cell r="K1190">
            <v>19315926.88</v>
          </cell>
          <cell r="L1190">
            <v>0</v>
          </cell>
          <cell r="M1190">
            <v>0</v>
          </cell>
          <cell r="N1190">
            <v>0</v>
          </cell>
          <cell r="O1190">
            <v>0</v>
          </cell>
          <cell r="P1190">
            <v>5032722.6</v>
          </cell>
          <cell r="Q1190">
            <v>3242589.72</v>
          </cell>
          <cell r="R1190">
            <v>0</v>
          </cell>
          <cell r="S1190">
            <v>0</v>
          </cell>
          <cell r="T1190">
            <v>0</v>
          </cell>
          <cell r="U1190">
            <v>86800000</v>
          </cell>
          <cell r="V1190">
            <v>1938118.11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B1190">
            <v>0</v>
          </cell>
          <cell r="AC1190">
            <v>408135</v>
          </cell>
          <cell r="AD1190">
            <v>0</v>
          </cell>
        </row>
        <row r="1190">
          <cell r="AF1190">
            <v>480685993</v>
          </cell>
          <cell r="AG1190">
            <v>0</v>
          </cell>
          <cell r="AH1190">
            <v>373905115.48</v>
          </cell>
          <cell r="AI1190">
            <v>0</v>
          </cell>
          <cell r="AJ1190">
            <v>-48077494.41</v>
          </cell>
          <cell r="AK1190">
            <v>243723.58</v>
          </cell>
          <cell r="AL1190">
            <v>156349501.12</v>
          </cell>
          <cell r="AM1190">
            <v>0</v>
          </cell>
          <cell r="AN1190">
            <v>1300948712.53</v>
          </cell>
          <cell r="AO1190">
            <v>622405334.63</v>
          </cell>
          <cell r="AP1190">
            <v>2264055551.3</v>
          </cell>
          <cell r="AQ1190">
            <v>2886460885.93</v>
          </cell>
          <cell r="AR1190">
            <v>69105334.63</v>
          </cell>
          <cell r="AS1190">
            <v>553300000</v>
          </cell>
          <cell r="AT1190">
            <v>0</v>
          </cell>
          <cell r="AU1190">
            <v>553300000</v>
          </cell>
          <cell r="AV1190">
            <v>2264055551.3</v>
          </cell>
          <cell r="AW1190">
            <v>2817355551.3</v>
          </cell>
          <cell r="AX1190">
            <v>553300000</v>
          </cell>
          <cell r="AY1190">
            <v>2264055551.3</v>
          </cell>
          <cell r="AZ1190">
            <v>0.196389837890604</v>
          </cell>
          <cell r="BA1190">
            <v>0.803610162109396</v>
          </cell>
          <cell r="BB1190">
            <v>1.24438446295291</v>
          </cell>
          <cell r="BC1190">
            <v>0.196389837890604</v>
          </cell>
          <cell r="BD1190">
            <v>0</v>
          </cell>
          <cell r="BE1190">
            <v>0.196389837890604</v>
          </cell>
          <cell r="BF1190">
            <v>0.803610162109396</v>
          </cell>
          <cell r="BG1190" t="e">
            <v>#N/A</v>
          </cell>
          <cell r="BH1190">
            <v>216544147.26</v>
          </cell>
          <cell r="BI1190">
            <v>1111859004.84</v>
          </cell>
          <cell r="BJ1190" t="e">
            <v>#N/A</v>
          </cell>
        </row>
        <row r="1191">
          <cell r="A1191" t="str">
            <v>002377.SZ</v>
          </cell>
          <cell r="B1191" t="str">
            <v>国创高新</v>
          </cell>
          <cell r="C1191">
            <v>0</v>
          </cell>
          <cell r="D1191">
            <v>464920000</v>
          </cell>
          <cell r="E1191">
            <v>0</v>
          </cell>
          <cell r="F1191">
            <v>0</v>
          </cell>
          <cell r="G1191">
            <v>0</v>
          </cell>
          <cell r="H1191">
            <v>0</v>
          </cell>
          <cell r="I1191">
            <v>353231114.97</v>
          </cell>
          <cell r="J1191">
            <v>0</v>
          </cell>
          <cell r="K1191">
            <v>45160356.32</v>
          </cell>
          <cell r="L1191">
            <v>0</v>
          </cell>
          <cell r="M1191">
            <v>0</v>
          </cell>
          <cell r="N1191">
            <v>0</v>
          </cell>
          <cell r="O1191">
            <v>0</v>
          </cell>
          <cell r="P1191">
            <v>58895770.75</v>
          </cell>
          <cell r="Q1191">
            <v>59733439.78</v>
          </cell>
          <cell r="R1191">
            <v>0</v>
          </cell>
          <cell r="S1191">
            <v>0</v>
          </cell>
          <cell r="T1191">
            <v>0</v>
          </cell>
          <cell r="U1191">
            <v>283842932.06</v>
          </cell>
          <cell r="V1191">
            <v>3460030.4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B1191">
            <v>0</v>
          </cell>
          <cell r="AC1191">
            <v>240282.13</v>
          </cell>
          <cell r="AD1191">
            <v>0</v>
          </cell>
        </row>
        <row r="1191">
          <cell r="AF1191">
            <v>916325201</v>
          </cell>
          <cell r="AG1191">
            <v>0</v>
          </cell>
          <cell r="AH1191">
            <v>3641905777.64</v>
          </cell>
          <cell r="AI1191">
            <v>0</v>
          </cell>
          <cell r="AJ1191">
            <v>-739500</v>
          </cell>
          <cell r="AK1191">
            <v>0</v>
          </cell>
          <cell r="AL1191">
            <v>40105252.95</v>
          </cell>
          <cell r="AM1191">
            <v>0</v>
          </cell>
          <cell r="AN1191">
            <v>-2942375889.57</v>
          </cell>
          <cell r="AO1191">
            <v>1269483926.41</v>
          </cell>
          <cell r="AP1191">
            <v>1655220842.02</v>
          </cell>
          <cell r="AQ1191">
            <v>2924704768.43</v>
          </cell>
          <cell r="AR1191">
            <v>520720994.35</v>
          </cell>
          <cell r="AS1191">
            <v>748762932.06</v>
          </cell>
          <cell r="AT1191">
            <v>0</v>
          </cell>
          <cell r="AU1191">
            <v>748762932.06</v>
          </cell>
          <cell r="AV1191">
            <v>1655220842.02</v>
          </cell>
          <cell r="AW1191">
            <v>2403983774.08</v>
          </cell>
          <cell r="AX1191">
            <v>748762932.06</v>
          </cell>
          <cell r="AY1191">
            <v>1655220842.02</v>
          </cell>
          <cell r="AZ1191">
            <v>0.311467548214443</v>
          </cell>
          <cell r="BA1191">
            <v>0.688532451785557</v>
          </cell>
          <cell r="BB1191">
            <v>1.45236436918365</v>
          </cell>
          <cell r="BC1191">
            <v>0.311467548214443</v>
          </cell>
          <cell r="BD1191">
            <v>0</v>
          </cell>
          <cell r="BE1191">
            <v>0.311467548214443</v>
          </cell>
          <cell r="BF1191">
            <v>0.688532451785557</v>
          </cell>
          <cell r="BG1191" t="e">
            <v>#N/A</v>
          </cell>
          <cell r="BH1191">
            <v>282917849.73</v>
          </cell>
          <cell r="BI1191">
            <v>961145659.78</v>
          </cell>
          <cell r="BJ1191" t="e">
            <v>#N/A</v>
          </cell>
        </row>
        <row r="1192">
          <cell r="A1192" t="str">
            <v>000836.SZ</v>
          </cell>
          <cell r="B1192" t="str">
            <v>富通信息</v>
          </cell>
          <cell r="C1192">
            <v>0</v>
          </cell>
          <cell r="D1192">
            <v>464800000</v>
          </cell>
          <cell r="E1192">
            <v>0</v>
          </cell>
          <cell r="F1192">
            <v>0</v>
          </cell>
          <cell r="G1192">
            <v>0</v>
          </cell>
          <cell r="H1192">
            <v>0</v>
          </cell>
          <cell r="I1192">
            <v>527510498.36</v>
          </cell>
          <cell r="J1192">
            <v>0</v>
          </cell>
          <cell r="K1192">
            <v>2554721.7</v>
          </cell>
          <cell r="L1192">
            <v>0</v>
          </cell>
          <cell r="M1192">
            <v>0</v>
          </cell>
          <cell r="N1192">
            <v>0</v>
          </cell>
          <cell r="O1192">
            <v>0</v>
          </cell>
          <cell r="P1192">
            <v>10443498.06</v>
          </cell>
          <cell r="Q1192">
            <v>8556727.04</v>
          </cell>
          <cell r="R1192">
            <v>0</v>
          </cell>
          <cell r="S1192">
            <v>0</v>
          </cell>
          <cell r="T1192">
            <v>0</v>
          </cell>
          <cell r="U1192">
            <v>119000040</v>
          </cell>
          <cell r="V1192">
            <v>2037953</v>
          </cell>
          <cell r="W1192">
            <v>0</v>
          </cell>
          <cell r="X1192">
            <v>114000000</v>
          </cell>
          <cell r="Y1192">
            <v>0</v>
          </cell>
          <cell r="Z1192">
            <v>0</v>
          </cell>
          <cell r="AA1192">
            <v>0</v>
          </cell>
          <cell r="AB1192">
            <v>0</v>
          </cell>
          <cell r="AC1192">
            <v>107406138.89</v>
          </cell>
          <cell r="AD1192">
            <v>0</v>
          </cell>
        </row>
        <row r="1192">
          <cell r="AF1192">
            <v>1208455224</v>
          </cell>
          <cell r="AG1192">
            <v>0</v>
          </cell>
          <cell r="AH1192">
            <v>182915648.6</v>
          </cell>
          <cell r="AI1192">
            <v>0</v>
          </cell>
          <cell r="AJ1192">
            <v>-62064.72</v>
          </cell>
          <cell r="AK1192">
            <v>0</v>
          </cell>
          <cell r="AL1192">
            <v>6720128.44</v>
          </cell>
          <cell r="AM1192">
            <v>0</v>
          </cell>
          <cell r="AN1192">
            <v>-131017368.64</v>
          </cell>
          <cell r="AO1192">
            <v>1356309577.05</v>
          </cell>
          <cell r="AP1192">
            <v>1267011567.68</v>
          </cell>
          <cell r="AQ1192">
            <v>2623321144.73</v>
          </cell>
          <cell r="AR1192">
            <v>658509537.05</v>
          </cell>
          <cell r="AS1192">
            <v>583800040</v>
          </cell>
          <cell r="AT1192">
            <v>114000000</v>
          </cell>
          <cell r="AU1192">
            <v>697800040</v>
          </cell>
          <cell r="AV1192">
            <v>1267011567.68</v>
          </cell>
          <cell r="AW1192">
            <v>1964811607.68</v>
          </cell>
          <cell r="AX1192">
            <v>583800040</v>
          </cell>
          <cell r="AY1192">
            <v>1381011567.68</v>
          </cell>
          <cell r="AZ1192">
            <v>0.355148573671114</v>
          </cell>
          <cell r="BA1192">
            <v>0.644851426328886</v>
          </cell>
          <cell r="BB1192">
            <v>1.55074480596711</v>
          </cell>
          <cell r="BC1192">
            <v>0.297127743809157</v>
          </cell>
          <cell r="BD1192">
            <v>0.0580208298619573</v>
          </cell>
          <cell r="BE1192">
            <v>0.297127743809157</v>
          </cell>
          <cell r="BF1192">
            <v>0.702872256190843</v>
          </cell>
          <cell r="BG1192" t="e">
            <v>#N/A</v>
          </cell>
          <cell r="BH1192">
            <v>494280160.56</v>
          </cell>
          <cell r="BI1192">
            <v>410737877.82</v>
          </cell>
          <cell r="BJ1192" t="e">
            <v>#N/A</v>
          </cell>
        </row>
        <row r="1193">
          <cell r="A1193" t="str">
            <v>603009.SH</v>
          </cell>
          <cell r="B1193" t="str">
            <v>北特科技</v>
          </cell>
          <cell r="C1193">
            <v>25463721.96</v>
          </cell>
          <cell r="D1193">
            <v>463897069.59</v>
          </cell>
          <cell r="E1193">
            <v>0</v>
          </cell>
          <cell r="F1193">
            <v>0</v>
          </cell>
          <cell r="G1193">
            <v>0</v>
          </cell>
          <cell r="H1193">
            <v>0</v>
          </cell>
          <cell r="I1193">
            <v>582800083.64</v>
          </cell>
          <cell r="J1193">
            <v>0</v>
          </cell>
          <cell r="K1193">
            <v>6435715.19</v>
          </cell>
          <cell r="L1193">
            <v>0</v>
          </cell>
          <cell r="M1193">
            <v>0</v>
          </cell>
          <cell r="N1193">
            <v>0</v>
          </cell>
          <cell r="O1193">
            <v>0</v>
          </cell>
          <cell r="P1193">
            <v>16469432.01</v>
          </cell>
          <cell r="Q1193">
            <v>6701983.14</v>
          </cell>
          <cell r="R1193">
            <v>0</v>
          </cell>
          <cell r="S1193">
            <v>0</v>
          </cell>
          <cell r="T1193">
            <v>0</v>
          </cell>
          <cell r="U1193">
            <v>30338112.54</v>
          </cell>
          <cell r="V1193">
            <v>816570.6</v>
          </cell>
          <cell r="W1193">
            <v>0</v>
          </cell>
          <cell r="X1193">
            <v>368358388.64</v>
          </cell>
          <cell r="Y1193">
            <v>0</v>
          </cell>
          <cell r="Z1193">
            <v>0</v>
          </cell>
          <cell r="AA1193">
            <v>0</v>
          </cell>
          <cell r="AB1193">
            <v>16747076.74</v>
          </cell>
          <cell r="AC1193">
            <v>30721066.82</v>
          </cell>
          <cell r="AD1193">
            <v>0</v>
          </cell>
        </row>
        <row r="1193">
          <cell r="AF1193">
            <v>358730089</v>
          </cell>
          <cell r="AG1193">
            <v>-126194148.99</v>
          </cell>
          <cell r="AH1193">
            <v>1017911234.17</v>
          </cell>
          <cell r="AI1193">
            <v>0</v>
          </cell>
          <cell r="AJ1193">
            <v>0</v>
          </cell>
          <cell r="AK1193">
            <v>0</v>
          </cell>
          <cell r="AL1193">
            <v>37186312.26</v>
          </cell>
          <cell r="AM1193">
            <v>0</v>
          </cell>
          <cell r="AN1193">
            <v>244814644.52</v>
          </cell>
          <cell r="AO1193">
            <v>1548749220.87</v>
          </cell>
          <cell r="AP1193">
            <v>1532448130.96</v>
          </cell>
          <cell r="AQ1193">
            <v>3081197351.83</v>
          </cell>
          <cell r="AR1193">
            <v>686155650.1</v>
          </cell>
          <cell r="AS1193">
            <v>494235182.13</v>
          </cell>
          <cell r="AT1193">
            <v>368358388.64</v>
          </cell>
          <cell r="AU1193">
            <v>862593570.77</v>
          </cell>
          <cell r="AV1193">
            <v>1532448130.96</v>
          </cell>
          <cell r="AW1193">
            <v>2395041701.73</v>
          </cell>
          <cell r="AX1193">
            <v>494235182.13</v>
          </cell>
          <cell r="AY1193">
            <v>1900806519.6</v>
          </cell>
          <cell r="AZ1193">
            <v>0.360158059104744</v>
          </cell>
          <cell r="BA1193">
            <v>0.639841940895256</v>
          </cell>
          <cell r="BB1193">
            <v>1.5628859818111</v>
          </cell>
          <cell r="BC1193">
            <v>0.20635765204965</v>
          </cell>
          <cell r="BD1193">
            <v>0.153800407055094</v>
          </cell>
          <cell r="BE1193">
            <v>0.20635765204965</v>
          </cell>
          <cell r="BF1193">
            <v>0.79364234795035</v>
          </cell>
          <cell r="BG1193" t="e">
            <v>#N/A</v>
          </cell>
          <cell r="BH1193">
            <v>513240591.98</v>
          </cell>
          <cell r="BI1193">
            <v>127026131.24</v>
          </cell>
          <cell r="BJ1193" t="e">
            <v>#N/A</v>
          </cell>
        </row>
        <row r="1194">
          <cell r="A1194" t="str">
            <v>000593.SZ</v>
          </cell>
          <cell r="B1194" t="str">
            <v>德龙汇能</v>
          </cell>
          <cell r="C1194">
            <v>4984472.45</v>
          </cell>
          <cell r="D1194">
            <v>463411764</v>
          </cell>
          <cell r="E1194">
            <v>0</v>
          </cell>
          <cell r="F1194">
            <v>0</v>
          </cell>
          <cell r="G1194">
            <v>0</v>
          </cell>
          <cell r="H1194">
            <v>0</v>
          </cell>
          <cell r="I1194">
            <v>115782864.55</v>
          </cell>
          <cell r="J1194">
            <v>0</v>
          </cell>
          <cell r="K1194">
            <v>139042062.21</v>
          </cell>
          <cell r="L1194">
            <v>0</v>
          </cell>
          <cell r="M1194">
            <v>0</v>
          </cell>
          <cell r="N1194">
            <v>0</v>
          </cell>
          <cell r="O1194">
            <v>0</v>
          </cell>
          <cell r="P1194">
            <v>3528286.3</v>
          </cell>
          <cell r="Q1194">
            <v>16146727.13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17199137.63</v>
          </cell>
          <cell r="W1194">
            <v>0</v>
          </cell>
          <cell r="X1194">
            <v>226020000</v>
          </cell>
          <cell r="Y1194">
            <v>0</v>
          </cell>
          <cell r="Z1194">
            <v>0</v>
          </cell>
          <cell r="AA1194">
            <v>0</v>
          </cell>
          <cell r="AB1194">
            <v>0</v>
          </cell>
          <cell r="AC1194">
            <v>0</v>
          </cell>
          <cell r="AD1194">
            <v>0</v>
          </cell>
        </row>
        <row r="1194">
          <cell r="AF1194">
            <v>358631009</v>
          </cell>
          <cell r="AG1194">
            <v>0</v>
          </cell>
          <cell r="AH1194">
            <v>660813713.92</v>
          </cell>
          <cell r="AI1194">
            <v>0</v>
          </cell>
          <cell r="AJ1194">
            <v>0</v>
          </cell>
          <cell r="AK1194">
            <v>163542.57</v>
          </cell>
          <cell r="AL1194">
            <v>24035759.75</v>
          </cell>
          <cell r="AM1194">
            <v>0</v>
          </cell>
          <cell r="AN1194">
            <v>-5076047.39</v>
          </cell>
          <cell r="AO1194">
            <v>986115314.27</v>
          </cell>
          <cell r="AP1194">
            <v>1038567977.85</v>
          </cell>
          <cell r="AQ1194">
            <v>2024683292.12</v>
          </cell>
          <cell r="AR1194">
            <v>296683550.27</v>
          </cell>
          <cell r="AS1194">
            <v>463411764</v>
          </cell>
          <cell r="AT1194">
            <v>226020000</v>
          </cell>
          <cell r="AU1194">
            <v>689431764</v>
          </cell>
          <cell r="AV1194">
            <v>1038567977.85</v>
          </cell>
          <cell r="AW1194">
            <v>1727999741.85</v>
          </cell>
          <cell r="AX1194">
            <v>463411764</v>
          </cell>
          <cell r="AY1194">
            <v>1264587977.85</v>
          </cell>
          <cell r="AZ1194">
            <v>0.39897677488186</v>
          </cell>
          <cell r="BA1194">
            <v>0.60102322511814</v>
          </cell>
          <cell r="BB1194">
            <v>1.66382921359393</v>
          </cell>
          <cell r="BC1194">
            <v>0.268178144230433</v>
          </cell>
          <cell r="BD1194">
            <v>0.130798630651427</v>
          </cell>
          <cell r="BE1194">
            <v>0.268178144230433</v>
          </cell>
          <cell r="BF1194">
            <v>0.731821855769567</v>
          </cell>
          <cell r="BG1194" t="e">
            <v>#N/A</v>
          </cell>
          <cell r="BH1194">
            <v>164824478.31</v>
          </cell>
          <cell r="BI1194">
            <v>-145863768.37</v>
          </cell>
          <cell r="BJ1194" t="e">
            <v>#N/A</v>
          </cell>
        </row>
        <row r="1195">
          <cell r="A1195" t="str">
            <v>002240.SZ</v>
          </cell>
          <cell r="B1195" t="str">
            <v>盛新锂能</v>
          </cell>
          <cell r="C1195">
            <v>4323783.62</v>
          </cell>
          <cell r="D1195">
            <v>462042793.86</v>
          </cell>
          <cell r="E1195">
            <v>0</v>
          </cell>
          <cell r="F1195">
            <v>0</v>
          </cell>
          <cell r="G1195">
            <v>0</v>
          </cell>
          <cell r="H1195">
            <v>0</v>
          </cell>
          <cell r="I1195">
            <v>288481700.08</v>
          </cell>
          <cell r="J1195">
            <v>0</v>
          </cell>
          <cell r="K1195">
            <v>173507645.77</v>
          </cell>
          <cell r="L1195">
            <v>0</v>
          </cell>
          <cell r="M1195">
            <v>0</v>
          </cell>
          <cell r="N1195">
            <v>0</v>
          </cell>
          <cell r="O1195">
            <v>0</v>
          </cell>
          <cell r="P1195">
            <v>26418829.83</v>
          </cell>
          <cell r="Q1195">
            <v>50081986.17</v>
          </cell>
          <cell r="R1195">
            <v>0</v>
          </cell>
          <cell r="S1195">
            <v>0</v>
          </cell>
          <cell r="T1195">
            <v>0</v>
          </cell>
          <cell r="U1195">
            <v>52116813.4</v>
          </cell>
          <cell r="V1195">
            <v>341468413.6</v>
          </cell>
          <cell r="W1195">
            <v>0</v>
          </cell>
          <cell r="X1195">
            <v>5002613.24</v>
          </cell>
          <cell r="Y1195">
            <v>0</v>
          </cell>
          <cell r="Z1195">
            <v>0</v>
          </cell>
          <cell r="AA1195">
            <v>0</v>
          </cell>
          <cell r="AB1195">
            <v>23239742.41</v>
          </cell>
          <cell r="AC1195">
            <v>32414345</v>
          </cell>
          <cell r="AD1195">
            <v>0</v>
          </cell>
        </row>
        <row r="1195">
          <cell r="AF1195">
            <v>864239955</v>
          </cell>
          <cell r="AG1195">
            <v>0</v>
          </cell>
          <cell r="AH1195">
            <v>3373488038.19</v>
          </cell>
          <cell r="AI1195">
            <v>76722443.57</v>
          </cell>
          <cell r="AJ1195">
            <v>647.7</v>
          </cell>
          <cell r="AK1195">
            <v>1599431.52</v>
          </cell>
          <cell r="AL1195">
            <v>83714712.54</v>
          </cell>
          <cell r="AM1195">
            <v>0</v>
          </cell>
          <cell r="AN1195">
            <v>474979269.8</v>
          </cell>
          <cell r="AO1195">
            <v>1459098666.98</v>
          </cell>
          <cell r="AP1195">
            <v>4874744498.32</v>
          </cell>
          <cell r="AQ1195">
            <v>6333843165.3</v>
          </cell>
          <cell r="AR1195">
            <v>939936446.48</v>
          </cell>
          <cell r="AS1195">
            <v>514159607.26</v>
          </cell>
          <cell r="AT1195">
            <v>5002613.24</v>
          </cell>
          <cell r="AU1195">
            <v>519162220.5</v>
          </cell>
          <cell r="AV1195">
            <v>4721299611.18</v>
          </cell>
          <cell r="AW1195">
            <v>5240461831.68</v>
          </cell>
          <cell r="AX1195">
            <v>514159607.26</v>
          </cell>
          <cell r="AY1195">
            <v>4726302224.42</v>
          </cell>
          <cell r="AZ1195">
            <v>0.0990680281958214</v>
          </cell>
          <cell r="BA1195">
            <v>0.900931971804179</v>
          </cell>
          <cell r="BB1195">
            <v>1.10996171886034</v>
          </cell>
          <cell r="BC1195">
            <v>0.098113415148216</v>
          </cell>
          <cell r="BD1195">
            <v>0.000954613047605434</v>
          </cell>
          <cell r="BE1195">
            <v>0.098113415148216</v>
          </cell>
          <cell r="BF1195">
            <v>0.901886584851784</v>
          </cell>
          <cell r="BG1195" t="e">
            <v>#N/A</v>
          </cell>
          <cell r="BH1195">
            <v>-383868688.05</v>
          </cell>
          <cell r="BI1195">
            <v>1715861495.75</v>
          </cell>
          <cell r="BJ1195" t="e">
            <v>#N/A</v>
          </cell>
        </row>
        <row r="1196">
          <cell r="A1196" t="str">
            <v>002105.SZ</v>
          </cell>
          <cell r="B1196" t="str">
            <v>信隆健康</v>
          </cell>
          <cell r="C1196">
            <v>6630144.09</v>
          </cell>
          <cell r="D1196">
            <v>461699061.6</v>
          </cell>
          <cell r="E1196">
            <v>0</v>
          </cell>
          <cell r="F1196">
            <v>0</v>
          </cell>
          <cell r="G1196">
            <v>0</v>
          </cell>
          <cell r="H1196">
            <v>0</v>
          </cell>
          <cell r="I1196">
            <v>569405705.21</v>
          </cell>
          <cell r="J1196">
            <v>24283292.39</v>
          </cell>
          <cell r="K1196">
            <v>7053683.67</v>
          </cell>
          <cell r="L1196">
            <v>0</v>
          </cell>
          <cell r="M1196">
            <v>0</v>
          </cell>
          <cell r="N1196">
            <v>0</v>
          </cell>
          <cell r="O1196">
            <v>0</v>
          </cell>
          <cell r="P1196">
            <v>32392200.2</v>
          </cell>
          <cell r="Q1196">
            <v>24612378.81</v>
          </cell>
          <cell r="R1196">
            <v>0</v>
          </cell>
          <cell r="S1196">
            <v>0</v>
          </cell>
          <cell r="T1196">
            <v>0</v>
          </cell>
          <cell r="U1196">
            <v>20199866.91</v>
          </cell>
          <cell r="V1196">
            <v>33343324.1</v>
          </cell>
          <cell r="W1196">
            <v>0</v>
          </cell>
          <cell r="X1196">
            <v>85826149.4</v>
          </cell>
          <cell r="Y1196">
            <v>0</v>
          </cell>
          <cell r="Z1196">
            <v>0</v>
          </cell>
          <cell r="AA1196">
            <v>0</v>
          </cell>
          <cell r="AB1196">
            <v>0</v>
          </cell>
          <cell r="AC1196">
            <v>6611110.85</v>
          </cell>
          <cell r="AD1196">
            <v>30000000</v>
          </cell>
        </row>
        <row r="1196">
          <cell r="AF1196">
            <v>368500000</v>
          </cell>
          <cell r="AG1196">
            <v>0</v>
          </cell>
          <cell r="AH1196">
            <v>52351678.64</v>
          </cell>
          <cell r="AI1196">
            <v>19888961.87</v>
          </cell>
          <cell r="AJ1196">
            <v>-4624429.66</v>
          </cell>
          <cell r="AK1196">
            <v>0</v>
          </cell>
          <cell r="AL1196">
            <v>87052210.27</v>
          </cell>
          <cell r="AM1196">
            <v>0</v>
          </cell>
          <cell r="AN1196">
            <v>301849633.21</v>
          </cell>
          <cell r="AO1196">
            <v>1302056917.23</v>
          </cell>
          <cell r="AP1196">
            <v>825018054.33</v>
          </cell>
          <cell r="AQ1196">
            <v>2127074971.56</v>
          </cell>
          <cell r="AR1196">
            <v>704331839.32</v>
          </cell>
          <cell r="AS1196">
            <v>481898928.51</v>
          </cell>
          <cell r="AT1196">
            <v>115826149.4</v>
          </cell>
          <cell r="AU1196">
            <v>597725077.91</v>
          </cell>
          <cell r="AV1196">
            <v>785240130.59</v>
          </cell>
          <cell r="AW1196">
            <v>1382965208.5</v>
          </cell>
          <cell r="AX1196">
            <v>481898928.51</v>
          </cell>
          <cell r="AY1196">
            <v>901066279.99</v>
          </cell>
          <cell r="AZ1196">
            <v>0.432205433828887</v>
          </cell>
          <cell r="BA1196">
            <v>0.567794566171113</v>
          </cell>
          <cell r="BB1196">
            <v>1.76120036995676</v>
          </cell>
          <cell r="BC1196">
            <v>0.348453399657595</v>
          </cell>
          <cell r="BD1196">
            <v>0.083752034171292</v>
          </cell>
          <cell r="BE1196">
            <v>0.348453399657595</v>
          </cell>
          <cell r="BF1196">
            <v>0.651546600342405</v>
          </cell>
          <cell r="BG1196" t="e">
            <v>#N/A</v>
          </cell>
          <cell r="BH1196">
            <v>50524645.93</v>
          </cell>
          <cell r="BI1196">
            <v>311246003.13</v>
          </cell>
          <cell r="BJ1196" t="e">
            <v>#N/A</v>
          </cell>
        </row>
        <row r="1197">
          <cell r="A1197" t="str">
            <v>002728.SZ</v>
          </cell>
          <cell r="B1197" t="str">
            <v>特一药业</v>
          </cell>
          <cell r="C1197">
            <v>11767759.47</v>
          </cell>
          <cell r="D1197">
            <v>461000000</v>
          </cell>
          <cell r="E1197">
            <v>0</v>
          </cell>
          <cell r="F1197">
            <v>0</v>
          </cell>
          <cell r="G1197">
            <v>0</v>
          </cell>
          <cell r="H1197">
            <v>0</v>
          </cell>
          <cell r="I1197">
            <v>51892067.01</v>
          </cell>
          <cell r="J1197">
            <v>0</v>
          </cell>
          <cell r="K1197">
            <v>12151767.56</v>
          </cell>
          <cell r="L1197">
            <v>0</v>
          </cell>
          <cell r="M1197">
            <v>0</v>
          </cell>
          <cell r="N1197">
            <v>0</v>
          </cell>
          <cell r="O1197">
            <v>0</v>
          </cell>
          <cell r="P1197">
            <v>5367569.02</v>
          </cell>
          <cell r="Q1197">
            <v>10936640.01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1579729.78</v>
          </cell>
          <cell r="W1197">
            <v>0</v>
          </cell>
          <cell r="X1197">
            <v>17000000</v>
          </cell>
          <cell r="Y1197">
            <v>281721845.42</v>
          </cell>
          <cell r="Z1197">
            <v>0</v>
          </cell>
          <cell r="AA1197">
            <v>0</v>
          </cell>
          <cell r="AB1197">
            <v>0</v>
          </cell>
          <cell r="AC1197">
            <v>11669607.56</v>
          </cell>
          <cell r="AD1197">
            <v>0</v>
          </cell>
        </row>
        <row r="1197">
          <cell r="AF1197">
            <v>203590426</v>
          </cell>
          <cell r="AG1197">
            <v>54192854.52</v>
          </cell>
          <cell r="AH1197">
            <v>293617954.66</v>
          </cell>
          <cell r="AI1197">
            <v>0</v>
          </cell>
          <cell r="AJ1197">
            <v>0</v>
          </cell>
          <cell r="AK1197">
            <v>5467747.73</v>
          </cell>
          <cell r="AL1197">
            <v>101758924.5</v>
          </cell>
          <cell r="AM1197">
            <v>0</v>
          </cell>
          <cell r="AN1197">
            <v>393575826.44</v>
          </cell>
          <cell r="AO1197">
            <v>865086985.83</v>
          </cell>
          <cell r="AP1197">
            <v>1052203733.85</v>
          </cell>
          <cell r="AQ1197">
            <v>1917290719.68</v>
          </cell>
          <cell r="AR1197">
            <v>105365140.41</v>
          </cell>
          <cell r="AS1197">
            <v>461000000</v>
          </cell>
          <cell r="AT1197">
            <v>298721845.42</v>
          </cell>
          <cell r="AU1197">
            <v>759721845.42</v>
          </cell>
          <cell r="AV1197">
            <v>1052203733.85</v>
          </cell>
          <cell r="AW1197">
            <v>1811925579.27</v>
          </cell>
          <cell r="AX1197">
            <v>461000000</v>
          </cell>
          <cell r="AY1197">
            <v>1350925579.27</v>
          </cell>
          <cell r="AZ1197">
            <v>0.419289762290392</v>
          </cell>
          <cell r="BA1197">
            <v>0.580710237709608</v>
          </cell>
          <cell r="BB1197">
            <v>1.72202922397945</v>
          </cell>
          <cell r="BC1197">
            <v>0.25442546055657</v>
          </cell>
          <cell r="BD1197">
            <v>0.164864301733822</v>
          </cell>
          <cell r="BE1197">
            <v>0.25442546055657</v>
          </cell>
          <cell r="BF1197">
            <v>0.74557453944343</v>
          </cell>
          <cell r="BG1197" t="e">
            <v>#N/A</v>
          </cell>
          <cell r="BH1197">
            <v>179718494.03</v>
          </cell>
          <cell r="BI1197">
            <v>-19092543.03</v>
          </cell>
          <cell r="BJ1197" t="e">
            <v>#N/A</v>
          </cell>
        </row>
        <row r="1198">
          <cell r="A1198" t="str">
            <v>600273.SH</v>
          </cell>
          <cell r="B1198" t="str">
            <v>嘉化能源</v>
          </cell>
          <cell r="C1198">
            <v>10006254.42</v>
          </cell>
          <cell r="D1198">
            <v>460643763.9</v>
          </cell>
          <cell r="E1198">
            <v>0</v>
          </cell>
          <cell r="F1198">
            <v>0</v>
          </cell>
          <cell r="G1198">
            <v>0</v>
          </cell>
          <cell r="H1198">
            <v>0</v>
          </cell>
          <cell r="I1198">
            <v>972214367.65</v>
          </cell>
          <cell r="J1198">
            <v>0</v>
          </cell>
          <cell r="K1198">
            <v>144513626.42</v>
          </cell>
          <cell r="L1198">
            <v>0</v>
          </cell>
          <cell r="M1198">
            <v>0</v>
          </cell>
          <cell r="N1198">
            <v>0</v>
          </cell>
          <cell r="O1198">
            <v>0</v>
          </cell>
          <cell r="P1198">
            <v>47542619.36</v>
          </cell>
          <cell r="Q1198">
            <v>153674911.14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18734652.38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B1198">
            <v>0</v>
          </cell>
          <cell r="AC1198">
            <v>48959501.05</v>
          </cell>
          <cell r="AD1198">
            <v>0</v>
          </cell>
        </row>
        <row r="1198">
          <cell r="AF1198">
            <v>1432730543</v>
          </cell>
          <cell r="AG1198">
            <v>0</v>
          </cell>
          <cell r="AH1198">
            <v>2455221476.1</v>
          </cell>
          <cell r="AI1198">
            <v>302491708.47</v>
          </cell>
          <cell r="AJ1198">
            <v>-367955.84</v>
          </cell>
          <cell r="AK1198">
            <v>3830126.27</v>
          </cell>
          <cell r="AL1198">
            <v>597086512.18</v>
          </cell>
          <cell r="AM1198">
            <v>0</v>
          </cell>
          <cell r="AN1198">
            <v>4220270867.03</v>
          </cell>
          <cell r="AO1198">
            <v>1856289696.32</v>
          </cell>
          <cell r="AP1198">
            <v>9011263277.21</v>
          </cell>
          <cell r="AQ1198">
            <v>10867552973.53</v>
          </cell>
          <cell r="AR1198">
            <v>1395645932.42</v>
          </cell>
          <cell r="AS1198">
            <v>460643763.9</v>
          </cell>
          <cell r="AT1198">
            <v>0</v>
          </cell>
          <cell r="AU1198">
            <v>460643763.9</v>
          </cell>
          <cell r="AV1198">
            <v>8406279860.27</v>
          </cell>
          <cell r="AW1198">
            <v>8866923624.17</v>
          </cell>
          <cell r="AX1198">
            <v>460643763.9</v>
          </cell>
          <cell r="AY1198">
            <v>8406279860.27</v>
          </cell>
          <cell r="AZ1198">
            <v>0.0519507986562949</v>
          </cell>
          <cell r="BA1198">
            <v>0.948049201343705</v>
          </cell>
          <cell r="BB1198">
            <v>1.05479757652099</v>
          </cell>
          <cell r="BC1198">
            <v>0.0519507986562949</v>
          </cell>
          <cell r="BD1198">
            <v>0</v>
          </cell>
          <cell r="BE1198">
            <v>0.0519507986562949</v>
          </cell>
          <cell r="BF1198">
            <v>0.948049201343705</v>
          </cell>
          <cell r="BG1198">
            <v>606420161.96</v>
          </cell>
          <cell r="BH1198">
            <v>-662842629.33</v>
          </cell>
          <cell r="BI1198">
            <v>647604090.69</v>
          </cell>
          <cell r="BJ1198">
            <v>15.7246797636929</v>
          </cell>
        </row>
        <row r="1199">
          <cell r="A1199" t="str">
            <v>002452.SZ</v>
          </cell>
          <cell r="B1199" t="str">
            <v>长高集团</v>
          </cell>
          <cell r="C1199">
            <v>0</v>
          </cell>
          <cell r="D1199">
            <v>459100000</v>
          </cell>
          <cell r="E1199">
            <v>0</v>
          </cell>
          <cell r="F1199">
            <v>0</v>
          </cell>
          <cell r="G1199">
            <v>0</v>
          </cell>
          <cell r="H1199">
            <v>0</v>
          </cell>
          <cell r="I1199">
            <v>620363605.89</v>
          </cell>
          <cell r="J1199">
            <v>79211.45</v>
          </cell>
          <cell r="K1199">
            <v>26496674.24</v>
          </cell>
          <cell r="L1199">
            <v>0</v>
          </cell>
          <cell r="M1199">
            <v>0</v>
          </cell>
          <cell r="N1199">
            <v>0</v>
          </cell>
          <cell r="O1199">
            <v>0</v>
          </cell>
          <cell r="P1199">
            <v>10198379.02</v>
          </cell>
          <cell r="Q1199">
            <v>41535812.34</v>
          </cell>
          <cell r="R1199">
            <v>0</v>
          </cell>
          <cell r="S1199">
            <v>0</v>
          </cell>
          <cell r="T1199">
            <v>0</v>
          </cell>
          <cell r="U1199">
            <v>24017270.97</v>
          </cell>
          <cell r="V1199">
            <v>0</v>
          </cell>
          <cell r="W1199">
            <v>0</v>
          </cell>
          <cell r="X1199">
            <v>26500000</v>
          </cell>
          <cell r="Y1199">
            <v>0</v>
          </cell>
          <cell r="Z1199">
            <v>0</v>
          </cell>
          <cell r="AA1199">
            <v>0</v>
          </cell>
          <cell r="AB1199">
            <v>0</v>
          </cell>
          <cell r="AC1199">
            <v>137322553.31</v>
          </cell>
          <cell r="AD1199">
            <v>0</v>
          </cell>
        </row>
        <row r="1199">
          <cell r="AF1199">
            <v>619636585</v>
          </cell>
          <cell r="AG1199">
            <v>0</v>
          </cell>
          <cell r="AH1199">
            <v>607504249.01</v>
          </cell>
          <cell r="AI1199">
            <v>0</v>
          </cell>
          <cell r="AJ1199">
            <v>0</v>
          </cell>
          <cell r="AK1199">
            <v>465950.79</v>
          </cell>
          <cell r="AL1199">
            <v>66994643.95</v>
          </cell>
          <cell r="AM1199">
            <v>0</v>
          </cell>
          <cell r="AN1199">
            <v>709034011.74</v>
          </cell>
          <cell r="AO1199">
            <v>1345613507.22</v>
          </cell>
          <cell r="AP1199">
            <v>2003635440.49</v>
          </cell>
          <cell r="AQ1199">
            <v>3349248947.71</v>
          </cell>
          <cell r="AR1199">
            <v>835996236.25</v>
          </cell>
          <cell r="AS1199">
            <v>483117270.97</v>
          </cell>
          <cell r="AT1199">
            <v>26500000</v>
          </cell>
          <cell r="AU1199">
            <v>509617270.97</v>
          </cell>
          <cell r="AV1199">
            <v>2003635440.49</v>
          </cell>
          <cell r="AW1199">
            <v>2513252711.46</v>
          </cell>
          <cell r="AX1199">
            <v>483117270.97</v>
          </cell>
          <cell r="AY1199">
            <v>2030135440.49</v>
          </cell>
          <cell r="AZ1199">
            <v>0.202771996881266</v>
          </cell>
          <cell r="BA1199">
            <v>0.797228003118734</v>
          </cell>
          <cell r="BB1199">
            <v>1.25434630505706</v>
          </cell>
          <cell r="BC1199">
            <v>0.192227892072719</v>
          </cell>
          <cell r="BD1199">
            <v>0.0105441048085473</v>
          </cell>
          <cell r="BE1199">
            <v>0.192227892072719</v>
          </cell>
          <cell r="BF1199">
            <v>0.807772107927281</v>
          </cell>
          <cell r="BG1199" t="e">
            <v>#N/A</v>
          </cell>
          <cell r="BH1199">
            <v>-826757951.03</v>
          </cell>
          <cell r="BI1199">
            <v>1309605974.62</v>
          </cell>
          <cell r="BJ1199" t="e">
            <v>#N/A</v>
          </cell>
        </row>
        <row r="1200">
          <cell r="A1200" t="str">
            <v>603809.SH</v>
          </cell>
          <cell r="B1200" t="str">
            <v>豪能股份</v>
          </cell>
          <cell r="C1200">
            <v>46165275.27</v>
          </cell>
          <cell r="D1200">
            <v>458516689.64</v>
          </cell>
          <cell r="E1200">
            <v>0</v>
          </cell>
          <cell r="F1200">
            <v>0</v>
          </cell>
          <cell r="G1200">
            <v>0</v>
          </cell>
          <cell r="H1200">
            <v>0</v>
          </cell>
          <cell r="I1200">
            <v>366425487.74</v>
          </cell>
          <cell r="J1200">
            <v>0</v>
          </cell>
          <cell r="K1200">
            <v>1902360.56</v>
          </cell>
          <cell r="L1200">
            <v>0</v>
          </cell>
          <cell r="M1200">
            <v>0</v>
          </cell>
          <cell r="N1200">
            <v>0</v>
          </cell>
          <cell r="O1200">
            <v>0</v>
          </cell>
          <cell r="P1200">
            <v>16021336.88</v>
          </cell>
          <cell r="Q1200">
            <v>34518665.46</v>
          </cell>
          <cell r="R1200">
            <v>0</v>
          </cell>
          <cell r="S1200">
            <v>0</v>
          </cell>
          <cell r="T1200">
            <v>0</v>
          </cell>
          <cell r="U1200">
            <v>1943375.4</v>
          </cell>
          <cell r="V1200">
            <v>35092168.57</v>
          </cell>
          <cell r="W1200">
            <v>0</v>
          </cell>
          <cell r="X1200">
            <v>363313350</v>
          </cell>
          <cell r="Y1200">
            <v>0</v>
          </cell>
          <cell r="Z1200">
            <v>0</v>
          </cell>
          <cell r="AA1200">
            <v>0</v>
          </cell>
          <cell r="AB1200">
            <v>0</v>
          </cell>
          <cell r="AC1200">
            <v>119924972.57</v>
          </cell>
          <cell r="AD1200">
            <v>0</v>
          </cell>
        </row>
        <row r="1200">
          <cell r="AF1200">
            <v>302887480</v>
          </cell>
          <cell r="AG1200">
            <v>0</v>
          </cell>
          <cell r="AH1200">
            <v>374650998.86</v>
          </cell>
          <cell r="AI1200">
            <v>67730250</v>
          </cell>
          <cell r="AJ1200">
            <v>0</v>
          </cell>
          <cell r="AK1200">
            <v>0</v>
          </cell>
          <cell r="AL1200">
            <v>81841361.37</v>
          </cell>
          <cell r="AM1200">
            <v>0</v>
          </cell>
          <cell r="AN1200">
            <v>1091718758.93</v>
          </cell>
          <cell r="AO1200">
            <v>1443823682.09</v>
          </cell>
          <cell r="AP1200">
            <v>1918828849.16</v>
          </cell>
          <cell r="AQ1200">
            <v>3362652531.25</v>
          </cell>
          <cell r="AR1200">
            <v>620050267.05</v>
          </cell>
          <cell r="AS1200">
            <v>460460065.04</v>
          </cell>
          <cell r="AT1200">
            <v>363313350</v>
          </cell>
          <cell r="AU1200">
            <v>823773415.04</v>
          </cell>
          <cell r="AV1200">
            <v>1783368349.16</v>
          </cell>
          <cell r="AW1200">
            <v>2607141764.2</v>
          </cell>
          <cell r="AX1200">
            <v>460460065.04</v>
          </cell>
          <cell r="AY1200">
            <v>2146681699.16</v>
          </cell>
          <cell r="AZ1200">
            <v>0.315968017678078</v>
          </cell>
          <cell r="BA1200">
            <v>0.684031982321923</v>
          </cell>
          <cell r="BB1200">
            <v>1.4619199479614</v>
          </cell>
          <cell r="BC1200">
            <v>0.176614893506296</v>
          </cell>
          <cell r="BD1200">
            <v>0.139353124171781</v>
          </cell>
          <cell r="BE1200">
            <v>0.176614893506296</v>
          </cell>
          <cell r="BF1200">
            <v>0.823385106493704</v>
          </cell>
          <cell r="BG1200" t="e">
            <v>#N/A</v>
          </cell>
          <cell r="BH1200">
            <v>341654944.97</v>
          </cell>
          <cell r="BI1200">
            <v>-196479787.64</v>
          </cell>
          <cell r="BJ1200" t="e">
            <v>#N/A</v>
          </cell>
        </row>
        <row r="1201">
          <cell r="A1201" t="str">
            <v>002335.SZ</v>
          </cell>
          <cell r="B1201" t="str">
            <v>科华数据</v>
          </cell>
          <cell r="C1201">
            <v>3110662.81</v>
          </cell>
          <cell r="D1201">
            <v>457448384.18</v>
          </cell>
          <cell r="E1201">
            <v>0</v>
          </cell>
          <cell r="F1201">
            <v>0</v>
          </cell>
          <cell r="G1201">
            <v>0</v>
          </cell>
          <cell r="H1201">
            <v>0</v>
          </cell>
          <cell r="I1201">
            <v>1837751990.09</v>
          </cell>
          <cell r="J1201">
            <v>0</v>
          </cell>
          <cell r="K1201">
            <v>153879938.32</v>
          </cell>
          <cell r="L1201">
            <v>0</v>
          </cell>
          <cell r="M1201">
            <v>0</v>
          </cell>
          <cell r="N1201">
            <v>0</v>
          </cell>
          <cell r="O1201">
            <v>0</v>
          </cell>
          <cell r="P1201">
            <v>32131260.62</v>
          </cell>
          <cell r="Q1201">
            <v>54081198.31</v>
          </cell>
          <cell r="R1201">
            <v>0</v>
          </cell>
          <cell r="S1201">
            <v>0</v>
          </cell>
          <cell r="T1201">
            <v>0</v>
          </cell>
          <cell r="U1201">
            <v>303670955.88</v>
          </cell>
          <cell r="V1201">
            <v>19344367.02</v>
          </cell>
          <cell r="W1201">
            <v>0</v>
          </cell>
          <cell r="X1201">
            <v>2153699989.98</v>
          </cell>
          <cell r="Y1201">
            <v>0</v>
          </cell>
          <cell r="Z1201">
            <v>0</v>
          </cell>
          <cell r="AA1201">
            <v>0</v>
          </cell>
          <cell r="AB1201">
            <v>10314809.12</v>
          </cell>
          <cell r="AC1201">
            <v>21912030.72</v>
          </cell>
          <cell r="AD1201">
            <v>0</v>
          </cell>
        </row>
        <row r="1201">
          <cell r="AF1201">
            <v>461567391</v>
          </cell>
          <cell r="AG1201">
            <v>0</v>
          </cell>
          <cell r="AH1201">
            <v>1770057578.98</v>
          </cell>
          <cell r="AI1201">
            <v>0</v>
          </cell>
          <cell r="AJ1201">
            <v>187433.86</v>
          </cell>
          <cell r="AK1201">
            <v>0</v>
          </cell>
          <cell r="AL1201">
            <v>174290290.65</v>
          </cell>
          <cell r="AM1201">
            <v>0</v>
          </cell>
          <cell r="AN1201">
            <v>979880226.93</v>
          </cell>
          <cell r="AO1201">
            <v>5047345587.05</v>
          </cell>
          <cell r="AP1201">
            <v>3385982921.42</v>
          </cell>
          <cell r="AQ1201">
            <v>8433328508.47</v>
          </cell>
          <cell r="AR1201">
            <v>2132526257.01</v>
          </cell>
          <cell r="AS1201">
            <v>761119340.06</v>
          </cell>
          <cell r="AT1201">
            <v>2153699989.98</v>
          </cell>
          <cell r="AU1201">
            <v>2914819330.04</v>
          </cell>
          <cell r="AV1201">
            <v>3385982921.42</v>
          </cell>
          <cell r="AW1201">
            <v>6300802251.46</v>
          </cell>
          <cell r="AX1201">
            <v>761119340.06</v>
          </cell>
          <cell r="AY1201">
            <v>5539682911.4</v>
          </cell>
          <cell r="AZ1201">
            <v>0.462610825369831</v>
          </cell>
          <cell r="BA1201">
            <v>0.537389174630169</v>
          </cell>
          <cell r="BB1201">
            <v>1.86084879861638</v>
          </cell>
          <cell r="BC1201">
            <v>0.120797211162061</v>
          </cell>
          <cell r="BD1201">
            <v>0.34181361420777</v>
          </cell>
          <cell r="BE1201">
            <v>0.120797211162061</v>
          </cell>
          <cell r="BF1201">
            <v>0.879202788837939</v>
          </cell>
          <cell r="BG1201" t="e">
            <v>#N/A</v>
          </cell>
          <cell r="BH1201">
            <v>204106926.21</v>
          </cell>
          <cell r="BI1201">
            <v>497320641.349999</v>
          </cell>
          <cell r="BJ1201" t="e">
            <v>#N/A</v>
          </cell>
        </row>
        <row r="1202">
          <cell r="A1202" t="str">
            <v>000909.SZ</v>
          </cell>
          <cell r="B1202" t="str">
            <v>数源科技</v>
          </cell>
          <cell r="C1202">
            <v>10069713.02</v>
          </cell>
          <cell r="D1202">
            <v>456486460.88</v>
          </cell>
          <cell r="E1202">
            <v>0</v>
          </cell>
          <cell r="F1202">
            <v>0</v>
          </cell>
          <cell r="G1202">
            <v>0</v>
          </cell>
          <cell r="H1202">
            <v>0</v>
          </cell>
          <cell r="I1202">
            <v>570241104.49</v>
          </cell>
          <cell r="J1202">
            <v>31400352.5</v>
          </cell>
          <cell r="K1202">
            <v>53605118.16</v>
          </cell>
          <cell r="L1202">
            <v>0</v>
          </cell>
          <cell r="M1202">
            <v>0</v>
          </cell>
          <cell r="N1202">
            <v>0</v>
          </cell>
          <cell r="O1202">
            <v>0</v>
          </cell>
          <cell r="P1202">
            <v>5378205.78</v>
          </cell>
          <cell r="Q1202">
            <v>40369091.27</v>
          </cell>
          <cell r="R1202">
            <v>0</v>
          </cell>
          <cell r="S1202">
            <v>0</v>
          </cell>
          <cell r="T1202">
            <v>0</v>
          </cell>
          <cell r="U1202">
            <v>209304050.88</v>
          </cell>
          <cell r="V1202">
            <v>4550323.9</v>
          </cell>
          <cell r="W1202">
            <v>0</v>
          </cell>
          <cell r="X1202">
            <v>345296449.8</v>
          </cell>
          <cell r="Y1202">
            <v>0</v>
          </cell>
          <cell r="Z1202">
            <v>0</v>
          </cell>
          <cell r="AA1202">
            <v>0</v>
          </cell>
          <cell r="AB1202">
            <v>858645.81</v>
          </cell>
          <cell r="AC1202">
            <v>11142079.35</v>
          </cell>
          <cell r="AD1202">
            <v>18000000</v>
          </cell>
        </row>
        <row r="1202">
          <cell r="AF1202">
            <v>453828600</v>
          </cell>
          <cell r="AG1202">
            <v>0</v>
          </cell>
          <cell r="AH1202">
            <v>996677202.08</v>
          </cell>
          <cell r="AI1202">
            <v>0</v>
          </cell>
          <cell r="AJ1202">
            <v>-19374895.25</v>
          </cell>
          <cell r="AK1202">
            <v>0</v>
          </cell>
          <cell r="AL1202">
            <v>21332547.11</v>
          </cell>
          <cell r="AM1202">
            <v>0</v>
          </cell>
          <cell r="AN1202">
            <v>372066456.36</v>
          </cell>
          <cell r="AO1202">
            <v>1756701595.84</v>
          </cell>
          <cell r="AP1202">
            <v>1824529910.3</v>
          </cell>
          <cell r="AQ1202">
            <v>3581231506.14</v>
          </cell>
          <cell r="AR1202">
            <v>727614634.28</v>
          </cell>
          <cell r="AS1202">
            <v>665790511.76</v>
          </cell>
          <cell r="AT1202">
            <v>363296449.8</v>
          </cell>
          <cell r="AU1202">
            <v>1029086961.56</v>
          </cell>
          <cell r="AV1202">
            <v>1824529910.3</v>
          </cell>
          <cell r="AW1202">
            <v>2853616871.86</v>
          </cell>
          <cell r="AX1202">
            <v>665790511.76</v>
          </cell>
          <cell r="AY1202">
            <v>2187826360.1</v>
          </cell>
          <cell r="AZ1202">
            <v>0.36062548259649</v>
          </cell>
          <cell r="BA1202">
            <v>0.639374517403509</v>
          </cell>
          <cell r="BB1202">
            <v>1.56402855099854</v>
          </cell>
          <cell r="BC1202">
            <v>0.233314611476219</v>
          </cell>
          <cell r="BD1202">
            <v>0.127310871120271</v>
          </cell>
          <cell r="BE1202">
            <v>0.233314611476219</v>
          </cell>
          <cell r="BF1202">
            <v>0.766685388523781</v>
          </cell>
          <cell r="BG1202" t="e">
            <v>#N/A</v>
          </cell>
          <cell r="BH1202">
            <v>-726295589.19</v>
          </cell>
          <cell r="BI1202">
            <v>1433628296.03</v>
          </cell>
          <cell r="BJ1202" t="e">
            <v>#N/A</v>
          </cell>
        </row>
        <row r="1203">
          <cell r="A1203" t="str">
            <v>002623.SZ</v>
          </cell>
          <cell r="B1203" t="str">
            <v>亚玛顿</v>
          </cell>
          <cell r="C1203">
            <v>20550473.56</v>
          </cell>
          <cell r="D1203">
            <v>456332700</v>
          </cell>
          <cell r="E1203">
            <v>0</v>
          </cell>
          <cell r="F1203">
            <v>0</v>
          </cell>
          <cell r="G1203">
            <v>0</v>
          </cell>
          <cell r="H1203">
            <v>0</v>
          </cell>
          <cell r="I1203">
            <v>756662325.46</v>
          </cell>
          <cell r="J1203">
            <v>0</v>
          </cell>
          <cell r="K1203">
            <v>49203956.27</v>
          </cell>
          <cell r="L1203">
            <v>0</v>
          </cell>
          <cell r="M1203">
            <v>0</v>
          </cell>
          <cell r="N1203">
            <v>0</v>
          </cell>
          <cell r="O1203">
            <v>0</v>
          </cell>
          <cell r="P1203">
            <v>921360.39</v>
          </cell>
          <cell r="Q1203">
            <v>3358425.23</v>
          </cell>
          <cell r="R1203">
            <v>0</v>
          </cell>
          <cell r="S1203">
            <v>0</v>
          </cell>
          <cell r="T1203">
            <v>0</v>
          </cell>
          <cell r="U1203">
            <v>7678486.24</v>
          </cell>
          <cell r="V1203">
            <v>6312014.31</v>
          </cell>
          <cell r="W1203">
            <v>0</v>
          </cell>
          <cell r="X1203">
            <v>131997400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32760494.42</v>
          </cell>
          <cell r="AD1203">
            <v>0</v>
          </cell>
        </row>
        <row r="1203">
          <cell r="AF1203">
            <v>199062500</v>
          </cell>
          <cell r="AG1203">
            <v>0</v>
          </cell>
          <cell r="AH1203">
            <v>2432013152.45</v>
          </cell>
          <cell r="AI1203">
            <v>0</v>
          </cell>
          <cell r="AJ1203">
            <v>94660892.71</v>
          </cell>
          <cell r="AK1203">
            <v>0</v>
          </cell>
          <cell r="AL1203">
            <v>72253773.53</v>
          </cell>
          <cell r="AM1203">
            <v>0</v>
          </cell>
          <cell r="AN1203">
            <v>576967957.03</v>
          </cell>
          <cell r="AO1203">
            <v>1465777635.88</v>
          </cell>
          <cell r="AP1203">
            <v>3374958275.72</v>
          </cell>
          <cell r="AQ1203">
            <v>4840735911.6</v>
          </cell>
          <cell r="AR1203">
            <v>869769049.64</v>
          </cell>
          <cell r="AS1203">
            <v>464011186.24</v>
          </cell>
          <cell r="AT1203">
            <v>131997400</v>
          </cell>
          <cell r="AU1203">
            <v>596008586.24</v>
          </cell>
          <cell r="AV1203">
            <v>3374958275.72</v>
          </cell>
          <cell r="AW1203">
            <v>3970966861.96</v>
          </cell>
          <cell r="AX1203">
            <v>464011186.24</v>
          </cell>
          <cell r="AY1203">
            <v>3506955675.72</v>
          </cell>
          <cell r="AZ1203">
            <v>0.150091553759736</v>
          </cell>
          <cell r="BA1203">
            <v>0.849908446240264</v>
          </cell>
          <cell r="BB1203">
            <v>1.17659731989215</v>
          </cell>
          <cell r="BC1203">
            <v>0.116850933883385</v>
          </cell>
          <cell r="BD1203">
            <v>0.0332406198763513</v>
          </cell>
          <cell r="BE1203">
            <v>0.116850933883385</v>
          </cell>
          <cell r="BF1203">
            <v>0.883149066116615</v>
          </cell>
          <cell r="BG1203" t="e">
            <v>#N/A</v>
          </cell>
          <cell r="BH1203">
            <v>-1516068473.06</v>
          </cell>
          <cell r="BI1203">
            <v>1811751284.75</v>
          </cell>
          <cell r="BJ1203" t="e">
            <v>#N/A</v>
          </cell>
        </row>
        <row r="1204">
          <cell r="A1204" t="str">
            <v>002891.SZ</v>
          </cell>
          <cell r="B1204" t="str">
            <v>中宠股份</v>
          </cell>
          <cell r="C1204">
            <v>3918647.6</v>
          </cell>
          <cell r="D1204">
            <v>455223527.18</v>
          </cell>
          <cell r="E1204">
            <v>0</v>
          </cell>
          <cell r="F1204">
            <v>0</v>
          </cell>
          <cell r="G1204">
            <v>0</v>
          </cell>
          <cell r="H1204">
            <v>0</v>
          </cell>
          <cell r="I1204">
            <v>305755781.71</v>
          </cell>
          <cell r="J1204">
            <v>0</v>
          </cell>
          <cell r="K1204">
            <v>20449722.98</v>
          </cell>
          <cell r="L1204">
            <v>0</v>
          </cell>
          <cell r="M1204">
            <v>0</v>
          </cell>
          <cell r="N1204">
            <v>0</v>
          </cell>
          <cell r="O1204">
            <v>0</v>
          </cell>
          <cell r="P1204">
            <v>86409027.91</v>
          </cell>
          <cell r="Q1204">
            <v>15990722.96</v>
          </cell>
          <cell r="R1204">
            <v>0</v>
          </cell>
          <cell r="S1204">
            <v>0</v>
          </cell>
          <cell r="T1204">
            <v>0</v>
          </cell>
          <cell r="U1204">
            <v>20614585.57</v>
          </cell>
          <cell r="V1204">
            <v>535996.06</v>
          </cell>
          <cell r="W1204">
            <v>0</v>
          </cell>
          <cell r="X1204">
            <v>89101592.37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32675596.6</v>
          </cell>
          <cell r="AD1204">
            <v>0</v>
          </cell>
        </row>
        <row r="1204">
          <cell r="AF1204">
            <v>294112698</v>
          </cell>
          <cell r="AG1204">
            <v>0</v>
          </cell>
          <cell r="AH1204">
            <v>1033776344.55</v>
          </cell>
          <cell r="AI1204">
            <v>0</v>
          </cell>
          <cell r="AJ1204">
            <v>-8702043.3</v>
          </cell>
          <cell r="AK1204">
            <v>0</v>
          </cell>
          <cell r="AL1204">
            <v>29388596.27</v>
          </cell>
          <cell r="AM1204">
            <v>0</v>
          </cell>
          <cell r="AN1204">
            <v>449536866.69</v>
          </cell>
          <cell r="AO1204">
            <v>1030675200.94</v>
          </cell>
          <cell r="AP1204">
            <v>1798112462.21</v>
          </cell>
          <cell r="AQ1204">
            <v>2828787663.15</v>
          </cell>
          <cell r="AR1204">
            <v>465735495.82</v>
          </cell>
          <cell r="AS1204">
            <v>475838112.75</v>
          </cell>
          <cell r="AT1204">
            <v>89101592.37</v>
          </cell>
          <cell r="AU1204">
            <v>564939705.12</v>
          </cell>
          <cell r="AV1204">
            <v>1798112462.21</v>
          </cell>
          <cell r="AW1204">
            <v>2363052167.33</v>
          </cell>
          <cell r="AX1204">
            <v>475838112.75</v>
          </cell>
          <cell r="AY1204">
            <v>1887214054.58</v>
          </cell>
          <cell r="AZ1204">
            <v>0.239072041206065</v>
          </cell>
          <cell r="BA1204">
            <v>0.760927958793935</v>
          </cell>
          <cell r="BB1204">
            <v>1.31418485606048</v>
          </cell>
          <cell r="BC1204">
            <v>0.201365894214535</v>
          </cell>
          <cell r="BD1204">
            <v>0.0377061469915306</v>
          </cell>
          <cell r="BE1204">
            <v>0.201365894214535</v>
          </cell>
          <cell r="BF1204">
            <v>0.798634105785465</v>
          </cell>
          <cell r="BG1204" t="e">
            <v>#N/A</v>
          </cell>
          <cell r="BH1204">
            <v>21058093.48</v>
          </cell>
          <cell r="BI1204">
            <v>427061534.24</v>
          </cell>
          <cell r="BJ1204" t="e">
            <v>#N/A</v>
          </cell>
        </row>
        <row r="1205">
          <cell r="A1205" t="str">
            <v>002330.SZ</v>
          </cell>
          <cell r="B1205" t="str">
            <v>得利斯</v>
          </cell>
          <cell r="C1205">
            <v>0</v>
          </cell>
          <cell r="D1205">
            <v>455000000</v>
          </cell>
          <cell r="E1205">
            <v>0</v>
          </cell>
          <cell r="F1205">
            <v>0</v>
          </cell>
          <cell r="G1205">
            <v>0</v>
          </cell>
          <cell r="H1205">
            <v>0</v>
          </cell>
          <cell r="I1205">
            <v>128879376.72</v>
          </cell>
          <cell r="J1205">
            <v>0</v>
          </cell>
          <cell r="K1205">
            <v>110089517.78</v>
          </cell>
          <cell r="L1205">
            <v>0</v>
          </cell>
          <cell r="M1205">
            <v>0</v>
          </cell>
          <cell r="N1205">
            <v>0</v>
          </cell>
          <cell r="O1205">
            <v>0</v>
          </cell>
          <cell r="P1205">
            <v>25646482.85</v>
          </cell>
          <cell r="Q1205">
            <v>6172706.53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14405902.57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1610594.95</v>
          </cell>
          <cell r="AD1205">
            <v>0</v>
          </cell>
        </row>
        <row r="1205">
          <cell r="AF1205">
            <v>504293500</v>
          </cell>
          <cell r="AG1205">
            <v>0</v>
          </cell>
          <cell r="AH1205">
            <v>493393123.73</v>
          </cell>
          <cell r="AI1205">
            <v>6697020</v>
          </cell>
          <cell r="AJ1205">
            <v>0</v>
          </cell>
          <cell r="AK1205">
            <v>0</v>
          </cell>
          <cell r="AL1205">
            <v>29429678.01</v>
          </cell>
          <cell r="AM1205">
            <v>0</v>
          </cell>
          <cell r="AN1205">
            <v>378534421.88</v>
          </cell>
          <cell r="AO1205">
            <v>741804581.4</v>
          </cell>
          <cell r="AP1205">
            <v>1412347743.62</v>
          </cell>
          <cell r="AQ1205">
            <v>2154152325.02</v>
          </cell>
          <cell r="AR1205">
            <v>286804581.4</v>
          </cell>
          <cell r="AS1205">
            <v>455000000</v>
          </cell>
          <cell r="AT1205">
            <v>0</v>
          </cell>
          <cell r="AU1205">
            <v>455000000</v>
          </cell>
          <cell r="AV1205">
            <v>1398953703.62</v>
          </cell>
          <cell r="AW1205">
            <v>1853953703.62</v>
          </cell>
          <cell r="AX1205">
            <v>455000000</v>
          </cell>
          <cell r="AY1205">
            <v>1398953703.62</v>
          </cell>
          <cell r="AZ1205">
            <v>0.245421446669124</v>
          </cell>
          <cell r="BA1205">
            <v>0.754578553330876</v>
          </cell>
          <cell r="BB1205">
            <v>1.32524307189196</v>
          </cell>
          <cell r="BC1205">
            <v>0.245421446669124</v>
          </cell>
          <cell r="BD1205">
            <v>0</v>
          </cell>
          <cell r="BE1205">
            <v>0.245421446669124</v>
          </cell>
          <cell r="BF1205">
            <v>0.754578553330876</v>
          </cell>
          <cell r="BG1205" t="e">
            <v>#N/A</v>
          </cell>
          <cell r="BH1205">
            <v>-45904792.3</v>
          </cell>
          <cell r="BI1205">
            <v>334016387.4</v>
          </cell>
          <cell r="BJ1205" t="e">
            <v>#N/A</v>
          </cell>
        </row>
        <row r="1206">
          <cell r="A1206" t="str">
            <v>603538.SH</v>
          </cell>
          <cell r="B1206" t="str">
            <v>美诺华</v>
          </cell>
          <cell r="C1206">
            <v>32526404.76</v>
          </cell>
          <cell r="D1206">
            <v>454253900</v>
          </cell>
          <cell r="E1206">
            <v>0</v>
          </cell>
          <cell r="F1206">
            <v>0</v>
          </cell>
          <cell r="G1206">
            <v>0</v>
          </cell>
          <cell r="H1206">
            <v>0</v>
          </cell>
          <cell r="I1206">
            <v>329320778.08</v>
          </cell>
          <cell r="J1206">
            <v>0</v>
          </cell>
          <cell r="K1206">
            <v>20807655.95</v>
          </cell>
          <cell r="L1206">
            <v>0</v>
          </cell>
          <cell r="M1206">
            <v>0</v>
          </cell>
          <cell r="N1206">
            <v>0</v>
          </cell>
          <cell r="O1206">
            <v>0</v>
          </cell>
          <cell r="P1206">
            <v>33818837.04</v>
          </cell>
          <cell r="Q1206">
            <v>33789660.46</v>
          </cell>
          <cell r="R1206">
            <v>0</v>
          </cell>
          <cell r="S1206">
            <v>0</v>
          </cell>
          <cell r="T1206">
            <v>0</v>
          </cell>
          <cell r="U1206">
            <v>59673200</v>
          </cell>
          <cell r="V1206">
            <v>1593557</v>
          </cell>
          <cell r="W1206">
            <v>0</v>
          </cell>
          <cell r="X1206">
            <v>240097067.93</v>
          </cell>
          <cell r="Y1206">
            <v>387038042.38</v>
          </cell>
          <cell r="Z1206">
            <v>0</v>
          </cell>
          <cell r="AA1206">
            <v>4846190.74</v>
          </cell>
          <cell r="AB1206">
            <v>0</v>
          </cell>
          <cell r="AC1206">
            <v>44025116.16</v>
          </cell>
          <cell r="AD1206">
            <v>0</v>
          </cell>
        </row>
        <row r="1206">
          <cell r="AF1206">
            <v>149588792</v>
          </cell>
          <cell r="AG1206">
            <v>142011615.34</v>
          </cell>
          <cell r="AH1206">
            <v>563067266.69</v>
          </cell>
          <cell r="AI1206">
            <v>100126</v>
          </cell>
          <cell r="AJ1206">
            <v>-264292.85</v>
          </cell>
          <cell r="AK1206">
            <v>5173515.34</v>
          </cell>
          <cell r="AL1206">
            <v>24779245.87</v>
          </cell>
          <cell r="AM1206">
            <v>0</v>
          </cell>
          <cell r="AN1206">
            <v>947740239.24</v>
          </cell>
          <cell r="AO1206">
            <v>1641790410.5</v>
          </cell>
          <cell r="AP1206">
            <v>1832196507.63</v>
          </cell>
          <cell r="AQ1206">
            <v>3473986918.13</v>
          </cell>
          <cell r="AR1206">
            <v>495882009.45</v>
          </cell>
          <cell r="AS1206">
            <v>513927100</v>
          </cell>
          <cell r="AT1206">
            <v>631981301.05</v>
          </cell>
          <cell r="AU1206">
            <v>1145908401.05</v>
          </cell>
          <cell r="AV1206">
            <v>1831996255.63</v>
          </cell>
          <cell r="AW1206">
            <v>2977904656.68</v>
          </cell>
          <cell r="AX1206">
            <v>513927100</v>
          </cell>
          <cell r="AY1206">
            <v>2463977556.68</v>
          </cell>
          <cell r="AZ1206">
            <v>0.384803589490185</v>
          </cell>
          <cell r="BA1206">
            <v>0.615196410509815</v>
          </cell>
          <cell r="BB1206">
            <v>1.6254971305364</v>
          </cell>
          <cell r="BC1206">
            <v>0.172580105560856</v>
          </cell>
          <cell r="BD1206">
            <v>0.212223483929328</v>
          </cell>
          <cell r="BE1206">
            <v>0.172580105560856</v>
          </cell>
          <cell r="BF1206">
            <v>0.827419894439144</v>
          </cell>
          <cell r="BG1206" t="e">
            <v>#N/A</v>
          </cell>
          <cell r="BH1206">
            <v>-450372652.62</v>
          </cell>
          <cell r="BI1206">
            <v>350441368.06</v>
          </cell>
          <cell r="BJ1206" t="e">
            <v>#N/A</v>
          </cell>
        </row>
        <row r="1207">
          <cell r="A1207" t="str">
            <v>600774.SH</v>
          </cell>
          <cell r="B1207" t="str">
            <v>汉商集团</v>
          </cell>
          <cell r="C1207">
            <v>23820284.81</v>
          </cell>
          <cell r="D1207">
            <v>454000000</v>
          </cell>
          <cell r="E1207">
            <v>0</v>
          </cell>
          <cell r="F1207">
            <v>0</v>
          </cell>
          <cell r="G1207">
            <v>0</v>
          </cell>
          <cell r="H1207">
            <v>0</v>
          </cell>
          <cell r="I1207">
            <v>206960678.84</v>
          </cell>
          <cell r="J1207">
            <v>31232035.87</v>
          </cell>
          <cell r="K1207">
            <v>4417965.72</v>
          </cell>
          <cell r="L1207">
            <v>0</v>
          </cell>
          <cell r="M1207">
            <v>0</v>
          </cell>
          <cell r="N1207">
            <v>0</v>
          </cell>
          <cell r="O1207">
            <v>0</v>
          </cell>
          <cell r="P1207">
            <v>26204873.97</v>
          </cell>
          <cell r="Q1207">
            <v>49290868.25</v>
          </cell>
          <cell r="R1207">
            <v>0</v>
          </cell>
          <cell r="S1207">
            <v>0</v>
          </cell>
          <cell r="T1207">
            <v>0</v>
          </cell>
          <cell r="U1207">
            <v>108368813.93</v>
          </cell>
          <cell r="V1207">
            <v>574335.54</v>
          </cell>
          <cell r="W1207">
            <v>0</v>
          </cell>
          <cell r="X1207">
            <v>754500000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24367603.85</v>
          </cell>
          <cell r="AD1207">
            <v>11111.21</v>
          </cell>
        </row>
        <row r="1207">
          <cell r="AF1207">
            <v>295032402</v>
          </cell>
          <cell r="AG1207">
            <v>0</v>
          </cell>
          <cell r="AH1207">
            <v>959773487.26</v>
          </cell>
          <cell r="AI1207">
            <v>0</v>
          </cell>
          <cell r="AJ1207">
            <v>512419.97</v>
          </cell>
          <cell r="AK1207">
            <v>0</v>
          </cell>
          <cell r="AL1207">
            <v>78895913.4</v>
          </cell>
          <cell r="AM1207">
            <v>0</v>
          </cell>
          <cell r="AN1207">
            <v>285444848.05</v>
          </cell>
          <cell r="AO1207">
            <v>1683748571.99</v>
          </cell>
          <cell r="AP1207">
            <v>1619659070.68</v>
          </cell>
          <cell r="AQ1207">
            <v>3303407642.67</v>
          </cell>
          <cell r="AR1207">
            <v>366868646.85</v>
          </cell>
          <cell r="AS1207">
            <v>562368813.93</v>
          </cell>
          <cell r="AT1207">
            <v>754511111.21</v>
          </cell>
          <cell r="AU1207">
            <v>1316879925.14</v>
          </cell>
          <cell r="AV1207">
            <v>1619659070.68</v>
          </cell>
          <cell r="AW1207">
            <v>2936538995.82</v>
          </cell>
          <cell r="AX1207">
            <v>562368813.93</v>
          </cell>
          <cell r="AY1207">
            <v>2374170181.89</v>
          </cell>
          <cell r="AZ1207">
            <v>0.448446258338304</v>
          </cell>
          <cell r="BA1207">
            <v>0.551553741661696</v>
          </cell>
          <cell r="BB1207">
            <v>1.81305995130637</v>
          </cell>
          <cell r="BC1207">
            <v>0.191507354314212</v>
          </cell>
          <cell r="BD1207">
            <v>0.256938904024093</v>
          </cell>
          <cell r="BE1207">
            <v>0.191507354314212</v>
          </cell>
          <cell r="BF1207">
            <v>0.808492645685788</v>
          </cell>
          <cell r="BG1207" t="e">
            <v>#N/A</v>
          </cell>
          <cell r="BH1207">
            <v>-770771985.19</v>
          </cell>
          <cell r="BI1207">
            <v>384256887.46</v>
          </cell>
          <cell r="BJ1207" t="e">
            <v>#N/A</v>
          </cell>
        </row>
        <row r="1208">
          <cell r="A1208" t="str">
            <v>605365.SH</v>
          </cell>
          <cell r="B1208" t="str">
            <v>立达信</v>
          </cell>
          <cell r="C1208">
            <v>45054104.54</v>
          </cell>
          <cell r="D1208">
            <v>453978000</v>
          </cell>
          <cell r="E1208">
            <v>0</v>
          </cell>
          <cell r="F1208">
            <v>0</v>
          </cell>
          <cell r="G1208">
            <v>0</v>
          </cell>
          <cell r="H1208">
            <v>0</v>
          </cell>
          <cell r="I1208">
            <v>2157040864.89</v>
          </cell>
          <cell r="J1208">
            <v>0</v>
          </cell>
          <cell r="K1208">
            <v>43410843.03</v>
          </cell>
          <cell r="L1208">
            <v>0</v>
          </cell>
          <cell r="M1208">
            <v>0</v>
          </cell>
          <cell r="N1208">
            <v>0</v>
          </cell>
          <cell r="O1208">
            <v>0</v>
          </cell>
          <cell r="P1208">
            <v>122449515.92</v>
          </cell>
          <cell r="Q1208">
            <v>26345066.72</v>
          </cell>
          <cell r="R1208">
            <v>0</v>
          </cell>
          <cell r="S1208">
            <v>0</v>
          </cell>
          <cell r="T1208">
            <v>0</v>
          </cell>
          <cell r="U1208">
            <v>9203271.71</v>
          </cell>
          <cell r="V1208">
            <v>2773190.06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33057067.03</v>
          </cell>
          <cell r="AC1208">
            <v>5869367.14</v>
          </cell>
          <cell r="AD1208">
            <v>0</v>
          </cell>
        </row>
        <row r="1208">
          <cell r="AF1208">
            <v>500000000</v>
          </cell>
          <cell r="AG1208">
            <v>0</v>
          </cell>
          <cell r="AH1208">
            <v>812820872.92</v>
          </cell>
          <cell r="AI1208">
            <v>0</v>
          </cell>
          <cell r="AJ1208">
            <v>-3850661.91</v>
          </cell>
          <cell r="AK1208">
            <v>0</v>
          </cell>
          <cell r="AL1208">
            <v>8202595.17</v>
          </cell>
          <cell r="AM1208">
            <v>0</v>
          </cell>
          <cell r="AN1208">
            <v>1574859917.28</v>
          </cell>
          <cell r="AO1208">
            <v>2899181291.04</v>
          </cell>
          <cell r="AP1208">
            <v>2892032723.46</v>
          </cell>
          <cell r="AQ1208">
            <v>5791214014.5</v>
          </cell>
          <cell r="AR1208">
            <v>2436000019.33</v>
          </cell>
          <cell r="AS1208">
            <v>463181271.71</v>
          </cell>
          <cell r="AT1208">
            <v>0</v>
          </cell>
          <cell r="AU1208">
            <v>463181271.71</v>
          </cell>
          <cell r="AV1208">
            <v>2892032723.46</v>
          </cell>
          <cell r="AW1208">
            <v>3355213995.17</v>
          </cell>
          <cell r="AX1208">
            <v>463181271.71</v>
          </cell>
          <cell r="AY1208">
            <v>2892032723.46</v>
          </cell>
          <cell r="AZ1208">
            <v>0.138048205681299</v>
          </cell>
          <cell r="BA1208">
            <v>0.861951794318701</v>
          </cell>
          <cell r="BB1208">
            <v>1.16015768699735</v>
          </cell>
          <cell r="BC1208">
            <v>0.138048205681299</v>
          </cell>
          <cell r="BD1208">
            <v>0</v>
          </cell>
          <cell r="BE1208">
            <v>0.138048205681299</v>
          </cell>
          <cell r="BF1208">
            <v>0.861951794318701</v>
          </cell>
          <cell r="BG1208">
            <v>1512714537.42</v>
          </cell>
          <cell r="BH1208">
            <v>-1586897664.96</v>
          </cell>
          <cell r="BI1208">
            <v>1888440463.96</v>
          </cell>
          <cell r="BJ1208">
            <v>5.02611166961606</v>
          </cell>
        </row>
        <row r="1209">
          <cell r="A1209" t="str">
            <v>600213.SH</v>
          </cell>
          <cell r="B1209" t="str">
            <v>亚星客车</v>
          </cell>
          <cell r="C1209">
            <v>0</v>
          </cell>
          <cell r="D1209">
            <v>453971276.65</v>
          </cell>
          <cell r="E1209">
            <v>0</v>
          </cell>
          <cell r="F1209">
            <v>0</v>
          </cell>
          <cell r="G1209">
            <v>0</v>
          </cell>
          <cell r="H1209">
            <v>0</v>
          </cell>
          <cell r="I1209">
            <v>798786962.57</v>
          </cell>
          <cell r="J1209">
            <v>0</v>
          </cell>
          <cell r="K1209">
            <v>26842330.61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12993304.51</v>
          </cell>
          <cell r="Q1209">
            <v>16621501.84</v>
          </cell>
          <cell r="R1209">
            <v>0</v>
          </cell>
          <cell r="S1209">
            <v>0</v>
          </cell>
          <cell r="T1209">
            <v>0</v>
          </cell>
          <cell r="U1209">
            <v>757748449.01</v>
          </cell>
          <cell r="V1209">
            <v>1536191.54</v>
          </cell>
          <cell r="W1209">
            <v>0</v>
          </cell>
          <cell r="X1209">
            <v>572014300.71</v>
          </cell>
          <cell r="Y1209">
            <v>0</v>
          </cell>
          <cell r="Z1209">
            <v>0</v>
          </cell>
          <cell r="AA1209">
            <v>0</v>
          </cell>
          <cell r="AB1209">
            <v>84443385.7</v>
          </cell>
          <cell r="AC1209">
            <v>200000</v>
          </cell>
          <cell r="AD1209">
            <v>0</v>
          </cell>
        </row>
        <row r="1209">
          <cell r="AF1209">
            <v>220000000</v>
          </cell>
          <cell r="AG1209">
            <v>0</v>
          </cell>
          <cell r="AH1209">
            <v>342093992.81</v>
          </cell>
          <cell r="AI1209">
            <v>0</v>
          </cell>
          <cell r="AJ1209">
            <v>0</v>
          </cell>
          <cell r="AK1209">
            <v>8478044.42</v>
          </cell>
          <cell r="AL1209">
            <v>42566226.78</v>
          </cell>
          <cell r="AM1209">
            <v>0</v>
          </cell>
          <cell r="AN1209">
            <v>-692859354.28</v>
          </cell>
          <cell r="AO1209">
            <v>2725157703.14</v>
          </cell>
          <cell r="AP1209">
            <v>-79721090.2700001</v>
          </cell>
          <cell r="AQ1209">
            <v>2645436612.87</v>
          </cell>
          <cell r="AR1209">
            <v>941423676.77</v>
          </cell>
          <cell r="AS1209">
            <v>1211719725.66</v>
          </cell>
          <cell r="AT1209">
            <v>572014300.71</v>
          </cell>
          <cell r="AU1209">
            <v>1783734026.37</v>
          </cell>
          <cell r="AV1209">
            <v>-79721090.2700001</v>
          </cell>
          <cell r="AW1209">
            <v>1704012936.1</v>
          </cell>
          <cell r="AX1209">
            <v>1211719725.66</v>
          </cell>
          <cell r="AY1209">
            <v>492293210.44</v>
          </cell>
          <cell r="AZ1209">
            <v>1.04678432222026</v>
          </cell>
          <cell r="BA1209">
            <v>-0.0467843222202637</v>
          </cell>
          <cell r="BB1209">
            <v>-21.3746817853197</v>
          </cell>
          <cell r="BC1209">
            <v>0.711097727012144</v>
          </cell>
          <cell r="BD1209">
            <v>0.33568659520812</v>
          </cell>
          <cell r="BE1209">
            <v>0.711097727012144</v>
          </cell>
          <cell r="BF1209">
            <v>0.288902272987856</v>
          </cell>
          <cell r="BG1209" t="e">
            <v>#N/A</v>
          </cell>
          <cell r="BH1209">
            <v>941888679.47</v>
          </cell>
          <cell r="BI1209">
            <v>249308416.43</v>
          </cell>
          <cell r="BJ1209" t="e">
            <v>#N/A</v>
          </cell>
        </row>
        <row r="1210">
          <cell r="A1210" t="str">
            <v>002423.SZ</v>
          </cell>
          <cell r="B1210" t="str">
            <v>中粮资本</v>
          </cell>
          <cell r="C1210">
            <v>79210646.67</v>
          </cell>
          <cell r="D1210">
            <v>453386731.21</v>
          </cell>
          <cell r="E1210">
            <v>0</v>
          </cell>
          <cell r="F1210">
            <v>0</v>
          </cell>
          <cell r="G1210">
            <v>1333460503.47</v>
          </cell>
          <cell r="H1210">
            <v>29907830.87</v>
          </cell>
          <cell r="I1210">
            <v>334552329.04</v>
          </cell>
          <cell r="J1210">
            <v>18483397.35</v>
          </cell>
          <cell r="K1210">
            <v>13078588.41</v>
          </cell>
          <cell r="L1210">
            <v>6354637595.2</v>
          </cell>
          <cell r="M1210">
            <v>0</v>
          </cell>
          <cell r="N1210">
            <v>0</v>
          </cell>
          <cell r="O1210">
            <v>0</v>
          </cell>
          <cell r="P1210">
            <v>514791759.38</v>
          </cell>
          <cell r="Q1210">
            <v>61669932.58</v>
          </cell>
          <cell r="R1210">
            <v>0</v>
          </cell>
          <cell r="S1210">
            <v>105471813.22</v>
          </cell>
          <cell r="T1210">
            <v>428388477.5</v>
          </cell>
          <cell r="U1210">
            <v>0</v>
          </cell>
          <cell r="V1210">
            <v>26245915748.82</v>
          </cell>
          <cell r="W1210">
            <v>0</v>
          </cell>
          <cell r="X1210">
            <v>0</v>
          </cell>
          <cell r="Y1210">
            <v>2530374053.64</v>
          </cell>
          <cell r="Z1210">
            <v>0</v>
          </cell>
          <cell r="AA1210">
            <v>138016512.07</v>
          </cell>
          <cell r="AB1210">
            <v>6443408.79</v>
          </cell>
          <cell r="AC1210">
            <v>0</v>
          </cell>
          <cell r="AD1210">
            <v>792179991.57</v>
          </cell>
        </row>
        <row r="1210">
          <cell r="AF1210">
            <v>2304105575</v>
          </cell>
          <cell r="AG1210">
            <v>0</v>
          </cell>
          <cell r="AH1210">
            <v>9568535577.89</v>
          </cell>
          <cell r="AI1210">
            <v>0</v>
          </cell>
          <cell r="AJ1210">
            <v>13545142.37</v>
          </cell>
          <cell r="AK1210">
            <v>0</v>
          </cell>
          <cell r="AL1210">
            <v>92640067.26</v>
          </cell>
          <cell r="AM1210">
            <v>676866771.11</v>
          </cell>
          <cell r="AN1210">
            <v>5236555694.01</v>
          </cell>
          <cell r="AO1210">
            <v>39439969319.79</v>
          </cell>
          <cell r="AP1210">
            <v>17892248827.64</v>
          </cell>
          <cell r="AQ1210">
            <v>57332218147.43</v>
          </cell>
          <cell r="AR1210">
            <v>27808006101.76</v>
          </cell>
          <cell r="AS1210">
            <v>8171392660.75</v>
          </cell>
          <cell r="AT1210">
            <v>3460570557.28</v>
          </cell>
          <cell r="AU1210">
            <v>11631963218.03</v>
          </cell>
          <cell r="AV1210">
            <v>17892248827.64</v>
          </cell>
          <cell r="AW1210">
            <v>29524212045.67</v>
          </cell>
          <cell r="AX1210">
            <v>8171392660.75</v>
          </cell>
          <cell r="AY1210">
            <v>21352819384.92</v>
          </cell>
          <cell r="AZ1210">
            <v>0.393980479480262</v>
          </cell>
          <cell r="BA1210">
            <v>0.606019520519738</v>
          </cell>
          <cell r="BB1210">
            <v>1.65011186296833</v>
          </cell>
          <cell r="BC1210">
            <v>0.27676920380161</v>
          </cell>
          <cell r="BD1210">
            <v>0.117211275678652</v>
          </cell>
          <cell r="BE1210">
            <v>0.27676920380161</v>
          </cell>
          <cell r="BF1210">
            <v>0.72323079619839</v>
          </cell>
          <cell r="BG1210">
            <v>23290064100.96</v>
          </cell>
          <cell r="BH1210">
            <v>-31842109875.52</v>
          </cell>
          <cell r="BI1210">
            <v>14264626920.26</v>
          </cell>
          <cell r="BJ1210">
            <v>-1.58049151909932</v>
          </cell>
        </row>
        <row r="1211">
          <cell r="A1211" t="str">
            <v>603901.SH</v>
          </cell>
          <cell r="B1211" t="str">
            <v>永创智能</v>
          </cell>
          <cell r="C1211">
            <v>722239.78</v>
          </cell>
          <cell r="D1211">
            <v>453326977.8</v>
          </cell>
          <cell r="E1211">
            <v>0</v>
          </cell>
          <cell r="F1211">
            <v>0</v>
          </cell>
          <cell r="G1211">
            <v>0</v>
          </cell>
          <cell r="H1211">
            <v>0</v>
          </cell>
          <cell r="I1211">
            <v>783457766.45</v>
          </cell>
          <cell r="J1211">
            <v>0</v>
          </cell>
          <cell r="K1211">
            <v>640543708.06</v>
          </cell>
          <cell r="L1211">
            <v>0</v>
          </cell>
          <cell r="M1211">
            <v>0</v>
          </cell>
          <cell r="N1211">
            <v>0</v>
          </cell>
          <cell r="O1211">
            <v>0</v>
          </cell>
          <cell r="P1211">
            <v>62014646.61</v>
          </cell>
          <cell r="Q1211">
            <v>46509525.35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57051396.67</v>
          </cell>
          <cell r="W1211">
            <v>0</v>
          </cell>
          <cell r="X1211">
            <v>4806266.67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5369279.17</v>
          </cell>
          <cell r="AD1211">
            <v>0</v>
          </cell>
        </row>
        <row r="1211">
          <cell r="AF1211">
            <v>488500811</v>
          </cell>
          <cell r="AG1211">
            <v>0</v>
          </cell>
          <cell r="AH1211">
            <v>897073661.79</v>
          </cell>
          <cell r="AI1211">
            <v>78928587.53</v>
          </cell>
          <cell r="AJ1211">
            <v>-968382.02</v>
          </cell>
          <cell r="AK1211">
            <v>0</v>
          </cell>
          <cell r="AL1211">
            <v>65678102.93</v>
          </cell>
          <cell r="AM1211">
            <v>0</v>
          </cell>
          <cell r="AN1211">
            <v>738850253.88</v>
          </cell>
          <cell r="AO1211">
            <v>2053801806.56</v>
          </cell>
          <cell r="AP1211">
            <v>2268063035.11</v>
          </cell>
          <cell r="AQ1211">
            <v>4321864841.67</v>
          </cell>
          <cell r="AR1211">
            <v>1595668562.09</v>
          </cell>
          <cell r="AS1211">
            <v>453326977.8</v>
          </cell>
          <cell r="AT1211">
            <v>4806266.67</v>
          </cell>
          <cell r="AU1211">
            <v>458133244.47</v>
          </cell>
          <cell r="AV1211">
            <v>2110205860.05</v>
          </cell>
          <cell r="AW1211">
            <v>2568339104.52</v>
          </cell>
          <cell r="AX1211">
            <v>453326977.8</v>
          </cell>
          <cell r="AY1211">
            <v>2115012126.72</v>
          </cell>
          <cell r="AZ1211">
            <v>0.178377241410114</v>
          </cell>
          <cell r="BA1211">
            <v>0.821622758589886</v>
          </cell>
          <cell r="BB1211">
            <v>1.21710357891772</v>
          </cell>
          <cell r="BC1211">
            <v>0.17650588935168</v>
          </cell>
          <cell r="BD1211">
            <v>0.00187135205843398</v>
          </cell>
          <cell r="BE1211">
            <v>0.17650588935168</v>
          </cell>
          <cell r="BF1211">
            <v>0.82349411064832</v>
          </cell>
          <cell r="BG1211" t="e">
            <v>#N/A</v>
          </cell>
          <cell r="BH1211">
            <v>-286358008.94</v>
          </cell>
          <cell r="BI1211">
            <v>1091462826.59</v>
          </cell>
          <cell r="BJ1211" t="e">
            <v>#N/A</v>
          </cell>
        </row>
        <row r="1212">
          <cell r="A1212" t="str">
            <v>600255.SH</v>
          </cell>
          <cell r="B1212" t="str">
            <v>鑫科材料</v>
          </cell>
          <cell r="C1212">
            <v>27753143.81</v>
          </cell>
          <cell r="D1212">
            <v>452283942.04</v>
          </cell>
          <cell r="E1212">
            <v>0</v>
          </cell>
          <cell r="F1212">
            <v>0</v>
          </cell>
          <cell r="G1212">
            <v>0</v>
          </cell>
          <cell r="H1212">
            <v>0</v>
          </cell>
          <cell r="I1212">
            <v>947243331.8</v>
          </cell>
          <cell r="J1212">
            <v>0</v>
          </cell>
          <cell r="K1212">
            <v>35587081.84</v>
          </cell>
          <cell r="L1212">
            <v>0</v>
          </cell>
          <cell r="M1212">
            <v>0</v>
          </cell>
          <cell r="N1212">
            <v>0</v>
          </cell>
          <cell r="O1212">
            <v>0</v>
          </cell>
          <cell r="P1212">
            <v>17424175.1</v>
          </cell>
          <cell r="Q1212">
            <v>6174820.81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19977832.53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49161255.62</v>
          </cell>
          <cell r="AD1212">
            <v>0</v>
          </cell>
        </row>
        <row r="1212">
          <cell r="AF1212">
            <v>1799543555</v>
          </cell>
          <cell r="AG1212">
            <v>0</v>
          </cell>
          <cell r="AH1212">
            <v>1268874620.44</v>
          </cell>
          <cell r="AI1212">
            <v>36696105.83</v>
          </cell>
          <cell r="AJ1212">
            <v>0</v>
          </cell>
          <cell r="AK1212">
            <v>0</v>
          </cell>
          <cell r="AL1212">
            <v>50421276.08</v>
          </cell>
          <cell r="AM1212">
            <v>0</v>
          </cell>
          <cell r="AN1212">
            <v>-1824988573.66</v>
          </cell>
          <cell r="AO1212">
            <v>1555605583.55</v>
          </cell>
          <cell r="AP1212">
            <v>1330546983.69</v>
          </cell>
          <cell r="AQ1212">
            <v>2886152567.24</v>
          </cell>
          <cell r="AR1212">
            <v>1103321641.51</v>
          </cell>
          <cell r="AS1212">
            <v>452283942.04</v>
          </cell>
          <cell r="AT1212">
            <v>0</v>
          </cell>
          <cell r="AU1212">
            <v>452283942.04</v>
          </cell>
          <cell r="AV1212">
            <v>1257154772.03</v>
          </cell>
          <cell r="AW1212">
            <v>1709438714.07</v>
          </cell>
          <cell r="AX1212">
            <v>452283942.04</v>
          </cell>
          <cell r="AY1212">
            <v>1257154772.03</v>
          </cell>
          <cell r="AZ1212">
            <v>0.264580378528551</v>
          </cell>
          <cell r="BA1212">
            <v>0.735419621471449</v>
          </cell>
          <cell r="BB1212">
            <v>1.35976790774112</v>
          </cell>
          <cell r="BC1212">
            <v>0.264580378528551</v>
          </cell>
          <cell r="BD1212">
            <v>0</v>
          </cell>
          <cell r="BE1212">
            <v>0.264580378528551</v>
          </cell>
          <cell r="BF1212">
            <v>0.735419621471449</v>
          </cell>
          <cell r="BG1212" t="e">
            <v>#N/A</v>
          </cell>
          <cell r="BH1212">
            <v>-260542734.18</v>
          </cell>
          <cell r="BI1212">
            <v>219484660.21</v>
          </cell>
          <cell r="BJ1212" t="e">
            <v>#N/A</v>
          </cell>
        </row>
        <row r="1213">
          <cell r="A1213" t="str">
            <v>603633.SH</v>
          </cell>
          <cell r="B1213" t="str">
            <v>徕木股份</v>
          </cell>
          <cell r="C1213">
            <v>2433061.81</v>
          </cell>
          <cell r="D1213">
            <v>452238004.32</v>
          </cell>
          <cell r="E1213">
            <v>0</v>
          </cell>
          <cell r="F1213">
            <v>0</v>
          </cell>
          <cell r="G1213">
            <v>0</v>
          </cell>
          <cell r="H1213">
            <v>0</v>
          </cell>
          <cell r="I1213">
            <v>189548323.04</v>
          </cell>
          <cell r="J1213">
            <v>0</v>
          </cell>
          <cell r="K1213">
            <v>1261749.88</v>
          </cell>
          <cell r="L1213">
            <v>0</v>
          </cell>
          <cell r="M1213">
            <v>0</v>
          </cell>
          <cell r="N1213">
            <v>0</v>
          </cell>
          <cell r="O1213">
            <v>0</v>
          </cell>
          <cell r="P1213">
            <v>7853400.25</v>
          </cell>
          <cell r="Q1213">
            <v>8492443.27</v>
          </cell>
          <cell r="R1213">
            <v>0</v>
          </cell>
          <cell r="S1213">
            <v>0</v>
          </cell>
          <cell r="T1213">
            <v>0</v>
          </cell>
          <cell r="U1213">
            <v>27722475.97</v>
          </cell>
          <cell r="V1213">
            <v>164027.49</v>
          </cell>
          <cell r="W1213">
            <v>0</v>
          </cell>
          <cell r="X1213">
            <v>5000000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8520821.62</v>
          </cell>
          <cell r="AD1213">
            <v>0</v>
          </cell>
        </row>
        <row r="1213">
          <cell r="AF1213">
            <v>263501200</v>
          </cell>
          <cell r="AG1213">
            <v>0</v>
          </cell>
          <cell r="AH1213">
            <v>280052825.37</v>
          </cell>
          <cell r="AI1213">
            <v>0</v>
          </cell>
          <cell r="AJ1213">
            <v>16831837.62</v>
          </cell>
          <cell r="AK1213">
            <v>0</v>
          </cell>
          <cell r="AL1213">
            <v>51169518.36</v>
          </cell>
          <cell r="AM1213">
            <v>0</v>
          </cell>
          <cell r="AN1213">
            <v>487772628.22</v>
          </cell>
          <cell r="AO1213">
            <v>703234307.65</v>
          </cell>
          <cell r="AP1213">
            <v>1099328009.57</v>
          </cell>
          <cell r="AQ1213">
            <v>1802562317.22</v>
          </cell>
          <cell r="AR1213">
            <v>218273827.36</v>
          </cell>
          <cell r="AS1213">
            <v>479960480.29</v>
          </cell>
          <cell r="AT1213">
            <v>5000000</v>
          </cell>
          <cell r="AU1213">
            <v>484960480.29</v>
          </cell>
          <cell r="AV1213">
            <v>1099328009.57</v>
          </cell>
          <cell r="AW1213">
            <v>1584288489.86</v>
          </cell>
          <cell r="AX1213">
            <v>479960480.29</v>
          </cell>
          <cell r="AY1213">
            <v>1104328009.57</v>
          </cell>
          <cell r="AZ1213">
            <v>0.306106169043022</v>
          </cell>
          <cell r="BA1213">
            <v>0.693893830956978</v>
          </cell>
          <cell r="BB1213">
            <v>1.44114265812229</v>
          </cell>
          <cell r="BC1213">
            <v>0.302950178178984</v>
          </cell>
          <cell r="BD1213">
            <v>0.00315599086403881</v>
          </cell>
          <cell r="BE1213">
            <v>0.302950178178984</v>
          </cell>
          <cell r="BF1213">
            <v>0.697049821821016</v>
          </cell>
          <cell r="BG1213" t="e">
            <v>#N/A</v>
          </cell>
          <cell r="BH1213">
            <v>397673321.6</v>
          </cell>
          <cell r="BI1213">
            <v>241091108.22</v>
          </cell>
          <cell r="BJ1213" t="e">
            <v>#N/A</v>
          </cell>
        </row>
        <row r="1214">
          <cell r="A1214" t="str">
            <v>600038.SH</v>
          </cell>
          <cell r="B1214" t="str">
            <v>中直股份</v>
          </cell>
          <cell r="C1214">
            <v>4745008.87</v>
          </cell>
          <cell r="D1214">
            <v>452231950</v>
          </cell>
          <cell r="E1214">
            <v>0</v>
          </cell>
          <cell r="F1214">
            <v>0</v>
          </cell>
          <cell r="G1214">
            <v>0</v>
          </cell>
          <cell r="H1214">
            <v>0</v>
          </cell>
          <cell r="I1214">
            <v>12289676188.49</v>
          </cell>
          <cell r="J1214">
            <v>0</v>
          </cell>
          <cell r="K1214">
            <v>2280455128.23</v>
          </cell>
          <cell r="L1214">
            <v>0</v>
          </cell>
          <cell r="M1214">
            <v>0</v>
          </cell>
          <cell r="N1214">
            <v>0</v>
          </cell>
          <cell r="O1214">
            <v>0</v>
          </cell>
          <cell r="P1214">
            <v>457828646.48</v>
          </cell>
          <cell r="Q1214">
            <v>64819736.34</v>
          </cell>
          <cell r="R1214">
            <v>0</v>
          </cell>
          <cell r="S1214">
            <v>0</v>
          </cell>
          <cell r="T1214">
            <v>0</v>
          </cell>
          <cell r="U1214">
            <v>57450974.89</v>
          </cell>
          <cell r="V1214">
            <v>15452848.85</v>
          </cell>
          <cell r="W1214">
            <v>0</v>
          </cell>
          <cell r="X1214">
            <v>185158800</v>
          </cell>
          <cell r="Y1214">
            <v>0</v>
          </cell>
          <cell r="Z1214">
            <v>0</v>
          </cell>
          <cell r="AA1214">
            <v>0</v>
          </cell>
          <cell r="AB1214">
            <v>464044313.77</v>
          </cell>
          <cell r="AC1214">
            <v>65157500</v>
          </cell>
          <cell r="AD1214">
            <v>67718790.14</v>
          </cell>
        </row>
        <row r="1214">
          <cell r="AF1214">
            <v>589476716</v>
          </cell>
          <cell r="AG1214">
            <v>0</v>
          </cell>
          <cell r="AH1214">
            <v>4363119717.3</v>
          </cell>
          <cell r="AI1214">
            <v>0</v>
          </cell>
          <cell r="AJ1214">
            <v>46154383.62</v>
          </cell>
          <cell r="AK1214">
            <v>245718222.23</v>
          </cell>
          <cell r="AL1214">
            <v>397170036.94</v>
          </cell>
          <cell r="AM1214">
            <v>0</v>
          </cell>
          <cell r="AN1214">
            <v>3635664674.4</v>
          </cell>
          <cell r="AO1214">
            <v>16404739886.06</v>
          </cell>
          <cell r="AP1214">
            <v>9277303750.49</v>
          </cell>
          <cell r="AQ1214">
            <v>25682043636.55</v>
          </cell>
          <cell r="AR1214">
            <v>15642179371.03</v>
          </cell>
          <cell r="AS1214">
            <v>509682924.89</v>
          </cell>
          <cell r="AT1214">
            <v>252877590.14</v>
          </cell>
          <cell r="AU1214">
            <v>762560515.03</v>
          </cell>
          <cell r="AV1214">
            <v>9277303750.49</v>
          </cell>
          <cell r="AW1214">
            <v>10039864265.52</v>
          </cell>
          <cell r="AX1214">
            <v>509682924.89</v>
          </cell>
          <cell r="AY1214">
            <v>9530181340.63</v>
          </cell>
          <cell r="AZ1214">
            <v>0.0759532693732592</v>
          </cell>
          <cell r="BA1214">
            <v>0.924046730626741</v>
          </cell>
          <cell r="BB1214">
            <v>1.08219635095916</v>
          </cell>
          <cell r="BC1214">
            <v>0.0507659178860026</v>
          </cell>
          <cell r="BD1214">
            <v>0.0251873514872566</v>
          </cell>
          <cell r="BE1214">
            <v>0.0507659178860026</v>
          </cell>
          <cell r="BF1214">
            <v>0.949234082113997</v>
          </cell>
          <cell r="BG1214">
            <v>1093969578.09</v>
          </cell>
          <cell r="BH1214">
            <v>-1518072780.06</v>
          </cell>
          <cell r="BI1214">
            <v>6659659277.51</v>
          </cell>
          <cell r="BJ1214">
            <v>1.19655597727699</v>
          </cell>
        </row>
        <row r="1215">
          <cell r="A1215" t="str">
            <v>002685.SZ</v>
          </cell>
          <cell r="B1215" t="str">
            <v>华东重机</v>
          </cell>
          <cell r="C1215">
            <v>5385262.85</v>
          </cell>
          <cell r="D1215">
            <v>452000000</v>
          </cell>
          <cell r="E1215">
            <v>0</v>
          </cell>
          <cell r="F1215">
            <v>0</v>
          </cell>
          <cell r="G1215">
            <v>0</v>
          </cell>
          <cell r="H1215">
            <v>0</v>
          </cell>
          <cell r="I1215">
            <v>528847463.23</v>
          </cell>
          <cell r="J1215">
            <v>550561.91</v>
          </cell>
          <cell r="K1215">
            <v>459205900.71</v>
          </cell>
          <cell r="L1215">
            <v>0</v>
          </cell>
          <cell r="M1215">
            <v>0</v>
          </cell>
          <cell r="N1215">
            <v>0</v>
          </cell>
          <cell r="O1215">
            <v>0</v>
          </cell>
          <cell r="P1215">
            <v>17230795</v>
          </cell>
          <cell r="Q1215">
            <v>6786924.03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71674604.04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50779422.82</v>
          </cell>
          <cell r="AD1215">
            <v>0</v>
          </cell>
        </row>
        <row r="1215">
          <cell r="AF1215">
            <v>1007690641</v>
          </cell>
          <cell r="AG1215">
            <v>0</v>
          </cell>
          <cell r="AH1215">
            <v>3024039763.82</v>
          </cell>
          <cell r="AI1215">
            <v>0</v>
          </cell>
          <cell r="AJ1215">
            <v>545932.09</v>
          </cell>
          <cell r="AK1215">
            <v>31594558.1</v>
          </cell>
          <cell r="AL1215">
            <v>32940729.95</v>
          </cell>
          <cell r="AM1215">
            <v>0</v>
          </cell>
          <cell r="AN1215">
            <v>-352626353.5</v>
          </cell>
          <cell r="AO1215">
            <v>1592460934.59</v>
          </cell>
          <cell r="AP1215">
            <v>3744185271.46</v>
          </cell>
          <cell r="AQ1215">
            <v>5336646206.05</v>
          </cell>
          <cell r="AR1215">
            <v>1140460934.59</v>
          </cell>
          <cell r="AS1215">
            <v>452000000</v>
          </cell>
          <cell r="AT1215">
            <v>0</v>
          </cell>
          <cell r="AU1215">
            <v>452000000</v>
          </cell>
          <cell r="AV1215">
            <v>3744185271.46</v>
          </cell>
          <cell r="AW1215">
            <v>4196185271.46</v>
          </cell>
          <cell r="AX1215">
            <v>452000000</v>
          </cell>
          <cell r="AY1215">
            <v>3744185271.46</v>
          </cell>
          <cell r="AZ1215">
            <v>0.107716883492786</v>
          </cell>
          <cell r="BA1215">
            <v>0.892283116507214</v>
          </cell>
          <cell r="BB1215">
            <v>1.12072052188372</v>
          </cell>
          <cell r="BC1215">
            <v>0.107716883492786</v>
          </cell>
          <cell r="BD1215">
            <v>0</v>
          </cell>
          <cell r="BE1215">
            <v>0.107716883492786</v>
          </cell>
          <cell r="BF1215">
            <v>0.892283116507214</v>
          </cell>
          <cell r="BG1215" t="e">
            <v>#N/A</v>
          </cell>
          <cell r="BH1215">
            <v>97232602.92</v>
          </cell>
          <cell r="BI1215">
            <v>1610433308.66</v>
          </cell>
          <cell r="BJ1215" t="e">
            <v>#N/A</v>
          </cell>
        </row>
        <row r="1216">
          <cell r="A1216" t="str">
            <v>600323.SH</v>
          </cell>
          <cell r="B1216" t="str">
            <v>瀚蓝环境</v>
          </cell>
          <cell r="C1216">
            <v>228808695.65</v>
          </cell>
          <cell r="D1216">
            <v>451552665.29</v>
          </cell>
          <cell r="E1216">
            <v>0</v>
          </cell>
          <cell r="F1216">
            <v>0</v>
          </cell>
          <cell r="G1216">
            <v>0</v>
          </cell>
          <cell r="H1216">
            <v>0</v>
          </cell>
          <cell r="I1216">
            <v>2907470915.1</v>
          </cell>
          <cell r="J1216">
            <v>0</v>
          </cell>
          <cell r="K1216">
            <v>282806760.18</v>
          </cell>
          <cell r="L1216">
            <v>0</v>
          </cell>
          <cell r="M1216">
            <v>0</v>
          </cell>
          <cell r="N1216">
            <v>0</v>
          </cell>
          <cell r="O1216">
            <v>0</v>
          </cell>
          <cell r="P1216">
            <v>194588211.19</v>
          </cell>
          <cell r="Q1216">
            <v>197403588.2</v>
          </cell>
          <cell r="R1216">
            <v>0</v>
          </cell>
          <cell r="S1216">
            <v>0</v>
          </cell>
          <cell r="T1216">
            <v>0</v>
          </cell>
          <cell r="U1216">
            <v>2002767930.17</v>
          </cell>
          <cell r="V1216">
            <v>1575071781.8</v>
          </cell>
          <cell r="W1216">
            <v>0</v>
          </cell>
          <cell r="X1216">
            <v>7983659768.32</v>
          </cell>
          <cell r="Y1216">
            <v>302782250.01</v>
          </cell>
          <cell r="Z1216">
            <v>0</v>
          </cell>
          <cell r="AA1216">
            <v>25186075.83</v>
          </cell>
          <cell r="AB1216">
            <v>46937153.85</v>
          </cell>
          <cell r="AC1216">
            <v>1548353302.08</v>
          </cell>
          <cell r="AD1216">
            <v>0</v>
          </cell>
        </row>
        <row r="1216">
          <cell r="AF1216">
            <v>815347146</v>
          </cell>
          <cell r="AG1216">
            <v>0</v>
          </cell>
          <cell r="AH1216">
            <v>2447192473.98</v>
          </cell>
          <cell r="AI1216">
            <v>0</v>
          </cell>
          <cell r="AJ1216">
            <v>18406603.36</v>
          </cell>
          <cell r="AK1216">
            <v>57367229.8</v>
          </cell>
          <cell r="AL1216">
            <v>405852047.71</v>
          </cell>
          <cell r="AM1216">
            <v>0</v>
          </cell>
          <cell r="AN1216">
            <v>5490137911.72</v>
          </cell>
          <cell r="AO1216">
            <v>17747389097.67</v>
          </cell>
          <cell r="AP1216">
            <v>9234303412.57</v>
          </cell>
          <cell r="AQ1216">
            <v>26981692510.24</v>
          </cell>
          <cell r="AR1216">
            <v>6981440408.05</v>
          </cell>
          <cell r="AS1216">
            <v>2454320595.46</v>
          </cell>
          <cell r="AT1216">
            <v>8311628094.16</v>
          </cell>
          <cell r="AU1216">
            <v>10765948689.62</v>
          </cell>
          <cell r="AV1216">
            <v>9234303412.57</v>
          </cell>
          <cell r="AW1216">
            <v>20000252102.19</v>
          </cell>
          <cell r="AX1216">
            <v>2454320595.46</v>
          </cell>
          <cell r="AY1216">
            <v>17545931506.73</v>
          </cell>
          <cell r="AZ1216">
            <v>0.538290649268423</v>
          </cell>
          <cell r="BA1216">
            <v>0.461709350731577</v>
          </cell>
          <cell r="BB1216">
            <v>2.16586473376704</v>
          </cell>
          <cell r="BC1216">
            <v>0.122714482943505</v>
          </cell>
          <cell r="BD1216">
            <v>0.415576166324918</v>
          </cell>
          <cell r="BE1216">
            <v>0.122714482943505</v>
          </cell>
          <cell r="BF1216">
            <v>0.877285517056495</v>
          </cell>
          <cell r="BG1216">
            <v>-1637168209.28</v>
          </cell>
          <cell r="BH1216">
            <v>423329076.53</v>
          </cell>
          <cell r="BI1216">
            <v>-5388171146.24</v>
          </cell>
          <cell r="BJ1216">
            <v>1.43646145758735</v>
          </cell>
        </row>
        <row r="1217">
          <cell r="A1217" t="str">
            <v>002119.SZ</v>
          </cell>
          <cell r="B1217" t="str">
            <v>康强电子</v>
          </cell>
          <cell r="C1217">
            <v>0</v>
          </cell>
          <cell r="D1217">
            <v>451499763.87</v>
          </cell>
          <cell r="E1217">
            <v>0</v>
          </cell>
          <cell r="F1217">
            <v>0</v>
          </cell>
          <cell r="G1217">
            <v>6350820</v>
          </cell>
          <cell r="H1217">
            <v>0</v>
          </cell>
          <cell r="I1217">
            <v>318781150.1</v>
          </cell>
          <cell r="J1217">
            <v>791189.1</v>
          </cell>
          <cell r="K1217">
            <v>7468157.51</v>
          </cell>
          <cell r="L1217">
            <v>0</v>
          </cell>
          <cell r="M1217">
            <v>0</v>
          </cell>
          <cell r="N1217">
            <v>0</v>
          </cell>
          <cell r="O1217">
            <v>0</v>
          </cell>
          <cell r="P1217">
            <v>23498114.67</v>
          </cell>
          <cell r="Q1217">
            <v>17523094.28</v>
          </cell>
          <cell r="R1217">
            <v>0</v>
          </cell>
          <cell r="S1217">
            <v>0</v>
          </cell>
          <cell r="T1217">
            <v>0</v>
          </cell>
          <cell r="U1217">
            <v>25028819.45</v>
          </cell>
          <cell r="V1217">
            <v>436288.16</v>
          </cell>
          <cell r="W1217">
            <v>0</v>
          </cell>
          <cell r="X1217">
            <v>127134305.56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52955350.74</v>
          </cell>
          <cell r="AD1217">
            <v>0</v>
          </cell>
        </row>
        <row r="1217">
          <cell r="AF1217">
            <v>375284000</v>
          </cell>
          <cell r="AG1217">
            <v>0</v>
          </cell>
          <cell r="AH1217">
            <v>112157508.69</v>
          </cell>
          <cell r="AI1217">
            <v>0</v>
          </cell>
          <cell r="AJ1217">
            <v>0</v>
          </cell>
          <cell r="AK1217">
            <v>0</v>
          </cell>
          <cell r="AL1217">
            <v>63468471.51</v>
          </cell>
          <cell r="AM1217">
            <v>0</v>
          </cell>
          <cell r="AN1217">
            <v>534910717.68</v>
          </cell>
          <cell r="AO1217">
            <v>1031467053.44</v>
          </cell>
          <cell r="AP1217">
            <v>1085820697.88</v>
          </cell>
          <cell r="AQ1217">
            <v>2117287751.32</v>
          </cell>
          <cell r="AR1217">
            <v>421453344.56</v>
          </cell>
          <cell r="AS1217">
            <v>482879403.32</v>
          </cell>
          <cell r="AT1217">
            <v>127134305.56</v>
          </cell>
          <cell r="AU1217">
            <v>610013708.88</v>
          </cell>
          <cell r="AV1217">
            <v>1085820697.88</v>
          </cell>
          <cell r="AW1217">
            <v>1695834406.76</v>
          </cell>
          <cell r="AX1217">
            <v>482879403.32</v>
          </cell>
          <cell r="AY1217">
            <v>1212955003.44</v>
          </cell>
          <cell r="AZ1217">
            <v>0.359713015874864</v>
          </cell>
          <cell r="BA1217">
            <v>0.640286984125136</v>
          </cell>
          <cell r="BB1217">
            <v>1.56179966920046</v>
          </cell>
          <cell r="BC1217">
            <v>0.284744431057141</v>
          </cell>
          <cell r="BD1217">
            <v>0.074968584817723</v>
          </cell>
          <cell r="BE1217">
            <v>0.284744431057141</v>
          </cell>
          <cell r="BF1217">
            <v>0.715255568942859</v>
          </cell>
          <cell r="BG1217" t="e">
            <v>#N/A</v>
          </cell>
          <cell r="BH1217">
            <v>221807570.27</v>
          </cell>
          <cell r="BI1217">
            <v>460774583.52</v>
          </cell>
          <cell r="BJ1217" t="e">
            <v>#N/A</v>
          </cell>
        </row>
        <row r="1218">
          <cell r="A1218" t="str">
            <v>002678.SZ</v>
          </cell>
          <cell r="B1218" t="str">
            <v>珠江钢琴</v>
          </cell>
          <cell r="C1218">
            <v>4714582.1</v>
          </cell>
          <cell r="D1218">
            <v>451318250</v>
          </cell>
          <cell r="E1218">
            <v>0</v>
          </cell>
          <cell r="F1218">
            <v>0</v>
          </cell>
          <cell r="G1218">
            <v>0</v>
          </cell>
          <cell r="H1218">
            <v>0</v>
          </cell>
          <cell r="I1218">
            <v>348921814.52</v>
          </cell>
          <cell r="J1218">
            <v>0</v>
          </cell>
          <cell r="K1218">
            <v>125036197.14</v>
          </cell>
          <cell r="L1218">
            <v>0</v>
          </cell>
          <cell r="M1218">
            <v>0</v>
          </cell>
          <cell r="N1218">
            <v>0</v>
          </cell>
          <cell r="O1218">
            <v>0</v>
          </cell>
          <cell r="P1218">
            <v>59419788.77</v>
          </cell>
          <cell r="Q1218">
            <v>34577976.82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1378674.35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18945858.04</v>
          </cell>
          <cell r="AB1218">
            <v>559329.31</v>
          </cell>
          <cell r="AC1218">
            <v>37930508.45</v>
          </cell>
          <cell r="AD1218">
            <v>0</v>
          </cell>
        </row>
        <row r="1218">
          <cell r="AF1218">
            <v>1358320323</v>
          </cell>
          <cell r="AG1218">
            <v>0</v>
          </cell>
          <cell r="AH1218">
            <v>981284324.46</v>
          </cell>
          <cell r="AI1218">
            <v>0</v>
          </cell>
          <cell r="AJ1218">
            <v>28800968.15</v>
          </cell>
          <cell r="AK1218">
            <v>0</v>
          </cell>
          <cell r="AL1218">
            <v>170985037.29</v>
          </cell>
          <cell r="AM1218">
            <v>0</v>
          </cell>
          <cell r="AN1218">
            <v>1086365008.25</v>
          </cell>
          <cell r="AO1218">
            <v>1082802979.5</v>
          </cell>
          <cell r="AP1218">
            <v>3625755661.15</v>
          </cell>
          <cell r="AQ1218">
            <v>4708558640.65</v>
          </cell>
          <cell r="AR1218">
            <v>612538871.46</v>
          </cell>
          <cell r="AS1218">
            <v>451318250</v>
          </cell>
          <cell r="AT1218">
            <v>18945858.04</v>
          </cell>
          <cell r="AU1218">
            <v>470264108.04</v>
          </cell>
          <cell r="AV1218">
            <v>3625755661.15</v>
          </cell>
          <cell r="AW1218">
            <v>4096019769.19</v>
          </cell>
          <cell r="AX1218">
            <v>451318250</v>
          </cell>
          <cell r="AY1218">
            <v>3644701519.19</v>
          </cell>
          <cell r="AZ1218">
            <v>0.114810019125712</v>
          </cell>
          <cell r="BA1218">
            <v>0.885189980874288</v>
          </cell>
          <cell r="BB1218">
            <v>1.12970099256243</v>
          </cell>
          <cell r="BC1218">
            <v>0.110184587827136</v>
          </cell>
          <cell r="BD1218">
            <v>0.00462543129857662</v>
          </cell>
          <cell r="BE1218">
            <v>0.110184587827136</v>
          </cell>
          <cell r="BF1218">
            <v>0.889815412172864</v>
          </cell>
          <cell r="BG1218">
            <v>1636323332.13</v>
          </cell>
          <cell r="BH1218">
            <v>-1653861273.48</v>
          </cell>
          <cell r="BI1218">
            <v>2403998303.93</v>
          </cell>
          <cell r="BJ1218">
            <v>3.13153143223263</v>
          </cell>
        </row>
        <row r="1219">
          <cell r="A1219" t="str">
            <v>002521.SZ</v>
          </cell>
          <cell r="B1219" t="str">
            <v>齐峰新材</v>
          </cell>
          <cell r="C1219">
            <v>0</v>
          </cell>
          <cell r="D1219">
            <v>450548583.33</v>
          </cell>
          <cell r="E1219">
            <v>0</v>
          </cell>
          <cell r="F1219">
            <v>0</v>
          </cell>
          <cell r="G1219">
            <v>0</v>
          </cell>
          <cell r="H1219">
            <v>0</v>
          </cell>
          <cell r="I1219">
            <v>1013194157.38</v>
          </cell>
          <cell r="J1219">
            <v>0</v>
          </cell>
          <cell r="K1219">
            <v>44781076.52</v>
          </cell>
          <cell r="L1219">
            <v>0</v>
          </cell>
          <cell r="M1219">
            <v>0</v>
          </cell>
          <cell r="N1219">
            <v>0</v>
          </cell>
          <cell r="O1219">
            <v>0</v>
          </cell>
          <cell r="P1219">
            <v>59210212.87</v>
          </cell>
          <cell r="Q1219">
            <v>8397547.08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5821539.95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12263197.39</v>
          </cell>
          <cell r="AD1219">
            <v>0</v>
          </cell>
        </row>
        <row r="1219">
          <cell r="AF1219">
            <v>494685819</v>
          </cell>
          <cell r="AG1219">
            <v>0</v>
          </cell>
          <cell r="AH1219">
            <v>1861630506.23</v>
          </cell>
          <cell r="AI1219">
            <v>0</v>
          </cell>
          <cell r="AJ1219">
            <v>0</v>
          </cell>
          <cell r="AK1219">
            <v>0</v>
          </cell>
          <cell r="AL1219">
            <v>140604175.23</v>
          </cell>
          <cell r="AM1219">
            <v>0</v>
          </cell>
          <cell r="AN1219">
            <v>1083155106.64</v>
          </cell>
          <cell r="AO1219">
            <v>1594216314.52</v>
          </cell>
          <cell r="AP1219">
            <v>3580075607.1</v>
          </cell>
          <cell r="AQ1219">
            <v>5174291921.62</v>
          </cell>
          <cell r="AR1219">
            <v>1143667731.19</v>
          </cell>
          <cell r="AS1219">
            <v>450548583.33</v>
          </cell>
          <cell r="AT1219">
            <v>0</v>
          </cell>
          <cell r="AU1219">
            <v>450548583.33</v>
          </cell>
          <cell r="AV1219">
            <v>3580075607.1</v>
          </cell>
          <cell r="AW1219">
            <v>4030624190.43</v>
          </cell>
          <cell r="AX1219">
            <v>450548583.33</v>
          </cell>
          <cell r="AY1219">
            <v>3580075607.1</v>
          </cell>
          <cell r="AZ1219">
            <v>0.111781342552289</v>
          </cell>
          <cell r="BA1219">
            <v>0.888218657447711</v>
          </cell>
          <cell r="BB1219">
            <v>1.12584890174846</v>
          </cell>
          <cell r="BC1219">
            <v>0.111781342552289</v>
          </cell>
          <cell r="BD1219">
            <v>0</v>
          </cell>
          <cell r="BE1219">
            <v>0.111781342552289</v>
          </cell>
          <cell r="BF1219">
            <v>0.888218657447711</v>
          </cell>
          <cell r="BG1219" t="e">
            <v>#N/A</v>
          </cell>
          <cell r="BH1219">
            <v>-1202112038.83</v>
          </cell>
          <cell r="BI1219">
            <v>2219968393.17</v>
          </cell>
          <cell r="BJ1219" t="e">
            <v>#N/A</v>
          </cell>
        </row>
        <row r="1220">
          <cell r="A1220" t="str">
            <v>600269.SH</v>
          </cell>
          <cell r="B1220" t="str">
            <v>赣粤高速</v>
          </cell>
          <cell r="C1220">
            <v>72298197.58</v>
          </cell>
          <cell r="D1220">
            <v>450425000.01</v>
          </cell>
          <cell r="E1220">
            <v>0</v>
          </cell>
          <cell r="F1220">
            <v>0</v>
          </cell>
          <cell r="G1220">
            <v>0</v>
          </cell>
          <cell r="H1220">
            <v>0</v>
          </cell>
          <cell r="I1220">
            <v>1292661318.77</v>
          </cell>
          <cell r="J1220">
            <v>148046001.3</v>
          </cell>
          <cell r="K1220">
            <v>1148599740.38</v>
          </cell>
          <cell r="L1220">
            <v>0</v>
          </cell>
          <cell r="M1220">
            <v>0</v>
          </cell>
          <cell r="N1220">
            <v>0</v>
          </cell>
          <cell r="O1220">
            <v>0</v>
          </cell>
          <cell r="P1220">
            <v>61294872.34</v>
          </cell>
          <cell r="Q1220">
            <v>128112580.8</v>
          </cell>
          <cell r="R1220">
            <v>0</v>
          </cell>
          <cell r="S1220">
            <v>0</v>
          </cell>
          <cell r="T1220">
            <v>0</v>
          </cell>
          <cell r="U1220">
            <v>419398312.6</v>
          </cell>
          <cell r="V1220">
            <v>1702756380.32</v>
          </cell>
          <cell r="W1220">
            <v>0</v>
          </cell>
          <cell r="X1220">
            <v>246948000</v>
          </cell>
          <cell r="Y1220">
            <v>7470141198.52</v>
          </cell>
          <cell r="Z1220">
            <v>0</v>
          </cell>
          <cell r="AA1220">
            <v>0</v>
          </cell>
          <cell r="AB1220">
            <v>7187090.85</v>
          </cell>
          <cell r="AC1220">
            <v>472705070.65</v>
          </cell>
          <cell r="AD1220">
            <v>0</v>
          </cell>
        </row>
        <row r="1220">
          <cell r="AF1220">
            <v>2335407014</v>
          </cell>
          <cell r="AG1220">
            <v>0</v>
          </cell>
          <cell r="AH1220">
            <v>1811616956</v>
          </cell>
          <cell r="AI1220">
            <v>0</v>
          </cell>
          <cell r="AJ1220">
            <v>4481135.03</v>
          </cell>
          <cell r="AK1220">
            <v>0</v>
          </cell>
          <cell r="AL1220">
            <v>1632044487.61</v>
          </cell>
          <cell r="AM1220">
            <v>0</v>
          </cell>
          <cell r="AN1220">
            <v>10201331050.8</v>
          </cell>
          <cell r="AO1220">
            <v>13620573764.12</v>
          </cell>
          <cell r="AP1220">
            <v>15984880643.44</v>
          </cell>
          <cell r="AQ1220">
            <v>29605454407.56</v>
          </cell>
          <cell r="AR1220">
            <v>5033661252.99</v>
          </cell>
          <cell r="AS1220">
            <v>869823312.61</v>
          </cell>
          <cell r="AT1220">
            <v>7717089198.52</v>
          </cell>
          <cell r="AU1220">
            <v>8586912511.13</v>
          </cell>
          <cell r="AV1220">
            <v>15984880643.44</v>
          </cell>
          <cell r="AW1220">
            <v>24571793154.57</v>
          </cell>
          <cell r="AX1220">
            <v>869823312.61</v>
          </cell>
          <cell r="AY1220">
            <v>23701969841.96</v>
          </cell>
          <cell r="AZ1220">
            <v>0.349462184428854</v>
          </cell>
          <cell r="BA1220">
            <v>0.650537815571146</v>
          </cell>
          <cell r="BB1220">
            <v>1.53718965456611</v>
          </cell>
          <cell r="BC1220">
            <v>0.0353992607351989</v>
          </cell>
          <cell r="BD1220">
            <v>0.314062923693655</v>
          </cell>
          <cell r="BE1220">
            <v>0.0353992607351989</v>
          </cell>
          <cell r="BF1220">
            <v>0.964600739264801</v>
          </cell>
          <cell r="BG1220">
            <v>-1157132249.45</v>
          </cell>
          <cell r="BH1220">
            <v>-2985856705.19</v>
          </cell>
          <cell r="BI1220">
            <v>-1597277613.02</v>
          </cell>
          <cell r="BJ1220">
            <v>3.62897748158598</v>
          </cell>
        </row>
        <row r="1221">
          <cell r="A1221" t="str">
            <v>600152.SH</v>
          </cell>
          <cell r="B1221" t="str">
            <v>维科技术</v>
          </cell>
          <cell r="C1221">
            <v>6098527.69</v>
          </cell>
          <cell r="D1221">
            <v>450349368.06</v>
          </cell>
          <cell r="E1221">
            <v>0</v>
          </cell>
          <cell r="F1221">
            <v>0</v>
          </cell>
          <cell r="G1221">
            <v>0</v>
          </cell>
          <cell r="H1221">
            <v>0</v>
          </cell>
          <cell r="I1221">
            <v>1317954204.55</v>
          </cell>
          <cell r="J1221">
            <v>0</v>
          </cell>
          <cell r="K1221">
            <v>22962374.33</v>
          </cell>
          <cell r="L1221">
            <v>0</v>
          </cell>
          <cell r="M1221">
            <v>0</v>
          </cell>
          <cell r="N1221">
            <v>0</v>
          </cell>
          <cell r="O1221">
            <v>0</v>
          </cell>
          <cell r="P1221">
            <v>47495973.36</v>
          </cell>
          <cell r="Q1221">
            <v>18908393.18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1480204.53</v>
          </cell>
          <cell r="W1221">
            <v>0</v>
          </cell>
          <cell r="X1221">
            <v>75093750</v>
          </cell>
          <cell r="Y1221">
            <v>0</v>
          </cell>
          <cell r="Z1221">
            <v>0</v>
          </cell>
          <cell r="AA1221">
            <v>0</v>
          </cell>
          <cell r="AB1221">
            <v>646078.74</v>
          </cell>
          <cell r="AC1221">
            <v>107978669.39</v>
          </cell>
          <cell r="AD1221">
            <v>0</v>
          </cell>
        </row>
        <row r="1221">
          <cell r="AF1221">
            <v>525480527</v>
          </cell>
          <cell r="AG1221">
            <v>0</v>
          </cell>
          <cell r="AH1221">
            <v>1478527000.48</v>
          </cell>
          <cell r="AI1221">
            <v>0</v>
          </cell>
          <cell r="AJ1221">
            <v>-5368396.18</v>
          </cell>
          <cell r="AK1221">
            <v>6619552.13</v>
          </cell>
          <cell r="AL1221">
            <v>144399137.07</v>
          </cell>
          <cell r="AM1221">
            <v>0</v>
          </cell>
          <cell r="AN1221">
            <v>-69155592.98</v>
          </cell>
          <cell r="AO1221">
            <v>2048967543.83</v>
          </cell>
          <cell r="AP1221">
            <v>2080502227.52</v>
          </cell>
          <cell r="AQ1221">
            <v>4129469771.35</v>
          </cell>
          <cell r="AR1221">
            <v>1523524425.77</v>
          </cell>
          <cell r="AS1221">
            <v>450349368.06</v>
          </cell>
          <cell r="AT1221">
            <v>75093750</v>
          </cell>
          <cell r="AU1221">
            <v>525443118.06</v>
          </cell>
          <cell r="AV1221">
            <v>2080502227.52</v>
          </cell>
          <cell r="AW1221">
            <v>2605945345.58</v>
          </cell>
          <cell r="AX1221">
            <v>450349368.06</v>
          </cell>
          <cell r="AY1221">
            <v>2155595977.52</v>
          </cell>
          <cell r="AZ1221">
            <v>0.201632439817364</v>
          </cell>
          <cell r="BA1221">
            <v>0.798367560182636</v>
          </cell>
          <cell r="BB1221">
            <v>1.25255590266122</v>
          </cell>
          <cell r="BC1221">
            <v>0.172816121728665</v>
          </cell>
          <cell r="BD1221">
            <v>0.0288163180886998</v>
          </cell>
          <cell r="BE1221">
            <v>0.172816121728665</v>
          </cell>
          <cell r="BF1221">
            <v>0.827183878271336</v>
          </cell>
          <cell r="BG1221" t="e">
            <v>#N/A</v>
          </cell>
          <cell r="BH1221">
            <v>-626985740.26</v>
          </cell>
          <cell r="BI1221">
            <v>731548850.97</v>
          </cell>
          <cell r="BJ1221" t="e">
            <v>#N/A</v>
          </cell>
        </row>
        <row r="1222">
          <cell r="A1222" t="str">
            <v>601038.SH</v>
          </cell>
          <cell r="B1222" t="str">
            <v>一拖股份</v>
          </cell>
          <cell r="C1222">
            <v>145301915.19</v>
          </cell>
          <cell r="D1222">
            <v>450157645.84</v>
          </cell>
          <cell r="E1222">
            <v>0</v>
          </cell>
          <cell r="F1222">
            <v>0</v>
          </cell>
          <cell r="G1222">
            <v>0</v>
          </cell>
          <cell r="H1222">
            <v>0</v>
          </cell>
          <cell r="I1222">
            <v>3780787704.23</v>
          </cell>
          <cell r="J1222">
            <v>0</v>
          </cell>
          <cell r="K1222">
            <v>147478591.58</v>
          </cell>
          <cell r="L1222">
            <v>4773429.46</v>
          </cell>
          <cell r="M1222">
            <v>1439239632.15</v>
          </cell>
          <cell r="N1222">
            <v>0</v>
          </cell>
          <cell r="O1222">
            <v>0</v>
          </cell>
          <cell r="P1222">
            <v>73390528.78</v>
          </cell>
          <cell r="Q1222">
            <v>19588753.11</v>
          </cell>
          <cell r="R1222">
            <v>0</v>
          </cell>
          <cell r="S1222">
            <v>0</v>
          </cell>
          <cell r="T1222">
            <v>0</v>
          </cell>
          <cell r="U1222">
            <v>17059794.16</v>
          </cell>
          <cell r="V1222">
            <v>436936168.81</v>
          </cell>
          <cell r="W1222">
            <v>0</v>
          </cell>
          <cell r="X1222">
            <v>199500000</v>
          </cell>
          <cell r="Y1222">
            <v>0</v>
          </cell>
          <cell r="Z1222">
            <v>0</v>
          </cell>
          <cell r="AA1222">
            <v>59845818.91</v>
          </cell>
          <cell r="AB1222">
            <v>2602772.65</v>
          </cell>
          <cell r="AC1222">
            <v>140362350.55</v>
          </cell>
          <cell r="AD1222">
            <v>0</v>
          </cell>
        </row>
        <row r="1222">
          <cell r="AF1222">
            <v>1123645275</v>
          </cell>
          <cell r="AG1222">
            <v>0</v>
          </cell>
          <cell r="AH1222">
            <v>2655849996</v>
          </cell>
          <cell r="AI1222">
            <v>0</v>
          </cell>
          <cell r="AJ1222">
            <v>-10221682.61</v>
          </cell>
          <cell r="AK1222">
            <v>4094143.95</v>
          </cell>
          <cell r="AL1222">
            <v>442101172.16</v>
          </cell>
          <cell r="AM1222">
            <v>39642392.38</v>
          </cell>
          <cell r="AN1222">
            <v>1380053213.12</v>
          </cell>
          <cell r="AO1222">
            <v>6917025105.42</v>
          </cell>
          <cell r="AP1222">
            <v>5635164510</v>
          </cell>
          <cell r="AQ1222">
            <v>12552189615.42</v>
          </cell>
          <cell r="AR1222">
            <v>4746448784.9</v>
          </cell>
          <cell r="AS1222">
            <v>471990869.46</v>
          </cell>
          <cell r="AT1222">
            <v>259345818.91</v>
          </cell>
          <cell r="AU1222">
            <v>731336688.37</v>
          </cell>
          <cell r="AV1222">
            <v>5635164510</v>
          </cell>
          <cell r="AW1222">
            <v>6366501198.37</v>
          </cell>
          <cell r="AX1222">
            <v>471990869.46</v>
          </cell>
          <cell r="AY1222">
            <v>5894510328.91</v>
          </cell>
          <cell r="AZ1222">
            <v>0.114872622431492</v>
          </cell>
          <cell r="BA1222">
            <v>0.885127377568508</v>
          </cell>
          <cell r="BB1222">
            <v>1.12978089407544</v>
          </cell>
          <cell r="BC1222">
            <v>0.0741366183329774</v>
          </cell>
          <cell r="BD1222">
            <v>0.0407360040985148</v>
          </cell>
          <cell r="BE1222">
            <v>0.0741366183329774</v>
          </cell>
          <cell r="BF1222">
            <v>0.925863381667023</v>
          </cell>
          <cell r="BG1222">
            <v>4264503408.56</v>
          </cell>
          <cell r="BH1222">
            <v>-6209192508.84</v>
          </cell>
          <cell r="BI1222">
            <v>2316117271.92</v>
          </cell>
          <cell r="BJ1222">
            <v>-1.18873627170955</v>
          </cell>
        </row>
        <row r="1223">
          <cell r="A1223" t="str">
            <v>600131.SH</v>
          </cell>
          <cell r="B1223" t="str">
            <v>国网信通</v>
          </cell>
          <cell r="C1223">
            <v>0</v>
          </cell>
          <cell r="D1223">
            <v>450000000</v>
          </cell>
          <cell r="E1223">
            <v>0</v>
          </cell>
          <cell r="F1223">
            <v>0</v>
          </cell>
          <cell r="G1223">
            <v>0</v>
          </cell>
          <cell r="H1223">
            <v>0</v>
          </cell>
          <cell r="I1223">
            <v>4856610732.17</v>
          </cell>
          <cell r="J1223">
            <v>0</v>
          </cell>
          <cell r="K1223">
            <v>132043112.85</v>
          </cell>
          <cell r="L1223">
            <v>0</v>
          </cell>
          <cell r="M1223">
            <v>0</v>
          </cell>
          <cell r="N1223">
            <v>0</v>
          </cell>
          <cell r="O1223">
            <v>0</v>
          </cell>
          <cell r="P1223">
            <v>9369009.47</v>
          </cell>
          <cell r="Q1223">
            <v>67300492.98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75533679.06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</row>
        <row r="1223">
          <cell r="AF1223">
            <v>1195394544</v>
          </cell>
          <cell r="AG1223">
            <v>0</v>
          </cell>
          <cell r="AH1223">
            <v>1434908786.43</v>
          </cell>
          <cell r="AI1223">
            <v>0</v>
          </cell>
          <cell r="AJ1223">
            <v>0</v>
          </cell>
          <cell r="AK1223">
            <v>0</v>
          </cell>
          <cell r="AL1223">
            <v>205391954.45</v>
          </cell>
          <cell r="AM1223">
            <v>0</v>
          </cell>
          <cell r="AN1223">
            <v>1990165519.92</v>
          </cell>
          <cell r="AO1223">
            <v>5590857026.53</v>
          </cell>
          <cell r="AP1223">
            <v>4825860804.8</v>
          </cell>
          <cell r="AQ1223">
            <v>10416717831.33</v>
          </cell>
          <cell r="AR1223">
            <v>5140857026.53</v>
          </cell>
          <cell r="AS1223">
            <v>450000000</v>
          </cell>
          <cell r="AT1223">
            <v>0</v>
          </cell>
          <cell r="AU1223">
            <v>450000000</v>
          </cell>
          <cell r="AV1223">
            <v>4825860804.8</v>
          </cell>
          <cell r="AW1223">
            <v>5275860804.8</v>
          </cell>
          <cell r="AX1223">
            <v>450000000</v>
          </cell>
          <cell r="AY1223">
            <v>4825860804.8</v>
          </cell>
          <cell r="AZ1223">
            <v>0.0852941380846493</v>
          </cell>
          <cell r="BA1223">
            <v>0.914705861915351</v>
          </cell>
          <cell r="BB1223">
            <v>1.09324761285125</v>
          </cell>
          <cell r="BC1223">
            <v>0.0852941380846493</v>
          </cell>
          <cell r="BD1223">
            <v>0</v>
          </cell>
          <cell r="BE1223">
            <v>0.0852941380846493</v>
          </cell>
          <cell r="BF1223">
            <v>0.914705861915351</v>
          </cell>
          <cell r="BG1223">
            <v>843291820.9</v>
          </cell>
          <cell r="BH1223">
            <v>-960836991.16</v>
          </cell>
          <cell r="BI1223">
            <v>3020483063.1</v>
          </cell>
          <cell r="BJ1223">
            <v>1.38733015481354</v>
          </cell>
        </row>
        <row r="1224">
          <cell r="A1224" t="str">
            <v>603345.SH</v>
          </cell>
          <cell r="B1224" t="str">
            <v>安井食品</v>
          </cell>
          <cell r="C1224">
            <v>155481950.92</v>
          </cell>
          <cell r="D1224">
            <v>448324187.35</v>
          </cell>
          <cell r="E1224">
            <v>0</v>
          </cell>
          <cell r="F1224">
            <v>0</v>
          </cell>
          <cell r="G1224">
            <v>0</v>
          </cell>
          <cell r="H1224">
            <v>0</v>
          </cell>
          <cell r="I1224">
            <v>1176125531.19</v>
          </cell>
          <cell r="J1224">
            <v>0</v>
          </cell>
          <cell r="K1224">
            <v>541616966.09</v>
          </cell>
          <cell r="L1224">
            <v>0</v>
          </cell>
          <cell r="M1224">
            <v>0</v>
          </cell>
          <cell r="N1224">
            <v>0</v>
          </cell>
          <cell r="O1224">
            <v>0</v>
          </cell>
          <cell r="P1224">
            <v>80190487.73</v>
          </cell>
          <cell r="Q1224">
            <v>78902982.87</v>
          </cell>
          <cell r="R1224">
            <v>0</v>
          </cell>
          <cell r="S1224">
            <v>0</v>
          </cell>
          <cell r="T1224">
            <v>0</v>
          </cell>
          <cell r="U1224">
            <v>152231.51</v>
          </cell>
          <cell r="V1224">
            <v>167850508.79</v>
          </cell>
          <cell r="W1224">
            <v>0</v>
          </cell>
          <cell r="X1224">
            <v>154820496.58</v>
          </cell>
          <cell r="Y1224">
            <v>0</v>
          </cell>
          <cell r="Z1224">
            <v>0</v>
          </cell>
          <cell r="AA1224">
            <v>2146477.45</v>
          </cell>
          <cell r="AB1224">
            <v>0</v>
          </cell>
          <cell r="AC1224">
            <v>82385785.56</v>
          </cell>
          <cell r="AD1224">
            <v>0</v>
          </cell>
        </row>
        <row r="1224">
          <cell r="AF1224">
            <v>244424360</v>
          </cell>
          <cell r="AG1224">
            <v>0</v>
          </cell>
          <cell r="AH1224">
            <v>2409164147.78</v>
          </cell>
          <cell r="AI1224">
            <v>105967342</v>
          </cell>
          <cell r="AJ1224">
            <v>-658832.71</v>
          </cell>
          <cell r="AK1224">
            <v>0</v>
          </cell>
          <cell r="AL1224">
            <v>108022098.48</v>
          </cell>
          <cell r="AM1224">
            <v>0</v>
          </cell>
          <cell r="AN1224">
            <v>2218209624.52</v>
          </cell>
          <cell r="AO1224">
            <v>2887997606.04</v>
          </cell>
          <cell r="AP1224">
            <v>5085128740.07</v>
          </cell>
          <cell r="AQ1224">
            <v>7973126346.11</v>
          </cell>
          <cell r="AR1224">
            <v>2282554213.15</v>
          </cell>
          <cell r="AS1224">
            <v>448476418.86</v>
          </cell>
          <cell r="AT1224">
            <v>156966974.03</v>
          </cell>
          <cell r="AU1224">
            <v>605443392.89</v>
          </cell>
          <cell r="AV1224">
            <v>4873194056.07</v>
          </cell>
          <cell r="AW1224">
            <v>5478637448.96</v>
          </cell>
          <cell r="AX1224">
            <v>448476418.86</v>
          </cell>
          <cell r="AY1224">
            <v>5030161030.1</v>
          </cell>
          <cell r="AZ1224">
            <v>0.110509848211425</v>
          </cell>
          <cell r="BA1224">
            <v>0.889490151788575</v>
          </cell>
          <cell r="BB1224">
            <v>1.12423954103282</v>
          </cell>
          <cell r="BC1224">
            <v>0.0818591160736751</v>
          </cell>
          <cell r="BD1224">
            <v>0.0286507321377502</v>
          </cell>
          <cell r="BE1224">
            <v>0.0818591160736751</v>
          </cell>
          <cell r="BF1224">
            <v>0.918140883926325</v>
          </cell>
          <cell r="BG1224" t="e">
            <v>#N/A</v>
          </cell>
          <cell r="BH1224">
            <v>-941806249.53</v>
          </cell>
          <cell r="BI1224">
            <v>907101063.82</v>
          </cell>
          <cell r="BJ1224" t="e">
            <v>#N/A</v>
          </cell>
        </row>
        <row r="1225">
          <cell r="A1225" t="str">
            <v>600836.SH</v>
          </cell>
          <cell r="B1225" t="str">
            <v>上海易连</v>
          </cell>
          <cell r="C1225">
            <v>0</v>
          </cell>
          <cell r="D1225">
            <v>447929163.89</v>
          </cell>
          <cell r="E1225">
            <v>0</v>
          </cell>
          <cell r="F1225">
            <v>0</v>
          </cell>
          <cell r="G1225">
            <v>0</v>
          </cell>
          <cell r="H1225">
            <v>0</v>
          </cell>
          <cell r="I1225">
            <v>132461045.9</v>
          </cell>
          <cell r="J1225">
            <v>2087402.8</v>
          </cell>
          <cell r="K1225">
            <v>16721339.72</v>
          </cell>
          <cell r="L1225">
            <v>0</v>
          </cell>
          <cell r="M1225">
            <v>0</v>
          </cell>
          <cell r="N1225">
            <v>0</v>
          </cell>
          <cell r="O1225">
            <v>0</v>
          </cell>
          <cell r="P1225">
            <v>16025509.93</v>
          </cell>
          <cell r="Q1225">
            <v>58117527.4</v>
          </cell>
          <cell r="R1225">
            <v>0</v>
          </cell>
          <cell r="S1225">
            <v>0</v>
          </cell>
          <cell r="T1225">
            <v>0</v>
          </cell>
          <cell r="U1225">
            <v>24669957.71</v>
          </cell>
          <cell r="V1225">
            <v>1871310.65</v>
          </cell>
          <cell r="W1225">
            <v>0</v>
          </cell>
          <cell r="X1225">
            <v>65310525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13119167.11</v>
          </cell>
          <cell r="AD1225">
            <v>0</v>
          </cell>
        </row>
        <row r="1225">
          <cell r="AF1225">
            <v>662753072</v>
          </cell>
          <cell r="AG1225">
            <v>0</v>
          </cell>
          <cell r="AH1225">
            <v>89943836.55</v>
          </cell>
          <cell r="AI1225">
            <v>0</v>
          </cell>
          <cell r="AJ1225">
            <v>-4202758.3</v>
          </cell>
          <cell r="AK1225">
            <v>0</v>
          </cell>
          <cell r="AL1225">
            <v>28561034.78</v>
          </cell>
          <cell r="AM1225">
            <v>0</v>
          </cell>
          <cell r="AN1225">
            <v>355493720.74</v>
          </cell>
          <cell r="AO1225">
            <v>778312950.11</v>
          </cell>
          <cell r="AP1225">
            <v>1132548905.77</v>
          </cell>
          <cell r="AQ1225">
            <v>1910861855.88</v>
          </cell>
          <cell r="AR1225">
            <v>240403303.51</v>
          </cell>
          <cell r="AS1225">
            <v>472599121.6</v>
          </cell>
          <cell r="AT1225">
            <v>65310525</v>
          </cell>
          <cell r="AU1225">
            <v>537909646.6</v>
          </cell>
          <cell r="AV1225">
            <v>1132548905.77</v>
          </cell>
          <cell r="AW1225">
            <v>1670458552.37</v>
          </cell>
          <cell r="AX1225">
            <v>472599121.6</v>
          </cell>
          <cell r="AY1225">
            <v>1197859430.77</v>
          </cell>
          <cell r="AZ1225">
            <v>0.322013165688445</v>
          </cell>
          <cell r="BA1225">
            <v>0.677986834311555</v>
          </cell>
          <cell r="BB1225">
            <v>1.47495489498026</v>
          </cell>
          <cell r="BC1225">
            <v>0.282915802328342</v>
          </cell>
          <cell r="BD1225">
            <v>0.0390973633601021</v>
          </cell>
          <cell r="BE1225">
            <v>0.282915802328342</v>
          </cell>
          <cell r="BF1225">
            <v>0.717084197671658</v>
          </cell>
          <cell r="BG1225" t="e">
            <v>#N/A</v>
          </cell>
          <cell r="BH1225">
            <v>-677024655.94</v>
          </cell>
          <cell r="BI1225">
            <v>692115524.86</v>
          </cell>
          <cell r="BJ1225" t="e">
            <v>#N/A</v>
          </cell>
        </row>
        <row r="1226">
          <cell r="A1226" t="str">
            <v>600513.SH</v>
          </cell>
          <cell r="B1226" t="str">
            <v>联环药业</v>
          </cell>
          <cell r="C1226">
            <v>0</v>
          </cell>
          <cell r="D1226">
            <v>447366151.5</v>
          </cell>
          <cell r="E1226">
            <v>0</v>
          </cell>
          <cell r="F1226">
            <v>0</v>
          </cell>
          <cell r="G1226">
            <v>0</v>
          </cell>
          <cell r="H1226">
            <v>0</v>
          </cell>
          <cell r="I1226">
            <v>158545084.49</v>
          </cell>
          <cell r="J1226">
            <v>125025829</v>
          </cell>
          <cell r="K1226">
            <v>18891718.99</v>
          </cell>
          <cell r="L1226">
            <v>0</v>
          </cell>
          <cell r="M1226">
            <v>0</v>
          </cell>
          <cell r="N1226">
            <v>0</v>
          </cell>
          <cell r="O1226">
            <v>0</v>
          </cell>
          <cell r="P1226">
            <v>11006410.97</v>
          </cell>
          <cell r="Q1226">
            <v>26015667.14</v>
          </cell>
          <cell r="R1226">
            <v>0</v>
          </cell>
          <cell r="S1226">
            <v>0</v>
          </cell>
          <cell r="T1226">
            <v>0</v>
          </cell>
          <cell r="U1226">
            <v>3566572.6</v>
          </cell>
          <cell r="V1226">
            <v>19249837.51</v>
          </cell>
          <cell r="W1226">
            <v>0</v>
          </cell>
          <cell r="X1226">
            <v>42000000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4431332.5</v>
          </cell>
          <cell r="AD1226">
            <v>0</v>
          </cell>
        </row>
        <row r="1226">
          <cell r="AF1226">
            <v>287990370</v>
          </cell>
          <cell r="AG1226">
            <v>0</v>
          </cell>
          <cell r="AH1226">
            <v>271780325.19</v>
          </cell>
          <cell r="AI1226">
            <v>10572265.2</v>
          </cell>
          <cell r="AJ1226">
            <v>0</v>
          </cell>
          <cell r="AK1226">
            <v>0</v>
          </cell>
          <cell r="AL1226">
            <v>62408294.96</v>
          </cell>
          <cell r="AM1226">
            <v>0</v>
          </cell>
          <cell r="AN1226">
            <v>516283406.2</v>
          </cell>
          <cell r="AO1226">
            <v>856098604.7</v>
          </cell>
          <cell r="AP1226">
            <v>1149034661.55</v>
          </cell>
          <cell r="AQ1226">
            <v>2005133266.25</v>
          </cell>
          <cell r="AR1226">
            <v>363165880.6</v>
          </cell>
          <cell r="AS1226">
            <v>450932724.1</v>
          </cell>
          <cell r="AT1226">
            <v>42000000</v>
          </cell>
          <cell r="AU1226">
            <v>492932724.1</v>
          </cell>
          <cell r="AV1226">
            <v>1127890131.15</v>
          </cell>
          <cell r="AW1226">
            <v>1620822855.25</v>
          </cell>
          <cell r="AX1226">
            <v>450932724.1</v>
          </cell>
          <cell r="AY1226">
            <v>1169890131.15</v>
          </cell>
          <cell r="AZ1226">
            <v>0.304124983494244</v>
          </cell>
          <cell r="BA1226">
            <v>0.695875016505756</v>
          </cell>
          <cell r="BB1226">
            <v>1.43703966413591</v>
          </cell>
          <cell r="BC1226">
            <v>0.278212219576856</v>
          </cell>
          <cell r="BD1226">
            <v>0.025912763917388</v>
          </cell>
          <cell r="BE1226">
            <v>0.278212219576856</v>
          </cell>
          <cell r="BF1226">
            <v>0.721787780423144</v>
          </cell>
          <cell r="BG1226" t="e">
            <v>#N/A</v>
          </cell>
          <cell r="BH1226">
            <v>192771382.93</v>
          </cell>
          <cell r="BI1226">
            <v>68396066.27</v>
          </cell>
          <cell r="BJ1226" t="e">
            <v>#N/A</v>
          </cell>
        </row>
        <row r="1227">
          <cell r="A1227" t="str">
            <v>002555.SZ</v>
          </cell>
          <cell r="B1227" t="str">
            <v>三七互娱</v>
          </cell>
          <cell r="C1227">
            <v>0</v>
          </cell>
          <cell r="D1227">
            <v>447281000</v>
          </cell>
          <cell r="E1227">
            <v>0</v>
          </cell>
          <cell r="F1227">
            <v>0</v>
          </cell>
          <cell r="G1227">
            <v>0</v>
          </cell>
          <cell r="H1227">
            <v>0</v>
          </cell>
          <cell r="I1227">
            <v>2480862794.93</v>
          </cell>
          <cell r="J1227">
            <v>0</v>
          </cell>
          <cell r="K1227">
            <v>254298490.94</v>
          </cell>
          <cell r="L1227">
            <v>0</v>
          </cell>
          <cell r="M1227">
            <v>0</v>
          </cell>
          <cell r="N1227">
            <v>0</v>
          </cell>
          <cell r="O1227">
            <v>0</v>
          </cell>
          <cell r="P1227">
            <v>376663398.33</v>
          </cell>
          <cell r="Q1227">
            <v>161758976.8</v>
          </cell>
          <cell r="R1227">
            <v>0</v>
          </cell>
          <cell r="S1227">
            <v>0</v>
          </cell>
          <cell r="T1227">
            <v>0</v>
          </cell>
          <cell r="U1227">
            <v>20508822.39</v>
          </cell>
          <cell r="V1227">
            <v>61527347.45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152410.38</v>
          </cell>
        </row>
        <row r="1227">
          <cell r="AF1227">
            <v>2217864281</v>
          </cell>
          <cell r="AG1227">
            <v>0</v>
          </cell>
          <cell r="AH1227">
            <v>2967032212.49</v>
          </cell>
          <cell r="AI1227">
            <v>299999563.27</v>
          </cell>
          <cell r="AJ1227">
            <v>-159173349.94</v>
          </cell>
          <cell r="AK1227">
            <v>0</v>
          </cell>
          <cell r="AL1227">
            <v>145731289.12</v>
          </cell>
          <cell r="AM1227">
            <v>0</v>
          </cell>
          <cell r="AN1227">
            <v>4758933902.44</v>
          </cell>
          <cell r="AO1227">
            <v>3803053241.22</v>
          </cell>
          <cell r="AP1227">
            <v>10230387898.38</v>
          </cell>
          <cell r="AQ1227">
            <v>14033441139.6</v>
          </cell>
          <cell r="AR1227">
            <v>3335111008.45</v>
          </cell>
          <cell r="AS1227">
            <v>467789822.39</v>
          </cell>
          <cell r="AT1227">
            <v>152410.38</v>
          </cell>
          <cell r="AU1227">
            <v>467942232.77</v>
          </cell>
          <cell r="AV1227">
            <v>9630388771.84</v>
          </cell>
          <cell r="AW1227">
            <v>10098331004.61</v>
          </cell>
          <cell r="AX1227">
            <v>467789822.39</v>
          </cell>
          <cell r="AY1227">
            <v>9630541182.22</v>
          </cell>
          <cell r="AZ1227">
            <v>0.0463385714487255</v>
          </cell>
          <cell r="BA1227">
            <v>0.953661428551274</v>
          </cell>
          <cell r="BB1227">
            <v>1.0485901705379</v>
          </cell>
          <cell r="BC1227">
            <v>0.0463234788180788</v>
          </cell>
          <cell r="BD1227">
            <v>1.50926306466309e-5</v>
          </cell>
          <cell r="BE1227">
            <v>0.0463234788180788</v>
          </cell>
          <cell r="BF1227">
            <v>0.953676521181921</v>
          </cell>
          <cell r="BG1227">
            <v>5393892061.46</v>
          </cell>
          <cell r="BH1227">
            <v>-5072076648.41</v>
          </cell>
          <cell r="BI1227">
            <v>5409809491.81</v>
          </cell>
          <cell r="BJ1227">
            <v>339.86701200234</v>
          </cell>
        </row>
        <row r="1228">
          <cell r="A1228" t="str">
            <v>000997.SZ</v>
          </cell>
          <cell r="B1228" t="str">
            <v>新大陆</v>
          </cell>
          <cell r="C1228">
            <v>68598932.87</v>
          </cell>
          <cell r="D1228">
            <v>447014427.11</v>
          </cell>
          <cell r="E1228">
            <v>0</v>
          </cell>
          <cell r="F1228">
            <v>0</v>
          </cell>
          <cell r="G1228">
            <v>0</v>
          </cell>
          <cell r="H1228">
            <v>0</v>
          </cell>
          <cell r="I1228">
            <v>1147941946.61</v>
          </cell>
          <cell r="J1228">
            <v>0</v>
          </cell>
          <cell r="K1228">
            <v>345502961.25</v>
          </cell>
          <cell r="L1228">
            <v>0</v>
          </cell>
          <cell r="M1228">
            <v>0</v>
          </cell>
          <cell r="N1228">
            <v>0</v>
          </cell>
          <cell r="O1228">
            <v>0</v>
          </cell>
          <cell r="P1228">
            <v>68622784.03</v>
          </cell>
          <cell r="Q1228">
            <v>77454908.24</v>
          </cell>
          <cell r="R1228">
            <v>0</v>
          </cell>
          <cell r="S1228">
            <v>0</v>
          </cell>
          <cell r="T1228">
            <v>0</v>
          </cell>
          <cell r="U1228">
            <v>2153611.08</v>
          </cell>
          <cell r="V1228">
            <v>23106012.75</v>
          </cell>
          <cell r="W1228">
            <v>0</v>
          </cell>
          <cell r="X1228">
            <v>156000000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</row>
        <row r="1228">
          <cell r="AF1228">
            <v>1032062937</v>
          </cell>
          <cell r="AG1228">
            <v>0</v>
          </cell>
          <cell r="AH1228">
            <v>1787448583.05</v>
          </cell>
          <cell r="AI1228">
            <v>281152433.68</v>
          </cell>
          <cell r="AJ1228">
            <v>360167.28</v>
          </cell>
          <cell r="AK1228">
            <v>0</v>
          </cell>
          <cell r="AL1228">
            <v>255954993.83</v>
          </cell>
          <cell r="AM1228">
            <v>16869813.3</v>
          </cell>
          <cell r="AN1228">
            <v>3242914653.44</v>
          </cell>
          <cell r="AO1228">
            <v>2336395583.94</v>
          </cell>
          <cell r="AP1228">
            <v>6616763581.58</v>
          </cell>
          <cell r="AQ1228">
            <v>8953159165.52</v>
          </cell>
          <cell r="AR1228">
            <v>1731227545.75</v>
          </cell>
          <cell r="AS1228">
            <v>449168038.19</v>
          </cell>
          <cell r="AT1228">
            <v>156000000</v>
          </cell>
          <cell r="AU1228">
            <v>605168038.19</v>
          </cell>
          <cell r="AV1228">
            <v>6054458714.22</v>
          </cell>
          <cell r="AW1228">
            <v>6659626752.41</v>
          </cell>
          <cell r="AX1228">
            <v>449168038.19</v>
          </cell>
          <cell r="AY1228">
            <v>6210458714.22</v>
          </cell>
          <cell r="AZ1228">
            <v>0.0908711645094825</v>
          </cell>
          <cell r="BA1228">
            <v>0.909128835490517</v>
          </cell>
          <cell r="BB1228">
            <v>1.09995411097092</v>
          </cell>
          <cell r="BC1228">
            <v>0.0674464282893113</v>
          </cell>
          <cell r="BD1228">
            <v>0.0234247362201713</v>
          </cell>
          <cell r="BE1228">
            <v>0.0674464282893113</v>
          </cell>
          <cell r="BF1228">
            <v>0.932553571710689</v>
          </cell>
          <cell r="BG1228">
            <v>3054669144.92</v>
          </cell>
          <cell r="BH1228">
            <v>-5007051235.39</v>
          </cell>
          <cell r="BI1228">
            <v>4246890193.54</v>
          </cell>
          <cell r="BJ1228">
            <v>3.56216676299734</v>
          </cell>
        </row>
        <row r="1229">
          <cell r="A1229" t="str">
            <v>603158.SH</v>
          </cell>
          <cell r="B1229" t="str">
            <v>腾龙股份</v>
          </cell>
          <cell r="C1229">
            <v>20319775.39</v>
          </cell>
          <cell r="D1229">
            <v>446699561.83</v>
          </cell>
          <cell r="E1229">
            <v>0</v>
          </cell>
          <cell r="F1229">
            <v>0</v>
          </cell>
          <cell r="G1229">
            <v>0</v>
          </cell>
          <cell r="H1229">
            <v>0</v>
          </cell>
          <cell r="I1229">
            <v>403476181.37</v>
          </cell>
          <cell r="J1229">
            <v>0</v>
          </cell>
          <cell r="K1229">
            <v>11216906.29</v>
          </cell>
          <cell r="L1229">
            <v>0</v>
          </cell>
          <cell r="M1229">
            <v>0</v>
          </cell>
          <cell r="N1229">
            <v>0</v>
          </cell>
          <cell r="O1229">
            <v>0</v>
          </cell>
          <cell r="P1229">
            <v>20562833</v>
          </cell>
          <cell r="Q1229">
            <v>8163211.4</v>
          </cell>
          <cell r="R1229">
            <v>0</v>
          </cell>
          <cell r="S1229">
            <v>0</v>
          </cell>
          <cell r="T1229">
            <v>0</v>
          </cell>
          <cell r="U1229">
            <v>69867175.11</v>
          </cell>
          <cell r="V1229">
            <v>11682524.93</v>
          </cell>
          <cell r="W1229">
            <v>0</v>
          </cell>
          <cell r="X1229">
            <v>238267025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29553410.53</v>
          </cell>
          <cell r="AD1229">
            <v>0</v>
          </cell>
        </row>
        <row r="1229">
          <cell r="AF1229">
            <v>350570933</v>
          </cell>
          <cell r="AG1229">
            <v>0</v>
          </cell>
          <cell r="AH1229">
            <v>850892028.42</v>
          </cell>
          <cell r="AI1229">
            <v>72414061.2</v>
          </cell>
          <cell r="AJ1229">
            <v>-7528427.72</v>
          </cell>
          <cell r="AK1229">
            <v>0</v>
          </cell>
          <cell r="AL1229">
            <v>68196843.69</v>
          </cell>
          <cell r="AM1229">
            <v>0</v>
          </cell>
          <cell r="AN1229">
            <v>687701399.4</v>
          </cell>
          <cell r="AO1229">
            <v>1259808604.85</v>
          </cell>
          <cell r="AP1229">
            <v>2022246837.99</v>
          </cell>
          <cell r="AQ1229">
            <v>3282055442.84</v>
          </cell>
          <cell r="AR1229">
            <v>504974842.91</v>
          </cell>
          <cell r="AS1229">
            <v>516566736.94</v>
          </cell>
          <cell r="AT1229">
            <v>238267025</v>
          </cell>
          <cell r="AU1229">
            <v>754833761.94</v>
          </cell>
          <cell r="AV1229">
            <v>1877418715.59</v>
          </cell>
          <cell r="AW1229">
            <v>2632252477.53</v>
          </cell>
          <cell r="AX1229">
            <v>516566736.94</v>
          </cell>
          <cell r="AY1229">
            <v>2115685740.59</v>
          </cell>
          <cell r="AZ1229">
            <v>0.2867634348846</v>
          </cell>
          <cell r="BA1229">
            <v>0.7132365651154</v>
          </cell>
          <cell r="BB1229">
            <v>1.40205935717584</v>
          </cell>
          <cell r="BC1229">
            <v>0.196245132771126</v>
          </cell>
          <cell r="BD1229">
            <v>0.0905183021134736</v>
          </cell>
          <cell r="BE1229">
            <v>0.196245132771126</v>
          </cell>
          <cell r="BF1229">
            <v>0.803754867228874</v>
          </cell>
          <cell r="BG1229" t="e">
            <v>#N/A</v>
          </cell>
          <cell r="BH1229">
            <v>-82736346.18</v>
          </cell>
          <cell r="BI1229">
            <v>816260748.55</v>
          </cell>
          <cell r="BJ1229" t="e">
            <v>#N/A</v>
          </cell>
        </row>
        <row r="1230">
          <cell r="A1230" t="str">
            <v>603166.SH</v>
          </cell>
          <cell r="B1230" t="str">
            <v>福达股份</v>
          </cell>
          <cell r="C1230">
            <v>0</v>
          </cell>
          <cell r="D1230">
            <v>446648563.81</v>
          </cell>
          <cell r="E1230">
            <v>0</v>
          </cell>
          <cell r="F1230">
            <v>0</v>
          </cell>
          <cell r="G1230">
            <v>0</v>
          </cell>
          <cell r="H1230">
            <v>0</v>
          </cell>
          <cell r="I1230">
            <v>488352222.59</v>
          </cell>
          <cell r="J1230">
            <v>0</v>
          </cell>
          <cell r="K1230">
            <v>1196535</v>
          </cell>
          <cell r="L1230">
            <v>0</v>
          </cell>
          <cell r="M1230">
            <v>0</v>
          </cell>
          <cell r="N1230">
            <v>0</v>
          </cell>
          <cell r="O1230">
            <v>0</v>
          </cell>
          <cell r="P1230">
            <v>16724364.49</v>
          </cell>
          <cell r="Q1230">
            <v>15030202.43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155549.55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33644547.97</v>
          </cell>
          <cell r="AC1230">
            <v>132431282.63</v>
          </cell>
          <cell r="AD1230">
            <v>0</v>
          </cell>
        </row>
        <row r="1230">
          <cell r="AF1230">
            <v>646208651</v>
          </cell>
          <cell r="AG1230">
            <v>0</v>
          </cell>
          <cell r="AH1230">
            <v>1268880908.22</v>
          </cell>
          <cell r="AI1230">
            <v>0</v>
          </cell>
          <cell r="AJ1230">
            <v>0</v>
          </cell>
          <cell r="AK1230">
            <v>0</v>
          </cell>
          <cell r="AL1230">
            <v>109673216.03</v>
          </cell>
          <cell r="AM1230">
            <v>0</v>
          </cell>
          <cell r="AN1230">
            <v>563656289.84</v>
          </cell>
          <cell r="AO1230">
            <v>1134183268.47</v>
          </cell>
          <cell r="AP1230">
            <v>2588419065.09</v>
          </cell>
          <cell r="AQ1230">
            <v>3722602333.56</v>
          </cell>
          <cell r="AR1230">
            <v>687534704.66</v>
          </cell>
          <cell r="AS1230">
            <v>446648563.81</v>
          </cell>
          <cell r="AT1230">
            <v>0</v>
          </cell>
          <cell r="AU1230">
            <v>446648563.81</v>
          </cell>
          <cell r="AV1230">
            <v>2588419065.09</v>
          </cell>
          <cell r="AW1230">
            <v>3035067628.9</v>
          </cell>
          <cell r="AX1230">
            <v>446648563.81</v>
          </cell>
          <cell r="AY1230">
            <v>2588419065.09</v>
          </cell>
          <cell r="AZ1230">
            <v>0.147162639658174</v>
          </cell>
          <cell r="BA1230">
            <v>0.852837360341826</v>
          </cell>
          <cell r="BB1230">
            <v>1.17255651136014</v>
          </cell>
          <cell r="BC1230">
            <v>0.147162639658174</v>
          </cell>
          <cell r="BD1230">
            <v>0</v>
          </cell>
          <cell r="BE1230">
            <v>0.147162639658174</v>
          </cell>
          <cell r="BF1230">
            <v>0.852837360341826</v>
          </cell>
          <cell r="BG1230" t="e">
            <v>#N/A</v>
          </cell>
          <cell r="BH1230">
            <v>9968351.67000002</v>
          </cell>
          <cell r="BI1230">
            <v>576970492.24</v>
          </cell>
          <cell r="BJ1230" t="e">
            <v>#N/A</v>
          </cell>
        </row>
        <row r="1231">
          <cell r="A1231" t="str">
            <v>600336.SH</v>
          </cell>
          <cell r="B1231" t="str">
            <v>澳柯玛</v>
          </cell>
          <cell r="C1231">
            <v>0</v>
          </cell>
          <cell r="D1231">
            <v>446240423.99</v>
          </cell>
          <cell r="E1231">
            <v>0</v>
          </cell>
          <cell r="F1231">
            <v>0</v>
          </cell>
          <cell r="G1231">
            <v>0</v>
          </cell>
          <cell r="H1231">
            <v>0</v>
          </cell>
          <cell r="I1231">
            <v>2959417214.46</v>
          </cell>
          <cell r="J1231">
            <v>0</v>
          </cell>
          <cell r="K1231">
            <v>498390267.55</v>
          </cell>
          <cell r="L1231">
            <v>0</v>
          </cell>
          <cell r="M1231">
            <v>0</v>
          </cell>
          <cell r="N1231">
            <v>0</v>
          </cell>
          <cell r="O1231">
            <v>0</v>
          </cell>
          <cell r="P1231">
            <v>83923218.33</v>
          </cell>
          <cell r="Q1231">
            <v>97095835.35</v>
          </cell>
          <cell r="R1231">
            <v>0</v>
          </cell>
          <cell r="S1231">
            <v>0</v>
          </cell>
          <cell r="T1231">
            <v>0</v>
          </cell>
          <cell r="U1231">
            <v>447702752.74</v>
          </cell>
          <cell r="V1231">
            <v>37687714.31</v>
          </cell>
          <cell r="W1231">
            <v>0</v>
          </cell>
          <cell r="X1231">
            <v>150000000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73459100.57</v>
          </cell>
          <cell r="AD1231">
            <v>0</v>
          </cell>
        </row>
        <row r="1231">
          <cell r="AF1231">
            <v>798263269</v>
          </cell>
          <cell r="AG1231">
            <v>0</v>
          </cell>
          <cell r="AH1231">
            <v>1179399916.82</v>
          </cell>
          <cell r="AI1231">
            <v>33435144</v>
          </cell>
          <cell r="AJ1231">
            <v>0</v>
          </cell>
          <cell r="AK1231">
            <v>0</v>
          </cell>
          <cell r="AL1231">
            <v>89403493.47</v>
          </cell>
          <cell r="AM1231">
            <v>0</v>
          </cell>
          <cell r="AN1231">
            <v>307228508.17</v>
          </cell>
          <cell r="AO1231">
            <v>4793916527.3</v>
          </cell>
          <cell r="AP1231">
            <v>2407730331.46</v>
          </cell>
          <cell r="AQ1231">
            <v>7201646858.76</v>
          </cell>
          <cell r="AR1231">
            <v>3749973350.57</v>
          </cell>
          <cell r="AS1231">
            <v>893943176.73</v>
          </cell>
          <cell r="AT1231">
            <v>150000000</v>
          </cell>
          <cell r="AU1231">
            <v>1043943176.73</v>
          </cell>
          <cell r="AV1231">
            <v>2340860043.46</v>
          </cell>
          <cell r="AW1231">
            <v>3384803220.19</v>
          </cell>
          <cell r="AX1231">
            <v>893943176.73</v>
          </cell>
          <cell r="AY1231">
            <v>2490860043.46</v>
          </cell>
          <cell r="AZ1231">
            <v>0.30842064037962</v>
          </cell>
          <cell r="BA1231">
            <v>0.69157935962038</v>
          </cell>
          <cell r="BB1231">
            <v>1.44596565251588</v>
          </cell>
          <cell r="BC1231">
            <v>0.264104917945516</v>
          </cell>
          <cell r="BD1231">
            <v>0.0443157224341036</v>
          </cell>
          <cell r="BE1231">
            <v>0.264104917945516</v>
          </cell>
          <cell r="BF1231">
            <v>0.735895082054484</v>
          </cell>
          <cell r="BG1231">
            <v>679947035.09</v>
          </cell>
          <cell r="BH1231">
            <v>-939530814.23</v>
          </cell>
          <cell r="BI1231">
            <v>523823240.49</v>
          </cell>
          <cell r="BJ1231">
            <v>-3.3551787658766</v>
          </cell>
        </row>
        <row r="1232">
          <cell r="A1232" t="str">
            <v>000607.SZ</v>
          </cell>
          <cell r="B1232" t="str">
            <v>华媒控股</v>
          </cell>
          <cell r="C1232">
            <v>0</v>
          </cell>
          <cell r="D1232">
            <v>446011246.91</v>
          </cell>
          <cell r="E1232">
            <v>0</v>
          </cell>
          <cell r="F1232">
            <v>0</v>
          </cell>
          <cell r="G1232">
            <v>0</v>
          </cell>
          <cell r="H1232">
            <v>0</v>
          </cell>
          <cell r="I1232">
            <v>335431376.48</v>
          </cell>
          <cell r="J1232">
            <v>2862029.86</v>
          </cell>
          <cell r="K1232">
            <v>264398947.84</v>
          </cell>
          <cell r="L1232">
            <v>0</v>
          </cell>
          <cell r="M1232">
            <v>0</v>
          </cell>
          <cell r="N1232">
            <v>0</v>
          </cell>
          <cell r="O1232">
            <v>0</v>
          </cell>
          <cell r="P1232">
            <v>66907164.57</v>
          </cell>
          <cell r="Q1232">
            <v>9528588.4</v>
          </cell>
          <cell r="R1232">
            <v>0</v>
          </cell>
          <cell r="S1232">
            <v>0</v>
          </cell>
          <cell r="T1232">
            <v>0</v>
          </cell>
          <cell r="U1232">
            <v>164801147.91</v>
          </cell>
          <cell r="V1232">
            <v>16542138.61</v>
          </cell>
          <cell r="W1232">
            <v>0</v>
          </cell>
          <cell r="X1232">
            <v>30000000</v>
          </cell>
          <cell r="Y1232">
            <v>199925000</v>
          </cell>
          <cell r="Z1232">
            <v>0</v>
          </cell>
          <cell r="AA1232">
            <v>0</v>
          </cell>
          <cell r="AB1232">
            <v>376522.34</v>
          </cell>
          <cell r="AC1232">
            <v>4166698.29</v>
          </cell>
          <cell r="AD1232">
            <v>0</v>
          </cell>
        </row>
        <row r="1232">
          <cell r="AF1232">
            <v>1017698410</v>
          </cell>
          <cell r="AG1232">
            <v>0</v>
          </cell>
          <cell r="AH1232">
            <v>-191269770.91</v>
          </cell>
          <cell r="AI1232">
            <v>0</v>
          </cell>
          <cell r="AJ1232">
            <v>-5883145.12</v>
          </cell>
          <cell r="AK1232">
            <v>0</v>
          </cell>
          <cell r="AL1232">
            <v>0</v>
          </cell>
          <cell r="AM1232">
            <v>0</v>
          </cell>
          <cell r="AN1232">
            <v>616372414.3</v>
          </cell>
          <cell r="AO1232">
            <v>1540950861.21</v>
          </cell>
          <cell r="AP1232">
            <v>1436917908.27</v>
          </cell>
          <cell r="AQ1232">
            <v>2977868769.48</v>
          </cell>
          <cell r="AR1232">
            <v>700213466.39</v>
          </cell>
          <cell r="AS1232">
            <v>610812394.82</v>
          </cell>
          <cell r="AT1232">
            <v>229925000</v>
          </cell>
          <cell r="AU1232">
            <v>840737394.82</v>
          </cell>
          <cell r="AV1232">
            <v>1436917908.27</v>
          </cell>
          <cell r="AW1232">
            <v>2277655303.09</v>
          </cell>
          <cell r="AX1232">
            <v>610812394.82</v>
          </cell>
          <cell r="AY1232">
            <v>1666842908.27</v>
          </cell>
          <cell r="AZ1232">
            <v>0.369124069686667</v>
          </cell>
          <cell r="BA1232">
            <v>0.630875930313333</v>
          </cell>
          <cell r="BB1232">
            <v>1.58509772199319</v>
          </cell>
          <cell r="BC1232">
            <v>0.268175958842998</v>
          </cell>
          <cell r="BD1232">
            <v>0.100948110843669</v>
          </cell>
          <cell r="BE1232">
            <v>0.268175958842998</v>
          </cell>
          <cell r="BF1232">
            <v>0.731824041157002</v>
          </cell>
          <cell r="BG1232" t="e">
            <v>#N/A</v>
          </cell>
          <cell r="BH1232">
            <v>-712659071.74</v>
          </cell>
          <cell r="BI1232">
            <v>361153075.84</v>
          </cell>
          <cell r="BJ1232" t="e">
            <v>#N/A</v>
          </cell>
        </row>
        <row r="1233">
          <cell r="A1233" t="str">
            <v>601208.SH</v>
          </cell>
          <cell r="B1233" t="str">
            <v>东材科技</v>
          </cell>
          <cell r="C1233">
            <v>0</v>
          </cell>
          <cell r="D1233">
            <v>445217000</v>
          </cell>
          <cell r="E1233">
            <v>0</v>
          </cell>
          <cell r="F1233">
            <v>0</v>
          </cell>
          <cell r="G1233">
            <v>0</v>
          </cell>
          <cell r="H1233">
            <v>0</v>
          </cell>
          <cell r="I1233">
            <v>472762927.23</v>
          </cell>
          <cell r="J1233">
            <v>20000000</v>
          </cell>
          <cell r="K1233">
            <v>31397583.23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34137885.23</v>
          </cell>
          <cell r="Q1233">
            <v>28708185.69</v>
          </cell>
          <cell r="R1233">
            <v>0</v>
          </cell>
          <cell r="S1233">
            <v>0</v>
          </cell>
          <cell r="T1233">
            <v>0</v>
          </cell>
          <cell r="U1233">
            <v>3001100</v>
          </cell>
          <cell r="V1233">
            <v>267324367.17</v>
          </cell>
          <cell r="W1233">
            <v>0</v>
          </cell>
          <cell r="X1233">
            <v>816884226.4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191458396.34</v>
          </cell>
          <cell r="AD1233">
            <v>0</v>
          </cell>
        </row>
        <row r="1233">
          <cell r="AF1233">
            <v>898186112</v>
          </cell>
          <cell r="AG1233">
            <v>0</v>
          </cell>
          <cell r="AH1233">
            <v>1771787246.61</v>
          </cell>
          <cell r="AI1233">
            <v>70734278.04</v>
          </cell>
          <cell r="AJ1233">
            <v>0</v>
          </cell>
          <cell r="AK1233">
            <v>0</v>
          </cell>
          <cell r="AL1233">
            <v>94231325</v>
          </cell>
          <cell r="AM1233">
            <v>0</v>
          </cell>
          <cell r="AN1233">
            <v>821453435.44</v>
          </cell>
          <cell r="AO1233">
            <v>2310891671.29</v>
          </cell>
          <cell r="AP1233">
            <v>3656392397.09</v>
          </cell>
          <cell r="AQ1233">
            <v>5967284068.38</v>
          </cell>
          <cell r="AR1233">
            <v>1045789344.89</v>
          </cell>
          <cell r="AS1233">
            <v>448218100</v>
          </cell>
          <cell r="AT1233">
            <v>816884226.4</v>
          </cell>
          <cell r="AU1233">
            <v>1265102326.4</v>
          </cell>
          <cell r="AV1233">
            <v>3514923841.01</v>
          </cell>
          <cell r="AW1233">
            <v>4780026167.41</v>
          </cell>
          <cell r="AX1233">
            <v>448218100</v>
          </cell>
          <cell r="AY1233">
            <v>4331808067.41</v>
          </cell>
          <cell r="AZ1233">
            <v>0.264664309795082</v>
          </cell>
          <cell r="BA1233">
            <v>0.735335690204918</v>
          </cell>
          <cell r="BB1233">
            <v>1.35992311174414</v>
          </cell>
          <cell r="BC1233">
            <v>0.093768963662988</v>
          </cell>
          <cell r="BD1233">
            <v>0.170895346132094</v>
          </cell>
          <cell r="BE1233">
            <v>0.093768963662988</v>
          </cell>
          <cell r="BF1233">
            <v>0.906231036337012</v>
          </cell>
          <cell r="BG1233" t="e">
            <v>#N/A</v>
          </cell>
          <cell r="BH1233">
            <v>-635577608.84</v>
          </cell>
          <cell r="BI1233">
            <v>994588243.37</v>
          </cell>
          <cell r="BJ1233" t="e">
            <v>#N/A</v>
          </cell>
        </row>
        <row r="1234">
          <cell r="A1234" t="str">
            <v>002189.SZ</v>
          </cell>
          <cell r="B1234" t="str">
            <v>中光学</v>
          </cell>
          <cell r="C1234">
            <v>959503.19</v>
          </cell>
          <cell r="D1234">
            <v>445000000</v>
          </cell>
          <cell r="E1234">
            <v>0</v>
          </cell>
          <cell r="F1234">
            <v>0</v>
          </cell>
          <cell r="G1234">
            <v>0</v>
          </cell>
          <cell r="H1234">
            <v>0</v>
          </cell>
          <cell r="I1234">
            <v>1247166645.7</v>
          </cell>
          <cell r="J1234">
            <v>118988.55</v>
          </cell>
          <cell r="K1234">
            <v>246312913.95</v>
          </cell>
          <cell r="L1234">
            <v>0</v>
          </cell>
          <cell r="M1234">
            <v>0</v>
          </cell>
          <cell r="N1234">
            <v>0</v>
          </cell>
          <cell r="O1234">
            <v>0</v>
          </cell>
          <cell r="P1234">
            <v>50593678.95</v>
          </cell>
          <cell r="Q1234">
            <v>38126782.94</v>
          </cell>
          <cell r="R1234">
            <v>0</v>
          </cell>
          <cell r="S1234">
            <v>0</v>
          </cell>
          <cell r="T1234">
            <v>0</v>
          </cell>
          <cell r="U1234">
            <v>202435045.01</v>
          </cell>
          <cell r="V1234">
            <v>22435019.3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9393413.54</v>
          </cell>
          <cell r="AD1234">
            <v>0</v>
          </cell>
        </row>
        <row r="1234">
          <cell r="AF1234">
            <v>262406166</v>
          </cell>
          <cell r="AG1234">
            <v>0</v>
          </cell>
          <cell r="AH1234">
            <v>664334217.51</v>
          </cell>
          <cell r="AI1234">
            <v>7266235.67</v>
          </cell>
          <cell r="AJ1234">
            <v>3107016.64</v>
          </cell>
          <cell r="AK1234">
            <v>12908550.79</v>
          </cell>
          <cell r="AL1234">
            <v>33645545.81</v>
          </cell>
          <cell r="AM1234">
            <v>0</v>
          </cell>
          <cell r="AN1234">
            <v>578050408.32</v>
          </cell>
          <cell r="AO1234">
            <v>2262541991.13</v>
          </cell>
          <cell r="AP1234">
            <v>1561718140.74</v>
          </cell>
          <cell r="AQ1234">
            <v>3824260131.87</v>
          </cell>
          <cell r="AR1234">
            <v>1615106946.12</v>
          </cell>
          <cell r="AS1234">
            <v>647435045.01</v>
          </cell>
          <cell r="AT1234">
            <v>0</v>
          </cell>
          <cell r="AU1234">
            <v>647435045.01</v>
          </cell>
          <cell r="AV1234">
            <v>1547185669.4</v>
          </cell>
          <cell r="AW1234">
            <v>2194620714.41</v>
          </cell>
          <cell r="AX1234">
            <v>647435045.01</v>
          </cell>
          <cell r="AY1234">
            <v>1547185669.4</v>
          </cell>
          <cell r="AZ1234">
            <v>0.295009994555736</v>
          </cell>
          <cell r="BA1234">
            <v>0.704990005444264</v>
          </cell>
          <cell r="BB1234">
            <v>1.41845982535572</v>
          </cell>
          <cell r="BC1234">
            <v>0.295009994555736</v>
          </cell>
          <cell r="BD1234">
            <v>0</v>
          </cell>
          <cell r="BE1234">
            <v>0.295009994555736</v>
          </cell>
          <cell r="BF1234">
            <v>0.704990005444264</v>
          </cell>
          <cell r="BG1234" t="e">
            <v>#N/A</v>
          </cell>
          <cell r="BH1234">
            <v>-11462356.98</v>
          </cell>
          <cell r="BI1234">
            <v>506137528.93</v>
          </cell>
          <cell r="BJ1234" t="e">
            <v>#N/A</v>
          </cell>
        </row>
        <row r="1235">
          <cell r="A1235" t="str">
            <v>603800.SH</v>
          </cell>
          <cell r="B1235" t="str">
            <v>道森股份</v>
          </cell>
          <cell r="C1235">
            <v>795314.09</v>
          </cell>
          <cell r="D1235">
            <v>444710320</v>
          </cell>
          <cell r="E1235">
            <v>0</v>
          </cell>
          <cell r="F1235">
            <v>0</v>
          </cell>
          <cell r="G1235">
            <v>0</v>
          </cell>
          <cell r="H1235">
            <v>0</v>
          </cell>
          <cell r="I1235">
            <v>508703407.92</v>
          </cell>
          <cell r="J1235">
            <v>0</v>
          </cell>
          <cell r="K1235">
            <v>19504931.48</v>
          </cell>
          <cell r="L1235">
            <v>0</v>
          </cell>
          <cell r="M1235">
            <v>0</v>
          </cell>
          <cell r="N1235">
            <v>0</v>
          </cell>
          <cell r="O1235">
            <v>0</v>
          </cell>
          <cell r="P1235">
            <v>1398878.86</v>
          </cell>
          <cell r="Q1235">
            <v>4397297.31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3894429.35</v>
          </cell>
          <cell r="W1235">
            <v>0</v>
          </cell>
          <cell r="X1235">
            <v>40000000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9709970.13</v>
          </cell>
          <cell r="AD1235">
            <v>0</v>
          </cell>
        </row>
        <row r="1235">
          <cell r="AF1235">
            <v>208000000</v>
          </cell>
          <cell r="AG1235">
            <v>0</v>
          </cell>
          <cell r="AH1235">
            <v>498525324.67</v>
          </cell>
          <cell r="AI1235">
            <v>0</v>
          </cell>
          <cell r="AJ1235">
            <v>-11921793.67</v>
          </cell>
          <cell r="AK1235">
            <v>0</v>
          </cell>
          <cell r="AL1235">
            <v>46106722.4</v>
          </cell>
          <cell r="AM1235">
            <v>0</v>
          </cell>
          <cell r="AN1235">
            <v>114828826.62</v>
          </cell>
          <cell r="AO1235">
            <v>1033114549.14</v>
          </cell>
          <cell r="AP1235">
            <v>855539080.02</v>
          </cell>
          <cell r="AQ1235">
            <v>1888653629.16</v>
          </cell>
          <cell r="AR1235">
            <v>548404229.14</v>
          </cell>
          <cell r="AS1235">
            <v>444710320</v>
          </cell>
          <cell r="AT1235">
            <v>40000000</v>
          </cell>
          <cell r="AU1235">
            <v>484710320</v>
          </cell>
          <cell r="AV1235">
            <v>855539080.02</v>
          </cell>
          <cell r="AW1235">
            <v>1340249400.02</v>
          </cell>
          <cell r="AX1235">
            <v>444710320</v>
          </cell>
          <cell r="AY1235">
            <v>895539080.02</v>
          </cell>
          <cell r="AZ1235">
            <v>0.361656808048388</v>
          </cell>
          <cell r="BA1235">
            <v>0.638343191951612</v>
          </cell>
          <cell r="BB1235">
            <v>1.56655544009593</v>
          </cell>
          <cell r="BC1235">
            <v>0.3318116165494</v>
          </cell>
          <cell r="BD1235">
            <v>0.0298451914989875</v>
          </cell>
          <cell r="BE1235">
            <v>0.3318116165494</v>
          </cell>
          <cell r="BF1235">
            <v>0.6681883834506</v>
          </cell>
          <cell r="BG1235" t="e">
            <v>#N/A</v>
          </cell>
          <cell r="BH1235">
            <v>-65867801.48</v>
          </cell>
          <cell r="BI1235">
            <v>481618607.32</v>
          </cell>
          <cell r="BJ1235" t="e">
            <v>#N/A</v>
          </cell>
        </row>
        <row r="1236">
          <cell r="A1236" t="str">
            <v>600778.SH</v>
          </cell>
          <cell r="B1236" t="str">
            <v>友好集团</v>
          </cell>
          <cell r="C1236">
            <v>8928382.77</v>
          </cell>
          <cell r="D1236">
            <v>444625125</v>
          </cell>
          <cell r="E1236">
            <v>0</v>
          </cell>
          <cell r="F1236">
            <v>0</v>
          </cell>
          <cell r="G1236">
            <v>0</v>
          </cell>
          <cell r="H1236">
            <v>0</v>
          </cell>
          <cell r="I1236">
            <v>613053326.6</v>
          </cell>
          <cell r="J1236">
            <v>29080969.26</v>
          </cell>
          <cell r="K1236">
            <v>1281132638.21</v>
          </cell>
          <cell r="L1236">
            <v>0</v>
          </cell>
          <cell r="M1236">
            <v>0</v>
          </cell>
          <cell r="N1236">
            <v>0</v>
          </cell>
          <cell r="O1236">
            <v>0</v>
          </cell>
          <cell r="P1236">
            <v>4289858.21</v>
          </cell>
          <cell r="Q1236">
            <v>33691910.74</v>
          </cell>
          <cell r="R1236">
            <v>0</v>
          </cell>
          <cell r="S1236">
            <v>0</v>
          </cell>
          <cell r="T1236">
            <v>0</v>
          </cell>
          <cell r="U1236">
            <v>27476350</v>
          </cell>
          <cell r="V1236">
            <v>163096354.02</v>
          </cell>
          <cell r="W1236">
            <v>0</v>
          </cell>
          <cell r="X1236">
            <v>594800000</v>
          </cell>
          <cell r="Y1236">
            <v>0</v>
          </cell>
          <cell r="Z1236">
            <v>0</v>
          </cell>
          <cell r="AA1236">
            <v>12495682.88</v>
          </cell>
          <cell r="AB1236">
            <v>165391876.2</v>
          </cell>
          <cell r="AC1236">
            <v>872463.74</v>
          </cell>
          <cell r="AD1236">
            <v>0</v>
          </cell>
        </row>
        <row r="1236">
          <cell r="AF1236">
            <v>311491352</v>
          </cell>
          <cell r="AG1236">
            <v>0</v>
          </cell>
          <cell r="AH1236">
            <v>403715228.98</v>
          </cell>
          <cell r="AI1236">
            <v>0</v>
          </cell>
          <cell r="AJ1236">
            <v>35435485.89</v>
          </cell>
          <cell r="AK1236">
            <v>0</v>
          </cell>
          <cell r="AL1236">
            <v>108777062.2</v>
          </cell>
          <cell r="AM1236">
            <v>0</v>
          </cell>
          <cell r="AN1236">
            <v>-197545959.36</v>
          </cell>
          <cell r="AO1236">
            <v>3378934937.63</v>
          </cell>
          <cell r="AP1236">
            <v>661873169.71</v>
          </cell>
          <cell r="AQ1236">
            <v>4040808107.34</v>
          </cell>
          <cell r="AR1236">
            <v>2299537779.75</v>
          </cell>
          <cell r="AS1236">
            <v>472101475</v>
          </cell>
          <cell r="AT1236">
            <v>607295682.88</v>
          </cell>
          <cell r="AU1236">
            <v>1079397157.88</v>
          </cell>
          <cell r="AV1236">
            <v>661873169.71</v>
          </cell>
          <cell r="AW1236">
            <v>1741270327.59</v>
          </cell>
          <cell r="AX1236">
            <v>472101475</v>
          </cell>
          <cell r="AY1236">
            <v>1269168852.59</v>
          </cell>
          <cell r="AZ1236">
            <v>0.619890628569968</v>
          </cell>
          <cell r="BA1236">
            <v>0.380109371430032</v>
          </cell>
          <cell r="BB1236">
            <v>2.63082174543038</v>
          </cell>
          <cell r="BC1236">
            <v>0.271124745836226</v>
          </cell>
          <cell r="BD1236">
            <v>0.348765882733743</v>
          </cell>
          <cell r="BE1236">
            <v>0.271124745836226</v>
          </cell>
          <cell r="BF1236">
            <v>0.728875254163774</v>
          </cell>
          <cell r="BG1236" t="e">
            <v>#N/A</v>
          </cell>
          <cell r="BH1236">
            <v>-464617543.14</v>
          </cell>
          <cell r="BI1236">
            <v>-1308957439.06</v>
          </cell>
          <cell r="BJ1236" t="e">
            <v>#N/A</v>
          </cell>
        </row>
        <row r="1237">
          <cell r="A1237" t="str">
            <v>002624.SZ</v>
          </cell>
          <cell r="B1237" t="str">
            <v>完美世界</v>
          </cell>
          <cell r="C1237">
            <v>63218753.38</v>
          </cell>
          <cell r="D1237">
            <v>444124843.22</v>
          </cell>
          <cell r="E1237">
            <v>0</v>
          </cell>
          <cell r="F1237">
            <v>0</v>
          </cell>
          <cell r="G1237">
            <v>0</v>
          </cell>
          <cell r="H1237">
            <v>0</v>
          </cell>
          <cell r="I1237">
            <v>435614308.71</v>
          </cell>
          <cell r="J1237">
            <v>33050145.38</v>
          </cell>
          <cell r="K1237">
            <v>1402873235.54</v>
          </cell>
          <cell r="L1237">
            <v>0</v>
          </cell>
          <cell r="M1237">
            <v>0</v>
          </cell>
          <cell r="N1237">
            <v>0</v>
          </cell>
          <cell r="O1237">
            <v>0</v>
          </cell>
          <cell r="P1237">
            <v>196687733.62</v>
          </cell>
          <cell r="Q1237">
            <v>199291116.72</v>
          </cell>
          <cell r="R1237">
            <v>0</v>
          </cell>
          <cell r="S1237">
            <v>0</v>
          </cell>
          <cell r="T1237">
            <v>0</v>
          </cell>
          <cell r="U1237">
            <v>186629777.04</v>
          </cell>
          <cell r="V1237">
            <v>49635075.68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4174000</v>
          </cell>
          <cell r="AD1237">
            <v>26622911.82</v>
          </cell>
        </row>
        <row r="1237">
          <cell r="AF1237">
            <v>2011661461</v>
          </cell>
          <cell r="AG1237">
            <v>0</v>
          </cell>
          <cell r="AH1237">
            <v>1727762172.51</v>
          </cell>
          <cell r="AI1237">
            <v>230002474.55</v>
          </cell>
          <cell r="AJ1237">
            <v>-209285163.12</v>
          </cell>
          <cell r="AK1237">
            <v>0</v>
          </cell>
          <cell r="AL1237">
            <v>262904053.51</v>
          </cell>
          <cell r="AM1237">
            <v>0</v>
          </cell>
          <cell r="AN1237">
            <v>7272340241.68</v>
          </cell>
          <cell r="AO1237">
            <v>3041921901.11</v>
          </cell>
          <cell r="AP1237">
            <v>11295385240.13</v>
          </cell>
          <cell r="AQ1237">
            <v>14337307141.24</v>
          </cell>
          <cell r="AR1237">
            <v>2384544369.03</v>
          </cell>
          <cell r="AS1237">
            <v>630754620.26</v>
          </cell>
          <cell r="AT1237">
            <v>26622911.82</v>
          </cell>
          <cell r="AU1237">
            <v>657377532.08</v>
          </cell>
          <cell r="AV1237">
            <v>10835380291.03</v>
          </cell>
          <cell r="AW1237">
            <v>11492757823.11</v>
          </cell>
          <cell r="AX1237">
            <v>630754620.26</v>
          </cell>
          <cell r="AY1237">
            <v>10862003202.85</v>
          </cell>
          <cell r="AZ1237">
            <v>0.0571992851670575</v>
          </cell>
          <cell r="BA1237">
            <v>0.942800714832942</v>
          </cell>
          <cell r="BB1237">
            <v>1.06066953945532</v>
          </cell>
          <cell r="BC1237">
            <v>0.0548827905336749</v>
          </cell>
          <cell r="BD1237">
            <v>0.00231649463338258</v>
          </cell>
          <cell r="BE1237">
            <v>0.0548827905336749</v>
          </cell>
          <cell r="BF1237">
            <v>0.945117209466325</v>
          </cell>
          <cell r="BG1237">
            <v>3618710854.67</v>
          </cell>
          <cell r="BH1237">
            <v>-2998537951.31</v>
          </cell>
          <cell r="BI1237">
            <v>5154900442.62</v>
          </cell>
          <cell r="BJ1237">
            <v>3.35564079007921</v>
          </cell>
        </row>
        <row r="1238">
          <cell r="A1238" t="str">
            <v>002457.SZ</v>
          </cell>
          <cell r="B1238" t="str">
            <v>青龙管业</v>
          </cell>
          <cell r="C1238">
            <v>24421782.45</v>
          </cell>
          <cell r="D1238">
            <v>443760897.41</v>
          </cell>
          <cell r="E1238">
            <v>0</v>
          </cell>
          <cell r="F1238">
            <v>0</v>
          </cell>
          <cell r="G1238">
            <v>0</v>
          </cell>
          <cell r="H1238">
            <v>0</v>
          </cell>
          <cell r="I1238">
            <v>480135454.46</v>
          </cell>
          <cell r="J1238">
            <v>0</v>
          </cell>
          <cell r="K1238">
            <v>325169353.83</v>
          </cell>
          <cell r="L1238">
            <v>0</v>
          </cell>
          <cell r="M1238">
            <v>0</v>
          </cell>
          <cell r="N1238">
            <v>0</v>
          </cell>
          <cell r="O1238">
            <v>0</v>
          </cell>
          <cell r="P1238">
            <v>75487639.15</v>
          </cell>
          <cell r="Q1238">
            <v>25730884.73</v>
          </cell>
          <cell r="R1238">
            <v>0</v>
          </cell>
          <cell r="S1238">
            <v>0</v>
          </cell>
          <cell r="T1238">
            <v>0</v>
          </cell>
          <cell r="U1238">
            <v>12549631.42</v>
          </cell>
          <cell r="V1238">
            <v>17306813.39</v>
          </cell>
          <cell r="W1238">
            <v>0</v>
          </cell>
          <cell r="X1238">
            <v>30000000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28159399.66</v>
          </cell>
          <cell r="AD1238">
            <v>0</v>
          </cell>
        </row>
        <row r="1238">
          <cell r="AF1238">
            <v>334992000</v>
          </cell>
          <cell r="AG1238">
            <v>0</v>
          </cell>
          <cell r="AH1238">
            <v>810421696.41</v>
          </cell>
          <cell r="AI1238">
            <v>2394858</v>
          </cell>
          <cell r="AJ1238">
            <v>11441.8</v>
          </cell>
          <cell r="AK1238">
            <v>0</v>
          </cell>
          <cell r="AL1238">
            <v>129653681.71</v>
          </cell>
          <cell r="AM1238">
            <v>0</v>
          </cell>
          <cell r="AN1238">
            <v>851797241.61</v>
          </cell>
          <cell r="AO1238">
            <v>1462721856.5</v>
          </cell>
          <cell r="AP1238">
            <v>2129270919.53</v>
          </cell>
          <cell r="AQ1238">
            <v>3591992776.03</v>
          </cell>
          <cell r="AR1238">
            <v>976411327.67</v>
          </cell>
          <cell r="AS1238">
            <v>456310528.83</v>
          </cell>
          <cell r="AT1238">
            <v>30000000</v>
          </cell>
          <cell r="AU1238">
            <v>486310528.83</v>
          </cell>
          <cell r="AV1238">
            <v>2124481203.53</v>
          </cell>
          <cell r="AW1238">
            <v>2610791732.36</v>
          </cell>
          <cell r="AX1238">
            <v>456310528.83</v>
          </cell>
          <cell r="AY1238">
            <v>2154481203.53</v>
          </cell>
          <cell r="AZ1238">
            <v>0.186269369096862</v>
          </cell>
          <cell r="BA1238">
            <v>0.813730630903138</v>
          </cell>
          <cell r="BB1238">
            <v>1.22890789903058</v>
          </cell>
          <cell r="BC1238">
            <v>0.174778601898483</v>
          </cell>
          <cell r="BD1238">
            <v>0.0114907671983785</v>
          </cell>
          <cell r="BE1238">
            <v>0.174778601898483</v>
          </cell>
          <cell r="BF1238">
            <v>0.825221398101517</v>
          </cell>
          <cell r="BG1238" t="e">
            <v>#N/A</v>
          </cell>
          <cell r="BH1238">
            <v>-46764304.87</v>
          </cell>
          <cell r="BI1238">
            <v>1295536294.48</v>
          </cell>
          <cell r="BJ1238" t="e">
            <v>#N/A</v>
          </cell>
        </row>
        <row r="1239">
          <cell r="A1239" t="str">
            <v>002676.SZ</v>
          </cell>
          <cell r="B1239" t="str">
            <v>顺威股份</v>
          </cell>
          <cell r="C1239">
            <v>909242.12</v>
          </cell>
          <cell r="D1239">
            <v>442992413.62</v>
          </cell>
          <cell r="E1239">
            <v>0</v>
          </cell>
          <cell r="F1239">
            <v>0</v>
          </cell>
          <cell r="G1239">
            <v>0</v>
          </cell>
          <cell r="H1239">
            <v>0</v>
          </cell>
          <cell r="I1239">
            <v>334464913.42</v>
          </cell>
          <cell r="J1239">
            <v>0</v>
          </cell>
          <cell r="K1239">
            <v>11673383.94</v>
          </cell>
          <cell r="L1239">
            <v>0</v>
          </cell>
          <cell r="M1239">
            <v>0</v>
          </cell>
          <cell r="N1239">
            <v>0</v>
          </cell>
          <cell r="O1239">
            <v>0</v>
          </cell>
          <cell r="P1239">
            <v>18124151.64</v>
          </cell>
          <cell r="Q1239">
            <v>7297742.48</v>
          </cell>
          <cell r="R1239">
            <v>0</v>
          </cell>
          <cell r="S1239">
            <v>0</v>
          </cell>
          <cell r="T1239">
            <v>0</v>
          </cell>
          <cell r="U1239">
            <v>14754673.99</v>
          </cell>
          <cell r="V1239">
            <v>14617727.53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37873150.34</v>
          </cell>
          <cell r="AD1239">
            <v>0</v>
          </cell>
        </row>
        <row r="1239">
          <cell r="AF1239">
            <v>720000000</v>
          </cell>
          <cell r="AG1239">
            <v>0</v>
          </cell>
          <cell r="AH1239">
            <v>60724090.63</v>
          </cell>
          <cell r="AI1239">
            <v>0</v>
          </cell>
          <cell r="AJ1239">
            <v>282091.17</v>
          </cell>
          <cell r="AK1239">
            <v>0</v>
          </cell>
          <cell r="AL1239">
            <v>42401500.88</v>
          </cell>
          <cell r="AM1239">
            <v>0</v>
          </cell>
          <cell r="AN1239">
            <v>295655685.65</v>
          </cell>
          <cell r="AO1239">
            <v>882707399.08</v>
          </cell>
          <cell r="AP1239">
            <v>1119063368.33</v>
          </cell>
          <cell r="AQ1239">
            <v>2001770767.41</v>
          </cell>
          <cell r="AR1239">
            <v>424960311.47</v>
          </cell>
          <cell r="AS1239">
            <v>457747087.61</v>
          </cell>
          <cell r="AT1239">
            <v>0</v>
          </cell>
          <cell r="AU1239">
            <v>457747087.61</v>
          </cell>
          <cell r="AV1239">
            <v>1119063368.33</v>
          </cell>
          <cell r="AW1239">
            <v>1576810455.94</v>
          </cell>
          <cell r="AX1239">
            <v>457747087.61</v>
          </cell>
          <cell r="AY1239">
            <v>1119063368.33</v>
          </cell>
          <cell r="AZ1239">
            <v>0.290299373577605</v>
          </cell>
          <cell r="BA1239">
            <v>0.709700626422395</v>
          </cell>
          <cell r="BB1239">
            <v>1.40904483210196</v>
          </cell>
          <cell r="BC1239">
            <v>0.290299373577605</v>
          </cell>
          <cell r="BD1239">
            <v>0</v>
          </cell>
          <cell r="BE1239">
            <v>0.290299373577605</v>
          </cell>
          <cell r="BF1239">
            <v>0.709700626422395</v>
          </cell>
          <cell r="BG1239" t="e">
            <v>#N/A</v>
          </cell>
          <cell r="BH1239">
            <v>286473455.54</v>
          </cell>
          <cell r="BI1239">
            <v>478813033.58</v>
          </cell>
          <cell r="BJ1239" t="e">
            <v>#N/A</v>
          </cell>
        </row>
        <row r="1240">
          <cell r="A1240" t="str">
            <v>002560.SZ</v>
          </cell>
          <cell r="B1240" t="str">
            <v>通达股份</v>
          </cell>
          <cell r="C1240">
            <v>3255400.2</v>
          </cell>
          <cell r="D1240">
            <v>442153161.72</v>
          </cell>
          <cell r="E1240">
            <v>0</v>
          </cell>
          <cell r="F1240">
            <v>0</v>
          </cell>
          <cell r="G1240">
            <v>0</v>
          </cell>
          <cell r="H1240">
            <v>0</v>
          </cell>
          <cell r="I1240">
            <v>432208699.13</v>
          </cell>
          <cell r="J1240">
            <v>0</v>
          </cell>
          <cell r="K1240">
            <v>50891735.63</v>
          </cell>
          <cell r="L1240">
            <v>0</v>
          </cell>
          <cell r="M1240">
            <v>0</v>
          </cell>
          <cell r="N1240">
            <v>0</v>
          </cell>
          <cell r="O1240">
            <v>0</v>
          </cell>
          <cell r="P1240">
            <v>4049861.61</v>
          </cell>
          <cell r="Q1240">
            <v>8982798.35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1428318.76</v>
          </cell>
          <cell r="W1240">
            <v>0</v>
          </cell>
          <cell r="X1240">
            <v>61724308.8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18016507.38</v>
          </cell>
          <cell r="AD1240">
            <v>0</v>
          </cell>
        </row>
        <row r="1240">
          <cell r="AF1240">
            <v>526691470</v>
          </cell>
          <cell r="AG1240">
            <v>0</v>
          </cell>
          <cell r="AH1240">
            <v>1306793195.29</v>
          </cell>
          <cell r="AI1240">
            <v>38856286.02</v>
          </cell>
          <cell r="AJ1240">
            <v>0</v>
          </cell>
          <cell r="AK1240">
            <v>0</v>
          </cell>
          <cell r="AL1240">
            <v>63075697.55</v>
          </cell>
          <cell r="AM1240">
            <v>0</v>
          </cell>
          <cell r="AN1240">
            <v>509256047.69</v>
          </cell>
          <cell r="AO1240">
            <v>1022710791.58</v>
          </cell>
          <cell r="AP1240">
            <v>2444672696.55</v>
          </cell>
          <cell r="AQ1240">
            <v>3467383488.13</v>
          </cell>
          <cell r="AR1240">
            <v>518833321.06</v>
          </cell>
          <cell r="AS1240">
            <v>442153161.72</v>
          </cell>
          <cell r="AT1240">
            <v>61724308.8</v>
          </cell>
          <cell r="AU1240">
            <v>503877470.52</v>
          </cell>
          <cell r="AV1240">
            <v>2366960124.51</v>
          </cell>
          <cell r="AW1240">
            <v>2870837595.03</v>
          </cell>
          <cell r="AX1240">
            <v>442153161.72</v>
          </cell>
          <cell r="AY1240">
            <v>2428684433.31</v>
          </cell>
          <cell r="AZ1240">
            <v>0.175515839486119</v>
          </cell>
          <cell r="BA1240">
            <v>0.824484160513882</v>
          </cell>
          <cell r="BB1240">
            <v>1.21287957718523</v>
          </cell>
          <cell r="BC1240">
            <v>0.154015386480049</v>
          </cell>
          <cell r="BD1240">
            <v>0.0215004530060695</v>
          </cell>
          <cell r="BE1240">
            <v>0.154015386480049</v>
          </cell>
          <cell r="BF1240">
            <v>0.845984613519951</v>
          </cell>
          <cell r="BG1240" t="e">
            <v>#N/A</v>
          </cell>
          <cell r="BH1240">
            <v>-202948931.61</v>
          </cell>
          <cell r="BI1240">
            <v>1417629906.41</v>
          </cell>
          <cell r="BJ1240" t="e">
            <v>#N/A</v>
          </cell>
        </row>
        <row r="1241">
          <cell r="A1241" t="str">
            <v>002051.SZ</v>
          </cell>
          <cell r="B1241" t="str">
            <v>中工国际</v>
          </cell>
          <cell r="C1241">
            <v>107924121.51</v>
          </cell>
          <cell r="D1241">
            <v>441513149.63</v>
          </cell>
          <cell r="E1241">
            <v>0</v>
          </cell>
          <cell r="F1241">
            <v>0</v>
          </cell>
          <cell r="G1241">
            <v>0</v>
          </cell>
          <cell r="H1241">
            <v>0</v>
          </cell>
          <cell r="I1241">
            <v>4728608115.36</v>
          </cell>
          <cell r="J1241">
            <v>0</v>
          </cell>
          <cell r="K1241">
            <v>4194247725.95</v>
          </cell>
          <cell r="L1241">
            <v>0</v>
          </cell>
          <cell r="M1241">
            <v>0</v>
          </cell>
          <cell r="N1241">
            <v>0</v>
          </cell>
          <cell r="O1241">
            <v>0</v>
          </cell>
          <cell r="P1241">
            <v>123507534.9</v>
          </cell>
          <cell r="Q1241">
            <v>67113422.9</v>
          </cell>
          <cell r="R1241">
            <v>0</v>
          </cell>
          <cell r="S1241">
            <v>0</v>
          </cell>
          <cell r="T1241">
            <v>0</v>
          </cell>
          <cell r="U1241">
            <v>46336236.12</v>
          </cell>
          <cell r="V1241">
            <v>200052195.12</v>
          </cell>
          <cell r="W1241">
            <v>0</v>
          </cell>
          <cell r="X1241">
            <v>179387492.51</v>
          </cell>
          <cell r="Y1241">
            <v>0</v>
          </cell>
          <cell r="Z1241">
            <v>0</v>
          </cell>
          <cell r="AA1241">
            <v>87137100.13</v>
          </cell>
          <cell r="AB1241">
            <v>5618681.47</v>
          </cell>
          <cell r="AC1241">
            <v>0</v>
          </cell>
          <cell r="AD1241">
            <v>58222159.6</v>
          </cell>
        </row>
        <row r="1241">
          <cell r="AF1241">
            <v>1237408937</v>
          </cell>
          <cell r="AG1241">
            <v>0</v>
          </cell>
          <cell r="AH1241">
            <v>2357862520.63</v>
          </cell>
          <cell r="AI1241">
            <v>0</v>
          </cell>
          <cell r="AJ1241">
            <v>-314095008.41</v>
          </cell>
          <cell r="AK1241">
            <v>0</v>
          </cell>
          <cell r="AL1241">
            <v>1163563740.65</v>
          </cell>
          <cell r="AM1241">
            <v>0</v>
          </cell>
          <cell r="AN1241">
            <v>6210357785.3</v>
          </cell>
          <cell r="AO1241">
            <v>10239667935.2</v>
          </cell>
          <cell r="AP1241">
            <v>10655097975.17</v>
          </cell>
          <cell r="AQ1241">
            <v>20894765910.37</v>
          </cell>
          <cell r="AR1241">
            <v>9427071797.21</v>
          </cell>
          <cell r="AS1241">
            <v>487849385.75</v>
          </cell>
          <cell r="AT1241">
            <v>324746752.24</v>
          </cell>
          <cell r="AU1241">
            <v>812596137.99</v>
          </cell>
          <cell r="AV1241">
            <v>10655097975.17</v>
          </cell>
          <cell r="AW1241">
            <v>11467694113.16</v>
          </cell>
          <cell r="AX1241">
            <v>487849385.75</v>
          </cell>
          <cell r="AY1241">
            <v>10979844727.41</v>
          </cell>
          <cell r="AZ1241">
            <v>0.0708595930421171</v>
          </cell>
          <cell r="BA1241">
            <v>0.929140406957883</v>
          </cell>
          <cell r="BB1241">
            <v>1.07626360075558</v>
          </cell>
          <cell r="BC1241">
            <v>0.0425411927573267</v>
          </cell>
          <cell r="BD1241">
            <v>0.0283184002847905</v>
          </cell>
          <cell r="BE1241">
            <v>0.0425411927573267</v>
          </cell>
          <cell r="BF1241">
            <v>0.957458807242673</v>
          </cell>
          <cell r="BG1241">
            <v>6724343283.51</v>
          </cell>
          <cell r="BH1241">
            <v>-6593844136.4</v>
          </cell>
          <cell r="BI1241">
            <v>8564643025.94</v>
          </cell>
          <cell r="BJ1241">
            <v>4.65393915375488</v>
          </cell>
        </row>
        <row r="1242">
          <cell r="A1242" t="str">
            <v>002893.SZ</v>
          </cell>
          <cell r="B1242" t="str">
            <v>华通热力</v>
          </cell>
          <cell r="C1242">
            <v>52234568.12</v>
          </cell>
          <cell r="D1242">
            <v>441277633.01</v>
          </cell>
          <cell r="E1242">
            <v>0</v>
          </cell>
          <cell r="F1242">
            <v>0</v>
          </cell>
          <cell r="G1242">
            <v>0</v>
          </cell>
          <cell r="H1242">
            <v>0</v>
          </cell>
          <cell r="I1242">
            <v>126697147.58</v>
          </cell>
          <cell r="J1242">
            <v>0</v>
          </cell>
          <cell r="K1242">
            <v>212218280.6</v>
          </cell>
          <cell r="L1242">
            <v>0</v>
          </cell>
          <cell r="M1242">
            <v>0</v>
          </cell>
          <cell r="N1242">
            <v>0</v>
          </cell>
          <cell r="O1242">
            <v>0</v>
          </cell>
          <cell r="P1242">
            <v>14384357.53</v>
          </cell>
          <cell r="Q1242">
            <v>4337916.17</v>
          </cell>
          <cell r="R1242">
            <v>0</v>
          </cell>
          <cell r="S1242">
            <v>0</v>
          </cell>
          <cell r="T1242">
            <v>0</v>
          </cell>
          <cell r="U1242">
            <v>134566990.98</v>
          </cell>
          <cell r="V1242">
            <v>1745013.38</v>
          </cell>
          <cell r="W1242">
            <v>0</v>
          </cell>
          <cell r="X1242">
            <v>108000000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93192039.2</v>
          </cell>
          <cell r="AD1242">
            <v>0</v>
          </cell>
        </row>
        <row r="1242">
          <cell r="AF1242">
            <v>202800000</v>
          </cell>
          <cell r="AG1242">
            <v>0</v>
          </cell>
          <cell r="AH1242">
            <v>140223581.83</v>
          </cell>
          <cell r="AI1242">
            <v>0</v>
          </cell>
          <cell r="AJ1242">
            <v>0</v>
          </cell>
          <cell r="AK1242">
            <v>0</v>
          </cell>
          <cell r="AL1242">
            <v>19043299.05</v>
          </cell>
          <cell r="AM1242">
            <v>0</v>
          </cell>
          <cell r="AN1242">
            <v>261266938.85</v>
          </cell>
          <cell r="AO1242">
            <v>1188653946.57</v>
          </cell>
          <cell r="AP1242">
            <v>623333819.73</v>
          </cell>
          <cell r="AQ1242">
            <v>1811987766.3</v>
          </cell>
          <cell r="AR1242">
            <v>504809322.58</v>
          </cell>
          <cell r="AS1242">
            <v>575844623.99</v>
          </cell>
          <cell r="AT1242">
            <v>108000000</v>
          </cell>
          <cell r="AU1242">
            <v>683844623.99</v>
          </cell>
          <cell r="AV1242">
            <v>623333819.73</v>
          </cell>
          <cell r="AW1242">
            <v>1307178443.72</v>
          </cell>
          <cell r="AX1242">
            <v>575844623.99</v>
          </cell>
          <cell r="AY1242">
            <v>731333819.73</v>
          </cell>
          <cell r="AZ1242">
            <v>0.523145579148244</v>
          </cell>
          <cell r="BA1242">
            <v>0.476854420851756</v>
          </cell>
          <cell r="BB1242">
            <v>2.09707608081687</v>
          </cell>
          <cell r="BC1242">
            <v>0.4405248776527</v>
          </cell>
          <cell r="BD1242">
            <v>0.0826207014955441</v>
          </cell>
          <cell r="BE1242">
            <v>0.4405248776527</v>
          </cell>
          <cell r="BF1242">
            <v>0.5594751223473</v>
          </cell>
          <cell r="BG1242" t="e">
            <v>#N/A</v>
          </cell>
          <cell r="BH1242">
            <v>364723522.68</v>
          </cell>
          <cell r="BI1242">
            <v>-584423340.72</v>
          </cell>
          <cell r="BJ1242" t="e">
            <v>#N/A</v>
          </cell>
        </row>
        <row r="1243">
          <cell r="A1243" t="str">
            <v>603685.SH</v>
          </cell>
          <cell r="B1243" t="str">
            <v>晨丰科技</v>
          </cell>
          <cell r="C1243">
            <v>1447304.93</v>
          </cell>
          <cell r="D1243">
            <v>441101731.86</v>
          </cell>
          <cell r="E1243">
            <v>0</v>
          </cell>
          <cell r="F1243">
            <v>0</v>
          </cell>
          <cell r="G1243">
            <v>0</v>
          </cell>
          <cell r="H1243">
            <v>0</v>
          </cell>
          <cell r="I1243">
            <v>263866645.41</v>
          </cell>
          <cell r="J1243">
            <v>0</v>
          </cell>
          <cell r="K1243">
            <v>3462696.55</v>
          </cell>
          <cell r="L1243">
            <v>0</v>
          </cell>
          <cell r="M1243">
            <v>0</v>
          </cell>
          <cell r="N1243">
            <v>0</v>
          </cell>
          <cell r="O1243">
            <v>0</v>
          </cell>
          <cell r="P1243">
            <v>24446370.12</v>
          </cell>
          <cell r="Q1243">
            <v>3894594.69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389313</v>
          </cell>
          <cell r="W1243">
            <v>0</v>
          </cell>
          <cell r="X1243">
            <v>29172958.75</v>
          </cell>
          <cell r="Y1243">
            <v>340044383.71</v>
          </cell>
          <cell r="Z1243">
            <v>0</v>
          </cell>
          <cell r="AA1243">
            <v>0</v>
          </cell>
          <cell r="AB1243">
            <v>0</v>
          </cell>
          <cell r="AC1243">
            <v>6227863.56</v>
          </cell>
          <cell r="AD1243">
            <v>0</v>
          </cell>
        </row>
        <row r="1243">
          <cell r="AF1243">
            <v>169000000</v>
          </cell>
          <cell r="AG1243">
            <v>67869839.17</v>
          </cell>
          <cell r="AH1243">
            <v>505153554.17</v>
          </cell>
          <cell r="AI1243">
            <v>0</v>
          </cell>
          <cell r="AJ1243">
            <v>-11447189.8</v>
          </cell>
          <cell r="AK1243">
            <v>0</v>
          </cell>
          <cell r="AL1243">
            <v>51932502.36</v>
          </cell>
          <cell r="AM1243">
            <v>0</v>
          </cell>
          <cell r="AN1243">
            <v>411927277.18</v>
          </cell>
          <cell r="AO1243">
            <v>1114053862.58</v>
          </cell>
          <cell r="AP1243">
            <v>1194435983.08</v>
          </cell>
          <cell r="AQ1243">
            <v>2308489845.66</v>
          </cell>
          <cell r="AR1243">
            <v>303734788.26</v>
          </cell>
          <cell r="AS1243">
            <v>441101731.86</v>
          </cell>
          <cell r="AT1243">
            <v>369217342.46</v>
          </cell>
          <cell r="AU1243">
            <v>810319074.32</v>
          </cell>
          <cell r="AV1243">
            <v>1194435983.08</v>
          </cell>
          <cell r="AW1243">
            <v>2004755057.4</v>
          </cell>
          <cell r="AX1243">
            <v>441101731.86</v>
          </cell>
          <cell r="AY1243">
            <v>1563653325.54</v>
          </cell>
          <cell r="AZ1243">
            <v>0.404198543522278</v>
          </cell>
          <cell r="BA1243">
            <v>0.595801456477722</v>
          </cell>
          <cell r="BB1243">
            <v>1.67841147269399</v>
          </cell>
          <cell r="BC1243">
            <v>0.220027743654665</v>
          </cell>
          <cell r="BD1243">
            <v>0.184170799867613</v>
          </cell>
          <cell r="BE1243">
            <v>0.220027743654665</v>
          </cell>
          <cell r="BF1243">
            <v>0.779972256345335</v>
          </cell>
          <cell r="BG1243" t="e">
            <v>#N/A</v>
          </cell>
          <cell r="BH1243">
            <v>-255482760.21</v>
          </cell>
          <cell r="BI1243">
            <v>680004443.8</v>
          </cell>
          <cell r="BJ1243" t="e">
            <v>#N/A</v>
          </cell>
        </row>
        <row r="1244">
          <cell r="A1244" t="str">
            <v>002557.SZ</v>
          </cell>
          <cell r="B1244" t="str">
            <v>洽洽食品</v>
          </cell>
          <cell r="C1244">
            <v>0</v>
          </cell>
          <cell r="D1244">
            <v>441032745.83</v>
          </cell>
          <cell r="E1244">
            <v>0</v>
          </cell>
          <cell r="F1244">
            <v>0</v>
          </cell>
          <cell r="G1244">
            <v>0</v>
          </cell>
          <cell r="H1244">
            <v>0</v>
          </cell>
          <cell r="I1244">
            <v>391346730.46</v>
          </cell>
          <cell r="J1244">
            <v>0</v>
          </cell>
          <cell r="K1244">
            <v>98602328.1</v>
          </cell>
          <cell r="L1244">
            <v>0</v>
          </cell>
          <cell r="M1244">
            <v>0</v>
          </cell>
          <cell r="N1244">
            <v>0</v>
          </cell>
          <cell r="O1244">
            <v>0</v>
          </cell>
          <cell r="P1244">
            <v>36474761.07</v>
          </cell>
          <cell r="Q1244">
            <v>111064935.39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223957794.6</v>
          </cell>
          <cell r="W1244">
            <v>0</v>
          </cell>
          <cell r="X1244">
            <v>0</v>
          </cell>
          <cell r="Y1244">
            <v>1258870950.21</v>
          </cell>
          <cell r="Z1244">
            <v>0</v>
          </cell>
          <cell r="AA1244">
            <v>0</v>
          </cell>
          <cell r="AB1244">
            <v>0</v>
          </cell>
          <cell r="AC1244">
            <v>84867122.62</v>
          </cell>
          <cell r="AD1244">
            <v>0</v>
          </cell>
        </row>
        <row r="1244">
          <cell r="AF1244">
            <v>507001697</v>
          </cell>
          <cell r="AG1244">
            <v>105088253.79</v>
          </cell>
          <cell r="AH1244">
            <v>1533356274.77</v>
          </cell>
          <cell r="AI1244">
            <v>43890351.83</v>
          </cell>
          <cell r="AJ1244">
            <v>130748471.18</v>
          </cell>
          <cell r="AK1244">
            <v>0</v>
          </cell>
          <cell r="AL1244">
            <v>253500000</v>
          </cell>
          <cell r="AM1244">
            <v>0</v>
          </cell>
          <cell r="AN1244">
            <v>1982462940.48</v>
          </cell>
          <cell r="AO1244">
            <v>2646217368.28</v>
          </cell>
          <cell r="AP1244">
            <v>4556047989.05</v>
          </cell>
          <cell r="AQ1244">
            <v>7202265357.33</v>
          </cell>
          <cell r="AR1244">
            <v>946313672.24</v>
          </cell>
          <cell r="AS1244">
            <v>441032745.83</v>
          </cell>
          <cell r="AT1244">
            <v>1258870950.21</v>
          </cell>
          <cell r="AU1244">
            <v>1699903696.04</v>
          </cell>
          <cell r="AV1244">
            <v>4468267285.39</v>
          </cell>
          <cell r="AW1244">
            <v>6168170981.43</v>
          </cell>
          <cell r="AX1244">
            <v>441032745.83</v>
          </cell>
          <cell r="AY1244">
            <v>5727138235.6</v>
          </cell>
          <cell r="AZ1244">
            <v>0.27559282989362</v>
          </cell>
          <cell r="BA1244">
            <v>0.72440717010638</v>
          </cell>
          <cell r="BB1244">
            <v>1.38043912493736</v>
          </cell>
          <cell r="BC1244">
            <v>0.071501381391304</v>
          </cell>
          <cell r="BD1244">
            <v>0.204091448502316</v>
          </cell>
          <cell r="BE1244">
            <v>0.071501381391304</v>
          </cell>
          <cell r="BF1244">
            <v>0.928498618608696</v>
          </cell>
          <cell r="BG1244">
            <v>3735447599.09</v>
          </cell>
          <cell r="BH1244">
            <v>-3633331961.3</v>
          </cell>
          <cell r="BI1244">
            <v>3989781544.75</v>
          </cell>
          <cell r="BJ1244">
            <v>15.6871766936044</v>
          </cell>
        </row>
        <row r="1245">
          <cell r="A1245" t="str">
            <v>600283.SH</v>
          </cell>
          <cell r="B1245" t="str">
            <v>钱江水利</v>
          </cell>
          <cell r="C1245">
            <v>6405708.34</v>
          </cell>
          <cell r="D1245">
            <v>440959944.45</v>
          </cell>
          <cell r="E1245">
            <v>0</v>
          </cell>
          <cell r="F1245">
            <v>0</v>
          </cell>
          <cell r="G1245">
            <v>0</v>
          </cell>
          <cell r="H1245">
            <v>0</v>
          </cell>
          <cell r="I1245">
            <v>261377206.17</v>
          </cell>
          <cell r="J1245">
            <v>914424.06</v>
          </cell>
          <cell r="K1245">
            <v>847535838.33</v>
          </cell>
          <cell r="L1245">
            <v>0</v>
          </cell>
          <cell r="M1245">
            <v>0</v>
          </cell>
          <cell r="N1245">
            <v>0</v>
          </cell>
          <cell r="O1245">
            <v>0</v>
          </cell>
          <cell r="P1245">
            <v>37817297.74</v>
          </cell>
          <cell r="Q1245">
            <v>57819594.6</v>
          </cell>
          <cell r="R1245">
            <v>0</v>
          </cell>
          <cell r="S1245">
            <v>0</v>
          </cell>
          <cell r="T1245">
            <v>0</v>
          </cell>
          <cell r="U1245">
            <v>310481737.37</v>
          </cell>
          <cell r="V1245">
            <v>6318636.52</v>
          </cell>
          <cell r="W1245">
            <v>0</v>
          </cell>
          <cell r="X1245">
            <v>727816858.22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592568642.92</v>
          </cell>
          <cell r="AD1245">
            <v>0</v>
          </cell>
        </row>
        <row r="1245">
          <cell r="AF1245">
            <v>352995758</v>
          </cell>
          <cell r="AG1245">
            <v>0</v>
          </cell>
          <cell r="AH1245">
            <v>1152489178.59</v>
          </cell>
          <cell r="AI1245">
            <v>0</v>
          </cell>
          <cell r="AJ1245">
            <v>-8737260.54</v>
          </cell>
          <cell r="AK1245">
            <v>0</v>
          </cell>
          <cell r="AL1245">
            <v>87952319.02</v>
          </cell>
          <cell r="AM1245">
            <v>0</v>
          </cell>
          <cell r="AN1245">
            <v>493016854.85</v>
          </cell>
          <cell r="AO1245">
            <v>3290015888.72</v>
          </cell>
          <cell r="AP1245">
            <v>2077716849.92</v>
          </cell>
          <cell r="AQ1245">
            <v>5367732738.64</v>
          </cell>
          <cell r="AR1245">
            <v>1810757348.68</v>
          </cell>
          <cell r="AS1245">
            <v>751441681.82</v>
          </cell>
          <cell r="AT1245">
            <v>727816858.22</v>
          </cell>
          <cell r="AU1245">
            <v>1479258540.04</v>
          </cell>
          <cell r="AV1245">
            <v>2077716849.92</v>
          </cell>
          <cell r="AW1245">
            <v>3556975389.96</v>
          </cell>
          <cell r="AX1245">
            <v>751441681.82</v>
          </cell>
          <cell r="AY1245">
            <v>2805533708.14</v>
          </cell>
          <cell r="AZ1245">
            <v>0.41587539351984</v>
          </cell>
          <cell r="BA1245">
            <v>0.58412460648016</v>
          </cell>
          <cell r="BB1245">
            <v>1.71196349016323</v>
          </cell>
          <cell r="BC1245">
            <v>0.211258611443036</v>
          </cell>
          <cell r="BD1245">
            <v>0.204616782076804</v>
          </cell>
          <cell r="BE1245">
            <v>0.211258611443036</v>
          </cell>
          <cell r="BF1245">
            <v>0.788741388556964</v>
          </cell>
          <cell r="BG1245" t="e">
            <v>#N/A</v>
          </cell>
          <cell r="BH1245">
            <v>132388988.02</v>
          </cell>
          <cell r="BI1245">
            <v>-1691567919.51</v>
          </cell>
          <cell r="BJ1245" t="e">
            <v>#N/A</v>
          </cell>
        </row>
        <row r="1246">
          <cell r="A1246" t="str">
            <v>002421.SZ</v>
          </cell>
          <cell r="B1246" t="str">
            <v>达实智能</v>
          </cell>
          <cell r="C1246">
            <v>0</v>
          </cell>
          <cell r="D1246">
            <v>440871241.71</v>
          </cell>
          <cell r="E1246">
            <v>0</v>
          </cell>
          <cell r="F1246">
            <v>0</v>
          </cell>
          <cell r="G1246">
            <v>0</v>
          </cell>
          <cell r="H1246">
            <v>0</v>
          </cell>
          <cell r="I1246">
            <v>1900975808.55</v>
          </cell>
          <cell r="J1246">
            <v>1435961.1</v>
          </cell>
          <cell r="K1246">
            <v>250723331.65</v>
          </cell>
          <cell r="L1246">
            <v>0</v>
          </cell>
          <cell r="M1246">
            <v>0</v>
          </cell>
          <cell r="N1246">
            <v>0</v>
          </cell>
          <cell r="O1246">
            <v>0</v>
          </cell>
          <cell r="P1246">
            <v>29302498.37</v>
          </cell>
          <cell r="Q1246">
            <v>35703874.35</v>
          </cell>
          <cell r="R1246">
            <v>0</v>
          </cell>
          <cell r="S1246">
            <v>0</v>
          </cell>
          <cell r="T1246">
            <v>0</v>
          </cell>
          <cell r="U1246">
            <v>210865187.42</v>
          </cell>
          <cell r="V1246">
            <v>189785971.25</v>
          </cell>
          <cell r="W1246">
            <v>0</v>
          </cell>
          <cell r="X1246">
            <v>2312392422.44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14449843.81</v>
          </cell>
          <cell r="AD1246">
            <v>0</v>
          </cell>
        </row>
        <row r="1246">
          <cell r="AF1246">
            <v>1923488229</v>
          </cell>
          <cell r="AG1246">
            <v>0</v>
          </cell>
          <cell r="AH1246">
            <v>182036341.44</v>
          </cell>
          <cell r="AI1246">
            <v>24921920</v>
          </cell>
          <cell r="AJ1246">
            <v>-43034200.49</v>
          </cell>
          <cell r="AK1246">
            <v>0</v>
          </cell>
          <cell r="AL1246">
            <v>159858766.43</v>
          </cell>
          <cell r="AM1246">
            <v>0</v>
          </cell>
          <cell r="AN1246">
            <v>1084474688.68</v>
          </cell>
          <cell r="AO1246">
            <v>5386506140.65</v>
          </cell>
          <cell r="AP1246">
            <v>3331745745.06</v>
          </cell>
          <cell r="AQ1246">
            <v>8718251885.71</v>
          </cell>
          <cell r="AR1246">
            <v>2422377289.08</v>
          </cell>
          <cell r="AS1246">
            <v>651736429.13</v>
          </cell>
          <cell r="AT1246">
            <v>2312392422.44</v>
          </cell>
          <cell r="AU1246">
            <v>2964128851.57</v>
          </cell>
          <cell r="AV1246">
            <v>3281901905.06</v>
          </cell>
          <cell r="AW1246">
            <v>6246030756.63</v>
          </cell>
          <cell r="AX1246">
            <v>651736429.13</v>
          </cell>
          <cell r="AY1246">
            <v>5594294327.5</v>
          </cell>
          <cell r="AZ1246">
            <v>0.474562000583115</v>
          </cell>
          <cell r="BA1246">
            <v>0.525437999416885</v>
          </cell>
          <cell r="BB1246">
            <v>1.90317411589906</v>
          </cell>
          <cell r="BC1246">
            <v>0.104344095398217</v>
          </cell>
          <cell r="BD1246">
            <v>0.370217905184898</v>
          </cell>
          <cell r="BE1246">
            <v>0.104344095398217</v>
          </cell>
          <cell r="BF1246">
            <v>0.895655904601783</v>
          </cell>
          <cell r="BG1246">
            <v>935738238.29</v>
          </cell>
          <cell r="BH1246">
            <v>-1196083079.16</v>
          </cell>
          <cell r="BI1246">
            <v>2778881786.46</v>
          </cell>
          <cell r="BJ1246">
            <v>1.5076860341231</v>
          </cell>
        </row>
        <row r="1247">
          <cell r="A1247" t="str">
            <v>002681.SZ</v>
          </cell>
          <cell r="B1247" t="str">
            <v>奋达科技</v>
          </cell>
          <cell r="C1247">
            <v>0</v>
          </cell>
          <cell r="D1247">
            <v>440000000</v>
          </cell>
          <cell r="E1247">
            <v>0</v>
          </cell>
          <cell r="F1247">
            <v>0</v>
          </cell>
          <cell r="G1247">
            <v>0</v>
          </cell>
          <cell r="H1247">
            <v>0</v>
          </cell>
          <cell r="I1247">
            <v>1314318830.68</v>
          </cell>
          <cell r="J1247">
            <v>0</v>
          </cell>
          <cell r="K1247">
            <v>282349124.49</v>
          </cell>
          <cell r="L1247">
            <v>0</v>
          </cell>
          <cell r="M1247">
            <v>0</v>
          </cell>
          <cell r="N1247">
            <v>0</v>
          </cell>
          <cell r="O1247">
            <v>0</v>
          </cell>
          <cell r="P1247">
            <v>104808935.63</v>
          </cell>
          <cell r="Q1247">
            <v>-44259834.25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607005.1</v>
          </cell>
          <cell r="W1247">
            <v>0</v>
          </cell>
          <cell r="X1247">
            <v>646874999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55083208.44</v>
          </cell>
          <cell r="AD1247">
            <v>0</v>
          </cell>
        </row>
        <row r="1247">
          <cell r="AF1247">
            <v>1824667620</v>
          </cell>
          <cell r="AG1247">
            <v>0</v>
          </cell>
          <cell r="AH1247">
            <v>1795246758.65</v>
          </cell>
          <cell r="AI1247">
            <v>0</v>
          </cell>
          <cell r="AJ1247">
            <v>0</v>
          </cell>
          <cell r="AK1247">
            <v>0</v>
          </cell>
          <cell r="AL1247">
            <v>140681622.73</v>
          </cell>
          <cell r="AM1247">
            <v>0</v>
          </cell>
          <cell r="AN1247">
            <v>-1655414424.64</v>
          </cell>
          <cell r="AO1247">
            <v>2799782269.09</v>
          </cell>
          <cell r="AP1247">
            <v>2105181576.74</v>
          </cell>
          <cell r="AQ1247">
            <v>4904963845.83</v>
          </cell>
          <cell r="AR1247">
            <v>1712907270.09</v>
          </cell>
          <cell r="AS1247">
            <v>440000000</v>
          </cell>
          <cell r="AT1247">
            <v>646874999</v>
          </cell>
          <cell r="AU1247">
            <v>1086874999</v>
          </cell>
          <cell r="AV1247">
            <v>2105181576.74</v>
          </cell>
          <cell r="AW1247">
            <v>3192056575.74</v>
          </cell>
          <cell r="AX1247">
            <v>440000000</v>
          </cell>
          <cell r="AY1247">
            <v>2752056575.74</v>
          </cell>
          <cell r="AZ1247">
            <v>0.340493651415948</v>
          </cell>
          <cell r="BA1247">
            <v>0.659506348584052</v>
          </cell>
          <cell r="BB1247">
            <v>1.51628563113453</v>
          </cell>
          <cell r="BC1247">
            <v>0.137842168382619</v>
          </cell>
          <cell r="BD1247">
            <v>0.202651483033329</v>
          </cell>
          <cell r="BE1247">
            <v>0.137842168382619</v>
          </cell>
          <cell r="BF1247">
            <v>0.862157831617381</v>
          </cell>
          <cell r="BG1247" t="e">
            <v>#N/A</v>
          </cell>
          <cell r="BH1247">
            <v>-897978240.44</v>
          </cell>
          <cell r="BI1247">
            <v>765367075.32</v>
          </cell>
          <cell r="BJ1247" t="e">
            <v>#N/A</v>
          </cell>
        </row>
        <row r="1248">
          <cell r="A1248" t="str">
            <v>000610.SZ</v>
          </cell>
          <cell r="B1248" t="str">
            <v>西安旅游</v>
          </cell>
          <cell r="C1248">
            <v>7394047.91</v>
          </cell>
          <cell r="D1248">
            <v>439649935.35</v>
          </cell>
          <cell r="E1248">
            <v>0</v>
          </cell>
          <cell r="F1248">
            <v>0</v>
          </cell>
          <cell r="G1248">
            <v>0</v>
          </cell>
          <cell r="H1248">
            <v>0</v>
          </cell>
          <cell r="I1248">
            <v>33325846.07</v>
          </cell>
          <cell r="J1248">
            <v>5010213.98</v>
          </cell>
          <cell r="K1248">
            <v>26724277.53</v>
          </cell>
          <cell r="L1248">
            <v>0</v>
          </cell>
          <cell r="M1248">
            <v>0</v>
          </cell>
          <cell r="N1248">
            <v>0</v>
          </cell>
          <cell r="O1248">
            <v>0</v>
          </cell>
          <cell r="P1248">
            <v>29541307.04</v>
          </cell>
          <cell r="Q1248">
            <v>3946093.54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200000000</v>
          </cell>
          <cell r="Y1248">
            <v>0</v>
          </cell>
          <cell r="Z1248">
            <v>0</v>
          </cell>
          <cell r="AA1248">
            <v>480287.15</v>
          </cell>
          <cell r="AB1248">
            <v>0</v>
          </cell>
          <cell r="AC1248">
            <v>1600000</v>
          </cell>
          <cell r="AD1248">
            <v>0</v>
          </cell>
        </row>
        <row r="1248">
          <cell r="AF1248">
            <v>236747901</v>
          </cell>
          <cell r="AG1248">
            <v>0</v>
          </cell>
          <cell r="AH1248">
            <v>394707209.02</v>
          </cell>
          <cell r="AI1248">
            <v>0</v>
          </cell>
          <cell r="AJ1248">
            <v>0</v>
          </cell>
          <cell r="AK1248">
            <v>0</v>
          </cell>
          <cell r="AL1248">
            <v>49465256.24</v>
          </cell>
          <cell r="AM1248">
            <v>0</v>
          </cell>
          <cell r="AN1248">
            <v>174003237.38</v>
          </cell>
          <cell r="AO1248">
            <v>747672008.57</v>
          </cell>
          <cell r="AP1248">
            <v>854923603.64</v>
          </cell>
          <cell r="AQ1248">
            <v>1602595612.21</v>
          </cell>
          <cell r="AR1248">
            <v>107541786.07</v>
          </cell>
          <cell r="AS1248">
            <v>439649935.35</v>
          </cell>
          <cell r="AT1248">
            <v>200480287.15</v>
          </cell>
          <cell r="AU1248">
            <v>640130222.5</v>
          </cell>
          <cell r="AV1248">
            <v>854923603.64</v>
          </cell>
          <cell r="AW1248">
            <v>1495053826.14</v>
          </cell>
          <cell r="AX1248">
            <v>439649935.35</v>
          </cell>
          <cell r="AY1248">
            <v>1055403890.79</v>
          </cell>
          <cell r="AZ1248">
            <v>0.428165335125571</v>
          </cell>
          <cell r="BA1248">
            <v>0.571834664874429</v>
          </cell>
          <cell r="BB1248">
            <v>1.74875722201905</v>
          </cell>
          <cell r="BC1248">
            <v>0.294069636599713</v>
          </cell>
          <cell r="BD1248">
            <v>0.134095698525858</v>
          </cell>
          <cell r="BE1248">
            <v>0.294069636599713</v>
          </cell>
          <cell r="BF1248">
            <v>0.705930363400287</v>
          </cell>
          <cell r="BG1248" t="e">
            <v>#N/A</v>
          </cell>
          <cell r="BH1248">
            <v>-25549137.8</v>
          </cell>
          <cell r="BI1248">
            <v>404466754.41</v>
          </cell>
          <cell r="BJ1248" t="e">
            <v>#N/A</v>
          </cell>
        </row>
        <row r="1249">
          <cell r="A1249" t="str">
            <v>600787.SH</v>
          </cell>
          <cell r="B1249" t="str">
            <v>中储股份</v>
          </cell>
          <cell r="C1249">
            <v>647631039.15</v>
          </cell>
          <cell r="D1249">
            <v>439356893.22</v>
          </cell>
          <cell r="E1249">
            <v>0</v>
          </cell>
          <cell r="F1249">
            <v>0</v>
          </cell>
          <cell r="G1249">
            <v>0</v>
          </cell>
          <cell r="H1249">
            <v>646865</v>
          </cell>
          <cell r="I1249">
            <v>2249272997.55</v>
          </cell>
          <cell r="J1249">
            <v>5884962.03</v>
          </cell>
          <cell r="K1249">
            <v>2505254703.49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127607938.68</v>
          </cell>
          <cell r="Q1249">
            <v>480700313.89</v>
          </cell>
          <cell r="R1249">
            <v>0</v>
          </cell>
          <cell r="S1249">
            <v>0</v>
          </cell>
          <cell r="T1249">
            <v>0</v>
          </cell>
          <cell r="U1249">
            <v>1041904002.01</v>
          </cell>
          <cell r="V1249">
            <v>1302413860.79</v>
          </cell>
          <cell r="W1249">
            <v>0</v>
          </cell>
          <cell r="X1249">
            <v>1410000000</v>
          </cell>
          <cell r="Y1249">
            <v>0</v>
          </cell>
          <cell r="Z1249">
            <v>0</v>
          </cell>
          <cell r="AA1249">
            <v>111558403.79</v>
          </cell>
          <cell r="AB1249">
            <v>10009861.99</v>
          </cell>
          <cell r="AC1249">
            <v>78011093.41</v>
          </cell>
          <cell r="AD1249">
            <v>0</v>
          </cell>
        </row>
        <row r="1249">
          <cell r="AF1249">
            <v>2199801033</v>
          </cell>
          <cell r="AG1249">
            <v>0</v>
          </cell>
          <cell r="AH1249">
            <v>3665160490.87</v>
          </cell>
          <cell r="AI1249">
            <v>111960328.75</v>
          </cell>
          <cell r="AJ1249">
            <v>-398932.95</v>
          </cell>
          <cell r="AK1249">
            <v>0</v>
          </cell>
          <cell r="AL1249">
            <v>1990906584.07</v>
          </cell>
          <cell r="AM1249">
            <v>0</v>
          </cell>
          <cell r="AN1249">
            <v>4518444915.85</v>
          </cell>
          <cell r="AO1249">
            <v>10410252935</v>
          </cell>
          <cell r="AP1249">
            <v>12485874419.59</v>
          </cell>
          <cell r="AQ1249">
            <v>22896127354.59</v>
          </cell>
          <cell r="AR1249">
            <v>7406786770.98</v>
          </cell>
          <cell r="AS1249">
            <v>1481907760.23</v>
          </cell>
          <cell r="AT1249">
            <v>1521558403.79</v>
          </cell>
          <cell r="AU1249">
            <v>3003466164.02</v>
          </cell>
          <cell r="AV1249">
            <v>12261953762.09</v>
          </cell>
          <cell r="AW1249">
            <v>15265419926.11</v>
          </cell>
          <cell r="AX1249">
            <v>1481907760.23</v>
          </cell>
          <cell r="AY1249">
            <v>13783512165.88</v>
          </cell>
          <cell r="AZ1249">
            <v>0.196749658938819</v>
          </cell>
          <cell r="BA1249">
            <v>0.803250341061181</v>
          </cell>
          <cell r="BB1249">
            <v>1.24494189280877</v>
          </cell>
          <cell r="BC1249">
            <v>0.0970761215481103</v>
          </cell>
          <cell r="BD1249">
            <v>0.099673537390709</v>
          </cell>
          <cell r="BE1249">
            <v>0.0970761215481103</v>
          </cell>
          <cell r="BF1249">
            <v>0.90292387845189</v>
          </cell>
          <cell r="BG1249">
            <v>1067938468.51</v>
          </cell>
          <cell r="BH1249">
            <v>-3607366543.46</v>
          </cell>
          <cell r="BI1249">
            <v>1813014078.12</v>
          </cell>
          <cell r="BJ1249">
            <v>2.43332898666351</v>
          </cell>
        </row>
        <row r="1250">
          <cell r="A1250" t="str">
            <v>603305.SH</v>
          </cell>
          <cell r="B1250" t="str">
            <v>旭升股份</v>
          </cell>
          <cell r="C1250">
            <v>32926464.76</v>
          </cell>
          <cell r="D1250">
            <v>438945253.35</v>
          </cell>
          <cell r="E1250">
            <v>0</v>
          </cell>
          <cell r="F1250">
            <v>0</v>
          </cell>
          <cell r="G1250">
            <v>0</v>
          </cell>
          <cell r="H1250">
            <v>0</v>
          </cell>
          <cell r="I1250">
            <v>1375330461.25</v>
          </cell>
          <cell r="J1250">
            <v>0</v>
          </cell>
          <cell r="K1250">
            <v>97674432.93</v>
          </cell>
          <cell r="L1250">
            <v>0</v>
          </cell>
          <cell r="M1250">
            <v>0</v>
          </cell>
          <cell r="N1250">
            <v>0</v>
          </cell>
          <cell r="O1250">
            <v>0</v>
          </cell>
          <cell r="P1250">
            <v>54900324.54</v>
          </cell>
          <cell r="Q1250">
            <v>4618132.26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12697676.28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63874265.45</v>
          </cell>
          <cell r="AD1250">
            <v>0</v>
          </cell>
        </row>
        <row r="1250">
          <cell r="AF1250">
            <v>447038482</v>
          </cell>
          <cell r="AG1250">
            <v>0</v>
          </cell>
          <cell r="AH1250">
            <v>1809107287.52</v>
          </cell>
          <cell r="AI1250">
            <v>0</v>
          </cell>
          <cell r="AJ1250">
            <v>52371.75</v>
          </cell>
          <cell r="AK1250">
            <v>27621517.38</v>
          </cell>
          <cell r="AL1250">
            <v>133287790.48</v>
          </cell>
          <cell r="AM1250">
            <v>0</v>
          </cell>
          <cell r="AN1250">
            <v>1087748026.04</v>
          </cell>
          <cell r="AO1250">
            <v>2080967010.82</v>
          </cell>
          <cell r="AP1250">
            <v>3504855475.17</v>
          </cell>
          <cell r="AQ1250">
            <v>5585822485.99</v>
          </cell>
          <cell r="AR1250">
            <v>1642021757.47</v>
          </cell>
          <cell r="AS1250">
            <v>438945253.35</v>
          </cell>
          <cell r="AT1250">
            <v>0</v>
          </cell>
          <cell r="AU1250">
            <v>438945253.35</v>
          </cell>
          <cell r="AV1250">
            <v>3504855475.17</v>
          </cell>
          <cell r="AW1250">
            <v>3943800728.52</v>
          </cell>
          <cell r="AX1250">
            <v>438945253.35</v>
          </cell>
          <cell r="AY1250">
            <v>3504855475.17</v>
          </cell>
          <cell r="AZ1250">
            <v>0.111300058893879</v>
          </cell>
          <cell r="BA1250">
            <v>0.888699941106121</v>
          </cell>
          <cell r="BB1250">
            <v>1.12523918788084</v>
          </cell>
          <cell r="BC1250">
            <v>0.111300058893879</v>
          </cell>
          <cell r="BD1250">
            <v>0</v>
          </cell>
          <cell r="BE1250">
            <v>0.111300058893879</v>
          </cell>
          <cell r="BF1250">
            <v>0.888699941106121</v>
          </cell>
          <cell r="BG1250" t="e">
            <v>#N/A</v>
          </cell>
          <cell r="BH1250">
            <v>-461007384.53</v>
          </cell>
          <cell r="BI1250">
            <v>425311308.39</v>
          </cell>
          <cell r="BJ1250" t="e">
            <v>#N/A</v>
          </cell>
        </row>
        <row r="1251">
          <cell r="A1251" t="str">
            <v>000723.SZ</v>
          </cell>
          <cell r="B1251" t="str">
            <v>美锦能源</v>
          </cell>
          <cell r="C1251">
            <v>121568089.63</v>
          </cell>
          <cell r="D1251">
            <v>437849000</v>
          </cell>
          <cell r="E1251">
            <v>0</v>
          </cell>
          <cell r="F1251">
            <v>0</v>
          </cell>
          <cell r="G1251">
            <v>0</v>
          </cell>
          <cell r="H1251">
            <v>0</v>
          </cell>
          <cell r="I1251">
            <v>6627991799.54</v>
          </cell>
          <cell r="J1251">
            <v>0</v>
          </cell>
          <cell r="K1251">
            <v>877458168.41</v>
          </cell>
          <cell r="L1251">
            <v>0</v>
          </cell>
          <cell r="M1251">
            <v>0</v>
          </cell>
          <cell r="N1251">
            <v>0</v>
          </cell>
          <cell r="O1251">
            <v>0</v>
          </cell>
          <cell r="P1251">
            <v>75970826.32</v>
          </cell>
          <cell r="Q1251">
            <v>837388453.97</v>
          </cell>
          <cell r="R1251">
            <v>0</v>
          </cell>
          <cell r="S1251">
            <v>0</v>
          </cell>
          <cell r="T1251">
            <v>0</v>
          </cell>
          <cell r="U1251">
            <v>1172951785.37</v>
          </cell>
          <cell r="V1251">
            <v>682292542.53</v>
          </cell>
          <cell r="W1251">
            <v>0</v>
          </cell>
          <cell r="X1251">
            <v>1458550000</v>
          </cell>
          <cell r="Y1251">
            <v>0</v>
          </cell>
          <cell r="Z1251">
            <v>0</v>
          </cell>
          <cell r="AA1251">
            <v>0</v>
          </cell>
          <cell r="AB1251">
            <v>254951642.55</v>
          </cell>
          <cell r="AC1251">
            <v>136514616.19</v>
          </cell>
          <cell r="AD1251">
            <v>0</v>
          </cell>
        </row>
        <row r="1251">
          <cell r="AF1251">
            <v>4270271048</v>
          </cell>
          <cell r="AG1251">
            <v>0</v>
          </cell>
          <cell r="AH1251">
            <v>1093342003.09</v>
          </cell>
          <cell r="AI1251">
            <v>0</v>
          </cell>
          <cell r="AJ1251">
            <v>0</v>
          </cell>
          <cell r="AK1251">
            <v>85837624.21</v>
          </cell>
          <cell r="AL1251">
            <v>271702194.09</v>
          </cell>
          <cell r="AM1251">
            <v>0</v>
          </cell>
          <cell r="AN1251">
            <v>6140733103.16</v>
          </cell>
          <cell r="AO1251">
            <v>12683486924.51</v>
          </cell>
          <cell r="AP1251">
            <v>11861885972.55</v>
          </cell>
          <cell r="AQ1251">
            <v>24545372897.06</v>
          </cell>
          <cell r="AR1251">
            <v>9614136139.14</v>
          </cell>
          <cell r="AS1251">
            <v>1610800785.37</v>
          </cell>
          <cell r="AT1251">
            <v>1458550000</v>
          </cell>
          <cell r="AU1251">
            <v>3069350785.37</v>
          </cell>
          <cell r="AV1251">
            <v>11861885972.55</v>
          </cell>
          <cell r="AW1251">
            <v>14931236757.92</v>
          </cell>
          <cell r="AX1251">
            <v>1610800785.37</v>
          </cell>
          <cell r="AY1251">
            <v>13320435972.55</v>
          </cell>
          <cell r="AZ1251">
            <v>0.205565743490198</v>
          </cell>
          <cell r="BA1251">
            <v>0.794434256509802</v>
          </cell>
          <cell r="BB1251">
            <v>1.25875740101303</v>
          </cell>
          <cell r="BC1251">
            <v>0.107881270084046</v>
          </cell>
          <cell r="BD1251">
            <v>0.0976844734061523</v>
          </cell>
          <cell r="BE1251">
            <v>0.107881270084046</v>
          </cell>
          <cell r="BF1251">
            <v>0.892118729915954</v>
          </cell>
          <cell r="BG1251">
            <v>-2344755732.76</v>
          </cell>
          <cell r="BH1251">
            <v>187298957.93</v>
          </cell>
          <cell r="BI1251">
            <v>-8509708510.03</v>
          </cell>
          <cell r="BJ1251">
            <v>1.38033636549578</v>
          </cell>
        </row>
        <row r="1252">
          <cell r="A1252" t="str">
            <v>603160.SH</v>
          </cell>
          <cell r="B1252" t="str">
            <v>汇顶科技</v>
          </cell>
          <cell r="C1252">
            <v>105600993.08</v>
          </cell>
          <cell r="D1252">
            <v>435869025.4</v>
          </cell>
          <cell r="E1252">
            <v>0</v>
          </cell>
          <cell r="F1252">
            <v>0</v>
          </cell>
          <cell r="G1252">
            <v>0</v>
          </cell>
          <cell r="H1252">
            <v>0</v>
          </cell>
          <cell r="I1252">
            <v>545721902.5</v>
          </cell>
          <cell r="J1252">
            <v>0</v>
          </cell>
          <cell r="K1252">
            <v>5176219.16</v>
          </cell>
          <cell r="L1252">
            <v>0</v>
          </cell>
          <cell r="M1252">
            <v>0</v>
          </cell>
          <cell r="N1252">
            <v>0</v>
          </cell>
          <cell r="O1252">
            <v>0</v>
          </cell>
          <cell r="P1252">
            <v>155109565.8</v>
          </cell>
          <cell r="Q1252">
            <v>53592407.56</v>
          </cell>
          <cell r="R1252">
            <v>0</v>
          </cell>
          <cell r="S1252">
            <v>0</v>
          </cell>
          <cell r="T1252">
            <v>0</v>
          </cell>
          <cell r="U1252">
            <v>76029722.62</v>
          </cell>
          <cell r="V1252">
            <v>1338446.46</v>
          </cell>
          <cell r="W1252">
            <v>0</v>
          </cell>
          <cell r="X1252">
            <v>240000000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8897856.99</v>
          </cell>
          <cell r="AD1252">
            <v>0</v>
          </cell>
        </row>
        <row r="1252">
          <cell r="AF1252">
            <v>458366518</v>
          </cell>
          <cell r="AG1252">
            <v>0</v>
          </cell>
          <cell r="AH1252">
            <v>2014714507.33</v>
          </cell>
          <cell r="AI1252">
            <v>501809346.74</v>
          </cell>
          <cell r="AJ1252">
            <v>-146579343.3</v>
          </cell>
          <cell r="AK1252">
            <v>0</v>
          </cell>
          <cell r="AL1252">
            <v>228862017.5</v>
          </cell>
          <cell r="AM1252">
            <v>0</v>
          </cell>
          <cell r="AN1252">
            <v>6296715206.09</v>
          </cell>
          <cell r="AO1252">
            <v>1627336139.57</v>
          </cell>
          <cell r="AP1252">
            <v>9353888252.36</v>
          </cell>
          <cell r="AQ1252">
            <v>10981224391.93</v>
          </cell>
          <cell r="AR1252">
            <v>875437391.55</v>
          </cell>
          <cell r="AS1252">
            <v>511898748.02</v>
          </cell>
          <cell r="AT1252">
            <v>240000000</v>
          </cell>
          <cell r="AU1252">
            <v>751898748.02</v>
          </cell>
          <cell r="AV1252">
            <v>8350269558.88</v>
          </cell>
          <cell r="AW1252">
            <v>9102168306.9</v>
          </cell>
          <cell r="AX1252">
            <v>511898748.02</v>
          </cell>
          <cell r="AY1252">
            <v>8590269558.88</v>
          </cell>
          <cell r="AZ1252">
            <v>0.0826065529298129</v>
          </cell>
          <cell r="BA1252">
            <v>0.917393447070187</v>
          </cell>
          <cell r="BB1252">
            <v>1.09004484738105</v>
          </cell>
          <cell r="BC1252">
            <v>0.0562392092477514</v>
          </cell>
          <cell r="BD1252">
            <v>0.0263673436820615</v>
          </cell>
          <cell r="BE1252">
            <v>0.0562392092477514</v>
          </cell>
          <cell r="BF1252">
            <v>0.943760790752249</v>
          </cell>
          <cell r="BG1252">
            <v>4461846889.95</v>
          </cell>
          <cell r="BH1252">
            <v>-4376595404.86</v>
          </cell>
          <cell r="BI1252">
            <v>5477294523.82</v>
          </cell>
          <cell r="BJ1252">
            <v>5.3939704433062</v>
          </cell>
        </row>
        <row r="1253">
          <cell r="A1253" t="str">
            <v>601798.SH</v>
          </cell>
          <cell r="B1253" t="str">
            <v>蓝科高新</v>
          </cell>
          <cell r="C1253">
            <v>0</v>
          </cell>
          <cell r="D1253">
            <v>434777196.85</v>
          </cell>
          <cell r="E1253">
            <v>0</v>
          </cell>
          <cell r="F1253">
            <v>0</v>
          </cell>
          <cell r="G1253">
            <v>0</v>
          </cell>
          <cell r="H1253">
            <v>0</v>
          </cell>
          <cell r="I1253">
            <v>379241731.35</v>
          </cell>
          <cell r="J1253">
            <v>0</v>
          </cell>
          <cell r="K1253">
            <v>310029458.97</v>
          </cell>
          <cell r="L1253">
            <v>0</v>
          </cell>
          <cell r="M1253">
            <v>0</v>
          </cell>
          <cell r="N1253">
            <v>0</v>
          </cell>
          <cell r="O1253">
            <v>0</v>
          </cell>
          <cell r="P1253">
            <v>3954970.26</v>
          </cell>
          <cell r="Q1253">
            <v>16336838.6</v>
          </cell>
          <cell r="R1253">
            <v>0</v>
          </cell>
          <cell r="S1253">
            <v>0</v>
          </cell>
          <cell r="T1253">
            <v>0</v>
          </cell>
          <cell r="U1253">
            <v>51600000</v>
          </cell>
          <cell r="V1253">
            <v>48715317.49</v>
          </cell>
          <cell r="W1253">
            <v>0</v>
          </cell>
          <cell r="X1253">
            <v>87000000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39893611.98</v>
          </cell>
          <cell r="AD1253">
            <v>0</v>
          </cell>
        </row>
        <row r="1253">
          <cell r="AF1253">
            <v>354528198</v>
          </cell>
          <cell r="AG1253">
            <v>0</v>
          </cell>
          <cell r="AH1253">
            <v>1008656394.23</v>
          </cell>
          <cell r="AI1253">
            <v>0</v>
          </cell>
          <cell r="AJ1253">
            <v>-763464.15</v>
          </cell>
          <cell r="AK1253">
            <v>11155216.99</v>
          </cell>
          <cell r="AL1253">
            <v>49934131.76</v>
          </cell>
          <cell r="AM1253">
            <v>0</v>
          </cell>
          <cell r="AN1253">
            <v>275738350.1</v>
          </cell>
          <cell r="AO1253">
            <v>1371549125.5</v>
          </cell>
          <cell r="AP1253">
            <v>1699248826.93</v>
          </cell>
          <cell r="AQ1253">
            <v>3070797952.43</v>
          </cell>
          <cell r="AR1253">
            <v>798171928.65</v>
          </cell>
          <cell r="AS1253">
            <v>486377196.85</v>
          </cell>
          <cell r="AT1253">
            <v>87000000</v>
          </cell>
          <cell r="AU1253">
            <v>573377196.85</v>
          </cell>
          <cell r="AV1253">
            <v>1699248826.93</v>
          </cell>
          <cell r="AW1253">
            <v>2272626023.78</v>
          </cell>
          <cell r="AX1253">
            <v>486377196.85</v>
          </cell>
          <cell r="AY1253">
            <v>1786248826.93</v>
          </cell>
          <cell r="AZ1253">
            <v>0.252297206337678</v>
          </cell>
          <cell r="BA1253">
            <v>0.747702793662322</v>
          </cell>
          <cell r="BB1253">
            <v>1.33742980295941</v>
          </cell>
          <cell r="BC1253">
            <v>0.214015500905433</v>
          </cell>
          <cell r="BD1253">
            <v>0.0382817054322449</v>
          </cell>
          <cell r="BE1253">
            <v>0.214015500905433</v>
          </cell>
          <cell r="BF1253">
            <v>0.785984499094567</v>
          </cell>
          <cell r="BG1253" t="e">
            <v>#N/A</v>
          </cell>
          <cell r="BH1253">
            <v>93230922.8200001</v>
          </cell>
          <cell r="BI1253">
            <v>734595922.69</v>
          </cell>
          <cell r="BJ1253" t="e">
            <v>#N/A</v>
          </cell>
        </row>
        <row r="1254">
          <cell r="A1254" t="str">
            <v>600075.SH</v>
          </cell>
          <cell r="B1254" t="str">
            <v>新疆天业</v>
          </cell>
          <cell r="C1254">
            <v>22211422.57</v>
          </cell>
          <cell r="D1254">
            <v>433580000</v>
          </cell>
          <cell r="E1254">
            <v>0</v>
          </cell>
          <cell r="F1254">
            <v>0</v>
          </cell>
          <cell r="G1254">
            <v>0</v>
          </cell>
          <cell r="H1254">
            <v>0</v>
          </cell>
          <cell r="I1254">
            <v>1489471703.57</v>
          </cell>
          <cell r="J1254">
            <v>0</v>
          </cell>
          <cell r="K1254">
            <v>306845276.02</v>
          </cell>
          <cell r="L1254">
            <v>0</v>
          </cell>
          <cell r="M1254">
            <v>0</v>
          </cell>
          <cell r="N1254">
            <v>0</v>
          </cell>
          <cell r="O1254">
            <v>0</v>
          </cell>
          <cell r="P1254">
            <v>83720130.08</v>
          </cell>
          <cell r="Q1254">
            <v>155997897.55</v>
          </cell>
          <cell r="R1254">
            <v>0</v>
          </cell>
          <cell r="S1254">
            <v>0</v>
          </cell>
          <cell r="T1254">
            <v>0</v>
          </cell>
          <cell r="U1254">
            <v>1530000000</v>
          </cell>
          <cell r="V1254">
            <v>39537325.74</v>
          </cell>
          <cell r="W1254">
            <v>0</v>
          </cell>
          <cell r="X1254">
            <v>600000000</v>
          </cell>
          <cell r="Y1254">
            <v>30945921.63</v>
          </cell>
          <cell r="Z1254">
            <v>0</v>
          </cell>
          <cell r="AA1254">
            <v>0</v>
          </cell>
          <cell r="AB1254">
            <v>0</v>
          </cell>
          <cell r="AC1254">
            <v>43101830</v>
          </cell>
          <cell r="AD1254">
            <v>70530000</v>
          </cell>
        </row>
        <row r="1254">
          <cell r="AF1254">
            <v>1697645523</v>
          </cell>
          <cell r="AG1254">
            <v>10414042.01</v>
          </cell>
          <cell r="AH1254">
            <v>2100859058.12</v>
          </cell>
          <cell r="AI1254">
            <v>0</v>
          </cell>
          <cell r="AJ1254">
            <v>-15000000</v>
          </cell>
          <cell r="AK1254">
            <v>32025462.54</v>
          </cell>
          <cell r="AL1254">
            <v>736479941.12</v>
          </cell>
          <cell r="AM1254">
            <v>0</v>
          </cell>
          <cell r="AN1254">
            <v>5102202595.9</v>
          </cell>
          <cell r="AO1254">
            <v>4805941507.16</v>
          </cell>
          <cell r="AP1254">
            <v>9664626622.69</v>
          </cell>
          <cell r="AQ1254">
            <v>14470568129.85</v>
          </cell>
          <cell r="AR1254">
            <v>2140885585.53</v>
          </cell>
          <cell r="AS1254">
            <v>1963580000</v>
          </cell>
          <cell r="AT1254">
            <v>701475921.63</v>
          </cell>
          <cell r="AU1254">
            <v>2665055921.63</v>
          </cell>
          <cell r="AV1254">
            <v>9664626622.69</v>
          </cell>
          <cell r="AW1254">
            <v>12329682544.32</v>
          </cell>
          <cell r="AX1254">
            <v>1963580000</v>
          </cell>
          <cell r="AY1254">
            <v>10366102544.32</v>
          </cell>
          <cell r="AZ1254">
            <v>0.216149597692418</v>
          </cell>
          <cell r="BA1254">
            <v>0.783850402307582</v>
          </cell>
          <cell r="BB1254">
            <v>1.27575363494883</v>
          </cell>
          <cell r="BC1254">
            <v>0.159256330642882</v>
          </cell>
          <cell r="BD1254">
            <v>0.056893267049536</v>
          </cell>
          <cell r="BE1254">
            <v>0.159256330642882</v>
          </cell>
          <cell r="BF1254">
            <v>0.840743669357118</v>
          </cell>
          <cell r="BG1254">
            <v>285394079.96</v>
          </cell>
          <cell r="BH1254">
            <v>396586142.48</v>
          </cell>
          <cell r="BI1254">
            <v>-579604145.45</v>
          </cell>
          <cell r="BJ1254">
            <v>0.670063970565111</v>
          </cell>
        </row>
        <row r="1255">
          <cell r="A1255" t="str">
            <v>603360.SH</v>
          </cell>
          <cell r="B1255" t="str">
            <v>百傲化学</v>
          </cell>
          <cell r="C1255">
            <v>3850336.01</v>
          </cell>
          <cell r="D1255">
            <v>432021521.2</v>
          </cell>
          <cell r="E1255">
            <v>0</v>
          </cell>
          <cell r="F1255">
            <v>0</v>
          </cell>
          <cell r="G1255">
            <v>0</v>
          </cell>
          <cell r="H1255">
            <v>0</v>
          </cell>
          <cell r="I1255">
            <v>74307364.34</v>
          </cell>
          <cell r="J1255">
            <v>0</v>
          </cell>
          <cell r="K1255">
            <v>6473525.99</v>
          </cell>
          <cell r="L1255">
            <v>0</v>
          </cell>
          <cell r="M1255">
            <v>0</v>
          </cell>
          <cell r="N1255">
            <v>0</v>
          </cell>
          <cell r="O1255">
            <v>0</v>
          </cell>
          <cell r="P1255">
            <v>9652313.75</v>
          </cell>
          <cell r="Q1255">
            <v>12555894.89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B1255">
            <v>0</v>
          </cell>
          <cell r="AC1255">
            <v>38266222.77</v>
          </cell>
          <cell r="AD1255">
            <v>0</v>
          </cell>
        </row>
        <row r="1255">
          <cell r="AF1255">
            <v>261346400</v>
          </cell>
          <cell r="AG1255">
            <v>0</v>
          </cell>
          <cell r="AH1255">
            <v>143209705.83</v>
          </cell>
          <cell r="AI1255">
            <v>138559774.65</v>
          </cell>
          <cell r="AJ1255">
            <v>155317.53</v>
          </cell>
          <cell r="AK1255">
            <v>0</v>
          </cell>
          <cell r="AL1255">
            <v>112001578.58</v>
          </cell>
          <cell r="AM1255">
            <v>0</v>
          </cell>
          <cell r="AN1255">
            <v>583116820.09</v>
          </cell>
          <cell r="AO1255">
            <v>577127178.95</v>
          </cell>
          <cell r="AP1255">
            <v>1238389596.68</v>
          </cell>
          <cell r="AQ1255">
            <v>1815516775.63</v>
          </cell>
          <cell r="AR1255">
            <v>145105657.75</v>
          </cell>
          <cell r="AS1255">
            <v>432021521.2</v>
          </cell>
          <cell r="AT1255">
            <v>0</v>
          </cell>
          <cell r="AU1255">
            <v>432021521.2</v>
          </cell>
          <cell r="AV1255">
            <v>961270047.38</v>
          </cell>
          <cell r="AW1255">
            <v>1393291568.58</v>
          </cell>
          <cell r="AX1255">
            <v>432021521.2</v>
          </cell>
          <cell r="AY1255">
            <v>961270047.38</v>
          </cell>
          <cell r="AZ1255">
            <v>0.310072587061087</v>
          </cell>
          <cell r="BA1255">
            <v>0.689927412938913</v>
          </cell>
          <cell r="BB1255">
            <v>1.44942784015532</v>
          </cell>
          <cell r="BC1255">
            <v>0.310072587061087</v>
          </cell>
          <cell r="BD1255">
            <v>0</v>
          </cell>
          <cell r="BE1255">
            <v>0.310072587061087</v>
          </cell>
          <cell r="BF1255">
            <v>0.689927412938913</v>
          </cell>
          <cell r="BG1255" t="e">
            <v>#N/A</v>
          </cell>
          <cell r="BH1255">
            <v>169059333.29</v>
          </cell>
          <cell r="BI1255">
            <v>91598642.63</v>
          </cell>
          <cell r="BJ1255" t="e">
            <v>#N/A</v>
          </cell>
        </row>
        <row r="1256">
          <cell r="A1256" t="str">
            <v>002013.SZ</v>
          </cell>
          <cell r="B1256" t="str">
            <v>中航机电</v>
          </cell>
          <cell r="C1256">
            <v>226916887.56</v>
          </cell>
          <cell r="D1256">
            <v>431369050</v>
          </cell>
          <cell r="E1256">
            <v>0</v>
          </cell>
          <cell r="F1256">
            <v>0</v>
          </cell>
          <cell r="G1256">
            <v>0</v>
          </cell>
          <cell r="H1256">
            <v>0</v>
          </cell>
          <cell r="I1256">
            <v>9700308234.74</v>
          </cell>
          <cell r="J1256">
            <v>101985301.15</v>
          </cell>
          <cell r="K1256">
            <v>1736310038.1</v>
          </cell>
          <cell r="L1256">
            <v>0</v>
          </cell>
          <cell r="M1256">
            <v>0</v>
          </cell>
          <cell r="N1256">
            <v>0</v>
          </cell>
          <cell r="O1256">
            <v>0</v>
          </cell>
          <cell r="P1256">
            <v>412737520.23</v>
          </cell>
          <cell r="Q1256">
            <v>107501712.39</v>
          </cell>
          <cell r="R1256">
            <v>0</v>
          </cell>
          <cell r="S1256">
            <v>0</v>
          </cell>
          <cell r="T1256">
            <v>0</v>
          </cell>
          <cell r="U1256">
            <v>5002158.39</v>
          </cell>
          <cell r="V1256">
            <v>23292734.09</v>
          </cell>
          <cell r="W1256">
            <v>0</v>
          </cell>
          <cell r="X1256">
            <v>891850000</v>
          </cell>
          <cell r="Y1256">
            <v>0</v>
          </cell>
          <cell r="Z1256">
            <v>0</v>
          </cell>
          <cell r="AA1256">
            <v>629783806.55</v>
          </cell>
          <cell r="AB1256">
            <v>35131271.39</v>
          </cell>
          <cell r="AC1256">
            <v>420582575.48</v>
          </cell>
          <cell r="AD1256">
            <v>4614062150.13</v>
          </cell>
        </row>
        <row r="1256">
          <cell r="AF1256">
            <v>3884824789</v>
          </cell>
          <cell r="AG1256">
            <v>0</v>
          </cell>
          <cell r="AH1256">
            <v>2737106601.64</v>
          </cell>
          <cell r="AI1256">
            <v>154893610.43</v>
          </cell>
          <cell r="AJ1256">
            <v>525592077.54</v>
          </cell>
          <cell r="AK1256">
            <v>128927224.46</v>
          </cell>
          <cell r="AL1256">
            <v>636191540.32</v>
          </cell>
          <cell r="AM1256">
            <v>0</v>
          </cell>
          <cell r="AN1256">
            <v>5881193507.74</v>
          </cell>
          <cell r="AO1256">
            <v>19336833440.2</v>
          </cell>
          <cell r="AP1256">
            <v>13948729351.13</v>
          </cell>
          <cell r="AQ1256">
            <v>33285562791.33</v>
          </cell>
          <cell r="AR1256">
            <v>12764766275.13</v>
          </cell>
          <cell r="AS1256">
            <v>436371208.39</v>
          </cell>
          <cell r="AT1256">
            <v>6135695956.68</v>
          </cell>
          <cell r="AU1256">
            <v>6572067165.07</v>
          </cell>
          <cell r="AV1256">
            <v>13638942130.27</v>
          </cell>
          <cell r="AW1256">
            <v>20211009295.34</v>
          </cell>
          <cell r="AX1256">
            <v>436371208.39</v>
          </cell>
          <cell r="AY1256">
            <v>19774638086.95</v>
          </cell>
          <cell r="AZ1256">
            <v>0.325172635816129</v>
          </cell>
          <cell r="BA1256">
            <v>0.674827364183871</v>
          </cell>
          <cell r="BB1256">
            <v>1.4818604773228</v>
          </cell>
          <cell r="BC1256">
            <v>0.0215907677846951</v>
          </cell>
          <cell r="BD1256">
            <v>0.303581868031434</v>
          </cell>
          <cell r="BE1256">
            <v>0.0215907677846951</v>
          </cell>
          <cell r="BF1256">
            <v>0.978409232215305</v>
          </cell>
          <cell r="BG1256">
            <v>6508356558.97</v>
          </cell>
          <cell r="BH1256">
            <v>-6990918567.43</v>
          </cell>
          <cell r="BI1256">
            <v>10487964645.45</v>
          </cell>
          <cell r="BJ1256">
            <v>2.63542650872606</v>
          </cell>
        </row>
        <row r="1257">
          <cell r="A1257" t="str">
            <v>601555.SH</v>
          </cell>
          <cell r="B1257" t="str">
            <v>东吴证券</v>
          </cell>
          <cell r="C1257">
            <v>73049733.86</v>
          </cell>
          <cell r="D1257">
            <v>430945968</v>
          </cell>
          <cell r="E1257">
            <v>0</v>
          </cell>
          <cell r="F1257">
            <v>1001088888.89</v>
          </cell>
          <cell r="G1257">
            <v>450013134.77</v>
          </cell>
          <cell r="H1257">
            <v>15542118.51</v>
          </cell>
          <cell r="I1257">
            <v>242570000</v>
          </cell>
          <cell r="J1257">
            <v>0</v>
          </cell>
          <cell r="K1257">
            <v>45490940.74</v>
          </cell>
          <cell r="L1257">
            <v>12145399599.32</v>
          </cell>
          <cell r="M1257">
            <v>0</v>
          </cell>
          <cell r="N1257">
            <v>32543400172.15</v>
          </cell>
          <cell r="O1257">
            <v>4013200</v>
          </cell>
          <cell r="P1257">
            <v>1220125552.53</v>
          </cell>
          <cell r="Q1257">
            <v>147845911.25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26640655322.19</v>
          </cell>
          <cell r="Z1257">
            <v>0</v>
          </cell>
          <cell r="AA1257">
            <v>0</v>
          </cell>
          <cell r="AB1257">
            <v>0</v>
          </cell>
          <cell r="AC1257">
            <v>0</v>
          </cell>
          <cell r="AD1257">
            <v>0</v>
          </cell>
        </row>
        <row r="1257">
          <cell r="AF1257">
            <v>3880518908</v>
          </cell>
          <cell r="AG1257">
            <v>0</v>
          </cell>
          <cell r="AH1257">
            <v>16739699696.74</v>
          </cell>
          <cell r="AI1257">
            <v>370229016.47</v>
          </cell>
          <cell r="AJ1257">
            <v>-27632055.12</v>
          </cell>
          <cell r="AK1257">
            <v>0</v>
          </cell>
          <cell r="AL1257">
            <v>999241215.48</v>
          </cell>
          <cell r="AM1257">
            <v>2491052528.37</v>
          </cell>
          <cell r="AN1257">
            <v>5022804789.45</v>
          </cell>
          <cell r="AO1257">
            <v>74960140542.21</v>
          </cell>
          <cell r="AP1257">
            <v>29475914099.39</v>
          </cell>
          <cell r="AQ1257">
            <v>104436054641.6</v>
          </cell>
          <cell r="AR1257">
            <v>1729082138.38</v>
          </cell>
          <cell r="AS1257">
            <v>46590403081.64</v>
          </cell>
          <cell r="AT1257">
            <v>26640655322.19</v>
          </cell>
          <cell r="AU1257">
            <v>73231058403.83</v>
          </cell>
          <cell r="AV1257">
            <v>28735456066.45</v>
          </cell>
          <cell r="AW1257">
            <v>101966514470.28</v>
          </cell>
          <cell r="AX1257">
            <v>46590403081.64</v>
          </cell>
          <cell r="AY1257">
            <v>55376111388.64</v>
          </cell>
          <cell r="AZ1257">
            <v>0.718187326342066</v>
          </cell>
          <cell r="BA1257">
            <v>0.281812673657934</v>
          </cell>
          <cell r="BB1257">
            <v>3.54845645165628</v>
          </cell>
          <cell r="BC1257">
            <v>0.456918659264553</v>
          </cell>
          <cell r="BD1257">
            <v>0.261268667077513</v>
          </cell>
          <cell r="BE1257">
            <v>0.456918659264553</v>
          </cell>
          <cell r="BF1257">
            <v>0.543081340735447</v>
          </cell>
          <cell r="BG1257">
            <v>53871427622.34</v>
          </cell>
          <cell r="BH1257">
            <v>-28798335890.43</v>
          </cell>
          <cell r="BI1257">
            <v>52142345483.96</v>
          </cell>
          <cell r="BJ1257">
            <v>-30.156083581323</v>
          </cell>
        </row>
        <row r="1258">
          <cell r="A1258" t="str">
            <v>600071.SH</v>
          </cell>
          <cell r="B1258" t="str">
            <v>凤凰光学</v>
          </cell>
          <cell r="C1258">
            <v>816429.35</v>
          </cell>
          <cell r="D1258">
            <v>430279464.16</v>
          </cell>
          <cell r="E1258">
            <v>0</v>
          </cell>
          <cell r="F1258">
            <v>0</v>
          </cell>
          <cell r="G1258">
            <v>0</v>
          </cell>
          <cell r="H1258">
            <v>0</v>
          </cell>
          <cell r="I1258">
            <v>469110190.05</v>
          </cell>
          <cell r="J1258">
            <v>151257.99</v>
          </cell>
          <cell r="K1258">
            <v>7775485.86</v>
          </cell>
          <cell r="L1258">
            <v>0</v>
          </cell>
          <cell r="M1258">
            <v>0</v>
          </cell>
          <cell r="N1258">
            <v>0</v>
          </cell>
          <cell r="O1258">
            <v>0</v>
          </cell>
          <cell r="P1258">
            <v>54992453.75</v>
          </cell>
          <cell r="Q1258">
            <v>3435188.8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998219.25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B1258">
            <v>0</v>
          </cell>
          <cell r="AC1258">
            <v>16442819.9</v>
          </cell>
          <cell r="AD1258">
            <v>0</v>
          </cell>
        </row>
        <row r="1258">
          <cell r="AF1258">
            <v>281573889</v>
          </cell>
          <cell r="AG1258">
            <v>0</v>
          </cell>
          <cell r="AH1258">
            <v>66680414.64</v>
          </cell>
          <cell r="AI1258">
            <v>0</v>
          </cell>
          <cell r="AJ1258">
            <v>42184.61</v>
          </cell>
          <cell r="AK1258">
            <v>0</v>
          </cell>
          <cell r="AL1258">
            <v>70313339.37</v>
          </cell>
          <cell r="AM1258">
            <v>0</v>
          </cell>
          <cell r="AN1258">
            <v>101395341.85</v>
          </cell>
          <cell r="AO1258">
            <v>984001509.11</v>
          </cell>
          <cell r="AP1258">
            <v>520005169.47</v>
          </cell>
          <cell r="AQ1258">
            <v>1504006678.58</v>
          </cell>
          <cell r="AR1258">
            <v>553722044.95</v>
          </cell>
          <cell r="AS1258">
            <v>430279464.16</v>
          </cell>
          <cell r="AT1258">
            <v>0</v>
          </cell>
          <cell r="AU1258">
            <v>430279464.16</v>
          </cell>
          <cell r="AV1258">
            <v>520005169.47</v>
          </cell>
          <cell r="AW1258">
            <v>950284633.63</v>
          </cell>
          <cell r="AX1258">
            <v>430279464.16</v>
          </cell>
          <cell r="AY1258">
            <v>520005169.47</v>
          </cell>
          <cell r="AZ1258">
            <v>0.452790089340256</v>
          </cell>
          <cell r="BA1258">
            <v>0.547209910659744</v>
          </cell>
          <cell r="BB1258">
            <v>1.82745228205818</v>
          </cell>
          <cell r="BC1258">
            <v>0.452790089340256</v>
          </cell>
          <cell r="BD1258">
            <v>0</v>
          </cell>
          <cell r="BE1258">
            <v>0.452790089340256</v>
          </cell>
          <cell r="BF1258">
            <v>0.547209910659744</v>
          </cell>
          <cell r="BG1258" t="e">
            <v>#N/A</v>
          </cell>
          <cell r="BH1258">
            <v>155129986.1</v>
          </cell>
          <cell r="BI1258">
            <v>-70802657.9</v>
          </cell>
          <cell r="BJ1258" t="e">
            <v>#N/A</v>
          </cell>
        </row>
        <row r="1259">
          <cell r="A1259" t="str">
            <v>002886.SZ</v>
          </cell>
          <cell r="B1259" t="str">
            <v>沃特股份</v>
          </cell>
          <cell r="C1259">
            <v>1779509.56</v>
          </cell>
          <cell r="D1259">
            <v>427510633.33</v>
          </cell>
          <cell r="E1259">
            <v>0</v>
          </cell>
          <cell r="F1259">
            <v>0</v>
          </cell>
          <cell r="G1259">
            <v>0</v>
          </cell>
          <cell r="H1259">
            <v>0</v>
          </cell>
          <cell r="I1259">
            <v>240311959.49</v>
          </cell>
          <cell r="J1259">
            <v>0</v>
          </cell>
          <cell r="K1259">
            <v>11068447.05</v>
          </cell>
          <cell r="L1259">
            <v>0</v>
          </cell>
          <cell r="M1259">
            <v>0</v>
          </cell>
          <cell r="N1259">
            <v>0</v>
          </cell>
          <cell r="O1259">
            <v>0</v>
          </cell>
          <cell r="P1259">
            <v>8068688.19</v>
          </cell>
          <cell r="Q1259">
            <v>3655386.76</v>
          </cell>
          <cell r="R1259">
            <v>0</v>
          </cell>
          <cell r="S1259">
            <v>0</v>
          </cell>
          <cell r="T1259">
            <v>0</v>
          </cell>
          <cell r="U1259">
            <v>21594354.66</v>
          </cell>
          <cell r="V1259">
            <v>14230576.85</v>
          </cell>
          <cell r="W1259">
            <v>0</v>
          </cell>
          <cell r="X1259">
            <v>8000000</v>
          </cell>
          <cell r="Y1259">
            <v>0</v>
          </cell>
          <cell r="Z1259">
            <v>0</v>
          </cell>
          <cell r="AA1259">
            <v>0</v>
          </cell>
          <cell r="AB1259">
            <v>0</v>
          </cell>
          <cell r="AC1259">
            <v>33223481.76</v>
          </cell>
          <cell r="AD1259">
            <v>0</v>
          </cell>
        </row>
        <row r="1259">
          <cell r="AF1259">
            <v>226573529</v>
          </cell>
          <cell r="AG1259">
            <v>0</v>
          </cell>
          <cell r="AH1259">
            <v>536657715.07</v>
          </cell>
          <cell r="AI1259">
            <v>4869480</v>
          </cell>
          <cell r="AJ1259">
            <v>471309.16</v>
          </cell>
          <cell r="AK1259">
            <v>0</v>
          </cell>
          <cell r="AL1259">
            <v>32613873.03</v>
          </cell>
          <cell r="AM1259">
            <v>0</v>
          </cell>
          <cell r="AN1259">
            <v>358914334.91</v>
          </cell>
          <cell r="AO1259">
            <v>769443037.65</v>
          </cell>
          <cell r="AP1259">
            <v>1160100241.17</v>
          </cell>
          <cell r="AQ1259">
            <v>1929543278.82</v>
          </cell>
          <cell r="AR1259">
            <v>312338049.66</v>
          </cell>
          <cell r="AS1259">
            <v>449104987.99</v>
          </cell>
          <cell r="AT1259">
            <v>8000000</v>
          </cell>
          <cell r="AU1259">
            <v>457104987.99</v>
          </cell>
          <cell r="AV1259">
            <v>1150361281.17</v>
          </cell>
          <cell r="AW1259">
            <v>1607466269.16</v>
          </cell>
          <cell r="AX1259">
            <v>449104987.99</v>
          </cell>
          <cell r="AY1259">
            <v>1158361281.17</v>
          </cell>
          <cell r="AZ1259">
            <v>0.28436365773875</v>
          </cell>
          <cell r="BA1259">
            <v>0.71563634226125</v>
          </cell>
          <cell r="BB1259">
            <v>1.39735776531447</v>
          </cell>
          <cell r="BC1259">
            <v>0.279386881458287</v>
          </cell>
          <cell r="BD1259">
            <v>0.0049767762804631</v>
          </cell>
          <cell r="BE1259">
            <v>0.279386881458287</v>
          </cell>
          <cell r="BF1259">
            <v>0.720613118541713</v>
          </cell>
          <cell r="BG1259" t="e">
            <v>#N/A</v>
          </cell>
          <cell r="BH1259">
            <v>237421290.49</v>
          </cell>
          <cell r="BI1259">
            <v>347128189.63</v>
          </cell>
          <cell r="BJ1259" t="e">
            <v>#N/A</v>
          </cell>
        </row>
        <row r="1260">
          <cell r="A1260" t="str">
            <v>603177.SH</v>
          </cell>
          <cell r="B1260" t="str">
            <v>德创环保</v>
          </cell>
          <cell r="C1260">
            <v>2952267.7</v>
          </cell>
          <cell r="D1260">
            <v>427052924</v>
          </cell>
          <cell r="E1260">
            <v>0</v>
          </cell>
          <cell r="F1260">
            <v>0</v>
          </cell>
          <cell r="G1260">
            <v>28380</v>
          </cell>
          <cell r="H1260">
            <v>0</v>
          </cell>
          <cell r="I1260">
            <v>382511511.84</v>
          </cell>
          <cell r="J1260">
            <v>0</v>
          </cell>
          <cell r="K1260">
            <v>159285430.68</v>
          </cell>
          <cell r="L1260">
            <v>0</v>
          </cell>
          <cell r="M1260">
            <v>0</v>
          </cell>
          <cell r="N1260">
            <v>0</v>
          </cell>
          <cell r="O1260">
            <v>0</v>
          </cell>
          <cell r="P1260">
            <v>7646468.61</v>
          </cell>
          <cell r="Q1260">
            <v>10683052.32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204349.82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B1260">
            <v>0</v>
          </cell>
          <cell r="AC1260">
            <v>23305133.34</v>
          </cell>
          <cell r="AD1260">
            <v>17500000</v>
          </cell>
        </row>
        <row r="1260">
          <cell r="AF1260">
            <v>202000000</v>
          </cell>
          <cell r="AG1260">
            <v>0</v>
          </cell>
          <cell r="AH1260">
            <v>116563362.33</v>
          </cell>
          <cell r="AI1260">
            <v>0</v>
          </cell>
          <cell r="AJ1260">
            <v>-226630.79</v>
          </cell>
          <cell r="AK1260">
            <v>0</v>
          </cell>
          <cell r="AL1260">
            <v>40788568.76</v>
          </cell>
          <cell r="AM1260">
            <v>0</v>
          </cell>
          <cell r="AN1260">
            <v>39712429.33</v>
          </cell>
          <cell r="AO1260">
            <v>1031169518.31</v>
          </cell>
          <cell r="AP1260">
            <v>398837729.63</v>
          </cell>
          <cell r="AQ1260">
            <v>1430007247.94</v>
          </cell>
          <cell r="AR1260">
            <v>586588214.31</v>
          </cell>
          <cell r="AS1260">
            <v>427081304</v>
          </cell>
          <cell r="AT1260">
            <v>17500000</v>
          </cell>
          <cell r="AU1260">
            <v>444581304</v>
          </cell>
          <cell r="AV1260">
            <v>398837729.63</v>
          </cell>
          <cell r="AW1260">
            <v>843419033.63</v>
          </cell>
          <cell r="AX1260">
            <v>427081304</v>
          </cell>
          <cell r="AY1260">
            <v>416337729.63</v>
          </cell>
          <cell r="AZ1260">
            <v>0.527117940517138</v>
          </cell>
          <cell r="BA1260">
            <v>0.472882059482862</v>
          </cell>
          <cell r="BB1260">
            <v>2.11469219427268</v>
          </cell>
          <cell r="BC1260">
            <v>0.506369060894773</v>
          </cell>
          <cell r="BD1260">
            <v>0.0207488796223647</v>
          </cell>
          <cell r="BE1260">
            <v>0.506369060894773</v>
          </cell>
          <cell r="BF1260">
            <v>0.493630939105227</v>
          </cell>
          <cell r="BG1260" t="e">
            <v>#N/A</v>
          </cell>
          <cell r="BH1260">
            <v>306037692.29</v>
          </cell>
          <cell r="BI1260">
            <v>13073577.38</v>
          </cell>
          <cell r="BJ1260" t="e">
            <v>#N/A</v>
          </cell>
        </row>
        <row r="1261">
          <cell r="A1261" t="str">
            <v>600250.SH</v>
          </cell>
          <cell r="B1261" t="str">
            <v>南纺股份</v>
          </cell>
          <cell r="C1261">
            <v>72189313.2</v>
          </cell>
          <cell r="D1261">
            <v>426348851.45</v>
          </cell>
          <cell r="E1261">
            <v>0</v>
          </cell>
          <cell r="F1261">
            <v>0</v>
          </cell>
          <cell r="G1261">
            <v>0</v>
          </cell>
          <cell r="H1261">
            <v>0</v>
          </cell>
          <cell r="I1261">
            <v>351499675.67</v>
          </cell>
          <cell r="J1261">
            <v>0</v>
          </cell>
          <cell r="K1261">
            <v>45307906.87</v>
          </cell>
          <cell r="L1261">
            <v>0</v>
          </cell>
          <cell r="M1261">
            <v>0</v>
          </cell>
          <cell r="N1261">
            <v>0</v>
          </cell>
          <cell r="O1261">
            <v>0</v>
          </cell>
          <cell r="P1261">
            <v>8839665.21</v>
          </cell>
          <cell r="Q1261">
            <v>3908346.58</v>
          </cell>
          <cell r="R1261">
            <v>0</v>
          </cell>
          <cell r="S1261">
            <v>0</v>
          </cell>
          <cell r="T1261">
            <v>0</v>
          </cell>
          <cell r="U1261">
            <v>4234597.16</v>
          </cell>
          <cell r="V1261">
            <v>5125647.98</v>
          </cell>
          <cell r="W1261">
            <v>0</v>
          </cell>
          <cell r="X1261">
            <v>85097875</v>
          </cell>
          <cell r="Y1261">
            <v>0</v>
          </cell>
          <cell r="Z1261">
            <v>0</v>
          </cell>
          <cell r="AA1261">
            <v>0</v>
          </cell>
          <cell r="AB1261">
            <v>269406.82</v>
          </cell>
          <cell r="AC1261">
            <v>0</v>
          </cell>
          <cell r="AD1261">
            <v>0</v>
          </cell>
        </row>
        <row r="1261">
          <cell r="AF1261">
            <v>310593879</v>
          </cell>
          <cell r="AG1261">
            <v>0</v>
          </cell>
          <cell r="AH1261">
            <v>371692835.18</v>
          </cell>
          <cell r="AI1261">
            <v>0</v>
          </cell>
          <cell r="AJ1261">
            <v>-130646903.7</v>
          </cell>
          <cell r="AK1261">
            <v>0</v>
          </cell>
          <cell r="AL1261">
            <v>105696777.8</v>
          </cell>
          <cell r="AM1261">
            <v>0</v>
          </cell>
          <cell r="AN1261">
            <v>124091668.5</v>
          </cell>
          <cell r="AO1261">
            <v>1002821285.94</v>
          </cell>
          <cell r="AP1261">
            <v>781428256.78</v>
          </cell>
          <cell r="AQ1261">
            <v>1784249542.72</v>
          </cell>
          <cell r="AR1261">
            <v>487139962.33</v>
          </cell>
          <cell r="AS1261">
            <v>430583448.61</v>
          </cell>
          <cell r="AT1261">
            <v>85097875</v>
          </cell>
          <cell r="AU1261">
            <v>515681323.61</v>
          </cell>
          <cell r="AV1261">
            <v>781428256.78</v>
          </cell>
          <cell r="AW1261">
            <v>1297109580.39</v>
          </cell>
          <cell r="AX1261">
            <v>430583448.61</v>
          </cell>
          <cell r="AY1261">
            <v>866526131.78</v>
          </cell>
          <cell r="AZ1261">
            <v>0.397561880203638</v>
          </cell>
          <cell r="BA1261">
            <v>0.602438119796362</v>
          </cell>
          <cell r="BB1261">
            <v>1.65992152079955</v>
          </cell>
          <cell r="BC1261">
            <v>0.33195610850437</v>
          </cell>
          <cell r="BD1261">
            <v>0.0656057716992683</v>
          </cell>
          <cell r="BE1261">
            <v>0.33195610850437</v>
          </cell>
          <cell r="BF1261">
            <v>0.668043891495631</v>
          </cell>
          <cell r="BG1261" t="e">
            <v>#N/A</v>
          </cell>
          <cell r="BH1261">
            <v>-41114714.98</v>
          </cell>
          <cell r="BI1261">
            <v>-335535096.76</v>
          </cell>
          <cell r="BJ1261" t="e">
            <v>#N/A</v>
          </cell>
        </row>
        <row r="1262">
          <cell r="A1262" t="str">
            <v>603977.SH</v>
          </cell>
          <cell r="B1262" t="str">
            <v>国泰集团</v>
          </cell>
          <cell r="C1262">
            <v>16595651.52</v>
          </cell>
          <cell r="D1262">
            <v>426050000</v>
          </cell>
          <cell r="E1262">
            <v>0</v>
          </cell>
          <cell r="F1262">
            <v>0</v>
          </cell>
          <cell r="G1262">
            <v>0</v>
          </cell>
          <cell r="H1262">
            <v>0</v>
          </cell>
          <cell r="I1262">
            <v>283774333.7</v>
          </cell>
          <cell r="J1262">
            <v>3000000</v>
          </cell>
          <cell r="K1262">
            <v>27184730.8</v>
          </cell>
          <cell r="L1262">
            <v>0</v>
          </cell>
          <cell r="M1262">
            <v>0</v>
          </cell>
          <cell r="N1262">
            <v>0</v>
          </cell>
          <cell r="O1262">
            <v>0</v>
          </cell>
          <cell r="P1262">
            <v>43481679.93</v>
          </cell>
          <cell r="Q1262">
            <v>51470597.5</v>
          </cell>
          <cell r="R1262">
            <v>0</v>
          </cell>
          <cell r="S1262">
            <v>0</v>
          </cell>
          <cell r="T1262">
            <v>0</v>
          </cell>
          <cell r="U1262">
            <v>5440098.91</v>
          </cell>
          <cell r="V1262">
            <v>3441105.44</v>
          </cell>
          <cell r="W1262">
            <v>0</v>
          </cell>
          <cell r="X1262">
            <v>40642500.24</v>
          </cell>
          <cell r="Y1262">
            <v>256324483.53</v>
          </cell>
          <cell r="Z1262">
            <v>0</v>
          </cell>
          <cell r="AA1262">
            <v>2022822.92</v>
          </cell>
          <cell r="AB1262">
            <v>0</v>
          </cell>
          <cell r="AC1262">
            <v>28344136.65</v>
          </cell>
          <cell r="AD1262">
            <v>0</v>
          </cell>
        </row>
        <row r="1262">
          <cell r="AF1262">
            <v>583242360</v>
          </cell>
          <cell r="AG1262">
            <v>21666015.65</v>
          </cell>
          <cell r="AH1262">
            <v>1147132330.45</v>
          </cell>
          <cell r="AI1262">
            <v>0</v>
          </cell>
          <cell r="AJ1262">
            <v>0</v>
          </cell>
          <cell r="AK1262">
            <v>33613835.04</v>
          </cell>
          <cell r="AL1262">
            <v>84806449.84</v>
          </cell>
          <cell r="AM1262">
            <v>0</v>
          </cell>
          <cell r="AN1262">
            <v>667746168.33</v>
          </cell>
          <cell r="AO1262">
            <v>1187772141.14</v>
          </cell>
          <cell r="AP1262">
            <v>2538207159.31</v>
          </cell>
          <cell r="AQ1262">
            <v>3725979300.45</v>
          </cell>
          <cell r="AR1262">
            <v>457292235.54</v>
          </cell>
          <cell r="AS1262">
            <v>431490098.91</v>
          </cell>
          <cell r="AT1262">
            <v>298989806.69</v>
          </cell>
          <cell r="AU1262">
            <v>730479905.6</v>
          </cell>
          <cell r="AV1262">
            <v>2538207159.31</v>
          </cell>
          <cell r="AW1262">
            <v>3268687064.91</v>
          </cell>
          <cell r="AX1262">
            <v>431490098.91</v>
          </cell>
          <cell r="AY1262">
            <v>2837196966</v>
          </cell>
          <cell r="AZ1262">
            <v>0.223478078841455</v>
          </cell>
          <cell r="BA1262">
            <v>0.776521921158545</v>
          </cell>
          <cell r="BB1262">
            <v>1.28779365108976</v>
          </cell>
          <cell r="BC1262">
            <v>0.132007160777834</v>
          </cell>
          <cell r="BD1262">
            <v>0.0914709180636209</v>
          </cell>
          <cell r="BE1262">
            <v>0.132007160777834</v>
          </cell>
          <cell r="BF1262">
            <v>0.867992839222166</v>
          </cell>
          <cell r="BG1262" t="e">
            <v>#N/A</v>
          </cell>
          <cell r="BH1262">
            <v>-342227097.66</v>
          </cell>
          <cell r="BI1262">
            <v>203275856.4</v>
          </cell>
          <cell r="BJ1262" t="e">
            <v>#N/A</v>
          </cell>
        </row>
        <row r="1263">
          <cell r="A1263" t="str">
            <v>605333.SH</v>
          </cell>
          <cell r="B1263" t="str">
            <v>沪光股份</v>
          </cell>
          <cell r="C1263">
            <v>0</v>
          </cell>
          <cell r="D1263">
            <v>424559153.43</v>
          </cell>
          <cell r="E1263">
            <v>0</v>
          </cell>
          <cell r="F1263">
            <v>0</v>
          </cell>
          <cell r="G1263">
            <v>0</v>
          </cell>
          <cell r="H1263">
            <v>0</v>
          </cell>
          <cell r="I1263">
            <v>863886418.91</v>
          </cell>
          <cell r="J1263">
            <v>0</v>
          </cell>
          <cell r="K1263">
            <v>4213398.55</v>
          </cell>
          <cell r="L1263">
            <v>0</v>
          </cell>
          <cell r="M1263">
            <v>0</v>
          </cell>
          <cell r="N1263">
            <v>0</v>
          </cell>
          <cell r="O1263">
            <v>0</v>
          </cell>
          <cell r="P1263">
            <v>33834487.08</v>
          </cell>
          <cell r="Q1263">
            <v>4967879.24</v>
          </cell>
          <cell r="R1263">
            <v>0</v>
          </cell>
          <cell r="S1263">
            <v>0</v>
          </cell>
          <cell r="T1263">
            <v>0</v>
          </cell>
          <cell r="U1263">
            <v>387033.75</v>
          </cell>
          <cell r="V1263">
            <v>547741.81</v>
          </cell>
          <cell r="W1263">
            <v>0</v>
          </cell>
          <cell r="X1263">
            <v>350300000</v>
          </cell>
          <cell r="Y1263">
            <v>0</v>
          </cell>
          <cell r="Z1263">
            <v>0</v>
          </cell>
          <cell r="AA1263">
            <v>0</v>
          </cell>
          <cell r="AB1263">
            <v>0</v>
          </cell>
          <cell r="AC1263">
            <v>26822722.26</v>
          </cell>
          <cell r="AD1263">
            <v>0</v>
          </cell>
        </row>
        <row r="1263">
          <cell r="AF1263">
            <v>401000000</v>
          </cell>
          <cell r="AG1263">
            <v>0</v>
          </cell>
          <cell r="AH1263">
            <v>132320652.29</v>
          </cell>
          <cell r="AI1263">
            <v>0</v>
          </cell>
          <cell r="AJ1263">
            <v>-176653.91</v>
          </cell>
          <cell r="AK1263">
            <v>0</v>
          </cell>
          <cell r="AL1263">
            <v>27865009.59</v>
          </cell>
          <cell r="AM1263">
            <v>0</v>
          </cell>
          <cell r="AN1263">
            <v>238188295.62</v>
          </cell>
          <cell r="AO1263">
            <v>1709518835.03</v>
          </cell>
          <cell r="AP1263">
            <v>799197303.59</v>
          </cell>
          <cell r="AQ1263">
            <v>2508716138.62</v>
          </cell>
          <cell r="AR1263">
            <v>934272647.85</v>
          </cell>
          <cell r="AS1263">
            <v>424946187.18</v>
          </cell>
          <cell r="AT1263">
            <v>350300000</v>
          </cell>
          <cell r="AU1263">
            <v>775246187.18</v>
          </cell>
          <cell r="AV1263">
            <v>799197303.59</v>
          </cell>
          <cell r="AW1263">
            <v>1574443490.77</v>
          </cell>
          <cell r="AX1263">
            <v>424946187.18</v>
          </cell>
          <cell r="AY1263">
            <v>1149497303.59</v>
          </cell>
          <cell r="AZ1263">
            <v>0.492393783406515</v>
          </cell>
          <cell r="BA1263">
            <v>0.507606216593485</v>
          </cell>
          <cell r="BB1263">
            <v>1.97003103451124</v>
          </cell>
          <cell r="BC1263">
            <v>0.269902470092575</v>
          </cell>
          <cell r="BD1263">
            <v>0.222491313313939</v>
          </cell>
          <cell r="BE1263">
            <v>0.269902470092575</v>
          </cell>
          <cell r="BF1263">
            <v>0.730097529907425</v>
          </cell>
          <cell r="BG1263" t="e">
            <v>#N/A</v>
          </cell>
          <cell r="BH1263">
            <v>275165833.69</v>
          </cell>
          <cell r="BI1263">
            <v>288711500.41</v>
          </cell>
          <cell r="BJ1263" t="e">
            <v>#N/A</v>
          </cell>
        </row>
        <row r="1264">
          <cell r="A1264" t="str">
            <v>002059.SZ</v>
          </cell>
          <cell r="B1264" t="str">
            <v>云南旅游</v>
          </cell>
          <cell r="C1264">
            <v>0</v>
          </cell>
          <cell r="D1264">
            <v>422940648.77</v>
          </cell>
          <cell r="E1264">
            <v>0</v>
          </cell>
          <cell r="F1264">
            <v>0</v>
          </cell>
          <cell r="G1264">
            <v>0</v>
          </cell>
          <cell r="H1264">
            <v>0</v>
          </cell>
          <cell r="I1264">
            <v>340309401.64</v>
          </cell>
          <cell r="J1264">
            <v>19172087.7</v>
          </cell>
          <cell r="K1264">
            <v>192861767.06</v>
          </cell>
          <cell r="L1264">
            <v>0</v>
          </cell>
          <cell r="M1264">
            <v>0</v>
          </cell>
          <cell r="N1264">
            <v>0</v>
          </cell>
          <cell r="O1264">
            <v>0</v>
          </cell>
          <cell r="P1264">
            <v>57475922.09</v>
          </cell>
          <cell r="Q1264">
            <v>26736981.29</v>
          </cell>
          <cell r="R1264">
            <v>0</v>
          </cell>
          <cell r="S1264">
            <v>0</v>
          </cell>
          <cell r="T1264">
            <v>0</v>
          </cell>
          <cell r="U1264">
            <v>60868830.82</v>
          </cell>
          <cell r="V1264">
            <v>10107541.84</v>
          </cell>
          <cell r="W1264">
            <v>0</v>
          </cell>
          <cell r="X1264">
            <v>607000000</v>
          </cell>
          <cell r="Y1264">
            <v>0</v>
          </cell>
          <cell r="Z1264">
            <v>0</v>
          </cell>
          <cell r="AA1264">
            <v>0</v>
          </cell>
          <cell r="AB1264">
            <v>0</v>
          </cell>
          <cell r="AC1264">
            <v>22186626.74</v>
          </cell>
          <cell r="AD1264">
            <v>41946000</v>
          </cell>
        </row>
        <row r="1264">
          <cell r="AF1264">
            <v>1012434813</v>
          </cell>
          <cell r="AG1264">
            <v>0</v>
          </cell>
          <cell r="AH1264">
            <v>86108931.05</v>
          </cell>
          <cell r="AI1264">
            <v>0</v>
          </cell>
          <cell r="AJ1264">
            <v>10032.08</v>
          </cell>
          <cell r="AK1264">
            <v>9465842.56</v>
          </cell>
          <cell r="AL1264">
            <v>160940937.45</v>
          </cell>
          <cell r="AM1264">
            <v>0</v>
          </cell>
          <cell r="AN1264">
            <v>1132791424.01</v>
          </cell>
          <cell r="AO1264">
            <v>1801605807.95</v>
          </cell>
          <cell r="AP1264">
            <v>2401751980.15</v>
          </cell>
          <cell r="AQ1264">
            <v>4203357788.1</v>
          </cell>
          <cell r="AR1264">
            <v>668850328.36</v>
          </cell>
          <cell r="AS1264">
            <v>483809479.59</v>
          </cell>
          <cell r="AT1264">
            <v>648946000</v>
          </cell>
          <cell r="AU1264">
            <v>1132755479.59</v>
          </cell>
          <cell r="AV1264">
            <v>2401751980.15</v>
          </cell>
          <cell r="AW1264">
            <v>3534507459.74</v>
          </cell>
          <cell r="AX1264">
            <v>483809479.59</v>
          </cell>
          <cell r="AY1264">
            <v>3050697980.15</v>
          </cell>
          <cell r="AZ1264">
            <v>0.320484676434472</v>
          </cell>
          <cell r="BA1264">
            <v>0.679515323565528</v>
          </cell>
          <cell r="BB1264">
            <v>1.47163715860422</v>
          </cell>
          <cell r="BC1264">
            <v>0.136881725417433</v>
          </cell>
          <cell r="BD1264">
            <v>0.183602951017038</v>
          </cell>
          <cell r="BE1264">
            <v>0.136881725417433</v>
          </cell>
          <cell r="BF1264">
            <v>0.863118274582567</v>
          </cell>
          <cell r="BG1264" t="e">
            <v>#N/A</v>
          </cell>
          <cell r="BH1264">
            <v>-563352449.47</v>
          </cell>
          <cell r="BI1264">
            <v>380888912.76</v>
          </cell>
          <cell r="BJ1264" t="e">
            <v>#N/A</v>
          </cell>
        </row>
        <row r="1265">
          <cell r="A1265" t="str">
            <v>000976.SZ</v>
          </cell>
          <cell r="B1265" t="str">
            <v>华铁股份</v>
          </cell>
          <cell r="C1265">
            <v>9732998.9</v>
          </cell>
          <cell r="D1265">
            <v>422394211.91</v>
          </cell>
          <cell r="E1265">
            <v>0</v>
          </cell>
          <cell r="F1265">
            <v>0</v>
          </cell>
          <cell r="G1265">
            <v>0</v>
          </cell>
          <cell r="H1265">
            <v>0</v>
          </cell>
          <cell r="I1265">
            <v>283203307.92</v>
          </cell>
          <cell r="J1265">
            <v>49382.52</v>
          </cell>
          <cell r="K1265">
            <v>4116527.65</v>
          </cell>
          <cell r="L1265">
            <v>0</v>
          </cell>
          <cell r="M1265">
            <v>0</v>
          </cell>
          <cell r="N1265">
            <v>0</v>
          </cell>
          <cell r="O1265">
            <v>0</v>
          </cell>
          <cell r="P1265">
            <v>10495207.03</v>
          </cell>
          <cell r="Q1265">
            <v>16487969.19</v>
          </cell>
          <cell r="R1265">
            <v>0</v>
          </cell>
          <cell r="S1265">
            <v>0</v>
          </cell>
          <cell r="T1265">
            <v>0</v>
          </cell>
          <cell r="U1265">
            <v>30000000</v>
          </cell>
          <cell r="V1265">
            <v>535148.59</v>
          </cell>
          <cell r="W1265">
            <v>0</v>
          </cell>
          <cell r="X1265">
            <v>1090910000</v>
          </cell>
          <cell r="Y1265">
            <v>0</v>
          </cell>
          <cell r="Z1265">
            <v>0</v>
          </cell>
          <cell r="AA1265">
            <v>0</v>
          </cell>
          <cell r="AB1265">
            <v>4841859.42</v>
          </cell>
          <cell r="AC1265">
            <v>9860929.9</v>
          </cell>
          <cell r="AD1265">
            <v>0</v>
          </cell>
        </row>
        <row r="1265">
          <cell r="AF1265">
            <v>1595678796</v>
          </cell>
          <cell r="AG1265">
            <v>0</v>
          </cell>
          <cell r="AH1265">
            <v>2707427365.02</v>
          </cell>
          <cell r="AI1265">
            <v>100253634.34</v>
          </cell>
          <cell r="AJ1265">
            <v>-7945353.11</v>
          </cell>
          <cell r="AK1265">
            <v>0</v>
          </cell>
          <cell r="AL1265">
            <v>84589901.16</v>
          </cell>
          <cell r="AM1265">
            <v>0</v>
          </cell>
          <cell r="AN1265">
            <v>942574475.79</v>
          </cell>
          <cell r="AO1265">
            <v>1882627543.03</v>
          </cell>
          <cell r="AP1265">
            <v>5422578819.2</v>
          </cell>
          <cell r="AQ1265">
            <v>7305206362.23</v>
          </cell>
          <cell r="AR1265">
            <v>339323331.12</v>
          </cell>
          <cell r="AS1265">
            <v>452394211.91</v>
          </cell>
          <cell r="AT1265">
            <v>1090910000</v>
          </cell>
          <cell r="AU1265">
            <v>1543304211.91</v>
          </cell>
          <cell r="AV1265">
            <v>5222071550.52</v>
          </cell>
          <cell r="AW1265">
            <v>6765375762.43</v>
          </cell>
          <cell r="AX1265">
            <v>452394211.91</v>
          </cell>
          <cell r="AY1265">
            <v>6312981550.52</v>
          </cell>
          <cell r="AZ1265">
            <v>0.228118033070742</v>
          </cell>
          <cell r="BA1265">
            <v>0.771881966929258</v>
          </cell>
          <cell r="BB1265">
            <v>1.29553486523108</v>
          </cell>
          <cell r="BC1265">
            <v>0.0668690443511312</v>
          </cell>
          <cell r="BD1265">
            <v>0.16124898871961</v>
          </cell>
          <cell r="BE1265">
            <v>0.0668690443511312</v>
          </cell>
          <cell r="BF1265">
            <v>0.933130955648869</v>
          </cell>
          <cell r="BG1265" t="e">
            <v>#N/A</v>
          </cell>
          <cell r="BH1265">
            <v>-105040916.09</v>
          </cell>
          <cell r="BI1265">
            <v>2471616614.4</v>
          </cell>
          <cell r="BJ1265" t="e">
            <v>#N/A</v>
          </cell>
        </row>
        <row r="1266">
          <cell r="A1266" t="str">
            <v>002162.SZ</v>
          </cell>
          <cell r="B1266" t="str">
            <v>悦心健康</v>
          </cell>
          <cell r="C1266">
            <v>142722802.76</v>
          </cell>
          <cell r="D1266">
            <v>422075902.53</v>
          </cell>
          <cell r="E1266">
            <v>0</v>
          </cell>
          <cell r="F1266">
            <v>0</v>
          </cell>
          <cell r="G1266">
            <v>0</v>
          </cell>
          <cell r="H1266">
            <v>0</v>
          </cell>
          <cell r="I1266">
            <v>369328844.63</v>
          </cell>
          <cell r="J1266">
            <v>0</v>
          </cell>
          <cell r="K1266">
            <v>37191153.83</v>
          </cell>
          <cell r="L1266">
            <v>0</v>
          </cell>
          <cell r="M1266">
            <v>0</v>
          </cell>
          <cell r="N1266">
            <v>0</v>
          </cell>
          <cell r="O1266">
            <v>0</v>
          </cell>
          <cell r="P1266">
            <v>11786747.3</v>
          </cell>
          <cell r="Q1266">
            <v>14728781.36</v>
          </cell>
          <cell r="R1266">
            <v>0</v>
          </cell>
          <cell r="S1266">
            <v>0</v>
          </cell>
          <cell r="T1266">
            <v>0</v>
          </cell>
          <cell r="U1266">
            <v>25756395.28</v>
          </cell>
          <cell r="V1266">
            <v>0</v>
          </cell>
          <cell r="W1266">
            <v>0</v>
          </cell>
          <cell r="X1266">
            <v>232500000</v>
          </cell>
          <cell r="Y1266">
            <v>0</v>
          </cell>
          <cell r="Z1266">
            <v>0</v>
          </cell>
          <cell r="AA1266">
            <v>0</v>
          </cell>
          <cell r="AB1266">
            <v>0</v>
          </cell>
          <cell r="AC1266">
            <v>7343181.29</v>
          </cell>
          <cell r="AD1266">
            <v>0</v>
          </cell>
        </row>
        <row r="1266">
          <cell r="AF1266">
            <v>926500000</v>
          </cell>
          <cell r="AG1266">
            <v>0</v>
          </cell>
          <cell r="AH1266">
            <v>195436092.77</v>
          </cell>
          <cell r="AI1266">
            <v>0</v>
          </cell>
          <cell r="AJ1266">
            <v>128939257.47</v>
          </cell>
          <cell r="AK1266">
            <v>0</v>
          </cell>
          <cell r="AL1266">
            <v>72124024.4</v>
          </cell>
          <cell r="AM1266">
            <v>0</v>
          </cell>
          <cell r="AN1266">
            <v>-47215520.39</v>
          </cell>
          <cell r="AO1266">
            <v>1263433808.98</v>
          </cell>
          <cell r="AP1266">
            <v>1275783854.25</v>
          </cell>
          <cell r="AQ1266">
            <v>2539217663.23</v>
          </cell>
          <cell r="AR1266">
            <v>583101511.17</v>
          </cell>
          <cell r="AS1266">
            <v>447832297.81</v>
          </cell>
          <cell r="AT1266">
            <v>232500000</v>
          </cell>
          <cell r="AU1266">
            <v>680332297.81</v>
          </cell>
          <cell r="AV1266">
            <v>1275783854.25</v>
          </cell>
          <cell r="AW1266">
            <v>1956116152.06</v>
          </cell>
          <cell r="AX1266">
            <v>447832297.81</v>
          </cell>
          <cell r="AY1266">
            <v>1508283854.25</v>
          </cell>
          <cell r="AZ1266">
            <v>0.347797495099428</v>
          </cell>
          <cell r="BA1266">
            <v>0.652202504900572</v>
          </cell>
          <cell r="BB1266">
            <v>1.5332661136474</v>
          </cell>
          <cell r="BC1266">
            <v>0.228939522501455</v>
          </cell>
          <cell r="BD1266">
            <v>0.118857972597973</v>
          </cell>
          <cell r="BE1266">
            <v>0.228939522501455</v>
          </cell>
          <cell r="BF1266">
            <v>0.771060477498545</v>
          </cell>
          <cell r="BG1266" t="e">
            <v>#N/A</v>
          </cell>
          <cell r="BH1266">
            <v>-726581048.36</v>
          </cell>
          <cell r="BI1266">
            <v>785879878.59</v>
          </cell>
          <cell r="BJ1266" t="e">
            <v>#N/A</v>
          </cell>
        </row>
        <row r="1267">
          <cell r="A1267" t="str">
            <v>002254.SZ</v>
          </cell>
          <cell r="B1267" t="str">
            <v>泰和新材</v>
          </cell>
          <cell r="C1267">
            <v>18013213.69</v>
          </cell>
          <cell r="D1267">
            <v>420314027.78</v>
          </cell>
          <cell r="E1267">
            <v>0</v>
          </cell>
          <cell r="F1267">
            <v>0</v>
          </cell>
          <cell r="G1267">
            <v>0</v>
          </cell>
          <cell r="H1267">
            <v>0</v>
          </cell>
          <cell r="I1267">
            <v>982881045.47</v>
          </cell>
          <cell r="J1267">
            <v>0</v>
          </cell>
          <cell r="K1267">
            <v>231997672.24</v>
          </cell>
          <cell r="L1267">
            <v>0</v>
          </cell>
          <cell r="M1267">
            <v>0</v>
          </cell>
          <cell r="N1267">
            <v>0</v>
          </cell>
          <cell r="O1267">
            <v>0</v>
          </cell>
          <cell r="P1267">
            <v>76655182.53</v>
          </cell>
          <cell r="Q1267">
            <v>69133073.81</v>
          </cell>
          <cell r="R1267">
            <v>0</v>
          </cell>
          <cell r="S1267">
            <v>0</v>
          </cell>
          <cell r="T1267">
            <v>0</v>
          </cell>
          <cell r="U1267">
            <v>222798299.38</v>
          </cell>
          <cell r="V1267">
            <v>8186633.9</v>
          </cell>
          <cell r="W1267">
            <v>0</v>
          </cell>
          <cell r="X1267">
            <v>1525182194.04</v>
          </cell>
          <cell r="Y1267">
            <v>0</v>
          </cell>
          <cell r="Z1267">
            <v>0</v>
          </cell>
          <cell r="AA1267">
            <v>0</v>
          </cell>
          <cell r="AB1267">
            <v>520665.82</v>
          </cell>
          <cell r="AC1267">
            <v>64189460.11</v>
          </cell>
          <cell r="AD1267">
            <v>834161.69</v>
          </cell>
        </row>
        <row r="1267">
          <cell r="AF1267">
            <v>684394502</v>
          </cell>
          <cell r="AG1267">
            <v>0</v>
          </cell>
          <cell r="AH1267">
            <v>871846966.83</v>
          </cell>
          <cell r="AI1267">
            <v>0</v>
          </cell>
          <cell r="AJ1267">
            <v>0</v>
          </cell>
          <cell r="AK1267">
            <v>5988925.9</v>
          </cell>
          <cell r="AL1267">
            <v>378756025.33</v>
          </cell>
          <cell r="AM1267">
            <v>0</v>
          </cell>
          <cell r="AN1267">
            <v>1779547634.53</v>
          </cell>
          <cell r="AO1267">
            <v>3620705630.46</v>
          </cell>
          <cell r="AP1267">
            <v>3720534054.59</v>
          </cell>
          <cell r="AQ1267">
            <v>7341239685.05</v>
          </cell>
          <cell r="AR1267">
            <v>1451576947.57</v>
          </cell>
          <cell r="AS1267">
            <v>643112327.16</v>
          </cell>
          <cell r="AT1267">
            <v>1526016355.73</v>
          </cell>
          <cell r="AU1267">
            <v>2169128682.89</v>
          </cell>
          <cell r="AV1267">
            <v>3720534054.59</v>
          </cell>
          <cell r="AW1267">
            <v>5889662737.48</v>
          </cell>
          <cell r="AX1267">
            <v>643112327.16</v>
          </cell>
          <cell r="AY1267">
            <v>5246550410.32</v>
          </cell>
          <cell r="AZ1267">
            <v>0.368294209630431</v>
          </cell>
          <cell r="BA1267">
            <v>0.631705790369569</v>
          </cell>
          <cell r="BB1267">
            <v>1.58301540882658</v>
          </cell>
          <cell r="BC1267">
            <v>0.109193404754305</v>
          </cell>
          <cell r="BD1267">
            <v>0.259100804876127</v>
          </cell>
          <cell r="BE1267">
            <v>0.109193404754305</v>
          </cell>
          <cell r="BF1267">
            <v>0.890806595245695</v>
          </cell>
          <cell r="BG1267">
            <v>2424053155.07</v>
          </cell>
          <cell r="BH1267">
            <v>-2452416874.41</v>
          </cell>
          <cell r="BI1267">
            <v>1945162923.49</v>
          </cell>
          <cell r="BJ1267">
            <v>-4.06181374189307</v>
          </cell>
        </row>
        <row r="1268">
          <cell r="A1268" t="str">
            <v>603727.SH</v>
          </cell>
          <cell r="B1268" t="str">
            <v>博迈科</v>
          </cell>
          <cell r="C1268">
            <v>1593090</v>
          </cell>
          <cell r="D1268">
            <v>420000000</v>
          </cell>
          <cell r="E1268">
            <v>0</v>
          </cell>
          <cell r="F1268">
            <v>0</v>
          </cell>
          <cell r="G1268">
            <v>0</v>
          </cell>
          <cell r="H1268">
            <v>0</v>
          </cell>
          <cell r="I1268">
            <v>811807900.28</v>
          </cell>
          <cell r="J1268">
            <v>0</v>
          </cell>
          <cell r="K1268">
            <v>620054946.72</v>
          </cell>
          <cell r="L1268">
            <v>0</v>
          </cell>
          <cell r="M1268">
            <v>0</v>
          </cell>
          <cell r="N1268">
            <v>0</v>
          </cell>
          <cell r="O1268">
            <v>0</v>
          </cell>
          <cell r="P1268">
            <v>22334108.35</v>
          </cell>
          <cell r="Q1268">
            <v>5871122.94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B1268">
            <v>30150408.18</v>
          </cell>
          <cell r="AC1268">
            <v>80919196.32</v>
          </cell>
          <cell r="AD1268">
            <v>0</v>
          </cell>
        </row>
        <row r="1268">
          <cell r="AF1268">
            <v>288315186</v>
          </cell>
          <cell r="AG1268">
            <v>0</v>
          </cell>
          <cell r="AH1268">
            <v>2229758540.94</v>
          </cell>
          <cell r="AI1268">
            <v>100144824.49</v>
          </cell>
          <cell r="AJ1268">
            <v>-1096691.82</v>
          </cell>
          <cell r="AK1268">
            <v>337115.11</v>
          </cell>
          <cell r="AL1268">
            <v>63533876.17</v>
          </cell>
          <cell r="AM1268">
            <v>0</v>
          </cell>
          <cell r="AN1268">
            <v>872284200.56</v>
          </cell>
          <cell r="AO1268">
            <v>1992730772.79</v>
          </cell>
          <cell r="AP1268">
            <v>3553277051.45</v>
          </cell>
          <cell r="AQ1268">
            <v>5546007824.24</v>
          </cell>
          <cell r="AR1268">
            <v>1572730772.79</v>
          </cell>
          <cell r="AS1268">
            <v>420000000</v>
          </cell>
          <cell r="AT1268">
            <v>0</v>
          </cell>
          <cell r="AU1268">
            <v>420000000</v>
          </cell>
          <cell r="AV1268">
            <v>3352987402.47</v>
          </cell>
          <cell r="AW1268">
            <v>3772987402.47</v>
          </cell>
          <cell r="AX1268">
            <v>420000000</v>
          </cell>
          <cell r="AY1268">
            <v>3352987402.47</v>
          </cell>
          <cell r="AZ1268">
            <v>0.111317625848696</v>
          </cell>
          <cell r="BA1268">
            <v>0.888682374151304</v>
          </cell>
          <cell r="BB1268">
            <v>1.12526143095277</v>
          </cell>
          <cell r="BC1268">
            <v>0.111317625848696</v>
          </cell>
          <cell r="BD1268">
            <v>0</v>
          </cell>
          <cell r="BE1268">
            <v>0.111317625848696</v>
          </cell>
          <cell r="BF1268">
            <v>0.888682374151304</v>
          </cell>
          <cell r="BG1268">
            <v>1198512210.36</v>
          </cell>
          <cell r="BH1268">
            <v>-1235401022.91</v>
          </cell>
          <cell r="BI1268">
            <v>1518972051.71</v>
          </cell>
          <cell r="BJ1268">
            <v>4.73997629566011</v>
          </cell>
        </row>
        <row r="1269">
          <cell r="A1269" t="str">
            <v>603031.SH</v>
          </cell>
          <cell r="B1269" t="str">
            <v>安德利</v>
          </cell>
          <cell r="C1269">
            <v>804833.76</v>
          </cell>
          <cell r="D1269">
            <v>419250336.81</v>
          </cell>
          <cell r="E1269">
            <v>0</v>
          </cell>
          <cell r="F1269">
            <v>0</v>
          </cell>
          <cell r="G1269">
            <v>0</v>
          </cell>
          <cell r="H1269">
            <v>0</v>
          </cell>
          <cell r="I1269">
            <v>385109819.39</v>
          </cell>
          <cell r="J1269">
            <v>3527576.57</v>
          </cell>
          <cell r="K1269">
            <v>150460020.93</v>
          </cell>
          <cell r="L1269">
            <v>0</v>
          </cell>
          <cell r="M1269">
            <v>0</v>
          </cell>
          <cell r="N1269">
            <v>0</v>
          </cell>
          <cell r="O1269">
            <v>0</v>
          </cell>
          <cell r="P1269">
            <v>12836750.08</v>
          </cell>
          <cell r="Q1269">
            <v>7709212.62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19559801.63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B1269">
            <v>1108754.47</v>
          </cell>
          <cell r="AC1269">
            <v>6549828.54</v>
          </cell>
          <cell r="AD1269">
            <v>0</v>
          </cell>
        </row>
        <row r="1269">
          <cell r="AF1269">
            <v>112000000</v>
          </cell>
          <cell r="AG1269">
            <v>0</v>
          </cell>
          <cell r="AH1269">
            <v>212860340.54</v>
          </cell>
          <cell r="AI1269">
            <v>0</v>
          </cell>
          <cell r="AJ1269">
            <v>0</v>
          </cell>
          <cell r="AK1269">
            <v>0</v>
          </cell>
          <cell r="AL1269">
            <v>8081995.66</v>
          </cell>
          <cell r="AM1269">
            <v>0</v>
          </cell>
          <cell r="AN1269">
            <v>262947145.07</v>
          </cell>
          <cell r="AO1269">
            <v>1006916934.8</v>
          </cell>
          <cell r="AP1269">
            <v>595889481.27</v>
          </cell>
          <cell r="AQ1269">
            <v>1602806416.07</v>
          </cell>
          <cell r="AR1269">
            <v>587666597.99</v>
          </cell>
          <cell r="AS1269">
            <v>419250336.81</v>
          </cell>
          <cell r="AT1269">
            <v>0</v>
          </cell>
          <cell r="AU1269">
            <v>419250336.81</v>
          </cell>
          <cell r="AV1269">
            <v>595889481.27</v>
          </cell>
          <cell r="AW1269">
            <v>1015139818.08</v>
          </cell>
          <cell r="AX1269">
            <v>419250336.81</v>
          </cell>
          <cell r="AY1269">
            <v>595889481.27</v>
          </cell>
          <cell r="AZ1269">
            <v>0.412997627856777</v>
          </cell>
          <cell r="BA1269">
            <v>0.587002372143223</v>
          </cell>
          <cell r="BB1269">
            <v>1.70357062842671</v>
          </cell>
          <cell r="BC1269">
            <v>0.412997627856777</v>
          </cell>
          <cell r="BD1269">
            <v>0</v>
          </cell>
          <cell r="BE1269">
            <v>0.412997627856777</v>
          </cell>
          <cell r="BF1269">
            <v>0.587002372143223</v>
          </cell>
          <cell r="BG1269" t="e">
            <v>#N/A</v>
          </cell>
          <cell r="BH1269">
            <v>80075625.2</v>
          </cell>
          <cell r="BI1269">
            <v>-314152785.84</v>
          </cell>
          <cell r="BJ1269" t="e">
            <v>#N/A</v>
          </cell>
        </row>
        <row r="1270">
          <cell r="A1270" t="str">
            <v>600936.SH</v>
          </cell>
          <cell r="B1270" t="str">
            <v>广西广电</v>
          </cell>
          <cell r="C1270">
            <v>0</v>
          </cell>
          <cell r="D1270">
            <v>418000000</v>
          </cell>
          <cell r="E1270">
            <v>0</v>
          </cell>
          <cell r="F1270">
            <v>0</v>
          </cell>
          <cell r="G1270">
            <v>0</v>
          </cell>
          <cell r="H1270">
            <v>0</v>
          </cell>
          <cell r="I1270">
            <v>1080018915.54</v>
          </cell>
          <cell r="J1270">
            <v>2603804.57</v>
          </cell>
          <cell r="K1270">
            <v>901259545.64</v>
          </cell>
          <cell r="L1270">
            <v>0</v>
          </cell>
          <cell r="M1270">
            <v>0</v>
          </cell>
          <cell r="N1270">
            <v>0</v>
          </cell>
          <cell r="O1270">
            <v>0</v>
          </cell>
          <cell r="P1270">
            <v>120538621.02</v>
          </cell>
          <cell r="Q1270">
            <v>4228342.93</v>
          </cell>
          <cell r="R1270">
            <v>0</v>
          </cell>
          <cell r="S1270">
            <v>0</v>
          </cell>
          <cell r="T1270">
            <v>0</v>
          </cell>
          <cell r="U1270">
            <v>405707868.9</v>
          </cell>
          <cell r="V1270">
            <v>24208969.2</v>
          </cell>
          <cell r="W1270">
            <v>0</v>
          </cell>
          <cell r="X1270">
            <v>4043231500</v>
          </cell>
          <cell r="Y1270">
            <v>0</v>
          </cell>
          <cell r="Z1270">
            <v>0</v>
          </cell>
          <cell r="AA1270">
            <v>0</v>
          </cell>
          <cell r="AB1270">
            <v>0</v>
          </cell>
          <cell r="AC1270">
            <v>119384540.87</v>
          </cell>
          <cell r="AD1270">
            <v>0</v>
          </cell>
        </row>
        <row r="1270">
          <cell r="AF1270">
            <v>1671026239</v>
          </cell>
          <cell r="AG1270">
            <v>0</v>
          </cell>
          <cell r="AH1270">
            <v>1086250561.54</v>
          </cell>
          <cell r="AI1270">
            <v>0</v>
          </cell>
          <cell r="AJ1270">
            <v>-314768.38</v>
          </cell>
          <cell r="AK1270">
            <v>0</v>
          </cell>
          <cell r="AL1270">
            <v>236223500.88</v>
          </cell>
          <cell r="AM1270">
            <v>0</v>
          </cell>
          <cell r="AN1270">
            <v>375872186.46</v>
          </cell>
          <cell r="AO1270">
            <v>7119182108.67</v>
          </cell>
          <cell r="AP1270">
            <v>3369057719.5</v>
          </cell>
          <cell r="AQ1270">
            <v>10488239828.17</v>
          </cell>
          <cell r="AR1270">
            <v>2252242739.77</v>
          </cell>
          <cell r="AS1270">
            <v>823707868.9</v>
          </cell>
          <cell r="AT1270">
            <v>4043231500</v>
          </cell>
          <cell r="AU1270">
            <v>4866939368.9</v>
          </cell>
          <cell r="AV1270">
            <v>3369057719.5</v>
          </cell>
          <cell r="AW1270">
            <v>8235997088.4</v>
          </cell>
          <cell r="AX1270">
            <v>823707868.9</v>
          </cell>
          <cell r="AY1270">
            <v>7412289219.5</v>
          </cell>
          <cell r="AZ1270">
            <v>0.590935052145034</v>
          </cell>
          <cell r="BA1270">
            <v>0.409064947854966</v>
          </cell>
          <cell r="BB1270">
            <v>2.444599580687</v>
          </cell>
          <cell r="BC1270">
            <v>0.100013132600563</v>
          </cell>
          <cell r="BD1270">
            <v>0.490921919544471</v>
          </cell>
          <cell r="BE1270">
            <v>0.100013132600563</v>
          </cell>
          <cell r="BF1270">
            <v>0.899986867399437</v>
          </cell>
          <cell r="BG1270">
            <v>268446605.51</v>
          </cell>
          <cell r="BH1270">
            <v>-334515326.65</v>
          </cell>
          <cell r="BI1270">
            <v>537382212.03</v>
          </cell>
          <cell r="BJ1270">
            <v>1.99818171711687</v>
          </cell>
        </row>
        <row r="1271">
          <cell r="A1271" t="str">
            <v>002103.SZ</v>
          </cell>
          <cell r="B1271" t="str">
            <v>广博股份</v>
          </cell>
          <cell r="C1271">
            <v>163413.28</v>
          </cell>
          <cell r="D1271">
            <v>417102739.35</v>
          </cell>
          <cell r="E1271">
            <v>0</v>
          </cell>
          <cell r="F1271">
            <v>0</v>
          </cell>
          <cell r="G1271">
            <v>0</v>
          </cell>
          <cell r="H1271">
            <v>1029804.69</v>
          </cell>
          <cell r="I1271">
            <v>223435543.28</v>
          </cell>
          <cell r="J1271">
            <v>0</v>
          </cell>
          <cell r="K1271">
            <v>8180824.77</v>
          </cell>
          <cell r="L1271">
            <v>0</v>
          </cell>
          <cell r="M1271">
            <v>0</v>
          </cell>
          <cell r="N1271">
            <v>0</v>
          </cell>
          <cell r="O1271">
            <v>0</v>
          </cell>
          <cell r="P1271">
            <v>43967544.02</v>
          </cell>
          <cell r="Q1271">
            <v>14220318.48</v>
          </cell>
          <cell r="R1271">
            <v>0</v>
          </cell>
          <cell r="S1271">
            <v>0</v>
          </cell>
          <cell r="T1271">
            <v>0</v>
          </cell>
          <cell r="U1271">
            <v>6613798.31</v>
          </cell>
          <cell r="V1271">
            <v>223495.65</v>
          </cell>
          <cell r="W1271">
            <v>0</v>
          </cell>
          <cell r="X1271">
            <v>100000000</v>
          </cell>
          <cell r="Y1271">
            <v>0</v>
          </cell>
          <cell r="Z1271">
            <v>0</v>
          </cell>
          <cell r="AA1271">
            <v>0</v>
          </cell>
          <cell r="AB1271">
            <v>0</v>
          </cell>
          <cell r="AC1271">
            <v>0</v>
          </cell>
          <cell r="AD1271">
            <v>0</v>
          </cell>
        </row>
        <row r="1271">
          <cell r="AF1271">
            <v>534272953</v>
          </cell>
          <cell r="AG1271">
            <v>0</v>
          </cell>
          <cell r="AH1271">
            <v>676093046.09</v>
          </cell>
          <cell r="AI1271">
            <v>0</v>
          </cell>
          <cell r="AJ1271">
            <v>-1939509.8</v>
          </cell>
          <cell r="AK1271">
            <v>0</v>
          </cell>
          <cell r="AL1271">
            <v>62250337.19</v>
          </cell>
          <cell r="AM1271">
            <v>0</v>
          </cell>
          <cell r="AN1271">
            <v>-459861493.59</v>
          </cell>
          <cell r="AO1271">
            <v>814937481.83</v>
          </cell>
          <cell r="AP1271">
            <v>810815332.89</v>
          </cell>
          <cell r="AQ1271">
            <v>1625752814.72</v>
          </cell>
          <cell r="AR1271">
            <v>290191139.48</v>
          </cell>
          <cell r="AS1271">
            <v>424746342.35</v>
          </cell>
          <cell r="AT1271">
            <v>100000000</v>
          </cell>
          <cell r="AU1271">
            <v>524746342.35</v>
          </cell>
          <cell r="AV1271">
            <v>810815332.89</v>
          </cell>
          <cell r="AW1271">
            <v>1335561675.24</v>
          </cell>
          <cell r="AX1271">
            <v>424746342.35</v>
          </cell>
          <cell r="AY1271">
            <v>910815332.89</v>
          </cell>
          <cell r="AZ1271">
            <v>0.392903114905347</v>
          </cell>
          <cell r="BA1271">
            <v>0.607096885094653</v>
          </cell>
          <cell r="BB1271">
            <v>1.64718354607286</v>
          </cell>
          <cell r="BC1271">
            <v>0.318028250004758</v>
          </cell>
          <cell r="BD1271">
            <v>0.0748748649005895</v>
          </cell>
          <cell r="BE1271">
            <v>0.318028250004758</v>
          </cell>
          <cell r="BF1271">
            <v>0.681971749995242</v>
          </cell>
          <cell r="BG1271" t="e">
            <v>#N/A</v>
          </cell>
          <cell r="BH1271">
            <v>69624190.34</v>
          </cell>
          <cell r="BI1271">
            <v>404684588.98</v>
          </cell>
          <cell r="BJ1271" t="e">
            <v>#N/A</v>
          </cell>
        </row>
        <row r="1272">
          <cell r="A1272" t="str">
            <v>603803.SH</v>
          </cell>
          <cell r="B1272" t="str">
            <v>瑞斯康达</v>
          </cell>
          <cell r="C1272">
            <v>0</v>
          </cell>
          <cell r="D1272">
            <v>415148437.32</v>
          </cell>
          <cell r="E1272">
            <v>0</v>
          </cell>
          <cell r="F1272">
            <v>0</v>
          </cell>
          <cell r="G1272">
            <v>0</v>
          </cell>
          <cell r="H1272">
            <v>0</v>
          </cell>
          <cell r="I1272">
            <v>450188562.82</v>
          </cell>
          <cell r="J1272">
            <v>0</v>
          </cell>
          <cell r="K1272">
            <v>13653820.96</v>
          </cell>
          <cell r="L1272">
            <v>0</v>
          </cell>
          <cell r="M1272">
            <v>0</v>
          </cell>
          <cell r="N1272">
            <v>0</v>
          </cell>
          <cell r="O1272">
            <v>0</v>
          </cell>
          <cell r="P1272">
            <v>136845211.75</v>
          </cell>
          <cell r="Q1272">
            <v>6884924.69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1774996.72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B1272">
            <v>0</v>
          </cell>
          <cell r="AC1272">
            <v>9342800</v>
          </cell>
          <cell r="AD1272">
            <v>0</v>
          </cell>
        </row>
        <row r="1272">
          <cell r="AF1272">
            <v>421055557</v>
          </cell>
          <cell r="AG1272">
            <v>0</v>
          </cell>
          <cell r="AH1272">
            <v>712610768.03</v>
          </cell>
          <cell r="AI1272">
            <v>0</v>
          </cell>
          <cell r="AJ1272">
            <v>-12884665.4</v>
          </cell>
          <cell r="AK1272">
            <v>0</v>
          </cell>
          <cell r="AL1272">
            <v>199989750.41</v>
          </cell>
          <cell r="AM1272">
            <v>0</v>
          </cell>
          <cell r="AN1272">
            <v>603807678.96</v>
          </cell>
          <cell r="AO1272">
            <v>1033838754.26</v>
          </cell>
          <cell r="AP1272">
            <v>1924579089</v>
          </cell>
          <cell r="AQ1272">
            <v>2958417843.26</v>
          </cell>
          <cell r="AR1272">
            <v>618690316.94</v>
          </cell>
          <cell r="AS1272">
            <v>415148437.32</v>
          </cell>
          <cell r="AT1272">
            <v>0</v>
          </cell>
          <cell r="AU1272">
            <v>415148437.32</v>
          </cell>
          <cell r="AV1272">
            <v>1924579089</v>
          </cell>
          <cell r="AW1272">
            <v>2339727526.32</v>
          </cell>
          <cell r="AX1272">
            <v>415148437.32</v>
          </cell>
          <cell r="AY1272">
            <v>1924579089</v>
          </cell>
          <cell r="AZ1272">
            <v>0.177434522887782</v>
          </cell>
          <cell r="BA1272">
            <v>0.822565477112218</v>
          </cell>
          <cell r="BB1272">
            <v>1.21570869167851</v>
          </cell>
          <cell r="BC1272">
            <v>0.177434522887782</v>
          </cell>
          <cell r="BD1272">
            <v>0</v>
          </cell>
          <cell r="BE1272">
            <v>0.177434522887782</v>
          </cell>
          <cell r="BF1272">
            <v>0.822565477112218</v>
          </cell>
          <cell r="BG1272" t="e">
            <v>#N/A</v>
          </cell>
          <cell r="BH1272">
            <v>-172719201.18</v>
          </cell>
          <cell r="BI1272">
            <v>1408522192.34</v>
          </cell>
          <cell r="BJ1272" t="e">
            <v>#N/A</v>
          </cell>
        </row>
        <row r="1273">
          <cell r="A1273" t="str">
            <v>600368.SH</v>
          </cell>
          <cell r="B1273" t="str">
            <v>五洲交通</v>
          </cell>
          <cell r="C1273">
            <v>0</v>
          </cell>
          <cell r="D1273">
            <v>415000000</v>
          </cell>
          <cell r="E1273">
            <v>0</v>
          </cell>
          <cell r="F1273">
            <v>0</v>
          </cell>
          <cell r="G1273">
            <v>0</v>
          </cell>
          <cell r="H1273">
            <v>0</v>
          </cell>
          <cell r="I1273">
            <v>59612783.5</v>
          </cell>
          <cell r="J1273">
            <v>27390001.39</v>
          </cell>
          <cell r="K1273">
            <v>13850343.85</v>
          </cell>
          <cell r="L1273">
            <v>0</v>
          </cell>
          <cell r="M1273">
            <v>0</v>
          </cell>
          <cell r="N1273">
            <v>0</v>
          </cell>
          <cell r="O1273">
            <v>0</v>
          </cell>
          <cell r="P1273">
            <v>16969291.25</v>
          </cell>
          <cell r="Q1273">
            <v>51453550.21</v>
          </cell>
          <cell r="R1273">
            <v>0</v>
          </cell>
          <cell r="S1273">
            <v>0</v>
          </cell>
          <cell r="T1273">
            <v>0</v>
          </cell>
          <cell r="U1273">
            <v>696153737.1</v>
          </cell>
          <cell r="V1273">
            <v>335486.18</v>
          </cell>
          <cell r="W1273">
            <v>0</v>
          </cell>
          <cell r="X1273">
            <v>2561000000</v>
          </cell>
          <cell r="Y1273">
            <v>0</v>
          </cell>
          <cell r="Z1273">
            <v>0</v>
          </cell>
          <cell r="AA1273">
            <v>0</v>
          </cell>
          <cell r="AB1273">
            <v>8286382.6</v>
          </cell>
          <cell r="AC1273">
            <v>42568028.3</v>
          </cell>
          <cell r="AD1273">
            <v>0</v>
          </cell>
        </row>
        <row r="1273">
          <cell r="AF1273">
            <v>1125632068</v>
          </cell>
          <cell r="AG1273">
            <v>0</v>
          </cell>
          <cell r="AH1273">
            <v>467645116.19</v>
          </cell>
          <cell r="AI1273">
            <v>0</v>
          </cell>
          <cell r="AJ1273">
            <v>0</v>
          </cell>
          <cell r="AK1273">
            <v>0</v>
          </cell>
          <cell r="AL1273">
            <v>590184990.78</v>
          </cell>
          <cell r="AM1273">
            <v>871515.76</v>
          </cell>
          <cell r="AN1273">
            <v>3032171255.28</v>
          </cell>
          <cell r="AO1273">
            <v>3892619604.38</v>
          </cell>
          <cell r="AP1273">
            <v>5216504946.01</v>
          </cell>
          <cell r="AQ1273">
            <v>9109124550.39</v>
          </cell>
          <cell r="AR1273">
            <v>220465867.28</v>
          </cell>
          <cell r="AS1273">
            <v>1111153737.1</v>
          </cell>
          <cell r="AT1273">
            <v>2561000000</v>
          </cell>
          <cell r="AU1273">
            <v>3672153737.1</v>
          </cell>
          <cell r="AV1273">
            <v>5216504946.01</v>
          </cell>
          <cell r="AW1273">
            <v>8888658683.11</v>
          </cell>
          <cell r="AX1273">
            <v>1111153737.1</v>
          </cell>
          <cell r="AY1273">
            <v>7777504946.01</v>
          </cell>
          <cell r="AZ1273">
            <v>0.413127994674577</v>
          </cell>
          <cell r="BA1273">
            <v>0.586872005325423</v>
          </cell>
          <cell r="BB1273">
            <v>1.70394905690807</v>
          </cell>
          <cell r="BC1273">
            <v>0.125008032900553</v>
          </cell>
          <cell r="BD1273">
            <v>0.288119961774024</v>
          </cell>
          <cell r="BE1273">
            <v>0.125008032900553</v>
          </cell>
          <cell r="BF1273">
            <v>0.874991967099447</v>
          </cell>
          <cell r="BG1273" t="e">
            <v>#N/A</v>
          </cell>
          <cell r="BH1273">
            <v>-1417798109.64</v>
          </cell>
          <cell r="BI1273">
            <v>998986614.27</v>
          </cell>
          <cell r="BJ1273" t="e">
            <v>#N/A</v>
          </cell>
        </row>
        <row r="1274">
          <cell r="A1274" t="str">
            <v>600370.SH</v>
          </cell>
          <cell r="B1274" t="str">
            <v>三房巷</v>
          </cell>
          <cell r="C1274">
            <v>5403342.37</v>
          </cell>
          <cell r="D1274">
            <v>414797230.8</v>
          </cell>
          <cell r="E1274">
            <v>0</v>
          </cell>
          <cell r="F1274">
            <v>0</v>
          </cell>
          <cell r="G1274">
            <v>0</v>
          </cell>
          <cell r="H1274">
            <v>0</v>
          </cell>
          <cell r="I1274">
            <v>2796692299.73</v>
          </cell>
          <cell r="J1274">
            <v>0</v>
          </cell>
          <cell r="K1274">
            <v>388278512.14</v>
          </cell>
          <cell r="L1274">
            <v>0</v>
          </cell>
          <cell r="M1274">
            <v>0</v>
          </cell>
          <cell r="N1274">
            <v>0</v>
          </cell>
          <cell r="O1274">
            <v>0</v>
          </cell>
          <cell r="P1274">
            <v>64575288.23</v>
          </cell>
          <cell r="Q1274">
            <v>101174042.33</v>
          </cell>
          <cell r="R1274">
            <v>0</v>
          </cell>
          <cell r="S1274">
            <v>0</v>
          </cell>
          <cell r="T1274">
            <v>0</v>
          </cell>
          <cell r="U1274">
            <v>366737200</v>
          </cell>
          <cell r="V1274">
            <v>142053208.45</v>
          </cell>
          <cell r="W1274">
            <v>0</v>
          </cell>
          <cell r="X1274">
            <v>424375007.29</v>
          </cell>
          <cell r="Y1274">
            <v>0</v>
          </cell>
          <cell r="Z1274">
            <v>0</v>
          </cell>
          <cell r="AA1274">
            <v>0</v>
          </cell>
          <cell r="AB1274">
            <v>0</v>
          </cell>
          <cell r="AC1274">
            <v>0</v>
          </cell>
          <cell r="AD1274">
            <v>0</v>
          </cell>
        </row>
        <row r="1274">
          <cell r="AF1274">
            <v>3896339676</v>
          </cell>
          <cell r="AG1274">
            <v>0</v>
          </cell>
          <cell r="AH1274">
            <v>901720171.76</v>
          </cell>
          <cell r="AI1274">
            <v>0</v>
          </cell>
          <cell r="AJ1274">
            <v>-291238.29</v>
          </cell>
          <cell r="AK1274">
            <v>0</v>
          </cell>
          <cell r="AL1274">
            <v>156394365.18</v>
          </cell>
          <cell r="AM1274">
            <v>0</v>
          </cell>
          <cell r="AN1274">
            <v>1407955847.29</v>
          </cell>
          <cell r="AO1274">
            <v>4704086131.34</v>
          </cell>
          <cell r="AP1274">
            <v>6362118821.94</v>
          </cell>
          <cell r="AQ1274">
            <v>11066204953.28</v>
          </cell>
          <cell r="AR1274">
            <v>3498176693.25</v>
          </cell>
          <cell r="AS1274">
            <v>781534430.8</v>
          </cell>
          <cell r="AT1274">
            <v>424375007.29</v>
          </cell>
          <cell r="AU1274">
            <v>1205909438.09</v>
          </cell>
          <cell r="AV1274">
            <v>6362118821.94</v>
          </cell>
          <cell r="AW1274">
            <v>7568028260.03</v>
          </cell>
          <cell r="AX1274">
            <v>781534430.8</v>
          </cell>
          <cell r="AY1274">
            <v>6786493829.23</v>
          </cell>
          <cell r="AZ1274">
            <v>0.159342618269401</v>
          </cell>
          <cell r="BA1274">
            <v>0.840657381730599</v>
          </cell>
          <cell r="BB1274">
            <v>1.18954525557294</v>
          </cell>
          <cell r="BC1274">
            <v>0.103267905978578</v>
          </cell>
          <cell r="BD1274">
            <v>0.056074712290823</v>
          </cell>
          <cell r="BE1274">
            <v>0.103267905978578</v>
          </cell>
          <cell r="BF1274">
            <v>0.896732094021422</v>
          </cell>
          <cell r="BG1274">
            <v>1264766239.92</v>
          </cell>
          <cell r="BH1274">
            <v>-1510113438.8</v>
          </cell>
          <cell r="BI1274">
            <v>1796376260.7</v>
          </cell>
          <cell r="BJ1274">
            <v>3.37912415206975</v>
          </cell>
        </row>
        <row r="1275">
          <cell r="A1275" t="str">
            <v>002225.SZ</v>
          </cell>
          <cell r="B1275" t="str">
            <v>濮耐股份</v>
          </cell>
          <cell r="C1275">
            <v>0</v>
          </cell>
          <cell r="D1275">
            <v>413877087.85</v>
          </cell>
          <cell r="E1275">
            <v>0</v>
          </cell>
          <cell r="F1275">
            <v>0</v>
          </cell>
          <cell r="G1275">
            <v>0</v>
          </cell>
          <cell r="H1275">
            <v>0</v>
          </cell>
          <cell r="I1275">
            <v>2053014893.46</v>
          </cell>
          <cell r="J1275">
            <v>0</v>
          </cell>
          <cell r="K1275">
            <v>36277655.94</v>
          </cell>
          <cell r="L1275">
            <v>0</v>
          </cell>
          <cell r="M1275">
            <v>0</v>
          </cell>
          <cell r="N1275">
            <v>0</v>
          </cell>
          <cell r="O1275">
            <v>0</v>
          </cell>
          <cell r="P1275">
            <v>68559227.86</v>
          </cell>
          <cell r="Q1275">
            <v>15601139.67</v>
          </cell>
          <cell r="R1275">
            <v>0</v>
          </cell>
          <cell r="S1275">
            <v>0</v>
          </cell>
          <cell r="T1275">
            <v>0</v>
          </cell>
          <cell r="U1275">
            <v>6914441.89</v>
          </cell>
          <cell r="V1275">
            <v>4721652.69</v>
          </cell>
          <cell r="W1275">
            <v>0</v>
          </cell>
          <cell r="X1275">
            <v>240878343.94</v>
          </cell>
          <cell r="Y1275">
            <v>585040354.2</v>
          </cell>
          <cell r="Z1275">
            <v>0</v>
          </cell>
          <cell r="AA1275">
            <v>0</v>
          </cell>
          <cell r="AB1275">
            <v>13393261.8</v>
          </cell>
          <cell r="AC1275">
            <v>53653345.68</v>
          </cell>
          <cell r="AD1275">
            <v>0</v>
          </cell>
        </row>
        <row r="1275">
          <cell r="AF1275">
            <v>1010320936</v>
          </cell>
          <cell r="AG1275">
            <v>40487301.87</v>
          </cell>
          <cell r="AH1275">
            <v>825081390.56</v>
          </cell>
          <cell r="AI1275">
            <v>0</v>
          </cell>
          <cell r="AJ1275">
            <v>-13417416.56</v>
          </cell>
          <cell r="AK1275">
            <v>753839.07</v>
          </cell>
          <cell r="AL1275">
            <v>154167088.66</v>
          </cell>
          <cell r="AM1275">
            <v>0</v>
          </cell>
          <cell r="AN1275">
            <v>1080328353.41</v>
          </cell>
          <cell r="AO1275">
            <v>3491931404.98</v>
          </cell>
          <cell r="AP1275">
            <v>3097721493.01</v>
          </cell>
          <cell r="AQ1275">
            <v>6589652897.99</v>
          </cell>
          <cell r="AR1275">
            <v>2245221177.1</v>
          </cell>
          <cell r="AS1275">
            <v>420791529.74</v>
          </cell>
          <cell r="AT1275">
            <v>825918698.14</v>
          </cell>
          <cell r="AU1275">
            <v>1246710227.88</v>
          </cell>
          <cell r="AV1275">
            <v>3097721493.01</v>
          </cell>
          <cell r="AW1275">
            <v>4344431720.89</v>
          </cell>
          <cell r="AX1275">
            <v>420791529.74</v>
          </cell>
          <cell r="AY1275">
            <v>3923640191.15</v>
          </cell>
          <cell r="AZ1275">
            <v>0.286967389056951</v>
          </cell>
          <cell r="BA1275">
            <v>0.713032610943049</v>
          </cell>
          <cell r="BB1275">
            <v>1.40246039893941</v>
          </cell>
          <cell r="BC1275">
            <v>0.0968576690287577</v>
          </cell>
          <cell r="BD1275">
            <v>0.190109720028193</v>
          </cell>
          <cell r="BE1275">
            <v>0.0968576690287577</v>
          </cell>
          <cell r="BF1275">
            <v>0.903142330971242</v>
          </cell>
          <cell r="BG1275" t="e">
            <v>#N/A</v>
          </cell>
          <cell r="BH1275">
            <v>-187496855.12</v>
          </cell>
          <cell r="BI1275">
            <v>1647589886.95</v>
          </cell>
          <cell r="BJ1275" t="e">
            <v>#N/A</v>
          </cell>
        </row>
        <row r="1276">
          <cell r="A1276" t="str">
            <v>601888.SH</v>
          </cell>
          <cell r="B1276" t="str">
            <v>中国中免</v>
          </cell>
          <cell r="C1276">
            <v>56765868.69</v>
          </cell>
          <cell r="D1276">
            <v>412918820.11</v>
          </cell>
          <cell r="E1276">
            <v>0</v>
          </cell>
          <cell r="F1276">
            <v>0</v>
          </cell>
          <cell r="G1276">
            <v>0</v>
          </cell>
          <cell r="H1276">
            <v>0</v>
          </cell>
          <cell r="I1276">
            <v>4293154770.55</v>
          </cell>
          <cell r="J1276">
            <v>6840395.24</v>
          </cell>
          <cell r="K1276">
            <v>1358978253.81</v>
          </cell>
          <cell r="L1276">
            <v>0</v>
          </cell>
          <cell r="M1276">
            <v>0</v>
          </cell>
          <cell r="N1276">
            <v>0</v>
          </cell>
          <cell r="O1276">
            <v>0</v>
          </cell>
          <cell r="P1276">
            <v>572715585.07</v>
          </cell>
          <cell r="Q1276">
            <v>3097507388.85</v>
          </cell>
          <cell r="R1276">
            <v>0</v>
          </cell>
          <cell r="S1276">
            <v>0</v>
          </cell>
          <cell r="T1276">
            <v>0</v>
          </cell>
          <cell r="U1276">
            <v>1260780692.59</v>
          </cell>
          <cell r="V1276">
            <v>31342278.78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1916564.22</v>
          </cell>
          <cell r="AB1276">
            <v>0</v>
          </cell>
          <cell r="AC1276">
            <v>3443892.79</v>
          </cell>
          <cell r="AD1276">
            <v>0</v>
          </cell>
        </row>
        <row r="1276">
          <cell r="AF1276">
            <v>1952475544</v>
          </cell>
          <cell r="AG1276">
            <v>0</v>
          </cell>
          <cell r="AH1276">
            <v>1982070605.12</v>
          </cell>
          <cell r="AI1276">
            <v>0</v>
          </cell>
          <cell r="AJ1276">
            <v>-384960629.27</v>
          </cell>
          <cell r="AK1276">
            <v>0</v>
          </cell>
          <cell r="AL1276">
            <v>1049808518.23</v>
          </cell>
          <cell r="AM1276">
            <v>0</v>
          </cell>
          <cell r="AN1276">
            <v>24186176814.69</v>
          </cell>
          <cell r="AO1276">
            <v>11096364510.7</v>
          </cell>
          <cell r="AP1276">
            <v>28785570852.77</v>
          </cell>
          <cell r="AQ1276">
            <v>39881935363.47</v>
          </cell>
          <cell r="AR1276">
            <v>9420748433.78</v>
          </cell>
          <cell r="AS1276">
            <v>1673699512.7</v>
          </cell>
          <cell r="AT1276">
            <v>1916564.22</v>
          </cell>
          <cell r="AU1276">
            <v>1675616076.92</v>
          </cell>
          <cell r="AV1276">
            <v>28785570852.77</v>
          </cell>
          <cell r="AW1276">
            <v>30461186929.69</v>
          </cell>
          <cell r="AX1276">
            <v>1673699512.7</v>
          </cell>
          <cell r="AY1276">
            <v>28787487416.99</v>
          </cell>
          <cell r="AZ1276">
            <v>0.0550082332900431</v>
          </cell>
          <cell r="BA1276">
            <v>0.944991766709957</v>
          </cell>
          <cell r="BB1276">
            <v>1.05821027783296</v>
          </cell>
          <cell r="BC1276">
            <v>0.0549453150516822</v>
          </cell>
          <cell r="BD1276">
            <v>6.29182383609602e-5</v>
          </cell>
          <cell r="BE1276">
            <v>0.0549453150516822</v>
          </cell>
          <cell r="BF1276">
            <v>0.945054684948318</v>
          </cell>
          <cell r="BG1276">
            <v>6601906748.44</v>
          </cell>
          <cell r="BH1276">
            <v>-13686044127.37</v>
          </cell>
          <cell r="BI1276">
            <v>19076914926.48</v>
          </cell>
          <cell r="BJ1276">
            <v>1.5292106148725</v>
          </cell>
        </row>
        <row r="1277">
          <cell r="A1277" t="str">
            <v>603979.SH</v>
          </cell>
          <cell r="B1277" t="str">
            <v>金诚信</v>
          </cell>
          <cell r="C1277">
            <v>104483824.09</v>
          </cell>
          <cell r="D1277">
            <v>412415000</v>
          </cell>
          <cell r="E1277">
            <v>0</v>
          </cell>
          <cell r="F1277">
            <v>0</v>
          </cell>
          <cell r="G1277">
            <v>0</v>
          </cell>
          <cell r="H1277">
            <v>0</v>
          </cell>
          <cell r="I1277">
            <v>864746626.64</v>
          </cell>
          <cell r="J1277">
            <v>223789.67</v>
          </cell>
          <cell r="K1277">
            <v>56849399.53</v>
          </cell>
          <cell r="L1277">
            <v>0</v>
          </cell>
          <cell r="M1277">
            <v>0</v>
          </cell>
          <cell r="N1277">
            <v>0</v>
          </cell>
          <cell r="O1277">
            <v>0</v>
          </cell>
          <cell r="P1277">
            <v>160117643.05</v>
          </cell>
          <cell r="Q1277">
            <v>161536169.29</v>
          </cell>
          <cell r="R1277">
            <v>0</v>
          </cell>
          <cell r="S1277">
            <v>0</v>
          </cell>
          <cell r="T1277">
            <v>0</v>
          </cell>
          <cell r="U1277">
            <v>194981000</v>
          </cell>
          <cell r="V1277">
            <v>35069142.24</v>
          </cell>
          <cell r="W1277">
            <v>0</v>
          </cell>
          <cell r="X1277">
            <v>80147199.05</v>
          </cell>
          <cell r="Y1277">
            <v>683025117.09</v>
          </cell>
          <cell r="Z1277">
            <v>0</v>
          </cell>
          <cell r="AA1277">
            <v>7868118.22</v>
          </cell>
          <cell r="AB1277">
            <v>176330.01</v>
          </cell>
          <cell r="AC1277">
            <v>7704273.92</v>
          </cell>
          <cell r="AD1277">
            <v>0</v>
          </cell>
        </row>
        <row r="1277">
          <cell r="AF1277">
            <v>593964099</v>
          </cell>
          <cell r="AG1277">
            <v>204261835.12</v>
          </cell>
          <cell r="AH1277">
            <v>1721142476.97</v>
          </cell>
          <cell r="AI1277">
            <v>50000000</v>
          </cell>
          <cell r="AJ1277">
            <v>-52923427.43</v>
          </cell>
          <cell r="AK1277">
            <v>51449678.64</v>
          </cell>
          <cell r="AL1277">
            <v>145863699.35</v>
          </cell>
          <cell r="AM1277">
            <v>0</v>
          </cell>
          <cell r="AN1277">
            <v>2539130059.73</v>
          </cell>
          <cell r="AO1277">
            <v>2769343632.8</v>
          </cell>
          <cell r="AP1277">
            <v>5252888421.38</v>
          </cell>
          <cell r="AQ1277">
            <v>8022232054.18</v>
          </cell>
          <cell r="AR1277">
            <v>1390907198.44</v>
          </cell>
          <cell r="AS1277">
            <v>607396000</v>
          </cell>
          <cell r="AT1277">
            <v>771040434.36</v>
          </cell>
          <cell r="AU1277">
            <v>1378436434.36</v>
          </cell>
          <cell r="AV1277">
            <v>5152888421.38</v>
          </cell>
          <cell r="AW1277">
            <v>6531324855.74</v>
          </cell>
          <cell r="AX1277">
            <v>607396000</v>
          </cell>
          <cell r="AY1277">
            <v>5923928855.74</v>
          </cell>
          <cell r="AZ1277">
            <v>0.211050049539118</v>
          </cell>
          <cell r="BA1277">
            <v>0.788949950460882</v>
          </cell>
          <cell r="BB1277">
            <v>1.26750752619457</v>
          </cell>
          <cell r="BC1277">
            <v>0.0929973647637807</v>
          </cell>
          <cell r="BD1277">
            <v>0.118052684775337</v>
          </cell>
          <cell r="BE1277">
            <v>0.0929973647637807</v>
          </cell>
          <cell r="BF1277">
            <v>0.907002635236219</v>
          </cell>
          <cell r="BG1277">
            <v>1189244867.47</v>
          </cell>
          <cell r="BH1277">
            <v>-1022084084.19</v>
          </cell>
          <cell r="BI1277">
            <v>3384497656.57</v>
          </cell>
          <cell r="BJ1277">
            <v>1.5417348167714</v>
          </cell>
        </row>
        <row r="1278">
          <cell r="A1278" t="str">
            <v>002654.SZ</v>
          </cell>
          <cell r="B1278" t="str">
            <v>万润科技</v>
          </cell>
          <cell r="C1278">
            <v>26551422.56</v>
          </cell>
          <cell r="D1278">
            <v>411500000</v>
          </cell>
          <cell r="E1278">
            <v>0</v>
          </cell>
          <cell r="F1278">
            <v>0</v>
          </cell>
          <cell r="G1278">
            <v>0</v>
          </cell>
          <cell r="H1278">
            <v>0</v>
          </cell>
          <cell r="I1278">
            <v>742403740.76</v>
          </cell>
          <cell r="J1278">
            <v>0</v>
          </cell>
          <cell r="K1278">
            <v>103029303.12</v>
          </cell>
          <cell r="L1278">
            <v>0</v>
          </cell>
          <cell r="M1278">
            <v>0</v>
          </cell>
          <cell r="N1278">
            <v>0</v>
          </cell>
          <cell r="O1278">
            <v>0</v>
          </cell>
          <cell r="P1278">
            <v>34419386.64</v>
          </cell>
          <cell r="Q1278">
            <v>30053083.24</v>
          </cell>
          <cell r="R1278">
            <v>0</v>
          </cell>
          <cell r="S1278">
            <v>0</v>
          </cell>
          <cell r="T1278">
            <v>0</v>
          </cell>
          <cell r="U1278">
            <v>143123345.92</v>
          </cell>
          <cell r="V1278">
            <v>132788649.59</v>
          </cell>
          <cell r="W1278">
            <v>0</v>
          </cell>
          <cell r="X1278">
            <v>296547000</v>
          </cell>
          <cell r="Y1278">
            <v>0</v>
          </cell>
          <cell r="Z1278">
            <v>0</v>
          </cell>
          <cell r="AA1278">
            <v>0</v>
          </cell>
          <cell r="AB1278">
            <v>750288.2</v>
          </cell>
          <cell r="AC1278">
            <v>32709473.33</v>
          </cell>
          <cell r="AD1278">
            <v>0</v>
          </cell>
        </row>
        <row r="1278">
          <cell r="AF1278">
            <v>859433963</v>
          </cell>
          <cell r="AG1278">
            <v>-4111858.37</v>
          </cell>
          <cell r="AH1278">
            <v>1719133607.82</v>
          </cell>
          <cell r="AI1278">
            <v>13957920</v>
          </cell>
          <cell r="AJ1278">
            <v>-141285.1</v>
          </cell>
          <cell r="AK1278">
            <v>0</v>
          </cell>
          <cell r="AL1278">
            <v>31885487.09</v>
          </cell>
          <cell r="AM1278">
            <v>0</v>
          </cell>
          <cell r="AN1278">
            <v>-488459232.19</v>
          </cell>
          <cell r="AO1278">
            <v>1953875693.36</v>
          </cell>
          <cell r="AP1278">
            <v>2131698602.25</v>
          </cell>
          <cell r="AQ1278">
            <v>4085574295.61</v>
          </cell>
          <cell r="AR1278">
            <v>1102705347.44</v>
          </cell>
          <cell r="AS1278">
            <v>554623345.92</v>
          </cell>
          <cell r="AT1278">
            <v>296547000</v>
          </cell>
          <cell r="AU1278">
            <v>851170345.92</v>
          </cell>
          <cell r="AV1278">
            <v>2103782762.25</v>
          </cell>
          <cell r="AW1278">
            <v>2954953108.17</v>
          </cell>
          <cell r="AX1278">
            <v>554623345.92</v>
          </cell>
          <cell r="AY1278">
            <v>2400329762.25</v>
          </cell>
          <cell r="AZ1278">
            <v>0.288048681235124</v>
          </cell>
          <cell r="BA1278">
            <v>0.711951318764876</v>
          </cell>
          <cell r="BB1278">
            <v>1.40459041741062</v>
          </cell>
          <cell r="BC1278">
            <v>0.187692774002589</v>
          </cell>
          <cell r="BD1278">
            <v>0.100355907232535</v>
          </cell>
          <cell r="BE1278">
            <v>0.187692774002589</v>
          </cell>
          <cell r="BF1278">
            <v>0.812307225997411</v>
          </cell>
          <cell r="BG1278" t="e">
            <v>#N/A</v>
          </cell>
          <cell r="BH1278">
            <v>3577636.28999996</v>
          </cell>
          <cell r="BI1278">
            <v>1092513100.52</v>
          </cell>
          <cell r="BJ1278" t="e">
            <v>#N/A</v>
          </cell>
        </row>
        <row r="1279">
          <cell r="A1279" t="str">
            <v>002859.SZ</v>
          </cell>
          <cell r="B1279" t="str">
            <v>洁美科技</v>
          </cell>
          <cell r="C1279">
            <v>31683938.9</v>
          </cell>
          <cell r="D1279">
            <v>410531526.03</v>
          </cell>
          <cell r="E1279">
            <v>0</v>
          </cell>
          <cell r="F1279">
            <v>0</v>
          </cell>
          <cell r="G1279">
            <v>0</v>
          </cell>
          <cell r="H1279">
            <v>0</v>
          </cell>
          <cell r="I1279">
            <v>226823810.2</v>
          </cell>
          <cell r="J1279">
            <v>0</v>
          </cell>
          <cell r="K1279">
            <v>660947.33</v>
          </cell>
          <cell r="L1279">
            <v>0</v>
          </cell>
          <cell r="M1279">
            <v>0</v>
          </cell>
          <cell r="N1279">
            <v>0</v>
          </cell>
          <cell r="O1279">
            <v>0</v>
          </cell>
          <cell r="P1279">
            <v>37057910.23</v>
          </cell>
          <cell r="Q1279">
            <v>27702111.06</v>
          </cell>
          <cell r="R1279">
            <v>0</v>
          </cell>
          <cell r="S1279">
            <v>0</v>
          </cell>
          <cell r="T1279">
            <v>0</v>
          </cell>
          <cell r="U1279">
            <v>50105388.4</v>
          </cell>
          <cell r="V1279">
            <v>6167.6</v>
          </cell>
          <cell r="W1279">
            <v>0</v>
          </cell>
          <cell r="X1279">
            <v>431974929.56</v>
          </cell>
          <cell r="Y1279">
            <v>508586948.42</v>
          </cell>
          <cell r="Z1279">
            <v>0</v>
          </cell>
          <cell r="AA1279">
            <v>0</v>
          </cell>
          <cell r="AB1279">
            <v>0</v>
          </cell>
          <cell r="AC1279">
            <v>28944117.18</v>
          </cell>
          <cell r="AD1279">
            <v>0</v>
          </cell>
        </row>
        <row r="1279">
          <cell r="AF1279">
            <v>410020559</v>
          </cell>
          <cell r="AG1279">
            <v>105915283.62</v>
          </cell>
          <cell r="AH1279">
            <v>530241152.79</v>
          </cell>
          <cell r="AI1279">
            <v>150412347.21</v>
          </cell>
          <cell r="AJ1279">
            <v>-127453.48</v>
          </cell>
          <cell r="AK1279">
            <v>0</v>
          </cell>
          <cell r="AL1279">
            <v>100124982.48</v>
          </cell>
          <cell r="AM1279">
            <v>0</v>
          </cell>
          <cell r="AN1279">
            <v>1079670508.24</v>
          </cell>
          <cell r="AO1279">
            <v>1754077794.91</v>
          </cell>
          <cell r="AP1279">
            <v>2376257379.86</v>
          </cell>
          <cell r="AQ1279">
            <v>4130335174.77</v>
          </cell>
          <cell r="AR1279">
            <v>352879002.5</v>
          </cell>
          <cell r="AS1279">
            <v>460636914.43</v>
          </cell>
          <cell r="AT1279">
            <v>940561877.98</v>
          </cell>
          <cell r="AU1279">
            <v>1401198792.41</v>
          </cell>
          <cell r="AV1279">
            <v>2075432685.44</v>
          </cell>
          <cell r="AW1279">
            <v>3476631477.85</v>
          </cell>
          <cell r="AX1279">
            <v>460636914.43</v>
          </cell>
          <cell r="AY1279">
            <v>3015994563.42</v>
          </cell>
          <cell r="AZ1279">
            <v>0.403033453886957</v>
          </cell>
          <cell r="BA1279">
            <v>0.596966546113043</v>
          </cell>
          <cell r="BB1279">
            <v>1.67513574506173</v>
          </cell>
          <cell r="BC1279">
            <v>0.132495180281479</v>
          </cell>
          <cell r="BD1279">
            <v>0.270538273605478</v>
          </cell>
          <cell r="BE1279">
            <v>0.132495180281479</v>
          </cell>
          <cell r="BF1279">
            <v>0.867504819718521</v>
          </cell>
          <cell r="BG1279" t="e">
            <v>#N/A</v>
          </cell>
          <cell r="BH1279">
            <v>-284247241.13</v>
          </cell>
          <cell r="BI1279">
            <v>835247532.72</v>
          </cell>
          <cell r="BJ1279" t="e">
            <v>#N/A</v>
          </cell>
        </row>
        <row r="1280">
          <cell r="A1280" t="str">
            <v>600653.SH</v>
          </cell>
          <cell r="B1280" t="str">
            <v>申华控股</v>
          </cell>
          <cell r="C1280">
            <v>42925697.59</v>
          </cell>
          <cell r="D1280">
            <v>410190901.76</v>
          </cell>
          <cell r="E1280">
            <v>0</v>
          </cell>
          <cell r="F1280">
            <v>0</v>
          </cell>
          <cell r="G1280">
            <v>0</v>
          </cell>
          <cell r="H1280">
            <v>0</v>
          </cell>
          <cell r="I1280">
            <v>348188033.2</v>
          </cell>
          <cell r="J1280">
            <v>23704280.01</v>
          </cell>
          <cell r="K1280">
            <v>157878864.36</v>
          </cell>
          <cell r="L1280">
            <v>0</v>
          </cell>
          <cell r="M1280">
            <v>0</v>
          </cell>
          <cell r="N1280">
            <v>0</v>
          </cell>
          <cell r="O1280">
            <v>0</v>
          </cell>
          <cell r="P1280">
            <v>24785018.49</v>
          </cell>
          <cell r="Q1280">
            <v>57954624.71</v>
          </cell>
          <cell r="R1280">
            <v>0</v>
          </cell>
          <cell r="S1280">
            <v>0</v>
          </cell>
          <cell r="T1280">
            <v>0</v>
          </cell>
          <cell r="U1280">
            <v>38998853.1</v>
          </cell>
          <cell r="V1280">
            <v>8566094.52</v>
          </cell>
          <cell r="W1280">
            <v>0</v>
          </cell>
          <cell r="X1280">
            <v>902400000</v>
          </cell>
          <cell r="Y1280">
            <v>0</v>
          </cell>
          <cell r="Z1280">
            <v>0</v>
          </cell>
          <cell r="AA1280">
            <v>0</v>
          </cell>
          <cell r="AB1280">
            <v>25853583.97</v>
          </cell>
          <cell r="AC1280">
            <v>35785514.54</v>
          </cell>
          <cell r="AD1280">
            <v>0</v>
          </cell>
        </row>
        <row r="1280">
          <cell r="AF1280">
            <v>1946380317</v>
          </cell>
          <cell r="AG1280">
            <v>0</v>
          </cell>
          <cell r="AH1280">
            <v>355909690.98</v>
          </cell>
          <cell r="AI1280">
            <v>0</v>
          </cell>
          <cell r="AJ1280">
            <v>-41778399.14</v>
          </cell>
          <cell r="AK1280">
            <v>0</v>
          </cell>
          <cell r="AL1280">
            <v>0</v>
          </cell>
          <cell r="AM1280">
            <v>0</v>
          </cell>
          <cell r="AN1280">
            <v>-1152630255.81</v>
          </cell>
          <cell r="AO1280">
            <v>2077231466.25</v>
          </cell>
          <cell r="AP1280">
            <v>1107881353.03</v>
          </cell>
          <cell r="AQ1280">
            <v>3185112819.28</v>
          </cell>
          <cell r="AR1280">
            <v>725641711.39</v>
          </cell>
          <cell r="AS1280">
            <v>449189754.86</v>
          </cell>
          <cell r="AT1280">
            <v>902400000</v>
          </cell>
          <cell r="AU1280">
            <v>1351589754.86</v>
          </cell>
          <cell r="AV1280">
            <v>1107881353.03</v>
          </cell>
          <cell r="AW1280">
            <v>2459471107.89</v>
          </cell>
          <cell r="AX1280">
            <v>449189754.86</v>
          </cell>
          <cell r="AY1280">
            <v>2010281353.03</v>
          </cell>
          <cell r="AZ1280">
            <v>0.549544880004523</v>
          </cell>
          <cell r="BA1280">
            <v>0.450455119995478</v>
          </cell>
          <cell r="BB1280">
            <v>2.21997698685285</v>
          </cell>
          <cell r="BC1280">
            <v>0.182636727635871</v>
          </cell>
          <cell r="BD1280">
            <v>0.366908152368651</v>
          </cell>
          <cell r="BE1280">
            <v>0.182636727635871</v>
          </cell>
          <cell r="BF1280">
            <v>0.817363272364129</v>
          </cell>
          <cell r="BG1280" t="e">
            <v>#N/A</v>
          </cell>
          <cell r="BH1280">
            <v>-223103222.62</v>
          </cell>
          <cell r="BI1280">
            <v>473302454.88</v>
          </cell>
          <cell r="BJ1280" t="e">
            <v>#N/A</v>
          </cell>
        </row>
        <row r="1281">
          <cell r="A1281" t="str">
            <v>002850.SZ</v>
          </cell>
          <cell r="B1281" t="str">
            <v>科达利</v>
          </cell>
          <cell r="C1281">
            <v>0</v>
          </cell>
          <cell r="D1281">
            <v>410000000</v>
          </cell>
          <cell r="E1281">
            <v>0</v>
          </cell>
          <cell r="F1281">
            <v>0</v>
          </cell>
          <cell r="G1281">
            <v>0</v>
          </cell>
          <cell r="H1281">
            <v>0</v>
          </cell>
          <cell r="I1281">
            <v>1464422042.74</v>
          </cell>
          <cell r="J1281">
            <v>0</v>
          </cell>
          <cell r="K1281">
            <v>2596449.83</v>
          </cell>
          <cell r="L1281">
            <v>0</v>
          </cell>
          <cell r="M1281">
            <v>0</v>
          </cell>
          <cell r="N1281">
            <v>0</v>
          </cell>
          <cell r="O1281">
            <v>0</v>
          </cell>
          <cell r="P1281">
            <v>37034500.25</v>
          </cell>
          <cell r="Q1281">
            <v>58169252.28</v>
          </cell>
          <cell r="R1281">
            <v>0</v>
          </cell>
          <cell r="S1281">
            <v>0</v>
          </cell>
          <cell r="T1281">
            <v>0</v>
          </cell>
          <cell r="U1281">
            <v>13000000</v>
          </cell>
          <cell r="V1281">
            <v>337538.47</v>
          </cell>
          <cell r="W1281">
            <v>0</v>
          </cell>
          <cell r="X1281">
            <v>115500000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90948355.09</v>
          </cell>
          <cell r="AD1281">
            <v>0</v>
          </cell>
        </row>
        <row r="1281">
          <cell r="AF1281">
            <v>232920451</v>
          </cell>
          <cell r="AG1281">
            <v>0</v>
          </cell>
          <cell r="AH1281">
            <v>2709360183.23</v>
          </cell>
          <cell r="AI1281">
            <v>0</v>
          </cell>
          <cell r="AJ1281">
            <v>-14265328.1</v>
          </cell>
          <cell r="AK1281">
            <v>0</v>
          </cell>
          <cell r="AL1281">
            <v>75204485.05</v>
          </cell>
          <cell r="AM1281">
            <v>0</v>
          </cell>
          <cell r="AN1281">
            <v>1318043203.52</v>
          </cell>
          <cell r="AO1281">
            <v>2192008138.66</v>
          </cell>
          <cell r="AP1281">
            <v>4321262994.7</v>
          </cell>
          <cell r="AQ1281">
            <v>6513271133.36</v>
          </cell>
          <cell r="AR1281">
            <v>1653508138.66</v>
          </cell>
          <cell r="AS1281">
            <v>423000000</v>
          </cell>
          <cell r="AT1281">
            <v>115500000</v>
          </cell>
          <cell r="AU1281">
            <v>538500000</v>
          </cell>
          <cell r="AV1281">
            <v>4321262994.7</v>
          </cell>
          <cell r="AW1281">
            <v>4859762994.7</v>
          </cell>
          <cell r="AX1281">
            <v>423000000</v>
          </cell>
          <cell r="AY1281">
            <v>4436762994.7</v>
          </cell>
          <cell r="AZ1281">
            <v>0.110807872850442</v>
          </cell>
          <cell r="BA1281">
            <v>0.889192127149558</v>
          </cell>
          <cell r="BB1281">
            <v>1.12461634495759</v>
          </cell>
          <cell r="BC1281">
            <v>0.0870412817376729</v>
          </cell>
          <cell r="BD1281">
            <v>0.0237665911127689</v>
          </cell>
          <cell r="BE1281">
            <v>0.0870412817376729</v>
          </cell>
          <cell r="BF1281">
            <v>0.912958718262327</v>
          </cell>
          <cell r="BG1281" t="e">
            <v>#N/A</v>
          </cell>
          <cell r="BH1281">
            <v>-629277364.02</v>
          </cell>
          <cell r="BI1281">
            <v>1177801345.37</v>
          </cell>
          <cell r="BJ1281" t="e">
            <v>#N/A</v>
          </cell>
        </row>
        <row r="1282">
          <cell r="A1282" t="str">
            <v>600211.SH</v>
          </cell>
          <cell r="B1282" t="str">
            <v>西藏药业</v>
          </cell>
          <cell r="C1282">
            <v>2002674.72</v>
          </cell>
          <cell r="D1282">
            <v>410000000</v>
          </cell>
          <cell r="E1282">
            <v>0</v>
          </cell>
          <cell r="F1282">
            <v>0</v>
          </cell>
          <cell r="G1282">
            <v>0</v>
          </cell>
          <cell r="H1282">
            <v>0</v>
          </cell>
          <cell r="I1282">
            <v>42376178.19</v>
          </cell>
          <cell r="J1282">
            <v>0</v>
          </cell>
          <cell r="K1282">
            <v>2463927.26</v>
          </cell>
          <cell r="L1282">
            <v>0</v>
          </cell>
          <cell r="M1282">
            <v>0</v>
          </cell>
          <cell r="N1282">
            <v>0</v>
          </cell>
          <cell r="O1282">
            <v>0</v>
          </cell>
          <cell r="P1282">
            <v>16114045.78</v>
          </cell>
          <cell r="Q1282">
            <v>43382918.3</v>
          </cell>
          <cell r="R1282">
            <v>0</v>
          </cell>
          <cell r="S1282">
            <v>0</v>
          </cell>
          <cell r="T1282">
            <v>0</v>
          </cell>
          <cell r="U1282">
            <v>3638837.77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B1282">
            <v>0</v>
          </cell>
          <cell r="AC1282">
            <v>10745879.48</v>
          </cell>
          <cell r="AD1282">
            <v>0</v>
          </cell>
        </row>
        <row r="1282">
          <cell r="AF1282">
            <v>247937843</v>
          </cell>
          <cell r="AG1282">
            <v>0</v>
          </cell>
          <cell r="AH1282">
            <v>1264363334.69</v>
          </cell>
          <cell r="AI1282">
            <v>0</v>
          </cell>
          <cell r="AJ1282">
            <v>-29542597.33</v>
          </cell>
          <cell r="AK1282">
            <v>0</v>
          </cell>
          <cell r="AL1282">
            <v>121098396.31</v>
          </cell>
          <cell r="AM1282">
            <v>0</v>
          </cell>
          <cell r="AN1282">
            <v>1257129398.87</v>
          </cell>
          <cell r="AO1282">
            <v>530724461.5</v>
          </cell>
          <cell r="AP1282">
            <v>2860986375.54</v>
          </cell>
          <cell r="AQ1282">
            <v>3391710837.04</v>
          </cell>
          <cell r="AR1282">
            <v>117085623.73</v>
          </cell>
          <cell r="AS1282">
            <v>413638837.77</v>
          </cell>
          <cell r="AT1282">
            <v>0</v>
          </cell>
          <cell r="AU1282">
            <v>413638837.77</v>
          </cell>
          <cell r="AV1282">
            <v>2860986375.54</v>
          </cell>
          <cell r="AW1282">
            <v>3274625213.31</v>
          </cell>
          <cell r="AX1282">
            <v>413638837.77</v>
          </cell>
          <cell r="AY1282">
            <v>2860986375.54</v>
          </cell>
          <cell r="AZ1282">
            <v>0.12631639067846</v>
          </cell>
          <cell r="BA1282">
            <v>0.87368360932154</v>
          </cell>
          <cell r="BB1282">
            <v>1.14457910086759</v>
          </cell>
          <cell r="BC1282">
            <v>0.12631639067846</v>
          </cell>
          <cell r="BD1282">
            <v>0</v>
          </cell>
          <cell r="BE1282">
            <v>0.12631639067846</v>
          </cell>
          <cell r="BF1282">
            <v>0.87368360932154</v>
          </cell>
          <cell r="BG1282" t="e">
            <v>#N/A</v>
          </cell>
          <cell r="BH1282">
            <v>-577851524.56</v>
          </cell>
          <cell r="BI1282">
            <v>862176965.99</v>
          </cell>
          <cell r="BJ1282" t="e">
            <v>#N/A</v>
          </cell>
        </row>
        <row r="1283">
          <cell r="A1283" t="str">
            <v>002520.SZ</v>
          </cell>
          <cell r="B1283" t="str">
            <v>日发精机</v>
          </cell>
          <cell r="C1283">
            <v>26430813.93</v>
          </cell>
          <cell r="D1283">
            <v>409278826.67</v>
          </cell>
          <cell r="E1283">
            <v>0</v>
          </cell>
          <cell r="F1283">
            <v>0</v>
          </cell>
          <cell r="G1283">
            <v>0</v>
          </cell>
          <cell r="H1283">
            <v>35601880.17</v>
          </cell>
          <cell r="I1283">
            <v>339185579.85</v>
          </cell>
          <cell r="J1283">
            <v>1081.2</v>
          </cell>
          <cell r="K1283">
            <v>296832526.29</v>
          </cell>
          <cell r="L1283">
            <v>0</v>
          </cell>
          <cell r="M1283">
            <v>0</v>
          </cell>
          <cell r="N1283">
            <v>0</v>
          </cell>
          <cell r="O1283">
            <v>0</v>
          </cell>
          <cell r="P1283">
            <v>43753031.78</v>
          </cell>
          <cell r="Q1283">
            <v>70933227.86</v>
          </cell>
          <cell r="R1283">
            <v>0</v>
          </cell>
          <cell r="S1283">
            <v>0</v>
          </cell>
          <cell r="T1283">
            <v>0</v>
          </cell>
          <cell r="U1283">
            <v>289877996.06</v>
          </cell>
          <cell r="V1283">
            <v>43670567.22</v>
          </cell>
          <cell r="W1283">
            <v>0</v>
          </cell>
          <cell r="X1283">
            <v>1673595114.46</v>
          </cell>
          <cell r="Y1283">
            <v>0</v>
          </cell>
          <cell r="Z1283">
            <v>0</v>
          </cell>
          <cell r="AA1283">
            <v>47339414.59</v>
          </cell>
          <cell r="AB1283">
            <v>0</v>
          </cell>
          <cell r="AC1283">
            <v>38156065</v>
          </cell>
          <cell r="AD1283">
            <v>0</v>
          </cell>
        </row>
        <row r="1283">
          <cell r="AF1283">
            <v>862899328</v>
          </cell>
          <cell r="AG1283">
            <v>0</v>
          </cell>
          <cell r="AH1283">
            <v>2396441094.09</v>
          </cell>
          <cell r="AI1283">
            <v>109955691.55</v>
          </cell>
          <cell r="AJ1283">
            <v>-73245990.68</v>
          </cell>
          <cell r="AK1283">
            <v>0</v>
          </cell>
          <cell r="AL1283">
            <v>69600361.89</v>
          </cell>
          <cell r="AM1283">
            <v>0</v>
          </cell>
          <cell r="AN1283">
            <v>503498140.97</v>
          </cell>
          <cell r="AO1283">
            <v>3314656125.08</v>
          </cell>
          <cell r="AP1283">
            <v>3869148625.82</v>
          </cell>
          <cell r="AQ1283">
            <v>7183804750.9</v>
          </cell>
          <cell r="AR1283">
            <v>858962893.13</v>
          </cell>
          <cell r="AS1283">
            <v>734758702.9</v>
          </cell>
          <cell r="AT1283">
            <v>1720934529.05</v>
          </cell>
          <cell r="AU1283">
            <v>2455693231.95</v>
          </cell>
          <cell r="AV1283">
            <v>3649237242.72</v>
          </cell>
          <cell r="AW1283">
            <v>6104930474.67</v>
          </cell>
          <cell r="AX1283">
            <v>734758702.9</v>
          </cell>
          <cell r="AY1283">
            <v>5370171771.77</v>
          </cell>
          <cell r="AZ1283">
            <v>0.402247534536049</v>
          </cell>
          <cell r="BA1283">
            <v>0.597752465463951</v>
          </cell>
          <cell r="BB1283">
            <v>1.6729332922514</v>
          </cell>
          <cell r="BC1283">
            <v>0.12035496652232</v>
          </cell>
          <cell r="BD1283">
            <v>0.281892568013729</v>
          </cell>
          <cell r="BE1283">
            <v>0.12035496652232</v>
          </cell>
          <cell r="BF1283">
            <v>0.87964503347768</v>
          </cell>
          <cell r="BG1283" t="e">
            <v>#N/A</v>
          </cell>
          <cell r="BH1283">
            <v>-319241863.44</v>
          </cell>
          <cell r="BI1283">
            <v>1026778280.99</v>
          </cell>
          <cell r="BJ1283" t="e">
            <v>#N/A</v>
          </cell>
        </row>
        <row r="1284">
          <cell r="A1284" t="str">
            <v>600354.SH</v>
          </cell>
          <cell r="B1284" t="str">
            <v>敦煌种业</v>
          </cell>
          <cell r="C1284">
            <v>0</v>
          </cell>
          <cell r="D1284">
            <v>408699258.44</v>
          </cell>
          <cell r="E1284">
            <v>0</v>
          </cell>
          <cell r="F1284">
            <v>0</v>
          </cell>
          <cell r="G1284">
            <v>0</v>
          </cell>
          <cell r="H1284">
            <v>0</v>
          </cell>
          <cell r="I1284">
            <v>38172626.06</v>
          </cell>
          <cell r="J1284">
            <v>20918032.43</v>
          </cell>
          <cell r="K1284">
            <v>161194096.72</v>
          </cell>
          <cell r="L1284">
            <v>0</v>
          </cell>
          <cell r="M1284">
            <v>0</v>
          </cell>
          <cell r="N1284">
            <v>0</v>
          </cell>
          <cell r="O1284">
            <v>0</v>
          </cell>
          <cell r="P1284">
            <v>17131377.69</v>
          </cell>
          <cell r="Q1284">
            <v>6922225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1374092.1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B1284">
            <v>1614560.4</v>
          </cell>
          <cell r="AC1284">
            <v>23028237.32</v>
          </cell>
          <cell r="AD1284">
            <v>0</v>
          </cell>
        </row>
        <row r="1284">
          <cell r="AF1284">
            <v>527802080</v>
          </cell>
          <cell r="AG1284">
            <v>0</v>
          </cell>
          <cell r="AH1284">
            <v>951268076.5</v>
          </cell>
          <cell r="AI1284">
            <v>0</v>
          </cell>
          <cell r="AJ1284">
            <v>0</v>
          </cell>
          <cell r="AK1284">
            <v>0</v>
          </cell>
          <cell r="AL1284">
            <v>30845504.62</v>
          </cell>
          <cell r="AM1284">
            <v>0</v>
          </cell>
          <cell r="AN1284">
            <v>-921707282.27</v>
          </cell>
          <cell r="AO1284">
            <v>679054506.16</v>
          </cell>
          <cell r="AP1284">
            <v>588208378.85</v>
          </cell>
          <cell r="AQ1284">
            <v>1267262885.01</v>
          </cell>
          <cell r="AR1284">
            <v>270355247.72</v>
          </cell>
          <cell r="AS1284">
            <v>408699258.44</v>
          </cell>
          <cell r="AT1284">
            <v>0</v>
          </cell>
          <cell r="AU1284">
            <v>408699258.44</v>
          </cell>
          <cell r="AV1284">
            <v>588208378.85</v>
          </cell>
          <cell r="AW1284">
            <v>996907637.29</v>
          </cell>
          <cell r="AX1284">
            <v>408699258.44</v>
          </cell>
          <cell r="AY1284">
            <v>588208378.85</v>
          </cell>
          <cell r="AZ1284">
            <v>0.409967025180999</v>
          </cell>
          <cell r="BA1284">
            <v>0.590032974819001</v>
          </cell>
          <cell r="BB1284">
            <v>1.69482053152497</v>
          </cell>
          <cell r="BC1284">
            <v>0.409967025180999</v>
          </cell>
          <cell r="BD1284">
            <v>0</v>
          </cell>
          <cell r="BE1284">
            <v>0.409967025180999</v>
          </cell>
          <cell r="BF1284">
            <v>0.590032974819001</v>
          </cell>
          <cell r="BG1284" t="e">
            <v>#N/A</v>
          </cell>
          <cell r="BH1284">
            <v>-16617720.12</v>
          </cell>
          <cell r="BI1284">
            <v>39500788.99</v>
          </cell>
          <cell r="BJ1284" t="e">
            <v>#N/A</v>
          </cell>
        </row>
        <row r="1285">
          <cell r="A1285" t="str">
            <v>000702.SZ</v>
          </cell>
          <cell r="B1285" t="str">
            <v>正虹科技</v>
          </cell>
          <cell r="C1285">
            <v>0</v>
          </cell>
          <cell r="D1285">
            <v>408063285</v>
          </cell>
          <cell r="E1285">
            <v>0</v>
          </cell>
          <cell r="F1285">
            <v>0</v>
          </cell>
          <cell r="G1285">
            <v>0</v>
          </cell>
          <cell r="H1285">
            <v>0</v>
          </cell>
          <cell r="I1285">
            <v>110594230.7</v>
          </cell>
          <cell r="J1285">
            <v>330730.7</v>
          </cell>
          <cell r="K1285">
            <v>10118132.27</v>
          </cell>
          <cell r="L1285">
            <v>0</v>
          </cell>
          <cell r="M1285">
            <v>0</v>
          </cell>
          <cell r="N1285">
            <v>0</v>
          </cell>
          <cell r="O1285">
            <v>0</v>
          </cell>
          <cell r="P1285">
            <v>12420562.85</v>
          </cell>
          <cell r="Q1285">
            <v>2155029.27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B1285">
            <v>0</v>
          </cell>
          <cell r="AC1285">
            <v>11291082.04</v>
          </cell>
          <cell r="AD1285">
            <v>0</v>
          </cell>
        </row>
        <row r="1285">
          <cell r="AF1285">
            <v>266634576</v>
          </cell>
          <cell r="AG1285">
            <v>0</v>
          </cell>
          <cell r="AH1285">
            <v>181423602.7</v>
          </cell>
          <cell r="AI1285">
            <v>0</v>
          </cell>
          <cell r="AJ1285">
            <v>28934000</v>
          </cell>
          <cell r="AK1285">
            <v>0</v>
          </cell>
          <cell r="AL1285">
            <v>29598927.97</v>
          </cell>
          <cell r="AM1285">
            <v>0</v>
          </cell>
          <cell r="AN1285">
            <v>-155721129.16</v>
          </cell>
          <cell r="AO1285">
            <v>554973052.83</v>
          </cell>
          <cell r="AP1285">
            <v>350869977.51</v>
          </cell>
          <cell r="AQ1285">
            <v>905843030.34</v>
          </cell>
          <cell r="AR1285">
            <v>146909767.83</v>
          </cell>
          <cell r="AS1285">
            <v>408063285</v>
          </cell>
          <cell r="AT1285">
            <v>0</v>
          </cell>
          <cell r="AU1285">
            <v>408063285</v>
          </cell>
          <cell r="AV1285">
            <v>350869977.51</v>
          </cell>
          <cell r="AW1285">
            <v>758933262.51</v>
          </cell>
          <cell r="AX1285">
            <v>408063285</v>
          </cell>
          <cell r="AY1285">
            <v>350869977.51</v>
          </cell>
          <cell r="AZ1285">
            <v>0.537680063791674</v>
          </cell>
          <cell r="BA1285">
            <v>0.462319936208326</v>
          </cell>
          <cell r="BB1285">
            <v>2.16300427838221</v>
          </cell>
          <cell r="BC1285">
            <v>0.537680063791674</v>
          </cell>
          <cell r="BD1285">
            <v>0</v>
          </cell>
          <cell r="BE1285">
            <v>0.537680063791674</v>
          </cell>
          <cell r="BF1285">
            <v>0.462319936208326</v>
          </cell>
          <cell r="BG1285" t="e">
            <v>#N/A</v>
          </cell>
          <cell r="BH1285">
            <v>209784615.58</v>
          </cell>
          <cell r="BI1285">
            <v>-20226847.08</v>
          </cell>
          <cell r="BJ1285" t="e">
            <v>#N/A</v>
          </cell>
        </row>
        <row r="1286">
          <cell r="A1286" t="str">
            <v>002201.SZ</v>
          </cell>
          <cell r="B1286" t="str">
            <v>正威新材</v>
          </cell>
          <cell r="C1286">
            <v>3573840.15</v>
          </cell>
          <cell r="D1286">
            <v>406728100</v>
          </cell>
          <cell r="E1286">
            <v>0</v>
          </cell>
          <cell r="F1286">
            <v>0</v>
          </cell>
          <cell r="G1286">
            <v>0</v>
          </cell>
          <cell r="H1286">
            <v>0</v>
          </cell>
          <cell r="I1286">
            <v>450956350.24</v>
          </cell>
          <cell r="J1286">
            <v>0</v>
          </cell>
          <cell r="K1286">
            <v>26019404.24</v>
          </cell>
          <cell r="L1286">
            <v>0</v>
          </cell>
          <cell r="M1286">
            <v>0</v>
          </cell>
          <cell r="N1286">
            <v>0</v>
          </cell>
          <cell r="O1286">
            <v>0</v>
          </cell>
          <cell r="P1286">
            <v>14805452.73</v>
          </cell>
          <cell r="Q1286">
            <v>15295231.64</v>
          </cell>
          <cell r="R1286">
            <v>0</v>
          </cell>
          <cell r="S1286">
            <v>0</v>
          </cell>
          <cell r="T1286">
            <v>0</v>
          </cell>
          <cell r="U1286">
            <v>145422108.13</v>
          </cell>
          <cell r="V1286">
            <v>7324664.28</v>
          </cell>
          <cell r="W1286">
            <v>0</v>
          </cell>
          <cell r="X1286">
            <v>85136000</v>
          </cell>
          <cell r="Y1286">
            <v>0</v>
          </cell>
          <cell r="Z1286">
            <v>0</v>
          </cell>
          <cell r="AA1286">
            <v>0</v>
          </cell>
          <cell r="AB1286">
            <v>8292000</v>
          </cell>
          <cell r="AC1286">
            <v>33579182.34</v>
          </cell>
          <cell r="AD1286">
            <v>0</v>
          </cell>
        </row>
        <row r="1286">
          <cell r="AF1286">
            <v>465454458</v>
          </cell>
          <cell r="AG1286">
            <v>0</v>
          </cell>
          <cell r="AH1286">
            <v>235929003.83</v>
          </cell>
          <cell r="AI1286">
            <v>0</v>
          </cell>
          <cell r="AJ1286">
            <v>1280741.58</v>
          </cell>
          <cell r="AK1286">
            <v>0</v>
          </cell>
          <cell r="AL1286">
            <v>47634017.49</v>
          </cell>
          <cell r="AM1286">
            <v>0</v>
          </cell>
          <cell r="AN1286">
            <v>255076986.77</v>
          </cell>
          <cell r="AO1286">
            <v>1197132333.75</v>
          </cell>
          <cell r="AP1286">
            <v>1005375207.67</v>
          </cell>
          <cell r="AQ1286">
            <v>2202507541.42</v>
          </cell>
          <cell r="AR1286">
            <v>559846125.62</v>
          </cell>
          <cell r="AS1286">
            <v>552150208.13</v>
          </cell>
          <cell r="AT1286">
            <v>85136000</v>
          </cell>
          <cell r="AU1286">
            <v>637286208.13</v>
          </cell>
          <cell r="AV1286">
            <v>1005375207.67</v>
          </cell>
          <cell r="AW1286">
            <v>1642661415.8</v>
          </cell>
          <cell r="AX1286">
            <v>552150208.13</v>
          </cell>
          <cell r="AY1286">
            <v>1090511207.67</v>
          </cell>
          <cell r="AZ1286">
            <v>0.387959564886737</v>
          </cell>
          <cell r="BA1286">
            <v>0.612040435113263</v>
          </cell>
          <cell r="BB1286">
            <v>1.63387897699103</v>
          </cell>
          <cell r="BC1286">
            <v>0.336131477137725</v>
          </cell>
          <cell r="BD1286">
            <v>0.0518280877490128</v>
          </cell>
          <cell r="BE1286">
            <v>0.336131477137725</v>
          </cell>
          <cell r="BF1286">
            <v>0.663868522862275</v>
          </cell>
          <cell r="BG1286" t="e">
            <v>#N/A</v>
          </cell>
          <cell r="BH1286">
            <v>376883544.02</v>
          </cell>
          <cell r="BI1286">
            <v>-205480735.24</v>
          </cell>
          <cell r="BJ1286" t="e">
            <v>#N/A</v>
          </cell>
        </row>
        <row r="1287">
          <cell r="A1287" t="str">
            <v>002616.SZ</v>
          </cell>
          <cell r="B1287" t="str">
            <v>长青集团</v>
          </cell>
          <cell r="C1287">
            <v>2282715.11</v>
          </cell>
          <cell r="D1287">
            <v>405467179.16</v>
          </cell>
          <cell r="E1287">
            <v>0</v>
          </cell>
          <cell r="F1287">
            <v>0</v>
          </cell>
          <cell r="G1287">
            <v>0</v>
          </cell>
          <cell r="H1287">
            <v>0</v>
          </cell>
          <cell r="I1287">
            <v>264513384.91</v>
          </cell>
          <cell r="J1287">
            <v>0</v>
          </cell>
          <cell r="K1287">
            <v>42821338.06</v>
          </cell>
          <cell r="L1287">
            <v>0</v>
          </cell>
          <cell r="M1287">
            <v>0</v>
          </cell>
          <cell r="N1287">
            <v>0</v>
          </cell>
          <cell r="O1287">
            <v>0</v>
          </cell>
          <cell r="P1287">
            <v>38350127.59</v>
          </cell>
          <cell r="Q1287">
            <v>22551046.45</v>
          </cell>
          <cell r="R1287">
            <v>0</v>
          </cell>
          <cell r="S1287">
            <v>0</v>
          </cell>
          <cell r="T1287">
            <v>0</v>
          </cell>
          <cell r="U1287">
            <v>326695125.78</v>
          </cell>
          <cell r="V1287">
            <v>1797399.38</v>
          </cell>
          <cell r="W1287">
            <v>0</v>
          </cell>
          <cell r="X1287">
            <v>4482896074.72</v>
          </cell>
          <cell r="Y1287">
            <v>704071006.6</v>
          </cell>
          <cell r="Z1287">
            <v>0</v>
          </cell>
          <cell r="AA1287">
            <v>0</v>
          </cell>
          <cell r="AB1287">
            <v>0</v>
          </cell>
          <cell r="AC1287">
            <v>32441368.24</v>
          </cell>
          <cell r="AD1287">
            <v>0</v>
          </cell>
        </row>
        <row r="1287">
          <cell r="AF1287">
            <v>741942096</v>
          </cell>
          <cell r="AG1287">
            <v>138238445.05</v>
          </cell>
          <cell r="AH1287">
            <v>841724703.64</v>
          </cell>
          <cell r="AI1287">
            <v>0</v>
          </cell>
          <cell r="AJ1287">
            <v>254130.2</v>
          </cell>
          <cell r="AK1287">
            <v>0</v>
          </cell>
          <cell r="AL1287">
            <v>117732322.2</v>
          </cell>
          <cell r="AM1287">
            <v>0</v>
          </cell>
          <cell r="AN1287">
            <v>799409970.12</v>
          </cell>
          <cell r="AO1287">
            <v>6323886766</v>
          </cell>
          <cell r="AP1287">
            <v>2639301667.21</v>
          </cell>
          <cell r="AQ1287">
            <v>8963188433.21</v>
          </cell>
          <cell r="AR1287">
            <v>404757379.74</v>
          </cell>
          <cell r="AS1287">
            <v>732162304.94</v>
          </cell>
          <cell r="AT1287">
            <v>5186967081.32</v>
          </cell>
          <cell r="AU1287">
            <v>5919129386.26</v>
          </cell>
          <cell r="AV1287">
            <v>2639301667.21</v>
          </cell>
          <cell r="AW1287">
            <v>8558431053.47</v>
          </cell>
          <cell r="AX1287">
            <v>732162304.94</v>
          </cell>
          <cell r="AY1287">
            <v>7826268748.53</v>
          </cell>
          <cell r="AZ1287">
            <v>0.691613842453063</v>
          </cell>
          <cell r="BA1287">
            <v>0.308386157546937</v>
          </cell>
          <cell r="BB1287">
            <v>3.2426877002344</v>
          </cell>
          <cell r="BC1287">
            <v>0.0855486596042795</v>
          </cell>
          <cell r="BD1287">
            <v>0.606065182848783</v>
          </cell>
          <cell r="BE1287">
            <v>0.0855486596042795</v>
          </cell>
          <cell r="BF1287">
            <v>0.914451340395721</v>
          </cell>
          <cell r="BG1287" t="e">
            <v>#N/A</v>
          </cell>
          <cell r="BH1287">
            <v>182970825.95</v>
          </cell>
          <cell r="BI1287">
            <v>596267481.77</v>
          </cell>
          <cell r="BJ1287" t="e">
            <v>#N/A</v>
          </cell>
        </row>
        <row r="1288">
          <cell r="A1288" t="str">
            <v>000823.SZ</v>
          </cell>
          <cell r="B1288" t="str">
            <v>超声电子</v>
          </cell>
          <cell r="C1288">
            <v>6213220.38</v>
          </cell>
          <cell r="D1288">
            <v>405395900</v>
          </cell>
          <cell r="E1288">
            <v>0</v>
          </cell>
          <cell r="F1288">
            <v>0</v>
          </cell>
          <cell r="G1288">
            <v>40350</v>
          </cell>
          <cell r="H1288">
            <v>0</v>
          </cell>
          <cell r="I1288">
            <v>1750281634.82</v>
          </cell>
          <cell r="J1288">
            <v>0</v>
          </cell>
          <cell r="K1288">
            <v>11027080.67</v>
          </cell>
          <cell r="L1288">
            <v>0</v>
          </cell>
          <cell r="M1288">
            <v>0</v>
          </cell>
          <cell r="N1288">
            <v>0</v>
          </cell>
          <cell r="O1288">
            <v>0</v>
          </cell>
          <cell r="P1288">
            <v>196448983.14</v>
          </cell>
          <cell r="Q1288">
            <v>23593068.25</v>
          </cell>
          <cell r="R1288">
            <v>0</v>
          </cell>
          <cell r="S1288">
            <v>0</v>
          </cell>
          <cell r="T1288">
            <v>0</v>
          </cell>
          <cell r="U1288">
            <v>134080025.69</v>
          </cell>
          <cell r="V1288">
            <v>1296296.07</v>
          </cell>
          <cell r="W1288">
            <v>0</v>
          </cell>
          <cell r="X1288">
            <v>50517654.82</v>
          </cell>
          <cell r="Y1288">
            <v>583007330.86</v>
          </cell>
          <cell r="Z1288">
            <v>0</v>
          </cell>
          <cell r="AA1288">
            <v>0</v>
          </cell>
          <cell r="AB1288">
            <v>0</v>
          </cell>
          <cell r="AC1288">
            <v>19514668.6</v>
          </cell>
          <cell r="AD1288">
            <v>0</v>
          </cell>
        </row>
        <row r="1288">
          <cell r="AF1288">
            <v>536981110</v>
          </cell>
          <cell r="AG1288">
            <v>123725134.63</v>
          </cell>
          <cell r="AH1288">
            <v>1424816957.36</v>
          </cell>
          <cell r="AI1288">
            <v>0</v>
          </cell>
          <cell r="AJ1288">
            <v>34532147.61</v>
          </cell>
          <cell r="AK1288">
            <v>0</v>
          </cell>
          <cell r="AL1288">
            <v>232898102.29</v>
          </cell>
          <cell r="AM1288">
            <v>0</v>
          </cell>
          <cell r="AN1288">
            <v>1751249561.97</v>
          </cell>
          <cell r="AO1288">
            <v>3181416213.3</v>
          </cell>
          <cell r="AP1288">
            <v>4104203013.86</v>
          </cell>
          <cell r="AQ1288">
            <v>7285619227.16</v>
          </cell>
          <cell r="AR1288">
            <v>2008374951.93</v>
          </cell>
          <cell r="AS1288">
            <v>539516275.69</v>
          </cell>
          <cell r="AT1288">
            <v>633524985.68</v>
          </cell>
          <cell r="AU1288">
            <v>1173041261.37</v>
          </cell>
          <cell r="AV1288">
            <v>4104203013.86</v>
          </cell>
          <cell r="AW1288">
            <v>5277244275.23</v>
          </cell>
          <cell r="AX1288">
            <v>539516275.69</v>
          </cell>
          <cell r="AY1288">
            <v>4737727999.54</v>
          </cell>
          <cell r="AZ1288">
            <v>0.222282918923414</v>
          </cell>
          <cell r="BA1288">
            <v>0.777717081076586</v>
          </cell>
          <cell r="BB1288">
            <v>1.28581462890812</v>
          </cell>
          <cell r="BC1288">
            <v>0.102234470786647</v>
          </cell>
          <cell r="BD1288">
            <v>0.120048448136767</v>
          </cell>
          <cell r="BE1288">
            <v>0.102234470786647</v>
          </cell>
          <cell r="BF1288">
            <v>0.897765529213353</v>
          </cell>
          <cell r="BG1288">
            <v>678093898.89</v>
          </cell>
          <cell r="BH1288">
            <v>-1117114052.61</v>
          </cell>
          <cell r="BI1288">
            <v>2008843925.81</v>
          </cell>
          <cell r="BJ1288">
            <v>1.50955768188819</v>
          </cell>
        </row>
        <row r="1289">
          <cell r="A1289" t="str">
            <v>002098.SZ</v>
          </cell>
          <cell r="B1289" t="str">
            <v>浔兴股份</v>
          </cell>
          <cell r="C1289">
            <v>11484083.82</v>
          </cell>
          <cell r="D1289">
            <v>404532868.05</v>
          </cell>
          <cell r="E1289">
            <v>0</v>
          </cell>
          <cell r="F1289">
            <v>0</v>
          </cell>
          <cell r="G1289">
            <v>0</v>
          </cell>
          <cell r="H1289">
            <v>35800</v>
          </cell>
          <cell r="I1289">
            <v>320185976.84</v>
          </cell>
          <cell r="J1289">
            <v>2754617.53</v>
          </cell>
          <cell r="K1289">
            <v>28217297.75</v>
          </cell>
          <cell r="L1289">
            <v>0</v>
          </cell>
          <cell r="M1289">
            <v>0</v>
          </cell>
          <cell r="N1289">
            <v>0</v>
          </cell>
          <cell r="O1289">
            <v>0</v>
          </cell>
          <cell r="P1289">
            <v>66498720.35</v>
          </cell>
          <cell r="Q1289">
            <v>62636035.3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182577663.18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B1289">
            <v>0</v>
          </cell>
          <cell r="AC1289">
            <v>29813343.27</v>
          </cell>
          <cell r="AD1289">
            <v>0</v>
          </cell>
        </row>
        <row r="1289">
          <cell r="AF1289">
            <v>358000000</v>
          </cell>
          <cell r="AG1289">
            <v>0</v>
          </cell>
          <cell r="AH1289">
            <v>313001594.2</v>
          </cell>
          <cell r="AI1289">
            <v>0</v>
          </cell>
          <cell r="AJ1289">
            <v>175105.45</v>
          </cell>
          <cell r="AK1289">
            <v>0</v>
          </cell>
          <cell r="AL1289">
            <v>68781955.19</v>
          </cell>
          <cell r="AM1289">
            <v>0</v>
          </cell>
          <cell r="AN1289">
            <v>199977441.88</v>
          </cell>
          <cell r="AO1289">
            <v>1108736406.09</v>
          </cell>
          <cell r="AP1289">
            <v>939936096.72</v>
          </cell>
          <cell r="AQ1289">
            <v>2048672502.81</v>
          </cell>
          <cell r="AR1289">
            <v>704167738.04</v>
          </cell>
          <cell r="AS1289">
            <v>404568668.05</v>
          </cell>
          <cell r="AT1289">
            <v>0</v>
          </cell>
          <cell r="AU1289">
            <v>404568668.05</v>
          </cell>
          <cell r="AV1289">
            <v>939936096.72</v>
          </cell>
          <cell r="AW1289">
            <v>1344504764.77</v>
          </cell>
          <cell r="AX1289">
            <v>404568668.05</v>
          </cell>
          <cell r="AY1289">
            <v>939936096.72</v>
          </cell>
          <cell r="AZ1289">
            <v>0.300905343477312</v>
          </cell>
          <cell r="BA1289">
            <v>0.699094656522688</v>
          </cell>
          <cell r="BB1289">
            <v>1.43042146105654</v>
          </cell>
          <cell r="BC1289">
            <v>0.300905343477312</v>
          </cell>
          <cell r="BD1289">
            <v>0</v>
          </cell>
          <cell r="BE1289">
            <v>0.300905343477312</v>
          </cell>
          <cell r="BF1289">
            <v>0.699094656522688</v>
          </cell>
          <cell r="BG1289" t="e">
            <v>#N/A</v>
          </cell>
          <cell r="BH1289">
            <v>55299786.73</v>
          </cell>
          <cell r="BI1289">
            <v>31546586.02</v>
          </cell>
          <cell r="BJ1289" t="e">
            <v>#N/A</v>
          </cell>
        </row>
        <row r="1290">
          <cell r="A1290" t="str">
            <v>603111.SH</v>
          </cell>
          <cell r="B1290" t="str">
            <v>康尼机电</v>
          </cell>
          <cell r="C1290">
            <v>1595058.11</v>
          </cell>
          <cell r="D1290">
            <v>401347404.15</v>
          </cell>
          <cell r="E1290">
            <v>0</v>
          </cell>
          <cell r="F1290">
            <v>0</v>
          </cell>
          <cell r="G1290">
            <v>0</v>
          </cell>
          <cell r="H1290">
            <v>0</v>
          </cell>
          <cell r="I1290">
            <v>1380296359.13</v>
          </cell>
          <cell r="J1290">
            <v>0</v>
          </cell>
          <cell r="K1290">
            <v>70750579.39</v>
          </cell>
          <cell r="L1290">
            <v>0</v>
          </cell>
          <cell r="M1290">
            <v>0</v>
          </cell>
          <cell r="N1290">
            <v>0</v>
          </cell>
          <cell r="O1290">
            <v>0</v>
          </cell>
          <cell r="P1290">
            <v>220992241.35</v>
          </cell>
          <cell r="Q1290">
            <v>37225562.62</v>
          </cell>
          <cell r="R1290">
            <v>0</v>
          </cell>
          <cell r="S1290">
            <v>0</v>
          </cell>
          <cell r="T1290">
            <v>0</v>
          </cell>
          <cell r="U1290">
            <v>12440977.34</v>
          </cell>
          <cell r="V1290">
            <v>4958680.93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B1290">
            <v>9232634.12</v>
          </cell>
          <cell r="AC1290">
            <v>24967500</v>
          </cell>
          <cell r="AD1290">
            <v>7850223.51</v>
          </cell>
        </row>
        <row r="1290">
          <cell r="AF1290">
            <v>993275484</v>
          </cell>
          <cell r="AG1290">
            <v>0</v>
          </cell>
          <cell r="AH1290">
            <v>3371196201.88</v>
          </cell>
          <cell r="AI1290">
            <v>0</v>
          </cell>
          <cell r="AJ1290">
            <v>-84496.16</v>
          </cell>
          <cell r="AK1290">
            <v>0</v>
          </cell>
          <cell r="AL1290">
            <v>105889130.98</v>
          </cell>
          <cell r="AM1290">
            <v>0</v>
          </cell>
          <cell r="AN1290">
            <v>-1173099196.43</v>
          </cell>
          <cell r="AO1290">
            <v>2171657220.65</v>
          </cell>
          <cell r="AP1290">
            <v>3297177124.27</v>
          </cell>
          <cell r="AQ1290">
            <v>5468834344.92</v>
          </cell>
          <cell r="AR1290">
            <v>1750018615.65</v>
          </cell>
          <cell r="AS1290">
            <v>413788381.49</v>
          </cell>
          <cell r="AT1290">
            <v>7850223.51</v>
          </cell>
          <cell r="AU1290">
            <v>421638605</v>
          </cell>
          <cell r="AV1290">
            <v>3297177124.27</v>
          </cell>
          <cell r="AW1290">
            <v>3718815729.27</v>
          </cell>
          <cell r="AX1290">
            <v>413788381.49</v>
          </cell>
          <cell r="AY1290">
            <v>3305027347.78</v>
          </cell>
          <cell r="AZ1290">
            <v>0.113379805748742</v>
          </cell>
          <cell r="BA1290">
            <v>0.886620194251258</v>
          </cell>
          <cell r="BB1290">
            <v>1.12787866381105</v>
          </cell>
          <cell r="BC1290">
            <v>0.111268858586663</v>
          </cell>
          <cell r="BD1290">
            <v>0.00211094716207974</v>
          </cell>
          <cell r="BE1290">
            <v>0.111268858586663</v>
          </cell>
          <cell r="BF1290">
            <v>0.888731141413338</v>
          </cell>
          <cell r="BG1290">
            <v>1727127692.54</v>
          </cell>
          <cell r="BH1290">
            <v>-1456433212.81</v>
          </cell>
          <cell r="BI1290">
            <v>2716711891.57</v>
          </cell>
          <cell r="BJ1290">
            <v>2.74530645723017</v>
          </cell>
        </row>
        <row r="1291">
          <cell r="A1291" t="str">
            <v>600322.SH</v>
          </cell>
          <cell r="B1291" t="str">
            <v>天房发展</v>
          </cell>
          <cell r="C1291">
            <v>1815734.67</v>
          </cell>
          <cell r="D1291">
            <v>400977648</v>
          </cell>
          <cell r="E1291">
            <v>0</v>
          </cell>
          <cell r="F1291">
            <v>0</v>
          </cell>
          <cell r="G1291">
            <v>0</v>
          </cell>
          <cell r="H1291">
            <v>0</v>
          </cell>
          <cell r="I1291">
            <v>1223038262.63</v>
          </cell>
          <cell r="J1291">
            <v>21938607.67</v>
          </cell>
          <cell r="K1291">
            <v>6227848414.55</v>
          </cell>
          <cell r="L1291">
            <v>0</v>
          </cell>
          <cell r="M1291">
            <v>0</v>
          </cell>
          <cell r="N1291">
            <v>0</v>
          </cell>
          <cell r="O1291">
            <v>0</v>
          </cell>
          <cell r="P1291">
            <v>5595872.98</v>
          </cell>
          <cell r="Q1291">
            <v>329904817.49</v>
          </cell>
          <cell r="R1291">
            <v>0</v>
          </cell>
          <cell r="S1291">
            <v>0</v>
          </cell>
          <cell r="T1291">
            <v>0</v>
          </cell>
          <cell r="U1291">
            <v>3087256722.5</v>
          </cell>
          <cell r="V1291">
            <v>251170758.27</v>
          </cell>
          <cell r="W1291">
            <v>0</v>
          </cell>
          <cell r="X1291">
            <v>5947115000</v>
          </cell>
          <cell r="Y1291">
            <v>0</v>
          </cell>
          <cell r="Z1291">
            <v>0</v>
          </cell>
          <cell r="AA1291">
            <v>0</v>
          </cell>
          <cell r="AB1291">
            <v>0</v>
          </cell>
          <cell r="AC1291">
            <v>0</v>
          </cell>
          <cell r="AD1291">
            <v>8020246.16</v>
          </cell>
        </row>
        <row r="1291">
          <cell r="AF1291">
            <v>1105700000</v>
          </cell>
          <cell r="AG1291">
            <v>0</v>
          </cell>
          <cell r="AH1291">
            <v>2205241832.32</v>
          </cell>
          <cell r="AI1291">
            <v>0</v>
          </cell>
          <cell r="AJ1291">
            <v>-500000</v>
          </cell>
          <cell r="AK1291">
            <v>0</v>
          </cell>
          <cell r="AL1291">
            <v>304265165.37</v>
          </cell>
          <cell r="AM1291">
            <v>0</v>
          </cell>
          <cell r="AN1291">
            <v>-1609697784.71</v>
          </cell>
          <cell r="AO1291">
            <v>17504682084.92</v>
          </cell>
          <cell r="AP1291">
            <v>2005009212.98</v>
          </cell>
          <cell r="AQ1291">
            <v>19509691297.9</v>
          </cell>
          <cell r="AR1291">
            <v>8061312468.26</v>
          </cell>
          <cell r="AS1291">
            <v>3488234370.5</v>
          </cell>
          <cell r="AT1291">
            <v>5955135246.16</v>
          </cell>
          <cell r="AU1291">
            <v>9443369616.66</v>
          </cell>
          <cell r="AV1291">
            <v>2005009212.98</v>
          </cell>
          <cell r="AW1291">
            <v>11448378829.64</v>
          </cell>
          <cell r="AX1291">
            <v>3488234370.5</v>
          </cell>
          <cell r="AY1291">
            <v>7960144459.14</v>
          </cell>
          <cell r="AZ1291">
            <v>0.824865228272408</v>
          </cell>
          <cell r="BA1291">
            <v>0.175134771727592</v>
          </cell>
          <cell r="BB1291">
            <v>5.70988839129798</v>
          </cell>
          <cell r="BC1291">
            <v>0.30469243046613</v>
          </cell>
          <cell r="BD1291">
            <v>0.520172797806278</v>
          </cell>
          <cell r="BE1291">
            <v>0.30469243046613</v>
          </cell>
          <cell r="BF1291">
            <v>0.69530756953387</v>
          </cell>
          <cell r="BG1291" t="e">
            <v>#N/A</v>
          </cell>
          <cell r="BH1291">
            <v>1312008865</v>
          </cell>
          <cell r="BI1291">
            <v>7323051456.4</v>
          </cell>
          <cell r="BJ1291" t="e">
            <v>#N/A</v>
          </cell>
        </row>
        <row r="1292">
          <cell r="A1292" t="str">
            <v>002264.SZ</v>
          </cell>
          <cell r="B1292" t="str">
            <v>新华都</v>
          </cell>
          <cell r="C1292">
            <v>0</v>
          </cell>
          <cell r="D1292">
            <v>400413861.16</v>
          </cell>
          <cell r="E1292">
            <v>0</v>
          </cell>
          <cell r="F1292">
            <v>0</v>
          </cell>
          <cell r="G1292">
            <v>0</v>
          </cell>
          <cell r="H1292">
            <v>0</v>
          </cell>
          <cell r="I1292">
            <v>688764843.53</v>
          </cell>
          <cell r="J1292">
            <v>10579616.03</v>
          </cell>
          <cell r="K1292">
            <v>508047424</v>
          </cell>
          <cell r="L1292">
            <v>0</v>
          </cell>
          <cell r="M1292">
            <v>0</v>
          </cell>
          <cell r="N1292">
            <v>0</v>
          </cell>
          <cell r="O1292">
            <v>0</v>
          </cell>
          <cell r="P1292">
            <v>10124441.35</v>
          </cell>
          <cell r="Q1292">
            <v>76366683.94</v>
          </cell>
          <cell r="R1292">
            <v>0</v>
          </cell>
          <cell r="S1292">
            <v>0</v>
          </cell>
          <cell r="T1292">
            <v>0</v>
          </cell>
          <cell r="U1292">
            <v>164667660.81</v>
          </cell>
          <cell r="V1292">
            <v>108594161.3</v>
          </cell>
          <cell r="W1292">
            <v>0</v>
          </cell>
          <cell r="X1292">
            <v>0</v>
          </cell>
          <cell r="Y1292">
            <v>0</v>
          </cell>
          <cell r="Z1292">
            <v>0</v>
          </cell>
          <cell r="AA1292">
            <v>0</v>
          </cell>
          <cell r="AB1292">
            <v>7525940.3</v>
          </cell>
          <cell r="AC1292">
            <v>2424495.19</v>
          </cell>
          <cell r="AD1292">
            <v>0</v>
          </cell>
        </row>
        <row r="1292">
          <cell r="AF1292">
            <v>684563880</v>
          </cell>
          <cell r="AG1292">
            <v>0</v>
          </cell>
          <cell r="AH1292">
            <v>1176507022.61</v>
          </cell>
          <cell r="AI1292">
            <v>81547246.23</v>
          </cell>
          <cell r="AJ1292">
            <v>0</v>
          </cell>
          <cell r="AK1292">
            <v>0</v>
          </cell>
          <cell r="AL1292">
            <v>132821361.13</v>
          </cell>
          <cell r="AM1292">
            <v>0</v>
          </cell>
          <cell r="AN1292">
            <v>-822820234.77</v>
          </cell>
          <cell r="AO1292">
            <v>1977509127.61</v>
          </cell>
          <cell r="AP1292">
            <v>1252619275.2</v>
          </cell>
          <cell r="AQ1292">
            <v>3230128402.81</v>
          </cell>
          <cell r="AR1292">
            <v>1412427605.64</v>
          </cell>
          <cell r="AS1292">
            <v>565081521.97</v>
          </cell>
          <cell r="AT1292">
            <v>0</v>
          </cell>
          <cell r="AU1292">
            <v>565081521.97</v>
          </cell>
          <cell r="AV1292">
            <v>1089524782.74</v>
          </cell>
          <cell r="AW1292">
            <v>1654606304.71</v>
          </cell>
          <cell r="AX1292">
            <v>565081521.97</v>
          </cell>
          <cell r="AY1292">
            <v>1089524782.74</v>
          </cell>
          <cell r="AZ1292">
            <v>0.341520227719089</v>
          </cell>
          <cell r="BA1292">
            <v>0.658479772280911</v>
          </cell>
          <cell r="BB1292">
            <v>1.51864953502838</v>
          </cell>
          <cell r="BC1292">
            <v>0.341520227719089</v>
          </cell>
          <cell r="BD1292">
            <v>0</v>
          </cell>
          <cell r="BE1292">
            <v>0.341520227719089</v>
          </cell>
          <cell r="BF1292">
            <v>0.658479772280911</v>
          </cell>
          <cell r="BG1292" t="e">
            <v>#N/A</v>
          </cell>
          <cell r="BH1292">
            <v>-254842020.97</v>
          </cell>
          <cell r="BI1292">
            <v>501509260.48</v>
          </cell>
          <cell r="BJ1292" t="e">
            <v>#N/A</v>
          </cell>
        </row>
        <row r="1293">
          <cell r="A1293" t="str">
            <v>601598.SH</v>
          </cell>
          <cell r="B1293" t="str">
            <v>中国外运</v>
          </cell>
          <cell r="C1293">
            <v>180465796.94</v>
          </cell>
          <cell r="D1293">
            <v>400103194.44</v>
          </cell>
          <cell r="E1293">
            <v>0</v>
          </cell>
          <cell r="F1293">
            <v>0</v>
          </cell>
          <cell r="G1293">
            <v>0</v>
          </cell>
          <cell r="H1293">
            <v>0</v>
          </cell>
          <cell r="I1293">
            <v>15130604138.01</v>
          </cell>
          <cell r="J1293">
            <v>0</v>
          </cell>
          <cell r="K1293">
            <v>4244802730.07</v>
          </cell>
          <cell r="L1293">
            <v>0</v>
          </cell>
          <cell r="M1293">
            <v>0</v>
          </cell>
          <cell r="N1293">
            <v>0</v>
          </cell>
          <cell r="O1293">
            <v>0</v>
          </cell>
          <cell r="P1293">
            <v>1744295278.98</v>
          </cell>
          <cell r="Q1293">
            <v>336662250.56</v>
          </cell>
          <cell r="R1293">
            <v>0</v>
          </cell>
          <cell r="S1293">
            <v>0</v>
          </cell>
          <cell r="T1293">
            <v>0</v>
          </cell>
          <cell r="U1293">
            <v>772448956.79</v>
          </cell>
          <cell r="V1293">
            <v>257967459.89</v>
          </cell>
          <cell r="W1293">
            <v>0</v>
          </cell>
          <cell r="X1293">
            <v>8042222065.78</v>
          </cell>
          <cell r="Y1293">
            <v>4029216000.01</v>
          </cell>
          <cell r="Z1293">
            <v>0</v>
          </cell>
          <cell r="AA1293">
            <v>2591088.19</v>
          </cell>
          <cell r="AB1293">
            <v>333327762.98</v>
          </cell>
          <cell r="AC1293">
            <v>406956229.14</v>
          </cell>
          <cell r="AD1293">
            <v>358517335.97</v>
          </cell>
        </row>
        <row r="1293">
          <cell r="AF1293">
            <v>7400803875</v>
          </cell>
          <cell r="AG1293">
            <v>0</v>
          </cell>
          <cell r="AH1293">
            <v>6072245439.8</v>
          </cell>
          <cell r="AI1293">
            <v>0</v>
          </cell>
          <cell r="AJ1293">
            <v>-236936748.72</v>
          </cell>
          <cell r="AK1293">
            <v>84324676.78</v>
          </cell>
          <cell r="AL1293">
            <v>1097484710.77</v>
          </cell>
          <cell r="AM1293">
            <v>0</v>
          </cell>
          <cell r="AN1293">
            <v>18125142714</v>
          </cell>
          <cell r="AO1293">
            <v>36240180287.75</v>
          </cell>
          <cell r="AP1293">
            <v>32543064667.63</v>
          </cell>
          <cell r="AQ1293">
            <v>68783244955.38</v>
          </cell>
          <cell r="AR1293">
            <v>22635081646.57</v>
          </cell>
          <cell r="AS1293">
            <v>1172552151.23</v>
          </cell>
          <cell r="AT1293">
            <v>12432546489.95</v>
          </cell>
          <cell r="AU1293">
            <v>13605098641.18</v>
          </cell>
          <cell r="AV1293">
            <v>32543064667.63</v>
          </cell>
          <cell r="AW1293">
            <v>46148163308.81</v>
          </cell>
          <cell r="AX1293">
            <v>1172552151.23</v>
          </cell>
          <cell r="AY1293">
            <v>44975611157.58</v>
          </cell>
          <cell r="AZ1293">
            <v>0.294813437105582</v>
          </cell>
          <cell r="BA1293">
            <v>0.705186562894418</v>
          </cell>
          <cell r="BB1293">
            <v>1.41806445644048</v>
          </cell>
          <cell r="BC1293">
            <v>0.025408425106404</v>
          </cell>
          <cell r="BD1293">
            <v>0.269405011999178</v>
          </cell>
          <cell r="BE1293">
            <v>0.025408425106404</v>
          </cell>
          <cell r="BF1293">
            <v>0.974591574893596</v>
          </cell>
          <cell r="BG1293">
            <v>13526046059</v>
          </cell>
          <cell r="BH1293">
            <v>-15633946146.9</v>
          </cell>
          <cell r="BI1293">
            <v>12905526562.5</v>
          </cell>
          <cell r="BJ1293">
            <v>-20.7979388807165</v>
          </cell>
        </row>
        <row r="1294">
          <cell r="A1294" t="str">
            <v>002317.SZ</v>
          </cell>
          <cell r="B1294" t="str">
            <v>众生药业</v>
          </cell>
          <cell r="C1294">
            <v>67812961.97</v>
          </cell>
          <cell r="D1294">
            <v>400000000</v>
          </cell>
          <cell r="E1294">
            <v>0</v>
          </cell>
          <cell r="F1294">
            <v>0</v>
          </cell>
          <cell r="G1294">
            <v>0</v>
          </cell>
          <cell r="H1294">
            <v>0</v>
          </cell>
          <cell r="I1294">
            <v>56225259.38</v>
          </cell>
          <cell r="J1294">
            <v>5478.07</v>
          </cell>
          <cell r="K1294">
            <v>17657751.83</v>
          </cell>
          <cell r="L1294">
            <v>0</v>
          </cell>
          <cell r="M1294">
            <v>0</v>
          </cell>
          <cell r="N1294">
            <v>0</v>
          </cell>
          <cell r="O1294">
            <v>0</v>
          </cell>
          <cell r="P1294">
            <v>23281154.29</v>
          </cell>
          <cell r="Q1294">
            <v>43417705.88</v>
          </cell>
          <cell r="R1294">
            <v>0</v>
          </cell>
          <cell r="S1294">
            <v>0</v>
          </cell>
          <cell r="T1294">
            <v>0</v>
          </cell>
          <cell r="U1294">
            <v>10000000</v>
          </cell>
          <cell r="V1294">
            <v>3732619.37</v>
          </cell>
          <cell r="W1294">
            <v>0</v>
          </cell>
          <cell r="X1294">
            <v>320000000</v>
          </cell>
          <cell r="Y1294">
            <v>0</v>
          </cell>
          <cell r="Z1294">
            <v>0</v>
          </cell>
          <cell r="AA1294">
            <v>0</v>
          </cell>
          <cell r="AB1294">
            <v>0</v>
          </cell>
          <cell r="AC1294">
            <v>43622358.09</v>
          </cell>
          <cell r="AD1294">
            <v>0</v>
          </cell>
        </row>
        <row r="1294">
          <cell r="AF1294">
            <v>814461076</v>
          </cell>
          <cell r="AG1294">
            <v>0</v>
          </cell>
          <cell r="AH1294">
            <v>1570479819.77</v>
          </cell>
          <cell r="AI1294">
            <v>151597172.71</v>
          </cell>
          <cell r="AJ1294">
            <v>44536973.91</v>
          </cell>
          <cell r="AK1294">
            <v>0</v>
          </cell>
          <cell r="AL1294">
            <v>248078163.54</v>
          </cell>
          <cell r="AM1294">
            <v>0</v>
          </cell>
          <cell r="AN1294">
            <v>1231918758.79</v>
          </cell>
          <cell r="AO1294">
            <v>985755288.88</v>
          </cell>
          <cell r="AP1294">
            <v>4061071964.72</v>
          </cell>
          <cell r="AQ1294">
            <v>5046827253.6</v>
          </cell>
          <cell r="AR1294">
            <v>255755288.88</v>
          </cell>
          <cell r="AS1294">
            <v>410000000</v>
          </cell>
          <cell r="AT1294">
            <v>320000000</v>
          </cell>
          <cell r="AU1294">
            <v>730000000</v>
          </cell>
          <cell r="AV1294">
            <v>3757877619.3</v>
          </cell>
          <cell r="AW1294">
            <v>4487877619.3</v>
          </cell>
          <cell r="AX1294">
            <v>410000000</v>
          </cell>
          <cell r="AY1294">
            <v>4077877619.3</v>
          </cell>
          <cell r="AZ1294">
            <v>0.162660406972921</v>
          </cell>
          <cell r="BA1294">
            <v>0.837339593027079</v>
          </cell>
          <cell r="BB1294">
            <v>1.19425858794624</v>
          </cell>
          <cell r="BC1294">
            <v>0.091357214875202</v>
          </cell>
          <cell r="BD1294">
            <v>0.0713031920977186</v>
          </cell>
          <cell r="BE1294">
            <v>0.091357214875202</v>
          </cell>
          <cell r="BF1294">
            <v>0.908642785124798</v>
          </cell>
          <cell r="BG1294">
            <v>763844776.61</v>
          </cell>
          <cell r="BH1294">
            <v>-912719931.18</v>
          </cell>
          <cell r="BI1294">
            <v>2075933911.62</v>
          </cell>
          <cell r="BJ1294">
            <v>1.58215921177046</v>
          </cell>
        </row>
        <row r="1295">
          <cell r="A1295" t="str">
            <v>600824.SH</v>
          </cell>
          <cell r="B1295" t="str">
            <v>益民集团</v>
          </cell>
          <cell r="C1295">
            <v>138419336.15</v>
          </cell>
          <cell r="D1295">
            <v>400000000</v>
          </cell>
          <cell r="E1295">
            <v>0</v>
          </cell>
          <cell r="F1295">
            <v>0</v>
          </cell>
          <cell r="G1295">
            <v>0</v>
          </cell>
          <cell r="H1295">
            <v>0</v>
          </cell>
          <cell r="I1295">
            <v>44135819.73</v>
          </cell>
          <cell r="J1295">
            <v>17543758.83</v>
          </cell>
          <cell r="K1295">
            <v>9994203.28</v>
          </cell>
          <cell r="L1295">
            <v>0</v>
          </cell>
          <cell r="M1295">
            <v>0</v>
          </cell>
          <cell r="N1295">
            <v>0</v>
          </cell>
          <cell r="O1295">
            <v>0</v>
          </cell>
          <cell r="P1295">
            <v>323476.95</v>
          </cell>
          <cell r="Q1295">
            <v>20742218.02</v>
          </cell>
          <cell r="R1295">
            <v>0</v>
          </cell>
          <cell r="S1295">
            <v>0</v>
          </cell>
          <cell r="T1295">
            <v>0</v>
          </cell>
          <cell r="U1295">
            <v>6617513.9</v>
          </cell>
          <cell r="V1295">
            <v>504563</v>
          </cell>
          <cell r="W1295">
            <v>0</v>
          </cell>
          <cell r="X1295">
            <v>0</v>
          </cell>
          <cell r="Y1295">
            <v>0</v>
          </cell>
          <cell r="Z1295">
            <v>0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</row>
        <row r="1295">
          <cell r="AF1295">
            <v>1054027073</v>
          </cell>
          <cell r="AG1295">
            <v>0</v>
          </cell>
          <cell r="AH1295">
            <v>156441088.47</v>
          </cell>
          <cell r="AI1295">
            <v>0</v>
          </cell>
          <cell r="AJ1295">
            <v>0</v>
          </cell>
          <cell r="AK1295">
            <v>0</v>
          </cell>
          <cell r="AL1295">
            <v>280889661.19</v>
          </cell>
          <cell r="AM1295">
            <v>0</v>
          </cell>
          <cell r="AN1295">
            <v>1176997143.68</v>
          </cell>
          <cell r="AO1295">
            <v>638280889.86</v>
          </cell>
          <cell r="AP1295">
            <v>2668354966.34</v>
          </cell>
          <cell r="AQ1295">
            <v>3306635856.2</v>
          </cell>
          <cell r="AR1295">
            <v>231663375.96</v>
          </cell>
          <cell r="AS1295">
            <v>406617513.9</v>
          </cell>
          <cell r="AT1295">
            <v>0</v>
          </cell>
          <cell r="AU1295">
            <v>406617513.9</v>
          </cell>
          <cell r="AV1295">
            <v>2668354966.34</v>
          </cell>
          <cell r="AW1295">
            <v>3074972480.24</v>
          </cell>
          <cell r="AX1295">
            <v>406617513.9</v>
          </cell>
          <cell r="AY1295">
            <v>2668354966.34</v>
          </cell>
          <cell r="AZ1295">
            <v>0.132234521288549</v>
          </cell>
          <cell r="BA1295">
            <v>0.86776547871145</v>
          </cell>
          <cell r="BB1295">
            <v>1.15238509082535</v>
          </cell>
          <cell r="BC1295">
            <v>0.132234521288549</v>
          </cell>
          <cell r="BD1295">
            <v>0</v>
          </cell>
          <cell r="BE1295">
            <v>0.132234521288549</v>
          </cell>
          <cell r="BF1295">
            <v>0.86776547871145</v>
          </cell>
          <cell r="BG1295" t="e">
            <v>#N/A</v>
          </cell>
          <cell r="BH1295">
            <v>-1639327358.75</v>
          </cell>
          <cell r="BI1295">
            <v>2474280115.34</v>
          </cell>
          <cell r="BJ1295" t="e">
            <v>#N/A</v>
          </cell>
        </row>
        <row r="1296">
          <cell r="A1296" t="str">
            <v>601566.SH</v>
          </cell>
          <cell r="B1296" t="str">
            <v>九牧王</v>
          </cell>
          <cell r="C1296">
            <v>14186315.15</v>
          </cell>
          <cell r="D1296">
            <v>399582916.66</v>
          </cell>
          <cell r="E1296">
            <v>0</v>
          </cell>
          <cell r="F1296">
            <v>0</v>
          </cell>
          <cell r="G1296">
            <v>0</v>
          </cell>
          <cell r="H1296">
            <v>0</v>
          </cell>
          <cell r="I1296">
            <v>861414153.83</v>
          </cell>
          <cell r="J1296">
            <v>5502978.23</v>
          </cell>
          <cell r="K1296">
            <v>169326634.66</v>
          </cell>
          <cell r="L1296">
            <v>0</v>
          </cell>
          <cell r="M1296">
            <v>0</v>
          </cell>
          <cell r="N1296">
            <v>0</v>
          </cell>
          <cell r="O1296">
            <v>0</v>
          </cell>
          <cell r="P1296">
            <v>86712119.49</v>
          </cell>
          <cell r="Q1296">
            <v>39579901.1</v>
          </cell>
          <cell r="R1296">
            <v>0</v>
          </cell>
          <cell r="S1296">
            <v>0</v>
          </cell>
          <cell r="T1296">
            <v>0</v>
          </cell>
          <cell r="U1296">
            <v>5004800</v>
          </cell>
          <cell r="V1296">
            <v>26442120.54</v>
          </cell>
          <cell r="W1296">
            <v>0</v>
          </cell>
          <cell r="X1296">
            <v>294292222.24</v>
          </cell>
          <cell r="Y1296">
            <v>0</v>
          </cell>
          <cell r="Z1296">
            <v>0</v>
          </cell>
          <cell r="AA1296">
            <v>0</v>
          </cell>
          <cell r="AB1296">
            <v>0</v>
          </cell>
          <cell r="AC1296">
            <v>0</v>
          </cell>
          <cell r="AD1296">
            <v>0</v>
          </cell>
        </row>
        <row r="1296">
          <cell r="AF1296">
            <v>574637150</v>
          </cell>
          <cell r="AG1296">
            <v>0</v>
          </cell>
          <cell r="AH1296">
            <v>2575797211.3</v>
          </cell>
          <cell r="AI1296">
            <v>0</v>
          </cell>
          <cell r="AJ1296">
            <v>18816194.45</v>
          </cell>
          <cell r="AK1296">
            <v>0</v>
          </cell>
          <cell r="AL1296">
            <v>287318575</v>
          </cell>
          <cell r="AM1296">
            <v>0</v>
          </cell>
          <cell r="AN1296">
            <v>495076848.68</v>
          </cell>
          <cell r="AO1296">
            <v>1902044161.9</v>
          </cell>
          <cell r="AP1296">
            <v>3951645979.43</v>
          </cell>
          <cell r="AQ1296">
            <v>5853690141.33</v>
          </cell>
          <cell r="AR1296">
            <v>1203164223</v>
          </cell>
          <cell r="AS1296">
            <v>404587716.66</v>
          </cell>
          <cell r="AT1296">
            <v>294292222.24</v>
          </cell>
          <cell r="AU1296">
            <v>698879938.9</v>
          </cell>
          <cell r="AV1296">
            <v>3951645979.43</v>
          </cell>
          <cell r="AW1296">
            <v>4650525918.33</v>
          </cell>
          <cell r="AX1296">
            <v>404587716.66</v>
          </cell>
          <cell r="AY1296">
            <v>4245938201.67</v>
          </cell>
          <cell r="AZ1296">
            <v>0.150279764304801</v>
          </cell>
          <cell r="BA1296">
            <v>0.849720235695199</v>
          </cell>
          <cell r="BB1296">
            <v>1.1768579327546</v>
          </cell>
          <cell r="BC1296">
            <v>0.0869982715428639</v>
          </cell>
          <cell r="BD1296">
            <v>0.0632814927619369</v>
          </cell>
          <cell r="BE1296">
            <v>0.0869982715428639</v>
          </cell>
          <cell r="BF1296">
            <v>0.913001728457136</v>
          </cell>
          <cell r="BG1296" t="e">
            <v>#N/A</v>
          </cell>
          <cell r="BH1296">
            <v>-987330320.58</v>
          </cell>
          <cell r="BI1296">
            <v>3132437326.1</v>
          </cell>
          <cell r="BJ1296" t="e">
            <v>#N/A</v>
          </cell>
        </row>
        <row r="1297">
          <cell r="A1297" t="str">
            <v>002791.SZ</v>
          </cell>
          <cell r="B1297" t="str">
            <v>坚朗五金</v>
          </cell>
          <cell r="C1297">
            <v>44151437.06</v>
          </cell>
          <cell r="D1297">
            <v>399507231.13</v>
          </cell>
          <cell r="E1297">
            <v>0</v>
          </cell>
          <cell r="F1297">
            <v>0</v>
          </cell>
          <cell r="G1297">
            <v>0</v>
          </cell>
          <cell r="H1297">
            <v>0</v>
          </cell>
          <cell r="I1297">
            <v>2791001120.58</v>
          </cell>
          <cell r="J1297">
            <v>0</v>
          </cell>
          <cell r="K1297">
            <v>132926691.3</v>
          </cell>
          <cell r="L1297">
            <v>0</v>
          </cell>
          <cell r="M1297">
            <v>0</v>
          </cell>
          <cell r="N1297">
            <v>0</v>
          </cell>
          <cell r="O1297">
            <v>0</v>
          </cell>
          <cell r="P1297">
            <v>303090621.64</v>
          </cell>
          <cell r="Q1297">
            <v>108369784.9</v>
          </cell>
          <cell r="R1297">
            <v>0</v>
          </cell>
          <cell r="S1297">
            <v>0</v>
          </cell>
          <cell r="T1297">
            <v>0</v>
          </cell>
          <cell r="U1297">
            <v>0</v>
          </cell>
          <cell r="V1297">
            <v>237709902.96</v>
          </cell>
          <cell r="W1297">
            <v>0</v>
          </cell>
          <cell r="X1297">
            <v>124382969.33</v>
          </cell>
          <cell r="Y1297">
            <v>0</v>
          </cell>
          <cell r="Z1297">
            <v>0</v>
          </cell>
          <cell r="AA1297">
            <v>0</v>
          </cell>
          <cell r="AB1297">
            <v>10272269.79</v>
          </cell>
          <cell r="AC1297">
            <v>13060348.29</v>
          </cell>
          <cell r="AD1297">
            <v>0</v>
          </cell>
        </row>
        <row r="1297">
          <cell r="AF1297">
            <v>321540000</v>
          </cell>
          <cell r="AG1297">
            <v>0</v>
          </cell>
          <cell r="AH1297">
            <v>1059674388.76</v>
          </cell>
          <cell r="AI1297">
            <v>0</v>
          </cell>
          <cell r="AJ1297">
            <v>-4059888.53</v>
          </cell>
          <cell r="AK1297">
            <v>0</v>
          </cell>
          <cell r="AL1297">
            <v>160770000</v>
          </cell>
          <cell r="AM1297">
            <v>0</v>
          </cell>
          <cell r="AN1297">
            <v>3002400995.61</v>
          </cell>
          <cell r="AO1297">
            <v>4164472376.98</v>
          </cell>
          <cell r="AP1297">
            <v>4540325495.84</v>
          </cell>
          <cell r="AQ1297">
            <v>8704797872.82</v>
          </cell>
          <cell r="AR1297">
            <v>3640582176.52</v>
          </cell>
          <cell r="AS1297">
            <v>399507231.13</v>
          </cell>
          <cell r="AT1297">
            <v>124382969.33</v>
          </cell>
          <cell r="AU1297">
            <v>523890200.46</v>
          </cell>
          <cell r="AV1297">
            <v>4540325495.84</v>
          </cell>
          <cell r="AW1297">
            <v>5064215696.3</v>
          </cell>
          <cell r="AX1297">
            <v>399507231.13</v>
          </cell>
          <cell r="AY1297">
            <v>4664708465.17</v>
          </cell>
          <cell r="AZ1297">
            <v>0.103449424723904</v>
          </cell>
          <cell r="BA1297">
            <v>0.896550575276096</v>
          </cell>
          <cell r="BB1297">
            <v>1.11538604466574</v>
          </cell>
          <cell r="BC1297">
            <v>0.0788882731479796</v>
          </cell>
          <cell r="BD1297">
            <v>0.0245611515759244</v>
          </cell>
          <cell r="BE1297">
            <v>0.0788882731479796</v>
          </cell>
          <cell r="BF1297">
            <v>0.92111172685202</v>
          </cell>
          <cell r="BG1297" t="e">
            <v>#N/A</v>
          </cell>
          <cell r="BH1297">
            <v>-404102453.07</v>
          </cell>
          <cell r="BI1297">
            <v>2869501682.56</v>
          </cell>
          <cell r="BJ1297" t="e">
            <v>#N/A</v>
          </cell>
        </row>
        <row r="1298">
          <cell r="A1298" t="str">
            <v>002566.SZ</v>
          </cell>
          <cell r="B1298" t="str">
            <v>益盛药业</v>
          </cell>
          <cell r="C1298">
            <v>0</v>
          </cell>
          <cell r="D1298">
            <v>397717474.32</v>
          </cell>
          <cell r="E1298">
            <v>0</v>
          </cell>
          <cell r="F1298">
            <v>0</v>
          </cell>
          <cell r="G1298">
            <v>0</v>
          </cell>
          <cell r="H1298">
            <v>0</v>
          </cell>
          <cell r="I1298">
            <v>23500794.06</v>
          </cell>
          <cell r="J1298">
            <v>0</v>
          </cell>
          <cell r="K1298">
            <v>15418416.93</v>
          </cell>
          <cell r="L1298">
            <v>0</v>
          </cell>
          <cell r="M1298">
            <v>0</v>
          </cell>
          <cell r="N1298">
            <v>0</v>
          </cell>
          <cell r="O1298">
            <v>0</v>
          </cell>
          <cell r="P1298">
            <v>5608878.17</v>
          </cell>
          <cell r="Q1298">
            <v>13819841.11</v>
          </cell>
          <cell r="R1298">
            <v>0</v>
          </cell>
          <cell r="S1298">
            <v>0</v>
          </cell>
          <cell r="T1298">
            <v>0</v>
          </cell>
          <cell r="U1298">
            <v>0</v>
          </cell>
          <cell r="V1298">
            <v>1707441.99</v>
          </cell>
          <cell r="W1298">
            <v>0</v>
          </cell>
          <cell r="X1298">
            <v>2550000</v>
          </cell>
          <cell r="Y1298">
            <v>0</v>
          </cell>
          <cell r="Z1298">
            <v>0</v>
          </cell>
          <cell r="AA1298">
            <v>0</v>
          </cell>
          <cell r="AB1298">
            <v>0</v>
          </cell>
          <cell r="AC1298">
            <v>123297357.89</v>
          </cell>
          <cell r="AD1298">
            <v>0</v>
          </cell>
        </row>
        <row r="1298">
          <cell r="AF1298">
            <v>330951600</v>
          </cell>
          <cell r="AG1298">
            <v>0</v>
          </cell>
          <cell r="AH1298">
            <v>834689338.39</v>
          </cell>
          <cell r="AI1298">
            <v>0</v>
          </cell>
          <cell r="AJ1298">
            <v>0</v>
          </cell>
          <cell r="AK1298">
            <v>0</v>
          </cell>
          <cell r="AL1298">
            <v>110274959.04</v>
          </cell>
          <cell r="AM1298">
            <v>0</v>
          </cell>
          <cell r="AN1298">
            <v>775124946.72</v>
          </cell>
          <cell r="AO1298">
            <v>583620204.47</v>
          </cell>
          <cell r="AP1298">
            <v>2051040844.15</v>
          </cell>
          <cell r="AQ1298">
            <v>2634661048.62</v>
          </cell>
          <cell r="AR1298">
            <v>183352730.15</v>
          </cell>
          <cell r="AS1298">
            <v>397717474.32</v>
          </cell>
          <cell r="AT1298">
            <v>2550000</v>
          </cell>
          <cell r="AU1298">
            <v>400267474.32</v>
          </cell>
          <cell r="AV1298">
            <v>2051040844.15</v>
          </cell>
          <cell r="AW1298">
            <v>2451308318.47</v>
          </cell>
          <cell r="AX1298">
            <v>397717474.32</v>
          </cell>
          <cell r="AY1298">
            <v>2053590844.15</v>
          </cell>
          <cell r="AZ1298">
            <v>0.163287282674351</v>
          </cell>
          <cell r="BA1298">
            <v>0.836712717325649</v>
          </cell>
          <cell r="BB1298">
            <v>1.19515334151519</v>
          </cell>
          <cell r="BC1298">
            <v>0.162247021854941</v>
          </cell>
          <cell r="BD1298">
            <v>0.00104026081941075</v>
          </cell>
          <cell r="BE1298">
            <v>0.162247021854941</v>
          </cell>
          <cell r="BF1298">
            <v>0.837752978145059</v>
          </cell>
          <cell r="BG1298" t="e">
            <v>#N/A</v>
          </cell>
          <cell r="BH1298">
            <v>97258368.19</v>
          </cell>
          <cell r="BI1298">
            <v>1438068115.46</v>
          </cell>
          <cell r="BJ1298" t="e">
            <v>#N/A</v>
          </cell>
        </row>
        <row r="1299">
          <cell r="A1299" t="str">
            <v>002671.SZ</v>
          </cell>
          <cell r="B1299" t="str">
            <v>龙泉股份</v>
          </cell>
          <cell r="C1299">
            <v>3495568.04</v>
          </cell>
          <cell r="D1299">
            <v>396570000</v>
          </cell>
          <cell r="E1299">
            <v>0</v>
          </cell>
          <cell r="F1299">
            <v>0</v>
          </cell>
          <cell r="G1299">
            <v>0</v>
          </cell>
          <cell r="H1299">
            <v>0</v>
          </cell>
          <cell r="I1299">
            <v>443334922.39</v>
          </cell>
          <cell r="J1299">
            <v>0</v>
          </cell>
          <cell r="K1299">
            <v>12690008.24</v>
          </cell>
          <cell r="L1299">
            <v>0</v>
          </cell>
          <cell r="M1299">
            <v>0</v>
          </cell>
          <cell r="N1299">
            <v>0</v>
          </cell>
          <cell r="O1299">
            <v>0</v>
          </cell>
          <cell r="P1299">
            <v>18012280.85</v>
          </cell>
          <cell r="Q1299">
            <v>14779469.54</v>
          </cell>
          <cell r="R1299">
            <v>0</v>
          </cell>
          <cell r="S1299">
            <v>0</v>
          </cell>
          <cell r="T1299">
            <v>0</v>
          </cell>
          <cell r="U1299">
            <v>0</v>
          </cell>
          <cell r="V1299">
            <v>2007945.46</v>
          </cell>
          <cell r="W1299">
            <v>0</v>
          </cell>
          <cell r="X1299">
            <v>0</v>
          </cell>
          <cell r="Y1299">
            <v>0</v>
          </cell>
          <cell r="Z1299">
            <v>0</v>
          </cell>
          <cell r="AA1299">
            <v>0</v>
          </cell>
          <cell r="AB1299">
            <v>105000</v>
          </cell>
          <cell r="AC1299">
            <v>11400115.7</v>
          </cell>
          <cell r="AD1299">
            <v>0</v>
          </cell>
        </row>
        <row r="1299">
          <cell r="AF1299">
            <v>566510368</v>
          </cell>
          <cell r="AG1299">
            <v>0</v>
          </cell>
          <cell r="AH1299">
            <v>1374081455.8</v>
          </cell>
          <cell r="AI1299">
            <v>28623186.41</v>
          </cell>
          <cell r="AJ1299">
            <v>0</v>
          </cell>
          <cell r="AK1299">
            <v>0</v>
          </cell>
          <cell r="AL1299">
            <v>83678553.39</v>
          </cell>
          <cell r="AM1299">
            <v>0</v>
          </cell>
          <cell r="AN1299">
            <v>197152151.4</v>
          </cell>
          <cell r="AO1299">
            <v>902395310.22</v>
          </cell>
          <cell r="AP1299">
            <v>2250045715</v>
          </cell>
          <cell r="AQ1299">
            <v>3152441025.22</v>
          </cell>
          <cell r="AR1299">
            <v>505825310.22</v>
          </cell>
          <cell r="AS1299">
            <v>396570000</v>
          </cell>
          <cell r="AT1299">
            <v>0</v>
          </cell>
          <cell r="AU1299">
            <v>396570000</v>
          </cell>
          <cell r="AV1299">
            <v>2192799342.18</v>
          </cell>
          <cell r="AW1299">
            <v>2589369342.18</v>
          </cell>
          <cell r="AX1299">
            <v>396570000</v>
          </cell>
          <cell r="AY1299">
            <v>2192799342.18</v>
          </cell>
          <cell r="AZ1299">
            <v>0.153153122476582</v>
          </cell>
          <cell r="BA1299">
            <v>0.846846877523418</v>
          </cell>
          <cell r="BB1299">
            <v>1.18085102105409</v>
          </cell>
          <cell r="BC1299">
            <v>0.153153122476582</v>
          </cell>
          <cell r="BD1299">
            <v>0</v>
          </cell>
          <cell r="BE1299">
            <v>0.153153122476582</v>
          </cell>
          <cell r="BF1299">
            <v>0.846846877523418</v>
          </cell>
          <cell r="BG1299" t="e">
            <v>#N/A</v>
          </cell>
          <cell r="BH1299">
            <v>145610612.63</v>
          </cell>
          <cell r="BI1299">
            <v>582683903.5</v>
          </cell>
          <cell r="BJ1299" t="e">
            <v>#N/A</v>
          </cell>
        </row>
        <row r="1300">
          <cell r="A1300" t="str">
            <v>600681.SH</v>
          </cell>
          <cell r="B1300" t="str">
            <v>百川能源</v>
          </cell>
          <cell r="C1300">
            <v>279025452.84</v>
          </cell>
          <cell r="D1300">
            <v>396000000</v>
          </cell>
          <cell r="E1300">
            <v>0</v>
          </cell>
          <cell r="F1300">
            <v>0</v>
          </cell>
          <cell r="G1300">
            <v>0</v>
          </cell>
          <cell r="H1300">
            <v>0</v>
          </cell>
          <cell r="I1300">
            <v>266928036.21</v>
          </cell>
          <cell r="J1300">
            <v>0</v>
          </cell>
          <cell r="K1300">
            <v>1027290901.93</v>
          </cell>
          <cell r="L1300">
            <v>0</v>
          </cell>
          <cell r="M1300">
            <v>0</v>
          </cell>
          <cell r="N1300">
            <v>0</v>
          </cell>
          <cell r="O1300">
            <v>0</v>
          </cell>
          <cell r="P1300">
            <v>10784203.26</v>
          </cell>
          <cell r="Q1300">
            <v>159407819.64</v>
          </cell>
          <cell r="R1300">
            <v>0</v>
          </cell>
          <cell r="S1300">
            <v>0</v>
          </cell>
          <cell r="T1300">
            <v>0</v>
          </cell>
          <cell r="U1300">
            <v>95877794.28</v>
          </cell>
          <cell r="V1300">
            <v>0</v>
          </cell>
          <cell r="W1300">
            <v>0</v>
          </cell>
          <cell r="X1300">
            <v>1373940000</v>
          </cell>
          <cell r="Y1300">
            <v>0</v>
          </cell>
          <cell r="Z1300">
            <v>0</v>
          </cell>
          <cell r="AA1300">
            <v>0</v>
          </cell>
          <cell r="AB1300">
            <v>0</v>
          </cell>
          <cell r="AC1300">
            <v>174732843.44</v>
          </cell>
          <cell r="AD1300">
            <v>96345933.09</v>
          </cell>
        </row>
        <row r="1300">
          <cell r="AF1300">
            <v>1012831132</v>
          </cell>
          <cell r="AG1300">
            <v>0</v>
          </cell>
          <cell r="AH1300">
            <v>494246895.74</v>
          </cell>
          <cell r="AI1300">
            <v>19253241.48</v>
          </cell>
          <cell r="AJ1300">
            <v>0</v>
          </cell>
          <cell r="AK1300">
            <v>42568145.32</v>
          </cell>
          <cell r="AL1300">
            <v>181721556.02</v>
          </cell>
          <cell r="AM1300">
            <v>0</v>
          </cell>
          <cell r="AN1300">
            <v>2101187027.05</v>
          </cell>
          <cell r="AO1300">
            <v>3880332984.69</v>
          </cell>
          <cell r="AP1300">
            <v>3851807997.61</v>
          </cell>
          <cell r="AQ1300">
            <v>7732140982.3</v>
          </cell>
          <cell r="AR1300">
            <v>1918169257.32</v>
          </cell>
          <cell r="AS1300">
            <v>491877794.28</v>
          </cell>
          <cell r="AT1300">
            <v>1470285933.09</v>
          </cell>
          <cell r="AU1300">
            <v>1962163727.37</v>
          </cell>
          <cell r="AV1300">
            <v>3813301514.65</v>
          </cell>
          <cell r="AW1300">
            <v>5775465242.02</v>
          </cell>
          <cell r="AX1300">
            <v>491877794.28</v>
          </cell>
          <cell r="AY1300">
            <v>5283587447.74</v>
          </cell>
          <cell r="AZ1300">
            <v>0.339741240773829</v>
          </cell>
          <cell r="BA1300">
            <v>0.66025875922617</v>
          </cell>
          <cell r="BB1300">
            <v>1.51455771851025</v>
          </cell>
          <cell r="BC1300">
            <v>0.0851667828768654</v>
          </cell>
          <cell r="BD1300">
            <v>0.254574457896964</v>
          </cell>
          <cell r="BE1300">
            <v>0.0851667828768654</v>
          </cell>
          <cell r="BF1300">
            <v>0.914833217123135</v>
          </cell>
          <cell r="BG1300" t="e">
            <v>#N/A</v>
          </cell>
          <cell r="BH1300">
            <v>-348448893.47</v>
          </cell>
          <cell r="BI1300">
            <v>-711975575.69</v>
          </cell>
          <cell r="BJ1300" t="e">
            <v>#N/A</v>
          </cell>
        </row>
        <row r="1301">
          <cell r="A1301" t="str">
            <v>603515.SH</v>
          </cell>
          <cell r="B1301" t="str">
            <v>欧普照明</v>
          </cell>
          <cell r="C1301">
            <v>4700074.99</v>
          </cell>
          <cell r="D1301">
            <v>395810019.24</v>
          </cell>
          <cell r="E1301">
            <v>0</v>
          </cell>
          <cell r="F1301">
            <v>0</v>
          </cell>
          <cell r="G1301">
            <v>0</v>
          </cell>
          <cell r="H1301">
            <v>0</v>
          </cell>
          <cell r="I1301">
            <v>972625953.39</v>
          </cell>
          <cell r="J1301">
            <v>0</v>
          </cell>
          <cell r="K1301">
            <v>137313034.88</v>
          </cell>
          <cell r="L1301">
            <v>0</v>
          </cell>
          <cell r="M1301">
            <v>0</v>
          </cell>
          <cell r="N1301">
            <v>0</v>
          </cell>
          <cell r="O1301">
            <v>0</v>
          </cell>
          <cell r="P1301">
            <v>253278232.24</v>
          </cell>
          <cell r="Q1301">
            <v>73260933.26</v>
          </cell>
          <cell r="R1301">
            <v>0</v>
          </cell>
          <cell r="S1301">
            <v>0</v>
          </cell>
          <cell r="T1301">
            <v>0</v>
          </cell>
          <cell r="U1301">
            <v>15754978.07</v>
          </cell>
          <cell r="V1301">
            <v>719210468.59</v>
          </cell>
          <cell r="W1301">
            <v>0</v>
          </cell>
          <cell r="X1301">
            <v>0</v>
          </cell>
          <cell r="Y1301">
            <v>0</v>
          </cell>
          <cell r="Z1301">
            <v>0</v>
          </cell>
          <cell r="AA1301">
            <v>0</v>
          </cell>
          <cell r="AB1301">
            <v>100000</v>
          </cell>
          <cell r="AC1301">
            <v>12025440.17</v>
          </cell>
          <cell r="AD1301">
            <v>1176581.92</v>
          </cell>
        </row>
        <row r="1301">
          <cell r="AF1301">
            <v>754695722</v>
          </cell>
          <cell r="AG1301">
            <v>0</v>
          </cell>
          <cell r="AH1301">
            <v>935543903.07</v>
          </cell>
          <cell r="AI1301">
            <v>200680935.83</v>
          </cell>
          <cell r="AJ1301">
            <v>46185845.95</v>
          </cell>
          <cell r="AK1301">
            <v>0</v>
          </cell>
          <cell r="AL1301">
            <v>400338803.84</v>
          </cell>
          <cell r="AM1301">
            <v>0</v>
          </cell>
          <cell r="AN1301">
            <v>3571998877.62</v>
          </cell>
          <cell r="AO1301">
            <v>2585255716.75</v>
          </cell>
          <cell r="AP1301">
            <v>5909444088.31</v>
          </cell>
          <cell r="AQ1301">
            <v>8494699805.06</v>
          </cell>
          <cell r="AR1301">
            <v>2172514137.52</v>
          </cell>
          <cell r="AS1301">
            <v>411564997.31</v>
          </cell>
          <cell r="AT1301">
            <v>1176581.92</v>
          </cell>
          <cell r="AU1301">
            <v>412741579.23</v>
          </cell>
          <cell r="AV1301">
            <v>5508082216.65</v>
          </cell>
          <cell r="AW1301">
            <v>5920823795.88</v>
          </cell>
          <cell r="AX1301">
            <v>411564997.31</v>
          </cell>
          <cell r="AY1301">
            <v>5509258798.57</v>
          </cell>
          <cell r="AZ1301">
            <v>0.0697101608592382</v>
          </cell>
          <cell r="BA1301">
            <v>0.930289839140762</v>
          </cell>
          <cell r="BB1301">
            <v>1.07493380871882</v>
          </cell>
          <cell r="BC1301">
            <v>0.0695114415660178</v>
          </cell>
          <cell r="BD1301">
            <v>0.000198719293220434</v>
          </cell>
          <cell r="BE1301">
            <v>0.0695114415660178</v>
          </cell>
          <cell r="BF1301">
            <v>0.930488558433982</v>
          </cell>
          <cell r="BG1301" t="e">
            <v>#N/A</v>
          </cell>
          <cell r="BH1301">
            <v>-4316686072.93</v>
          </cell>
          <cell r="BI1301">
            <v>3780875336.01</v>
          </cell>
          <cell r="BJ1301" t="e">
            <v>#N/A</v>
          </cell>
        </row>
        <row r="1302">
          <cell r="A1302" t="str">
            <v>600103.SH</v>
          </cell>
          <cell r="B1302" t="str">
            <v>青山纸业</v>
          </cell>
          <cell r="C1302">
            <v>78590493.57</v>
          </cell>
          <cell r="D1302">
            <v>395000000</v>
          </cell>
          <cell r="E1302">
            <v>0</v>
          </cell>
          <cell r="F1302">
            <v>0</v>
          </cell>
          <cell r="G1302">
            <v>0</v>
          </cell>
          <cell r="H1302">
            <v>0</v>
          </cell>
          <cell r="I1302">
            <v>488128408.49</v>
          </cell>
          <cell r="J1302">
            <v>7937457.54</v>
          </cell>
          <cell r="K1302">
            <v>58076246.5</v>
          </cell>
          <cell r="L1302">
            <v>0</v>
          </cell>
          <cell r="M1302">
            <v>0</v>
          </cell>
          <cell r="N1302">
            <v>0</v>
          </cell>
          <cell r="O1302">
            <v>0</v>
          </cell>
          <cell r="P1302">
            <v>58413902.2</v>
          </cell>
          <cell r="Q1302">
            <v>29829391.18</v>
          </cell>
          <cell r="R1302">
            <v>0</v>
          </cell>
          <cell r="S1302">
            <v>0</v>
          </cell>
          <cell r="T1302">
            <v>0</v>
          </cell>
          <cell r="U1302">
            <v>103036666.66</v>
          </cell>
          <cell r="V1302">
            <v>29801927.18</v>
          </cell>
          <cell r="W1302">
            <v>0</v>
          </cell>
          <cell r="X1302">
            <v>150710000</v>
          </cell>
          <cell r="Y1302">
            <v>0</v>
          </cell>
          <cell r="Z1302">
            <v>0</v>
          </cell>
          <cell r="AA1302">
            <v>0</v>
          </cell>
          <cell r="AB1302">
            <v>0</v>
          </cell>
          <cell r="AC1302">
            <v>16609204.34</v>
          </cell>
          <cell r="AD1302">
            <v>0</v>
          </cell>
        </row>
        <row r="1302">
          <cell r="AF1302">
            <v>2305817807</v>
          </cell>
          <cell r="AG1302">
            <v>0</v>
          </cell>
          <cell r="AH1302">
            <v>825967811.09</v>
          </cell>
          <cell r="AI1302">
            <v>200500573.42</v>
          </cell>
          <cell r="AJ1302">
            <v>-1815709.97</v>
          </cell>
          <cell r="AK1302">
            <v>0</v>
          </cell>
          <cell r="AL1302">
            <v>204298488.86</v>
          </cell>
          <cell r="AM1302">
            <v>0</v>
          </cell>
          <cell r="AN1302">
            <v>486468851.94</v>
          </cell>
          <cell r="AO1302">
            <v>1416133697.66</v>
          </cell>
          <cell r="AP1302">
            <v>4021237822.34</v>
          </cell>
          <cell r="AQ1302">
            <v>5437371520</v>
          </cell>
          <cell r="AR1302">
            <v>767387031</v>
          </cell>
          <cell r="AS1302">
            <v>498036666.66</v>
          </cell>
          <cell r="AT1302">
            <v>150710000</v>
          </cell>
          <cell r="AU1302">
            <v>648746666.66</v>
          </cell>
          <cell r="AV1302">
            <v>3620236675.5</v>
          </cell>
          <cell r="AW1302">
            <v>4268983342.16</v>
          </cell>
          <cell r="AX1302">
            <v>498036666.66</v>
          </cell>
          <cell r="AY1302">
            <v>3770946675.5</v>
          </cell>
          <cell r="AZ1302">
            <v>0.151967486088093</v>
          </cell>
          <cell r="BA1302">
            <v>0.848032513911907</v>
          </cell>
          <cell r="BB1302">
            <v>1.17920007027452</v>
          </cell>
          <cell r="BC1302">
            <v>0.116663998601598</v>
          </cell>
          <cell r="BD1302">
            <v>0.0353034874864947</v>
          </cell>
          <cell r="BE1302">
            <v>0.116663998601598</v>
          </cell>
          <cell r="BF1302">
            <v>0.883336001398402</v>
          </cell>
          <cell r="BG1302" t="e">
            <v>#N/A</v>
          </cell>
          <cell r="BH1302">
            <v>-1378972795.4</v>
          </cell>
          <cell r="BI1302">
            <v>1655506061.32</v>
          </cell>
          <cell r="BJ1302" t="e">
            <v>#N/A</v>
          </cell>
        </row>
        <row r="1303">
          <cell r="A1303" t="str">
            <v>002428.SZ</v>
          </cell>
          <cell r="B1303" t="str">
            <v>云南锗业</v>
          </cell>
          <cell r="C1303">
            <v>0</v>
          </cell>
          <cell r="D1303">
            <v>394630000</v>
          </cell>
          <cell r="E1303">
            <v>0</v>
          </cell>
          <cell r="F1303">
            <v>0</v>
          </cell>
          <cell r="G1303">
            <v>0</v>
          </cell>
          <cell r="H1303">
            <v>0</v>
          </cell>
          <cell r="I1303">
            <v>80958868.22</v>
          </cell>
          <cell r="J1303">
            <v>76730</v>
          </cell>
          <cell r="K1303">
            <v>2838644.98</v>
          </cell>
          <cell r="L1303">
            <v>0</v>
          </cell>
          <cell r="M1303">
            <v>0</v>
          </cell>
          <cell r="N1303">
            <v>0</v>
          </cell>
          <cell r="O1303">
            <v>0</v>
          </cell>
          <cell r="P1303">
            <v>996307.78</v>
          </cell>
          <cell r="Q1303">
            <v>3117498.19</v>
          </cell>
          <cell r="R1303">
            <v>0</v>
          </cell>
          <cell r="S1303">
            <v>0</v>
          </cell>
          <cell r="T1303">
            <v>0</v>
          </cell>
          <cell r="U1303">
            <v>15385510</v>
          </cell>
          <cell r="V1303">
            <v>2229.1</v>
          </cell>
          <cell r="W1303">
            <v>0</v>
          </cell>
          <cell r="X1303">
            <v>171590000</v>
          </cell>
          <cell r="Y1303">
            <v>0</v>
          </cell>
          <cell r="Z1303">
            <v>0</v>
          </cell>
          <cell r="AA1303">
            <v>0</v>
          </cell>
          <cell r="AB1303">
            <v>0</v>
          </cell>
          <cell r="AC1303">
            <v>186259855.67</v>
          </cell>
          <cell r="AD1303">
            <v>0</v>
          </cell>
        </row>
        <row r="1303">
          <cell r="AF1303">
            <v>653120000</v>
          </cell>
          <cell r="AG1303">
            <v>0</v>
          </cell>
          <cell r="AH1303">
            <v>331166877.29</v>
          </cell>
          <cell r="AI1303">
            <v>0</v>
          </cell>
          <cell r="AJ1303">
            <v>0</v>
          </cell>
          <cell r="AK1303">
            <v>8139824.55</v>
          </cell>
          <cell r="AL1303">
            <v>81762243.47</v>
          </cell>
          <cell r="AM1303">
            <v>0</v>
          </cell>
          <cell r="AN1303">
            <v>398304716.83</v>
          </cell>
          <cell r="AO1303">
            <v>855855643.94</v>
          </cell>
          <cell r="AP1303">
            <v>1472493662.14</v>
          </cell>
          <cell r="AQ1303">
            <v>2328349306.08</v>
          </cell>
          <cell r="AR1303">
            <v>274250133.94</v>
          </cell>
          <cell r="AS1303">
            <v>410015510</v>
          </cell>
          <cell r="AT1303">
            <v>171590000</v>
          </cell>
          <cell r="AU1303">
            <v>581605510</v>
          </cell>
          <cell r="AV1303">
            <v>1472493662.14</v>
          </cell>
          <cell r="AW1303">
            <v>2054099172.14</v>
          </cell>
          <cell r="AX1303">
            <v>410015510</v>
          </cell>
          <cell r="AY1303">
            <v>1644083662.14</v>
          </cell>
          <cell r="AZ1303">
            <v>0.28314383155808</v>
          </cell>
          <cell r="BA1303">
            <v>0.71685616844192</v>
          </cell>
          <cell r="BB1303">
            <v>1.39497997509527</v>
          </cell>
          <cell r="BC1303">
            <v>0.199608429603152</v>
          </cell>
          <cell r="BD1303">
            <v>0.0835354019549281</v>
          </cell>
          <cell r="BE1303">
            <v>0.199608429603152</v>
          </cell>
          <cell r="BF1303">
            <v>0.800391570396848</v>
          </cell>
          <cell r="BG1303" t="e">
            <v>#N/A</v>
          </cell>
          <cell r="BH1303">
            <v>275704414.64</v>
          </cell>
          <cell r="BI1303">
            <v>84103437.6700001</v>
          </cell>
          <cell r="BJ1303" t="e">
            <v>#N/A</v>
          </cell>
        </row>
        <row r="1304">
          <cell r="A1304" t="str">
            <v>600624.SH</v>
          </cell>
          <cell r="B1304" t="str">
            <v>复旦复华</v>
          </cell>
          <cell r="C1304">
            <v>46362.96</v>
          </cell>
          <cell r="D1304">
            <v>394000000</v>
          </cell>
          <cell r="E1304">
            <v>0</v>
          </cell>
          <cell r="F1304">
            <v>0</v>
          </cell>
          <cell r="G1304">
            <v>0</v>
          </cell>
          <cell r="H1304">
            <v>0</v>
          </cell>
          <cell r="I1304">
            <v>108350866.77</v>
          </cell>
          <cell r="J1304">
            <v>2656094.65</v>
          </cell>
          <cell r="K1304">
            <v>101092696.9</v>
          </cell>
          <cell r="L1304">
            <v>0</v>
          </cell>
          <cell r="M1304">
            <v>0</v>
          </cell>
          <cell r="N1304">
            <v>0</v>
          </cell>
          <cell r="O1304">
            <v>0</v>
          </cell>
          <cell r="P1304">
            <v>3890655.23</v>
          </cell>
          <cell r="Q1304">
            <v>24627306.88</v>
          </cell>
          <cell r="R1304">
            <v>0</v>
          </cell>
          <cell r="S1304">
            <v>0</v>
          </cell>
          <cell r="T1304">
            <v>0</v>
          </cell>
          <cell r="U1304">
            <v>1013532.78</v>
          </cell>
          <cell r="V1304">
            <v>299988.34</v>
          </cell>
          <cell r="W1304">
            <v>0</v>
          </cell>
          <cell r="X1304">
            <v>9800000</v>
          </cell>
          <cell r="Y1304">
            <v>0</v>
          </cell>
          <cell r="Z1304">
            <v>0</v>
          </cell>
          <cell r="AA1304">
            <v>12072564.21</v>
          </cell>
          <cell r="AB1304">
            <v>50000000</v>
          </cell>
          <cell r="AC1304">
            <v>81799968.27</v>
          </cell>
          <cell r="AD1304">
            <v>0</v>
          </cell>
        </row>
        <row r="1304">
          <cell r="AF1304">
            <v>684712010</v>
          </cell>
          <cell r="AG1304">
            <v>0</v>
          </cell>
          <cell r="AH1304">
            <v>171715797.47</v>
          </cell>
          <cell r="AI1304">
            <v>8421790.47</v>
          </cell>
          <cell r="AJ1304">
            <v>-18957839.98</v>
          </cell>
          <cell r="AK1304">
            <v>0</v>
          </cell>
          <cell r="AL1304">
            <v>30565834.51</v>
          </cell>
          <cell r="AM1304">
            <v>0</v>
          </cell>
          <cell r="AN1304">
            <v>245477016.66</v>
          </cell>
          <cell r="AO1304">
            <v>789650036.99</v>
          </cell>
          <cell r="AP1304">
            <v>1121934609.13</v>
          </cell>
          <cell r="AQ1304">
            <v>1911584646.12</v>
          </cell>
          <cell r="AR1304">
            <v>372763940</v>
          </cell>
          <cell r="AS1304">
            <v>395013532.78</v>
          </cell>
          <cell r="AT1304">
            <v>21872564.21</v>
          </cell>
          <cell r="AU1304">
            <v>416886096.99</v>
          </cell>
          <cell r="AV1304">
            <v>1105091028.19</v>
          </cell>
          <cell r="AW1304">
            <v>1521977125.18</v>
          </cell>
          <cell r="AX1304">
            <v>395013532.78</v>
          </cell>
          <cell r="AY1304">
            <v>1126963592.4</v>
          </cell>
          <cell r="AZ1304">
            <v>0.273910882163026</v>
          </cell>
          <cell r="BA1304">
            <v>0.726089117836974</v>
          </cell>
          <cell r="BB1304">
            <v>1.37724140940028</v>
          </cell>
          <cell r="BC1304">
            <v>0.259539730423532</v>
          </cell>
          <cell r="BD1304">
            <v>0.0143711517394936</v>
          </cell>
          <cell r="BE1304">
            <v>0.259539730423532</v>
          </cell>
          <cell r="BF1304">
            <v>0.740460269576468</v>
          </cell>
          <cell r="BG1304" t="e">
            <v>#N/A</v>
          </cell>
          <cell r="BH1304">
            <v>-133188154.59</v>
          </cell>
          <cell r="BI1304">
            <v>416455454.39</v>
          </cell>
          <cell r="BJ1304" t="e">
            <v>#N/A</v>
          </cell>
        </row>
        <row r="1305">
          <cell r="A1305" t="str">
            <v>600373.SH</v>
          </cell>
          <cell r="B1305" t="str">
            <v>中文传媒</v>
          </cell>
          <cell r="C1305">
            <v>165103648.38</v>
          </cell>
          <cell r="D1305">
            <v>392000000</v>
          </cell>
          <cell r="E1305">
            <v>0</v>
          </cell>
          <cell r="F1305">
            <v>0</v>
          </cell>
          <cell r="G1305">
            <v>0</v>
          </cell>
          <cell r="H1305">
            <v>0</v>
          </cell>
          <cell r="I1305">
            <v>2468022749.76</v>
          </cell>
          <cell r="J1305">
            <v>0</v>
          </cell>
          <cell r="K1305">
            <v>1646348034.19</v>
          </cell>
          <cell r="L1305">
            <v>0</v>
          </cell>
          <cell r="M1305">
            <v>0</v>
          </cell>
          <cell r="N1305">
            <v>0</v>
          </cell>
          <cell r="O1305">
            <v>0</v>
          </cell>
          <cell r="P1305">
            <v>887782087.13</v>
          </cell>
          <cell r="Q1305">
            <v>176476009.11</v>
          </cell>
          <cell r="R1305">
            <v>0</v>
          </cell>
          <cell r="S1305">
            <v>0</v>
          </cell>
          <cell r="T1305">
            <v>0</v>
          </cell>
          <cell r="U1305">
            <v>500000000</v>
          </cell>
          <cell r="V1305">
            <v>2324281075.83</v>
          </cell>
          <cell r="W1305">
            <v>0</v>
          </cell>
          <cell r="X1305">
            <v>1120000000</v>
          </cell>
          <cell r="Y1305">
            <v>0</v>
          </cell>
          <cell r="Z1305">
            <v>0</v>
          </cell>
          <cell r="AA1305">
            <v>0</v>
          </cell>
          <cell r="AB1305">
            <v>13444119.57</v>
          </cell>
          <cell r="AC1305">
            <v>629778482.42</v>
          </cell>
          <cell r="AD1305">
            <v>304919205.15</v>
          </cell>
        </row>
        <row r="1305">
          <cell r="AF1305">
            <v>1355063719</v>
          </cell>
          <cell r="AG1305">
            <v>0</v>
          </cell>
          <cell r="AH1305">
            <v>5161554132.32</v>
          </cell>
          <cell r="AI1305">
            <v>0</v>
          </cell>
          <cell r="AJ1305">
            <v>0</v>
          </cell>
          <cell r="AK1305">
            <v>0</v>
          </cell>
          <cell r="AL1305">
            <v>389689736.63</v>
          </cell>
          <cell r="AM1305">
            <v>0</v>
          </cell>
          <cell r="AN1305">
            <v>9214168974.52</v>
          </cell>
          <cell r="AO1305">
            <v>10628155411.54</v>
          </cell>
          <cell r="AP1305">
            <v>16120476562.47</v>
          </cell>
          <cell r="AQ1305">
            <v>26748631974.01</v>
          </cell>
          <cell r="AR1305">
            <v>8311236206.39</v>
          </cell>
          <cell r="AS1305">
            <v>892000000</v>
          </cell>
          <cell r="AT1305">
            <v>1424919205.15</v>
          </cell>
          <cell r="AU1305">
            <v>2316919205.15</v>
          </cell>
          <cell r="AV1305">
            <v>16120476562.47</v>
          </cell>
          <cell r="AW1305">
            <v>18437395767.62</v>
          </cell>
          <cell r="AX1305">
            <v>892000000</v>
          </cell>
          <cell r="AY1305">
            <v>17545395767.62</v>
          </cell>
          <cell r="AZ1305">
            <v>0.125664124931299</v>
          </cell>
          <cell r="BA1305">
            <v>0.874335875068701</v>
          </cell>
          <cell r="BB1305">
            <v>1.14372523021708</v>
          </cell>
          <cell r="BC1305">
            <v>0.0483799345223441</v>
          </cell>
          <cell r="BD1305">
            <v>0.0772841904089547</v>
          </cell>
          <cell r="BE1305">
            <v>0.0483799345223441</v>
          </cell>
          <cell r="BF1305">
            <v>0.951620065477656</v>
          </cell>
          <cell r="BG1305">
            <v>13955115829.56</v>
          </cell>
          <cell r="BH1305">
            <v>-14369455671.22</v>
          </cell>
          <cell r="BI1305">
            <v>9886027129.99</v>
          </cell>
          <cell r="BJ1305">
            <v>-2.42954328595361</v>
          </cell>
        </row>
        <row r="1306">
          <cell r="A1306" t="str">
            <v>002512.SZ</v>
          </cell>
          <cell r="B1306" t="str">
            <v>达华智能</v>
          </cell>
          <cell r="C1306">
            <v>18004469.66</v>
          </cell>
          <cell r="D1306">
            <v>391674617.62</v>
          </cell>
          <cell r="E1306">
            <v>0</v>
          </cell>
          <cell r="F1306">
            <v>0</v>
          </cell>
          <cell r="G1306">
            <v>0</v>
          </cell>
          <cell r="H1306">
            <v>0</v>
          </cell>
          <cell r="I1306">
            <v>736200359.44</v>
          </cell>
          <cell r="J1306">
            <v>2024236.2</v>
          </cell>
          <cell r="K1306">
            <v>69069259.73</v>
          </cell>
          <cell r="L1306">
            <v>0</v>
          </cell>
          <cell r="M1306">
            <v>0</v>
          </cell>
          <cell r="N1306">
            <v>0</v>
          </cell>
          <cell r="O1306">
            <v>0</v>
          </cell>
          <cell r="P1306">
            <v>28473203.58</v>
          </cell>
          <cell r="Q1306">
            <v>18853937.13</v>
          </cell>
          <cell r="R1306">
            <v>0</v>
          </cell>
          <cell r="S1306">
            <v>0</v>
          </cell>
          <cell r="T1306">
            <v>0</v>
          </cell>
          <cell r="U1306">
            <v>116515590.2</v>
          </cell>
          <cell r="V1306">
            <v>8014073.5</v>
          </cell>
          <cell r="W1306">
            <v>0</v>
          </cell>
          <cell r="X1306">
            <v>228274500</v>
          </cell>
          <cell r="Y1306">
            <v>0</v>
          </cell>
          <cell r="Z1306">
            <v>0</v>
          </cell>
          <cell r="AA1306">
            <v>0</v>
          </cell>
          <cell r="AB1306">
            <v>1229031.54</v>
          </cell>
          <cell r="AC1306">
            <v>58750000</v>
          </cell>
          <cell r="AD1306">
            <v>438580849.31</v>
          </cell>
        </row>
        <row r="1306">
          <cell r="AF1306">
            <v>1147094532</v>
          </cell>
          <cell r="AG1306">
            <v>0</v>
          </cell>
          <cell r="AH1306">
            <v>1241699756.27</v>
          </cell>
          <cell r="AI1306">
            <v>142906016</v>
          </cell>
          <cell r="AJ1306">
            <v>-19436018.83</v>
          </cell>
          <cell r="AK1306">
            <v>0</v>
          </cell>
          <cell r="AL1306">
            <v>40979672.75</v>
          </cell>
          <cell r="AM1306">
            <v>0</v>
          </cell>
          <cell r="AN1306">
            <v>-1150299637.63</v>
          </cell>
          <cell r="AO1306">
            <v>2115664127.91</v>
          </cell>
          <cell r="AP1306">
            <v>1402944320.56</v>
          </cell>
          <cell r="AQ1306">
            <v>3518608448.47</v>
          </cell>
          <cell r="AR1306">
            <v>940618570.78</v>
          </cell>
          <cell r="AS1306">
            <v>508190207.82</v>
          </cell>
          <cell r="AT1306">
            <v>666855349.31</v>
          </cell>
          <cell r="AU1306">
            <v>1175045557.13</v>
          </cell>
          <cell r="AV1306">
            <v>1117132288.56</v>
          </cell>
          <cell r="AW1306">
            <v>2292177845.69</v>
          </cell>
          <cell r="AX1306">
            <v>508190207.82</v>
          </cell>
          <cell r="AY1306">
            <v>1783987637.87</v>
          </cell>
          <cell r="AZ1306">
            <v>0.512632804360904</v>
          </cell>
          <cell r="BA1306">
            <v>0.487367195639096</v>
          </cell>
          <cell r="BB1306">
            <v>2.05184101217292</v>
          </cell>
          <cell r="BC1306">
            <v>0.22170627326128</v>
          </cell>
          <cell r="BD1306">
            <v>0.290926531099624</v>
          </cell>
          <cell r="BE1306">
            <v>0.22170627326128</v>
          </cell>
          <cell r="BF1306">
            <v>0.77829372673872</v>
          </cell>
          <cell r="BG1306" t="e">
            <v>#N/A</v>
          </cell>
          <cell r="BH1306">
            <v>-434916681.34</v>
          </cell>
          <cell r="BI1306">
            <v>-217143596.4</v>
          </cell>
          <cell r="BJ1306" t="e">
            <v>#N/A</v>
          </cell>
        </row>
        <row r="1307">
          <cell r="A1307" t="str">
            <v>603985.SH</v>
          </cell>
          <cell r="B1307" t="str">
            <v>恒润股份</v>
          </cell>
          <cell r="C1307">
            <v>0</v>
          </cell>
          <cell r="D1307">
            <v>391404388.89</v>
          </cell>
          <cell r="E1307">
            <v>0</v>
          </cell>
          <cell r="F1307">
            <v>0</v>
          </cell>
          <cell r="G1307">
            <v>0</v>
          </cell>
          <cell r="H1307">
            <v>0</v>
          </cell>
          <cell r="I1307">
            <v>218181377.5</v>
          </cell>
          <cell r="J1307">
            <v>426155.96</v>
          </cell>
          <cell r="K1307">
            <v>35534837.68</v>
          </cell>
          <cell r="L1307">
            <v>0</v>
          </cell>
          <cell r="M1307">
            <v>0</v>
          </cell>
          <cell r="N1307">
            <v>0</v>
          </cell>
          <cell r="O1307">
            <v>0</v>
          </cell>
          <cell r="P1307">
            <v>17433092.22</v>
          </cell>
          <cell r="Q1307">
            <v>9998106.97</v>
          </cell>
          <cell r="R1307">
            <v>0</v>
          </cell>
          <cell r="S1307">
            <v>0</v>
          </cell>
          <cell r="T1307">
            <v>0</v>
          </cell>
          <cell r="U1307">
            <v>22099750</v>
          </cell>
          <cell r="V1307">
            <v>4452133.89</v>
          </cell>
          <cell r="W1307">
            <v>0</v>
          </cell>
          <cell r="X1307">
            <v>50000000</v>
          </cell>
          <cell r="Y1307">
            <v>0</v>
          </cell>
          <cell r="Z1307">
            <v>0</v>
          </cell>
          <cell r="AA1307">
            <v>0</v>
          </cell>
          <cell r="AB1307">
            <v>0</v>
          </cell>
          <cell r="AC1307">
            <v>18577485.51</v>
          </cell>
          <cell r="AD1307">
            <v>0</v>
          </cell>
        </row>
        <row r="1307">
          <cell r="AF1307">
            <v>339121541</v>
          </cell>
          <cell r="AG1307">
            <v>0</v>
          </cell>
          <cell r="AH1307">
            <v>1798980309.7</v>
          </cell>
          <cell r="AI1307">
            <v>0</v>
          </cell>
          <cell r="AJ1307">
            <v>1619895.23</v>
          </cell>
          <cell r="AK1307">
            <v>0</v>
          </cell>
          <cell r="AL1307">
            <v>38909506.91</v>
          </cell>
          <cell r="AM1307">
            <v>0</v>
          </cell>
          <cell r="AN1307">
            <v>1055051443.49</v>
          </cell>
          <cell r="AO1307">
            <v>768107328.62</v>
          </cell>
          <cell r="AP1307">
            <v>3233682696.33</v>
          </cell>
          <cell r="AQ1307">
            <v>4001790024.95</v>
          </cell>
          <cell r="AR1307">
            <v>304603189.73</v>
          </cell>
          <cell r="AS1307">
            <v>413504138.89</v>
          </cell>
          <cell r="AT1307">
            <v>50000000</v>
          </cell>
          <cell r="AU1307">
            <v>463504138.89</v>
          </cell>
          <cell r="AV1307">
            <v>3233682696.33</v>
          </cell>
          <cell r="AW1307">
            <v>3697186835.22</v>
          </cell>
          <cell r="AX1307">
            <v>413504138.89</v>
          </cell>
          <cell r="AY1307">
            <v>3283682696.33</v>
          </cell>
          <cell r="AZ1307">
            <v>0.125366707052666</v>
          </cell>
          <cell r="BA1307">
            <v>0.874633292947334</v>
          </cell>
          <cell r="BB1307">
            <v>1.14333630798595</v>
          </cell>
          <cell r="BC1307">
            <v>0.111842911196938</v>
          </cell>
          <cell r="BD1307">
            <v>0.0135237958557279</v>
          </cell>
          <cell r="BE1307">
            <v>0.111842911196938</v>
          </cell>
          <cell r="BF1307">
            <v>0.888157088803062</v>
          </cell>
          <cell r="BG1307">
            <v>1602393144.69</v>
          </cell>
          <cell r="BH1307">
            <v>-1395284059.56</v>
          </cell>
          <cell r="BI1307">
            <v>2056480118.65</v>
          </cell>
          <cell r="BJ1307">
            <v>4.52882429265886</v>
          </cell>
        </row>
        <row r="1308">
          <cell r="A1308" t="str">
            <v>000555.SZ</v>
          </cell>
          <cell r="B1308" t="str">
            <v>神州信息</v>
          </cell>
          <cell r="C1308">
            <v>30312990.62</v>
          </cell>
          <cell r="D1308">
            <v>391369817.46</v>
          </cell>
          <cell r="E1308">
            <v>0</v>
          </cell>
          <cell r="F1308">
            <v>0</v>
          </cell>
          <cell r="G1308">
            <v>0</v>
          </cell>
          <cell r="H1308">
            <v>0</v>
          </cell>
          <cell r="I1308">
            <v>3180873621.84</v>
          </cell>
          <cell r="J1308">
            <v>0</v>
          </cell>
          <cell r="K1308">
            <v>1572634106.68</v>
          </cell>
          <cell r="L1308">
            <v>0</v>
          </cell>
          <cell r="M1308">
            <v>0</v>
          </cell>
          <cell r="N1308">
            <v>0</v>
          </cell>
          <cell r="O1308">
            <v>0</v>
          </cell>
          <cell r="P1308">
            <v>277732845.69</v>
          </cell>
          <cell r="Q1308">
            <v>113830823.63</v>
          </cell>
          <cell r="R1308">
            <v>0</v>
          </cell>
          <cell r="S1308">
            <v>0</v>
          </cell>
          <cell r="T1308">
            <v>0</v>
          </cell>
          <cell r="U1308">
            <v>28645630.61</v>
          </cell>
          <cell r="V1308">
            <v>0</v>
          </cell>
          <cell r="W1308">
            <v>0</v>
          </cell>
          <cell r="X1308">
            <v>0</v>
          </cell>
          <cell r="Y1308">
            <v>0</v>
          </cell>
          <cell r="Z1308">
            <v>0</v>
          </cell>
          <cell r="AA1308">
            <v>0</v>
          </cell>
          <cell r="AB1308">
            <v>0</v>
          </cell>
          <cell r="AC1308">
            <v>23448709.51</v>
          </cell>
          <cell r="AD1308">
            <v>0</v>
          </cell>
        </row>
        <row r="1308">
          <cell r="AF1308">
            <v>979744428</v>
          </cell>
          <cell r="AG1308">
            <v>0</v>
          </cell>
          <cell r="AH1308">
            <v>2459893880.93</v>
          </cell>
          <cell r="AI1308">
            <v>220862382.44</v>
          </cell>
          <cell r="AJ1308">
            <v>77771913.47</v>
          </cell>
          <cell r="AK1308">
            <v>0</v>
          </cell>
          <cell r="AL1308">
            <v>34958025.22</v>
          </cell>
          <cell r="AM1308">
            <v>0</v>
          </cell>
          <cell r="AN1308">
            <v>2378958621.8</v>
          </cell>
          <cell r="AO1308">
            <v>5618848546.04</v>
          </cell>
          <cell r="AP1308">
            <v>6152189251.86</v>
          </cell>
          <cell r="AQ1308">
            <v>11771037797.9</v>
          </cell>
          <cell r="AR1308">
            <v>5198833097.97</v>
          </cell>
          <cell r="AS1308">
            <v>420015448.07</v>
          </cell>
          <cell r="AT1308">
            <v>0</v>
          </cell>
          <cell r="AU1308">
            <v>420015448.07</v>
          </cell>
          <cell r="AV1308">
            <v>5710464486.98</v>
          </cell>
          <cell r="AW1308">
            <v>6130479935.05</v>
          </cell>
          <cell r="AX1308">
            <v>420015448.07</v>
          </cell>
          <cell r="AY1308">
            <v>5710464486.98</v>
          </cell>
          <cell r="AZ1308">
            <v>0.068512653580127</v>
          </cell>
          <cell r="BA1308">
            <v>0.931487346419873</v>
          </cell>
          <cell r="BB1308">
            <v>1.07355188864717</v>
          </cell>
          <cell r="BC1308">
            <v>0.068512653580127</v>
          </cell>
          <cell r="BD1308">
            <v>0</v>
          </cell>
          <cell r="BE1308">
            <v>0.068512653580127</v>
          </cell>
          <cell r="BF1308">
            <v>0.931487346419873</v>
          </cell>
          <cell r="BG1308" t="e">
            <v>#N/A</v>
          </cell>
          <cell r="BH1308">
            <v>-1358326612.09</v>
          </cell>
          <cell r="BI1308">
            <v>3222268421.02</v>
          </cell>
          <cell r="BJ1308" t="e">
            <v>#N/A</v>
          </cell>
        </row>
        <row r="1309">
          <cell r="A1309" t="str">
            <v>000782.SZ</v>
          </cell>
          <cell r="B1309" t="str">
            <v>美达股份</v>
          </cell>
          <cell r="C1309">
            <v>106054582.66</v>
          </cell>
          <cell r="D1309">
            <v>390490673.89</v>
          </cell>
          <cell r="E1309">
            <v>0</v>
          </cell>
          <cell r="F1309">
            <v>0</v>
          </cell>
          <cell r="G1309">
            <v>0</v>
          </cell>
          <cell r="H1309">
            <v>0</v>
          </cell>
          <cell r="I1309">
            <v>1093081133.16</v>
          </cell>
          <cell r="J1309">
            <v>0</v>
          </cell>
          <cell r="K1309">
            <v>74348532.94</v>
          </cell>
          <cell r="L1309">
            <v>0</v>
          </cell>
          <cell r="M1309">
            <v>0</v>
          </cell>
          <cell r="N1309">
            <v>0</v>
          </cell>
          <cell r="O1309">
            <v>0</v>
          </cell>
          <cell r="P1309">
            <v>39483440.58</v>
          </cell>
          <cell r="Q1309">
            <v>9218334.7</v>
          </cell>
          <cell r="R1309">
            <v>0</v>
          </cell>
          <cell r="S1309">
            <v>0</v>
          </cell>
          <cell r="T1309">
            <v>0</v>
          </cell>
          <cell r="U1309">
            <v>41000000</v>
          </cell>
          <cell r="V1309">
            <v>9355527.64</v>
          </cell>
          <cell r="W1309">
            <v>0</v>
          </cell>
          <cell r="X1309">
            <v>165000000</v>
          </cell>
          <cell r="Y1309">
            <v>0</v>
          </cell>
          <cell r="Z1309">
            <v>0</v>
          </cell>
          <cell r="AA1309">
            <v>0</v>
          </cell>
          <cell r="AB1309">
            <v>0</v>
          </cell>
          <cell r="AC1309">
            <v>14600000</v>
          </cell>
          <cell r="AD1309">
            <v>0</v>
          </cell>
        </row>
        <row r="1309">
          <cell r="AF1309">
            <v>528139623</v>
          </cell>
          <cell r="AG1309">
            <v>0</v>
          </cell>
          <cell r="AH1309">
            <v>627762424.19</v>
          </cell>
          <cell r="AI1309">
            <v>0</v>
          </cell>
          <cell r="AJ1309">
            <v>-7597412.96</v>
          </cell>
          <cell r="AK1309">
            <v>0</v>
          </cell>
          <cell r="AL1309">
            <v>96457812.32</v>
          </cell>
          <cell r="AM1309">
            <v>0</v>
          </cell>
          <cell r="AN1309">
            <v>234096299.74</v>
          </cell>
          <cell r="AO1309">
            <v>1942632225.57</v>
          </cell>
          <cell r="AP1309">
            <v>1478858746.29</v>
          </cell>
          <cell r="AQ1309">
            <v>3421490971.86</v>
          </cell>
          <cell r="AR1309">
            <v>1346141551.68</v>
          </cell>
          <cell r="AS1309">
            <v>431490673.89</v>
          </cell>
          <cell r="AT1309">
            <v>165000000</v>
          </cell>
          <cell r="AU1309">
            <v>596490673.89</v>
          </cell>
          <cell r="AV1309">
            <v>1478858746.29</v>
          </cell>
          <cell r="AW1309">
            <v>2075349420.18</v>
          </cell>
          <cell r="AX1309">
            <v>431490673.89</v>
          </cell>
          <cell r="AY1309">
            <v>1643858746.29</v>
          </cell>
          <cell r="AZ1309">
            <v>0.287416985347106</v>
          </cell>
          <cell r="BA1309">
            <v>0.712583014652894</v>
          </cell>
          <cell r="BB1309">
            <v>1.40334526565597</v>
          </cell>
          <cell r="BC1309">
            <v>0.20791230127049</v>
          </cell>
          <cell r="BD1309">
            <v>0.0795046840766164</v>
          </cell>
          <cell r="BE1309">
            <v>0.20791230127049</v>
          </cell>
          <cell r="BF1309">
            <v>0.79208769872951</v>
          </cell>
          <cell r="BG1309" t="e">
            <v>#N/A</v>
          </cell>
          <cell r="BH1309">
            <v>-342455211.57</v>
          </cell>
          <cell r="BI1309">
            <v>882295774.29</v>
          </cell>
          <cell r="BJ1309" t="e">
            <v>#N/A</v>
          </cell>
        </row>
        <row r="1310">
          <cell r="A1310" t="str">
            <v>000533.SZ</v>
          </cell>
          <cell r="B1310" t="str">
            <v>顺钠股份</v>
          </cell>
          <cell r="C1310">
            <v>0</v>
          </cell>
          <cell r="D1310">
            <v>390409911.54</v>
          </cell>
          <cell r="E1310">
            <v>0</v>
          </cell>
          <cell r="F1310">
            <v>0</v>
          </cell>
          <cell r="G1310">
            <v>0</v>
          </cell>
          <cell r="H1310">
            <v>0</v>
          </cell>
          <cell r="I1310">
            <v>302091917.47</v>
          </cell>
          <cell r="J1310">
            <v>56181</v>
          </cell>
          <cell r="K1310">
            <v>96567443.48</v>
          </cell>
          <cell r="L1310">
            <v>0</v>
          </cell>
          <cell r="M1310">
            <v>0</v>
          </cell>
          <cell r="N1310">
            <v>0</v>
          </cell>
          <cell r="O1310">
            <v>0</v>
          </cell>
          <cell r="P1310">
            <v>45741804.09</v>
          </cell>
          <cell r="Q1310">
            <v>8876034.81</v>
          </cell>
          <cell r="R1310">
            <v>0</v>
          </cell>
          <cell r="S1310">
            <v>0</v>
          </cell>
          <cell r="T1310">
            <v>0</v>
          </cell>
          <cell r="U1310">
            <v>90121753.26</v>
          </cell>
          <cell r="V1310">
            <v>17049984.45</v>
          </cell>
          <cell r="W1310">
            <v>0</v>
          </cell>
          <cell r="X1310">
            <v>0</v>
          </cell>
          <cell r="Y1310">
            <v>0</v>
          </cell>
          <cell r="Z1310">
            <v>0</v>
          </cell>
          <cell r="AA1310">
            <v>10040915.08</v>
          </cell>
          <cell r="AB1310">
            <v>186848017.02</v>
          </cell>
          <cell r="AC1310">
            <v>5570475.5</v>
          </cell>
          <cell r="AD1310">
            <v>29735986.26</v>
          </cell>
        </row>
        <row r="1310">
          <cell r="AF1310">
            <v>690816000</v>
          </cell>
          <cell r="AG1310">
            <v>0</v>
          </cell>
          <cell r="AH1310">
            <v>40814421.67</v>
          </cell>
          <cell r="AI1310">
            <v>0</v>
          </cell>
          <cell r="AJ1310">
            <v>-597407.6</v>
          </cell>
          <cell r="AK1310">
            <v>0</v>
          </cell>
          <cell r="AL1310">
            <v>96679888.49</v>
          </cell>
          <cell r="AM1310">
            <v>0</v>
          </cell>
          <cell r="AN1310">
            <v>-137495948.96</v>
          </cell>
          <cell r="AO1310">
            <v>1183110423.96</v>
          </cell>
          <cell r="AP1310">
            <v>690216953.6</v>
          </cell>
          <cell r="AQ1310">
            <v>1873327377.56</v>
          </cell>
          <cell r="AR1310">
            <v>662801857.82</v>
          </cell>
          <cell r="AS1310">
            <v>480531664.8</v>
          </cell>
          <cell r="AT1310">
            <v>39776901.34</v>
          </cell>
          <cell r="AU1310">
            <v>520308566.14</v>
          </cell>
          <cell r="AV1310">
            <v>690216953.6</v>
          </cell>
          <cell r="AW1310">
            <v>1210525519.74</v>
          </cell>
          <cell r="AX1310">
            <v>480531664.8</v>
          </cell>
          <cell r="AY1310">
            <v>729993854.94</v>
          </cell>
          <cell r="AZ1310">
            <v>0.429820402507296</v>
          </cell>
          <cell r="BA1310">
            <v>0.570179597492704</v>
          </cell>
          <cell r="BB1310">
            <v>1.75383336127315</v>
          </cell>
          <cell r="BC1310">
            <v>0.396961201531059</v>
          </cell>
          <cell r="BD1310">
            <v>0.0328592009762367</v>
          </cell>
          <cell r="BE1310">
            <v>0.396961201531059</v>
          </cell>
          <cell r="BF1310">
            <v>0.603038798468941</v>
          </cell>
          <cell r="BG1310" t="e">
            <v>#N/A</v>
          </cell>
          <cell r="BH1310">
            <v>135880777.37</v>
          </cell>
          <cell r="BI1310">
            <v>211522318.93</v>
          </cell>
          <cell r="BJ1310" t="e">
            <v>#N/A</v>
          </cell>
        </row>
        <row r="1311">
          <cell r="A1311" t="str">
            <v>000862.SZ</v>
          </cell>
          <cell r="B1311" t="str">
            <v>银星能源</v>
          </cell>
          <cell r="C1311">
            <v>1182154.44</v>
          </cell>
          <cell r="D1311">
            <v>390200000</v>
          </cell>
          <cell r="E1311">
            <v>0</v>
          </cell>
          <cell r="F1311">
            <v>0</v>
          </cell>
          <cell r="G1311">
            <v>0</v>
          </cell>
          <cell r="H1311">
            <v>0</v>
          </cell>
          <cell r="I1311">
            <v>170362773.06</v>
          </cell>
          <cell r="J1311">
            <v>0</v>
          </cell>
          <cell r="K1311">
            <v>7989089.05</v>
          </cell>
          <cell r="L1311">
            <v>0</v>
          </cell>
          <cell r="M1311">
            <v>0</v>
          </cell>
          <cell r="N1311">
            <v>0</v>
          </cell>
          <cell r="O1311">
            <v>0</v>
          </cell>
          <cell r="P1311">
            <v>5134870.21</v>
          </cell>
          <cell r="Q1311">
            <v>27451836.74</v>
          </cell>
          <cell r="R1311">
            <v>0</v>
          </cell>
          <cell r="S1311">
            <v>0</v>
          </cell>
          <cell r="T1311">
            <v>0</v>
          </cell>
          <cell r="U1311">
            <v>1150739451.31</v>
          </cell>
          <cell r="V1311">
            <v>0</v>
          </cell>
          <cell r="W1311">
            <v>0</v>
          </cell>
          <cell r="X1311">
            <v>3091295000</v>
          </cell>
          <cell r="Y1311">
            <v>0</v>
          </cell>
          <cell r="Z1311">
            <v>0</v>
          </cell>
          <cell r="AA1311">
            <v>41089.12</v>
          </cell>
          <cell r="AB1311">
            <v>5793559</v>
          </cell>
          <cell r="AC1311">
            <v>66180622.93</v>
          </cell>
          <cell r="AD1311">
            <v>0</v>
          </cell>
        </row>
        <row r="1311">
          <cell r="AF1311">
            <v>706118997</v>
          </cell>
          <cell r="AG1311">
            <v>0</v>
          </cell>
          <cell r="AH1311">
            <v>2681694788.33</v>
          </cell>
          <cell r="AI1311">
            <v>0</v>
          </cell>
          <cell r="AJ1311">
            <v>-2350916.42</v>
          </cell>
          <cell r="AK1311">
            <v>0</v>
          </cell>
          <cell r="AL1311">
            <v>24499326.51</v>
          </cell>
          <cell r="AM1311">
            <v>0</v>
          </cell>
          <cell r="AN1311">
            <v>-610263738.67</v>
          </cell>
          <cell r="AO1311">
            <v>4916370445.86</v>
          </cell>
          <cell r="AP1311">
            <v>2799698456.75</v>
          </cell>
          <cell r="AQ1311">
            <v>7716068902.61</v>
          </cell>
          <cell r="AR1311">
            <v>284094905.43</v>
          </cell>
          <cell r="AS1311">
            <v>1540939451.31</v>
          </cell>
          <cell r="AT1311">
            <v>3091336089.12</v>
          </cell>
          <cell r="AU1311">
            <v>4632275540.43</v>
          </cell>
          <cell r="AV1311">
            <v>2799698456.75</v>
          </cell>
          <cell r="AW1311">
            <v>7431973997.18</v>
          </cell>
          <cell r="AX1311">
            <v>1540939451.31</v>
          </cell>
          <cell r="AY1311">
            <v>5891034545.87</v>
          </cell>
          <cell r="AZ1311">
            <v>0.623290062934515</v>
          </cell>
          <cell r="BA1311">
            <v>0.376709937065485</v>
          </cell>
          <cell r="BB1311">
            <v>2.65456230804489</v>
          </cell>
          <cell r="BC1311">
            <v>0.207339187663291</v>
          </cell>
          <cell r="BD1311">
            <v>0.415950875271224</v>
          </cell>
          <cell r="BE1311">
            <v>0.207339187663291</v>
          </cell>
          <cell r="BF1311">
            <v>0.792660812336709</v>
          </cell>
          <cell r="BG1311" t="e">
            <v>#N/A</v>
          </cell>
          <cell r="BH1311">
            <v>1438999202.07</v>
          </cell>
          <cell r="BI1311">
            <v>-386152173.33</v>
          </cell>
          <cell r="BJ1311" t="e">
            <v>#N/A</v>
          </cell>
        </row>
        <row r="1312">
          <cell r="A1312" t="str">
            <v>601010.SH</v>
          </cell>
          <cell r="B1312" t="str">
            <v>文峰股份</v>
          </cell>
          <cell r="C1312">
            <v>39806541.46</v>
          </cell>
          <cell r="D1312">
            <v>390000000</v>
          </cell>
          <cell r="E1312">
            <v>0</v>
          </cell>
          <cell r="F1312">
            <v>0</v>
          </cell>
          <cell r="G1312">
            <v>0</v>
          </cell>
          <cell r="H1312">
            <v>0</v>
          </cell>
          <cell r="I1312">
            <v>636083660.04</v>
          </cell>
          <cell r="J1312">
            <v>39236165.37</v>
          </cell>
          <cell r="K1312">
            <v>884680678.29</v>
          </cell>
          <cell r="L1312">
            <v>0</v>
          </cell>
          <cell r="M1312">
            <v>0</v>
          </cell>
          <cell r="N1312">
            <v>0</v>
          </cell>
          <cell r="O1312">
            <v>0</v>
          </cell>
          <cell r="P1312">
            <v>35788973.34</v>
          </cell>
          <cell r="Q1312">
            <v>106190114.32</v>
          </cell>
          <cell r="R1312">
            <v>0</v>
          </cell>
          <cell r="S1312">
            <v>0</v>
          </cell>
          <cell r="T1312">
            <v>0</v>
          </cell>
          <cell r="U1312">
            <v>75449423.49</v>
          </cell>
          <cell r="V1312">
            <v>103926522.5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10200531.74</v>
          </cell>
          <cell r="AB1312">
            <v>0</v>
          </cell>
          <cell r="AC1312">
            <v>13495534.35</v>
          </cell>
          <cell r="AD1312">
            <v>0</v>
          </cell>
        </row>
        <row r="1312">
          <cell r="AF1312">
            <v>1848000000</v>
          </cell>
          <cell r="AG1312">
            <v>0</v>
          </cell>
          <cell r="AH1312">
            <v>844685002.13</v>
          </cell>
          <cell r="AI1312">
            <v>45018743.04</v>
          </cell>
          <cell r="AJ1312">
            <v>0</v>
          </cell>
          <cell r="AK1312">
            <v>0</v>
          </cell>
          <cell r="AL1312">
            <v>488557545.1</v>
          </cell>
          <cell r="AM1312">
            <v>0</v>
          </cell>
          <cell r="AN1312">
            <v>1621207311.5</v>
          </cell>
          <cell r="AO1312">
            <v>2334858144.9</v>
          </cell>
          <cell r="AP1312">
            <v>4847468601.77</v>
          </cell>
          <cell r="AQ1312">
            <v>7182326746.67</v>
          </cell>
          <cell r="AR1312">
            <v>1859208189.67</v>
          </cell>
          <cell r="AS1312">
            <v>465449423.49</v>
          </cell>
          <cell r="AT1312">
            <v>10200531.74</v>
          </cell>
          <cell r="AU1312">
            <v>475649955.23</v>
          </cell>
          <cell r="AV1312">
            <v>4757431115.69</v>
          </cell>
          <cell r="AW1312">
            <v>5233081070.92</v>
          </cell>
          <cell r="AX1312">
            <v>465449423.49</v>
          </cell>
          <cell r="AY1312">
            <v>4767631647.43</v>
          </cell>
          <cell r="AZ1312">
            <v>0.0908929077887147</v>
          </cell>
          <cell r="BA1312">
            <v>0.909107092211285</v>
          </cell>
          <cell r="BB1312">
            <v>1.09998041877292</v>
          </cell>
          <cell r="BC1312">
            <v>0.0889436676371176</v>
          </cell>
          <cell r="BD1312">
            <v>0.0019492401515971</v>
          </cell>
          <cell r="BE1312">
            <v>0.0889436676371176</v>
          </cell>
          <cell r="BF1312">
            <v>0.911056332362882</v>
          </cell>
          <cell r="BG1312" t="e">
            <v>#N/A</v>
          </cell>
          <cell r="BH1312">
            <v>-1352360199.64</v>
          </cell>
          <cell r="BI1312">
            <v>-29587303.2099994</v>
          </cell>
          <cell r="BJ1312" t="e">
            <v>#N/A</v>
          </cell>
        </row>
        <row r="1313">
          <cell r="A1313" t="str">
            <v>002179.SZ</v>
          </cell>
          <cell r="B1313" t="str">
            <v>中航光电</v>
          </cell>
          <cell r="C1313">
            <v>57612265.51</v>
          </cell>
          <cell r="D1313">
            <v>388410911.8</v>
          </cell>
          <cell r="E1313">
            <v>0</v>
          </cell>
          <cell r="F1313">
            <v>0</v>
          </cell>
          <cell r="G1313">
            <v>9052594.65</v>
          </cell>
          <cell r="H1313">
            <v>0</v>
          </cell>
          <cell r="I1313">
            <v>7077549140.74</v>
          </cell>
          <cell r="J1313">
            <v>0</v>
          </cell>
          <cell r="K1313">
            <v>549231254.71</v>
          </cell>
          <cell r="L1313">
            <v>0</v>
          </cell>
          <cell r="M1313">
            <v>0</v>
          </cell>
          <cell r="N1313">
            <v>0</v>
          </cell>
          <cell r="O1313">
            <v>0</v>
          </cell>
          <cell r="P1313">
            <v>180273782.86</v>
          </cell>
          <cell r="Q1313">
            <v>61423874.15</v>
          </cell>
          <cell r="R1313">
            <v>0</v>
          </cell>
          <cell r="S1313">
            <v>0</v>
          </cell>
          <cell r="T1313">
            <v>0</v>
          </cell>
          <cell r="U1313">
            <v>51254021.3</v>
          </cell>
          <cell r="V1313">
            <v>28024238.13</v>
          </cell>
          <cell r="W1313">
            <v>0</v>
          </cell>
          <cell r="X1313">
            <v>660074700.1</v>
          </cell>
          <cell r="Y1313">
            <v>0</v>
          </cell>
          <cell r="Z1313">
            <v>0</v>
          </cell>
          <cell r="AA1313">
            <v>464280.32</v>
          </cell>
          <cell r="AB1313">
            <v>0</v>
          </cell>
          <cell r="AC1313">
            <v>242175890.68</v>
          </cell>
          <cell r="AD1313">
            <v>77241333.49</v>
          </cell>
        </row>
        <row r="1313">
          <cell r="AF1313">
            <v>1099945053</v>
          </cell>
          <cell r="AG1313">
            <v>0</v>
          </cell>
          <cell r="AH1313">
            <v>3102243692.35</v>
          </cell>
          <cell r="AI1313">
            <v>692808736.94</v>
          </cell>
          <cell r="AJ1313">
            <v>67940.02</v>
          </cell>
          <cell r="AK1313">
            <v>39683035.9</v>
          </cell>
          <cell r="AL1313">
            <v>1571229225.1</v>
          </cell>
          <cell r="AM1313">
            <v>0</v>
          </cell>
          <cell r="AN1313">
            <v>5996996805.48</v>
          </cell>
          <cell r="AO1313">
            <v>9382788288.44</v>
          </cell>
          <cell r="AP1313">
            <v>12502974488.79</v>
          </cell>
          <cell r="AQ1313">
            <v>21885762777.23</v>
          </cell>
          <cell r="AR1313">
            <v>8196290446.78</v>
          </cell>
          <cell r="AS1313">
            <v>448717527.75</v>
          </cell>
          <cell r="AT1313">
            <v>737780313.91</v>
          </cell>
          <cell r="AU1313">
            <v>1186497841.66</v>
          </cell>
          <cell r="AV1313">
            <v>11117357014.91</v>
          </cell>
          <cell r="AW1313">
            <v>12303854856.57</v>
          </cell>
          <cell r="AX1313">
            <v>448717527.75</v>
          </cell>
          <cell r="AY1313">
            <v>11855137328.82</v>
          </cell>
          <cell r="AZ1313">
            <v>0.0964330167651836</v>
          </cell>
          <cell r="BA1313">
            <v>0.903566983234816</v>
          </cell>
          <cell r="BB1313">
            <v>1.1067248123874</v>
          </cell>
          <cell r="BC1313">
            <v>0.0364696701140289</v>
          </cell>
          <cell r="BD1313">
            <v>0.0599633466511547</v>
          </cell>
          <cell r="BE1313">
            <v>0.0364696701140289</v>
          </cell>
          <cell r="BF1313">
            <v>0.963530329885971</v>
          </cell>
          <cell r="BG1313">
            <v>1920508638.2</v>
          </cell>
          <cell r="BH1313">
            <v>-3576066925.68</v>
          </cell>
          <cell r="BI1313">
            <v>7900138182.24</v>
          </cell>
          <cell r="BJ1313">
            <v>1.32117518720105</v>
          </cell>
        </row>
        <row r="1314">
          <cell r="A1314" t="str">
            <v>603638.SH</v>
          </cell>
          <cell r="B1314" t="str">
            <v>艾迪精密</v>
          </cell>
          <cell r="C1314">
            <v>1216.64</v>
          </cell>
          <cell r="D1314">
            <v>385364791.65</v>
          </cell>
          <cell r="E1314">
            <v>0</v>
          </cell>
          <cell r="F1314">
            <v>0</v>
          </cell>
          <cell r="G1314">
            <v>0</v>
          </cell>
          <cell r="H1314">
            <v>0</v>
          </cell>
          <cell r="I1314">
            <v>816245729.87</v>
          </cell>
          <cell r="J1314">
            <v>0</v>
          </cell>
          <cell r="K1314">
            <v>11738629.77</v>
          </cell>
          <cell r="L1314">
            <v>0</v>
          </cell>
          <cell r="M1314">
            <v>0</v>
          </cell>
          <cell r="N1314">
            <v>0</v>
          </cell>
          <cell r="O1314">
            <v>0</v>
          </cell>
          <cell r="P1314">
            <v>48533851.23</v>
          </cell>
          <cell r="Q1314">
            <v>6545935.22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88258010.34</v>
          </cell>
          <cell r="W1314">
            <v>0</v>
          </cell>
          <cell r="X1314">
            <v>79976115.28</v>
          </cell>
          <cell r="Y1314">
            <v>0</v>
          </cell>
          <cell r="Z1314">
            <v>0</v>
          </cell>
          <cell r="AA1314">
            <v>0</v>
          </cell>
          <cell r="AB1314">
            <v>8749785.3</v>
          </cell>
          <cell r="AC1314">
            <v>39934604.34</v>
          </cell>
          <cell r="AD1314">
            <v>0</v>
          </cell>
        </row>
        <row r="1314">
          <cell r="AF1314">
            <v>841558502</v>
          </cell>
          <cell r="AG1314">
            <v>0</v>
          </cell>
          <cell r="AH1314">
            <v>477359515.71</v>
          </cell>
          <cell r="AI1314">
            <v>84357832</v>
          </cell>
          <cell r="AJ1314">
            <v>0</v>
          </cell>
          <cell r="AK1314">
            <v>11041661.01</v>
          </cell>
          <cell r="AL1314">
            <v>112432207.76</v>
          </cell>
          <cell r="AM1314">
            <v>0</v>
          </cell>
          <cell r="AN1314">
            <v>1384565139.91</v>
          </cell>
          <cell r="AO1314">
            <v>1485348669.64</v>
          </cell>
          <cell r="AP1314">
            <v>2911314858.39</v>
          </cell>
          <cell r="AQ1314">
            <v>4396663528.03</v>
          </cell>
          <cell r="AR1314">
            <v>1020007762.71</v>
          </cell>
          <cell r="AS1314">
            <v>385364791.65</v>
          </cell>
          <cell r="AT1314">
            <v>79976115.28</v>
          </cell>
          <cell r="AU1314">
            <v>465340906.93</v>
          </cell>
          <cell r="AV1314">
            <v>2742599194.39</v>
          </cell>
          <cell r="AW1314">
            <v>3207940101.32</v>
          </cell>
          <cell r="AX1314">
            <v>385364791.65</v>
          </cell>
          <cell r="AY1314">
            <v>2822575309.67</v>
          </cell>
          <cell r="AZ1314">
            <v>0.145059100928512</v>
          </cell>
          <cell r="BA1314">
            <v>0.854940899071488</v>
          </cell>
          <cell r="BB1314">
            <v>1.16967149552215</v>
          </cell>
          <cell r="BC1314">
            <v>0.120128424932694</v>
          </cell>
          <cell r="BD1314">
            <v>0.0249306759958178</v>
          </cell>
          <cell r="BE1314">
            <v>0.120128424932694</v>
          </cell>
          <cell r="BF1314">
            <v>0.879871575067306</v>
          </cell>
          <cell r="BG1314" t="e">
            <v>#N/A</v>
          </cell>
          <cell r="BH1314">
            <v>19069701.79</v>
          </cell>
          <cell r="BI1314">
            <v>655080812.96</v>
          </cell>
          <cell r="BJ1314" t="e">
            <v>#N/A</v>
          </cell>
        </row>
        <row r="1315">
          <cell r="A1315" t="str">
            <v>603319.SH</v>
          </cell>
          <cell r="B1315" t="str">
            <v>湘油泵</v>
          </cell>
          <cell r="C1315">
            <v>0</v>
          </cell>
          <cell r="D1315">
            <v>384839673.16</v>
          </cell>
          <cell r="E1315">
            <v>0</v>
          </cell>
          <cell r="F1315">
            <v>0</v>
          </cell>
          <cell r="G1315">
            <v>0</v>
          </cell>
          <cell r="H1315">
            <v>0</v>
          </cell>
          <cell r="I1315">
            <v>389003217.71</v>
          </cell>
          <cell r="J1315">
            <v>0</v>
          </cell>
          <cell r="K1315">
            <v>6424615.65</v>
          </cell>
          <cell r="L1315">
            <v>0</v>
          </cell>
          <cell r="M1315">
            <v>0</v>
          </cell>
          <cell r="N1315">
            <v>0</v>
          </cell>
          <cell r="O1315">
            <v>0</v>
          </cell>
          <cell r="P1315">
            <v>19034194.88</v>
          </cell>
          <cell r="Q1315">
            <v>4608005.37</v>
          </cell>
          <cell r="R1315">
            <v>0</v>
          </cell>
          <cell r="S1315">
            <v>0</v>
          </cell>
          <cell r="T1315">
            <v>0</v>
          </cell>
          <cell r="U1315">
            <v>111596844.38</v>
          </cell>
          <cell r="V1315">
            <v>40572456.9</v>
          </cell>
          <cell r="W1315">
            <v>0</v>
          </cell>
          <cell r="X1315">
            <v>140958224.84</v>
          </cell>
          <cell r="Y1315">
            <v>0</v>
          </cell>
          <cell r="Z1315">
            <v>0</v>
          </cell>
          <cell r="AA1315">
            <v>0</v>
          </cell>
          <cell r="AB1315">
            <v>18743050.52</v>
          </cell>
          <cell r="AC1315">
            <v>48316616.3</v>
          </cell>
          <cell r="AD1315">
            <v>0</v>
          </cell>
        </row>
        <row r="1315">
          <cell r="AF1315">
            <v>160609845</v>
          </cell>
          <cell r="AG1315">
            <v>0</v>
          </cell>
          <cell r="AH1315">
            <v>497003670.45</v>
          </cell>
          <cell r="AI1315">
            <v>30093022.14</v>
          </cell>
          <cell r="AJ1315">
            <v>0</v>
          </cell>
          <cell r="AK1315">
            <v>0</v>
          </cell>
          <cell r="AL1315">
            <v>83453972.99</v>
          </cell>
          <cell r="AM1315">
            <v>0</v>
          </cell>
          <cell r="AN1315">
            <v>670312696.35</v>
          </cell>
          <cell r="AO1315">
            <v>1164096899.71</v>
          </cell>
          <cell r="AP1315">
            <v>1441473206.93</v>
          </cell>
          <cell r="AQ1315">
            <v>2605570106.64</v>
          </cell>
          <cell r="AR1315">
            <v>526702157.33</v>
          </cell>
          <cell r="AS1315">
            <v>496436517.54</v>
          </cell>
          <cell r="AT1315">
            <v>140958224.84</v>
          </cell>
          <cell r="AU1315">
            <v>637394742.38</v>
          </cell>
          <cell r="AV1315">
            <v>1381287162.65</v>
          </cell>
          <cell r="AW1315">
            <v>2018681905.03</v>
          </cell>
          <cell r="AX1315">
            <v>496436517.54</v>
          </cell>
          <cell r="AY1315">
            <v>1522245387.49</v>
          </cell>
          <cell r="AZ1315">
            <v>0.315747984262299</v>
          </cell>
          <cell r="BA1315">
            <v>0.684252015737701</v>
          </cell>
          <cell r="BB1315">
            <v>1.46144984157904</v>
          </cell>
          <cell r="BC1315">
            <v>0.245921121253931</v>
          </cell>
          <cell r="BD1315">
            <v>0.0698268630083674</v>
          </cell>
          <cell r="BE1315">
            <v>0.245921121253931</v>
          </cell>
          <cell r="BF1315">
            <v>0.754078878746068</v>
          </cell>
          <cell r="BG1315" t="e">
            <v>#N/A</v>
          </cell>
          <cell r="BH1315">
            <v>49998286.02</v>
          </cell>
          <cell r="BI1315">
            <v>518565725.09</v>
          </cell>
          <cell r="BJ1315" t="e">
            <v>#N/A</v>
          </cell>
        </row>
        <row r="1316">
          <cell r="A1316" t="str">
            <v>002554.SZ</v>
          </cell>
          <cell r="B1316" t="str">
            <v>惠博普</v>
          </cell>
          <cell r="C1316">
            <v>1534901.34</v>
          </cell>
          <cell r="D1316">
            <v>384292168.73</v>
          </cell>
          <cell r="E1316">
            <v>0</v>
          </cell>
          <cell r="F1316">
            <v>0</v>
          </cell>
          <cell r="G1316">
            <v>0</v>
          </cell>
          <cell r="H1316">
            <v>0</v>
          </cell>
          <cell r="I1316">
            <v>315373492.09</v>
          </cell>
          <cell r="J1316">
            <v>191666.57</v>
          </cell>
          <cell r="K1316">
            <v>261601740.99</v>
          </cell>
          <cell r="L1316">
            <v>0</v>
          </cell>
          <cell r="M1316">
            <v>0</v>
          </cell>
          <cell r="N1316">
            <v>0</v>
          </cell>
          <cell r="O1316">
            <v>0</v>
          </cell>
          <cell r="P1316">
            <v>19129442.4</v>
          </cell>
          <cell r="Q1316">
            <v>22399551.9</v>
          </cell>
          <cell r="R1316">
            <v>0</v>
          </cell>
          <cell r="S1316">
            <v>0</v>
          </cell>
          <cell r="T1316">
            <v>0</v>
          </cell>
          <cell r="U1316">
            <v>27654869.6</v>
          </cell>
          <cell r="V1316">
            <v>2007033.29</v>
          </cell>
          <cell r="W1316">
            <v>0</v>
          </cell>
          <cell r="X1316">
            <v>243500000</v>
          </cell>
          <cell r="Y1316">
            <v>0</v>
          </cell>
          <cell r="Z1316">
            <v>0</v>
          </cell>
          <cell r="AA1316">
            <v>0</v>
          </cell>
          <cell r="AB1316">
            <v>0</v>
          </cell>
          <cell r="AC1316">
            <v>73717639.38</v>
          </cell>
          <cell r="AD1316">
            <v>0</v>
          </cell>
        </row>
        <row r="1316">
          <cell r="AF1316">
            <v>1346857772</v>
          </cell>
          <cell r="AG1316">
            <v>0</v>
          </cell>
          <cell r="AH1316">
            <v>811538117.29</v>
          </cell>
          <cell r="AI1316">
            <v>0</v>
          </cell>
          <cell r="AJ1316">
            <v>-6604311.73</v>
          </cell>
          <cell r="AK1316">
            <v>0</v>
          </cell>
          <cell r="AL1316">
            <v>52939009.05</v>
          </cell>
          <cell r="AM1316">
            <v>0</v>
          </cell>
          <cell r="AN1316">
            <v>125051367.2</v>
          </cell>
          <cell r="AO1316">
            <v>1351402506.29</v>
          </cell>
          <cell r="AP1316">
            <v>2329781953.81</v>
          </cell>
          <cell r="AQ1316">
            <v>3681184460.1</v>
          </cell>
          <cell r="AR1316">
            <v>695955467.96</v>
          </cell>
          <cell r="AS1316">
            <v>411947038.33</v>
          </cell>
          <cell r="AT1316">
            <v>243500000</v>
          </cell>
          <cell r="AU1316">
            <v>655447038.33</v>
          </cell>
          <cell r="AV1316">
            <v>2329781953.81</v>
          </cell>
          <cell r="AW1316">
            <v>2985228992.14</v>
          </cell>
          <cell r="AX1316">
            <v>411947038.33</v>
          </cell>
          <cell r="AY1316">
            <v>2573281953.81</v>
          </cell>
          <cell r="AZ1316">
            <v>0.21956340369726</v>
          </cell>
          <cell r="BA1316">
            <v>0.78043659630274</v>
          </cell>
          <cell r="BB1316">
            <v>1.28133406959313</v>
          </cell>
          <cell r="BC1316">
            <v>0.137995121786182</v>
          </cell>
          <cell r="BD1316">
            <v>0.0815682819110784</v>
          </cell>
          <cell r="BE1316">
            <v>0.137995121786182</v>
          </cell>
          <cell r="BF1316">
            <v>0.862004878213818</v>
          </cell>
          <cell r="BG1316" t="e">
            <v>#N/A</v>
          </cell>
          <cell r="BH1316">
            <v>-436276523.63</v>
          </cell>
          <cell r="BI1316">
            <v>1163353549.82</v>
          </cell>
          <cell r="BJ1316" t="e">
            <v>#N/A</v>
          </cell>
        </row>
        <row r="1317">
          <cell r="A1317" t="str">
            <v>000905.SZ</v>
          </cell>
          <cell r="B1317" t="str">
            <v>厦门港务</v>
          </cell>
          <cell r="C1317">
            <v>152427710.36</v>
          </cell>
          <cell r="D1317">
            <v>383945152.96</v>
          </cell>
          <cell r="E1317">
            <v>0</v>
          </cell>
          <cell r="F1317">
            <v>0</v>
          </cell>
          <cell r="G1317">
            <v>896634.57</v>
          </cell>
          <cell r="H1317">
            <v>0</v>
          </cell>
          <cell r="I1317">
            <v>1988643004.02</v>
          </cell>
          <cell r="J1317">
            <v>31671.7</v>
          </cell>
          <cell r="K1317">
            <v>669708277.4</v>
          </cell>
          <cell r="L1317">
            <v>0</v>
          </cell>
          <cell r="M1317">
            <v>0</v>
          </cell>
          <cell r="N1317">
            <v>0</v>
          </cell>
          <cell r="O1317">
            <v>0</v>
          </cell>
          <cell r="P1317">
            <v>196042686.53</v>
          </cell>
          <cell r="Q1317">
            <v>63027353.8</v>
          </cell>
          <cell r="R1317">
            <v>0</v>
          </cell>
          <cell r="S1317">
            <v>0</v>
          </cell>
          <cell r="T1317">
            <v>0</v>
          </cell>
          <cell r="U1317">
            <v>170581465.25</v>
          </cell>
          <cell r="V1317">
            <v>63893701.45</v>
          </cell>
          <cell r="W1317">
            <v>0</v>
          </cell>
          <cell r="X1317">
            <v>902971205.56</v>
          </cell>
          <cell r="Y1317">
            <v>0</v>
          </cell>
          <cell r="Z1317">
            <v>0</v>
          </cell>
          <cell r="AA1317">
            <v>1804541.2</v>
          </cell>
          <cell r="AB1317">
            <v>0</v>
          </cell>
          <cell r="AC1317">
            <v>47034163.36</v>
          </cell>
          <cell r="AD1317">
            <v>0</v>
          </cell>
        </row>
        <row r="1317">
          <cell r="AF1317">
            <v>625191522</v>
          </cell>
          <cell r="AG1317">
            <v>0</v>
          </cell>
          <cell r="AH1317">
            <v>505807414.66</v>
          </cell>
          <cell r="AI1317">
            <v>0</v>
          </cell>
          <cell r="AJ1317">
            <v>0</v>
          </cell>
          <cell r="AK1317">
            <v>13922549.59</v>
          </cell>
          <cell r="AL1317">
            <v>223488178.06</v>
          </cell>
          <cell r="AM1317">
            <v>0</v>
          </cell>
          <cell r="AN1317">
            <v>2308732830.32</v>
          </cell>
          <cell r="AO1317">
            <v>4641007568.16</v>
          </cell>
          <cell r="AP1317">
            <v>3677142494.63</v>
          </cell>
          <cell r="AQ1317">
            <v>8318150062.79</v>
          </cell>
          <cell r="AR1317">
            <v>3180808568.62</v>
          </cell>
          <cell r="AS1317">
            <v>555423252.78</v>
          </cell>
          <cell r="AT1317">
            <v>904775746.76</v>
          </cell>
          <cell r="AU1317">
            <v>1460198999.54</v>
          </cell>
          <cell r="AV1317">
            <v>3677142494.63</v>
          </cell>
          <cell r="AW1317">
            <v>5137341494.17</v>
          </cell>
          <cell r="AX1317">
            <v>555423252.78</v>
          </cell>
          <cell r="AY1317">
            <v>4581918241.39</v>
          </cell>
          <cell r="AZ1317">
            <v>0.284232418887682</v>
          </cell>
          <cell r="BA1317">
            <v>0.715767581112318</v>
          </cell>
          <cell r="BB1317">
            <v>1.39710155417486</v>
          </cell>
          <cell r="BC1317">
            <v>0.108114917688518</v>
          </cell>
          <cell r="BD1317">
            <v>0.176117501199164</v>
          </cell>
          <cell r="BE1317">
            <v>0.108114917688518</v>
          </cell>
          <cell r="BF1317">
            <v>0.891885082311482</v>
          </cell>
          <cell r="BG1317">
            <v>-2170841210.76</v>
          </cell>
          <cell r="BH1317">
            <v>-902861280.76</v>
          </cell>
          <cell r="BI1317">
            <v>-1511174345.59</v>
          </cell>
          <cell r="BJ1317">
            <v>-2.29081438735074</v>
          </cell>
        </row>
        <row r="1318">
          <cell r="A1318" t="str">
            <v>600933.SH</v>
          </cell>
          <cell r="B1318" t="str">
            <v>爱柯迪</v>
          </cell>
          <cell r="C1318">
            <v>74638270.22</v>
          </cell>
          <cell r="D1318">
            <v>383793802</v>
          </cell>
          <cell r="E1318">
            <v>0</v>
          </cell>
          <cell r="F1318">
            <v>0</v>
          </cell>
          <cell r="G1318">
            <v>0</v>
          </cell>
          <cell r="H1318">
            <v>0</v>
          </cell>
          <cell r="I1318">
            <v>361406370.93</v>
          </cell>
          <cell r="J1318">
            <v>0</v>
          </cell>
          <cell r="K1318">
            <v>2763027.71</v>
          </cell>
          <cell r="L1318">
            <v>0</v>
          </cell>
          <cell r="M1318">
            <v>0</v>
          </cell>
          <cell r="N1318">
            <v>0</v>
          </cell>
          <cell r="O1318">
            <v>0</v>
          </cell>
          <cell r="P1318">
            <v>75171154.58</v>
          </cell>
          <cell r="Q1318">
            <v>15757256.8</v>
          </cell>
          <cell r="R1318">
            <v>0</v>
          </cell>
          <cell r="S1318">
            <v>0</v>
          </cell>
          <cell r="T1318">
            <v>0</v>
          </cell>
          <cell r="U1318">
            <v>11919249.23</v>
          </cell>
          <cell r="V1318">
            <v>316573.87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B1318">
            <v>25714144.12</v>
          </cell>
          <cell r="AC1318">
            <v>37531080.07</v>
          </cell>
          <cell r="AD1318">
            <v>486534792.84</v>
          </cell>
        </row>
        <row r="1318">
          <cell r="AF1318">
            <v>860984000</v>
          </cell>
          <cell r="AG1318">
            <v>0</v>
          </cell>
          <cell r="AH1318">
            <v>1919440875.3</v>
          </cell>
          <cell r="AI1318">
            <v>19891878.5</v>
          </cell>
          <cell r="AJ1318">
            <v>-3219943.87</v>
          </cell>
          <cell r="AK1318">
            <v>0</v>
          </cell>
          <cell r="AL1318">
            <v>264826649.83</v>
          </cell>
          <cell r="AM1318">
            <v>0</v>
          </cell>
          <cell r="AN1318">
            <v>1457367229.57</v>
          </cell>
          <cell r="AO1318">
            <v>1475545722.37</v>
          </cell>
          <cell r="AP1318">
            <v>4519290689.33</v>
          </cell>
          <cell r="AQ1318">
            <v>5994836411.7</v>
          </cell>
          <cell r="AR1318">
            <v>593297878.3</v>
          </cell>
          <cell r="AS1318">
            <v>395713051.23</v>
          </cell>
          <cell r="AT1318">
            <v>486534792.84</v>
          </cell>
          <cell r="AU1318">
            <v>882247844.07</v>
          </cell>
          <cell r="AV1318">
            <v>4479506932.33</v>
          </cell>
          <cell r="AW1318">
            <v>5361754776.4</v>
          </cell>
          <cell r="AX1318">
            <v>395713051.23</v>
          </cell>
          <cell r="AY1318">
            <v>4966041725.17</v>
          </cell>
          <cell r="AZ1318">
            <v>0.16454460915543</v>
          </cell>
          <cell r="BA1318">
            <v>0.83545539084457</v>
          </cell>
          <cell r="BB1318">
            <v>1.19695199882437</v>
          </cell>
          <cell r="BC1318">
            <v>0.0738028999333853</v>
          </cell>
          <cell r="BD1318">
            <v>0.0907417092220451</v>
          </cell>
          <cell r="BE1318">
            <v>0.0738028999333853</v>
          </cell>
          <cell r="BF1318">
            <v>0.926197100066615</v>
          </cell>
          <cell r="BG1318">
            <v>1246430076.81</v>
          </cell>
          <cell r="BH1318">
            <v>-1300962249.71</v>
          </cell>
          <cell r="BI1318">
            <v>2289274930.85</v>
          </cell>
          <cell r="BJ1318">
            <v>2.19522100721052</v>
          </cell>
        </row>
        <row r="1319">
          <cell r="A1319" t="str">
            <v>000739.SZ</v>
          </cell>
          <cell r="B1319" t="str">
            <v>普洛药业</v>
          </cell>
          <cell r="C1319">
            <v>4800021.48</v>
          </cell>
          <cell r="D1319">
            <v>383607353.71</v>
          </cell>
          <cell r="E1319">
            <v>0</v>
          </cell>
          <cell r="F1319">
            <v>0</v>
          </cell>
          <cell r="G1319">
            <v>0</v>
          </cell>
          <cell r="H1319">
            <v>0</v>
          </cell>
          <cell r="I1319">
            <v>2595734939.56</v>
          </cell>
          <cell r="J1319">
            <v>0</v>
          </cell>
          <cell r="K1319">
            <v>222168152.62</v>
          </cell>
          <cell r="L1319">
            <v>0</v>
          </cell>
          <cell r="M1319">
            <v>0</v>
          </cell>
          <cell r="N1319">
            <v>0</v>
          </cell>
          <cell r="O1319">
            <v>0</v>
          </cell>
          <cell r="P1319">
            <v>137486766.93</v>
          </cell>
          <cell r="Q1319">
            <v>150575166.28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4907241.63</v>
          </cell>
          <cell r="W1319">
            <v>0</v>
          </cell>
          <cell r="X1319">
            <v>105000000</v>
          </cell>
          <cell r="Y1319">
            <v>0</v>
          </cell>
          <cell r="Z1319">
            <v>0</v>
          </cell>
          <cell r="AA1319">
            <v>0</v>
          </cell>
          <cell r="AB1319">
            <v>0</v>
          </cell>
          <cell r="AC1319">
            <v>118926668.67</v>
          </cell>
          <cell r="AD1319">
            <v>0</v>
          </cell>
        </row>
        <row r="1319">
          <cell r="AF1319">
            <v>1178523492</v>
          </cell>
          <cell r="AG1319">
            <v>0</v>
          </cell>
          <cell r="AH1319">
            <v>438005920.01</v>
          </cell>
          <cell r="AI1319">
            <v>0</v>
          </cell>
          <cell r="AJ1319">
            <v>305307.37</v>
          </cell>
          <cell r="AK1319">
            <v>0</v>
          </cell>
          <cell r="AL1319">
            <v>165087906.41</v>
          </cell>
          <cell r="AM1319">
            <v>0</v>
          </cell>
          <cell r="AN1319">
            <v>3084542929.19</v>
          </cell>
          <cell r="AO1319">
            <v>3723206310.88</v>
          </cell>
          <cell r="AP1319">
            <v>4866465554.98</v>
          </cell>
          <cell r="AQ1319">
            <v>8589671865.86</v>
          </cell>
          <cell r="AR1319">
            <v>3234598957.17</v>
          </cell>
          <cell r="AS1319">
            <v>383607353.71</v>
          </cell>
          <cell r="AT1319">
            <v>105000000</v>
          </cell>
          <cell r="AU1319">
            <v>488607353.71</v>
          </cell>
          <cell r="AV1319">
            <v>4866465554.98</v>
          </cell>
          <cell r="AW1319">
            <v>5355072908.69</v>
          </cell>
          <cell r="AX1319">
            <v>383607353.71</v>
          </cell>
          <cell r="AY1319">
            <v>4971465554.98</v>
          </cell>
          <cell r="AZ1319">
            <v>0.0912419610416709</v>
          </cell>
          <cell r="BA1319">
            <v>0.908758038958329</v>
          </cell>
          <cell r="BB1319">
            <v>1.1004029203926</v>
          </cell>
          <cell r="BC1319">
            <v>0.0716343848629021</v>
          </cell>
          <cell r="BD1319">
            <v>0.0196075761787688</v>
          </cell>
          <cell r="BE1319">
            <v>0.0716343848629021</v>
          </cell>
          <cell r="BF1319">
            <v>0.928365615137098</v>
          </cell>
          <cell r="BG1319">
            <v>2302193835.8</v>
          </cell>
          <cell r="BH1319">
            <v>-2357277503</v>
          </cell>
          <cell r="BI1319">
            <v>2012664856.57</v>
          </cell>
          <cell r="BJ1319">
            <v>-6.95151435936626</v>
          </cell>
        </row>
        <row r="1320">
          <cell r="A1320" t="str">
            <v>603011.SH</v>
          </cell>
          <cell r="B1320" t="str">
            <v>合锻智能</v>
          </cell>
          <cell r="C1320">
            <v>1470118.39</v>
          </cell>
          <cell r="D1320">
            <v>382241675.4</v>
          </cell>
          <cell r="E1320">
            <v>0</v>
          </cell>
          <cell r="F1320">
            <v>0</v>
          </cell>
          <cell r="G1320">
            <v>0</v>
          </cell>
          <cell r="H1320">
            <v>0</v>
          </cell>
          <cell r="I1320">
            <v>458166572.28</v>
          </cell>
          <cell r="J1320">
            <v>0</v>
          </cell>
          <cell r="K1320">
            <v>193609602</v>
          </cell>
          <cell r="L1320">
            <v>0</v>
          </cell>
          <cell r="M1320">
            <v>0</v>
          </cell>
          <cell r="N1320">
            <v>0</v>
          </cell>
          <cell r="O1320">
            <v>0</v>
          </cell>
          <cell r="P1320">
            <v>14396431.55</v>
          </cell>
          <cell r="Q1320">
            <v>2160066.97</v>
          </cell>
          <cell r="R1320">
            <v>0</v>
          </cell>
          <cell r="S1320">
            <v>0</v>
          </cell>
          <cell r="T1320">
            <v>0</v>
          </cell>
          <cell r="U1320">
            <v>14076991.68</v>
          </cell>
          <cell r="V1320">
            <v>23887568.6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B1320">
            <v>2232600.08</v>
          </cell>
          <cell r="AC1320">
            <v>24357949.37</v>
          </cell>
          <cell r="AD1320">
            <v>0</v>
          </cell>
        </row>
        <row r="1320">
          <cell r="AF1320">
            <v>450708094</v>
          </cell>
          <cell r="AG1320">
            <v>0</v>
          </cell>
          <cell r="AH1320">
            <v>1032804280.55</v>
          </cell>
          <cell r="AI1320">
            <v>58062880.14</v>
          </cell>
          <cell r="AJ1320">
            <v>0</v>
          </cell>
          <cell r="AK1320">
            <v>5931833.59</v>
          </cell>
          <cell r="AL1320">
            <v>20871998.43</v>
          </cell>
          <cell r="AM1320">
            <v>0</v>
          </cell>
          <cell r="AN1320">
            <v>289354642.31</v>
          </cell>
          <cell r="AO1320">
            <v>1116599576.32</v>
          </cell>
          <cell r="AP1320">
            <v>1857733729.02</v>
          </cell>
          <cell r="AQ1320">
            <v>2974333305.34</v>
          </cell>
          <cell r="AR1320">
            <v>720280909.24</v>
          </cell>
          <cell r="AS1320">
            <v>396318667.08</v>
          </cell>
          <cell r="AT1320">
            <v>0</v>
          </cell>
          <cell r="AU1320">
            <v>396318667.08</v>
          </cell>
          <cell r="AV1320">
            <v>1741607968.74</v>
          </cell>
          <cell r="AW1320">
            <v>2137926635.82</v>
          </cell>
          <cell r="AX1320">
            <v>396318667.08</v>
          </cell>
          <cell r="AY1320">
            <v>1741607968.74</v>
          </cell>
          <cell r="AZ1320">
            <v>0.185375241806645</v>
          </cell>
          <cell r="BA1320">
            <v>0.814624758193355</v>
          </cell>
          <cell r="BB1320">
            <v>1.22755905702862</v>
          </cell>
          <cell r="BC1320">
            <v>0.185375241806645</v>
          </cell>
          <cell r="BD1320">
            <v>0</v>
          </cell>
          <cell r="BE1320">
            <v>0.185375241806645</v>
          </cell>
          <cell r="BF1320">
            <v>0.814624758193355</v>
          </cell>
          <cell r="BG1320" t="e">
            <v>#N/A</v>
          </cell>
          <cell r="BH1320">
            <v>125026110.25</v>
          </cell>
          <cell r="BI1320">
            <v>573206120.28</v>
          </cell>
          <cell r="BJ1320" t="e">
            <v>#N/A</v>
          </cell>
        </row>
        <row r="1321">
          <cell r="A1321" t="str">
            <v>002479.SZ</v>
          </cell>
          <cell r="B1321" t="str">
            <v>富春环保</v>
          </cell>
          <cell r="C1321">
            <v>0</v>
          </cell>
          <cell r="D1321">
            <v>380646187.5</v>
          </cell>
          <cell r="E1321">
            <v>0</v>
          </cell>
          <cell r="F1321">
            <v>0</v>
          </cell>
          <cell r="G1321">
            <v>0</v>
          </cell>
          <cell r="H1321">
            <v>0</v>
          </cell>
          <cell r="I1321">
            <v>887680792.62</v>
          </cell>
          <cell r="J1321">
            <v>0</v>
          </cell>
          <cell r="K1321">
            <v>267279982.01</v>
          </cell>
          <cell r="L1321">
            <v>0</v>
          </cell>
          <cell r="M1321">
            <v>0</v>
          </cell>
          <cell r="N1321">
            <v>0</v>
          </cell>
          <cell r="O1321">
            <v>0</v>
          </cell>
          <cell r="P1321">
            <v>17119788.73</v>
          </cell>
          <cell r="Q1321">
            <v>82646035.29</v>
          </cell>
          <cell r="R1321">
            <v>0</v>
          </cell>
          <cell r="S1321">
            <v>0</v>
          </cell>
          <cell r="T1321">
            <v>0</v>
          </cell>
          <cell r="U1321">
            <v>56027000</v>
          </cell>
          <cell r="V1321">
            <v>21327367.54</v>
          </cell>
          <cell r="W1321">
            <v>0</v>
          </cell>
          <cell r="X1321">
            <v>1712960000</v>
          </cell>
          <cell r="Y1321">
            <v>0</v>
          </cell>
          <cell r="Z1321">
            <v>0</v>
          </cell>
          <cell r="AA1321">
            <v>0</v>
          </cell>
          <cell r="AB1321">
            <v>3818285.13</v>
          </cell>
          <cell r="AC1321">
            <v>41240578.48</v>
          </cell>
          <cell r="AD1321">
            <v>0</v>
          </cell>
        </row>
        <row r="1321">
          <cell r="AF1321">
            <v>865000000</v>
          </cell>
          <cell r="AG1321">
            <v>0</v>
          </cell>
          <cell r="AH1321">
            <v>1642197736.6</v>
          </cell>
          <cell r="AI1321">
            <v>0</v>
          </cell>
          <cell r="AJ1321">
            <v>0</v>
          </cell>
          <cell r="AK1321">
            <v>0</v>
          </cell>
          <cell r="AL1321">
            <v>204692208.86</v>
          </cell>
          <cell r="AM1321">
            <v>0</v>
          </cell>
          <cell r="AN1321">
            <v>1255256872.54</v>
          </cell>
          <cell r="AO1321">
            <v>3470746017.3</v>
          </cell>
          <cell r="AP1321">
            <v>3967146818</v>
          </cell>
          <cell r="AQ1321">
            <v>7437892835.3</v>
          </cell>
          <cell r="AR1321">
            <v>1321112829.8</v>
          </cell>
          <cell r="AS1321">
            <v>436673187.5</v>
          </cell>
          <cell r="AT1321">
            <v>1712960000</v>
          </cell>
          <cell r="AU1321">
            <v>2149633187.5</v>
          </cell>
          <cell r="AV1321">
            <v>3967146818</v>
          </cell>
          <cell r="AW1321">
            <v>6116780005.5</v>
          </cell>
          <cell r="AX1321">
            <v>436673187.5</v>
          </cell>
          <cell r="AY1321">
            <v>5680106818</v>
          </cell>
          <cell r="AZ1321">
            <v>0.351432156390637</v>
          </cell>
          <cell r="BA1321">
            <v>0.648567843609363</v>
          </cell>
          <cell r="BB1321">
            <v>1.54185874284928</v>
          </cell>
          <cell r="BC1321">
            <v>0.0713893890424959</v>
          </cell>
          <cell r="BD1321">
            <v>0.280042767348141</v>
          </cell>
          <cell r="BE1321">
            <v>0.0713893890424959</v>
          </cell>
          <cell r="BF1321">
            <v>0.928610610957504</v>
          </cell>
          <cell r="BG1321" t="e">
            <v>#N/A</v>
          </cell>
          <cell r="BH1321">
            <v>-475849297.3</v>
          </cell>
          <cell r="BI1321">
            <v>-1196599705.47</v>
          </cell>
          <cell r="BJ1321" t="e">
            <v>#N/A</v>
          </cell>
        </row>
        <row r="1322">
          <cell r="A1322" t="str">
            <v>002828.SZ</v>
          </cell>
          <cell r="B1322" t="str">
            <v>贝肯能源</v>
          </cell>
          <cell r="C1322">
            <v>9309111.94</v>
          </cell>
          <cell r="D1322">
            <v>380257140.69</v>
          </cell>
          <cell r="E1322">
            <v>0</v>
          </cell>
          <cell r="F1322">
            <v>0</v>
          </cell>
          <cell r="G1322">
            <v>0</v>
          </cell>
          <cell r="H1322">
            <v>0</v>
          </cell>
          <cell r="I1322">
            <v>795560203.74</v>
          </cell>
          <cell r="J1322">
            <v>0</v>
          </cell>
          <cell r="K1322">
            <v>7506899.37</v>
          </cell>
          <cell r="L1322">
            <v>0</v>
          </cell>
          <cell r="M1322">
            <v>0</v>
          </cell>
          <cell r="N1322">
            <v>0</v>
          </cell>
          <cell r="O1322">
            <v>0</v>
          </cell>
          <cell r="P1322">
            <v>9969417.71</v>
          </cell>
          <cell r="Q1322">
            <v>28556380.74</v>
          </cell>
          <cell r="R1322">
            <v>0</v>
          </cell>
          <cell r="S1322">
            <v>0</v>
          </cell>
          <cell r="T1322">
            <v>0</v>
          </cell>
          <cell r="U1322">
            <v>26570836.81</v>
          </cell>
          <cell r="V1322">
            <v>174959968.92</v>
          </cell>
          <cell r="W1322">
            <v>0</v>
          </cell>
          <cell r="X1322">
            <v>153265285.18</v>
          </cell>
          <cell r="Y1322">
            <v>0</v>
          </cell>
          <cell r="Z1322">
            <v>0</v>
          </cell>
          <cell r="AA1322">
            <v>0</v>
          </cell>
          <cell r="AB1322">
            <v>0</v>
          </cell>
          <cell r="AC1322">
            <v>337914.11</v>
          </cell>
          <cell r="AD1322">
            <v>0</v>
          </cell>
        </row>
        <row r="1322">
          <cell r="AF1322">
            <v>200987600</v>
          </cell>
          <cell r="AG1322">
            <v>0</v>
          </cell>
          <cell r="AH1322">
            <v>272607802.61</v>
          </cell>
          <cell r="AI1322">
            <v>0</v>
          </cell>
          <cell r="AJ1322">
            <v>-11050505.88</v>
          </cell>
          <cell r="AK1322">
            <v>11428059.76</v>
          </cell>
          <cell r="AL1322">
            <v>68378006.6</v>
          </cell>
          <cell r="AM1322">
            <v>0</v>
          </cell>
          <cell r="AN1322">
            <v>424493286.54</v>
          </cell>
          <cell r="AO1322">
            <v>1586293159.21</v>
          </cell>
          <cell r="AP1322">
            <v>966844249.63</v>
          </cell>
          <cell r="AQ1322">
            <v>2553137408.84</v>
          </cell>
          <cell r="AR1322">
            <v>1026199896.53</v>
          </cell>
          <cell r="AS1322">
            <v>406827977.5</v>
          </cell>
          <cell r="AT1322">
            <v>153265285.18</v>
          </cell>
          <cell r="AU1322">
            <v>560093262.68</v>
          </cell>
          <cell r="AV1322">
            <v>966844249.63</v>
          </cell>
          <cell r="AW1322">
            <v>1526937512.31</v>
          </cell>
          <cell r="AX1322">
            <v>406827977.5</v>
          </cell>
          <cell r="AY1322">
            <v>1120109534.81</v>
          </cell>
          <cell r="AZ1322">
            <v>0.366808240785619</v>
          </cell>
          <cell r="BA1322">
            <v>0.633191759214381</v>
          </cell>
          <cell r="BB1322">
            <v>1.57930040220474</v>
          </cell>
          <cell r="BC1322">
            <v>0.266433939974752</v>
          </cell>
          <cell r="BD1322">
            <v>0.100374300810866</v>
          </cell>
          <cell r="BE1322">
            <v>0.266433939974752</v>
          </cell>
          <cell r="BF1322">
            <v>0.733566060025248</v>
          </cell>
          <cell r="BG1322" t="e">
            <v>#N/A</v>
          </cell>
          <cell r="BH1322">
            <v>226087640.55</v>
          </cell>
          <cell r="BI1322">
            <v>116839100.83</v>
          </cell>
          <cell r="BJ1322" t="e">
            <v>#N/A</v>
          </cell>
        </row>
        <row r="1323">
          <cell r="A1323" t="str">
            <v>600452.SH</v>
          </cell>
          <cell r="B1323" t="str">
            <v>涪陵电力</v>
          </cell>
          <cell r="C1323">
            <v>0</v>
          </cell>
          <cell r="D1323">
            <v>380000000</v>
          </cell>
          <cell r="E1323">
            <v>0</v>
          </cell>
          <cell r="F1323">
            <v>0</v>
          </cell>
          <cell r="G1323">
            <v>0</v>
          </cell>
          <cell r="H1323">
            <v>0</v>
          </cell>
          <cell r="I1323">
            <v>1461507714.57</v>
          </cell>
          <cell r="J1323">
            <v>0</v>
          </cell>
          <cell r="K1323">
            <v>72484464.65</v>
          </cell>
          <cell r="L1323">
            <v>0</v>
          </cell>
          <cell r="M1323">
            <v>0</v>
          </cell>
          <cell r="N1323">
            <v>0</v>
          </cell>
          <cell r="O1323">
            <v>0</v>
          </cell>
          <cell r="P1323">
            <v>22344232.64</v>
          </cell>
          <cell r="Q1323">
            <v>17236876.01</v>
          </cell>
          <cell r="R1323">
            <v>0</v>
          </cell>
          <cell r="S1323">
            <v>0</v>
          </cell>
          <cell r="T1323">
            <v>0</v>
          </cell>
          <cell r="U1323">
            <v>4500000</v>
          </cell>
          <cell r="V1323">
            <v>0</v>
          </cell>
          <cell r="W1323">
            <v>0</v>
          </cell>
          <cell r="X1323">
            <v>190000000</v>
          </cell>
          <cell r="Y1323">
            <v>0</v>
          </cell>
          <cell r="Z1323">
            <v>0</v>
          </cell>
          <cell r="AA1323">
            <v>0</v>
          </cell>
          <cell r="AB1323">
            <v>0</v>
          </cell>
          <cell r="AC1323">
            <v>11386769.95</v>
          </cell>
          <cell r="AD1323">
            <v>0</v>
          </cell>
        </row>
        <row r="1323">
          <cell r="AF1323">
            <v>762173440</v>
          </cell>
          <cell r="AG1323">
            <v>0</v>
          </cell>
          <cell r="AH1323">
            <v>1951473190.97</v>
          </cell>
          <cell r="AI1323">
            <v>0</v>
          </cell>
          <cell r="AJ1323">
            <v>0</v>
          </cell>
          <cell r="AK1323">
            <v>0</v>
          </cell>
          <cell r="AL1323">
            <v>70631233.7</v>
          </cell>
          <cell r="AM1323">
            <v>0</v>
          </cell>
          <cell r="AN1323">
            <v>1252720642.54</v>
          </cell>
          <cell r="AO1323">
            <v>2159460057.82</v>
          </cell>
          <cell r="AP1323">
            <v>4036998507.21</v>
          </cell>
          <cell r="AQ1323">
            <v>6196458565.03</v>
          </cell>
          <cell r="AR1323">
            <v>1584960057.82</v>
          </cell>
          <cell r="AS1323">
            <v>384500000</v>
          </cell>
          <cell r="AT1323">
            <v>190000000</v>
          </cell>
          <cell r="AU1323">
            <v>574500000</v>
          </cell>
          <cell r="AV1323">
            <v>4036998507.21</v>
          </cell>
          <cell r="AW1323">
            <v>4611498507.21</v>
          </cell>
          <cell r="AX1323">
            <v>384500000</v>
          </cell>
          <cell r="AY1323">
            <v>4226998507.21</v>
          </cell>
          <cell r="AZ1323">
            <v>0.124579895038842</v>
          </cell>
          <cell r="BA1323">
            <v>0.875420104961158</v>
          </cell>
          <cell r="BB1323">
            <v>1.14230869765593</v>
          </cell>
          <cell r="BC1323">
            <v>0.0833785372366142</v>
          </cell>
          <cell r="BD1323">
            <v>0.0412013578022281</v>
          </cell>
          <cell r="BE1323">
            <v>0.0833785372366142</v>
          </cell>
          <cell r="BF1323">
            <v>0.916621462763386</v>
          </cell>
          <cell r="BG1323" t="e">
            <v>#N/A</v>
          </cell>
          <cell r="BH1323">
            <v>-446850118.65</v>
          </cell>
          <cell r="BI1323">
            <v>-57428838.3799999</v>
          </cell>
          <cell r="BJ1323" t="e">
            <v>#N/A</v>
          </cell>
        </row>
        <row r="1324">
          <cell r="A1324" t="str">
            <v>600955.SH</v>
          </cell>
          <cell r="B1324" t="str">
            <v>维远股份</v>
          </cell>
          <cell r="C1324">
            <v>0</v>
          </cell>
          <cell r="D1324">
            <v>380000000</v>
          </cell>
          <cell r="E1324">
            <v>0</v>
          </cell>
          <cell r="F1324">
            <v>0</v>
          </cell>
          <cell r="G1324">
            <v>0</v>
          </cell>
          <cell r="H1324">
            <v>0</v>
          </cell>
          <cell r="I1324">
            <v>350627928.65</v>
          </cell>
          <cell r="J1324">
            <v>0</v>
          </cell>
          <cell r="K1324">
            <v>219335033.45</v>
          </cell>
          <cell r="L1324">
            <v>0</v>
          </cell>
          <cell r="M1324">
            <v>0</v>
          </cell>
          <cell r="N1324">
            <v>0</v>
          </cell>
          <cell r="O1324">
            <v>0</v>
          </cell>
          <cell r="P1324">
            <v>54846772.12</v>
          </cell>
          <cell r="Q1324">
            <v>237812967.8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B1324">
            <v>0</v>
          </cell>
          <cell r="AC1324">
            <v>84990748.46</v>
          </cell>
          <cell r="AD1324">
            <v>0</v>
          </cell>
        </row>
        <row r="1324">
          <cell r="AF1324">
            <v>550000000</v>
          </cell>
          <cell r="AG1324">
            <v>0</v>
          </cell>
          <cell r="AH1324">
            <v>4391615206.84</v>
          </cell>
          <cell r="AI1324">
            <v>0</v>
          </cell>
          <cell r="AJ1324">
            <v>0</v>
          </cell>
          <cell r="AK1324">
            <v>18398190.42</v>
          </cell>
          <cell r="AL1324">
            <v>113923260.48</v>
          </cell>
          <cell r="AM1324">
            <v>0</v>
          </cell>
          <cell r="AN1324">
            <v>2848280294.89</v>
          </cell>
          <cell r="AO1324">
            <v>1327613450.48</v>
          </cell>
          <cell r="AP1324">
            <v>7922216952.63</v>
          </cell>
          <cell r="AQ1324">
            <v>9249830403.11</v>
          </cell>
          <cell r="AR1324">
            <v>947613450.48</v>
          </cell>
          <cell r="AS1324">
            <v>380000000</v>
          </cell>
          <cell r="AT1324">
            <v>0</v>
          </cell>
          <cell r="AU1324">
            <v>380000000</v>
          </cell>
          <cell r="AV1324">
            <v>7922216952.63</v>
          </cell>
          <cell r="AW1324">
            <v>8302216952.63</v>
          </cell>
          <cell r="AX1324">
            <v>380000000</v>
          </cell>
          <cell r="AY1324">
            <v>7922216952.63</v>
          </cell>
          <cell r="AZ1324">
            <v>0.0457709069960672</v>
          </cell>
          <cell r="BA1324">
            <v>0.954229093003933</v>
          </cell>
          <cell r="BB1324">
            <v>1.04796637131654</v>
          </cell>
          <cell r="BC1324">
            <v>0.0457709069960672</v>
          </cell>
          <cell r="BD1324">
            <v>0</v>
          </cell>
          <cell r="BE1324">
            <v>0.0457709069960672</v>
          </cell>
          <cell r="BF1324">
            <v>0.954229093003933</v>
          </cell>
          <cell r="BG1324">
            <v>4577562478.77</v>
          </cell>
          <cell r="BH1324">
            <v>-4580502844.97</v>
          </cell>
          <cell r="BI1324">
            <v>4075228509.94</v>
          </cell>
          <cell r="BJ1324">
            <v>-8.11258796499812</v>
          </cell>
        </row>
        <row r="1325">
          <cell r="A1325" t="str">
            <v>000931.SZ</v>
          </cell>
          <cell r="B1325" t="str">
            <v>中关村</v>
          </cell>
          <cell r="C1325">
            <v>4795035.79</v>
          </cell>
          <cell r="D1325">
            <v>377742500</v>
          </cell>
          <cell r="E1325">
            <v>0</v>
          </cell>
          <cell r="F1325">
            <v>0</v>
          </cell>
          <cell r="G1325">
            <v>0</v>
          </cell>
          <cell r="H1325">
            <v>0</v>
          </cell>
          <cell r="I1325">
            <v>311395991.97</v>
          </cell>
          <cell r="J1325">
            <v>2308934.16</v>
          </cell>
          <cell r="K1325">
            <v>54815140.52</v>
          </cell>
          <cell r="L1325">
            <v>0</v>
          </cell>
          <cell r="M1325">
            <v>0</v>
          </cell>
          <cell r="N1325">
            <v>0</v>
          </cell>
          <cell r="O1325">
            <v>0</v>
          </cell>
          <cell r="P1325">
            <v>29678763.65</v>
          </cell>
          <cell r="Q1325">
            <v>81411145.09</v>
          </cell>
          <cell r="R1325">
            <v>0</v>
          </cell>
          <cell r="S1325">
            <v>0</v>
          </cell>
          <cell r="T1325">
            <v>0</v>
          </cell>
          <cell r="U1325">
            <v>157891776.45</v>
          </cell>
          <cell r="V1325">
            <v>2944572.07</v>
          </cell>
          <cell r="W1325">
            <v>0</v>
          </cell>
          <cell r="X1325">
            <v>91560951.38</v>
          </cell>
          <cell r="Y1325">
            <v>0</v>
          </cell>
          <cell r="Z1325">
            <v>0</v>
          </cell>
          <cell r="AA1325">
            <v>0</v>
          </cell>
          <cell r="AB1325">
            <v>0</v>
          </cell>
          <cell r="AC1325">
            <v>26750023.75</v>
          </cell>
          <cell r="AD1325">
            <v>0</v>
          </cell>
        </row>
        <row r="1325">
          <cell r="AF1325">
            <v>753126982</v>
          </cell>
          <cell r="AG1325">
            <v>0</v>
          </cell>
          <cell r="AH1325">
            <v>1576028798.22</v>
          </cell>
          <cell r="AI1325">
            <v>0</v>
          </cell>
          <cell r="AJ1325">
            <v>-27412769.18</v>
          </cell>
          <cell r="AK1325">
            <v>0</v>
          </cell>
          <cell r="AL1325">
            <v>83015164.7</v>
          </cell>
          <cell r="AM1325">
            <v>0</v>
          </cell>
          <cell r="AN1325">
            <v>-735297237.2</v>
          </cell>
          <cell r="AO1325">
            <v>1141294834.83</v>
          </cell>
          <cell r="AP1325">
            <v>1649460938.54</v>
          </cell>
          <cell r="AQ1325">
            <v>2790755773.37</v>
          </cell>
          <cell r="AR1325">
            <v>514099607</v>
          </cell>
          <cell r="AS1325">
            <v>535634276.45</v>
          </cell>
          <cell r="AT1325">
            <v>91560951.38</v>
          </cell>
          <cell r="AU1325">
            <v>627195227.83</v>
          </cell>
          <cell r="AV1325">
            <v>1649460938.54</v>
          </cell>
          <cell r="AW1325">
            <v>2276656166.37</v>
          </cell>
          <cell r="AX1325">
            <v>535634276.45</v>
          </cell>
          <cell r="AY1325">
            <v>1741021889.92</v>
          </cell>
          <cell r="AZ1325">
            <v>0.275489657636808</v>
          </cell>
          <cell r="BA1325">
            <v>0.724510342363192</v>
          </cell>
          <cell r="BB1325">
            <v>1.38024254662566</v>
          </cell>
          <cell r="BC1325">
            <v>0.235272363197487</v>
          </cell>
          <cell r="BD1325">
            <v>0.0402172944393219</v>
          </cell>
          <cell r="BE1325">
            <v>0.235272363197487</v>
          </cell>
          <cell r="BF1325">
            <v>0.764727636802514</v>
          </cell>
          <cell r="BG1325" t="e">
            <v>#N/A</v>
          </cell>
          <cell r="BH1325">
            <v>306341330.54</v>
          </cell>
          <cell r="BI1325">
            <v>307444913.62</v>
          </cell>
          <cell r="BJ1325" t="e">
            <v>#N/A</v>
          </cell>
        </row>
        <row r="1326">
          <cell r="A1326" t="str">
            <v>002911.SZ</v>
          </cell>
          <cell r="B1326" t="str">
            <v>佛燃能源</v>
          </cell>
          <cell r="C1326">
            <v>5492608.46</v>
          </cell>
          <cell r="D1326">
            <v>375882998.63</v>
          </cell>
          <cell r="E1326">
            <v>0</v>
          </cell>
          <cell r="F1326">
            <v>0</v>
          </cell>
          <cell r="G1326">
            <v>0</v>
          </cell>
          <cell r="H1326">
            <v>0</v>
          </cell>
          <cell r="I1326">
            <v>1606037358.4</v>
          </cell>
          <cell r="J1326">
            <v>0</v>
          </cell>
          <cell r="K1326">
            <v>693422148.02</v>
          </cell>
          <cell r="L1326">
            <v>0</v>
          </cell>
          <cell r="M1326">
            <v>0</v>
          </cell>
          <cell r="N1326">
            <v>0</v>
          </cell>
          <cell r="O1326">
            <v>0</v>
          </cell>
          <cell r="P1326">
            <v>71023596.93</v>
          </cell>
          <cell r="Q1326">
            <v>69437660.9</v>
          </cell>
          <cell r="R1326">
            <v>0</v>
          </cell>
          <cell r="S1326">
            <v>0</v>
          </cell>
          <cell r="T1326">
            <v>0</v>
          </cell>
          <cell r="U1326">
            <v>51761397.9</v>
          </cell>
          <cell r="V1326">
            <v>925550273.36</v>
          </cell>
          <cell r="W1326">
            <v>0</v>
          </cell>
          <cell r="X1326">
            <v>2376044285.7</v>
          </cell>
          <cell r="Y1326">
            <v>1350000000</v>
          </cell>
          <cell r="Z1326">
            <v>0</v>
          </cell>
          <cell r="AA1326">
            <v>0</v>
          </cell>
          <cell r="AB1326">
            <v>0</v>
          </cell>
          <cell r="AC1326">
            <v>465037744.17</v>
          </cell>
          <cell r="AD1326">
            <v>0</v>
          </cell>
        </row>
        <row r="1326">
          <cell r="AF1326">
            <v>945200000</v>
          </cell>
          <cell r="AG1326">
            <v>0</v>
          </cell>
          <cell r="AH1326">
            <v>289272235.23</v>
          </cell>
          <cell r="AI1326">
            <v>0</v>
          </cell>
          <cell r="AJ1326">
            <v>388681305.6</v>
          </cell>
          <cell r="AK1326">
            <v>20024987.98</v>
          </cell>
          <cell r="AL1326">
            <v>258161365.29</v>
          </cell>
          <cell r="AM1326">
            <v>0</v>
          </cell>
          <cell r="AN1326">
            <v>1521352646.06</v>
          </cell>
          <cell r="AO1326">
            <v>7989690072.47</v>
          </cell>
          <cell r="AP1326">
            <v>3422692540.16</v>
          </cell>
          <cell r="AQ1326">
            <v>11412382612.63</v>
          </cell>
          <cell r="AR1326">
            <v>3836001390.24</v>
          </cell>
          <cell r="AS1326">
            <v>427644396.53</v>
          </cell>
          <cell r="AT1326">
            <v>3726044285.7</v>
          </cell>
          <cell r="AU1326">
            <v>4153688682.23</v>
          </cell>
          <cell r="AV1326">
            <v>3422692540.16</v>
          </cell>
          <cell r="AW1326">
            <v>7576381222.39</v>
          </cell>
          <cell r="AX1326">
            <v>427644396.53</v>
          </cell>
          <cell r="AY1326">
            <v>7148736825.86</v>
          </cell>
          <cell r="AZ1326">
            <v>0.54824177404839</v>
          </cell>
          <cell r="BA1326">
            <v>0.45175822595161</v>
          </cell>
          <cell r="BB1326">
            <v>2.21357341727102</v>
          </cell>
          <cell r="BC1326">
            <v>0.0564444137613099</v>
          </cell>
          <cell r="BD1326">
            <v>0.49179736028708</v>
          </cell>
          <cell r="BE1326">
            <v>0.0564444137613099</v>
          </cell>
          <cell r="BF1326">
            <v>0.94355558623869</v>
          </cell>
          <cell r="BG1326">
            <v>184556304.619999</v>
          </cell>
          <cell r="BH1326">
            <v>-1337060630.93</v>
          </cell>
          <cell r="BI1326">
            <v>-1470337844.74</v>
          </cell>
          <cell r="BJ1326">
            <v>0.888478483840569</v>
          </cell>
        </row>
        <row r="1327">
          <cell r="A1327" t="str">
            <v>603222.SH</v>
          </cell>
          <cell r="B1327" t="str">
            <v>济民医疗</v>
          </cell>
          <cell r="C1327">
            <v>602333.24</v>
          </cell>
          <cell r="D1327">
            <v>375803164.4</v>
          </cell>
          <cell r="E1327">
            <v>0</v>
          </cell>
          <cell r="F1327">
            <v>0</v>
          </cell>
          <cell r="G1327">
            <v>0</v>
          </cell>
          <cell r="H1327">
            <v>0</v>
          </cell>
          <cell r="I1327">
            <v>206078086.65</v>
          </cell>
          <cell r="J1327">
            <v>0</v>
          </cell>
          <cell r="K1327">
            <v>56089685.04</v>
          </cell>
          <cell r="L1327">
            <v>0</v>
          </cell>
          <cell r="M1327">
            <v>0</v>
          </cell>
          <cell r="N1327">
            <v>0</v>
          </cell>
          <cell r="O1327">
            <v>0</v>
          </cell>
          <cell r="P1327">
            <v>17099653.22</v>
          </cell>
          <cell r="Q1327">
            <v>23981568.67</v>
          </cell>
          <cell r="R1327">
            <v>0</v>
          </cell>
          <cell r="S1327">
            <v>0</v>
          </cell>
          <cell r="T1327">
            <v>0</v>
          </cell>
          <cell r="U1327">
            <v>46658726.28</v>
          </cell>
          <cell r="V1327">
            <v>2697033.24</v>
          </cell>
          <cell r="W1327">
            <v>0</v>
          </cell>
          <cell r="X1327">
            <v>264387237.74</v>
          </cell>
          <cell r="Y1327">
            <v>0</v>
          </cell>
          <cell r="Z1327">
            <v>0</v>
          </cell>
          <cell r="AA1327">
            <v>0</v>
          </cell>
          <cell r="AB1327">
            <v>0</v>
          </cell>
          <cell r="AC1327">
            <v>13299716.31</v>
          </cell>
          <cell r="AD1327">
            <v>0</v>
          </cell>
        </row>
        <row r="1327">
          <cell r="AF1327">
            <v>340743468</v>
          </cell>
          <cell r="AG1327">
            <v>0</v>
          </cell>
          <cell r="AH1327">
            <v>413100460.48</v>
          </cell>
          <cell r="AI1327">
            <v>0</v>
          </cell>
          <cell r="AJ1327">
            <v>-1259115.8</v>
          </cell>
          <cell r="AK1327">
            <v>0</v>
          </cell>
          <cell r="AL1327">
            <v>33734117.69</v>
          </cell>
          <cell r="AM1327">
            <v>0</v>
          </cell>
          <cell r="AN1327">
            <v>452764822.69</v>
          </cell>
          <cell r="AO1327">
            <v>1006697204.79</v>
          </cell>
          <cell r="AP1327">
            <v>1239083753.06</v>
          </cell>
          <cell r="AQ1327">
            <v>2245780957.85</v>
          </cell>
          <cell r="AR1327">
            <v>319848076.37</v>
          </cell>
          <cell r="AS1327">
            <v>422461890.68</v>
          </cell>
          <cell r="AT1327">
            <v>264387237.74</v>
          </cell>
          <cell r="AU1327">
            <v>686849128.42</v>
          </cell>
          <cell r="AV1327">
            <v>1239083753.06</v>
          </cell>
          <cell r="AW1327">
            <v>1925932881.48</v>
          </cell>
          <cell r="AX1327">
            <v>422461890.68</v>
          </cell>
          <cell r="AY1327">
            <v>1503470990.8</v>
          </cell>
          <cell r="AZ1327">
            <v>0.356631913305403</v>
          </cell>
          <cell r="BA1327">
            <v>0.643368086694597</v>
          </cell>
          <cell r="BB1327">
            <v>1.55432017950666</v>
          </cell>
          <cell r="BC1327">
            <v>0.219354420261705</v>
          </cell>
          <cell r="BD1327">
            <v>0.137277493043698</v>
          </cell>
          <cell r="BE1327">
            <v>0.219354420261705</v>
          </cell>
          <cell r="BF1327">
            <v>0.780645579738295</v>
          </cell>
          <cell r="BG1327" t="e">
            <v>#N/A</v>
          </cell>
          <cell r="BH1327">
            <v>29579022.06</v>
          </cell>
          <cell r="BI1327">
            <v>15860400.23</v>
          </cell>
          <cell r="BJ1327" t="e">
            <v>#N/A</v>
          </cell>
        </row>
        <row r="1328">
          <cell r="A1328" t="str">
            <v>000151.SZ</v>
          </cell>
          <cell r="B1328" t="str">
            <v>中成股份</v>
          </cell>
          <cell r="C1328">
            <v>0</v>
          </cell>
          <cell r="D1328">
            <v>375132464.05</v>
          </cell>
          <cell r="E1328">
            <v>0</v>
          </cell>
          <cell r="F1328">
            <v>0</v>
          </cell>
          <cell r="G1328">
            <v>0</v>
          </cell>
          <cell r="H1328">
            <v>0</v>
          </cell>
          <cell r="I1328">
            <v>332565966.76</v>
          </cell>
          <cell r="J1328">
            <v>0</v>
          </cell>
          <cell r="K1328">
            <v>436174615.49</v>
          </cell>
          <cell r="L1328">
            <v>0</v>
          </cell>
          <cell r="M1328">
            <v>0</v>
          </cell>
          <cell r="N1328">
            <v>0</v>
          </cell>
          <cell r="O1328">
            <v>0</v>
          </cell>
          <cell r="P1328">
            <v>29584529.99</v>
          </cell>
          <cell r="Q1328">
            <v>34749323.17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30665000.28</v>
          </cell>
          <cell r="AB1328">
            <v>0</v>
          </cell>
          <cell r="AC1328">
            <v>0</v>
          </cell>
          <cell r="AD1328">
            <v>0</v>
          </cell>
        </row>
        <row r="1328">
          <cell r="AF1328">
            <v>337370728</v>
          </cell>
          <cell r="AG1328">
            <v>0</v>
          </cell>
          <cell r="AH1328">
            <v>644092256.01</v>
          </cell>
          <cell r="AI1328">
            <v>0</v>
          </cell>
          <cell r="AJ1328">
            <v>20296951.54</v>
          </cell>
          <cell r="AK1328">
            <v>0</v>
          </cell>
          <cell r="AL1328">
            <v>147990000</v>
          </cell>
          <cell r="AM1328">
            <v>0</v>
          </cell>
          <cell r="AN1328">
            <v>-296093168.7</v>
          </cell>
          <cell r="AO1328">
            <v>1238871899.74</v>
          </cell>
          <cell r="AP1328">
            <v>853656766.85</v>
          </cell>
          <cell r="AQ1328">
            <v>2092528666.59</v>
          </cell>
          <cell r="AR1328">
            <v>833074435.41</v>
          </cell>
          <cell r="AS1328">
            <v>375132464.05</v>
          </cell>
          <cell r="AT1328">
            <v>30665000.28</v>
          </cell>
          <cell r="AU1328">
            <v>405797464.33</v>
          </cell>
          <cell r="AV1328">
            <v>853656766.85</v>
          </cell>
          <cell r="AW1328">
            <v>1259454231.18</v>
          </cell>
          <cell r="AX1328">
            <v>375132464.05</v>
          </cell>
          <cell r="AY1328">
            <v>884321767.13</v>
          </cell>
          <cell r="AZ1328">
            <v>0.322201040961848</v>
          </cell>
          <cell r="BA1328">
            <v>0.677798959038152</v>
          </cell>
          <cell r="BB1328">
            <v>1.4753637294148</v>
          </cell>
          <cell r="BC1328">
            <v>0.297853192885408</v>
          </cell>
          <cell r="BD1328">
            <v>0.0243478480764399</v>
          </cell>
          <cell r="BE1328">
            <v>0.297853192885408</v>
          </cell>
          <cell r="BF1328">
            <v>0.702146807114592</v>
          </cell>
          <cell r="BG1328" t="e">
            <v>#N/A</v>
          </cell>
          <cell r="BH1328">
            <v>-360717711.31</v>
          </cell>
          <cell r="BI1328">
            <v>765040985.86</v>
          </cell>
          <cell r="BJ1328" t="e">
            <v>#N/A</v>
          </cell>
        </row>
        <row r="1329">
          <cell r="A1329" t="str">
            <v>603601.SH</v>
          </cell>
          <cell r="B1329" t="str">
            <v>再升科技</v>
          </cell>
          <cell r="C1329">
            <v>18346311.39</v>
          </cell>
          <cell r="D1329">
            <v>373802459.51</v>
          </cell>
          <cell r="E1329">
            <v>0</v>
          </cell>
          <cell r="F1329">
            <v>0</v>
          </cell>
          <cell r="G1329">
            <v>0</v>
          </cell>
          <cell r="H1329">
            <v>0</v>
          </cell>
          <cell r="I1329">
            <v>272828444.01</v>
          </cell>
          <cell r="J1329">
            <v>0</v>
          </cell>
          <cell r="K1329">
            <v>23358142.69</v>
          </cell>
          <cell r="L1329">
            <v>0</v>
          </cell>
          <cell r="M1329">
            <v>0</v>
          </cell>
          <cell r="N1329">
            <v>0</v>
          </cell>
          <cell r="O1329">
            <v>0</v>
          </cell>
          <cell r="P1329">
            <v>21637520.03</v>
          </cell>
          <cell r="Q1329">
            <v>16162580.17</v>
          </cell>
          <cell r="R1329">
            <v>0</v>
          </cell>
          <cell r="S1329">
            <v>0</v>
          </cell>
          <cell r="T1329">
            <v>0</v>
          </cell>
          <cell r="U1329">
            <v>4305051.85</v>
          </cell>
          <cell r="V1329">
            <v>62870509.28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B1329">
            <v>0</v>
          </cell>
          <cell r="AC1329">
            <v>75391958.94</v>
          </cell>
          <cell r="AD1329">
            <v>0</v>
          </cell>
        </row>
        <row r="1329">
          <cell r="AF1329">
            <v>724921324</v>
          </cell>
          <cell r="AG1329">
            <v>0</v>
          </cell>
          <cell r="AH1329">
            <v>478292290.57</v>
          </cell>
          <cell r="AI1329">
            <v>15681209.18</v>
          </cell>
          <cell r="AJ1329">
            <v>0</v>
          </cell>
          <cell r="AK1329">
            <v>0</v>
          </cell>
          <cell r="AL1329">
            <v>91006800.95</v>
          </cell>
          <cell r="AM1329">
            <v>0</v>
          </cell>
          <cell r="AN1329">
            <v>636227525.07</v>
          </cell>
          <cell r="AO1329">
            <v>868702977.87</v>
          </cell>
          <cell r="AP1329">
            <v>1946129149.77</v>
          </cell>
          <cell r="AQ1329">
            <v>2814832127.64</v>
          </cell>
          <cell r="AR1329">
            <v>490595466.51</v>
          </cell>
          <cell r="AS1329">
            <v>378107511.36</v>
          </cell>
          <cell r="AT1329">
            <v>0</v>
          </cell>
          <cell r="AU1329">
            <v>378107511.36</v>
          </cell>
          <cell r="AV1329">
            <v>1914766731.41</v>
          </cell>
          <cell r="AW1329">
            <v>2292874242.77</v>
          </cell>
          <cell r="AX1329">
            <v>378107511.36</v>
          </cell>
          <cell r="AY1329">
            <v>1914766731.41</v>
          </cell>
          <cell r="AZ1329">
            <v>0.164905472924329</v>
          </cell>
          <cell r="BA1329">
            <v>0.835094527075671</v>
          </cell>
          <cell r="BB1329">
            <v>1.19746922962337</v>
          </cell>
          <cell r="BC1329">
            <v>0.164905472924329</v>
          </cell>
          <cell r="BD1329">
            <v>0</v>
          </cell>
          <cell r="BE1329">
            <v>0.164905472924329</v>
          </cell>
          <cell r="BF1329">
            <v>0.835094527075671</v>
          </cell>
          <cell r="BG1329" t="e">
            <v>#N/A</v>
          </cell>
          <cell r="BH1329">
            <v>70151600.85</v>
          </cell>
          <cell r="BI1329">
            <v>364590084.33</v>
          </cell>
          <cell r="BJ1329" t="e">
            <v>#N/A</v>
          </cell>
        </row>
        <row r="1330">
          <cell r="A1330" t="str">
            <v>000026.SZ</v>
          </cell>
          <cell r="B1330" t="str">
            <v>飞亚达</v>
          </cell>
          <cell r="C1330">
            <v>4243573.53</v>
          </cell>
          <cell r="D1330">
            <v>372777721.19</v>
          </cell>
          <cell r="E1330">
            <v>0</v>
          </cell>
          <cell r="F1330">
            <v>0</v>
          </cell>
          <cell r="G1330">
            <v>0</v>
          </cell>
          <cell r="H1330">
            <v>0</v>
          </cell>
          <cell r="I1330">
            <v>217887557.57</v>
          </cell>
          <cell r="J1330">
            <v>9043788.94</v>
          </cell>
          <cell r="K1330">
            <v>18039474.59</v>
          </cell>
          <cell r="L1330">
            <v>0</v>
          </cell>
          <cell r="M1330">
            <v>0</v>
          </cell>
          <cell r="N1330">
            <v>0</v>
          </cell>
          <cell r="O1330">
            <v>0</v>
          </cell>
          <cell r="P1330">
            <v>102779107.82</v>
          </cell>
          <cell r="Q1330">
            <v>73360854.86</v>
          </cell>
          <cell r="R1330">
            <v>0</v>
          </cell>
          <cell r="S1330">
            <v>0</v>
          </cell>
          <cell r="T1330">
            <v>0</v>
          </cell>
          <cell r="U1330">
            <v>92008265.22</v>
          </cell>
          <cell r="V1330">
            <v>2284905.33</v>
          </cell>
          <cell r="W1330">
            <v>0</v>
          </cell>
          <cell r="X1330">
            <v>3581145</v>
          </cell>
          <cell r="Y1330">
            <v>0</v>
          </cell>
          <cell r="Z1330">
            <v>0</v>
          </cell>
          <cell r="AA1330">
            <v>0</v>
          </cell>
          <cell r="AB1330">
            <v>48368.34</v>
          </cell>
          <cell r="AC1330">
            <v>2377718.35</v>
          </cell>
          <cell r="AD1330">
            <v>0</v>
          </cell>
        </row>
        <row r="1330">
          <cell r="AF1330">
            <v>426263066</v>
          </cell>
          <cell r="AG1330">
            <v>0</v>
          </cell>
          <cell r="AH1330">
            <v>1038716410.42</v>
          </cell>
          <cell r="AI1330">
            <v>65833649.7</v>
          </cell>
          <cell r="AJ1330">
            <v>-6867832.78</v>
          </cell>
          <cell r="AK1330">
            <v>717743.8</v>
          </cell>
          <cell r="AL1330">
            <v>246531866.87</v>
          </cell>
          <cell r="AM1330">
            <v>0</v>
          </cell>
          <cell r="AN1330">
            <v>1328530955.62</v>
          </cell>
          <cell r="AO1330">
            <v>898432480.74</v>
          </cell>
          <cell r="AP1330">
            <v>3099725859.63</v>
          </cell>
          <cell r="AQ1330">
            <v>3998158340.37</v>
          </cell>
          <cell r="AR1330">
            <v>430065349.33</v>
          </cell>
          <cell r="AS1330">
            <v>464785986.41</v>
          </cell>
          <cell r="AT1330">
            <v>3581145</v>
          </cell>
          <cell r="AU1330">
            <v>468367131.41</v>
          </cell>
          <cell r="AV1330">
            <v>2968058560.23</v>
          </cell>
          <cell r="AW1330">
            <v>3436425691.64</v>
          </cell>
          <cell r="AX1330">
            <v>464785986.41</v>
          </cell>
          <cell r="AY1330">
            <v>2971639705.23</v>
          </cell>
          <cell r="AZ1330">
            <v>0.136294852104448</v>
          </cell>
          <cell r="BA1330">
            <v>0.863705147895552</v>
          </cell>
          <cell r="BB1330">
            <v>1.15780252373919</v>
          </cell>
          <cell r="BC1330">
            <v>0.135252738780505</v>
          </cell>
          <cell r="BD1330">
            <v>0.00104211332394356</v>
          </cell>
          <cell r="BE1330">
            <v>0.135252738780505</v>
          </cell>
          <cell r="BF1330">
            <v>0.864747261219495</v>
          </cell>
          <cell r="BG1330" t="e">
            <v>#N/A</v>
          </cell>
          <cell r="BH1330">
            <v>-219127447.58</v>
          </cell>
          <cell r="BI1330">
            <v>2271443864.36</v>
          </cell>
          <cell r="BJ1330" t="e">
            <v>#N/A</v>
          </cell>
        </row>
        <row r="1331">
          <cell r="A1331" t="str">
            <v>002611.SZ</v>
          </cell>
          <cell r="B1331" t="str">
            <v>东方精工</v>
          </cell>
          <cell r="C1331">
            <v>24402237.79</v>
          </cell>
          <cell r="D1331">
            <v>371830802.69</v>
          </cell>
          <cell r="E1331">
            <v>0</v>
          </cell>
          <cell r="F1331">
            <v>0</v>
          </cell>
          <cell r="G1331">
            <v>5286141.68</v>
          </cell>
          <cell r="H1331">
            <v>0</v>
          </cell>
          <cell r="I1331">
            <v>738443272.47</v>
          </cell>
          <cell r="J1331">
            <v>0</v>
          </cell>
          <cell r="K1331">
            <v>442900489.11</v>
          </cell>
          <cell r="L1331">
            <v>0</v>
          </cell>
          <cell r="M1331">
            <v>0</v>
          </cell>
          <cell r="N1331">
            <v>0</v>
          </cell>
          <cell r="O1331">
            <v>0</v>
          </cell>
          <cell r="P1331">
            <v>94586629.55</v>
          </cell>
          <cell r="Q1331">
            <v>60331362.4</v>
          </cell>
          <cell r="R1331">
            <v>0</v>
          </cell>
          <cell r="S1331">
            <v>0</v>
          </cell>
          <cell r="T1331">
            <v>0</v>
          </cell>
          <cell r="U1331">
            <v>40894679.18</v>
          </cell>
          <cell r="V1331">
            <v>13943644.5</v>
          </cell>
          <cell r="W1331">
            <v>0</v>
          </cell>
          <cell r="X1331">
            <v>314508828.75</v>
          </cell>
          <cell r="Y1331">
            <v>0</v>
          </cell>
          <cell r="Z1331">
            <v>0</v>
          </cell>
          <cell r="AA1331">
            <v>16433073.29</v>
          </cell>
          <cell r="AB1331">
            <v>111632160.42</v>
          </cell>
          <cell r="AC1331">
            <v>15800747.8</v>
          </cell>
          <cell r="AD1331">
            <v>64452140.63</v>
          </cell>
        </row>
        <row r="1331">
          <cell r="AF1331">
            <v>1332088167</v>
          </cell>
          <cell r="AG1331">
            <v>0</v>
          </cell>
          <cell r="AH1331">
            <v>3257219586.52</v>
          </cell>
          <cell r="AI1331">
            <v>59060125.6</v>
          </cell>
          <cell r="AJ1331">
            <v>-8128633.78</v>
          </cell>
          <cell r="AK1331">
            <v>10820572.13</v>
          </cell>
          <cell r="AL1331">
            <v>51830974.45</v>
          </cell>
          <cell r="AM1331">
            <v>0</v>
          </cell>
          <cell r="AN1331">
            <v>-570621114.96</v>
          </cell>
          <cell r="AO1331">
            <v>2315446210.26</v>
          </cell>
          <cell r="AP1331">
            <v>4132269676.96</v>
          </cell>
          <cell r="AQ1331">
            <v>6447715887.22</v>
          </cell>
          <cell r="AR1331">
            <v>1502040544.04</v>
          </cell>
          <cell r="AS1331">
            <v>418011623.55</v>
          </cell>
          <cell r="AT1331">
            <v>395394042.67</v>
          </cell>
          <cell r="AU1331">
            <v>813405666.22</v>
          </cell>
          <cell r="AV1331">
            <v>4014149425.76</v>
          </cell>
          <cell r="AW1331">
            <v>4827555091.98</v>
          </cell>
          <cell r="AX1331">
            <v>418011623.55</v>
          </cell>
          <cell r="AY1331">
            <v>4409543468.43</v>
          </cell>
          <cell r="AZ1331">
            <v>0.168492259688824</v>
          </cell>
          <cell r="BA1331">
            <v>0.831507740311176</v>
          </cell>
          <cell r="BB1331">
            <v>1.20263462565697</v>
          </cell>
          <cell r="BC1331">
            <v>0.0865886801052651</v>
          </cell>
          <cell r="BD1331">
            <v>0.0819035795835591</v>
          </cell>
          <cell r="BE1331">
            <v>0.0865886801052651</v>
          </cell>
          <cell r="BF1331">
            <v>0.913411319894735</v>
          </cell>
          <cell r="BG1331">
            <v>2366613617.88</v>
          </cell>
          <cell r="BH1331">
            <v>-2536895225.44</v>
          </cell>
          <cell r="BI1331">
            <v>2736190330.12</v>
          </cell>
          <cell r="BJ1331">
            <v>7.40357884980356</v>
          </cell>
        </row>
        <row r="1332">
          <cell r="A1332" t="str">
            <v>002842.SZ</v>
          </cell>
          <cell r="B1332" t="str">
            <v>翔鹭钨业</v>
          </cell>
          <cell r="C1332">
            <v>107845.18</v>
          </cell>
          <cell r="D1332">
            <v>370398802.05</v>
          </cell>
          <cell r="E1332">
            <v>0</v>
          </cell>
          <cell r="F1332">
            <v>0</v>
          </cell>
          <cell r="G1332">
            <v>0</v>
          </cell>
          <cell r="H1332">
            <v>0</v>
          </cell>
          <cell r="I1332">
            <v>334758704.9</v>
          </cell>
          <cell r="J1332">
            <v>0</v>
          </cell>
          <cell r="K1332">
            <v>1927205.67</v>
          </cell>
          <cell r="L1332">
            <v>0</v>
          </cell>
          <cell r="M1332">
            <v>0</v>
          </cell>
          <cell r="N1332">
            <v>0</v>
          </cell>
          <cell r="O1332">
            <v>0</v>
          </cell>
          <cell r="P1332">
            <v>2232668.89</v>
          </cell>
          <cell r="Q1332">
            <v>2730190.49</v>
          </cell>
          <cell r="R1332">
            <v>0</v>
          </cell>
          <cell r="S1332">
            <v>0</v>
          </cell>
          <cell r="T1332">
            <v>0</v>
          </cell>
          <cell r="U1332">
            <v>36800000</v>
          </cell>
          <cell r="V1332">
            <v>4082797.82</v>
          </cell>
          <cell r="W1332">
            <v>0</v>
          </cell>
          <cell r="X1332">
            <v>247600000</v>
          </cell>
          <cell r="Y1332">
            <v>260848087.93</v>
          </cell>
          <cell r="Z1332">
            <v>0</v>
          </cell>
          <cell r="AA1332">
            <v>0</v>
          </cell>
          <cell r="AB1332">
            <v>0</v>
          </cell>
          <cell r="AC1332">
            <v>7537834.61</v>
          </cell>
          <cell r="AD1332">
            <v>0</v>
          </cell>
        </row>
        <row r="1332">
          <cell r="AF1332">
            <v>273001652</v>
          </cell>
          <cell r="AG1332">
            <v>65682092.34</v>
          </cell>
          <cell r="AH1332">
            <v>199935031.26</v>
          </cell>
          <cell r="AI1332">
            <v>0</v>
          </cell>
          <cell r="AJ1332">
            <v>0</v>
          </cell>
          <cell r="AK1332">
            <v>28079552.02</v>
          </cell>
          <cell r="AL1332">
            <v>47909123.94</v>
          </cell>
          <cell r="AM1332">
            <v>0</v>
          </cell>
          <cell r="AN1332">
            <v>407398521.79</v>
          </cell>
          <cell r="AO1332">
            <v>1269024137.54</v>
          </cell>
          <cell r="AP1332">
            <v>1022005973.35</v>
          </cell>
          <cell r="AQ1332">
            <v>2291030110.89</v>
          </cell>
          <cell r="AR1332">
            <v>353377247.56</v>
          </cell>
          <cell r="AS1332">
            <v>407198802.05</v>
          </cell>
          <cell r="AT1332">
            <v>508448087.93</v>
          </cell>
          <cell r="AU1332">
            <v>915646889.98</v>
          </cell>
          <cell r="AV1332">
            <v>1022005973.35</v>
          </cell>
          <cell r="AW1332">
            <v>1937652863.33</v>
          </cell>
          <cell r="AX1332">
            <v>407198802.05</v>
          </cell>
          <cell r="AY1332">
            <v>1530454061.28</v>
          </cell>
          <cell r="AZ1332">
            <v>0.472554659974745</v>
          </cell>
          <cell r="BA1332">
            <v>0.527445340025255</v>
          </cell>
          <cell r="BB1332">
            <v>1.89593105505894</v>
          </cell>
          <cell r="BC1332">
            <v>0.210150543348719</v>
          </cell>
          <cell r="BD1332">
            <v>0.262404116626027</v>
          </cell>
          <cell r="BE1332">
            <v>0.210150543348719</v>
          </cell>
          <cell r="BF1332">
            <v>0.789849456651281</v>
          </cell>
          <cell r="BG1332" t="e">
            <v>#N/A</v>
          </cell>
          <cell r="BH1332">
            <v>141999556.58</v>
          </cell>
          <cell r="BI1332">
            <v>546703710.59</v>
          </cell>
          <cell r="BJ1332" t="e">
            <v>#N/A</v>
          </cell>
        </row>
        <row r="1333">
          <cell r="A1333" t="str">
            <v>002895.SZ</v>
          </cell>
          <cell r="B1333" t="str">
            <v>川恒股份</v>
          </cell>
          <cell r="C1333">
            <v>117947325.18</v>
          </cell>
          <cell r="D1333">
            <v>367990000</v>
          </cell>
          <cell r="E1333">
            <v>0</v>
          </cell>
          <cell r="F1333">
            <v>0</v>
          </cell>
          <cell r="G1333">
            <v>0</v>
          </cell>
          <cell r="H1333">
            <v>190200</v>
          </cell>
          <cell r="I1333">
            <v>252098051.28</v>
          </cell>
          <cell r="J1333">
            <v>0</v>
          </cell>
          <cell r="K1333">
            <v>88821912.72</v>
          </cell>
          <cell r="L1333">
            <v>0</v>
          </cell>
          <cell r="M1333">
            <v>0</v>
          </cell>
          <cell r="N1333">
            <v>0</v>
          </cell>
          <cell r="O1333">
            <v>0</v>
          </cell>
          <cell r="P1333">
            <v>39012680.98</v>
          </cell>
          <cell r="Q1333">
            <v>22521326.74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209509209.38</v>
          </cell>
          <cell r="W1333">
            <v>0</v>
          </cell>
          <cell r="X1333">
            <v>977750000</v>
          </cell>
          <cell r="Y1333">
            <v>938241625.87</v>
          </cell>
          <cell r="Z1333">
            <v>0</v>
          </cell>
          <cell r="AA1333">
            <v>0</v>
          </cell>
          <cell r="AB1333">
            <v>0</v>
          </cell>
          <cell r="AC1333">
            <v>26170212.17</v>
          </cell>
          <cell r="AD1333">
            <v>0</v>
          </cell>
        </row>
        <row r="1333">
          <cell r="AF1333">
            <v>488423000</v>
          </cell>
          <cell r="AG1333">
            <v>214245195.74</v>
          </cell>
          <cell r="AH1333">
            <v>1582240773.1</v>
          </cell>
          <cell r="AI1333">
            <v>28587706.1</v>
          </cell>
          <cell r="AJ1333">
            <v>-154822.73</v>
          </cell>
          <cell r="AK1333">
            <v>2888976.94</v>
          </cell>
          <cell r="AL1333">
            <v>72184321.45</v>
          </cell>
          <cell r="AM1333">
            <v>0</v>
          </cell>
          <cell r="AN1333">
            <v>1047262586.13</v>
          </cell>
          <cell r="AO1333">
            <v>3040252544.32</v>
          </cell>
          <cell r="AP1333">
            <v>3435677736.73</v>
          </cell>
          <cell r="AQ1333">
            <v>6475930281.05</v>
          </cell>
          <cell r="AR1333">
            <v>756080718.45</v>
          </cell>
          <cell r="AS1333">
            <v>368180200</v>
          </cell>
          <cell r="AT1333">
            <v>1915991625.87</v>
          </cell>
          <cell r="AU1333">
            <v>2284171825.87</v>
          </cell>
          <cell r="AV1333">
            <v>3378502324.53</v>
          </cell>
          <cell r="AW1333">
            <v>5662674150.4</v>
          </cell>
          <cell r="AX1333">
            <v>368180200</v>
          </cell>
          <cell r="AY1333">
            <v>5294493950.4</v>
          </cell>
          <cell r="AZ1333">
            <v>0.403373347150595</v>
          </cell>
          <cell r="BA1333">
            <v>0.596626652849405</v>
          </cell>
          <cell r="BB1333">
            <v>1.67609005602438</v>
          </cell>
          <cell r="BC1333">
            <v>0.0650187862167546</v>
          </cell>
          <cell r="BD1333">
            <v>0.33835456093384</v>
          </cell>
          <cell r="BE1333">
            <v>0.0650187862167546</v>
          </cell>
          <cell r="BF1333">
            <v>0.934981213783245</v>
          </cell>
          <cell r="BG1333">
            <v>1300879211.18</v>
          </cell>
          <cell r="BH1333">
            <v>-1649114225.4</v>
          </cell>
          <cell r="BI1333">
            <v>1557761513.93</v>
          </cell>
          <cell r="BJ1333">
            <v>6.06410600206284</v>
          </cell>
        </row>
        <row r="1334">
          <cell r="A1334" t="str">
            <v>002443.SZ</v>
          </cell>
          <cell r="B1334" t="str">
            <v>金洲管道</v>
          </cell>
          <cell r="C1334">
            <v>0</v>
          </cell>
          <cell r="D1334">
            <v>367801021.59</v>
          </cell>
          <cell r="E1334">
            <v>0</v>
          </cell>
          <cell r="F1334">
            <v>0</v>
          </cell>
          <cell r="G1334">
            <v>0</v>
          </cell>
          <cell r="H1334">
            <v>0</v>
          </cell>
          <cell r="I1334">
            <v>537553123.67</v>
          </cell>
          <cell r="J1334">
            <v>0</v>
          </cell>
          <cell r="K1334">
            <v>260128949.75</v>
          </cell>
          <cell r="L1334">
            <v>0</v>
          </cell>
          <cell r="M1334">
            <v>0</v>
          </cell>
          <cell r="N1334">
            <v>0</v>
          </cell>
          <cell r="O1334">
            <v>0</v>
          </cell>
          <cell r="P1334">
            <v>68615838.06</v>
          </cell>
          <cell r="Q1334">
            <v>108691413.65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33816763.47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B1334">
            <v>0</v>
          </cell>
          <cell r="AC1334">
            <v>166245231.29</v>
          </cell>
          <cell r="AD1334">
            <v>0</v>
          </cell>
        </row>
        <row r="1334">
          <cell r="AF1334">
            <v>520535520</v>
          </cell>
          <cell r="AG1334">
            <v>0</v>
          </cell>
          <cell r="AH1334">
            <v>773658121.18</v>
          </cell>
          <cell r="AI1334">
            <v>0</v>
          </cell>
          <cell r="AJ1334">
            <v>0</v>
          </cell>
          <cell r="AK1334">
            <v>0</v>
          </cell>
          <cell r="AL1334">
            <v>154364952.49</v>
          </cell>
          <cell r="AM1334">
            <v>0</v>
          </cell>
          <cell r="AN1334">
            <v>1523280903.91</v>
          </cell>
          <cell r="AO1334">
            <v>1542852341.48</v>
          </cell>
          <cell r="AP1334">
            <v>2971839497.58</v>
          </cell>
          <cell r="AQ1334">
            <v>4514691839.06</v>
          </cell>
          <cell r="AR1334">
            <v>1175051319.89</v>
          </cell>
          <cell r="AS1334">
            <v>367801021.59</v>
          </cell>
          <cell r="AT1334">
            <v>0</v>
          </cell>
          <cell r="AU1334">
            <v>367801021.59</v>
          </cell>
          <cell r="AV1334">
            <v>2971839497.58</v>
          </cell>
          <cell r="AW1334">
            <v>3339640519.17</v>
          </cell>
          <cell r="AX1334">
            <v>367801021.59</v>
          </cell>
          <cell r="AY1334">
            <v>2971839497.58</v>
          </cell>
          <cell r="AZ1334">
            <v>0.110131919731711</v>
          </cell>
          <cell r="BA1334">
            <v>0.889868080268289</v>
          </cell>
          <cell r="BB1334">
            <v>1.12376207459707</v>
          </cell>
          <cell r="BC1334">
            <v>0.110131919731711</v>
          </cell>
          <cell r="BD1334">
            <v>0</v>
          </cell>
          <cell r="BE1334">
            <v>0.110131919731711</v>
          </cell>
          <cell r="BF1334">
            <v>0.889868080268289</v>
          </cell>
          <cell r="BG1334" t="e">
            <v>#N/A</v>
          </cell>
          <cell r="BH1334">
            <v>9453935.20999998</v>
          </cell>
          <cell r="BI1334">
            <v>1863459756.4</v>
          </cell>
          <cell r="BJ1334" t="e">
            <v>#N/A</v>
          </cell>
        </row>
        <row r="1335">
          <cell r="A1335" t="str">
            <v>600751.SH</v>
          </cell>
          <cell r="B1335" t="str">
            <v>海航科技</v>
          </cell>
          <cell r="C1335">
            <v>0</v>
          </cell>
          <cell r="D1335">
            <v>367230000</v>
          </cell>
          <cell r="E1335">
            <v>0</v>
          </cell>
          <cell r="F1335">
            <v>0</v>
          </cell>
          <cell r="G1335">
            <v>0</v>
          </cell>
          <cell r="H1335">
            <v>0</v>
          </cell>
          <cell r="I1335">
            <v>52143000</v>
          </cell>
          <cell r="J1335">
            <v>2257000</v>
          </cell>
          <cell r="K1335">
            <v>0</v>
          </cell>
          <cell r="L1335">
            <v>0</v>
          </cell>
          <cell r="M1335">
            <v>0</v>
          </cell>
          <cell r="N1335">
            <v>0</v>
          </cell>
          <cell r="O1335">
            <v>0</v>
          </cell>
          <cell r="P1335">
            <v>4258000</v>
          </cell>
          <cell r="Q1335">
            <v>16490000</v>
          </cell>
          <cell r="R1335">
            <v>0</v>
          </cell>
          <cell r="S1335">
            <v>0</v>
          </cell>
          <cell r="T1335">
            <v>0</v>
          </cell>
          <cell r="U1335">
            <v>376314000</v>
          </cell>
          <cell r="V1335">
            <v>5276663000</v>
          </cell>
          <cell r="W1335">
            <v>0</v>
          </cell>
          <cell r="X1335">
            <v>322024000</v>
          </cell>
          <cell r="Y1335">
            <v>0</v>
          </cell>
          <cell r="Z1335">
            <v>0</v>
          </cell>
          <cell r="AA1335">
            <v>0</v>
          </cell>
          <cell r="AB1335">
            <v>0</v>
          </cell>
          <cell r="AC1335">
            <v>0</v>
          </cell>
          <cell r="AD1335">
            <v>0</v>
          </cell>
        </row>
        <row r="1335">
          <cell r="AF1335">
            <v>2899338000</v>
          </cell>
          <cell r="AG1335">
            <v>0</v>
          </cell>
          <cell r="AH1335">
            <v>10206118000</v>
          </cell>
          <cell r="AI1335">
            <v>0</v>
          </cell>
          <cell r="AJ1335">
            <v>-162862000</v>
          </cell>
          <cell r="AK1335">
            <v>0</v>
          </cell>
          <cell r="AL1335">
            <v>111292000</v>
          </cell>
          <cell r="AM1335">
            <v>0</v>
          </cell>
          <cell r="AN1335">
            <v>-9249799000</v>
          </cell>
          <cell r="AO1335">
            <v>6417379000</v>
          </cell>
          <cell r="AP1335">
            <v>3804087000</v>
          </cell>
          <cell r="AQ1335">
            <v>10221466000</v>
          </cell>
          <cell r="AR1335">
            <v>5351811000</v>
          </cell>
          <cell r="AS1335">
            <v>743544000</v>
          </cell>
          <cell r="AT1335">
            <v>322024000</v>
          </cell>
          <cell r="AU1335">
            <v>1065568000</v>
          </cell>
          <cell r="AV1335">
            <v>3804087000</v>
          </cell>
          <cell r="AW1335">
            <v>4869655000</v>
          </cell>
          <cell r="AX1335">
            <v>743544000</v>
          </cell>
          <cell r="AY1335">
            <v>4126111000</v>
          </cell>
          <cell r="AZ1335">
            <v>0.21881796554376</v>
          </cell>
          <cell r="BA1335">
            <v>0.78118203445624</v>
          </cell>
          <cell r="BB1335">
            <v>1.28011136443515</v>
          </cell>
          <cell r="BC1335">
            <v>0.15268925622041</v>
          </cell>
          <cell r="BD1335">
            <v>0.0661287093233504</v>
          </cell>
          <cell r="BE1335">
            <v>0.15268925622041</v>
          </cell>
          <cell r="BF1335">
            <v>0.84731074377959</v>
          </cell>
          <cell r="BG1335">
            <v>4795084000</v>
          </cell>
          <cell r="BH1335">
            <v>-5015128000</v>
          </cell>
          <cell r="BI1335">
            <v>1690697000</v>
          </cell>
          <cell r="BJ1335">
            <v>-0.544615410385368</v>
          </cell>
        </row>
        <row r="1336">
          <cell r="A1336" t="str">
            <v>000529.SZ</v>
          </cell>
          <cell r="B1336" t="str">
            <v>广弘控股</v>
          </cell>
          <cell r="C1336">
            <v>0</v>
          </cell>
          <cell r="D1336">
            <v>367173420.64</v>
          </cell>
          <cell r="E1336">
            <v>0</v>
          </cell>
          <cell r="F1336">
            <v>0</v>
          </cell>
          <cell r="G1336">
            <v>0</v>
          </cell>
          <cell r="H1336">
            <v>0</v>
          </cell>
          <cell r="I1336">
            <v>769865022.57</v>
          </cell>
          <cell r="J1336">
            <v>42527751.21</v>
          </cell>
          <cell r="K1336">
            <v>107383800.06</v>
          </cell>
          <cell r="L1336">
            <v>0</v>
          </cell>
          <cell r="M1336">
            <v>0</v>
          </cell>
          <cell r="N1336">
            <v>0</v>
          </cell>
          <cell r="O1336">
            <v>0</v>
          </cell>
          <cell r="P1336">
            <v>75861686.8</v>
          </cell>
          <cell r="Q1336">
            <v>28915389.46</v>
          </cell>
          <cell r="R1336">
            <v>0</v>
          </cell>
          <cell r="S1336">
            <v>0</v>
          </cell>
          <cell r="T1336">
            <v>0</v>
          </cell>
          <cell r="U1336">
            <v>9874602.84</v>
          </cell>
          <cell r="V1336">
            <v>8112198.07</v>
          </cell>
          <cell r="W1336">
            <v>0</v>
          </cell>
          <cell r="X1336">
            <v>55060566.22</v>
          </cell>
          <cell r="Y1336">
            <v>0</v>
          </cell>
          <cell r="Z1336">
            <v>0</v>
          </cell>
          <cell r="AA1336">
            <v>0</v>
          </cell>
          <cell r="AB1336">
            <v>0</v>
          </cell>
          <cell r="AC1336">
            <v>439436435.84</v>
          </cell>
          <cell r="AD1336">
            <v>0</v>
          </cell>
        </row>
        <row r="1336">
          <cell r="AF1336">
            <v>583790330</v>
          </cell>
          <cell r="AG1336">
            <v>0</v>
          </cell>
          <cell r="AH1336">
            <v>570959412.25</v>
          </cell>
          <cell r="AI1336">
            <v>0</v>
          </cell>
          <cell r="AJ1336">
            <v>0</v>
          </cell>
          <cell r="AK1336">
            <v>0</v>
          </cell>
          <cell r="AL1336">
            <v>137134455.12</v>
          </cell>
          <cell r="AM1336">
            <v>0</v>
          </cell>
          <cell r="AN1336">
            <v>829300468.88</v>
          </cell>
          <cell r="AO1336">
            <v>1904210873.71</v>
          </cell>
          <cell r="AP1336">
            <v>2121184666.25</v>
          </cell>
          <cell r="AQ1336">
            <v>4025395539.96</v>
          </cell>
          <cell r="AR1336">
            <v>1472102284.01</v>
          </cell>
          <cell r="AS1336">
            <v>377048023.48</v>
          </cell>
          <cell r="AT1336">
            <v>55060566.22</v>
          </cell>
          <cell r="AU1336">
            <v>432108589.7</v>
          </cell>
          <cell r="AV1336">
            <v>2121184666.25</v>
          </cell>
          <cell r="AW1336">
            <v>2553293255.95</v>
          </cell>
          <cell r="AX1336">
            <v>377048023.48</v>
          </cell>
          <cell r="AY1336">
            <v>2176245232.47</v>
          </cell>
          <cell r="AZ1336">
            <v>0.169235785467669</v>
          </cell>
          <cell r="BA1336">
            <v>0.830764214532331</v>
          </cell>
          <cell r="BB1336">
            <v>1.20371097178631</v>
          </cell>
          <cell r="BC1336">
            <v>0.147671256563012</v>
          </cell>
          <cell r="BD1336">
            <v>0.0215645289046572</v>
          </cell>
          <cell r="BE1336">
            <v>0.147671256563012</v>
          </cell>
          <cell r="BF1336">
            <v>0.852328743436988</v>
          </cell>
          <cell r="BG1336">
            <v>1900134156.56</v>
          </cell>
          <cell r="BH1336">
            <v>-2195692627.54</v>
          </cell>
          <cell r="BI1336">
            <v>1676548605.07</v>
          </cell>
          <cell r="BJ1336">
            <v>-7.49846577248523</v>
          </cell>
        </row>
        <row r="1337">
          <cell r="A1337" t="str">
            <v>002989.SZ</v>
          </cell>
          <cell r="B1337" t="str">
            <v>中天精装</v>
          </cell>
          <cell r="C1337">
            <v>1325987.63</v>
          </cell>
          <cell r="D1337">
            <v>366867956.92</v>
          </cell>
          <cell r="E1337">
            <v>0</v>
          </cell>
          <cell r="F1337">
            <v>0</v>
          </cell>
          <cell r="G1337">
            <v>0</v>
          </cell>
          <cell r="H1337">
            <v>0</v>
          </cell>
          <cell r="I1337">
            <v>904081106.54</v>
          </cell>
          <cell r="J1337">
            <v>0</v>
          </cell>
          <cell r="K1337">
            <v>66943175.94</v>
          </cell>
          <cell r="L1337">
            <v>0</v>
          </cell>
          <cell r="M1337">
            <v>0</v>
          </cell>
          <cell r="N1337">
            <v>0</v>
          </cell>
          <cell r="O1337">
            <v>0</v>
          </cell>
          <cell r="P1337">
            <v>85664721.35</v>
          </cell>
          <cell r="Q1337">
            <v>24454283.39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42887375.91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B1337">
            <v>63199.94</v>
          </cell>
          <cell r="AC1337">
            <v>1530363.66</v>
          </cell>
          <cell r="AD1337">
            <v>0</v>
          </cell>
        </row>
        <row r="1337">
          <cell r="AF1337">
            <v>151400000</v>
          </cell>
          <cell r="AG1337">
            <v>0</v>
          </cell>
          <cell r="AH1337">
            <v>826281442.56</v>
          </cell>
          <cell r="AI1337">
            <v>0</v>
          </cell>
          <cell r="AJ1337">
            <v>-12447431.3</v>
          </cell>
          <cell r="AK1337">
            <v>3446678.64</v>
          </cell>
          <cell r="AL1337">
            <v>85252723.51</v>
          </cell>
          <cell r="AM1337">
            <v>0</v>
          </cell>
          <cell r="AN1337">
            <v>629107680.87</v>
          </cell>
          <cell r="AO1337">
            <v>1493818171.28</v>
          </cell>
          <cell r="AP1337">
            <v>1683041094.28</v>
          </cell>
          <cell r="AQ1337">
            <v>3176859265.56</v>
          </cell>
          <cell r="AR1337">
            <v>1126950214.36</v>
          </cell>
          <cell r="AS1337">
            <v>366867956.92</v>
          </cell>
          <cell r="AT1337">
            <v>0</v>
          </cell>
          <cell r="AU1337">
            <v>366867956.92</v>
          </cell>
          <cell r="AV1337">
            <v>1683041094.28</v>
          </cell>
          <cell r="AW1337">
            <v>2049909051.2</v>
          </cell>
          <cell r="AX1337">
            <v>366867956.92</v>
          </cell>
          <cell r="AY1337">
            <v>1683041094.28</v>
          </cell>
          <cell r="AZ1337">
            <v>0.178967918945106</v>
          </cell>
          <cell r="BA1337">
            <v>0.821032081054894</v>
          </cell>
          <cell r="BB1337">
            <v>1.21797920334022</v>
          </cell>
          <cell r="BC1337">
            <v>0.178967918945106</v>
          </cell>
          <cell r="BD1337">
            <v>0</v>
          </cell>
          <cell r="BE1337">
            <v>0.178967918945106</v>
          </cell>
          <cell r="BF1337">
            <v>0.821032081054894</v>
          </cell>
          <cell r="BG1337" t="e">
            <v>#N/A</v>
          </cell>
          <cell r="BH1337">
            <v>-658082958.96</v>
          </cell>
          <cell r="BI1337">
            <v>1449292746.18</v>
          </cell>
          <cell r="BJ1337" t="e">
            <v>#N/A</v>
          </cell>
        </row>
        <row r="1338">
          <cell r="A1338" t="str">
            <v>603912.SH</v>
          </cell>
          <cell r="B1338" t="str">
            <v>佳力图</v>
          </cell>
          <cell r="C1338">
            <v>427576.72</v>
          </cell>
          <cell r="D1338">
            <v>365000000</v>
          </cell>
          <cell r="E1338">
            <v>0</v>
          </cell>
          <cell r="F1338">
            <v>0</v>
          </cell>
          <cell r="G1338">
            <v>0</v>
          </cell>
          <cell r="H1338">
            <v>0</v>
          </cell>
          <cell r="I1338">
            <v>205713023.57</v>
          </cell>
          <cell r="J1338">
            <v>0</v>
          </cell>
          <cell r="K1338">
            <v>70479797.78</v>
          </cell>
          <cell r="L1338">
            <v>0</v>
          </cell>
          <cell r="M1338">
            <v>0</v>
          </cell>
          <cell r="N1338">
            <v>0</v>
          </cell>
          <cell r="O1338">
            <v>0</v>
          </cell>
          <cell r="P1338">
            <v>14971334.05</v>
          </cell>
          <cell r="Q1338">
            <v>7928175.28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245768.81</v>
          </cell>
          <cell r="W1338">
            <v>0</v>
          </cell>
          <cell r="X1338">
            <v>0</v>
          </cell>
          <cell r="Y1338">
            <v>258060134.07</v>
          </cell>
          <cell r="Z1338">
            <v>0</v>
          </cell>
          <cell r="AA1338">
            <v>0</v>
          </cell>
          <cell r="AB1338">
            <v>7605036.23</v>
          </cell>
          <cell r="AC1338">
            <v>22379934.13</v>
          </cell>
          <cell r="AD1338">
            <v>0</v>
          </cell>
        </row>
        <row r="1338">
          <cell r="AF1338">
            <v>216917758</v>
          </cell>
          <cell r="AG1338">
            <v>47225926.19</v>
          </cell>
          <cell r="AH1338">
            <v>421273552.58</v>
          </cell>
          <cell r="AI1338">
            <v>199242</v>
          </cell>
          <cell r="AJ1338">
            <v>0</v>
          </cell>
          <cell r="AK1338">
            <v>0</v>
          </cell>
          <cell r="AL1338">
            <v>45158847.12</v>
          </cell>
          <cell r="AM1338">
            <v>0</v>
          </cell>
          <cell r="AN1338">
            <v>275175324.02</v>
          </cell>
          <cell r="AO1338">
            <v>952810780.64</v>
          </cell>
          <cell r="AP1338">
            <v>1005950649.91</v>
          </cell>
          <cell r="AQ1338">
            <v>1958761430.55</v>
          </cell>
          <cell r="AR1338">
            <v>329750646.57</v>
          </cell>
          <cell r="AS1338">
            <v>365000000</v>
          </cell>
          <cell r="AT1338">
            <v>258060134.07</v>
          </cell>
          <cell r="AU1338">
            <v>623060134.07</v>
          </cell>
          <cell r="AV1338">
            <v>1005552165.91</v>
          </cell>
          <cell r="AW1338">
            <v>1628612299.98</v>
          </cell>
          <cell r="AX1338">
            <v>365000000</v>
          </cell>
          <cell r="AY1338">
            <v>1263612299.98</v>
          </cell>
          <cell r="AZ1338">
            <v>0.382571182888433</v>
          </cell>
          <cell r="BA1338">
            <v>0.617428817111567</v>
          </cell>
          <cell r="BB1338">
            <v>1.61961990157532</v>
          </cell>
          <cell r="BC1338">
            <v>0.224117182465392</v>
          </cell>
          <cell r="BD1338">
            <v>0.158454000423041</v>
          </cell>
          <cell r="BE1338">
            <v>0.224117182465392</v>
          </cell>
          <cell r="BF1338">
            <v>0.775882817534608</v>
          </cell>
          <cell r="BG1338" t="e">
            <v>#N/A</v>
          </cell>
          <cell r="BH1338">
            <v>-798393193.9</v>
          </cell>
          <cell r="BI1338">
            <v>981397243.03</v>
          </cell>
          <cell r="BJ1338" t="e">
            <v>#N/A</v>
          </cell>
        </row>
        <row r="1339">
          <cell r="A1339" t="str">
            <v>600651.SH</v>
          </cell>
          <cell r="B1339" t="str">
            <v>飞乐音响</v>
          </cell>
          <cell r="C1339">
            <v>287599764.03</v>
          </cell>
          <cell r="D1339">
            <v>364504590.52</v>
          </cell>
          <cell r="E1339">
            <v>0</v>
          </cell>
          <cell r="F1339">
            <v>0</v>
          </cell>
          <cell r="G1339">
            <v>0</v>
          </cell>
          <cell r="H1339">
            <v>0</v>
          </cell>
          <cell r="I1339">
            <v>1034101787.97</v>
          </cell>
          <cell r="J1339">
            <v>0</v>
          </cell>
          <cell r="K1339">
            <v>205815896.01</v>
          </cell>
          <cell r="L1339">
            <v>0</v>
          </cell>
          <cell r="M1339">
            <v>0</v>
          </cell>
          <cell r="N1339">
            <v>0</v>
          </cell>
          <cell r="O1339">
            <v>0</v>
          </cell>
          <cell r="P1339">
            <v>113596991.75</v>
          </cell>
          <cell r="Q1339">
            <v>55044970.18</v>
          </cell>
          <cell r="R1339">
            <v>0</v>
          </cell>
          <cell r="S1339">
            <v>0</v>
          </cell>
          <cell r="T1339">
            <v>0</v>
          </cell>
          <cell r="U1339">
            <v>2458608035.57</v>
          </cell>
          <cell r="V1339">
            <v>515843629.89</v>
          </cell>
          <cell r="W1339">
            <v>0</v>
          </cell>
          <cell r="X1339">
            <v>221543842.05</v>
          </cell>
          <cell r="Y1339">
            <v>0</v>
          </cell>
          <cell r="Z1339">
            <v>0</v>
          </cell>
          <cell r="AA1339">
            <v>114293064.95</v>
          </cell>
          <cell r="AB1339">
            <v>37292055.43</v>
          </cell>
          <cell r="AC1339">
            <v>101389124.37</v>
          </cell>
          <cell r="AD1339">
            <v>128563005.97</v>
          </cell>
        </row>
        <row r="1339">
          <cell r="AF1339">
            <v>2507028015</v>
          </cell>
          <cell r="AG1339">
            <v>0</v>
          </cell>
          <cell r="AH1339">
            <v>3481828143.69</v>
          </cell>
          <cell r="AI1339">
            <v>0</v>
          </cell>
          <cell r="AJ1339">
            <v>-185219032.59</v>
          </cell>
          <cell r="AK1339">
            <v>0</v>
          </cell>
          <cell r="AL1339">
            <v>260227370.74</v>
          </cell>
          <cell r="AM1339">
            <v>0</v>
          </cell>
          <cell r="AN1339">
            <v>-3800551247.24</v>
          </cell>
          <cell r="AO1339">
            <v>5638196758.69</v>
          </cell>
          <cell r="AP1339">
            <v>2263313249.6</v>
          </cell>
          <cell r="AQ1339">
            <v>7901510008.29</v>
          </cell>
          <cell r="AR1339">
            <v>2350684219.63</v>
          </cell>
          <cell r="AS1339">
            <v>2823112626.09</v>
          </cell>
          <cell r="AT1339">
            <v>464399912.97</v>
          </cell>
          <cell r="AU1339">
            <v>3287512539.06</v>
          </cell>
          <cell r="AV1339">
            <v>2263313249.6</v>
          </cell>
          <cell r="AW1339">
            <v>5550825788.66</v>
          </cell>
          <cell r="AX1339">
            <v>2823112626.09</v>
          </cell>
          <cell r="AY1339">
            <v>2727713162.57</v>
          </cell>
          <cell r="AZ1339">
            <v>0.592256479346945</v>
          </cell>
          <cell r="BA1339">
            <v>0.407743520653055</v>
          </cell>
          <cell r="BB1339">
            <v>2.45252211095438</v>
          </cell>
          <cell r="BC1339">
            <v>0.508593267664326</v>
          </cell>
          <cell r="BD1339">
            <v>0.0836632116826186</v>
          </cell>
          <cell r="BE1339">
            <v>0.508593267664326</v>
          </cell>
          <cell r="BF1339">
            <v>0.491406732335674</v>
          </cell>
          <cell r="BG1339">
            <v>-663513133.030001</v>
          </cell>
          <cell r="BH1339">
            <v>1201688702.62</v>
          </cell>
          <cell r="BI1339">
            <v>-8618983.66000009</v>
          </cell>
          <cell r="BJ1339">
            <v>-0.0131608805305276</v>
          </cell>
        </row>
        <row r="1340">
          <cell r="A1340" t="str">
            <v>002286.SZ</v>
          </cell>
          <cell r="B1340" t="str">
            <v>保龄宝</v>
          </cell>
          <cell r="C1340">
            <v>0</v>
          </cell>
          <cell r="D1340">
            <v>362495061.93</v>
          </cell>
          <cell r="E1340">
            <v>0</v>
          </cell>
          <cell r="F1340">
            <v>0</v>
          </cell>
          <cell r="G1340">
            <v>0</v>
          </cell>
          <cell r="H1340">
            <v>1124410</v>
          </cell>
          <cell r="I1340">
            <v>628617079.18</v>
          </cell>
          <cell r="J1340">
            <v>0</v>
          </cell>
          <cell r="K1340">
            <v>29432444.53</v>
          </cell>
          <cell r="L1340">
            <v>0</v>
          </cell>
          <cell r="M1340">
            <v>0</v>
          </cell>
          <cell r="N1340">
            <v>0</v>
          </cell>
          <cell r="O1340">
            <v>0</v>
          </cell>
          <cell r="P1340">
            <v>30811879.15</v>
          </cell>
          <cell r="Q1340">
            <v>22887677.46</v>
          </cell>
          <cell r="R1340">
            <v>0</v>
          </cell>
          <cell r="S1340">
            <v>0</v>
          </cell>
          <cell r="T1340">
            <v>0</v>
          </cell>
          <cell r="U1340">
            <v>4984423.97</v>
          </cell>
          <cell r="V1340">
            <v>1855746.14</v>
          </cell>
          <cell r="W1340">
            <v>0</v>
          </cell>
          <cell r="X1340">
            <v>0</v>
          </cell>
          <cell r="Y1340">
            <v>0</v>
          </cell>
          <cell r="Z1340">
            <v>0</v>
          </cell>
          <cell r="AA1340">
            <v>0</v>
          </cell>
          <cell r="AB1340">
            <v>0</v>
          </cell>
          <cell r="AC1340">
            <v>61852697.56</v>
          </cell>
          <cell r="AD1340">
            <v>0</v>
          </cell>
        </row>
        <row r="1340">
          <cell r="AF1340">
            <v>369256000</v>
          </cell>
          <cell r="AG1340">
            <v>0</v>
          </cell>
          <cell r="AH1340">
            <v>802071109.68</v>
          </cell>
          <cell r="AI1340">
            <v>0</v>
          </cell>
          <cell r="AJ1340">
            <v>-1493075.3</v>
          </cell>
          <cell r="AK1340">
            <v>1083671.6</v>
          </cell>
          <cell r="AL1340">
            <v>59568725.65</v>
          </cell>
          <cell r="AM1340">
            <v>0</v>
          </cell>
          <cell r="AN1340">
            <v>507840792.08</v>
          </cell>
          <cell r="AO1340">
            <v>1144061419.92</v>
          </cell>
          <cell r="AP1340">
            <v>1738327223.71</v>
          </cell>
          <cell r="AQ1340">
            <v>2882388643.63</v>
          </cell>
          <cell r="AR1340">
            <v>775457524.02</v>
          </cell>
          <cell r="AS1340">
            <v>368603895.9</v>
          </cell>
          <cell r="AT1340">
            <v>0</v>
          </cell>
          <cell r="AU1340">
            <v>368603895.9</v>
          </cell>
          <cell r="AV1340">
            <v>1738327223.71</v>
          </cell>
          <cell r="AW1340">
            <v>2106931119.61</v>
          </cell>
          <cell r="AX1340">
            <v>368603895.9</v>
          </cell>
          <cell r="AY1340">
            <v>1738327223.71</v>
          </cell>
          <cell r="AZ1340">
            <v>0.174948242241649</v>
          </cell>
          <cell r="BA1340">
            <v>0.82505175775835</v>
          </cell>
          <cell r="BB1340">
            <v>1.21204517243498</v>
          </cell>
          <cell r="BC1340">
            <v>0.174948242241649</v>
          </cell>
          <cell r="BD1340">
            <v>0</v>
          </cell>
          <cell r="BE1340">
            <v>0.174948242241649</v>
          </cell>
          <cell r="BF1340">
            <v>0.82505175775835</v>
          </cell>
          <cell r="BG1340" t="e">
            <v>#N/A</v>
          </cell>
          <cell r="BH1340">
            <v>-338834721.45</v>
          </cell>
          <cell r="BI1340">
            <v>116076119.76</v>
          </cell>
          <cell r="BJ1340" t="e">
            <v>#N/A</v>
          </cell>
        </row>
        <row r="1341">
          <cell r="A1341" t="str">
            <v>000735.SZ</v>
          </cell>
          <cell r="B1341" t="str">
            <v>罗牛山</v>
          </cell>
          <cell r="C1341">
            <v>36848422.27</v>
          </cell>
          <cell r="D1341">
            <v>361416729.72</v>
          </cell>
          <cell r="E1341">
            <v>0</v>
          </cell>
          <cell r="F1341">
            <v>0</v>
          </cell>
          <cell r="G1341">
            <v>0</v>
          </cell>
          <cell r="H1341">
            <v>0</v>
          </cell>
          <cell r="I1341">
            <v>488436230.79</v>
          </cell>
          <cell r="J1341">
            <v>11304143.95</v>
          </cell>
          <cell r="K1341">
            <v>1689772294.34</v>
          </cell>
          <cell r="L1341">
            <v>0</v>
          </cell>
          <cell r="M1341">
            <v>0</v>
          </cell>
          <cell r="N1341">
            <v>0</v>
          </cell>
          <cell r="O1341">
            <v>0</v>
          </cell>
          <cell r="P1341">
            <v>58875908.83</v>
          </cell>
          <cell r="Q1341">
            <v>37747599.92</v>
          </cell>
          <cell r="R1341">
            <v>0</v>
          </cell>
          <cell r="S1341">
            <v>0</v>
          </cell>
          <cell r="T1341">
            <v>0</v>
          </cell>
          <cell r="U1341">
            <v>466821508.18</v>
          </cell>
          <cell r="V1341">
            <v>143642084.67</v>
          </cell>
          <cell r="W1341">
            <v>0</v>
          </cell>
          <cell r="X1341">
            <v>1280273471.72</v>
          </cell>
          <cell r="Y1341">
            <v>0</v>
          </cell>
          <cell r="Z1341">
            <v>0</v>
          </cell>
          <cell r="AA1341">
            <v>0</v>
          </cell>
          <cell r="AB1341">
            <v>1489685.04</v>
          </cell>
          <cell r="AC1341">
            <v>636631141.34</v>
          </cell>
          <cell r="AD1341">
            <v>0</v>
          </cell>
        </row>
        <row r="1341">
          <cell r="AF1341">
            <v>1151513578</v>
          </cell>
          <cell r="AG1341">
            <v>0</v>
          </cell>
          <cell r="AH1341">
            <v>1607677703.31</v>
          </cell>
          <cell r="AI1341">
            <v>0</v>
          </cell>
          <cell r="AJ1341">
            <v>110523388.56</v>
          </cell>
          <cell r="AK1341">
            <v>0</v>
          </cell>
          <cell r="AL1341">
            <v>217466475.07</v>
          </cell>
          <cell r="AM1341">
            <v>0</v>
          </cell>
          <cell r="AN1341">
            <v>980935733.45</v>
          </cell>
          <cell r="AO1341">
            <v>5213259220.77</v>
          </cell>
          <cell r="AP1341">
            <v>4068116878.39</v>
          </cell>
          <cell r="AQ1341">
            <v>9281376099.16</v>
          </cell>
          <cell r="AR1341">
            <v>3104747511.15</v>
          </cell>
          <cell r="AS1341">
            <v>828238237.9</v>
          </cell>
          <cell r="AT1341">
            <v>1280273471.72</v>
          </cell>
          <cell r="AU1341">
            <v>2108511709.62</v>
          </cell>
          <cell r="AV1341">
            <v>4068116878.39</v>
          </cell>
          <cell r="AW1341">
            <v>6176628588.01</v>
          </cell>
          <cell r="AX1341">
            <v>828238237.9</v>
          </cell>
          <cell r="AY1341">
            <v>5348390350.11</v>
          </cell>
          <cell r="AZ1341">
            <v>0.341369353778697</v>
          </cell>
          <cell r="BA1341">
            <v>0.658630646221303</v>
          </cell>
          <cell r="BB1341">
            <v>1.51830165470921</v>
          </cell>
          <cell r="BC1341">
            <v>0.134092284504166</v>
          </cell>
          <cell r="BD1341">
            <v>0.207277069274531</v>
          </cell>
          <cell r="BE1341">
            <v>0.134092284504166</v>
          </cell>
          <cell r="BF1341">
            <v>0.865907715495834</v>
          </cell>
          <cell r="BG1341" t="e">
            <v>#N/A</v>
          </cell>
          <cell r="BH1341">
            <v>-412365188.33</v>
          </cell>
          <cell r="BI1341">
            <v>-827343715.310001</v>
          </cell>
          <cell r="BJ1341" t="e">
            <v>#N/A</v>
          </cell>
        </row>
        <row r="1342">
          <cell r="A1342" t="str">
            <v>600458.SH</v>
          </cell>
          <cell r="B1342" t="str">
            <v>时代新材</v>
          </cell>
          <cell r="C1342">
            <v>21653561.87</v>
          </cell>
          <cell r="D1342">
            <v>360464266.67</v>
          </cell>
          <cell r="E1342">
            <v>0</v>
          </cell>
          <cell r="F1342">
            <v>0</v>
          </cell>
          <cell r="G1342">
            <v>0</v>
          </cell>
          <cell r="H1342">
            <v>0</v>
          </cell>
          <cell r="I1342">
            <v>6336303703.69</v>
          </cell>
          <cell r="J1342">
            <v>0</v>
          </cell>
          <cell r="K1342">
            <v>234806110.86</v>
          </cell>
          <cell r="L1342">
            <v>0</v>
          </cell>
          <cell r="M1342">
            <v>0</v>
          </cell>
          <cell r="N1342">
            <v>0</v>
          </cell>
          <cell r="O1342">
            <v>0</v>
          </cell>
          <cell r="P1342">
            <v>246802433.19</v>
          </cell>
          <cell r="Q1342">
            <v>50530546.25</v>
          </cell>
          <cell r="R1342">
            <v>0</v>
          </cell>
          <cell r="S1342">
            <v>0</v>
          </cell>
          <cell r="T1342">
            <v>0</v>
          </cell>
          <cell r="U1342">
            <v>433998371.71</v>
          </cell>
          <cell r="V1342">
            <v>213507023.71</v>
          </cell>
          <cell r="W1342">
            <v>0</v>
          </cell>
          <cell r="X1342">
            <v>776831899.93</v>
          </cell>
          <cell r="Y1342">
            <v>0</v>
          </cell>
          <cell r="Z1342">
            <v>0</v>
          </cell>
          <cell r="AA1342">
            <v>1166570733.71</v>
          </cell>
          <cell r="AB1342">
            <v>482951434.45</v>
          </cell>
          <cell r="AC1342">
            <v>100959115.59</v>
          </cell>
          <cell r="AD1342">
            <v>39278778.92</v>
          </cell>
        </row>
        <row r="1342">
          <cell r="AF1342">
            <v>802798152</v>
          </cell>
          <cell r="AG1342">
            <v>0</v>
          </cell>
          <cell r="AH1342">
            <v>3062791345.09</v>
          </cell>
          <cell r="AI1342">
            <v>0</v>
          </cell>
          <cell r="AJ1342">
            <v>-438305902.01</v>
          </cell>
          <cell r="AK1342">
            <v>0</v>
          </cell>
          <cell r="AL1342">
            <v>181654697.51</v>
          </cell>
          <cell r="AM1342">
            <v>0</v>
          </cell>
          <cell r="AN1342">
            <v>1185903234.4</v>
          </cell>
          <cell r="AO1342">
            <v>10464657980.55</v>
          </cell>
          <cell r="AP1342">
            <v>4794841526.99</v>
          </cell>
          <cell r="AQ1342">
            <v>15259499507.54</v>
          </cell>
          <cell r="AR1342">
            <v>7687513929.61</v>
          </cell>
          <cell r="AS1342">
            <v>794462638.38</v>
          </cell>
          <cell r="AT1342">
            <v>1982681412.56</v>
          </cell>
          <cell r="AU1342">
            <v>2777144050.94</v>
          </cell>
          <cell r="AV1342">
            <v>4794841526.99</v>
          </cell>
          <cell r="AW1342">
            <v>7571985577.93</v>
          </cell>
          <cell r="AX1342">
            <v>794462638.38</v>
          </cell>
          <cell r="AY1342">
            <v>6777522939.55</v>
          </cell>
          <cell r="AZ1342">
            <v>0.366765628692495</v>
          </cell>
          <cell r="BA1342">
            <v>0.633234371307505</v>
          </cell>
          <cell r="BB1342">
            <v>1.57919412671046</v>
          </cell>
          <cell r="BC1342">
            <v>0.104921308975497</v>
          </cell>
          <cell r="BD1342">
            <v>0.261844319716998</v>
          </cell>
          <cell r="BE1342">
            <v>0.104921308975497</v>
          </cell>
          <cell r="BF1342">
            <v>0.895078691024503</v>
          </cell>
          <cell r="BG1342">
            <v>2527608896.24</v>
          </cell>
          <cell r="BH1342">
            <v>-989821107.32</v>
          </cell>
          <cell r="BI1342">
            <v>2119638475.39</v>
          </cell>
          <cell r="BJ1342">
            <v>-5.19556900957126</v>
          </cell>
        </row>
        <row r="1343">
          <cell r="A1343" t="str">
            <v>603377.SH</v>
          </cell>
          <cell r="B1343" t="str">
            <v>东方时尚</v>
          </cell>
          <cell r="C1343">
            <v>12674391.95</v>
          </cell>
          <cell r="D1343">
            <v>359900000</v>
          </cell>
          <cell r="E1343">
            <v>0</v>
          </cell>
          <cell r="F1343">
            <v>0</v>
          </cell>
          <cell r="G1343">
            <v>0</v>
          </cell>
          <cell r="H1343">
            <v>0</v>
          </cell>
          <cell r="I1343">
            <v>320034677.6</v>
          </cell>
          <cell r="J1343">
            <v>0</v>
          </cell>
          <cell r="K1343">
            <v>511864732.29</v>
          </cell>
          <cell r="L1343">
            <v>0</v>
          </cell>
          <cell r="M1343">
            <v>0</v>
          </cell>
          <cell r="N1343">
            <v>0</v>
          </cell>
          <cell r="O1343">
            <v>0</v>
          </cell>
          <cell r="P1343">
            <v>35004046.76</v>
          </cell>
          <cell r="Q1343">
            <v>17578721.13</v>
          </cell>
          <cell r="R1343">
            <v>0</v>
          </cell>
          <cell r="S1343">
            <v>0</v>
          </cell>
          <cell r="T1343">
            <v>0</v>
          </cell>
          <cell r="U1343">
            <v>340679470.86</v>
          </cell>
          <cell r="V1343">
            <v>13371702.27</v>
          </cell>
          <cell r="W1343">
            <v>0</v>
          </cell>
          <cell r="X1343">
            <v>0</v>
          </cell>
          <cell r="Y1343">
            <v>85334643.32</v>
          </cell>
          <cell r="Z1343">
            <v>0</v>
          </cell>
          <cell r="AA1343">
            <v>0</v>
          </cell>
          <cell r="AB1343">
            <v>0</v>
          </cell>
          <cell r="AC1343">
            <v>109140960.78</v>
          </cell>
          <cell r="AD1343">
            <v>0</v>
          </cell>
        </row>
        <row r="1343">
          <cell r="AF1343">
            <v>727836901</v>
          </cell>
          <cell r="AG1343">
            <v>13935856.89</v>
          </cell>
          <cell r="AH1343">
            <v>819969814.18</v>
          </cell>
          <cell r="AI1343">
            <v>330960778.02</v>
          </cell>
          <cell r="AJ1343">
            <v>0</v>
          </cell>
          <cell r="AK1343">
            <v>0</v>
          </cell>
          <cell r="AL1343">
            <v>255275259.46</v>
          </cell>
          <cell r="AM1343">
            <v>0</v>
          </cell>
          <cell r="AN1343">
            <v>695085831.8</v>
          </cell>
          <cell r="AO1343">
            <v>1805583346.96</v>
          </cell>
          <cell r="AP1343">
            <v>2843064441.35</v>
          </cell>
          <cell r="AQ1343">
            <v>4648647788.31</v>
          </cell>
          <cell r="AR1343">
            <v>1019669232.78</v>
          </cell>
          <cell r="AS1343">
            <v>700579470.86</v>
          </cell>
          <cell r="AT1343">
            <v>85334643.32</v>
          </cell>
          <cell r="AU1343">
            <v>785914114.18</v>
          </cell>
          <cell r="AV1343">
            <v>2181142885.31</v>
          </cell>
          <cell r="AW1343">
            <v>2967056999.49</v>
          </cell>
          <cell r="AX1343">
            <v>700579470.86</v>
          </cell>
          <cell r="AY1343">
            <v>2266477528.63</v>
          </cell>
          <cell r="AZ1343">
            <v>0.264880018926192</v>
          </cell>
          <cell r="BA1343">
            <v>0.735119981073809</v>
          </cell>
          <cell r="BB1343">
            <v>1.3603221593015</v>
          </cell>
          <cell r="BC1343">
            <v>0.236119316541752</v>
          </cell>
          <cell r="BD1343">
            <v>0.0287607023844395</v>
          </cell>
          <cell r="BE1343">
            <v>0.236119316541752</v>
          </cell>
          <cell r="BF1343">
            <v>0.763880683458248</v>
          </cell>
          <cell r="BG1343" t="e">
            <v>#N/A</v>
          </cell>
          <cell r="BH1343">
            <v>222037561.73</v>
          </cell>
          <cell r="BI1343">
            <v>-1851038026</v>
          </cell>
          <cell r="BJ1343" t="e">
            <v>#N/A</v>
          </cell>
        </row>
        <row r="1344">
          <cell r="A1344" t="str">
            <v>603387.SH</v>
          </cell>
          <cell r="B1344" t="str">
            <v>基蛋生物</v>
          </cell>
          <cell r="C1344">
            <v>10209997.08</v>
          </cell>
          <cell r="D1344">
            <v>359452012.2</v>
          </cell>
          <cell r="E1344">
            <v>0</v>
          </cell>
          <cell r="F1344">
            <v>0</v>
          </cell>
          <cell r="G1344">
            <v>0</v>
          </cell>
          <cell r="H1344">
            <v>0</v>
          </cell>
          <cell r="I1344">
            <v>91199601.33</v>
          </cell>
          <cell r="J1344">
            <v>0</v>
          </cell>
          <cell r="K1344">
            <v>39150092.67</v>
          </cell>
          <cell r="L1344">
            <v>0</v>
          </cell>
          <cell r="M1344">
            <v>0</v>
          </cell>
          <cell r="N1344">
            <v>0</v>
          </cell>
          <cell r="O1344">
            <v>0</v>
          </cell>
          <cell r="P1344">
            <v>22144650.8</v>
          </cell>
          <cell r="Q1344">
            <v>26485614.95</v>
          </cell>
          <cell r="R1344">
            <v>0</v>
          </cell>
          <cell r="S1344">
            <v>0</v>
          </cell>
          <cell r="T1344">
            <v>0</v>
          </cell>
          <cell r="U1344">
            <v>2134126.21</v>
          </cell>
          <cell r="V1344">
            <v>4986106.98</v>
          </cell>
          <cell r="W1344">
            <v>0</v>
          </cell>
          <cell r="X1344">
            <v>19000000</v>
          </cell>
          <cell r="Y1344">
            <v>0</v>
          </cell>
          <cell r="Z1344">
            <v>0</v>
          </cell>
          <cell r="AA1344">
            <v>0</v>
          </cell>
          <cell r="AB1344">
            <v>0</v>
          </cell>
          <cell r="AC1344">
            <v>7794366.65</v>
          </cell>
          <cell r="AD1344">
            <v>0</v>
          </cell>
        </row>
        <row r="1344">
          <cell r="AF1344">
            <v>363813302</v>
          </cell>
          <cell r="AG1344">
            <v>0</v>
          </cell>
          <cell r="AH1344">
            <v>508511119.05</v>
          </cell>
          <cell r="AI1344">
            <v>50000479.99</v>
          </cell>
          <cell r="AJ1344">
            <v>85305.58</v>
          </cell>
          <cell r="AK1344">
            <v>869300.71</v>
          </cell>
          <cell r="AL1344">
            <v>125635207.97</v>
          </cell>
          <cell r="AM1344">
            <v>0</v>
          </cell>
          <cell r="AN1344">
            <v>1008123358.22</v>
          </cell>
          <cell r="AO1344">
            <v>582556568.87</v>
          </cell>
          <cell r="AP1344">
            <v>2057038073.52</v>
          </cell>
          <cell r="AQ1344">
            <v>2639594642.39</v>
          </cell>
          <cell r="AR1344">
            <v>201970430.46</v>
          </cell>
          <cell r="AS1344">
            <v>361586138.41</v>
          </cell>
          <cell r="AT1344">
            <v>19000000</v>
          </cell>
          <cell r="AU1344">
            <v>380586138.41</v>
          </cell>
          <cell r="AV1344">
            <v>1957037113.54</v>
          </cell>
          <cell r="AW1344">
            <v>2337623251.95</v>
          </cell>
          <cell r="AX1344">
            <v>361586138.41</v>
          </cell>
          <cell r="AY1344">
            <v>1976037113.54</v>
          </cell>
          <cell r="AZ1344">
            <v>0.162809014708646</v>
          </cell>
          <cell r="BA1344">
            <v>0.837190985291354</v>
          </cell>
          <cell r="BB1344">
            <v>1.19447057788371</v>
          </cell>
          <cell r="BC1344">
            <v>0.154681101032158</v>
          </cell>
          <cell r="BD1344">
            <v>0.00812791367648768</v>
          </cell>
          <cell r="BE1344">
            <v>0.154681101032158</v>
          </cell>
          <cell r="BF1344">
            <v>0.845318898967842</v>
          </cell>
          <cell r="BG1344">
            <v>858610618.28</v>
          </cell>
          <cell r="BH1344">
            <v>-964567599.15</v>
          </cell>
          <cell r="BI1344">
            <v>1377526746.11</v>
          </cell>
          <cell r="BJ1344">
            <v>2.65462311196711</v>
          </cell>
        </row>
        <row r="1345">
          <cell r="A1345" t="str">
            <v>002800.SZ</v>
          </cell>
          <cell r="B1345" t="str">
            <v>天顺股份</v>
          </cell>
          <cell r="C1345">
            <v>0</v>
          </cell>
          <cell r="D1345">
            <v>359361243.08</v>
          </cell>
          <cell r="E1345">
            <v>0</v>
          </cell>
          <cell r="F1345">
            <v>0</v>
          </cell>
          <cell r="G1345">
            <v>0</v>
          </cell>
          <cell r="H1345">
            <v>0</v>
          </cell>
          <cell r="I1345">
            <v>97487280.46</v>
          </cell>
          <cell r="J1345">
            <v>2230400.66</v>
          </cell>
          <cell r="K1345">
            <v>19985636.88</v>
          </cell>
          <cell r="L1345">
            <v>0</v>
          </cell>
          <cell r="M1345">
            <v>0</v>
          </cell>
          <cell r="N1345">
            <v>0</v>
          </cell>
          <cell r="O1345">
            <v>0</v>
          </cell>
          <cell r="P1345">
            <v>4461247.18</v>
          </cell>
          <cell r="Q1345">
            <v>5734417.02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1479428.85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B1345">
            <v>4048190</v>
          </cell>
          <cell r="AC1345">
            <v>35581476.41</v>
          </cell>
          <cell r="AD1345">
            <v>0</v>
          </cell>
        </row>
        <row r="1345">
          <cell r="AF1345">
            <v>108752191</v>
          </cell>
          <cell r="AG1345">
            <v>0</v>
          </cell>
          <cell r="AH1345">
            <v>164692381.17</v>
          </cell>
          <cell r="AI1345">
            <v>0</v>
          </cell>
          <cell r="AJ1345">
            <v>563001.64</v>
          </cell>
          <cell r="AK1345">
            <v>10582.87</v>
          </cell>
          <cell r="AL1345">
            <v>24298612.91</v>
          </cell>
          <cell r="AM1345">
            <v>0</v>
          </cell>
          <cell r="AN1345">
            <v>262311552.95</v>
          </cell>
          <cell r="AO1345">
            <v>530369320.54</v>
          </cell>
          <cell r="AP1345">
            <v>560628322.54</v>
          </cell>
          <cell r="AQ1345">
            <v>1090997643.08</v>
          </cell>
          <cell r="AR1345">
            <v>171008077.46</v>
          </cell>
          <cell r="AS1345">
            <v>359361243.08</v>
          </cell>
          <cell r="AT1345">
            <v>0</v>
          </cell>
          <cell r="AU1345">
            <v>359361243.08</v>
          </cell>
          <cell r="AV1345">
            <v>560628322.54</v>
          </cell>
          <cell r="AW1345">
            <v>919989565.62</v>
          </cell>
          <cell r="AX1345">
            <v>359361243.08</v>
          </cell>
          <cell r="AY1345">
            <v>560628322.54</v>
          </cell>
          <cell r="AZ1345">
            <v>0.390614477065095</v>
          </cell>
          <cell r="BA1345">
            <v>0.609385522934905</v>
          </cell>
          <cell r="BB1345">
            <v>1.64099730361796</v>
          </cell>
          <cell r="BC1345">
            <v>0.390614477065095</v>
          </cell>
          <cell r="BD1345">
            <v>0</v>
          </cell>
          <cell r="BE1345">
            <v>0.390614477065095</v>
          </cell>
          <cell r="BF1345">
            <v>0.609385522934905</v>
          </cell>
          <cell r="BG1345" t="e">
            <v>#N/A</v>
          </cell>
          <cell r="BH1345">
            <v>64571179.08</v>
          </cell>
          <cell r="BI1345">
            <v>498645825.48</v>
          </cell>
          <cell r="BJ1345" t="e">
            <v>#N/A</v>
          </cell>
        </row>
        <row r="1346">
          <cell r="A1346" t="str">
            <v>002992.SZ</v>
          </cell>
          <cell r="B1346" t="str">
            <v>宝明科技</v>
          </cell>
          <cell r="C1346">
            <v>0</v>
          </cell>
          <cell r="D1346">
            <v>358216458.33</v>
          </cell>
          <cell r="E1346">
            <v>0</v>
          </cell>
          <cell r="F1346">
            <v>0</v>
          </cell>
          <cell r="G1346">
            <v>0</v>
          </cell>
          <cell r="H1346">
            <v>0</v>
          </cell>
          <cell r="I1346">
            <v>642390497.88</v>
          </cell>
          <cell r="J1346">
            <v>0</v>
          </cell>
          <cell r="K1346">
            <v>294397.35</v>
          </cell>
          <cell r="L1346">
            <v>0</v>
          </cell>
          <cell r="M1346">
            <v>0</v>
          </cell>
          <cell r="N1346">
            <v>0</v>
          </cell>
          <cell r="O1346">
            <v>0</v>
          </cell>
          <cell r="P1346">
            <v>16674399.29</v>
          </cell>
          <cell r="Q1346">
            <v>1909098.25</v>
          </cell>
          <cell r="R1346">
            <v>0</v>
          </cell>
          <cell r="S1346">
            <v>0</v>
          </cell>
          <cell r="T1346">
            <v>0</v>
          </cell>
          <cell r="U1346">
            <v>87942563.86</v>
          </cell>
          <cell r="V1346">
            <v>37428.55</v>
          </cell>
          <cell r="W1346">
            <v>0</v>
          </cell>
          <cell r="X1346">
            <v>154500000</v>
          </cell>
          <cell r="Y1346">
            <v>0</v>
          </cell>
          <cell r="Z1346">
            <v>0</v>
          </cell>
          <cell r="AA1346">
            <v>0</v>
          </cell>
          <cell r="AB1346">
            <v>0</v>
          </cell>
          <cell r="AC1346">
            <v>7276666.5</v>
          </cell>
          <cell r="AD1346">
            <v>0</v>
          </cell>
        </row>
        <row r="1346">
          <cell r="AF1346">
            <v>179349235</v>
          </cell>
          <cell r="AG1346">
            <v>0</v>
          </cell>
          <cell r="AH1346">
            <v>822874926.01</v>
          </cell>
          <cell r="AI1346">
            <v>0</v>
          </cell>
          <cell r="AJ1346">
            <v>0</v>
          </cell>
          <cell r="AK1346">
            <v>0</v>
          </cell>
          <cell r="AL1346">
            <v>63655410.38</v>
          </cell>
          <cell r="AM1346">
            <v>0</v>
          </cell>
          <cell r="AN1346">
            <v>251178160.6</v>
          </cell>
          <cell r="AO1346">
            <v>1269241510.01</v>
          </cell>
          <cell r="AP1346">
            <v>1317057731.99</v>
          </cell>
          <cell r="AQ1346">
            <v>2586299242</v>
          </cell>
          <cell r="AR1346">
            <v>668582487.82</v>
          </cell>
          <cell r="AS1346">
            <v>446159022.19</v>
          </cell>
          <cell r="AT1346">
            <v>154500000</v>
          </cell>
          <cell r="AU1346">
            <v>600659022.19</v>
          </cell>
          <cell r="AV1346">
            <v>1317057731.99</v>
          </cell>
          <cell r="AW1346">
            <v>1917716754.18</v>
          </cell>
          <cell r="AX1346">
            <v>446159022.19</v>
          </cell>
          <cell r="AY1346">
            <v>1471557731.99</v>
          </cell>
          <cell r="AZ1346">
            <v>0.313215713885149</v>
          </cell>
          <cell r="BA1346">
            <v>0.686784286114851</v>
          </cell>
          <cell r="BB1346">
            <v>1.45606127020904</v>
          </cell>
          <cell r="BC1346">
            <v>0.232651157277277</v>
          </cell>
          <cell r="BD1346">
            <v>0.0805645566078724</v>
          </cell>
          <cell r="BE1346">
            <v>0.232651157277277</v>
          </cell>
          <cell r="BF1346">
            <v>0.767348842722723</v>
          </cell>
          <cell r="BG1346" t="e">
            <v>#N/A</v>
          </cell>
          <cell r="BH1346">
            <v>-223860854.54</v>
          </cell>
          <cell r="BI1346">
            <v>337902779.85</v>
          </cell>
          <cell r="BJ1346" t="e">
            <v>#N/A</v>
          </cell>
        </row>
        <row r="1347">
          <cell r="A1347" t="str">
            <v>603766.SH</v>
          </cell>
          <cell r="B1347" t="str">
            <v>隆鑫通用</v>
          </cell>
          <cell r="C1347">
            <v>78233322.24</v>
          </cell>
          <cell r="D1347">
            <v>357970921.59</v>
          </cell>
          <cell r="E1347">
            <v>0</v>
          </cell>
          <cell r="F1347">
            <v>0</v>
          </cell>
          <cell r="G1347">
            <v>0</v>
          </cell>
          <cell r="H1347">
            <v>0</v>
          </cell>
          <cell r="I1347">
            <v>2999175175.56</v>
          </cell>
          <cell r="J1347">
            <v>0</v>
          </cell>
          <cell r="K1347">
            <v>213517258.44</v>
          </cell>
          <cell r="L1347">
            <v>0</v>
          </cell>
          <cell r="M1347">
            <v>0</v>
          </cell>
          <cell r="N1347">
            <v>0</v>
          </cell>
          <cell r="O1347">
            <v>0</v>
          </cell>
          <cell r="P1347">
            <v>134578975.51</v>
          </cell>
          <cell r="Q1347">
            <v>142242438.65</v>
          </cell>
          <cell r="R1347">
            <v>0</v>
          </cell>
          <cell r="S1347">
            <v>0</v>
          </cell>
          <cell r="T1347">
            <v>0</v>
          </cell>
          <cell r="U1347">
            <v>48166096.5</v>
          </cell>
          <cell r="V1347">
            <v>15725055.64</v>
          </cell>
          <cell r="W1347">
            <v>0</v>
          </cell>
          <cell r="X1347">
            <v>178180595.03</v>
          </cell>
          <cell r="Y1347">
            <v>0</v>
          </cell>
          <cell r="Z1347">
            <v>0</v>
          </cell>
          <cell r="AA1347">
            <v>0</v>
          </cell>
          <cell r="AB1347">
            <v>0</v>
          </cell>
          <cell r="AC1347">
            <v>198944467.85</v>
          </cell>
          <cell r="AD1347">
            <v>0</v>
          </cell>
        </row>
        <row r="1347">
          <cell r="AF1347">
            <v>2053541850</v>
          </cell>
          <cell r="AG1347">
            <v>0</v>
          </cell>
          <cell r="AH1347">
            <v>23416671.53</v>
          </cell>
          <cell r="AI1347">
            <v>12220136.13</v>
          </cell>
          <cell r="AJ1347">
            <v>169435680.79</v>
          </cell>
          <cell r="AK1347">
            <v>0</v>
          </cell>
          <cell r="AL1347">
            <v>451960100.27</v>
          </cell>
          <cell r="AM1347">
            <v>0</v>
          </cell>
          <cell r="AN1347">
            <v>5044138135.6</v>
          </cell>
          <cell r="AO1347">
            <v>4366734307.01</v>
          </cell>
          <cell r="AP1347">
            <v>7754712574.32</v>
          </cell>
          <cell r="AQ1347">
            <v>12121446881.33</v>
          </cell>
          <cell r="AR1347">
            <v>3782416693.89</v>
          </cell>
          <cell r="AS1347">
            <v>406137018.09</v>
          </cell>
          <cell r="AT1347">
            <v>178180595.03</v>
          </cell>
          <cell r="AU1347">
            <v>584317613.12</v>
          </cell>
          <cell r="AV1347">
            <v>7730272302.06</v>
          </cell>
          <cell r="AW1347">
            <v>8314589915.18</v>
          </cell>
          <cell r="AX1347">
            <v>406137018.09</v>
          </cell>
          <cell r="AY1347">
            <v>7908452897.09</v>
          </cell>
          <cell r="AZ1347">
            <v>0.0702761794725688</v>
          </cell>
          <cell r="BA1347">
            <v>0.929723820527431</v>
          </cell>
          <cell r="BB1347">
            <v>1.07558823160269</v>
          </cell>
          <cell r="BC1347">
            <v>0.0488463077834438</v>
          </cell>
          <cell r="BD1347">
            <v>0.021429871689125</v>
          </cell>
          <cell r="BE1347">
            <v>0.0488463077834438</v>
          </cell>
          <cell r="BF1347">
            <v>0.951153692216556</v>
          </cell>
          <cell r="BG1347">
            <v>3064279471.55</v>
          </cell>
          <cell r="BH1347">
            <v>-3971360596.56</v>
          </cell>
          <cell r="BI1347">
            <v>3145776964.38</v>
          </cell>
          <cell r="BJ1347">
            <v>38.5996777955114</v>
          </cell>
        </row>
        <row r="1348">
          <cell r="A1348" t="str">
            <v>000623.SZ</v>
          </cell>
          <cell r="B1348" t="str">
            <v>吉林敖东</v>
          </cell>
          <cell r="C1348">
            <v>52802867.64</v>
          </cell>
          <cell r="D1348">
            <v>356027883.07</v>
          </cell>
          <cell r="E1348">
            <v>0</v>
          </cell>
          <cell r="F1348">
            <v>0</v>
          </cell>
          <cell r="G1348">
            <v>0</v>
          </cell>
          <cell r="H1348">
            <v>0</v>
          </cell>
          <cell r="I1348">
            <v>254988890.14</v>
          </cell>
          <cell r="J1348">
            <v>1507023.24</v>
          </cell>
          <cell r="K1348">
            <v>24777509.88</v>
          </cell>
          <cell r="L1348">
            <v>0</v>
          </cell>
          <cell r="M1348">
            <v>0</v>
          </cell>
          <cell r="N1348">
            <v>0</v>
          </cell>
          <cell r="O1348">
            <v>0</v>
          </cell>
          <cell r="P1348">
            <v>39204506.08</v>
          </cell>
          <cell r="Q1348">
            <v>30676593.39</v>
          </cell>
          <cell r="R1348">
            <v>0</v>
          </cell>
          <cell r="S1348">
            <v>0</v>
          </cell>
          <cell r="T1348">
            <v>0</v>
          </cell>
          <cell r="U1348">
            <v>22093106.8</v>
          </cell>
          <cell r="V1348">
            <v>2956995.17</v>
          </cell>
          <cell r="W1348">
            <v>0</v>
          </cell>
          <cell r="X1348">
            <v>0</v>
          </cell>
          <cell r="Y1348">
            <v>2185436226.06</v>
          </cell>
          <cell r="Z1348">
            <v>0</v>
          </cell>
          <cell r="AA1348">
            <v>0</v>
          </cell>
          <cell r="AB1348">
            <v>0</v>
          </cell>
          <cell r="AC1348">
            <v>304672908.82</v>
          </cell>
          <cell r="AD1348">
            <v>0</v>
          </cell>
        </row>
        <row r="1348">
          <cell r="AF1348">
            <v>1163046001</v>
          </cell>
          <cell r="AG1348">
            <v>560054437.44</v>
          </cell>
          <cell r="AH1348">
            <v>3973928220.88</v>
          </cell>
          <cell r="AI1348">
            <v>400032878.38</v>
          </cell>
          <cell r="AJ1348">
            <v>244078671.98</v>
          </cell>
          <cell r="AK1348">
            <v>0</v>
          </cell>
          <cell r="AL1348">
            <v>1968511210.86</v>
          </cell>
          <cell r="AM1348">
            <v>0</v>
          </cell>
          <cell r="AN1348">
            <v>17186767434.39</v>
          </cell>
          <cell r="AO1348">
            <v>3275144510.29</v>
          </cell>
          <cell r="AP1348">
            <v>25496418854.93</v>
          </cell>
          <cell r="AQ1348">
            <v>28771563365.22</v>
          </cell>
          <cell r="AR1348">
            <v>711587294.36</v>
          </cell>
          <cell r="AS1348">
            <v>378120989.87</v>
          </cell>
          <cell r="AT1348">
            <v>2185436226.06</v>
          </cell>
          <cell r="AU1348">
            <v>2563557215.93</v>
          </cell>
          <cell r="AV1348">
            <v>24696353098.17</v>
          </cell>
          <cell r="AW1348">
            <v>27259910314.1</v>
          </cell>
          <cell r="AX1348">
            <v>378120989.87</v>
          </cell>
          <cell r="AY1348">
            <v>26881789324.23</v>
          </cell>
          <cell r="AZ1348">
            <v>0.0940412931074105</v>
          </cell>
          <cell r="BA1348">
            <v>0.90595870689259</v>
          </cell>
          <cell r="BB1348">
            <v>1.10380306783514</v>
          </cell>
          <cell r="BC1348">
            <v>0.0138709550219767</v>
          </cell>
          <cell r="BD1348">
            <v>0.0801703380854338</v>
          </cell>
          <cell r="BE1348">
            <v>0.0138709550219767</v>
          </cell>
          <cell r="BF1348">
            <v>0.986129044978023</v>
          </cell>
          <cell r="BG1348">
            <v>3682130259.23</v>
          </cell>
          <cell r="BH1348">
            <v>-4499998186.65</v>
          </cell>
          <cell r="BI1348">
            <v>5280745468.64</v>
          </cell>
          <cell r="BJ1348">
            <v>3.30332492619594</v>
          </cell>
        </row>
        <row r="1349">
          <cell r="A1349" t="str">
            <v>002675.SZ</v>
          </cell>
          <cell r="B1349" t="str">
            <v>东诚药业</v>
          </cell>
          <cell r="C1349">
            <v>18975454.98</v>
          </cell>
          <cell r="D1349">
            <v>355705728.49</v>
          </cell>
          <cell r="E1349">
            <v>0</v>
          </cell>
          <cell r="F1349">
            <v>0</v>
          </cell>
          <cell r="G1349">
            <v>0</v>
          </cell>
          <cell r="H1349">
            <v>0</v>
          </cell>
          <cell r="I1349">
            <v>911579599.3</v>
          </cell>
          <cell r="J1349">
            <v>38999.9</v>
          </cell>
          <cell r="K1349">
            <v>61925020.03</v>
          </cell>
          <cell r="L1349">
            <v>0</v>
          </cell>
          <cell r="M1349">
            <v>0</v>
          </cell>
          <cell r="N1349">
            <v>0</v>
          </cell>
          <cell r="O1349">
            <v>0</v>
          </cell>
          <cell r="P1349">
            <v>66791826.18</v>
          </cell>
          <cell r="Q1349">
            <v>50054098.87</v>
          </cell>
          <cell r="R1349">
            <v>0</v>
          </cell>
          <cell r="S1349">
            <v>0</v>
          </cell>
          <cell r="T1349">
            <v>0</v>
          </cell>
          <cell r="U1349">
            <v>149133984.51</v>
          </cell>
          <cell r="V1349">
            <v>10369142.72</v>
          </cell>
          <cell r="W1349">
            <v>0</v>
          </cell>
          <cell r="X1349">
            <v>492920029.25</v>
          </cell>
          <cell r="Y1349">
            <v>0</v>
          </cell>
          <cell r="Z1349">
            <v>0</v>
          </cell>
          <cell r="AA1349">
            <v>0</v>
          </cell>
          <cell r="AB1349">
            <v>2219888.25</v>
          </cell>
          <cell r="AC1349">
            <v>53852442.23</v>
          </cell>
          <cell r="AD1349">
            <v>0</v>
          </cell>
        </row>
        <row r="1349">
          <cell r="AF1349">
            <v>802214326</v>
          </cell>
          <cell r="AG1349">
            <v>0</v>
          </cell>
          <cell r="AH1349">
            <v>2319891255.18</v>
          </cell>
          <cell r="AI1349">
            <v>0</v>
          </cell>
          <cell r="AJ1349">
            <v>-6051074.98</v>
          </cell>
          <cell r="AK1349">
            <v>0</v>
          </cell>
          <cell r="AL1349">
            <v>181780226.07</v>
          </cell>
          <cell r="AM1349">
            <v>0</v>
          </cell>
          <cell r="AN1349">
            <v>1211761022.63</v>
          </cell>
          <cell r="AO1349">
            <v>2173566214.71</v>
          </cell>
          <cell r="AP1349">
            <v>4509595754.9</v>
          </cell>
          <cell r="AQ1349">
            <v>6683161969.61</v>
          </cell>
          <cell r="AR1349">
            <v>1175806472.46</v>
          </cell>
          <cell r="AS1349">
            <v>504839713</v>
          </cell>
          <cell r="AT1349">
            <v>492920029.25</v>
          </cell>
          <cell r="AU1349">
            <v>997759742.25</v>
          </cell>
          <cell r="AV1349">
            <v>4509595754.9</v>
          </cell>
          <cell r="AW1349">
            <v>5507355497.15</v>
          </cell>
          <cell r="AX1349">
            <v>504839713</v>
          </cell>
          <cell r="AY1349">
            <v>5002515784.15</v>
          </cell>
          <cell r="AZ1349">
            <v>0.181168574058154</v>
          </cell>
          <cell r="BA1349">
            <v>0.818831425941846</v>
          </cell>
          <cell r="BB1349">
            <v>1.22125259036042</v>
          </cell>
          <cell r="BC1349">
            <v>0.0916664474013434</v>
          </cell>
          <cell r="BD1349">
            <v>0.0895021266568103</v>
          </cell>
          <cell r="BE1349">
            <v>0.0916664474013434</v>
          </cell>
          <cell r="BF1349">
            <v>0.908333552598657</v>
          </cell>
          <cell r="BG1349" t="e">
            <v>#N/A</v>
          </cell>
          <cell r="BH1349">
            <v>-319492608.55</v>
          </cell>
          <cell r="BI1349">
            <v>362699381.02</v>
          </cell>
          <cell r="BJ1349" t="e">
            <v>#N/A</v>
          </cell>
        </row>
        <row r="1350">
          <cell r="A1350" t="str">
            <v>000903.SZ</v>
          </cell>
          <cell r="B1350" t="str">
            <v>云内动力</v>
          </cell>
          <cell r="C1350">
            <v>11838330.68</v>
          </cell>
          <cell r="D1350">
            <v>355000000</v>
          </cell>
          <cell r="E1350">
            <v>0</v>
          </cell>
          <cell r="F1350">
            <v>0</v>
          </cell>
          <cell r="G1350">
            <v>0</v>
          </cell>
          <cell r="H1350">
            <v>0</v>
          </cell>
          <cell r="I1350">
            <v>6802885364.24</v>
          </cell>
          <cell r="J1350">
            <v>0</v>
          </cell>
          <cell r="K1350">
            <v>33034991.31</v>
          </cell>
          <cell r="L1350">
            <v>0</v>
          </cell>
          <cell r="M1350">
            <v>0</v>
          </cell>
          <cell r="N1350">
            <v>0</v>
          </cell>
          <cell r="O1350">
            <v>0</v>
          </cell>
          <cell r="P1350">
            <v>10164572.69</v>
          </cell>
          <cell r="Q1350">
            <v>9324986.75</v>
          </cell>
          <cell r="R1350">
            <v>0</v>
          </cell>
          <cell r="S1350">
            <v>0</v>
          </cell>
          <cell r="T1350">
            <v>0</v>
          </cell>
          <cell r="U1350">
            <v>500000000</v>
          </cell>
          <cell r="V1350">
            <v>6240413.46</v>
          </cell>
          <cell r="W1350">
            <v>0</v>
          </cell>
          <cell r="X1350">
            <v>190000000</v>
          </cell>
          <cell r="Y1350">
            <v>0</v>
          </cell>
          <cell r="Z1350">
            <v>0</v>
          </cell>
          <cell r="AA1350">
            <v>4295628.98</v>
          </cell>
          <cell r="AB1350">
            <v>0</v>
          </cell>
          <cell r="AC1350">
            <v>207435691.3</v>
          </cell>
          <cell r="AD1350">
            <v>0</v>
          </cell>
        </row>
        <row r="1350">
          <cell r="AF1350">
            <v>1970800857</v>
          </cell>
          <cell r="AG1350">
            <v>0</v>
          </cell>
          <cell r="AH1350">
            <v>2342621950.27</v>
          </cell>
          <cell r="AI1350">
            <v>151078591.21</v>
          </cell>
          <cell r="AJ1350">
            <v>0</v>
          </cell>
          <cell r="AK1350">
            <v>15582433.81</v>
          </cell>
          <cell r="AL1350">
            <v>373151527.64</v>
          </cell>
          <cell r="AM1350">
            <v>0</v>
          </cell>
          <cell r="AN1350">
            <v>1239362911.47</v>
          </cell>
          <cell r="AO1350">
            <v>8130219979.41</v>
          </cell>
          <cell r="AP1350">
            <v>6092598271.4</v>
          </cell>
          <cell r="AQ1350">
            <v>14222818250.81</v>
          </cell>
          <cell r="AR1350">
            <v>7080924350.43</v>
          </cell>
          <cell r="AS1350">
            <v>855000000</v>
          </cell>
          <cell r="AT1350">
            <v>194295628.98</v>
          </cell>
          <cell r="AU1350">
            <v>1049295628.98</v>
          </cell>
          <cell r="AV1350">
            <v>5790441088.98</v>
          </cell>
          <cell r="AW1350">
            <v>6839736717.96</v>
          </cell>
          <cell r="AX1350">
            <v>855000000</v>
          </cell>
          <cell r="AY1350">
            <v>5984736717.96</v>
          </cell>
          <cell r="AZ1350">
            <v>0.153411698760966</v>
          </cell>
          <cell r="BA1350">
            <v>0.846588301239034</v>
          </cell>
          <cell r="BB1350">
            <v>1.18121169231424</v>
          </cell>
          <cell r="BC1350">
            <v>0.125004811625996</v>
          </cell>
          <cell r="BD1350">
            <v>0.02840688713497</v>
          </cell>
          <cell r="BE1350">
            <v>0.125004811625996</v>
          </cell>
          <cell r="BF1350">
            <v>0.874995188374004</v>
          </cell>
          <cell r="BG1350">
            <v>1503729083.36</v>
          </cell>
          <cell r="BH1350">
            <v>-1334314822.16</v>
          </cell>
          <cell r="BI1350">
            <v>-253952444.94</v>
          </cell>
          <cell r="BJ1350">
            <v>0.144481489309169</v>
          </cell>
        </row>
        <row r="1351">
          <cell r="A1351" t="str">
            <v>002738.SZ</v>
          </cell>
          <cell r="B1351" t="str">
            <v>中矿资源</v>
          </cell>
          <cell r="C1351">
            <v>77304905</v>
          </cell>
          <cell r="D1351">
            <v>354439862.68</v>
          </cell>
          <cell r="E1351">
            <v>0</v>
          </cell>
          <cell r="F1351">
            <v>0</v>
          </cell>
          <cell r="G1351">
            <v>0</v>
          </cell>
          <cell r="H1351">
            <v>0</v>
          </cell>
          <cell r="I1351">
            <v>226970484.34</v>
          </cell>
          <cell r="J1351">
            <v>0</v>
          </cell>
          <cell r="K1351">
            <v>46970694.15</v>
          </cell>
          <cell r="L1351">
            <v>0</v>
          </cell>
          <cell r="M1351">
            <v>0</v>
          </cell>
          <cell r="N1351">
            <v>0</v>
          </cell>
          <cell r="O1351">
            <v>0</v>
          </cell>
          <cell r="P1351">
            <v>85641464.25</v>
          </cell>
          <cell r="Q1351">
            <v>118333120.83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1078651.12</v>
          </cell>
          <cell r="W1351">
            <v>0</v>
          </cell>
          <cell r="X1351">
            <v>652743099.5</v>
          </cell>
          <cell r="Y1351">
            <v>131714776.48</v>
          </cell>
          <cell r="Z1351">
            <v>0</v>
          </cell>
          <cell r="AA1351">
            <v>28206254.13</v>
          </cell>
          <cell r="AB1351">
            <v>70276373.5</v>
          </cell>
          <cell r="AC1351">
            <v>26097424.64</v>
          </cell>
          <cell r="AD1351">
            <v>0</v>
          </cell>
        </row>
        <row r="1351">
          <cell r="AF1351">
            <v>322803345</v>
          </cell>
          <cell r="AG1351">
            <v>21933365.53</v>
          </cell>
          <cell r="AH1351">
            <v>2634460566.05</v>
          </cell>
          <cell r="AI1351">
            <v>31311000</v>
          </cell>
          <cell r="AJ1351">
            <v>-308551710.13</v>
          </cell>
          <cell r="AK1351">
            <v>661588.81</v>
          </cell>
          <cell r="AL1351">
            <v>57829812.07</v>
          </cell>
          <cell r="AM1351">
            <v>0</v>
          </cell>
          <cell r="AN1351">
            <v>1037028833.74</v>
          </cell>
          <cell r="AO1351">
            <v>1819777110.62</v>
          </cell>
          <cell r="AP1351">
            <v>3797476801.07</v>
          </cell>
          <cell r="AQ1351">
            <v>5617253911.69</v>
          </cell>
          <cell r="AR1351">
            <v>652673117.83</v>
          </cell>
          <cell r="AS1351">
            <v>354439862.68</v>
          </cell>
          <cell r="AT1351">
            <v>812664130.11</v>
          </cell>
          <cell r="AU1351">
            <v>1167103992.79</v>
          </cell>
          <cell r="AV1351">
            <v>3734854801.07</v>
          </cell>
          <cell r="AW1351">
            <v>4901958793.86</v>
          </cell>
          <cell r="AX1351">
            <v>354439862.68</v>
          </cell>
          <cell r="AY1351">
            <v>4547518931.18</v>
          </cell>
          <cell r="AZ1351">
            <v>0.238089311205934</v>
          </cell>
          <cell r="BA1351">
            <v>0.761910688794066</v>
          </cell>
          <cell r="BB1351">
            <v>1.31248979008652</v>
          </cell>
          <cell r="BC1351">
            <v>0.0723057613466595</v>
          </cell>
          <cell r="BD1351">
            <v>0.165783549859275</v>
          </cell>
          <cell r="BE1351">
            <v>0.0723057613466595</v>
          </cell>
          <cell r="BF1351">
            <v>0.92769423865334</v>
          </cell>
          <cell r="BG1351">
            <v>902902659.89</v>
          </cell>
          <cell r="BH1351">
            <v>-952670850.07</v>
          </cell>
          <cell r="BI1351">
            <v>1587612483.74</v>
          </cell>
          <cell r="BJ1351">
            <v>2.31866467872936</v>
          </cell>
        </row>
        <row r="1352">
          <cell r="A1352" t="str">
            <v>002686.SZ</v>
          </cell>
          <cell r="B1352" t="str">
            <v>亿利达</v>
          </cell>
          <cell r="C1352">
            <v>40218923.38</v>
          </cell>
          <cell r="D1352">
            <v>353321439.75</v>
          </cell>
          <cell r="E1352">
            <v>0</v>
          </cell>
          <cell r="F1352">
            <v>0</v>
          </cell>
          <cell r="G1352">
            <v>0</v>
          </cell>
          <cell r="H1352">
            <v>0</v>
          </cell>
          <cell r="I1352">
            <v>640500605.06</v>
          </cell>
          <cell r="J1352">
            <v>400537.32</v>
          </cell>
          <cell r="K1352">
            <v>35006709.01</v>
          </cell>
          <cell r="L1352">
            <v>0</v>
          </cell>
          <cell r="M1352">
            <v>0</v>
          </cell>
          <cell r="N1352">
            <v>0</v>
          </cell>
          <cell r="O1352">
            <v>0</v>
          </cell>
          <cell r="P1352">
            <v>34061492.57</v>
          </cell>
          <cell r="Q1352">
            <v>15805520.36</v>
          </cell>
          <cell r="R1352">
            <v>0</v>
          </cell>
          <cell r="S1352">
            <v>0</v>
          </cell>
          <cell r="T1352">
            <v>0</v>
          </cell>
          <cell r="U1352">
            <v>79009067.8</v>
          </cell>
          <cell r="V1352">
            <v>3192886.36</v>
          </cell>
          <cell r="W1352">
            <v>0</v>
          </cell>
          <cell r="X1352">
            <v>54050916.44</v>
          </cell>
          <cell r="Y1352">
            <v>0</v>
          </cell>
          <cell r="Z1352">
            <v>0</v>
          </cell>
          <cell r="AA1352">
            <v>0</v>
          </cell>
          <cell r="AB1352">
            <v>22743089.45</v>
          </cell>
          <cell r="AC1352">
            <v>38533976.39</v>
          </cell>
          <cell r="AD1352">
            <v>0</v>
          </cell>
        </row>
        <row r="1352">
          <cell r="AF1352">
            <v>566239133</v>
          </cell>
          <cell r="AG1352">
            <v>0</v>
          </cell>
          <cell r="AH1352">
            <v>831402314.96</v>
          </cell>
          <cell r="AI1352">
            <v>0</v>
          </cell>
          <cell r="AJ1352">
            <v>1143531.79</v>
          </cell>
          <cell r="AK1352">
            <v>0</v>
          </cell>
          <cell r="AL1352">
            <v>45754727.56</v>
          </cell>
          <cell r="AM1352">
            <v>0</v>
          </cell>
          <cell r="AN1352">
            <v>130727589.84</v>
          </cell>
          <cell r="AO1352">
            <v>1316845163.89</v>
          </cell>
          <cell r="AP1352">
            <v>1575267297.15</v>
          </cell>
          <cell r="AQ1352">
            <v>2892112461.04</v>
          </cell>
          <cell r="AR1352">
            <v>830463739.9</v>
          </cell>
          <cell r="AS1352">
            <v>432330507.55</v>
          </cell>
          <cell r="AT1352">
            <v>54050916.44</v>
          </cell>
          <cell r="AU1352">
            <v>486381423.99</v>
          </cell>
          <cell r="AV1352">
            <v>1575267297.15</v>
          </cell>
          <cell r="AW1352">
            <v>2061648721.14</v>
          </cell>
          <cell r="AX1352">
            <v>432330507.55</v>
          </cell>
          <cell r="AY1352">
            <v>1629318213.59</v>
          </cell>
          <cell r="AZ1352">
            <v>0.235918669850338</v>
          </cell>
          <cell r="BA1352">
            <v>0.764081330149662</v>
          </cell>
          <cell r="BB1352">
            <v>1.30876120190521</v>
          </cell>
          <cell r="BC1352">
            <v>0.209701343937458</v>
          </cell>
          <cell r="BD1352">
            <v>0.0262173259128802</v>
          </cell>
          <cell r="BE1352">
            <v>0.209701343937458</v>
          </cell>
          <cell r="BF1352">
            <v>0.790298656062542</v>
          </cell>
          <cell r="BG1352" t="e">
            <v>#N/A</v>
          </cell>
          <cell r="BH1352">
            <v>122429001.13</v>
          </cell>
          <cell r="BI1352">
            <v>101133900.96</v>
          </cell>
          <cell r="BJ1352" t="e">
            <v>#N/A</v>
          </cell>
        </row>
        <row r="1353">
          <cell r="A1353" t="str">
            <v>000809.SZ</v>
          </cell>
          <cell r="B1353" t="str">
            <v>铁岭新城</v>
          </cell>
          <cell r="C1353">
            <v>0</v>
          </cell>
          <cell r="D1353">
            <v>353200000</v>
          </cell>
          <cell r="E1353">
            <v>0</v>
          </cell>
          <cell r="F1353">
            <v>0</v>
          </cell>
          <cell r="G1353">
            <v>0</v>
          </cell>
          <cell r="H1353">
            <v>0</v>
          </cell>
          <cell r="I1353">
            <v>270431945.03</v>
          </cell>
          <cell r="J1353">
            <v>18932715.14</v>
          </cell>
          <cell r="K1353">
            <v>0</v>
          </cell>
          <cell r="L1353">
            <v>0</v>
          </cell>
          <cell r="M1353">
            <v>0</v>
          </cell>
          <cell r="N1353">
            <v>0</v>
          </cell>
          <cell r="O1353">
            <v>0</v>
          </cell>
          <cell r="P1353">
            <v>1652219.9</v>
          </cell>
          <cell r="Q1353">
            <v>162083.89</v>
          </cell>
          <cell r="R1353">
            <v>0</v>
          </cell>
          <cell r="S1353">
            <v>0</v>
          </cell>
          <cell r="T1353">
            <v>0</v>
          </cell>
          <cell r="U1353">
            <v>20000000</v>
          </cell>
          <cell r="V1353">
            <v>0</v>
          </cell>
          <cell r="W1353">
            <v>0</v>
          </cell>
          <cell r="X1353">
            <v>148000000</v>
          </cell>
          <cell r="Y1353">
            <v>568351145.74</v>
          </cell>
          <cell r="Z1353">
            <v>0</v>
          </cell>
          <cell r="AA1353">
            <v>0</v>
          </cell>
          <cell r="AB1353">
            <v>0</v>
          </cell>
          <cell r="AC1353">
            <v>32648242.01</v>
          </cell>
          <cell r="AD1353">
            <v>0</v>
          </cell>
        </row>
        <row r="1353">
          <cell r="AF1353">
            <v>824791293</v>
          </cell>
          <cell r="AG1353">
            <v>0</v>
          </cell>
          <cell r="AH1353">
            <v>31993712.18</v>
          </cell>
          <cell r="AI1353">
            <v>0</v>
          </cell>
          <cell r="AJ1353">
            <v>0</v>
          </cell>
          <cell r="AK1353">
            <v>0</v>
          </cell>
          <cell r="AL1353">
            <v>196783187.02</v>
          </cell>
          <cell r="AM1353">
            <v>0</v>
          </cell>
          <cell r="AN1353">
            <v>1926647268.15</v>
          </cell>
          <cell r="AO1353">
            <v>1413378351.71</v>
          </cell>
          <cell r="AP1353">
            <v>2980215460.35</v>
          </cell>
          <cell r="AQ1353">
            <v>4393593812.06</v>
          </cell>
          <cell r="AR1353">
            <v>323827205.97</v>
          </cell>
          <cell r="AS1353">
            <v>373200000</v>
          </cell>
          <cell r="AT1353">
            <v>716351145.74</v>
          </cell>
          <cell r="AU1353">
            <v>1089551145.74</v>
          </cell>
          <cell r="AV1353">
            <v>2980215460.35</v>
          </cell>
          <cell r="AW1353">
            <v>4069766606.09</v>
          </cell>
          <cell r="AX1353">
            <v>373200000</v>
          </cell>
          <cell r="AY1353">
            <v>3696566606.09</v>
          </cell>
          <cell r="AZ1353">
            <v>0.267718336503522</v>
          </cell>
          <cell r="BA1353">
            <v>0.732281663496478</v>
          </cell>
          <cell r="BB1353">
            <v>1.3655947565657</v>
          </cell>
          <cell r="BC1353">
            <v>0.0917005902602728</v>
          </cell>
          <cell r="BD1353">
            <v>0.176017746243249</v>
          </cell>
          <cell r="BE1353">
            <v>0.0917005902602728</v>
          </cell>
          <cell r="BF1353">
            <v>0.908299409739727</v>
          </cell>
          <cell r="BG1353" t="e">
            <v>#N/A</v>
          </cell>
          <cell r="BH1353">
            <v>315756180.74</v>
          </cell>
          <cell r="BI1353">
            <v>3450689267.96</v>
          </cell>
          <cell r="BJ1353" t="e">
            <v>#N/A</v>
          </cell>
        </row>
        <row r="1354">
          <cell r="A1354" t="str">
            <v>000818.SZ</v>
          </cell>
          <cell r="B1354" t="str">
            <v>航锦科技</v>
          </cell>
          <cell r="C1354">
            <v>4938597.75</v>
          </cell>
          <cell r="D1354">
            <v>353050456.21</v>
          </cell>
          <cell r="E1354">
            <v>0</v>
          </cell>
          <cell r="F1354">
            <v>0</v>
          </cell>
          <cell r="G1354">
            <v>0</v>
          </cell>
          <cell r="H1354">
            <v>0</v>
          </cell>
          <cell r="I1354">
            <v>394383810.34</v>
          </cell>
          <cell r="J1354">
            <v>0</v>
          </cell>
          <cell r="K1354">
            <v>67008423.98</v>
          </cell>
          <cell r="L1354">
            <v>0</v>
          </cell>
          <cell r="M1354">
            <v>0</v>
          </cell>
          <cell r="N1354">
            <v>0</v>
          </cell>
          <cell r="O1354">
            <v>0</v>
          </cell>
          <cell r="P1354">
            <v>38366944.52</v>
          </cell>
          <cell r="Q1354">
            <v>91508091.7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9521095.12</v>
          </cell>
          <cell r="W1354">
            <v>0</v>
          </cell>
          <cell r="X1354">
            <v>175012036.36</v>
          </cell>
          <cell r="Y1354">
            <v>0</v>
          </cell>
          <cell r="Z1354">
            <v>0</v>
          </cell>
          <cell r="AA1354">
            <v>0</v>
          </cell>
          <cell r="AB1354">
            <v>400000</v>
          </cell>
          <cell r="AC1354">
            <v>18146858.83</v>
          </cell>
          <cell r="AD1354">
            <v>100000</v>
          </cell>
        </row>
        <row r="1354">
          <cell r="AF1354">
            <v>682614000</v>
          </cell>
          <cell r="AG1354">
            <v>0</v>
          </cell>
          <cell r="AH1354">
            <v>871475508.06</v>
          </cell>
          <cell r="AI1354">
            <v>22911300</v>
          </cell>
          <cell r="AJ1354">
            <v>-162271.08</v>
          </cell>
          <cell r="AK1354">
            <v>240646.87</v>
          </cell>
          <cell r="AL1354">
            <v>149640210.76</v>
          </cell>
          <cell r="AM1354">
            <v>0</v>
          </cell>
          <cell r="AN1354">
            <v>1662535548.63</v>
          </cell>
          <cell r="AO1354">
            <v>1152436314.81</v>
          </cell>
          <cell r="AP1354">
            <v>3389254943.24</v>
          </cell>
          <cell r="AQ1354">
            <v>4541691258.05</v>
          </cell>
          <cell r="AR1354">
            <v>624273822.24</v>
          </cell>
          <cell r="AS1354">
            <v>353050456.21</v>
          </cell>
          <cell r="AT1354">
            <v>175112036.36</v>
          </cell>
          <cell r="AU1354">
            <v>528162492.57</v>
          </cell>
          <cell r="AV1354">
            <v>3343432343.24</v>
          </cell>
          <cell r="AW1354">
            <v>3871594835.81</v>
          </cell>
          <cell r="AX1354">
            <v>353050456.21</v>
          </cell>
          <cell r="AY1354">
            <v>3518544379.6</v>
          </cell>
          <cell r="AZ1354">
            <v>0.136419877329313</v>
          </cell>
          <cell r="BA1354">
            <v>0.863580122670687</v>
          </cell>
          <cell r="BB1354">
            <v>1.15797014515274</v>
          </cell>
          <cell r="BC1354">
            <v>0.0911899284874772</v>
          </cell>
          <cell r="BD1354">
            <v>0.0452299488418353</v>
          </cell>
          <cell r="BE1354">
            <v>0.0911899284874772</v>
          </cell>
          <cell r="BF1354">
            <v>0.908810071512523</v>
          </cell>
          <cell r="BG1354" t="e">
            <v>#N/A</v>
          </cell>
          <cell r="BH1354">
            <v>66701246.81</v>
          </cell>
          <cell r="BI1354">
            <v>645522895.8</v>
          </cell>
          <cell r="BJ1354" t="e">
            <v>#N/A</v>
          </cell>
        </row>
        <row r="1355">
          <cell r="A1355" t="str">
            <v>600719.SH</v>
          </cell>
          <cell r="B1355" t="str">
            <v>大连热电</v>
          </cell>
          <cell r="C1355">
            <v>2306934.13</v>
          </cell>
          <cell r="D1355">
            <v>353000000</v>
          </cell>
          <cell r="E1355">
            <v>0</v>
          </cell>
          <cell r="F1355">
            <v>0</v>
          </cell>
          <cell r="G1355">
            <v>0</v>
          </cell>
          <cell r="H1355">
            <v>0</v>
          </cell>
          <cell r="I1355">
            <v>358901529.31</v>
          </cell>
          <cell r="J1355">
            <v>0</v>
          </cell>
          <cell r="K1355">
            <v>19793422.4</v>
          </cell>
          <cell r="L1355">
            <v>0</v>
          </cell>
          <cell r="M1355">
            <v>0</v>
          </cell>
          <cell r="N1355">
            <v>0</v>
          </cell>
          <cell r="O1355">
            <v>0</v>
          </cell>
          <cell r="P1355">
            <v>433205.04</v>
          </cell>
          <cell r="Q1355">
            <v>8072066.7</v>
          </cell>
          <cell r="R1355">
            <v>0</v>
          </cell>
          <cell r="S1355">
            <v>0</v>
          </cell>
          <cell r="T1355">
            <v>0</v>
          </cell>
          <cell r="U1355">
            <v>900000</v>
          </cell>
          <cell r="V1355">
            <v>0</v>
          </cell>
          <cell r="W1355">
            <v>0</v>
          </cell>
          <cell r="X1355">
            <v>1198600000</v>
          </cell>
          <cell r="Y1355">
            <v>0</v>
          </cell>
          <cell r="Z1355">
            <v>0</v>
          </cell>
          <cell r="AA1355">
            <v>0</v>
          </cell>
          <cell r="AB1355">
            <v>0</v>
          </cell>
          <cell r="AC1355">
            <v>34160564.33</v>
          </cell>
          <cell r="AD1355">
            <v>0</v>
          </cell>
        </row>
        <row r="1355">
          <cell r="AF1355">
            <v>404599600</v>
          </cell>
          <cell r="AG1355">
            <v>0</v>
          </cell>
          <cell r="AH1355">
            <v>102173294.67</v>
          </cell>
          <cell r="AI1355">
            <v>0</v>
          </cell>
          <cell r="AJ1355">
            <v>0</v>
          </cell>
          <cell r="AK1355">
            <v>0</v>
          </cell>
          <cell r="AL1355">
            <v>174324202.47</v>
          </cell>
          <cell r="AM1355">
            <v>0</v>
          </cell>
          <cell r="AN1355">
            <v>17889812.63</v>
          </cell>
          <cell r="AO1355">
            <v>1976167721.91</v>
          </cell>
          <cell r="AP1355">
            <v>698986909.77</v>
          </cell>
          <cell r="AQ1355">
            <v>2675154631.68</v>
          </cell>
          <cell r="AR1355">
            <v>423667721.91</v>
          </cell>
          <cell r="AS1355">
            <v>353900000</v>
          </cell>
          <cell r="AT1355">
            <v>1198600000</v>
          </cell>
          <cell r="AU1355">
            <v>1552500000</v>
          </cell>
          <cell r="AV1355">
            <v>698986909.77</v>
          </cell>
          <cell r="AW1355">
            <v>2251486909.77</v>
          </cell>
          <cell r="AX1355">
            <v>353900000</v>
          </cell>
          <cell r="AY1355">
            <v>1897586909.77</v>
          </cell>
          <cell r="AZ1355">
            <v>0.689544315475765</v>
          </cell>
          <cell r="BA1355">
            <v>0.310455684524235</v>
          </cell>
          <cell r="BB1355">
            <v>3.22107163710812</v>
          </cell>
          <cell r="BC1355">
            <v>0.157185013363525</v>
          </cell>
          <cell r="BD1355">
            <v>0.532359302112239</v>
          </cell>
          <cell r="BE1355">
            <v>0.157185013363525</v>
          </cell>
          <cell r="BF1355">
            <v>0.842814986636475</v>
          </cell>
          <cell r="BG1355" t="e">
            <v>#N/A</v>
          </cell>
          <cell r="BH1355">
            <v>84153270.74</v>
          </cell>
          <cell r="BI1355">
            <v>153274758.92</v>
          </cell>
          <cell r="BJ1355" t="e">
            <v>#N/A</v>
          </cell>
        </row>
        <row r="1356">
          <cell r="A1356" t="str">
            <v>600992.SH</v>
          </cell>
          <cell r="B1356" t="str">
            <v>贵绳股份</v>
          </cell>
          <cell r="C1356">
            <v>1015024.87</v>
          </cell>
          <cell r="D1356">
            <v>351600000</v>
          </cell>
          <cell r="E1356">
            <v>0</v>
          </cell>
          <cell r="F1356">
            <v>0</v>
          </cell>
          <cell r="G1356">
            <v>0</v>
          </cell>
          <cell r="H1356">
            <v>0</v>
          </cell>
          <cell r="I1356">
            <v>624684841.11</v>
          </cell>
          <cell r="J1356">
            <v>0</v>
          </cell>
          <cell r="K1356">
            <v>45518190.2</v>
          </cell>
          <cell r="L1356">
            <v>0</v>
          </cell>
          <cell r="M1356">
            <v>0</v>
          </cell>
          <cell r="N1356">
            <v>0</v>
          </cell>
          <cell r="O1356">
            <v>0</v>
          </cell>
          <cell r="P1356">
            <v>118114039.96</v>
          </cell>
          <cell r="Q1356">
            <v>4658991.26</v>
          </cell>
          <cell r="R1356">
            <v>0</v>
          </cell>
          <cell r="S1356">
            <v>0</v>
          </cell>
          <cell r="T1356">
            <v>0</v>
          </cell>
          <cell r="U1356">
            <v>48740000</v>
          </cell>
          <cell r="V1356">
            <v>265791823.65</v>
          </cell>
          <cell r="W1356">
            <v>0</v>
          </cell>
          <cell r="X1356">
            <v>234632759.39</v>
          </cell>
          <cell r="Y1356">
            <v>0</v>
          </cell>
          <cell r="Z1356">
            <v>0</v>
          </cell>
          <cell r="AA1356">
            <v>0</v>
          </cell>
          <cell r="AB1356">
            <v>0</v>
          </cell>
          <cell r="AC1356">
            <v>77460000</v>
          </cell>
          <cell r="AD1356">
            <v>0</v>
          </cell>
        </row>
        <row r="1356">
          <cell r="AF1356">
            <v>245090000</v>
          </cell>
          <cell r="AG1356">
            <v>0</v>
          </cell>
          <cell r="AH1356">
            <v>840369036.53</v>
          </cell>
          <cell r="AI1356">
            <v>0</v>
          </cell>
          <cell r="AJ1356">
            <v>5751807.58</v>
          </cell>
          <cell r="AK1356">
            <v>0</v>
          </cell>
          <cell r="AL1356">
            <v>73421655.61</v>
          </cell>
          <cell r="AM1356">
            <v>0</v>
          </cell>
          <cell r="AN1356">
            <v>287162016.63</v>
          </cell>
          <cell r="AO1356">
            <v>1772215670.44</v>
          </cell>
          <cell r="AP1356">
            <v>1451794516.35</v>
          </cell>
          <cell r="AQ1356">
            <v>3224010186.79</v>
          </cell>
          <cell r="AR1356">
            <v>1137242911.05</v>
          </cell>
          <cell r="AS1356">
            <v>400340000</v>
          </cell>
          <cell r="AT1356">
            <v>234632759.39</v>
          </cell>
          <cell r="AU1356">
            <v>634972759.39</v>
          </cell>
          <cell r="AV1356">
            <v>1451794516.35</v>
          </cell>
          <cell r="AW1356">
            <v>2086767275.74</v>
          </cell>
          <cell r="AX1356">
            <v>400340000</v>
          </cell>
          <cell r="AY1356">
            <v>1686427275.74</v>
          </cell>
          <cell r="AZ1356">
            <v>0.304285373252668</v>
          </cell>
          <cell r="BA1356">
            <v>0.695714626747332</v>
          </cell>
          <cell r="BB1356">
            <v>1.43737095865771</v>
          </cell>
          <cell r="BC1356">
            <v>0.191846980089351</v>
          </cell>
          <cell r="BD1356">
            <v>0.112438393163318</v>
          </cell>
          <cell r="BE1356">
            <v>0.191846980089351</v>
          </cell>
          <cell r="BF1356">
            <v>0.808153019910649</v>
          </cell>
          <cell r="BG1356" t="e">
            <v>#N/A</v>
          </cell>
          <cell r="BH1356">
            <v>-257967327.47</v>
          </cell>
          <cell r="BI1356">
            <v>636862461.35</v>
          </cell>
          <cell r="BJ1356" t="e">
            <v>#N/A</v>
          </cell>
        </row>
        <row r="1357">
          <cell r="A1357" t="str">
            <v>603968.SH</v>
          </cell>
          <cell r="B1357" t="str">
            <v>醋化股份</v>
          </cell>
          <cell r="C1357">
            <v>6772652.7</v>
          </cell>
          <cell r="D1357">
            <v>351339400</v>
          </cell>
          <cell r="E1357">
            <v>0</v>
          </cell>
          <cell r="F1357">
            <v>0</v>
          </cell>
          <cell r="G1357">
            <v>0</v>
          </cell>
          <cell r="H1357">
            <v>0</v>
          </cell>
          <cell r="I1357">
            <v>434030657.14</v>
          </cell>
          <cell r="J1357">
            <v>0</v>
          </cell>
          <cell r="K1357">
            <v>23957331.33</v>
          </cell>
          <cell r="L1357">
            <v>0</v>
          </cell>
          <cell r="M1357">
            <v>0</v>
          </cell>
          <cell r="N1357">
            <v>0</v>
          </cell>
          <cell r="O1357">
            <v>0</v>
          </cell>
          <cell r="P1357">
            <v>15437494.17</v>
          </cell>
          <cell r="Q1357">
            <v>2589876.83</v>
          </cell>
          <cell r="R1357">
            <v>0</v>
          </cell>
          <cell r="S1357">
            <v>0</v>
          </cell>
          <cell r="T1357">
            <v>0</v>
          </cell>
          <cell r="U1357">
            <v>14513694.47</v>
          </cell>
          <cell r="V1357">
            <v>2102534.53</v>
          </cell>
          <cell r="W1357">
            <v>0</v>
          </cell>
          <cell r="X1357">
            <v>0</v>
          </cell>
          <cell r="Y1357">
            <v>0</v>
          </cell>
          <cell r="Z1357">
            <v>0</v>
          </cell>
          <cell r="AA1357">
            <v>0</v>
          </cell>
          <cell r="AB1357">
            <v>0</v>
          </cell>
          <cell r="AC1357">
            <v>45771246.94</v>
          </cell>
          <cell r="AD1357">
            <v>0</v>
          </cell>
        </row>
        <row r="1357">
          <cell r="AF1357">
            <v>204480000</v>
          </cell>
          <cell r="AG1357">
            <v>0</v>
          </cell>
          <cell r="AH1357">
            <v>396974172.83</v>
          </cell>
          <cell r="AI1357">
            <v>0</v>
          </cell>
          <cell r="AJ1357">
            <v>-4569371.1</v>
          </cell>
          <cell r="AK1357">
            <v>0</v>
          </cell>
          <cell r="AL1357">
            <v>105141957.03</v>
          </cell>
          <cell r="AM1357">
            <v>0</v>
          </cell>
          <cell r="AN1357">
            <v>1023772968.21</v>
          </cell>
          <cell r="AO1357">
            <v>896514888.11</v>
          </cell>
          <cell r="AP1357">
            <v>1725799726.97</v>
          </cell>
          <cell r="AQ1357">
            <v>2622314615.08</v>
          </cell>
          <cell r="AR1357">
            <v>530661793.64</v>
          </cell>
          <cell r="AS1357">
            <v>365853094.47</v>
          </cell>
          <cell r="AT1357">
            <v>0</v>
          </cell>
          <cell r="AU1357">
            <v>365853094.47</v>
          </cell>
          <cell r="AV1357">
            <v>1725799726.97</v>
          </cell>
          <cell r="AW1357">
            <v>2091652821.44</v>
          </cell>
          <cell r="AX1357">
            <v>365853094.47</v>
          </cell>
          <cell r="AY1357">
            <v>1725799726.97</v>
          </cell>
          <cell r="AZ1357">
            <v>0.174911003738244</v>
          </cell>
          <cell r="BA1357">
            <v>0.825088996261756</v>
          </cell>
          <cell r="BB1357">
            <v>1.21199046955021</v>
          </cell>
          <cell r="BC1357">
            <v>0.174911003738244</v>
          </cell>
          <cell r="BD1357">
            <v>0</v>
          </cell>
          <cell r="BE1357">
            <v>0.174911003738244</v>
          </cell>
          <cell r="BF1357">
            <v>0.825088996261756</v>
          </cell>
          <cell r="BG1357" t="e">
            <v>#N/A</v>
          </cell>
          <cell r="BH1357">
            <v>-675886330.52</v>
          </cell>
          <cell r="BI1357">
            <v>908530665.84</v>
          </cell>
          <cell r="BJ1357" t="e">
            <v>#N/A</v>
          </cell>
        </row>
        <row r="1358">
          <cell r="A1358" t="str">
            <v>600155.SH</v>
          </cell>
          <cell r="B1358" t="str">
            <v>华创阳安</v>
          </cell>
          <cell r="C1358">
            <v>155063699.69</v>
          </cell>
          <cell r="D1358">
            <v>350849869.86</v>
          </cell>
          <cell r="E1358">
            <v>0</v>
          </cell>
          <cell r="F1358">
            <v>402602739.74</v>
          </cell>
          <cell r="G1358">
            <v>0</v>
          </cell>
          <cell r="H1358">
            <v>70173133.07</v>
          </cell>
          <cell r="I1358">
            <v>38582718.35</v>
          </cell>
          <cell r="J1358">
            <v>0</v>
          </cell>
          <cell r="K1358">
            <v>12207436.51</v>
          </cell>
          <cell r="L1358">
            <v>13049841465.76</v>
          </cell>
          <cell r="M1358">
            <v>0</v>
          </cell>
          <cell r="N1358">
            <v>7988601218.48</v>
          </cell>
          <cell r="O1358">
            <v>0</v>
          </cell>
          <cell r="P1358">
            <v>692712432.35</v>
          </cell>
          <cell r="Q1358">
            <v>95887375.92</v>
          </cell>
          <cell r="R1358">
            <v>0</v>
          </cell>
          <cell r="S1358">
            <v>6624520.98</v>
          </cell>
          <cell r="T1358">
            <v>0</v>
          </cell>
          <cell r="U1358">
            <v>2860578136.5</v>
          </cell>
          <cell r="V1358">
            <v>89367275.58</v>
          </cell>
          <cell r="W1358">
            <v>0</v>
          </cell>
          <cell r="X1358">
            <v>0</v>
          </cell>
          <cell r="Y1358">
            <v>11104458023.88</v>
          </cell>
          <cell r="Z1358">
            <v>0</v>
          </cell>
          <cell r="AA1358">
            <v>0</v>
          </cell>
          <cell r="AB1358">
            <v>0</v>
          </cell>
          <cell r="AC1358">
            <v>0</v>
          </cell>
          <cell r="AD1358">
            <v>0</v>
          </cell>
        </row>
        <row r="1358">
          <cell r="AF1358">
            <v>1739556648</v>
          </cell>
          <cell r="AG1358">
            <v>0</v>
          </cell>
          <cell r="AH1358">
            <v>13431732079.87</v>
          </cell>
          <cell r="AI1358">
            <v>308564517.42</v>
          </cell>
          <cell r="AJ1358">
            <v>-19350705.35</v>
          </cell>
          <cell r="AK1358">
            <v>0</v>
          </cell>
          <cell r="AL1358">
            <v>29574390.68</v>
          </cell>
          <cell r="AM1358">
            <v>744849160.5</v>
          </cell>
          <cell r="AN1358">
            <v>256709296.36</v>
          </cell>
          <cell r="AO1358">
            <v>36917550046.67</v>
          </cell>
          <cell r="AP1358">
            <v>16491635387.48</v>
          </cell>
          <cell r="AQ1358">
            <v>53409185434.15</v>
          </cell>
          <cell r="AR1358">
            <v>1090445459.38</v>
          </cell>
          <cell r="AS1358">
            <v>24722646563.41</v>
          </cell>
          <cell r="AT1358">
            <v>11104458023.88</v>
          </cell>
          <cell r="AU1358">
            <v>35827104587.29</v>
          </cell>
          <cell r="AV1358">
            <v>15874506352.64</v>
          </cell>
          <cell r="AW1358">
            <v>51701610939.93</v>
          </cell>
          <cell r="AX1358">
            <v>24722646563.41</v>
          </cell>
          <cell r="AY1358">
            <v>26978964376.52</v>
          </cell>
          <cell r="AZ1358">
            <v>0.69295915419185</v>
          </cell>
          <cell r="BA1358">
            <v>0.30704084580815</v>
          </cell>
          <cell r="BB1358">
            <v>3.25689566600802</v>
          </cell>
          <cell r="BC1358">
            <v>0.47817942446966</v>
          </cell>
          <cell r="BD1358">
            <v>0.21477972972219</v>
          </cell>
          <cell r="BE1358">
            <v>0.47817942446966</v>
          </cell>
          <cell r="BF1358">
            <v>0.52182057553034</v>
          </cell>
          <cell r="BG1358">
            <v>21412362963.54</v>
          </cell>
          <cell r="BH1358">
            <v>-13498174853.3</v>
          </cell>
          <cell r="BI1358">
            <v>22255101019.59</v>
          </cell>
          <cell r="BJ1358">
            <v>26.4080883256916</v>
          </cell>
        </row>
        <row r="1359">
          <cell r="A1359" t="str">
            <v>000988.SZ</v>
          </cell>
          <cell r="B1359" t="str">
            <v>华工科技</v>
          </cell>
          <cell r="C1359">
            <v>14861413.86</v>
          </cell>
          <cell r="D1359">
            <v>350808700.6</v>
          </cell>
          <cell r="E1359">
            <v>0</v>
          </cell>
          <cell r="F1359">
            <v>0</v>
          </cell>
          <cell r="G1359">
            <v>0</v>
          </cell>
          <cell r="H1359">
            <v>0</v>
          </cell>
          <cell r="I1359">
            <v>2443792267.21</v>
          </cell>
          <cell r="J1359">
            <v>0</v>
          </cell>
          <cell r="K1359">
            <v>252854957.33</v>
          </cell>
          <cell r="L1359">
            <v>0</v>
          </cell>
          <cell r="M1359">
            <v>0</v>
          </cell>
          <cell r="N1359">
            <v>0</v>
          </cell>
          <cell r="O1359">
            <v>0</v>
          </cell>
          <cell r="P1359">
            <v>50994106.46</v>
          </cell>
          <cell r="Q1359">
            <v>149550164.2</v>
          </cell>
          <cell r="R1359">
            <v>0</v>
          </cell>
          <cell r="S1359">
            <v>0</v>
          </cell>
          <cell r="T1359">
            <v>0</v>
          </cell>
          <cell r="U1359">
            <v>13700399.93</v>
          </cell>
          <cell r="V1359">
            <v>79004766.68</v>
          </cell>
          <cell r="W1359">
            <v>0</v>
          </cell>
          <cell r="X1359">
            <v>1278565507.23</v>
          </cell>
          <cell r="Y1359">
            <v>0</v>
          </cell>
          <cell r="Z1359">
            <v>0</v>
          </cell>
          <cell r="AA1359">
            <v>0</v>
          </cell>
          <cell r="AB1359">
            <v>0</v>
          </cell>
          <cell r="AC1359">
            <v>167088083.82</v>
          </cell>
          <cell r="AD1359">
            <v>0</v>
          </cell>
        </row>
        <row r="1359">
          <cell r="AF1359">
            <v>1005502707</v>
          </cell>
          <cell r="AG1359">
            <v>0</v>
          </cell>
          <cell r="AH1359">
            <v>2611008266.88</v>
          </cell>
          <cell r="AI1359">
            <v>0</v>
          </cell>
          <cell r="AJ1359">
            <v>12644044.75</v>
          </cell>
          <cell r="AK1359">
            <v>0</v>
          </cell>
          <cell r="AL1359">
            <v>143071272.92</v>
          </cell>
          <cell r="AM1359">
            <v>0</v>
          </cell>
          <cell r="AN1359">
            <v>3606099151.19</v>
          </cell>
          <cell r="AO1359">
            <v>4801220367.32</v>
          </cell>
          <cell r="AP1359">
            <v>7378325442.74</v>
          </cell>
          <cell r="AQ1359">
            <v>12179545810.06</v>
          </cell>
          <cell r="AR1359">
            <v>3158145759.56</v>
          </cell>
          <cell r="AS1359">
            <v>364509100.53</v>
          </cell>
          <cell r="AT1359">
            <v>1278565507.23</v>
          </cell>
          <cell r="AU1359">
            <v>1643074607.76</v>
          </cell>
          <cell r="AV1359">
            <v>7378325442.74</v>
          </cell>
          <cell r="AW1359">
            <v>9021400050.5</v>
          </cell>
          <cell r="AX1359">
            <v>364509100.53</v>
          </cell>
          <cell r="AY1359">
            <v>8656890949.97</v>
          </cell>
          <cell r="AZ1359">
            <v>0.182130777768683</v>
          </cell>
          <cell r="BA1359">
            <v>0.817869222231317</v>
          </cell>
          <cell r="BB1359">
            <v>1.22268936502072</v>
          </cell>
          <cell r="BC1359">
            <v>0.0404049369820151</v>
          </cell>
          <cell r="BD1359">
            <v>0.141725840786668</v>
          </cell>
          <cell r="BE1359">
            <v>0.0404049369820151</v>
          </cell>
          <cell r="BF1359">
            <v>0.959595063017985</v>
          </cell>
          <cell r="BG1359">
            <v>3812601970.05</v>
          </cell>
          <cell r="BH1359">
            <v>-3517530948.37</v>
          </cell>
          <cell r="BI1359">
            <v>5888597594.38</v>
          </cell>
          <cell r="BJ1359">
            <v>2.83651734395176</v>
          </cell>
        </row>
        <row r="1360">
          <cell r="A1360" t="str">
            <v>002971.SZ</v>
          </cell>
          <cell r="B1360" t="str">
            <v>和远气体</v>
          </cell>
          <cell r="C1360">
            <v>903173.4</v>
          </cell>
          <cell r="D1360">
            <v>350500000</v>
          </cell>
          <cell r="E1360">
            <v>0</v>
          </cell>
          <cell r="F1360">
            <v>0</v>
          </cell>
          <cell r="G1360">
            <v>0</v>
          </cell>
          <cell r="H1360">
            <v>0</v>
          </cell>
          <cell r="I1360">
            <v>325563321.89</v>
          </cell>
          <cell r="J1360">
            <v>0</v>
          </cell>
          <cell r="K1360">
            <v>4552080.71</v>
          </cell>
          <cell r="L1360">
            <v>0</v>
          </cell>
          <cell r="M1360">
            <v>0</v>
          </cell>
          <cell r="N1360">
            <v>0</v>
          </cell>
          <cell r="O1360">
            <v>0</v>
          </cell>
          <cell r="P1360">
            <v>5969105.7</v>
          </cell>
          <cell r="Q1360">
            <v>8501131.15</v>
          </cell>
          <cell r="R1360">
            <v>0</v>
          </cell>
          <cell r="S1360">
            <v>0</v>
          </cell>
          <cell r="T1360">
            <v>0</v>
          </cell>
          <cell r="U1360">
            <v>124740386.61</v>
          </cell>
          <cell r="V1360">
            <v>175842718.76</v>
          </cell>
          <cell r="W1360">
            <v>0</v>
          </cell>
          <cell r="X1360">
            <v>14800000</v>
          </cell>
          <cell r="Y1360">
            <v>0</v>
          </cell>
          <cell r="Z1360">
            <v>0</v>
          </cell>
          <cell r="AA1360">
            <v>0</v>
          </cell>
          <cell r="AB1360">
            <v>0</v>
          </cell>
          <cell r="AC1360">
            <v>7445805.43</v>
          </cell>
          <cell r="AD1360">
            <v>0</v>
          </cell>
        </row>
        <row r="1360">
          <cell r="AF1360">
            <v>160000000</v>
          </cell>
          <cell r="AG1360">
            <v>0</v>
          </cell>
          <cell r="AH1360">
            <v>489656242.74</v>
          </cell>
          <cell r="AI1360">
            <v>0</v>
          </cell>
          <cell r="AJ1360">
            <v>0</v>
          </cell>
          <cell r="AK1360">
            <v>4956822.54</v>
          </cell>
          <cell r="AL1360">
            <v>25048709.92</v>
          </cell>
          <cell r="AM1360">
            <v>0</v>
          </cell>
          <cell r="AN1360">
            <v>434267434.69</v>
          </cell>
          <cell r="AO1360">
            <v>1018817723.65</v>
          </cell>
          <cell r="AP1360">
            <v>1113929209.89</v>
          </cell>
          <cell r="AQ1360">
            <v>2132746933.54</v>
          </cell>
          <cell r="AR1360">
            <v>528777337.04</v>
          </cell>
          <cell r="AS1360">
            <v>475240386.61</v>
          </cell>
          <cell r="AT1360">
            <v>14800000</v>
          </cell>
          <cell r="AU1360">
            <v>490040386.61</v>
          </cell>
          <cell r="AV1360">
            <v>1113929209.89</v>
          </cell>
          <cell r="AW1360">
            <v>1603969596.5</v>
          </cell>
          <cell r="AX1360">
            <v>475240386.61</v>
          </cell>
          <cell r="AY1360">
            <v>1128729209.89</v>
          </cell>
          <cell r="AZ1360">
            <v>0.305517253992414</v>
          </cell>
          <cell r="BA1360">
            <v>0.694482746007586</v>
          </cell>
          <cell r="BB1360">
            <v>1.4399205822589</v>
          </cell>
          <cell r="BC1360">
            <v>0.296290146426102</v>
          </cell>
          <cell r="BD1360">
            <v>0.00922710756631228</v>
          </cell>
          <cell r="BE1360">
            <v>0.296290146426102</v>
          </cell>
          <cell r="BF1360">
            <v>0.703709853573898</v>
          </cell>
          <cell r="BG1360" t="e">
            <v>#N/A</v>
          </cell>
          <cell r="BH1360">
            <v>213189293.21</v>
          </cell>
          <cell r="BI1360">
            <v>-237506880.84</v>
          </cell>
          <cell r="BJ1360" t="e">
            <v>#N/A</v>
          </cell>
        </row>
        <row r="1361">
          <cell r="A1361" t="str">
            <v>600165.SH</v>
          </cell>
          <cell r="B1361" t="str">
            <v>新日恒力</v>
          </cell>
          <cell r="C1361">
            <v>6355105.36</v>
          </cell>
          <cell r="D1361">
            <v>350382630.6</v>
          </cell>
          <cell r="E1361">
            <v>0</v>
          </cell>
          <cell r="F1361">
            <v>0</v>
          </cell>
          <cell r="G1361">
            <v>0</v>
          </cell>
          <cell r="H1361">
            <v>0</v>
          </cell>
          <cell r="I1361">
            <v>272132368.22</v>
          </cell>
          <cell r="J1361">
            <v>128105</v>
          </cell>
          <cell r="K1361">
            <v>6066346.91</v>
          </cell>
          <cell r="L1361">
            <v>0</v>
          </cell>
          <cell r="M1361">
            <v>0</v>
          </cell>
          <cell r="N1361">
            <v>0</v>
          </cell>
          <cell r="O1361">
            <v>0</v>
          </cell>
          <cell r="P1361">
            <v>1082189.1</v>
          </cell>
          <cell r="Q1361">
            <v>4764093.79</v>
          </cell>
          <cell r="R1361">
            <v>0</v>
          </cell>
          <cell r="S1361">
            <v>0</v>
          </cell>
          <cell r="T1361">
            <v>0</v>
          </cell>
          <cell r="U1361">
            <v>77540834.41</v>
          </cell>
          <cell r="V1361">
            <v>788625.08</v>
          </cell>
          <cell r="W1361">
            <v>0</v>
          </cell>
          <cell r="X1361">
            <v>526900000</v>
          </cell>
          <cell r="Y1361">
            <v>0</v>
          </cell>
          <cell r="Z1361">
            <v>0</v>
          </cell>
          <cell r="AA1361">
            <v>0</v>
          </cell>
          <cell r="AB1361">
            <v>0</v>
          </cell>
          <cell r="AC1361">
            <v>11950110.8</v>
          </cell>
          <cell r="AD1361">
            <v>0</v>
          </cell>
        </row>
        <row r="1361">
          <cell r="AF1361">
            <v>684883775</v>
          </cell>
          <cell r="AG1361">
            <v>0</v>
          </cell>
          <cell r="AH1361">
            <v>463538432.52</v>
          </cell>
          <cell r="AI1361">
            <v>0</v>
          </cell>
          <cell r="AJ1361">
            <v>-1958297.86</v>
          </cell>
          <cell r="AK1361">
            <v>0</v>
          </cell>
          <cell r="AL1361">
            <v>31502847.56</v>
          </cell>
          <cell r="AM1361">
            <v>0</v>
          </cell>
          <cell r="AN1361">
            <v>-241616505.57</v>
          </cell>
          <cell r="AO1361">
            <v>1258090409.27</v>
          </cell>
          <cell r="AP1361">
            <v>936350251.65</v>
          </cell>
          <cell r="AQ1361">
            <v>2194440660.92</v>
          </cell>
          <cell r="AR1361">
            <v>303266944.26</v>
          </cell>
          <cell r="AS1361">
            <v>427923465.01</v>
          </cell>
          <cell r="AT1361">
            <v>526900000</v>
          </cell>
          <cell r="AU1361">
            <v>954823465.01</v>
          </cell>
          <cell r="AV1361">
            <v>936350251.65</v>
          </cell>
          <cell r="AW1361">
            <v>1891173716.66</v>
          </cell>
          <cell r="AX1361">
            <v>427923465.01</v>
          </cell>
          <cell r="AY1361">
            <v>1463250251.65</v>
          </cell>
          <cell r="AZ1361">
            <v>0.504884060411072</v>
          </cell>
          <cell r="BA1361">
            <v>0.495115939588928</v>
          </cell>
          <cell r="BB1361">
            <v>2.01972895647483</v>
          </cell>
          <cell r="BC1361">
            <v>0.226274012397843</v>
          </cell>
          <cell r="BD1361">
            <v>0.278610048013229</v>
          </cell>
          <cell r="BE1361">
            <v>0.226274012397843</v>
          </cell>
          <cell r="BF1361">
            <v>0.773725987602157</v>
          </cell>
          <cell r="BG1361" t="e">
            <v>#N/A</v>
          </cell>
          <cell r="BH1361">
            <v>241702675.04</v>
          </cell>
          <cell r="BI1361">
            <v>-1385579589.63</v>
          </cell>
          <cell r="BJ1361" t="e">
            <v>#N/A</v>
          </cell>
        </row>
        <row r="1362">
          <cell r="A1362" t="str">
            <v>000721.SZ</v>
          </cell>
          <cell r="B1362" t="str">
            <v>西安饮食</v>
          </cell>
          <cell r="C1362">
            <v>486097.81</v>
          </cell>
          <cell r="D1362">
            <v>350000000</v>
          </cell>
          <cell r="E1362">
            <v>0</v>
          </cell>
          <cell r="F1362">
            <v>0</v>
          </cell>
          <cell r="G1362">
            <v>0</v>
          </cell>
          <cell r="H1362">
            <v>0</v>
          </cell>
          <cell r="I1362">
            <v>139995934.03</v>
          </cell>
          <cell r="J1362">
            <v>2648690.9</v>
          </cell>
          <cell r="K1362">
            <v>10559412.29</v>
          </cell>
          <cell r="L1362">
            <v>0</v>
          </cell>
          <cell r="M1362">
            <v>0</v>
          </cell>
          <cell r="N1362">
            <v>0</v>
          </cell>
          <cell r="O1362">
            <v>0</v>
          </cell>
          <cell r="P1362">
            <v>33410556.75</v>
          </cell>
          <cell r="Q1362">
            <v>6697336.79</v>
          </cell>
          <cell r="R1362">
            <v>0</v>
          </cell>
          <cell r="S1362">
            <v>0</v>
          </cell>
          <cell r="T1362">
            <v>0</v>
          </cell>
          <cell r="U1362">
            <v>50000000</v>
          </cell>
          <cell r="V1362">
            <v>873389.25</v>
          </cell>
          <cell r="W1362">
            <v>0</v>
          </cell>
          <cell r="X1362">
            <v>3683766.5</v>
          </cell>
          <cell r="Y1362">
            <v>0</v>
          </cell>
          <cell r="Z1362">
            <v>0</v>
          </cell>
          <cell r="AA1362">
            <v>6495031.37</v>
          </cell>
          <cell r="AB1362">
            <v>0</v>
          </cell>
          <cell r="AC1362">
            <v>2918122.13</v>
          </cell>
          <cell r="AD1362">
            <v>0</v>
          </cell>
        </row>
        <row r="1362">
          <cell r="AF1362">
            <v>499055920</v>
          </cell>
          <cell r="AG1362">
            <v>0</v>
          </cell>
          <cell r="AH1362">
            <v>58402999.83</v>
          </cell>
          <cell r="AI1362">
            <v>0</v>
          </cell>
          <cell r="AJ1362">
            <v>0</v>
          </cell>
          <cell r="AK1362">
            <v>0</v>
          </cell>
          <cell r="AL1362">
            <v>55903510.29</v>
          </cell>
          <cell r="AM1362">
            <v>0</v>
          </cell>
          <cell r="AN1362">
            <v>-87137176.67</v>
          </cell>
          <cell r="AO1362">
            <v>607768337.82</v>
          </cell>
          <cell r="AP1362">
            <v>526225253.45</v>
          </cell>
          <cell r="AQ1362">
            <v>1133993591.27</v>
          </cell>
          <cell r="AR1362">
            <v>197589539.95</v>
          </cell>
          <cell r="AS1362">
            <v>400000000</v>
          </cell>
          <cell r="AT1362">
            <v>10178797.87</v>
          </cell>
          <cell r="AU1362">
            <v>410178797.87</v>
          </cell>
          <cell r="AV1362">
            <v>526225253.45</v>
          </cell>
          <cell r="AW1362">
            <v>936404051.32</v>
          </cell>
          <cell r="AX1362">
            <v>400000000</v>
          </cell>
          <cell r="AY1362">
            <v>536404051.32</v>
          </cell>
          <cell r="AZ1362">
            <v>0.438036120509936</v>
          </cell>
          <cell r="BA1362">
            <v>0.561963879490064</v>
          </cell>
          <cell r="BB1362">
            <v>1.77947379982396</v>
          </cell>
          <cell r="BC1362">
            <v>0.427166028848488</v>
          </cell>
          <cell r="BD1362">
            <v>0.0108700916614484</v>
          </cell>
          <cell r="BE1362">
            <v>0.427166028848488</v>
          </cell>
          <cell r="BF1362">
            <v>0.572833971151512</v>
          </cell>
          <cell r="BG1362" t="e">
            <v>#N/A</v>
          </cell>
          <cell r="BH1362">
            <v>58106578.42</v>
          </cell>
          <cell r="BI1362">
            <v>-196039691.26</v>
          </cell>
          <cell r="BJ1362" t="e">
            <v>#N/A</v>
          </cell>
        </row>
        <row r="1363">
          <cell r="A1363" t="str">
            <v>000965.SZ</v>
          </cell>
          <cell r="B1363" t="str">
            <v>天保基建</v>
          </cell>
          <cell r="C1363">
            <v>0</v>
          </cell>
          <cell r="D1363">
            <v>350000000</v>
          </cell>
          <cell r="E1363">
            <v>0</v>
          </cell>
          <cell r="F1363">
            <v>0</v>
          </cell>
          <cell r="G1363">
            <v>0</v>
          </cell>
          <cell r="H1363">
            <v>0</v>
          </cell>
          <cell r="I1363">
            <v>435179766.32</v>
          </cell>
          <cell r="J1363">
            <v>13866377.94</v>
          </cell>
          <cell r="K1363">
            <v>2418243443.05</v>
          </cell>
          <cell r="L1363">
            <v>0</v>
          </cell>
          <cell r="M1363">
            <v>0</v>
          </cell>
          <cell r="N1363">
            <v>0</v>
          </cell>
          <cell r="O1363">
            <v>0</v>
          </cell>
          <cell r="P1363">
            <v>20796486.81</v>
          </cell>
          <cell r="Q1363">
            <v>443890989.06</v>
          </cell>
          <cell r="R1363">
            <v>0</v>
          </cell>
          <cell r="S1363">
            <v>0</v>
          </cell>
          <cell r="T1363">
            <v>0</v>
          </cell>
          <cell r="U1363">
            <v>1849455859.19</v>
          </cell>
          <cell r="V1363">
            <v>752456670.7</v>
          </cell>
          <cell r="W1363">
            <v>0</v>
          </cell>
          <cell r="X1363">
            <v>433687365.23</v>
          </cell>
          <cell r="Y1363">
            <v>0</v>
          </cell>
          <cell r="Z1363">
            <v>0</v>
          </cell>
          <cell r="AA1363">
            <v>0</v>
          </cell>
          <cell r="AB1363">
            <v>0</v>
          </cell>
          <cell r="AC1363">
            <v>0</v>
          </cell>
          <cell r="AD1363">
            <v>0</v>
          </cell>
        </row>
        <row r="1363">
          <cell r="AF1363">
            <v>1109830895</v>
          </cell>
          <cell r="AG1363">
            <v>0</v>
          </cell>
          <cell r="AH1363">
            <v>2314641812.41</v>
          </cell>
          <cell r="AI1363">
            <v>0</v>
          </cell>
          <cell r="AJ1363">
            <v>0</v>
          </cell>
          <cell r="AK1363">
            <v>0</v>
          </cell>
          <cell r="AL1363">
            <v>239447971.63</v>
          </cell>
          <cell r="AM1363">
            <v>0</v>
          </cell>
          <cell r="AN1363">
            <v>1639545231.03</v>
          </cell>
          <cell r="AO1363">
            <v>6717576958.3</v>
          </cell>
          <cell r="AP1363">
            <v>5303465910.07</v>
          </cell>
          <cell r="AQ1363">
            <v>12021042868.37</v>
          </cell>
          <cell r="AR1363">
            <v>4084433733.88</v>
          </cell>
          <cell r="AS1363">
            <v>2199455859.19</v>
          </cell>
          <cell r="AT1363">
            <v>433687365.23</v>
          </cell>
          <cell r="AU1363">
            <v>2633143224.42</v>
          </cell>
          <cell r="AV1363">
            <v>5303465910.07</v>
          </cell>
          <cell r="AW1363">
            <v>7936609134.49</v>
          </cell>
          <cell r="AX1363">
            <v>2199455859.19</v>
          </cell>
          <cell r="AY1363">
            <v>5737153275.3</v>
          </cell>
          <cell r="AZ1363">
            <v>0.331771815872498</v>
          </cell>
          <cell r="BA1363">
            <v>0.668228184127502</v>
          </cell>
          <cell r="BB1363">
            <v>1.4964947958693</v>
          </cell>
          <cell r="BC1363">
            <v>0.277127904615065</v>
          </cell>
          <cell r="BD1363">
            <v>0.0546439112574325</v>
          </cell>
          <cell r="BE1363">
            <v>0.277127904615065</v>
          </cell>
          <cell r="BF1363">
            <v>0.722872095384935</v>
          </cell>
          <cell r="BG1363" t="e">
            <v>#N/A</v>
          </cell>
          <cell r="BH1363">
            <v>375637604.31</v>
          </cell>
          <cell r="BI1363">
            <v>4870312082.59</v>
          </cell>
          <cell r="BJ1363" t="e">
            <v>#N/A</v>
          </cell>
        </row>
        <row r="1364">
          <cell r="A1364" t="str">
            <v>600178.SH</v>
          </cell>
          <cell r="B1364" t="str">
            <v>东安动力</v>
          </cell>
          <cell r="C1364">
            <v>0</v>
          </cell>
          <cell r="D1364">
            <v>350000000</v>
          </cell>
          <cell r="E1364">
            <v>0</v>
          </cell>
          <cell r="F1364">
            <v>0</v>
          </cell>
          <cell r="G1364">
            <v>0</v>
          </cell>
          <cell r="H1364">
            <v>0</v>
          </cell>
          <cell r="I1364">
            <v>3610387721.27</v>
          </cell>
          <cell r="J1364">
            <v>2086667.79</v>
          </cell>
          <cell r="K1364">
            <v>56418548.88</v>
          </cell>
          <cell r="L1364">
            <v>0</v>
          </cell>
          <cell r="M1364">
            <v>0</v>
          </cell>
          <cell r="N1364">
            <v>0</v>
          </cell>
          <cell r="O1364">
            <v>0</v>
          </cell>
          <cell r="P1364">
            <v>263709750.34</v>
          </cell>
          <cell r="Q1364">
            <v>20363048.76</v>
          </cell>
          <cell r="R1364">
            <v>0</v>
          </cell>
          <cell r="S1364">
            <v>0</v>
          </cell>
          <cell r="T1364">
            <v>0</v>
          </cell>
          <cell r="U1364">
            <v>0</v>
          </cell>
          <cell r="V1364">
            <v>3482036.86</v>
          </cell>
          <cell r="W1364">
            <v>0</v>
          </cell>
          <cell r="X1364">
            <v>0</v>
          </cell>
          <cell r="Y1364">
            <v>0</v>
          </cell>
          <cell r="Z1364">
            <v>0</v>
          </cell>
          <cell r="AA1364">
            <v>0</v>
          </cell>
          <cell r="AB1364">
            <v>48147452.23</v>
          </cell>
          <cell r="AC1364">
            <v>85523200</v>
          </cell>
          <cell r="AD1364">
            <v>0</v>
          </cell>
        </row>
        <row r="1364">
          <cell r="AF1364">
            <v>462080000</v>
          </cell>
          <cell r="AG1364">
            <v>0</v>
          </cell>
          <cell r="AH1364">
            <v>1305834168.93</v>
          </cell>
          <cell r="AI1364">
            <v>0</v>
          </cell>
          <cell r="AJ1364">
            <v>0</v>
          </cell>
          <cell r="AK1364">
            <v>10552026.64</v>
          </cell>
          <cell r="AL1364">
            <v>242230517.39</v>
          </cell>
          <cell r="AM1364">
            <v>0</v>
          </cell>
          <cell r="AN1364">
            <v>483244809.3</v>
          </cell>
          <cell r="AO1364">
            <v>4440118426.13</v>
          </cell>
          <cell r="AP1364">
            <v>2503941522.26</v>
          </cell>
          <cell r="AQ1364">
            <v>6944059948.39</v>
          </cell>
          <cell r="AR1364">
            <v>4090118426.13</v>
          </cell>
          <cell r="AS1364">
            <v>350000000</v>
          </cell>
          <cell r="AT1364">
            <v>0</v>
          </cell>
          <cell r="AU1364">
            <v>350000000</v>
          </cell>
          <cell r="AV1364">
            <v>2503941522.26</v>
          </cell>
          <cell r="AW1364">
            <v>2853941522.26</v>
          </cell>
          <cell r="AX1364">
            <v>350000000</v>
          </cell>
          <cell r="AY1364">
            <v>2503941522.26</v>
          </cell>
          <cell r="AZ1364">
            <v>0.122637411197844</v>
          </cell>
          <cell r="BA1364">
            <v>0.877362588802156</v>
          </cell>
          <cell r="BB1364">
            <v>1.13977962220304</v>
          </cell>
          <cell r="BC1364">
            <v>0.122637411197844</v>
          </cell>
          <cell r="BD1364">
            <v>0</v>
          </cell>
          <cell r="BE1364">
            <v>0.122637411197844</v>
          </cell>
          <cell r="BF1364">
            <v>0.877362588802156</v>
          </cell>
          <cell r="BG1364">
            <v>836374657.36</v>
          </cell>
          <cell r="BH1364">
            <v>-2422899773.47</v>
          </cell>
          <cell r="BI1364">
            <v>197812500.13</v>
          </cell>
          <cell r="BJ1364">
            <v>-0.309777987765647</v>
          </cell>
        </row>
        <row r="1365">
          <cell r="A1365" t="str">
            <v>002046.SZ</v>
          </cell>
          <cell r="B1365" t="str">
            <v>国机精工</v>
          </cell>
          <cell r="C1365">
            <v>22444507.44</v>
          </cell>
          <cell r="D1365">
            <v>348500000</v>
          </cell>
          <cell r="E1365">
            <v>0</v>
          </cell>
          <cell r="F1365">
            <v>0</v>
          </cell>
          <cell r="G1365">
            <v>0</v>
          </cell>
          <cell r="H1365">
            <v>0</v>
          </cell>
          <cell r="I1365">
            <v>577772142.53</v>
          </cell>
          <cell r="J1365">
            <v>0</v>
          </cell>
          <cell r="K1365">
            <v>133316359.7</v>
          </cell>
          <cell r="L1365">
            <v>0</v>
          </cell>
          <cell r="M1365">
            <v>0</v>
          </cell>
          <cell r="N1365">
            <v>0</v>
          </cell>
          <cell r="O1365">
            <v>0</v>
          </cell>
          <cell r="P1365">
            <v>33749595.91</v>
          </cell>
          <cell r="Q1365">
            <v>52126832.55</v>
          </cell>
          <cell r="R1365">
            <v>0</v>
          </cell>
          <cell r="S1365">
            <v>0</v>
          </cell>
          <cell r="T1365">
            <v>0</v>
          </cell>
          <cell r="U1365">
            <v>6348003.27</v>
          </cell>
          <cell r="V1365">
            <v>7071124.18</v>
          </cell>
          <cell r="W1365">
            <v>0</v>
          </cell>
          <cell r="X1365">
            <v>300000000</v>
          </cell>
          <cell r="Y1365">
            <v>0</v>
          </cell>
          <cell r="Z1365">
            <v>0</v>
          </cell>
          <cell r="AA1365">
            <v>3357212.3</v>
          </cell>
          <cell r="AB1365">
            <v>78738237.85</v>
          </cell>
          <cell r="AC1365">
            <v>146454060.23</v>
          </cell>
          <cell r="AD1365">
            <v>0</v>
          </cell>
        </row>
        <row r="1365">
          <cell r="AF1365">
            <v>524349078</v>
          </cell>
          <cell r="AG1365">
            <v>0</v>
          </cell>
          <cell r="AH1365">
            <v>1545025486.14</v>
          </cell>
          <cell r="AI1365">
            <v>0</v>
          </cell>
          <cell r="AJ1365">
            <v>51903369.32</v>
          </cell>
          <cell r="AK1365">
            <v>2012989.84</v>
          </cell>
          <cell r="AL1365">
            <v>57209702.05</v>
          </cell>
          <cell r="AM1365">
            <v>0</v>
          </cell>
          <cell r="AN1365">
            <v>751818724.85</v>
          </cell>
          <cell r="AO1365">
            <v>1709878075.96</v>
          </cell>
          <cell r="AP1365">
            <v>2932319350.2</v>
          </cell>
          <cell r="AQ1365">
            <v>4642197426.16</v>
          </cell>
          <cell r="AR1365">
            <v>1051672860.39</v>
          </cell>
          <cell r="AS1365">
            <v>354848003.27</v>
          </cell>
          <cell r="AT1365">
            <v>303357212.3</v>
          </cell>
          <cell r="AU1365">
            <v>658205215.57</v>
          </cell>
          <cell r="AV1365">
            <v>2932319350.2</v>
          </cell>
          <cell r="AW1365">
            <v>3590524565.77</v>
          </cell>
          <cell r="AX1365">
            <v>354848003.27</v>
          </cell>
          <cell r="AY1365">
            <v>3235676562.5</v>
          </cell>
          <cell r="AZ1365">
            <v>0.183317285124561</v>
          </cell>
          <cell r="BA1365">
            <v>0.816682714875439</v>
          </cell>
          <cell r="BB1365">
            <v>1.224465734104</v>
          </cell>
          <cell r="BC1365">
            <v>0.0988290141927776</v>
          </cell>
          <cell r="BD1365">
            <v>0.0844882709317835</v>
          </cell>
          <cell r="BE1365">
            <v>0.0988290141927776</v>
          </cell>
          <cell r="BF1365">
            <v>0.901170985807223</v>
          </cell>
          <cell r="BG1365" t="e">
            <v>#N/A</v>
          </cell>
          <cell r="BH1365">
            <v>-353653091.38</v>
          </cell>
          <cell r="BI1365">
            <v>1173763555.47</v>
          </cell>
          <cell r="BJ1365" t="e">
            <v>#N/A</v>
          </cell>
        </row>
        <row r="1366">
          <cell r="A1366" t="str">
            <v>603829.SH</v>
          </cell>
          <cell r="B1366" t="str">
            <v>洛凯股份</v>
          </cell>
          <cell r="C1366">
            <v>705405.8</v>
          </cell>
          <cell r="D1366">
            <v>345000000</v>
          </cell>
          <cell r="E1366">
            <v>0</v>
          </cell>
          <cell r="F1366">
            <v>0</v>
          </cell>
          <cell r="G1366">
            <v>0</v>
          </cell>
          <cell r="H1366">
            <v>0</v>
          </cell>
          <cell r="I1366">
            <v>512073839.2</v>
          </cell>
          <cell r="J1366">
            <v>0</v>
          </cell>
          <cell r="K1366">
            <v>6662615.94</v>
          </cell>
          <cell r="L1366">
            <v>0</v>
          </cell>
          <cell r="M1366">
            <v>0</v>
          </cell>
          <cell r="N1366">
            <v>0</v>
          </cell>
          <cell r="O1366">
            <v>0</v>
          </cell>
          <cell r="P1366">
            <v>9746219.25</v>
          </cell>
          <cell r="Q1366">
            <v>6161551.76</v>
          </cell>
          <cell r="R1366">
            <v>0</v>
          </cell>
          <cell r="S1366">
            <v>0</v>
          </cell>
          <cell r="T1366">
            <v>0</v>
          </cell>
          <cell r="U1366">
            <v>0</v>
          </cell>
          <cell r="V1366">
            <v>747785.92</v>
          </cell>
          <cell r="W1366">
            <v>0</v>
          </cell>
          <cell r="X1366">
            <v>36520241.84</v>
          </cell>
          <cell r="Y1366">
            <v>0</v>
          </cell>
          <cell r="Z1366">
            <v>0</v>
          </cell>
          <cell r="AA1366">
            <v>0</v>
          </cell>
          <cell r="AB1366">
            <v>0</v>
          </cell>
          <cell r="AC1366">
            <v>46656463.24</v>
          </cell>
          <cell r="AD1366">
            <v>0</v>
          </cell>
        </row>
        <row r="1366">
          <cell r="AF1366">
            <v>160000000</v>
          </cell>
          <cell r="AG1366">
            <v>0</v>
          </cell>
          <cell r="AH1366">
            <v>339414225.86</v>
          </cell>
          <cell r="AI1366">
            <v>0</v>
          </cell>
          <cell r="AJ1366">
            <v>0</v>
          </cell>
          <cell r="AK1366">
            <v>99533.28</v>
          </cell>
          <cell r="AL1366">
            <v>30557913.56</v>
          </cell>
          <cell r="AM1366">
            <v>0</v>
          </cell>
          <cell r="AN1366">
            <v>236327745.28</v>
          </cell>
          <cell r="AO1366">
            <v>964274122.95</v>
          </cell>
          <cell r="AP1366">
            <v>766399417.98</v>
          </cell>
          <cell r="AQ1366">
            <v>1730673540.93</v>
          </cell>
          <cell r="AR1366">
            <v>582753881.11</v>
          </cell>
          <cell r="AS1366">
            <v>345000000</v>
          </cell>
          <cell r="AT1366">
            <v>36520241.84</v>
          </cell>
          <cell r="AU1366">
            <v>381520241.84</v>
          </cell>
          <cell r="AV1366">
            <v>766399417.98</v>
          </cell>
          <cell r="AW1366">
            <v>1147919659.82</v>
          </cell>
          <cell r="AX1366">
            <v>345000000</v>
          </cell>
          <cell r="AY1366">
            <v>802919659.82</v>
          </cell>
          <cell r="AZ1366">
            <v>0.332357964754976</v>
          </cell>
          <cell r="BA1366">
            <v>0.667642035245024</v>
          </cell>
          <cell r="BB1366">
            <v>1.49780862679355</v>
          </cell>
          <cell r="BC1366">
            <v>0.300543680952461</v>
          </cell>
          <cell r="BD1366">
            <v>0.031814283802515</v>
          </cell>
          <cell r="BE1366">
            <v>0.300543680952461</v>
          </cell>
          <cell r="BF1366">
            <v>0.699456319047539</v>
          </cell>
          <cell r="BG1366" t="e">
            <v>#N/A</v>
          </cell>
          <cell r="BH1366">
            <v>17729543.01</v>
          </cell>
          <cell r="BI1366">
            <v>307215904.91</v>
          </cell>
          <cell r="BJ1366" t="e">
            <v>#N/A</v>
          </cell>
        </row>
        <row r="1367">
          <cell r="A1367" t="str">
            <v>603348.SH</v>
          </cell>
          <cell r="B1367" t="str">
            <v>文灿股份</v>
          </cell>
          <cell r="C1367">
            <v>74227951.11</v>
          </cell>
          <cell r="D1367">
            <v>342477067.87</v>
          </cell>
          <cell r="E1367">
            <v>0</v>
          </cell>
          <cell r="F1367">
            <v>0</v>
          </cell>
          <cell r="G1367">
            <v>2475626.3</v>
          </cell>
          <cell r="H1367">
            <v>0</v>
          </cell>
          <cell r="I1367">
            <v>777361860.4</v>
          </cell>
          <cell r="J1367">
            <v>0</v>
          </cell>
          <cell r="K1367">
            <v>65084152.75</v>
          </cell>
          <cell r="L1367">
            <v>0</v>
          </cell>
          <cell r="M1367">
            <v>0</v>
          </cell>
          <cell r="N1367">
            <v>0</v>
          </cell>
          <cell r="O1367">
            <v>0</v>
          </cell>
          <cell r="P1367">
            <v>137360828.34</v>
          </cell>
          <cell r="Q1367">
            <v>26346055.78</v>
          </cell>
          <cell r="R1367">
            <v>0</v>
          </cell>
          <cell r="S1367">
            <v>0</v>
          </cell>
          <cell r="T1367">
            <v>0</v>
          </cell>
          <cell r="U1367">
            <v>267322657.6</v>
          </cell>
          <cell r="V1367">
            <v>2603546.2</v>
          </cell>
          <cell r="W1367">
            <v>0</v>
          </cell>
          <cell r="X1367">
            <v>977712165.89</v>
          </cell>
          <cell r="Y1367">
            <v>118443995.06</v>
          </cell>
          <cell r="Z1367">
            <v>0</v>
          </cell>
          <cell r="AA1367">
            <v>33928872.3</v>
          </cell>
          <cell r="AB1367">
            <v>0</v>
          </cell>
          <cell r="AC1367">
            <v>77017982.91</v>
          </cell>
          <cell r="AD1367">
            <v>0</v>
          </cell>
        </row>
        <row r="1367">
          <cell r="AF1367">
            <v>262167641</v>
          </cell>
          <cell r="AG1367">
            <v>36501336.17</v>
          </cell>
          <cell r="AH1367">
            <v>1788029149.32</v>
          </cell>
          <cell r="AI1367">
            <v>69362000</v>
          </cell>
          <cell r="AJ1367">
            <v>-50295773.95</v>
          </cell>
          <cell r="AK1367">
            <v>0</v>
          </cell>
          <cell r="AL1367">
            <v>30567270.02</v>
          </cell>
          <cell r="AM1367">
            <v>0</v>
          </cell>
          <cell r="AN1367">
            <v>662543563.49</v>
          </cell>
          <cell r="AO1367">
            <v>2902362762.51</v>
          </cell>
          <cell r="AP1367">
            <v>2798875186.05</v>
          </cell>
          <cell r="AQ1367">
            <v>5701237948.56</v>
          </cell>
          <cell r="AR1367">
            <v>1160002377.49</v>
          </cell>
          <cell r="AS1367">
            <v>612275351.77</v>
          </cell>
          <cell r="AT1367">
            <v>1130085033.25</v>
          </cell>
          <cell r="AU1367">
            <v>1742360385.02</v>
          </cell>
          <cell r="AV1367">
            <v>2660151186.05</v>
          </cell>
          <cell r="AW1367">
            <v>4402511571.07</v>
          </cell>
          <cell r="AX1367">
            <v>612275351.77</v>
          </cell>
          <cell r="AY1367">
            <v>3790236219.3</v>
          </cell>
          <cell r="AZ1367">
            <v>0.395765089288915</v>
          </cell>
          <cell r="BA1367">
            <v>0.604234910711085</v>
          </cell>
          <cell r="BB1367">
            <v>1.65498547381707</v>
          </cell>
          <cell r="BC1367">
            <v>0.139074103925908</v>
          </cell>
          <cell r="BD1367">
            <v>0.256690985363007</v>
          </cell>
          <cell r="BE1367">
            <v>0.139074103925908</v>
          </cell>
          <cell r="BF1367">
            <v>0.860925896074093</v>
          </cell>
          <cell r="BG1367" t="e">
            <v>#N/A</v>
          </cell>
          <cell r="BH1367">
            <v>74890434.34</v>
          </cell>
          <cell r="BI1367">
            <v>208635558.24</v>
          </cell>
          <cell r="BJ1367" t="e">
            <v>#N/A</v>
          </cell>
        </row>
        <row r="1368">
          <cell r="A1368" t="str">
            <v>002261.SZ</v>
          </cell>
          <cell r="B1368" t="str">
            <v>拓维信息</v>
          </cell>
          <cell r="C1368">
            <v>11430721.82</v>
          </cell>
          <cell r="D1368">
            <v>341380000</v>
          </cell>
          <cell r="E1368">
            <v>0</v>
          </cell>
          <cell r="F1368">
            <v>0</v>
          </cell>
          <cell r="G1368">
            <v>0</v>
          </cell>
          <cell r="H1368">
            <v>0</v>
          </cell>
          <cell r="I1368">
            <v>178358759.07</v>
          </cell>
          <cell r="J1368">
            <v>0</v>
          </cell>
          <cell r="K1368">
            <v>249601609.28</v>
          </cell>
          <cell r="L1368">
            <v>0</v>
          </cell>
          <cell r="M1368">
            <v>0</v>
          </cell>
          <cell r="N1368">
            <v>0</v>
          </cell>
          <cell r="O1368">
            <v>0</v>
          </cell>
          <cell r="P1368">
            <v>14647834.7</v>
          </cell>
          <cell r="Q1368">
            <v>25649438.18</v>
          </cell>
          <cell r="R1368">
            <v>0</v>
          </cell>
          <cell r="S1368">
            <v>0</v>
          </cell>
          <cell r="T1368">
            <v>0</v>
          </cell>
          <cell r="U1368">
            <v>193596962.89</v>
          </cell>
          <cell r="V1368">
            <v>20732738.85</v>
          </cell>
          <cell r="W1368">
            <v>0</v>
          </cell>
          <cell r="X1368">
            <v>20000000</v>
          </cell>
          <cell r="Y1368">
            <v>0</v>
          </cell>
          <cell r="Z1368">
            <v>0</v>
          </cell>
          <cell r="AA1368">
            <v>0</v>
          </cell>
          <cell r="AB1368">
            <v>779666.37</v>
          </cell>
          <cell r="AC1368">
            <v>5372495.98</v>
          </cell>
          <cell r="AD1368">
            <v>140971717.61</v>
          </cell>
        </row>
        <row r="1368">
          <cell r="AF1368">
            <v>1248017674</v>
          </cell>
          <cell r="AG1368">
            <v>0</v>
          </cell>
          <cell r="AH1368">
            <v>2689703068.86</v>
          </cell>
          <cell r="AI1368">
            <v>0</v>
          </cell>
          <cell r="AJ1368">
            <v>-19492918.04</v>
          </cell>
          <cell r="AK1368">
            <v>0</v>
          </cell>
          <cell r="AL1368">
            <v>64922705.84</v>
          </cell>
          <cell r="AM1368">
            <v>0</v>
          </cell>
          <cell r="AN1368">
            <v>-458824878.18</v>
          </cell>
          <cell r="AO1368">
            <v>1202521944.75</v>
          </cell>
          <cell r="AP1368">
            <v>3524325652.48</v>
          </cell>
          <cell r="AQ1368">
            <v>4726847597.23</v>
          </cell>
          <cell r="AR1368">
            <v>506573264.25</v>
          </cell>
          <cell r="AS1368">
            <v>534976962.89</v>
          </cell>
          <cell r="AT1368">
            <v>160971717.61</v>
          </cell>
          <cell r="AU1368">
            <v>695948680.5</v>
          </cell>
          <cell r="AV1368">
            <v>3524325652.48</v>
          </cell>
          <cell r="AW1368">
            <v>4220274332.98</v>
          </cell>
          <cell r="AX1368">
            <v>534976962.89</v>
          </cell>
          <cell r="AY1368">
            <v>3685297370.09</v>
          </cell>
          <cell r="AZ1368">
            <v>0.164906028753012</v>
          </cell>
          <cell r="BA1368">
            <v>0.835093971246988</v>
          </cell>
          <cell r="BB1368">
            <v>1.19747002664475</v>
          </cell>
          <cell r="BC1368">
            <v>0.126763551532501</v>
          </cell>
          <cell r="BD1368">
            <v>0.0381424772205117</v>
          </cell>
          <cell r="BE1368">
            <v>0.126763551532501</v>
          </cell>
          <cell r="BF1368">
            <v>0.873236448467499</v>
          </cell>
          <cell r="BG1368">
            <v>1261472948</v>
          </cell>
          <cell r="BH1368">
            <v>-1267040897.29</v>
          </cell>
          <cell r="BI1368">
            <v>2049992250</v>
          </cell>
          <cell r="BJ1368">
            <v>2.59979970661517</v>
          </cell>
        </row>
        <row r="1369">
          <cell r="A1369" t="str">
            <v>603880.SH</v>
          </cell>
          <cell r="B1369" t="str">
            <v>南卫股份</v>
          </cell>
          <cell r="C1369">
            <v>3071139.97</v>
          </cell>
          <cell r="D1369">
            <v>341318240</v>
          </cell>
          <cell r="E1369">
            <v>0</v>
          </cell>
          <cell r="F1369">
            <v>0</v>
          </cell>
          <cell r="G1369">
            <v>0</v>
          </cell>
          <cell r="H1369">
            <v>0</v>
          </cell>
          <cell r="I1369">
            <v>155800089.55</v>
          </cell>
          <cell r="J1369">
            <v>70771.85</v>
          </cell>
          <cell r="K1369">
            <v>5662434.44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10725866.19</v>
          </cell>
          <cell r="Q1369">
            <v>3230419.71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37347819.76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8683572.4</v>
          </cell>
          <cell r="AD1369">
            <v>0</v>
          </cell>
        </row>
        <row r="1369">
          <cell r="AF1369">
            <v>292734000</v>
          </cell>
          <cell r="AG1369">
            <v>0</v>
          </cell>
          <cell r="AH1369">
            <v>121897850.87</v>
          </cell>
          <cell r="AI1369">
            <v>0</v>
          </cell>
          <cell r="AJ1369">
            <v>244147.46</v>
          </cell>
          <cell r="AK1369">
            <v>0</v>
          </cell>
          <cell r="AL1369">
            <v>41843366.59</v>
          </cell>
          <cell r="AM1369">
            <v>0</v>
          </cell>
          <cell r="AN1369">
            <v>232007165.97</v>
          </cell>
          <cell r="AO1369">
            <v>565910353.87</v>
          </cell>
          <cell r="AP1369">
            <v>688726530.89</v>
          </cell>
          <cell r="AQ1369">
            <v>1254636884.76</v>
          </cell>
          <cell r="AR1369">
            <v>224592113.87</v>
          </cell>
          <cell r="AS1369">
            <v>341318240</v>
          </cell>
          <cell r="AT1369">
            <v>0</v>
          </cell>
          <cell r="AU1369">
            <v>341318240</v>
          </cell>
          <cell r="AV1369">
            <v>688726530.89</v>
          </cell>
          <cell r="AW1369">
            <v>1030044770.89</v>
          </cell>
          <cell r="AX1369">
            <v>341318240</v>
          </cell>
          <cell r="AY1369">
            <v>688726530.89</v>
          </cell>
          <cell r="AZ1369">
            <v>0.331362528742403</v>
          </cell>
          <cell r="BA1369">
            <v>0.668637471257597</v>
          </cell>
          <cell r="BB1369">
            <v>1.49557875977122</v>
          </cell>
          <cell r="BC1369">
            <v>0.331362528742403</v>
          </cell>
          <cell r="BD1369">
            <v>0</v>
          </cell>
          <cell r="BE1369">
            <v>0.331362528742403</v>
          </cell>
          <cell r="BF1369">
            <v>0.668637471257597</v>
          </cell>
          <cell r="BG1369" t="e">
            <v>#N/A</v>
          </cell>
          <cell r="BH1369">
            <v>121889847.15</v>
          </cell>
          <cell r="BI1369">
            <v>27120438.99</v>
          </cell>
          <cell r="BJ1369" t="e">
            <v>#N/A</v>
          </cell>
        </row>
        <row r="1370">
          <cell r="A1370" t="str">
            <v>603178.SH</v>
          </cell>
          <cell r="B1370" t="str">
            <v>圣龙股份</v>
          </cell>
          <cell r="C1370">
            <v>18253088.23</v>
          </cell>
          <cell r="D1370">
            <v>340239796.34</v>
          </cell>
          <cell r="E1370">
            <v>0</v>
          </cell>
          <cell r="F1370">
            <v>0</v>
          </cell>
          <cell r="G1370">
            <v>0</v>
          </cell>
          <cell r="H1370">
            <v>0</v>
          </cell>
          <cell r="I1370">
            <v>550367851.65</v>
          </cell>
          <cell r="J1370">
            <v>0</v>
          </cell>
          <cell r="K1370">
            <v>1273946.96</v>
          </cell>
          <cell r="L1370">
            <v>0</v>
          </cell>
          <cell r="M1370">
            <v>0</v>
          </cell>
          <cell r="N1370">
            <v>0</v>
          </cell>
          <cell r="O1370">
            <v>0</v>
          </cell>
          <cell r="P1370">
            <v>18265212.01</v>
          </cell>
          <cell r="Q1370">
            <v>4887201.97</v>
          </cell>
          <cell r="R1370">
            <v>0</v>
          </cell>
          <cell r="S1370">
            <v>0</v>
          </cell>
          <cell r="T1370">
            <v>0</v>
          </cell>
          <cell r="U1370">
            <v>2002350</v>
          </cell>
          <cell r="V1370">
            <v>165613.1</v>
          </cell>
          <cell r="W1370">
            <v>0</v>
          </cell>
          <cell r="X1370">
            <v>147953628.77</v>
          </cell>
          <cell r="Y1370">
            <v>0</v>
          </cell>
          <cell r="Z1370">
            <v>0</v>
          </cell>
          <cell r="AA1370">
            <v>0</v>
          </cell>
          <cell r="AB1370">
            <v>0</v>
          </cell>
          <cell r="AC1370">
            <v>56701655.05</v>
          </cell>
          <cell r="AD1370">
            <v>0</v>
          </cell>
        </row>
        <row r="1370">
          <cell r="AF1370">
            <v>200963000</v>
          </cell>
          <cell r="AG1370">
            <v>0</v>
          </cell>
          <cell r="AH1370">
            <v>319300241.95</v>
          </cell>
          <cell r="AI1370">
            <v>0</v>
          </cell>
          <cell r="AJ1370">
            <v>2651888.39</v>
          </cell>
          <cell r="AK1370">
            <v>0</v>
          </cell>
          <cell r="AL1370">
            <v>39914576.95</v>
          </cell>
          <cell r="AM1370">
            <v>0</v>
          </cell>
          <cell r="AN1370">
            <v>175199349.92</v>
          </cell>
          <cell r="AO1370">
            <v>1140110344.08</v>
          </cell>
          <cell r="AP1370">
            <v>738029057.21</v>
          </cell>
          <cell r="AQ1370">
            <v>1878139401.29</v>
          </cell>
          <cell r="AR1370">
            <v>649914568.97</v>
          </cell>
          <cell r="AS1370">
            <v>342242146.34</v>
          </cell>
          <cell r="AT1370">
            <v>147953628.77</v>
          </cell>
          <cell r="AU1370">
            <v>490195775.11</v>
          </cell>
          <cell r="AV1370">
            <v>738029057.21</v>
          </cell>
          <cell r="AW1370">
            <v>1228224832.32</v>
          </cell>
          <cell r="AX1370">
            <v>342242146.34</v>
          </cell>
          <cell r="AY1370">
            <v>885982685.98</v>
          </cell>
          <cell r="AZ1370">
            <v>0.399109155108081</v>
          </cell>
          <cell r="BA1370">
            <v>0.600890844891919</v>
          </cell>
          <cell r="BB1370">
            <v>1.66419576617092</v>
          </cell>
          <cell r="BC1370">
            <v>0.278647799111452</v>
          </cell>
          <cell r="BD1370">
            <v>0.120461355996629</v>
          </cell>
          <cell r="BE1370">
            <v>0.278647799111452</v>
          </cell>
          <cell r="BF1370">
            <v>0.721352200888548</v>
          </cell>
          <cell r="BG1370" t="e">
            <v>#N/A</v>
          </cell>
          <cell r="BH1370">
            <v>222594249.23</v>
          </cell>
          <cell r="BI1370">
            <v>-233167950.49</v>
          </cell>
          <cell r="BJ1370" t="e">
            <v>#N/A</v>
          </cell>
        </row>
        <row r="1371">
          <cell r="A1371" t="str">
            <v>002917.SZ</v>
          </cell>
          <cell r="B1371" t="str">
            <v>金奥博</v>
          </cell>
          <cell r="C1371">
            <v>30948355.38</v>
          </cell>
          <cell r="D1371">
            <v>339600000</v>
          </cell>
          <cell r="E1371">
            <v>0</v>
          </cell>
          <cell r="F1371">
            <v>0</v>
          </cell>
          <cell r="G1371">
            <v>0</v>
          </cell>
          <cell r="H1371">
            <v>0</v>
          </cell>
          <cell r="I1371">
            <v>229265278.49</v>
          </cell>
          <cell r="J1371">
            <v>0</v>
          </cell>
          <cell r="K1371">
            <v>17096567.37</v>
          </cell>
          <cell r="L1371">
            <v>0</v>
          </cell>
          <cell r="M1371">
            <v>0</v>
          </cell>
          <cell r="N1371">
            <v>0</v>
          </cell>
          <cell r="O1371">
            <v>0</v>
          </cell>
          <cell r="P1371">
            <v>10621571.6</v>
          </cell>
          <cell r="Q1371">
            <v>9743760.78</v>
          </cell>
          <cell r="R1371">
            <v>0</v>
          </cell>
          <cell r="S1371">
            <v>0</v>
          </cell>
          <cell r="T1371">
            <v>0</v>
          </cell>
          <cell r="U1371">
            <v>0</v>
          </cell>
          <cell r="V1371">
            <v>2210026.15</v>
          </cell>
          <cell r="W1371">
            <v>0</v>
          </cell>
          <cell r="X1371">
            <v>126000000</v>
          </cell>
          <cell r="Y1371">
            <v>0</v>
          </cell>
          <cell r="Z1371">
            <v>0</v>
          </cell>
          <cell r="AA1371">
            <v>8719430.96</v>
          </cell>
          <cell r="AB1371">
            <v>1200000</v>
          </cell>
          <cell r="AC1371">
            <v>35547268.73</v>
          </cell>
          <cell r="AD1371">
            <v>10000000</v>
          </cell>
        </row>
        <row r="1371">
          <cell r="AF1371">
            <v>271344000</v>
          </cell>
          <cell r="AG1371">
            <v>0</v>
          </cell>
          <cell r="AH1371">
            <v>186050461.4</v>
          </cell>
          <cell r="AI1371">
            <v>0</v>
          </cell>
          <cell r="AJ1371">
            <v>1147738.86</v>
          </cell>
          <cell r="AK1371">
            <v>12899183.12</v>
          </cell>
          <cell r="AL1371">
            <v>22080420.01</v>
          </cell>
          <cell r="AM1371">
            <v>0</v>
          </cell>
          <cell r="AN1371">
            <v>283356163.89</v>
          </cell>
          <cell r="AO1371">
            <v>820952259.46</v>
          </cell>
          <cell r="AP1371">
            <v>776877967.28</v>
          </cell>
          <cell r="AQ1371">
            <v>1597830226.74</v>
          </cell>
          <cell r="AR1371">
            <v>336632828.5</v>
          </cell>
          <cell r="AS1371">
            <v>339600000</v>
          </cell>
          <cell r="AT1371">
            <v>144719430.96</v>
          </cell>
          <cell r="AU1371">
            <v>484319430.96</v>
          </cell>
          <cell r="AV1371">
            <v>776877967.28</v>
          </cell>
          <cell r="AW1371">
            <v>1261197398.24</v>
          </cell>
          <cell r="AX1371">
            <v>339600000</v>
          </cell>
          <cell r="AY1371">
            <v>921597398.24</v>
          </cell>
          <cell r="AZ1371">
            <v>0.384015564602232</v>
          </cell>
          <cell r="BA1371">
            <v>0.615984435397768</v>
          </cell>
          <cell r="BB1371">
            <v>1.62341764261342</v>
          </cell>
          <cell r="BC1371">
            <v>0.269267919894151</v>
          </cell>
          <cell r="BD1371">
            <v>0.114747644708081</v>
          </cell>
          <cell r="BE1371">
            <v>0.269267919894151</v>
          </cell>
          <cell r="BF1371">
            <v>0.730732080105849</v>
          </cell>
          <cell r="BG1371" t="e">
            <v>#N/A</v>
          </cell>
          <cell r="BH1371">
            <v>-250510978.19</v>
          </cell>
          <cell r="BI1371">
            <v>-52521880.74</v>
          </cell>
          <cell r="BJ1371" t="e">
            <v>#N/A</v>
          </cell>
        </row>
        <row r="1372">
          <cell r="A1372" t="str">
            <v>603322.SH</v>
          </cell>
          <cell r="B1372" t="str">
            <v>超讯通信</v>
          </cell>
          <cell r="C1372">
            <v>14151361.72</v>
          </cell>
          <cell r="D1372">
            <v>338554547.46</v>
          </cell>
          <cell r="E1372">
            <v>0</v>
          </cell>
          <cell r="F1372">
            <v>0</v>
          </cell>
          <cell r="G1372">
            <v>0</v>
          </cell>
          <cell r="H1372">
            <v>0</v>
          </cell>
          <cell r="I1372">
            <v>765123136.57</v>
          </cell>
          <cell r="J1372">
            <v>0</v>
          </cell>
          <cell r="K1372">
            <v>39348949.54</v>
          </cell>
          <cell r="L1372">
            <v>0</v>
          </cell>
          <cell r="M1372">
            <v>0</v>
          </cell>
          <cell r="N1372">
            <v>0</v>
          </cell>
          <cell r="O1372">
            <v>0</v>
          </cell>
          <cell r="P1372">
            <v>10655151.15</v>
          </cell>
          <cell r="Q1372">
            <v>85952311.51</v>
          </cell>
          <cell r="R1372">
            <v>0</v>
          </cell>
          <cell r="S1372">
            <v>0</v>
          </cell>
          <cell r="T1372">
            <v>0</v>
          </cell>
          <cell r="U1372">
            <v>82185503.03</v>
          </cell>
          <cell r="V1372">
            <v>8210829.74</v>
          </cell>
          <cell r="W1372">
            <v>0</v>
          </cell>
          <cell r="X1372">
            <v>267868421.03</v>
          </cell>
          <cell r="Y1372">
            <v>0</v>
          </cell>
          <cell r="Z1372">
            <v>0</v>
          </cell>
          <cell r="AA1372">
            <v>0</v>
          </cell>
          <cell r="AB1372">
            <v>0</v>
          </cell>
          <cell r="AC1372">
            <v>1300000</v>
          </cell>
          <cell r="AD1372">
            <v>0</v>
          </cell>
        </row>
        <row r="1372">
          <cell r="AF1372">
            <v>160150000</v>
          </cell>
          <cell r="AG1372">
            <v>0</v>
          </cell>
          <cell r="AH1372">
            <v>188273086.9</v>
          </cell>
          <cell r="AI1372">
            <v>20027229.45</v>
          </cell>
          <cell r="AJ1372">
            <v>0</v>
          </cell>
          <cell r="AK1372">
            <v>0</v>
          </cell>
          <cell r="AL1372">
            <v>17050278.88</v>
          </cell>
          <cell r="AM1372">
            <v>0</v>
          </cell>
          <cell r="AN1372">
            <v>105991602.59</v>
          </cell>
          <cell r="AO1372">
            <v>1613350211.75</v>
          </cell>
          <cell r="AP1372">
            <v>491492197.82</v>
          </cell>
          <cell r="AQ1372">
            <v>2104842409.57</v>
          </cell>
          <cell r="AR1372">
            <v>924741740.23</v>
          </cell>
          <cell r="AS1372">
            <v>420740050.49</v>
          </cell>
          <cell r="AT1372">
            <v>267868421.03</v>
          </cell>
          <cell r="AU1372">
            <v>688608471.52</v>
          </cell>
          <cell r="AV1372">
            <v>451437738.92</v>
          </cell>
          <cell r="AW1372">
            <v>1140046210.44</v>
          </cell>
          <cell r="AX1372">
            <v>420740050.49</v>
          </cell>
          <cell r="AY1372">
            <v>719306159.95</v>
          </cell>
          <cell r="AZ1372">
            <v>0.604018034720042</v>
          </cell>
          <cell r="BA1372">
            <v>0.395981965279958</v>
          </cell>
          <cell r="BB1372">
            <v>2.52536753610231</v>
          </cell>
          <cell r="BC1372">
            <v>0.369055259898295</v>
          </cell>
          <cell r="BD1372">
            <v>0.234962774821747</v>
          </cell>
          <cell r="BE1372">
            <v>0.369055259898295</v>
          </cell>
          <cell r="BF1372">
            <v>0.630944740101705</v>
          </cell>
          <cell r="BG1372" t="e">
            <v>#N/A</v>
          </cell>
          <cell r="BH1372">
            <v>2896518.69999999</v>
          </cell>
          <cell r="BI1372">
            <v>92094748.4000001</v>
          </cell>
          <cell r="BJ1372" t="e">
            <v>#N/A</v>
          </cell>
        </row>
        <row r="1373">
          <cell r="A1373" t="str">
            <v>605008.SH</v>
          </cell>
          <cell r="B1373" t="str">
            <v>长鸿高科</v>
          </cell>
          <cell r="C1373">
            <v>0</v>
          </cell>
          <cell r="D1373">
            <v>337118802.58</v>
          </cell>
          <cell r="E1373">
            <v>0</v>
          </cell>
          <cell r="F1373">
            <v>0</v>
          </cell>
          <cell r="G1373">
            <v>0</v>
          </cell>
          <cell r="H1373">
            <v>0</v>
          </cell>
          <cell r="I1373">
            <v>282955963.23</v>
          </cell>
          <cell r="J1373">
            <v>163849.01</v>
          </cell>
          <cell r="K1373">
            <v>3353188.26</v>
          </cell>
          <cell r="L1373">
            <v>0</v>
          </cell>
          <cell r="M1373">
            <v>0</v>
          </cell>
          <cell r="N1373">
            <v>0</v>
          </cell>
          <cell r="O1373">
            <v>0</v>
          </cell>
          <cell r="P1373">
            <v>5159511.06</v>
          </cell>
          <cell r="Q1373">
            <v>20461759.36</v>
          </cell>
          <cell r="R1373">
            <v>0</v>
          </cell>
          <cell r="S1373">
            <v>0</v>
          </cell>
          <cell r="T1373">
            <v>0</v>
          </cell>
          <cell r="U1373">
            <v>29165367.36</v>
          </cell>
          <cell r="V1373">
            <v>435914.47</v>
          </cell>
          <cell r="W1373">
            <v>0</v>
          </cell>
          <cell r="X1373">
            <v>611386632.75</v>
          </cell>
          <cell r="Y1373">
            <v>0</v>
          </cell>
          <cell r="Z1373">
            <v>0</v>
          </cell>
          <cell r="AA1373">
            <v>0</v>
          </cell>
          <cell r="AB1373">
            <v>0</v>
          </cell>
          <cell r="AC1373">
            <v>38679333.08</v>
          </cell>
          <cell r="AD1373">
            <v>0</v>
          </cell>
        </row>
        <row r="1373">
          <cell r="AF1373">
            <v>642380414</v>
          </cell>
          <cell r="AG1373">
            <v>0</v>
          </cell>
          <cell r="AH1373">
            <v>348234954.87</v>
          </cell>
          <cell r="AI1373">
            <v>0</v>
          </cell>
          <cell r="AJ1373">
            <v>0</v>
          </cell>
          <cell r="AK1373">
            <v>1699078.67</v>
          </cell>
          <cell r="AL1373">
            <v>72337437.46</v>
          </cell>
          <cell r="AM1373">
            <v>0</v>
          </cell>
          <cell r="AN1373">
            <v>736002212.4</v>
          </cell>
          <cell r="AO1373">
            <v>1328880321.16</v>
          </cell>
          <cell r="AP1373">
            <v>1800654097.4</v>
          </cell>
          <cell r="AQ1373">
            <v>3129534418.56</v>
          </cell>
          <cell r="AR1373">
            <v>351209518.47</v>
          </cell>
          <cell r="AS1373">
            <v>366284169.94</v>
          </cell>
          <cell r="AT1373">
            <v>611386632.75</v>
          </cell>
          <cell r="AU1373">
            <v>977670802.69</v>
          </cell>
          <cell r="AV1373">
            <v>1800654097.4</v>
          </cell>
          <cell r="AW1373">
            <v>2778324900.09</v>
          </cell>
          <cell r="AX1373">
            <v>366284169.94</v>
          </cell>
          <cell r="AY1373">
            <v>2412040730.15</v>
          </cell>
          <cell r="AZ1373">
            <v>0.351892178865881</v>
          </cell>
          <cell r="BA1373">
            <v>0.648107821134119</v>
          </cell>
          <cell r="BB1373">
            <v>1.54295314358359</v>
          </cell>
          <cell r="BC1373">
            <v>0.131836334162407</v>
          </cell>
          <cell r="BD1373">
            <v>0.220055844703474</v>
          </cell>
          <cell r="BE1373">
            <v>0.131836334162407</v>
          </cell>
          <cell r="BF1373">
            <v>0.868163665837593</v>
          </cell>
          <cell r="BG1373" t="e">
            <v>#N/A</v>
          </cell>
          <cell r="BH1373">
            <v>-137034983.6</v>
          </cell>
          <cell r="BI1373">
            <v>753719804.22</v>
          </cell>
          <cell r="BJ1373" t="e">
            <v>#N/A</v>
          </cell>
        </row>
        <row r="1374">
          <cell r="A1374" t="str">
            <v>600343.SH</v>
          </cell>
          <cell r="B1374" t="str">
            <v>航天动力</v>
          </cell>
          <cell r="C1374">
            <v>0</v>
          </cell>
          <cell r="D1374">
            <v>337000000</v>
          </cell>
          <cell r="E1374">
            <v>0</v>
          </cell>
          <cell r="F1374">
            <v>0</v>
          </cell>
          <cell r="G1374">
            <v>0</v>
          </cell>
          <cell r="H1374">
            <v>0</v>
          </cell>
          <cell r="I1374">
            <v>673728201.03</v>
          </cell>
          <cell r="J1374">
            <v>0</v>
          </cell>
          <cell r="K1374">
            <v>211214170.22</v>
          </cell>
          <cell r="L1374">
            <v>0</v>
          </cell>
          <cell r="M1374">
            <v>0</v>
          </cell>
          <cell r="N1374">
            <v>0</v>
          </cell>
          <cell r="O1374">
            <v>0</v>
          </cell>
          <cell r="P1374">
            <v>13823673.07</v>
          </cell>
          <cell r="Q1374">
            <v>4496419.8</v>
          </cell>
          <cell r="R1374">
            <v>0</v>
          </cell>
          <cell r="S1374">
            <v>0</v>
          </cell>
          <cell r="T1374">
            <v>0</v>
          </cell>
          <cell r="U1374">
            <v>0</v>
          </cell>
          <cell r="V1374">
            <v>27489545.73</v>
          </cell>
          <cell r="W1374">
            <v>0</v>
          </cell>
          <cell r="X1374">
            <v>0</v>
          </cell>
          <cell r="Y1374">
            <v>0</v>
          </cell>
          <cell r="Z1374">
            <v>0</v>
          </cell>
          <cell r="AA1374">
            <v>69621076.46</v>
          </cell>
          <cell r="AB1374">
            <v>0</v>
          </cell>
          <cell r="AC1374">
            <v>14611608.12</v>
          </cell>
          <cell r="AD1374">
            <v>0</v>
          </cell>
        </row>
        <row r="1374">
          <cell r="AF1374">
            <v>638206348</v>
          </cell>
          <cell r="AG1374">
            <v>0</v>
          </cell>
          <cell r="AH1374">
            <v>1191677727.45</v>
          </cell>
          <cell r="AI1374">
            <v>0</v>
          </cell>
          <cell r="AJ1374">
            <v>229500</v>
          </cell>
          <cell r="AK1374">
            <v>8813461.32</v>
          </cell>
          <cell r="AL1374">
            <v>47166045.35</v>
          </cell>
          <cell r="AM1374">
            <v>0</v>
          </cell>
          <cell r="AN1374">
            <v>197897680.3</v>
          </cell>
          <cell r="AO1374">
            <v>1351984694.43</v>
          </cell>
          <cell r="AP1374">
            <v>2083990762.42</v>
          </cell>
          <cell r="AQ1374">
            <v>3435975456.85</v>
          </cell>
          <cell r="AR1374">
            <v>945363617.97</v>
          </cell>
          <cell r="AS1374">
            <v>337000000</v>
          </cell>
          <cell r="AT1374">
            <v>69621076.46</v>
          </cell>
          <cell r="AU1374">
            <v>406621076.46</v>
          </cell>
          <cell r="AV1374">
            <v>2083990762.42</v>
          </cell>
          <cell r="AW1374">
            <v>2490611838.88</v>
          </cell>
          <cell r="AX1374">
            <v>337000000</v>
          </cell>
          <cell r="AY1374">
            <v>2153611838.88</v>
          </cell>
          <cell r="AZ1374">
            <v>0.163261520768669</v>
          </cell>
          <cell r="BA1374">
            <v>0.836738479231331</v>
          </cell>
          <cell r="BB1374">
            <v>1.19511654456079</v>
          </cell>
          <cell r="BC1374">
            <v>0.135308117764166</v>
          </cell>
          <cell r="BD1374">
            <v>0.0279534030045034</v>
          </cell>
          <cell r="BE1374">
            <v>0.135308117764166</v>
          </cell>
          <cell r="BF1374">
            <v>0.864691882235834</v>
          </cell>
          <cell r="BG1374" t="e">
            <v>#N/A</v>
          </cell>
          <cell r="BH1374">
            <v>-12195330.71</v>
          </cell>
          <cell r="BI1374">
            <v>997700568.79</v>
          </cell>
          <cell r="BJ1374" t="e">
            <v>#N/A</v>
          </cell>
        </row>
        <row r="1375">
          <cell r="A1375" t="str">
            <v>603815.SH</v>
          </cell>
          <cell r="B1375" t="str">
            <v>交建股份</v>
          </cell>
          <cell r="C1375">
            <v>7707857.58</v>
          </cell>
          <cell r="D1375">
            <v>336055709.7</v>
          </cell>
          <cell r="E1375">
            <v>0</v>
          </cell>
          <cell r="F1375">
            <v>0</v>
          </cell>
          <cell r="G1375">
            <v>0</v>
          </cell>
          <cell r="H1375">
            <v>0</v>
          </cell>
          <cell r="I1375">
            <v>3427106870.47</v>
          </cell>
          <cell r="J1375">
            <v>0</v>
          </cell>
          <cell r="K1375">
            <v>169232262.23</v>
          </cell>
          <cell r="L1375">
            <v>0</v>
          </cell>
          <cell r="M1375">
            <v>0</v>
          </cell>
          <cell r="N1375">
            <v>0</v>
          </cell>
          <cell r="O1375">
            <v>0</v>
          </cell>
          <cell r="P1375">
            <v>24006063.48</v>
          </cell>
          <cell r="Q1375">
            <v>16086779.53</v>
          </cell>
          <cell r="R1375">
            <v>0</v>
          </cell>
          <cell r="S1375">
            <v>0</v>
          </cell>
          <cell r="T1375">
            <v>0</v>
          </cell>
          <cell r="U1375">
            <v>54195600.37</v>
          </cell>
          <cell r="V1375">
            <v>204076447.78</v>
          </cell>
          <cell r="W1375">
            <v>0</v>
          </cell>
          <cell r="X1375">
            <v>737268975</v>
          </cell>
          <cell r="Y1375">
            <v>0</v>
          </cell>
          <cell r="Z1375">
            <v>0</v>
          </cell>
          <cell r="AA1375">
            <v>0</v>
          </cell>
          <cell r="AB1375">
            <v>8346611.69</v>
          </cell>
          <cell r="AC1375">
            <v>0</v>
          </cell>
          <cell r="AD1375">
            <v>70938138.68</v>
          </cell>
        </row>
        <row r="1375">
          <cell r="AF1375">
            <v>618924235</v>
          </cell>
          <cell r="AG1375">
            <v>0</v>
          </cell>
          <cell r="AH1375">
            <v>938623205.55</v>
          </cell>
          <cell r="AI1375">
            <v>0</v>
          </cell>
          <cell r="AJ1375">
            <v>0</v>
          </cell>
          <cell r="AK1375">
            <v>25557767.11</v>
          </cell>
          <cell r="AL1375">
            <v>44344922.59</v>
          </cell>
          <cell r="AM1375">
            <v>0</v>
          </cell>
          <cell r="AN1375">
            <v>366433393.34</v>
          </cell>
          <cell r="AO1375">
            <v>5055021316.51</v>
          </cell>
          <cell r="AP1375">
            <v>1993883523.59</v>
          </cell>
          <cell r="AQ1375">
            <v>7048904840.1</v>
          </cell>
          <cell r="AR1375">
            <v>3856562892.76</v>
          </cell>
          <cell r="AS1375">
            <v>390251310.07</v>
          </cell>
          <cell r="AT1375">
            <v>808207113.68</v>
          </cell>
          <cell r="AU1375">
            <v>1198458423.75</v>
          </cell>
          <cell r="AV1375">
            <v>1993883523.59</v>
          </cell>
          <cell r="AW1375">
            <v>3192341947.34</v>
          </cell>
          <cell r="AX1375">
            <v>390251310.07</v>
          </cell>
          <cell r="AY1375">
            <v>2802090637.27</v>
          </cell>
          <cell r="AZ1375">
            <v>0.375416682648489</v>
          </cell>
          <cell r="BA1375">
            <v>0.624583317351511</v>
          </cell>
          <cell r="BB1375">
            <v>1.60106741922024</v>
          </cell>
          <cell r="BC1375">
            <v>0.122246086574521</v>
          </cell>
          <cell r="BD1375">
            <v>0.253170596073968</v>
          </cell>
          <cell r="BE1375">
            <v>0.122246086574521</v>
          </cell>
          <cell r="BF1375">
            <v>0.877753913425479</v>
          </cell>
          <cell r="BG1375">
            <v>721514017.83</v>
          </cell>
          <cell r="BH1375">
            <v>-920145965.75</v>
          </cell>
          <cell r="BI1375">
            <v>2467041595.98</v>
          </cell>
          <cell r="BJ1375">
            <v>1.41335011079842</v>
          </cell>
        </row>
        <row r="1376">
          <cell r="A1376" t="str">
            <v>600764.SH</v>
          </cell>
          <cell r="B1376" t="str">
            <v>中国海防</v>
          </cell>
          <cell r="C1376">
            <v>0</v>
          </cell>
          <cell r="D1376">
            <v>335500000</v>
          </cell>
          <cell r="E1376">
            <v>0</v>
          </cell>
          <cell r="F1376">
            <v>0</v>
          </cell>
          <cell r="G1376">
            <v>0</v>
          </cell>
          <cell r="H1376">
            <v>0</v>
          </cell>
          <cell r="I1376">
            <v>1420488800.7</v>
          </cell>
          <cell r="J1376">
            <v>0</v>
          </cell>
          <cell r="K1376">
            <v>292245262.01</v>
          </cell>
          <cell r="L1376">
            <v>0</v>
          </cell>
          <cell r="M1376">
            <v>0</v>
          </cell>
          <cell r="N1376">
            <v>0</v>
          </cell>
          <cell r="O1376">
            <v>0</v>
          </cell>
          <cell r="P1376">
            <v>36682661.53</v>
          </cell>
          <cell r="Q1376">
            <v>29602475.44</v>
          </cell>
          <cell r="R1376">
            <v>0</v>
          </cell>
          <cell r="S1376">
            <v>0</v>
          </cell>
          <cell r="T1376">
            <v>0</v>
          </cell>
          <cell r="U1376">
            <v>8150000</v>
          </cell>
          <cell r="V1376">
            <v>10864369.62</v>
          </cell>
          <cell r="W1376">
            <v>0</v>
          </cell>
          <cell r="X1376">
            <v>210650000</v>
          </cell>
          <cell r="Y1376">
            <v>0</v>
          </cell>
          <cell r="Z1376">
            <v>0</v>
          </cell>
          <cell r="AA1376">
            <v>59500000</v>
          </cell>
          <cell r="AB1376">
            <v>182846.42</v>
          </cell>
          <cell r="AC1376">
            <v>26193936.24</v>
          </cell>
          <cell r="AD1376">
            <v>0</v>
          </cell>
        </row>
        <row r="1376">
          <cell r="AF1376">
            <v>710629386</v>
          </cell>
          <cell r="AG1376">
            <v>0</v>
          </cell>
          <cell r="AH1376">
            <v>3012117582.8</v>
          </cell>
          <cell r="AI1376">
            <v>0</v>
          </cell>
          <cell r="AJ1376">
            <v>-3554345.77</v>
          </cell>
          <cell r="AK1376">
            <v>1903689.21</v>
          </cell>
          <cell r="AL1376">
            <v>50480358.65</v>
          </cell>
          <cell r="AM1376">
            <v>0</v>
          </cell>
          <cell r="AN1376">
            <v>3287567811.83</v>
          </cell>
          <cell r="AO1376">
            <v>2430060351.96</v>
          </cell>
          <cell r="AP1376">
            <v>7059144482.72</v>
          </cell>
          <cell r="AQ1376">
            <v>9489204834.68</v>
          </cell>
          <cell r="AR1376">
            <v>1816260351.96</v>
          </cell>
          <cell r="AS1376">
            <v>343650000</v>
          </cell>
          <cell r="AT1376">
            <v>270150000</v>
          </cell>
          <cell r="AU1376">
            <v>613800000</v>
          </cell>
          <cell r="AV1376">
            <v>7059144482.72</v>
          </cell>
          <cell r="AW1376">
            <v>7672944482.72</v>
          </cell>
          <cell r="AX1376">
            <v>343650000</v>
          </cell>
          <cell r="AY1376">
            <v>7329294482.72</v>
          </cell>
          <cell r="AZ1376">
            <v>0.0799953657142079</v>
          </cell>
          <cell r="BA1376">
            <v>0.920004634285792</v>
          </cell>
          <cell r="BB1376">
            <v>1.08695104647631</v>
          </cell>
          <cell r="BC1376">
            <v>0.0447872392109605</v>
          </cell>
          <cell r="BD1376">
            <v>0.0352081265032474</v>
          </cell>
          <cell r="BE1376">
            <v>0.0447872392109605</v>
          </cell>
          <cell r="BF1376">
            <v>0.955212760789039</v>
          </cell>
          <cell r="BG1376">
            <v>1608901558.58</v>
          </cell>
          <cell r="BH1376">
            <v>-1941995483.41</v>
          </cell>
          <cell r="BI1376">
            <v>5977569184</v>
          </cell>
          <cell r="BJ1376">
            <v>1.36828197897644</v>
          </cell>
        </row>
        <row r="1377">
          <cell r="A1377" t="str">
            <v>002480.SZ</v>
          </cell>
          <cell r="B1377" t="str">
            <v>新筑股份</v>
          </cell>
          <cell r="C1377">
            <v>29870180.16</v>
          </cell>
          <cell r="D1377">
            <v>335495630.12</v>
          </cell>
          <cell r="E1377">
            <v>0</v>
          </cell>
          <cell r="F1377">
            <v>0</v>
          </cell>
          <cell r="G1377">
            <v>0</v>
          </cell>
          <cell r="H1377">
            <v>0</v>
          </cell>
          <cell r="I1377">
            <v>1316192427.45</v>
          </cell>
          <cell r="J1377">
            <v>0</v>
          </cell>
          <cell r="K1377">
            <v>9505252.36</v>
          </cell>
          <cell r="L1377">
            <v>0</v>
          </cell>
          <cell r="M1377">
            <v>0</v>
          </cell>
          <cell r="N1377">
            <v>0</v>
          </cell>
          <cell r="O1377">
            <v>0</v>
          </cell>
          <cell r="P1377">
            <v>43517202.58</v>
          </cell>
          <cell r="Q1377">
            <v>18363792.86</v>
          </cell>
          <cell r="R1377">
            <v>0</v>
          </cell>
          <cell r="S1377">
            <v>0</v>
          </cell>
          <cell r="T1377">
            <v>0</v>
          </cell>
          <cell r="U1377">
            <v>1247579644.49</v>
          </cell>
          <cell r="V1377">
            <v>0</v>
          </cell>
          <cell r="W1377">
            <v>0</v>
          </cell>
          <cell r="X1377">
            <v>210700727.39</v>
          </cell>
          <cell r="Y1377">
            <v>0</v>
          </cell>
          <cell r="Z1377">
            <v>0</v>
          </cell>
          <cell r="AA1377">
            <v>0</v>
          </cell>
          <cell r="AB1377">
            <v>0</v>
          </cell>
          <cell r="AC1377">
            <v>19689975</v>
          </cell>
          <cell r="AD1377">
            <v>0</v>
          </cell>
        </row>
        <row r="1377">
          <cell r="AF1377">
            <v>769168670</v>
          </cell>
          <cell r="AG1377">
            <v>0</v>
          </cell>
          <cell r="AH1377">
            <v>1847263400.59</v>
          </cell>
          <cell r="AI1377">
            <v>0</v>
          </cell>
          <cell r="AJ1377">
            <v>-11927114.15</v>
          </cell>
          <cell r="AK1377">
            <v>4113589.13</v>
          </cell>
          <cell r="AL1377">
            <v>65297123.54</v>
          </cell>
          <cell r="AM1377">
            <v>0</v>
          </cell>
          <cell r="AN1377">
            <v>-106225103.71</v>
          </cell>
          <cell r="AO1377">
            <v>3230914832.41</v>
          </cell>
          <cell r="AP1377">
            <v>2567690565.4</v>
          </cell>
          <cell r="AQ1377">
            <v>5798605397.81</v>
          </cell>
          <cell r="AR1377">
            <v>1437138830.41</v>
          </cell>
          <cell r="AS1377">
            <v>1583075274.61</v>
          </cell>
          <cell r="AT1377">
            <v>210700727.39</v>
          </cell>
          <cell r="AU1377">
            <v>1793776002</v>
          </cell>
          <cell r="AV1377">
            <v>2567690565.4</v>
          </cell>
          <cell r="AW1377">
            <v>4361466567.4</v>
          </cell>
          <cell r="AX1377">
            <v>1583075274.61</v>
          </cell>
          <cell r="AY1377">
            <v>2778391292.79</v>
          </cell>
          <cell r="AZ1377">
            <v>0.411278173128202</v>
          </cell>
          <cell r="BA1377">
            <v>0.588721826871799</v>
          </cell>
          <cell r="BB1377">
            <v>1.69859508235587</v>
          </cell>
          <cell r="BC1377">
            <v>0.36296856805983</v>
          </cell>
          <cell r="BD1377">
            <v>0.0483096050683715</v>
          </cell>
          <cell r="BE1377">
            <v>0.36296856805983</v>
          </cell>
          <cell r="BF1377">
            <v>0.63703143194017</v>
          </cell>
          <cell r="BG1377" t="e">
            <v>#N/A</v>
          </cell>
          <cell r="BH1377">
            <v>620453598.11</v>
          </cell>
          <cell r="BI1377">
            <v>-728662422.9</v>
          </cell>
          <cell r="BJ1377" t="e">
            <v>#N/A</v>
          </cell>
        </row>
        <row r="1378">
          <cell r="A1378" t="str">
            <v>600875.SH</v>
          </cell>
          <cell r="B1378" t="str">
            <v>东方电气</v>
          </cell>
          <cell r="C1378">
            <v>42832756.66</v>
          </cell>
          <cell r="D1378">
            <v>335250000</v>
          </cell>
          <cell r="E1378">
            <v>0</v>
          </cell>
          <cell r="F1378">
            <v>0</v>
          </cell>
          <cell r="G1378">
            <v>0</v>
          </cell>
          <cell r="H1378">
            <v>0</v>
          </cell>
          <cell r="I1378">
            <v>21205221107.24</v>
          </cell>
          <cell r="J1378">
            <v>0</v>
          </cell>
          <cell r="K1378">
            <v>28095405178.47</v>
          </cell>
          <cell r="L1378">
            <v>0</v>
          </cell>
          <cell r="M1378">
            <v>5962445097.11</v>
          </cell>
          <cell r="N1378">
            <v>0</v>
          </cell>
          <cell r="O1378">
            <v>0</v>
          </cell>
          <cell r="P1378">
            <v>448387305.93</v>
          </cell>
          <cell r="Q1378">
            <v>276469112.33</v>
          </cell>
          <cell r="R1378">
            <v>0</v>
          </cell>
          <cell r="S1378">
            <v>0</v>
          </cell>
          <cell r="T1378">
            <v>0</v>
          </cell>
          <cell r="U1378">
            <v>115852057.45</v>
          </cell>
          <cell r="V1378">
            <v>158628273.45</v>
          </cell>
          <cell r="W1378">
            <v>0</v>
          </cell>
          <cell r="X1378">
            <v>1351222311.12</v>
          </cell>
          <cell r="Y1378">
            <v>0</v>
          </cell>
          <cell r="Z1378">
            <v>0</v>
          </cell>
          <cell r="AA1378">
            <v>1112340800.84</v>
          </cell>
          <cell r="AB1378">
            <v>6006174483.76</v>
          </cell>
          <cell r="AC1378">
            <v>370859840.61</v>
          </cell>
          <cell r="AD1378">
            <v>0</v>
          </cell>
        </row>
        <row r="1378">
          <cell r="AF1378">
            <v>3119151130</v>
          </cell>
          <cell r="AG1378">
            <v>0</v>
          </cell>
          <cell r="AH1378">
            <v>11581303984.17</v>
          </cell>
          <cell r="AI1378">
            <v>168649028</v>
          </cell>
          <cell r="AJ1378">
            <v>-73734996.75</v>
          </cell>
          <cell r="AK1378">
            <v>111879353.09</v>
          </cell>
          <cell r="AL1378">
            <v>972791178.68</v>
          </cell>
          <cell r="AM1378">
            <v>0</v>
          </cell>
          <cell r="AN1378">
            <v>16687183985.35</v>
          </cell>
          <cell r="AO1378">
            <v>65481088324.97</v>
          </cell>
          <cell r="AP1378">
            <v>32567223662.54</v>
          </cell>
          <cell r="AQ1378">
            <v>98048311987.51</v>
          </cell>
          <cell r="AR1378">
            <v>56603978058.45</v>
          </cell>
          <cell r="AS1378">
            <v>451102057.45</v>
          </cell>
          <cell r="AT1378">
            <v>2463563111.96</v>
          </cell>
          <cell r="AU1378">
            <v>2914665169.41</v>
          </cell>
          <cell r="AV1378">
            <v>32229925606.54</v>
          </cell>
          <cell r="AW1378">
            <v>35144590775.95</v>
          </cell>
          <cell r="AX1378">
            <v>451102057.45</v>
          </cell>
          <cell r="AY1378">
            <v>34693488718.5</v>
          </cell>
          <cell r="AZ1378">
            <v>0.082933535575681</v>
          </cell>
          <cell r="BA1378">
            <v>0.917066464424319</v>
          </cell>
          <cell r="BB1378">
            <v>1.0904335059594</v>
          </cell>
          <cell r="BC1378">
            <v>0.0128356042136276</v>
          </cell>
          <cell r="BD1378">
            <v>0.0700979313620535</v>
          </cell>
          <cell r="BE1378">
            <v>0.0128356042136276</v>
          </cell>
          <cell r="BF1378">
            <v>0.987164395786372</v>
          </cell>
          <cell r="BG1378">
            <v>29582117018.65</v>
          </cell>
          <cell r="BH1378">
            <v>-27300608441.68</v>
          </cell>
          <cell r="BI1378">
            <v>19477658533.43</v>
          </cell>
          <cell r="BJ1378">
            <v>-1.92763012109163</v>
          </cell>
        </row>
        <row r="1379">
          <cell r="A1379" t="str">
            <v>000793.SZ</v>
          </cell>
          <cell r="B1379" t="str">
            <v>华闻集团</v>
          </cell>
          <cell r="C1379">
            <v>77566266.66</v>
          </cell>
          <cell r="D1379">
            <v>333500000</v>
          </cell>
          <cell r="E1379">
            <v>0</v>
          </cell>
          <cell r="F1379">
            <v>0</v>
          </cell>
          <cell r="G1379">
            <v>0</v>
          </cell>
          <cell r="H1379">
            <v>0</v>
          </cell>
          <cell r="I1379">
            <v>136979705.91</v>
          </cell>
          <cell r="J1379">
            <v>6942255.34</v>
          </cell>
          <cell r="K1379">
            <v>44338914.1</v>
          </cell>
          <cell r="L1379">
            <v>0</v>
          </cell>
          <cell r="M1379">
            <v>0</v>
          </cell>
          <cell r="N1379">
            <v>0</v>
          </cell>
          <cell r="O1379">
            <v>0</v>
          </cell>
          <cell r="P1379">
            <v>36281831.83</v>
          </cell>
          <cell r="Q1379">
            <v>52092121.01</v>
          </cell>
          <cell r="R1379">
            <v>0</v>
          </cell>
          <cell r="S1379">
            <v>0</v>
          </cell>
          <cell r="T1379">
            <v>0</v>
          </cell>
          <cell r="U1379">
            <v>497798687.5</v>
          </cell>
          <cell r="V1379">
            <v>2115332.61</v>
          </cell>
          <cell r="W1379">
            <v>0</v>
          </cell>
          <cell r="X1379">
            <v>1142290000</v>
          </cell>
          <cell r="Y1379">
            <v>730100000</v>
          </cell>
          <cell r="Z1379">
            <v>0</v>
          </cell>
          <cell r="AA1379">
            <v>0</v>
          </cell>
          <cell r="AB1379">
            <v>0</v>
          </cell>
          <cell r="AC1379">
            <v>0</v>
          </cell>
          <cell r="AD1379">
            <v>515947</v>
          </cell>
        </row>
        <row r="1379">
          <cell r="AF1379">
            <v>1997245457</v>
          </cell>
          <cell r="AG1379">
            <v>0</v>
          </cell>
          <cell r="AH1379">
            <v>3649063375.9</v>
          </cell>
          <cell r="AI1379">
            <v>0</v>
          </cell>
          <cell r="AJ1379">
            <v>14575077.25</v>
          </cell>
          <cell r="AK1379">
            <v>0</v>
          </cell>
          <cell r="AL1379">
            <v>384109971.11</v>
          </cell>
          <cell r="AM1379">
            <v>0</v>
          </cell>
          <cell r="AN1379">
            <v>-3296438740.72</v>
          </cell>
          <cell r="AO1379">
            <v>3060521061.96</v>
          </cell>
          <cell r="AP1379">
            <v>2748555140.54</v>
          </cell>
          <cell r="AQ1379">
            <v>5809076202.5</v>
          </cell>
          <cell r="AR1379">
            <v>356316427.46</v>
          </cell>
          <cell r="AS1379">
            <v>831298687.5</v>
          </cell>
          <cell r="AT1379">
            <v>1872905947</v>
          </cell>
          <cell r="AU1379">
            <v>2704204634.5</v>
          </cell>
          <cell r="AV1379">
            <v>2748555140.54</v>
          </cell>
          <cell r="AW1379">
            <v>5452759775.04</v>
          </cell>
          <cell r="AX1379">
            <v>831298687.5</v>
          </cell>
          <cell r="AY1379">
            <v>4621461087.54</v>
          </cell>
          <cell r="AZ1379">
            <v>0.495933205581235</v>
          </cell>
          <cell r="BA1379">
            <v>0.504066794418765</v>
          </cell>
          <cell r="BB1379">
            <v>1.98386406538263</v>
          </cell>
          <cell r="BC1379">
            <v>0.152454669157675</v>
          </cell>
          <cell r="BD1379">
            <v>0.34347853642356</v>
          </cell>
          <cell r="BE1379">
            <v>0.152454669157675</v>
          </cell>
          <cell r="BF1379">
            <v>0.847545330842325</v>
          </cell>
          <cell r="BG1379" t="e">
            <v>#N/A</v>
          </cell>
          <cell r="BH1379">
            <v>-1867906658.36</v>
          </cell>
          <cell r="BI1379">
            <v>2347175600.43</v>
          </cell>
          <cell r="BJ1379" t="e">
            <v>#N/A</v>
          </cell>
        </row>
        <row r="1380">
          <cell r="A1380" t="str">
            <v>603315.SH</v>
          </cell>
          <cell r="B1380" t="str">
            <v>福鞍股份</v>
          </cell>
          <cell r="C1380">
            <v>0</v>
          </cell>
          <cell r="D1380">
            <v>333380589.32</v>
          </cell>
          <cell r="E1380">
            <v>0</v>
          </cell>
          <cell r="F1380">
            <v>0</v>
          </cell>
          <cell r="G1380">
            <v>0</v>
          </cell>
          <cell r="H1380">
            <v>0</v>
          </cell>
          <cell r="I1380">
            <v>393237444.71</v>
          </cell>
          <cell r="J1380">
            <v>0</v>
          </cell>
          <cell r="K1380">
            <v>93443534.58</v>
          </cell>
          <cell r="L1380">
            <v>0</v>
          </cell>
          <cell r="M1380">
            <v>0</v>
          </cell>
          <cell r="N1380">
            <v>0</v>
          </cell>
          <cell r="O1380">
            <v>0</v>
          </cell>
          <cell r="P1380">
            <v>6869305.74</v>
          </cell>
          <cell r="Q1380">
            <v>23602141.64</v>
          </cell>
          <cell r="R1380">
            <v>0</v>
          </cell>
          <cell r="S1380">
            <v>0</v>
          </cell>
          <cell r="T1380">
            <v>0</v>
          </cell>
          <cell r="U1380">
            <v>0</v>
          </cell>
          <cell r="V1380">
            <v>24064297.99</v>
          </cell>
          <cell r="W1380">
            <v>0</v>
          </cell>
          <cell r="X1380">
            <v>0</v>
          </cell>
          <cell r="Y1380">
            <v>0</v>
          </cell>
          <cell r="Z1380">
            <v>0</v>
          </cell>
          <cell r="AA1380">
            <v>0</v>
          </cell>
          <cell r="AB1380">
            <v>0</v>
          </cell>
          <cell r="AC1380">
            <v>36435817.27</v>
          </cell>
          <cell r="AD1380">
            <v>0</v>
          </cell>
        </row>
        <row r="1380">
          <cell r="AF1380">
            <v>307026264</v>
          </cell>
          <cell r="AG1380">
            <v>0</v>
          </cell>
          <cell r="AH1380">
            <v>598673988.02</v>
          </cell>
          <cell r="AI1380">
            <v>0</v>
          </cell>
          <cell r="AJ1380">
            <v>0</v>
          </cell>
          <cell r="AK1380">
            <v>0</v>
          </cell>
          <cell r="AL1380">
            <v>41066134.48</v>
          </cell>
          <cell r="AM1380">
            <v>0</v>
          </cell>
          <cell r="AN1380">
            <v>425362872.24</v>
          </cell>
          <cell r="AO1380">
            <v>911033131.25</v>
          </cell>
          <cell r="AP1380">
            <v>1372129258.74</v>
          </cell>
          <cell r="AQ1380">
            <v>2283162389.99</v>
          </cell>
          <cell r="AR1380">
            <v>577652541.93</v>
          </cell>
          <cell r="AS1380">
            <v>333380589.32</v>
          </cell>
          <cell r="AT1380">
            <v>0</v>
          </cell>
          <cell r="AU1380">
            <v>333380589.32</v>
          </cell>
          <cell r="AV1380">
            <v>1372129258.74</v>
          </cell>
          <cell r="AW1380">
            <v>1705509848.06</v>
          </cell>
          <cell r="AX1380">
            <v>333380589.32</v>
          </cell>
          <cell r="AY1380">
            <v>1372129258.74</v>
          </cell>
          <cell r="AZ1380">
            <v>0.19547268501511</v>
          </cell>
          <cell r="BA1380">
            <v>0.80452731498489</v>
          </cell>
          <cell r="BB1380">
            <v>1.24296587744666</v>
          </cell>
          <cell r="BC1380">
            <v>0.19547268501511</v>
          </cell>
          <cell r="BD1380">
            <v>0</v>
          </cell>
          <cell r="BE1380">
            <v>0.19547268501511</v>
          </cell>
          <cell r="BF1380">
            <v>0.80452731498489</v>
          </cell>
          <cell r="BG1380" t="e">
            <v>#N/A</v>
          </cell>
          <cell r="BH1380">
            <v>124111557.83</v>
          </cell>
          <cell r="BI1380">
            <v>850411828.18</v>
          </cell>
          <cell r="BJ1380" t="e">
            <v>#N/A</v>
          </cell>
        </row>
        <row r="1381">
          <cell r="A1381" t="str">
            <v>002364.SZ</v>
          </cell>
          <cell r="B1381" t="str">
            <v>中恒电气</v>
          </cell>
          <cell r="C1381">
            <v>0</v>
          </cell>
          <cell r="D1381">
            <v>333120416.67</v>
          </cell>
          <cell r="E1381">
            <v>0</v>
          </cell>
          <cell r="F1381">
            <v>0</v>
          </cell>
          <cell r="G1381">
            <v>0</v>
          </cell>
          <cell r="H1381">
            <v>0</v>
          </cell>
          <cell r="I1381">
            <v>500832833.12</v>
          </cell>
          <cell r="J1381">
            <v>1916467.93</v>
          </cell>
          <cell r="K1381">
            <v>40080465.59</v>
          </cell>
          <cell r="L1381">
            <v>0</v>
          </cell>
          <cell r="M1381">
            <v>0</v>
          </cell>
          <cell r="N1381">
            <v>0</v>
          </cell>
          <cell r="O1381">
            <v>0</v>
          </cell>
          <cell r="P1381">
            <v>904237.41</v>
          </cell>
          <cell r="Q1381">
            <v>15058660.01</v>
          </cell>
          <cell r="R1381">
            <v>0</v>
          </cell>
          <cell r="S1381">
            <v>0</v>
          </cell>
          <cell r="T1381">
            <v>0</v>
          </cell>
          <cell r="U1381">
            <v>0</v>
          </cell>
          <cell r="V1381">
            <v>3930453.49</v>
          </cell>
          <cell r="W1381">
            <v>0</v>
          </cell>
          <cell r="X1381">
            <v>20022500</v>
          </cell>
          <cell r="Y1381">
            <v>0</v>
          </cell>
          <cell r="Z1381">
            <v>0</v>
          </cell>
          <cell r="AA1381">
            <v>0</v>
          </cell>
          <cell r="AB1381">
            <v>0</v>
          </cell>
          <cell r="AC1381">
            <v>4096175.91</v>
          </cell>
          <cell r="AD1381">
            <v>1199397.63</v>
          </cell>
        </row>
        <row r="1381">
          <cell r="AF1381">
            <v>563564960</v>
          </cell>
          <cell r="AG1381">
            <v>0</v>
          </cell>
          <cell r="AH1381">
            <v>1029332907.77</v>
          </cell>
          <cell r="AI1381">
            <v>167782185.95</v>
          </cell>
          <cell r="AJ1381">
            <v>6223.56</v>
          </cell>
          <cell r="AK1381">
            <v>0</v>
          </cell>
          <cell r="AL1381">
            <v>79946678.6</v>
          </cell>
          <cell r="AM1381">
            <v>0</v>
          </cell>
          <cell r="AN1381">
            <v>739391008.89</v>
          </cell>
          <cell r="AO1381">
            <v>921161607.76</v>
          </cell>
          <cell r="AP1381">
            <v>2580023964.77</v>
          </cell>
          <cell r="AQ1381">
            <v>3501185572.53</v>
          </cell>
          <cell r="AR1381">
            <v>566819293.46</v>
          </cell>
          <cell r="AS1381">
            <v>333120416.67</v>
          </cell>
          <cell r="AT1381">
            <v>21221897.63</v>
          </cell>
          <cell r="AU1381">
            <v>354342314.3</v>
          </cell>
          <cell r="AV1381">
            <v>2244459592.87</v>
          </cell>
          <cell r="AW1381">
            <v>2598801907.17</v>
          </cell>
          <cell r="AX1381">
            <v>333120416.67</v>
          </cell>
          <cell r="AY1381">
            <v>2265681490.5</v>
          </cell>
          <cell r="AZ1381">
            <v>0.136348335485818</v>
          </cell>
          <cell r="BA1381">
            <v>0.863651664514182</v>
          </cell>
          <cell r="BB1381">
            <v>1.15787422300925</v>
          </cell>
          <cell r="BC1381">
            <v>0.128182304219084</v>
          </cell>
          <cell r="BD1381">
            <v>0.0081660312667347</v>
          </cell>
          <cell r="BE1381">
            <v>0.128182304219084</v>
          </cell>
          <cell r="BF1381">
            <v>0.871817695780916</v>
          </cell>
          <cell r="BG1381" t="e">
            <v>#N/A</v>
          </cell>
          <cell r="BH1381">
            <v>-159970687.91</v>
          </cell>
          <cell r="BI1381">
            <v>1653132845.6</v>
          </cell>
          <cell r="BJ1381" t="e">
            <v>#N/A</v>
          </cell>
        </row>
        <row r="1382">
          <cell r="A1382" t="str">
            <v>000756.SZ</v>
          </cell>
          <cell r="B1382" t="str">
            <v>新华制药</v>
          </cell>
          <cell r="C1382">
            <v>67221452.43</v>
          </cell>
          <cell r="D1382">
            <v>330362888.89</v>
          </cell>
          <cell r="E1382">
            <v>0</v>
          </cell>
          <cell r="F1382">
            <v>0</v>
          </cell>
          <cell r="G1382">
            <v>0</v>
          </cell>
          <cell r="H1382">
            <v>0</v>
          </cell>
          <cell r="I1382">
            <v>950218696.24</v>
          </cell>
          <cell r="J1382">
            <v>0</v>
          </cell>
          <cell r="K1382">
            <v>180408373.48</v>
          </cell>
          <cell r="L1382">
            <v>0</v>
          </cell>
          <cell r="M1382">
            <v>0</v>
          </cell>
          <cell r="N1382">
            <v>0</v>
          </cell>
          <cell r="O1382">
            <v>0</v>
          </cell>
          <cell r="P1382">
            <v>64752821.56</v>
          </cell>
          <cell r="Q1382">
            <v>23726122.98</v>
          </cell>
          <cell r="R1382">
            <v>0</v>
          </cell>
          <cell r="S1382">
            <v>0</v>
          </cell>
          <cell r="T1382">
            <v>0</v>
          </cell>
          <cell r="U1382">
            <v>413349164.71</v>
          </cell>
          <cell r="V1382">
            <v>15160130.35</v>
          </cell>
          <cell r="W1382">
            <v>0</v>
          </cell>
          <cell r="X1382">
            <v>357082137.93</v>
          </cell>
          <cell r="Y1382">
            <v>0</v>
          </cell>
          <cell r="Z1382">
            <v>0</v>
          </cell>
          <cell r="AA1382">
            <v>0</v>
          </cell>
          <cell r="AB1382">
            <v>0</v>
          </cell>
          <cell r="AC1382">
            <v>136905575.33</v>
          </cell>
          <cell r="AD1382">
            <v>3561500</v>
          </cell>
        </row>
        <row r="1382">
          <cell r="AF1382">
            <v>627367447</v>
          </cell>
          <cell r="AG1382">
            <v>0</v>
          </cell>
          <cell r="AH1382">
            <v>676522928.85</v>
          </cell>
          <cell r="AI1382">
            <v>0</v>
          </cell>
          <cell r="AJ1382">
            <v>126223125.64</v>
          </cell>
          <cell r="AK1382">
            <v>5280798.46</v>
          </cell>
          <cell r="AL1382">
            <v>302535302.27</v>
          </cell>
          <cell r="AM1382">
            <v>0</v>
          </cell>
          <cell r="AN1382">
            <v>1668512858.37</v>
          </cell>
          <cell r="AO1382">
            <v>2542748863.9</v>
          </cell>
          <cell r="AP1382">
            <v>3406442460.59</v>
          </cell>
          <cell r="AQ1382">
            <v>5949191324.49</v>
          </cell>
          <cell r="AR1382">
            <v>1438393172.37</v>
          </cell>
          <cell r="AS1382">
            <v>743712053.6</v>
          </cell>
          <cell r="AT1382">
            <v>360643637.93</v>
          </cell>
          <cell r="AU1382">
            <v>1104355691.53</v>
          </cell>
          <cell r="AV1382">
            <v>3406442460.59</v>
          </cell>
          <cell r="AW1382">
            <v>4510798152.12</v>
          </cell>
          <cell r="AX1382">
            <v>743712053.6</v>
          </cell>
          <cell r="AY1382">
            <v>3767086098.52</v>
          </cell>
          <cell r="AZ1382">
            <v>0.244824896678423</v>
          </cell>
          <cell r="BA1382">
            <v>0.755175103321577</v>
          </cell>
          <cell r="BB1382">
            <v>1.32419619714895</v>
          </cell>
          <cell r="BC1382">
            <v>0.164873716029716</v>
          </cell>
          <cell r="BD1382">
            <v>0.079951180648707</v>
          </cell>
          <cell r="BE1382">
            <v>0.164873716029716</v>
          </cell>
          <cell r="BF1382">
            <v>0.835126283970284</v>
          </cell>
          <cell r="BG1382" t="e">
            <v>#N/A</v>
          </cell>
          <cell r="BH1382">
            <v>-151194043.19</v>
          </cell>
          <cell r="BI1382">
            <v>-475195880.03</v>
          </cell>
          <cell r="BJ1382" t="e">
            <v>#N/A</v>
          </cell>
        </row>
        <row r="1383">
          <cell r="A1383" t="str">
            <v>603568.SH</v>
          </cell>
          <cell r="B1383" t="str">
            <v>伟明环保</v>
          </cell>
          <cell r="C1383">
            <v>167962007.29</v>
          </cell>
          <cell r="D1383">
            <v>330264774.31</v>
          </cell>
          <cell r="E1383">
            <v>0</v>
          </cell>
          <cell r="F1383">
            <v>0</v>
          </cell>
          <cell r="G1383">
            <v>0</v>
          </cell>
          <cell r="H1383">
            <v>0</v>
          </cell>
          <cell r="I1383">
            <v>1156657739.83</v>
          </cell>
          <cell r="J1383">
            <v>0</v>
          </cell>
          <cell r="K1383">
            <v>6523134.02</v>
          </cell>
          <cell r="L1383">
            <v>0</v>
          </cell>
          <cell r="M1383">
            <v>0</v>
          </cell>
          <cell r="N1383">
            <v>0</v>
          </cell>
          <cell r="O1383">
            <v>0</v>
          </cell>
          <cell r="P1383">
            <v>30647143.66</v>
          </cell>
          <cell r="Q1383">
            <v>156424261.43</v>
          </cell>
          <cell r="R1383">
            <v>0</v>
          </cell>
          <cell r="S1383">
            <v>0</v>
          </cell>
          <cell r="T1383">
            <v>0</v>
          </cell>
          <cell r="U1383">
            <v>108052959.97</v>
          </cell>
          <cell r="V1383">
            <v>0</v>
          </cell>
          <cell r="W1383">
            <v>0</v>
          </cell>
          <cell r="X1383">
            <v>2012980223.24</v>
          </cell>
          <cell r="Y1383">
            <v>992649695.77</v>
          </cell>
          <cell r="Z1383">
            <v>0</v>
          </cell>
          <cell r="AA1383">
            <v>0</v>
          </cell>
          <cell r="AB1383">
            <v>920790620.29</v>
          </cell>
          <cell r="AC1383">
            <v>190077889.42</v>
          </cell>
          <cell r="AD1383">
            <v>29047567.59</v>
          </cell>
        </row>
        <row r="1383">
          <cell r="AF1383">
            <v>1256542551</v>
          </cell>
          <cell r="AG1383">
            <v>100487373.03</v>
          </cell>
          <cell r="AH1383">
            <v>506707768.25</v>
          </cell>
          <cell r="AI1383">
            <v>64284646.01</v>
          </cell>
          <cell r="AJ1383">
            <v>0</v>
          </cell>
          <cell r="AK1383">
            <v>0</v>
          </cell>
          <cell r="AL1383">
            <v>313555506.95</v>
          </cell>
          <cell r="AM1383">
            <v>0</v>
          </cell>
          <cell r="AN1383">
            <v>4179229257.36</v>
          </cell>
          <cell r="AO1383">
            <v>6102078016.82</v>
          </cell>
          <cell r="AP1383">
            <v>6420807102.6</v>
          </cell>
          <cell r="AQ1383">
            <v>12522885119.42</v>
          </cell>
          <cell r="AR1383">
            <v>2629082795.94</v>
          </cell>
          <cell r="AS1383">
            <v>438317734.28</v>
          </cell>
          <cell r="AT1383">
            <v>3034677486.6</v>
          </cell>
          <cell r="AU1383">
            <v>3472995220.88</v>
          </cell>
          <cell r="AV1383">
            <v>6292237810.58</v>
          </cell>
          <cell r="AW1383">
            <v>9765233031.46</v>
          </cell>
          <cell r="AX1383">
            <v>438317734.28</v>
          </cell>
          <cell r="AY1383">
            <v>9326915297.18</v>
          </cell>
          <cell r="AZ1383">
            <v>0.355648985507185</v>
          </cell>
          <cell r="BA1383">
            <v>0.644351014492815</v>
          </cell>
          <cell r="BB1383">
            <v>1.55194913565415</v>
          </cell>
          <cell r="BC1383">
            <v>0.0448855375870602</v>
          </cell>
          <cell r="BD1383">
            <v>0.310763447920125</v>
          </cell>
          <cell r="BE1383">
            <v>0.0448855375870602</v>
          </cell>
          <cell r="BF1383">
            <v>0.95511446241294</v>
          </cell>
          <cell r="BG1383" t="e">
            <v>#N/A</v>
          </cell>
          <cell r="BH1383">
            <v>-366469852.34</v>
          </cell>
          <cell r="BI1383">
            <v>-560086834.949999</v>
          </cell>
          <cell r="BJ1383" t="e">
            <v>#N/A</v>
          </cell>
        </row>
        <row r="1384">
          <cell r="A1384" t="str">
            <v>600279.SH</v>
          </cell>
          <cell r="B1384" t="str">
            <v>重庆港</v>
          </cell>
          <cell r="C1384">
            <v>12696154.22</v>
          </cell>
          <cell r="D1384">
            <v>330000000</v>
          </cell>
          <cell r="E1384">
            <v>0</v>
          </cell>
          <cell r="F1384">
            <v>0</v>
          </cell>
          <cell r="G1384">
            <v>0</v>
          </cell>
          <cell r="H1384">
            <v>0</v>
          </cell>
          <cell r="I1384">
            <v>227499497.04</v>
          </cell>
          <cell r="J1384">
            <v>11342223.56</v>
          </cell>
          <cell r="K1384">
            <v>673530394.12</v>
          </cell>
          <cell r="L1384">
            <v>0</v>
          </cell>
          <cell r="M1384">
            <v>0</v>
          </cell>
          <cell r="N1384">
            <v>0</v>
          </cell>
          <cell r="O1384">
            <v>0</v>
          </cell>
          <cell r="P1384">
            <v>4781243.59</v>
          </cell>
          <cell r="Q1384">
            <v>23212293.51</v>
          </cell>
          <cell r="R1384">
            <v>0</v>
          </cell>
          <cell r="S1384">
            <v>0</v>
          </cell>
          <cell r="T1384">
            <v>0</v>
          </cell>
          <cell r="U1384">
            <v>566842700</v>
          </cell>
          <cell r="V1384">
            <v>85534136.29</v>
          </cell>
          <cell r="W1384">
            <v>0</v>
          </cell>
          <cell r="X1384">
            <v>3388156900</v>
          </cell>
          <cell r="Y1384">
            <v>0</v>
          </cell>
          <cell r="Z1384">
            <v>0</v>
          </cell>
          <cell r="AA1384">
            <v>100002350.76</v>
          </cell>
          <cell r="AB1384">
            <v>0</v>
          </cell>
          <cell r="AC1384">
            <v>105511680.96</v>
          </cell>
          <cell r="AD1384">
            <v>0</v>
          </cell>
        </row>
        <row r="1384">
          <cell r="AF1384">
            <v>1186866283</v>
          </cell>
          <cell r="AG1384">
            <v>0</v>
          </cell>
          <cell r="AH1384">
            <v>3294751889.61</v>
          </cell>
          <cell r="AI1384">
            <v>0</v>
          </cell>
          <cell r="AJ1384">
            <v>-5803950.56</v>
          </cell>
          <cell r="AK1384">
            <v>46102526.47</v>
          </cell>
          <cell r="AL1384">
            <v>163843526.99</v>
          </cell>
          <cell r="AM1384">
            <v>0</v>
          </cell>
          <cell r="AN1384">
            <v>843610690.9</v>
          </cell>
          <cell r="AO1384">
            <v>5529109574.05</v>
          </cell>
          <cell r="AP1384">
            <v>5529370966.41</v>
          </cell>
          <cell r="AQ1384">
            <v>11058480540.46</v>
          </cell>
          <cell r="AR1384">
            <v>1144107623.29</v>
          </cell>
          <cell r="AS1384">
            <v>896842700</v>
          </cell>
          <cell r="AT1384">
            <v>3488159250.76</v>
          </cell>
          <cell r="AU1384">
            <v>4385001950.76</v>
          </cell>
          <cell r="AV1384">
            <v>5529370966.41</v>
          </cell>
          <cell r="AW1384">
            <v>9914372917.17</v>
          </cell>
          <cell r="AX1384">
            <v>896842700</v>
          </cell>
          <cell r="AY1384">
            <v>9017530217.17</v>
          </cell>
          <cell r="AZ1384">
            <v>0.44228737282677</v>
          </cell>
          <cell r="BA1384">
            <v>0.55771262717323</v>
          </cell>
          <cell r="BB1384">
            <v>1.79303811905516</v>
          </cell>
          <cell r="BC1384">
            <v>0.0904588426814995</v>
          </cell>
          <cell r="BD1384">
            <v>0.351828530145271</v>
          </cell>
          <cell r="BE1384">
            <v>0.0904588426814995</v>
          </cell>
          <cell r="BF1384">
            <v>0.9095411573185</v>
          </cell>
          <cell r="BG1384">
            <v>-1204616971.22</v>
          </cell>
          <cell r="BH1384">
            <v>-415540222.94</v>
          </cell>
          <cell r="BI1384">
            <v>-768133073.34</v>
          </cell>
          <cell r="BJ1384">
            <v>-1.75981995457523</v>
          </cell>
        </row>
        <row r="1385">
          <cell r="A1385" t="str">
            <v>600302.SH</v>
          </cell>
          <cell r="B1385" t="str">
            <v>标准股份</v>
          </cell>
          <cell r="C1385">
            <v>0</v>
          </cell>
          <cell r="D1385">
            <v>328560641.59</v>
          </cell>
          <cell r="E1385">
            <v>0</v>
          </cell>
          <cell r="F1385">
            <v>0</v>
          </cell>
          <cell r="G1385">
            <v>0</v>
          </cell>
          <cell r="H1385">
            <v>0</v>
          </cell>
          <cell r="I1385">
            <v>318133853.38</v>
          </cell>
          <cell r="J1385">
            <v>1850150.9</v>
          </cell>
          <cell r="K1385">
            <v>54166771.32</v>
          </cell>
          <cell r="L1385">
            <v>0</v>
          </cell>
          <cell r="M1385">
            <v>0</v>
          </cell>
          <cell r="N1385">
            <v>0</v>
          </cell>
          <cell r="O1385">
            <v>0</v>
          </cell>
          <cell r="P1385">
            <v>31089808.87</v>
          </cell>
          <cell r="Q1385">
            <v>16899384.68</v>
          </cell>
          <cell r="R1385">
            <v>0</v>
          </cell>
          <cell r="S1385">
            <v>0</v>
          </cell>
          <cell r="T1385">
            <v>0</v>
          </cell>
          <cell r="U1385">
            <v>907730.97</v>
          </cell>
          <cell r="V1385">
            <v>18282630.3</v>
          </cell>
          <cell r="W1385">
            <v>0</v>
          </cell>
          <cell r="X1385">
            <v>15771745.54</v>
          </cell>
          <cell r="Y1385">
            <v>0</v>
          </cell>
          <cell r="Z1385">
            <v>0</v>
          </cell>
          <cell r="AA1385">
            <v>0</v>
          </cell>
          <cell r="AB1385">
            <v>0</v>
          </cell>
          <cell r="AC1385">
            <v>3840327.42</v>
          </cell>
          <cell r="AD1385">
            <v>0</v>
          </cell>
        </row>
        <row r="1385">
          <cell r="AF1385">
            <v>346009804</v>
          </cell>
          <cell r="AG1385">
            <v>0</v>
          </cell>
          <cell r="AH1385">
            <v>347444851.7</v>
          </cell>
          <cell r="AI1385">
            <v>0</v>
          </cell>
          <cell r="AJ1385">
            <v>1649492.25</v>
          </cell>
          <cell r="AK1385">
            <v>0</v>
          </cell>
          <cell r="AL1385">
            <v>230621965.06</v>
          </cell>
          <cell r="AM1385">
            <v>0</v>
          </cell>
          <cell r="AN1385">
            <v>237663969.85</v>
          </cell>
          <cell r="AO1385">
            <v>789503044.97</v>
          </cell>
          <cell r="AP1385">
            <v>1163390082.86</v>
          </cell>
          <cell r="AQ1385">
            <v>1952893127.83</v>
          </cell>
          <cell r="AR1385">
            <v>444262926.87</v>
          </cell>
          <cell r="AS1385">
            <v>329468372.56</v>
          </cell>
          <cell r="AT1385">
            <v>15771745.54</v>
          </cell>
          <cell r="AU1385">
            <v>345240118.1</v>
          </cell>
          <cell r="AV1385">
            <v>1163390082.86</v>
          </cell>
          <cell r="AW1385">
            <v>1508630200.96</v>
          </cell>
          <cell r="AX1385">
            <v>329468372.56</v>
          </cell>
          <cell r="AY1385">
            <v>1179161828.4</v>
          </cell>
          <cell r="AZ1385">
            <v>0.228843435508788</v>
          </cell>
          <cell r="BA1385">
            <v>0.771156564491212</v>
          </cell>
          <cell r="BB1385">
            <v>1.29675353364822</v>
          </cell>
          <cell r="BC1385">
            <v>0.218389087233138</v>
          </cell>
          <cell r="BD1385">
            <v>0.0104543482756502</v>
          </cell>
          <cell r="BE1385">
            <v>0.218389087233138</v>
          </cell>
          <cell r="BF1385">
            <v>0.781610912766862</v>
          </cell>
          <cell r="BG1385" t="e">
            <v>#N/A</v>
          </cell>
          <cell r="BH1385">
            <v>-294924038.4</v>
          </cell>
          <cell r="BI1385">
            <v>951367853.38</v>
          </cell>
          <cell r="BJ1385" t="e">
            <v>#N/A</v>
          </cell>
        </row>
        <row r="1386">
          <cell r="A1386" t="str">
            <v>603773.SH</v>
          </cell>
          <cell r="B1386" t="str">
            <v>沃格光电</v>
          </cell>
          <cell r="C1386">
            <v>0</v>
          </cell>
          <cell r="D1386">
            <v>327217638.88</v>
          </cell>
          <cell r="E1386">
            <v>0</v>
          </cell>
          <cell r="F1386">
            <v>0</v>
          </cell>
          <cell r="G1386">
            <v>0</v>
          </cell>
          <cell r="H1386">
            <v>0</v>
          </cell>
          <cell r="I1386">
            <v>396144715.27</v>
          </cell>
          <cell r="J1386">
            <v>0</v>
          </cell>
          <cell r="K1386">
            <v>658394.07</v>
          </cell>
          <cell r="L1386">
            <v>0</v>
          </cell>
          <cell r="M1386">
            <v>0</v>
          </cell>
          <cell r="N1386">
            <v>0</v>
          </cell>
          <cell r="O1386">
            <v>0</v>
          </cell>
          <cell r="P1386">
            <v>28533180.11</v>
          </cell>
          <cell r="Q1386">
            <v>14424670.61</v>
          </cell>
          <cell r="R1386">
            <v>0</v>
          </cell>
          <cell r="S1386">
            <v>0</v>
          </cell>
          <cell r="T1386">
            <v>0</v>
          </cell>
          <cell r="U1386">
            <v>0</v>
          </cell>
          <cell r="V1386">
            <v>45624.07</v>
          </cell>
          <cell r="W1386">
            <v>0</v>
          </cell>
          <cell r="X1386">
            <v>0</v>
          </cell>
          <cell r="Y1386">
            <v>0</v>
          </cell>
          <cell r="Z1386">
            <v>0</v>
          </cell>
          <cell r="AA1386">
            <v>0</v>
          </cell>
          <cell r="AB1386">
            <v>0</v>
          </cell>
          <cell r="AC1386">
            <v>18287379.6</v>
          </cell>
          <cell r="AD1386">
            <v>0</v>
          </cell>
        </row>
        <row r="1386">
          <cell r="AF1386">
            <v>122355713</v>
          </cell>
          <cell r="AG1386">
            <v>0</v>
          </cell>
          <cell r="AH1386">
            <v>936644344.12</v>
          </cell>
          <cell r="AI1386">
            <v>52797175.67</v>
          </cell>
          <cell r="AJ1386">
            <v>0</v>
          </cell>
          <cell r="AK1386">
            <v>0</v>
          </cell>
          <cell r="AL1386">
            <v>46653083.87</v>
          </cell>
          <cell r="AM1386">
            <v>0</v>
          </cell>
          <cell r="AN1386">
            <v>497967217.43</v>
          </cell>
          <cell r="AO1386">
            <v>785311602.61</v>
          </cell>
          <cell r="AP1386">
            <v>1656417534.09</v>
          </cell>
          <cell r="AQ1386">
            <v>2441729136.7</v>
          </cell>
          <cell r="AR1386">
            <v>458093963.73</v>
          </cell>
          <cell r="AS1386">
            <v>327217638.88</v>
          </cell>
          <cell r="AT1386">
            <v>0</v>
          </cell>
          <cell r="AU1386">
            <v>327217638.88</v>
          </cell>
          <cell r="AV1386">
            <v>1550823182.75</v>
          </cell>
          <cell r="AW1386">
            <v>1878040821.63</v>
          </cell>
          <cell r="AX1386">
            <v>327217638.88</v>
          </cell>
          <cell r="AY1386">
            <v>1550823182.75</v>
          </cell>
          <cell r="AZ1386">
            <v>0.174233507126858</v>
          </cell>
          <cell r="BA1386">
            <v>0.825766492873142</v>
          </cell>
          <cell r="BB1386">
            <v>1.21099609711776</v>
          </cell>
          <cell r="BC1386">
            <v>0.174233507126858</v>
          </cell>
          <cell r="BD1386">
            <v>0</v>
          </cell>
          <cell r="BE1386">
            <v>0.174233507126858</v>
          </cell>
          <cell r="BF1386">
            <v>0.825766492873142</v>
          </cell>
          <cell r="BG1386" t="e">
            <v>#N/A</v>
          </cell>
          <cell r="BH1386">
            <v>98929566.49</v>
          </cell>
          <cell r="BI1386">
            <v>50553015.1800001</v>
          </cell>
          <cell r="BJ1386" t="e">
            <v>#N/A</v>
          </cell>
        </row>
        <row r="1387">
          <cell r="A1387" t="str">
            <v>603536.SH</v>
          </cell>
          <cell r="B1387" t="str">
            <v>惠发食品</v>
          </cell>
          <cell r="C1387">
            <v>0</v>
          </cell>
          <cell r="D1387">
            <v>326175206.94</v>
          </cell>
          <cell r="E1387">
            <v>0</v>
          </cell>
          <cell r="F1387">
            <v>0</v>
          </cell>
          <cell r="G1387">
            <v>0</v>
          </cell>
          <cell r="H1387">
            <v>0</v>
          </cell>
          <cell r="I1387">
            <v>175026517.56</v>
          </cell>
          <cell r="J1387">
            <v>0</v>
          </cell>
          <cell r="K1387">
            <v>30266761.68</v>
          </cell>
          <cell r="L1387">
            <v>0</v>
          </cell>
          <cell r="M1387">
            <v>0</v>
          </cell>
          <cell r="N1387">
            <v>0</v>
          </cell>
          <cell r="O1387">
            <v>0</v>
          </cell>
          <cell r="P1387">
            <v>30463385.12</v>
          </cell>
          <cell r="Q1387">
            <v>13117627.23</v>
          </cell>
          <cell r="R1387">
            <v>0</v>
          </cell>
          <cell r="S1387">
            <v>0</v>
          </cell>
          <cell r="T1387">
            <v>0</v>
          </cell>
          <cell r="U1387">
            <v>42442056.53</v>
          </cell>
          <cell r="V1387">
            <v>3934679.02</v>
          </cell>
          <cell r="W1387">
            <v>0</v>
          </cell>
          <cell r="X1387">
            <v>22000000</v>
          </cell>
          <cell r="Y1387">
            <v>0</v>
          </cell>
          <cell r="Z1387">
            <v>0</v>
          </cell>
          <cell r="AA1387">
            <v>0</v>
          </cell>
          <cell r="AB1387">
            <v>0</v>
          </cell>
          <cell r="AC1387">
            <v>24038568.17</v>
          </cell>
          <cell r="AD1387">
            <v>0</v>
          </cell>
        </row>
        <row r="1387">
          <cell r="AF1387">
            <v>171873000</v>
          </cell>
          <cell r="AG1387">
            <v>0</v>
          </cell>
          <cell r="AH1387">
            <v>239709207.97</v>
          </cell>
          <cell r="AI1387">
            <v>29705910</v>
          </cell>
          <cell r="AJ1387">
            <v>0</v>
          </cell>
          <cell r="AK1387">
            <v>0</v>
          </cell>
          <cell r="AL1387">
            <v>27047256.27</v>
          </cell>
          <cell r="AM1387">
            <v>0</v>
          </cell>
          <cell r="AN1387">
            <v>188723923.87</v>
          </cell>
          <cell r="AO1387">
            <v>667464802.25</v>
          </cell>
          <cell r="AP1387">
            <v>657059298.11</v>
          </cell>
          <cell r="AQ1387">
            <v>1324524100.36</v>
          </cell>
          <cell r="AR1387">
            <v>276847538.78</v>
          </cell>
          <cell r="AS1387">
            <v>368617263.47</v>
          </cell>
          <cell r="AT1387">
            <v>22000000</v>
          </cell>
          <cell r="AU1387">
            <v>390617263.47</v>
          </cell>
          <cell r="AV1387">
            <v>597647478.11</v>
          </cell>
          <cell r="AW1387">
            <v>988264741.58</v>
          </cell>
          <cell r="AX1387">
            <v>368617263.47</v>
          </cell>
          <cell r="AY1387">
            <v>619647478.11</v>
          </cell>
          <cell r="AZ1387">
            <v>0.395255691147593</v>
          </cell>
          <cell r="BA1387">
            <v>0.604744308852407</v>
          </cell>
          <cell r="BB1387">
            <v>1.65359141931844</v>
          </cell>
          <cell r="BC1387">
            <v>0.372994449726769</v>
          </cell>
          <cell r="BD1387">
            <v>0.0222612414208234</v>
          </cell>
          <cell r="BE1387">
            <v>0.372994449726769</v>
          </cell>
          <cell r="BF1387">
            <v>0.627005550273231</v>
          </cell>
          <cell r="BG1387" t="e">
            <v>#N/A</v>
          </cell>
          <cell r="BH1387">
            <v>232330922.28</v>
          </cell>
          <cell r="BI1387">
            <v>-98043879</v>
          </cell>
          <cell r="BJ1387" t="e">
            <v>#N/A</v>
          </cell>
        </row>
        <row r="1388">
          <cell r="A1388" t="str">
            <v>603779.SH</v>
          </cell>
          <cell r="B1388" t="str">
            <v>威龙股份</v>
          </cell>
          <cell r="C1388">
            <v>1760587.6</v>
          </cell>
          <cell r="D1388">
            <v>325675390</v>
          </cell>
          <cell r="E1388">
            <v>0</v>
          </cell>
          <cell r="F1388">
            <v>0</v>
          </cell>
          <cell r="G1388">
            <v>0</v>
          </cell>
          <cell r="H1388">
            <v>0</v>
          </cell>
          <cell r="I1388">
            <v>83492386.98</v>
          </cell>
          <cell r="J1388">
            <v>0</v>
          </cell>
          <cell r="K1388">
            <v>8321409.43</v>
          </cell>
          <cell r="L1388">
            <v>0</v>
          </cell>
          <cell r="M1388">
            <v>0</v>
          </cell>
          <cell r="N1388">
            <v>0</v>
          </cell>
          <cell r="O1388">
            <v>0</v>
          </cell>
          <cell r="P1388">
            <v>1333222.24</v>
          </cell>
          <cell r="Q1388">
            <v>11357206.37</v>
          </cell>
          <cell r="R1388">
            <v>0</v>
          </cell>
          <cell r="S1388">
            <v>0</v>
          </cell>
          <cell r="T1388">
            <v>0</v>
          </cell>
          <cell r="U1388">
            <v>0</v>
          </cell>
          <cell r="V1388">
            <v>41389825.77</v>
          </cell>
          <cell r="W1388">
            <v>0</v>
          </cell>
          <cell r="X1388">
            <v>0</v>
          </cell>
          <cell r="Y1388">
            <v>0</v>
          </cell>
          <cell r="Z1388">
            <v>0</v>
          </cell>
          <cell r="AA1388">
            <v>0</v>
          </cell>
          <cell r="AB1388">
            <v>72684596</v>
          </cell>
          <cell r="AC1388">
            <v>1481580</v>
          </cell>
          <cell r="AD1388">
            <v>10000000</v>
          </cell>
        </row>
        <row r="1388">
          <cell r="AF1388">
            <v>332749154</v>
          </cell>
          <cell r="AG1388">
            <v>0</v>
          </cell>
          <cell r="AH1388">
            <v>574754618.03</v>
          </cell>
          <cell r="AI1388">
            <v>7839858.39</v>
          </cell>
          <cell r="AJ1388">
            <v>-32808074.2</v>
          </cell>
          <cell r="AK1388">
            <v>0</v>
          </cell>
          <cell r="AL1388">
            <v>62386876.82</v>
          </cell>
          <cell r="AM1388">
            <v>0</v>
          </cell>
          <cell r="AN1388">
            <v>180256543.99</v>
          </cell>
          <cell r="AO1388">
            <v>557496204.39</v>
          </cell>
          <cell r="AP1388">
            <v>1125178977.03</v>
          </cell>
          <cell r="AQ1388">
            <v>1682675181.42</v>
          </cell>
          <cell r="AR1388">
            <v>221820814.39</v>
          </cell>
          <cell r="AS1388">
            <v>325675390</v>
          </cell>
          <cell r="AT1388">
            <v>10000000</v>
          </cell>
          <cell r="AU1388">
            <v>335675390</v>
          </cell>
          <cell r="AV1388">
            <v>1109499260.25</v>
          </cell>
          <cell r="AW1388">
            <v>1445174650.25</v>
          </cell>
          <cell r="AX1388">
            <v>325675390</v>
          </cell>
          <cell r="AY1388">
            <v>1119499260.25</v>
          </cell>
          <cell r="AZ1388">
            <v>0.232273234201784</v>
          </cell>
          <cell r="BA1388">
            <v>0.767726765798216</v>
          </cell>
          <cell r="BB1388">
            <v>1.30254674520861</v>
          </cell>
          <cell r="BC1388">
            <v>0.225353655313329</v>
          </cell>
          <cell r="BD1388">
            <v>0.00691957888845483</v>
          </cell>
          <cell r="BE1388">
            <v>0.225353655313329</v>
          </cell>
          <cell r="BF1388">
            <v>0.77464634468667</v>
          </cell>
          <cell r="BG1388" t="e">
            <v>#N/A</v>
          </cell>
          <cell r="BH1388">
            <v>306180233.79</v>
          </cell>
          <cell r="BI1388">
            <v>153364996.83</v>
          </cell>
          <cell r="BJ1388" t="e">
            <v>#N/A</v>
          </cell>
        </row>
        <row r="1389">
          <cell r="A1389" t="str">
            <v>002205.SZ</v>
          </cell>
          <cell r="B1389" t="str">
            <v>国统股份</v>
          </cell>
          <cell r="C1389">
            <v>3955237.19</v>
          </cell>
          <cell r="D1389">
            <v>324365304.34</v>
          </cell>
          <cell r="E1389">
            <v>0</v>
          </cell>
          <cell r="F1389">
            <v>0</v>
          </cell>
          <cell r="G1389">
            <v>0</v>
          </cell>
          <cell r="H1389">
            <v>0</v>
          </cell>
          <cell r="I1389">
            <v>811015945.75</v>
          </cell>
          <cell r="J1389">
            <v>0</v>
          </cell>
          <cell r="K1389">
            <v>47831307.32</v>
          </cell>
          <cell r="L1389">
            <v>0</v>
          </cell>
          <cell r="M1389">
            <v>0</v>
          </cell>
          <cell r="N1389">
            <v>0</v>
          </cell>
          <cell r="O1389">
            <v>0</v>
          </cell>
          <cell r="P1389">
            <v>11488100.48</v>
          </cell>
          <cell r="Q1389">
            <v>77579188.42</v>
          </cell>
          <cell r="R1389">
            <v>0</v>
          </cell>
          <cell r="S1389">
            <v>0</v>
          </cell>
          <cell r="T1389">
            <v>0</v>
          </cell>
          <cell r="U1389">
            <v>173045833.32</v>
          </cell>
          <cell r="V1389">
            <v>7906167.82</v>
          </cell>
          <cell r="W1389">
            <v>0</v>
          </cell>
          <cell r="X1389">
            <v>1022592700</v>
          </cell>
          <cell r="Y1389">
            <v>0</v>
          </cell>
          <cell r="Z1389">
            <v>0</v>
          </cell>
          <cell r="AA1389">
            <v>0</v>
          </cell>
          <cell r="AB1389">
            <v>17727921.31</v>
          </cell>
          <cell r="AC1389">
            <v>3617030.93</v>
          </cell>
          <cell r="AD1389">
            <v>57000000</v>
          </cell>
        </row>
        <row r="1389">
          <cell r="AF1389">
            <v>185843228</v>
          </cell>
          <cell r="AG1389">
            <v>0</v>
          </cell>
          <cell r="AH1389">
            <v>452518175.35</v>
          </cell>
          <cell r="AI1389">
            <v>0</v>
          </cell>
          <cell r="AJ1389">
            <v>0</v>
          </cell>
          <cell r="AK1389">
            <v>0</v>
          </cell>
          <cell r="AL1389">
            <v>31401599.46</v>
          </cell>
          <cell r="AM1389">
            <v>0</v>
          </cell>
          <cell r="AN1389">
            <v>167258037.1</v>
          </cell>
          <cell r="AO1389">
            <v>2558124736.88</v>
          </cell>
          <cell r="AP1389">
            <v>837021039.91</v>
          </cell>
          <cell r="AQ1389">
            <v>3395145776.79</v>
          </cell>
          <cell r="AR1389">
            <v>981120899.22</v>
          </cell>
          <cell r="AS1389">
            <v>497411137.66</v>
          </cell>
          <cell r="AT1389">
            <v>1079592700</v>
          </cell>
          <cell r="AU1389">
            <v>1577003837.66</v>
          </cell>
          <cell r="AV1389">
            <v>837021039.91</v>
          </cell>
          <cell r="AW1389">
            <v>2414024877.57</v>
          </cell>
          <cell r="AX1389">
            <v>497411137.66</v>
          </cell>
          <cell r="AY1389">
            <v>1916613739.91</v>
          </cell>
          <cell r="AZ1389">
            <v>0.653267434115029</v>
          </cell>
          <cell r="BA1389">
            <v>0.346732565884971</v>
          </cell>
          <cell r="BB1389">
            <v>2.88406714104769</v>
          </cell>
          <cell r="BC1389">
            <v>0.206050543340176</v>
          </cell>
          <cell r="BD1389">
            <v>0.447216890774853</v>
          </cell>
          <cell r="BE1389">
            <v>0.206050543340176</v>
          </cell>
          <cell r="BF1389">
            <v>0.793949456659824</v>
          </cell>
          <cell r="BG1389" t="e">
            <v>#N/A</v>
          </cell>
          <cell r="BH1389">
            <v>282744162.56</v>
          </cell>
          <cell r="BI1389">
            <v>1097056501.73</v>
          </cell>
          <cell r="BJ1389" t="e">
            <v>#N/A</v>
          </cell>
        </row>
        <row r="1390">
          <cell r="A1390" t="str">
            <v>600166.SH</v>
          </cell>
          <cell r="B1390" t="str">
            <v>福田汽车</v>
          </cell>
          <cell r="C1390">
            <v>44723202.79</v>
          </cell>
          <cell r="D1390">
            <v>323882020.09</v>
          </cell>
          <cell r="E1390">
            <v>0</v>
          </cell>
          <cell r="F1390">
            <v>0</v>
          </cell>
          <cell r="G1390">
            <v>833842.85</v>
          </cell>
          <cell r="H1390">
            <v>0</v>
          </cell>
          <cell r="I1390">
            <v>22740080105.35</v>
          </cell>
          <cell r="J1390">
            <v>0</v>
          </cell>
          <cell r="K1390">
            <v>2967618707.23</v>
          </cell>
          <cell r="L1390">
            <v>0</v>
          </cell>
          <cell r="M1390">
            <v>0</v>
          </cell>
          <cell r="N1390">
            <v>0</v>
          </cell>
          <cell r="O1390">
            <v>0</v>
          </cell>
          <cell r="P1390">
            <v>374677505.45</v>
          </cell>
          <cell r="Q1390">
            <v>193308732.54</v>
          </cell>
          <cell r="R1390">
            <v>0</v>
          </cell>
          <cell r="S1390">
            <v>0</v>
          </cell>
          <cell r="T1390">
            <v>0</v>
          </cell>
          <cell r="U1390">
            <v>354128333.33</v>
          </cell>
          <cell r="V1390">
            <v>515871696.47</v>
          </cell>
          <cell r="W1390">
            <v>0</v>
          </cell>
          <cell r="X1390">
            <v>4800131954.48</v>
          </cell>
          <cell r="Y1390">
            <v>998948626.5</v>
          </cell>
          <cell r="Z1390">
            <v>0</v>
          </cell>
          <cell r="AA1390">
            <v>0</v>
          </cell>
          <cell r="AB1390">
            <v>0</v>
          </cell>
          <cell r="AC1390">
            <v>928460383.32</v>
          </cell>
          <cell r="AD1390">
            <v>270126862.28</v>
          </cell>
        </row>
        <row r="1390">
          <cell r="AF1390">
            <v>6575192047</v>
          </cell>
          <cell r="AG1390">
            <v>0</v>
          </cell>
          <cell r="AH1390">
            <v>7974329910.98</v>
          </cell>
          <cell r="AI1390">
            <v>108250331.35</v>
          </cell>
          <cell r="AJ1390">
            <v>-125745040.92</v>
          </cell>
          <cell r="AK1390">
            <v>0</v>
          </cell>
          <cell r="AL1390">
            <v>2170595382.03</v>
          </cell>
          <cell r="AM1390">
            <v>0</v>
          </cell>
          <cell r="AN1390">
            <v>-667201418.19</v>
          </cell>
          <cell r="AO1390">
            <v>34512791972.68</v>
          </cell>
          <cell r="AP1390">
            <v>16035421212.25</v>
          </cell>
          <cell r="AQ1390">
            <v>50548213184.93</v>
          </cell>
          <cell r="AR1390">
            <v>27764740333.15</v>
          </cell>
          <cell r="AS1390">
            <v>678844196.27</v>
          </cell>
          <cell r="AT1390">
            <v>6069207443.26</v>
          </cell>
          <cell r="AU1390">
            <v>6748051639.53</v>
          </cell>
          <cell r="AV1390">
            <v>15818920549.55</v>
          </cell>
          <cell r="AW1390">
            <v>22566972189.08</v>
          </cell>
          <cell r="AX1390">
            <v>678844196.27</v>
          </cell>
          <cell r="AY1390">
            <v>21888127992.81</v>
          </cell>
          <cell r="AZ1390">
            <v>0.299023350717618</v>
          </cell>
          <cell r="BA1390">
            <v>0.700976649282382</v>
          </cell>
          <cell r="BB1390">
            <v>1.4265810437819</v>
          </cell>
          <cell r="BC1390">
            <v>0.0300813148783197</v>
          </cell>
          <cell r="BD1390">
            <v>0.268942035839298</v>
          </cell>
          <cell r="BE1390">
            <v>0.0300813148783197</v>
          </cell>
          <cell r="BF1390">
            <v>0.96991868512168</v>
          </cell>
          <cell r="BG1390">
            <v>5646313875.48</v>
          </cell>
          <cell r="BH1390">
            <v>-7171297568.72</v>
          </cell>
          <cell r="BI1390">
            <v>-4598759033.84</v>
          </cell>
          <cell r="BJ1390">
            <v>0.448875188546143</v>
          </cell>
        </row>
        <row r="1391">
          <cell r="A1391" t="str">
            <v>002270.SZ</v>
          </cell>
          <cell r="B1391" t="str">
            <v>华明装备</v>
          </cell>
          <cell r="C1391">
            <v>47310408.64</v>
          </cell>
          <cell r="D1391">
            <v>323151874.99</v>
          </cell>
          <cell r="E1391">
            <v>0</v>
          </cell>
          <cell r="F1391">
            <v>0</v>
          </cell>
          <cell r="G1391">
            <v>0</v>
          </cell>
          <cell r="H1391">
            <v>0</v>
          </cell>
          <cell r="I1391">
            <v>446266896.51</v>
          </cell>
          <cell r="J1391">
            <v>0</v>
          </cell>
          <cell r="K1391">
            <v>109780037.34</v>
          </cell>
          <cell r="L1391">
            <v>0</v>
          </cell>
          <cell r="M1391">
            <v>0</v>
          </cell>
          <cell r="N1391">
            <v>0</v>
          </cell>
          <cell r="O1391">
            <v>0</v>
          </cell>
          <cell r="P1391">
            <v>24899886.42</v>
          </cell>
          <cell r="Q1391">
            <v>77472113.8</v>
          </cell>
          <cell r="R1391">
            <v>0</v>
          </cell>
          <cell r="S1391">
            <v>0</v>
          </cell>
          <cell r="T1391">
            <v>0</v>
          </cell>
          <cell r="U1391">
            <v>66240922.49</v>
          </cell>
          <cell r="V1391">
            <v>13036887.54</v>
          </cell>
          <cell r="W1391">
            <v>0</v>
          </cell>
          <cell r="X1391">
            <v>287285867.2</v>
          </cell>
          <cell r="Y1391">
            <v>0</v>
          </cell>
          <cell r="Z1391">
            <v>0</v>
          </cell>
          <cell r="AA1391">
            <v>0</v>
          </cell>
          <cell r="AB1391">
            <v>0</v>
          </cell>
          <cell r="AC1391">
            <v>9333916.82</v>
          </cell>
          <cell r="AD1391">
            <v>0</v>
          </cell>
        </row>
        <row r="1391">
          <cell r="AF1391">
            <v>90260777</v>
          </cell>
          <cell r="AG1391">
            <v>0</v>
          </cell>
          <cell r="AH1391">
            <v>917475153.66</v>
          </cell>
          <cell r="AI1391">
            <v>0</v>
          </cell>
          <cell r="AJ1391">
            <v>5752855.78</v>
          </cell>
          <cell r="AK1391">
            <v>0</v>
          </cell>
          <cell r="AL1391">
            <v>18997410.47</v>
          </cell>
          <cell r="AM1391">
            <v>0</v>
          </cell>
          <cell r="AN1391">
            <v>1910168153.3</v>
          </cell>
          <cell r="AO1391">
            <v>1404778811.75</v>
          </cell>
          <cell r="AP1391">
            <v>2942654350.21</v>
          </cell>
          <cell r="AQ1391">
            <v>4347433161.96</v>
          </cell>
          <cell r="AR1391">
            <v>728100147.07</v>
          </cell>
          <cell r="AS1391">
            <v>389392797.48</v>
          </cell>
          <cell r="AT1391">
            <v>287285867.2</v>
          </cell>
          <cell r="AU1391">
            <v>676678664.68</v>
          </cell>
          <cell r="AV1391">
            <v>2942654350.21</v>
          </cell>
          <cell r="AW1391">
            <v>3619333014.89</v>
          </cell>
          <cell r="AX1391">
            <v>389392797.48</v>
          </cell>
          <cell r="AY1391">
            <v>3229940217.41</v>
          </cell>
          <cell r="AZ1391">
            <v>0.18696225572395</v>
          </cell>
          <cell r="BA1391">
            <v>0.81303774427605</v>
          </cell>
          <cell r="BB1391">
            <v>1.22995519831669</v>
          </cell>
          <cell r="BC1391">
            <v>0.107586894015563</v>
          </cell>
          <cell r="BD1391">
            <v>0.0793753617083868</v>
          </cell>
          <cell r="BE1391">
            <v>0.107586894015563</v>
          </cell>
          <cell r="BF1391">
            <v>0.892413105984436</v>
          </cell>
          <cell r="BG1391">
            <v>952439381.63</v>
          </cell>
          <cell r="BH1391">
            <v>-689365839.21</v>
          </cell>
          <cell r="BI1391">
            <v>1942878679.81</v>
          </cell>
          <cell r="BJ1391">
            <v>1.96163327059031</v>
          </cell>
        </row>
        <row r="1392">
          <cell r="A1392" t="str">
            <v>002915.SZ</v>
          </cell>
          <cell r="B1392" t="str">
            <v>中欣氟材</v>
          </cell>
          <cell r="C1392">
            <v>33998554.12</v>
          </cell>
          <cell r="D1392">
            <v>321178929.16</v>
          </cell>
          <cell r="E1392">
            <v>0</v>
          </cell>
          <cell r="F1392">
            <v>0</v>
          </cell>
          <cell r="G1392">
            <v>0</v>
          </cell>
          <cell r="H1392">
            <v>0</v>
          </cell>
          <cell r="I1392">
            <v>125605670.74</v>
          </cell>
          <cell r="J1392">
            <v>0</v>
          </cell>
          <cell r="K1392">
            <v>15164929.92</v>
          </cell>
          <cell r="L1392">
            <v>0</v>
          </cell>
          <cell r="M1392">
            <v>0</v>
          </cell>
          <cell r="N1392">
            <v>0</v>
          </cell>
          <cell r="O1392">
            <v>0</v>
          </cell>
          <cell r="P1392">
            <v>19516930.93</v>
          </cell>
          <cell r="Q1392">
            <v>13433356.33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2254165.62</v>
          </cell>
          <cell r="W1392">
            <v>0</v>
          </cell>
          <cell r="X1392">
            <v>100131944.44</v>
          </cell>
          <cell r="Y1392">
            <v>0</v>
          </cell>
          <cell r="Z1392">
            <v>0</v>
          </cell>
          <cell r="AA1392">
            <v>0</v>
          </cell>
          <cell r="AB1392">
            <v>0</v>
          </cell>
          <cell r="AC1392">
            <v>11316289.46</v>
          </cell>
          <cell r="AD1392">
            <v>0</v>
          </cell>
        </row>
        <row r="1392">
          <cell r="AF1392">
            <v>233755411</v>
          </cell>
          <cell r="AG1392">
            <v>0</v>
          </cell>
          <cell r="AH1392">
            <v>1000167384.09</v>
          </cell>
          <cell r="AI1392">
            <v>0</v>
          </cell>
          <cell r="AJ1392">
            <v>0</v>
          </cell>
          <cell r="AK1392">
            <v>0</v>
          </cell>
          <cell r="AL1392">
            <v>46955741.62</v>
          </cell>
          <cell r="AM1392">
            <v>0</v>
          </cell>
          <cell r="AN1392">
            <v>292047195.94</v>
          </cell>
          <cell r="AO1392">
            <v>642600770.72</v>
          </cell>
          <cell r="AP1392">
            <v>1572925732.65</v>
          </cell>
          <cell r="AQ1392">
            <v>2215526503.37</v>
          </cell>
          <cell r="AR1392">
            <v>221289897.12</v>
          </cell>
          <cell r="AS1392">
            <v>321178929.16</v>
          </cell>
          <cell r="AT1392">
            <v>100131944.44</v>
          </cell>
          <cell r="AU1392">
            <v>421310873.6</v>
          </cell>
          <cell r="AV1392">
            <v>1572925732.65</v>
          </cell>
          <cell r="AW1392">
            <v>1994236606.25</v>
          </cell>
          <cell r="AX1392">
            <v>321178929.16</v>
          </cell>
          <cell r="AY1392">
            <v>1673057677.09</v>
          </cell>
          <cell r="AZ1392">
            <v>0.211264236289515</v>
          </cell>
          <cell r="BA1392">
            <v>0.788735763710485</v>
          </cell>
          <cell r="BB1392">
            <v>1.26785172678827</v>
          </cell>
          <cell r="BC1392">
            <v>0.161053572155588</v>
          </cell>
          <cell r="BD1392">
            <v>0.0502106641339264</v>
          </cell>
          <cell r="BE1392">
            <v>0.161053572155588</v>
          </cell>
          <cell r="BF1392">
            <v>0.838946427844412</v>
          </cell>
          <cell r="BG1392" t="e">
            <v>#N/A</v>
          </cell>
          <cell r="BH1392">
            <v>-318533707.63</v>
          </cell>
          <cell r="BI1392">
            <v>602951776.34</v>
          </cell>
          <cell r="BJ1392" t="e">
            <v>#N/A</v>
          </cell>
        </row>
        <row r="1393">
          <cell r="A1393" t="str">
            <v>600882.SH</v>
          </cell>
          <cell r="B1393" t="str">
            <v>妙可蓝多</v>
          </cell>
          <cell r="C1393">
            <v>20201453.53</v>
          </cell>
          <cell r="D1393">
            <v>320000000</v>
          </cell>
          <cell r="E1393">
            <v>0</v>
          </cell>
          <cell r="F1393">
            <v>0</v>
          </cell>
          <cell r="G1393">
            <v>0</v>
          </cell>
          <cell r="H1393">
            <v>0</v>
          </cell>
          <cell r="I1393">
            <v>281860868.66</v>
          </cell>
          <cell r="J1393">
            <v>0</v>
          </cell>
          <cell r="K1393">
            <v>141842768.26</v>
          </cell>
          <cell r="L1393">
            <v>0</v>
          </cell>
          <cell r="M1393">
            <v>0</v>
          </cell>
          <cell r="N1393">
            <v>0</v>
          </cell>
          <cell r="O1393">
            <v>0</v>
          </cell>
          <cell r="P1393">
            <v>47373166.86</v>
          </cell>
          <cell r="Q1393">
            <v>35947634.96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B1393">
            <v>0</v>
          </cell>
          <cell r="AC1393">
            <v>27251156.82</v>
          </cell>
          <cell r="AD1393">
            <v>0</v>
          </cell>
        </row>
        <row r="1393">
          <cell r="AF1393">
            <v>516210147</v>
          </cell>
          <cell r="AG1393">
            <v>0</v>
          </cell>
          <cell r="AH1393">
            <v>4906999494.82</v>
          </cell>
          <cell r="AI1393">
            <v>102087750</v>
          </cell>
          <cell r="AJ1393">
            <v>0</v>
          </cell>
          <cell r="AK1393">
            <v>0</v>
          </cell>
          <cell r="AL1393">
            <v>70545023.35</v>
          </cell>
          <cell r="AM1393">
            <v>0</v>
          </cell>
          <cell r="AN1393">
            <v>-688000392.52</v>
          </cell>
          <cell r="AO1393">
            <v>874477049.09</v>
          </cell>
          <cell r="AP1393">
            <v>4907842022.65</v>
          </cell>
          <cell r="AQ1393">
            <v>5782319071.74</v>
          </cell>
          <cell r="AR1393">
            <v>554477049.09</v>
          </cell>
          <cell r="AS1393">
            <v>320000000</v>
          </cell>
          <cell r="AT1393">
            <v>0</v>
          </cell>
          <cell r="AU1393">
            <v>320000000</v>
          </cell>
          <cell r="AV1393">
            <v>4703666522.65</v>
          </cell>
          <cell r="AW1393">
            <v>5023666522.65</v>
          </cell>
          <cell r="AX1393">
            <v>320000000</v>
          </cell>
          <cell r="AY1393">
            <v>4703666522.65</v>
          </cell>
          <cell r="AZ1393">
            <v>0.0636984956221177</v>
          </cell>
          <cell r="BA1393">
            <v>0.936301504377882</v>
          </cell>
          <cell r="BB1393">
            <v>1.06803203383128</v>
          </cell>
          <cell r="BC1393">
            <v>0.0636984956221177</v>
          </cell>
          <cell r="BD1393">
            <v>0</v>
          </cell>
          <cell r="BE1393">
            <v>0.0636984956221177</v>
          </cell>
          <cell r="BF1393">
            <v>0.936301504377882</v>
          </cell>
          <cell r="BG1393">
            <v>2181945936.45</v>
          </cell>
          <cell r="BH1393">
            <v>-2656097088.08</v>
          </cell>
          <cell r="BI1393">
            <v>2517212096.63</v>
          </cell>
          <cell r="BJ1393">
            <v>7.50810071400747</v>
          </cell>
        </row>
        <row r="1394">
          <cell r="A1394" t="str">
            <v>002054.SZ</v>
          </cell>
          <cell r="B1394" t="str">
            <v>德美化工</v>
          </cell>
          <cell r="C1394">
            <v>2621384.7</v>
          </cell>
          <cell r="D1394">
            <v>319837763.16</v>
          </cell>
          <cell r="E1394">
            <v>0</v>
          </cell>
          <cell r="F1394">
            <v>0</v>
          </cell>
          <cell r="G1394">
            <v>0</v>
          </cell>
          <cell r="H1394">
            <v>0</v>
          </cell>
          <cell r="I1394">
            <v>290467602.59</v>
          </cell>
          <cell r="J1394">
            <v>0</v>
          </cell>
          <cell r="K1394">
            <v>18682704.85</v>
          </cell>
          <cell r="L1394">
            <v>0</v>
          </cell>
          <cell r="M1394">
            <v>0</v>
          </cell>
          <cell r="N1394">
            <v>0</v>
          </cell>
          <cell r="O1394">
            <v>0</v>
          </cell>
          <cell r="P1394">
            <v>48771324.14</v>
          </cell>
          <cell r="Q1394">
            <v>13337585.19</v>
          </cell>
          <cell r="R1394">
            <v>0</v>
          </cell>
          <cell r="S1394">
            <v>0</v>
          </cell>
          <cell r="T1394">
            <v>0</v>
          </cell>
          <cell r="U1394">
            <v>34160000</v>
          </cell>
          <cell r="V1394">
            <v>368393484.75</v>
          </cell>
          <cell r="W1394">
            <v>0</v>
          </cell>
          <cell r="X1394">
            <v>1285954693.87</v>
          </cell>
          <cell r="Y1394">
            <v>0</v>
          </cell>
          <cell r="Z1394">
            <v>0</v>
          </cell>
          <cell r="AA1394">
            <v>384099.43</v>
          </cell>
          <cell r="AB1394">
            <v>0</v>
          </cell>
          <cell r="AC1394">
            <v>3684592.14</v>
          </cell>
          <cell r="AD1394">
            <v>0</v>
          </cell>
        </row>
        <row r="1394">
          <cell r="AF1394">
            <v>482115452</v>
          </cell>
          <cell r="AG1394">
            <v>0</v>
          </cell>
          <cell r="AH1394">
            <v>390758822.13</v>
          </cell>
          <cell r="AI1394">
            <v>0</v>
          </cell>
          <cell r="AJ1394">
            <v>-11727715.38</v>
          </cell>
          <cell r="AK1394">
            <v>0</v>
          </cell>
          <cell r="AL1394">
            <v>139345537.38</v>
          </cell>
          <cell r="AM1394">
            <v>0</v>
          </cell>
          <cell r="AN1394">
            <v>1408296831.1</v>
          </cell>
          <cell r="AO1394">
            <v>2386295234.82</v>
          </cell>
          <cell r="AP1394">
            <v>2408788927.23</v>
          </cell>
          <cell r="AQ1394">
            <v>4795084162.05</v>
          </cell>
          <cell r="AR1394">
            <v>745958678.36</v>
          </cell>
          <cell r="AS1394">
            <v>353997763.16</v>
          </cell>
          <cell r="AT1394">
            <v>1286338793.3</v>
          </cell>
          <cell r="AU1394">
            <v>1640336556.46</v>
          </cell>
          <cell r="AV1394">
            <v>2408788927.23</v>
          </cell>
          <cell r="AW1394">
            <v>4049125483.69</v>
          </cell>
          <cell r="AX1394">
            <v>353997763.16</v>
          </cell>
          <cell r="AY1394">
            <v>3695127720.53</v>
          </cell>
          <cell r="AZ1394">
            <v>0.405108847099781</v>
          </cell>
          <cell r="BA1394">
            <v>0.594891152900219</v>
          </cell>
          <cell r="BB1394">
            <v>1.68097978113272</v>
          </cell>
          <cell r="BC1394">
            <v>0.0874257329356459</v>
          </cell>
          <cell r="BD1394">
            <v>0.317683114164135</v>
          </cell>
          <cell r="BE1394">
            <v>0.0874257329356459</v>
          </cell>
          <cell r="BF1394">
            <v>0.912574267064354</v>
          </cell>
          <cell r="BG1394" t="e">
            <v>#N/A</v>
          </cell>
          <cell r="BH1394">
            <v>-335864109.57</v>
          </cell>
          <cell r="BI1394">
            <v>812708730.77</v>
          </cell>
          <cell r="BJ1394" t="e">
            <v>#N/A</v>
          </cell>
        </row>
        <row r="1395">
          <cell r="A1395" t="str">
            <v>605055.SH</v>
          </cell>
          <cell r="B1395" t="str">
            <v>迎丰股份</v>
          </cell>
          <cell r="C1395">
            <v>0</v>
          </cell>
          <cell r="D1395">
            <v>319398000</v>
          </cell>
          <cell r="E1395">
            <v>0</v>
          </cell>
          <cell r="F1395">
            <v>0</v>
          </cell>
          <cell r="G1395">
            <v>0</v>
          </cell>
          <cell r="H1395">
            <v>0</v>
          </cell>
          <cell r="I1395">
            <v>333105977.35</v>
          </cell>
          <cell r="J1395">
            <v>0</v>
          </cell>
          <cell r="K1395">
            <v>703319.74</v>
          </cell>
          <cell r="L1395">
            <v>0</v>
          </cell>
          <cell r="M1395">
            <v>0</v>
          </cell>
          <cell r="N1395">
            <v>0</v>
          </cell>
          <cell r="O1395">
            <v>0</v>
          </cell>
          <cell r="P1395">
            <v>48342211.95</v>
          </cell>
          <cell r="Q1395">
            <v>22192580.84</v>
          </cell>
          <cell r="R1395">
            <v>0</v>
          </cell>
          <cell r="S1395">
            <v>0</v>
          </cell>
          <cell r="T1395">
            <v>0</v>
          </cell>
          <cell r="U1395">
            <v>5440400</v>
          </cell>
          <cell r="V1395">
            <v>91431.57</v>
          </cell>
          <cell r="W1395">
            <v>0</v>
          </cell>
          <cell r="X1395">
            <v>162934400</v>
          </cell>
          <cell r="Y1395">
            <v>0</v>
          </cell>
          <cell r="Z1395">
            <v>0</v>
          </cell>
          <cell r="AA1395">
            <v>0</v>
          </cell>
          <cell r="AB1395">
            <v>0</v>
          </cell>
          <cell r="AC1395">
            <v>28397223.47</v>
          </cell>
          <cell r="AD1395">
            <v>0</v>
          </cell>
        </row>
        <row r="1395">
          <cell r="AF1395">
            <v>440000000</v>
          </cell>
          <cell r="AG1395">
            <v>0</v>
          </cell>
          <cell r="AH1395">
            <v>294040062.86</v>
          </cell>
          <cell r="AI1395">
            <v>0</v>
          </cell>
          <cell r="AJ1395">
            <v>0</v>
          </cell>
          <cell r="AK1395">
            <v>0</v>
          </cell>
          <cell r="AL1395">
            <v>47743899.82</v>
          </cell>
          <cell r="AM1395">
            <v>0</v>
          </cell>
          <cell r="AN1395">
            <v>347292648.09</v>
          </cell>
          <cell r="AO1395">
            <v>920605544.92</v>
          </cell>
          <cell r="AP1395">
            <v>1129076610.77</v>
          </cell>
          <cell r="AQ1395">
            <v>2049682155.69</v>
          </cell>
          <cell r="AR1395">
            <v>432832744.92</v>
          </cell>
          <cell r="AS1395">
            <v>324838400</v>
          </cell>
          <cell r="AT1395">
            <v>162934400</v>
          </cell>
          <cell r="AU1395">
            <v>487772800</v>
          </cell>
          <cell r="AV1395">
            <v>1129076610.77</v>
          </cell>
          <cell r="AW1395">
            <v>1616849410.77</v>
          </cell>
          <cell r="AX1395">
            <v>324838400</v>
          </cell>
          <cell r="AY1395">
            <v>1292011010.77</v>
          </cell>
          <cell r="AZ1395">
            <v>0.301681032723824</v>
          </cell>
          <cell r="BA1395">
            <v>0.698318967276176</v>
          </cell>
          <cell r="BB1395">
            <v>1.4320103661233</v>
          </cell>
          <cell r="BC1395">
            <v>0.200908258886831</v>
          </cell>
          <cell r="BD1395">
            <v>0.100772773836993</v>
          </cell>
          <cell r="BE1395">
            <v>0.200908258886831</v>
          </cell>
          <cell r="BF1395">
            <v>0.799091741113169</v>
          </cell>
          <cell r="BG1395" t="e">
            <v>#N/A</v>
          </cell>
          <cell r="BH1395">
            <v>8207957.32999998</v>
          </cell>
          <cell r="BI1395">
            <v>-252650594.46</v>
          </cell>
          <cell r="BJ1395" t="e">
            <v>#N/A</v>
          </cell>
        </row>
        <row r="1396">
          <cell r="A1396" t="str">
            <v>603726.SH</v>
          </cell>
          <cell r="B1396" t="str">
            <v>朗迪集团</v>
          </cell>
          <cell r="C1396">
            <v>1751284.37</v>
          </cell>
          <cell r="D1396">
            <v>319345704.15</v>
          </cell>
          <cell r="E1396">
            <v>0</v>
          </cell>
          <cell r="F1396">
            <v>0</v>
          </cell>
          <cell r="G1396">
            <v>0</v>
          </cell>
          <cell r="H1396">
            <v>0</v>
          </cell>
          <cell r="I1396">
            <v>459909538.58</v>
          </cell>
          <cell r="J1396">
            <v>0</v>
          </cell>
          <cell r="K1396">
            <v>3589481.36</v>
          </cell>
          <cell r="L1396">
            <v>0</v>
          </cell>
          <cell r="M1396">
            <v>0</v>
          </cell>
          <cell r="N1396">
            <v>0</v>
          </cell>
          <cell r="O1396">
            <v>0</v>
          </cell>
          <cell r="P1396">
            <v>19004727.18</v>
          </cell>
          <cell r="Q1396">
            <v>12642173.92</v>
          </cell>
          <cell r="R1396">
            <v>0</v>
          </cell>
          <cell r="S1396">
            <v>0</v>
          </cell>
          <cell r="T1396">
            <v>0</v>
          </cell>
          <cell r="U1396">
            <v>50930449.96</v>
          </cell>
          <cell r="V1396">
            <v>318521.48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B1396">
            <v>0</v>
          </cell>
          <cell r="AC1396">
            <v>34546627.53</v>
          </cell>
          <cell r="AD1396">
            <v>0</v>
          </cell>
        </row>
        <row r="1396">
          <cell r="AF1396">
            <v>185651200</v>
          </cell>
          <cell r="AG1396">
            <v>0</v>
          </cell>
          <cell r="AH1396">
            <v>173742788.41</v>
          </cell>
          <cell r="AI1396">
            <v>0</v>
          </cell>
          <cell r="AJ1396">
            <v>0</v>
          </cell>
          <cell r="AK1396">
            <v>0</v>
          </cell>
          <cell r="AL1396">
            <v>52183002.21</v>
          </cell>
          <cell r="AM1396">
            <v>0</v>
          </cell>
          <cell r="AN1396">
            <v>652173471.25</v>
          </cell>
          <cell r="AO1396">
            <v>902038508.53</v>
          </cell>
          <cell r="AP1396">
            <v>1063750461.87</v>
          </cell>
          <cell r="AQ1396">
            <v>1965788970.4</v>
          </cell>
          <cell r="AR1396">
            <v>531762354.42</v>
          </cell>
          <cell r="AS1396">
            <v>370276154.11</v>
          </cell>
          <cell r="AT1396">
            <v>0</v>
          </cell>
          <cell r="AU1396">
            <v>370276154.11</v>
          </cell>
          <cell r="AV1396">
            <v>1063750461.87</v>
          </cell>
          <cell r="AW1396">
            <v>1434026615.98</v>
          </cell>
          <cell r="AX1396">
            <v>370276154.11</v>
          </cell>
          <cell r="AY1396">
            <v>1063750461.87</v>
          </cell>
          <cell r="AZ1396">
            <v>0.258207309392899</v>
          </cell>
          <cell r="BA1396">
            <v>0.741792690607101</v>
          </cell>
          <cell r="BB1396">
            <v>1.34808554015486</v>
          </cell>
          <cell r="BC1396">
            <v>0.258207309392899</v>
          </cell>
          <cell r="BD1396">
            <v>0</v>
          </cell>
          <cell r="BE1396">
            <v>0.258207309392899</v>
          </cell>
          <cell r="BF1396">
            <v>0.741792690607101</v>
          </cell>
          <cell r="BG1396" t="e">
            <v>#N/A</v>
          </cell>
          <cell r="BH1396">
            <v>196597291.39</v>
          </cell>
          <cell r="BI1396">
            <v>243665309.04</v>
          </cell>
          <cell r="BJ1396" t="e">
            <v>#N/A</v>
          </cell>
        </row>
        <row r="1397">
          <cell r="A1397" t="str">
            <v>002101.SZ</v>
          </cell>
          <cell r="B1397" t="str">
            <v>广东鸿图</v>
          </cell>
          <cell r="C1397">
            <v>25033306.82</v>
          </cell>
          <cell r="D1397">
            <v>318700000</v>
          </cell>
          <cell r="E1397">
            <v>0</v>
          </cell>
          <cell r="F1397">
            <v>0</v>
          </cell>
          <cell r="G1397">
            <v>0</v>
          </cell>
          <cell r="H1397">
            <v>0</v>
          </cell>
          <cell r="I1397">
            <v>1375679911.14</v>
          </cell>
          <cell r="J1397">
            <v>204790.01</v>
          </cell>
          <cell r="K1397">
            <v>7707304.72</v>
          </cell>
          <cell r="L1397">
            <v>0</v>
          </cell>
          <cell r="M1397">
            <v>0</v>
          </cell>
          <cell r="N1397">
            <v>0</v>
          </cell>
          <cell r="O1397">
            <v>0</v>
          </cell>
          <cell r="P1397">
            <v>184475549.96</v>
          </cell>
          <cell r="Q1397">
            <v>38542692.04</v>
          </cell>
          <cell r="R1397">
            <v>0</v>
          </cell>
          <cell r="S1397">
            <v>0</v>
          </cell>
          <cell r="T1397">
            <v>0</v>
          </cell>
          <cell r="U1397">
            <v>13858000</v>
          </cell>
          <cell r="V1397">
            <v>64858583.42</v>
          </cell>
          <cell r="W1397">
            <v>0</v>
          </cell>
          <cell r="X1397">
            <v>297010000</v>
          </cell>
          <cell r="Y1397">
            <v>0</v>
          </cell>
          <cell r="Z1397">
            <v>0</v>
          </cell>
          <cell r="AA1397">
            <v>0</v>
          </cell>
          <cell r="AB1397">
            <v>7331591.59</v>
          </cell>
          <cell r="AC1397">
            <v>98633249.03</v>
          </cell>
          <cell r="AD1397">
            <v>0</v>
          </cell>
        </row>
        <row r="1397">
          <cell r="AF1397">
            <v>528878866</v>
          </cell>
          <cell r="AG1397">
            <v>0</v>
          </cell>
          <cell r="AH1397">
            <v>2775230531.36</v>
          </cell>
          <cell r="AI1397">
            <v>0</v>
          </cell>
          <cell r="AJ1397">
            <v>0</v>
          </cell>
          <cell r="AK1397">
            <v>0</v>
          </cell>
          <cell r="AL1397">
            <v>148665222.09</v>
          </cell>
          <cell r="AM1397">
            <v>0</v>
          </cell>
          <cell r="AN1397">
            <v>1213232388.33</v>
          </cell>
          <cell r="AO1397">
            <v>2432034978.73</v>
          </cell>
          <cell r="AP1397">
            <v>4666007007.78</v>
          </cell>
          <cell r="AQ1397">
            <v>7098041986.51</v>
          </cell>
          <cell r="AR1397">
            <v>1802466978.73</v>
          </cell>
          <cell r="AS1397">
            <v>332558000</v>
          </cell>
          <cell r="AT1397">
            <v>297010000</v>
          </cell>
          <cell r="AU1397">
            <v>629568000</v>
          </cell>
          <cell r="AV1397">
            <v>4666007007.78</v>
          </cell>
          <cell r="AW1397">
            <v>5295575007.78</v>
          </cell>
          <cell r="AX1397">
            <v>332558000</v>
          </cell>
          <cell r="AY1397">
            <v>4963017007.78</v>
          </cell>
          <cell r="AZ1397">
            <v>0.118885673241351</v>
          </cell>
          <cell r="BA1397">
            <v>0.881114326758649</v>
          </cell>
          <cell r="BB1397">
            <v>1.13492650117119</v>
          </cell>
          <cell r="BC1397">
            <v>0.0627992237880536</v>
          </cell>
          <cell r="BD1397">
            <v>0.0560864494532978</v>
          </cell>
          <cell r="BE1397">
            <v>0.0627992237880536</v>
          </cell>
          <cell r="BF1397">
            <v>0.937200776211946</v>
          </cell>
          <cell r="BG1397" t="e">
            <v>#N/A</v>
          </cell>
          <cell r="BH1397">
            <v>-272774037.16</v>
          </cell>
          <cell r="BI1397">
            <v>581836309.05</v>
          </cell>
          <cell r="BJ1397" t="e">
            <v>#N/A</v>
          </cell>
        </row>
        <row r="1398">
          <cell r="A1398" t="str">
            <v>601375.SH</v>
          </cell>
          <cell r="B1398" t="str">
            <v>中原证券</v>
          </cell>
          <cell r="C1398">
            <v>21302513.76</v>
          </cell>
          <cell r="D1398">
            <v>318357886.48</v>
          </cell>
          <cell r="E1398">
            <v>0</v>
          </cell>
          <cell r="F1398">
            <v>2402640361.15</v>
          </cell>
          <cell r="G1398">
            <v>1213044539.09</v>
          </cell>
          <cell r="H1398">
            <v>1695113.84</v>
          </cell>
          <cell r="I1398">
            <v>0</v>
          </cell>
          <cell r="J1398">
            <v>0</v>
          </cell>
          <cell r="K1398">
            <v>53890755.2</v>
          </cell>
          <cell r="L1398">
            <v>12039553982.41</v>
          </cell>
          <cell r="M1398">
            <v>0</v>
          </cell>
          <cell r="N1398">
            <v>12354673603.88</v>
          </cell>
          <cell r="O1398">
            <v>0</v>
          </cell>
          <cell r="P1398">
            <v>729315069.39</v>
          </cell>
          <cell r="Q1398">
            <v>182353734.64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1001583.33</v>
          </cell>
          <cell r="Y1398">
            <v>3595008935.42</v>
          </cell>
          <cell r="Z1398">
            <v>0</v>
          </cell>
          <cell r="AA1398">
            <v>0</v>
          </cell>
          <cell r="AB1398">
            <v>0</v>
          </cell>
          <cell r="AC1398">
            <v>0</v>
          </cell>
          <cell r="AD1398">
            <v>0</v>
          </cell>
        </row>
        <row r="1398">
          <cell r="AF1398">
            <v>4642884700</v>
          </cell>
          <cell r="AG1398">
            <v>0</v>
          </cell>
          <cell r="AH1398">
            <v>6322819195.35</v>
          </cell>
          <cell r="AI1398">
            <v>0</v>
          </cell>
          <cell r="AJ1398">
            <v>13761002.31</v>
          </cell>
          <cell r="AK1398">
            <v>0</v>
          </cell>
          <cell r="AL1398">
            <v>838358247.79</v>
          </cell>
          <cell r="AM1398">
            <v>1442952021.57</v>
          </cell>
          <cell r="AN1398">
            <v>519172327.35</v>
          </cell>
          <cell r="AO1398">
            <v>32912838078.59</v>
          </cell>
          <cell r="AP1398">
            <v>13779947494.37</v>
          </cell>
          <cell r="AQ1398">
            <v>46692785572.96</v>
          </cell>
          <cell r="AR1398">
            <v>986862072.99</v>
          </cell>
          <cell r="AS1398">
            <v>28329965486.85</v>
          </cell>
          <cell r="AT1398">
            <v>3596010518.75</v>
          </cell>
          <cell r="AU1398">
            <v>31925976005.6</v>
          </cell>
          <cell r="AV1398">
            <v>13779947494.37</v>
          </cell>
          <cell r="AW1398">
            <v>45705923499.97</v>
          </cell>
          <cell r="AX1398">
            <v>28329965486.85</v>
          </cell>
          <cell r="AY1398">
            <v>17375958013.12</v>
          </cell>
          <cell r="AZ1398">
            <v>0.698508498698663</v>
          </cell>
          <cell r="BA1398">
            <v>0.301491501301337</v>
          </cell>
          <cell r="BB1398">
            <v>3.31684308076238</v>
          </cell>
          <cell r="BC1398">
            <v>0.619831376711349</v>
          </cell>
          <cell r="BD1398">
            <v>0.0786771219873144</v>
          </cell>
          <cell r="BE1398">
            <v>0.619831376711349</v>
          </cell>
          <cell r="BF1398">
            <v>0.380168623288651</v>
          </cell>
          <cell r="BG1398">
            <v>16452070132.65</v>
          </cell>
          <cell r="BH1398">
            <v>-12727409286.34</v>
          </cell>
          <cell r="BI1398">
            <v>15465208059.66</v>
          </cell>
          <cell r="BJ1398">
            <v>-15.6710937454546</v>
          </cell>
        </row>
        <row r="1399">
          <cell r="A1399" t="str">
            <v>002957.SZ</v>
          </cell>
          <cell r="B1399" t="str">
            <v>科瑞技术</v>
          </cell>
          <cell r="C1399">
            <v>3861925.76</v>
          </cell>
          <cell r="D1399">
            <v>318159120</v>
          </cell>
          <cell r="E1399">
            <v>0</v>
          </cell>
          <cell r="F1399">
            <v>0</v>
          </cell>
          <cell r="G1399">
            <v>3795314.27</v>
          </cell>
          <cell r="H1399">
            <v>0</v>
          </cell>
          <cell r="I1399">
            <v>695515564.35</v>
          </cell>
          <cell r="J1399">
            <v>0</v>
          </cell>
          <cell r="K1399">
            <v>113135877.71</v>
          </cell>
          <cell r="L1399">
            <v>0</v>
          </cell>
          <cell r="M1399">
            <v>0</v>
          </cell>
          <cell r="N1399">
            <v>0</v>
          </cell>
          <cell r="O1399">
            <v>0</v>
          </cell>
          <cell r="P1399">
            <v>50396933.04</v>
          </cell>
          <cell r="Q1399">
            <v>23186291.03</v>
          </cell>
          <cell r="R1399">
            <v>0</v>
          </cell>
          <cell r="S1399">
            <v>0</v>
          </cell>
          <cell r="T1399">
            <v>0</v>
          </cell>
          <cell r="U1399">
            <v>6887440.29</v>
          </cell>
          <cell r="V1399">
            <v>14725792.94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B1399">
            <v>6936214.78</v>
          </cell>
          <cell r="AC1399">
            <v>20179043.58</v>
          </cell>
          <cell r="AD1399">
            <v>10100</v>
          </cell>
        </row>
        <row r="1399">
          <cell r="AF1399">
            <v>411819100</v>
          </cell>
          <cell r="AG1399">
            <v>0</v>
          </cell>
          <cell r="AH1399">
            <v>794232723.13</v>
          </cell>
          <cell r="AI1399">
            <v>23648300</v>
          </cell>
          <cell r="AJ1399">
            <v>-11708785.31</v>
          </cell>
          <cell r="AK1399">
            <v>0</v>
          </cell>
          <cell r="AL1399">
            <v>140734580.06</v>
          </cell>
          <cell r="AM1399">
            <v>0</v>
          </cell>
          <cell r="AN1399">
            <v>1301796865.93</v>
          </cell>
          <cell r="AO1399">
            <v>1256789617.75</v>
          </cell>
          <cell r="AP1399">
            <v>2660522783.81</v>
          </cell>
          <cell r="AQ1399">
            <v>3917312401.56</v>
          </cell>
          <cell r="AR1399">
            <v>927937643.19</v>
          </cell>
          <cell r="AS1399">
            <v>328841874.56</v>
          </cell>
          <cell r="AT1399">
            <v>10100</v>
          </cell>
          <cell r="AU1399">
            <v>328851974.56</v>
          </cell>
          <cell r="AV1399">
            <v>2613226183.81</v>
          </cell>
          <cell r="AW1399">
            <v>2942078158.37</v>
          </cell>
          <cell r="AX1399">
            <v>328841874.56</v>
          </cell>
          <cell r="AY1399">
            <v>2613236283.81</v>
          </cell>
          <cell r="AZ1399">
            <v>0.11177540393495</v>
          </cell>
          <cell r="BA1399">
            <v>0.88822459606505</v>
          </cell>
          <cell r="BB1399">
            <v>1.12584137438901</v>
          </cell>
          <cell r="BC1399">
            <v>0.111771970987402</v>
          </cell>
          <cell r="BD1399">
            <v>3.43294754806776e-6</v>
          </cell>
          <cell r="BE1399">
            <v>0.111771970987402</v>
          </cell>
          <cell r="BF1399">
            <v>0.888228029012598</v>
          </cell>
          <cell r="BG1399">
            <v>1039474611.81</v>
          </cell>
          <cell r="BH1399">
            <v>-1033766093.39</v>
          </cell>
          <cell r="BI1399">
            <v>1928254083.97</v>
          </cell>
          <cell r="BJ1399">
            <v>2.16955290302077</v>
          </cell>
        </row>
        <row r="1400">
          <cell r="A1400" t="str">
            <v>002234.SZ</v>
          </cell>
          <cell r="B1400" t="str">
            <v>民和股份</v>
          </cell>
          <cell r="C1400">
            <v>0</v>
          </cell>
          <cell r="D1400">
            <v>318150000</v>
          </cell>
          <cell r="E1400">
            <v>0</v>
          </cell>
          <cell r="F1400">
            <v>0</v>
          </cell>
          <cell r="G1400">
            <v>0</v>
          </cell>
          <cell r="H1400">
            <v>0</v>
          </cell>
          <cell r="I1400">
            <v>63472303.32</v>
          </cell>
          <cell r="J1400">
            <v>0</v>
          </cell>
          <cell r="K1400">
            <v>6857554.29</v>
          </cell>
          <cell r="L1400">
            <v>0</v>
          </cell>
          <cell r="M1400">
            <v>0</v>
          </cell>
          <cell r="N1400">
            <v>0</v>
          </cell>
          <cell r="O1400">
            <v>0</v>
          </cell>
          <cell r="P1400">
            <v>33922695.47</v>
          </cell>
          <cell r="Q1400">
            <v>2342796.26</v>
          </cell>
          <cell r="R1400">
            <v>0</v>
          </cell>
          <cell r="S1400">
            <v>0</v>
          </cell>
          <cell r="T1400">
            <v>0</v>
          </cell>
          <cell r="U1400">
            <v>512276.48</v>
          </cell>
          <cell r="V1400">
            <v>393077.23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B1400">
            <v>0</v>
          </cell>
          <cell r="AC1400">
            <v>84450735.48</v>
          </cell>
          <cell r="AD1400">
            <v>0</v>
          </cell>
        </row>
        <row r="1400">
          <cell r="AF1400">
            <v>348960212</v>
          </cell>
          <cell r="AG1400">
            <v>0</v>
          </cell>
          <cell r="AH1400">
            <v>1381794233.05</v>
          </cell>
          <cell r="AI1400">
            <v>0</v>
          </cell>
          <cell r="AJ1400">
            <v>0</v>
          </cell>
          <cell r="AK1400">
            <v>0</v>
          </cell>
          <cell r="AL1400">
            <v>260596530.47</v>
          </cell>
          <cell r="AM1400">
            <v>0</v>
          </cell>
          <cell r="AN1400">
            <v>1253168892.75</v>
          </cell>
          <cell r="AO1400">
            <v>510101438.53</v>
          </cell>
          <cell r="AP1400">
            <v>3244519868.27</v>
          </cell>
          <cell r="AQ1400">
            <v>3754621306.8</v>
          </cell>
          <cell r="AR1400">
            <v>191439162.05</v>
          </cell>
          <cell r="AS1400">
            <v>318662276.48</v>
          </cell>
          <cell r="AT1400">
            <v>0</v>
          </cell>
          <cell r="AU1400">
            <v>318662276.48</v>
          </cell>
          <cell r="AV1400">
            <v>3244519868.27</v>
          </cell>
          <cell r="AW1400">
            <v>3563182144.75</v>
          </cell>
          <cell r="AX1400">
            <v>318662276.48</v>
          </cell>
          <cell r="AY1400">
            <v>3244519868.27</v>
          </cell>
          <cell r="AZ1400">
            <v>0.0894319357065475</v>
          </cell>
          <cell r="BA1400">
            <v>0.910568064293452</v>
          </cell>
          <cell r="BB1400">
            <v>1.09821554171894</v>
          </cell>
          <cell r="BC1400">
            <v>0.0894319357065475</v>
          </cell>
          <cell r="BD1400">
            <v>0</v>
          </cell>
          <cell r="BE1400">
            <v>0.0894319357065475</v>
          </cell>
          <cell r="BF1400">
            <v>0.910568064293452</v>
          </cell>
          <cell r="BG1400" t="e">
            <v>#N/A</v>
          </cell>
          <cell r="BH1400">
            <v>-741800761.1</v>
          </cell>
          <cell r="BI1400">
            <v>1095796892.68</v>
          </cell>
          <cell r="BJ1400" t="e">
            <v>#N/A</v>
          </cell>
        </row>
        <row r="1401">
          <cell r="A1401" t="str">
            <v>002077.SZ</v>
          </cell>
          <cell r="B1401" t="str">
            <v>大港股份</v>
          </cell>
          <cell r="C1401">
            <v>28407776.83</v>
          </cell>
          <cell r="D1401">
            <v>317036572.95</v>
          </cell>
          <cell r="E1401">
            <v>0</v>
          </cell>
          <cell r="F1401">
            <v>0</v>
          </cell>
          <cell r="G1401">
            <v>0</v>
          </cell>
          <cell r="H1401">
            <v>0</v>
          </cell>
          <cell r="I1401">
            <v>220190227.33</v>
          </cell>
          <cell r="J1401">
            <v>4713150.01</v>
          </cell>
          <cell r="K1401">
            <v>13011427.98</v>
          </cell>
          <cell r="L1401">
            <v>0</v>
          </cell>
          <cell r="M1401">
            <v>0</v>
          </cell>
          <cell r="N1401">
            <v>0</v>
          </cell>
          <cell r="O1401">
            <v>0</v>
          </cell>
          <cell r="P1401">
            <v>13565308.77</v>
          </cell>
          <cell r="Q1401">
            <v>24268667.26</v>
          </cell>
          <cell r="R1401">
            <v>0</v>
          </cell>
          <cell r="S1401">
            <v>0</v>
          </cell>
          <cell r="T1401">
            <v>0</v>
          </cell>
          <cell r="U1401">
            <v>63855601.29</v>
          </cell>
          <cell r="V1401">
            <v>951724.86</v>
          </cell>
          <cell r="W1401">
            <v>0</v>
          </cell>
          <cell r="X1401">
            <v>290394722.22</v>
          </cell>
          <cell r="Y1401">
            <v>0</v>
          </cell>
          <cell r="Z1401">
            <v>0</v>
          </cell>
          <cell r="AA1401">
            <v>0</v>
          </cell>
          <cell r="AB1401">
            <v>11530616.86</v>
          </cell>
          <cell r="AC1401">
            <v>46922844.28</v>
          </cell>
          <cell r="AD1401">
            <v>0</v>
          </cell>
        </row>
        <row r="1401">
          <cell r="AF1401">
            <v>580348513</v>
          </cell>
          <cell r="AG1401">
            <v>0</v>
          </cell>
          <cell r="AH1401">
            <v>2887346916.31</v>
          </cell>
          <cell r="AI1401">
            <v>0</v>
          </cell>
          <cell r="AJ1401">
            <v>0</v>
          </cell>
          <cell r="AK1401">
            <v>9305.21</v>
          </cell>
          <cell r="AL1401">
            <v>109397557.43</v>
          </cell>
          <cell r="AM1401">
            <v>0</v>
          </cell>
          <cell r="AN1401">
            <v>-436858934.73</v>
          </cell>
          <cell r="AO1401">
            <v>1034848640.64</v>
          </cell>
          <cell r="AP1401">
            <v>3140243357.22</v>
          </cell>
          <cell r="AQ1401">
            <v>4175091997.86</v>
          </cell>
          <cell r="AR1401">
            <v>363561744.18</v>
          </cell>
          <cell r="AS1401">
            <v>380892174.24</v>
          </cell>
          <cell r="AT1401">
            <v>290394722.22</v>
          </cell>
          <cell r="AU1401">
            <v>671286896.46</v>
          </cell>
          <cell r="AV1401">
            <v>3140243357.22</v>
          </cell>
          <cell r="AW1401">
            <v>3811530253.68</v>
          </cell>
          <cell r="AX1401">
            <v>380892174.24</v>
          </cell>
          <cell r="AY1401">
            <v>3430638079.44</v>
          </cell>
          <cell r="AZ1401">
            <v>0.176120049371739</v>
          </cell>
          <cell r="BA1401">
            <v>0.823879950628261</v>
          </cell>
          <cell r="BB1401">
            <v>1.21376906822097</v>
          </cell>
          <cell r="BC1401">
            <v>0.0999315626242903</v>
          </cell>
          <cell r="BD1401">
            <v>0.0761884867474491</v>
          </cell>
          <cell r="BE1401">
            <v>0.0999315626242903</v>
          </cell>
          <cell r="BF1401">
            <v>0.90006843737571</v>
          </cell>
          <cell r="BG1401" t="e">
            <v>#N/A</v>
          </cell>
          <cell r="BH1401">
            <v>-846789773.36</v>
          </cell>
          <cell r="BI1401">
            <v>918793495.93</v>
          </cell>
          <cell r="BJ1401" t="e">
            <v>#N/A</v>
          </cell>
        </row>
        <row r="1402">
          <cell r="A1402" t="str">
            <v>603179.SH</v>
          </cell>
          <cell r="B1402" t="str">
            <v>新泉股份</v>
          </cell>
          <cell r="C1402">
            <v>328557.06</v>
          </cell>
          <cell r="D1402">
            <v>316502326.38</v>
          </cell>
          <cell r="E1402">
            <v>0</v>
          </cell>
          <cell r="F1402">
            <v>0</v>
          </cell>
          <cell r="G1402">
            <v>0</v>
          </cell>
          <cell r="H1402">
            <v>0</v>
          </cell>
          <cell r="I1402">
            <v>2159582413.67</v>
          </cell>
          <cell r="J1402">
            <v>0</v>
          </cell>
          <cell r="K1402">
            <v>58093062.72</v>
          </cell>
          <cell r="L1402">
            <v>0</v>
          </cell>
          <cell r="M1402">
            <v>0</v>
          </cell>
          <cell r="N1402">
            <v>0</v>
          </cell>
          <cell r="O1402">
            <v>0</v>
          </cell>
          <cell r="P1402">
            <v>30864998.66</v>
          </cell>
          <cell r="Q1402">
            <v>35425914.96</v>
          </cell>
          <cell r="R1402">
            <v>0</v>
          </cell>
          <cell r="S1402">
            <v>0</v>
          </cell>
          <cell r="T1402">
            <v>0</v>
          </cell>
          <cell r="U1402">
            <v>1416183.51</v>
          </cell>
          <cell r="V1402">
            <v>23596.07</v>
          </cell>
          <cell r="W1402">
            <v>0</v>
          </cell>
          <cell r="X1402">
            <v>600000000</v>
          </cell>
          <cell r="Y1402">
            <v>0</v>
          </cell>
          <cell r="Z1402">
            <v>0</v>
          </cell>
          <cell r="AA1402">
            <v>0</v>
          </cell>
          <cell r="AB1402">
            <v>0</v>
          </cell>
          <cell r="AC1402">
            <v>37865604.85</v>
          </cell>
          <cell r="AD1402">
            <v>0</v>
          </cell>
        </row>
        <row r="1402">
          <cell r="AF1402">
            <v>374847670</v>
          </cell>
          <cell r="AG1402">
            <v>0</v>
          </cell>
          <cell r="AH1402">
            <v>2223653199.25</v>
          </cell>
          <cell r="AI1402">
            <v>0</v>
          </cell>
          <cell r="AJ1402">
            <v>-2359309.77</v>
          </cell>
          <cell r="AK1402">
            <v>0</v>
          </cell>
          <cell r="AL1402">
            <v>104098373.15</v>
          </cell>
          <cell r="AM1402">
            <v>0</v>
          </cell>
          <cell r="AN1402">
            <v>946861492.65</v>
          </cell>
          <cell r="AO1402">
            <v>3240102657.88</v>
          </cell>
          <cell r="AP1402">
            <v>3647101425.28</v>
          </cell>
          <cell r="AQ1402">
            <v>6887204083.16</v>
          </cell>
          <cell r="AR1402">
            <v>2322184147.99</v>
          </cell>
          <cell r="AS1402">
            <v>317918509.89</v>
          </cell>
          <cell r="AT1402">
            <v>600000000</v>
          </cell>
          <cell r="AU1402">
            <v>917918509.89</v>
          </cell>
          <cell r="AV1402">
            <v>3647101425.28</v>
          </cell>
          <cell r="AW1402">
            <v>4565019935.17</v>
          </cell>
          <cell r="AX1402">
            <v>317918509.89</v>
          </cell>
          <cell r="AY1402">
            <v>4247101425.28</v>
          </cell>
          <cell r="AZ1402">
            <v>0.201076561094101</v>
          </cell>
          <cell r="BA1402">
            <v>0.798923438905899</v>
          </cell>
          <cell r="BB1402">
            <v>1.25168439340004</v>
          </cell>
          <cell r="BC1402">
            <v>0.0696423048321608</v>
          </cell>
          <cell r="BD1402">
            <v>0.13143425626194</v>
          </cell>
          <cell r="BE1402">
            <v>0.0696423048321608</v>
          </cell>
          <cell r="BF1402">
            <v>0.930357695167839</v>
          </cell>
          <cell r="BG1402">
            <v>1511996051.71</v>
          </cell>
          <cell r="BH1402">
            <v>-825779201.15</v>
          </cell>
          <cell r="BI1402">
            <v>2082367218.68</v>
          </cell>
          <cell r="BJ1402">
            <v>3.65089846624299</v>
          </cell>
        </row>
        <row r="1403">
          <cell r="A1403" t="str">
            <v>002666.SZ</v>
          </cell>
          <cell r="B1403" t="str">
            <v>德联集团</v>
          </cell>
          <cell r="C1403">
            <v>20900924.43</v>
          </cell>
          <cell r="D1403">
            <v>316328539.55</v>
          </cell>
          <cell r="E1403">
            <v>0</v>
          </cell>
          <cell r="F1403">
            <v>0</v>
          </cell>
          <cell r="G1403">
            <v>0</v>
          </cell>
          <cell r="H1403">
            <v>0</v>
          </cell>
          <cell r="I1403">
            <v>357846405.7</v>
          </cell>
          <cell r="J1403">
            <v>78973.21</v>
          </cell>
          <cell r="K1403">
            <v>22433394.72</v>
          </cell>
          <cell r="L1403">
            <v>0</v>
          </cell>
          <cell r="M1403">
            <v>0</v>
          </cell>
          <cell r="N1403">
            <v>0</v>
          </cell>
          <cell r="O1403">
            <v>0</v>
          </cell>
          <cell r="P1403">
            <v>3831389.29</v>
          </cell>
          <cell r="Q1403">
            <v>29228277.38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2900648.62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B1403">
            <v>0</v>
          </cell>
          <cell r="AC1403">
            <v>693333.33</v>
          </cell>
          <cell r="AD1403">
            <v>0</v>
          </cell>
        </row>
        <row r="1403">
          <cell r="AF1403">
            <v>754329268</v>
          </cell>
          <cell r="AG1403">
            <v>0</v>
          </cell>
          <cell r="AH1403">
            <v>982101452.4</v>
          </cell>
          <cell r="AI1403">
            <v>0</v>
          </cell>
          <cell r="AJ1403">
            <v>-1998749.96</v>
          </cell>
          <cell r="AK1403">
            <v>0</v>
          </cell>
          <cell r="AL1403">
            <v>89156708.72</v>
          </cell>
          <cell r="AM1403">
            <v>0</v>
          </cell>
          <cell r="AN1403">
            <v>1463348195.36</v>
          </cell>
          <cell r="AO1403">
            <v>754241886.23</v>
          </cell>
          <cell r="AP1403">
            <v>3286936874.52</v>
          </cell>
          <cell r="AQ1403">
            <v>4041178760.75</v>
          </cell>
          <cell r="AR1403">
            <v>437913346.68</v>
          </cell>
          <cell r="AS1403">
            <v>316328539.55</v>
          </cell>
          <cell r="AT1403">
            <v>0</v>
          </cell>
          <cell r="AU1403">
            <v>316328539.55</v>
          </cell>
          <cell r="AV1403">
            <v>3286936874.52</v>
          </cell>
          <cell r="AW1403">
            <v>3603265414.07</v>
          </cell>
          <cell r="AX1403">
            <v>316328539.55</v>
          </cell>
          <cell r="AY1403">
            <v>3286936874.52</v>
          </cell>
          <cell r="AZ1403">
            <v>0.0877894085500344</v>
          </cell>
          <cell r="BA1403">
            <v>0.912210591449966</v>
          </cell>
          <cell r="BB1403">
            <v>1.09623809389287</v>
          </cell>
          <cell r="BC1403">
            <v>0.0877894085500344</v>
          </cell>
          <cell r="BD1403">
            <v>0</v>
          </cell>
          <cell r="BE1403">
            <v>0.0877894085500344</v>
          </cell>
          <cell r="BF1403">
            <v>0.912210591449966</v>
          </cell>
          <cell r="BG1403" t="e">
            <v>#N/A</v>
          </cell>
          <cell r="BH1403">
            <v>-266545536.68</v>
          </cell>
          <cell r="BI1403">
            <v>1992520725.89</v>
          </cell>
          <cell r="BJ1403" t="e">
            <v>#N/A</v>
          </cell>
        </row>
        <row r="1404">
          <cell r="A1404" t="str">
            <v>002413.SZ</v>
          </cell>
          <cell r="B1404" t="str">
            <v>雷科防务</v>
          </cell>
          <cell r="C1404">
            <v>50886983.57</v>
          </cell>
          <cell r="D1404">
            <v>314201578.06</v>
          </cell>
          <cell r="E1404">
            <v>0</v>
          </cell>
          <cell r="F1404">
            <v>0</v>
          </cell>
          <cell r="G1404">
            <v>0</v>
          </cell>
          <cell r="H1404">
            <v>0</v>
          </cell>
          <cell r="I1404">
            <v>554540577.75</v>
          </cell>
          <cell r="J1404">
            <v>947379.96</v>
          </cell>
          <cell r="K1404">
            <v>107172817.72</v>
          </cell>
          <cell r="L1404">
            <v>0</v>
          </cell>
          <cell r="M1404">
            <v>0</v>
          </cell>
          <cell r="N1404">
            <v>0</v>
          </cell>
          <cell r="O1404">
            <v>0</v>
          </cell>
          <cell r="P1404">
            <v>28640181.97</v>
          </cell>
          <cell r="Q1404">
            <v>25234786.6</v>
          </cell>
          <cell r="R1404">
            <v>0</v>
          </cell>
          <cell r="S1404">
            <v>0</v>
          </cell>
          <cell r="T1404">
            <v>0</v>
          </cell>
          <cell r="U1404">
            <v>2832364.75</v>
          </cell>
          <cell r="V1404">
            <v>618803.92</v>
          </cell>
          <cell r="W1404">
            <v>0</v>
          </cell>
          <cell r="X1404">
            <v>24393458.06</v>
          </cell>
          <cell r="Y1404">
            <v>12878857.32</v>
          </cell>
          <cell r="Z1404">
            <v>0</v>
          </cell>
          <cell r="AA1404">
            <v>0</v>
          </cell>
          <cell r="AB1404">
            <v>0</v>
          </cell>
          <cell r="AC1404">
            <v>28325743.08</v>
          </cell>
          <cell r="AD1404">
            <v>904166.65</v>
          </cell>
        </row>
        <row r="1404">
          <cell r="AF1404">
            <v>1340507796</v>
          </cell>
          <cell r="AG1404">
            <v>2334442.74</v>
          </cell>
          <cell r="AH1404">
            <v>2861151002.2</v>
          </cell>
          <cell r="AI1404">
            <v>189345930.47</v>
          </cell>
          <cell r="AJ1404">
            <v>92126280.4</v>
          </cell>
          <cell r="AK1404">
            <v>0</v>
          </cell>
          <cell r="AL1404">
            <v>62303006.31</v>
          </cell>
          <cell r="AM1404">
            <v>0</v>
          </cell>
          <cell r="AN1404">
            <v>1015451567.72</v>
          </cell>
          <cell r="AO1404">
            <v>1151577699.41</v>
          </cell>
          <cell r="AP1404">
            <v>5563220025.84</v>
          </cell>
          <cell r="AQ1404">
            <v>6714797725.25</v>
          </cell>
          <cell r="AR1404">
            <v>796367274.57</v>
          </cell>
          <cell r="AS1404">
            <v>317033942.81</v>
          </cell>
          <cell r="AT1404">
            <v>38176482.03</v>
          </cell>
          <cell r="AU1404">
            <v>355210424.84</v>
          </cell>
          <cell r="AV1404">
            <v>5184528164.9</v>
          </cell>
          <cell r="AW1404">
            <v>5539738589.74</v>
          </cell>
          <cell r="AX1404">
            <v>317033942.81</v>
          </cell>
          <cell r="AY1404">
            <v>5222704646.93</v>
          </cell>
          <cell r="AZ1404">
            <v>0.0641204307903401</v>
          </cell>
          <cell r="BA1404">
            <v>0.93587956920966</v>
          </cell>
          <cell r="BB1404">
            <v>1.0685135490718</v>
          </cell>
          <cell r="BC1404">
            <v>0.0572290438753139</v>
          </cell>
          <cell r="BD1404">
            <v>0.00689138691502621</v>
          </cell>
          <cell r="BE1404">
            <v>0.0572290438753139</v>
          </cell>
          <cell r="BF1404">
            <v>0.942770956124686</v>
          </cell>
          <cell r="BG1404" t="e">
            <v>#N/A</v>
          </cell>
          <cell r="BH1404">
            <v>-50194165.98</v>
          </cell>
          <cell r="BI1404">
            <v>2079224373.34</v>
          </cell>
          <cell r="BJ1404" t="e">
            <v>#N/A</v>
          </cell>
        </row>
        <row r="1405">
          <cell r="A1405" t="str">
            <v>003035.SZ</v>
          </cell>
          <cell r="B1405" t="str">
            <v>南网能源</v>
          </cell>
          <cell r="C1405">
            <v>3143212.47</v>
          </cell>
          <cell r="D1405">
            <v>313254116.07</v>
          </cell>
          <cell r="E1405">
            <v>0</v>
          </cell>
          <cell r="F1405">
            <v>0</v>
          </cell>
          <cell r="G1405">
            <v>0</v>
          </cell>
          <cell r="H1405">
            <v>0</v>
          </cell>
          <cell r="I1405">
            <v>1271114989</v>
          </cell>
          <cell r="J1405">
            <v>0</v>
          </cell>
          <cell r="K1405">
            <v>49602508.43</v>
          </cell>
          <cell r="L1405">
            <v>0</v>
          </cell>
          <cell r="M1405">
            <v>0</v>
          </cell>
          <cell r="N1405">
            <v>0</v>
          </cell>
          <cell r="O1405">
            <v>0</v>
          </cell>
          <cell r="P1405">
            <v>106544495.37</v>
          </cell>
          <cell r="Q1405">
            <v>36929219.33</v>
          </cell>
          <cell r="R1405">
            <v>0</v>
          </cell>
          <cell r="S1405">
            <v>0</v>
          </cell>
          <cell r="T1405">
            <v>0</v>
          </cell>
          <cell r="U1405">
            <v>294037823.58</v>
          </cell>
          <cell r="V1405">
            <v>0</v>
          </cell>
          <cell r="W1405">
            <v>0</v>
          </cell>
          <cell r="X1405">
            <v>3339198268.1</v>
          </cell>
          <cell r="Y1405">
            <v>0</v>
          </cell>
          <cell r="Z1405">
            <v>0</v>
          </cell>
          <cell r="AA1405">
            <v>0</v>
          </cell>
          <cell r="AB1405">
            <v>0</v>
          </cell>
          <cell r="AC1405">
            <v>125033856.99</v>
          </cell>
          <cell r="AD1405">
            <v>0</v>
          </cell>
        </row>
        <row r="1405">
          <cell r="AF1405">
            <v>3787878787</v>
          </cell>
          <cell r="AG1405">
            <v>0</v>
          </cell>
          <cell r="AH1405">
            <v>1068254216.95</v>
          </cell>
          <cell r="AI1405">
            <v>0</v>
          </cell>
          <cell r="AJ1405">
            <v>0</v>
          </cell>
          <cell r="AK1405">
            <v>0</v>
          </cell>
          <cell r="AL1405">
            <v>44343218.48</v>
          </cell>
          <cell r="AM1405">
            <v>0</v>
          </cell>
          <cell r="AN1405">
            <v>874164836.95</v>
          </cell>
          <cell r="AO1405">
            <v>5538858489.34</v>
          </cell>
          <cell r="AP1405">
            <v>5774641059.38</v>
          </cell>
          <cell r="AQ1405">
            <v>11313499548.72</v>
          </cell>
          <cell r="AR1405">
            <v>1592368281.59</v>
          </cell>
          <cell r="AS1405">
            <v>607291939.65</v>
          </cell>
          <cell r="AT1405">
            <v>3339198268.1</v>
          </cell>
          <cell r="AU1405">
            <v>3946490207.75</v>
          </cell>
          <cell r="AV1405">
            <v>5774641059.38</v>
          </cell>
          <cell r="AW1405">
            <v>9721131267.13</v>
          </cell>
          <cell r="AX1405">
            <v>607291939.65</v>
          </cell>
          <cell r="AY1405">
            <v>9113839327.48</v>
          </cell>
          <cell r="AZ1405">
            <v>0.405970262030536</v>
          </cell>
          <cell r="BA1405">
            <v>0.594029737969464</v>
          </cell>
          <cell r="BB1405">
            <v>1.6834174050246</v>
          </cell>
          <cell r="BC1405">
            <v>0.0624713238574848</v>
          </cell>
          <cell r="BD1405">
            <v>0.343498938173051</v>
          </cell>
          <cell r="BE1405">
            <v>0.0624713238574848</v>
          </cell>
          <cell r="BF1405">
            <v>0.937528676142515</v>
          </cell>
          <cell r="BG1405">
            <v>-1388300557.09</v>
          </cell>
          <cell r="BH1405">
            <v>-347174646.44</v>
          </cell>
          <cell r="BI1405">
            <v>-540595493.79</v>
          </cell>
          <cell r="BJ1405">
            <v>-0.63771648559646</v>
          </cell>
        </row>
        <row r="1406">
          <cell r="A1406" t="str">
            <v>002615.SZ</v>
          </cell>
          <cell r="B1406" t="str">
            <v>哈尔斯</v>
          </cell>
          <cell r="C1406">
            <v>838530.75</v>
          </cell>
          <cell r="D1406">
            <v>313010043.95</v>
          </cell>
          <cell r="E1406">
            <v>0</v>
          </cell>
          <cell r="F1406">
            <v>0</v>
          </cell>
          <cell r="G1406">
            <v>0</v>
          </cell>
          <cell r="H1406">
            <v>0</v>
          </cell>
          <cell r="I1406">
            <v>535813854.66</v>
          </cell>
          <cell r="J1406">
            <v>0</v>
          </cell>
          <cell r="K1406">
            <v>29337305.52</v>
          </cell>
          <cell r="L1406">
            <v>0</v>
          </cell>
          <cell r="M1406">
            <v>0</v>
          </cell>
          <cell r="N1406">
            <v>0</v>
          </cell>
          <cell r="O1406">
            <v>0</v>
          </cell>
          <cell r="P1406">
            <v>57415261.95</v>
          </cell>
          <cell r="Q1406">
            <v>7524898.37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3813849.72</v>
          </cell>
          <cell r="W1406">
            <v>0</v>
          </cell>
          <cell r="X1406">
            <v>0</v>
          </cell>
          <cell r="Y1406">
            <v>278697212.41</v>
          </cell>
          <cell r="Z1406">
            <v>0</v>
          </cell>
          <cell r="AA1406">
            <v>0</v>
          </cell>
          <cell r="AB1406">
            <v>0</v>
          </cell>
          <cell r="AC1406">
            <v>9220327.7</v>
          </cell>
          <cell r="AD1406">
            <v>0</v>
          </cell>
        </row>
        <row r="1406">
          <cell r="AF1406">
            <v>412180490</v>
          </cell>
          <cell r="AG1406">
            <v>49479811.54</v>
          </cell>
          <cell r="AH1406">
            <v>30937596.06</v>
          </cell>
          <cell r="AI1406">
            <v>19925900</v>
          </cell>
          <cell r="AJ1406">
            <v>-1238989.53</v>
          </cell>
          <cell r="AK1406">
            <v>0</v>
          </cell>
          <cell r="AL1406">
            <v>102591465.78</v>
          </cell>
          <cell r="AM1406">
            <v>0</v>
          </cell>
          <cell r="AN1406">
            <v>332671279.73</v>
          </cell>
          <cell r="AO1406">
            <v>1235671285.03</v>
          </cell>
          <cell r="AP1406">
            <v>946547553.58</v>
          </cell>
          <cell r="AQ1406">
            <v>2182218838.61</v>
          </cell>
          <cell r="AR1406">
            <v>643964028.67</v>
          </cell>
          <cell r="AS1406">
            <v>313010043.95</v>
          </cell>
          <cell r="AT1406">
            <v>278697212.41</v>
          </cell>
          <cell r="AU1406">
            <v>591707256.36</v>
          </cell>
          <cell r="AV1406">
            <v>906695753.58</v>
          </cell>
          <cell r="AW1406">
            <v>1498403009.94</v>
          </cell>
          <cell r="AX1406">
            <v>313010043.95</v>
          </cell>
          <cell r="AY1406">
            <v>1185392965.99</v>
          </cell>
          <cell r="AZ1406">
            <v>0.394891929897881</v>
          </cell>
          <cell r="BA1406">
            <v>0.605108070102119</v>
          </cell>
          <cell r="BB1406">
            <v>1.65259736137916</v>
          </cell>
          <cell r="BC1406">
            <v>0.208895765607501</v>
          </cell>
          <cell r="BD1406">
            <v>0.18599616429038</v>
          </cell>
          <cell r="BE1406">
            <v>0.208895765607501</v>
          </cell>
          <cell r="BF1406">
            <v>0.791104234392499</v>
          </cell>
          <cell r="BG1406" t="e">
            <v>#N/A</v>
          </cell>
          <cell r="BH1406">
            <v>-275584857.18</v>
          </cell>
          <cell r="BI1406">
            <v>348268969.89</v>
          </cell>
          <cell r="BJ1406" t="e">
            <v>#N/A</v>
          </cell>
        </row>
        <row r="1407">
          <cell r="A1407" t="str">
            <v>002451.SZ</v>
          </cell>
          <cell r="B1407" t="str">
            <v>摩恩电气</v>
          </cell>
          <cell r="C1407">
            <v>0</v>
          </cell>
          <cell r="D1407">
            <v>313000000</v>
          </cell>
          <cell r="E1407">
            <v>0</v>
          </cell>
          <cell r="F1407">
            <v>0</v>
          </cell>
          <cell r="G1407">
            <v>0</v>
          </cell>
          <cell r="H1407">
            <v>0</v>
          </cell>
          <cell r="I1407">
            <v>80620647.52</v>
          </cell>
          <cell r="J1407">
            <v>0</v>
          </cell>
          <cell r="K1407">
            <v>13076444.01</v>
          </cell>
          <cell r="L1407">
            <v>0</v>
          </cell>
          <cell r="M1407">
            <v>0</v>
          </cell>
          <cell r="N1407">
            <v>0</v>
          </cell>
          <cell r="O1407">
            <v>0</v>
          </cell>
          <cell r="P1407">
            <v>2721195.58</v>
          </cell>
          <cell r="Q1407">
            <v>7117613.18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1645358.8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B1407">
            <v>0</v>
          </cell>
          <cell r="AC1407">
            <v>33911420.1</v>
          </cell>
          <cell r="AD1407">
            <v>0</v>
          </cell>
        </row>
        <row r="1407">
          <cell r="AF1407">
            <v>439200000</v>
          </cell>
          <cell r="AG1407">
            <v>0</v>
          </cell>
          <cell r="AH1407">
            <v>68414355.03</v>
          </cell>
          <cell r="AI1407">
            <v>0</v>
          </cell>
          <cell r="AJ1407">
            <v>5643373.06</v>
          </cell>
          <cell r="AK1407">
            <v>0</v>
          </cell>
          <cell r="AL1407">
            <v>14575123.57</v>
          </cell>
          <cell r="AM1407">
            <v>1850000</v>
          </cell>
          <cell r="AN1407">
            <v>189024965.67</v>
          </cell>
          <cell r="AO1407">
            <v>452092679.19</v>
          </cell>
          <cell r="AP1407">
            <v>718707817.33</v>
          </cell>
          <cell r="AQ1407">
            <v>1170800496.52</v>
          </cell>
          <cell r="AR1407">
            <v>139092679.19</v>
          </cell>
          <cell r="AS1407">
            <v>313000000</v>
          </cell>
          <cell r="AT1407">
            <v>0</v>
          </cell>
          <cell r="AU1407">
            <v>313000000</v>
          </cell>
          <cell r="AV1407">
            <v>718707817.33</v>
          </cell>
          <cell r="AW1407">
            <v>1031707817.33</v>
          </cell>
          <cell r="AX1407">
            <v>313000000</v>
          </cell>
          <cell r="AY1407">
            <v>718707817.33</v>
          </cell>
          <cell r="AZ1407">
            <v>0.303380467553329</v>
          </cell>
          <cell r="BA1407">
            <v>0.696619532446671</v>
          </cell>
          <cell r="BB1407">
            <v>1.43550382012373</v>
          </cell>
          <cell r="BC1407">
            <v>0.303380467553329</v>
          </cell>
          <cell r="BD1407">
            <v>0</v>
          </cell>
          <cell r="BE1407">
            <v>0.303380467553329</v>
          </cell>
          <cell r="BF1407">
            <v>0.696619532446671</v>
          </cell>
          <cell r="BG1407" t="e">
            <v>#N/A</v>
          </cell>
          <cell r="BH1407">
            <v>192430110.14</v>
          </cell>
          <cell r="BI1407">
            <v>236688451.66</v>
          </cell>
          <cell r="BJ1407" t="e">
            <v>#N/A</v>
          </cell>
        </row>
        <row r="1408">
          <cell r="A1408" t="str">
            <v>002941.SZ</v>
          </cell>
          <cell r="B1408" t="str">
            <v>新疆交建</v>
          </cell>
          <cell r="C1408">
            <v>1488811.19</v>
          </cell>
          <cell r="D1408">
            <v>311000000</v>
          </cell>
          <cell r="E1408">
            <v>0</v>
          </cell>
          <cell r="F1408">
            <v>0</v>
          </cell>
          <cell r="G1408">
            <v>0</v>
          </cell>
          <cell r="H1408">
            <v>0</v>
          </cell>
          <cell r="I1408">
            <v>4113558227.71</v>
          </cell>
          <cell r="J1408">
            <v>0</v>
          </cell>
          <cell r="K1408">
            <v>3629535019.51</v>
          </cell>
          <cell r="L1408">
            <v>0</v>
          </cell>
          <cell r="M1408">
            <v>0</v>
          </cell>
          <cell r="N1408">
            <v>0</v>
          </cell>
          <cell r="O1408">
            <v>0</v>
          </cell>
          <cell r="P1408">
            <v>29384769.01</v>
          </cell>
          <cell r="Q1408">
            <v>11405716.19</v>
          </cell>
          <cell r="R1408">
            <v>0</v>
          </cell>
          <cell r="S1408">
            <v>0</v>
          </cell>
          <cell r="T1408">
            <v>0</v>
          </cell>
          <cell r="U1408">
            <v>499428572</v>
          </cell>
          <cell r="V1408">
            <v>162348152.44</v>
          </cell>
          <cell r="W1408">
            <v>0</v>
          </cell>
          <cell r="X1408">
            <v>3268142856</v>
          </cell>
          <cell r="Y1408">
            <v>737315646.71</v>
          </cell>
          <cell r="Z1408">
            <v>0</v>
          </cell>
          <cell r="AA1408">
            <v>25314.23</v>
          </cell>
          <cell r="AB1408">
            <v>119683334.88</v>
          </cell>
          <cell r="AC1408">
            <v>2120000.02</v>
          </cell>
          <cell r="AD1408">
            <v>0</v>
          </cell>
        </row>
        <row r="1408">
          <cell r="AF1408">
            <v>645031129</v>
          </cell>
          <cell r="AG1408">
            <v>123300046.83</v>
          </cell>
          <cell r="AH1408">
            <v>723737241.42</v>
          </cell>
          <cell r="AI1408">
            <v>0</v>
          </cell>
          <cell r="AJ1408">
            <v>6668664.57</v>
          </cell>
          <cell r="AK1408">
            <v>91671381.92</v>
          </cell>
          <cell r="AL1408">
            <v>112941175.07</v>
          </cell>
          <cell r="AM1408">
            <v>0</v>
          </cell>
          <cell r="AN1408">
            <v>1008392372.98</v>
          </cell>
          <cell r="AO1408">
            <v>12885436419.89</v>
          </cell>
          <cell r="AP1408">
            <v>2711742011.79</v>
          </cell>
          <cell r="AQ1408">
            <v>15597178431.68</v>
          </cell>
          <cell r="AR1408">
            <v>8069524030.95</v>
          </cell>
          <cell r="AS1408">
            <v>810428572</v>
          </cell>
          <cell r="AT1408">
            <v>4005483816.94</v>
          </cell>
          <cell r="AU1408">
            <v>4815912388.94</v>
          </cell>
          <cell r="AV1408">
            <v>2711742011.79</v>
          </cell>
          <cell r="AW1408">
            <v>7527654400.73</v>
          </cell>
          <cell r="AX1408">
            <v>810428572</v>
          </cell>
          <cell r="AY1408">
            <v>6717225828.73</v>
          </cell>
          <cell r="AZ1408">
            <v>0.639762684704677</v>
          </cell>
          <cell r="BA1408">
            <v>0.360237315295323</v>
          </cell>
          <cell r="BB1408">
            <v>2.77594784754655</v>
          </cell>
          <cell r="BC1408">
            <v>0.107660172592595</v>
          </cell>
          <cell r="BD1408">
            <v>0.532102512112082</v>
          </cell>
          <cell r="BE1408">
            <v>0.107660172592595</v>
          </cell>
          <cell r="BF1408">
            <v>0.892339827407405</v>
          </cell>
          <cell r="BG1408">
            <v>1504795688.47</v>
          </cell>
          <cell r="BH1408">
            <v>-3039954166.03</v>
          </cell>
          <cell r="BI1408">
            <v>377533184.47</v>
          </cell>
          <cell r="BJ1408">
            <v>-0.334911507417619</v>
          </cell>
        </row>
        <row r="1409">
          <cell r="A1409" t="str">
            <v>600094.SH</v>
          </cell>
          <cell r="B1409" t="str">
            <v>大名城</v>
          </cell>
          <cell r="C1409">
            <v>12010484.2</v>
          </cell>
          <cell r="D1409">
            <v>310777423.62</v>
          </cell>
          <cell r="E1409">
            <v>0</v>
          </cell>
          <cell r="F1409">
            <v>0</v>
          </cell>
          <cell r="G1409">
            <v>0</v>
          </cell>
          <cell r="H1409">
            <v>0</v>
          </cell>
          <cell r="I1409">
            <v>3405289840.95</v>
          </cell>
          <cell r="J1409">
            <v>20058259.47</v>
          </cell>
          <cell r="K1409">
            <v>8490628611.93</v>
          </cell>
          <cell r="L1409">
            <v>0</v>
          </cell>
          <cell r="M1409">
            <v>0</v>
          </cell>
          <cell r="N1409">
            <v>0</v>
          </cell>
          <cell r="O1409">
            <v>0</v>
          </cell>
          <cell r="P1409">
            <v>7491979.26</v>
          </cell>
          <cell r="Q1409">
            <v>1418672037.28</v>
          </cell>
          <cell r="R1409">
            <v>0</v>
          </cell>
          <cell r="S1409">
            <v>0</v>
          </cell>
          <cell r="T1409">
            <v>0</v>
          </cell>
          <cell r="U1409">
            <v>1170314326.81</v>
          </cell>
          <cell r="V1409">
            <v>499376501.05</v>
          </cell>
          <cell r="W1409">
            <v>0</v>
          </cell>
          <cell r="X1409">
            <v>6403685243.28</v>
          </cell>
          <cell r="Y1409">
            <v>1458180426.63</v>
          </cell>
          <cell r="Z1409">
            <v>0</v>
          </cell>
          <cell r="AA1409">
            <v>0</v>
          </cell>
          <cell r="AB1409">
            <v>0</v>
          </cell>
          <cell r="AC1409">
            <v>0</v>
          </cell>
          <cell r="AD1409">
            <v>0</v>
          </cell>
        </row>
        <row r="1409">
          <cell r="AF1409">
            <v>2475325057</v>
          </cell>
          <cell r="AG1409">
            <v>0</v>
          </cell>
          <cell r="AH1409">
            <v>5836485917.34</v>
          </cell>
          <cell r="AI1409">
            <v>0</v>
          </cell>
          <cell r="AJ1409">
            <v>-196421833.56</v>
          </cell>
          <cell r="AK1409">
            <v>0</v>
          </cell>
          <cell r="AL1409">
            <v>483123685.8</v>
          </cell>
          <cell r="AM1409">
            <v>0</v>
          </cell>
          <cell r="AN1409">
            <v>4680526876.48</v>
          </cell>
          <cell r="AO1409">
            <v>23196485134.48</v>
          </cell>
          <cell r="AP1409">
            <v>13279039703.06</v>
          </cell>
          <cell r="AQ1409">
            <v>36475524837.54</v>
          </cell>
          <cell r="AR1409">
            <v>13853527714.14</v>
          </cell>
          <cell r="AS1409">
            <v>1481091750.43</v>
          </cell>
          <cell r="AT1409">
            <v>7861865669.91</v>
          </cell>
          <cell r="AU1409">
            <v>9342957420.34</v>
          </cell>
          <cell r="AV1409">
            <v>13279039703.06</v>
          </cell>
          <cell r="AW1409">
            <v>22621997123.4</v>
          </cell>
          <cell r="AX1409">
            <v>1481091750.43</v>
          </cell>
          <cell r="AY1409">
            <v>21140905372.97</v>
          </cell>
          <cell r="AZ1409">
            <v>0.413003209635975</v>
          </cell>
          <cell r="BA1409">
            <v>0.586996790364025</v>
          </cell>
          <cell r="BB1409">
            <v>1.70358682775736</v>
          </cell>
          <cell r="BC1409">
            <v>0.0654713084061871</v>
          </cell>
          <cell r="BD1409">
            <v>0.347531901229788</v>
          </cell>
          <cell r="BE1409">
            <v>0.0654713084061871</v>
          </cell>
          <cell r="BF1409">
            <v>0.934528691593813</v>
          </cell>
          <cell r="BG1409">
            <v>4345225886.14</v>
          </cell>
          <cell r="BH1409">
            <v>-6666329690.29</v>
          </cell>
          <cell r="BI1409">
            <v>18233407235.71</v>
          </cell>
          <cell r="BJ1409">
            <v>1.3128722023978</v>
          </cell>
        </row>
        <row r="1410">
          <cell r="A1410" t="str">
            <v>002652.SZ</v>
          </cell>
          <cell r="B1410" t="str">
            <v>扬子新材</v>
          </cell>
          <cell r="C1410">
            <v>0</v>
          </cell>
          <cell r="D1410">
            <v>310742645.97</v>
          </cell>
          <cell r="E1410">
            <v>0</v>
          </cell>
          <cell r="F1410">
            <v>0</v>
          </cell>
          <cell r="G1410">
            <v>0</v>
          </cell>
          <cell r="H1410">
            <v>0</v>
          </cell>
          <cell r="I1410">
            <v>299078615.8</v>
          </cell>
          <cell r="J1410">
            <v>918372.75</v>
          </cell>
          <cell r="K1410">
            <v>37248933.92</v>
          </cell>
          <cell r="L1410">
            <v>0</v>
          </cell>
          <cell r="M1410">
            <v>0</v>
          </cell>
          <cell r="N1410">
            <v>0</v>
          </cell>
          <cell r="O1410">
            <v>0</v>
          </cell>
          <cell r="P1410">
            <v>18928738.39</v>
          </cell>
          <cell r="Q1410">
            <v>11277610.39</v>
          </cell>
          <cell r="R1410">
            <v>0</v>
          </cell>
          <cell r="S1410">
            <v>0</v>
          </cell>
          <cell r="T1410">
            <v>0</v>
          </cell>
          <cell r="U1410">
            <v>68851962.3</v>
          </cell>
          <cell r="V1410">
            <v>4842361.41</v>
          </cell>
          <cell r="W1410">
            <v>0</v>
          </cell>
          <cell r="X1410">
            <v>2000000</v>
          </cell>
          <cell r="Y1410">
            <v>16004859.36</v>
          </cell>
          <cell r="Z1410">
            <v>0</v>
          </cell>
          <cell r="AA1410">
            <v>0</v>
          </cell>
          <cell r="AB1410">
            <v>0</v>
          </cell>
          <cell r="AC1410">
            <v>0</v>
          </cell>
          <cell r="AD1410">
            <v>0</v>
          </cell>
        </row>
        <row r="1410">
          <cell r="AF1410">
            <v>512064000</v>
          </cell>
          <cell r="AG1410">
            <v>0</v>
          </cell>
          <cell r="AH1410">
            <v>10043351.65</v>
          </cell>
          <cell r="AI1410">
            <v>0</v>
          </cell>
          <cell r="AJ1410">
            <v>0</v>
          </cell>
          <cell r="AK1410">
            <v>0</v>
          </cell>
          <cell r="AL1410">
            <v>34518582.34</v>
          </cell>
          <cell r="AM1410">
            <v>0</v>
          </cell>
          <cell r="AN1410">
            <v>-229727671.32</v>
          </cell>
          <cell r="AO1410">
            <v>769894100.29</v>
          </cell>
          <cell r="AP1410">
            <v>326898262.67</v>
          </cell>
          <cell r="AQ1410">
            <v>1096792362.96</v>
          </cell>
          <cell r="AR1410">
            <v>372294632.66</v>
          </cell>
          <cell r="AS1410">
            <v>379594608.27</v>
          </cell>
          <cell r="AT1410">
            <v>18004859.36</v>
          </cell>
          <cell r="AU1410">
            <v>397599467.63</v>
          </cell>
          <cell r="AV1410">
            <v>326898262.67</v>
          </cell>
          <cell r="AW1410">
            <v>724497730.3</v>
          </cell>
          <cell r="AX1410">
            <v>379594608.27</v>
          </cell>
          <cell r="AY1410">
            <v>344903122.03</v>
          </cell>
          <cell r="AZ1410">
            <v>0.548793254970395</v>
          </cell>
          <cell r="BA1410">
            <v>0.451206745029606</v>
          </cell>
          <cell r="BB1410">
            <v>2.2162789253835</v>
          </cell>
          <cell r="BC1410">
            <v>0.523941749428004</v>
          </cell>
          <cell r="BD1410">
            <v>0.0248515055423908</v>
          </cell>
          <cell r="BE1410">
            <v>0.523941749428004</v>
          </cell>
          <cell r="BF1410">
            <v>0.476058250571996</v>
          </cell>
          <cell r="BG1410" t="e">
            <v>#N/A</v>
          </cell>
          <cell r="BH1410">
            <v>-144132313.66</v>
          </cell>
          <cell r="BI1410">
            <v>-91789390.28</v>
          </cell>
          <cell r="BJ1410" t="e">
            <v>#N/A</v>
          </cell>
        </row>
        <row r="1411">
          <cell r="A1411" t="str">
            <v>600318.SH</v>
          </cell>
          <cell r="B1411" t="str">
            <v>新力金融</v>
          </cell>
          <cell r="C1411">
            <v>16956124.56</v>
          </cell>
          <cell r="D1411">
            <v>310587549.97</v>
          </cell>
          <cell r="E1411">
            <v>0</v>
          </cell>
          <cell r="F1411">
            <v>0</v>
          </cell>
          <cell r="G1411">
            <v>0</v>
          </cell>
          <cell r="H1411">
            <v>0</v>
          </cell>
          <cell r="I1411">
            <v>2200000</v>
          </cell>
          <cell r="J1411">
            <v>0</v>
          </cell>
          <cell r="K1411">
            <v>2661075.99</v>
          </cell>
          <cell r="L1411">
            <v>0</v>
          </cell>
          <cell r="M1411">
            <v>0</v>
          </cell>
          <cell r="N1411">
            <v>0</v>
          </cell>
          <cell r="O1411">
            <v>0</v>
          </cell>
          <cell r="P1411">
            <v>10573068.68</v>
          </cell>
          <cell r="Q1411">
            <v>53808908.55</v>
          </cell>
          <cell r="R1411">
            <v>0</v>
          </cell>
          <cell r="S1411">
            <v>0</v>
          </cell>
          <cell r="T1411">
            <v>0</v>
          </cell>
          <cell r="U1411">
            <v>796537640.93</v>
          </cell>
          <cell r="V1411">
            <v>112357.18</v>
          </cell>
          <cell r="W1411">
            <v>0</v>
          </cell>
          <cell r="X1411">
            <v>487307368.67</v>
          </cell>
          <cell r="Y1411">
            <v>0</v>
          </cell>
          <cell r="Z1411">
            <v>0</v>
          </cell>
          <cell r="AA1411">
            <v>0</v>
          </cell>
          <cell r="AB1411">
            <v>0</v>
          </cell>
          <cell r="AC1411">
            <v>0</v>
          </cell>
          <cell r="AD1411">
            <v>0</v>
          </cell>
        </row>
        <row r="1411">
          <cell r="AF1411">
            <v>512727632</v>
          </cell>
          <cell r="AG1411">
            <v>0</v>
          </cell>
          <cell r="AH1411">
            <v>499329890.25</v>
          </cell>
          <cell r="AI1411">
            <v>0</v>
          </cell>
          <cell r="AJ1411">
            <v>12397372.85</v>
          </cell>
          <cell r="AK1411">
            <v>0</v>
          </cell>
          <cell r="AL1411">
            <v>73132481.78</v>
          </cell>
          <cell r="AM1411">
            <v>29271629.63</v>
          </cell>
          <cell r="AN1411">
            <v>310540542.75</v>
          </cell>
          <cell r="AO1411">
            <v>1680744094.53</v>
          </cell>
          <cell r="AP1411">
            <v>1437399549.26</v>
          </cell>
          <cell r="AQ1411">
            <v>3118143643.79</v>
          </cell>
          <cell r="AR1411">
            <v>86311534.96</v>
          </cell>
          <cell r="AS1411">
            <v>1107125190.9</v>
          </cell>
          <cell r="AT1411">
            <v>487307368.67</v>
          </cell>
          <cell r="AU1411">
            <v>1594432559.57</v>
          </cell>
          <cell r="AV1411">
            <v>1437399549.26</v>
          </cell>
          <cell r="AW1411">
            <v>3031832108.83</v>
          </cell>
          <cell r="AX1411">
            <v>1107125190.9</v>
          </cell>
          <cell r="AY1411">
            <v>1924706917.93</v>
          </cell>
          <cell r="AZ1411">
            <v>0.525897378989531</v>
          </cell>
          <cell r="BA1411">
            <v>0.474102621010469</v>
          </cell>
          <cell r="BB1411">
            <v>2.10924798911398</v>
          </cell>
          <cell r="BC1411">
            <v>0.365167051195076</v>
          </cell>
          <cell r="BD1411">
            <v>0.160730327794455</v>
          </cell>
          <cell r="BE1411">
            <v>0.365167051195076</v>
          </cell>
          <cell r="BF1411">
            <v>0.634832948804924</v>
          </cell>
          <cell r="BG1411" t="e">
            <v>#N/A</v>
          </cell>
          <cell r="BH1411">
            <v>-416668012.98</v>
          </cell>
          <cell r="BI1411">
            <v>920175645.47</v>
          </cell>
          <cell r="BJ1411" t="e">
            <v>#N/A</v>
          </cell>
        </row>
        <row r="1412">
          <cell r="A1412" t="str">
            <v>600163.SH</v>
          </cell>
          <cell r="B1412" t="str">
            <v>中闽能源</v>
          </cell>
          <cell r="C1412">
            <v>17237384.95</v>
          </cell>
          <cell r="D1412">
            <v>310309555.56</v>
          </cell>
          <cell r="E1412">
            <v>0</v>
          </cell>
          <cell r="F1412">
            <v>0</v>
          </cell>
          <cell r="G1412">
            <v>0</v>
          </cell>
          <cell r="H1412">
            <v>0</v>
          </cell>
          <cell r="I1412">
            <v>870841250.71</v>
          </cell>
          <cell r="J1412">
            <v>0</v>
          </cell>
          <cell r="K1412">
            <v>1839144.15</v>
          </cell>
          <cell r="L1412">
            <v>0</v>
          </cell>
          <cell r="M1412">
            <v>0</v>
          </cell>
          <cell r="N1412">
            <v>0</v>
          </cell>
          <cell r="O1412">
            <v>0</v>
          </cell>
          <cell r="P1412">
            <v>6798497.66</v>
          </cell>
          <cell r="Q1412">
            <v>8358820.82</v>
          </cell>
          <cell r="R1412">
            <v>0</v>
          </cell>
          <cell r="S1412">
            <v>0</v>
          </cell>
          <cell r="T1412">
            <v>0</v>
          </cell>
          <cell r="U1412">
            <v>366503160.08</v>
          </cell>
          <cell r="V1412">
            <v>110348.65</v>
          </cell>
          <cell r="W1412">
            <v>0</v>
          </cell>
          <cell r="X1412">
            <v>2438418357.93</v>
          </cell>
          <cell r="Y1412">
            <v>0</v>
          </cell>
          <cell r="Z1412">
            <v>0</v>
          </cell>
          <cell r="AA1412">
            <v>0</v>
          </cell>
          <cell r="AB1412">
            <v>111813788.84</v>
          </cell>
          <cell r="AC1412">
            <v>1920000</v>
          </cell>
          <cell r="AD1412">
            <v>0</v>
          </cell>
        </row>
        <row r="1412">
          <cell r="AF1412">
            <v>1902996143</v>
          </cell>
          <cell r="AG1412">
            <v>0</v>
          </cell>
          <cell r="AH1412">
            <v>2944536043.16</v>
          </cell>
          <cell r="AI1412">
            <v>0</v>
          </cell>
          <cell r="AJ1412">
            <v>0</v>
          </cell>
          <cell r="AK1412">
            <v>0</v>
          </cell>
          <cell r="AL1412">
            <v>70724893.09</v>
          </cell>
          <cell r="AM1412">
            <v>0</v>
          </cell>
          <cell r="AN1412">
            <v>-185026038.01</v>
          </cell>
          <cell r="AO1412">
            <v>4134150309.35</v>
          </cell>
          <cell r="AP1412">
            <v>4733231041.24</v>
          </cell>
          <cell r="AQ1412">
            <v>8867381350.59</v>
          </cell>
          <cell r="AR1412">
            <v>1018919235.78</v>
          </cell>
          <cell r="AS1412">
            <v>676812715.64</v>
          </cell>
          <cell r="AT1412">
            <v>2438418357.93</v>
          </cell>
          <cell r="AU1412">
            <v>3115231073.57</v>
          </cell>
          <cell r="AV1412">
            <v>4733231041.24</v>
          </cell>
          <cell r="AW1412">
            <v>7848462114.81</v>
          </cell>
          <cell r="AX1412">
            <v>676812715.64</v>
          </cell>
          <cell r="AY1412">
            <v>7171649399.17</v>
          </cell>
          <cell r="AZ1412">
            <v>0.396922483411314</v>
          </cell>
          <cell r="BA1412">
            <v>0.603077516588686</v>
          </cell>
          <cell r="BB1412">
            <v>1.65816163344392</v>
          </cell>
          <cell r="BC1412">
            <v>0.0862350745584742</v>
          </cell>
          <cell r="BD1412">
            <v>0.31068740885284</v>
          </cell>
          <cell r="BE1412">
            <v>0.0862350745584742</v>
          </cell>
          <cell r="BF1412">
            <v>0.913764925441526</v>
          </cell>
          <cell r="BG1412" t="e">
            <v>#N/A</v>
          </cell>
          <cell r="BH1412">
            <v>-184110429.64</v>
          </cell>
          <cell r="BI1412">
            <v>-901391254.98</v>
          </cell>
          <cell r="BJ1412" t="e">
            <v>#N/A</v>
          </cell>
        </row>
        <row r="1413">
          <cell r="A1413" t="str">
            <v>600426.SH</v>
          </cell>
          <cell r="B1413" t="str">
            <v>华鲁恒升</v>
          </cell>
          <cell r="C1413">
            <v>3848551.03</v>
          </cell>
          <cell r="D1413">
            <v>310301388.89</v>
          </cell>
          <cell r="E1413">
            <v>0</v>
          </cell>
          <cell r="F1413">
            <v>0</v>
          </cell>
          <cell r="G1413">
            <v>0</v>
          </cell>
          <cell r="H1413">
            <v>0</v>
          </cell>
          <cell r="I1413">
            <v>1632978195.88</v>
          </cell>
          <cell r="J1413">
            <v>0</v>
          </cell>
          <cell r="K1413">
            <v>737509442.61</v>
          </cell>
          <cell r="L1413">
            <v>0</v>
          </cell>
          <cell r="M1413">
            <v>0</v>
          </cell>
          <cell r="N1413">
            <v>0</v>
          </cell>
          <cell r="O1413">
            <v>0</v>
          </cell>
          <cell r="P1413">
            <v>131897290.3</v>
          </cell>
          <cell r="Q1413">
            <v>430816990.29</v>
          </cell>
          <cell r="R1413">
            <v>0</v>
          </cell>
          <cell r="S1413">
            <v>0</v>
          </cell>
          <cell r="T1413">
            <v>0</v>
          </cell>
          <cell r="U1413">
            <v>756582566.14</v>
          </cell>
          <cell r="V1413">
            <v>85281840.4</v>
          </cell>
          <cell r="W1413">
            <v>0</v>
          </cell>
          <cell r="X1413">
            <v>1970784214.66</v>
          </cell>
          <cell r="Y1413">
            <v>0</v>
          </cell>
          <cell r="Z1413">
            <v>0</v>
          </cell>
          <cell r="AA1413">
            <v>0</v>
          </cell>
          <cell r="AB1413">
            <v>0</v>
          </cell>
          <cell r="AC1413">
            <v>11009821.41</v>
          </cell>
          <cell r="AD1413">
            <v>0</v>
          </cell>
        </row>
        <row r="1413">
          <cell r="AF1413">
            <v>2111914669</v>
          </cell>
          <cell r="AG1413">
            <v>0</v>
          </cell>
          <cell r="AH1413">
            <v>2066227096.5</v>
          </cell>
          <cell r="AI1413">
            <v>36460800</v>
          </cell>
          <cell r="AJ1413">
            <v>0</v>
          </cell>
          <cell r="AK1413">
            <v>24943.42</v>
          </cell>
          <cell r="AL1413">
            <v>813329875</v>
          </cell>
          <cell r="AM1413">
            <v>0</v>
          </cell>
          <cell r="AN1413">
            <v>15639875783.7</v>
          </cell>
          <cell r="AO1413">
            <v>6071010301.61</v>
          </cell>
          <cell r="AP1413">
            <v>20667833167.62</v>
          </cell>
          <cell r="AQ1413">
            <v>26738843469.23</v>
          </cell>
          <cell r="AR1413">
            <v>3033342131.92</v>
          </cell>
          <cell r="AS1413">
            <v>1066883955.03</v>
          </cell>
          <cell r="AT1413">
            <v>1970784214.66</v>
          </cell>
          <cell r="AU1413">
            <v>3037668169.69</v>
          </cell>
          <cell r="AV1413">
            <v>20594911567.62</v>
          </cell>
          <cell r="AW1413">
            <v>23632579737.31</v>
          </cell>
          <cell r="AX1413">
            <v>1066883955.03</v>
          </cell>
          <cell r="AY1413">
            <v>22565695782.28</v>
          </cell>
          <cell r="AZ1413">
            <v>0.128537307541346</v>
          </cell>
          <cell r="BA1413">
            <v>0.871462692458654</v>
          </cell>
          <cell r="BB1413">
            <v>1.14749605307682</v>
          </cell>
          <cell r="BC1413">
            <v>0.0451446252118491</v>
          </cell>
          <cell r="BD1413">
            <v>0.083392682329497</v>
          </cell>
          <cell r="BE1413">
            <v>0.0451446252118491</v>
          </cell>
          <cell r="BF1413">
            <v>0.954855374788151</v>
          </cell>
          <cell r="BG1413">
            <v>4584635464.19</v>
          </cell>
          <cell r="BH1413">
            <v>-1920528905.19</v>
          </cell>
          <cell r="BI1413">
            <v>3066031496.4</v>
          </cell>
          <cell r="BJ1413">
            <v>-2.018980301271</v>
          </cell>
        </row>
        <row r="1414">
          <cell r="A1414" t="str">
            <v>002549.SZ</v>
          </cell>
          <cell r="B1414" t="str">
            <v>凯美特气</v>
          </cell>
          <cell r="C1414">
            <v>107802.74</v>
          </cell>
          <cell r="D1414">
            <v>310297291.67</v>
          </cell>
          <cell r="E1414">
            <v>0</v>
          </cell>
          <cell r="F1414">
            <v>0</v>
          </cell>
          <cell r="G1414">
            <v>0</v>
          </cell>
          <cell r="H1414">
            <v>0</v>
          </cell>
          <cell r="I1414">
            <v>48830337.27</v>
          </cell>
          <cell r="J1414">
            <v>0</v>
          </cell>
          <cell r="K1414">
            <v>1862506.3</v>
          </cell>
          <cell r="L1414">
            <v>0</v>
          </cell>
          <cell r="M1414">
            <v>0</v>
          </cell>
          <cell r="N1414">
            <v>0</v>
          </cell>
          <cell r="O1414">
            <v>0</v>
          </cell>
          <cell r="P1414">
            <v>818767.53</v>
          </cell>
          <cell r="Q1414">
            <v>8834567.14</v>
          </cell>
          <cell r="R1414">
            <v>0</v>
          </cell>
          <cell r="S1414">
            <v>0</v>
          </cell>
          <cell r="T1414">
            <v>0</v>
          </cell>
          <cell r="U1414">
            <v>52322465.43</v>
          </cell>
          <cell r="V1414">
            <v>208457.99</v>
          </cell>
          <cell r="W1414">
            <v>0</v>
          </cell>
          <cell r="X1414">
            <v>113000000</v>
          </cell>
          <cell r="Y1414">
            <v>0</v>
          </cell>
          <cell r="Z1414">
            <v>0</v>
          </cell>
          <cell r="AA1414">
            <v>0</v>
          </cell>
          <cell r="AB1414">
            <v>0</v>
          </cell>
          <cell r="AC1414">
            <v>30430688.57</v>
          </cell>
          <cell r="AD1414">
            <v>0</v>
          </cell>
        </row>
        <row r="1414">
          <cell r="AF1414">
            <v>623700000</v>
          </cell>
          <cell r="AG1414">
            <v>0</v>
          </cell>
          <cell r="AH1414">
            <v>40242540.25</v>
          </cell>
          <cell r="AI1414">
            <v>0</v>
          </cell>
          <cell r="AJ1414">
            <v>0</v>
          </cell>
          <cell r="AK1414">
            <v>11617369.79</v>
          </cell>
          <cell r="AL1414">
            <v>59422813.91</v>
          </cell>
          <cell r="AM1414">
            <v>0</v>
          </cell>
          <cell r="AN1414">
            <v>317135524.1</v>
          </cell>
          <cell r="AO1414">
            <v>566712884.64</v>
          </cell>
          <cell r="AP1414">
            <v>1052118248.05</v>
          </cell>
          <cell r="AQ1414">
            <v>1618831132.69</v>
          </cell>
          <cell r="AR1414">
            <v>91093127.54</v>
          </cell>
          <cell r="AS1414">
            <v>362619757.1</v>
          </cell>
          <cell r="AT1414">
            <v>113000000</v>
          </cell>
          <cell r="AU1414">
            <v>475619757.1</v>
          </cell>
          <cell r="AV1414">
            <v>1052118248.05</v>
          </cell>
          <cell r="AW1414">
            <v>1527738005.15</v>
          </cell>
          <cell r="AX1414">
            <v>362619757.1</v>
          </cell>
          <cell r="AY1414">
            <v>1165118248.05</v>
          </cell>
          <cell r="AZ1414">
            <v>0.311322854767432</v>
          </cell>
          <cell r="BA1414">
            <v>0.688677145232568</v>
          </cell>
          <cell r="BB1414">
            <v>1.45205922241299</v>
          </cell>
          <cell r="BC1414">
            <v>0.237357292858861</v>
          </cell>
          <cell r="BD1414">
            <v>0.0739655619085716</v>
          </cell>
          <cell r="BE1414">
            <v>0.237357292858861</v>
          </cell>
          <cell r="BF1414">
            <v>0.762642707141139</v>
          </cell>
          <cell r="BG1414" t="e">
            <v>#N/A</v>
          </cell>
          <cell r="BH1414">
            <v>-49429700.86</v>
          </cell>
          <cell r="BI1414">
            <v>222974153.6</v>
          </cell>
          <cell r="BJ1414" t="e">
            <v>#N/A</v>
          </cell>
        </row>
        <row r="1415">
          <cell r="A1415" t="str">
            <v>002420.SZ</v>
          </cell>
          <cell r="B1415" t="str">
            <v>毅昌科技</v>
          </cell>
          <cell r="C1415">
            <v>0</v>
          </cell>
          <cell r="D1415">
            <v>310140194.43</v>
          </cell>
          <cell r="E1415">
            <v>0</v>
          </cell>
          <cell r="F1415">
            <v>0</v>
          </cell>
          <cell r="G1415">
            <v>0</v>
          </cell>
          <cell r="H1415">
            <v>0</v>
          </cell>
          <cell r="I1415">
            <v>1273704338.13</v>
          </cell>
          <cell r="J1415">
            <v>0</v>
          </cell>
          <cell r="K1415">
            <v>73841967.6</v>
          </cell>
          <cell r="L1415">
            <v>0</v>
          </cell>
          <cell r="M1415">
            <v>0</v>
          </cell>
          <cell r="N1415">
            <v>0</v>
          </cell>
          <cell r="O1415">
            <v>0</v>
          </cell>
          <cell r="P1415">
            <v>39464229.83</v>
          </cell>
          <cell r="Q1415">
            <v>13930660.56</v>
          </cell>
          <cell r="R1415">
            <v>0</v>
          </cell>
          <cell r="S1415">
            <v>0</v>
          </cell>
          <cell r="T1415">
            <v>0</v>
          </cell>
          <cell r="U1415">
            <v>2085000</v>
          </cell>
          <cell r="V1415">
            <v>9450809</v>
          </cell>
          <cell r="W1415">
            <v>0</v>
          </cell>
          <cell r="X1415">
            <v>4820000</v>
          </cell>
          <cell r="Y1415">
            <v>0</v>
          </cell>
          <cell r="Z1415">
            <v>0</v>
          </cell>
          <cell r="AA1415">
            <v>0</v>
          </cell>
          <cell r="AB1415">
            <v>4174025.87</v>
          </cell>
          <cell r="AC1415">
            <v>50746127.62</v>
          </cell>
          <cell r="AD1415">
            <v>0</v>
          </cell>
        </row>
        <row r="1415">
          <cell r="AF1415">
            <v>401000000</v>
          </cell>
          <cell r="AG1415">
            <v>0</v>
          </cell>
          <cell r="AH1415">
            <v>807937615.62</v>
          </cell>
          <cell r="AI1415">
            <v>0</v>
          </cell>
          <cell r="AJ1415">
            <v>0</v>
          </cell>
          <cell r="AK1415">
            <v>0</v>
          </cell>
          <cell r="AL1415">
            <v>31350119.4</v>
          </cell>
          <cell r="AM1415">
            <v>0</v>
          </cell>
          <cell r="AN1415">
            <v>-611564112.5</v>
          </cell>
          <cell r="AO1415">
            <v>1782357353.04</v>
          </cell>
          <cell r="AP1415">
            <v>628723622.52</v>
          </cell>
          <cell r="AQ1415">
            <v>2411080975.56</v>
          </cell>
          <cell r="AR1415">
            <v>1465312158.61</v>
          </cell>
          <cell r="AS1415">
            <v>312225194.43</v>
          </cell>
          <cell r="AT1415">
            <v>4820000</v>
          </cell>
          <cell r="AU1415">
            <v>317045194.43</v>
          </cell>
          <cell r="AV1415">
            <v>628723622.52</v>
          </cell>
          <cell r="AW1415">
            <v>945768816.95</v>
          </cell>
          <cell r="AX1415">
            <v>312225194.43</v>
          </cell>
          <cell r="AY1415">
            <v>633543622.52</v>
          </cell>
          <cell r="AZ1415">
            <v>0.335224833752117</v>
          </cell>
          <cell r="BA1415">
            <v>0.664775166247883</v>
          </cell>
          <cell r="BB1415">
            <v>1.5042679852862</v>
          </cell>
          <cell r="BC1415">
            <v>0.330128450879668</v>
          </cell>
          <cell r="BD1415">
            <v>0.00509638287244865</v>
          </cell>
          <cell r="BE1415">
            <v>0.330128450879668</v>
          </cell>
          <cell r="BF1415">
            <v>0.669871549120332</v>
          </cell>
          <cell r="BG1415" t="e">
            <v>#N/A</v>
          </cell>
          <cell r="BH1415">
            <v>78817174.57</v>
          </cell>
          <cell r="BI1415">
            <v>104361341.05</v>
          </cell>
          <cell r="BJ1415" t="e">
            <v>#N/A</v>
          </cell>
        </row>
        <row r="1416">
          <cell r="A1416" t="str">
            <v>002922.SZ</v>
          </cell>
          <cell r="B1416" t="str">
            <v>伊戈尔</v>
          </cell>
          <cell r="C1416">
            <v>2756428.64</v>
          </cell>
          <cell r="D1416">
            <v>310059540.75</v>
          </cell>
          <cell r="E1416">
            <v>0</v>
          </cell>
          <cell r="F1416">
            <v>0</v>
          </cell>
          <cell r="G1416">
            <v>0</v>
          </cell>
          <cell r="H1416">
            <v>0</v>
          </cell>
          <cell r="I1416">
            <v>606970192.89</v>
          </cell>
          <cell r="J1416">
            <v>0</v>
          </cell>
          <cell r="K1416">
            <v>17175194.08</v>
          </cell>
          <cell r="L1416">
            <v>0</v>
          </cell>
          <cell r="M1416">
            <v>0</v>
          </cell>
          <cell r="N1416">
            <v>0</v>
          </cell>
          <cell r="O1416">
            <v>0</v>
          </cell>
          <cell r="P1416">
            <v>43156352.91</v>
          </cell>
          <cell r="Q1416">
            <v>17555738.59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429429.7</v>
          </cell>
          <cell r="W1416">
            <v>0</v>
          </cell>
          <cell r="X1416">
            <v>11568800</v>
          </cell>
          <cell r="Y1416">
            <v>0</v>
          </cell>
          <cell r="Z1416">
            <v>0</v>
          </cell>
          <cell r="AA1416">
            <v>0</v>
          </cell>
          <cell r="AB1416">
            <v>0</v>
          </cell>
          <cell r="AC1416">
            <v>19909506.46</v>
          </cell>
          <cell r="AD1416">
            <v>0</v>
          </cell>
        </row>
        <row r="1416">
          <cell r="AF1416">
            <v>296320455</v>
          </cell>
          <cell r="AG1416">
            <v>0</v>
          </cell>
          <cell r="AH1416">
            <v>825036840.36</v>
          </cell>
          <cell r="AI1416">
            <v>2366489.2</v>
          </cell>
          <cell r="AJ1416">
            <v>-4915325.29</v>
          </cell>
          <cell r="AK1416">
            <v>0</v>
          </cell>
          <cell r="AL1416">
            <v>108320640.46</v>
          </cell>
          <cell r="AM1416">
            <v>0</v>
          </cell>
          <cell r="AN1416">
            <v>379875787.9</v>
          </cell>
          <cell r="AO1416">
            <v>1029581184.02</v>
          </cell>
          <cell r="AP1416">
            <v>1607004887.63</v>
          </cell>
          <cell r="AQ1416">
            <v>2636586071.65</v>
          </cell>
          <cell r="AR1416">
            <v>707952843.27</v>
          </cell>
          <cell r="AS1416">
            <v>310059540.75</v>
          </cell>
          <cell r="AT1416">
            <v>11568800</v>
          </cell>
          <cell r="AU1416">
            <v>321628340.75</v>
          </cell>
          <cell r="AV1416">
            <v>1602271909.23</v>
          </cell>
          <cell r="AW1416">
            <v>1923900249.98</v>
          </cell>
          <cell r="AX1416">
            <v>310059540.75</v>
          </cell>
          <cell r="AY1416">
            <v>1613840709.23</v>
          </cell>
          <cell r="AZ1416">
            <v>0.167175164488566</v>
          </cell>
          <cell r="BA1416">
            <v>0.832824835511434</v>
          </cell>
          <cell r="BB1416">
            <v>1.20073268394536</v>
          </cell>
          <cell r="BC1416">
            <v>0.161161962920491</v>
          </cell>
          <cell r="BD1416">
            <v>0.0060132015680752</v>
          </cell>
          <cell r="BE1416">
            <v>0.161161962920491</v>
          </cell>
          <cell r="BF1416">
            <v>0.838838037079509</v>
          </cell>
          <cell r="BG1416" t="e">
            <v>#N/A</v>
          </cell>
          <cell r="BH1416">
            <v>-391276474.63</v>
          </cell>
          <cell r="BI1416">
            <v>819641535.36</v>
          </cell>
          <cell r="BJ1416" t="e">
            <v>#N/A</v>
          </cell>
        </row>
        <row r="1417">
          <cell r="A1417" t="str">
            <v>002795.SZ</v>
          </cell>
          <cell r="B1417" t="str">
            <v>永和智控</v>
          </cell>
          <cell r="C1417">
            <v>10314570.57</v>
          </cell>
          <cell r="D1417">
            <v>308788548.05</v>
          </cell>
          <cell r="E1417">
            <v>0</v>
          </cell>
          <cell r="F1417">
            <v>0</v>
          </cell>
          <cell r="G1417">
            <v>882773.48</v>
          </cell>
          <cell r="H1417">
            <v>0</v>
          </cell>
          <cell r="I1417">
            <v>100050881.78</v>
          </cell>
          <cell r="J1417">
            <v>0</v>
          </cell>
          <cell r="K1417">
            <v>2750913.08</v>
          </cell>
          <cell r="L1417">
            <v>0</v>
          </cell>
          <cell r="M1417">
            <v>0</v>
          </cell>
          <cell r="N1417">
            <v>0</v>
          </cell>
          <cell r="O1417">
            <v>0</v>
          </cell>
          <cell r="P1417">
            <v>25996498.63</v>
          </cell>
          <cell r="Q1417">
            <v>22313826.18</v>
          </cell>
          <cell r="R1417">
            <v>0</v>
          </cell>
          <cell r="S1417">
            <v>0</v>
          </cell>
          <cell r="T1417">
            <v>0</v>
          </cell>
          <cell r="U1417">
            <v>16500000</v>
          </cell>
          <cell r="V1417">
            <v>100074.86</v>
          </cell>
          <cell r="W1417">
            <v>0</v>
          </cell>
          <cell r="X1417">
            <v>33000000</v>
          </cell>
          <cell r="Y1417">
            <v>0</v>
          </cell>
          <cell r="Z1417">
            <v>0</v>
          </cell>
          <cell r="AA1417">
            <v>0</v>
          </cell>
          <cell r="AB1417">
            <v>0</v>
          </cell>
          <cell r="AC1417">
            <v>9781689.52</v>
          </cell>
          <cell r="AD1417">
            <v>0</v>
          </cell>
        </row>
        <row r="1417">
          <cell r="AF1417">
            <v>203020000</v>
          </cell>
          <cell r="AG1417">
            <v>0</v>
          </cell>
          <cell r="AH1417">
            <v>308602348.14</v>
          </cell>
          <cell r="AI1417">
            <v>0</v>
          </cell>
          <cell r="AJ1417">
            <v>-1315987.34</v>
          </cell>
          <cell r="AK1417">
            <v>0</v>
          </cell>
          <cell r="AL1417">
            <v>54812358.46</v>
          </cell>
          <cell r="AM1417">
            <v>0</v>
          </cell>
          <cell r="AN1417">
            <v>149600650.82</v>
          </cell>
          <cell r="AO1417">
            <v>530479776.15</v>
          </cell>
          <cell r="AP1417">
            <v>714719370.08</v>
          </cell>
          <cell r="AQ1417">
            <v>1245199146.23</v>
          </cell>
          <cell r="AR1417">
            <v>171308454.62</v>
          </cell>
          <cell r="AS1417">
            <v>326171321.53</v>
          </cell>
          <cell r="AT1417">
            <v>33000000</v>
          </cell>
          <cell r="AU1417">
            <v>359171321.53</v>
          </cell>
          <cell r="AV1417">
            <v>714719370.08</v>
          </cell>
          <cell r="AW1417">
            <v>1073890691.61</v>
          </cell>
          <cell r="AX1417">
            <v>326171321.53</v>
          </cell>
          <cell r="AY1417">
            <v>747719370.08</v>
          </cell>
          <cell r="AZ1417">
            <v>0.334457989380207</v>
          </cell>
          <cell r="BA1417">
            <v>0.665542010619793</v>
          </cell>
          <cell r="BB1417">
            <v>1.50253475219203</v>
          </cell>
          <cell r="BC1417">
            <v>0.303728604855488</v>
          </cell>
          <cell r="BD1417">
            <v>0.0307293845247189</v>
          </cell>
          <cell r="BE1417">
            <v>0.303728604855488</v>
          </cell>
          <cell r="BF1417">
            <v>0.696271395144512</v>
          </cell>
          <cell r="BG1417" t="e">
            <v>#N/A</v>
          </cell>
          <cell r="BH1417">
            <v>150781495.02</v>
          </cell>
          <cell r="BI1417">
            <v>82023864.22</v>
          </cell>
          <cell r="BJ1417" t="e">
            <v>#N/A</v>
          </cell>
        </row>
        <row r="1418">
          <cell r="A1418" t="str">
            <v>002769.SZ</v>
          </cell>
          <cell r="B1418" t="str">
            <v>普路通</v>
          </cell>
          <cell r="C1418">
            <v>0</v>
          </cell>
          <cell r="D1418">
            <v>308297165.67</v>
          </cell>
          <cell r="E1418">
            <v>0</v>
          </cell>
          <cell r="F1418">
            <v>0</v>
          </cell>
          <cell r="G1418">
            <v>3691027.12</v>
          </cell>
          <cell r="H1418">
            <v>0</v>
          </cell>
          <cell r="I1418">
            <v>136207922.18</v>
          </cell>
          <cell r="J1418">
            <v>0</v>
          </cell>
          <cell r="K1418">
            <v>68570953.15</v>
          </cell>
          <cell r="L1418">
            <v>0</v>
          </cell>
          <cell r="M1418">
            <v>0</v>
          </cell>
          <cell r="N1418">
            <v>0</v>
          </cell>
          <cell r="O1418">
            <v>0</v>
          </cell>
          <cell r="P1418">
            <v>4783651.81</v>
          </cell>
          <cell r="Q1418">
            <v>81054544.29</v>
          </cell>
          <cell r="R1418">
            <v>0</v>
          </cell>
          <cell r="S1418">
            <v>0</v>
          </cell>
          <cell r="T1418">
            <v>0</v>
          </cell>
          <cell r="U1418">
            <v>15872824.77</v>
          </cell>
          <cell r="V1418">
            <v>946052191.32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B1418">
            <v>0</v>
          </cell>
          <cell r="AC1418">
            <v>0</v>
          </cell>
          <cell r="AD1418">
            <v>0</v>
          </cell>
        </row>
        <row r="1418">
          <cell r="AF1418">
            <v>373318054</v>
          </cell>
          <cell r="AG1418">
            <v>0</v>
          </cell>
          <cell r="AH1418">
            <v>255030524.77</v>
          </cell>
          <cell r="AI1418">
            <v>0</v>
          </cell>
          <cell r="AJ1418">
            <v>1669226.31</v>
          </cell>
          <cell r="AK1418">
            <v>0</v>
          </cell>
          <cell r="AL1418">
            <v>82072799.05</v>
          </cell>
          <cell r="AM1418">
            <v>0</v>
          </cell>
          <cell r="AN1418">
            <v>753063075.58</v>
          </cell>
          <cell r="AO1418">
            <v>1564530280.31</v>
          </cell>
          <cell r="AP1418">
            <v>1465153679.71</v>
          </cell>
          <cell r="AQ1418">
            <v>3029683960.02</v>
          </cell>
          <cell r="AR1418">
            <v>1236669262.75</v>
          </cell>
          <cell r="AS1418">
            <v>327861017.56</v>
          </cell>
          <cell r="AT1418">
            <v>0</v>
          </cell>
          <cell r="AU1418">
            <v>327861017.56</v>
          </cell>
          <cell r="AV1418">
            <v>1465153679.71</v>
          </cell>
          <cell r="AW1418">
            <v>1793014697.27</v>
          </cell>
          <cell r="AX1418">
            <v>327861017.56</v>
          </cell>
          <cell r="AY1418">
            <v>1465153679.71</v>
          </cell>
          <cell r="AZ1418">
            <v>0.182854618012442</v>
          </cell>
          <cell r="BA1418">
            <v>0.817145381987558</v>
          </cell>
          <cell r="BB1418">
            <v>1.22377244250917</v>
          </cell>
          <cell r="BC1418">
            <v>0.182854618012442</v>
          </cell>
          <cell r="BD1418">
            <v>0</v>
          </cell>
          <cell r="BE1418">
            <v>0.182854618012442</v>
          </cell>
          <cell r="BF1418">
            <v>0.817145381987558</v>
          </cell>
          <cell r="BG1418">
            <v>1398606779.08</v>
          </cell>
          <cell r="BH1418">
            <v>-2134381572.37</v>
          </cell>
          <cell r="BI1418">
            <v>1363439868.55</v>
          </cell>
          <cell r="BJ1418">
            <v>-38.7705330949355</v>
          </cell>
        </row>
        <row r="1419">
          <cell r="A1419" t="str">
            <v>002357.SZ</v>
          </cell>
          <cell r="B1419" t="str">
            <v>富临运业</v>
          </cell>
          <cell r="C1419">
            <v>94189210.42</v>
          </cell>
          <cell r="D1419">
            <v>307568221.68</v>
          </cell>
          <cell r="E1419">
            <v>0</v>
          </cell>
          <cell r="F1419">
            <v>0</v>
          </cell>
          <cell r="G1419">
            <v>0</v>
          </cell>
          <cell r="H1419">
            <v>0</v>
          </cell>
          <cell r="I1419">
            <v>112656218.57</v>
          </cell>
          <cell r="J1419">
            <v>4652293.37</v>
          </cell>
          <cell r="K1419">
            <v>5045209.17</v>
          </cell>
          <cell r="L1419">
            <v>0</v>
          </cell>
          <cell r="M1419">
            <v>0</v>
          </cell>
          <cell r="N1419">
            <v>0</v>
          </cell>
          <cell r="O1419">
            <v>0</v>
          </cell>
          <cell r="P1419">
            <v>39338927.33</v>
          </cell>
          <cell r="Q1419">
            <v>7237354.23</v>
          </cell>
          <cell r="R1419">
            <v>0</v>
          </cell>
          <cell r="S1419">
            <v>0</v>
          </cell>
          <cell r="T1419">
            <v>0</v>
          </cell>
          <cell r="U1419">
            <v>59274506.07</v>
          </cell>
          <cell r="V1419">
            <v>756304.98</v>
          </cell>
          <cell r="W1419">
            <v>0</v>
          </cell>
          <cell r="X1419">
            <v>129410000</v>
          </cell>
          <cell r="Y1419">
            <v>0</v>
          </cell>
          <cell r="Z1419">
            <v>0</v>
          </cell>
          <cell r="AA1419">
            <v>0</v>
          </cell>
          <cell r="AB1419">
            <v>1633561.66</v>
          </cell>
          <cell r="AC1419">
            <v>160402226.92</v>
          </cell>
          <cell r="AD1419">
            <v>8755.34</v>
          </cell>
        </row>
        <row r="1419">
          <cell r="AF1419">
            <v>313489036</v>
          </cell>
          <cell r="AG1419">
            <v>0</v>
          </cell>
          <cell r="AH1419">
            <v>207911580.98</v>
          </cell>
          <cell r="AI1419">
            <v>0</v>
          </cell>
          <cell r="AJ1419">
            <v>2457489.01</v>
          </cell>
          <cell r="AK1419">
            <v>26910727.08</v>
          </cell>
          <cell r="AL1419">
            <v>118904659.86</v>
          </cell>
          <cell r="AM1419">
            <v>0</v>
          </cell>
          <cell r="AN1419">
            <v>663254788.39</v>
          </cell>
          <cell r="AO1419">
            <v>922172789.74</v>
          </cell>
          <cell r="AP1419">
            <v>1332928281.32</v>
          </cell>
          <cell r="AQ1419">
            <v>2255101071.06</v>
          </cell>
          <cell r="AR1419">
            <v>425911306.65</v>
          </cell>
          <cell r="AS1419">
            <v>366842727.75</v>
          </cell>
          <cell r="AT1419">
            <v>129418755.34</v>
          </cell>
          <cell r="AU1419">
            <v>496261483.09</v>
          </cell>
          <cell r="AV1419">
            <v>1332928281.32</v>
          </cell>
          <cell r="AW1419">
            <v>1829189764.41</v>
          </cell>
          <cell r="AX1419">
            <v>366842727.75</v>
          </cell>
          <cell r="AY1419">
            <v>1462347036.66</v>
          </cell>
          <cell r="AZ1419">
            <v>0.271301257390355</v>
          </cell>
          <cell r="BA1419">
            <v>0.728698742609645</v>
          </cell>
          <cell r="BB1419">
            <v>1.37230921576557</v>
          </cell>
          <cell r="BC1419">
            <v>0.200549300508646</v>
          </cell>
          <cell r="BD1419">
            <v>0.0707519568817091</v>
          </cell>
          <cell r="BE1419">
            <v>0.200549300508646</v>
          </cell>
          <cell r="BF1419">
            <v>0.799450699491354</v>
          </cell>
          <cell r="BG1419" t="e">
            <v>#N/A</v>
          </cell>
          <cell r="BH1419">
            <v>167081345.35</v>
          </cell>
          <cell r="BI1419">
            <v>-842230626.64</v>
          </cell>
          <cell r="BJ1419" t="e">
            <v>#N/A</v>
          </cell>
        </row>
        <row r="1420">
          <cell r="A1420" t="str">
            <v>002161.SZ</v>
          </cell>
          <cell r="B1420" t="str">
            <v>远望谷</v>
          </cell>
          <cell r="C1420">
            <v>185019564.9</v>
          </cell>
          <cell r="D1420">
            <v>307450417.31</v>
          </cell>
          <cell r="E1420">
            <v>0</v>
          </cell>
          <cell r="F1420">
            <v>0</v>
          </cell>
          <cell r="G1420">
            <v>0</v>
          </cell>
          <cell r="H1420">
            <v>0</v>
          </cell>
          <cell r="I1420">
            <v>57367144.95</v>
          </cell>
          <cell r="J1420">
            <v>0</v>
          </cell>
          <cell r="K1420">
            <v>65544953.54</v>
          </cell>
          <cell r="L1420">
            <v>0</v>
          </cell>
          <cell r="M1420">
            <v>0</v>
          </cell>
          <cell r="N1420">
            <v>0</v>
          </cell>
          <cell r="O1420">
            <v>0</v>
          </cell>
          <cell r="P1420">
            <v>4751837.27</v>
          </cell>
          <cell r="Q1420">
            <v>18044569.98</v>
          </cell>
          <cell r="R1420">
            <v>0</v>
          </cell>
          <cell r="S1420">
            <v>0</v>
          </cell>
          <cell r="T1420">
            <v>0</v>
          </cell>
          <cell r="U1420">
            <v>95163242.16</v>
          </cell>
          <cell r="V1420">
            <v>6862355.2</v>
          </cell>
          <cell r="W1420">
            <v>0</v>
          </cell>
          <cell r="X1420">
            <v>364028295.26</v>
          </cell>
          <cell r="Y1420">
            <v>0</v>
          </cell>
          <cell r="Z1420">
            <v>0</v>
          </cell>
          <cell r="AA1420">
            <v>0</v>
          </cell>
          <cell r="AB1420">
            <v>0</v>
          </cell>
          <cell r="AC1420">
            <v>12068731.53</v>
          </cell>
          <cell r="AD1420">
            <v>0</v>
          </cell>
        </row>
        <row r="1420">
          <cell r="AF1420">
            <v>739757400</v>
          </cell>
          <cell r="AG1420">
            <v>0</v>
          </cell>
          <cell r="AH1420">
            <v>336243853.06</v>
          </cell>
          <cell r="AI1420">
            <v>79981175.22</v>
          </cell>
          <cell r="AJ1420">
            <v>1848991.91</v>
          </cell>
          <cell r="AK1420">
            <v>0</v>
          </cell>
          <cell r="AL1420">
            <v>145724697.13</v>
          </cell>
          <cell r="AM1420">
            <v>0</v>
          </cell>
          <cell r="AN1420">
            <v>254999030.47</v>
          </cell>
          <cell r="AO1420">
            <v>1116301112.1</v>
          </cell>
          <cell r="AP1420">
            <v>1558555147.79</v>
          </cell>
          <cell r="AQ1420">
            <v>2674856259.89</v>
          </cell>
          <cell r="AR1420">
            <v>349659157.37</v>
          </cell>
          <cell r="AS1420">
            <v>402613659.47</v>
          </cell>
          <cell r="AT1420">
            <v>364028295.26</v>
          </cell>
          <cell r="AU1420">
            <v>766641954.73</v>
          </cell>
          <cell r="AV1420">
            <v>1398592797.35</v>
          </cell>
          <cell r="AW1420">
            <v>2165234752.08</v>
          </cell>
          <cell r="AX1420">
            <v>402613659.47</v>
          </cell>
          <cell r="AY1420">
            <v>1762621092.61</v>
          </cell>
          <cell r="AZ1420">
            <v>0.354068746584423</v>
          </cell>
          <cell r="BA1420">
            <v>0.645931253415577</v>
          </cell>
          <cell r="BB1420">
            <v>1.54815236871132</v>
          </cell>
          <cell r="BC1420">
            <v>0.185944576717714</v>
          </cell>
          <cell r="BD1420">
            <v>0.168124169866709</v>
          </cell>
          <cell r="BE1420">
            <v>0.185944576717714</v>
          </cell>
          <cell r="BF1420">
            <v>0.814055423282286</v>
          </cell>
          <cell r="BG1420" t="e">
            <v>#N/A</v>
          </cell>
          <cell r="BH1420">
            <v>-286776298.72</v>
          </cell>
          <cell r="BI1420">
            <v>505553849.57</v>
          </cell>
          <cell r="BJ1420" t="e">
            <v>#N/A</v>
          </cell>
        </row>
        <row r="1421">
          <cell r="A1421" t="str">
            <v>603227.SH</v>
          </cell>
          <cell r="B1421" t="str">
            <v>雪峰科技</v>
          </cell>
          <cell r="C1421">
            <v>13119180.91</v>
          </cell>
          <cell r="D1421">
            <v>304645877.08</v>
          </cell>
          <cell r="E1421">
            <v>0</v>
          </cell>
          <cell r="F1421">
            <v>0</v>
          </cell>
          <cell r="G1421">
            <v>0</v>
          </cell>
          <cell r="H1421">
            <v>0</v>
          </cell>
          <cell r="I1421">
            <v>542484228.05</v>
          </cell>
          <cell r="J1421">
            <v>0</v>
          </cell>
          <cell r="K1421">
            <v>98619919.64</v>
          </cell>
          <cell r="L1421">
            <v>0</v>
          </cell>
          <cell r="M1421">
            <v>0</v>
          </cell>
          <cell r="N1421">
            <v>0</v>
          </cell>
          <cell r="O1421">
            <v>0</v>
          </cell>
          <cell r="P1421">
            <v>25677291.86</v>
          </cell>
          <cell r="Q1421">
            <v>51352860.86</v>
          </cell>
          <cell r="R1421">
            <v>0</v>
          </cell>
          <cell r="S1421">
            <v>0</v>
          </cell>
          <cell r="T1421">
            <v>0</v>
          </cell>
          <cell r="U1421">
            <v>13354000</v>
          </cell>
          <cell r="V1421">
            <v>313219522.59</v>
          </cell>
          <cell r="W1421">
            <v>0</v>
          </cell>
          <cell r="X1421">
            <v>295640000</v>
          </cell>
          <cell r="Y1421">
            <v>0</v>
          </cell>
          <cell r="Z1421">
            <v>0</v>
          </cell>
          <cell r="AA1421">
            <v>33309000</v>
          </cell>
          <cell r="AB1421">
            <v>0</v>
          </cell>
          <cell r="AC1421">
            <v>222929493.73</v>
          </cell>
          <cell r="AD1421">
            <v>0</v>
          </cell>
        </row>
        <row r="1421">
          <cell r="AF1421">
            <v>724570000</v>
          </cell>
          <cell r="AG1421">
            <v>0</v>
          </cell>
          <cell r="AH1421">
            <v>412518021.97</v>
          </cell>
          <cell r="AI1421">
            <v>0</v>
          </cell>
          <cell r="AJ1421">
            <v>-6147281.51</v>
          </cell>
          <cell r="AK1421">
            <v>26572152.67</v>
          </cell>
          <cell r="AL1421">
            <v>56145156.86</v>
          </cell>
          <cell r="AM1421">
            <v>0</v>
          </cell>
          <cell r="AN1421">
            <v>369017855.12</v>
          </cell>
          <cell r="AO1421">
            <v>1914351374.72</v>
          </cell>
          <cell r="AP1421">
            <v>1582675905.11</v>
          </cell>
          <cell r="AQ1421">
            <v>3497027279.83</v>
          </cell>
          <cell r="AR1421">
            <v>1267402497.64</v>
          </cell>
          <cell r="AS1421">
            <v>317999877.08</v>
          </cell>
          <cell r="AT1421">
            <v>328949000</v>
          </cell>
          <cell r="AU1421">
            <v>646948877.08</v>
          </cell>
          <cell r="AV1421">
            <v>1582675905.11</v>
          </cell>
          <cell r="AW1421">
            <v>2229624782.19</v>
          </cell>
          <cell r="AX1421">
            <v>317999877.08</v>
          </cell>
          <cell r="AY1421">
            <v>1911624905.11</v>
          </cell>
          <cell r="AZ1421">
            <v>0.29016042620613</v>
          </cell>
          <cell r="BA1421">
            <v>0.70983957379387</v>
          </cell>
          <cell r="BB1421">
            <v>1.40876901897046</v>
          </cell>
          <cell r="BC1421">
            <v>0.142624839668158</v>
          </cell>
          <cell r="BD1421">
            <v>0.147535586537972</v>
          </cell>
          <cell r="BE1421">
            <v>0.142624839668158</v>
          </cell>
          <cell r="BF1421">
            <v>0.857375160331842</v>
          </cell>
          <cell r="BG1421" t="e">
            <v>#N/A</v>
          </cell>
          <cell r="BH1421">
            <v>-5703269.19</v>
          </cell>
          <cell r="BI1421">
            <v>-194251538.57</v>
          </cell>
          <cell r="BJ1421" t="e">
            <v>#N/A</v>
          </cell>
        </row>
        <row r="1422">
          <cell r="A1422" t="str">
            <v>600257.SH</v>
          </cell>
          <cell r="B1422" t="str">
            <v>大湖股份</v>
          </cell>
          <cell r="C1422">
            <v>0</v>
          </cell>
          <cell r="D1422">
            <v>303887812.3</v>
          </cell>
          <cell r="E1422">
            <v>0</v>
          </cell>
          <cell r="F1422">
            <v>0</v>
          </cell>
          <cell r="G1422">
            <v>0</v>
          </cell>
          <cell r="H1422">
            <v>0</v>
          </cell>
          <cell r="I1422">
            <v>93183604.75</v>
          </cell>
          <cell r="J1422">
            <v>0</v>
          </cell>
          <cell r="K1422">
            <v>59560296.7</v>
          </cell>
          <cell r="L1422">
            <v>0</v>
          </cell>
          <cell r="M1422">
            <v>0</v>
          </cell>
          <cell r="N1422">
            <v>0</v>
          </cell>
          <cell r="O1422">
            <v>0</v>
          </cell>
          <cell r="P1422">
            <v>20894300.45</v>
          </cell>
          <cell r="Q1422">
            <v>53815090.94</v>
          </cell>
          <cell r="R1422">
            <v>0</v>
          </cell>
          <cell r="S1422">
            <v>0</v>
          </cell>
          <cell r="T1422">
            <v>0</v>
          </cell>
          <cell r="U1422">
            <v>29048326.1</v>
          </cell>
          <cell r="V1422">
            <v>6076936.98</v>
          </cell>
          <cell r="W1422">
            <v>0</v>
          </cell>
          <cell r="X1422">
            <v>177500000</v>
          </cell>
          <cell r="Y1422">
            <v>0</v>
          </cell>
          <cell r="Z1422">
            <v>0</v>
          </cell>
          <cell r="AA1422">
            <v>0</v>
          </cell>
          <cell r="AB1422">
            <v>0</v>
          </cell>
          <cell r="AC1422">
            <v>15114025.51</v>
          </cell>
          <cell r="AD1422">
            <v>0</v>
          </cell>
        </row>
        <row r="1422">
          <cell r="AF1422">
            <v>481237188</v>
          </cell>
          <cell r="AG1422">
            <v>0</v>
          </cell>
          <cell r="AH1422">
            <v>600263005.71</v>
          </cell>
          <cell r="AI1422">
            <v>0</v>
          </cell>
          <cell r="AJ1422">
            <v>-5244479.91</v>
          </cell>
          <cell r="AK1422">
            <v>0</v>
          </cell>
          <cell r="AL1422">
            <v>44157681.39</v>
          </cell>
          <cell r="AM1422">
            <v>0</v>
          </cell>
          <cell r="AN1422">
            <v>52997751.26</v>
          </cell>
          <cell r="AO1422">
            <v>759080393.73</v>
          </cell>
          <cell r="AP1422">
            <v>1173411146.45</v>
          </cell>
          <cell r="AQ1422">
            <v>1932491540.18</v>
          </cell>
          <cell r="AR1422">
            <v>248644255.33</v>
          </cell>
          <cell r="AS1422">
            <v>332936138.4</v>
          </cell>
          <cell r="AT1422">
            <v>177500000</v>
          </cell>
          <cell r="AU1422">
            <v>510436138.4</v>
          </cell>
          <cell r="AV1422">
            <v>1173411146.45</v>
          </cell>
          <cell r="AW1422">
            <v>1683847284.85</v>
          </cell>
          <cell r="AX1422">
            <v>332936138.4</v>
          </cell>
          <cell r="AY1422">
            <v>1350911146.45</v>
          </cell>
          <cell r="AZ1422">
            <v>0.303136836097028</v>
          </cell>
          <cell r="BA1422">
            <v>0.696863163902972</v>
          </cell>
          <cell r="BB1422">
            <v>1.43500195131456</v>
          </cell>
          <cell r="BC1422">
            <v>0.197723476110637</v>
          </cell>
          <cell r="BD1422">
            <v>0.105413359986391</v>
          </cell>
          <cell r="BE1422">
            <v>0.197723476110637</v>
          </cell>
          <cell r="BF1422">
            <v>0.802276523889363</v>
          </cell>
          <cell r="BG1422" t="e">
            <v>#N/A</v>
          </cell>
          <cell r="BH1422">
            <v>-137843314.06</v>
          </cell>
          <cell r="BI1422">
            <v>514360652.14</v>
          </cell>
          <cell r="BJ1422" t="e">
            <v>#N/A</v>
          </cell>
        </row>
        <row r="1423">
          <cell r="A1423" t="str">
            <v>600736.SH</v>
          </cell>
          <cell r="B1423" t="str">
            <v>苏州高新</v>
          </cell>
          <cell r="C1423">
            <v>271137020.9</v>
          </cell>
          <cell r="D1423">
            <v>303860165.65</v>
          </cell>
          <cell r="E1423">
            <v>0</v>
          </cell>
          <cell r="F1423">
            <v>0</v>
          </cell>
          <cell r="G1423">
            <v>0</v>
          </cell>
          <cell r="H1423">
            <v>0</v>
          </cell>
          <cell r="I1423">
            <v>2783559015.88</v>
          </cell>
          <cell r="J1423">
            <v>53496406.82</v>
          </cell>
          <cell r="K1423">
            <v>13329184366.79</v>
          </cell>
          <cell r="L1423">
            <v>0</v>
          </cell>
          <cell r="M1423">
            <v>0</v>
          </cell>
          <cell r="N1423">
            <v>0</v>
          </cell>
          <cell r="O1423">
            <v>0</v>
          </cell>
          <cell r="P1423">
            <v>47290271.06</v>
          </cell>
          <cell r="Q1423">
            <v>978943558.81</v>
          </cell>
          <cell r="R1423">
            <v>0</v>
          </cell>
          <cell r="S1423">
            <v>0</v>
          </cell>
          <cell r="T1423">
            <v>0</v>
          </cell>
          <cell r="U1423">
            <v>4336539198.56</v>
          </cell>
          <cell r="V1423">
            <v>1178254390.58</v>
          </cell>
          <cell r="W1423">
            <v>0</v>
          </cell>
          <cell r="X1423">
            <v>11442912500</v>
          </cell>
          <cell r="Y1423">
            <v>4332970592.03</v>
          </cell>
          <cell r="Z1423">
            <v>0</v>
          </cell>
          <cell r="AA1423">
            <v>388465.92</v>
          </cell>
          <cell r="AB1423">
            <v>1860028.49</v>
          </cell>
          <cell r="AC1423">
            <v>119179792.33</v>
          </cell>
          <cell r="AD1423">
            <v>3421325.8</v>
          </cell>
        </row>
        <row r="1423">
          <cell r="AF1423">
            <v>1151292907</v>
          </cell>
          <cell r="AG1423">
            <v>1880084283.02</v>
          </cell>
          <cell r="AH1423">
            <v>1568403891.18</v>
          </cell>
          <cell r="AI1423">
            <v>0</v>
          </cell>
          <cell r="AJ1423">
            <v>462021232.56</v>
          </cell>
          <cell r="AK1423">
            <v>0</v>
          </cell>
          <cell r="AL1423">
            <v>387164167.15</v>
          </cell>
          <cell r="AM1423">
            <v>0</v>
          </cell>
          <cell r="AN1423">
            <v>3498056871.06</v>
          </cell>
          <cell r="AO1423">
            <v>39182997099.62</v>
          </cell>
          <cell r="AP1423">
            <v>8947023351.97</v>
          </cell>
          <cell r="AQ1423">
            <v>48130020451.59</v>
          </cell>
          <cell r="AR1423">
            <v>18762904851.66</v>
          </cell>
          <cell r="AS1423">
            <v>4640399364.21</v>
          </cell>
          <cell r="AT1423">
            <v>15779692883.75</v>
          </cell>
          <cell r="AU1423">
            <v>20420092247.96</v>
          </cell>
          <cell r="AV1423">
            <v>8947023351.97</v>
          </cell>
          <cell r="AW1423">
            <v>29367115599.93</v>
          </cell>
          <cell r="AX1423">
            <v>4640399364.21</v>
          </cell>
          <cell r="AY1423">
            <v>24726716235.72</v>
          </cell>
          <cell r="AZ1423">
            <v>0.695338708988113</v>
          </cell>
          <cell r="BA1423">
            <v>0.304661291011887</v>
          </cell>
          <cell r="BB1423">
            <v>3.28233362590518</v>
          </cell>
          <cell r="BC1423">
            <v>0.158013453804127</v>
          </cell>
          <cell r="BD1423">
            <v>0.537325255183986</v>
          </cell>
          <cell r="BE1423">
            <v>0.158013453804127</v>
          </cell>
          <cell r="BF1423">
            <v>0.841986546195873</v>
          </cell>
          <cell r="BG1423">
            <v>2428687051.17</v>
          </cell>
          <cell r="BH1423">
            <v>-13113228955.88</v>
          </cell>
          <cell r="BI1423">
            <v>14738032888.92</v>
          </cell>
          <cell r="BJ1423">
            <v>1.19730431520754</v>
          </cell>
        </row>
        <row r="1424">
          <cell r="A1424" t="str">
            <v>603055.SH</v>
          </cell>
          <cell r="B1424" t="str">
            <v>台华新材</v>
          </cell>
          <cell r="C1424">
            <v>2805743.06</v>
          </cell>
          <cell r="D1424">
            <v>303362905.94</v>
          </cell>
          <cell r="E1424">
            <v>0</v>
          </cell>
          <cell r="F1424">
            <v>0</v>
          </cell>
          <cell r="G1424">
            <v>0</v>
          </cell>
          <cell r="H1424">
            <v>0</v>
          </cell>
          <cell r="I1424">
            <v>1265629675.56</v>
          </cell>
          <cell r="J1424">
            <v>2092700.96</v>
          </cell>
          <cell r="K1424">
            <v>62375808.23</v>
          </cell>
          <cell r="L1424">
            <v>0</v>
          </cell>
          <cell r="M1424">
            <v>0</v>
          </cell>
          <cell r="N1424">
            <v>0</v>
          </cell>
          <cell r="O1424">
            <v>0</v>
          </cell>
          <cell r="P1424">
            <v>48453060.12</v>
          </cell>
          <cell r="Q1424">
            <v>77625522.09</v>
          </cell>
          <cell r="R1424">
            <v>0</v>
          </cell>
          <cell r="S1424">
            <v>0</v>
          </cell>
          <cell r="T1424">
            <v>0</v>
          </cell>
          <cell r="U1424">
            <v>144888532.59</v>
          </cell>
          <cell r="V1424">
            <v>8108855.07</v>
          </cell>
          <cell r="W1424">
            <v>0</v>
          </cell>
          <cell r="X1424">
            <v>746117418.36</v>
          </cell>
          <cell r="Y1424">
            <v>210371678.22</v>
          </cell>
          <cell r="Z1424">
            <v>0</v>
          </cell>
          <cell r="AA1424">
            <v>0</v>
          </cell>
          <cell r="AB1424">
            <v>0</v>
          </cell>
          <cell r="AC1424">
            <v>19719375.1</v>
          </cell>
          <cell r="AD1424">
            <v>0</v>
          </cell>
        </row>
        <row r="1424">
          <cell r="AF1424">
            <v>864890388</v>
          </cell>
          <cell r="AG1424">
            <v>27487134.49</v>
          </cell>
          <cell r="AH1424">
            <v>1015329717.17</v>
          </cell>
          <cell r="AI1424">
            <v>27696282.01</v>
          </cell>
          <cell r="AJ1424">
            <v>2551079.75</v>
          </cell>
          <cell r="AK1424">
            <v>0</v>
          </cell>
          <cell r="AL1424">
            <v>82348317.18</v>
          </cell>
          <cell r="AM1424">
            <v>0</v>
          </cell>
          <cell r="AN1424">
            <v>1625283995.84</v>
          </cell>
          <cell r="AO1424">
            <v>2891551275.3</v>
          </cell>
          <cell r="AP1424">
            <v>3645586914.44</v>
          </cell>
          <cell r="AQ1424">
            <v>6537138189.74</v>
          </cell>
          <cell r="AR1424">
            <v>1486810740.19</v>
          </cell>
          <cell r="AS1424">
            <v>448251438.53</v>
          </cell>
          <cell r="AT1424">
            <v>956489096.58</v>
          </cell>
          <cell r="AU1424">
            <v>1404740535.11</v>
          </cell>
          <cell r="AV1424">
            <v>3590194350.42</v>
          </cell>
          <cell r="AW1424">
            <v>4994934885.53</v>
          </cell>
          <cell r="AX1424">
            <v>448251438.53</v>
          </cell>
          <cell r="AY1424">
            <v>4546683447</v>
          </cell>
          <cell r="AZ1424">
            <v>0.281233002492073</v>
          </cell>
          <cell r="BA1424">
            <v>0.718766997507927</v>
          </cell>
          <cell r="BB1424">
            <v>1.39127144605575</v>
          </cell>
          <cell r="BC1424">
            <v>0.0897411975936974</v>
          </cell>
          <cell r="BD1424">
            <v>0.191491804898375</v>
          </cell>
          <cell r="BE1424">
            <v>0.0897411975936974</v>
          </cell>
          <cell r="BF1424">
            <v>0.910258802406303</v>
          </cell>
          <cell r="BG1424" t="e">
            <v>#N/A</v>
          </cell>
          <cell r="BH1424">
            <v>-126433541.26</v>
          </cell>
          <cell r="BI1424">
            <v>1191065483.2</v>
          </cell>
          <cell r="BJ1424" t="e">
            <v>#N/A</v>
          </cell>
        </row>
        <row r="1425">
          <cell r="A1425" t="str">
            <v>603269.SH</v>
          </cell>
          <cell r="B1425" t="str">
            <v>海鸥股份</v>
          </cell>
          <cell r="C1425">
            <v>10487747.47</v>
          </cell>
          <cell r="D1425">
            <v>303197066.33</v>
          </cell>
          <cell r="E1425">
            <v>0</v>
          </cell>
          <cell r="F1425">
            <v>0</v>
          </cell>
          <cell r="G1425">
            <v>0</v>
          </cell>
          <cell r="H1425">
            <v>0</v>
          </cell>
          <cell r="I1425">
            <v>405684273.12</v>
          </cell>
          <cell r="J1425">
            <v>0</v>
          </cell>
          <cell r="K1425">
            <v>558436216.73</v>
          </cell>
          <cell r="L1425">
            <v>0</v>
          </cell>
          <cell r="M1425">
            <v>0</v>
          </cell>
          <cell r="N1425">
            <v>0</v>
          </cell>
          <cell r="O1425">
            <v>0</v>
          </cell>
          <cell r="P1425">
            <v>7420428.37</v>
          </cell>
          <cell r="Q1425">
            <v>4063290.06</v>
          </cell>
          <cell r="R1425">
            <v>0</v>
          </cell>
          <cell r="S1425">
            <v>0</v>
          </cell>
          <cell r="T1425">
            <v>0</v>
          </cell>
          <cell r="U1425">
            <v>2575756.19</v>
          </cell>
          <cell r="V1425">
            <v>34815588.98</v>
          </cell>
          <cell r="W1425">
            <v>0</v>
          </cell>
          <cell r="X1425">
            <v>24573156.4</v>
          </cell>
          <cell r="Y1425">
            <v>0</v>
          </cell>
          <cell r="Z1425">
            <v>0</v>
          </cell>
          <cell r="AA1425">
            <v>0</v>
          </cell>
          <cell r="AB1425">
            <v>30686692.65</v>
          </cell>
          <cell r="AC1425">
            <v>44907607.24</v>
          </cell>
          <cell r="AD1425">
            <v>5558479.84</v>
          </cell>
        </row>
        <row r="1425">
          <cell r="AF1425">
            <v>112518866</v>
          </cell>
          <cell r="AG1425">
            <v>0</v>
          </cell>
          <cell r="AH1425">
            <v>352335512.57</v>
          </cell>
          <cell r="AI1425">
            <v>0</v>
          </cell>
          <cell r="AJ1425">
            <v>-8619528.8</v>
          </cell>
          <cell r="AK1425">
            <v>3975824.74</v>
          </cell>
          <cell r="AL1425">
            <v>49200941.44</v>
          </cell>
          <cell r="AM1425">
            <v>0</v>
          </cell>
          <cell r="AN1425">
            <v>356608617.62</v>
          </cell>
          <cell r="AO1425">
            <v>1432406303.38</v>
          </cell>
          <cell r="AP1425">
            <v>866020233.57</v>
          </cell>
          <cell r="AQ1425">
            <v>2298426536.95</v>
          </cell>
          <cell r="AR1425">
            <v>1096501844.62</v>
          </cell>
          <cell r="AS1425">
            <v>305772822.52</v>
          </cell>
          <cell r="AT1425">
            <v>30131636.24</v>
          </cell>
          <cell r="AU1425">
            <v>335904458.76</v>
          </cell>
          <cell r="AV1425">
            <v>866020233.57</v>
          </cell>
          <cell r="AW1425">
            <v>1201924692.33</v>
          </cell>
          <cell r="AX1425">
            <v>305772822.52</v>
          </cell>
          <cell r="AY1425">
            <v>896151869.81</v>
          </cell>
          <cell r="AZ1425">
            <v>0.279472134072585</v>
          </cell>
          <cell r="BA1425">
            <v>0.720527865927415</v>
          </cell>
          <cell r="BB1425">
            <v>1.38787137498543</v>
          </cell>
          <cell r="BC1425">
            <v>0.254402646414762</v>
          </cell>
          <cell r="BD1425">
            <v>0.0250694876578233</v>
          </cell>
          <cell r="BE1425">
            <v>0.254402646414762</v>
          </cell>
          <cell r="BF1425">
            <v>0.745597353585238</v>
          </cell>
          <cell r="BG1425" t="e">
            <v>#N/A</v>
          </cell>
          <cell r="BH1425">
            <v>46048597.11</v>
          </cell>
          <cell r="BI1425">
            <v>412075668.64</v>
          </cell>
          <cell r="BJ1425" t="e">
            <v>#N/A</v>
          </cell>
        </row>
        <row r="1426">
          <cell r="A1426" t="str">
            <v>605068.SH</v>
          </cell>
          <cell r="B1426" t="str">
            <v>明新旭腾</v>
          </cell>
          <cell r="C1426">
            <v>0</v>
          </cell>
          <cell r="D1426">
            <v>303187887.5</v>
          </cell>
          <cell r="E1426">
            <v>0</v>
          </cell>
          <cell r="F1426">
            <v>0</v>
          </cell>
          <cell r="G1426">
            <v>0</v>
          </cell>
          <cell r="H1426">
            <v>0</v>
          </cell>
          <cell r="I1426">
            <v>222833239.88</v>
          </cell>
          <cell r="J1426">
            <v>0</v>
          </cell>
          <cell r="K1426">
            <v>769604.23</v>
          </cell>
          <cell r="L1426">
            <v>0</v>
          </cell>
          <cell r="M1426">
            <v>0</v>
          </cell>
          <cell r="N1426">
            <v>0</v>
          </cell>
          <cell r="O1426">
            <v>0</v>
          </cell>
          <cell r="P1426">
            <v>8597337.62</v>
          </cell>
          <cell r="Q1426">
            <v>14845166.65</v>
          </cell>
          <cell r="R1426">
            <v>0</v>
          </cell>
          <cell r="S1426">
            <v>0</v>
          </cell>
          <cell r="T1426">
            <v>0</v>
          </cell>
          <cell r="U1426">
            <v>0</v>
          </cell>
          <cell r="V1426">
            <v>100048.55</v>
          </cell>
          <cell r="W1426">
            <v>0</v>
          </cell>
          <cell r="X1426">
            <v>0</v>
          </cell>
          <cell r="Y1426">
            <v>0</v>
          </cell>
          <cell r="Z1426">
            <v>0</v>
          </cell>
          <cell r="AA1426">
            <v>4135970</v>
          </cell>
          <cell r="AB1426">
            <v>90807992.85</v>
          </cell>
          <cell r="AC1426">
            <v>39370680.51</v>
          </cell>
          <cell r="AD1426">
            <v>0</v>
          </cell>
        </row>
        <row r="1426">
          <cell r="AF1426">
            <v>166000000</v>
          </cell>
          <cell r="AG1426">
            <v>0</v>
          </cell>
          <cell r="AH1426">
            <v>912613199.97</v>
          </cell>
          <cell r="AI1426">
            <v>0</v>
          </cell>
          <cell r="AJ1426">
            <v>252603.21</v>
          </cell>
          <cell r="AK1426">
            <v>0</v>
          </cell>
          <cell r="AL1426">
            <v>47853011.68</v>
          </cell>
          <cell r="AM1426">
            <v>0</v>
          </cell>
          <cell r="AN1426">
            <v>598277970.32</v>
          </cell>
          <cell r="AO1426">
            <v>684647927.79</v>
          </cell>
          <cell r="AP1426">
            <v>1724996785.18</v>
          </cell>
          <cell r="AQ1426">
            <v>2409644712.97</v>
          </cell>
          <cell r="AR1426">
            <v>377324070.29</v>
          </cell>
          <cell r="AS1426">
            <v>303187887.5</v>
          </cell>
          <cell r="AT1426">
            <v>4135970</v>
          </cell>
          <cell r="AU1426">
            <v>307323857.5</v>
          </cell>
          <cell r="AV1426">
            <v>1724996785.18</v>
          </cell>
          <cell r="AW1426">
            <v>2032320642.68</v>
          </cell>
          <cell r="AX1426">
            <v>303187887.5</v>
          </cell>
          <cell r="AY1426">
            <v>1729132755.18</v>
          </cell>
          <cell r="AZ1426">
            <v>0.151218194140239</v>
          </cell>
          <cell r="BA1426">
            <v>0.848781805859761</v>
          </cell>
          <cell r="BB1426">
            <v>1.17815908999966</v>
          </cell>
          <cell r="BC1426">
            <v>0.149183096964556</v>
          </cell>
          <cell r="BD1426">
            <v>0.00203509717568284</v>
          </cell>
          <cell r="BE1426">
            <v>0.149183096964556</v>
          </cell>
          <cell r="BF1426">
            <v>0.850816903035444</v>
          </cell>
          <cell r="BG1426">
            <v>685158253.43</v>
          </cell>
          <cell r="BH1426">
            <v>-619628818.45</v>
          </cell>
          <cell r="BI1426">
            <v>1075379521.29</v>
          </cell>
          <cell r="BJ1426">
            <v>2.75581986391325</v>
          </cell>
        </row>
        <row r="1427">
          <cell r="A1427" t="str">
            <v>002960.SZ</v>
          </cell>
          <cell r="B1427" t="str">
            <v>青鸟消防</v>
          </cell>
          <cell r="C1427">
            <v>23678924.77</v>
          </cell>
          <cell r="D1427">
            <v>303000000</v>
          </cell>
          <cell r="E1427">
            <v>0</v>
          </cell>
          <cell r="F1427">
            <v>0</v>
          </cell>
          <cell r="G1427">
            <v>0</v>
          </cell>
          <cell r="H1427">
            <v>0</v>
          </cell>
          <cell r="I1427">
            <v>759450689.48</v>
          </cell>
          <cell r="J1427">
            <v>22888981.9</v>
          </cell>
          <cell r="K1427">
            <v>82954645.3</v>
          </cell>
          <cell r="L1427">
            <v>0</v>
          </cell>
          <cell r="M1427">
            <v>0</v>
          </cell>
          <cell r="N1427">
            <v>0</v>
          </cell>
          <cell r="O1427">
            <v>0</v>
          </cell>
          <cell r="P1427">
            <v>49659634.18</v>
          </cell>
          <cell r="Q1427">
            <v>82154918.28</v>
          </cell>
          <cell r="R1427">
            <v>0</v>
          </cell>
          <cell r="S1427">
            <v>0</v>
          </cell>
          <cell r="T1427">
            <v>0</v>
          </cell>
          <cell r="U1427">
            <v>8948577.7</v>
          </cell>
          <cell r="V1427">
            <v>16699995.57</v>
          </cell>
          <cell r="W1427">
            <v>0</v>
          </cell>
          <cell r="X1427">
            <v>61033680.53</v>
          </cell>
          <cell r="Y1427">
            <v>2935129.65</v>
          </cell>
          <cell r="Z1427">
            <v>0</v>
          </cell>
          <cell r="AA1427">
            <v>0</v>
          </cell>
          <cell r="AB1427">
            <v>11918183.7</v>
          </cell>
          <cell r="AC1427">
            <v>6901552.51</v>
          </cell>
          <cell r="AD1427">
            <v>0</v>
          </cell>
        </row>
        <row r="1427">
          <cell r="AF1427">
            <v>348282702</v>
          </cell>
          <cell r="AG1427">
            <v>0</v>
          </cell>
          <cell r="AH1427">
            <v>858013955.89</v>
          </cell>
          <cell r="AI1427">
            <v>81095830.39</v>
          </cell>
          <cell r="AJ1427">
            <v>-10905642.03</v>
          </cell>
          <cell r="AK1427">
            <v>0</v>
          </cell>
          <cell r="AL1427">
            <v>123105000</v>
          </cell>
          <cell r="AM1427">
            <v>0</v>
          </cell>
          <cell r="AN1427">
            <v>2146158087.4</v>
          </cell>
          <cell r="AO1427">
            <v>1432224913.57</v>
          </cell>
          <cell r="AP1427">
            <v>3545749933.65</v>
          </cell>
          <cell r="AQ1427">
            <v>4977974847.22</v>
          </cell>
          <cell r="AR1427">
            <v>1056307525.69</v>
          </cell>
          <cell r="AS1427">
            <v>311948577.7</v>
          </cell>
          <cell r="AT1427">
            <v>63968810.18</v>
          </cell>
          <cell r="AU1427">
            <v>375917387.88</v>
          </cell>
          <cell r="AV1427">
            <v>3383558272.87</v>
          </cell>
          <cell r="AW1427">
            <v>3759475660.75</v>
          </cell>
          <cell r="AX1427">
            <v>311948577.7</v>
          </cell>
          <cell r="AY1427">
            <v>3447527083.05</v>
          </cell>
          <cell r="AZ1427">
            <v>0.0999919727648951</v>
          </cell>
          <cell r="BA1427">
            <v>0.900008027235105</v>
          </cell>
          <cell r="BB1427">
            <v>1.1111012010327</v>
          </cell>
          <cell r="BC1427">
            <v>0.0829766185100843</v>
          </cell>
          <cell r="BD1427">
            <v>0.0170153542548108</v>
          </cell>
          <cell r="BE1427">
            <v>0.0829766185100843</v>
          </cell>
          <cell r="BF1427">
            <v>0.917023381489916</v>
          </cell>
          <cell r="BG1427">
            <v>390151300.65</v>
          </cell>
          <cell r="BH1427">
            <v>-699065437.91</v>
          </cell>
          <cell r="BI1427">
            <v>2343624857.38</v>
          </cell>
          <cell r="BJ1427">
            <v>1.19972182336734</v>
          </cell>
        </row>
        <row r="1428">
          <cell r="A1428" t="str">
            <v>600405.SH</v>
          </cell>
          <cell r="B1428" t="str">
            <v>动力源</v>
          </cell>
          <cell r="C1428">
            <v>0</v>
          </cell>
          <cell r="D1428">
            <v>302291390.86</v>
          </cell>
          <cell r="E1428">
            <v>0</v>
          </cell>
          <cell r="F1428">
            <v>0</v>
          </cell>
          <cell r="G1428">
            <v>0</v>
          </cell>
          <cell r="H1428">
            <v>0</v>
          </cell>
          <cell r="I1428">
            <v>839893702.03</v>
          </cell>
          <cell r="J1428">
            <v>0</v>
          </cell>
          <cell r="K1428">
            <v>35739204.36</v>
          </cell>
          <cell r="L1428">
            <v>0</v>
          </cell>
          <cell r="M1428">
            <v>0</v>
          </cell>
          <cell r="N1428">
            <v>0</v>
          </cell>
          <cell r="O1428">
            <v>0</v>
          </cell>
          <cell r="P1428">
            <v>35949097.75</v>
          </cell>
          <cell r="Q1428">
            <v>3738608.95</v>
          </cell>
          <cell r="R1428">
            <v>0</v>
          </cell>
          <cell r="S1428">
            <v>0</v>
          </cell>
          <cell r="T1428">
            <v>0</v>
          </cell>
          <cell r="U1428">
            <v>229857991.59</v>
          </cell>
          <cell r="V1428">
            <v>3405195.39</v>
          </cell>
          <cell r="W1428">
            <v>0</v>
          </cell>
          <cell r="X1428">
            <v>62400000</v>
          </cell>
          <cell r="Y1428">
            <v>0</v>
          </cell>
          <cell r="Z1428">
            <v>0</v>
          </cell>
          <cell r="AA1428">
            <v>0</v>
          </cell>
          <cell r="AB1428">
            <v>0</v>
          </cell>
          <cell r="AC1428">
            <v>9008666.66</v>
          </cell>
          <cell r="AD1428">
            <v>0</v>
          </cell>
        </row>
        <row r="1428">
          <cell r="AF1428">
            <v>557143948</v>
          </cell>
          <cell r="AG1428">
            <v>0</v>
          </cell>
          <cell r="AH1428">
            <v>514821086.45</v>
          </cell>
          <cell r="AI1428">
            <v>10212840</v>
          </cell>
          <cell r="AJ1428">
            <v>-348244.35</v>
          </cell>
          <cell r="AK1428">
            <v>0</v>
          </cell>
          <cell r="AL1428">
            <v>34371811.93</v>
          </cell>
          <cell r="AM1428">
            <v>0</v>
          </cell>
          <cell r="AN1428">
            <v>-108061719.53</v>
          </cell>
          <cell r="AO1428">
            <v>1522283857.59</v>
          </cell>
          <cell r="AP1428">
            <v>1008139722.5</v>
          </cell>
          <cell r="AQ1428">
            <v>2530423580.09</v>
          </cell>
          <cell r="AR1428">
            <v>927734475.14</v>
          </cell>
          <cell r="AS1428">
            <v>532149382.45</v>
          </cell>
          <cell r="AT1428">
            <v>62400000</v>
          </cell>
          <cell r="AU1428">
            <v>594549382.45</v>
          </cell>
          <cell r="AV1428">
            <v>987714042.5</v>
          </cell>
          <cell r="AW1428">
            <v>1582263424.95</v>
          </cell>
          <cell r="AX1428">
            <v>532149382.45</v>
          </cell>
          <cell r="AY1428">
            <v>1050114042.5</v>
          </cell>
          <cell r="AZ1428">
            <v>0.375758785215419</v>
          </cell>
          <cell r="BA1428">
            <v>0.624241214784581</v>
          </cell>
          <cell r="BB1428">
            <v>1.60194485131055</v>
          </cell>
          <cell r="BC1428">
            <v>0.336321609953675</v>
          </cell>
          <cell r="BD1428">
            <v>0.0394371752617437</v>
          </cell>
          <cell r="BE1428">
            <v>0.336321609953675</v>
          </cell>
          <cell r="BF1428">
            <v>0.663678390046325</v>
          </cell>
          <cell r="BG1428" t="e">
            <v>#N/A</v>
          </cell>
          <cell r="BH1428">
            <v>389943233.8</v>
          </cell>
          <cell r="BI1428">
            <v>-43933136.07</v>
          </cell>
          <cell r="BJ1428" t="e">
            <v>#N/A</v>
          </cell>
        </row>
        <row r="1429">
          <cell r="A1429" t="str">
            <v>002708.SZ</v>
          </cell>
          <cell r="B1429" t="str">
            <v>光洋股份</v>
          </cell>
          <cell r="C1429">
            <v>0</v>
          </cell>
          <cell r="D1429">
            <v>302100000</v>
          </cell>
          <cell r="E1429">
            <v>0</v>
          </cell>
          <cell r="F1429">
            <v>0</v>
          </cell>
          <cell r="G1429">
            <v>0</v>
          </cell>
          <cell r="H1429">
            <v>0</v>
          </cell>
          <cell r="I1429">
            <v>720285061.62</v>
          </cell>
          <cell r="J1429">
            <v>0</v>
          </cell>
          <cell r="K1429">
            <v>3138762.53</v>
          </cell>
          <cell r="L1429">
            <v>0</v>
          </cell>
          <cell r="M1429">
            <v>0</v>
          </cell>
          <cell r="N1429">
            <v>0</v>
          </cell>
          <cell r="O1429">
            <v>0</v>
          </cell>
          <cell r="P1429">
            <v>30253705.1</v>
          </cell>
          <cell r="Q1429">
            <v>5460272.95</v>
          </cell>
          <cell r="R1429">
            <v>0</v>
          </cell>
          <cell r="S1429">
            <v>0</v>
          </cell>
          <cell r="T1429">
            <v>0</v>
          </cell>
          <cell r="U1429">
            <v>2515429.13</v>
          </cell>
          <cell r="V1429">
            <v>102931.1</v>
          </cell>
          <cell r="W1429">
            <v>0</v>
          </cell>
          <cell r="X1429">
            <v>20000000</v>
          </cell>
          <cell r="Y1429">
            <v>0</v>
          </cell>
          <cell r="Z1429">
            <v>0</v>
          </cell>
          <cell r="AA1429">
            <v>0</v>
          </cell>
          <cell r="AB1429">
            <v>0</v>
          </cell>
          <cell r="AC1429">
            <v>41804481.36</v>
          </cell>
          <cell r="AD1429">
            <v>0</v>
          </cell>
        </row>
        <row r="1429">
          <cell r="AF1429">
            <v>487411076</v>
          </cell>
          <cell r="AG1429">
            <v>0</v>
          </cell>
          <cell r="AH1429">
            <v>809319085.4</v>
          </cell>
          <cell r="AI1429">
            <v>59916500</v>
          </cell>
          <cell r="AJ1429">
            <v>-3015.73</v>
          </cell>
          <cell r="AK1429">
            <v>0</v>
          </cell>
          <cell r="AL1429">
            <v>40031747.35</v>
          </cell>
          <cell r="AM1429">
            <v>0</v>
          </cell>
          <cell r="AN1429">
            <v>239712223.82</v>
          </cell>
          <cell r="AO1429">
            <v>1125660643.79</v>
          </cell>
          <cell r="AP1429">
            <v>1636387616.84</v>
          </cell>
          <cell r="AQ1429">
            <v>2762048260.63</v>
          </cell>
          <cell r="AR1429">
            <v>801045214.66</v>
          </cell>
          <cell r="AS1429">
            <v>304615429.13</v>
          </cell>
          <cell r="AT1429">
            <v>20000000</v>
          </cell>
          <cell r="AU1429">
            <v>324615429.13</v>
          </cell>
          <cell r="AV1429">
            <v>1516554616.84</v>
          </cell>
          <cell r="AW1429">
            <v>1841170045.97</v>
          </cell>
          <cell r="AX1429">
            <v>304615429.13</v>
          </cell>
          <cell r="AY1429">
            <v>1536554616.84</v>
          </cell>
          <cell r="AZ1429">
            <v>0.176309314742832</v>
          </cell>
          <cell r="BA1429">
            <v>0.823690685257168</v>
          </cell>
          <cell r="BB1429">
            <v>1.21404796472572</v>
          </cell>
          <cell r="BC1429">
            <v>0.165446657030267</v>
          </cell>
          <cell r="BD1429">
            <v>0.0108626577125652</v>
          </cell>
          <cell r="BE1429">
            <v>0.165446657030267</v>
          </cell>
          <cell r="BF1429">
            <v>0.834553342969733</v>
          </cell>
          <cell r="BG1429" t="e">
            <v>#N/A</v>
          </cell>
          <cell r="BH1429">
            <v>82126220.58</v>
          </cell>
          <cell r="BI1429">
            <v>244999910.76</v>
          </cell>
          <cell r="BJ1429" t="e">
            <v>#N/A</v>
          </cell>
        </row>
        <row r="1430">
          <cell r="A1430" t="str">
            <v>600771.SH</v>
          </cell>
          <cell r="B1430" t="str">
            <v>广誉远</v>
          </cell>
          <cell r="C1430">
            <v>2312052.33</v>
          </cell>
          <cell r="D1430">
            <v>301860000</v>
          </cell>
          <cell r="E1430">
            <v>0</v>
          </cell>
          <cell r="F1430">
            <v>0</v>
          </cell>
          <cell r="G1430">
            <v>0</v>
          </cell>
          <cell r="H1430">
            <v>0</v>
          </cell>
          <cell r="I1430">
            <v>515857550.14</v>
          </cell>
          <cell r="J1430">
            <v>6372275.47</v>
          </cell>
          <cell r="K1430">
            <v>18664007.19</v>
          </cell>
          <cell r="L1430">
            <v>0</v>
          </cell>
          <cell r="M1430">
            <v>0</v>
          </cell>
          <cell r="N1430">
            <v>0</v>
          </cell>
          <cell r="O1430">
            <v>0</v>
          </cell>
          <cell r="P1430">
            <v>5958133.13</v>
          </cell>
          <cell r="Q1430">
            <v>15781175.85</v>
          </cell>
          <cell r="R1430">
            <v>0</v>
          </cell>
          <cell r="S1430">
            <v>0</v>
          </cell>
          <cell r="T1430">
            <v>0</v>
          </cell>
          <cell r="U1430">
            <v>11000000</v>
          </cell>
          <cell r="V1430">
            <v>0</v>
          </cell>
          <cell r="W1430">
            <v>0</v>
          </cell>
          <cell r="X1430">
            <v>21000000</v>
          </cell>
          <cell r="Y1430">
            <v>0</v>
          </cell>
          <cell r="Z1430">
            <v>0</v>
          </cell>
          <cell r="AA1430">
            <v>0</v>
          </cell>
          <cell r="AB1430">
            <v>0</v>
          </cell>
          <cell r="AC1430">
            <v>16445440</v>
          </cell>
          <cell r="AD1430">
            <v>0</v>
          </cell>
        </row>
        <row r="1430">
          <cell r="AF1430">
            <v>491999697</v>
          </cell>
          <cell r="AG1430">
            <v>0</v>
          </cell>
          <cell r="AH1430">
            <v>1636929546.96</v>
          </cell>
          <cell r="AI1430">
            <v>51220815.64</v>
          </cell>
          <cell r="AJ1430">
            <v>1678359.8</v>
          </cell>
          <cell r="AK1430">
            <v>0</v>
          </cell>
          <cell r="AL1430">
            <v>29615319.69</v>
          </cell>
          <cell r="AM1430">
            <v>0</v>
          </cell>
          <cell r="AN1430">
            <v>193065132.47</v>
          </cell>
          <cell r="AO1430">
            <v>915250634.11</v>
          </cell>
          <cell r="AP1430">
            <v>2404508871.56</v>
          </cell>
          <cell r="AQ1430">
            <v>3319759505.67</v>
          </cell>
          <cell r="AR1430">
            <v>581390634.11</v>
          </cell>
          <cell r="AS1430">
            <v>312860000</v>
          </cell>
          <cell r="AT1430">
            <v>21000000</v>
          </cell>
          <cell r="AU1430">
            <v>333860000</v>
          </cell>
          <cell r="AV1430">
            <v>2302067240.28</v>
          </cell>
          <cell r="AW1430">
            <v>2635927240.28</v>
          </cell>
          <cell r="AX1430">
            <v>312860000</v>
          </cell>
          <cell r="AY1430">
            <v>2323067240.28</v>
          </cell>
          <cell r="AZ1430">
            <v>0.126657517285847</v>
          </cell>
          <cell r="BA1430">
            <v>0.873342482714153</v>
          </cell>
          <cell r="BB1430">
            <v>1.1450261721979</v>
          </cell>
          <cell r="BC1430">
            <v>0.1186906812977</v>
          </cell>
          <cell r="BD1430">
            <v>0.00796683598814711</v>
          </cell>
          <cell r="BE1430">
            <v>0.1186906812977</v>
          </cell>
          <cell r="BF1430">
            <v>0.8813093187023</v>
          </cell>
          <cell r="BG1430" t="e">
            <v>#N/A</v>
          </cell>
          <cell r="BH1430">
            <v>-132315830.23</v>
          </cell>
          <cell r="BI1430">
            <v>1379988344.1</v>
          </cell>
          <cell r="BJ1430" t="e">
            <v>#N/A</v>
          </cell>
        </row>
        <row r="1431">
          <cell r="A1431" t="str">
            <v>601827.SH</v>
          </cell>
          <cell r="B1431" t="str">
            <v>三峰环境</v>
          </cell>
          <cell r="C1431">
            <v>9276900.7</v>
          </cell>
          <cell r="D1431">
            <v>301633627.63</v>
          </cell>
          <cell r="E1431">
            <v>0</v>
          </cell>
          <cell r="F1431">
            <v>0</v>
          </cell>
          <cell r="G1431">
            <v>0</v>
          </cell>
          <cell r="H1431">
            <v>0</v>
          </cell>
          <cell r="I1431">
            <v>2111796159.39</v>
          </cell>
          <cell r="J1431">
            <v>0</v>
          </cell>
          <cell r="K1431">
            <v>1042082560.97</v>
          </cell>
          <cell r="L1431">
            <v>0</v>
          </cell>
          <cell r="M1431">
            <v>0</v>
          </cell>
          <cell r="N1431">
            <v>0</v>
          </cell>
          <cell r="O1431">
            <v>0</v>
          </cell>
          <cell r="P1431">
            <v>12094617.12</v>
          </cell>
          <cell r="Q1431">
            <v>91249082</v>
          </cell>
          <cell r="R1431">
            <v>0</v>
          </cell>
          <cell r="S1431">
            <v>0</v>
          </cell>
          <cell r="T1431">
            <v>0</v>
          </cell>
          <cell r="U1431">
            <v>865032963.96</v>
          </cell>
          <cell r="V1431">
            <v>249031813.27</v>
          </cell>
          <cell r="W1431">
            <v>0</v>
          </cell>
          <cell r="X1431">
            <v>6850862985.32</v>
          </cell>
          <cell r="Y1431">
            <v>0</v>
          </cell>
          <cell r="Z1431">
            <v>0</v>
          </cell>
          <cell r="AA1431">
            <v>0</v>
          </cell>
          <cell r="AB1431">
            <v>509147788.69</v>
          </cell>
          <cell r="AC1431">
            <v>36904008.18</v>
          </cell>
          <cell r="AD1431">
            <v>0</v>
          </cell>
        </row>
        <row r="1431">
          <cell r="AF1431">
            <v>1678268000</v>
          </cell>
          <cell r="AG1431">
            <v>0</v>
          </cell>
          <cell r="AH1431">
            <v>3998207143.33</v>
          </cell>
          <cell r="AI1431">
            <v>0</v>
          </cell>
          <cell r="AJ1431">
            <v>0</v>
          </cell>
          <cell r="AK1431">
            <v>0</v>
          </cell>
          <cell r="AL1431">
            <v>102679997.96</v>
          </cell>
          <cell r="AM1431">
            <v>0</v>
          </cell>
          <cell r="AN1431">
            <v>2880739711.28</v>
          </cell>
          <cell r="AO1431">
            <v>12079112507.23</v>
          </cell>
          <cell r="AP1431">
            <v>8659894852.57</v>
          </cell>
          <cell r="AQ1431">
            <v>20739007359.8</v>
          </cell>
          <cell r="AR1431">
            <v>4061582930.32</v>
          </cell>
          <cell r="AS1431">
            <v>1166666591.59</v>
          </cell>
          <cell r="AT1431">
            <v>6850862985.32</v>
          </cell>
          <cell r="AU1431">
            <v>8017529576.91</v>
          </cell>
          <cell r="AV1431">
            <v>8659894852.57</v>
          </cell>
          <cell r="AW1431">
            <v>16677424429.48</v>
          </cell>
          <cell r="AX1431">
            <v>1166666591.59</v>
          </cell>
          <cell r="AY1431">
            <v>15510757837.89</v>
          </cell>
          <cell r="AZ1431">
            <v>0.480741472450491</v>
          </cell>
          <cell r="BA1431">
            <v>0.519258527549509</v>
          </cell>
          <cell r="BB1431">
            <v>1.92582297053302</v>
          </cell>
          <cell r="BC1431">
            <v>0.0699548420395017</v>
          </cell>
          <cell r="BD1431">
            <v>0.410786630410989</v>
          </cell>
          <cell r="BE1431">
            <v>0.0699548420395017</v>
          </cell>
          <cell r="BF1431">
            <v>0.930045157960498</v>
          </cell>
          <cell r="BG1431">
            <v>65015457.7499988</v>
          </cell>
          <cell r="BH1431">
            <v>-548883488.33</v>
          </cell>
          <cell r="BI1431">
            <v>-500075104.440001</v>
          </cell>
          <cell r="BJ1431">
            <v>0.884946834896636</v>
          </cell>
        </row>
        <row r="1432">
          <cell r="A1432" t="str">
            <v>605069.SH</v>
          </cell>
          <cell r="B1432" t="str">
            <v>正和生态</v>
          </cell>
          <cell r="C1432">
            <v>0</v>
          </cell>
          <cell r="D1432">
            <v>301221481.45</v>
          </cell>
          <cell r="E1432">
            <v>0</v>
          </cell>
          <cell r="F1432">
            <v>0</v>
          </cell>
          <cell r="G1432">
            <v>0</v>
          </cell>
          <cell r="H1432">
            <v>0</v>
          </cell>
          <cell r="I1432">
            <v>1234247336.38</v>
          </cell>
          <cell r="J1432">
            <v>0</v>
          </cell>
          <cell r="K1432">
            <v>8723603.88</v>
          </cell>
          <cell r="L1432">
            <v>0</v>
          </cell>
          <cell r="M1432">
            <v>0</v>
          </cell>
          <cell r="N1432">
            <v>0</v>
          </cell>
          <cell r="O1432">
            <v>0</v>
          </cell>
          <cell r="P1432">
            <v>16819523.23</v>
          </cell>
          <cell r="Q1432">
            <v>3806574.95</v>
          </cell>
          <cell r="R1432">
            <v>0</v>
          </cell>
          <cell r="S1432">
            <v>0</v>
          </cell>
          <cell r="T1432">
            <v>0</v>
          </cell>
          <cell r="U1432">
            <v>11940690.6</v>
          </cell>
          <cell r="V1432">
            <v>198803342.08</v>
          </cell>
          <cell r="W1432">
            <v>0</v>
          </cell>
          <cell r="X1432">
            <v>814000000</v>
          </cell>
          <cell r="Y1432">
            <v>0</v>
          </cell>
          <cell r="Z1432">
            <v>0</v>
          </cell>
          <cell r="AA1432">
            <v>0</v>
          </cell>
          <cell r="AB1432">
            <v>0</v>
          </cell>
          <cell r="AC1432">
            <v>0</v>
          </cell>
          <cell r="AD1432">
            <v>0</v>
          </cell>
        </row>
        <row r="1432">
          <cell r="AF1432">
            <v>162844444</v>
          </cell>
          <cell r="AG1432">
            <v>0</v>
          </cell>
          <cell r="AH1432">
            <v>904178963.49</v>
          </cell>
          <cell r="AI1432">
            <v>0</v>
          </cell>
          <cell r="AJ1432">
            <v>0</v>
          </cell>
          <cell r="AK1432">
            <v>0</v>
          </cell>
          <cell r="AL1432">
            <v>70567905.26</v>
          </cell>
          <cell r="AM1432">
            <v>0</v>
          </cell>
          <cell r="AN1432">
            <v>696853254.13</v>
          </cell>
          <cell r="AO1432">
            <v>2589562552.57</v>
          </cell>
          <cell r="AP1432">
            <v>1834444566.88</v>
          </cell>
          <cell r="AQ1432">
            <v>4424007119.45</v>
          </cell>
          <cell r="AR1432">
            <v>1462400380.52</v>
          </cell>
          <cell r="AS1432">
            <v>313162172.05</v>
          </cell>
          <cell r="AT1432">
            <v>814000000</v>
          </cell>
          <cell r="AU1432">
            <v>1127162172.05</v>
          </cell>
          <cell r="AV1432">
            <v>1834444566.88</v>
          </cell>
          <cell r="AW1432">
            <v>2961606738.93</v>
          </cell>
          <cell r="AX1432">
            <v>313162172.05</v>
          </cell>
          <cell r="AY1432">
            <v>2648444566.88</v>
          </cell>
          <cell r="AZ1432">
            <v>0.380591439516116</v>
          </cell>
          <cell r="BA1432">
            <v>0.619408560483883</v>
          </cell>
          <cell r="BB1432">
            <v>1.61444329929634</v>
          </cell>
          <cell r="BC1432">
            <v>0.105740633262856</v>
          </cell>
          <cell r="BD1432">
            <v>0.27485080625326</v>
          </cell>
          <cell r="BE1432">
            <v>0.105740633262856</v>
          </cell>
          <cell r="BF1432">
            <v>0.894259366737144</v>
          </cell>
          <cell r="BG1432" t="e">
            <v>#N/A</v>
          </cell>
          <cell r="BH1432">
            <v>-173422073.7</v>
          </cell>
          <cell r="BI1432">
            <v>2602680953.73</v>
          </cell>
          <cell r="BJ1432" t="e">
            <v>#N/A</v>
          </cell>
        </row>
        <row r="1433">
          <cell r="A1433" t="str">
            <v>002287.SZ</v>
          </cell>
          <cell r="B1433" t="str">
            <v>奇正藏药</v>
          </cell>
          <cell r="C1433">
            <v>33660417.31</v>
          </cell>
          <cell r="D1433">
            <v>300755417.47</v>
          </cell>
          <cell r="E1433">
            <v>0</v>
          </cell>
          <cell r="F1433">
            <v>0</v>
          </cell>
          <cell r="G1433">
            <v>0</v>
          </cell>
          <cell r="H1433">
            <v>0</v>
          </cell>
          <cell r="I1433">
            <v>96444808.43</v>
          </cell>
          <cell r="J1433">
            <v>0</v>
          </cell>
          <cell r="K1433">
            <v>23721543.2</v>
          </cell>
          <cell r="L1433">
            <v>0</v>
          </cell>
          <cell r="M1433">
            <v>0</v>
          </cell>
          <cell r="N1433">
            <v>0</v>
          </cell>
          <cell r="O1433">
            <v>0</v>
          </cell>
          <cell r="P1433">
            <v>65249835.16</v>
          </cell>
          <cell r="Q1433">
            <v>44834753.37</v>
          </cell>
          <cell r="R1433">
            <v>0</v>
          </cell>
          <cell r="S1433">
            <v>0</v>
          </cell>
          <cell r="T1433">
            <v>0</v>
          </cell>
          <cell r="U1433">
            <v>26278323.1</v>
          </cell>
          <cell r="V1433">
            <v>3040173.55</v>
          </cell>
          <cell r="W1433">
            <v>0</v>
          </cell>
          <cell r="X1433">
            <v>232400000</v>
          </cell>
          <cell r="Y1433">
            <v>694505257.86</v>
          </cell>
          <cell r="Z1433">
            <v>0</v>
          </cell>
          <cell r="AA1433">
            <v>0</v>
          </cell>
          <cell r="AB1433">
            <v>0</v>
          </cell>
          <cell r="AC1433">
            <v>157647075.21</v>
          </cell>
          <cell r="AD1433">
            <v>0</v>
          </cell>
        </row>
        <row r="1433">
          <cell r="AF1433">
            <v>530357065</v>
          </cell>
          <cell r="AG1433">
            <v>134282620.78</v>
          </cell>
          <cell r="AH1433">
            <v>472263500.73</v>
          </cell>
          <cell r="AI1433">
            <v>16613128.46</v>
          </cell>
          <cell r="AJ1433">
            <v>-1220945.52</v>
          </cell>
          <cell r="AK1433">
            <v>539279.9</v>
          </cell>
          <cell r="AL1433">
            <v>311121450.24</v>
          </cell>
          <cell r="AM1433">
            <v>0</v>
          </cell>
          <cell r="AN1433">
            <v>1662314026.33</v>
          </cell>
          <cell r="AO1433">
            <v>1678537604.66</v>
          </cell>
          <cell r="AP1433">
            <v>3126270125.92</v>
          </cell>
          <cell r="AQ1433">
            <v>4804807730.58</v>
          </cell>
          <cell r="AR1433">
            <v>424598606.23</v>
          </cell>
          <cell r="AS1433">
            <v>327033740.57</v>
          </cell>
          <cell r="AT1433">
            <v>926905257.86</v>
          </cell>
          <cell r="AU1433">
            <v>1253938998.43</v>
          </cell>
          <cell r="AV1433">
            <v>3093043869</v>
          </cell>
          <cell r="AW1433">
            <v>4346982867.43</v>
          </cell>
          <cell r="AX1433">
            <v>327033740.57</v>
          </cell>
          <cell r="AY1433">
            <v>4019949126.86</v>
          </cell>
          <cell r="AZ1433">
            <v>0.288461914084181</v>
          </cell>
          <cell r="BA1433">
            <v>0.711538085915819</v>
          </cell>
          <cell r="BB1433">
            <v>1.40540614732225</v>
          </cell>
          <cell r="BC1433">
            <v>0.075232350930186</v>
          </cell>
          <cell r="BD1433">
            <v>0.213229563153995</v>
          </cell>
          <cell r="BE1433">
            <v>0.075232350930186</v>
          </cell>
          <cell r="BF1433">
            <v>0.924767649069814</v>
          </cell>
          <cell r="BG1433" t="e">
            <v>#N/A</v>
          </cell>
          <cell r="BH1433">
            <v>-1732605545.04</v>
          </cell>
          <cell r="BI1433">
            <v>2132993872.98</v>
          </cell>
          <cell r="BJ1433" t="e">
            <v>#N/A</v>
          </cell>
        </row>
        <row r="1434">
          <cell r="A1434" t="str">
            <v>600389.SH</v>
          </cell>
          <cell r="B1434" t="str">
            <v>江山股份</v>
          </cell>
          <cell r="C1434">
            <v>74009132.65</v>
          </cell>
          <cell r="D1434">
            <v>300500000</v>
          </cell>
          <cell r="E1434">
            <v>0</v>
          </cell>
          <cell r="F1434">
            <v>0</v>
          </cell>
          <cell r="G1434">
            <v>194080.05</v>
          </cell>
          <cell r="H1434">
            <v>0</v>
          </cell>
          <cell r="I1434">
            <v>1558457161.63</v>
          </cell>
          <cell r="J1434">
            <v>854751.69</v>
          </cell>
          <cell r="K1434">
            <v>238074139.97</v>
          </cell>
          <cell r="L1434">
            <v>0</v>
          </cell>
          <cell r="M1434">
            <v>0</v>
          </cell>
          <cell r="N1434">
            <v>0</v>
          </cell>
          <cell r="O1434">
            <v>0</v>
          </cell>
          <cell r="P1434">
            <v>120552363.8</v>
          </cell>
          <cell r="Q1434">
            <v>56652809.58</v>
          </cell>
          <cell r="R1434">
            <v>0</v>
          </cell>
          <cell r="S1434">
            <v>0</v>
          </cell>
          <cell r="T1434">
            <v>0</v>
          </cell>
          <cell r="U1434">
            <v>1490757.75</v>
          </cell>
          <cell r="V1434">
            <v>19955729.52</v>
          </cell>
          <cell r="W1434">
            <v>0</v>
          </cell>
          <cell r="X1434">
            <v>302463296.7</v>
          </cell>
          <cell r="Y1434">
            <v>0</v>
          </cell>
          <cell r="Z1434">
            <v>0</v>
          </cell>
          <cell r="AA1434">
            <v>57663677.8</v>
          </cell>
          <cell r="AB1434">
            <v>0</v>
          </cell>
          <cell r="AC1434">
            <v>30129449.1</v>
          </cell>
          <cell r="AD1434">
            <v>0</v>
          </cell>
        </row>
        <row r="1434">
          <cell r="AF1434">
            <v>297000000</v>
          </cell>
          <cell r="AG1434">
            <v>0</v>
          </cell>
          <cell r="AH1434">
            <v>145370233.11</v>
          </cell>
          <cell r="AI1434">
            <v>0</v>
          </cell>
          <cell r="AJ1434">
            <v>-9905460.95</v>
          </cell>
          <cell r="AK1434">
            <v>1264681.93</v>
          </cell>
          <cell r="AL1434">
            <v>276313233.78</v>
          </cell>
          <cell r="AM1434">
            <v>0</v>
          </cell>
          <cell r="AN1434">
            <v>1346408142.93</v>
          </cell>
          <cell r="AO1434">
            <v>2760997350.24</v>
          </cell>
          <cell r="AP1434">
            <v>2056450830.8</v>
          </cell>
          <cell r="AQ1434">
            <v>4817448181.04</v>
          </cell>
          <cell r="AR1434">
            <v>2098685537.94</v>
          </cell>
          <cell r="AS1434">
            <v>302184837.8</v>
          </cell>
          <cell r="AT1434">
            <v>360126974.5</v>
          </cell>
          <cell r="AU1434">
            <v>662311812.3</v>
          </cell>
          <cell r="AV1434">
            <v>2056450830.8</v>
          </cell>
          <cell r="AW1434">
            <v>2718762643.1</v>
          </cell>
          <cell r="AX1434">
            <v>302184837.8</v>
          </cell>
          <cell r="AY1434">
            <v>2416577805.3</v>
          </cell>
          <cell r="AZ1434">
            <v>0.243607809597095</v>
          </cell>
          <cell r="BA1434">
            <v>0.756392190402905</v>
          </cell>
          <cell r="BB1434">
            <v>1.32206547435046</v>
          </cell>
          <cell r="BC1434">
            <v>0.111147929212181</v>
          </cell>
          <cell r="BD1434">
            <v>0.132459880384914</v>
          </cell>
          <cell r="BE1434">
            <v>0.111147929212181</v>
          </cell>
          <cell r="BF1434">
            <v>0.888852070787819</v>
          </cell>
          <cell r="BG1434" t="e">
            <v>#N/A</v>
          </cell>
          <cell r="BH1434">
            <v>-582749217.1</v>
          </cell>
          <cell r="BI1434">
            <v>200741869.63</v>
          </cell>
          <cell r="BJ1434" t="e">
            <v>#N/A</v>
          </cell>
        </row>
        <row r="1435">
          <cell r="A1435" t="str">
            <v>603596.SH</v>
          </cell>
          <cell r="B1435" t="str">
            <v>伯特利</v>
          </cell>
          <cell r="C1435">
            <v>42038524.61</v>
          </cell>
          <cell r="D1435">
            <v>300497480</v>
          </cell>
          <cell r="E1435">
            <v>0</v>
          </cell>
          <cell r="F1435">
            <v>0</v>
          </cell>
          <cell r="G1435">
            <v>0</v>
          </cell>
          <cell r="H1435">
            <v>0</v>
          </cell>
          <cell r="I1435">
            <v>1199789141.43</v>
          </cell>
          <cell r="J1435">
            <v>0</v>
          </cell>
          <cell r="K1435">
            <v>2874832.76</v>
          </cell>
          <cell r="L1435">
            <v>0</v>
          </cell>
          <cell r="M1435">
            <v>0</v>
          </cell>
          <cell r="N1435">
            <v>0</v>
          </cell>
          <cell r="O1435">
            <v>0</v>
          </cell>
          <cell r="P1435">
            <v>64960069.64</v>
          </cell>
          <cell r="Q1435">
            <v>30519517.24</v>
          </cell>
          <cell r="R1435">
            <v>0</v>
          </cell>
          <cell r="S1435">
            <v>0</v>
          </cell>
          <cell r="T1435">
            <v>0</v>
          </cell>
          <cell r="U1435">
            <v>20000</v>
          </cell>
          <cell r="V1435">
            <v>0</v>
          </cell>
          <cell r="W1435">
            <v>0</v>
          </cell>
          <cell r="X1435">
            <v>20000000</v>
          </cell>
          <cell r="Y1435">
            <v>745407484.84</v>
          </cell>
          <cell r="Z1435">
            <v>0</v>
          </cell>
          <cell r="AA1435">
            <v>0</v>
          </cell>
          <cell r="AB1435">
            <v>52541947.91</v>
          </cell>
          <cell r="AC1435">
            <v>103861868.13</v>
          </cell>
          <cell r="AD1435">
            <v>16330000</v>
          </cell>
        </row>
        <row r="1435">
          <cell r="AF1435">
            <v>408561000</v>
          </cell>
          <cell r="AG1435">
            <v>157675648.51</v>
          </cell>
          <cell r="AH1435">
            <v>804370433.27</v>
          </cell>
          <cell r="AI1435">
            <v>30221141.45</v>
          </cell>
          <cell r="AJ1435">
            <v>17423817.91</v>
          </cell>
          <cell r="AK1435">
            <v>20417342.98</v>
          </cell>
          <cell r="AL1435">
            <v>161229403.48</v>
          </cell>
          <cell r="AM1435">
            <v>0</v>
          </cell>
          <cell r="AN1435">
            <v>1782341710.14</v>
          </cell>
          <cell r="AO1435">
            <v>2578840866.56</v>
          </cell>
          <cell r="AP1435">
            <v>3382240497.74</v>
          </cell>
          <cell r="AQ1435">
            <v>5961081364.3</v>
          </cell>
          <cell r="AR1435">
            <v>1496585901.72</v>
          </cell>
          <cell r="AS1435">
            <v>300517480</v>
          </cell>
          <cell r="AT1435">
            <v>781737484.84</v>
          </cell>
          <cell r="AU1435">
            <v>1082254964.84</v>
          </cell>
          <cell r="AV1435">
            <v>3321798214.84</v>
          </cell>
          <cell r="AW1435">
            <v>4404053179.68</v>
          </cell>
          <cell r="AX1435">
            <v>300517480</v>
          </cell>
          <cell r="AY1435">
            <v>4103535699.68</v>
          </cell>
          <cell r="AZ1435">
            <v>0.2457406667643</v>
          </cell>
          <cell r="BA1435">
            <v>0.7542593332357</v>
          </cell>
          <cell r="BB1435">
            <v>1.32580394558738</v>
          </cell>
          <cell r="BC1435">
            <v>0.0682365693008811</v>
          </cell>
          <cell r="BD1435">
            <v>0.177504097463419</v>
          </cell>
          <cell r="BE1435">
            <v>0.0682365693008811</v>
          </cell>
          <cell r="BF1435">
            <v>0.931763430699119</v>
          </cell>
          <cell r="BG1435">
            <v>2670550714.46</v>
          </cell>
          <cell r="BH1435">
            <v>-2071891330.92</v>
          </cell>
          <cell r="BI1435">
            <v>2925984195.56</v>
          </cell>
          <cell r="BJ1435">
            <v>11.4549752168726</v>
          </cell>
        </row>
        <row r="1436">
          <cell r="A1436" t="str">
            <v>002373.SZ</v>
          </cell>
          <cell r="B1436" t="str">
            <v>千方科技</v>
          </cell>
          <cell r="C1436">
            <v>102335903.69</v>
          </cell>
          <cell r="D1436">
            <v>300435499.99</v>
          </cell>
          <cell r="E1436">
            <v>0</v>
          </cell>
          <cell r="F1436">
            <v>0</v>
          </cell>
          <cell r="G1436">
            <v>0</v>
          </cell>
          <cell r="H1436">
            <v>0</v>
          </cell>
          <cell r="I1436">
            <v>3482374978.9</v>
          </cell>
          <cell r="J1436">
            <v>0</v>
          </cell>
          <cell r="K1436">
            <v>1363757999.15</v>
          </cell>
          <cell r="L1436">
            <v>0</v>
          </cell>
          <cell r="M1436">
            <v>0</v>
          </cell>
          <cell r="N1436">
            <v>0</v>
          </cell>
          <cell r="O1436">
            <v>0</v>
          </cell>
          <cell r="P1436">
            <v>215473647.12</v>
          </cell>
          <cell r="Q1436">
            <v>101104469.54</v>
          </cell>
          <cell r="R1436">
            <v>0</v>
          </cell>
          <cell r="S1436">
            <v>0</v>
          </cell>
          <cell r="T1436">
            <v>0</v>
          </cell>
          <cell r="U1436">
            <v>24247112.22</v>
          </cell>
          <cell r="V1436">
            <v>453130533.3</v>
          </cell>
          <cell r="W1436">
            <v>0</v>
          </cell>
          <cell r="X1436">
            <v>408300000</v>
          </cell>
          <cell r="Y1436">
            <v>0</v>
          </cell>
          <cell r="Z1436">
            <v>0</v>
          </cell>
          <cell r="AA1436">
            <v>0</v>
          </cell>
          <cell r="AB1436">
            <v>93190839.01</v>
          </cell>
          <cell r="AC1436">
            <v>69470450.14</v>
          </cell>
          <cell r="AD1436">
            <v>0</v>
          </cell>
        </row>
        <row r="1436">
          <cell r="AF1436">
            <v>1580542365</v>
          </cell>
          <cell r="AG1436">
            <v>0</v>
          </cell>
          <cell r="AH1436">
            <v>6272653755.07</v>
          </cell>
          <cell r="AI1436">
            <v>229096093.48</v>
          </cell>
          <cell r="AJ1436">
            <v>10870753.46</v>
          </cell>
          <cell r="AK1436">
            <v>0</v>
          </cell>
          <cell r="AL1436">
            <v>85734878.92</v>
          </cell>
          <cell r="AM1436">
            <v>0</v>
          </cell>
          <cell r="AN1436">
            <v>4543892534.45</v>
          </cell>
          <cell r="AO1436">
            <v>6613821433.06</v>
          </cell>
          <cell r="AP1436">
            <v>12722790380.38</v>
          </cell>
          <cell r="AQ1436">
            <v>19336611813.44</v>
          </cell>
          <cell r="AR1436">
            <v>5880838820.85</v>
          </cell>
          <cell r="AS1436">
            <v>324682612.21</v>
          </cell>
          <cell r="AT1436">
            <v>408300000</v>
          </cell>
          <cell r="AU1436">
            <v>732982612.21</v>
          </cell>
          <cell r="AV1436">
            <v>12264598193.42</v>
          </cell>
          <cell r="AW1436">
            <v>12997580805.63</v>
          </cell>
          <cell r="AX1436">
            <v>324682612.21</v>
          </cell>
          <cell r="AY1436">
            <v>12672898193.42</v>
          </cell>
          <cell r="AZ1436">
            <v>0.0563937722851089</v>
          </cell>
          <cell r="BA1436">
            <v>0.943606227714891</v>
          </cell>
          <cell r="BB1436">
            <v>1.05976409505231</v>
          </cell>
          <cell r="BC1436">
            <v>0.024980234173221</v>
          </cell>
          <cell r="BD1436">
            <v>0.0314135381118879</v>
          </cell>
          <cell r="BE1436">
            <v>0.024980234173221</v>
          </cell>
          <cell r="BF1436">
            <v>0.975019765826779</v>
          </cell>
          <cell r="BG1436">
            <v>4489991148.06</v>
          </cell>
          <cell r="BH1436">
            <v>-3562482677.04</v>
          </cell>
          <cell r="BI1436">
            <v>6438275261.68</v>
          </cell>
          <cell r="BJ1436">
            <v>3.30458746579696</v>
          </cell>
        </row>
        <row r="1437">
          <cell r="A1437" t="str">
            <v>600979.SH</v>
          </cell>
          <cell r="B1437" t="str">
            <v>广安爱众</v>
          </cell>
          <cell r="C1437">
            <v>32029262.83</v>
          </cell>
          <cell r="D1437">
            <v>300377054.48</v>
          </cell>
          <cell r="E1437">
            <v>0</v>
          </cell>
          <cell r="F1437">
            <v>0</v>
          </cell>
          <cell r="G1437">
            <v>0</v>
          </cell>
          <cell r="H1437">
            <v>0</v>
          </cell>
          <cell r="I1437">
            <v>372518786.01</v>
          </cell>
          <cell r="J1437">
            <v>3237668.49</v>
          </cell>
          <cell r="K1437">
            <v>479157165.89</v>
          </cell>
          <cell r="L1437">
            <v>0</v>
          </cell>
          <cell r="M1437">
            <v>0</v>
          </cell>
          <cell r="N1437">
            <v>0</v>
          </cell>
          <cell r="O1437">
            <v>0</v>
          </cell>
          <cell r="P1437">
            <v>79560561.08</v>
          </cell>
          <cell r="Q1437">
            <v>36638961.79</v>
          </cell>
          <cell r="R1437">
            <v>0</v>
          </cell>
          <cell r="S1437">
            <v>0</v>
          </cell>
          <cell r="T1437">
            <v>0</v>
          </cell>
          <cell r="U1437">
            <v>660067913.58</v>
          </cell>
          <cell r="V1437">
            <v>7078881.08</v>
          </cell>
          <cell r="W1437">
            <v>0</v>
          </cell>
          <cell r="X1437">
            <v>1135004084.13</v>
          </cell>
          <cell r="Y1437">
            <v>735135216.53</v>
          </cell>
          <cell r="Z1437">
            <v>0</v>
          </cell>
          <cell r="AA1437">
            <v>0</v>
          </cell>
          <cell r="AB1437">
            <v>2730467.55</v>
          </cell>
          <cell r="AC1437">
            <v>248922532.5</v>
          </cell>
          <cell r="AD1437">
            <v>0</v>
          </cell>
        </row>
        <row r="1437">
          <cell r="AF1437">
            <v>1232259790</v>
          </cell>
          <cell r="AG1437">
            <v>0</v>
          </cell>
          <cell r="AH1437">
            <v>1497488048.97</v>
          </cell>
          <cell r="AI1437">
            <v>0</v>
          </cell>
          <cell r="AJ1437">
            <v>744853.5</v>
          </cell>
          <cell r="AK1437">
            <v>14472532.75</v>
          </cell>
          <cell r="AL1437">
            <v>162789550.28</v>
          </cell>
          <cell r="AM1437">
            <v>0</v>
          </cell>
          <cell r="AN1437">
            <v>1186467935.72</v>
          </cell>
          <cell r="AO1437">
            <v>4092458555.94</v>
          </cell>
          <cell r="AP1437">
            <v>4094222711.22</v>
          </cell>
          <cell r="AQ1437">
            <v>8186681267.16</v>
          </cell>
          <cell r="AR1437">
            <v>1261874287.22</v>
          </cell>
          <cell r="AS1437">
            <v>960444968.06</v>
          </cell>
          <cell r="AT1437">
            <v>1870139300.66</v>
          </cell>
          <cell r="AU1437">
            <v>2830584268.72</v>
          </cell>
          <cell r="AV1437">
            <v>4094222711.22</v>
          </cell>
          <cell r="AW1437">
            <v>6924806979.94</v>
          </cell>
          <cell r="AX1437">
            <v>960444968.06</v>
          </cell>
          <cell r="AY1437">
            <v>5964362011.88</v>
          </cell>
          <cell r="AZ1437">
            <v>0.408760024202801</v>
          </cell>
          <cell r="BA1437">
            <v>0.591239975797199</v>
          </cell>
          <cell r="BB1437">
            <v>1.69136059964763</v>
          </cell>
          <cell r="BC1437">
            <v>0.138696280032389</v>
          </cell>
          <cell r="BD1437">
            <v>0.270063744170412</v>
          </cell>
          <cell r="BE1437">
            <v>0.138696280032389</v>
          </cell>
          <cell r="BF1437">
            <v>0.861303719967611</v>
          </cell>
          <cell r="BG1437">
            <v>-1514402609.66</v>
          </cell>
          <cell r="BH1437">
            <v>-13351419.98</v>
          </cell>
          <cell r="BI1437">
            <v>-2016371999.79</v>
          </cell>
          <cell r="BJ1437">
            <v>4.0169222256118</v>
          </cell>
        </row>
        <row r="1438">
          <cell r="A1438" t="str">
            <v>002785.SZ</v>
          </cell>
          <cell r="B1438" t="str">
            <v>万里石</v>
          </cell>
          <cell r="C1438">
            <v>194133.96</v>
          </cell>
          <cell r="D1438">
            <v>300334623.42</v>
          </cell>
          <cell r="E1438">
            <v>0</v>
          </cell>
          <cell r="F1438">
            <v>0</v>
          </cell>
          <cell r="G1438">
            <v>0</v>
          </cell>
          <cell r="H1438">
            <v>0</v>
          </cell>
          <cell r="I1438">
            <v>200834676.31</v>
          </cell>
          <cell r="J1438">
            <v>0</v>
          </cell>
          <cell r="K1438">
            <v>34513981.49</v>
          </cell>
          <cell r="L1438">
            <v>0</v>
          </cell>
          <cell r="M1438">
            <v>0</v>
          </cell>
          <cell r="N1438">
            <v>0</v>
          </cell>
          <cell r="O1438">
            <v>0</v>
          </cell>
          <cell r="P1438">
            <v>6368769.5</v>
          </cell>
          <cell r="Q1438">
            <v>43298553.34</v>
          </cell>
          <cell r="R1438">
            <v>0</v>
          </cell>
          <cell r="S1438">
            <v>0</v>
          </cell>
          <cell r="T1438">
            <v>0</v>
          </cell>
          <cell r="U1438">
            <v>1122116.65</v>
          </cell>
          <cell r="V1438">
            <v>36775151.69</v>
          </cell>
          <cell r="W1438">
            <v>0</v>
          </cell>
          <cell r="X1438">
            <v>3630279.18</v>
          </cell>
          <cell r="Y1438">
            <v>0</v>
          </cell>
          <cell r="Z1438">
            <v>0</v>
          </cell>
          <cell r="AA1438">
            <v>0</v>
          </cell>
          <cell r="AB1438">
            <v>619961.59</v>
          </cell>
          <cell r="AC1438">
            <v>6296375</v>
          </cell>
          <cell r="AD1438">
            <v>0</v>
          </cell>
        </row>
        <row r="1438">
          <cell r="AF1438">
            <v>200000000</v>
          </cell>
          <cell r="AG1438">
            <v>0</v>
          </cell>
          <cell r="AH1438">
            <v>173326814.14</v>
          </cell>
          <cell r="AI1438">
            <v>0</v>
          </cell>
          <cell r="AJ1438">
            <v>-1971097.83</v>
          </cell>
          <cell r="AK1438">
            <v>0</v>
          </cell>
          <cell r="AL1438">
            <v>12790420.46</v>
          </cell>
          <cell r="AM1438">
            <v>0</v>
          </cell>
          <cell r="AN1438">
            <v>256488594.55</v>
          </cell>
          <cell r="AO1438">
            <v>633988622.13</v>
          </cell>
          <cell r="AP1438">
            <v>640634731.32</v>
          </cell>
          <cell r="AQ1438">
            <v>1274623353.45</v>
          </cell>
          <cell r="AR1438">
            <v>328901602.88</v>
          </cell>
          <cell r="AS1438">
            <v>301456740.07</v>
          </cell>
          <cell r="AT1438">
            <v>3630279.18</v>
          </cell>
          <cell r="AU1438">
            <v>305087019.25</v>
          </cell>
          <cell r="AV1438">
            <v>640634731.32</v>
          </cell>
          <cell r="AW1438">
            <v>945721750.57</v>
          </cell>
          <cell r="AX1438">
            <v>301456740.07</v>
          </cell>
          <cell r="AY1438">
            <v>644265010.5</v>
          </cell>
          <cell r="AZ1438">
            <v>0.322597020810952</v>
          </cell>
          <cell r="BA1438">
            <v>0.677402979189048</v>
          </cell>
          <cell r="BB1438">
            <v>1.47622616185885</v>
          </cell>
          <cell r="BC1438">
            <v>0.318758387325138</v>
          </cell>
          <cell r="BD1438">
            <v>0.00383863348581333</v>
          </cell>
          <cell r="BE1438">
            <v>0.318758387325138</v>
          </cell>
          <cell r="BF1438">
            <v>0.681241612674861</v>
          </cell>
          <cell r="BG1438" t="e">
            <v>#N/A</v>
          </cell>
          <cell r="BH1438">
            <v>182974524.44</v>
          </cell>
          <cell r="BI1438">
            <v>357194428.3</v>
          </cell>
          <cell r="BJ1438" t="e">
            <v>#N/A</v>
          </cell>
        </row>
        <row r="1439">
          <cell r="A1439" t="str">
            <v>001914.SZ</v>
          </cell>
          <cell r="B1439" t="str">
            <v>招商积余</v>
          </cell>
          <cell r="C1439">
            <v>808663818.64</v>
          </cell>
          <cell r="D1439">
            <v>300312111.12</v>
          </cell>
          <cell r="E1439">
            <v>0</v>
          </cell>
          <cell r="F1439">
            <v>0</v>
          </cell>
          <cell r="G1439">
            <v>0</v>
          </cell>
          <cell r="H1439">
            <v>0</v>
          </cell>
          <cell r="I1439">
            <v>993119594.9</v>
          </cell>
          <cell r="J1439">
            <v>423859.84</v>
          </cell>
          <cell r="K1439">
            <v>584742896.73</v>
          </cell>
          <cell r="L1439">
            <v>0</v>
          </cell>
          <cell r="M1439">
            <v>0</v>
          </cell>
          <cell r="N1439">
            <v>0</v>
          </cell>
          <cell r="O1439">
            <v>0</v>
          </cell>
          <cell r="P1439">
            <v>490926709.81</v>
          </cell>
          <cell r="Q1439">
            <v>140712202.33</v>
          </cell>
          <cell r="R1439">
            <v>0</v>
          </cell>
          <cell r="S1439">
            <v>0</v>
          </cell>
          <cell r="T1439">
            <v>0</v>
          </cell>
          <cell r="U1439">
            <v>173461055.04</v>
          </cell>
          <cell r="V1439">
            <v>326911436.6</v>
          </cell>
          <cell r="W1439">
            <v>0</v>
          </cell>
          <cell r="X1439">
            <v>779500000</v>
          </cell>
          <cell r="Y1439">
            <v>1500000000</v>
          </cell>
          <cell r="Z1439">
            <v>0</v>
          </cell>
          <cell r="AA1439">
            <v>0</v>
          </cell>
          <cell r="AB1439">
            <v>3920000</v>
          </cell>
          <cell r="AC1439">
            <v>51600000</v>
          </cell>
          <cell r="AD1439">
            <v>255000</v>
          </cell>
        </row>
        <row r="1439">
          <cell r="AF1439">
            <v>1060346060</v>
          </cell>
          <cell r="AG1439">
            <v>0</v>
          </cell>
          <cell r="AH1439">
            <v>3076484884.03</v>
          </cell>
          <cell r="AI1439">
            <v>0</v>
          </cell>
          <cell r="AJ1439">
            <v>-923867.09</v>
          </cell>
          <cell r="AK1439">
            <v>0</v>
          </cell>
          <cell r="AL1439">
            <v>441469735.07</v>
          </cell>
          <cell r="AM1439">
            <v>0</v>
          </cell>
          <cell r="AN1439">
            <v>3961733202.71</v>
          </cell>
          <cell r="AO1439">
            <v>6154548685.01</v>
          </cell>
          <cell r="AP1439">
            <v>8539110014.72</v>
          </cell>
          <cell r="AQ1439">
            <v>14693658699.73</v>
          </cell>
          <cell r="AR1439">
            <v>3401020518.85</v>
          </cell>
          <cell r="AS1439">
            <v>473773166.16</v>
          </cell>
          <cell r="AT1439">
            <v>2279755000</v>
          </cell>
          <cell r="AU1439">
            <v>2753528166.16</v>
          </cell>
          <cell r="AV1439">
            <v>8539110014.72</v>
          </cell>
          <cell r="AW1439">
            <v>11292638180.88</v>
          </cell>
          <cell r="AX1439">
            <v>473773166.16</v>
          </cell>
          <cell r="AY1439">
            <v>10818865014.72</v>
          </cell>
          <cell r="AZ1439">
            <v>0.243833913922975</v>
          </cell>
          <cell r="BA1439">
            <v>0.756166086077025</v>
          </cell>
          <cell r="BB1439">
            <v>1.32246079057576</v>
          </cell>
          <cell r="BC1439">
            <v>0.0419541615140175</v>
          </cell>
          <cell r="BD1439">
            <v>0.201879752408958</v>
          </cell>
          <cell r="BE1439">
            <v>0.0419541615140175</v>
          </cell>
          <cell r="BF1439">
            <v>0.958045838485983</v>
          </cell>
          <cell r="BG1439">
            <v>6731227345.39</v>
          </cell>
          <cell r="BH1439">
            <v>-8685878643.87</v>
          </cell>
          <cell r="BI1439">
            <v>7284456288.2</v>
          </cell>
          <cell r="BJ1439">
            <v>13.1671641241333</v>
          </cell>
        </row>
        <row r="1440">
          <cell r="A1440" t="str">
            <v>000993.SZ</v>
          </cell>
          <cell r="B1440" t="str">
            <v>闽东电力</v>
          </cell>
          <cell r="C1440">
            <v>757569.86</v>
          </cell>
          <cell r="D1440">
            <v>300287361.1</v>
          </cell>
          <cell r="E1440">
            <v>0</v>
          </cell>
          <cell r="F1440">
            <v>0</v>
          </cell>
          <cell r="G1440">
            <v>0</v>
          </cell>
          <cell r="H1440">
            <v>0</v>
          </cell>
          <cell r="I1440">
            <v>159202308.38</v>
          </cell>
          <cell r="J1440">
            <v>0</v>
          </cell>
          <cell r="K1440">
            <v>750248778.96</v>
          </cell>
          <cell r="L1440">
            <v>0</v>
          </cell>
          <cell r="M1440">
            <v>0</v>
          </cell>
          <cell r="N1440">
            <v>0</v>
          </cell>
          <cell r="O1440">
            <v>0</v>
          </cell>
          <cell r="P1440">
            <v>39738357.58</v>
          </cell>
          <cell r="Q1440">
            <v>11307404.42</v>
          </cell>
          <cell r="R1440">
            <v>0</v>
          </cell>
          <cell r="S1440">
            <v>0</v>
          </cell>
          <cell r="T1440">
            <v>0</v>
          </cell>
          <cell r="U1440">
            <v>27456648.61</v>
          </cell>
          <cell r="V1440">
            <v>64948718.96</v>
          </cell>
          <cell r="W1440">
            <v>0</v>
          </cell>
          <cell r="X1440">
            <v>507165400</v>
          </cell>
          <cell r="Y1440">
            <v>0</v>
          </cell>
          <cell r="Z1440">
            <v>0</v>
          </cell>
          <cell r="AA1440">
            <v>176987574.98</v>
          </cell>
          <cell r="AB1440">
            <v>858259.4</v>
          </cell>
          <cell r="AC1440">
            <v>1204274.54</v>
          </cell>
          <cell r="AD1440">
            <v>2047022.28</v>
          </cell>
        </row>
        <row r="1440">
          <cell r="AF1440">
            <v>457951455</v>
          </cell>
          <cell r="AG1440">
            <v>0</v>
          </cell>
          <cell r="AH1440">
            <v>1649392451.17</v>
          </cell>
          <cell r="AI1440">
            <v>0</v>
          </cell>
          <cell r="AJ1440">
            <v>323600</v>
          </cell>
          <cell r="AK1440">
            <v>0</v>
          </cell>
          <cell r="AL1440">
            <v>24874859.91</v>
          </cell>
          <cell r="AM1440">
            <v>0</v>
          </cell>
          <cell r="AN1440">
            <v>-93325036.1</v>
          </cell>
          <cell r="AO1440">
            <v>2042209679.07</v>
          </cell>
          <cell r="AP1440">
            <v>2039217329.98</v>
          </cell>
          <cell r="AQ1440">
            <v>4081427009.05</v>
          </cell>
          <cell r="AR1440">
            <v>1028265672.1</v>
          </cell>
          <cell r="AS1440">
            <v>327744009.71</v>
          </cell>
          <cell r="AT1440">
            <v>686199997.26</v>
          </cell>
          <cell r="AU1440">
            <v>1013944006.97</v>
          </cell>
          <cell r="AV1440">
            <v>2039217329.98</v>
          </cell>
          <cell r="AW1440">
            <v>3053161336.95</v>
          </cell>
          <cell r="AX1440">
            <v>327744009.71</v>
          </cell>
          <cell r="AY1440">
            <v>2725417327.24</v>
          </cell>
          <cell r="AZ1440">
            <v>0.332096438763008</v>
          </cell>
          <cell r="BA1440">
            <v>0.667903561236992</v>
          </cell>
          <cell r="BB1440">
            <v>1.49722214109466</v>
          </cell>
          <cell r="BC1440">
            <v>0.107345788034053</v>
          </cell>
          <cell r="BD1440">
            <v>0.224750650728955</v>
          </cell>
          <cell r="BE1440">
            <v>0.107345788034053</v>
          </cell>
          <cell r="BF1440">
            <v>0.892654211965947</v>
          </cell>
          <cell r="BG1440" t="e">
            <v>#N/A</v>
          </cell>
          <cell r="BH1440">
            <v>-128020802.37</v>
          </cell>
          <cell r="BI1440">
            <v>379441130.07</v>
          </cell>
          <cell r="BJ1440" t="e">
            <v>#N/A</v>
          </cell>
        </row>
        <row r="1441">
          <cell r="A1441" t="str">
            <v>600449.SH</v>
          </cell>
          <cell r="B1441" t="str">
            <v>宁夏建材</v>
          </cell>
          <cell r="C1441">
            <v>41748933.52</v>
          </cell>
          <cell r="D1441">
            <v>300261111.11</v>
          </cell>
          <cell r="E1441">
            <v>0</v>
          </cell>
          <cell r="F1441">
            <v>0</v>
          </cell>
          <cell r="G1441">
            <v>0</v>
          </cell>
          <cell r="H1441">
            <v>0</v>
          </cell>
          <cell r="I1441">
            <v>914738733.83</v>
          </cell>
          <cell r="J1441">
            <v>0</v>
          </cell>
          <cell r="K1441">
            <v>254379660.79</v>
          </cell>
          <cell r="L1441">
            <v>0</v>
          </cell>
          <cell r="M1441">
            <v>0</v>
          </cell>
          <cell r="N1441">
            <v>0</v>
          </cell>
          <cell r="O1441">
            <v>0</v>
          </cell>
          <cell r="P1441">
            <v>21330140.33</v>
          </cell>
          <cell r="Q1441">
            <v>126567107.58</v>
          </cell>
          <cell r="R1441">
            <v>0</v>
          </cell>
          <cell r="S1441">
            <v>0</v>
          </cell>
          <cell r="T1441">
            <v>0</v>
          </cell>
          <cell r="U1441">
            <v>0</v>
          </cell>
          <cell r="V1441">
            <v>32343743.58</v>
          </cell>
          <cell r="W1441">
            <v>0</v>
          </cell>
          <cell r="X1441">
            <v>0</v>
          </cell>
          <cell r="Y1441">
            <v>0</v>
          </cell>
          <cell r="Z1441">
            <v>0</v>
          </cell>
          <cell r="AA1441">
            <v>8393820.66</v>
          </cell>
          <cell r="AB1441">
            <v>24468273.36</v>
          </cell>
          <cell r="AC1441">
            <v>89815995.25</v>
          </cell>
          <cell r="AD1441">
            <v>0</v>
          </cell>
        </row>
        <row r="1441">
          <cell r="AF1441">
            <v>478181042</v>
          </cell>
          <cell r="AG1441">
            <v>0</v>
          </cell>
          <cell r="AH1441">
            <v>2024845418.76</v>
          </cell>
          <cell r="AI1441">
            <v>0</v>
          </cell>
          <cell r="AJ1441">
            <v>-2066243.83</v>
          </cell>
          <cell r="AK1441">
            <v>33250037.35</v>
          </cell>
          <cell r="AL1441">
            <v>328088604.74</v>
          </cell>
          <cell r="AM1441">
            <v>0</v>
          </cell>
          <cell r="AN1441">
            <v>3833405660.95</v>
          </cell>
          <cell r="AO1441">
            <v>1814047520.01</v>
          </cell>
          <cell r="AP1441">
            <v>6695704519.97</v>
          </cell>
          <cell r="AQ1441">
            <v>8509752039.98</v>
          </cell>
          <cell r="AR1441">
            <v>1505392588.24</v>
          </cell>
          <cell r="AS1441">
            <v>300261111.11</v>
          </cell>
          <cell r="AT1441">
            <v>8393820.66</v>
          </cell>
          <cell r="AU1441">
            <v>308654931.77</v>
          </cell>
          <cell r="AV1441">
            <v>6695704519.97</v>
          </cell>
          <cell r="AW1441">
            <v>7004359451.74</v>
          </cell>
          <cell r="AX1441">
            <v>300261111.11</v>
          </cell>
          <cell r="AY1441">
            <v>6704098340.63</v>
          </cell>
          <cell r="AZ1441">
            <v>0.0440661182363114</v>
          </cell>
          <cell r="BA1441">
            <v>0.955933881763689</v>
          </cell>
          <cell r="BB1441">
            <v>1.04609745409903</v>
          </cell>
          <cell r="BC1441">
            <v>0.0428677473191942</v>
          </cell>
          <cell r="BD1441">
            <v>0.00119837091711717</v>
          </cell>
          <cell r="BE1441">
            <v>0.0428677473191942</v>
          </cell>
          <cell r="BF1441">
            <v>0.957132252680806</v>
          </cell>
          <cell r="BG1441">
            <v>1631308958.91</v>
          </cell>
          <cell r="BH1441">
            <v>-1616135020.67</v>
          </cell>
          <cell r="BI1441">
            <v>1894107915.9</v>
          </cell>
          <cell r="BJ1441">
            <v>7.20744076610652</v>
          </cell>
        </row>
        <row r="1442">
          <cell r="A1442" t="str">
            <v>002913.SZ</v>
          </cell>
          <cell r="B1442" t="str">
            <v>奥士康</v>
          </cell>
          <cell r="C1442">
            <v>636709.9</v>
          </cell>
          <cell r="D1442">
            <v>300228750</v>
          </cell>
          <cell r="E1442">
            <v>0</v>
          </cell>
          <cell r="F1442">
            <v>0</v>
          </cell>
          <cell r="G1442">
            <v>592140</v>
          </cell>
          <cell r="H1442">
            <v>0</v>
          </cell>
          <cell r="I1442">
            <v>1913764757.71</v>
          </cell>
          <cell r="J1442">
            <v>0</v>
          </cell>
          <cell r="K1442">
            <v>11009462.92</v>
          </cell>
          <cell r="L1442">
            <v>0</v>
          </cell>
          <cell r="M1442">
            <v>0</v>
          </cell>
          <cell r="N1442">
            <v>0</v>
          </cell>
          <cell r="O1442">
            <v>0</v>
          </cell>
          <cell r="P1442">
            <v>63517177.08</v>
          </cell>
          <cell r="Q1442">
            <v>16724409.49</v>
          </cell>
          <cell r="R1442">
            <v>0</v>
          </cell>
          <cell r="S1442">
            <v>0</v>
          </cell>
          <cell r="T1442">
            <v>0</v>
          </cell>
          <cell r="U1442">
            <v>5979812.9</v>
          </cell>
          <cell r="V1442">
            <v>1429543.98</v>
          </cell>
          <cell r="W1442">
            <v>0</v>
          </cell>
          <cell r="X1442">
            <v>466455367.84</v>
          </cell>
          <cell r="Y1442">
            <v>0</v>
          </cell>
          <cell r="Z1442">
            <v>0</v>
          </cell>
          <cell r="AA1442">
            <v>0</v>
          </cell>
          <cell r="AB1442">
            <v>0</v>
          </cell>
          <cell r="AC1442">
            <v>71393036.08</v>
          </cell>
          <cell r="AD1442">
            <v>0</v>
          </cell>
        </row>
        <row r="1442">
          <cell r="AF1442">
            <v>158774182</v>
          </cell>
          <cell r="AG1442">
            <v>0</v>
          </cell>
          <cell r="AH1442">
            <v>1947430683.15</v>
          </cell>
          <cell r="AI1442">
            <v>23658063.72</v>
          </cell>
          <cell r="AJ1442">
            <v>0</v>
          </cell>
          <cell r="AK1442">
            <v>0</v>
          </cell>
          <cell r="AL1442">
            <v>94031487.3</v>
          </cell>
          <cell r="AM1442">
            <v>0</v>
          </cell>
          <cell r="AN1442">
            <v>1212929884.7</v>
          </cell>
          <cell r="AO1442">
            <v>2851731167.9</v>
          </cell>
          <cell r="AP1442">
            <v>3436824300.87</v>
          </cell>
          <cell r="AQ1442">
            <v>6288555468.77</v>
          </cell>
          <cell r="AR1442">
            <v>2078475097.16</v>
          </cell>
          <cell r="AS1442">
            <v>306800702.9</v>
          </cell>
          <cell r="AT1442">
            <v>466455367.84</v>
          </cell>
          <cell r="AU1442">
            <v>773256070.74</v>
          </cell>
          <cell r="AV1442">
            <v>3389508173.43</v>
          </cell>
          <cell r="AW1442">
            <v>4162764244.17</v>
          </cell>
          <cell r="AX1442">
            <v>306800702.9</v>
          </cell>
          <cell r="AY1442">
            <v>3855963541.27</v>
          </cell>
          <cell r="AZ1442">
            <v>0.185755432060068</v>
          </cell>
          <cell r="BA1442">
            <v>0.814244567939932</v>
          </cell>
          <cell r="BB1442">
            <v>1.22813223369735</v>
          </cell>
          <cell r="BC1442">
            <v>0.0737011958651461</v>
          </cell>
          <cell r="BD1442">
            <v>0.112054236194922</v>
          </cell>
          <cell r="BE1442">
            <v>0.0737011958651461</v>
          </cell>
          <cell r="BF1442">
            <v>0.926298804134854</v>
          </cell>
          <cell r="BG1442" t="e">
            <v>#N/A</v>
          </cell>
          <cell r="BH1442">
            <v>-496326778.69</v>
          </cell>
          <cell r="BI1442">
            <v>806824858.56</v>
          </cell>
          <cell r="BJ1442" t="e">
            <v>#N/A</v>
          </cell>
        </row>
        <row r="1443">
          <cell r="A1443" t="str">
            <v>002534.SZ</v>
          </cell>
          <cell r="B1443" t="str">
            <v>西子洁能</v>
          </cell>
          <cell r="C1443">
            <v>14885993.93</v>
          </cell>
          <cell r="D1443">
            <v>300000000</v>
          </cell>
          <cell r="E1443">
            <v>0</v>
          </cell>
          <cell r="F1443">
            <v>0</v>
          </cell>
          <cell r="G1443">
            <v>0</v>
          </cell>
          <cell r="H1443">
            <v>0</v>
          </cell>
          <cell r="I1443">
            <v>3374450659.64</v>
          </cell>
          <cell r="J1443">
            <v>2992050.84</v>
          </cell>
          <cell r="K1443">
            <v>2337213591.17</v>
          </cell>
          <cell r="L1443">
            <v>0</v>
          </cell>
          <cell r="M1443">
            <v>0</v>
          </cell>
          <cell r="N1443">
            <v>0</v>
          </cell>
          <cell r="O1443">
            <v>0</v>
          </cell>
          <cell r="P1443">
            <v>96544796.18</v>
          </cell>
          <cell r="Q1443">
            <v>78947574.67</v>
          </cell>
          <cell r="R1443">
            <v>0</v>
          </cell>
          <cell r="S1443">
            <v>0</v>
          </cell>
          <cell r="T1443">
            <v>0</v>
          </cell>
          <cell r="U1443">
            <v>0</v>
          </cell>
          <cell r="V1443">
            <v>216180481.96</v>
          </cell>
          <cell r="W1443">
            <v>0</v>
          </cell>
          <cell r="X1443">
            <v>215000000</v>
          </cell>
          <cell r="Y1443">
            <v>0</v>
          </cell>
          <cell r="Z1443">
            <v>0</v>
          </cell>
          <cell r="AA1443">
            <v>0</v>
          </cell>
          <cell r="AB1443">
            <v>84788920.75</v>
          </cell>
          <cell r="AC1443">
            <v>615728504.7</v>
          </cell>
          <cell r="AD1443">
            <v>0</v>
          </cell>
        </row>
        <row r="1443">
          <cell r="AF1443">
            <v>739201050</v>
          </cell>
          <cell r="AG1443">
            <v>0</v>
          </cell>
          <cell r="AH1443">
            <v>754386915.81</v>
          </cell>
          <cell r="AI1443">
            <v>158605480.5</v>
          </cell>
          <cell r="AJ1443">
            <v>6736931.93</v>
          </cell>
          <cell r="AK1443">
            <v>58868863.09</v>
          </cell>
          <cell r="AL1443">
            <v>312627875.41</v>
          </cell>
          <cell r="AM1443">
            <v>0</v>
          </cell>
          <cell r="AN1443">
            <v>1740766931.17</v>
          </cell>
          <cell r="AO1443">
            <v>7336732573.84</v>
          </cell>
          <cell r="AP1443">
            <v>3771194047.91</v>
          </cell>
          <cell r="AQ1443">
            <v>11107926621.75</v>
          </cell>
          <cell r="AR1443">
            <v>6821732573.84</v>
          </cell>
          <cell r="AS1443">
            <v>300000000</v>
          </cell>
          <cell r="AT1443">
            <v>215000000</v>
          </cell>
          <cell r="AU1443">
            <v>515000000</v>
          </cell>
          <cell r="AV1443">
            <v>3453983086.91</v>
          </cell>
          <cell r="AW1443">
            <v>3968983086.91</v>
          </cell>
          <cell r="AX1443">
            <v>300000000</v>
          </cell>
          <cell r="AY1443">
            <v>3668983086.91</v>
          </cell>
          <cell r="AZ1443">
            <v>0.129756158875685</v>
          </cell>
          <cell r="BA1443">
            <v>0.870243841124315</v>
          </cell>
          <cell r="BB1443">
            <v>1.14910321997573</v>
          </cell>
          <cell r="BC1443">
            <v>0.0755861119664184</v>
          </cell>
          <cell r="BD1443">
            <v>0.0541700469092665</v>
          </cell>
          <cell r="BE1443">
            <v>0.0755861119664184</v>
          </cell>
          <cell r="BF1443">
            <v>0.924413888033582</v>
          </cell>
          <cell r="BG1443">
            <v>2810745238.19</v>
          </cell>
          <cell r="BH1443">
            <v>-2994651790.61</v>
          </cell>
          <cell r="BI1443">
            <v>1208919094.97</v>
          </cell>
          <cell r="BJ1443">
            <v>-0.754713050531079</v>
          </cell>
        </row>
        <row r="1444">
          <cell r="A1444" t="str">
            <v>002712.SZ</v>
          </cell>
          <cell r="B1444" t="str">
            <v>思美传媒</v>
          </cell>
          <cell r="C1444">
            <v>3869940.19</v>
          </cell>
          <cell r="D1444">
            <v>300000000</v>
          </cell>
          <cell r="E1444">
            <v>0</v>
          </cell>
          <cell r="F1444">
            <v>0</v>
          </cell>
          <cell r="G1444">
            <v>0</v>
          </cell>
          <cell r="H1444">
            <v>0</v>
          </cell>
          <cell r="I1444">
            <v>238894857.03</v>
          </cell>
          <cell r="J1444">
            <v>0</v>
          </cell>
          <cell r="K1444">
            <v>138574256.8</v>
          </cell>
          <cell r="L1444">
            <v>0</v>
          </cell>
          <cell r="M1444">
            <v>0</v>
          </cell>
          <cell r="N1444">
            <v>0</v>
          </cell>
          <cell r="O1444">
            <v>0</v>
          </cell>
          <cell r="P1444">
            <v>6416075.72</v>
          </cell>
          <cell r="Q1444">
            <v>11020902.91</v>
          </cell>
          <cell r="R1444">
            <v>0</v>
          </cell>
          <cell r="S1444">
            <v>0</v>
          </cell>
          <cell r="T1444">
            <v>0</v>
          </cell>
          <cell r="U1444">
            <v>0</v>
          </cell>
          <cell r="V1444">
            <v>48358857.45</v>
          </cell>
          <cell r="W1444">
            <v>0</v>
          </cell>
          <cell r="X1444">
            <v>0</v>
          </cell>
          <cell r="Y1444">
            <v>0</v>
          </cell>
          <cell r="Z1444">
            <v>0</v>
          </cell>
          <cell r="AA1444">
            <v>0</v>
          </cell>
          <cell r="AB1444">
            <v>0</v>
          </cell>
          <cell r="AC1444">
            <v>1780821.7</v>
          </cell>
          <cell r="AD1444">
            <v>0</v>
          </cell>
        </row>
        <row r="1444">
          <cell r="AF1444">
            <v>581202488</v>
          </cell>
          <cell r="AG1444">
            <v>0</v>
          </cell>
          <cell r="AH1444">
            <v>1861350885.04</v>
          </cell>
          <cell r="AI1444">
            <v>250246751.79</v>
          </cell>
          <cell r="AJ1444">
            <v>11609820.56</v>
          </cell>
          <cell r="AK1444">
            <v>0</v>
          </cell>
          <cell r="AL1444">
            <v>75695657.38</v>
          </cell>
          <cell r="AM1444">
            <v>0</v>
          </cell>
          <cell r="AN1444">
            <v>-306525734.02</v>
          </cell>
          <cell r="AO1444">
            <v>748915711.8</v>
          </cell>
          <cell r="AP1444">
            <v>2473579868.75</v>
          </cell>
          <cell r="AQ1444">
            <v>3222495580.55</v>
          </cell>
          <cell r="AR1444">
            <v>448915711.8</v>
          </cell>
          <cell r="AS1444">
            <v>300000000</v>
          </cell>
          <cell r="AT1444">
            <v>0</v>
          </cell>
          <cell r="AU1444">
            <v>300000000</v>
          </cell>
          <cell r="AV1444">
            <v>1973086365.17</v>
          </cell>
          <cell r="AW1444">
            <v>2273086365.17</v>
          </cell>
          <cell r="AX1444">
            <v>300000000</v>
          </cell>
          <cell r="AY1444">
            <v>1973086365.17</v>
          </cell>
          <cell r="AZ1444">
            <v>0.131979147205682</v>
          </cell>
          <cell r="BA1444">
            <v>0.868020852794318</v>
          </cell>
          <cell r="BB1444">
            <v>1.15204605601446</v>
          </cell>
          <cell r="BC1444">
            <v>0.131979147205682</v>
          </cell>
          <cell r="BD1444">
            <v>0</v>
          </cell>
          <cell r="BE1444">
            <v>0.131979147205682</v>
          </cell>
          <cell r="BF1444">
            <v>0.868020852794318</v>
          </cell>
          <cell r="BG1444" t="e">
            <v>#N/A</v>
          </cell>
          <cell r="BH1444">
            <v>-373062219.4</v>
          </cell>
          <cell r="BI1444">
            <v>1343351404.34</v>
          </cell>
          <cell r="BJ1444" t="e">
            <v>#N/A</v>
          </cell>
        </row>
        <row r="1445">
          <cell r="A1445" t="str">
            <v>002737.SZ</v>
          </cell>
          <cell r="B1445" t="str">
            <v>葵花药业</v>
          </cell>
          <cell r="C1445">
            <v>19894899.19</v>
          </cell>
          <cell r="D1445">
            <v>300000000</v>
          </cell>
          <cell r="E1445">
            <v>0</v>
          </cell>
          <cell r="F1445">
            <v>0</v>
          </cell>
          <cell r="G1445">
            <v>0</v>
          </cell>
          <cell r="H1445">
            <v>0</v>
          </cell>
          <cell r="I1445">
            <v>599549500.93</v>
          </cell>
          <cell r="J1445">
            <v>157117.01</v>
          </cell>
          <cell r="K1445">
            <v>125751873</v>
          </cell>
          <cell r="L1445">
            <v>0</v>
          </cell>
          <cell r="M1445">
            <v>0</v>
          </cell>
          <cell r="N1445">
            <v>0</v>
          </cell>
          <cell r="O1445">
            <v>0</v>
          </cell>
          <cell r="P1445">
            <v>21337702.15</v>
          </cell>
          <cell r="Q1445">
            <v>82392652.11</v>
          </cell>
          <cell r="R1445">
            <v>0</v>
          </cell>
          <cell r="S1445">
            <v>0</v>
          </cell>
          <cell r="T1445">
            <v>0</v>
          </cell>
          <cell r="U1445">
            <v>0</v>
          </cell>
          <cell r="V1445">
            <v>15094543.49</v>
          </cell>
          <cell r="W1445">
            <v>0</v>
          </cell>
          <cell r="X1445">
            <v>62329200</v>
          </cell>
          <cell r="Y1445">
            <v>0</v>
          </cell>
          <cell r="Z1445">
            <v>0</v>
          </cell>
          <cell r="AA1445">
            <v>0</v>
          </cell>
          <cell r="AB1445">
            <v>0</v>
          </cell>
          <cell r="AC1445">
            <v>370110362.95</v>
          </cell>
          <cell r="AD1445">
            <v>0</v>
          </cell>
        </row>
        <row r="1445">
          <cell r="AF1445">
            <v>584000000</v>
          </cell>
          <cell r="AG1445">
            <v>0</v>
          </cell>
          <cell r="AH1445">
            <v>879057152.45</v>
          </cell>
          <cell r="AI1445">
            <v>44469308.58</v>
          </cell>
          <cell r="AJ1445">
            <v>-34419.67</v>
          </cell>
          <cell r="AK1445">
            <v>17997831.12</v>
          </cell>
          <cell r="AL1445">
            <v>299866501.83</v>
          </cell>
          <cell r="AM1445">
            <v>0</v>
          </cell>
          <cell r="AN1445">
            <v>1652020353.19</v>
          </cell>
          <cell r="AO1445">
            <v>1596617850.83</v>
          </cell>
          <cell r="AP1445">
            <v>3477376727.5</v>
          </cell>
          <cell r="AQ1445">
            <v>5073994578.33</v>
          </cell>
          <cell r="AR1445">
            <v>1234288650.83</v>
          </cell>
          <cell r="AS1445">
            <v>300000000</v>
          </cell>
          <cell r="AT1445">
            <v>62329200</v>
          </cell>
          <cell r="AU1445">
            <v>362329200</v>
          </cell>
          <cell r="AV1445">
            <v>3388438110.34</v>
          </cell>
          <cell r="AW1445">
            <v>3750767310.34</v>
          </cell>
          <cell r="AX1445">
            <v>300000000</v>
          </cell>
          <cell r="AY1445">
            <v>3450767310.34</v>
          </cell>
          <cell r="AZ1445">
            <v>0.0966013538086306</v>
          </cell>
          <cell r="BA1445">
            <v>0.903398646191369</v>
          </cell>
          <cell r="BB1445">
            <v>1.10693103671994</v>
          </cell>
          <cell r="BC1445">
            <v>0.079983634061481</v>
          </cell>
          <cell r="BD1445">
            <v>0.0166177197471495</v>
          </cell>
          <cell r="BE1445">
            <v>0.079983634061481</v>
          </cell>
          <cell r="BF1445">
            <v>0.920016365938519</v>
          </cell>
          <cell r="BG1445">
            <v>1551655746.05</v>
          </cell>
          <cell r="BH1445">
            <v>-1821700208.08</v>
          </cell>
          <cell r="BI1445">
            <v>1324160946.29</v>
          </cell>
          <cell r="BJ1445">
            <v>-5.82062072489986</v>
          </cell>
        </row>
        <row r="1446">
          <cell r="A1446" t="str">
            <v>600780.SH</v>
          </cell>
          <cell r="B1446" t="str">
            <v>通宝能源</v>
          </cell>
          <cell r="C1446">
            <v>16823622.01</v>
          </cell>
          <cell r="D1446">
            <v>300000000</v>
          </cell>
          <cell r="E1446">
            <v>0</v>
          </cell>
          <cell r="F1446">
            <v>0</v>
          </cell>
          <cell r="G1446">
            <v>0</v>
          </cell>
          <cell r="H1446">
            <v>0</v>
          </cell>
          <cell r="I1446">
            <v>634166035.27</v>
          </cell>
          <cell r="J1446">
            <v>0</v>
          </cell>
          <cell r="K1446">
            <v>572799308.63</v>
          </cell>
          <cell r="L1446">
            <v>0</v>
          </cell>
          <cell r="M1446">
            <v>0</v>
          </cell>
          <cell r="N1446">
            <v>0</v>
          </cell>
          <cell r="O1446">
            <v>0</v>
          </cell>
          <cell r="P1446">
            <v>200452229.88</v>
          </cell>
          <cell r="Q1446">
            <v>122937033.71</v>
          </cell>
          <cell r="R1446">
            <v>0</v>
          </cell>
          <cell r="S1446">
            <v>0</v>
          </cell>
          <cell r="T1446">
            <v>0</v>
          </cell>
          <cell r="U1446">
            <v>3652143.12</v>
          </cell>
          <cell r="V1446">
            <v>78925550.13</v>
          </cell>
          <cell r="W1446">
            <v>0</v>
          </cell>
          <cell r="X1446">
            <v>197500000</v>
          </cell>
          <cell r="Y1446">
            <v>0</v>
          </cell>
          <cell r="Z1446">
            <v>0</v>
          </cell>
          <cell r="AA1446">
            <v>2491688.44</v>
          </cell>
          <cell r="AB1446">
            <v>0</v>
          </cell>
          <cell r="AC1446">
            <v>129569321.61</v>
          </cell>
          <cell r="AD1446">
            <v>0</v>
          </cell>
        </row>
        <row r="1446">
          <cell r="AF1446">
            <v>1146502523</v>
          </cell>
          <cell r="AG1446">
            <v>0</v>
          </cell>
          <cell r="AH1446">
            <v>1287076711.62</v>
          </cell>
          <cell r="AI1446">
            <v>0</v>
          </cell>
          <cell r="AJ1446">
            <v>0</v>
          </cell>
          <cell r="AK1446">
            <v>0</v>
          </cell>
          <cell r="AL1446">
            <v>310056373.35</v>
          </cell>
          <cell r="AM1446">
            <v>0</v>
          </cell>
          <cell r="AN1446">
            <v>2813484275.21</v>
          </cell>
          <cell r="AO1446">
            <v>2259316932.8</v>
          </cell>
          <cell r="AP1446">
            <v>5557119883.18</v>
          </cell>
          <cell r="AQ1446">
            <v>7816436815.98</v>
          </cell>
          <cell r="AR1446">
            <v>1755673101.24</v>
          </cell>
          <cell r="AS1446">
            <v>303652143.12</v>
          </cell>
          <cell r="AT1446">
            <v>199991688.44</v>
          </cell>
          <cell r="AU1446">
            <v>503643831.56</v>
          </cell>
          <cell r="AV1446">
            <v>5557119883.18</v>
          </cell>
          <cell r="AW1446">
            <v>6060763714.74</v>
          </cell>
          <cell r="AX1446">
            <v>303652143.12</v>
          </cell>
          <cell r="AY1446">
            <v>5757111571.62</v>
          </cell>
          <cell r="AZ1446">
            <v>0.08309907055692</v>
          </cell>
          <cell r="BA1446">
            <v>0.91690092944308</v>
          </cell>
          <cell r="BB1446">
            <v>1.09063037007433</v>
          </cell>
          <cell r="BC1446">
            <v>0.0501013003330763</v>
          </cell>
          <cell r="BD1446">
            <v>0.0329977702238437</v>
          </cell>
          <cell r="BE1446">
            <v>0.0501013003330763</v>
          </cell>
          <cell r="BF1446">
            <v>0.949898699666924</v>
          </cell>
          <cell r="BG1446">
            <v>1395367478.55</v>
          </cell>
          <cell r="BH1446">
            <v>-1328571852.02</v>
          </cell>
          <cell r="BI1446">
            <v>250596503.65</v>
          </cell>
          <cell r="BJ1446">
            <v>-0.218905361111108</v>
          </cell>
        </row>
        <row r="1447">
          <cell r="A1447" t="str">
            <v>601158.SH</v>
          </cell>
          <cell r="B1447" t="str">
            <v>重庆水务</v>
          </cell>
          <cell r="C1447">
            <v>61431866.81</v>
          </cell>
          <cell r="D1447">
            <v>300000000</v>
          </cell>
          <cell r="E1447">
            <v>0</v>
          </cell>
          <cell r="F1447">
            <v>0</v>
          </cell>
          <cell r="G1447">
            <v>0</v>
          </cell>
          <cell r="H1447">
            <v>0</v>
          </cell>
          <cell r="I1447">
            <v>1478583247.34</v>
          </cell>
          <cell r="J1447">
            <v>4581843.32</v>
          </cell>
          <cell r="K1447">
            <v>979124719.02</v>
          </cell>
          <cell r="L1447">
            <v>0</v>
          </cell>
          <cell r="M1447">
            <v>0</v>
          </cell>
          <cell r="N1447">
            <v>0</v>
          </cell>
          <cell r="O1447">
            <v>0</v>
          </cell>
          <cell r="P1447">
            <v>199141839.22</v>
          </cell>
          <cell r="Q1447">
            <v>367409442.77</v>
          </cell>
          <cell r="R1447">
            <v>0</v>
          </cell>
          <cell r="S1447">
            <v>0</v>
          </cell>
          <cell r="T1447">
            <v>0</v>
          </cell>
          <cell r="U1447">
            <v>50187586.06</v>
          </cell>
          <cell r="V1447">
            <v>0</v>
          </cell>
          <cell r="W1447">
            <v>0</v>
          </cell>
          <cell r="X1447">
            <v>1889116525.8</v>
          </cell>
          <cell r="Y1447">
            <v>3000000000</v>
          </cell>
          <cell r="Z1447">
            <v>0</v>
          </cell>
          <cell r="AA1447">
            <v>0</v>
          </cell>
          <cell r="AB1447">
            <v>36072175.59</v>
          </cell>
          <cell r="AC1447">
            <v>1369361336.98</v>
          </cell>
          <cell r="AD1447">
            <v>0</v>
          </cell>
        </row>
        <row r="1447">
          <cell r="AF1447">
            <v>4800000000</v>
          </cell>
          <cell r="AG1447">
            <v>0</v>
          </cell>
          <cell r="AH1447">
            <v>4879310019.55</v>
          </cell>
          <cell r="AI1447">
            <v>0</v>
          </cell>
          <cell r="AJ1447">
            <v>334450659.05</v>
          </cell>
          <cell r="AK1447">
            <v>0</v>
          </cell>
          <cell r="AL1447">
            <v>1742688063.2</v>
          </cell>
          <cell r="AM1447">
            <v>0</v>
          </cell>
          <cell r="AN1447">
            <v>4676518996.49</v>
          </cell>
          <cell r="AO1447">
            <v>9735010582.91</v>
          </cell>
          <cell r="AP1447">
            <v>16432967738.29</v>
          </cell>
          <cell r="AQ1447">
            <v>26167978321.2</v>
          </cell>
          <cell r="AR1447">
            <v>4495706471.05</v>
          </cell>
          <cell r="AS1447">
            <v>350187586.06</v>
          </cell>
          <cell r="AT1447">
            <v>4889116525.8</v>
          </cell>
          <cell r="AU1447">
            <v>5239304111.86</v>
          </cell>
          <cell r="AV1447">
            <v>16432967738.29</v>
          </cell>
          <cell r="AW1447">
            <v>21672271850.15</v>
          </cell>
          <cell r="AX1447">
            <v>350187586.06</v>
          </cell>
          <cell r="AY1447">
            <v>21322084264.09</v>
          </cell>
          <cell r="AZ1447">
            <v>0.241751494632702</v>
          </cell>
          <cell r="BA1447">
            <v>0.758248505367298</v>
          </cell>
          <cell r="BB1447">
            <v>1.31882884426603</v>
          </cell>
          <cell r="BC1447">
            <v>0.0161583238010913</v>
          </cell>
          <cell r="BD1447">
            <v>0.225593170831611</v>
          </cell>
          <cell r="BE1447">
            <v>0.0161583238010913</v>
          </cell>
          <cell r="BF1447">
            <v>0.983841676198909</v>
          </cell>
          <cell r="BG1447">
            <v>2695902758.82</v>
          </cell>
          <cell r="BH1447">
            <v>-4196989312.27</v>
          </cell>
          <cell r="BI1447">
            <v>943440136.770001</v>
          </cell>
          <cell r="BJ1447">
            <v>-0.53835107516666</v>
          </cell>
        </row>
        <row r="1448">
          <cell r="A1448" t="str">
            <v>600356.SH</v>
          </cell>
          <cell r="B1448" t="str">
            <v>恒丰纸业</v>
          </cell>
          <cell r="C1448">
            <v>0</v>
          </cell>
          <cell r="D1448">
            <v>298529829.69</v>
          </cell>
          <cell r="E1448">
            <v>0</v>
          </cell>
          <cell r="F1448">
            <v>0</v>
          </cell>
          <cell r="G1448">
            <v>0</v>
          </cell>
          <cell r="H1448">
            <v>0</v>
          </cell>
          <cell r="I1448">
            <v>148666130.93</v>
          </cell>
          <cell r="J1448">
            <v>0</v>
          </cell>
          <cell r="K1448">
            <v>22290412.46</v>
          </cell>
          <cell r="L1448">
            <v>0</v>
          </cell>
          <cell r="M1448">
            <v>0</v>
          </cell>
          <cell r="N1448">
            <v>0</v>
          </cell>
          <cell r="O1448">
            <v>0</v>
          </cell>
          <cell r="P1448">
            <v>16749527.01</v>
          </cell>
          <cell r="Q1448">
            <v>15581092.55</v>
          </cell>
          <cell r="R1448">
            <v>0</v>
          </cell>
          <cell r="S1448">
            <v>0</v>
          </cell>
          <cell r="T1448">
            <v>0</v>
          </cell>
          <cell r="U1448">
            <v>19821996.89</v>
          </cell>
          <cell r="V1448">
            <v>2705945.25</v>
          </cell>
          <cell r="W1448">
            <v>0</v>
          </cell>
          <cell r="X1448">
            <v>139906480.35</v>
          </cell>
          <cell r="Y1448">
            <v>0</v>
          </cell>
          <cell r="Z1448">
            <v>0</v>
          </cell>
          <cell r="AA1448">
            <v>0</v>
          </cell>
          <cell r="AB1448">
            <v>0</v>
          </cell>
          <cell r="AC1448">
            <v>13762633.9</v>
          </cell>
          <cell r="AD1448">
            <v>0</v>
          </cell>
        </row>
        <row r="1448">
          <cell r="AF1448">
            <v>298731378</v>
          </cell>
          <cell r="AG1448">
            <v>0</v>
          </cell>
          <cell r="AH1448">
            <v>865664731.41</v>
          </cell>
          <cell r="AI1448">
            <v>0</v>
          </cell>
          <cell r="AJ1448">
            <v>0</v>
          </cell>
          <cell r="AK1448">
            <v>0</v>
          </cell>
          <cell r="AL1448">
            <v>186914881.92</v>
          </cell>
          <cell r="AM1448">
            <v>0</v>
          </cell>
          <cell r="AN1448">
            <v>956661933.22</v>
          </cell>
          <cell r="AO1448">
            <v>678014049.03</v>
          </cell>
          <cell r="AP1448">
            <v>2307972924.55</v>
          </cell>
          <cell r="AQ1448">
            <v>2985986973.58</v>
          </cell>
          <cell r="AR1448">
            <v>219755742.1</v>
          </cell>
          <cell r="AS1448">
            <v>318351826.58</v>
          </cell>
          <cell r="AT1448">
            <v>139906480.35</v>
          </cell>
          <cell r="AU1448">
            <v>458258306.93</v>
          </cell>
          <cell r="AV1448">
            <v>2307972924.55</v>
          </cell>
          <cell r="AW1448">
            <v>2766231231.48</v>
          </cell>
          <cell r="AX1448">
            <v>318351826.58</v>
          </cell>
          <cell r="AY1448">
            <v>2447879404.9</v>
          </cell>
          <cell r="AZ1448">
            <v>0.165661605477869</v>
          </cell>
          <cell r="BA1448">
            <v>0.834338394522131</v>
          </cell>
          <cell r="BB1448">
            <v>1.19855445532116</v>
          </cell>
          <cell r="BC1448">
            <v>0.115085038068084</v>
          </cell>
          <cell r="BD1448">
            <v>0.0505765674097847</v>
          </cell>
          <cell r="BE1448">
            <v>0.115085038068084</v>
          </cell>
          <cell r="BF1448">
            <v>0.884914961931916</v>
          </cell>
          <cell r="BG1448" t="e">
            <v>#N/A</v>
          </cell>
          <cell r="BH1448">
            <v>5027064.00999999</v>
          </cell>
          <cell r="BI1448">
            <v>932376509.42</v>
          </cell>
          <cell r="BJ1448" t="e">
            <v>#N/A</v>
          </cell>
        </row>
        <row r="1449">
          <cell r="A1449" t="str">
            <v>603595.SH</v>
          </cell>
          <cell r="B1449" t="str">
            <v>东尼电子</v>
          </cell>
          <cell r="C1449">
            <v>45238168.37</v>
          </cell>
          <cell r="D1449">
            <v>297474253.61</v>
          </cell>
          <cell r="E1449">
            <v>0</v>
          </cell>
          <cell r="F1449">
            <v>0</v>
          </cell>
          <cell r="G1449">
            <v>0</v>
          </cell>
          <cell r="H1449">
            <v>0</v>
          </cell>
          <cell r="I1449">
            <v>524693053.7</v>
          </cell>
          <cell r="J1449">
            <v>0</v>
          </cell>
          <cell r="K1449">
            <v>41317306.61</v>
          </cell>
          <cell r="L1449">
            <v>0</v>
          </cell>
          <cell r="M1449">
            <v>0</v>
          </cell>
          <cell r="N1449">
            <v>0</v>
          </cell>
          <cell r="O1449">
            <v>0</v>
          </cell>
          <cell r="P1449">
            <v>13452445.3</v>
          </cell>
          <cell r="Q1449">
            <v>5766701.63</v>
          </cell>
          <cell r="R1449">
            <v>0</v>
          </cell>
          <cell r="S1449">
            <v>0</v>
          </cell>
          <cell r="T1449">
            <v>0</v>
          </cell>
          <cell r="U1449">
            <v>81338867.66</v>
          </cell>
          <cell r="V1449">
            <v>140259272.73</v>
          </cell>
          <cell r="W1449">
            <v>0</v>
          </cell>
          <cell r="X1449">
            <v>394760000</v>
          </cell>
          <cell r="Y1449">
            <v>0</v>
          </cell>
          <cell r="Z1449">
            <v>0</v>
          </cell>
          <cell r="AA1449">
            <v>0</v>
          </cell>
          <cell r="AB1449">
            <v>0</v>
          </cell>
          <cell r="AC1449">
            <v>1138924.09</v>
          </cell>
          <cell r="AD1449">
            <v>36467889.99</v>
          </cell>
        </row>
        <row r="1449">
          <cell r="AF1449">
            <v>212925243</v>
          </cell>
          <cell r="AG1449">
            <v>0</v>
          </cell>
          <cell r="AH1449">
            <v>646061968.84</v>
          </cell>
          <cell r="AI1449">
            <v>0</v>
          </cell>
          <cell r="AJ1449">
            <v>0</v>
          </cell>
          <cell r="AK1449">
            <v>0</v>
          </cell>
          <cell r="AL1449">
            <v>45003053.36</v>
          </cell>
          <cell r="AM1449">
            <v>0</v>
          </cell>
          <cell r="AN1449">
            <v>227465658.14</v>
          </cell>
          <cell r="AO1449">
            <v>1581906883.69</v>
          </cell>
          <cell r="AP1449">
            <v>1131455923.34</v>
          </cell>
          <cell r="AQ1449">
            <v>2713362807.03</v>
          </cell>
          <cell r="AR1449">
            <v>771865872.43</v>
          </cell>
          <cell r="AS1449">
            <v>378813121.27</v>
          </cell>
          <cell r="AT1449">
            <v>431227889.99</v>
          </cell>
          <cell r="AU1449">
            <v>810041011.26</v>
          </cell>
          <cell r="AV1449">
            <v>1131455923.34</v>
          </cell>
          <cell r="AW1449">
            <v>1941496934.6</v>
          </cell>
          <cell r="AX1449">
            <v>378813121.27</v>
          </cell>
          <cell r="AY1449">
            <v>1562683813.33</v>
          </cell>
          <cell r="AZ1449">
            <v>0.417224975648437</v>
          </cell>
          <cell r="BA1449">
            <v>0.582775024351563</v>
          </cell>
          <cell r="BB1449">
            <v>1.71592803091154</v>
          </cell>
          <cell r="BC1449">
            <v>0.195113942504393</v>
          </cell>
          <cell r="BD1449">
            <v>0.222111033144044</v>
          </cell>
          <cell r="BE1449">
            <v>0.195113942504393</v>
          </cell>
          <cell r="BF1449">
            <v>0.804886057495607</v>
          </cell>
          <cell r="BG1449" t="e">
            <v>#N/A</v>
          </cell>
          <cell r="BH1449">
            <v>-76840009.41</v>
          </cell>
          <cell r="BI1449">
            <v>266420278.21</v>
          </cell>
          <cell r="BJ1449" t="e">
            <v>#N/A</v>
          </cell>
        </row>
        <row r="1450">
          <cell r="A1450" t="str">
            <v>605567.SH</v>
          </cell>
          <cell r="B1450" t="str">
            <v>春雪食品</v>
          </cell>
          <cell r="C1450">
            <v>10741392.2</v>
          </cell>
          <cell r="D1450">
            <v>297358736.22</v>
          </cell>
          <cell r="E1450">
            <v>0</v>
          </cell>
          <cell r="F1450">
            <v>0</v>
          </cell>
          <cell r="G1450">
            <v>0</v>
          </cell>
          <cell r="H1450">
            <v>0</v>
          </cell>
          <cell r="I1450">
            <v>155136111.53</v>
          </cell>
          <cell r="J1450">
            <v>399753.43</v>
          </cell>
          <cell r="K1450">
            <v>4991921.77</v>
          </cell>
          <cell r="L1450">
            <v>0</v>
          </cell>
          <cell r="M1450">
            <v>0</v>
          </cell>
          <cell r="N1450">
            <v>0</v>
          </cell>
          <cell r="O1450">
            <v>0</v>
          </cell>
          <cell r="P1450">
            <v>30524759.53</v>
          </cell>
          <cell r="Q1450">
            <v>4938041.67</v>
          </cell>
          <cell r="R1450">
            <v>0</v>
          </cell>
          <cell r="S1450">
            <v>0</v>
          </cell>
          <cell r="T1450">
            <v>0</v>
          </cell>
          <cell r="U1450">
            <v>0</v>
          </cell>
          <cell r="V1450">
            <v>488976.28</v>
          </cell>
          <cell r="W1450">
            <v>0</v>
          </cell>
          <cell r="X1450">
            <v>0</v>
          </cell>
          <cell r="Y1450">
            <v>0</v>
          </cell>
          <cell r="Z1450">
            <v>0</v>
          </cell>
          <cell r="AA1450">
            <v>0</v>
          </cell>
          <cell r="AB1450">
            <v>0</v>
          </cell>
          <cell r="AC1450">
            <v>7206846.91</v>
          </cell>
          <cell r="AD1450">
            <v>0</v>
          </cell>
        </row>
        <row r="1450">
          <cell r="AF1450">
            <v>200000000</v>
          </cell>
          <cell r="AG1450">
            <v>0</v>
          </cell>
          <cell r="AH1450">
            <v>612256981.69</v>
          </cell>
          <cell r="AI1450">
            <v>0</v>
          </cell>
          <cell r="AJ1450">
            <v>0</v>
          </cell>
          <cell r="AK1450">
            <v>0</v>
          </cell>
          <cell r="AL1450">
            <v>10792329.03</v>
          </cell>
          <cell r="AM1450">
            <v>0</v>
          </cell>
          <cell r="AN1450">
            <v>278988265.32</v>
          </cell>
          <cell r="AO1450">
            <v>511786539.54</v>
          </cell>
          <cell r="AP1450">
            <v>1102037576.04</v>
          </cell>
          <cell r="AQ1450">
            <v>1613824115.58</v>
          </cell>
          <cell r="AR1450">
            <v>214427803.32</v>
          </cell>
          <cell r="AS1450">
            <v>297358736.22</v>
          </cell>
          <cell r="AT1450">
            <v>0</v>
          </cell>
          <cell r="AU1450">
            <v>297358736.22</v>
          </cell>
          <cell r="AV1450">
            <v>1102037576.04</v>
          </cell>
          <cell r="AW1450">
            <v>1399396312.26</v>
          </cell>
          <cell r="AX1450">
            <v>297358736.22</v>
          </cell>
          <cell r="AY1450">
            <v>1102037576.04</v>
          </cell>
          <cell r="AZ1450">
            <v>0.212490724475164</v>
          </cell>
          <cell r="BA1450">
            <v>0.787509275524836</v>
          </cell>
          <cell r="BB1450">
            <v>1.26982631326285</v>
          </cell>
          <cell r="BC1450">
            <v>0.212490724475164</v>
          </cell>
          <cell r="BD1450">
            <v>0</v>
          </cell>
          <cell r="BE1450">
            <v>0.212490724475164</v>
          </cell>
          <cell r="BF1450">
            <v>0.787509275524836</v>
          </cell>
          <cell r="BG1450" t="e">
            <v>#N/A</v>
          </cell>
          <cell r="BH1450">
            <v>-388722393.4</v>
          </cell>
          <cell r="BI1450">
            <v>485063074.42</v>
          </cell>
          <cell r="BJ1450" t="e">
            <v>#N/A</v>
          </cell>
        </row>
        <row r="1451">
          <cell r="A1451" t="str">
            <v>002350.SZ</v>
          </cell>
          <cell r="B1451" t="str">
            <v>北京科锐</v>
          </cell>
          <cell r="C1451">
            <v>5881058.57</v>
          </cell>
          <cell r="D1451">
            <v>296547932.33</v>
          </cell>
          <cell r="E1451">
            <v>0</v>
          </cell>
          <cell r="F1451">
            <v>0</v>
          </cell>
          <cell r="G1451">
            <v>0</v>
          </cell>
          <cell r="H1451">
            <v>249000</v>
          </cell>
          <cell r="I1451">
            <v>946710232.7</v>
          </cell>
          <cell r="J1451">
            <v>0</v>
          </cell>
          <cell r="K1451">
            <v>58909706.76</v>
          </cell>
          <cell r="L1451">
            <v>0</v>
          </cell>
          <cell r="M1451">
            <v>0</v>
          </cell>
          <cell r="N1451">
            <v>0</v>
          </cell>
          <cell r="O1451">
            <v>0</v>
          </cell>
          <cell r="P1451">
            <v>20467805.11</v>
          </cell>
          <cell r="Q1451">
            <v>10754463.64</v>
          </cell>
          <cell r="R1451">
            <v>0</v>
          </cell>
          <cell r="S1451">
            <v>0</v>
          </cell>
          <cell r="T1451">
            <v>0</v>
          </cell>
          <cell r="U1451">
            <v>0</v>
          </cell>
          <cell r="V1451">
            <v>9338439.85</v>
          </cell>
          <cell r="W1451">
            <v>0</v>
          </cell>
          <cell r="X1451">
            <v>0</v>
          </cell>
          <cell r="Y1451">
            <v>0</v>
          </cell>
          <cell r="Z1451">
            <v>0</v>
          </cell>
          <cell r="AA1451">
            <v>0</v>
          </cell>
          <cell r="AB1451">
            <v>0</v>
          </cell>
          <cell r="AC1451">
            <v>12398215.09</v>
          </cell>
          <cell r="AD1451">
            <v>0</v>
          </cell>
        </row>
        <row r="1451">
          <cell r="AF1451">
            <v>542369011</v>
          </cell>
          <cell r="AG1451">
            <v>0</v>
          </cell>
          <cell r="AH1451">
            <v>728739812.43</v>
          </cell>
          <cell r="AI1451">
            <v>113392.62</v>
          </cell>
          <cell r="AJ1451">
            <v>-14786550</v>
          </cell>
          <cell r="AK1451">
            <v>0</v>
          </cell>
          <cell r="AL1451">
            <v>101381822.25</v>
          </cell>
          <cell r="AM1451">
            <v>0</v>
          </cell>
          <cell r="AN1451">
            <v>511855541.56</v>
          </cell>
          <cell r="AO1451">
            <v>1361256854.05</v>
          </cell>
          <cell r="AP1451">
            <v>1869673029.86</v>
          </cell>
          <cell r="AQ1451">
            <v>3230929883.91</v>
          </cell>
          <cell r="AR1451">
            <v>1064459921.72</v>
          </cell>
          <cell r="AS1451">
            <v>296796932.33</v>
          </cell>
          <cell r="AT1451">
            <v>0</v>
          </cell>
          <cell r="AU1451">
            <v>296796932.33</v>
          </cell>
          <cell r="AV1451">
            <v>1869446244.62</v>
          </cell>
          <cell r="AW1451">
            <v>2166243176.95</v>
          </cell>
          <cell r="AX1451">
            <v>296796932.33</v>
          </cell>
          <cell r="AY1451">
            <v>1869446244.62</v>
          </cell>
          <cell r="AZ1451">
            <v>0.137009979067946</v>
          </cell>
          <cell r="BA1451">
            <v>0.862990020932054</v>
          </cell>
          <cell r="BB1451">
            <v>1.15876195059587</v>
          </cell>
          <cell r="BC1451">
            <v>0.137009979067946</v>
          </cell>
          <cell r="BD1451">
            <v>0</v>
          </cell>
          <cell r="BE1451">
            <v>0.137009979067946</v>
          </cell>
          <cell r="BF1451">
            <v>0.862990020932054</v>
          </cell>
          <cell r="BG1451" t="e">
            <v>#N/A</v>
          </cell>
          <cell r="BH1451">
            <v>-49342708.5</v>
          </cell>
          <cell r="BI1451">
            <v>760074565.55</v>
          </cell>
          <cell r="BJ1451" t="e">
            <v>#N/A</v>
          </cell>
        </row>
        <row r="1452">
          <cell r="A1452" t="str">
            <v>002622.SZ</v>
          </cell>
          <cell r="B1452" t="str">
            <v>融钰集团</v>
          </cell>
          <cell r="C1452">
            <v>330935.29</v>
          </cell>
          <cell r="D1452">
            <v>296367193.33</v>
          </cell>
          <cell r="E1452">
            <v>0</v>
          </cell>
          <cell r="F1452">
            <v>0</v>
          </cell>
          <cell r="G1452">
            <v>0</v>
          </cell>
          <cell r="H1452">
            <v>0</v>
          </cell>
          <cell r="I1452">
            <v>18391761.57</v>
          </cell>
          <cell r="J1452">
            <v>75000000</v>
          </cell>
          <cell r="K1452">
            <v>16660286.99</v>
          </cell>
          <cell r="L1452">
            <v>0</v>
          </cell>
          <cell r="M1452">
            <v>0</v>
          </cell>
          <cell r="N1452">
            <v>0</v>
          </cell>
          <cell r="O1452">
            <v>0</v>
          </cell>
          <cell r="P1452">
            <v>3028622.84</v>
          </cell>
          <cell r="Q1452">
            <v>489713.12</v>
          </cell>
          <cell r="R1452">
            <v>0</v>
          </cell>
          <cell r="S1452">
            <v>0</v>
          </cell>
          <cell r="T1452">
            <v>0</v>
          </cell>
          <cell r="U1452">
            <v>601724.72</v>
          </cell>
          <cell r="V1452">
            <v>1978331.41</v>
          </cell>
          <cell r="W1452">
            <v>0</v>
          </cell>
          <cell r="X1452">
            <v>78586946.34</v>
          </cell>
          <cell r="Y1452">
            <v>0</v>
          </cell>
          <cell r="Z1452">
            <v>0</v>
          </cell>
          <cell r="AA1452">
            <v>0</v>
          </cell>
          <cell r="AB1452">
            <v>0</v>
          </cell>
          <cell r="AC1452">
            <v>10119398.12</v>
          </cell>
          <cell r="AD1452">
            <v>0</v>
          </cell>
        </row>
        <row r="1452">
          <cell r="AF1452">
            <v>840000000</v>
          </cell>
          <cell r="AG1452">
            <v>0</v>
          </cell>
          <cell r="AH1452">
            <v>10541944.21</v>
          </cell>
          <cell r="AI1452">
            <v>0</v>
          </cell>
          <cell r="AJ1452">
            <v>-135404164.73</v>
          </cell>
          <cell r="AK1452">
            <v>0</v>
          </cell>
          <cell r="AL1452">
            <v>51431341.54</v>
          </cell>
          <cell r="AM1452">
            <v>0</v>
          </cell>
          <cell r="AN1452">
            <v>84399222.77</v>
          </cell>
          <cell r="AO1452">
            <v>501554913.73</v>
          </cell>
          <cell r="AP1452">
            <v>850968343.79</v>
          </cell>
          <cell r="AQ1452">
            <v>1352523257.52</v>
          </cell>
          <cell r="AR1452">
            <v>125999049.34</v>
          </cell>
          <cell r="AS1452">
            <v>296968918.05</v>
          </cell>
          <cell r="AT1452">
            <v>78586946.34</v>
          </cell>
          <cell r="AU1452">
            <v>375555864.39</v>
          </cell>
          <cell r="AV1452">
            <v>850968343.79</v>
          </cell>
          <cell r="AW1452">
            <v>1226524208.18</v>
          </cell>
          <cell r="AX1452">
            <v>296968918.05</v>
          </cell>
          <cell r="AY1452">
            <v>929555290.13</v>
          </cell>
          <cell r="AZ1452">
            <v>0.30619523192883</v>
          </cell>
          <cell r="BA1452">
            <v>0.69380476807117</v>
          </cell>
          <cell r="BB1452">
            <v>1.44132765587656</v>
          </cell>
          <cell r="BC1452">
            <v>0.242122345461622</v>
          </cell>
          <cell r="BD1452">
            <v>0.0640728864672086</v>
          </cell>
          <cell r="BE1452">
            <v>0.242122345461622</v>
          </cell>
          <cell r="BF1452">
            <v>0.757877654538378</v>
          </cell>
          <cell r="BG1452" t="e">
            <v>#N/A</v>
          </cell>
          <cell r="BH1452">
            <v>6483600.93000001</v>
          </cell>
          <cell r="BI1452">
            <v>106840691.98</v>
          </cell>
          <cell r="BJ1452" t="e">
            <v>#N/A</v>
          </cell>
        </row>
        <row r="1453">
          <cell r="A1453" t="str">
            <v>600400.SH</v>
          </cell>
          <cell r="B1453" t="str">
            <v>红豆股份</v>
          </cell>
          <cell r="C1453">
            <v>73835493.4</v>
          </cell>
          <cell r="D1453">
            <v>295283819.44</v>
          </cell>
          <cell r="E1453">
            <v>0</v>
          </cell>
          <cell r="F1453">
            <v>0</v>
          </cell>
          <cell r="G1453">
            <v>0</v>
          </cell>
          <cell r="H1453">
            <v>0</v>
          </cell>
          <cell r="I1453">
            <v>422555724.71</v>
          </cell>
          <cell r="J1453">
            <v>0</v>
          </cell>
          <cell r="K1453">
            <v>22580289</v>
          </cell>
          <cell r="L1453">
            <v>0</v>
          </cell>
          <cell r="M1453">
            <v>0</v>
          </cell>
          <cell r="N1453">
            <v>0</v>
          </cell>
          <cell r="O1453">
            <v>0</v>
          </cell>
          <cell r="P1453">
            <v>38412221.92</v>
          </cell>
          <cell r="Q1453">
            <v>40046300.24</v>
          </cell>
          <cell r="R1453">
            <v>0</v>
          </cell>
          <cell r="S1453">
            <v>0</v>
          </cell>
          <cell r="T1453">
            <v>0</v>
          </cell>
          <cell r="U1453">
            <v>63714200.64</v>
          </cell>
          <cell r="V1453">
            <v>2216618.71</v>
          </cell>
          <cell r="W1453">
            <v>0</v>
          </cell>
          <cell r="X1453">
            <v>120141666.67</v>
          </cell>
          <cell r="Y1453">
            <v>0</v>
          </cell>
          <cell r="Z1453">
            <v>0</v>
          </cell>
          <cell r="AA1453">
            <v>0</v>
          </cell>
          <cell r="AB1453">
            <v>0</v>
          </cell>
          <cell r="AC1453">
            <v>3467249.95</v>
          </cell>
          <cell r="AD1453">
            <v>0</v>
          </cell>
        </row>
        <row r="1453">
          <cell r="AF1453">
            <v>2291371852</v>
          </cell>
          <cell r="AG1453">
            <v>0</v>
          </cell>
          <cell r="AH1453">
            <v>107892415.41</v>
          </cell>
          <cell r="AI1453">
            <v>0</v>
          </cell>
          <cell r="AJ1453">
            <v>-358589231.68</v>
          </cell>
          <cell r="AK1453">
            <v>0</v>
          </cell>
          <cell r="AL1453">
            <v>241168431.34</v>
          </cell>
          <cell r="AM1453">
            <v>0</v>
          </cell>
          <cell r="AN1453">
            <v>897846441.72</v>
          </cell>
          <cell r="AO1453">
            <v>1082253584.68</v>
          </cell>
          <cell r="AP1453">
            <v>3179689908.79</v>
          </cell>
          <cell r="AQ1453">
            <v>4261943493.47</v>
          </cell>
          <cell r="AR1453">
            <v>603113897.93</v>
          </cell>
          <cell r="AS1453">
            <v>358998020.08</v>
          </cell>
          <cell r="AT1453">
            <v>120141666.67</v>
          </cell>
          <cell r="AU1453">
            <v>479139686.75</v>
          </cell>
          <cell r="AV1453">
            <v>3179689908.79</v>
          </cell>
          <cell r="AW1453">
            <v>3658829595.54</v>
          </cell>
          <cell r="AX1453">
            <v>358998020.08</v>
          </cell>
          <cell r="AY1453">
            <v>3299831575.46</v>
          </cell>
          <cell r="AZ1453">
            <v>0.130954359649342</v>
          </cell>
          <cell r="BA1453">
            <v>0.869045640350658</v>
          </cell>
          <cell r="BB1453">
            <v>1.1506875514576</v>
          </cell>
          <cell r="BC1453">
            <v>0.0981182672507098</v>
          </cell>
          <cell r="BD1453">
            <v>0.0328360923986318</v>
          </cell>
          <cell r="BE1453">
            <v>0.0981182672507098</v>
          </cell>
          <cell r="BF1453">
            <v>0.90188173274929</v>
          </cell>
          <cell r="BG1453" t="e">
            <v>#N/A</v>
          </cell>
          <cell r="BH1453">
            <v>-621373863.41</v>
          </cell>
          <cell r="BI1453">
            <v>1559690412.24</v>
          </cell>
          <cell r="BJ1453" t="e">
            <v>#N/A</v>
          </cell>
        </row>
        <row r="1454">
          <cell r="A1454" t="str">
            <v>000973.SZ</v>
          </cell>
          <cell r="B1454" t="str">
            <v>佛塑科技</v>
          </cell>
          <cell r="C1454">
            <v>2096230.08</v>
          </cell>
          <cell r="D1454">
            <v>295203843.36</v>
          </cell>
          <cell r="E1454">
            <v>0</v>
          </cell>
          <cell r="F1454">
            <v>0</v>
          </cell>
          <cell r="G1454">
            <v>0</v>
          </cell>
          <cell r="H1454">
            <v>0</v>
          </cell>
          <cell r="I1454">
            <v>224836049.31</v>
          </cell>
          <cell r="J1454">
            <v>0</v>
          </cell>
          <cell r="K1454">
            <v>26048591.97</v>
          </cell>
          <cell r="L1454">
            <v>0</v>
          </cell>
          <cell r="M1454">
            <v>0</v>
          </cell>
          <cell r="N1454">
            <v>0</v>
          </cell>
          <cell r="O1454">
            <v>0</v>
          </cell>
          <cell r="P1454">
            <v>70390469.75</v>
          </cell>
          <cell r="Q1454">
            <v>20090477.43</v>
          </cell>
          <cell r="R1454">
            <v>0</v>
          </cell>
          <cell r="S1454">
            <v>0</v>
          </cell>
          <cell r="T1454">
            <v>0</v>
          </cell>
          <cell r="U1454">
            <v>77868769.41</v>
          </cell>
          <cell r="V1454">
            <v>3363060.44</v>
          </cell>
          <cell r="W1454">
            <v>0</v>
          </cell>
          <cell r="X1454">
            <v>332104937.94</v>
          </cell>
          <cell r="Y1454">
            <v>0</v>
          </cell>
          <cell r="Z1454">
            <v>0</v>
          </cell>
          <cell r="AA1454">
            <v>87053272.8</v>
          </cell>
          <cell r="AB1454">
            <v>0</v>
          </cell>
          <cell r="AC1454">
            <v>42328005.66</v>
          </cell>
          <cell r="AD1454">
            <v>0</v>
          </cell>
        </row>
        <row r="1454">
          <cell r="AF1454">
            <v>967423171</v>
          </cell>
          <cell r="AG1454">
            <v>0</v>
          </cell>
          <cell r="AH1454">
            <v>326126439.07</v>
          </cell>
          <cell r="AI1454">
            <v>0</v>
          </cell>
          <cell r="AJ1454">
            <v>-16683076</v>
          </cell>
          <cell r="AK1454">
            <v>0</v>
          </cell>
          <cell r="AL1454">
            <v>248180331.7</v>
          </cell>
          <cell r="AM1454">
            <v>0</v>
          </cell>
          <cell r="AN1454">
            <v>938798439.68</v>
          </cell>
          <cell r="AO1454">
            <v>1181383708.15</v>
          </cell>
          <cell r="AP1454">
            <v>2463845305.45</v>
          </cell>
          <cell r="AQ1454">
            <v>3645229013.6</v>
          </cell>
          <cell r="AR1454">
            <v>389152884.64</v>
          </cell>
          <cell r="AS1454">
            <v>373072612.77</v>
          </cell>
          <cell r="AT1454">
            <v>419158210.74</v>
          </cell>
          <cell r="AU1454">
            <v>792230823.51</v>
          </cell>
          <cell r="AV1454">
            <v>2463845305.45</v>
          </cell>
          <cell r="AW1454">
            <v>3256076128.96</v>
          </cell>
          <cell r="AX1454">
            <v>373072612.77</v>
          </cell>
          <cell r="AY1454">
            <v>2883003516.19</v>
          </cell>
          <cell r="AZ1454">
            <v>0.24330844615818</v>
          </cell>
          <cell r="BA1454">
            <v>0.75669155384182</v>
          </cell>
          <cell r="BB1454">
            <v>1.32154243683952</v>
          </cell>
          <cell r="BC1454">
            <v>0.11457736182881</v>
          </cell>
          <cell r="BD1454">
            <v>0.12873108432937</v>
          </cell>
          <cell r="BE1454">
            <v>0.11457736182881</v>
          </cell>
          <cell r="BF1454">
            <v>0.88542263817119</v>
          </cell>
          <cell r="BG1454" t="e">
            <v>#N/A</v>
          </cell>
          <cell r="BH1454">
            <v>-263143849.84</v>
          </cell>
          <cell r="BI1454">
            <v>435168290.71</v>
          </cell>
          <cell r="BJ1454" t="e">
            <v>#N/A</v>
          </cell>
        </row>
        <row r="1455">
          <cell r="A1455" t="str">
            <v>002579.SZ</v>
          </cell>
          <cell r="B1455" t="str">
            <v>中京电子</v>
          </cell>
          <cell r="C1455">
            <v>34473300.27</v>
          </cell>
          <cell r="D1455">
            <v>295087398.84</v>
          </cell>
          <cell r="E1455">
            <v>0</v>
          </cell>
          <cell r="F1455">
            <v>0</v>
          </cell>
          <cell r="G1455">
            <v>0</v>
          </cell>
          <cell r="H1455">
            <v>0</v>
          </cell>
          <cell r="I1455">
            <v>1589457521.01</v>
          </cell>
          <cell r="J1455">
            <v>0</v>
          </cell>
          <cell r="K1455">
            <v>15525234.54</v>
          </cell>
          <cell r="L1455">
            <v>0</v>
          </cell>
          <cell r="M1455">
            <v>0</v>
          </cell>
          <cell r="N1455">
            <v>0</v>
          </cell>
          <cell r="O1455">
            <v>0</v>
          </cell>
          <cell r="P1455">
            <v>16901237.35</v>
          </cell>
          <cell r="Q1455">
            <v>4733203.17</v>
          </cell>
          <cell r="R1455">
            <v>0</v>
          </cell>
          <cell r="S1455">
            <v>0</v>
          </cell>
          <cell r="T1455">
            <v>0</v>
          </cell>
          <cell r="U1455">
            <v>68400259.98</v>
          </cell>
          <cell r="V1455">
            <v>0</v>
          </cell>
          <cell r="W1455">
            <v>0</v>
          </cell>
          <cell r="X1455">
            <v>771431680.42</v>
          </cell>
          <cell r="Y1455">
            <v>103919450.97</v>
          </cell>
          <cell r="Z1455">
            <v>0</v>
          </cell>
          <cell r="AA1455">
            <v>0</v>
          </cell>
          <cell r="AB1455">
            <v>0</v>
          </cell>
          <cell r="AC1455">
            <v>34001978.25</v>
          </cell>
          <cell r="AD1455">
            <v>0</v>
          </cell>
        </row>
        <row r="1455">
          <cell r="AF1455">
            <v>614745871</v>
          </cell>
          <cell r="AG1455">
            <v>21397058.9</v>
          </cell>
          <cell r="AH1455">
            <v>1707489092.05</v>
          </cell>
          <cell r="AI1455">
            <v>95227538.35</v>
          </cell>
          <cell r="AJ1455">
            <v>-678436.84</v>
          </cell>
          <cell r="AK1455">
            <v>0</v>
          </cell>
          <cell r="AL1455">
            <v>43397323.46</v>
          </cell>
          <cell r="AM1455">
            <v>0</v>
          </cell>
          <cell r="AN1455">
            <v>592676133.3</v>
          </cell>
          <cell r="AO1455">
            <v>2933931264.8</v>
          </cell>
          <cell r="AP1455">
            <v>3074254580.22</v>
          </cell>
          <cell r="AQ1455">
            <v>6008185845.02</v>
          </cell>
          <cell r="AR1455">
            <v>1695092474.59</v>
          </cell>
          <cell r="AS1455">
            <v>363487658.82</v>
          </cell>
          <cell r="AT1455">
            <v>875351131.39</v>
          </cell>
          <cell r="AU1455">
            <v>1238838790.21</v>
          </cell>
          <cell r="AV1455">
            <v>2883799503.52</v>
          </cell>
          <cell r="AW1455">
            <v>4122638293.73</v>
          </cell>
          <cell r="AX1455">
            <v>363487658.82</v>
          </cell>
          <cell r="AY1455">
            <v>3759150634.91</v>
          </cell>
          <cell r="AZ1455">
            <v>0.300496599979221</v>
          </cell>
          <cell r="BA1455">
            <v>0.699503400020779</v>
          </cell>
          <cell r="BB1455">
            <v>1.42958561741129</v>
          </cell>
          <cell r="BC1455">
            <v>0.088168699973708</v>
          </cell>
          <cell r="BD1455">
            <v>0.212327900005512</v>
          </cell>
          <cell r="BE1455">
            <v>0.088168699973708</v>
          </cell>
          <cell r="BF1455">
            <v>0.911831300026292</v>
          </cell>
          <cell r="BG1455" t="e">
            <v>#N/A</v>
          </cell>
          <cell r="BH1455">
            <v>55005747.58</v>
          </cell>
          <cell r="BI1455">
            <v>85024116.0099999</v>
          </cell>
          <cell r="BJ1455" t="e">
            <v>#N/A</v>
          </cell>
        </row>
        <row r="1456">
          <cell r="A1456" t="str">
            <v>000821.SZ</v>
          </cell>
          <cell r="B1456" t="str">
            <v>京山轻机</v>
          </cell>
          <cell r="C1456">
            <v>4562388.58</v>
          </cell>
          <cell r="D1456">
            <v>294291123.9</v>
          </cell>
          <cell r="E1456">
            <v>0</v>
          </cell>
          <cell r="F1456">
            <v>0</v>
          </cell>
          <cell r="G1456">
            <v>1144693.33</v>
          </cell>
          <cell r="H1456">
            <v>0</v>
          </cell>
          <cell r="I1456">
            <v>2220367801.36</v>
          </cell>
          <cell r="J1456">
            <v>0</v>
          </cell>
          <cell r="K1456">
            <v>1239014626.48</v>
          </cell>
          <cell r="L1456">
            <v>0</v>
          </cell>
          <cell r="M1456">
            <v>0</v>
          </cell>
          <cell r="N1456">
            <v>0</v>
          </cell>
          <cell r="O1456">
            <v>0</v>
          </cell>
          <cell r="P1456">
            <v>51754585.34</v>
          </cell>
          <cell r="Q1456">
            <v>13994798.31</v>
          </cell>
          <cell r="R1456">
            <v>0</v>
          </cell>
          <cell r="S1456">
            <v>0</v>
          </cell>
          <cell r="T1456">
            <v>0</v>
          </cell>
          <cell r="U1456">
            <v>150000000</v>
          </cell>
          <cell r="V1456">
            <v>371368095.49</v>
          </cell>
          <cell r="W1456">
            <v>0</v>
          </cell>
          <cell r="X1456">
            <v>60984804.66</v>
          </cell>
          <cell r="Y1456">
            <v>0</v>
          </cell>
          <cell r="Z1456">
            <v>0</v>
          </cell>
          <cell r="AA1456">
            <v>0</v>
          </cell>
          <cell r="AB1456">
            <v>0</v>
          </cell>
          <cell r="AC1456">
            <v>18226651.5</v>
          </cell>
          <cell r="AD1456">
            <v>0</v>
          </cell>
        </row>
        <row r="1456">
          <cell r="AF1456">
            <v>622874778</v>
          </cell>
          <cell r="AG1456">
            <v>0</v>
          </cell>
          <cell r="AH1456">
            <v>2052953784.32</v>
          </cell>
          <cell r="AI1456">
            <v>73264427.22</v>
          </cell>
          <cell r="AJ1456">
            <v>-361283.1</v>
          </cell>
          <cell r="AK1456">
            <v>0</v>
          </cell>
          <cell r="AL1456">
            <v>183994028.58</v>
          </cell>
          <cell r="AM1456">
            <v>0</v>
          </cell>
          <cell r="AN1456">
            <v>174028423.63</v>
          </cell>
          <cell r="AO1456">
            <v>4425709568.95</v>
          </cell>
          <cell r="AP1456">
            <v>3106754158.65</v>
          </cell>
          <cell r="AQ1456">
            <v>7532463727.6</v>
          </cell>
          <cell r="AR1456">
            <v>3919288947.06</v>
          </cell>
          <cell r="AS1456">
            <v>445435817.23</v>
          </cell>
          <cell r="AT1456">
            <v>60984804.66</v>
          </cell>
          <cell r="AU1456">
            <v>506420621.89</v>
          </cell>
          <cell r="AV1456">
            <v>2960225304.21</v>
          </cell>
          <cell r="AW1456">
            <v>3466645926.1</v>
          </cell>
          <cell r="AX1456">
            <v>445435817.23</v>
          </cell>
          <cell r="AY1456">
            <v>3021210108.87</v>
          </cell>
          <cell r="AZ1456">
            <v>0.146083745697019</v>
          </cell>
          <cell r="BA1456">
            <v>0.853916254302981</v>
          </cell>
          <cell r="BB1456">
            <v>1.17107502633998</v>
          </cell>
          <cell r="BC1456">
            <v>0.128491869872363</v>
          </cell>
          <cell r="BD1456">
            <v>0.0175918758246558</v>
          </cell>
          <cell r="BE1456">
            <v>0.128491869872363</v>
          </cell>
          <cell r="BF1456">
            <v>0.871508130127637</v>
          </cell>
          <cell r="BG1456">
            <v>1161704101.17</v>
          </cell>
          <cell r="BH1456">
            <v>-832972873.35</v>
          </cell>
          <cell r="BI1456">
            <v>1562814023.25</v>
          </cell>
          <cell r="BJ1456">
            <v>3.89622379607529</v>
          </cell>
        </row>
        <row r="1457">
          <cell r="A1457" t="str">
            <v>603180.SH</v>
          </cell>
          <cell r="B1457" t="str">
            <v>金牌厨柜</v>
          </cell>
          <cell r="C1457">
            <v>36956389.28</v>
          </cell>
          <cell r="D1457">
            <v>293850644.46</v>
          </cell>
          <cell r="E1457">
            <v>0</v>
          </cell>
          <cell r="F1457">
            <v>0</v>
          </cell>
          <cell r="G1457">
            <v>0</v>
          </cell>
          <cell r="H1457">
            <v>0</v>
          </cell>
          <cell r="I1457">
            <v>732898665.97</v>
          </cell>
          <cell r="J1457">
            <v>0</v>
          </cell>
          <cell r="K1457">
            <v>418819967.14</v>
          </cell>
          <cell r="L1457">
            <v>0</v>
          </cell>
          <cell r="M1457">
            <v>0</v>
          </cell>
          <cell r="N1457">
            <v>0</v>
          </cell>
          <cell r="O1457">
            <v>0</v>
          </cell>
          <cell r="P1457">
            <v>44981413.91</v>
          </cell>
          <cell r="Q1457">
            <v>19493836.29</v>
          </cell>
          <cell r="R1457">
            <v>0</v>
          </cell>
          <cell r="S1457">
            <v>0</v>
          </cell>
          <cell r="T1457">
            <v>0</v>
          </cell>
          <cell r="U1457">
            <v>0</v>
          </cell>
          <cell r="V1457">
            <v>63087541.7</v>
          </cell>
          <cell r="W1457">
            <v>0</v>
          </cell>
          <cell r="X1457">
            <v>0</v>
          </cell>
          <cell r="Y1457">
            <v>0</v>
          </cell>
          <cell r="Z1457">
            <v>0</v>
          </cell>
          <cell r="AA1457">
            <v>0</v>
          </cell>
          <cell r="AB1457">
            <v>0</v>
          </cell>
          <cell r="AC1457">
            <v>12972424.73</v>
          </cell>
          <cell r="AD1457">
            <v>972810</v>
          </cell>
        </row>
        <row r="1457">
          <cell r="AF1457">
            <v>154382664</v>
          </cell>
          <cell r="AG1457">
            <v>0</v>
          </cell>
          <cell r="AH1457">
            <v>1066757285.26</v>
          </cell>
          <cell r="AI1457">
            <v>16273703.62</v>
          </cell>
          <cell r="AJ1457">
            <v>30008838.3</v>
          </cell>
          <cell r="AK1457">
            <v>0</v>
          </cell>
          <cell r="AL1457">
            <v>51630015.5</v>
          </cell>
          <cell r="AM1457">
            <v>0</v>
          </cell>
          <cell r="AN1457">
            <v>925489348.03</v>
          </cell>
          <cell r="AO1457">
            <v>1624033693.48</v>
          </cell>
          <cell r="AP1457">
            <v>2244541854.71</v>
          </cell>
          <cell r="AQ1457">
            <v>3868575548.19</v>
          </cell>
          <cell r="AR1457">
            <v>1329210239.02</v>
          </cell>
          <cell r="AS1457">
            <v>293850644.46</v>
          </cell>
          <cell r="AT1457">
            <v>972810</v>
          </cell>
          <cell r="AU1457">
            <v>294823454.46</v>
          </cell>
          <cell r="AV1457">
            <v>2211994447.47</v>
          </cell>
          <cell r="AW1457">
            <v>2506817901.93</v>
          </cell>
          <cell r="AX1457">
            <v>293850644.46</v>
          </cell>
          <cell r="AY1457">
            <v>2212967257.47</v>
          </cell>
          <cell r="AZ1457">
            <v>0.117608644103353</v>
          </cell>
          <cell r="BA1457">
            <v>0.882391355896647</v>
          </cell>
          <cell r="BB1457">
            <v>1.13328399390749</v>
          </cell>
          <cell r="BC1457">
            <v>0.117220578420859</v>
          </cell>
          <cell r="BD1457">
            <v>0.000388065682493744</v>
          </cell>
          <cell r="BE1457">
            <v>0.117220578420859</v>
          </cell>
          <cell r="BF1457">
            <v>0.88277942157914</v>
          </cell>
          <cell r="BG1457" t="e">
            <v>#N/A</v>
          </cell>
          <cell r="BH1457">
            <v>-1262118444.22</v>
          </cell>
          <cell r="BI1457">
            <v>569994411.51</v>
          </cell>
          <cell r="BJ1457" t="e">
            <v>#N/A</v>
          </cell>
        </row>
        <row r="1458">
          <cell r="A1458" t="str">
            <v>600644.SH</v>
          </cell>
          <cell r="B1458" t="str">
            <v>乐山电力</v>
          </cell>
          <cell r="C1458">
            <v>225823.92</v>
          </cell>
          <cell r="D1458">
            <v>293766168</v>
          </cell>
          <cell r="E1458">
            <v>0</v>
          </cell>
          <cell r="F1458">
            <v>0</v>
          </cell>
          <cell r="G1458">
            <v>0</v>
          </cell>
          <cell r="H1458">
            <v>0</v>
          </cell>
          <cell r="I1458">
            <v>170765792.61</v>
          </cell>
          <cell r="J1458">
            <v>0</v>
          </cell>
          <cell r="K1458">
            <v>338497497.74</v>
          </cell>
          <cell r="L1458">
            <v>0</v>
          </cell>
          <cell r="M1458">
            <v>0</v>
          </cell>
          <cell r="N1458">
            <v>0</v>
          </cell>
          <cell r="O1458">
            <v>0</v>
          </cell>
          <cell r="P1458">
            <v>165019898.7</v>
          </cell>
          <cell r="Q1458">
            <v>66136254.84</v>
          </cell>
          <cell r="R1458">
            <v>0</v>
          </cell>
          <cell r="S1458">
            <v>0</v>
          </cell>
          <cell r="T1458">
            <v>0</v>
          </cell>
          <cell r="U1458">
            <v>88423845</v>
          </cell>
          <cell r="V1458">
            <v>32012090.03</v>
          </cell>
          <cell r="W1458">
            <v>0</v>
          </cell>
          <cell r="X1458">
            <v>381750000</v>
          </cell>
          <cell r="Y1458">
            <v>0</v>
          </cell>
          <cell r="Z1458">
            <v>0</v>
          </cell>
          <cell r="AA1458">
            <v>0</v>
          </cell>
          <cell r="AB1458">
            <v>0</v>
          </cell>
          <cell r="AC1458">
            <v>63636277.5</v>
          </cell>
          <cell r="AD1458">
            <v>0</v>
          </cell>
        </row>
        <row r="1458">
          <cell r="AF1458">
            <v>538400659</v>
          </cell>
          <cell r="AG1458">
            <v>0</v>
          </cell>
          <cell r="AH1458">
            <v>1387263182.55</v>
          </cell>
          <cell r="AI1458">
            <v>0</v>
          </cell>
          <cell r="AJ1458">
            <v>0</v>
          </cell>
          <cell r="AK1458">
            <v>0</v>
          </cell>
          <cell r="AL1458">
            <v>98190892.48</v>
          </cell>
          <cell r="AM1458">
            <v>0</v>
          </cell>
          <cell r="AN1458">
            <v>-259571516.83</v>
          </cell>
          <cell r="AO1458">
            <v>1600233648.34</v>
          </cell>
          <cell r="AP1458">
            <v>1764283217.2</v>
          </cell>
          <cell r="AQ1458">
            <v>3364516865.54</v>
          </cell>
          <cell r="AR1458">
            <v>836293635.34</v>
          </cell>
          <cell r="AS1458">
            <v>382190013</v>
          </cell>
          <cell r="AT1458">
            <v>381750000</v>
          </cell>
          <cell r="AU1458">
            <v>763940013</v>
          </cell>
          <cell r="AV1458">
            <v>1764283217.2</v>
          </cell>
          <cell r="AW1458">
            <v>2528223230.2</v>
          </cell>
          <cell r="AX1458">
            <v>382190013</v>
          </cell>
          <cell r="AY1458">
            <v>2146033217.2</v>
          </cell>
          <cell r="AZ1458">
            <v>0.302164778756331</v>
          </cell>
          <cell r="BA1458">
            <v>0.697835221243669</v>
          </cell>
          <cell r="BB1458">
            <v>1.43300304937005</v>
          </cell>
          <cell r="BC1458">
            <v>0.151169409581671</v>
          </cell>
          <cell r="BD1458">
            <v>0.15099536917466</v>
          </cell>
          <cell r="BE1458">
            <v>0.151169409581671</v>
          </cell>
          <cell r="BF1458">
            <v>0.848830590418329</v>
          </cell>
          <cell r="BG1458" t="e">
            <v>#N/A</v>
          </cell>
          <cell r="BH1458">
            <v>132644844.05</v>
          </cell>
          <cell r="BI1458">
            <v>-1127625762.4</v>
          </cell>
          <cell r="BJ1458" t="e">
            <v>#N/A</v>
          </cell>
        </row>
        <row r="1459">
          <cell r="A1459" t="str">
            <v>002164.SZ</v>
          </cell>
          <cell r="B1459" t="str">
            <v>宁波东力</v>
          </cell>
          <cell r="C1459">
            <v>0</v>
          </cell>
          <cell r="D1459">
            <v>292970034.1</v>
          </cell>
          <cell r="E1459">
            <v>0</v>
          </cell>
          <cell r="F1459">
            <v>0</v>
          </cell>
          <cell r="G1459">
            <v>0</v>
          </cell>
          <cell r="H1459">
            <v>0</v>
          </cell>
          <cell r="I1459">
            <v>402619236.08</v>
          </cell>
          <cell r="J1459">
            <v>9861219.89</v>
          </cell>
          <cell r="K1459">
            <v>82064435.01</v>
          </cell>
          <cell r="L1459">
            <v>0</v>
          </cell>
          <cell r="M1459">
            <v>0</v>
          </cell>
          <cell r="N1459">
            <v>0</v>
          </cell>
          <cell r="O1459">
            <v>0</v>
          </cell>
          <cell r="P1459">
            <v>41697575.5</v>
          </cell>
          <cell r="Q1459">
            <v>15524295.22</v>
          </cell>
          <cell r="R1459">
            <v>0</v>
          </cell>
          <cell r="S1459">
            <v>0</v>
          </cell>
          <cell r="T1459">
            <v>0</v>
          </cell>
          <cell r="U1459">
            <v>0</v>
          </cell>
          <cell r="V1459">
            <v>13589369.25</v>
          </cell>
          <cell r="W1459">
            <v>0</v>
          </cell>
          <cell r="X1459">
            <v>0</v>
          </cell>
          <cell r="Y1459">
            <v>0</v>
          </cell>
          <cell r="Z1459">
            <v>0</v>
          </cell>
          <cell r="AA1459">
            <v>0</v>
          </cell>
          <cell r="AB1459">
            <v>697000000</v>
          </cell>
          <cell r="AC1459">
            <v>11450965.16</v>
          </cell>
          <cell r="AD1459">
            <v>0</v>
          </cell>
        </row>
        <row r="1459">
          <cell r="AF1459">
            <v>532173689</v>
          </cell>
          <cell r="AG1459">
            <v>0</v>
          </cell>
          <cell r="AH1459">
            <v>1081485615.61</v>
          </cell>
          <cell r="AI1459">
            <v>0</v>
          </cell>
          <cell r="AJ1459">
            <v>0</v>
          </cell>
          <cell r="AK1459">
            <v>0</v>
          </cell>
          <cell r="AL1459">
            <v>44506065.15</v>
          </cell>
          <cell r="AM1459">
            <v>0</v>
          </cell>
          <cell r="AN1459">
            <v>-1176844922.08</v>
          </cell>
          <cell r="AO1459">
            <v>1566777130.21</v>
          </cell>
          <cell r="AP1459">
            <v>481320447.68</v>
          </cell>
          <cell r="AQ1459">
            <v>2048097577.89</v>
          </cell>
          <cell r="AR1459">
            <v>1273807096.11</v>
          </cell>
          <cell r="AS1459">
            <v>292970034.1</v>
          </cell>
          <cell r="AT1459">
            <v>0</v>
          </cell>
          <cell r="AU1459">
            <v>292970034.1</v>
          </cell>
          <cell r="AV1459">
            <v>481320447.68</v>
          </cell>
          <cell r="AW1459">
            <v>774290481.78</v>
          </cell>
          <cell r="AX1459">
            <v>292970034.1</v>
          </cell>
          <cell r="AY1459">
            <v>481320447.68</v>
          </cell>
          <cell r="AZ1459">
            <v>0.378372253041904</v>
          </cell>
          <cell r="BA1459">
            <v>0.621627746958096</v>
          </cell>
          <cell r="BB1459">
            <v>1.60867980056143</v>
          </cell>
          <cell r="BC1459">
            <v>0.378372253041904</v>
          </cell>
          <cell r="BD1459">
            <v>0</v>
          </cell>
          <cell r="BE1459">
            <v>0.378372253041904</v>
          </cell>
          <cell r="BF1459">
            <v>0.621627746958096</v>
          </cell>
          <cell r="BG1459" t="e">
            <v>#N/A</v>
          </cell>
          <cell r="BH1459">
            <v>140564917.6</v>
          </cell>
          <cell r="BI1459">
            <v>-568177505.76</v>
          </cell>
          <cell r="BJ1459" t="e">
            <v>#N/A</v>
          </cell>
        </row>
        <row r="1460">
          <cell r="A1460" t="str">
            <v>002195.SZ</v>
          </cell>
          <cell r="B1460" t="str">
            <v>二三四五</v>
          </cell>
          <cell r="C1460">
            <v>23748751.14</v>
          </cell>
          <cell r="D1460">
            <v>291914336.84</v>
          </cell>
          <cell r="E1460">
            <v>0</v>
          </cell>
          <cell r="F1460">
            <v>0</v>
          </cell>
          <cell r="G1460">
            <v>16814.5</v>
          </cell>
          <cell r="H1460">
            <v>0</v>
          </cell>
          <cell r="I1460">
            <v>96778251.98</v>
          </cell>
          <cell r="J1460">
            <v>0</v>
          </cell>
          <cell r="K1460">
            <v>7295187.26</v>
          </cell>
          <cell r="L1460">
            <v>0</v>
          </cell>
          <cell r="M1460">
            <v>0</v>
          </cell>
          <cell r="N1460">
            <v>0</v>
          </cell>
          <cell r="O1460">
            <v>0</v>
          </cell>
          <cell r="P1460">
            <v>89502313.98</v>
          </cell>
          <cell r="Q1460">
            <v>8968439.59</v>
          </cell>
          <cell r="R1460">
            <v>0</v>
          </cell>
          <cell r="S1460">
            <v>0</v>
          </cell>
          <cell r="T1460">
            <v>0</v>
          </cell>
          <cell r="U1460">
            <v>6021991.66</v>
          </cell>
          <cell r="V1460">
            <v>9788.87</v>
          </cell>
          <cell r="W1460">
            <v>0</v>
          </cell>
          <cell r="X1460">
            <v>12000000</v>
          </cell>
          <cell r="Y1460">
            <v>0</v>
          </cell>
          <cell r="Z1460">
            <v>0</v>
          </cell>
          <cell r="AA1460">
            <v>0</v>
          </cell>
          <cell r="AB1460">
            <v>8130480</v>
          </cell>
          <cell r="AC1460">
            <v>0</v>
          </cell>
          <cell r="AD1460">
            <v>0</v>
          </cell>
        </row>
        <row r="1460">
          <cell r="AF1460">
            <v>5724847663</v>
          </cell>
          <cell r="AG1460">
            <v>0</v>
          </cell>
          <cell r="AH1460">
            <v>391804042.92</v>
          </cell>
          <cell r="AI1460">
            <v>250090716.6</v>
          </cell>
          <cell r="AJ1460">
            <v>-30097976.21</v>
          </cell>
          <cell r="AK1460">
            <v>0</v>
          </cell>
          <cell r="AL1460">
            <v>295841144.56</v>
          </cell>
          <cell r="AM1460">
            <v>0</v>
          </cell>
          <cell r="AN1460">
            <v>3073366322.44</v>
          </cell>
          <cell r="AO1460">
            <v>544386355.82</v>
          </cell>
          <cell r="AP1460">
            <v>9705851913.31</v>
          </cell>
          <cell r="AQ1460">
            <v>10250238269.13</v>
          </cell>
          <cell r="AR1460">
            <v>234433212.82</v>
          </cell>
          <cell r="AS1460">
            <v>297953143</v>
          </cell>
          <cell r="AT1460">
            <v>12000000</v>
          </cell>
          <cell r="AU1460">
            <v>309953143</v>
          </cell>
          <cell r="AV1460">
            <v>9205670480.11</v>
          </cell>
          <cell r="AW1460">
            <v>9515623623.11</v>
          </cell>
          <cell r="AX1460">
            <v>297953143</v>
          </cell>
          <cell r="AY1460">
            <v>9217670480.11</v>
          </cell>
          <cell r="AZ1460">
            <v>0.0325730772124316</v>
          </cell>
          <cell r="BA1460">
            <v>0.967426922787568</v>
          </cell>
          <cell r="BB1460">
            <v>1.03366980641657</v>
          </cell>
          <cell r="BC1460">
            <v>0.0313119932861132</v>
          </cell>
          <cell r="BD1460">
            <v>0.00126108392631843</v>
          </cell>
          <cell r="BE1460">
            <v>0.0313119932861132</v>
          </cell>
          <cell r="BF1460">
            <v>0.968688006713887</v>
          </cell>
          <cell r="BG1460">
            <v>6507467516</v>
          </cell>
          <cell r="BH1460">
            <v>-5785286620.42</v>
          </cell>
          <cell r="BI1460">
            <v>7779890911.22</v>
          </cell>
          <cell r="BJ1460">
            <v>6.11423126959629</v>
          </cell>
        </row>
        <row r="1461">
          <cell r="A1461" t="str">
            <v>002374.SZ</v>
          </cell>
          <cell r="B1461" t="str">
            <v>中锐股份</v>
          </cell>
          <cell r="C1461">
            <v>3859800</v>
          </cell>
          <cell r="D1461">
            <v>291725976.39</v>
          </cell>
          <cell r="E1461">
            <v>0</v>
          </cell>
          <cell r="F1461">
            <v>0</v>
          </cell>
          <cell r="G1461">
            <v>0</v>
          </cell>
          <cell r="H1461">
            <v>0</v>
          </cell>
          <cell r="I1461">
            <v>509368117.52</v>
          </cell>
          <cell r="J1461">
            <v>0</v>
          </cell>
          <cell r="K1461">
            <v>27981079.46</v>
          </cell>
          <cell r="L1461">
            <v>0</v>
          </cell>
          <cell r="M1461">
            <v>0</v>
          </cell>
          <cell r="N1461">
            <v>0</v>
          </cell>
          <cell r="O1461">
            <v>0</v>
          </cell>
          <cell r="P1461">
            <v>14387571</v>
          </cell>
          <cell r="Q1461">
            <v>30317981.26</v>
          </cell>
          <cell r="R1461">
            <v>0</v>
          </cell>
          <cell r="S1461">
            <v>0</v>
          </cell>
          <cell r="T1461">
            <v>0</v>
          </cell>
          <cell r="U1461">
            <v>26835137.53</v>
          </cell>
          <cell r="V1461">
            <v>74522013.72</v>
          </cell>
          <cell r="W1461">
            <v>0</v>
          </cell>
          <cell r="X1461">
            <v>968571352.43</v>
          </cell>
          <cell r="Y1461">
            <v>244914007.09</v>
          </cell>
          <cell r="Z1461">
            <v>0</v>
          </cell>
          <cell r="AA1461">
            <v>0</v>
          </cell>
          <cell r="AB1461">
            <v>0</v>
          </cell>
          <cell r="AC1461">
            <v>18234185.19</v>
          </cell>
          <cell r="AD1461">
            <v>0</v>
          </cell>
        </row>
        <row r="1461">
          <cell r="AF1461">
            <v>1087953783</v>
          </cell>
          <cell r="AG1461">
            <v>0</v>
          </cell>
          <cell r="AH1461">
            <v>2066091996.18</v>
          </cell>
          <cell r="AI1461">
            <v>6332165</v>
          </cell>
          <cell r="AJ1461">
            <v>273306.54</v>
          </cell>
          <cell r="AK1461">
            <v>0</v>
          </cell>
          <cell r="AL1461">
            <v>15220557.25</v>
          </cell>
          <cell r="AM1461">
            <v>0</v>
          </cell>
          <cell r="AN1461">
            <v>-470904261.83</v>
          </cell>
          <cell r="AO1461">
            <v>2210717221.59</v>
          </cell>
          <cell r="AP1461">
            <v>2704967546.14</v>
          </cell>
          <cell r="AQ1461">
            <v>4915684767.73</v>
          </cell>
          <cell r="AR1461">
            <v>678670748.15</v>
          </cell>
          <cell r="AS1461">
            <v>318561113.92</v>
          </cell>
          <cell r="AT1461">
            <v>1213485359.52</v>
          </cell>
          <cell r="AU1461">
            <v>1532046473.44</v>
          </cell>
          <cell r="AV1461">
            <v>2692303216.14</v>
          </cell>
          <cell r="AW1461">
            <v>4224349689.58</v>
          </cell>
          <cell r="AX1461">
            <v>318561113.92</v>
          </cell>
          <cell r="AY1461">
            <v>3905788575.66</v>
          </cell>
          <cell r="AZ1461">
            <v>0.362670372014662</v>
          </cell>
          <cell r="BA1461">
            <v>0.637329627985338</v>
          </cell>
          <cell r="BB1461">
            <v>1.56904677907584</v>
          </cell>
          <cell r="BC1461">
            <v>0.0754106874025555</v>
          </cell>
          <cell r="BD1461">
            <v>0.287259684612106</v>
          </cell>
          <cell r="BE1461">
            <v>0.0754106874025555</v>
          </cell>
          <cell r="BF1461">
            <v>0.924589312597444</v>
          </cell>
          <cell r="BG1461" t="e">
            <v>#N/A</v>
          </cell>
          <cell r="BH1461">
            <v>6607052.88</v>
          </cell>
          <cell r="BI1461">
            <v>1553438233.05</v>
          </cell>
          <cell r="BJ1461" t="e">
            <v>#N/A</v>
          </cell>
        </row>
        <row r="1462">
          <cell r="A1462" t="str">
            <v>603220.SH</v>
          </cell>
          <cell r="B1462" t="str">
            <v>中贝通信</v>
          </cell>
          <cell r="C1462">
            <v>0</v>
          </cell>
          <cell r="D1462">
            <v>290650000</v>
          </cell>
          <cell r="E1462">
            <v>0</v>
          </cell>
          <cell r="F1462">
            <v>0</v>
          </cell>
          <cell r="G1462">
            <v>0</v>
          </cell>
          <cell r="H1462">
            <v>0</v>
          </cell>
          <cell r="I1462">
            <v>1307416432.1</v>
          </cell>
          <cell r="J1462">
            <v>0</v>
          </cell>
          <cell r="K1462">
            <v>93744640.72</v>
          </cell>
          <cell r="L1462">
            <v>0</v>
          </cell>
          <cell r="M1462">
            <v>0</v>
          </cell>
          <cell r="N1462">
            <v>0</v>
          </cell>
          <cell r="O1462">
            <v>0</v>
          </cell>
          <cell r="P1462">
            <v>20751664.98</v>
          </cell>
          <cell r="Q1462">
            <v>109092812.79</v>
          </cell>
          <cell r="R1462">
            <v>0</v>
          </cell>
          <cell r="S1462">
            <v>0</v>
          </cell>
          <cell r="T1462">
            <v>0</v>
          </cell>
          <cell r="U1462">
            <v>577335.61</v>
          </cell>
          <cell r="V1462">
            <v>6514090.05</v>
          </cell>
          <cell r="W1462">
            <v>0</v>
          </cell>
          <cell r="X1462">
            <v>96567606</v>
          </cell>
          <cell r="Y1462">
            <v>0</v>
          </cell>
          <cell r="Z1462">
            <v>0</v>
          </cell>
          <cell r="AA1462">
            <v>0</v>
          </cell>
          <cell r="AB1462">
            <v>3100000</v>
          </cell>
          <cell r="AC1462">
            <v>821050.63</v>
          </cell>
          <cell r="AD1462">
            <v>0</v>
          </cell>
        </row>
        <row r="1462">
          <cell r="AF1462">
            <v>337760000</v>
          </cell>
          <cell r="AG1462">
            <v>0</v>
          </cell>
          <cell r="AH1462">
            <v>738529148.05</v>
          </cell>
          <cell r="AI1462">
            <v>46890588.23</v>
          </cell>
          <cell r="AJ1462">
            <v>-11666438.55</v>
          </cell>
          <cell r="AK1462">
            <v>0</v>
          </cell>
          <cell r="AL1462">
            <v>60003651.92</v>
          </cell>
          <cell r="AM1462">
            <v>0</v>
          </cell>
          <cell r="AN1462">
            <v>558909394.84</v>
          </cell>
          <cell r="AO1462">
            <v>1929235632.88</v>
          </cell>
          <cell r="AP1462">
            <v>1730426344.49</v>
          </cell>
          <cell r="AQ1462">
            <v>3659661977.37</v>
          </cell>
          <cell r="AR1462">
            <v>1541440691.27</v>
          </cell>
          <cell r="AS1462">
            <v>291227335.61</v>
          </cell>
          <cell r="AT1462">
            <v>96567606</v>
          </cell>
          <cell r="AU1462">
            <v>387794941.61</v>
          </cell>
          <cell r="AV1462">
            <v>1636645168.03</v>
          </cell>
          <cell r="AW1462">
            <v>2024440109.64</v>
          </cell>
          <cell r="AX1462">
            <v>291227335.61</v>
          </cell>
          <cell r="AY1462">
            <v>1733212774.03</v>
          </cell>
          <cell r="AZ1462">
            <v>0.191556638185241</v>
          </cell>
          <cell r="BA1462">
            <v>0.808443361814759</v>
          </cell>
          <cell r="BB1462">
            <v>1.23694503193797</v>
          </cell>
          <cell r="BC1462">
            <v>0.143855742742515</v>
          </cell>
          <cell r="BD1462">
            <v>0.0477008954427268</v>
          </cell>
          <cell r="BE1462">
            <v>0.143855742742515</v>
          </cell>
          <cell r="BF1462">
            <v>0.856144257257485</v>
          </cell>
          <cell r="BG1462" t="e">
            <v>#N/A</v>
          </cell>
          <cell r="BH1462">
            <v>-392279815.08</v>
          </cell>
          <cell r="BI1462">
            <v>1195668228.09</v>
          </cell>
          <cell r="BJ1462" t="e">
            <v>#N/A</v>
          </cell>
        </row>
        <row r="1463">
          <cell r="A1463" t="str">
            <v>605499.SH</v>
          </cell>
          <cell r="B1463" t="str">
            <v>东鹏饮料</v>
          </cell>
          <cell r="C1463">
            <v>2763332.28</v>
          </cell>
          <cell r="D1463">
            <v>290000000</v>
          </cell>
          <cell r="E1463">
            <v>0</v>
          </cell>
          <cell r="F1463">
            <v>0</v>
          </cell>
          <cell r="G1463">
            <v>0</v>
          </cell>
          <cell r="H1463">
            <v>0</v>
          </cell>
          <cell r="I1463">
            <v>398511272.17</v>
          </cell>
          <cell r="J1463">
            <v>0</v>
          </cell>
          <cell r="K1463">
            <v>866242222.53</v>
          </cell>
          <cell r="L1463">
            <v>0</v>
          </cell>
          <cell r="M1463">
            <v>0</v>
          </cell>
          <cell r="N1463">
            <v>0</v>
          </cell>
          <cell r="O1463">
            <v>0</v>
          </cell>
          <cell r="P1463">
            <v>156816815.81</v>
          </cell>
          <cell r="Q1463">
            <v>208298048.96</v>
          </cell>
          <cell r="R1463">
            <v>0</v>
          </cell>
          <cell r="S1463">
            <v>0</v>
          </cell>
          <cell r="T1463">
            <v>0</v>
          </cell>
          <cell r="U1463">
            <v>43952107.12</v>
          </cell>
          <cell r="V1463">
            <v>22212129.16</v>
          </cell>
          <cell r="W1463">
            <v>0</v>
          </cell>
          <cell r="X1463">
            <v>33412500</v>
          </cell>
          <cell r="Y1463">
            <v>0</v>
          </cell>
          <cell r="Z1463">
            <v>0</v>
          </cell>
          <cell r="AA1463">
            <v>0</v>
          </cell>
          <cell r="AB1463">
            <v>0</v>
          </cell>
          <cell r="AC1463">
            <v>13667280.39</v>
          </cell>
          <cell r="AD1463">
            <v>0</v>
          </cell>
        </row>
        <row r="1463">
          <cell r="AF1463">
            <v>400010000</v>
          </cell>
          <cell r="AG1463">
            <v>0</v>
          </cell>
          <cell r="AH1463">
            <v>2080396394.83</v>
          </cell>
          <cell r="AI1463">
            <v>0</v>
          </cell>
          <cell r="AJ1463">
            <v>0</v>
          </cell>
          <cell r="AK1463">
            <v>0</v>
          </cell>
          <cell r="AL1463">
            <v>112329500.07</v>
          </cell>
          <cell r="AM1463">
            <v>0</v>
          </cell>
          <cell r="AN1463">
            <v>1448463187.7</v>
          </cell>
          <cell r="AO1463">
            <v>2035875708.42</v>
          </cell>
          <cell r="AP1463">
            <v>4041199082.6</v>
          </cell>
          <cell r="AQ1463">
            <v>6077074791.02</v>
          </cell>
          <cell r="AR1463">
            <v>1668511101.3</v>
          </cell>
          <cell r="AS1463">
            <v>333952107.12</v>
          </cell>
          <cell r="AT1463">
            <v>33412500</v>
          </cell>
          <cell r="AU1463">
            <v>367364607.12</v>
          </cell>
          <cell r="AV1463">
            <v>4041199082.6</v>
          </cell>
          <cell r="AW1463">
            <v>4408563689.72</v>
          </cell>
          <cell r="AX1463">
            <v>333952107.12</v>
          </cell>
          <cell r="AY1463">
            <v>4074611582.6</v>
          </cell>
          <cell r="AZ1463">
            <v>0.0833297720018495</v>
          </cell>
          <cell r="BA1463">
            <v>0.916670227998151</v>
          </cell>
          <cell r="BB1463">
            <v>1.09090485264677</v>
          </cell>
          <cell r="BC1463">
            <v>0.075750772955536</v>
          </cell>
          <cell r="BD1463">
            <v>0.00757899904631345</v>
          </cell>
          <cell r="BE1463">
            <v>0.075750772955536</v>
          </cell>
          <cell r="BF1463">
            <v>0.924249227044464</v>
          </cell>
          <cell r="BG1463">
            <v>1963961305.92</v>
          </cell>
          <cell r="BH1463">
            <v>-1330586124.06</v>
          </cell>
          <cell r="BI1463">
            <v>1573633740.32</v>
          </cell>
          <cell r="BJ1463">
            <v>-4.0315721435176</v>
          </cell>
        </row>
        <row r="1464">
          <cell r="A1464" t="str">
            <v>600885.SH</v>
          </cell>
          <cell r="B1464" t="str">
            <v>宏发股份</v>
          </cell>
          <cell r="C1464">
            <v>154968889.09</v>
          </cell>
          <cell r="D1464">
            <v>289539883.56</v>
          </cell>
          <cell r="E1464">
            <v>0</v>
          </cell>
          <cell r="F1464">
            <v>0</v>
          </cell>
          <cell r="G1464">
            <v>0</v>
          </cell>
          <cell r="H1464">
            <v>0</v>
          </cell>
          <cell r="I1464">
            <v>2057879956.11</v>
          </cell>
          <cell r="J1464">
            <v>2333407.26</v>
          </cell>
          <cell r="K1464">
            <v>39062497.33</v>
          </cell>
          <cell r="L1464">
            <v>0</v>
          </cell>
          <cell r="M1464">
            <v>0</v>
          </cell>
          <cell r="N1464">
            <v>0</v>
          </cell>
          <cell r="O1464">
            <v>0</v>
          </cell>
          <cell r="P1464">
            <v>454332059.88</v>
          </cell>
          <cell r="Q1464">
            <v>88023034.54</v>
          </cell>
          <cell r="R1464">
            <v>0</v>
          </cell>
          <cell r="S1464">
            <v>0</v>
          </cell>
          <cell r="T1464">
            <v>0</v>
          </cell>
          <cell r="U1464">
            <v>0</v>
          </cell>
          <cell r="V1464">
            <v>2289371.63</v>
          </cell>
          <cell r="W1464">
            <v>0</v>
          </cell>
          <cell r="X1464">
            <v>617510831.95</v>
          </cell>
          <cell r="Y1464">
            <v>0</v>
          </cell>
          <cell r="Z1464">
            <v>0</v>
          </cell>
          <cell r="AA1464">
            <v>0</v>
          </cell>
          <cell r="AB1464">
            <v>16895514.48</v>
          </cell>
          <cell r="AC1464">
            <v>250096311.38</v>
          </cell>
          <cell r="AD1464">
            <v>590279.08</v>
          </cell>
        </row>
        <row r="1464">
          <cell r="AF1464">
            <v>744761552</v>
          </cell>
          <cell r="AG1464">
            <v>0</v>
          </cell>
          <cell r="AH1464">
            <v>443974281.04</v>
          </cell>
          <cell r="AI1464">
            <v>0</v>
          </cell>
          <cell r="AJ1464">
            <v>-7105838.89</v>
          </cell>
          <cell r="AK1464">
            <v>0</v>
          </cell>
          <cell r="AL1464">
            <v>739862147.47</v>
          </cell>
          <cell r="AM1464">
            <v>0</v>
          </cell>
          <cell r="AN1464">
            <v>4157935855.7</v>
          </cell>
          <cell r="AO1464">
            <v>3973522036.29</v>
          </cell>
          <cell r="AP1464">
            <v>6079427997.32</v>
          </cell>
          <cell r="AQ1464">
            <v>10052950033.61</v>
          </cell>
          <cell r="AR1464">
            <v>3065881041.7</v>
          </cell>
          <cell r="AS1464">
            <v>289539883.56</v>
          </cell>
          <cell r="AT1464">
            <v>618101111.03</v>
          </cell>
          <cell r="AU1464">
            <v>907640994.59</v>
          </cell>
          <cell r="AV1464">
            <v>6079427997.32</v>
          </cell>
          <cell r="AW1464">
            <v>6987068991.91</v>
          </cell>
          <cell r="AX1464">
            <v>289539883.56</v>
          </cell>
          <cell r="AY1464">
            <v>6697529108.35</v>
          </cell>
          <cell r="AZ1464">
            <v>0.12990296727296</v>
          </cell>
          <cell r="BA1464">
            <v>0.87009703272704</v>
          </cell>
          <cell r="BB1464">
            <v>1.14929710410093</v>
          </cell>
          <cell r="BC1464">
            <v>0.0414393909513767</v>
          </cell>
          <cell r="BD1464">
            <v>0.0884635763215836</v>
          </cell>
          <cell r="BE1464">
            <v>0.0414393909513767</v>
          </cell>
          <cell r="BF1464">
            <v>0.958560609048623</v>
          </cell>
          <cell r="BG1464">
            <v>-1217922090.15</v>
          </cell>
          <cell r="BH1464">
            <v>-1163089209.82</v>
          </cell>
          <cell r="BI1464">
            <v>2129674221.44</v>
          </cell>
          <cell r="BJ1464">
            <v>0.636180119468609</v>
          </cell>
        </row>
        <row r="1465">
          <cell r="A1465" t="str">
            <v>603318.SH</v>
          </cell>
          <cell r="B1465" t="str">
            <v>水发燃气</v>
          </cell>
          <cell r="C1465">
            <v>8994385.42</v>
          </cell>
          <cell r="D1465">
            <v>288257001.23</v>
          </cell>
          <cell r="E1465">
            <v>0</v>
          </cell>
          <cell r="F1465">
            <v>0</v>
          </cell>
          <cell r="G1465">
            <v>0</v>
          </cell>
          <cell r="H1465">
            <v>0</v>
          </cell>
          <cell r="I1465">
            <v>228486486.46</v>
          </cell>
          <cell r="J1465">
            <v>0</v>
          </cell>
          <cell r="K1465">
            <v>178966469.91</v>
          </cell>
          <cell r="L1465">
            <v>0</v>
          </cell>
          <cell r="M1465">
            <v>0</v>
          </cell>
          <cell r="N1465">
            <v>0</v>
          </cell>
          <cell r="O1465">
            <v>0</v>
          </cell>
          <cell r="P1465">
            <v>6340244.41</v>
          </cell>
          <cell r="Q1465">
            <v>10368636.03</v>
          </cell>
          <cell r="R1465">
            <v>0</v>
          </cell>
          <cell r="S1465">
            <v>0</v>
          </cell>
          <cell r="T1465">
            <v>0</v>
          </cell>
          <cell r="U1465">
            <v>89688236.47</v>
          </cell>
          <cell r="V1465">
            <v>21449624.42</v>
          </cell>
          <cell r="W1465">
            <v>0</v>
          </cell>
          <cell r="X1465">
            <v>0</v>
          </cell>
          <cell r="Y1465">
            <v>0</v>
          </cell>
          <cell r="Z1465">
            <v>0</v>
          </cell>
          <cell r="AA1465">
            <v>0</v>
          </cell>
          <cell r="AB1465">
            <v>0</v>
          </cell>
          <cell r="AC1465">
            <v>10789510.23</v>
          </cell>
          <cell r="AD1465">
            <v>0</v>
          </cell>
        </row>
        <row r="1465">
          <cell r="AF1465">
            <v>378011155</v>
          </cell>
          <cell r="AG1465">
            <v>0</v>
          </cell>
          <cell r="AH1465">
            <v>604522425.76</v>
          </cell>
          <cell r="AI1465">
            <v>0</v>
          </cell>
          <cell r="AJ1465">
            <v>277637.95</v>
          </cell>
          <cell r="AK1465">
            <v>9657355.16</v>
          </cell>
          <cell r="AL1465">
            <v>27679699.1</v>
          </cell>
          <cell r="AM1465">
            <v>0</v>
          </cell>
          <cell r="AN1465">
            <v>7882317.85</v>
          </cell>
          <cell r="AO1465">
            <v>843340594.58</v>
          </cell>
          <cell r="AP1465">
            <v>1028030590.82</v>
          </cell>
          <cell r="AQ1465">
            <v>1871371185.4</v>
          </cell>
          <cell r="AR1465">
            <v>465395356.88</v>
          </cell>
          <cell r="AS1465">
            <v>377945237.7</v>
          </cell>
          <cell r="AT1465">
            <v>0</v>
          </cell>
          <cell r="AU1465">
            <v>377945237.7</v>
          </cell>
          <cell r="AV1465">
            <v>1028030590.82</v>
          </cell>
          <cell r="AW1465">
            <v>1405975828.52</v>
          </cell>
          <cell r="AX1465">
            <v>377945237.7</v>
          </cell>
          <cell r="AY1465">
            <v>1028030590.82</v>
          </cell>
          <cell r="AZ1465">
            <v>0.268813467510209</v>
          </cell>
          <cell r="BA1465">
            <v>0.731186532489791</v>
          </cell>
          <cell r="BB1465">
            <v>1.3676400693471</v>
          </cell>
          <cell r="BC1465">
            <v>0.268813467510209</v>
          </cell>
          <cell r="BD1465">
            <v>0</v>
          </cell>
          <cell r="BE1465">
            <v>0.268813467510209</v>
          </cell>
          <cell r="BF1465">
            <v>0.731186532489791</v>
          </cell>
          <cell r="BG1465" t="e">
            <v>#N/A</v>
          </cell>
          <cell r="BH1465">
            <v>-54574049.65</v>
          </cell>
          <cell r="BI1465">
            <v>-933994111.38</v>
          </cell>
          <cell r="BJ1465" t="e">
            <v>#N/A</v>
          </cell>
        </row>
        <row r="1466">
          <cell r="A1466" t="str">
            <v>002873.SZ</v>
          </cell>
          <cell r="B1466" t="str">
            <v>新天药业</v>
          </cell>
          <cell r="C1466">
            <v>6546654.36</v>
          </cell>
          <cell r="D1466">
            <v>288000000</v>
          </cell>
          <cell r="E1466">
            <v>0</v>
          </cell>
          <cell r="F1466">
            <v>0</v>
          </cell>
          <cell r="G1466">
            <v>0</v>
          </cell>
          <cell r="H1466">
            <v>0</v>
          </cell>
          <cell r="I1466">
            <v>54521830.63</v>
          </cell>
          <cell r="J1466">
            <v>0</v>
          </cell>
          <cell r="K1466">
            <v>10795309.46</v>
          </cell>
          <cell r="L1466">
            <v>0</v>
          </cell>
          <cell r="M1466">
            <v>0</v>
          </cell>
          <cell r="N1466">
            <v>0</v>
          </cell>
          <cell r="O1466">
            <v>0</v>
          </cell>
          <cell r="P1466">
            <v>10576804.24</v>
          </cell>
          <cell r="Q1466">
            <v>19546406.33</v>
          </cell>
          <cell r="R1466">
            <v>0</v>
          </cell>
          <cell r="S1466">
            <v>0</v>
          </cell>
          <cell r="T1466">
            <v>0</v>
          </cell>
          <cell r="U1466">
            <v>2461990.32</v>
          </cell>
          <cell r="V1466">
            <v>150513.82</v>
          </cell>
          <cell r="W1466">
            <v>0</v>
          </cell>
          <cell r="X1466">
            <v>13520545.18</v>
          </cell>
          <cell r="Y1466">
            <v>149847892.01</v>
          </cell>
          <cell r="Z1466">
            <v>0</v>
          </cell>
          <cell r="AA1466">
            <v>0</v>
          </cell>
          <cell r="AB1466">
            <v>0</v>
          </cell>
          <cell r="AC1466">
            <v>27010689.9</v>
          </cell>
          <cell r="AD1466">
            <v>0</v>
          </cell>
        </row>
        <row r="1466">
          <cell r="AF1466">
            <v>117160626</v>
          </cell>
          <cell r="AG1466">
            <v>23514470.57</v>
          </cell>
          <cell r="AH1466">
            <v>266050823.6</v>
          </cell>
          <cell r="AI1466">
            <v>30408086.71</v>
          </cell>
          <cell r="AJ1466">
            <v>37097708.03</v>
          </cell>
          <cell r="AK1466">
            <v>0</v>
          </cell>
          <cell r="AL1466">
            <v>63276980.59</v>
          </cell>
          <cell r="AM1466">
            <v>0</v>
          </cell>
          <cell r="AN1466">
            <v>415987333.14</v>
          </cell>
          <cell r="AO1466">
            <v>582978636.25</v>
          </cell>
          <cell r="AP1466">
            <v>953496028.64</v>
          </cell>
          <cell r="AQ1466">
            <v>1536474664.89</v>
          </cell>
          <cell r="AR1466">
            <v>129148208.74</v>
          </cell>
          <cell r="AS1466">
            <v>290461990.32</v>
          </cell>
          <cell r="AT1466">
            <v>163368437.19</v>
          </cell>
          <cell r="AU1466">
            <v>453830427.51</v>
          </cell>
          <cell r="AV1466">
            <v>892679855.22</v>
          </cell>
          <cell r="AW1466">
            <v>1346510282.73</v>
          </cell>
          <cell r="AX1466">
            <v>290461990.32</v>
          </cell>
          <cell r="AY1466">
            <v>1056048292.41</v>
          </cell>
          <cell r="AZ1466">
            <v>0.337041932267963</v>
          </cell>
          <cell r="BA1466">
            <v>0.662958067732037</v>
          </cell>
          <cell r="BB1466">
            <v>1.5083910260282</v>
          </cell>
          <cell r="BC1466">
            <v>0.215714646999278</v>
          </cell>
          <cell r="BD1466">
            <v>0.121327285268685</v>
          </cell>
          <cell r="BE1466">
            <v>0.215714646999278</v>
          </cell>
          <cell r="BF1466">
            <v>0.784285353000722</v>
          </cell>
          <cell r="BG1466" t="e">
            <v>#N/A</v>
          </cell>
          <cell r="BH1466">
            <v>15548480.46</v>
          </cell>
          <cell r="BI1466">
            <v>500752001.72</v>
          </cell>
          <cell r="BJ1466" t="e">
            <v>#N/A</v>
          </cell>
        </row>
        <row r="1467">
          <cell r="A1467" t="str">
            <v>600528.SH</v>
          </cell>
          <cell r="B1467" t="str">
            <v>中铁工业</v>
          </cell>
          <cell r="C1467">
            <v>58658587.88</v>
          </cell>
          <cell r="D1467">
            <v>286874000</v>
          </cell>
          <cell r="E1467">
            <v>0</v>
          </cell>
          <cell r="F1467">
            <v>0</v>
          </cell>
          <cell r="G1467">
            <v>0</v>
          </cell>
          <cell r="H1467">
            <v>0</v>
          </cell>
          <cell r="I1467">
            <v>14880408082.46</v>
          </cell>
          <cell r="J1467">
            <v>93587024.29</v>
          </cell>
          <cell r="K1467">
            <v>7265867784.34</v>
          </cell>
          <cell r="L1467">
            <v>0</v>
          </cell>
          <cell r="M1467">
            <v>0</v>
          </cell>
          <cell r="N1467">
            <v>0</v>
          </cell>
          <cell r="O1467">
            <v>0</v>
          </cell>
          <cell r="P1467">
            <v>24485183.59</v>
          </cell>
          <cell r="Q1467">
            <v>286081352.76</v>
          </cell>
          <cell r="R1467">
            <v>0</v>
          </cell>
          <cell r="S1467">
            <v>0</v>
          </cell>
          <cell r="T1467">
            <v>0</v>
          </cell>
          <cell r="U1467">
            <v>302693171.37</v>
          </cell>
          <cell r="V1467">
            <v>536069198.98</v>
          </cell>
          <cell r="W1467">
            <v>0</v>
          </cell>
          <cell r="X1467">
            <v>128490000</v>
          </cell>
          <cell r="Y1467">
            <v>0</v>
          </cell>
          <cell r="Z1467">
            <v>0</v>
          </cell>
          <cell r="AA1467">
            <v>38726903.35</v>
          </cell>
          <cell r="AB1467">
            <v>0</v>
          </cell>
          <cell r="AC1467">
            <v>216575053.51</v>
          </cell>
          <cell r="AD1467">
            <v>1492000</v>
          </cell>
        </row>
        <row r="1467">
          <cell r="AF1467">
            <v>2221551588</v>
          </cell>
          <cell r="AG1467">
            <v>2707372641.51</v>
          </cell>
          <cell r="AH1467">
            <v>5380203672.29</v>
          </cell>
          <cell r="AI1467">
            <v>0</v>
          </cell>
          <cell r="AJ1467">
            <v>184883459.59</v>
          </cell>
          <cell r="AK1467">
            <v>0</v>
          </cell>
          <cell r="AL1467">
            <v>732327911.95</v>
          </cell>
          <cell r="AM1467">
            <v>0</v>
          </cell>
          <cell r="AN1467">
            <v>11079498143.21</v>
          </cell>
          <cell r="AO1467">
            <v>24120008342.53</v>
          </cell>
          <cell r="AP1467">
            <v>22305837416.55</v>
          </cell>
          <cell r="AQ1467">
            <v>46425845759.08</v>
          </cell>
          <cell r="AR1467">
            <v>23361732267.81</v>
          </cell>
          <cell r="AS1467">
            <v>589567171.37</v>
          </cell>
          <cell r="AT1467">
            <v>168708903.35</v>
          </cell>
          <cell r="AU1467">
            <v>758276074.72</v>
          </cell>
          <cell r="AV1467">
            <v>22305837416.55</v>
          </cell>
          <cell r="AW1467">
            <v>23064113491.27</v>
          </cell>
          <cell r="AX1467">
            <v>589567171.37</v>
          </cell>
          <cell r="AY1467">
            <v>22474546319.9</v>
          </cell>
          <cell r="AZ1467">
            <v>0.0328768792699106</v>
          </cell>
          <cell r="BA1467">
            <v>0.967123120730089</v>
          </cell>
          <cell r="BB1467">
            <v>1.03399451276182</v>
          </cell>
          <cell r="BC1467">
            <v>0.0255620998220095</v>
          </cell>
          <cell r="BD1467">
            <v>0.00731477944790109</v>
          </cell>
          <cell r="BE1467">
            <v>0.0255620998220095</v>
          </cell>
          <cell r="BF1467">
            <v>0.97443790017799</v>
          </cell>
          <cell r="BG1467">
            <v>5001035617.48</v>
          </cell>
          <cell r="BH1467">
            <v>-8023240550.25</v>
          </cell>
          <cell r="BI1467">
            <v>10807465764.98</v>
          </cell>
          <cell r="BJ1467">
            <v>1.86129265149831</v>
          </cell>
        </row>
        <row r="1468">
          <cell r="A1468" t="str">
            <v>002626.SZ</v>
          </cell>
          <cell r="B1468" t="str">
            <v>金达威</v>
          </cell>
          <cell r="C1468">
            <v>119252336.29</v>
          </cell>
          <cell r="D1468">
            <v>285108244.85</v>
          </cell>
          <cell r="E1468">
            <v>0</v>
          </cell>
          <cell r="F1468">
            <v>0</v>
          </cell>
          <cell r="G1468">
            <v>0</v>
          </cell>
          <cell r="H1468">
            <v>5127383.12</v>
          </cell>
          <cell r="I1468">
            <v>242527941.03</v>
          </cell>
          <cell r="J1468">
            <v>0</v>
          </cell>
          <cell r="K1468">
            <v>24957083.05</v>
          </cell>
          <cell r="L1468">
            <v>0</v>
          </cell>
          <cell r="M1468">
            <v>0</v>
          </cell>
          <cell r="N1468">
            <v>0</v>
          </cell>
          <cell r="O1468">
            <v>0</v>
          </cell>
          <cell r="P1468">
            <v>65405471.32</v>
          </cell>
          <cell r="Q1468">
            <v>33448773.73</v>
          </cell>
          <cell r="R1468">
            <v>0</v>
          </cell>
          <cell r="S1468">
            <v>0</v>
          </cell>
          <cell r="T1468">
            <v>0</v>
          </cell>
          <cell r="U1468">
            <v>62721448.71</v>
          </cell>
          <cell r="V1468">
            <v>227105.31</v>
          </cell>
          <cell r="W1468">
            <v>0</v>
          </cell>
          <cell r="X1468">
            <v>641676945.01</v>
          </cell>
          <cell r="Y1468">
            <v>0</v>
          </cell>
          <cell r="Z1468">
            <v>0</v>
          </cell>
          <cell r="AA1468">
            <v>0</v>
          </cell>
          <cell r="AB1468">
            <v>0</v>
          </cell>
          <cell r="AC1468">
            <v>56105839.03</v>
          </cell>
          <cell r="AD1468">
            <v>0</v>
          </cell>
        </row>
        <row r="1468">
          <cell r="AF1468">
            <v>616481927</v>
          </cell>
          <cell r="AG1468">
            <v>0</v>
          </cell>
          <cell r="AH1468">
            <v>885282378.95</v>
          </cell>
          <cell r="AI1468">
            <v>100026127.46</v>
          </cell>
          <cell r="AJ1468">
            <v>78700006.69</v>
          </cell>
          <cell r="AK1468">
            <v>0</v>
          </cell>
          <cell r="AL1468">
            <v>308240963.5</v>
          </cell>
          <cell r="AM1468">
            <v>0</v>
          </cell>
          <cell r="AN1468">
            <v>1962576926.36</v>
          </cell>
          <cell r="AO1468">
            <v>1536558571.45</v>
          </cell>
          <cell r="AP1468">
            <v>3951308329.96</v>
          </cell>
          <cell r="AQ1468">
            <v>5487866901.41</v>
          </cell>
          <cell r="AR1468">
            <v>541924549.76</v>
          </cell>
          <cell r="AS1468">
            <v>352957076.68</v>
          </cell>
          <cell r="AT1468">
            <v>641676945.01</v>
          </cell>
          <cell r="AU1468">
            <v>994634021.69</v>
          </cell>
          <cell r="AV1468">
            <v>3751256075.04</v>
          </cell>
          <cell r="AW1468">
            <v>4745890096.73</v>
          </cell>
          <cell r="AX1468">
            <v>352957076.68</v>
          </cell>
          <cell r="AY1468">
            <v>4392933020.05</v>
          </cell>
          <cell r="AZ1468">
            <v>0.20957797197523</v>
          </cell>
          <cell r="BA1468">
            <v>0.79042202802477</v>
          </cell>
          <cell r="BB1468">
            <v>1.26514692726739</v>
          </cell>
          <cell r="BC1468">
            <v>0.0743711020453663</v>
          </cell>
          <cell r="BD1468">
            <v>0.135206869929863</v>
          </cell>
          <cell r="BE1468">
            <v>0.0743711020453663</v>
          </cell>
          <cell r="BF1468">
            <v>0.925628897954634</v>
          </cell>
          <cell r="BG1468" t="e">
            <v>#N/A</v>
          </cell>
          <cell r="BH1468">
            <v>-356722820.7</v>
          </cell>
          <cell r="BI1468">
            <v>2032824395.85</v>
          </cell>
          <cell r="BJ1468" t="e">
            <v>#N/A</v>
          </cell>
        </row>
        <row r="1469">
          <cell r="A1469" t="str">
            <v>002756.SZ</v>
          </cell>
          <cell r="B1469" t="str">
            <v>永兴材料</v>
          </cell>
          <cell r="C1469">
            <v>9927083.67</v>
          </cell>
          <cell r="D1469">
            <v>284643452.45</v>
          </cell>
          <cell r="E1469">
            <v>0</v>
          </cell>
          <cell r="F1469">
            <v>0</v>
          </cell>
          <cell r="G1469">
            <v>112413.12</v>
          </cell>
          <cell r="H1469">
            <v>0</v>
          </cell>
          <cell r="I1469">
            <v>510146144.48</v>
          </cell>
          <cell r="J1469">
            <v>0</v>
          </cell>
          <cell r="K1469">
            <v>52894017.27</v>
          </cell>
          <cell r="L1469">
            <v>0</v>
          </cell>
          <cell r="M1469">
            <v>0</v>
          </cell>
          <cell r="N1469">
            <v>0</v>
          </cell>
          <cell r="O1469">
            <v>0</v>
          </cell>
          <cell r="P1469">
            <v>36728326.69</v>
          </cell>
          <cell r="Q1469">
            <v>110171513.74</v>
          </cell>
          <cell r="R1469">
            <v>0</v>
          </cell>
          <cell r="S1469">
            <v>0</v>
          </cell>
          <cell r="T1469">
            <v>0</v>
          </cell>
          <cell r="U1469">
            <v>0</v>
          </cell>
          <cell r="V1469">
            <v>6876222.25</v>
          </cell>
          <cell r="W1469">
            <v>0</v>
          </cell>
          <cell r="X1469">
            <v>0</v>
          </cell>
          <cell r="Y1469">
            <v>0</v>
          </cell>
          <cell r="Z1469">
            <v>0</v>
          </cell>
          <cell r="AA1469">
            <v>0</v>
          </cell>
          <cell r="AB1469">
            <v>19170677.21</v>
          </cell>
          <cell r="AC1469">
            <v>112185365.9</v>
          </cell>
          <cell r="AD1469">
            <v>0</v>
          </cell>
        </row>
        <row r="1469">
          <cell r="AF1469">
            <v>405950150</v>
          </cell>
          <cell r="AG1469">
            <v>0</v>
          </cell>
          <cell r="AH1469">
            <v>1577613421.58</v>
          </cell>
          <cell r="AI1469">
            <v>49444900</v>
          </cell>
          <cell r="AJ1469">
            <v>-1819958.08</v>
          </cell>
          <cell r="AK1469">
            <v>28540351.52</v>
          </cell>
          <cell r="AL1469">
            <v>367876615.85</v>
          </cell>
          <cell r="AM1469">
            <v>0</v>
          </cell>
          <cell r="AN1469">
            <v>2339700510.78</v>
          </cell>
          <cell r="AO1469">
            <v>1142855216.78</v>
          </cell>
          <cell r="AP1469">
            <v>4767305991.65</v>
          </cell>
          <cell r="AQ1469">
            <v>5910161208.43</v>
          </cell>
          <cell r="AR1469">
            <v>858099351.21</v>
          </cell>
          <cell r="AS1469">
            <v>284755865.57</v>
          </cell>
          <cell r="AT1469">
            <v>0</v>
          </cell>
          <cell r="AU1469">
            <v>284755865.57</v>
          </cell>
          <cell r="AV1469">
            <v>4668416191.65</v>
          </cell>
          <cell r="AW1469">
            <v>4953172057.22</v>
          </cell>
          <cell r="AX1469">
            <v>284755865.57</v>
          </cell>
          <cell r="AY1469">
            <v>4668416191.65</v>
          </cell>
          <cell r="AZ1469">
            <v>0.0574895970259957</v>
          </cell>
          <cell r="BA1469">
            <v>0.942510402974004</v>
          </cell>
          <cell r="BB1469">
            <v>1.06099624666698</v>
          </cell>
          <cell r="BC1469">
            <v>0.0574895970259957</v>
          </cell>
          <cell r="BD1469">
            <v>0</v>
          </cell>
          <cell r="BE1469">
            <v>0.0574895970259957</v>
          </cell>
          <cell r="BF1469">
            <v>0.942510402974004</v>
          </cell>
          <cell r="BG1469">
            <v>2060105247.66</v>
          </cell>
          <cell r="BH1469">
            <v>-1506759559.05</v>
          </cell>
          <cell r="BI1469">
            <v>2083371968.51</v>
          </cell>
          <cell r="BJ1469">
            <v>89.5429992881875</v>
          </cell>
        </row>
        <row r="1470">
          <cell r="A1470" t="str">
            <v>002765.SZ</v>
          </cell>
          <cell r="B1470" t="str">
            <v>蓝黛科技</v>
          </cell>
          <cell r="C1470">
            <v>1806460.89</v>
          </cell>
          <cell r="D1470">
            <v>284248000</v>
          </cell>
          <cell r="E1470">
            <v>0</v>
          </cell>
          <cell r="F1470">
            <v>0</v>
          </cell>
          <cell r="G1470">
            <v>0</v>
          </cell>
          <cell r="H1470">
            <v>0</v>
          </cell>
          <cell r="I1470">
            <v>961993699.81</v>
          </cell>
          <cell r="J1470">
            <v>0</v>
          </cell>
          <cell r="K1470">
            <v>9410069.46</v>
          </cell>
          <cell r="L1470">
            <v>0</v>
          </cell>
          <cell r="M1470">
            <v>0</v>
          </cell>
          <cell r="N1470">
            <v>0</v>
          </cell>
          <cell r="O1470">
            <v>0</v>
          </cell>
          <cell r="P1470">
            <v>33072146.91</v>
          </cell>
          <cell r="Q1470">
            <v>26296546.24</v>
          </cell>
          <cell r="R1470">
            <v>0</v>
          </cell>
          <cell r="S1470">
            <v>0</v>
          </cell>
          <cell r="T1470">
            <v>0</v>
          </cell>
          <cell r="U1470">
            <v>71660461.58</v>
          </cell>
          <cell r="V1470">
            <v>490996.2</v>
          </cell>
          <cell r="W1470">
            <v>0</v>
          </cell>
          <cell r="X1470">
            <v>100000000</v>
          </cell>
          <cell r="Y1470">
            <v>0</v>
          </cell>
          <cell r="Z1470">
            <v>0</v>
          </cell>
          <cell r="AA1470">
            <v>0</v>
          </cell>
          <cell r="AB1470">
            <v>0</v>
          </cell>
          <cell r="AC1470">
            <v>344970310.49</v>
          </cell>
          <cell r="AD1470">
            <v>251000000</v>
          </cell>
        </row>
        <row r="1470">
          <cell r="AF1470">
            <v>575175290</v>
          </cell>
          <cell r="AG1470">
            <v>0</v>
          </cell>
          <cell r="AH1470">
            <v>1044175021.17</v>
          </cell>
          <cell r="AI1470">
            <v>0</v>
          </cell>
          <cell r="AJ1470">
            <v>0</v>
          </cell>
          <cell r="AK1470">
            <v>0</v>
          </cell>
          <cell r="AL1470">
            <v>58686867.48</v>
          </cell>
          <cell r="AM1470">
            <v>0</v>
          </cell>
          <cell r="AN1470">
            <v>330122231.7</v>
          </cell>
          <cell r="AO1470">
            <v>2084948691.58</v>
          </cell>
          <cell r="AP1470">
            <v>2008159410.35</v>
          </cell>
          <cell r="AQ1470">
            <v>4093108101.93</v>
          </cell>
          <cell r="AR1470">
            <v>1378040230</v>
          </cell>
          <cell r="AS1470">
            <v>355908461.58</v>
          </cell>
          <cell r="AT1470">
            <v>351000000</v>
          </cell>
          <cell r="AU1470">
            <v>706908461.58</v>
          </cell>
          <cell r="AV1470">
            <v>2008159410.35</v>
          </cell>
          <cell r="AW1470">
            <v>2715067871.93</v>
          </cell>
          <cell r="AX1470">
            <v>355908461.58</v>
          </cell>
          <cell r="AY1470">
            <v>2359159410.35</v>
          </cell>
          <cell r="AZ1470">
            <v>0.260364931900393</v>
          </cell>
          <cell r="BA1470">
            <v>0.739635068099607</v>
          </cell>
          <cell r="BB1470">
            <v>1.35201810072279</v>
          </cell>
          <cell r="BC1470">
            <v>0.131086395761813</v>
          </cell>
          <cell r="BD1470">
            <v>0.12927853613858</v>
          </cell>
          <cell r="BE1470">
            <v>0.131086395761813</v>
          </cell>
          <cell r="BF1470">
            <v>0.868913604238187</v>
          </cell>
          <cell r="BG1470" t="e">
            <v>#N/A</v>
          </cell>
          <cell r="BH1470">
            <v>-217419604.33</v>
          </cell>
          <cell r="BI1470">
            <v>338955018.48</v>
          </cell>
          <cell r="BJ1470" t="e">
            <v>#N/A</v>
          </cell>
        </row>
        <row r="1471">
          <cell r="A1471" t="str">
            <v>603683.SH</v>
          </cell>
          <cell r="B1471" t="str">
            <v>晶华新材</v>
          </cell>
          <cell r="C1471">
            <v>413995.1</v>
          </cell>
          <cell r="D1471">
            <v>284162695.03</v>
          </cell>
          <cell r="E1471">
            <v>0</v>
          </cell>
          <cell r="F1471">
            <v>0</v>
          </cell>
          <cell r="G1471">
            <v>0</v>
          </cell>
          <cell r="H1471">
            <v>0</v>
          </cell>
          <cell r="I1471">
            <v>161377821.91</v>
          </cell>
          <cell r="J1471">
            <v>0</v>
          </cell>
          <cell r="K1471">
            <v>7407697.81</v>
          </cell>
          <cell r="L1471">
            <v>0</v>
          </cell>
          <cell r="M1471">
            <v>0</v>
          </cell>
          <cell r="N1471">
            <v>0</v>
          </cell>
          <cell r="O1471">
            <v>0</v>
          </cell>
          <cell r="P1471">
            <v>17007204.22</v>
          </cell>
          <cell r="Q1471">
            <v>11510423.2</v>
          </cell>
          <cell r="R1471">
            <v>0</v>
          </cell>
          <cell r="S1471">
            <v>0</v>
          </cell>
          <cell r="T1471">
            <v>0</v>
          </cell>
          <cell r="U1471">
            <v>34433385.06</v>
          </cell>
          <cell r="V1471">
            <v>666043.04</v>
          </cell>
          <cell r="W1471">
            <v>0</v>
          </cell>
          <cell r="X1471">
            <v>160000000</v>
          </cell>
          <cell r="Y1471">
            <v>0</v>
          </cell>
          <cell r="Z1471">
            <v>0</v>
          </cell>
          <cell r="AA1471">
            <v>0</v>
          </cell>
          <cell r="AB1471">
            <v>0</v>
          </cell>
          <cell r="AC1471">
            <v>11723602.53</v>
          </cell>
          <cell r="AD1471">
            <v>0</v>
          </cell>
        </row>
        <row r="1471">
          <cell r="AF1471">
            <v>183129000</v>
          </cell>
          <cell r="AG1471">
            <v>0</v>
          </cell>
          <cell r="AH1471">
            <v>365540581.23</v>
          </cell>
          <cell r="AI1471">
            <v>32556550</v>
          </cell>
          <cell r="AJ1471">
            <v>3347455.74</v>
          </cell>
          <cell r="AK1471">
            <v>0</v>
          </cell>
          <cell r="AL1471">
            <v>27978746.45</v>
          </cell>
          <cell r="AM1471">
            <v>0</v>
          </cell>
          <cell r="AN1471">
            <v>424878758.33</v>
          </cell>
          <cell r="AO1471">
            <v>688702867.9</v>
          </cell>
          <cell r="AP1471">
            <v>1037431091.75</v>
          </cell>
          <cell r="AQ1471">
            <v>1726133959.65</v>
          </cell>
          <cell r="AR1471">
            <v>210106787.81</v>
          </cell>
          <cell r="AS1471">
            <v>318596080.09</v>
          </cell>
          <cell r="AT1471">
            <v>160000000</v>
          </cell>
          <cell r="AU1471">
            <v>478596080.09</v>
          </cell>
          <cell r="AV1471">
            <v>972317991.75</v>
          </cell>
          <cell r="AW1471">
            <v>1450914071.84</v>
          </cell>
          <cell r="AX1471">
            <v>318596080.09</v>
          </cell>
          <cell r="AY1471">
            <v>1132317991.75</v>
          </cell>
          <cell r="AZ1471">
            <v>0.329858321301592</v>
          </cell>
          <cell r="BA1471">
            <v>0.670141678698408</v>
          </cell>
          <cell r="BB1471">
            <v>1.49222176710791</v>
          </cell>
          <cell r="BC1471">
            <v>0.219583010650636</v>
          </cell>
          <cell r="BD1471">
            <v>0.110275310650956</v>
          </cell>
          <cell r="BE1471">
            <v>0.219583010650636</v>
          </cell>
          <cell r="BF1471">
            <v>0.780416989349364</v>
          </cell>
          <cell r="BG1471" t="e">
            <v>#N/A</v>
          </cell>
          <cell r="BH1471">
            <v>89057902.63</v>
          </cell>
          <cell r="BI1471">
            <v>213096117.83</v>
          </cell>
          <cell r="BJ1471" t="e">
            <v>#N/A</v>
          </cell>
        </row>
        <row r="1472">
          <cell r="A1472" t="str">
            <v>600935.SH</v>
          </cell>
          <cell r="B1472" t="str">
            <v>华塑股份</v>
          </cell>
          <cell r="C1472">
            <v>3670504.48</v>
          </cell>
          <cell r="D1472">
            <v>284000000</v>
          </cell>
          <cell r="E1472">
            <v>0</v>
          </cell>
          <cell r="F1472">
            <v>0</v>
          </cell>
          <cell r="G1472">
            <v>0</v>
          </cell>
          <cell r="H1472">
            <v>0</v>
          </cell>
          <cell r="I1472">
            <v>635593488.29</v>
          </cell>
          <cell r="J1472">
            <v>0</v>
          </cell>
          <cell r="K1472">
            <v>240098139.83</v>
          </cell>
          <cell r="L1472">
            <v>0</v>
          </cell>
          <cell r="M1472">
            <v>0</v>
          </cell>
          <cell r="N1472">
            <v>0</v>
          </cell>
          <cell r="O1472">
            <v>0</v>
          </cell>
          <cell r="P1472">
            <v>65302932.41</v>
          </cell>
          <cell r="Q1472">
            <v>584734014</v>
          </cell>
          <cell r="R1472">
            <v>55717687.47</v>
          </cell>
          <cell r="S1472">
            <v>0</v>
          </cell>
          <cell r="T1472">
            <v>0</v>
          </cell>
          <cell r="U1472">
            <v>677305810.46</v>
          </cell>
          <cell r="V1472">
            <v>31206817.65</v>
          </cell>
          <cell r="W1472">
            <v>0</v>
          </cell>
          <cell r="X1472">
            <v>464292000</v>
          </cell>
          <cell r="Y1472">
            <v>0</v>
          </cell>
          <cell r="Z1472">
            <v>81385337.38</v>
          </cell>
          <cell r="AA1472">
            <v>0</v>
          </cell>
          <cell r="AB1472">
            <v>37531687.07</v>
          </cell>
          <cell r="AC1472">
            <v>213364343.4</v>
          </cell>
          <cell r="AD1472">
            <v>0</v>
          </cell>
        </row>
        <row r="1472">
          <cell r="AF1472">
            <v>3121411812</v>
          </cell>
          <cell r="AG1472">
            <v>0</v>
          </cell>
          <cell r="AH1472">
            <v>297634229.13</v>
          </cell>
          <cell r="AI1472">
            <v>0</v>
          </cell>
          <cell r="AJ1472">
            <v>0</v>
          </cell>
          <cell r="AK1472">
            <v>21922113.29</v>
          </cell>
          <cell r="AL1472">
            <v>42496288.12</v>
          </cell>
          <cell r="AM1472">
            <v>0</v>
          </cell>
          <cell r="AN1472">
            <v>1233299844.93</v>
          </cell>
          <cell r="AO1472">
            <v>3374202762.44</v>
          </cell>
          <cell r="AP1472">
            <v>4716764287.47</v>
          </cell>
          <cell r="AQ1472">
            <v>8090967049.91</v>
          </cell>
          <cell r="AR1472">
            <v>1811501927.13</v>
          </cell>
          <cell r="AS1472">
            <v>1017023497.93</v>
          </cell>
          <cell r="AT1472">
            <v>545677337.38</v>
          </cell>
          <cell r="AU1472">
            <v>1562700835.31</v>
          </cell>
          <cell r="AV1472">
            <v>4716764287.47</v>
          </cell>
          <cell r="AW1472">
            <v>6279465122.78</v>
          </cell>
          <cell r="AX1472">
            <v>1017023497.93</v>
          </cell>
          <cell r="AY1472">
            <v>5262441624.85</v>
          </cell>
          <cell r="AZ1472">
            <v>0.248858908323417</v>
          </cell>
          <cell r="BA1472">
            <v>0.751141091676583</v>
          </cell>
          <cell r="BB1472">
            <v>1.33130780765562</v>
          </cell>
          <cell r="BC1472">
            <v>0.161960211267126</v>
          </cell>
          <cell r="BD1472">
            <v>0.0868986970562903</v>
          </cell>
          <cell r="BE1472">
            <v>0.161960211267126</v>
          </cell>
          <cell r="BF1472">
            <v>0.838039788732874</v>
          </cell>
          <cell r="BG1472" t="e">
            <v>#N/A</v>
          </cell>
          <cell r="BH1472">
            <v>822482681.15</v>
          </cell>
          <cell r="BI1472">
            <v>-2190974097.25</v>
          </cell>
          <cell r="BJ1472" t="e">
            <v>#N/A</v>
          </cell>
        </row>
        <row r="1473">
          <cell r="A1473" t="str">
            <v>603085.SH</v>
          </cell>
          <cell r="B1473" t="str">
            <v>天成自控</v>
          </cell>
          <cell r="C1473">
            <v>8262670.22</v>
          </cell>
          <cell r="D1473">
            <v>283784822.48</v>
          </cell>
          <cell r="E1473">
            <v>0</v>
          </cell>
          <cell r="F1473">
            <v>0</v>
          </cell>
          <cell r="G1473">
            <v>0</v>
          </cell>
          <cell r="H1473">
            <v>0</v>
          </cell>
          <cell r="I1473">
            <v>795318285.97</v>
          </cell>
          <cell r="J1473">
            <v>0</v>
          </cell>
          <cell r="K1473">
            <v>29585602.38</v>
          </cell>
          <cell r="L1473">
            <v>0</v>
          </cell>
          <cell r="M1473">
            <v>0</v>
          </cell>
          <cell r="N1473">
            <v>0</v>
          </cell>
          <cell r="O1473">
            <v>0</v>
          </cell>
          <cell r="P1473">
            <v>13028364.65</v>
          </cell>
          <cell r="Q1473">
            <v>13082887.32</v>
          </cell>
          <cell r="R1473">
            <v>0</v>
          </cell>
          <cell r="S1473">
            <v>0</v>
          </cell>
          <cell r="T1473">
            <v>0</v>
          </cell>
          <cell r="U1473">
            <v>15119637.26</v>
          </cell>
          <cell r="V1473">
            <v>3041716.6</v>
          </cell>
          <cell r="W1473">
            <v>0</v>
          </cell>
          <cell r="X1473">
            <v>235298896.67</v>
          </cell>
          <cell r="Y1473">
            <v>0</v>
          </cell>
          <cell r="Z1473">
            <v>0</v>
          </cell>
          <cell r="AA1473">
            <v>0</v>
          </cell>
          <cell r="AB1473">
            <v>0</v>
          </cell>
          <cell r="AC1473">
            <v>14943210.4</v>
          </cell>
          <cell r="AD1473">
            <v>0</v>
          </cell>
        </row>
        <row r="1473">
          <cell r="AF1473">
            <v>370225434</v>
          </cell>
          <cell r="AG1473">
            <v>0</v>
          </cell>
          <cell r="AH1473">
            <v>853905567.59</v>
          </cell>
          <cell r="AI1473">
            <v>0</v>
          </cell>
          <cell r="AJ1473">
            <v>23612803.42</v>
          </cell>
          <cell r="AK1473">
            <v>0</v>
          </cell>
          <cell r="AL1473">
            <v>29613147.63</v>
          </cell>
          <cell r="AM1473">
            <v>0</v>
          </cell>
          <cell r="AN1473">
            <v>-216737920.07</v>
          </cell>
          <cell r="AO1473">
            <v>1411466093.95</v>
          </cell>
          <cell r="AP1473">
            <v>1060619032.57</v>
          </cell>
          <cell r="AQ1473">
            <v>2472085126.52</v>
          </cell>
          <cell r="AR1473">
            <v>877262737.54</v>
          </cell>
          <cell r="AS1473">
            <v>298904459.74</v>
          </cell>
          <cell r="AT1473">
            <v>235298896.67</v>
          </cell>
          <cell r="AU1473">
            <v>534203356.41</v>
          </cell>
          <cell r="AV1473">
            <v>1060619032.57</v>
          </cell>
          <cell r="AW1473">
            <v>1594822388.98</v>
          </cell>
          <cell r="AX1473">
            <v>298904459.74</v>
          </cell>
          <cell r="AY1473">
            <v>1295917929.24</v>
          </cell>
          <cell r="AZ1473">
            <v>0.334961033969218</v>
          </cell>
          <cell r="BA1473">
            <v>0.665038966030781</v>
          </cell>
          <cell r="BB1473">
            <v>1.50367129007252</v>
          </cell>
          <cell r="BC1473">
            <v>0.187421785526331</v>
          </cell>
          <cell r="BD1473">
            <v>0.147539248442888</v>
          </cell>
          <cell r="BE1473">
            <v>0.187421785526331</v>
          </cell>
          <cell r="BF1473">
            <v>0.812578214473669</v>
          </cell>
          <cell r="BG1473" t="e">
            <v>#N/A</v>
          </cell>
          <cell r="BH1473">
            <v>135299753.15</v>
          </cell>
          <cell r="BI1473">
            <v>36675809.0700001</v>
          </cell>
          <cell r="BJ1473" t="e">
            <v>#N/A</v>
          </cell>
        </row>
        <row r="1474">
          <cell r="A1474" t="str">
            <v>601108.SH</v>
          </cell>
          <cell r="B1474" t="str">
            <v>财通证券</v>
          </cell>
          <cell r="C1474">
            <v>63922720.29</v>
          </cell>
          <cell r="D1474">
            <v>282601403.76</v>
          </cell>
          <cell r="E1474">
            <v>0</v>
          </cell>
          <cell r="F1474">
            <v>200101111.15</v>
          </cell>
          <cell r="G1474">
            <v>0</v>
          </cell>
          <cell r="H1474">
            <v>53764954.94</v>
          </cell>
          <cell r="I1474">
            <v>0</v>
          </cell>
          <cell r="J1474">
            <v>0</v>
          </cell>
          <cell r="K1474">
            <v>33404016.2</v>
          </cell>
          <cell r="L1474">
            <v>16836082671.71</v>
          </cell>
          <cell r="M1474">
            <v>0</v>
          </cell>
          <cell r="N1474">
            <v>19420084190.34</v>
          </cell>
          <cell r="O1474">
            <v>0</v>
          </cell>
          <cell r="P1474">
            <v>2492318495.64</v>
          </cell>
          <cell r="Q1474">
            <v>315729366.03</v>
          </cell>
          <cell r="R1474">
            <v>0</v>
          </cell>
          <cell r="S1474">
            <v>0</v>
          </cell>
          <cell r="T1474">
            <v>0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26346103259.06</v>
          </cell>
          <cell r="Z1474">
            <v>0</v>
          </cell>
          <cell r="AA1474">
            <v>0</v>
          </cell>
          <cell r="AB1474">
            <v>0</v>
          </cell>
          <cell r="AC1474">
            <v>0</v>
          </cell>
          <cell r="AD1474">
            <v>0</v>
          </cell>
        </row>
        <row r="1474">
          <cell r="AF1474">
            <v>3589013157</v>
          </cell>
          <cell r="AG1474">
            <v>488098819.58</v>
          </cell>
          <cell r="AH1474">
            <v>8266088876.5</v>
          </cell>
          <cell r="AI1474">
            <v>0</v>
          </cell>
          <cell r="AJ1474">
            <v>71928408.49</v>
          </cell>
          <cell r="AK1474">
            <v>0</v>
          </cell>
          <cell r="AL1474">
            <v>1059918968.73</v>
          </cell>
          <cell r="AM1474">
            <v>3217501806.52</v>
          </cell>
          <cell r="AN1474">
            <v>7124200965.53</v>
          </cell>
          <cell r="AO1474">
            <v>66044112189.12</v>
          </cell>
          <cell r="AP1474">
            <v>23816751002.35</v>
          </cell>
          <cell r="AQ1474">
            <v>89860863191.47</v>
          </cell>
          <cell r="AR1474">
            <v>2905374598.16</v>
          </cell>
          <cell r="AS1474">
            <v>36792634331.9</v>
          </cell>
          <cell r="AT1474">
            <v>26346103259.06</v>
          </cell>
          <cell r="AU1474">
            <v>63138737590.96</v>
          </cell>
          <cell r="AV1474">
            <v>23816751002.35</v>
          </cell>
          <cell r="AW1474">
            <v>86955488593.31</v>
          </cell>
          <cell r="AX1474">
            <v>36792634331.9</v>
          </cell>
          <cell r="AY1474">
            <v>50162854261.41</v>
          </cell>
          <cell r="AZ1474">
            <v>0.726104109267435</v>
          </cell>
          <cell r="BA1474">
            <v>0.273895890732565</v>
          </cell>
          <cell r="BB1474">
            <v>3.65102228195316</v>
          </cell>
          <cell r="BC1474">
            <v>0.42312032198426</v>
          </cell>
          <cell r="BD1474">
            <v>0.302983787283175</v>
          </cell>
          <cell r="BE1474">
            <v>0.42312032198426</v>
          </cell>
          <cell r="BF1474">
            <v>0.57687967801574</v>
          </cell>
          <cell r="BG1474">
            <v>44841171255.87</v>
          </cell>
          <cell r="BH1474">
            <v>-17333886158.65</v>
          </cell>
          <cell r="BI1474">
            <v>41935796657.71</v>
          </cell>
          <cell r="BJ1474">
            <v>-14.4338691073669</v>
          </cell>
        </row>
        <row r="1475">
          <cell r="A1475" t="str">
            <v>002797.SZ</v>
          </cell>
          <cell r="B1475" t="str">
            <v>第一创业</v>
          </cell>
          <cell r="C1475">
            <v>37629126.22</v>
          </cell>
          <cell r="D1475">
            <v>282123750.02</v>
          </cell>
          <cell r="E1475">
            <v>0</v>
          </cell>
          <cell r="F1475">
            <v>690667333.34</v>
          </cell>
          <cell r="G1475">
            <v>1272336613.73</v>
          </cell>
          <cell r="H1475">
            <v>0</v>
          </cell>
          <cell r="I1475">
            <v>0</v>
          </cell>
          <cell r="J1475">
            <v>0</v>
          </cell>
          <cell r="K1475">
            <v>23922943.59</v>
          </cell>
          <cell r="L1475">
            <v>10050457967.49</v>
          </cell>
          <cell r="M1475">
            <v>0</v>
          </cell>
          <cell r="N1475">
            <v>10740149060.14</v>
          </cell>
          <cell r="O1475">
            <v>0</v>
          </cell>
          <cell r="P1475">
            <v>832261904.63</v>
          </cell>
          <cell r="Q1475">
            <v>184266147.07</v>
          </cell>
          <cell r="R1475">
            <v>0</v>
          </cell>
          <cell r="S1475">
            <v>0</v>
          </cell>
          <cell r="T1475">
            <v>0</v>
          </cell>
          <cell r="U1475">
            <v>0</v>
          </cell>
          <cell r="V1475">
            <v>0</v>
          </cell>
          <cell r="W1475">
            <v>0</v>
          </cell>
          <cell r="X1475">
            <v>743677439.93</v>
          </cell>
          <cell r="Y1475">
            <v>4467491141.51</v>
          </cell>
          <cell r="Z1475">
            <v>0</v>
          </cell>
          <cell r="AA1475">
            <v>0</v>
          </cell>
          <cell r="AB1475">
            <v>0</v>
          </cell>
          <cell r="AC1475">
            <v>0</v>
          </cell>
          <cell r="AD1475">
            <v>0</v>
          </cell>
        </row>
        <row r="1475">
          <cell r="AF1475">
            <v>4202400000</v>
          </cell>
          <cell r="AG1475">
            <v>0</v>
          </cell>
          <cell r="AH1475">
            <v>6067122836.8</v>
          </cell>
          <cell r="AI1475">
            <v>0</v>
          </cell>
          <cell r="AJ1475">
            <v>-52615206.44</v>
          </cell>
          <cell r="AK1475">
            <v>0</v>
          </cell>
          <cell r="AL1475">
            <v>361787055.7</v>
          </cell>
          <cell r="AM1475">
            <v>1223009321.53</v>
          </cell>
          <cell r="AN1475">
            <v>2529965403.57</v>
          </cell>
          <cell r="AO1475">
            <v>29324983427.67</v>
          </cell>
          <cell r="AP1475">
            <v>14331669411.16</v>
          </cell>
          <cell r="AQ1475">
            <v>43656652838.83</v>
          </cell>
          <cell r="AR1475">
            <v>1078080121.51</v>
          </cell>
          <cell r="AS1475">
            <v>23035734724.72</v>
          </cell>
          <cell r="AT1475">
            <v>5211168581.44</v>
          </cell>
          <cell r="AU1475">
            <v>28246903306.16</v>
          </cell>
          <cell r="AV1475">
            <v>14331669411.16</v>
          </cell>
          <cell r="AW1475">
            <v>42578572717.32</v>
          </cell>
          <cell r="AX1475">
            <v>23035734724.72</v>
          </cell>
          <cell r="AY1475">
            <v>19542837992.6</v>
          </cell>
          <cell r="AZ1475">
            <v>0.663406532992352</v>
          </cell>
          <cell r="BA1475">
            <v>0.336593467007648</v>
          </cell>
          <cell r="BB1475">
            <v>2.97094298617887</v>
          </cell>
          <cell r="BC1475">
            <v>0.541017071606761</v>
          </cell>
          <cell r="BD1475">
            <v>0.122389461385591</v>
          </cell>
          <cell r="BE1475">
            <v>0.541017071606761</v>
          </cell>
          <cell r="BF1475">
            <v>0.458982928393239</v>
          </cell>
          <cell r="BG1475">
            <v>17567877457.5</v>
          </cell>
          <cell r="BH1475">
            <v>-10090270855.33</v>
          </cell>
          <cell r="BI1475">
            <v>16489797335.99</v>
          </cell>
          <cell r="BJ1475">
            <v>-15.2955211834291</v>
          </cell>
        </row>
        <row r="1476">
          <cell r="A1476" t="str">
            <v>002174.SZ</v>
          </cell>
          <cell r="B1476" t="str">
            <v>游族网络</v>
          </cell>
          <cell r="C1476">
            <v>84843470.17</v>
          </cell>
          <cell r="D1476">
            <v>281160000</v>
          </cell>
          <cell r="E1476">
            <v>0</v>
          </cell>
          <cell r="F1476">
            <v>0</v>
          </cell>
          <cell r="G1476">
            <v>0</v>
          </cell>
          <cell r="H1476">
            <v>0</v>
          </cell>
          <cell r="I1476">
            <v>354468021.34</v>
          </cell>
          <cell r="J1476">
            <v>78006.95</v>
          </cell>
          <cell r="K1476">
            <v>264605600.53</v>
          </cell>
          <cell r="L1476">
            <v>0</v>
          </cell>
          <cell r="M1476">
            <v>0</v>
          </cell>
          <cell r="N1476">
            <v>0</v>
          </cell>
          <cell r="O1476">
            <v>0</v>
          </cell>
          <cell r="P1476">
            <v>63529237.41</v>
          </cell>
          <cell r="Q1476">
            <v>35643979.68</v>
          </cell>
          <cell r="R1476">
            <v>0</v>
          </cell>
          <cell r="S1476">
            <v>0</v>
          </cell>
          <cell r="T1476">
            <v>0</v>
          </cell>
          <cell r="U1476">
            <v>36843138.7</v>
          </cell>
          <cell r="V1476">
            <v>7411438.08</v>
          </cell>
          <cell r="W1476">
            <v>0</v>
          </cell>
          <cell r="X1476">
            <v>0</v>
          </cell>
          <cell r="Y1476">
            <v>590784160.46</v>
          </cell>
          <cell r="Z1476">
            <v>0</v>
          </cell>
          <cell r="AA1476">
            <v>3017774.12</v>
          </cell>
          <cell r="AB1476">
            <v>0</v>
          </cell>
          <cell r="AC1476">
            <v>3459080.11</v>
          </cell>
          <cell r="AD1476">
            <v>1504940</v>
          </cell>
        </row>
        <row r="1476">
          <cell r="AF1476">
            <v>915858662</v>
          </cell>
          <cell r="AG1476">
            <v>118355333.22</v>
          </cell>
          <cell r="AH1476">
            <v>1215305128.92</v>
          </cell>
          <cell r="AI1476">
            <v>348967786.11</v>
          </cell>
          <cell r="AJ1476">
            <v>-94523055.59</v>
          </cell>
          <cell r="AK1476">
            <v>0</v>
          </cell>
          <cell r="AL1476">
            <v>70824673.48</v>
          </cell>
          <cell r="AM1476">
            <v>0</v>
          </cell>
          <cell r="AN1476">
            <v>3478099441.65</v>
          </cell>
          <cell r="AO1476">
            <v>1727348847.55</v>
          </cell>
          <cell r="AP1476">
            <v>6052887969.79</v>
          </cell>
          <cell r="AQ1476">
            <v>7780236817.34</v>
          </cell>
          <cell r="AR1476">
            <v>814038834.27</v>
          </cell>
          <cell r="AS1476">
            <v>318003138.7</v>
          </cell>
          <cell r="AT1476">
            <v>595306874.58</v>
          </cell>
          <cell r="AU1476">
            <v>913310013.28</v>
          </cell>
          <cell r="AV1476">
            <v>5354952397.57</v>
          </cell>
          <cell r="AW1476">
            <v>6268262410.85</v>
          </cell>
          <cell r="AX1476">
            <v>318003138.7</v>
          </cell>
          <cell r="AY1476">
            <v>5950259272.15</v>
          </cell>
          <cell r="AZ1476">
            <v>0.145703857531413</v>
          </cell>
          <cell r="BA1476">
            <v>0.854296142468587</v>
          </cell>
          <cell r="BB1476">
            <v>1.17055427303041</v>
          </cell>
          <cell r="BC1476">
            <v>0.0507322632424506</v>
          </cell>
          <cell r="BD1476">
            <v>0.0949715942889625</v>
          </cell>
          <cell r="BE1476">
            <v>0.0507322632424506</v>
          </cell>
          <cell r="BF1476">
            <v>0.949267736757549</v>
          </cell>
          <cell r="BG1476">
            <v>3064127088.9</v>
          </cell>
          <cell r="BH1476">
            <v>-1536636973.35</v>
          </cell>
          <cell r="BI1476">
            <v>3320233200.39</v>
          </cell>
          <cell r="BJ1476">
            <v>12.9642872677782</v>
          </cell>
        </row>
        <row r="1477">
          <cell r="A1477" t="str">
            <v>600570.SH</v>
          </cell>
          <cell r="B1477" t="str">
            <v>恒生电子</v>
          </cell>
          <cell r="C1477">
            <v>60730335.48</v>
          </cell>
          <cell r="D1477">
            <v>281039979.6</v>
          </cell>
          <cell r="E1477">
            <v>0</v>
          </cell>
          <cell r="F1477">
            <v>0</v>
          </cell>
          <cell r="G1477">
            <v>0</v>
          </cell>
          <cell r="H1477">
            <v>0</v>
          </cell>
          <cell r="I1477">
            <v>277010750.7</v>
          </cell>
          <cell r="J1477">
            <v>1366940.59</v>
          </cell>
          <cell r="K1477">
            <v>2903784426.9</v>
          </cell>
          <cell r="L1477">
            <v>0</v>
          </cell>
          <cell r="M1477">
            <v>0</v>
          </cell>
          <cell r="N1477">
            <v>0</v>
          </cell>
          <cell r="O1477">
            <v>0</v>
          </cell>
          <cell r="P1477">
            <v>220684449.76</v>
          </cell>
          <cell r="Q1477">
            <v>75973554.58</v>
          </cell>
          <cell r="R1477">
            <v>0</v>
          </cell>
          <cell r="S1477">
            <v>0</v>
          </cell>
          <cell r="T1477">
            <v>0</v>
          </cell>
          <cell r="U1477">
            <v>0</v>
          </cell>
          <cell r="V1477">
            <v>305258151.46</v>
          </cell>
          <cell r="W1477">
            <v>0</v>
          </cell>
          <cell r="X1477">
            <v>388759643.21</v>
          </cell>
          <cell r="Y1477">
            <v>0</v>
          </cell>
          <cell r="Z1477">
            <v>0</v>
          </cell>
          <cell r="AA1477">
            <v>0</v>
          </cell>
          <cell r="AB1477">
            <v>13651618.55</v>
          </cell>
          <cell r="AC1477">
            <v>44153088.93</v>
          </cell>
          <cell r="AD1477">
            <v>0</v>
          </cell>
        </row>
        <row r="1477">
          <cell r="AF1477">
            <v>1461560480</v>
          </cell>
          <cell r="AG1477">
            <v>0</v>
          </cell>
          <cell r="AH1477">
            <v>572461060.9</v>
          </cell>
          <cell r="AI1477">
            <v>799900619.68</v>
          </cell>
          <cell r="AJ1477">
            <v>-9119418.17</v>
          </cell>
          <cell r="AK1477">
            <v>0</v>
          </cell>
          <cell r="AL1477">
            <v>189289981.12</v>
          </cell>
          <cell r="AM1477">
            <v>0</v>
          </cell>
          <cell r="AN1477">
            <v>3055183107.63</v>
          </cell>
          <cell r="AO1477">
            <v>4572412939.76</v>
          </cell>
          <cell r="AP1477">
            <v>6069275831.16</v>
          </cell>
          <cell r="AQ1477">
            <v>10641688770.92</v>
          </cell>
          <cell r="AR1477">
            <v>3902613316.95</v>
          </cell>
          <cell r="AS1477">
            <v>281039979.6</v>
          </cell>
          <cell r="AT1477">
            <v>388759643.21</v>
          </cell>
          <cell r="AU1477">
            <v>669799622.81</v>
          </cell>
          <cell r="AV1477">
            <v>4469474591.8</v>
          </cell>
          <cell r="AW1477">
            <v>5139274214.61</v>
          </cell>
          <cell r="AX1477">
            <v>281039979.6</v>
          </cell>
          <cell r="AY1477">
            <v>4858234235.01</v>
          </cell>
          <cell r="AZ1477">
            <v>0.130329613645811</v>
          </cell>
          <cell r="BA1477">
            <v>0.869670386354189</v>
          </cell>
          <cell r="BB1477">
            <v>1.14986093086621</v>
          </cell>
          <cell r="BC1477">
            <v>0.0546847605058815</v>
          </cell>
          <cell r="BD1477">
            <v>0.0756448531399295</v>
          </cell>
          <cell r="BE1477">
            <v>0.0546847605058815</v>
          </cell>
          <cell r="BF1477">
            <v>0.945315239494118</v>
          </cell>
          <cell r="BG1477">
            <v>4321814995.73</v>
          </cell>
          <cell r="BH1477">
            <v>-2473879855.3</v>
          </cell>
          <cell r="BI1477">
            <v>1751490277.15</v>
          </cell>
          <cell r="BJ1477">
            <v>-0.681427628380599</v>
          </cell>
        </row>
        <row r="1478">
          <cell r="A1478" t="str">
            <v>002746.SZ</v>
          </cell>
          <cell r="B1478" t="str">
            <v>仙坛股份</v>
          </cell>
          <cell r="C1478">
            <v>0</v>
          </cell>
          <cell r="D1478">
            <v>280295000</v>
          </cell>
          <cell r="E1478">
            <v>0</v>
          </cell>
          <cell r="F1478">
            <v>0</v>
          </cell>
          <cell r="G1478">
            <v>0</v>
          </cell>
          <cell r="H1478">
            <v>0</v>
          </cell>
          <cell r="I1478">
            <v>239297773.44</v>
          </cell>
          <cell r="J1478">
            <v>0</v>
          </cell>
          <cell r="K1478">
            <v>8811934.57</v>
          </cell>
          <cell r="L1478">
            <v>0</v>
          </cell>
          <cell r="M1478">
            <v>0</v>
          </cell>
          <cell r="N1478">
            <v>0</v>
          </cell>
          <cell r="O1478">
            <v>0</v>
          </cell>
          <cell r="P1478">
            <v>81412094.1</v>
          </cell>
          <cell r="Q1478">
            <v>2444840.02</v>
          </cell>
          <cell r="R1478">
            <v>0</v>
          </cell>
          <cell r="S1478">
            <v>0</v>
          </cell>
          <cell r="T1478">
            <v>0</v>
          </cell>
          <cell r="U1478">
            <v>0</v>
          </cell>
          <cell r="V1478">
            <v>592728.35</v>
          </cell>
          <cell r="W1478">
            <v>0</v>
          </cell>
          <cell r="X1478">
            <v>0</v>
          </cell>
          <cell r="Y1478">
            <v>0</v>
          </cell>
          <cell r="Z1478">
            <v>0</v>
          </cell>
          <cell r="AA1478">
            <v>0</v>
          </cell>
          <cell r="AB1478">
            <v>0</v>
          </cell>
          <cell r="AC1478">
            <v>8618994.95</v>
          </cell>
          <cell r="AD1478">
            <v>0</v>
          </cell>
        </row>
        <row r="1478">
          <cell r="AF1478">
            <v>860538727</v>
          </cell>
          <cell r="AG1478">
            <v>0</v>
          </cell>
          <cell r="AH1478">
            <v>1537828416.97</v>
          </cell>
          <cell r="AI1478">
            <v>0</v>
          </cell>
          <cell r="AJ1478">
            <v>1471672.24</v>
          </cell>
          <cell r="AK1478">
            <v>0</v>
          </cell>
          <cell r="AL1478">
            <v>202488545.4</v>
          </cell>
          <cell r="AM1478">
            <v>0</v>
          </cell>
          <cell r="AN1478">
            <v>1842330519.28</v>
          </cell>
          <cell r="AO1478">
            <v>621473365.43</v>
          </cell>
          <cell r="AP1478">
            <v>4444657880.89</v>
          </cell>
          <cell r="AQ1478">
            <v>5066131246.32</v>
          </cell>
          <cell r="AR1478">
            <v>341178365.43</v>
          </cell>
          <cell r="AS1478">
            <v>280295000</v>
          </cell>
          <cell r="AT1478">
            <v>0</v>
          </cell>
          <cell r="AU1478">
            <v>280295000</v>
          </cell>
          <cell r="AV1478">
            <v>4444657880.89</v>
          </cell>
          <cell r="AW1478">
            <v>4724952880.89</v>
          </cell>
          <cell r="AX1478">
            <v>280295000</v>
          </cell>
          <cell r="AY1478">
            <v>4444657880.89</v>
          </cell>
          <cell r="AZ1478">
            <v>0.0593222847012187</v>
          </cell>
          <cell r="BA1478">
            <v>0.940677715298781</v>
          </cell>
          <cell r="BB1478">
            <v>1.06306334649628</v>
          </cell>
          <cell r="BC1478">
            <v>0.0593222847012187</v>
          </cell>
          <cell r="BD1478">
            <v>0</v>
          </cell>
          <cell r="BE1478">
            <v>0.0593222847012187</v>
          </cell>
          <cell r="BF1478">
            <v>0.940677715298781</v>
          </cell>
          <cell r="BG1478" t="e">
            <v>#N/A</v>
          </cell>
          <cell r="BH1478">
            <v>-2862452912.99</v>
          </cell>
          <cell r="BI1478">
            <v>2813874360.2</v>
          </cell>
          <cell r="BJ1478" t="e">
            <v>#N/A</v>
          </cell>
        </row>
        <row r="1479">
          <cell r="A1479" t="str">
            <v>601326.SH</v>
          </cell>
          <cell r="B1479" t="str">
            <v>秦港股份</v>
          </cell>
          <cell r="C1479">
            <v>28728855.78</v>
          </cell>
          <cell r="D1479">
            <v>280266944.43</v>
          </cell>
          <cell r="E1479">
            <v>0</v>
          </cell>
          <cell r="F1479">
            <v>0</v>
          </cell>
          <cell r="G1479">
            <v>0</v>
          </cell>
          <cell r="H1479">
            <v>0</v>
          </cell>
          <cell r="I1479">
            <v>349119665.2</v>
          </cell>
          <cell r="J1479">
            <v>0</v>
          </cell>
          <cell r="K1479">
            <v>659329659.49</v>
          </cell>
          <cell r="L1479">
            <v>0</v>
          </cell>
          <cell r="M1479">
            <v>0</v>
          </cell>
          <cell r="N1479">
            <v>0</v>
          </cell>
          <cell r="O1479">
            <v>0</v>
          </cell>
          <cell r="P1479">
            <v>738773711.29</v>
          </cell>
          <cell r="Q1479">
            <v>83147859.26</v>
          </cell>
          <cell r="R1479">
            <v>0</v>
          </cell>
          <cell r="S1479">
            <v>0</v>
          </cell>
          <cell r="T1479">
            <v>0</v>
          </cell>
          <cell r="U1479">
            <v>861154019.15</v>
          </cell>
          <cell r="V1479">
            <v>0</v>
          </cell>
          <cell r="W1479">
            <v>0</v>
          </cell>
          <cell r="X1479">
            <v>6306418644.98</v>
          </cell>
          <cell r="Y1479">
            <v>0</v>
          </cell>
          <cell r="Z1479">
            <v>0</v>
          </cell>
          <cell r="AA1479">
            <v>386319022.88</v>
          </cell>
          <cell r="AB1479">
            <v>0</v>
          </cell>
          <cell r="AC1479">
            <v>181884212.06</v>
          </cell>
          <cell r="AD1479">
            <v>0</v>
          </cell>
        </row>
        <row r="1479">
          <cell r="AF1479">
            <v>5587412000</v>
          </cell>
          <cell r="AG1479">
            <v>0</v>
          </cell>
          <cell r="AH1479">
            <v>5207670068.4</v>
          </cell>
          <cell r="AI1479">
            <v>0</v>
          </cell>
          <cell r="AJ1479">
            <v>330100946.67</v>
          </cell>
          <cell r="AK1479">
            <v>169233303.81</v>
          </cell>
          <cell r="AL1479">
            <v>1433372455.99</v>
          </cell>
          <cell r="AM1479">
            <v>0</v>
          </cell>
          <cell r="AN1479">
            <v>3201199642.16</v>
          </cell>
          <cell r="AO1479">
            <v>9875142594.52</v>
          </cell>
          <cell r="AP1479">
            <v>15928988417.03</v>
          </cell>
          <cell r="AQ1479">
            <v>25804131011.55</v>
          </cell>
          <cell r="AR1479">
            <v>2040983963.08</v>
          </cell>
          <cell r="AS1479">
            <v>1141420963.58</v>
          </cell>
          <cell r="AT1479">
            <v>6692737667.86</v>
          </cell>
          <cell r="AU1479">
            <v>7834158631.44</v>
          </cell>
          <cell r="AV1479">
            <v>15928988417.03</v>
          </cell>
          <cell r="AW1479">
            <v>23763147048.47</v>
          </cell>
          <cell r="AX1479">
            <v>1141420963.58</v>
          </cell>
          <cell r="AY1479">
            <v>22621726084.89</v>
          </cell>
          <cell r="AZ1479">
            <v>0.329676814921044</v>
          </cell>
          <cell r="BA1479">
            <v>0.670323185078956</v>
          </cell>
          <cell r="BB1479">
            <v>1.49181771160461</v>
          </cell>
          <cell r="BC1479">
            <v>0.0480332407678086</v>
          </cell>
          <cell r="BD1479">
            <v>0.281643574153236</v>
          </cell>
          <cell r="BE1479">
            <v>0.0480332407678086</v>
          </cell>
          <cell r="BF1479">
            <v>0.951966759232191</v>
          </cell>
          <cell r="BG1479">
            <v>2660940605.76</v>
          </cell>
          <cell r="BH1479">
            <v>-3385633852.56</v>
          </cell>
          <cell r="BI1479">
            <v>1203257062.91</v>
          </cell>
          <cell r="BJ1479">
            <v>-0.825458357413738</v>
          </cell>
        </row>
        <row r="1480">
          <cell r="A1480" t="str">
            <v>601226.SH</v>
          </cell>
          <cell r="B1480" t="str">
            <v>华电重工</v>
          </cell>
          <cell r="C1480">
            <v>114359.18</v>
          </cell>
          <cell r="D1480">
            <v>279500000</v>
          </cell>
          <cell r="E1480">
            <v>0</v>
          </cell>
          <cell r="F1480">
            <v>0</v>
          </cell>
          <cell r="G1480">
            <v>0</v>
          </cell>
          <cell r="H1480">
            <v>0</v>
          </cell>
          <cell r="I1480">
            <v>3334005284.72</v>
          </cell>
          <cell r="J1480">
            <v>0</v>
          </cell>
          <cell r="K1480">
            <v>1213349901.47</v>
          </cell>
          <cell r="L1480">
            <v>0</v>
          </cell>
          <cell r="M1480">
            <v>0</v>
          </cell>
          <cell r="N1480">
            <v>0</v>
          </cell>
          <cell r="O1480">
            <v>0</v>
          </cell>
          <cell r="P1480">
            <v>26191737.5</v>
          </cell>
          <cell r="Q1480">
            <v>46297624.34</v>
          </cell>
          <cell r="R1480">
            <v>0</v>
          </cell>
          <cell r="S1480">
            <v>0</v>
          </cell>
          <cell r="T1480">
            <v>0</v>
          </cell>
          <cell r="U1480">
            <v>0</v>
          </cell>
          <cell r="V1480">
            <v>149611756.17</v>
          </cell>
          <cell r="W1480">
            <v>0</v>
          </cell>
          <cell r="X1480">
            <v>0</v>
          </cell>
          <cell r="Y1480">
            <v>0</v>
          </cell>
          <cell r="Z1480">
            <v>0</v>
          </cell>
          <cell r="AA1480">
            <v>0</v>
          </cell>
          <cell r="AB1480">
            <v>27984702.41</v>
          </cell>
          <cell r="AC1480">
            <v>794706.57</v>
          </cell>
          <cell r="AD1480">
            <v>0</v>
          </cell>
        </row>
        <row r="1480">
          <cell r="AF1480">
            <v>1167010000</v>
          </cell>
          <cell r="AG1480">
            <v>0</v>
          </cell>
          <cell r="AH1480">
            <v>1239511698.53</v>
          </cell>
          <cell r="AI1480">
            <v>31466200</v>
          </cell>
          <cell r="AJ1480">
            <v>0</v>
          </cell>
          <cell r="AK1480">
            <v>14713687.43</v>
          </cell>
          <cell r="AL1480">
            <v>157663249.22</v>
          </cell>
          <cell r="AM1480">
            <v>0</v>
          </cell>
          <cell r="AN1480">
            <v>1270786196.25</v>
          </cell>
          <cell r="AO1480">
            <v>5077850072.36</v>
          </cell>
          <cell r="AP1480">
            <v>3881151031.43</v>
          </cell>
          <cell r="AQ1480">
            <v>8959001103.79</v>
          </cell>
          <cell r="AR1480">
            <v>4798350072.36</v>
          </cell>
          <cell r="AS1480">
            <v>279500000</v>
          </cell>
          <cell r="AT1480">
            <v>0</v>
          </cell>
          <cell r="AU1480">
            <v>279500000</v>
          </cell>
          <cell r="AV1480">
            <v>3818218631.43</v>
          </cell>
          <cell r="AW1480">
            <v>4097718631.43</v>
          </cell>
          <cell r="AX1480">
            <v>279500000</v>
          </cell>
          <cell r="AY1480">
            <v>3818218631.43</v>
          </cell>
          <cell r="AZ1480">
            <v>0.0682086851586639</v>
          </cell>
          <cell r="BA1480">
            <v>0.931791314841336</v>
          </cell>
          <cell r="BB1480">
            <v>1.07320167517367</v>
          </cell>
          <cell r="BC1480">
            <v>0.0682086851586639</v>
          </cell>
          <cell r="BD1480">
            <v>0</v>
          </cell>
          <cell r="BE1480">
            <v>0.0682086851586639</v>
          </cell>
          <cell r="BF1480">
            <v>0.931791314841336</v>
          </cell>
          <cell r="BG1480">
            <v>2150921831.62</v>
          </cell>
          <cell r="BH1480">
            <v>-2216898976.68</v>
          </cell>
          <cell r="BI1480">
            <v>2009141640.06</v>
          </cell>
          <cell r="BJ1480">
            <v>-14.170820464788</v>
          </cell>
        </row>
        <row r="1481">
          <cell r="A1481" t="str">
            <v>603219.SH</v>
          </cell>
          <cell r="B1481" t="str">
            <v>富佳股份</v>
          </cell>
          <cell r="C1481">
            <v>7913154.77</v>
          </cell>
          <cell r="D1481">
            <v>279263652.79</v>
          </cell>
          <cell r="E1481">
            <v>0</v>
          </cell>
          <cell r="F1481">
            <v>0</v>
          </cell>
          <cell r="G1481">
            <v>0</v>
          </cell>
          <cell r="H1481">
            <v>0</v>
          </cell>
          <cell r="I1481">
            <v>594197789.39</v>
          </cell>
          <cell r="J1481">
            <v>564781.44</v>
          </cell>
          <cell r="K1481">
            <v>8438521.24</v>
          </cell>
          <cell r="L1481">
            <v>0</v>
          </cell>
          <cell r="M1481">
            <v>0</v>
          </cell>
          <cell r="N1481">
            <v>0</v>
          </cell>
          <cell r="O1481">
            <v>0</v>
          </cell>
          <cell r="P1481">
            <v>16104840.16</v>
          </cell>
          <cell r="Q1481">
            <v>22289413.38</v>
          </cell>
          <cell r="R1481">
            <v>0</v>
          </cell>
          <cell r="S1481">
            <v>0</v>
          </cell>
          <cell r="T1481">
            <v>0</v>
          </cell>
          <cell r="U1481">
            <v>13337601.3</v>
          </cell>
          <cell r="V1481">
            <v>88280.03</v>
          </cell>
          <cell r="W1481">
            <v>0</v>
          </cell>
          <cell r="X1481">
            <v>26900000</v>
          </cell>
          <cell r="Y1481">
            <v>0</v>
          </cell>
          <cell r="Z1481">
            <v>0</v>
          </cell>
          <cell r="AA1481">
            <v>0</v>
          </cell>
          <cell r="AB1481">
            <v>0</v>
          </cell>
          <cell r="AC1481">
            <v>1544342.68</v>
          </cell>
          <cell r="AD1481">
            <v>0</v>
          </cell>
        </row>
        <row r="1481">
          <cell r="AF1481">
            <v>360000000</v>
          </cell>
          <cell r="AG1481">
            <v>0</v>
          </cell>
          <cell r="AH1481">
            <v>119541380.25</v>
          </cell>
          <cell r="AI1481">
            <v>0</v>
          </cell>
          <cell r="AJ1481">
            <v>-2348121.19</v>
          </cell>
          <cell r="AK1481">
            <v>0</v>
          </cell>
          <cell r="AL1481">
            <v>31554340.71</v>
          </cell>
          <cell r="AM1481">
            <v>0</v>
          </cell>
          <cell r="AN1481">
            <v>424794123.31</v>
          </cell>
          <cell r="AO1481">
            <v>970642377.18</v>
          </cell>
          <cell r="AP1481">
            <v>933541723.08</v>
          </cell>
          <cell r="AQ1481">
            <v>1904184100.26</v>
          </cell>
          <cell r="AR1481">
            <v>651141123.09</v>
          </cell>
          <cell r="AS1481">
            <v>292601254.09</v>
          </cell>
          <cell r="AT1481">
            <v>26900000</v>
          </cell>
          <cell r="AU1481">
            <v>319501254.09</v>
          </cell>
          <cell r="AV1481">
            <v>933541723.08</v>
          </cell>
          <cell r="AW1481">
            <v>1253042977.17</v>
          </cell>
          <cell r="AX1481">
            <v>292601254.09</v>
          </cell>
          <cell r="AY1481">
            <v>960441723.08</v>
          </cell>
          <cell r="AZ1481">
            <v>0.254980283925771</v>
          </cell>
          <cell r="BA1481">
            <v>0.745019716074229</v>
          </cell>
          <cell r="BB1481">
            <v>1.34224635727676</v>
          </cell>
          <cell r="BC1481">
            <v>0.233512544598303</v>
          </cell>
          <cell r="BD1481">
            <v>0.021467739327468</v>
          </cell>
          <cell r="BE1481">
            <v>0.233512544598303</v>
          </cell>
          <cell r="BF1481">
            <v>0.766487455401697</v>
          </cell>
          <cell r="BG1481" t="e">
            <v>#N/A</v>
          </cell>
          <cell r="BH1481">
            <v>180007995.86</v>
          </cell>
          <cell r="BI1481">
            <v>407618124.9</v>
          </cell>
          <cell r="BJ1481" t="e">
            <v>#N/A</v>
          </cell>
        </row>
        <row r="1482">
          <cell r="A1482" t="str">
            <v>000861.SZ</v>
          </cell>
          <cell r="B1482" t="str">
            <v>海印股份</v>
          </cell>
          <cell r="C1482">
            <v>18926065.31</v>
          </cell>
          <cell r="D1482">
            <v>279231172.25</v>
          </cell>
          <cell r="E1482">
            <v>0</v>
          </cell>
          <cell r="F1482">
            <v>0</v>
          </cell>
          <cell r="G1482">
            <v>0</v>
          </cell>
          <cell r="H1482">
            <v>0</v>
          </cell>
          <cell r="I1482">
            <v>160977867.34</v>
          </cell>
          <cell r="J1482">
            <v>4263749.71</v>
          </cell>
          <cell r="K1482">
            <v>103431075.22</v>
          </cell>
          <cell r="L1482">
            <v>0</v>
          </cell>
          <cell r="M1482">
            <v>0</v>
          </cell>
          <cell r="N1482">
            <v>0</v>
          </cell>
          <cell r="O1482">
            <v>0</v>
          </cell>
          <cell r="P1482">
            <v>1845950.5</v>
          </cell>
          <cell r="Q1482">
            <v>65707078.33</v>
          </cell>
          <cell r="R1482">
            <v>0</v>
          </cell>
          <cell r="S1482">
            <v>0</v>
          </cell>
          <cell r="T1482">
            <v>0</v>
          </cell>
          <cell r="U1482">
            <v>1682484475.04</v>
          </cell>
          <cell r="V1482">
            <v>405375.38</v>
          </cell>
          <cell r="W1482">
            <v>0</v>
          </cell>
          <cell r="X1482">
            <v>2952718090.92</v>
          </cell>
          <cell r="Y1482">
            <v>0</v>
          </cell>
          <cell r="Z1482">
            <v>0</v>
          </cell>
          <cell r="AA1482">
            <v>0</v>
          </cell>
          <cell r="AB1482">
            <v>0</v>
          </cell>
          <cell r="AC1482">
            <v>111151136.68</v>
          </cell>
          <cell r="AD1482">
            <v>0</v>
          </cell>
        </row>
        <row r="1482">
          <cell r="AF1482">
            <v>2325503649</v>
          </cell>
          <cell r="AG1482">
            <v>124833835.74</v>
          </cell>
          <cell r="AH1482">
            <v>387476003.34</v>
          </cell>
          <cell r="AI1482">
            <v>29003730.33</v>
          </cell>
          <cell r="AJ1482">
            <v>-224629.77</v>
          </cell>
          <cell r="AK1482">
            <v>0</v>
          </cell>
          <cell r="AL1482">
            <v>46074152.77</v>
          </cell>
          <cell r="AM1482">
            <v>0</v>
          </cell>
          <cell r="AN1482">
            <v>939010312.16</v>
          </cell>
          <cell r="AO1482">
            <v>5381142036.68</v>
          </cell>
          <cell r="AP1482">
            <v>3851677053.57</v>
          </cell>
          <cell r="AQ1482">
            <v>9232819090.25</v>
          </cell>
          <cell r="AR1482">
            <v>466708298.47</v>
          </cell>
          <cell r="AS1482">
            <v>1961715647.29</v>
          </cell>
          <cell r="AT1482">
            <v>2952718090.92</v>
          </cell>
          <cell r="AU1482">
            <v>4914433738.21</v>
          </cell>
          <cell r="AV1482">
            <v>3793669592.91</v>
          </cell>
          <cell r="AW1482">
            <v>8708103331.12</v>
          </cell>
          <cell r="AX1482">
            <v>1961715647.29</v>
          </cell>
          <cell r="AY1482">
            <v>6746387683.83</v>
          </cell>
          <cell r="AZ1482">
            <v>0.564351794109674</v>
          </cell>
          <cell r="BA1482">
            <v>0.435648205890326</v>
          </cell>
          <cell r="BB1482">
            <v>2.29543008895519</v>
          </cell>
          <cell r="BC1482">
            <v>0.225274732361001</v>
          </cell>
          <cell r="BD1482">
            <v>0.339077061748673</v>
          </cell>
          <cell r="BE1482">
            <v>0.225274732361001</v>
          </cell>
          <cell r="BF1482">
            <v>0.774725267638999</v>
          </cell>
          <cell r="BG1482" t="e">
            <v>#N/A</v>
          </cell>
          <cell r="BH1482">
            <v>-2614735196.59</v>
          </cell>
          <cell r="BI1482">
            <v>4672208823.18</v>
          </cell>
          <cell r="BJ1482" t="e">
            <v>#N/A</v>
          </cell>
        </row>
        <row r="1483">
          <cell r="A1483" t="str">
            <v>002679.SZ</v>
          </cell>
          <cell r="B1483" t="str">
            <v>福建金森</v>
          </cell>
          <cell r="C1483">
            <v>0</v>
          </cell>
          <cell r="D1483">
            <v>278823636.25</v>
          </cell>
          <cell r="E1483">
            <v>0</v>
          </cell>
          <cell r="F1483">
            <v>0</v>
          </cell>
          <cell r="G1483">
            <v>0</v>
          </cell>
          <cell r="H1483">
            <v>0</v>
          </cell>
          <cell r="I1483">
            <v>30085340.69</v>
          </cell>
          <cell r="J1483">
            <v>0</v>
          </cell>
          <cell r="K1483">
            <v>17750496.09</v>
          </cell>
          <cell r="L1483">
            <v>0</v>
          </cell>
          <cell r="M1483">
            <v>0</v>
          </cell>
          <cell r="N1483">
            <v>0</v>
          </cell>
          <cell r="O1483">
            <v>0</v>
          </cell>
          <cell r="P1483">
            <v>1384334.11</v>
          </cell>
          <cell r="Q1483">
            <v>1193582.18</v>
          </cell>
          <cell r="R1483">
            <v>0</v>
          </cell>
          <cell r="S1483">
            <v>0</v>
          </cell>
          <cell r="T1483">
            <v>0</v>
          </cell>
          <cell r="U1483">
            <v>56086590.63</v>
          </cell>
          <cell r="V1483">
            <v>444308.55</v>
          </cell>
          <cell r="W1483">
            <v>0</v>
          </cell>
          <cell r="X1483">
            <v>720238283.16</v>
          </cell>
          <cell r="Y1483">
            <v>0</v>
          </cell>
          <cell r="Z1483">
            <v>0</v>
          </cell>
          <cell r="AA1483">
            <v>783151.09</v>
          </cell>
          <cell r="AB1483">
            <v>0</v>
          </cell>
          <cell r="AC1483">
            <v>7507234.47</v>
          </cell>
          <cell r="AD1483">
            <v>0</v>
          </cell>
        </row>
        <row r="1483">
          <cell r="AF1483">
            <v>235756000</v>
          </cell>
          <cell r="AG1483">
            <v>0</v>
          </cell>
          <cell r="AH1483">
            <v>244549936</v>
          </cell>
          <cell r="AI1483">
            <v>0</v>
          </cell>
          <cell r="AJ1483">
            <v>0</v>
          </cell>
          <cell r="AK1483">
            <v>0</v>
          </cell>
          <cell r="AL1483">
            <v>28729086.82</v>
          </cell>
          <cell r="AM1483">
            <v>0</v>
          </cell>
          <cell r="AN1483">
            <v>207422306.34</v>
          </cell>
          <cell r="AO1483">
            <v>1114296957.22</v>
          </cell>
          <cell r="AP1483">
            <v>716457329.16</v>
          </cell>
          <cell r="AQ1483">
            <v>1830754286.38</v>
          </cell>
          <cell r="AR1483">
            <v>58365296.09</v>
          </cell>
          <cell r="AS1483">
            <v>334910226.88</v>
          </cell>
          <cell r="AT1483">
            <v>721021434.25</v>
          </cell>
          <cell r="AU1483">
            <v>1055931661.13</v>
          </cell>
          <cell r="AV1483">
            <v>716457329.16</v>
          </cell>
          <cell r="AW1483">
            <v>1772388990.29</v>
          </cell>
          <cell r="AX1483">
            <v>334910226.88</v>
          </cell>
          <cell r="AY1483">
            <v>1437478763.41</v>
          </cell>
          <cell r="AZ1483">
            <v>0.595767445473258</v>
          </cell>
          <cell r="BA1483">
            <v>0.404232554526742</v>
          </cell>
          <cell r="BB1483">
            <v>2.47382351767971</v>
          </cell>
          <cell r="BC1483">
            <v>0.188959776163585</v>
          </cell>
          <cell r="BD1483">
            <v>0.406807669309673</v>
          </cell>
          <cell r="BE1483">
            <v>0.188959776163585</v>
          </cell>
          <cell r="BF1483">
            <v>0.811040223836415</v>
          </cell>
          <cell r="BG1483" t="e">
            <v>#N/A</v>
          </cell>
          <cell r="BH1483">
            <v>193726873.62</v>
          </cell>
          <cell r="BI1483">
            <v>1303571371.09</v>
          </cell>
          <cell r="BJ1483" t="e">
            <v>#N/A</v>
          </cell>
        </row>
        <row r="1484">
          <cell r="A1484" t="str">
            <v>603326.SH</v>
          </cell>
          <cell r="B1484" t="str">
            <v>我乐家居</v>
          </cell>
          <cell r="C1484">
            <v>0</v>
          </cell>
          <cell r="D1484">
            <v>278592889.72</v>
          </cell>
          <cell r="E1484">
            <v>0</v>
          </cell>
          <cell r="F1484">
            <v>0</v>
          </cell>
          <cell r="G1484">
            <v>0</v>
          </cell>
          <cell r="H1484">
            <v>0</v>
          </cell>
          <cell r="I1484">
            <v>259243964.51</v>
          </cell>
          <cell r="J1484">
            <v>85250911.81</v>
          </cell>
          <cell r="K1484">
            <v>182452394.75</v>
          </cell>
          <cell r="L1484">
            <v>0</v>
          </cell>
          <cell r="M1484">
            <v>0</v>
          </cell>
          <cell r="N1484">
            <v>0</v>
          </cell>
          <cell r="O1484">
            <v>0</v>
          </cell>
          <cell r="P1484">
            <v>29393152.6</v>
          </cell>
          <cell r="Q1484">
            <v>27035302.35</v>
          </cell>
          <cell r="R1484">
            <v>0</v>
          </cell>
          <cell r="S1484">
            <v>0</v>
          </cell>
          <cell r="T1484">
            <v>0</v>
          </cell>
          <cell r="U1484">
            <v>0</v>
          </cell>
          <cell r="V1484">
            <v>29249720.32</v>
          </cell>
          <cell r="W1484">
            <v>0</v>
          </cell>
          <cell r="X1484">
            <v>163474425.73</v>
          </cell>
          <cell r="Y1484">
            <v>0</v>
          </cell>
          <cell r="Z1484">
            <v>0</v>
          </cell>
          <cell r="AA1484">
            <v>0</v>
          </cell>
          <cell r="AB1484">
            <v>0</v>
          </cell>
          <cell r="AC1484">
            <v>11427132.33</v>
          </cell>
          <cell r="AD1484">
            <v>68399026.5</v>
          </cell>
        </row>
        <row r="1484">
          <cell r="AF1484">
            <v>322069200</v>
          </cell>
          <cell r="AG1484">
            <v>0</v>
          </cell>
          <cell r="AH1484">
            <v>305196009.06</v>
          </cell>
          <cell r="AI1484">
            <v>30628565.9</v>
          </cell>
          <cell r="AJ1484">
            <v>0</v>
          </cell>
          <cell r="AK1484">
            <v>0</v>
          </cell>
          <cell r="AL1484">
            <v>38134962.06</v>
          </cell>
          <cell r="AM1484">
            <v>0</v>
          </cell>
          <cell r="AN1484">
            <v>510188518.14</v>
          </cell>
          <cell r="AO1484">
            <v>1134518920.62</v>
          </cell>
          <cell r="AP1484">
            <v>1206217255.16</v>
          </cell>
          <cell r="AQ1484">
            <v>2340736175.78</v>
          </cell>
          <cell r="AR1484">
            <v>624052578.67</v>
          </cell>
          <cell r="AS1484">
            <v>278592889.72</v>
          </cell>
          <cell r="AT1484">
            <v>231873452.23</v>
          </cell>
          <cell r="AU1484">
            <v>510466341.95</v>
          </cell>
          <cell r="AV1484">
            <v>1144960123.36</v>
          </cell>
          <cell r="AW1484">
            <v>1655426465.31</v>
          </cell>
          <cell r="AX1484">
            <v>278592889.72</v>
          </cell>
          <cell r="AY1484">
            <v>1376833575.59</v>
          </cell>
          <cell r="AZ1484">
            <v>0.308359418341429</v>
          </cell>
          <cell r="BA1484">
            <v>0.691640581658571</v>
          </cell>
          <cell r="BB1484">
            <v>1.44583765978852</v>
          </cell>
          <cell r="BC1484">
            <v>0.168290706689789</v>
          </cell>
          <cell r="BD1484">
            <v>0.14006871165164</v>
          </cell>
          <cell r="BE1484">
            <v>0.168290706689789</v>
          </cell>
          <cell r="BF1484">
            <v>0.831709293310211</v>
          </cell>
          <cell r="BG1484" t="e">
            <v>#N/A</v>
          </cell>
          <cell r="BH1484">
            <v>-258657201.66</v>
          </cell>
          <cell r="BI1484">
            <v>312657456.59</v>
          </cell>
          <cell r="BJ1484" t="e">
            <v>#N/A</v>
          </cell>
        </row>
        <row r="1485">
          <cell r="A1485" t="str">
            <v>002328.SZ</v>
          </cell>
          <cell r="B1485" t="str">
            <v>新朋股份</v>
          </cell>
          <cell r="C1485">
            <v>77634783.63</v>
          </cell>
          <cell r="D1485">
            <v>277986990</v>
          </cell>
          <cell r="E1485">
            <v>0</v>
          </cell>
          <cell r="F1485">
            <v>0</v>
          </cell>
          <cell r="G1485">
            <v>0</v>
          </cell>
          <cell r="H1485">
            <v>0</v>
          </cell>
          <cell r="I1485">
            <v>1250113833.89</v>
          </cell>
          <cell r="J1485">
            <v>5145.98</v>
          </cell>
          <cell r="K1485">
            <v>10462929.16</v>
          </cell>
          <cell r="L1485">
            <v>0</v>
          </cell>
          <cell r="M1485">
            <v>0</v>
          </cell>
          <cell r="N1485">
            <v>0</v>
          </cell>
          <cell r="O1485">
            <v>0</v>
          </cell>
          <cell r="P1485">
            <v>23537117.92</v>
          </cell>
          <cell r="Q1485">
            <v>10078303.07</v>
          </cell>
          <cell r="R1485">
            <v>0</v>
          </cell>
          <cell r="S1485">
            <v>0</v>
          </cell>
          <cell r="T1485">
            <v>0</v>
          </cell>
          <cell r="U1485">
            <v>17778166.86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>
            <v>0</v>
          </cell>
          <cell r="AA1485">
            <v>0</v>
          </cell>
          <cell r="AB1485">
            <v>0</v>
          </cell>
          <cell r="AC1485">
            <v>41576576.22</v>
          </cell>
          <cell r="AD1485">
            <v>884481</v>
          </cell>
        </row>
        <row r="1485">
          <cell r="AF1485">
            <v>771770000</v>
          </cell>
          <cell r="AG1485">
            <v>0</v>
          </cell>
          <cell r="AH1485">
            <v>917221626.44</v>
          </cell>
          <cell r="AI1485">
            <v>29377496.5</v>
          </cell>
          <cell r="AJ1485">
            <v>-2671344.34</v>
          </cell>
          <cell r="AK1485">
            <v>0</v>
          </cell>
          <cell r="AL1485">
            <v>105488299.89</v>
          </cell>
          <cell r="AM1485">
            <v>0</v>
          </cell>
          <cell r="AN1485">
            <v>982888660.54</v>
          </cell>
          <cell r="AO1485">
            <v>1710058327.73</v>
          </cell>
          <cell r="AP1485">
            <v>2804074739.03</v>
          </cell>
          <cell r="AQ1485">
            <v>4514133066.76</v>
          </cell>
          <cell r="AR1485">
            <v>1413408689.87</v>
          </cell>
          <cell r="AS1485">
            <v>295765156.86</v>
          </cell>
          <cell r="AT1485">
            <v>884481</v>
          </cell>
          <cell r="AU1485">
            <v>296649637.86</v>
          </cell>
          <cell r="AV1485">
            <v>2745319746.03</v>
          </cell>
          <cell r="AW1485">
            <v>3041969383.89</v>
          </cell>
          <cell r="AX1485">
            <v>295765156.86</v>
          </cell>
          <cell r="AY1485">
            <v>2746204227.03</v>
          </cell>
          <cell r="AZ1485">
            <v>0.0975189426399326</v>
          </cell>
          <cell r="BA1485">
            <v>0.902481057360067</v>
          </cell>
          <cell r="BB1485">
            <v>1.10805649807786</v>
          </cell>
          <cell r="BC1485">
            <v>0.0972281833033383</v>
          </cell>
          <cell r="BD1485">
            <v>0.000290759336594291</v>
          </cell>
          <cell r="BE1485">
            <v>0.0972281833033383</v>
          </cell>
          <cell r="BF1485">
            <v>0.902771816696662</v>
          </cell>
          <cell r="BG1485">
            <v>1441096191.84</v>
          </cell>
          <cell r="BH1485">
            <v>-833856174.77</v>
          </cell>
          <cell r="BI1485">
            <v>1403682696.06</v>
          </cell>
          <cell r="BJ1485">
            <v>-37.5180844985451</v>
          </cell>
        </row>
        <row r="1486">
          <cell r="A1486" t="str">
            <v>600558.SH</v>
          </cell>
          <cell r="B1486" t="str">
            <v>大西洋</v>
          </cell>
          <cell r="C1486">
            <v>19977823.22</v>
          </cell>
          <cell r="D1486">
            <v>277660382.19</v>
          </cell>
          <cell r="E1486">
            <v>0</v>
          </cell>
          <cell r="F1486">
            <v>0</v>
          </cell>
          <cell r="G1486">
            <v>0</v>
          </cell>
          <cell r="H1486">
            <v>0</v>
          </cell>
          <cell r="I1486">
            <v>279906679.33</v>
          </cell>
          <cell r="J1486">
            <v>0</v>
          </cell>
          <cell r="K1486">
            <v>52963890.33</v>
          </cell>
          <cell r="L1486">
            <v>0</v>
          </cell>
          <cell r="M1486">
            <v>0</v>
          </cell>
          <cell r="N1486">
            <v>0</v>
          </cell>
          <cell r="O1486">
            <v>0</v>
          </cell>
          <cell r="P1486">
            <v>112275621.45</v>
          </cell>
          <cell r="Q1486">
            <v>21651237.65</v>
          </cell>
          <cell r="R1486">
            <v>0</v>
          </cell>
          <cell r="S1486">
            <v>0</v>
          </cell>
          <cell r="T1486">
            <v>0</v>
          </cell>
          <cell r="U1486">
            <v>628571.43</v>
          </cell>
          <cell r="V1486">
            <v>6010642.02</v>
          </cell>
          <cell r="W1486">
            <v>0</v>
          </cell>
          <cell r="X1486">
            <v>0</v>
          </cell>
          <cell r="Y1486">
            <v>0</v>
          </cell>
          <cell r="Z1486">
            <v>0</v>
          </cell>
          <cell r="AA1486">
            <v>0</v>
          </cell>
          <cell r="AB1486">
            <v>0</v>
          </cell>
          <cell r="AC1486">
            <v>30299530.65</v>
          </cell>
          <cell r="AD1486">
            <v>0</v>
          </cell>
        </row>
        <row r="1486">
          <cell r="AF1486">
            <v>897604831</v>
          </cell>
          <cell r="AG1486">
            <v>0</v>
          </cell>
          <cell r="AH1486">
            <v>447989300.58</v>
          </cell>
          <cell r="AI1486">
            <v>0</v>
          </cell>
          <cell r="AJ1486">
            <v>40380931.42</v>
          </cell>
          <cell r="AK1486">
            <v>0</v>
          </cell>
          <cell r="AL1486">
            <v>116479507.21</v>
          </cell>
          <cell r="AM1486">
            <v>0</v>
          </cell>
          <cell r="AN1486">
            <v>644944173.43</v>
          </cell>
          <cell r="AO1486">
            <v>801374378.27</v>
          </cell>
          <cell r="AP1486">
            <v>2147398743.64</v>
          </cell>
          <cell r="AQ1486">
            <v>2948773121.91</v>
          </cell>
          <cell r="AR1486">
            <v>523085424.65</v>
          </cell>
          <cell r="AS1486">
            <v>278288953.62</v>
          </cell>
          <cell r="AT1486">
            <v>0</v>
          </cell>
          <cell r="AU1486">
            <v>278288953.62</v>
          </cell>
          <cell r="AV1486">
            <v>2147398743.64</v>
          </cell>
          <cell r="AW1486">
            <v>2425687697.26</v>
          </cell>
          <cell r="AX1486">
            <v>278288953.62</v>
          </cell>
          <cell r="AY1486">
            <v>2147398743.64</v>
          </cell>
          <cell r="AZ1486">
            <v>0.114725796702662</v>
          </cell>
          <cell r="BA1486">
            <v>0.885274203297338</v>
          </cell>
          <cell r="BB1486">
            <v>1.12959351608276</v>
          </cell>
          <cell r="BC1486">
            <v>0.114725796702662</v>
          </cell>
          <cell r="BD1486">
            <v>0</v>
          </cell>
          <cell r="BE1486">
            <v>0.114725796702662</v>
          </cell>
          <cell r="BF1486">
            <v>0.885274203297338</v>
          </cell>
          <cell r="BG1486" t="e">
            <v>#N/A</v>
          </cell>
          <cell r="BH1486">
            <v>-137524417.86</v>
          </cell>
          <cell r="BI1486">
            <v>753728752.18</v>
          </cell>
          <cell r="BJ1486" t="e">
            <v>#N/A</v>
          </cell>
        </row>
        <row r="1487">
          <cell r="A1487" t="str">
            <v>002909.SZ</v>
          </cell>
          <cell r="B1487" t="str">
            <v>集泰股份</v>
          </cell>
          <cell r="C1487">
            <v>3852139.35</v>
          </cell>
          <cell r="D1487">
            <v>277455634.16</v>
          </cell>
          <cell r="E1487">
            <v>0</v>
          </cell>
          <cell r="F1487">
            <v>0</v>
          </cell>
          <cell r="G1487">
            <v>0</v>
          </cell>
          <cell r="H1487">
            <v>0</v>
          </cell>
          <cell r="I1487">
            <v>409753762.54</v>
          </cell>
          <cell r="J1487">
            <v>0</v>
          </cell>
          <cell r="K1487">
            <v>9737371.53</v>
          </cell>
          <cell r="L1487">
            <v>0</v>
          </cell>
          <cell r="M1487">
            <v>0</v>
          </cell>
          <cell r="N1487">
            <v>0</v>
          </cell>
          <cell r="O1487">
            <v>0</v>
          </cell>
          <cell r="P1487">
            <v>16059815.72</v>
          </cell>
          <cell r="Q1487">
            <v>19606372.94</v>
          </cell>
          <cell r="R1487">
            <v>0</v>
          </cell>
          <cell r="S1487">
            <v>0</v>
          </cell>
          <cell r="T1487">
            <v>0</v>
          </cell>
          <cell r="U1487">
            <v>42071071.5</v>
          </cell>
          <cell r="V1487">
            <v>2191829.1</v>
          </cell>
          <cell r="W1487">
            <v>0</v>
          </cell>
          <cell r="X1487">
            <v>13362500</v>
          </cell>
          <cell r="Y1487">
            <v>0</v>
          </cell>
          <cell r="Z1487">
            <v>0</v>
          </cell>
          <cell r="AA1487">
            <v>0</v>
          </cell>
          <cell r="AB1487">
            <v>0</v>
          </cell>
          <cell r="AC1487">
            <v>10269082.75</v>
          </cell>
          <cell r="AD1487">
            <v>0</v>
          </cell>
        </row>
        <row r="1487">
          <cell r="AF1487">
            <v>372752452</v>
          </cell>
          <cell r="AG1487">
            <v>0</v>
          </cell>
          <cell r="AH1487">
            <v>249982300.32</v>
          </cell>
          <cell r="AI1487">
            <v>10607922.47</v>
          </cell>
          <cell r="AJ1487">
            <v>0</v>
          </cell>
          <cell r="AK1487">
            <v>13890874.13</v>
          </cell>
          <cell r="AL1487">
            <v>33320882.58</v>
          </cell>
          <cell r="AM1487">
            <v>0</v>
          </cell>
          <cell r="AN1487">
            <v>182504210.66</v>
          </cell>
          <cell r="AO1487">
            <v>804359579.59</v>
          </cell>
          <cell r="AP1487">
            <v>863058642.16</v>
          </cell>
          <cell r="AQ1487">
            <v>1667418221.75</v>
          </cell>
          <cell r="AR1487">
            <v>471470373.93</v>
          </cell>
          <cell r="AS1487">
            <v>319526705.66</v>
          </cell>
          <cell r="AT1487">
            <v>13362500</v>
          </cell>
          <cell r="AU1487">
            <v>332889205.66</v>
          </cell>
          <cell r="AV1487">
            <v>841842797.22</v>
          </cell>
          <cell r="AW1487">
            <v>1174732002.88</v>
          </cell>
          <cell r="AX1487">
            <v>319526705.66</v>
          </cell>
          <cell r="AY1487">
            <v>855205297.22</v>
          </cell>
          <cell r="AZ1487">
            <v>0.283374595093929</v>
          </cell>
          <cell r="BA1487">
            <v>0.716625404906071</v>
          </cell>
          <cell r="BB1487">
            <v>1.39542917841584</v>
          </cell>
          <cell r="BC1487">
            <v>0.271999660243052</v>
          </cell>
          <cell r="BD1487">
            <v>0.0113749348508768</v>
          </cell>
          <cell r="BE1487">
            <v>0.271999660243052</v>
          </cell>
          <cell r="BF1487">
            <v>0.728000339756948</v>
          </cell>
          <cell r="BG1487" t="e">
            <v>#N/A</v>
          </cell>
          <cell r="BH1487">
            <v>76211901.18</v>
          </cell>
          <cell r="BI1487">
            <v>181619139.91</v>
          </cell>
          <cell r="BJ1487" t="e">
            <v>#N/A</v>
          </cell>
        </row>
        <row r="1488">
          <cell r="A1488" t="str">
            <v>600621.SH</v>
          </cell>
          <cell r="B1488" t="str">
            <v>华鑫股份</v>
          </cell>
          <cell r="C1488">
            <v>44731455.42</v>
          </cell>
          <cell r="D1488">
            <v>277319276.99</v>
          </cell>
          <cell r="E1488">
            <v>0</v>
          </cell>
          <cell r="F1488">
            <v>77073.74</v>
          </cell>
          <cell r="G1488">
            <v>116042703.96</v>
          </cell>
          <cell r="H1488">
            <v>9905929.86</v>
          </cell>
          <cell r="I1488">
            <v>58399930.08</v>
          </cell>
          <cell r="J1488">
            <v>4439040.52</v>
          </cell>
          <cell r="K1488">
            <v>25077782.53</v>
          </cell>
          <cell r="L1488">
            <v>3341638318.92</v>
          </cell>
          <cell r="M1488">
            <v>0</v>
          </cell>
          <cell r="N1488">
            <v>11769697951.76</v>
          </cell>
          <cell r="O1488">
            <v>0</v>
          </cell>
          <cell r="P1488">
            <v>230193714.24</v>
          </cell>
          <cell r="Q1488">
            <v>168742777.55</v>
          </cell>
          <cell r="R1488">
            <v>0</v>
          </cell>
          <cell r="S1488">
            <v>0</v>
          </cell>
          <cell r="T1488">
            <v>0</v>
          </cell>
          <cell r="U1488">
            <v>1912188190.94</v>
          </cell>
          <cell r="V1488">
            <v>45890588.78</v>
          </cell>
          <cell r="W1488">
            <v>0</v>
          </cell>
          <cell r="X1488">
            <v>85947793.77</v>
          </cell>
          <cell r="Y1488">
            <v>3896266216.18</v>
          </cell>
          <cell r="Z1488">
            <v>0</v>
          </cell>
          <cell r="AA1488">
            <v>0</v>
          </cell>
          <cell r="AB1488">
            <v>0</v>
          </cell>
          <cell r="AC1488">
            <v>0</v>
          </cell>
          <cell r="AD1488">
            <v>0</v>
          </cell>
        </row>
        <row r="1488">
          <cell r="AF1488">
            <v>1060899292</v>
          </cell>
          <cell r="AG1488">
            <v>0</v>
          </cell>
          <cell r="AH1488">
            <v>1841256779.11</v>
          </cell>
          <cell r="AI1488">
            <v>0</v>
          </cell>
          <cell r="AJ1488">
            <v>-67356163.27</v>
          </cell>
          <cell r="AK1488">
            <v>0</v>
          </cell>
          <cell r="AL1488">
            <v>337976930.03</v>
          </cell>
          <cell r="AM1488">
            <v>0</v>
          </cell>
          <cell r="AN1488">
            <v>4069517337.4</v>
          </cell>
          <cell r="AO1488">
            <v>21986558745.24</v>
          </cell>
          <cell r="AP1488">
            <v>7242294175.27</v>
          </cell>
          <cell r="AQ1488">
            <v>29228852920.51</v>
          </cell>
          <cell r="AR1488">
            <v>577475289.12</v>
          </cell>
          <cell r="AS1488">
            <v>17426869446.17</v>
          </cell>
          <cell r="AT1488">
            <v>3982214009.95</v>
          </cell>
          <cell r="AU1488">
            <v>21409083456.12</v>
          </cell>
          <cell r="AV1488">
            <v>7242294175.27</v>
          </cell>
          <cell r="AW1488">
            <v>28651377631.39</v>
          </cell>
          <cell r="AX1488">
            <v>17426869446.17</v>
          </cell>
          <cell r="AY1488">
            <v>11224508185.22</v>
          </cell>
          <cell r="AZ1488">
            <v>0.747227017547126</v>
          </cell>
          <cell r="BA1488">
            <v>0.252772982452874</v>
          </cell>
          <cell r="BB1488">
            <v>3.95611900566326</v>
          </cell>
          <cell r="BC1488">
            <v>0.6082384473924</v>
          </cell>
          <cell r="BD1488">
            <v>0.138988570154726</v>
          </cell>
          <cell r="BE1488">
            <v>0.6082384473924</v>
          </cell>
          <cell r="BF1488">
            <v>0.3917615526076</v>
          </cell>
          <cell r="BG1488">
            <v>10563520226.89</v>
          </cell>
          <cell r="BH1488">
            <v>-6625030205.21</v>
          </cell>
          <cell r="BI1488">
            <v>10646338109.82</v>
          </cell>
          <cell r="BJ1488">
            <v>128.551198523374</v>
          </cell>
        </row>
        <row r="1489">
          <cell r="A1489" t="str">
            <v>002409.SZ</v>
          </cell>
          <cell r="B1489" t="str">
            <v>雅克科技</v>
          </cell>
          <cell r="C1489">
            <v>37579220.71</v>
          </cell>
          <cell r="D1489">
            <v>276800746.19</v>
          </cell>
          <cell r="E1489">
            <v>0</v>
          </cell>
          <cell r="F1489">
            <v>0</v>
          </cell>
          <cell r="G1489">
            <v>0</v>
          </cell>
          <cell r="H1489">
            <v>0</v>
          </cell>
          <cell r="I1489">
            <v>375990181.45</v>
          </cell>
          <cell r="J1489">
            <v>1218754.5</v>
          </cell>
          <cell r="K1489">
            <v>96682458.72</v>
          </cell>
          <cell r="L1489">
            <v>0</v>
          </cell>
          <cell r="M1489">
            <v>0</v>
          </cell>
          <cell r="N1489">
            <v>0</v>
          </cell>
          <cell r="O1489">
            <v>0</v>
          </cell>
          <cell r="P1489">
            <v>40342242.85</v>
          </cell>
          <cell r="Q1489">
            <v>67257742.03</v>
          </cell>
          <cell r="R1489">
            <v>0</v>
          </cell>
          <cell r="S1489">
            <v>0</v>
          </cell>
          <cell r="T1489">
            <v>0</v>
          </cell>
          <cell r="U1489">
            <v>17339016.93</v>
          </cell>
          <cell r="V1489">
            <v>1420623.26</v>
          </cell>
          <cell r="W1489">
            <v>0</v>
          </cell>
          <cell r="X1489">
            <v>97120981.65</v>
          </cell>
          <cell r="Y1489">
            <v>0</v>
          </cell>
          <cell r="Z1489">
            <v>0</v>
          </cell>
          <cell r="AA1489">
            <v>6620626.34</v>
          </cell>
          <cell r="AB1489">
            <v>0</v>
          </cell>
          <cell r="AC1489">
            <v>16082650.9</v>
          </cell>
          <cell r="AD1489">
            <v>0</v>
          </cell>
        </row>
        <row r="1489">
          <cell r="AF1489">
            <v>475927678</v>
          </cell>
          <cell r="AG1489">
            <v>0</v>
          </cell>
          <cell r="AH1489">
            <v>4111601286.66</v>
          </cell>
          <cell r="AI1489">
            <v>0</v>
          </cell>
          <cell r="AJ1489">
            <v>-100572963.87</v>
          </cell>
          <cell r="AK1489">
            <v>2752990.99</v>
          </cell>
          <cell r="AL1489">
            <v>115807565.34</v>
          </cell>
          <cell r="AM1489">
            <v>0</v>
          </cell>
          <cell r="AN1489">
            <v>1478331464.98</v>
          </cell>
          <cell r="AO1489">
            <v>1034455245.53</v>
          </cell>
          <cell r="AP1489">
            <v>6083848022.1</v>
          </cell>
          <cell r="AQ1489">
            <v>7118303267.63</v>
          </cell>
          <cell r="AR1489">
            <v>636573874.42</v>
          </cell>
          <cell r="AS1489">
            <v>294139763.12</v>
          </cell>
          <cell r="AT1489">
            <v>103741607.99</v>
          </cell>
          <cell r="AU1489">
            <v>397881371.11</v>
          </cell>
          <cell r="AV1489">
            <v>6083848022.1</v>
          </cell>
          <cell r="AW1489">
            <v>6481729393.21</v>
          </cell>
          <cell r="AX1489">
            <v>294139763.12</v>
          </cell>
          <cell r="AY1489">
            <v>6187589630.09</v>
          </cell>
          <cell r="AZ1489">
            <v>0.061385063610771</v>
          </cell>
          <cell r="BA1489">
            <v>0.938614936389229</v>
          </cell>
          <cell r="BB1489">
            <v>1.06539962366987</v>
          </cell>
          <cell r="BC1489">
            <v>0.0453798277089644</v>
          </cell>
          <cell r="BD1489">
            <v>0.0160052359018066</v>
          </cell>
          <cell r="BE1489">
            <v>0.0453798277089644</v>
          </cell>
          <cell r="BF1489">
            <v>0.954620172291036</v>
          </cell>
          <cell r="BG1489">
            <v>1509827705.54</v>
          </cell>
          <cell r="BH1489">
            <v>-1227941067.08</v>
          </cell>
          <cell r="BI1489">
            <v>2463119784.95</v>
          </cell>
          <cell r="BJ1489">
            <v>2.5838038919556</v>
          </cell>
        </row>
        <row r="1490">
          <cell r="A1490" t="str">
            <v>603017.SH</v>
          </cell>
          <cell r="B1490" t="str">
            <v>中衡设计</v>
          </cell>
          <cell r="C1490">
            <v>3589549.28</v>
          </cell>
          <cell r="D1490">
            <v>275381084.86</v>
          </cell>
          <cell r="E1490">
            <v>0</v>
          </cell>
          <cell r="F1490">
            <v>0</v>
          </cell>
          <cell r="G1490">
            <v>0</v>
          </cell>
          <cell r="H1490">
            <v>0</v>
          </cell>
          <cell r="I1490">
            <v>711944459.12</v>
          </cell>
          <cell r="J1490">
            <v>0</v>
          </cell>
          <cell r="K1490">
            <v>307735184.65</v>
          </cell>
          <cell r="L1490">
            <v>0</v>
          </cell>
          <cell r="M1490">
            <v>0</v>
          </cell>
          <cell r="N1490">
            <v>0</v>
          </cell>
          <cell r="O1490">
            <v>0</v>
          </cell>
          <cell r="P1490">
            <v>106550781.1</v>
          </cell>
          <cell r="Q1490">
            <v>32923973.01</v>
          </cell>
          <cell r="R1490">
            <v>0</v>
          </cell>
          <cell r="S1490">
            <v>0</v>
          </cell>
          <cell r="T1490">
            <v>0</v>
          </cell>
          <cell r="U1490">
            <v>10098137.83</v>
          </cell>
          <cell r="V1490">
            <v>35994319.57</v>
          </cell>
          <cell r="W1490">
            <v>0</v>
          </cell>
          <cell r="X1490">
            <v>0</v>
          </cell>
          <cell r="Y1490">
            <v>0</v>
          </cell>
          <cell r="Z1490">
            <v>0</v>
          </cell>
          <cell r="AA1490">
            <v>5713434</v>
          </cell>
          <cell r="AB1490">
            <v>0</v>
          </cell>
          <cell r="AC1490">
            <v>0</v>
          </cell>
          <cell r="AD1490">
            <v>0</v>
          </cell>
        </row>
        <row r="1490">
          <cell r="AF1490">
            <v>278514728</v>
          </cell>
          <cell r="AG1490">
            <v>0</v>
          </cell>
          <cell r="AH1490">
            <v>1035131219.54</v>
          </cell>
          <cell r="AI1490">
            <v>67013078.79</v>
          </cell>
          <cell r="AJ1490">
            <v>0</v>
          </cell>
          <cell r="AK1490">
            <v>0</v>
          </cell>
          <cell r="AL1490">
            <v>109615578.92</v>
          </cell>
          <cell r="AM1490">
            <v>0</v>
          </cell>
          <cell r="AN1490">
            <v>566382377.16</v>
          </cell>
          <cell r="AO1490">
            <v>1489930923.42</v>
          </cell>
          <cell r="AP1490">
            <v>2056656982.41</v>
          </cell>
          <cell r="AQ1490">
            <v>3546587905.83</v>
          </cell>
          <cell r="AR1490">
            <v>1198738266.73</v>
          </cell>
          <cell r="AS1490">
            <v>285479222.69</v>
          </cell>
          <cell r="AT1490">
            <v>5713434</v>
          </cell>
          <cell r="AU1490">
            <v>291192656.69</v>
          </cell>
          <cell r="AV1490">
            <v>1922630824.83</v>
          </cell>
          <cell r="AW1490">
            <v>2213823481.52</v>
          </cell>
          <cell r="AX1490">
            <v>285479222.69</v>
          </cell>
          <cell r="AY1490">
            <v>1928344258.83</v>
          </cell>
          <cell r="AZ1490">
            <v>0.131533818807482</v>
          </cell>
          <cell r="BA1490">
            <v>0.868466181192518</v>
          </cell>
          <cell r="BB1490">
            <v>1.151455314733</v>
          </cell>
          <cell r="BC1490">
            <v>0.128953019548781</v>
          </cell>
          <cell r="BD1490">
            <v>0.00258079925870024</v>
          </cell>
          <cell r="BE1490">
            <v>0.128953019548781</v>
          </cell>
          <cell r="BF1490">
            <v>0.871046980451219</v>
          </cell>
          <cell r="BG1490" t="e">
            <v>#N/A</v>
          </cell>
          <cell r="BH1490">
            <v>-272576350.18</v>
          </cell>
          <cell r="BI1490">
            <v>598428333.94</v>
          </cell>
          <cell r="BJ1490" t="e">
            <v>#N/A</v>
          </cell>
        </row>
        <row r="1491">
          <cell r="A1491" t="str">
            <v>000153.SZ</v>
          </cell>
          <cell r="B1491" t="str">
            <v>丰原药业</v>
          </cell>
          <cell r="C1491">
            <v>18649434.69</v>
          </cell>
          <cell r="D1491">
            <v>274697036</v>
          </cell>
          <cell r="E1491">
            <v>0</v>
          </cell>
          <cell r="F1491">
            <v>0</v>
          </cell>
          <cell r="G1491">
            <v>0</v>
          </cell>
          <cell r="H1491">
            <v>0</v>
          </cell>
          <cell r="I1491">
            <v>678113577.69</v>
          </cell>
          <cell r="J1491">
            <v>90249.95</v>
          </cell>
          <cell r="K1491">
            <v>104913763.98</v>
          </cell>
          <cell r="L1491">
            <v>0</v>
          </cell>
          <cell r="M1491">
            <v>0</v>
          </cell>
          <cell r="N1491">
            <v>0</v>
          </cell>
          <cell r="O1491">
            <v>0</v>
          </cell>
          <cell r="P1491">
            <v>36936841.95</v>
          </cell>
          <cell r="Q1491">
            <v>45977127.91</v>
          </cell>
          <cell r="R1491">
            <v>0</v>
          </cell>
          <cell r="S1491">
            <v>0</v>
          </cell>
          <cell r="T1491">
            <v>0</v>
          </cell>
          <cell r="U1491">
            <v>148684470.13</v>
          </cell>
          <cell r="V1491">
            <v>9449222.22</v>
          </cell>
          <cell r="W1491">
            <v>0</v>
          </cell>
          <cell r="X1491">
            <v>87111283.33</v>
          </cell>
          <cell r="Y1491">
            <v>0</v>
          </cell>
          <cell r="Z1491">
            <v>0</v>
          </cell>
          <cell r="AA1491">
            <v>0</v>
          </cell>
          <cell r="AB1491">
            <v>0</v>
          </cell>
          <cell r="AC1491">
            <v>151916495.35</v>
          </cell>
          <cell r="AD1491">
            <v>0</v>
          </cell>
        </row>
        <row r="1491">
          <cell r="AF1491">
            <v>312141230</v>
          </cell>
          <cell r="AG1491">
            <v>0</v>
          </cell>
          <cell r="AH1491">
            <v>495548453.34</v>
          </cell>
          <cell r="AI1491">
            <v>0</v>
          </cell>
          <cell r="AJ1491">
            <v>52110800.68</v>
          </cell>
          <cell r="AK1491">
            <v>0</v>
          </cell>
          <cell r="AL1491">
            <v>34802907.37</v>
          </cell>
          <cell r="AM1491">
            <v>0</v>
          </cell>
          <cell r="AN1491">
            <v>609103618.86</v>
          </cell>
          <cell r="AO1491">
            <v>1556539503.2</v>
          </cell>
          <cell r="AP1491">
            <v>1503707010.25</v>
          </cell>
          <cell r="AQ1491">
            <v>3060246513.45</v>
          </cell>
          <cell r="AR1491">
            <v>1046046713.74</v>
          </cell>
          <cell r="AS1491">
            <v>423381506.13</v>
          </cell>
          <cell r="AT1491">
            <v>87111283.33</v>
          </cell>
          <cell r="AU1491">
            <v>510492789.46</v>
          </cell>
          <cell r="AV1491">
            <v>1503707010.25</v>
          </cell>
          <cell r="AW1491">
            <v>2014199799.71</v>
          </cell>
          <cell r="AX1491">
            <v>423381506.13</v>
          </cell>
          <cell r="AY1491">
            <v>1590818293.58</v>
          </cell>
          <cell r="AZ1491">
            <v>0.253446946789241</v>
          </cell>
          <cell r="BA1491">
            <v>0.746553053210759</v>
          </cell>
          <cell r="BB1491">
            <v>1.3394895321896</v>
          </cell>
          <cell r="BC1491">
            <v>0.210198365718712</v>
          </cell>
          <cell r="BD1491">
            <v>0.0432485810705284</v>
          </cell>
          <cell r="BE1491">
            <v>0.210198365718712</v>
          </cell>
          <cell r="BF1491">
            <v>0.789801634281287</v>
          </cell>
          <cell r="BG1491" t="e">
            <v>#N/A</v>
          </cell>
          <cell r="BH1491">
            <v>111046076.93</v>
          </cell>
          <cell r="BI1491">
            <v>100936474.22</v>
          </cell>
          <cell r="BJ1491" t="e">
            <v>#N/A</v>
          </cell>
        </row>
        <row r="1492">
          <cell r="A1492" t="str">
            <v>600929.SH</v>
          </cell>
          <cell r="B1492" t="str">
            <v>雪天盐业</v>
          </cell>
          <cell r="C1492">
            <v>3467767.59</v>
          </cell>
          <cell r="D1492">
            <v>273838772.45</v>
          </cell>
          <cell r="E1492">
            <v>0</v>
          </cell>
          <cell r="F1492">
            <v>0</v>
          </cell>
          <cell r="G1492">
            <v>0</v>
          </cell>
          <cell r="H1492">
            <v>0</v>
          </cell>
          <cell r="I1492">
            <v>437333101.54</v>
          </cell>
          <cell r="J1492">
            <v>20863</v>
          </cell>
          <cell r="K1492">
            <v>85236230.67</v>
          </cell>
          <cell r="L1492">
            <v>0</v>
          </cell>
          <cell r="M1492">
            <v>0</v>
          </cell>
          <cell r="N1492">
            <v>0</v>
          </cell>
          <cell r="O1492">
            <v>0</v>
          </cell>
          <cell r="P1492">
            <v>23646332.08</v>
          </cell>
          <cell r="Q1492">
            <v>26479005.42</v>
          </cell>
          <cell r="R1492">
            <v>0</v>
          </cell>
          <cell r="S1492">
            <v>0</v>
          </cell>
          <cell r="T1492">
            <v>0</v>
          </cell>
          <cell r="U1492">
            <v>1031959.72</v>
          </cell>
          <cell r="V1492">
            <v>9465092.06</v>
          </cell>
          <cell r="W1492">
            <v>0</v>
          </cell>
          <cell r="X1492">
            <v>0</v>
          </cell>
          <cell r="Y1492">
            <v>629685019.74</v>
          </cell>
          <cell r="Z1492">
            <v>0</v>
          </cell>
          <cell r="AA1492">
            <v>19203875</v>
          </cell>
          <cell r="AB1492">
            <v>591592.83</v>
          </cell>
          <cell r="AC1492">
            <v>7625544.25</v>
          </cell>
          <cell r="AD1492">
            <v>0</v>
          </cell>
        </row>
        <row r="1492">
          <cell r="AF1492">
            <v>931897376</v>
          </cell>
          <cell r="AG1492">
            <v>113105531.09</v>
          </cell>
          <cell r="AH1492">
            <v>610656871.99</v>
          </cell>
          <cell r="AI1492">
            <v>36712000</v>
          </cell>
          <cell r="AJ1492">
            <v>-6249000</v>
          </cell>
          <cell r="AK1492">
            <v>1176494.12</v>
          </cell>
          <cell r="AL1492">
            <v>103613282.93</v>
          </cell>
          <cell r="AM1492">
            <v>0</v>
          </cell>
          <cell r="AN1492">
            <v>1002071939.76</v>
          </cell>
          <cell r="AO1492">
            <v>1517625156.35</v>
          </cell>
          <cell r="AP1492">
            <v>2792984495.89</v>
          </cell>
          <cell r="AQ1492">
            <v>4310609652.24</v>
          </cell>
          <cell r="AR1492">
            <v>593865529.44</v>
          </cell>
          <cell r="AS1492">
            <v>274870732.17</v>
          </cell>
          <cell r="AT1492">
            <v>648888894.74</v>
          </cell>
          <cell r="AU1492">
            <v>923759626.91</v>
          </cell>
          <cell r="AV1492">
            <v>2719560495.89</v>
          </cell>
          <cell r="AW1492">
            <v>3643320122.8</v>
          </cell>
          <cell r="AX1492">
            <v>274870732.17</v>
          </cell>
          <cell r="AY1492">
            <v>3368449390.63</v>
          </cell>
          <cell r="AZ1492">
            <v>0.253548849888069</v>
          </cell>
          <cell r="BA1492">
            <v>0.74645115011193</v>
          </cell>
          <cell r="BB1492">
            <v>1.33967239497193</v>
          </cell>
          <cell r="BC1492">
            <v>0.0754451222800465</v>
          </cell>
          <cell r="BD1492">
            <v>0.178103727608023</v>
          </cell>
          <cell r="BE1492">
            <v>0.0754451222800465</v>
          </cell>
          <cell r="BF1492">
            <v>0.924554877719953</v>
          </cell>
          <cell r="BG1492" t="e">
            <v>#N/A</v>
          </cell>
          <cell r="BH1492">
            <v>-459197209.54</v>
          </cell>
          <cell r="BI1492">
            <v>85050382.8400002</v>
          </cell>
          <cell r="BJ1492" t="e">
            <v>#N/A</v>
          </cell>
        </row>
        <row r="1493">
          <cell r="A1493" t="str">
            <v>603955.SH</v>
          </cell>
          <cell r="B1493" t="str">
            <v>大千生态</v>
          </cell>
          <cell r="C1493">
            <v>0</v>
          </cell>
          <cell r="D1493">
            <v>273276900</v>
          </cell>
          <cell r="E1493">
            <v>0</v>
          </cell>
          <cell r="F1493">
            <v>0</v>
          </cell>
          <cell r="G1493">
            <v>0</v>
          </cell>
          <cell r="H1493">
            <v>0</v>
          </cell>
          <cell r="I1493">
            <v>541853680.85</v>
          </cell>
          <cell r="J1493">
            <v>309523.84</v>
          </cell>
          <cell r="K1493">
            <v>44452157.38</v>
          </cell>
          <cell r="L1493">
            <v>0</v>
          </cell>
          <cell r="M1493">
            <v>0</v>
          </cell>
          <cell r="N1493">
            <v>0</v>
          </cell>
          <cell r="O1493">
            <v>0</v>
          </cell>
          <cell r="P1493">
            <v>9794025.5</v>
          </cell>
          <cell r="Q1493">
            <v>38712301.6</v>
          </cell>
          <cell r="R1493">
            <v>0</v>
          </cell>
          <cell r="S1493">
            <v>0</v>
          </cell>
          <cell r="T1493">
            <v>0</v>
          </cell>
          <cell r="U1493">
            <v>67107543.63</v>
          </cell>
          <cell r="V1493">
            <v>134792290.59</v>
          </cell>
          <cell r="W1493">
            <v>0</v>
          </cell>
          <cell r="X1493">
            <v>768693893.42</v>
          </cell>
          <cell r="Y1493">
            <v>0</v>
          </cell>
          <cell r="Z1493">
            <v>0</v>
          </cell>
          <cell r="AA1493">
            <v>0</v>
          </cell>
          <cell r="AB1493">
            <v>0</v>
          </cell>
          <cell r="AC1493">
            <v>0</v>
          </cell>
          <cell r="AD1493">
            <v>0</v>
          </cell>
        </row>
        <row r="1493">
          <cell r="AF1493">
            <v>135720000</v>
          </cell>
          <cell r="AG1493">
            <v>0</v>
          </cell>
          <cell r="AH1493">
            <v>836643648.83</v>
          </cell>
          <cell r="AI1493">
            <v>0</v>
          </cell>
          <cell r="AJ1493">
            <v>-3061721.14</v>
          </cell>
          <cell r="AK1493">
            <v>0</v>
          </cell>
          <cell r="AL1493">
            <v>66525360.94</v>
          </cell>
          <cell r="AM1493">
            <v>0</v>
          </cell>
          <cell r="AN1493">
            <v>557935759.35</v>
          </cell>
          <cell r="AO1493">
            <v>1878992316.81</v>
          </cell>
          <cell r="AP1493">
            <v>1593763047.98</v>
          </cell>
          <cell r="AQ1493">
            <v>3472755364.79</v>
          </cell>
          <cell r="AR1493">
            <v>769913979.76</v>
          </cell>
          <cell r="AS1493">
            <v>340384443.63</v>
          </cell>
          <cell r="AT1493">
            <v>768693893.42</v>
          </cell>
          <cell r="AU1493">
            <v>1109078337.05</v>
          </cell>
          <cell r="AV1493">
            <v>1593763047.98</v>
          </cell>
          <cell r="AW1493">
            <v>2702841385.03</v>
          </cell>
          <cell r="AX1493">
            <v>340384443.63</v>
          </cell>
          <cell r="AY1493">
            <v>2362456941.4</v>
          </cell>
          <cell r="AZ1493">
            <v>0.410337929259467</v>
          </cell>
          <cell r="BA1493">
            <v>0.589662070740533</v>
          </cell>
          <cell r="BB1493">
            <v>1.69588659271257</v>
          </cell>
          <cell r="BC1493">
            <v>0.125935782068182</v>
          </cell>
          <cell r="BD1493">
            <v>0.284402147191285</v>
          </cell>
          <cell r="BE1493">
            <v>0.125935782068182</v>
          </cell>
          <cell r="BF1493">
            <v>0.874064217931819</v>
          </cell>
          <cell r="BG1493" t="e">
            <v>#N/A</v>
          </cell>
          <cell r="BH1493">
            <v>-381862905.86</v>
          </cell>
          <cell r="BI1493">
            <v>2007730827.06</v>
          </cell>
          <cell r="BJ1493" t="e">
            <v>#N/A</v>
          </cell>
        </row>
        <row r="1494">
          <cell r="A1494" t="str">
            <v>603703.SH</v>
          </cell>
          <cell r="B1494" t="str">
            <v>盛洋科技</v>
          </cell>
          <cell r="C1494">
            <v>13572814.43</v>
          </cell>
          <cell r="D1494">
            <v>270431483.41</v>
          </cell>
          <cell r="E1494">
            <v>0</v>
          </cell>
          <cell r="F1494">
            <v>0</v>
          </cell>
          <cell r="G1494">
            <v>0</v>
          </cell>
          <cell r="H1494">
            <v>0</v>
          </cell>
          <cell r="I1494">
            <v>222133324.19</v>
          </cell>
          <cell r="J1494">
            <v>9814621.58</v>
          </cell>
          <cell r="K1494">
            <v>6309692.39</v>
          </cell>
          <cell r="L1494">
            <v>0</v>
          </cell>
          <cell r="M1494">
            <v>0</v>
          </cell>
          <cell r="N1494">
            <v>0</v>
          </cell>
          <cell r="O1494">
            <v>0</v>
          </cell>
          <cell r="P1494">
            <v>9753434.59</v>
          </cell>
          <cell r="Q1494">
            <v>2882150.14</v>
          </cell>
          <cell r="R1494">
            <v>0</v>
          </cell>
          <cell r="S1494">
            <v>0</v>
          </cell>
          <cell r="T1494">
            <v>0</v>
          </cell>
          <cell r="U1494">
            <v>993030.78</v>
          </cell>
          <cell r="V1494">
            <v>30244435.93</v>
          </cell>
          <cell r="W1494">
            <v>0</v>
          </cell>
          <cell r="X1494">
            <v>265583125</v>
          </cell>
          <cell r="Y1494">
            <v>0</v>
          </cell>
          <cell r="Z1494">
            <v>0</v>
          </cell>
          <cell r="AA1494">
            <v>0</v>
          </cell>
          <cell r="AB1494">
            <v>897764.43</v>
          </cell>
          <cell r="AC1494">
            <v>976221.41</v>
          </cell>
          <cell r="AD1494">
            <v>0</v>
          </cell>
        </row>
        <row r="1494">
          <cell r="AF1494">
            <v>298610000</v>
          </cell>
          <cell r="AG1494">
            <v>0</v>
          </cell>
          <cell r="AH1494">
            <v>527685463.5</v>
          </cell>
          <cell r="AI1494">
            <v>29999365.09</v>
          </cell>
          <cell r="AJ1494">
            <v>-2994267.35</v>
          </cell>
          <cell r="AK1494">
            <v>0</v>
          </cell>
          <cell r="AL1494">
            <v>27156512.42</v>
          </cell>
          <cell r="AM1494">
            <v>0</v>
          </cell>
          <cell r="AN1494">
            <v>115073051.01</v>
          </cell>
          <cell r="AO1494">
            <v>833592098.28</v>
          </cell>
          <cell r="AP1494">
            <v>995530124.67</v>
          </cell>
          <cell r="AQ1494">
            <v>1829122222.95</v>
          </cell>
          <cell r="AR1494">
            <v>296584459.09</v>
          </cell>
          <cell r="AS1494">
            <v>271424514.19</v>
          </cell>
          <cell r="AT1494">
            <v>265583125</v>
          </cell>
          <cell r="AU1494">
            <v>537007639.19</v>
          </cell>
          <cell r="AV1494">
            <v>935531394.49</v>
          </cell>
          <cell r="AW1494">
            <v>1472539033.68</v>
          </cell>
          <cell r="AX1494">
            <v>271424514.19</v>
          </cell>
          <cell r="AY1494">
            <v>1201114519.49</v>
          </cell>
          <cell r="AZ1494">
            <v>0.364681429087807</v>
          </cell>
          <cell r="BA1494">
            <v>0.635318570912194</v>
          </cell>
          <cell r="BB1494">
            <v>1.57401348832633</v>
          </cell>
          <cell r="BC1494">
            <v>0.184324155748651</v>
          </cell>
          <cell r="BD1494">
            <v>0.180357273339156</v>
          </cell>
          <cell r="BE1494">
            <v>0.184324155748651</v>
          </cell>
          <cell r="BF1494">
            <v>0.815675844251349</v>
          </cell>
          <cell r="BG1494" t="e">
            <v>#N/A</v>
          </cell>
          <cell r="BH1494">
            <v>-196287603.66</v>
          </cell>
          <cell r="BI1494">
            <v>479438187.16</v>
          </cell>
          <cell r="BJ1494" t="e">
            <v>#N/A</v>
          </cell>
        </row>
        <row r="1495">
          <cell r="A1495" t="str">
            <v>000676.SZ</v>
          </cell>
          <cell r="B1495" t="str">
            <v>智度股份</v>
          </cell>
          <cell r="C1495">
            <v>44448605.11</v>
          </cell>
          <cell r="D1495">
            <v>270199562.52</v>
          </cell>
          <cell r="E1495">
            <v>0</v>
          </cell>
          <cell r="F1495">
            <v>0</v>
          </cell>
          <cell r="G1495">
            <v>0</v>
          </cell>
          <cell r="H1495">
            <v>0</v>
          </cell>
          <cell r="I1495">
            <v>398654713.4</v>
          </cell>
          <cell r="J1495">
            <v>0</v>
          </cell>
          <cell r="K1495">
            <v>143419095.67</v>
          </cell>
          <cell r="L1495">
            <v>0</v>
          </cell>
          <cell r="M1495">
            <v>0</v>
          </cell>
          <cell r="N1495">
            <v>0</v>
          </cell>
          <cell r="O1495">
            <v>0</v>
          </cell>
          <cell r="P1495">
            <v>31883128.51</v>
          </cell>
          <cell r="Q1495">
            <v>60798561.94</v>
          </cell>
          <cell r="R1495">
            <v>0</v>
          </cell>
          <cell r="S1495">
            <v>0</v>
          </cell>
          <cell r="T1495">
            <v>0</v>
          </cell>
          <cell r="U1495">
            <v>205738897.28</v>
          </cell>
          <cell r="V1495">
            <v>82485908.81</v>
          </cell>
          <cell r="W1495">
            <v>0</v>
          </cell>
          <cell r="X1495">
            <v>0</v>
          </cell>
          <cell r="Y1495">
            <v>0</v>
          </cell>
          <cell r="Z1495">
            <v>0</v>
          </cell>
          <cell r="AA1495">
            <v>0</v>
          </cell>
          <cell r="AB1495">
            <v>1546379.67</v>
          </cell>
          <cell r="AC1495">
            <v>0</v>
          </cell>
          <cell r="AD1495">
            <v>0</v>
          </cell>
        </row>
        <row r="1495">
          <cell r="AF1495">
            <v>1276506972</v>
          </cell>
          <cell r="AG1495">
            <v>0</v>
          </cell>
          <cell r="AH1495">
            <v>3633293752.58</v>
          </cell>
          <cell r="AI1495">
            <v>0</v>
          </cell>
          <cell r="AJ1495">
            <v>-43605602.9</v>
          </cell>
          <cell r="AK1495">
            <v>0</v>
          </cell>
          <cell r="AL1495">
            <v>63136815.21</v>
          </cell>
          <cell r="AM1495">
            <v>1534256.65</v>
          </cell>
          <cell r="AN1495">
            <v>-1007564186.3</v>
          </cell>
          <cell r="AO1495">
            <v>1239174852.91</v>
          </cell>
          <cell r="AP1495">
            <v>3923302007.24</v>
          </cell>
          <cell r="AQ1495">
            <v>5162476860.15</v>
          </cell>
          <cell r="AR1495">
            <v>763236393.11</v>
          </cell>
          <cell r="AS1495">
            <v>475938459.8</v>
          </cell>
          <cell r="AT1495">
            <v>0</v>
          </cell>
          <cell r="AU1495">
            <v>475938459.8</v>
          </cell>
          <cell r="AV1495">
            <v>3923302007.24</v>
          </cell>
          <cell r="AW1495">
            <v>4399240467.04</v>
          </cell>
          <cell r="AX1495">
            <v>475938459.8</v>
          </cell>
          <cell r="AY1495">
            <v>3923302007.24</v>
          </cell>
          <cell r="AZ1495">
            <v>0.10818650704953</v>
          </cell>
          <cell r="BA1495">
            <v>0.89181349295047</v>
          </cell>
          <cell r="BB1495">
            <v>1.1213106864885</v>
          </cell>
          <cell r="BC1495">
            <v>0.10818650704953</v>
          </cell>
          <cell r="BD1495">
            <v>0</v>
          </cell>
          <cell r="BE1495">
            <v>0.10818650704953</v>
          </cell>
          <cell r="BF1495">
            <v>0.89181349295047</v>
          </cell>
          <cell r="BG1495">
            <v>1701175615.13</v>
          </cell>
          <cell r="BH1495">
            <v>-587849986.87</v>
          </cell>
          <cell r="BI1495">
            <v>3070955468.72</v>
          </cell>
          <cell r="BJ1495">
            <v>2.24193359295763</v>
          </cell>
        </row>
        <row r="1496">
          <cell r="A1496" t="str">
            <v>603639.SH</v>
          </cell>
          <cell r="B1496" t="str">
            <v>海利尔</v>
          </cell>
          <cell r="C1496">
            <v>27041644.39</v>
          </cell>
          <cell r="D1496">
            <v>270000000</v>
          </cell>
          <cell r="E1496">
            <v>0</v>
          </cell>
          <cell r="F1496">
            <v>0</v>
          </cell>
          <cell r="G1496">
            <v>0</v>
          </cell>
          <cell r="H1496">
            <v>0</v>
          </cell>
          <cell r="I1496">
            <v>844793592.31</v>
          </cell>
          <cell r="J1496">
            <v>0</v>
          </cell>
          <cell r="K1496">
            <v>241827568.99</v>
          </cell>
          <cell r="L1496">
            <v>0</v>
          </cell>
          <cell r="M1496">
            <v>0</v>
          </cell>
          <cell r="N1496">
            <v>0</v>
          </cell>
          <cell r="O1496">
            <v>0</v>
          </cell>
          <cell r="P1496">
            <v>63997128.64</v>
          </cell>
          <cell r="Q1496">
            <v>40316014.03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6011807.67</v>
          </cell>
          <cell r="W1496">
            <v>0</v>
          </cell>
          <cell r="X1496">
            <v>0</v>
          </cell>
          <cell r="Y1496">
            <v>0</v>
          </cell>
          <cell r="Z1496">
            <v>0</v>
          </cell>
          <cell r="AA1496">
            <v>0</v>
          </cell>
          <cell r="AB1496">
            <v>74613018.32</v>
          </cell>
          <cell r="AC1496">
            <v>25304742.67</v>
          </cell>
          <cell r="AD1496">
            <v>0</v>
          </cell>
        </row>
        <row r="1496">
          <cell r="AF1496">
            <v>340008066</v>
          </cell>
          <cell r="AG1496">
            <v>0</v>
          </cell>
          <cell r="AH1496">
            <v>652843920.41</v>
          </cell>
          <cell r="AI1496">
            <v>68441660</v>
          </cell>
          <cell r="AJ1496">
            <v>10390.73</v>
          </cell>
          <cell r="AK1496">
            <v>31701020.47</v>
          </cell>
          <cell r="AL1496">
            <v>109271283.91</v>
          </cell>
          <cell r="AM1496">
            <v>0</v>
          </cell>
          <cell r="AN1496">
            <v>1824385777.02</v>
          </cell>
          <cell r="AO1496">
            <v>1593905517.02</v>
          </cell>
          <cell r="AP1496">
            <v>3026662118.54</v>
          </cell>
          <cell r="AQ1496">
            <v>4620567635.56</v>
          </cell>
          <cell r="AR1496">
            <v>1323905517.02</v>
          </cell>
          <cell r="AS1496">
            <v>270000000</v>
          </cell>
          <cell r="AT1496">
            <v>0</v>
          </cell>
          <cell r="AU1496">
            <v>270000000</v>
          </cell>
          <cell r="AV1496">
            <v>2889778798.54</v>
          </cell>
          <cell r="AW1496">
            <v>3159778798.54</v>
          </cell>
          <cell r="AX1496">
            <v>270000000</v>
          </cell>
          <cell r="AY1496">
            <v>2889778798.54</v>
          </cell>
          <cell r="AZ1496">
            <v>0.0854490194455243</v>
          </cell>
          <cell r="BA1496">
            <v>0.914550980554476</v>
          </cell>
          <cell r="BB1496">
            <v>1.09343275690735</v>
          </cell>
          <cell r="BC1496">
            <v>0.0854490194455243</v>
          </cell>
          <cell r="BD1496">
            <v>0</v>
          </cell>
          <cell r="BE1496">
            <v>0.0854490194455243</v>
          </cell>
          <cell r="BF1496">
            <v>0.914550980554476</v>
          </cell>
          <cell r="BG1496" t="e">
            <v>#N/A</v>
          </cell>
          <cell r="BH1496">
            <v>-686664199.25</v>
          </cell>
          <cell r="BI1496">
            <v>969070064.25</v>
          </cell>
          <cell r="BJ1496" t="e">
            <v>#N/A</v>
          </cell>
        </row>
        <row r="1497">
          <cell r="A1497" t="str">
            <v>603730.SH</v>
          </cell>
          <cell r="B1497" t="str">
            <v>岱美股份</v>
          </cell>
          <cell r="C1497">
            <v>66934265.17</v>
          </cell>
          <cell r="D1497">
            <v>268929703.12</v>
          </cell>
          <cell r="E1497">
            <v>0</v>
          </cell>
          <cell r="F1497">
            <v>0</v>
          </cell>
          <cell r="G1497">
            <v>0</v>
          </cell>
          <cell r="H1497">
            <v>0</v>
          </cell>
          <cell r="I1497">
            <v>449128905.32</v>
          </cell>
          <cell r="J1497">
            <v>0</v>
          </cell>
          <cell r="K1497">
            <v>5940436.03</v>
          </cell>
          <cell r="L1497">
            <v>0</v>
          </cell>
          <cell r="M1497">
            <v>0</v>
          </cell>
          <cell r="N1497">
            <v>0</v>
          </cell>
          <cell r="O1497">
            <v>0</v>
          </cell>
          <cell r="P1497">
            <v>157111282.99</v>
          </cell>
          <cell r="Q1497">
            <v>60437873.17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74424.19</v>
          </cell>
          <cell r="W1497">
            <v>0</v>
          </cell>
          <cell r="X1497">
            <v>0</v>
          </cell>
          <cell r="Y1497">
            <v>0</v>
          </cell>
          <cell r="Z1497">
            <v>0</v>
          </cell>
          <cell r="AA1497">
            <v>0</v>
          </cell>
          <cell r="AB1497">
            <v>0</v>
          </cell>
          <cell r="AC1497">
            <v>240551347.66</v>
          </cell>
          <cell r="AD1497">
            <v>0</v>
          </cell>
        </row>
        <row r="1497">
          <cell r="AF1497">
            <v>724415505</v>
          </cell>
          <cell r="AG1497">
            <v>0</v>
          </cell>
          <cell r="AH1497">
            <v>598636934.19</v>
          </cell>
          <cell r="AI1497">
            <v>0</v>
          </cell>
          <cell r="AJ1497">
            <v>1168369.28</v>
          </cell>
          <cell r="AK1497">
            <v>0</v>
          </cell>
          <cell r="AL1497">
            <v>316868832.77</v>
          </cell>
          <cell r="AM1497">
            <v>0</v>
          </cell>
          <cell r="AN1497">
            <v>2402975247.6</v>
          </cell>
          <cell r="AO1497">
            <v>1249108237.65</v>
          </cell>
          <cell r="AP1497">
            <v>4044064888.84</v>
          </cell>
          <cell r="AQ1497">
            <v>5293173126.49</v>
          </cell>
          <cell r="AR1497">
            <v>980178534.53</v>
          </cell>
          <cell r="AS1497">
            <v>268929703.12</v>
          </cell>
          <cell r="AT1497">
            <v>0</v>
          </cell>
          <cell r="AU1497">
            <v>268929703.12</v>
          </cell>
          <cell r="AV1497">
            <v>4044064888.84</v>
          </cell>
          <cell r="AW1497">
            <v>4312994591.96</v>
          </cell>
          <cell r="AX1497">
            <v>268929703.12</v>
          </cell>
          <cell r="AY1497">
            <v>4044064888.84</v>
          </cell>
          <cell r="AZ1497">
            <v>0.0623533596868684</v>
          </cell>
          <cell r="BA1497">
            <v>0.937646640313132</v>
          </cell>
          <cell r="BB1497">
            <v>1.06649984867012</v>
          </cell>
          <cell r="BC1497">
            <v>0.0623533596868684</v>
          </cell>
          <cell r="BD1497">
            <v>0</v>
          </cell>
          <cell r="BE1497">
            <v>0.0623533596868684</v>
          </cell>
          <cell r="BF1497">
            <v>0.937646640313132</v>
          </cell>
          <cell r="BG1497" t="e">
            <v>#N/A</v>
          </cell>
          <cell r="BH1497">
            <v>-604985650.85</v>
          </cell>
          <cell r="BI1497">
            <v>2104331578.44</v>
          </cell>
          <cell r="BJ1497" t="e">
            <v>#N/A</v>
          </cell>
        </row>
        <row r="1498">
          <cell r="A1498" t="str">
            <v>600303.SH</v>
          </cell>
          <cell r="B1498" t="str">
            <v>曙光股份</v>
          </cell>
          <cell r="C1498">
            <v>478933.85</v>
          </cell>
          <cell r="D1498">
            <v>268499500</v>
          </cell>
          <cell r="E1498">
            <v>0</v>
          </cell>
          <cell r="F1498">
            <v>0</v>
          </cell>
          <cell r="G1498">
            <v>0</v>
          </cell>
          <cell r="H1498">
            <v>0</v>
          </cell>
          <cell r="I1498">
            <v>1012822954.37</v>
          </cell>
          <cell r="J1498">
            <v>0</v>
          </cell>
          <cell r="K1498">
            <v>23605059.73</v>
          </cell>
          <cell r="L1498">
            <v>0</v>
          </cell>
          <cell r="M1498">
            <v>0</v>
          </cell>
          <cell r="N1498">
            <v>0</v>
          </cell>
          <cell r="O1498">
            <v>0</v>
          </cell>
          <cell r="P1498">
            <v>27544512.84</v>
          </cell>
          <cell r="Q1498">
            <v>5374943.48</v>
          </cell>
          <cell r="R1498">
            <v>0</v>
          </cell>
          <cell r="S1498">
            <v>0</v>
          </cell>
          <cell r="T1498">
            <v>0</v>
          </cell>
          <cell r="U1498">
            <v>50000000</v>
          </cell>
          <cell r="V1498">
            <v>72763177.95</v>
          </cell>
          <cell r="W1498">
            <v>0</v>
          </cell>
          <cell r="X1498">
            <v>149700000</v>
          </cell>
          <cell r="Y1498">
            <v>0</v>
          </cell>
          <cell r="Z1498">
            <v>0</v>
          </cell>
          <cell r="AA1498">
            <v>0</v>
          </cell>
          <cell r="AB1498">
            <v>0</v>
          </cell>
          <cell r="AC1498">
            <v>186177723.85</v>
          </cell>
          <cell r="AD1498">
            <v>0</v>
          </cell>
        </row>
        <row r="1498">
          <cell r="AF1498">
            <v>675604211</v>
          </cell>
          <cell r="AG1498">
            <v>0</v>
          </cell>
          <cell r="AH1498">
            <v>1110367828.91</v>
          </cell>
          <cell r="AI1498">
            <v>0</v>
          </cell>
          <cell r="AJ1498">
            <v>0</v>
          </cell>
          <cell r="AK1498">
            <v>0</v>
          </cell>
          <cell r="AL1498">
            <v>290341229.76</v>
          </cell>
          <cell r="AM1498">
            <v>0</v>
          </cell>
          <cell r="AN1498">
            <v>677908917.51</v>
          </cell>
          <cell r="AO1498">
            <v>1796966806.07</v>
          </cell>
          <cell r="AP1498">
            <v>2754222187.18</v>
          </cell>
          <cell r="AQ1498">
            <v>4551188993.25</v>
          </cell>
          <cell r="AR1498">
            <v>1328767306.07</v>
          </cell>
          <cell r="AS1498">
            <v>318499500</v>
          </cell>
          <cell r="AT1498">
            <v>149700000</v>
          </cell>
          <cell r="AU1498">
            <v>468199500</v>
          </cell>
          <cell r="AV1498">
            <v>2754222187.18</v>
          </cell>
          <cell r="AW1498">
            <v>3222421687.18</v>
          </cell>
          <cell r="AX1498">
            <v>318499500</v>
          </cell>
          <cell r="AY1498">
            <v>2903922187.18</v>
          </cell>
          <cell r="AZ1498">
            <v>0.145294298962384</v>
          </cell>
          <cell r="BA1498">
            <v>0.854705701037616</v>
          </cell>
          <cell r="BB1498">
            <v>1.16999336588722</v>
          </cell>
          <cell r="BC1498">
            <v>0.0988385540188952</v>
          </cell>
          <cell r="BD1498">
            <v>0.0464557449434885</v>
          </cell>
          <cell r="BE1498">
            <v>0.0988385540188952</v>
          </cell>
          <cell r="BF1498">
            <v>0.901161445981105</v>
          </cell>
          <cell r="BG1498" t="e">
            <v>#N/A</v>
          </cell>
          <cell r="BH1498">
            <v>-443324883.32</v>
          </cell>
          <cell r="BI1498">
            <v>67100504.5999999</v>
          </cell>
          <cell r="BJ1498" t="e">
            <v>#N/A</v>
          </cell>
        </row>
        <row r="1499">
          <cell r="A1499" t="str">
            <v>002635.SZ</v>
          </cell>
          <cell r="B1499" t="str">
            <v>安洁科技</v>
          </cell>
          <cell r="C1499">
            <v>93597073.85</v>
          </cell>
          <cell r="D1499">
            <v>268115218.81</v>
          </cell>
          <cell r="E1499">
            <v>0</v>
          </cell>
          <cell r="F1499">
            <v>0</v>
          </cell>
          <cell r="G1499">
            <v>0</v>
          </cell>
          <cell r="H1499">
            <v>0</v>
          </cell>
          <cell r="I1499">
            <v>1102742274.89</v>
          </cell>
          <cell r="J1499">
            <v>0</v>
          </cell>
          <cell r="K1499">
            <v>6962174.32</v>
          </cell>
          <cell r="L1499">
            <v>0</v>
          </cell>
          <cell r="M1499">
            <v>0</v>
          </cell>
          <cell r="N1499">
            <v>0</v>
          </cell>
          <cell r="O1499">
            <v>0</v>
          </cell>
          <cell r="P1499">
            <v>120231130.99</v>
          </cell>
          <cell r="Q1499">
            <v>20284141.16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3501071.98</v>
          </cell>
          <cell r="W1499">
            <v>0</v>
          </cell>
          <cell r="X1499">
            <v>77111949.96</v>
          </cell>
          <cell r="Y1499">
            <v>0</v>
          </cell>
          <cell r="Z1499">
            <v>0</v>
          </cell>
          <cell r="AA1499">
            <v>1476328.93</v>
          </cell>
          <cell r="AB1499">
            <v>0</v>
          </cell>
          <cell r="AC1499">
            <v>62625667.49</v>
          </cell>
          <cell r="AD1499">
            <v>0</v>
          </cell>
        </row>
        <row r="1499">
          <cell r="AF1499">
            <v>687172674</v>
          </cell>
          <cell r="AG1499">
            <v>0</v>
          </cell>
          <cell r="AH1499">
            <v>3594907085.24</v>
          </cell>
          <cell r="AI1499">
            <v>45237379.1</v>
          </cell>
          <cell r="AJ1499">
            <v>-14020937.65</v>
          </cell>
          <cell r="AK1499">
            <v>0</v>
          </cell>
          <cell r="AL1499">
            <v>183799195.57</v>
          </cell>
          <cell r="AM1499">
            <v>0</v>
          </cell>
          <cell r="AN1499">
            <v>1276569452.54</v>
          </cell>
          <cell r="AO1499">
            <v>1756647032.38</v>
          </cell>
          <cell r="AP1499">
            <v>5773664848.8</v>
          </cell>
          <cell r="AQ1499">
            <v>7530311881.18</v>
          </cell>
          <cell r="AR1499">
            <v>1409943534.68</v>
          </cell>
          <cell r="AS1499">
            <v>268115218.81</v>
          </cell>
          <cell r="AT1499">
            <v>78588278.89</v>
          </cell>
          <cell r="AU1499">
            <v>346703497.7</v>
          </cell>
          <cell r="AV1499">
            <v>5683190090.6</v>
          </cell>
          <cell r="AW1499">
            <v>6029893588.3</v>
          </cell>
          <cell r="AX1499">
            <v>268115218.81</v>
          </cell>
          <cell r="AY1499">
            <v>5761778369.49</v>
          </cell>
          <cell r="AZ1499">
            <v>0.0574974487730132</v>
          </cell>
          <cell r="BA1499">
            <v>0.942502551226987</v>
          </cell>
          <cell r="BB1499">
            <v>1.06100508555458</v>
          </cell>
          <cell r="BC1499">
            <v>0.0444643367057476</v>
          </cell>
          <cell r="BD1499">
            <v>0.0130331120672656</v>
          </cell>
          <cell r="BE1499">
            <v>0.0444643367057476</v>
          </cell>
          <cell r="BF1499">
            <v>0.955535663294252</v>
          </cell>
          <cell r="BG1499">
            <v>1625467997.65</v>
          </cell>
          <cell r="BH1499">
            <v>-1566237520.95</v>
          </cell>
          <cell r="BI1499">
            <v>2218390710.03</v>
          </cell>
          <cell r="BJ1499">
            <v>3.74145004687938</v>
          </cell>
        </row>
        <row r="1500">
          <cell r="A1500" t="str">
            <v>603610.SH</v>
          </cell>
          <cell r="B1500" t="str">
            <v>麒盛科技</v>
          </cell>
          <cell r="C1500">
            <v>3430636.39</v>
          </cell>
          <cell r="D1500">
            <v>268106750</v>
          </cell>
          <cell r="E1500">
            <v>0</v>
          </cell>
          <cell r="F1500">
            <v>0</v>
          </cell>
          <cell r="G1500">
            <v>0</v>
          </cell>
          <cell r="H1500">
            <v>0</v>
          </cell>
          <cell r="I1500">
            <v>406034372.31</v>
          </cell>
          <cell r="J1500">
            <v>0</v>
          </cell>
          <cell r="K1500">
            <v>9850109.48</v>
          </cell>
          <cell r="L1500">
            <v>0</v>
          </cell>
          <cell r="M1500">
            <v>0</v>
          </cell>
          <cell r="N1500">
            <v>0</v>
          </cell>
          <cell r="O1500">
            <v>0</v>
          </cell>
          <cell r="P1500">
            <v>96176050.35</v>
          </cell>
          <cell r="Q1500">
            <v>20668367.71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291232.48</v>
          </cell>
          <cell r="W1500">
            <v>0</v>
          </cell>
          <cell r="X1500">
            <v>0</v>
          </cell>
          <cell r="Y1500">
            <v>0</v>
          </cell>
          <cell r="Z1500">
            <v>0</v>
          </cell>
          <cell r="AA1500">
            <v>0</v>
          </cell>
          <cell r="AB1500">
            <v>83679972.89</v>
          </cell>
          <cell r="AC1500">
            <v>7318793.31</v>
          </cell>
          <cell r="AD1500">
            <v>0</v>
          </cell>
        </row>
        <row r="1500">
          <cell r="AF1500">
            <v>280069727</v>
          </cell>
          <cell r="AG1500">
            <v>0</v>
          </cell>
          <cell r="AH1500">
            <v>1904493329.35</v>
          </cell>
          <cell r="AI1500">
            <v>0</v>
          </cell>
          <cell r="AJ1500">
            <v>-7151533.72</v>
          </cell>
          <cell r="AK1500">
            <v>0</v>
          </cell>
          <cell r="AL1500">
            <v>97830263.41</v>
          </cell>
          <cell r="AM1500">
            <v>0</v>
          </cell>
          <cell r="AN1500">
            <v>828687504.94</v>
          </cell>
          <cell r="AO1500">
            <v>895556284.92</v>
          </cell>
          <cell r="AP1500">
            <v>3103929290.98</v>
          </cell>
          <cell r="AQ1500">
            <v>3999485575.9</v>
          </cell>
          <cell r="AR1500">
            <v>627449534.92</v>
          </cell>
          <cell r="AS1500">
            <v>268106750</v>
          </cell>
          <cell r="AT1500">
            <v>0</v>
          </cell>
          <cell r="AU1500">
            <v>268106750</v>
          </cell>
          <cell r="AV1500">
            <v>3103929290.98</v>
          </cell>
          <cell r="AW1500">
            <v>3372036040.98</v>
          </cell>
          <cell r="AX1500">
            <v>268106750</v>
          </cell>
          <cell r="AY1500">
            <v>3103929290.98</v>
          </cell>
          <cell r="AZ1500">
            <v>0.0795088625215528</v>
          </cell>
          <cell r="BA1500">
            <v>0.920491137478447</v>
          </cell>
          <cell r="BB1500">
            <v>1.08637656494918</v>
          </cell>
          <cell r="BC1500">
            <v>0.0795088625215528</v>
          </cell>
          <cell r="BD1500">
            <v>0</v>
          </cell>
          <cell r="BE1500">
            <v>0.0795088625215528</v>
          </cell>
          <cell r="BF1500">
            <v>0.920491137478447</v>
          </cell>
          <cell r="BG1500">
            <v>936706162.76</v>
          </cell>
          <cell r="BH1500">
            <v>-734695204.09</v>
          </cell>
          <cell r="BI1500">
            <v>2140395192.07</v>
          </cell>
          <cell r="BJ1500">
            <v>1.77819614530919</v>
          </cell>
        </row>
        <row r="1501">
          <cell r="A1501" t="str">
            <v>603150.SH</v>
          </cell>
          <cell r="B1501" t="str">
            <v>万朗磁塑</v>
          </cell>
          <cell r="C1501">
            <v>10796221.45</v>
          </cell>
          <cell r="D1501">
            <v>266536259.37</v>
          </cell>
          <cell r="E1501">
            <v>0</v>
          </cell>
          <cell r="F1501">
            <v>0</v>
          </cell>
          <cell r="G1501">
            <v>0</v>
          </cell>
          <cell r="H1501">
            <v>0</v>
          </cell>
          <cell r="I1501">
            <v>409253723.07</v>
          </cell>
          <cell r="J1501">
            <v>35552.83</v>
          </cell>
          <cell r="K1501">
            <v>537004.91</v>
          </cell>
          <cell r="L1501">
            <v>0</v>
          </cell>
          <cell r="M1501">
            <v>0</v>
          </cell>
          <cell r="N1501">
            <v>0</v>
          </cell>
          <cell r="O1501">
            <v>0</v>
          </cell>
          <cell r="P1501">
            <v>36679855.94</v>
          </cell>
          <cell r="Q1501">
            <v>7368460.42</v>
          </cell>
          <cell r="R1501">
            <v>23507361.88</v>
          </cell>
          <cell r="S1501">
            <v>0</v>
          </cell>
          <cell r="T1501">
            <v>0</v>
          </cell>
          <cell r="U1501">
            <v>21275356.08</v>
          </cell>
          <cell r="V1501">
            <v>160621289.75</v>
          </cell>
          <cell r="W1501">
            <v>0</v>
          </cell>
          <cell r="X1501">
            <v>496894.41</v>
          </cell>
          <cell r="Y1501">
            <v>0</v>
          </cell>
          <cell r="Z1501">
            <v>0</v>
          </cell>
          <cell r="AA1501">
            <v>0</v>
          </cell>
          <cell r="AB1501">
            <v>0</v>
          </cell>
          <cell r="AC1501">
            <v>21503917.17</v>
          </cell>
          <cell r="AD1501">
            <v>0</v>
          </cell>
        </row>
        <row r="1501">
          <cell r="AF1501">
            <v>62250000</v>
          </cell>
          <cell r="AG1501">
            <v>0</v>
          </cell>
          <cell r="AH1501">
            <v>163099469.04</v>
          </cell>
          <cell r="AI1501">
            <v>0</v>
          </cell>
          <cell r="AJ1501">
            <v>-12752857.39</v>
          </cell>
          <cell r="AK1501">
            <v>0</v>
          </cell>
          <cell r="AL1501">
            <v>28924264.57</v>
          </cell>
          <cell r="AM1501">
            <v>0</v>
          </cell>
          <cell r="AN1501">
            <v>361431509.94</v>
          </cell>
          <cell r="AO1501">
            <v>958611897.28</v>
          </cell>
          <cell r="AP1501">
            <v>602952386.16</v>
          </cell>
          <cell r="AQ1501">
            <v>1561564283.44</v>
          </cell>
          <cell r="AR1501">
            <v>646796025.54</v>
          </cell>
          <cell r="AS1501">
            <v>311318977.33</v>
          </cell>
          <cell r="AT1501">
            <v>496894.41</v>
          </cell>
          <cell r="AU1501">
            <v>311815871.74</v>
          </cell>
          <cell r="AV1501">
            <v>602952386.16</v>
          </cell>
          <cell r="AW1501">
            <v>914768257.9</v>
          </cell>
          <cell r="AX1501">
            <v>311318977.33</v>
          </cell>
          <cell r="AY1501">
            <v>603449280.57</v>
          </cell>
          <cell r="AZ1501">
            <v>0.340868705321962</v>
          </cell>
          <cell r="BA1501">
            <v>0.659131294678038</v>
          </cell>
          <cell r="BB1501">
            <v>1.51714841652066</v>
          </cell>
          <cell r="BC1501">
            <v>0.340325513747803</v>
          </cell>
          <cell r="BD1501">
            <v>0.00054319157415967</v>
          </cell>
          <cell r="BE1501">
            <v>0.340325513747803</v>
          </cell>
          <cell r="BF1501">
            <v>0.659674486252197</v>
          </cell>
          <cell r="BG1501" t="e">
            <v>#N/A</v>
          </cell>
          <cell r="BH1501">
            <v>57208843.3</v>
          </cell>
          <cell r="BI1501">
            <v>119649985.55</v>
          </cell>
          <cell r="BJ1501" t="e">
            <v>#N/A</v>
          </cell>
        </row>
        <row r="1502">
          <cell r="A1502" t="str">
            <v>600126.SH</v>
          </cell>
          <cell r="B1502" t="str">
            <v>杭钢股份</v>
          </cell>
          <cell r="C1502">
            <v>0</v>
          </cell>
          <cell r="D1502">
            <v>266238708.27</v>
          </cell>
          <cell r="E1502">
            <v>0</v>
          </cell>
          <cell r="F1502">
            <v>0</v>
          </cell>
          <cell r="G1502">
            <v>0</v>
          </cell>
          <cell r="H1502">
            <v>0</v>
          </cell>
          <cell r="I1502">
            <v>4800419138.63</v>
          </cell>
          <cell r="J1502">
            <v>923671.59</v>
          </cell>
          <cell r="K1502">
            <v>2404285240.94</v>
          </cell>
          <cell r="L1502">
            <v>0</v>
          </cell>
          <cell r="M1502">
            <v>0</v>
          </cell>
          <cell r="N1502">
            <v>0</v>
          </cell>
          <cell r="O1502">
            <v>0</v>
          </cell>
          <cell r="P1502">
            <v>304305931.77</v>
          </cell>
          <cell r="Q1502">
            <v>302353091.15</v>
          </cell>
          <cell r="R1502">
            <v>0</v>
          </cell>
          <cell r="S1502">
            <v>0</v>
          </cell>
          <cell r="T1502">
            <v>0</v>
          </cell>
          <cell r="U1502">
            <v>18961215</v>
          </cell>
          <cell r="V1502">
            <v>312467783.02</v>
          </cell>
          <cell r="W1502">
            <v>0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B1502">
            <v>0</v>
          </cell>
          <cell r="AC1502">
            <v>88260453.49</v>
          </cell>
          <cell r="AD1502">
            <v>0</v>
          </cell>
        </row>
        <row r="1502">
          <cell r="AF1502">
            <v>3377189083</v>
          </cell>
          <cell r="AG1502">
            <v>0</v>
          </cell>
          <cell r="AH1502">
            <v>10185286143.68</v>
          </cell>
          <cell r="AI1502">
            <v>0</v>
          </cell>
          <cell r="AJ1502">
            <v>0</v>
          </cell>
          <cell r="AK1502">
            <v>2793911.99</v>
          </cell>
          <cell r="AL1502">
            <v>744058154.82</v>
          </cell>
          <cell r="AM1502">
            <v>0</v>
          </cell>
          <cell r="AN1502">
            <v>6214409765.81</v>
          </cell>
          <cell r="AO1502">
            <v>8498215233.86</v>
          </cell>
          <cell r="AP1502">
            <v>20523737059.3</v>
          </cell>
          <cell r="AQ1502">
            <v>29021952293.16</v>
          </cell>
          <cell r="AR1502">
            <v>8213015310.59</v>
          </cell>
          <cell r="AS1502">
            <v>285199923.27</v>
          </cell>
          <cell r="AT1502">
            <v>0</v>
          </cell>
          <cell r="AU1502">
            <v>285199923.27</v>
          </cell>
          <cell r="AV1502">
            <v>20523737059.3</v>
          </cell>
          <cell r="AW1502">
            <v>20808936982.57</v>
          </cell>
          <cell r="AX1502">
            <v>285199923.27</v>
          </cell>
          <cell r="AY1502">
            <v>20523737059.3</v>
          </cell>
          <cell r="AZ1502">
            <v>0.0137056459687916</v>
          </cell>
          <cell r="BA1502">
            <v>0.986294354031208</v>
          </cell>
          <cell r="BB1502">
            <v>1.01389610100958</v>
          </cell>
          <cell r="BC1502">
            <v>0.0137056459687916</v>
          </cell>
          <cell r="BD1502">
            <v>0</v>
          </cell>
          <cell r="BE1502">
            <v>0.0137056459687916</v>
          </cell>
          <cell r="BF1502">
            <v>0.986294354031208</v>
          </cell>
          <cell r="BG1502">
            <v>10252244894.75</v>
          </cell>
          <cell r="BH1502">
            <v>-9863985949.32</v>
          </cell>
          <cell r="BI1502">
            <v>8207955870.62</v>
          </cell>
          <cell r="BJ1502">
            <v>-4.01506625224538</v>
          </cell>
        </row>
        <row r="1503">
          <cell r="A1503" t="str">
            <v>600313.SH</v>
          </cell>
          <cell r="B1503" t="str">
            <v>农发种业</v>
          </cell>
          <cell r="C1503">
            <v>1872536.31</v>
          </cell>
          <cell r="D1503">
            <v>266000000</v>
          </cell>
          <cell r="E1503">
            <v>0</v>
          </cell>
          <cell r="F1503">
            <v>0</v>
          </cell>
          <cell r="G1503">
            <v>0</v>
          </cell>
          <cell r="H1503">
            <v>0</v>
          </cell>
          <cell r="I1503">
            <v>89853138.94</v>
          </cell>
          <cell r="J1503">
            <v>426348</v>
          </cell>
          <cell r="K1503">
            <v>375504590.68</v>
          </cell>
          <cell r="L1503">
            <v>0</v>
          </cell>
          <cell r="M1503">
            <v>0</v>
          </cell>
          <cell r="N1503">
            <v>0</v>
          </cell>
          <cell r="O1503">
            <v>0</v>
          </cell>
          <cell r="P1503">
            <v>12263859.04</v>
          </cell>
          <cell r="Q1503">
            <v>37077148.78</v>
          </cell>
          <cell r="R1503">
            <v>0</v>
          </cell>
          <cell r="S1503">
            <v>0</v>
          </cell>
          <cell r="T1503">
            <v>0</v>
          </cell>
          <cell r="U1503">
            <v>40991959.71</v>
          </cell>
          <cell r="V1503">
            <v>11471367.52</v>
          </cell>
          <cell r="W1503">
            <v>0</v>
          </cell>
          <cell r="X1503">
            <v>28100000</v>
          </cell>
          <cell r="Y1503">
            <v>0</v>
          </cell>
          <cell r="Z1503">
            <v>0</v>
          </cell>
          <cell r="AA1503">
            <v>0</v>
          </cell>
          <cell r="AB1503">
            <v>0</v>
          </cell>
          <cell r="AC1503">
            <v>63101855.76</v>
          </cell>
          <cell r="AD1503">
            <v>0</v>
          </cell>
        </row>
        <row r="1503">
          <cell r="AF1503">
            <v>1082198663</v>
          </cell>
          <cell r="AG1503">
            <v>0</v>
          </cell>
          <cell r="AH1503">
            <v>419512519.71</v>
          </cell>
          <cell r="AI1503">
            <v>0</v>
          </cell>
          <cell r="AJ1503">
            <v>0</v>
          </cell>
          <cell r="AK1503">
            <v>1211.23</v>
          </cell>
          <cell r="AL1503">
            <v>15773592.85</v>
          </cell>
          <cell r="AM1503">
            <v>0</v>
          </cell>
          <cell r="AN1503">
            <v>-54751876.77</v>
          </cell>
          <cell r="AO1503">
            <v>926662804.74</v>
          </cell>
          <cell r="AP1503">
            <v>1462734110.02</v>
          </cell>
          <cell r="AQ1503">
            <v>2389396914.76</v>
          </cell>
          <cell r="AR1503">
            <v>591570845.03</v>
          </cell>
          <cell r="AS1503">
            <v>306991959.71</v>
          </cell>
          <cell r="AT1503">
            <v>28100000</v>
          </cell>
          <cell r="AU1503">
            <v>335091959.71</v>
          </cell>
          <cell r="AV1503">
            <v>1462734110.02</v>
          </cell>
          <cell r="AW1503">
            <v>1797826069.73</v>
          </cell>
          <cell r="AX1503">
            <v>306991959.71</v>
          </cell>
          <cell r="AY1503">
            <v>1490834110.02</v>
          </cell>
          <cell r="AZ1503">
            <v>0.186387307065986</v>
          </cell>
          <cell r="BA1503">
            <v>0.813612692934014</v>
          </cell>
          <cell r="BB1503">
            <v>1.22908603649464</v>
          </cell>
          <cell r="BC1503">
            <v>0.17075731900812</v>
          </cell>
          <cell r="BD1503">
            <v>0.015629988057866</v>
          </cell>
          <cell r="BE1503">
            <v>0.17075731900812</v>
          </cell>
          <cell r="BF1503">
            <v>0.82924268099188</v>
          </cell>
          <cell r="BG1503" t="e">
            <v>#N/A</v>
          </cell>
          <cell r="BH1503">
            <v>-269232615.16</v>
          </cell>
          <cell r="BI1503">
            <v>331212538.81</v>
          </cell>
          <cell r="BJ1503" t="e">
            <v>#N/A</v>
          </cell>
        </row>
        <row r="1504">
          <cell r="A1504" t="str">
            <v>000910.SZ</v>
          </cell>
          <cell r="B1504" t="str">
            <v>大亚圣象</v>
          </cell>
          <cell r="C1504">
            <v>15084263.46</v>
          </cell>
          <cell r="D1504">
            <v>265512913.68</v>
          </cell>
          <cell r="E1504">
            <v>0</v>
          </cell>
          <cell r="F1504">
            <v>0</v>
          </cell>
          <cell r="G1504">
            <v>0</v>
          </cell>
          <cell r="H1504">
            <v>0</v>
          </cell>
          <cell r="I1504">
            <v>1648639939.72</v>
          </cell>
          <cell r="J1504">
            <v>0</v>
          </cell>
          <cell r="K1504">
            <v>413263459.75</v>
          </cell>
          <cell r="L1504">
            <v>0</v>
          </cell>
          <cell r="M1504">
            <v>0</v>
          </cell>
          <cell r="N1504">
            <v>0</v>
          </cell>
          <cell r="O1504">
            <v>0</v>
          </cell>
          <cell r="P1504">
            <v>111918398.37</v>
          </cell>
          <cell r="Q1504">
            <v>94820396.47</v>
          </cell>
          <cell r="R1504">
            <v>0</v>
          </cell>
          <cell r="S1504">
            <v>0</v>
          </cell>
          <cell r="T1504">
            <v>0</v>
          </cell>
          <cell r="U1504">
            <v>0</v>
          </cell>
          <cell r="V1504">
            <v>52118728.87</v>
          </cell>
          <cell r="W1504">
            <v>0</v>
          </cell>
          <cell r="X1504">
            <v>0</v>
          </cell>
          <cell r="Y1504">
            <v>0</v>
          </cell>
          <cell r="Z1504">
            <v>0</v>
          </cell>
          <cell r="AA1504">
            <v>0</v>
          </cell>
          <cell r="AB1504">
            <v>0</v>
          </cell>
          <cell r="AC1504">
            <v>5553833.42</v>
          </cell>
          <cell r="AD1504">
            <v>0</v>
          </cell>
        </row>
        <row r="1504">
          <cell r="AF1504">
            <v>547397500</v>
          </cell>
          <cell r="AG1504">
            <v>0</v>
          </cell>
          <cell r="AH1504">
            <v>245276977.27</v>
          </cell>
          <cell r="AI1504">
            <v>0</v>
          </cell>
          <cell r="AJ1504">
            <v>75254038.52</v>
          </cell>
          <cell r="AK1504">
            <v>0</v>
          </cell>
          <cell r="AL1504">
            <v>238324742.76</v>
          </cell>
          <cell r="AM1504">
            <v>0</v>
          </cell>
          <cell r="AN1504">
            <v>4896199867.42</v>
          </cell>
          <cell r="AO1504">
            <v>2606911933.74</v>
          </cell>
          <cell r="AP1504">
            <v>6002453125.97</v>
          </cell>
          <cell r="AQ1504">
            <v>8609365059.71</v>
          </cell>
          <cell r="AR1504">
            <v>2341399020.06</v>
          </cell>
          <cell r="AS1504">
            <v>265512913.68</v>
          </cell>
          <cell r="AT1504">
            <v>0</v>
          </cell>
          <cell r="AU1504">
            <v>265512913.68</v>
          </cell>
          <cell r="AV1504">
            <v>6002453125.97</v>
          </cell>
          <cell r="AW1504">
            <v>6267966039.65</v>
          </cell>
          <cell r="AX1504">
            <v>265512913.68</v>
          </cell>
          <cell r="AY1504">
            <v>6002453125.97</v>
          </cell>
          <cell r="AZ1504">
            <v>0.0423602986998357</v>
          </cell>
          <cell r="BA1504">
            <v>0.957639701300164</v>
          </cell>
          <cell r="BB1504">
            <v>1.04423406699025</v>
          </cell>
          <cell r="BC1504">
            <v>0.0423602986998357</v>
          </cell>
          <cell r="BD1504">
            <v>0</v>
          </cell>
          <cell r="BE1504">
            <v>0.0423602986998357</v>
          </cell>
          <cell r="BF1504">
            <v>0.957639701300164</v>
          </cell>
          <cell r="BG1504">
            <v>1538092643.04</v>
          </cell>
          <cell r="BH1504">
            <v>-2026738174.12</v>
          </cell>
          <cell r="BI1504">
            <v>3421798946.34</v>
          </cell>
          <cell r="BJ1504">
            <v>1.81652465691996</v>
          </cell>
        </row>
        <row r="1505">
          <cell r="A1505" t="str">
            <v>603385.SH</v>
          </cell>
          <cell r="B1505" t="str">
            <v>惠达卫浴</v>
          </cell>
          <cell r="C1505">
            <v>42810771.31</v>
          </cell>
          <cell r="D1505">
            <v>265417324.71</v>
          </cell>
          <cell r="E1505">
            <v>0</v>
          </cell>
          <cell r="F1505">
            <v>0</v>
          </cell>
          <cell r="G1505">
            <v>0</v>
          </cell>
          <cell r="H1505">
            <v>0</v>
          </cell>
          <cell r="I1505">
            <v>1037299165.81</v>
          </cell>
          <cell r="J1505">
            <v>0</v>
          </cell>
          <cell r="K1505">
            <v>78748501.57</v>
          </cell>
          <cell r="L1505">
            <v>0</v>
          </cell>
          <cell r="M1505">
            <v>0</v>
          </cell>
          <cell r="N1505">
            <v>0</v>
          </cell>
          <cell r="O1505">
            <v>0</v>
          </cell>
          <cell r="P1505">
            <v>126540045.51</v>
          </cell>
          <cell r="Q1505">
            <v>29779022.4</v>
          </cell>
          <cell r="R1505">
            <v>0</v>
          </cell>
          <cell r="S1505">
            <v>0</v>
          </cell>
          <cell r="T1505">
            <v>0</v>
          </cell>
          <cell r="U1505">
            <v>0</v>
          </cell>
          <cell r="V1505">
            <v>66884861.15</v>
          </cell>
          <cell r="W1505">
            <v>0</v>
          </cell>
          <cell r="X1505">
            <v>358000000</v>
          </cell>
          <cell r="Y1505">
            <v>0</v>
          </cell>
          <cell r="Z1505">
            <v>0</v>
          </cell>
          <cell r="AA1505">
            <v>0</v>
          </cell>
          <cell r="AB1505">
            <v>38444003.33</v>
          </cell>
          <cell r="AC1505">
            <v>126776376.69</v>
          </cell>
          <cell r="AD1505">
            <v>0</v>
          </cell>
        </row>
        <row r="1505">
          <cell r="AF1505">
            <v>384852298</v>
          </cell>
          <cell r="AG1505">
            <v>0</v>
          </cell>
          <cell r="AH1505">
            <v>1046264687.2</v>
          </cell>
          <cell r="AI1505">
            <v>0</v>
          </cell>
          <cell r="AJ1505">
            <v>0</v>
          </cell>
          <cell r="AK1505">
            <v>10437545.93</v>
          </cell>
          <cell r="AL1505">
            <v>143111034.9</v>
          </cell>
          <cell r="AM1505">
            <v>0</v>
          </cell>
          <cell r="AN1505">
            <v>2306709875.66</v>
          </cell>
          <cell r="AO1505">
            <v>2170700072.48</v>
          </cell>
          <cell r="AP1505">
            <v>3891375441.69</v>
          </cell>
          <cell r="AQ1505">
            <v>6062075514.17</v>
          </cell>
          <cell r="AR1505">
            <v>1547282747.77</v>
          </cell>
          <cell r="AS1505">
            <v>265417324.71</v>
          </cell>
          <cell r="AT1505">
            <v>358000000</v>
          </cell>
          <cell r="AU1505">
            <v>623417324.71</v>
          </cell>
          <cell r="AV1505">
            <v>3891375441.69</v>
          </cell>
          <cell r="AW1505">
            <v>4514792766.4</v>
          </cell>
          <cell r="AX1505">
            <v>265417324.71</v>
          </cell>
          <cell r="AY1505">
            <v>4249375441.69</v>
          </cell>
          <cell r="AZ1505">
            <v>0.138083264718061</v>
          </cell>
          <cell r="BA1505">
            <v>0.861916735281939</v>
          </cell>
          <cell r="BB1505">
            <v>1.16020487718329</v>
          </cell>
          <cell r="BC1505">
            <v>0.0587883737843494</v>
          </cell>
          <cell r="BD1505">
            <v>0.079294890933712</v>
          </cell>
          <cell r="BE1505">
            <v>0.0587883737843494</v>
          </cell>
          <cell r="BF1505">
            <v>0.941211626215651</v>
          </cell>
          <cell r="BG1505" t="e">
            <v>#N/A</v>
          </cell>
          <cell r="BH1505">
            <v>-1220829942.02</v>
          </cell>
          <cell r="BI1505">
            <v>1948178109.71</v>
          </cell>
          <cell r="BJ1505" t="e">
            <v>#N/A</v>
          </cell>
        </row>
        <row r="1506">
          <cell r="A1506" t="str">
            <v>600207.SH</v>
          </cell>
          <cell r="B1506" t="str">
            <v>安彩高科</v>
          </cell>
          <cell r="C1506">
            <v>0</v>
          </cell>
          <cell r="D1506">
            <v>265224583.34</v>
          </cell>
          <cell r="E1506">
            <v>0</v>
          </cell>
          <cell r="F1506">
            <v>0</v>
          </cell>
          <cell r="G1506">
            <v>0</v>
          </cell>
          <cell r="H1506">
            <v>0</v>
          </cell>
          <cell r="I1506">
            <v>1646549915.6</v>
          </cell>
          <cell r="J1506">
            <v>0</v>
          </cell>
          <cell r="K1506">
            <v>54362329.81</v>
          </cell>
          <cell r="L1506">
            <v>0</v>
          </cell>
          <cell r="M1506">
            <v>0</v>
          </cell>
          <cell r="N1506">
            <v>0</v>
          </cell>
          <cell r="O1506">
            <v>0</v>
          </cell>
          <cell r="P1506">
            <v>6082433.81</v>
          </cell>
          <cell r="Q1506">
            <v>34502310.72</v>
          </cell>
          <cell r="R1506">
            <v>0</v>
          </cell>
          <cell r="S1506">
            <v>0</v>
          </cell>
          <cell r="T1506">
            <v>0</v>
          </cell>
          <cell r="U1506">
            <v>40232888.92</v>
          </cell>
          <cell r="V1506">
            <v>7067102.88</v>
          </cell>
          <cell r="W1506">
            <v>0</v>
          </cell>
          <cell r="X1506">
            <v>120000000</v>
          </cell>
          <cell r="Y1506">
            <v>0</v>
          </cell>
          <cell r="Z1506">
            <v>0</v>
          </cell>
          <cell r="AA1506">
            <v>0</v>
          </cell>
          <cell r="AB1506">
            <v>0</v>
          </cell>
          <cell r="AC1506">
            <v>52085657.14</v>
          </cell>
          <cell r="AD1506">
            <v>0</v>
          </cell>
        </row>
        <row r="1506">
          <cell r="AF1506">
            <v>862955974</v>
          </cell>
          <cell r="AG1506">
            <v>0</v>
          </cell>
          <cell r="AH1506">
            <v>2849386797.02</v>
          </cell>
          <cell r="AI1506">
            <v>0</v>
          </cell>
          <cell r="AJ1506">
            <v>0</v>
          </cell>
          <cell r="AK1506">
            <v>6667605.49</v>
          </cell>
          <cell r="AL1506">
            <v>388088125.96</v>
          </cell>
          <cell r="AM1506">
            <v>0</v>
          </cell>
          <cell r="AN1506">
            <v>-2225935066.8</v>
          </cell>
          <cell r="AO1506">
            <v>2226107222.22</v>
          </cell>
          <cell r="AP1506">
            <v>1881163435.67</v>
          </cell>
          <cell r="AQ1506">
            <v>4107270657.89</v>
          </cell>
          <cell r="AR1506">
            <v>1800649749.96</v>
          </cell>
          <cell r="AS1506">
            <v>305457472.26</v>
          </cell>
          <cell r="AT1506">
            <v>120000000</v>
          </cell>
          <cell r="AU1506">
            <v>425457472.26</v>
          </cell>
          <cell r="AV1506">
            <v>1881163435.67</v>
          </cell>
          <cell r="AW1506">
            <v>2306620907.93</v>
          </cell>
          <cell r="AX1506">
            <v>305457472.26</v>
          </cell>
          <cell r="AY1506">
            <v>2001163435.67</v>
          </cell>
          <cell r="AZ1506">
            <v>0.184450540094086</v>
          </cell>
          <cell r="BA1506">
            <v>0.815549459905914</v>
          </cell>
          <cell r="BB1506">
            <v>1.22616720280259</v>
          </cell>
          <cell r="BC1506">
            <v>0.132426386672322</v>
          </cell>
          <cell r="BD1506">
            <v>0.0520241534217645</v>
          </cell>
          <cell r="BE1506">
            <v>0.132426386672322</v>
          </cell>
          <cell r="BF1506">
            <v>0.867573613327678</v>
          </cell>
          <cell r="BG1506" t="e">
            <v>#N/A</v>
          </cell>
          <cell r="BH1506">
            <v>-360875067.19</v>
          </cell>
          <cell r="BI1506">
            <v>-427191113.05</v>
          </cell>
          <cell r="BJ1506" t="e">
            <v>#N/A</v>
          </cell>
        </row>
        <row r="1507">
          <cell r="A1507" t="str">
            <v>601968.SH</v>
          </cell>
          <cell r="B1507" t="str">
            <v>宝钢包装</v>
          </cell>
          <cell r="C1507">
            <v>0</v>
          </cell>
          <cell r="D1507">
            <v>263799504.85</v>
          </cell>
          <cell r="E1507">
            <v>0</v>
          </cell>
          <cell r="F1507">
            <v>0</v>
          </cell>
          <cell r="G1507">
            <v>0</v>
          </cell>
          <cell r="H1507">
            <v>0</v>
          </cell>
          <cell r="I1507">
            <v>2932397760.15</v>
          </cell>
          <cell r="J1507">
            <v>0</v>
          </cell>
          <cell r="K1507">
            <v>101393485.88</v>
          </cell>
          <cell r="L1507">
            <v>0</v>
          </cell>
          <cell r="M1507">
            <v>0</v>
          </cell>
          <cell r="N1507">
            <v>0</v>
          </cell>
          <cell r="O1507">
            <v>0</v>
          </cell>
          <cell r="P1507">
            <v>73599735.56</v>
          </cell>
          <cell r="Q1507">
            <v>25103272</v>
          </cell>
          <cell r="R1507">
            <v>0</v>
          </cell>
          <cell r="S1507">
            <v>0</v>
          </cell>
          <cell r="T1507">
            <v>0</v>
          </cell>
          <cell r="U1507">
            <v>40591302.75</v>
          </cell>
          <cell r="V1507">
            <v>23026492.03</v>
          </cell>
          <cell r="W1507">
            <v>0</v>
          </cell>
          <cell r="X1507">
            <v>228041689.77</v>
          </cell>
          <cell r="Y1507">
            <v>203666666.67</v>
          </cell>
          <cell r="Z1507">
            <v>0</v>
          </cell>
          <cell r="AA1507">
            <v>284930.74</v>
          </cell>
          <cell r="AB1507">
            <v>0</v>
          </cell>
          <cell r="AC1507">
            <v>68011469.62</v>
          </cell>
          <cell r="AD1507">
            <v>0</v>
          </cell>
        </row>
        <row r="1507">
          <cell r="AF1507">
            <v>1132807440</v>
          </cell>
          <cell r="AG1507">
            <v>0</v>
          </cell>
          <cell r="AH1507">
            <v>1672196533.19</v>
          </cell>
          <cell r="AI1507">
            <v>0</v>
          </cell>
          <cell r="AJ1507">
            <v>-33955040.22</v>
          </cell>
          <cell r="AK1507">
            <v>0</v>
          </cell>
          <cell r="AL1507">
            <v>58459037.64</v>
          </cell>
          <cell r="AM1507">
            <v>0</v>
          </cell>
          <cell r="AN1507">
            <v>716125016.14</v>
          </cell>
          <cell r="AO1507">
            <v>3959916310.02</v>
          </cell>
          <cell r="AP1507">
            <v>3545632986.75</v>
          </cell>
          <cell r="AQ1507">
            <v>7505549296.77</v>
          </cell>
          <cell r="AR1507">
            <v>3223532215.24</v>
          </cell>
          <cell r="AS1507">
            <v>304390807.6</v>
          </cell>
          <cell r="AT1507">
            <v>431993287.18</v>
          </cell>
          <cell r="AU1507">
            <v>736384094.78</v>
          </cell>
          <cell r="AV1507">
            <v>3545632986.75</v>
          </cell>
          <cell r="AW1507">
            <v>4282017081.53</v>
          </cell>
          <cell r="AX1507">
            <v>304390807.6</v>
          </cell>
          <cell r="AY1507">
            <v>3977626273.93</v>
          </cell>
          <cell r="AZ1507">
            <v>0.171971311827856</v>
          </cell>
          <cell r="BA1507">
            <v>0.828028688172144</v>
          </cell>
          <cell r="BB1507">
            <v>1.20768762518057</v>
          </cell>
          <cell r="BC1507">
            <v>0.0710858461805198</v>
          </cell>
          <cell r="BD1507">
            <v>0.100885465647336</v>
          </cell>
          <cell r="BE1507">
            <v>0.0710858461805198</v>
          </cell>
          <cell r="BF1507">
            <v>0.92891415381948</v>
          </cell>
          <cell r="BG1507">
            <v>172699704.17</v>
          </cell>
          <cell r="BH1507">
            <v>-533280554.6</v>
          </cell>
          <cell r="BI1507">
            <v>69165484.3599997</v>
          </cell>
          <cell r="BJ1507">
            <v>-0.668044676310191</v>
          </cell>
        </row>
        <row r="1508">
          <cell r="A1508" t="str">
            <v>002343.SZ</v>
          </cell>
          <cell r="B1508" t="str">
            <v>慈文传媒</v>
          </cell>
          <cell r="C1508">
            <v>1734984.13</v>
          </cell>
          <cell r="D1508">
            <v>263333980.45</v>
          </cell>
          <cell r="E1508">
            <v>0</v>
          </cell>
          <cell r="F1508">
            <v>0</v>
          </cell>
          <cell r="G1508">
            <v>0</v>
          </cell>
          <cell r="H1508">
            <v>0</v>
          </cell>
          <cell r="I1508">
            <v>118465820.67</v>
          </cell>
          <cell r="J1508">
            <v>0</v>
          </cell>
          <cell r="K1508">
            <v>445817392.51</v>
          </cell>
          <cell r="L1508">
            <v>0</v>
          </cell>
          <cell r="M1508">
            <v>0</v>
          </cell>
          <cell r="N1508">
            <v>0</v>
          </cell>
          <cell r="O1508">
            <v>0</v>
          </cell>
          <cell r="P1508">
            <v>180241.43</v>
          </cell>
          <cell r="Q1508">
            <v>10448054.56</v>
          </cell>
          <cell r="R1508">
            <v>0</v>
          </cell>
          <cell r="S1508">
            <v>0</v>
          </cell>
          <cell r="T1508">
            <v>0</v>
          </cell>
          <cell r="U1508">
            <v>0</v>
          </cell>
          <cell r="V1508">
            <v>26749043.55</v>
          </cell>
          <cell r="W1508">
            <v>0</v>
          </cell>
          <cell r="X1508">
            <v>16622825</v>
          </cell>
          <cell r="Y1508">
            <v>0</v>
          </cell>
          <cell r="Z1508">
            <v>0</v>
          </cell>
          <cell r="AA1508">
            <v>0</v>
          </cell>
          <cell r="AB1508">
            <v>0</v>
          </cell>
          <cell r="AC1508">
            <v>0</v>
          </cell>
          <cell r="AD1508">
            <v>0</v>
          </cell>
        </row>
        <row r="1508">
          <cell r="AF1508">
            <v>601572239.36</v>
          </cell>
          <cell r="AG1508">
            <v>0</v>
          </cell>
          <cell r="AH1508">
            <v>851959916.23</v>
          </cell>
          <cell r="AI1508">
            <v>0</v>
          </cell>
          <cell r="AJ1508">
            <v>-328421.71</v>
          </cell>
          <cell r="AK1508">
            <v>0</v>
          </cell>
          <cell r="AL1508">
            <v>33736706.3</v>
          </cell>
          <cell r="AM1508">
            <v>0</v>
          </cell>
          <cell r="AN1508">
            <v>-359270148.97</v>
          </cell>
          <cell r="AO1508">
            <v>883352342.3</v>
          </cell>
          <cell r="AP1508">
            <v>1127670291.21</v>
          </cell>
          <cell r="AQ1508">
            <v>2011022633.51</v>
          </cell>
          <cell r="AR1508">
            <v>603395536.85</v>
          </cell>
          <cell r="AS1508">
            <v>263333980.45</v>
          </cell>
          <cell r="AT1508">
            <v>16622825</v>
          </cell>
          <cell r="AU1508">
            <v>279956805.45</v>
          </cell>
          <cell r="AV1508">
            <v>1127670291.21</v>
          </cell>
          <cell r="AW1508">
            <v>1407627096.66</v>
          </cell>
          <cell r="AX1508">
            <v>263333980.45</v>
          </cell>
          <cell r="AY1508">
            <v>1144293116.21</v>
          </cell>
          <cell r="AZ1508">
            <v>0.198885632504715</v>
          </cell>
          <cell r="BA1508">
            <v>0.801114367495285</v>
          </cell>
          <cell r="BB1508">
            <v>1.24826122283456</v>
          </cell>
          <cell r="BC1508">
            <v>0.187076521242619</v>
          </cell>
          <cell r="BD1508">
            <v>0.0118091112620966</v>
          </cell>
          <cell r="BE1508">
            <v>0.187076521242619</v>
          </cell>
          <cell r="BF1508">
            <v>0.812923478757381</v>
          </cell>
          <cell r="BG1508" t="e">
            <v>#N/A</v>
          </cell>
          <cell r="BH1508">
            <v>-751046.140000015</v>
          </cell>
          <cell r="BI1508">
            <v>1061650906.6</v>
          </cell>
          <cell r="BJ1508" t="e">
            <v>#N/A</v>
          </cell>
        </row>
        <row r="1509">
          <cell r="A1509" t="str">
            <v>605555.SH</v>
          </cell>
          <cell r="B1509" t="str">
            <v>德昌股份</v>
          </cell>
          <cell r="C1509">
            <v>848377.5</v>
          </cell>
          <cell r="D1509">
            <v>263054394.37</v>
          </cell>
          <cell r="E1509">
            <v>0</v>
          </cell>
          <cell r="F1509">
            <v>0</v>
          </cell>
          <cell r="G1509">
            <v>0</v>
          </cell>
          <cell r="H1509">
            <v>0</v>
          </cell>
          <cell r="I1509">
            <v>1196529571.03</v>
          </cell>
          <cell r="J1509">
            <v>0</v>
          </cell>
          <cell r="K1509">
            <v>35153976.65</v>
          </cell>
          <cell r="L1509">
            <v>0</v>
          </cell>
          <cell r="M1509">
            <v>0</v>
          </cell>
          <cell r="N1509">
            <v>0</v>
          </cell>
          <cell r="O1509">
            <v>0</v>
          </cell>
          <cell r="P1509">
            <v>35535474.17</v>
          </cell>
          <cell r="Q1509">
            <v>12316671.92</v>
          </cell>
          <cell r="R1509">
            <v>0</v>
          </cell>
          <cell r="S1509">
            <v>0</v>
          </cell>
          <cell r="T1509">
            <v>0</v>
          </cell>
          <cell r="U1509">
            <v>23572082.27</v>
          </cell>
          <cell r="V1509">
            <v>4570016.97</v>
          </cell>
          <cell r="W1509">
            <v>0</v>
          </cell>
          <cell r="X1509">
            <v>30000000</v>
          </cell>
          <cell r="Y1509">
            <v>0</v>
          </cell>
          <cell r="Z1509">
            <v>0</v>
          </cell>
          <cell r="AA1509">
            <v>0</v>
          </cell>
          <cell r="AB1509">
            <v>0</v>
          </cell>
          <cell r="AC1509">
            <v>8904212.45</v>
          </cell>
          <cell r="AD1509">
            <v>0</v>
          </cell>
        </row>
        <row r="1509">
          <cell r="AF1509">
            <v>139980000</v>
          </cell>
          <cell r="AG1509">
            <v>0</v>
          </cell>
          <cell r="AH1509">
            <v>43191983.8</v>
          </cell>
          <cell r="AI1509">
            <v>0</v>
          </cell>
          <cell r="AJ1509">
            <v>-1251548.53</v>
          </cell>
          <cell r="AK1509">
            <v>0</v>
          </cell>
          <cell r="AL1509">
            <v>33066983.19</v>
          </cell>
          <cell r="AM1509">
            <v>0</v>
          </cell>
          <cell r="AN1509">
            <v>509879169.4</v>
          </cell>
          <cell r="AO1509">
            <v>1610484777.33</v>
          </cell>
          <cell r="AP1509">
            <v>724866587.86</v>
          </cell>
          <cell r="AQ1509">
            <v>2335351365.19</v>
          </cell>
          <cell r="AR1509">
            <v>1293858300.69</v>
          </cell>
          <cell r="AS1509">
            <v>286626476.64</v>
          </cell>
          <cell r="AT1509">
            <v>30000000</v>
          </cell>
          <cell r="AU1509">
            <v>316626476.64</v>
          </cell>
          <cell r="AV1509">
            <v>724866587.86</v>
          </cell>
          <cell r="AW1509">
            <v>1041493064.5</v>
          </cell>
          <cell r="AX1509">
            <v>286626476.64</v>
          </cell>
          <cell r="AY1509">
            <v>754866587.86</v>
          </cell>
          <cell r="AZ1509">
            <v>0.304012083644557</v>
          </cell>
          <cell r="BA1509">
            <v>0.695987916355443</v>
          </cell>
          <cell r="BB1509">
            <v>1.43680655439612</v>
          </cell>
          <cell r="BC1509">
            <v>0.275207283091802</v>
          </cell>
          <cell r="BD1509">
            <v>0.0288048005527549</v>
          </cell>
          <cell r="BE1509">
            <v>0.275207283091802</v>
          </cell>
          <cell r="BF1509">
            <v>0.724792716908198</v>
          </cell>
          <cell r="BG1509" t="e">
            <v>#N/A</v>
          </cell>
          <cell r="BH1509">
            <v>-215772313.58</v>
          </cell>
          <cell r="BI1509">
            <v>287665834.73</v>
          </cell>
          <cell r="BJ1509" t="e">
            <v>#N/A</v>
          </cell>
        </row>
        <row r="1510">
          <cell r="A1510" t="str">
            <v>600378.SH</v>
          </cell>
          <cell r="B1510" t="str">
            <v>昊华科技</v>
          </cell>
          <cell r="C1510">
            <v>32055413.08</v>
          </cell>
          <cell r="D1510">
            <v>261950000</v>
          </cell>
          <cell r="E1510">
            <v>0</v>
          </cell>
          <cell r="F1510">
            <v>0</v>
          </cell>
          <cell r="G1510">
            <v>0</v>
          </cell>
          <cell r="H1510">
            <v>0</v>
          </cell>
          <cell r="I1510">
            <v>1054051545.12</v>
          </cell>
          <cell r="J1510">
            <v>3870215.36</v>
          </cell>
          <cell r="K1510">
            <v>598378758.52</v>
          </cell>
          <cell r="L1510">
            <v>0</v>
          </cell>
          <cell r="M1510">
            <v>0</v>
          </cell>
          <cell r="N1510">
            <v>0</v>
          </cell>
          <cell r="O1510">
            <v>0</v>
          </cell>
          <cell r="P1510">
            <v>225673714.27</v>
          </cell>
          <cell r="Q1510">
            <v>54386574.61</v>
          </cell>
          <cell r="R1510">
            <v>0</v>
          </cell>
          <cell r="S1510">
            <v>0</v>
          </cell>
          <cell r="T1510">
            <v>0</v>
          </cell>
          <cell r="U1510">
            <v>80083555.56</v>
          </cell>
          <cell r="V1510">
            <v>46316546.8</v>
          </cell>
          <cell r="W1510">
            <v>0</v>
          </cell>
          <cell r="X1510">
            <v>399097500</v>
          </cell>
          <cell r="Y1510">
            <v>0</v>
          </cell>
          <cell r="Z1510">
            <v>0</v>
          </cell>
          <cell r="AA1510">
            <v>55446801.48</v>
          </cell>
          <cell r="AB1510">
            <v>0</v>
          </cell>
          <cell r="AC1510">
            <v>912123002.06</v>
          </cell>
          <cell r="AD1510">
            <v>0</v>
          </cell>
        </row>
        <row r="1510">
          <cell r="AF1510">
            <v>919229657</v>
          </cell>
          <cell r="AG1510">
            <v>0</v>
          </cell>
          <cell r="AH1510">
            <v>2592707037.14</v>
          </cell>
          <cell r="AI1510">
            <v>251772674.27</v>
          </cell>
          <cell r="AJ1510">
            <v>0</v>
          </cell>
          <cell r="AK1510">
            <v>58203128.56</v>
          </cell>
          <cell r="AL1510">
            <v>226723467.06</v>
          </cell>
          <cell r="AM1510">
            <v>0</v>
          </cell>
          <cell r="AN1510">
            <v>3360902458.42</v>
          </cell>
          <cell r="AO1510">
            <v>3723433626.86</v>
          </cell>
          <cell r="AP1510">
            <v>7409538422.45</v>
          </cell>
          <cell r="AQ1510">
            <v>11132972049.31</v>
          </cell>
          <cell r="AR1510">
            <v>2926855769.82</v>
          </cell>
          <cell r="AS1510">
            <v>342033555.56</v>
          </cell>
          <cell r="AT1510">
            <v>454544301.48</v>
          </cell>
          <cell r="AU1510">
            <v>796577857.04</v>
          </cell>
          <cell r="AV1510">
            <v>6905993073.91</v>
          </cell>
          <cell r="AW1510">
            <v>7702570930.95</v>
          </cell>
          <cell r="AX1510">
            <v>342033555.56</v>
          </cell>
          <cell r="AY1510">
            <v>7360537375.39</v>
          </cell>
          <cell r="AZ1510">
            <v>0.103417140092698</v>
          </cell>
          <cell r="BA1510">
            <v>0.896582859907302</v>
          </cell>
          <cell r="BB1510">
            <v>1.1153458812534</v>
          </cell>
          <cell r="BC1510">
            <v>0.0444051159835039</v>
          </cell>
          <cell r="BD1510">
            <v>0.0590120241091942</v>
          </cell>
          <cell r="BE1510">
            <v>0.0444051159835039</v>
          </cell>
          <cell r="BF1510">
            <v>0.955594884016496</v>
          </cell>
          <cell r="BG1510">
            <v>1801425299.63</v>
          </cell>
          <cell r="BH1510">
            <v>-1661883646.54</v>
          </cell>
          <cell r="BI1510">
            <v>2344428338.29</v>
          </cell>
          <cell r="BJ1510">
            <v>4.31752342321229</v>
          </cell>
        </row>
        <row r="1511">
          <cell r="A1511" t="str">
            <v>601016.SH</v>
          </cell>
          <cell r="B1511" t="str">
            <v>节能风电</v>
          </cell>
          <cell r="C1511">
            <v>80408433.04</v>
          </cell>
          <cell r="D1511">
            <v>261053555.51</v>
          </cell>
          <cell r="E1511">
            <v>0</v>
          </cell>
          <cell r="F1511">
            <v>0</v>
          </cell>
          <cell r="G1511">
            <v>0</v>
          </cell>
          <cell r="H1511">
            <v>34451100.82</v>
          </cell>
          <cell r="I1511">
            <v>2789021173.75</v>
          </cell>
          <cell r="J1511">
            <v>10110167.07</v>
          </cell>
          <cell r="K1511">
            <v>50000</v>
          </cell>
          <cell r="L1511">
            <v>0</v>
          </cell>
          <cell r="M1511">
            <v>0</v>
          </cell>
          <cell r="N1511">
            <v>0</v>
          </cell>
          <cell r="O1511">
            <v>0</v>
          </cell>
          <cell r="P1511">
            <v>15167312.12</v>
          </cell>
          <cell r="Q1511">
            <v>22490593.42</v>
          </cell>
          <cell r="R1511">
            <v>0</v>
          </cell>
          <cell r="S1511">
            <v>0</v>
          </cell>
          <cell r="T1511">
            <v>0</v>
          </cell>
          <cell r="U1511">
            <v>1874675634.32</v>
          </cell>
          <cell r="V1511">
            <v>32751063.02</v>
          </cell>
          <cell r="W1511">
            <v>0</v>
          </cell>
          <cell r="X1511">
            <v>18598951566.66</v>
          </cell>
          <cell r="Y1511">
            <v>3412123229.01</v>
          </cell>
          <cell r="Z1511">
            <v>0</v>
          </cell>
          <cell r="AA1511">
            <v>0</v>
          </cell>
          <cell r="AB1511">
            <v>0</v>
          </cell>
          <cell r="AC1511">
            <v>182992898.82</v>
          </cell>
          <cell r="AD1511">
            <v>0</v>
          </cell>
        </row>
        <row r="1511">
          <cell r="AF1511">
            <v>5013052000</v>
          </cell>
          <cell r="AG1511">
            <v>302062991.41</v>
          </cell>
          <cell r="AH1511">
            <v>2423234009.5</v>
          </cell>
          <cell r="AI1511">
            <v>45022760</v>
          </cell>
          <cell r="AJ1511">
            <v>-61673934.03</v>
          </cell>
          <cell r="AK1511">
            <v>0</v>
          </cell>
          <cell r="AL1511">
            <v>249307594.61</v>
          </cell>
          <cell r="AM1511">
            <v>0</v>
          </cell>
          <cell r="AN1511">
            <v>2742136885.4</v>
          </cell>
          <cell r="AO1511">
            <v>27314246727.56</v>
          </cell>
          <cell r="AP1511">
            <v>10713142306.89</v>
          </cell>
          <cell r="AQ1511">
            <v>38027389034.45</v>
          </cell>
          <cell r="AR1511">
            <v>3132991641.24</v>
          </cell>
          <cell r="AS1511">
            <v>2170180290.65</v>
          </cell>
          <cell r="AT1511">
            <v>22011074795.67</v>
          </cell>
          <cell r="AU1511">
            <v>24181255086.32</v>
          </cell>
          <cell r="AV1511">
            <v>10623096786.89</v>
          </cell>
          <cell r="AW1511">
            <v>34804351873.21</v>
          </cell>
          <cell r="AX1511">
            <v>2170180290.65</v>
          </cell>
          <cell r="AY1511">
            <v>32634171582.56</v>
          </cell>
          <cell r="AZ1511">
            <v>0.694776767411465</v>
          </cell>
          <cell r="BA1511">
            <v>0.305223232588535</v>
          </cell>
          <cell r="BB1511">
            <v>3.27629057434195</v>
          </cell>
          <cell r="BC1511">
            <v>0.0623537050353883</v>
          </cell>
          <cell r="BD1511">
            <v>0.632423062376076</v>
          </cell>
          <cell r="BE1511">
            <v>0.0623537050353883</v>
          </cell>
          <cell r="BF1511">
            <v>0.937646294964612</v>
          </cell>
          <cell r="BG1511">
            <v>-677601336.780003</v>
          </cell>
          <cell r="BH1511">
            <v>-930972039.66</v>
          </cell>
          <cell r="BI1511">
            <v>1613123846.39</v>
          </cell>
          <cell r="BJ1511">
            <v>0.704197892545842</v>
          </cell>
        </row>
        <row r="1512">
          <cell r="A1512" t="str">
            <v>002598.SZ</v>
          </cell>
          <cell r="B1512" t="str">
            <v>山东章鼓</v>
          </cell>
          <cell r="C1512">
            <v>2313815.24</v>
          </cell>
          <cell r="D1512">
            <v>261000000</v>
          </cell>
          <cell r="E1512">
            <v>0</v>
          </cell>
          <cell r="F1512">
            <v>0</v>
          </cell>
          <cell r="G1512">
            <v>0</v>
          </cell>
          <cell r="H1512">
            <v>0</v>
          </cell>
          <cell r="I1512">
            <v>297561930.82</v>
          </cell>
          <cell r="J1512">
            <v>1232550</v>
          </cell>
          <cell r="K1512">
            <v>203528396.57</v>
          </cell>
          <cell r="L1512">
            <v>0</v>
          </cell>
          <cell r="M1512">
            <v>0</v>
          </cell>
          <cell r="N1512">
            <v>0</v>
          </cell>
          <cell r="O1512">
            <v>0</v>
          </cell>
          <cell r="P1512">
            <v>8851781.46</v>
          </cell>
          <cell r="Q1512">
            <v>1053486.11</v>
          </cell>
          <cell r="R1512">
            <v>0</v>
          </cell>
          <cell r="S1512">
            <v>0</v>
          </cell>
          <cell r="T1512">
            <v>0</v>
          </cell>
          <cell r="U1512">
            <v>0</v>
          </cell>
          <cell r="V1512">
            <v>0</v>
          </cell>
          <cell r="W1512">
            <v>0</v>
          </cell>
          <cell r="X1512">
            <v>0</v>
          </cell>
          <cell r="Y1512">
            <v>0</v>
          </cell>
          <cell r="Z1512">
            <v>0</v>
          </cell>
          <cell r="AA1512">
            <v>0</v>
          </cell>
          <cell r="AB1512">
            <v>0</v>
          </cell>
          <cell r="AC1512">
            <v>18148419.89</v>
          </cell>
          <cell r="AD1512">
            <v>0</v>
          </cell>
        </row>
        <row r="1512">
          <cell r="AF1512">
            <v>312000000</v>
          </cell>
          <cell r="AG1512">
            <v>0</v>
          </cell>
          <cell r="AH1512">
            <v>211699301.96</v>
          </cell>
          <cell r="AI1512">
            <v>0</v>
          </cell>
          <cell r="AJ1512">
            <v>-366416.51</v>
          </cell>
          <cell r="AK1512">
            <v>6057426.59</v>
          </cell>
          <cell r="AL1512">
            <v>88353117.06</v>
          </cell>
          <cell r="AM1512">
            <v>0</v>
          </cell>
          <cell r="AN1512">
            <v>360776327.02</v>
          </cell>
          <cell r="AO1512">
            <v>793690380.09</v>
          </cell>
          <cell r="AP1512">
            <v>978519756.12</v>
          </cell>
          <cell r="AQ1512">
            <v>1772210136.21</v>
          </cell>
          <cell r="AR1512">
            <v>532690380.09</v>
          </cell>
          <cell r="AS1512">
            <v>261000000</v>
          </cell>
          <cell r="AT1512">
            <v>0</v>
          </cell>
          <cell r="AU1512">
            <v>261000000</v>
          </cell>
          <cell r="AV1512">
            <v>978519756.12</v>
          </cell>
          <cell r="AW1512">
            <v>1239519756.12</v>
          </cell>
          <cell r="AX1512">
            <v>261000000</v>
          </cell>
          <cell r="AY1512">
            <v>978519756.12</v>
          </cell>
          <cell r="AZ1512">
            <v>0.210565421576655</v>
          </cell>
          <cell r="BA1512">
            <v>0.789434578423345</v>
          </cell>
          <cell r="BB1512">
            <v>1.26672941283772</v>
          </cell>
          <cell r="BC1512">
            <v>0.210565421576655</v>
          </cell>
          <cell r="BD1512">
            <v>0</v>
          </cell>
          <cell r="BE1512">
            <v>0.210565421576655</v>
          </cell>
          <cell r="BF1512">
            <v>0.789434578423345</v>
          </cell>
          <cell r="BG1512" t="e">
            <v>#N/A</v>
          </cell>
          <cell r="BH1512">
            <v>96401265.33</v>
          </cell>
          <cell r="BI1512">
            <v>540953272.37</v>
          </cell>
          <cell r="BJ1512" t="e">
            <v>#N/A</v>
          </cell>
        </row>
        <row r="1513">
          <cell r="A1513" t="str">
            <v>603817.SH</v>
          </cell>
          <cell r="B1513" t="str">
            <v>海峡环保</v>
          </cell>
          <cell r="C1513">
            <v>2302325.28</v>
          </cell>
          <cell r="D1513">
            <v>260741319.45</v>
          </cell>
          <cell r="E1513">
            <v>0</v>
          </cell>
          <cell r="F1513">
            <v>0</v>
          </cell>
          <cell r="G1513">
            <v>0</v>
          </cell>
          <cell r="H1513">
            <v>0</v>
          </cell>
          <cell r="I1513">
            <v>489722650.74</v>
          </cell>
          <cell r="J1513">
            <v>59507.39</v>
          </cell>
          <cell r="K1513">
            <v>23697518.78</v>
          </cell>
          <cell r="L1513">
            <v>0</v>
          </cell>
          <cell r="M1513">
            <v>0</v>
          </cell>
          <cell r="N1513">
            <v>0</v>
          </cell>
          <cell r="O1513">
            <v>0</v>
          </cell>
          <cell r="P1513">
            <v>20392596.16</v>
          </cell>
          <cell r="Q1513">
            <v>34173510.44</v>
          </cell>
          <cell r="R1513">
            <v>0</v>
          </cell>
          <cell r="S1513">
            <v>0</v>
          </cell>
          <cell r="T1513">
            <v>0</v>
          </cell>
          <cell r="U1513">
            <v>141257854</v>
          </cell>
          <cell r="V1513">
            <v>151465625</v>
          </cell>
          <cell r="W1513">
            <v>0</v>
          </cell>
          <cell r="X1513">
            <v>695838649.15</v>
          </cell>
          <cell r="Y1513">
            <v>424657405.87</v>
          </cell>
          <cell r="Z1513">
            <v>0</v>
          </cell>
          <cell r="AA1513">
            <v>0</v>
          </cell>
          <cell r="AB1513">
            <v>38433244.5</v>
          </cell>
          <cell r="AC1513">
            <v>182219771.14</v>
          </cell>
          <cell r="AD1513">
            <v>0</v>
          </cell>
        </row>
        <row r="1513">
          <cell r="AF1513">
            <v>450167579</v>
          </cell>
          <cell r="AG1513">
            <v>75969564.95</v>
          </cell>
          <cell r="AH1513">
            <v>626728943.82</v>
          </cell>
          <cell r="AI1513">
            <v>0</v>
          </cell>
          <cell r="AJ1513">
            <v>0</v>
          </cell>
          <cell r="AK1513">
            <v>0</v>
          </cell>
          <cell r="AL1513">
            <v>65353484.74</v>
          </cell>
          <cell r="AM1513">
            <v>0</v>
          </cell>
          <cell r="AN1513">
            <v>674090113.69</v>
          </cell>
          <cell r="AO1513">
            <v>2464961977.9</v>
          </cell>
          <cell r="AP1513">
            <v>1892309686.2</v>
          </cell>
          <cell r="AQ1513">
            <v>4357271664.1</v>
          </cell>
          <cell r="AR1513">
            <v>942466749.43</v>
          </cell>
          <cell r="AS1513">
            <v>401999173.45</v>
          </cell>
          <cell r="AT1513">
            <v>1120496055.02</v>
          </cell>
          <cell r="AU1513">
            <v>1522495228.47</v>
          </cell>
          <cell r="AV1513">
            <v>1892309686.2</v>
          </cell>
          <cell r="AW1513">
            <v>3414804914.67</v>
          </cell>
          <cell r="AX1513">
            <v>401999173.45</v>
          </cell>
          <cell r="AY1513">
            <v>3012805741.22</v>
          </cell>
          <cell r="AZ1513">
            <v>0.445851305276434</v>
          </cell>
          <cell r="BA1513">
            <v>0.554148694723566</v>
          </cell>
          <cell r="BB1513">
            <v>1.80456980143</v>
          </cell>
          <cell r="BC1513">
            <v>0.117722441982853</v>
          </cell>
          <cell r="BD1513">
            <v>0.328128863293581</v>
          </cell>
          <cell r="BE1513">
            <v>0.117722441982853</v>
          </cell>
          <cell r="BF1513">
            <v>0.882277558017147</v>
          </cell>
          <cell r="BG1513" t="e">
            <v>#N/A</v>
          </cell>
          <cell r="BH1513">
            <v>10208714.27</v>
          </cell>
          <cell r="BI1513">
            <v>-356735593.04</v>
          </cell>
          <cell r="BJ1513" t="e">
            <v>#N/A</v>
          </cell>
        </row>
        <row r="1514">
          <cell r="A1514" t="str">
            <v>000628.SZ</v>
          </cell>
          <cell r="B1514" t="str">
            <v>高新发展</v>
          </cell>
          <cell r="C1514">
            <v>172238.8</v>
          </cell>
          <cell r="D1514">
            <v>260310090.28</v>
          </cell>
          <cell r="E1514">
            <v>0</v>
          </cell>
          <cell r="F1514">
            <v>0</v>
          </cell>
          <cell r="G1514">
            <v>1516968</v>
          </cell>
          <cell r="H1514">
            <v>0</v>
          </cell>
          <cell r="I1514">
            <v>3893214285.58</v>
          </cell>
          <cell r="J1514">
            <v>2388123.89</v>
          </cell>
          <cell r="K1514">
            <v>126192965.79</v>
          </cell>
          <cell r="L1514">
            <v>0</v>
          </cell>
          <cell r="M1514">
            <v>0</v>
          </cell>
          <cell r="N1514">
            <v>0</v>
          </cell>
          <cell r="O1514">
            <v>0</v>
          </cell>
          <cell r="P1514">
            <v>156299525.51</v>
          </cell>
          <cell r="Q1514">
            <v>29755187.84</v>
          </cell>
          <cell r="R1514">
            <v>0</v>
          </cell>
          <cell r="S1514">
            <v>0</v>
          </cell>
          <cell r="T1514">
            <v>0</v>
          </cell>
          <cell r="U1514">
            <v>431814913.72</v>
          </cell>
          <cell r="V1514">
            <v>448508395.72</v>
          </cell>
          <cell r="W1514">
            <v>0</v>
          </cell>
          <cell r="X1514">
            <v>196600000</v>
          </cell>
          <cell r="Y1514">
            <v>0</v>
          </cell>
          <cell r="Z1514">
            <v>0</v>
          </cell>
          <cell r="AA1514">
            <v>1325388.62</v>
          </cell>
          <cell r="AB1514">
            <v>2383007.61</v>
          </cell>
          <cell r="AC1514">
            <v>52211.25</v>
          </cell>
          <cell r="AD1514">
            <v>5567089.08</v>
          </cell>
        </row>
        <row r="1514">
          <cell r="AF1514">
            <v>352280000</v>
          </cell>
          <cell r="AG1514">
            <v>0</v>
          </cell>
          <cell r="AH1514">
            <v>900450438.64</v>
          </cell>
          <cell r="AI1514">
            <v>0</v>
          </cell>
          <cell r="AJ1514">
            <v>0</v>
          </cell>
          <cell r="AK1514">
            <v>20555977.02</v>
          </cell>
          <cell r="AL1514">
            <v>14337072.6</v>
          </cell>
          <cell r="AM1514">
            <v>3729856.8</v>
          </cell>
          <cell r="AN1514">
            <v>232685002.67</v>
          </cell>
          <cell r="AO1514">
            <v>5556100391.69</v>
          </cell>
          <cell r="AP1514">
            <v>1524038347.73</v>
          </cell>
          <cell r="AQ1514">
            <v>7080138739.42</v>
          </cell>
          <cell r="AR1514">
            <v>4658965941.99</v>
          </cell>
          <cell r="AS1514">
            <v>693641972</v>
          </cell>
          <cell r="AT1514">
            <v>203492477.7</v>
          </cell>
          <cell r="AU1514">
            <v>897134449.7</v>
          </cell>
          <cell r="AV1514">
            <v>1524038347.73</v>
          </cell>
          <cell r="AW1514">
            <v>2421172797.43</v>
          </cell>
          <cell r="AX1514">
            <v>693641972</v>
          </cell>
          <cell r="AY1514">
            <v>1727530825.43</v>
          </cell>
          <cell r="AZ1514">
            <v>0.370537142434559</v>
          </cell>
          <cell r="BA1514">
            <v>0.629462857565441</v>
          </cell>
          <cell r="BB1514">
            <v>1.5886560866636</v>
          </cell>
          <cell r="BC1514">
            <v>0.286490073214221</v>
          </cell>
          <cell r="BD1514">
            <v>0.0840470692203386</v>
          </cell>
          <cell r="BE1514">
            <v>0.286490073214221</v>
          </cell>
          <cell r="BF1514">
            <v>0.713509926785779</v>
          </cell>
          <cell r="BG1514">
            <v>276541879.78</v>
          </cell>
          <cell r="BH1514">
            <v>-2386865499.92</v>
          </cell>
          <cell r="BI1514">
            <v>1431817493.37</v>
          </cell>
          <cell r="BJ1514">
            <v>1.23937307818751</v>
          </cell>
        </row>
        <row r="1515">
          <cell r="A1515" t="str">
            <v>002360.SZ</v>
          </cell>
          <cell r="B1515" t="str">
            <v>同德化工</v>
          </cell>
          <cell r="C1515">
            <v>1006498.61</v>
          </cell>
          <cell r="D1515">
            <v>260000000</v>
          </cell>
          <cell r="E1515">
            <v>0</v>
          </cell>
          <cell r="F1515">
            <v>0</v>
          </cell>
          <cell r="G1515">
            <v>0</v>
          </cell>
          <cell r="H1515">
            <v>0</v>
          </cell>
          <cell r="I1515">
            <v>78608301.29</v>
          </cell>
          <cell r="J1515">
            <v>318893.49</v>
          </cell>
          <cell r="K1515">
            <v>26251754.24</v>
          </cell>
          <cell r="L1515">
            <v>0</v>
          </cell>
          <cell r="M1515">
            <v>0</v>
          </cell>
          <cell r="N1515">
            <v>0</v>
          </cell>
          <cell r="O1515">
            <v>0</v>
          </cell>
          <cell r="P1515">
            <v>16578381.8</v>
          </cell>
          <cell r="Q1515">
            <v>18001845.87</v>
          </cell>
          <cell r="R1515">
            <v>0</v>
          </cell>
          <cell r="S1515">
            <v>0</v>
          </cell>
          <cell r="T1515">
            <v>0</v>
          </cell>
          <cell r="U1515">
            <v>0</v>
          </cell>
          <cell r="V1515">
            <v>2302413.11</v>
          </cell>
          <cell r="W1515">
            <v>0</v>
          </cell>
          <cell r="X1515">
            <v>0</v>
          </cell>
          <cell r="Y1515">
            <v>89761258.91</v>
          </cell>
          <cell r="Z1515">
            <v>0</v>
          </cell>
          <cell r="AA1515">
            <v>0</v>
          </cell>
          <cell r="AB1515">
            <v>0</v>
          </cell>
          <cell r="AC1515">
            <v>48333269.15</v>
          </cell>
          <cell r="AD1515">
            <v>31796544.97</v>
          </cell>
        </row>
        <row r="1515">
          <cell r="AF1515">
            <v>398339598</v>
          </cell>
          <cell r="AG1515">
            <v>19957832.67</v>
          </cell>
          <cell r="AH1515">
            <v>58553594.9</v>
          </cell>
          <cell r="AI1515">
            <v>100120105.68</v>
          </cell>
          <cell r="AJ1515">
            <v>500748.14</v>
          </cell>
          <cell r="AK1515">
            <v>17099577.2</v>
          </cell>
          <cell r="AL1515">
            <v>107595779.25</v>
          </cell>
          <cell r="AM1515">
            <v>0</v>
          </cell>
          <cell r="AN1515">
            <v>849914967.23</v>
          </cell>
          <cell r="AO1515">
            <v>572959161.44</v>
          </cell>
          <cell r="AP1515">
            <v>1552082203.07</v>
          </cell>
          <cell r="AQ1515">
            <v>2125041364.51</v>
          </cell>
          <cell r="AR1515">
            <v>191401357.56</v>
          </cell>
          <cell r="AS1515">
            <v>260000000</v>
          </cell>
          <cell r="AT1515">
            <v>121557803.88</v>
          </cell>
          <cell r="AU1515">
            <v>381557803.88</v>
          </cell>
          <cell r="AV1515">
            <v>1351841991.71</v>
          </cell>
          <cell r="AW1515">
            <v>1733399795.59</v>
          </cell>
          <cell r="AX1515">
            <v>260000000</v>
          </cell>
          <cell r="AY1515">
            <v>1473399795.59</v>
          </cell>
          <cell r="AZ1515">
            <v>0.220121062002392</v>
          </cell>
          <cell r="BA1515">
            <v>0.779878937997608</v>
          </cell>
          <cell r="BB1515">
            <v>1.2822502971648</v>
          </cell>
          <cell r="BC1515">
            <v>0.149994248679084</v>
          </cell>
          <cell r="BD1515">
            <v>0.0701268133233079</v>
          </cell>
          <cell r="BE1515">
            <v>0.149994248679084</v>
          </cell>
          <cell r="BF1515">
            <v>0.850005751320916</v>
          </cell>
          <cell r="BG1515" t="e">
            <v>#N/A</v>
          </cell>
          <cell r="BH1515">
            <v>-403635672.64</v>
          </cell>
          <cell r="BI1515">
            <v>488542538.9</v>
          </cell>
          <cell r="BJ1515" t="e">
            <v>#N/A</v>
          </cell>
        </row>
        <row r="1516">
          <cell r="A1516" t="str">
            <v>600493.SH</v>
          </cell>
          <cell r="B1516" t="str">
            <v>凤竹纺织</v>
          </cell>
          <cell r="C1516">
            <v>31477513.84</v>
          </cell>
          <cell r="D1516">
            <v>259148315.6</v>
          </cell>
          <cell r="E1516">
            <v>0</v>
          </cell>
          <cell r="F1516">
            <v>0</v>
          </cell>
          <cell r="G1516">
            <v>0</v>
          </cell>
          <cell r="H1516">
            <v>0</v>
          </cell>
          <cell r="I1516">
            <v>381230752.52</v>
          </cell>
          <cell r="J1516">
            <v>0</v>
          </cell>
          <cell r="K1516">
            <v>5404218.12</v>
          </cell>
          <cell r="L1516">
            <v>0</v>
          </cell>
          <cell r="M1516">
            <v>0</v>
          </cell>
          <cell r="N1516">
            <v>0</v>
          </cell>
          <cell r="O1516">
            <v>0</v>
          </cell>
          <cell r="P1516">
            <v>15418936.01</v>
          </cell>
          <cell r="Q1516">
            <v>8835004.3</v>
          </cell>
          <cell r="R1516">
            <v>0</v>
          </cell>
          <cell r="S1516">
            <v>0</v>
          </cell>
          <cell r="T1516">
            <v>0</v>
          </cell>
          <cell r="U1516">
            <v>131554976.34</v>
          </cell>
          <cell r="V1516">
            <v>1518204.81</v>
          </cell>
          <cell r="W1516">
            <v>0</v>
          </cell>
          <cell r="X1516">
            <v>254650000</v>
          </cell>
          <cell r="Y1516">
            <v>0</v>
          </cell>
          <cell r="Z1516">
            <v>0</v>
          </cell>
          <cell r="AA1516">
            <v>0</v>
          </cell>
          <cell r="AB1516">
            <v>0</v>
          </cell>
          <cell r="AC1516">
            <v>8468817.92</v>
          </cell>
          <cell r="AD1516">
            <v>0</v>
          </cell>
        </row>
        <row r="1516">
          <cell r="AF1516">
            <v>272000000</v>
          </cell>
          <cell r="AG1516">
            <v>0</v>
          </cell>
          <cell r="AH1516">
            <v>190925681.46</v>
          </cell>
          <cell r="AI1516">
            <v>0</v>
          </cell>
          <cell r="AJ1516">
            <v>11283865.07</v>
          </cell>
          <cell r="AK1516">
            <v>0</v>
          </cell>
          <cell r="AL1516">
            <v>91805697.54</v>
          </cell>
          <cell r="AM1516">
            <v>0</v>
          </cell>
          <cell r="AN1516">
            <v>263617375.41</v>
          </cell>
          <cell r="AO1516">
            <v>1097706739.46</v>
          </cell>
          <cell r="AP1516">
            <v>829632619.48</v>
          </cell>
          <cell r="AQ1516">
            <v>1927339358.94</v>
          </cell>
          <cell r="AR1516">
            <v>452353447.52</v>
          </cell>
          <cell r="AS1516">
            <v>390703291.94</v>
          </cell>
          <cell r="AT1516">
            <v>254650000</v>
          </cell>
          <cell r="AU1516">
            <v>645353291.94</v>
          </cell>
          <cell r="AV1516">
            <v>829632619.48</v>
          </cell>
          <cell r="AW1516">
            <v>1474985911.42</v>
          </cell>
          <cell r="AX1516">
            <v>390703291.94</v>
          </cell>
          <cell r="AY1516">
            <v>1084282619.48</v>
          </cell>
          <cell r="AZ1516">
            <v>0.437531834672716</v>
          </cell>
          <cell r="BA1516">
            <v>0.562468165327284</v>
          </cell>
          <cell r="BB1516">
            <v>1.77787839675891</v>
          </cell>
          <cell r="BC1516">
            <v>0.264886117836788</v>
          </cell>
          <cell r="BD1516">
            <v>0.172645716835928</v>
          </cell>
          <cell r="BE1516">
            <v>0.264886117836788</v>
          </cell>
          <cell r="BF1516">
            <v>0.735113882163212</v>
          </cell>
          <cell r="BG1516" t="e">
            <v>#N/A</v>
          </cell>
          <cell r="BH1516">
            <v>76436619.41</v>
          </cell>
          <cell r="BI1516">
            <v>165350237.03</v>
          </cell>
          <cell r="BJ1516" t="e">
            <v>#N/A</v>
          </cell>
        </row>
        <row r="1517">
          <cell r="A1517" t="str">
            <v>600160.SH</v>
          </cell>
          <cell r="B1517" t="str">
            <v>巨化股份</v>
          </cell>
          <cell r="C1517">
            <v>24845452.89</v>
          </cell>
          <cell r="D1517">
            <v>259146722.22</v>
          </cell>
          <cell r="E1517">
            <v>0</v>
          </cell>
          <cell r="F1517">
            <v>0</v>
          </cell>
          <cell r="G1517">
            <v>0</v>
          </cell>
          <cell r="H1517">
            <v>0</v>
          </cell>
          <cell r="I1517">
            <v>2164750368.21</v>
          </cell>
          <cell r="J1517">
            <v>0</v>
          </cell>
          <cell r="K1517">
            <v>383845297.26</v>
          </cell>
          <cell r="L1517">
            <v>0</v>
          </cell>
          <cell r="M1517">
            <v>0</v>
          </cell>
          <cell r="N1517">
            <v>0</v>
          </cell>
          <cell r="O1517">
            <v>0</v>
          </cell>
          <cell r="P1517">
            <v>45753834.25</v>
          </cell>
          <cell r="Q1517">
            <v>61824093.35</v>
          </cell>
          <cell r="R1517">
            <v>0</v>
          </cell>
          <cell r="S1517">
            <v>0</v>
          </cell>
          <cell r="T1517">
            <v>0</v>
          </cell>
          <cell r="U1517">
            <v>0</v>
          </cell>
          <cell r="V1517">
            <v>72922356.76</v>
          </cell>
          <cell r="W1517">
            <v>0</v>
          </cell>
          <cell r="X1517">
            <v>164000000</v>
          </cell>
          <cell r="Y1517">
            <v>0</v>
          </cell>
          <cell r="Z1517">
            <v>0</v>
          </cell>
          <cell r="AA1517">
            <v>0</v>
          </cell>
          <cell r="AB1517">
            <v>0</v>
          </cell>
          <cell r="AC1517">
            <v>287248600.64</v>
          </cell>
          <cell r="AD1517">
            <v>0</v>
          </cell>
        </row>
        <row r="1517">
          <cell r="AF1517">
            <v>2699746081</v>
          </cell>
          <cell r="AG1517">
            <v>0</v>
          </cell>
          <cell r="AH1517">
            <v>4282276577.92</v>
          </cell>
          <cell r="AI1517">
            <v>0</v>
          </cell>
          <cell r="AJ1517">
            <v>-801481.08</v>
          </cell>
          <cell r="AK1517">
            <v>38481407.86</v>
          </cell>
          <cell r="AL1517">
            <v>677369811.12</v>
          </cell>
          <cell r="AM1517">
            <v>0</v>
          </cell>
          <cell r="AN1517">
            <v>4796686529.18</v>
          </cell>
          <cell r="AO1517">
            <v>3464336725.58</v>
          </cell>
          <cell r="AP1517">
            <v>12493758926</v>
          </cell>
          <cell r="AQ1517">
            <v>15958095651.58</v>
          </cell>
          <cell r="AR1517">
            <v>3041190003.36</v>
          </cell>
          <cell r="AS1517">
            <v>259146722.22</v>
          </cell>
          <cell r="AT1517">
            <v>164000000</v>
          </cell>
          <cell r="AU1517">
            <v>423146722.22</v>
          </cell>
          <cell r="AV1517">
            <v>12493758926</v>
          </cell>
          <cell r="AW1517">
            <v>12916905648.22</v>
          </cell>
          <cell r="AX1517">
            <v>259146722.22</v>
          </cell>
          <cell r="AY1517">
            <v>12657758926</v>
          </cell>
          <cell r="AZ1517">
            <v>0.0327591401334043</v>
          </cell>
          <cell r="BA1517">
            <v>0.967240859866596</v>
          </cell>
          <cell r="BB1517">
            <v>1.03386864791663</v>
          </cell>
          <cell r="BC1517">
            <v>0.0200626008486569</v>
          </cell>
          <cell r="BD1517">
            <v>0.0126965392847473</v>
          </cell>
          <cell r="BE1517">
            <v>0.0200626008486569</v>
          </cell>
          <cell r="BF1517">
            <v>0.979937399151343</v>
          </cell>
          <cell r="BG1517">
            <v>2604610388.09</v>
          </cell>
          <cell r="BH1517">
            <v>-2207182718.94</v>
          </cell>
          <cell r="BI1517">
            <v>2830742169.03</v>
          </cell>
          <cell r="BJ1517">
            <v>12.5181084996677</v>
          </cell>
        </row>
        <row r="1518">
          <cell r="A1518" t="str">
            <v>603267.SH</v>
          </cell>
          <cell r="B1518" t="str">
            <v>鸿远电子</v>
          </cell>
          <cell r="C1518">
            <v>7107289.96</v>
          </cell>
          <cell r="D1518">
            <v>258339516.35</v>
          </cell>
          <cell r="E1518">
            <v>0</v>
          </cell>
          <cell r="F1518">
            <v>0</v>
          </cell>
          <cell r="G1518">
            <v>0</v>
          </cell>
          <cell r="H1518">
            <v>0</v>
          </cell>
          <cell r="I1518">
            <v>440351089.96</v>
          </cell>
          <cell r="J1518">
            <v>0</v>
          </cell>
          <cell r="K1518">
            <v>2272286.85</v>
          </cell>
          <cell r="L1518">
            <v>0</v>
          </cell>
          <cell r="M1518">
            <v>0</v>
          </cell>
          <cell r="N1518">
            <v>0</v>
          </cell>
          <cell r="O1518">
            <v>0</v>
          </cell>
          <cell r="P1518">
            <v>67262863.44</v>
          </cell>
          <cell r="Q1518">
            <v>22376716.59</v>
          </cell>
          <cell r="R1518">
            <v>0</v>
          </cell>
          <cell r="S1518">
            <v>0</v>
          </cell>
          <cell r="T1518">
            <v>0</v>
          </cell>
          <cell r="U1518">
            <v>0</v>
          </cell>
          <cell r="V1518">
            <v>0</v>
          </cell>
          <cell r="W1518">
            <v>0</v>
          </cell>
          <cell r="X1518">
            <v>0</v>
          </cell>
          <cell r="Y1518">
            <v>0</v>
          </cell>
          <cell r="Z1518">
            <v>0</v>
          </cell>
          <cell r="AA1518">
            <v>0</v>
          </cell>
          <cell r="AB1518">
            <v>0</v>
          </cell>
          <cell r="AC1518">
            <v>18994531.71</v>
          </cell>
          <cell r="AD1518">
            <v>0</v>
          </cell>
        </row>
        <row r="1518">
          <cell r="AF1518">
            <v>232404000</v>
          </cell>
          <cell r="AG1518">
            <v>0</v>
          </cell>
          <cell r="AH1518">
            <v>1328191690.68</v>
          </cell>
          <cell r="AI1518">
            <v>95183099.62</v>
          </cell>
          <cell r="AJ1518">
            <v>-758307.72</v>
          </cell>
          <cell r="AK1518">
            <v>0</v>
          </cell>
          <cell r="AL1518">
            <v>115738000</v>
          </cell>
          <cell r="AM1518">
            <v>0</v>
          </cell>
          <cell r="AN1518">
            <v>1551639796.1</v>
          </cell>
          <cell r="AO1518">
            <v>816704294.86</v>
          </cell>
          <cell r="AP1518">
            <v>3322398278.68</v>
          </cell>
          <cell r="AQ1518">
            <v>4139102573.54</v>
          </cell>
          <cell r="AR1518">
            <v>558364778.51</v>
          </cell>
          <cell r="AS1518">
            <v>258339516.35</v>
          </cell>
          <cell r="AT1518">
            <v>0</v>
          </cell>
          <cell r="AU1518">
            <v>258339516.35</v>
          </cell>
          <cell r="AV1518">
            <v>3132032079.44</v>
          </cell>
          <cell r="AW1518">
            <v>3390371595.79</v>
          </cell>
          <cell r="AX1518">
            <v>258339516.35</v>
          </cell>
          <cell r="AY1518">
            <v>3132032079.44</v>
          </cell>
          <cell r="AZ1518">
            <v>0.0761979945415994</v>
          </cell>
          <cell r="BA1518">
            <v>0.923802005458401</v>
          </cell>
          <cell r="BB1518">
            <v>1.08248303650715</v>
          </cell>
          <cell r="BC1518">
            <v>0.0761979945415994</v>
          </cell>
          <cell r="BD1518">
            <v>0</v>
          </cell>
          <cell r="BE1518">
            <v>0.0761979945415994</v>
          </cell>
          <cell r="BF1518">
            <v>0.923802005458401</v>
          </cell>
          <cell r="BG1518" t="e">
            <v>#N/A</v>
          </cell>
          <cell r="BH1518">
            <v>-457182853.56</v>
          </cell>
          <cell r="BI1518">
            <v>2539499439.85</v>
          </cell>
          <cell r="BJ1518" t="e">
            <v>#N/A</v>
          </cell>
        </row>
        <row r="1519">
          <cell r="A1519" t="str">
            <v>002718.SZ</v>
          </cell>
          <cell r="B1519" t="str">
            <v>友邦吊顶</v>
          </cell>
          <cell r="C1519">
            <v>0</v>
          </cell>
          <cell r="D1519">
            <v>258116532.48</v>
          </cell>
          <cell r="E1519">
            <v>0</v>
          </cell>
          <cell r="F1519">
            <v>0</v>
          </cell>
          <cell r="G1519">
            <v>0</v>
          </cell>
          <cell r="H1519">
            <v>0</v>
          </cell>
          <cell r="I1519">
            <v>420892513.94</v>
          </cell>
          <cell r="J1519">
            <v>0</v>
          </cell>
          <cell r="K1519">
            <v>23432223.75</v>
          </cell>
          <cell r="L1519">
            <v>0</v>
          </cell>
          <cell r="M1519">
            <v>0</v>
          </cell>
          <cell r="N1519">
            <v>0</v>
          </cell>
          <cell r="O1519">
            <v>0</v>
          </cell>
          <cell r="P1519">
            <v>7243227.34</v>
          </cell>
          <cell r="Q1519">
            <v>2080050.45</v>
          </cell>
          <cell r="R1519">
            <v>0</v>
          </cell>
          <cell r="S1519">
            <v>0</v>
          </cell>
          <cell r="T1519">
            <v>0</v>
          </cell>
          <cell r="U1519">
            <v>0</v>
          </cell>
          <cell r="V1519">
            <v>3146637.45</v>
          </cell>
          <cell r="W1519">
            <v>0</v>
          </cell>
          <cell r="X1519">
            <v>0</v>
          </cell>
          <cell r="Y1519">
            <v>0</v>
          </cell>
          <cell r="Z1519">
            <v>0</v>
          </cell>
          <cell r="AA1519">
            <v>0</v>
          </cell>
          <cell r="AB1519">
            <v>0</v>
          </cell>
          <cell r="AC1519">
            <v>654195.45</v>
          </cell>
          <cell r="AD1519">
            <v>0</v>
          </cell>
        </row>
        <row r="1519">
          <cell r="AF1519">
            <v>131447829</v>
          </cell>
          <cell r="AG1519">
            <v>0</v>
          </cell>
          <cell r="AH1519">
            <v>405739225.03</v>
          </cell>
          <cell r="AI1519">
            <v>0</v>
          </cell>
          <cell r="AJ1519">
            <v>0</v>
          </cell>
          <cell r="AK1519">
            <v>0</v>
          </cell>
          <cell r="AL1519">
            <v>107255485.96</v>
          </cell>
          <cell r="AM1519">
            <v>0</v>
          </cell>
          <cell r="AN1519">
            <v>693188467.53</v>
          </cell>
          <cell r="AO1519">
            <v>715565380.86</v>
          </cell>
          <cell r="AP1519">
            <v>1337631007.52</v>
          </cell>
          <cell r="AQ1519">
            <v>2053196388.38</v>
          </cell>
          <cell r="AR1519">
            <v>457448848.38</v>
          </cell>
          <cell r="AS1519">
            <v>258116532.48</v>
          </cell>
          <cell r="AT1519">
            <v>0</v>
          </cell>
          <cell r="AU1519">
            <v>258116532.48</v>
          </cell>
          <cell r="AV1519">
            <v>1337631007.52</v>
          </cell>
          <cell r="AW1519">
            <v>1595747540</v>
          </cell>
          <cell r="AX1519">
            <v>258116532.48</v>
          </cell>
          <cell r="AY1519">
            <v>1337631007.52</v>
          </cell>
          <cell r="AZ1519">
            <v>0.161752737203029</v>
          </cell>
          <cell r="BA1519">
            <v>0.838247262796971</v>
          </cell>
          <cell r="BB1519">
            <v>1.19296542247369</v>
          </cell>
          <cell r="BC1519">
            <v>0.161752737203029</v>
          </cell>
          <cell r="BD1519">
            <v>0</v>
          </cell>
          <cell r="BE1519">
            <v>0.161752737203029</v>
          </cell>
          <cell r="BF1519">
            <v>0.838247262796971</v>
          </cell>
          <cell r="BG1519" t="e">
            <v>#N/A</v>
          </cell>
          <cell r="BH1519">
            <v>44905820.47</v>
          </cell>
          <cell r="BI1519">
            <v>296433345.37</v>
          </cell>
          <cell r="BJ1519" t="e">
            <v>#N/A</v>
          </cell>
        </row>
        <row r="1520">
          <cell r="A1520" t="str">
            <v>002809.SZ</v>
          </cell>
          <cell r="B1520" t="str">
            <v>红墙股份</v>
          </cell>
          <cell r="C1520">
            <v>0</v>
          </cell>
          <cell r="D1520">
            <v>257948071.95</v>
          </cell>
          <cell r="E1520">
            <v>0</v>
          </cell>
          <cell r="F1520">
            <v>0</v>
          </cell>
          <cell r="G1520">
            <v>0</v>
          </cell>
          <cell r="H1520">
            <v>0</v>
          </cell>
          <cell r="I1520">
            <v>497045638.69</v>
          </cell>
          <cell r="J1520">
            <v>0</v>
          </cell>
          <cell r="K1520">
            <v>10315174.31</v>
          </cell>
          <cell r="L1520">
            <v>0</v>
          </cell>
          <cell r="M1520">
            <v>0</v>
          </cell>
          <cell r="N1520">
            <v>0</v>
          </cell>
          <cell r="O1520">
            <v>0</v>
          </cell>
          <cell r="P1520">
            <v>9189809.13</v>
          </cell>
          <cell r="Q1520">
            <v>8322971.86</v>
          </cell>
          <cell r="R1520">
            <v>0</v>
          </cell>
          <cell r="S1520">
            <v>0</v>
          </cell>
          <cell r="T1520">
            <v>0</v>
          </cell>
          <cell r="U1520">
            <v>0</v>
          </cell>
          <cell r="V1520">
            <v>1340972.66</v>
          </cell>
          <cell r="W1520">
            <v>0</v>
          </cell>
          <cell r="X1520">
            <v>49500000</v>
          </cell>
          <cell r="Y1520">
            <v>0</v>
          </cell>
          <cell r="Z1520">
            <v>0</v>
          </cell>
          <cell r="AA1520">
            <v>0</v>
          </cell>
          <cell r="AB1520">
            <v>0</v>
          </cell>
          <cell r="AC1520">
            <v>117857.12</v>
          </cell>
          <cell r="AD1520">
            <v>0</v>
          </cell>
        </row>
        <row r="1520">
          <cell r="AF1520">
            <v>206889872</v>
          </cell>
          <cell r="AG1520">
            <v>0</v>
          </cell>
          <cell r="AH1520">
            <v>408279392</v>
          </cell>
          <cell r="AI1520">
            <v>0</v>
          </cell>
          <cell r="AJ1520">
            <v>-1429413.2</v>
          </cell>
          <cell r="AK1520">
            <v>0</v>
          </cell>
          <cell r="AL1520">
            <v>60314628.13</v>
          </cell>
          <cell r="AM1520">
            <v>0</v>
          </cell>
          <cell r="AN1520">
            <v>730491272.23</v>
          </cell>
          <cell r="AO1520">
            <v>833780495.72</v>
          </cell>
          <cell r="AP1520">
            <v>1404545751.16</v>
          </cell>
          <cell r="AQ1520">
            <v>2238326246.88</v>
          </cell>
          <cell r="AR1520">
            <v>526332423.77</v>
          </cell>
          <cell r="AS1520">
            <v>257948071.95</v>
          </cell>
          <cell r="AT1520">
            <v>49500000</v>
          </cell>
          <cell r="AU1520">
            <v>307448071.95</v>
          </cell>
          <cell r="AV1520">
            <v>1404545751.16</v>
          </cell>
          <cell r="AW1520">
            <v>1711993823.11</v>
          </cell>
          <cell r="AX1520">
            <v>257948071.95</v>
          </cell>
          <cell r="AY1520">
            <v>1454045751.16</v>
          </cell>
          <cell r="AZ1520">
            <v>0.179584802117739</v>
          </cell>
          <cell r="BA1520">
            <v>0.820415197882261</v>
          </cell>
          <cell r="BB1520">
            <v>1.21889502118111</v>
          </cell>
          <cell r="BC1520">
            <v>0.150671146395501</v>
          </cell>
          <cell r="BD1520">
            <v>0.0289136557222377</v>
          </cell>
          <cell r="BE1520">
            <v>0.150671146395501</v>
          </cell>
          <cell r="BF1520">
            <v>0.849328853604499</v>
          </cell>
          <cell r="BG1520" t="e">
            <v>#N/A</v>
          </cell>
          <cell r="BH1520">
            <v>25134451.57</v>
          </cell>
          <cell r="BI1520">
            <v>1141266450.71</v>
          </cell>
          <cell r="BJ1520" t="e">
            <v>#N/A</v>
          </cell>
        </row>
        <row r="1521">
          <cell r="A1521" t="str">
            <v>002514.SZ</v>
          </cell>
          <cell r="B1521" t="str">
            <v>宝馨科技</v>
          </cell>
          <cell r="C1521">
            <v>771862.5</v>
          </cell>
          <cell r="D1521">
            <v>257007487.44</v>
          </cell>
          <cell r="E1521">
            <v>0</v>
          </cell>
          <cell r="F1521">
            <v>0</v>
          </cell>
          <cell r="G1521">
            <v>0</v>
          </cell>
          <cell r="H1521">
            <v>0</v>
          </cell>
          <cell r="I1521">
            <v>297136274.39</v>
          </cell>
          <cell r="J1521">
            <v>357216.82</v>
          </cell>
          <cell r="K1521">
            <v>10633790.42</v>
          </cell>
          <cell r="L1521">
            <v>0</v>
          </cell>
          <cell r="M1521">
            <v>0</v>
          </cell>
          <cell r="N1521">
            <v>0</v>
          </cell>
          <cell r="O1521">
            <v>0</v>
          </cell>
          <cell r="P1521">
            <v>10409012.3</v>
          </cell>
          <cell r="Q1521">
            <v>542116.41</v>
          </cell>
          <cell r="R1521">
            <v>0</v>
          </cell>
          <cell r="S1521">
            <v>0</v>
          </cell>
          <cell r="T1521">
            <v>0</v>
          </cell>
          <cell r="U1521">
            <v>57594258.83</v>
          </cell>
          <cell r="V1521">
            <v>451353.71</v>
          </cell>
          <cell r="W1521">
            <v>0</v>
          </cell>
          <cell r="X1521">
            <v>43306996.19</v>
          </cell>
          <cell r="Y1521">
            <v>0</v>
          </cell>
          <cell r="Z1521">
            <v>0</v>
          </cell>
          <cell r="AA1521">
            <v>0</v>
          </cell>
          <cell r="AB1521">
            <v>0</v>
          </cell>
          <cell r="AC1521">
            <v>0</v>
          </cell>
          <cell r="AD1521">
            <v>0</v>
          </cell>
        </row>
        <row r="1521">
          <cell r="AF1521">
            <v>554034264</v>
          </cell>
          <cell r="AG1521">
            <v>0</v>
          </cell>
          <cell r="AH1521">
            <v>269357491.8</v>
          </cell>
          <cell r="AI1521">
            <v>0</v>
          </cell>
          <cell r="AJ1521">
            <v>-6637793.51</v>
          </cell>
          <cell r="AK1521">
            <v>0</v>
          </cell>
          <cell r="AL1521">
            <v>21265196.77</v>
          </cell>
          <cell r="AM1521">
            <v>0</v>
          </cell>
          <cell r="AN1521">
            <v>-214517050.45</v>
          </cell>
          <cell r="AO1521">
            <v>678210369.01</v>
          </cell>
          <cell r="AP1521">
            <v>623502108.61</v>
          </cell>
          <cell r="AQ1521">
            <v>1301712477.62</v>
          </cell>
          <cell r="AR1521">
            <v>320301626.55</v>
          </cell>
          <cell r="AS1521">
            <v>314601746.27</v>
          </cell>
          <cell r="AT1521">
            <v>43306996.19</v>
          </cell>
          <cell r="AU1521">
            <v>357908742.46</v>
          </cell>
          <cell r="AV1521">
            <v>623502108.61</v>
          </cell>
          <cell r="AW1521">
            <v>981410851.07</v>
          </cell>
          <cell r="AX1521">
            <v>314601746.27</v>
          </cell>
          <cell r="AY1521">
            <v>666809104.8</v>
          </cell>
          <cell r="AZ1521">
            <v>0.364687981664136</v>
          </cell>
          <cell r="BA1521">
            <v>0.635312018335864</v>
          </cell>
          <cell r="BB1521">
            <v>1.57402972262259</v>
          </cell>
          <cell r="BC1521">
            <v>0.320560696803994</v>
          </cell>
          <cell r="BD1521">
            <v>0.0441272848601417</v>
          </cell>
          <cell r="BE1521">
            <v>0.320560696803994</v>
          </cell>
          <cell r="BF1521">
            <v>0.679439303196006</v>
          </cell>
          <cell r="BG1521" t="e">
            <v>#N/A</v>
          </cell>
          <cell r="BH1521">
            <v>215833660.64</v>
          </cell>
          <cell r="BI1521">
            <v>234282515.48</v>
          </cell>
          <cell r="BJ1521" t="e">
            <v>#N/A</v>
          </cell>
        </row>
        <row r="1522">
          <cell r="A1522" t="str">
            <v>605199.SH</v>
          </cell>
          <cell r="B1522" t="str">
            <v>葫芦娃</v>
          </cell>
          <cell r="C1522">
            <v>0</v>
          </cell>
          <cell r="D1522">
            <v>256326100.42</v>
          </cell>
          <cell r="E1522">
            <v>0</v>
          </cell>
          <cell r="F1522">
            <v>0</v>
          </cell>
          <cell r="G1522">
            <v>0</v>
          </cell>
          <cell r="H1522">
            <v>0</v>
          </cell>
          <cell r="I1522">
            <v>80439800.2</v>
          </cell>
          <cell r="J1522">
            <v>0</v>
          </cell>
          <cell r="K1522">
            <v>12221268.98</v>
          </cell>
          <cell r="L1522">
            <v>0</v>
          </cell>
          <cell r="M1522">
            <v>0</v>
          </cell>
          <cell r="N1522">
            <v>0</v>
          </cell>
          <cell r="O1522">
            <v>0</v>
          </cell>
          <cell r="P1522">
            <v>13984746.75</v>
          </cell>
          <cell r="Q1522">
            <v>20812810.14</v>
          </cell>
          <cell r="R1522">
            <v>0</v>
          </cell>
          <cell r="S1522">
            <v>0</v>
          </cell>
          <cell r="T1522">
            <v>0</v>
          </cell>
          <cell r="U1522">
            <v>43052383.33</v>
          </cell>
          <cell r="V1522">
            <v>1588764.97</v>
          </cell>
          <cell r="W1522">
            <v>0</v>
          </cell>
          <cell r="X1522">
            <v>69088816.67</v>
          </cell>
          <cell r="Y1522">
            <v>0</v>
          </cell>
          <cell r="Z1522">
            <v>0</v>
          </cell>
          <cell r="AA1522">
            <v>0</v>
          </cell>
          <cell r="AB1522">
            <v>0</v>
          </cell>
          <cell r="AC1522">
            <v>11976621.25</v>
          </cell>
          <cell r="AD1522">
            <v>0</v>
          </cell>
        </row>
        <row r="1522">
          <cell r="AF1522">
            <v>400108752</v>
          </cell>
          <cell r="AG1522">
            <v>0</v>
          </cell>
          <cell r="AH1522">
            <v>290564747.73</v>
          </cell>
          <cell r="AI1522">
            <v>0</v>
          </cell>
          <cell r="AJ1522">
            <v>0</v>
          </cell>
          <cell r="AK1522">
            <v>0</v>
          </cell>
          <cell r="AL1522">
            <v>43947299.35</v>
          </cell>
          <cell r="AM1522">
            <v>0</v>
          </cell>
          <cell r="AN1522">
            <v>199201281.96</v>
          </cell>
          <cell r="AO1522">
            <v>509491312.71</v>
          </cell>
          <cell r="AP1522">
            <v>933822081.04</v>
          </cell>
          <cell r="AQ1522">
            <v>1443313393.75</v>
          </cell>
          <cell r="AR1522">
            <v>141024012.29</v>
          </cell>
          <cell r="AS1522">
            <v>299378483.75</v>
          </cell>
          <cell r="AT1522">
            <v>69088816.67</v>
          </cell>
          <cell r="AU1522">
            <v>368467300.42</v>
          </cell>
          <cell r="AV1522">
            <v>933822081.04</v>
          </cell>
          <cell r="AW1522">
            <v>1302289381.46</v>
          </cell>
          <cell r="AX1522">
            <v>299378483.75</v>
          </cell>
          <cell r="AY1522">
            <v>1002910897.71</v>
          </cell>
          <cell r="AZ1522">
            <v>0.282938113191793</v>
          </cell>
          <cell r="BA1522">
            <v>0.717061886808207</v>
          </cell>
          <cell r="BB1522">
            <v>1.39457976835334</v>
          </cell>
          <cell r="BC1522">
            <v>0.229886297171805</v>
          </cell>
          <cell r="BD1522">
            <v>0.0530518160199881</v>
          </cell>
          <cell r="BE1522">
            <v>0.229886297171805</v>
          </cell>
          <cell r="BF1522">
            <v>0.770113702828195</v>
          </cell>
          <cell r="BG1522" t="e">
            <v>#N/A</v>
          </cell>
          <cell r="BH1522">
            <v>50759123.51</v>
          </cell>
          <cell r="BI1522">
            <v>344622007.7</v>
          </cell>
          <cell r="BJ1522" t="e">
            <v>#N/A</v>
          </cell>
        </row>
        <row r="1523">
          <cell r="A1523" t="str">
            <v>002418.SZ</v>
          </cell>
          <cell r="B1523" t="str">
            <v>康盛股份</v>
          </cell>
          <cell r="C1523">
            <v>22343564.13</v>
          </cell>
          <cell r="D1523">
            <v>255035698.51</v>
          </cell>
          <cell r="E1523">
            <v>0</v>
          </cell>
          <cell r="F1523">
            <v>0</v>
          </cell>
          <cell r="G1523">
            <v>0</v>
          </cell>
          <cell r="H1523">
            <v>0</v>
          </cell>
          <cell r="I1523">
            <v>433230483.62</v>
          </cell>
          <cell r="J1523">
            <v>3866913.47</v>
          </cell>
          <cell r="K1523">
            <v>27927419.19</v>
          </cell>
          <cell r="L1523">
            <v>0</v>
          </cell>
          <cell r="M1523">
            <v>0</v>
          </cell>
          <cell r="N1523">
            <v>0</v>
          </cell>
          <cell r="O1523">
            <v>0</v>
          </cell>
          <cell r="P1523">
            <v>33491832.66</v>
          </cell>
          <cell r="Q1523">
            <v>9359898.77</v>
          </cell>
          <cell r="R1523">
            <v>0</v>
          </cell>
          <cell r="S1523">
            <v>0</v>
          </cell>
          <cell r="T1523">
            <v>0</v>
          </cell>
          <cell r="U1523">
            <v>0</v>
          </cell>
          <cell r="V1523">
            <v>3607745.85</v>
          </cell>
          <cell r="W1523">
            <v>0</v>
          </cell>
          <cell r="X1523">
            <v>0</v>
          </cell>
          <cell r="Y1523">
            <v>0</v>
          </cell>
          <cell r="Z1523">
            <v>0</v>
          </cell>
          <cell r="AA1523">
            <v>0</v>
          </cell>
          <cell r="AB1523">
            <v>13884875.47</v>
          </cell>
          <cell r="AC1523">
            <v>67939999.97</v>
          </cell>
          <cell r="AD1523">
            <v>0</v>
          </cell>
        </row>
        <row r="1523">
          <cell r="AF1523">
            <v>1136400000</v>
          </cell>
          <cell r="AG1523">
            <v>0</v>
          </cell>
          <cell r="AH1523">
            <v>491951141.38</v>
          </cell>
          <cell r="AI1523">
            <v>0</v>
          </cell>
          <cell r="AJ1523">
            <v>31093852.36</v>
          </cell>
          <cell r="AK1523">
            <v>10999629.48</v>
          </cell>
          <cell r="AL1523">
            <v>34558636.65</v>
          </cell>
          <cell r="AM1523">
            <v>0</v>
          </cell>
          <cell r="AN1523">
            <v>-249773455.03</v>
          </cell>
          <cell r="AO1523">
            <v>870688431.64</v>
          </cell>
          <cell r="AP1523">
            <v>1455229804.84</v>
          </cell>
          <cell r="AQ1523">
            <v>2325918236.48</v>
          </cell>
          <cell r="AR1523">
            <v>615652733.13</v>
          </cell>
          <cell r="AS1523">
            <v>255035698.51</v>
          </cell>
          <cell r="AT1523">
            <v>0</v>
          </cell>
          <cell r="AU1523">
            <v>255035698.51</v>
          </cell>
          <cell r="AV1523">
            <v>1455229804.84</v>
          </cell>
          <cell r="AW1523">
            <v>1710265503.35</v>
          </cell>
          <cell r="AX1523">
            <v>255035698.51</v>
          </cell>
          <cell r="AY1523">
            <v>1455229804.84</v>
          </cell>
          <cell r="AZ1523">
            <v>0.149120530122631</v>
          </cell>
          <cell r="BA1523">
            <v>0.850879469877369</v>
          </cell>
          <cell r="BB1523">
            <v>1.17525458704994</v>
          </cell>
          <cell r="BC1523">
            <v>0.149120530122631</v>
          </cell>
          <cell r="BD1523">
            <v>0</v>
          </cell>
          <cell r="BE1523">
            <v>0.149120530122631</v>
          </cell>
          <cell r="BF1523">
            <v>0.850879469877369</v>
          </cell>
          <cell r="BG1523" t="e">
            <v>#N/A</v>
          </cell>
          <cell r="BH1523">
            <v>25150231.19</v>
          </cell>
          <cell r="BI1523">
            <v>506903759.74</v>
          </cell>
          <cell r="BJ1523" t="e">
            <v>#N/A</v>
          </cell>
        </row>
        <row r="1524">
          <cell r="A1524" t="str">
            <v>000707.SZ</v>
          </cell>
          <cell r="B1524" t="str">
            <v>双环科技</v>
          </cell>
          <cell r="C1524">
            <v>1059123.11</v>
          </cell>
          <cell r="D1524">
            <v>254875217.6</v>
          </cell>
          <cell r="E1524">
            <v>0</v>
          </cell>
          <cell r="F1524">
            <v>0</v>
          </cell>
          <cell r="G1524">
            <v>0</v>
          </cell>
          <cell r="H1524">
            <v>0</v>
          </cell>
          <cell r="I1524">
            <v>317616007.23</v>
          </cell>
          <cell r="J1524">
            <v>0</v>
          </cell>
          <cell r="K1524">
            <v>225531331.22</v>
          </cell>
          <cell r="L1524">
            <v>0</v>
          </cell>
          <cell r="M1524">
            <v>0</v>
          </cell>
          <cell r="N1524">
            <v>0</v>
          </cell>
          <cell r="O1524">
            <v>0</v>
          </cell>
          <cell r="P1524">
            <v>2964227.23</v>
          </cell>
          <cell r="Q1524">
            <v>15872172.1</v>
          </cell>
          <cell r="R1524">
            <v>0</v>
          </cell>
          <cell r="S1524">
            <v>0</v>
          </cell>
          <cell r="T1524">
            <v>0</v>
          </cell>
          <cell r="U1524">
            <v>19217355.63</v>
          </cell>
          <cell r="V1524">
            <v>22379400.46</v>
          </cell>
          <cell r="W1524">
            <v>0</v>
          </cell>
          <cell r="X1524">
            <v>746177000</v>
          </cell>
          <cell r="Y1524">
            <v>0</v>
          </cell>
          <cell r="Z1524">
            <v>0</v>
          </cell>
          <cell r="AA1524">
            <v>0</v>
          </cell>
          <cell r="AB1524">
            <v>400000</v>
          </cell>
          <cell r="AC1524">
            <v>7123333.36</v>
          </cell>
          <cell r="AD1524">
            <v>13116306</v>
          </cell>
        </row>
        <row r="1524">
          <cell r="AF1524">
            <v>464145765</v>
          </cell>
          <cell r="AG1524">
            <v>0</v>
          </cell>
          <cell r="AH1524">
            <v>1177114043.68</v>
          </cell>
          <cell r="AI1524">
            <v>0</v>
          </cell>
          <cell r="AJ1524">
            <v>6001697.69</v>
          </cell>
          <cell r="AK1524">
            <v>400186.93</v>
          </cell>
          <cell r="AL1524">
            <v>210074379.93</v>
          </cell>
          <cell r="AM1524">
            <v>0</v>
          </cell>
          <cell r="AN1524">
            <v>-1568095829.62</v>
          </cell>
          <cell r="AO1524">
            <v>1626331473.94</v>
          </cell>
          <cell r="AP1524">
            <v>289640243.61</v>
          </cell>
          <cell r="AQ1524">
            <v>1915971717.55</v>
          </cell>
          <cell r="AR1524">
            <v>592945594.71</v>
          </cell>
          <cell r="AS1524">
            <v>274092573.23</v>
          </cell>
          <cell r="AT1524">
            <v>759293306</v>
          </cell>
          <cell r="AU1524">
            <v>1033385879.23</v>
          </cell>
          <cell r="AV1524">
            <v>289640243.61</v>
          </cell>
          <cell r="AW1524">
            <v>1323026122.84</v>
          </cell>
          <cell r="AX1524">
            <v>274092573.23</v>
          </cell>
          <cell r="AY1524">
            <v>1048933549.61</v>
          </cell>
          <cell r="AZ1524">
            <v>0.781077456741171</v>
          </cell>
          <cell r="BA1524">
            <v>0.218922543258829</v>
          </cell>
          <cell r="BB1524">
            <v>4.56782561135203</v>
          </cell>
          <cell r="BC1524">
            <v>0.2071709458326</v>
          </cell>
          <cell r="BD1524">
            <v>0.573906510908572</v>
          </cell>
          <cell r="BE1524">
            <v>0.2071709458326</v>
          </cell>
          <cell r="BF1524">
            <v>0.7928290541674</v>
          </cell>
          <cell r="BG1524" t="e">
            <v>#N/A</v>
          </cell>
          <cell r="BH1524">
            <v>145258472.15</v>
          </cell>
          <cell r="BI1524">
            <v>-387570041.03</v>
          </cell>
          <cell r="BJ1524" t="e">
            <v>#N/A</v>
          </cell>
        </row>
        <row r="1525">
          <cell r="A1525" t="str">
            <v>002799.SZ</v>
          </cell>
          <cell r="B1525" t="str">
            <v>环球印务</v>
          </cell>
          <cell r="C1525">
            <v>0</v>
          </cell>
          <cell r="D1525">
            <v>254548419.99</v>
          </cell>
          <cell r="E1525">
            <v>0</v>
          </cell>
          <cell r="F1525">
            <v>0</v>
          </cell>
          <cell r="G1525">
            <v>0</v>
          </cell>
          <cell r="H1525">
            <v>0</v>
          </cell>
          <cell r="I1525">
            <v>282421604.96</v>
          </cell>
          <cell r="J1525">
            <v>0</v>
          </cell>
          <cell r="K1525">
            <v>36478596.37</v>
          </cell>
          <cell r="L1525">
            <v>0</v>
          </cell>
          <cell r="M1525">
            <v>0</v>
          </cell>
          <cell r="N1525">
            <v>0</v>
          </cell>
          <cell r="O1525">
            <v>0</v>
          </cell>
          <cell r="P1525">
            <v>19367391.87</v>
          </cell>
          <cell r="Q1525">
            <v>15702831.98</v>
          </cell>
          <cell r="R1525">
            <v>0</v>
          </cell>
          <cell r="S1525">
            <v>0</v>
          </cell>
          <cell r="T1525">
            <v>0</v>
          </cell>
          <cell r="U1525">
            <v>21000000</v>
          </cell>
          <cell r="V1525">
            <v>2353532.94</v>
          </cell>
          <cell r="W1525">
            <v>0</v>
          </cell>
          <cell r="X1525">
            <v>74160000</v>
          </cell>
          <cell r="Y1525">
            <v>0</v>
          </cell>
          <cell r="Z1525">
            <v>0</v>
          </cell>
          <cell r="AA1525">
            <v>0</v>
          </cell>
          <cell r="AB1525">
            <v>0</v>
          </cell>
          <cell r="AC1525">
            <v>0</v>
          </cell>
          <cell r="AD1525">
            <v>0</v>
          </cell>
        </row>
        <row r="1525">
          <cell r="AF1525">
            <v>252000000</v>
          </cell>
          <cell r="AG1525">
            <v>0</v>
          </cell>
          <cell r="AH1525">
            <v>45195070.59</v>
          </cell>
          <cell r="AI1525">
            <v>0</v>
          </cell>
          <cell r="AJ1525">
            <v>0</v>
          </cell>
          <cell r="AK1525">
            <v>0</v>
          </cell>
          <cell r="AL1525">
            <v>39271913.16</v>
          </cell>
          <cell r="AM1525">
            <v>0</v>
          </cell>
          <cell r="AN1525">
            <v>417122744.81</v>
          </cell>
          <cell r="AO1525">
            <v>706032378.11</v>
          </cell>
          <cell r="AP1525">
            <v>753589728.56</v>
          </cell>
          <cell r="AQ1525">
            <v>1459622106.67</v>
          </cell>
          <cell r="AR1525">
            <v>356323958.12</v>
          </cell>
          <cell r="AS1525">
            <v>275548419.99</v>
          </cell>
          <cell r="AT1525">
            <v>74160000</v>
          </cell>
          <cell r="AU1525">
            <v>349708419.99</v>
          </cell>
          <cell r="AV1525">
            <v>753589728.56</v>
          </cell>
          <cell r="AW1525">
            <v>1103298148.55</v>
          </cell>
          <cell r="AX1525">
            <v>275548419.99</v>
          </cell>
          <cell r="AY1525">
            <v>827749728.56</v>
          </cell>
          <cell r="AZ1525">
            <v>0.316966379803683</v>
          </cell>
          <cell r="BA1525">
            <v>0.683033620196317</v>
          </cell>
          <cell r="BB1525">
            <v>1.4640567761695</v>
          </cell>
          <cell r="BC1525">
            <v>0.249749734785776</v>
          </cell>
          <cell r="BD1525">
            <v>0.0672166450179076</v>
          </cell>
          <cell r="BE1525">
            <v>0.249749734785776</v>
          </cell>
          <cell r="BF1525">
            <v>0.750250265214224</v>
          </cell>
          <cell r="BG1525" t="e">
            <v>#N/A</v>
          </cell>
          <cell r="BH1525">
            <v>2533077.63</v>
          </cell>
          <cell r="BI1525">
            <v>146909312.76</v>
          </cell>
          <cell r="BJ1525" t="e">
            <v>#N/A</v>
          </cell>
        </row>
        <row r="1526">
          <cell r="A1526" t="str">
            <v>002334.SZ</v>
          </cell>
          <cell r="B1526" t="str">
            <v>英威腾</v>
          </cell>
          <cell r="C1526">
            <v>0</v>
          </cell>
          <cell r="D1526">
            <v>253354500</v>
          </cell>
          <cell r="E1526">
            <v>0</v>
          </cell>
          <cell r="F1526">
            <v>0</v>
          </cell>
          <cell r="G1526">
            <v>0</v>
          </cell>
          <cell r="H1526">
            <v>0</v>
          </cell>
          <cell r="I1526">
            <v>734393233.62</v>
          </cell>
          <cell r="J1526">
            <v>0</v>
          </cell>
          <cell r="K1526">
            <v>62277190.7</v>
          </cell>
          <cell r="L1526">
            <v>0</v>
          </cell>
          <cell r="M1526">
            <v>0</v>
          </cell>
          <cell r="N1526">
            <v>0</v>
          </cell>
          <cell r="O1526">
            <v>0</v>
          </cell>
          <cell r="P1526">
            <v>110453873.87</v>
          </cell>
          <cell r="Q1526">
            <v>6368988.59</v>
          </cell>
          <cell r="R1526">
            <v>0</v>
          </cell>
          <cell r="S1526">
            <v>0</v>
          </cell>
          <cell r="T1526">
            <v>0</v>
          </cell>
          <cell r="U1526">
            <v>0</v>
          </cell>
          <cell r="V1526">
            <v>8604965.2</v>
          </cell>
          <cell r="W1526">
            <v>0</v>
          </cell>
          <cell r="X1526">
            <v>130000000</v>
          </cell>
          <cell r="Y1526">
            <v>0</v>
          </cell>
          <cell r="Z1526">
            <v>0</v>
          </cell>
          <cell r="AA1526">
            <v>0</v>
          </cell>
          <cell r="AB1526">
            <v>0</v>
          </cell>
          <cell r="AC1526">
            <v>32105347.34</v>
          </cell>
          <cell r="AD1526">
            <v>0</v>
          </cell>
        </row>
        <row r="1526">
          <cell r="AF1526">
            <v>753465210</v>
          </cell>
          <cell r="AG1526">
            <v>0</v>
          </cell>
          <cell r="AH1526">
            <v>216067845.57</v>
          </cell>
          <cell r="AI1526">
            <v>17508582</v>
          </cell>
          <cell r="AJ1526">
            <v>-300570.3</v>
          </cell>
          <cell r="AK1526">
            <v>0</v>
          </cell>
          <cell r="AL1526">
            <v>149738721.7</v>
          </cell>
          <cell r="AM1526">
            <v>0</v>
          </cell>
          <cell r="AN1526">
            <v>796630957.52</v>
          </cell>
          <cell r="AO1526">
            <v>1337558099.32</v>
          </cell>
          <cell r="AP1526">
            <v>1933110746.49</v>
          </cell>
          <cell r="AQ1526">
            <v>3270668845.81</v>
          </cell>
          <cell r="AR1526">
            <v>954203599.32</v>
          </cell>
          <cell r="AS1526">
            <v>253354500</v>
          </cell>
          <cell r="AT1526">
            <v>130000000</v>
          </cell>
          <cell r="AU1526">
            <v>383354500</v>
          </cell>
          <cell r="AV1526">
            <v>1898093582.49</v>
          </cell>
          <cell r="AW1526">
            <v>2281448082.49</v>
          </cell>
          <cell r="AX1526">
            <v>253354500</v>
          </cell>
          <cell r="AY1526">
            <v>2028093582.49</v>
          </cell>
          <cell r="AZ1526">
            <v>0.16803121795417</v>
          </cell>
          <cell r="BA1526">
            <v>0.83196878204583</v>
          </cell>
          <cell r="BB1526">
            <v>1.20196817666761</v>
          </cell>
          <cell r="BC1526">
            <v>0.111049864314022</v>
          </cell>
          <cell r="BD1526">
            <v>0.0569813536401479</v>
          </cell>
          <cell r="BE1526">
            <v>0.111049864314022</v>
          </cell>
          <cell r="BF1526">
            <v>0.888950135685978</v>
          </cell>
          <cell r="BG1526" t="e">
            <v>#N/A</v>
          </cell>
          <cell r="BH1526">
            <v>-367993285.46</v>
          </cell>
          <cell r="BI1526">
            <v>1042250923.59</v>
          </cell>
          <cell r="BJ1526" t="e">
            <v>#N/A</v>
          </cell>
        </row>
        <row r="1527">
          <cell r="A1527" t="str">
            <v>002379.SZ</v>
          </cell>
          <cell r="B1527" t="str">
            <v>宏创控股</v>
          </cell>
          <cell r="C1527">
            <v>0</v>
          </cell>
          <cell r="D1527">
            <v>250239166.67</v>
          </cell>
          <cell r="E1527">
            <v>0</v>
          </cell>
          <cell r="F1527">
            <v>0</v>
          </cell>
          <cell r="G1527">
            <v>0</v>
          </cell>
          <cell r="H1527">
            <v>1482950</v>
          </cell>
          <cell r="I1527">
            <v>695073986.79</v>
          </cell>
          <cell r="J1527">
            <v>0</v>
          </cell>
          <cell r="K1527">
            <v>23941911.08</v>
          </cell>
          <cell r="L1527">
            <v>0</v>
          </cell>
          <cell r="M1527">
            <v>0</v>
          </cell>
          <cell r="N1527">
            <v>0</v>
          </cell>
          <cell r="O1527">
            <v>0</v>
          </cell>
          <cell r="P1527">
            <v>17059518.75</v>
          </cell>
          <cell r="Q1527">
            <v>16102494.73</v>
          </cell>
          <cell r="R1527">
            <v>0</v>
          </cell>
          <cell r="S1527">
            <v>0</v>
          </cell>
          <cell r="T1527">
            <v>0</v>
          </cell>
          <cell r="U1527">
            <v>8990029.6</v>
          </cell>
          <cell r="V1527">
            <v>860320</v>
          </cell>
          <cell r="W1527">
            <v>0</v>
          </cell>
          <cell r="X1527">
            <v>0</v>
          </cell>
          <cell r="Y1527">
            <v>0</v>
          </cell>
          <cell r="Z1527">
            <v>0</v>
          </cell>
          <cell r="AA1527">
            <v>0</v>
          </cell>
          <cell r="AB1527">
            <v>0</v>
          </cell>
          <cell r="AC1527">
            <v>0</v>
          </cell>
          <cell r="AD1527">
            <v>0</v>
          </cell>
        </row>
        <row r="1527">
          <cell r="AF1527">
            <v>926400000</v>
          </cell>
          <cell r="AG1527">
            <v>0</v>
          </cell>
          <cell r="AH1527">
            <v>568468695.85</v>
          </cell>
          <cell r="AI1527">
            <v>0</v>
          </cell>
          <cell r="AJ1527">
            <v>1309125</v>
          </cell>
          <cell r="AK1527">
            <v>0</v>
          </cell>
          <cell r="AL1527">
            <v>23275235.16</v>
          </cell>
          <cell r="AM1527">
            <v>0</v>
          </cell>
          <cell r="AN1527">
            <v>-131786460.66</v>
          </cell>
          <cell r="AO1527">
            <v>1013750377.62</v>
          </cell>
          <cell r="AP1527">
            <v>1387666595.35</v>
          </cell>
          <cell r="AQ1527">
            <v>2401416972.97</v>
          </cell>
          <cell r="AR1527">
            <v>753038231.35</v>
          </cell>
          <cell r="AS1527">
            <v>260712146.27</v>
          </cell>
          <cell r="AT1527">
            <v>0</v>
          </cell>
          <cell r="AU1527">
            <v>260712146.27</v>
          </cell>
          <cell r="AV1527">
            <v>1387666595.35</v>
          </cell>
          <cell r="AW1527">
            <v>1648378741.62</v>
          </cell>
          <cell r="AX1527">
            <v>260712146.27</v>
          </cell>
          <cell r="AY1527">
            <v>1387666595.35</v>
          </cell>
          <cell r="AZ1527">
            <v>0.158162769081683</v>
          </cell>
          <cell r="BA1527">
            <v>0.841837230918317</v>
          </cell>
          <cell r="BB1527">
            <v>1.18787808767872</v>
          </cell>
          <cell r="BC1527">
            <v>0.158162769081683</v>
          </cell>
          <cell r="BD1527">
            <v>0</v>
          </cell>
          <cell r="BE1527">
            <v>0.158162769081683</v>
          </cell>
          <cell r="BF1527">
            <v>0.841837230918317</v>
          </cell>
          <cell r="BG1527" t="e">
            <v>#N/A</v>
          </cell>
          <cell r="BH1527">
            <v>-44005815.13</v>
          </cell>
          <cell r="BI1527">
            <v>237544578.51</v>
          </cell>
          <cell r="BJ1527" t="e">
            <v>#N/A</v>
          </cell>
        </row>
        <row r="1528">
          <cell r="A1528" t="str">
            <v>603067.SH</v>
          </cell>
          <cell r="B1528" t="str">
            <v>振华股份</v>
          </cell>
          <cell r="C1528">
            <v>41224485.88</v>
          </cell>
          <cell r="D1528">
            <v>250233333.33</v>
          </cell>
          <cell r="E1528">
            <v>0</v>
          </cell>
          <cell r="F1528">
            <v>0</v>
          </cell>
          <cell r="G1528">
            <v>0</v>
          </cell>
          <cell r="H1528">
            <v>0</v>
          </cell>
          <cell r="I1528">
            <v>311404190.58</v>
          </cell>
          <cell r="J1528">
            <v>0</v>
          </cell>
          <cell r="K1528">
            <v>77984031.54</v>
          </cell>
          <cell r="L1528">
            <v>0</v>
          </cell>
          <cell r="M1528">
            <v>0</v>
          </cell>
          <cell r="N1528">
            <v>0</v>
          </cell>
          <cell r="O1528">
            <v>0</v>
          </cell>
          <cell r="P1528">
            <v>55073830.32</v>
          </cell>
          <cell r="Q1528">
            <v>39352155.36</v>
          </cell>
          <cell r="R1528">
            <v>0</v>
          </cell>
          <cell r="S1528">
            <v>0</v>
          </cell>
          <cell r="T1528">
            <v>0</v>
          </cell>
          <cell r="U1528">
            <v>0</v>
          </cell>
          <cell r="V1528">
            <v>10137717.63</v>
          </cell>
          <cell r="W1528">
            <v>0</v>
          </cell>
          <cell r="X1528">
            <v>429453577.78</v>
          </cell>
          <cell r="Y1528">
            <v>0</v>
          </cell>
          <cell r="Z1528">
            <v>0</v>
          </cell>
          <cell r="AA1528">
            <v>0</v>
          </cell>
          <cell r="AB1528">
            <v>0</v>
          </cell>
          <cell r="AC1528">
            <v>3762686.68</v>
          </cell>
          <cell r="AD1528">
            <v>0</v>
          </cell>
        </row>
        <row r="1528">
          <cell r="AF1528">
            <v>508416166</v>
          </cell>
          <cell r="AG1528">
            <v>0</v>
          </cell>
          <cell r="AH1528">
            <v>601449157.49</v>
          </cell>
          <cell r="AI1528">
            <v>33955600</v>
          </cell>
          <cell r="AJ1528">
            <v>0</v>
          </cell>
          <cell r="AK1528">
            <v>3761391.49</v>
          </cell>
          <cell r="AL1528">
            <v>95112936.42</v>
          </cell>
          <cell r="AM1528">
            <v>0</v>
          </cell>
          <cell r="AN1528">
            <v>915926307.04</v>
          </cell>
          <cell r="AO1528">
            <v>1218626009.1</v>
          </cell>
          <cell r="AP1528">
            <v>2158621558.44</v>
          </cell>
          <cell r="AQ1528">
            <v>3377247567.54</v>
          </cell>
          <cell r="AR1528">
            <v>538939097.99</v>
          </cell>
          <cell r="AS1528">
            <v>250233333.33</v>
          </cell>
          <cell r="AT1528">
            <v>429453577.78</v>
          </cell>
          <cell r="AU1528">
            <v>679686911.11</v>
          </cell>
          <cell r="AV1528">
            <v>2090710358.44</v>
          </cell>
          <cell r="AW1528">
            <v>2770397269.55</v>
          </cell>
          <cell r="AX1528">
            <v>250233333.33</v>
          </cell>
          <cell r="AY1528">
            <v>2520163936.22</v>
          </cell>
          <cell r="AZ1528">
            <v>0.245339149940905</v>
          </cell>
          <cell r="BA1528">
            <v>0.754660850059095</v>
          </cell>
          <cell r="BB1528">
            <v>1.32509855244471</v>
          </cell>
          <cell r="BC1528">
            <v>0.0903239892994284</v>
          </cell>
          <cell r="BD1528">
            <v>0.155015160641476</v>
          </cell>
          <cell r="BE1528">
            <v>0.0903239892994284</v>
          </cell>
          <cell r="BF1528">
            <v>0.909676010700572</v>
          </cell>
          <cell r="BG1528" t="e">
            <v>#N/A</v>
          </cell>
          <cell r="BH1528">
            <v>28858424.22</v>
          </cell>
          <cell r="BI1528">
            <v>656049261.16</v>
          </cell>
          <cell r="BJ1528" t="e">
            <v>#N/A</v>
          </cell>
        </row>
        <row r="1529">
          <cell r="A1529" t="str">
            <v>002030.SZ</v>
          </cell>
          <cell r="B1529" t="str">
            <v>达安基因</v>
          </cell>
          <cell r="C1529">
            <v>42126073.59</v>
          </cell>
          <cell r="D1529">
            <v>250231848.11</v>
          </cell>
          <cell r="E1529">
            <v>0</v>
          </cell>
          <cell r="F1529">
            <v>0</v>
          </cell>
          <cell r="G1529">
            <v>0</v>
          </cell>
          <cell r="H1529">
            <v>0</v>
          </cell>
          <cell r="I1529">
            <v>803932369.35</v>
          </cell>
          <cell r="J1529">
            <v>0</v>
          </cell>
          <cell r="K1529">
            <v>109837249.27</v>
          </cell>
          <cell r="L1529">
            <v>0</v>
          </cell>
          <cell r="M1529">
            <v>0</v>
          </cell>
          <cell r="N1529">
            <v>0</v>
          </cell>
          <cell r="O1529">
            <v>0</v>
          </cell>
          <cell r="P1529">
            <v>665608214.08</v>
          </cell>
          <cell r="Q1529">
            <v>372643696.72</v>
          </cell>
          <cell r="R1529">
            <v>0</v>
          </cell>
          <cell r="S1529">
            <v>0</v>
          </cell>
          <cell r="T1529">
            <v>0</v>
          </cell>
          <cell r="U1529">
            <v>6692674.84</v>
          </cell>
          <cell r="V1529">
            <v>29852861.66</v>
          </cell>
          <cell r="W1529">
            <v>0</v>
          </cell>
          <cell r="X1529">
            <v>0</v>
          </cell>
          <cell r="Y1529">
            <v>0</v>
          </cell>
          <cell r="Z1529">
            <v>0</v>
          </cell>
          <cell r="AA1529">
            <v>0</v>
          </cell>
          <cell r="AB1529">
            <v>0</v>
          </cell>
          <cell r="AC1529">
            <v>29839053.11</v>
          </cell>
          <cell r="AD1529">
            <v>0</v>
          </cell>
        </row>
        <row r="1529">
          <cell r="AF1529">
            <v>1403446032</v>
          </cell>
          <cell r="AG1529">
            <v>0</v>
          </cell>
          <cell r="AH1529">
            <v>672440532.47</v>
          </cell>
          <cell r="AI1529">
            <v>0</v>
          </cell>
          <cell r="AJ1529">
            <v>732452.23</v>
          </cell>
          <cell r="AK1529">
            <v>0</v>
          </cell>
          <cell r="AL1529">
            <v>357140404.66</v>
          </cell>
          <cell r="AM1529">
            <v>0</v>
          </cell>
          <cell r="AN1529">
            <v>3875232728.33</v>
          </cell>
          <cell r="AO1529">
            <v>2310764040.73</v>
          </cell>
          <cell r="AP1529">
            <v>6308992149.69</v>
          </cell>
          <cell r="AQ1529">
            <v>8619756190.42</v>
          </cell>
          <cell r="AR1529">
            <v>2053839517.78</v>
          </cell>
          <cell r="AS1529">
            <v>256924522.95</v>
          </cell>
          <cell r="AT1529">
            <v>0</v>
          </cell>
          <cell r="AU1529">
            <v>256924522.95</v>
          </cell>
          <cell r="AV1529">
            <v>6308992149.69</v>
          </cell>
          <cell r="AW1529">
            <v>6565916672.64</v>
          </cell>
          <cell r="AX1529">
            <v>256924522.95</v>
          </cell>
          <cell r="AY1529">
            <v>6308992149.69</v>
          </cell>
          <cell r="AZ1529">
            <v>0.0391300310009412</v>
          </cell>
          <cell r="BA1529">
            <v>0.960869968999059</v>
          </cell>
          <cell r="BB1529">
            <v>1.04072354456213</v>
          </cell>
          <cell r="BC1529">
            <v>0.0391300310009412</v>
          </cell>
          <cell r="BD1529">
            <v>0</v>
          </cell>
          <cell r="BE1529">
            <v>0.0391300310009412</v>
          </cell>
          <cell r="BF1529">
            <v>0.960869968999059</v>
          </cell>
          <cell r="BG1529">
            <v>3249759781.77</v>
          </cell>
          <cell r="BH1529">
            <v>-2882432009.09</v>
          </cell>
          <cell r="BI1529">
            <v>4295880240.95</v>
          </cell>
          <cell r="BJ1529">
            <v>4.10648716718275</v>
          </cell>
        </row>
        <row r="1530">
          <cell r="A1530" t="str">
            <v>603015.SH</v>
          </cell>
          <cell r="B1530" t="str">
            <v>弘讯科技</v>
          </cell>
          <cell r="C1530">
            <v>0</v>
          </cell>
          <cell r="D1530">
            <v>250185209.55</v>
          </cell>
          <cell r="E1530">
            <v>0</v>
          </cell>
          <cell r="F1530">
            <v>0</v>
          </cell>
          <cell r="G1530">
            <v>0</v>
          </cell>
          <cell r="H1530">
            <v>0</v>
          </cell>
          <cell r="I1530">
            <v>194142630.07</v>
          </cell>
          <cell r="J1530">
            <v>574824.76</v>
          </cell>
          <cell r="K1530">
            <v>15310210.67</v>
          </cell>
          <cell r="L1530">
            <v>0</v>
          </cell>
          <cell r="M1530">
            <v>0</v>
          </cell>
          <cell r="N1530">
            <v>0</v>
          </cell>
          <cell r="O1530">
            <v>0</v>
          </cell>
          <cell r="P1530">
            <v>39202632.01</v>
          </cell>
          <cell r="Q1530">
            <v>12022867.46</v>
          </cell>
          <cell r="R1530">
            <v>0</v>
          </cell>
          <cell r="S1530">
            <v>0</v>
          </cell>
          <cell r="T1530">
            <v>0</v>
          </cell>
          <cell r="U1530">
            <v>19638613.93</v>
          </cell>
          <cell r="V1530">
            <v>515202.83</v>
          </cell>
          <cell r="W1530">
            <v>0</v>
          </cell>
          <cell r="X1530">
            <v>270783480.36</v>
          </cell>
          <cell r="Y1530">
            <v>0</v>
          </cell>
          <cell r="Z1530">
            <v>0</v>
          </cell>
          <cell r="AA1530">
            <v>0</v>
          </cell>
          <cell r="AB1530">
            <v>105142.5</v>
          </cell>
          <cell r="AC1530">
            <v>1788733.33</v>
          </cell>
          <cell r="AD1530">
            <v>0</v>
          </cell>
        </row>
        <row r="1530">
          <cell r="AF1530">
            <v>404219000</v>
          </cell>
          <cell r="AG1530">
            <v>0</v>
          </cell>
          <cell r="AH1530">
            <v>454412639.76</v>
          </cell>
          <cell r="AI1530">
            <v>0</v>
          </cell>
          <cell r="AJ1530">
            <v>37123628.1</v>
          </cell>
          <cell r="AK1530">
            <v>0</v>
          </cell>
          <cell r="AL1530">
            <v>51589299.97</v>
          </cell>
          <cell r="AM1530">
            <v>0</v>
          </cell>
          <cell r="AN1530">
            <v>364532108.54</v>
          </cell>
          <cell r="AO1530">
            <v>804269547.47</v>
          </cell>
          <cell r="AP1530">
            <v>1311876676.37</v>
          </cell>
          <cell r="AQ1530">
            <v>2116146223.84</v>
          </cell>
          <cell r="AR1530">
            <v>263662243.63</v>
          </cell>
          <cell r="AS1530">
            <v>269823823.48</v>
          </cell>
          <cell r="AT1530">
            <v>270783480.36</v>
          </cell>
          <cell r="AU1530">
            <v>540607303.84</v>
          </cell>
          <cell r="AV1530">
            <v>1311876676.37</v>
          </cell>
          <cell r="AW1530">
            <v>1852483980.21</v>
          </cell>
          <cell r="AX1530">
            <v>269823823.48</v>
          </cell>
          <cell r="AY1530">
            <v>1582660156.73</v>
          </cell>
          <cell r="AZ1530">
            <v>0.291828328673976</v>
          </cell>
          <cell r="BA1530">
            <v>0.708171671326024</v>
          </cell>
          <cell r="BB1530">
            <v>1.41208698468203</v>
          </cell>
          <cell r="BC1530">
            <v>0.145655145395326</v>
          </cell>
          <cell r="BD1530">
            <v>0.14617318327865</v>
          </cell>
          <cell r="BE1530">
            <v>0.145655145395326</v>
          </cell>
          <cell r="BF1530">
            <v>0.854344854604674</v>
          </cell>
          <cell r="BG1530" t="e">
            <v>#N/A</v>
          </cell>
          <cell r="BH1530">
            <v>-239363848.52</v>
          </cell>
          <cell r="BI1530">
            <v>816678211.88</v>
          </cell>
          <cell r="BJ1530" t="e">
            <v>#N/A</v>
          </cell>
        </row>
        <row r="1531">
          <cell r="A1531" t="str">
            <v>603628.SH</v>
          </cell>
          <cell r="B1531" t="str">
            <v>清源股份</v>
          </cell>
          <cell r="C1531">
            <v>0</v>
          </cell>
          <cell r="D1531">
            <v>250023142.35</v>
          </cell>
          <cell r="E1531">
            <v>0</v>
          </cell>
          <cell r="F1531">
            <v>0</v>
          </cell>
          <cell r="G1531">
            <v>0</v>
          </cell>
          <cell r="H1531">
            <v>0</v>
          </cell>
          <cell r="I1531">
            <v>279378822.66</v>
          </cell>
          <cell r="J1531">
            <v>0</v>
          </cell>
          <cell r="K1531">
            <v>9594310.41</v>
          </cell>
          <cell r="L1531">
            <v>0</v>
          </cell>
          <cell r="M1531">
            <v>0</v>
          </cell>
          <cell r="N1531">
            <v>0</v>
          </cell>
          <cell r="O1531">
            <v>0</v>
          </cell>
          <cell r="P1531">
            <v>10740578.46</v>
          </cell>
          <cell r="Q1531">
            <v>10126397.16</v>
          </cell>
          <cell r="R1531">
            <v>0</v>
          </cell>
          <cell r="S1531">
            <v>0</v>
          </cell>
          <cell r="T1531">
            <v>0</v>
          </cell>
          <cell r="U1531">
            <v>32876436.07</v>
          </cell>
          <cell r="V1531">
            <v>0</v>
          </cell>
          <cell r="W1531">
            <v>0</v>
          </cell>
          <cell r="X1531">
            <v>125500000</v>
          </cell>
          <cell r="Y1531">
            <v>0</v>
          </cell>
          <cell r="Z1531">
            <v>0</v>
          </cell>
          <cell r="AA1531">
            <v>0</v>
          </cell>
          <cell r="AB1531">
            <v>1437340.72</v>
          </cell>
          <cell r="AC1531">
            <v>2437096.25</v>
          </cell>
          <cell r="AD1531">
            <v>0</v>
          </cell>
        </row>
        <row r="1531">
          <cell r="AF1531">
            <v>273800000</v>
          </cell>
          <cell r="AG1531">
            <v>0</v>
          </cell>
          <cell r="AH1531">
            <v>395307313.3</v>
          </cell>
          <cell r="AI1531">
            <v>0</v>
          </cell>
          <cell r="AJ1531">
            <v>-9456213.38</v>
          </cell>
          <cell r="AK1531">
            <v>0</v>
          </cell>
          <cell r="AL1531">
            <v>27629087.12</v>
          </cell>
          <cell r="AM1531">
            <v>0</v>
          </cell>
          <cell r="AN1531">
            <v>301694406.9</v>
          </cell>
          <cell r="AO1531">
            <v>722114124.08</v>
          </cell>
          <cell r="AP1531">
            <v>988974593.94</v>
          </cell>
          <cell r="AQ1531">
            <v>1711088718.02</v>
          </cell>
          <cell r="AR1531">
            <v>313714545.66</v>
          </cell>
          <cell r="AS1531">
            <v>282899578.42</v>
          </cell>
          <cell r="AT1531">
            <v>125500000</v>
          </cell>
          <cell r="AU1531">
            <v>408399578.42</v>
          </cell>
          <cell r="AV1531">
            <v>988974593.94</v>
          </cell>
          <cell r="AW1531">
            <v>1397374172.36</v>
          </cell>
          <cell r="AX1531">
            <v>282899578.42</v>
          </cell>
          <cell r="AY1531">
            <v>1114474593.94</v>
          </cell>
          <cell r="AZ1531">
            <v>0.292262148891919</v>
          </cell>
          <cell r="BA1531">
            <v>0.707737851108081</v>
          </cell>
          <cell r="BB1531">
            <v>1.4129525479446</v>
          </cell>
          <cell r="BC1531">
            <v>0.202450842455615</v>
          </cell>
          <cell r="BD1531">
            <v>0.0898113064363035</v>
          </cell>
          <cell r="BE1531">
            <v>0.202450842455615</v>
          </cell>
          <cell r="BF1531">
            <v>0.797549157544385</v>
          </cell>
          <cell r="BG1531" t="e">
            <v>#N/A</v>
          </cell>
          <cell r="BH1531">
            <v>17987643.92</v>
          </cell>
          <cell r="BI1531">
            <v>247426003.48</v>
          </cell>
          <cell r="BJ1531" t="e">
            <v>#N/A</v>
          </cell>
        </row>
        <row r="1532">
          <cell r="A1532" t="str">
            <v>000402.SZ</v>
          </cell>
          <cell r="B1532" t="str">
            <v>金融街</v>
          </cell>
          <cell r="C1532">
            <v>4033927516.02</v>
          </cell>
          <cell r="D1532">
            <v>250000000</v>
          </cell>
          <cell r="E1532">
            <v>0</v>
          </cell>
          <cell r="F1532">
            <v>0</v>
          </cell>
          <cell r="G1532">
            <v>0</v>
          </cell>
          <cell r="H1532">
            <v>0</v>
          </cell>
          <cell r="I1532">
            <v>9968863001.52</v>
          </cell>
          <cell r="J1532">
            <v>219670584.75</v>
          </cell>
          <cell r="K1532">
            <v>21472121547.51</v>
          </cell>
          <cell r="L1532">
            <v>0</v>
          </cell>
          <cell r="M1532">
            <v>0</v>
          </cell>
          <cell r="N1532">
            <v>0</v>
          </cell>
          <cell r="O1532">
            <v>0</v>
          </cell>
          <cell r="P1532">
            <v>206713490.53</v>
          </cell>
          <cell r="Q1532">
            <v>3913435967.8</v>
          </cell>
          <cell r="R1532">
            <v>0</v>
          </cell>
          <cell r="S1532">
            <v>0</v>
          </cell>
          <cell r="T1532">
            <v>0</v>
          </cell>
          <cell r="U1532">
            <v>9109032186.44</v>
          </cell>
          <cell r="V1532">
            <v>1890367016.82</v>
          </cell>
          <cell r="W1532">
            <v>0</v>
          </cell>
          <cell r="X1532">
            <v>41918996421.38</v>
          </cell>
          <cell r="Y1532">
            <v>31227257850.76</v>
          </cell>
          <cell r="Z1532">
            <v>0</v>
          </cell>
          <cell r="AA1532">
            <v>0</v>
          </cell>
          <cell r="AB1532">
            <v>0</v>
          </cell>
          <cell r="AC1532">
            <v>0</v>
          </cell>
          <cell r="AD1532">
            <v>0</v>
          </cell>
        </row>
        <row r="1532">
          <cell r="AF1532">
            <v>2988929907</v>
          </cell>
          <cell r="AG1532">
            <v>0</v>
          </cell>
          <cell r="AH1532">
            <v>6889550306.55</v>
          </cell>
          <cell r="AI1532">
            <v>0</v>
          </cell>
          <cell r="AJ1532">
            <v>747257353.68</v>
          </cell>
          <cell r="AK1532">
            <v>0</v>
          </cell>
          <cell r="AL1532">
            <v>1494464953.5</v>
          </cell>
          <cell r="AM1532">
            <v>0</v>
          </cell>
          <cell r="AN1532">
            <v>24472519231.22</v>
          </cell>
          <cell r="AO1532">
            <v>124210385583.53</v>
          </cell>
          <cell r="AP1532">
            <v>36592721751.95</v>
          </cell>
          <cell r="AQ1532">
            <v>160803107335.48</v>
          </cell>
          <cell r="AR1532">
            <v>41705099124.95</v>
          </cell>
          <cell r="AS1532">
            <v>9359032186.44</v>
          </cell>
          <cell r="AT1532">
            <v>73146254272.14</v>
          </cell>
          <cell r="AU1532">
            <v>82505286458.58</v>
          </cell>
          <cell r="AV1532">
            <v>36592721751.95</v>
          </cell>
          <cell r="AW1532">
            <v>119098008210.53</v>
          </cell>
          <cell r="AX1532">
            <v>9359032186.44</v>
          </cell>
          <cell r="AY1532">
            <v>109738976024.09</v>
          </cell>
          <cell r="AZ1532">
            <v>0.692751186172107</v>
          </cell>
          <cell r="BA1532">
            <v>0.307248813827893</v>
          </cell>
          <cell r="BB1532">
            <v>3.25469116557812</v>
          </cell>
          <cell r="BC1532">
            <v>0.0785826087863367</v>
          </cell>
          <cell r="BD1532">
            <v>0.61416857738577</v>
          </cell>
          <cell r="BE1532">
            <v>0.0785826087863367</v>
          </cell>
          <cell r="BF1532">
            <v>0.921417391213663</v>
          </cell>
          <cell r="BG1532">
            <v>43991297134.83</v>
          </cell>
          <cell r="BH1532">
            <v>-52612668934.72</v>
          </cell>
          <cell r="BI1532">
            <v>98811163642.92</v>
          </cell>
          <cell r="BJ1532">
            <v>1.80246997916965</v>
          </cell>
        </row>
        <row r="1533">
          <cell r="A1533" t="str">
            <v>601996.SH</v>
          </cell>
          <cell r="B1533" t="str">
            <v>丰林集团</v>
          </cell>
          <cell r="C1533">
            <v>14371126.03</v>
          </cell>
          <cell r="D1533">
            <v>250000000</v>
          </cell>
          <cell r="E1533">
            <v>0</v>
          </cell>
          <cell r="F1533">
            <v>0</v>
          </cell>
          <cell r="G1533">
            <v>0</v>
          </cell>
          <cell r="H1533">
            <v>0</v>
          </cell>
          <cell r="I1533">
            <v>215083819.63</v>
          </cell>
          <cell r="J1533">
            <v>0</v>
          </cell>
          <cell r="K1533">
            <v>29747955.36</v>
          </cell>
          <cell r="L1533">
            <v>0</v>
          </cell>
          <cell r="M1533">
            <v>0</v>
          </cell>
          <cell r="N1533">
            <v>0</v>
          </cell>
          <cell r="O1533">
            <v>0</v>
          </cell>
          <cell r="P1533">
            <v>3139103.88</v>
          </cell>
          <cell r="Q1533">
            <v>6299898.84</v>
          </cell>
          <cell r="R1533">
            <v>0</v>
          </cell>
          <cell r="S1533">
            <v>0</v>
          </cell>
          <cell r="T1533">
            <v>0</v>
          </cell>
          <cell r="U1533">
            <v>82600852</v>
          </cell>
          <cell r="V1533">
            <v>0</v>
          </cell>
          <cell r="W1533">
            <v>0</v>
          </cell>
          <cell r="X1533">
            <v>115440120</v>
          </cell>
          <cell r="Y1533">
            <v>0</v>
          </cell>
          <cell r="Z1533">
            <v>0</v>
          </cell>
          <cell r="AA1533">
            <v>0</v>
          </cell>
          <cell r="AB1533">
            <v>0</v>
          </cell>
          <cell r="AC1533">
            <v>11373366.64</v>
          </cell>
          <cell r="AD1533">
            <v>0</v>
          </cell>
        </row>
        <row r="1533">
          <cell r="AF1533">
            <v>1145622800</v>
          </cell>
          <cell r="AG1533">
            <v>0</v>
          </cell>
          <cell r="AH1533">
            <v>752855248.08</v>
          </cell>
          <cell r="AI1533">
            <v>64726777.19</v>
          </cell>
          <cell r="AJ1533">
            <v>23571980.88</v>
          </cell>
          <cell r="AK1533">
            <v>0</v>
          </cell>
          <cell r="AL1533">
            <v>126629777.57</v>
          </cell>
          <cell r="AM1533">
            <v>0</v>
          </cell>
          <cell r="AN1533">
            <v>815779996.32</v>
          </cell>
          <cell r="AO1533">
            <v>728056242.38</v>
          </cell>
          <cell r="AP1533">
            <v>2929186580.04</v>
          </cell>
          <cell r="AQ1533">
            <v>3657242822.42</v>
          </cell>
          <cell r="AR1533">
            <v>280015270.38</v>
          </cell>
          <cell r="AS1533">
            <v>332600852</v>
          </cell>
          <cell r="AT1533">
            <v>115440120</v>
          </cell>
          <cell r="AU1533">
            <v>448040972</v>
          </cell>
          <cell r="AV1533">
            <v>2799733025.66</v>
          </cell>
          <cell r="AW1533">
            <v>3247773997.66</v>
          </cell>
          <cell r="AX1533">
            <v>332600852</v>
          </cell>
          <cell r="AY1533">
            <v>2915173145.66</v>
          </cell>
          <cell r="AZ1533">
            <v>0.137953248077856</v>
          </cell>
          <cell r="BA1533">
            <v>0.862046751922144</v>
          </cell>
          <cell r="BB1533">
            <v>1.1600298913838</v>
          </cell>
          <cell r="BC1533">
            <v>0.102408865961621</v>
          </cell>
          <cell r="BD1533">
            <v>0.0355443821162353</v>
          </cell>
          <cell r="BE1533">
            <v>0.102408865961621</v>
          </cell>
          <cell r="BF1533">
            <v>0.897591134038379</v>
          </cell>
          <cell r="BG1533" t="e">
            <v>#N/A</v>
          </cell>
          <cell r="BH1533">
            <v>-364055663.06</v>
          </cell>
          <cell r="BI1533">
            <v>1160570188.12</v>
          </cell>
          <cell r="BJ1533" t="e">
            <v>#N/A</v>
          </cell>
        </row>
        <row r="1534">
          <cell r="A1534" t="str">
            <v>603396.SH</v>
          </cell>
          <cell r="B1534" t="str">
            <v>金辰股份</v>
          </cell>
          <cell r="C1534">
            <v>227102.05</v>
          </cell>
          <cell r="D1534">
            <v>250000000</v>
          </cell>
          <cell r="E1534">
            <v>0</v>
          </cell>
          <cell r="F1534">
            <v>0</v>
          </cell>
          <cell r="G1534">
            <v>0</v>
          </cell>
          <cell r="H1534">
            <v>0</v>
          </cell>
          <cell r="I1534">
            <v>585154365.69</v>
          </cell>
          <cell r="J1534">
            <v>0</v>
          </cell>
          <cell r="K1534">
            <v>592200839.2</v>
          </cell>
          <cell r="L1534">
            <v>0</v>
          </cell>
          <cell r="M1534">
            <v>0</v>
          </cell>
          <cell r="N1534">
            <v>0</v>
          </cell>
          <cell r="O1534">
            <v>0</v>
          </cell>
          <cell r="P1534">
            <v>16409227.13</v>
          </cell>
          <cell r="Q1534">
            <v>18957947.86</v>
          </cell>
          <cell r="R1534">
            <v>0</v>
          </cell>
          <cell r="S1534">
            <v>0</v>
          </cell>
          <cell r="T1534">
            <v>0</v>
          </cell>
          <cell r="U1534">
            <v>5293243.48</v>
          </cell>
          <cell r="V1534">
            <v>75722556.04</v>
          </cell>
          <cell r="W1534">
            <v>0</v>
          </cell>
          <cell r="X1534">
            <v>0</v>
          </cell>
          <cell r="Y1534">
            <v>0</v>
          </cell>
          <cell r="Z1534">
            <v>0</v>
          </cell>
          <cell r="AA1534">
            <v>0</v>
          </cell>
          <cell r="AB1534">
            <v>0</v>
          </cell>
          <cell r="AC1534">
            <v>359079.83</v>
          </cell>
          <cell r="AD1534">
            <v>0</v>
          </cell>
        </row>
        <row r="1534">
          <cell r="AF1534">
            <v>115999882</v>
          </cell>
          <cell r="AG1534">
            <v>0</v>
          </cell>
          <cell r="AH1534">
            <v>782745900.34</v>
          </cell>
          <cell r="AI1534">
            <v>0</v>
          </cell>
          <cell r="AJ1534">
            <v>58884.36</v>
          </cell>
          <cell r="AK1534">
            <v>18184998.38</v>
          </cell>
          <cell r="AL1534">
            <v>36155390.68</v>
          </cell>
          <cell r="AM1534">
            <v>0</v>
          </cell>
          <cell r="AN1534">
            <v>462505154.05</v>
          </cell>
          <cell r="AO1534">
            <v>1544324361.28</v>
          </cell>
          <cell r="AP1534">
            <v>1415650209.81</v>
          </cell>
          <cell r="AQ1534">
            <v>2959974571.09</v>
          </cell>
          <cell r="AR1534">
            <v>1289031117.8</v>
          </cell>
          <cell r="AS1534">
            <v>255293243.48</v>
          </cell>
          <cell r="AT1534">
            <v>0</v>
          </cell>
          <cell r="AU1534">
            <v>255293243.48</v>
          </cell>
          <cell r="AV1534">
            <v>1415650209.81</v>
          </cell>
          <cell r="AW1534">
            <v>1670943453.29</v>
          </cell>
          <cell r="AX1534">
            <v>255293243.48</v>
          </cell>
          <cell r="AY1534">
            <v>1415650209.81</v>
          </cell>
          <cell r="AZ1534">
            <v>0.152783891625621</v>
          </cell>
          <cell r="BA1534">
            <v>0.847216108374379</v>
          </cell>
          <cell r="BB1534">
            <v>1.18033638656703</v>
          </cell>
          <cell r="BC1534">
            <v>0.152783891625621</v>
          </cell>
          <cell r="BD1534">
            <v>0</v>
          </cell>
          <cell r="BE1534">
            <v>0.152783891625621</v>
          </cell>
          <cell r="BF1534">
            <v>0.847216108374379</v>
          </cell>
          <cell r="BG1534" t="e">
            <v>#N/A</v>
          </cell>
          <cell r="BH1534">
            <v>-476027479.35</v>
          </cell>
          <cell r="BI1534">
            <v>1157897123.8</v>
          </cell>
          <cell r="BJ1534" t="e">
            <v>#N/A</v>
          </cell>
        </row>
        <row r="1535">
          <cell r="A1535" t="str">
            <v>002167.SZ</v>
          </cell>
          <cell r="B1535" t="str">
            <v>东方锆业</v>
          </cell>
          <cell r="C1535">
            <v>3239330.48</v>
          </cell>
          <cell r="D1535">
            <v>249800000</v>
          </cell>
          <cell r="E1535">
            <v>0</v>
          </cell>
          <cell r="F1535">
            <v>0</v>
          </cell>
          <cell r="G1535">
            <v>0</v>
          </cell>
          <cell r="H1535">
            <v>0</v>
          </cell>
          <cell r="I1535">
            <v>282990928.69</v>
          </cell>
          <cell r="J1535">
            <v>0</v>
          </cell>
          <cell r="K1535">
            <v>36883687.61</v>
          </cell>
          <cell r="L1535">
            <v>0</v>
          </cell>
          <cell r="M1535">
            <v>0</v>
          </cell>
          <cell r="N1535">
            <v>0</v>
          </cell>
          <cell r="O1535">
            <v>0</v>
          </cell>
          <cell r="P1535">
            <v>7341529.55</v>
          </cell>
          <cell r="Q1535">
            <v>20677390.96</v>
          </cell>
          <cell r="R1535">
            <v>0</v>
          </cell>
          <cell r="S1535">
            <v>0</v>
          </cell>
          <cell r="T1535">
            <v>0</v>
          </cell>
          <cell r="U1535">
            <v>0</v>
          </cell>
          <cell r="V1535">
            <v>30310759.47</v>
          </cell>
          <cell r="W1535">
            <v>0</v>
          </cell>
          <cell r="X1535">
            <v>0</v>
          </cell>
          <cell r="Y1535">
            <v>0</v>
          </cell>
          <cell r="Z1535">
            <v>0</v>
          </cell>
          <cell r="AA1535">
            <v>0</v>
          </cell>
          <cell r="AB1535">
            <v>0</v>
          </cell>
          <cell r="AC1535">
            <v>8287666.27</v>
          </cell>
          <cell r="AD1535">
            <v>0</v>
          </cell>
        </row>
        <row r="1535">
          <cell r="AF1535">
            <v>771399000</v>
          </cell>
          <cell r="AG1535">
            <v>0</v>
          </cell>
          <cell r="AH1535">
            <v>1063541869.77</v>
          </cell>
          <cell r="AI1535">
            <v>191777290</v>
          </cell>
          <cell r="AJ1535">
            <v>-77376003.37</v>
          </cell>
          <cell r="AK1535">
            <v>0</v>
          </cell>
          <cell r="AL1535">
            <v>37994765.31</v>
          </cell>
          <cell r="AM1535">
            <v>0</v>
          </cell>
          <cell r="AN1535">
            <v>-374726079.43</v>
          </cell>
          <cell r="AO1535">
            <v>639531293.03</v>
          </cell>
          <cell r="AP1535">
            <v>1612610842.28</v>
          </cell>
          <cell r="AQ1535">
            <v>2252142135.31</v>
          </cell>
          <cell r="AR1535">
            <v>389731293.03</v>
          </cell>
          <cell r="AS1535">
            <v>249800000</v>
          </cell>
          <cell r="AT1535">
            <v>0</v>
          </cell>
          <cell r="AU1535">
            <v>249800000</v>
          </cell>
          <cell r="AV1535">
            <v>1229056262.28</v>
          </cell>
          <cell r="AW1535">
            <v>1478856262.28</v>
          </cell>
          <cell r="AX1535">
            <v>249800000</v>
          </cell>
          <cell r="AY1535">
            <v>1229056262.28</v>
          </cell>
          <cell r="AZ1535">
            <v>0.168914320053577</v>
          </cell>
          <cell r="BA1535">
            <v>0.831085679946423</v>
          </cell>
          <cell r="BB1535">
            <v>1.20324537424886</v>
          </cell>
          <cell r="BC1535">
            <v>0.168914320053577</v>
          </cell>
          <cell r="BD1535">
            <v>0</v>
          </cell>
          <cell r="BE1535">
            <v>0.168914320053577</v>
          </cell>
          <cell r="BF1535">
            <v>0.831085679946423</v>
          </cell>
          <cell r="BG1535" t="e">
            <v>#N/A</v>
          </cell>
          <cell r="BH1535">
            <v>136426702.04</v>
          </cell>
          <cell r="BI1535">
            <v>-107159713.14</v>
          </cell>
          <cell r="BJ1535" t="e">
            <v>#N/A</v>
          </cell>
        </row>
        <row r="1536">
          <cell r="A1536" t="str">
            <v>603839.SH</v>
          </cell>
          <cell r="B1536" t="str">
            <v>安正时尚</v>
          </cell>
          <cell r="C1536">
            <v>698447.72</v>
          </cell>
          <cell r="D1536">
            <v>249191408.53</v>
          </cell>
          <cell r="E1536">
            <v>0</v>
          </cell>
          <cell r="F1536">
            <v>0</v>
          </cell>
          <cell r="G1536">
            <v>0</v>
          </cell>
          <cell r="H1536">
            <v>0</v>
          </cell>
          <cell r="I1536">
            <v>333606471</v>
          </cell>
          <cell r="J1536">
            <v>0</v>
          </cell>
          <cell r="K1536">
            <v>127441416.65</v>
          </cell>
          <cell r="L1536">
            <v>0</v>
          </cell>
          <cell r="M1536">
            <v>0</v>
          </cell>
          <cell r="N1536">
            <v>0</v>
          </cell>
          <cell r="O1536">
            <v>0</v>
          </cell>
          <cell r="P1536">
            <v>74642121.16</v>
          </cell>
          <cell r="Q1536">
            <v>69161468.64</v>
          </cell>
          <cell r="R1536">
            <v>0</v>
          </cell>
          <cell r="S1536">
            <v>0</v>
          </cell>
          <cell r="T1536">
            <v>0</v>
          </cell>
          <cell r="U1536">
            <v>0</v>
          </cell>
          <cell r="V1536">
            <v>153546833.38</v>
          </cell>
          <cell r="W1536">
            <v>0</v>
          </cell>
          <cell r="X1536">
            <v>0</v>
          </cell>
          <cell r="Y1536">
            <v>0</v>
          </cell>
          <cell r="Z1536">
            <v>0</v>
          </cell>
          <cell r="AA1536">
            <v>0</v>
          </cell>
          <cell r="AB1536">
            <v>0</v>
          </cell>
          <cell r="AC1536">
            <v>60152962.35</v>
          </cell>
          <cell r="AD1536">
            <v>0</v>
          </cell>
        </row>
        <row r="1536">
          <cell r="AF1536">
            <v>400102220</v>
          </cell>
          <cell r="AG1536">
            <v>0</v>
          </cell>
          <cell r="AH1536">
            <v>958184884.14</v>
          </cell>
          <cell r="AI1536">
            <v>123960936.24</v>
          </cell>
          <cell r="AJ1536">
            <v>1274891.6</v>
          </cell>
          <cell r="AK1536">
            <v>0</v>
          </cell>
          <cell r="AL1536">
            <v>193182283.61</v>
          </cell>
          <cell r="AM1536">
            <v>0</v>
          </cell>
          <cell r="AN1536">
            <v>1270656261.74</v>
          </cell>
          <cell r="AO1536">
            <v>1068441129.43</v>
          </cell>
          <cell r="AP1536">
            <v>2947361477.33</v>
          </cell>
          <cell r="AQ1536">
            <v>4015802606.76</v>
          </cell>
          <cell r="AR1536">
            <v>819249720.9</v>
          </cell>
          <cell r="AS1536">
            <v>249191408.53</v>
          </cell>
          <cell r="AT1536">
            <v>0</v>
          </cell>
          <cell r="AU1536">
            <v>249191408.53</v>
          </cell>
          <cell r="AV1536">
            <v>2699439604.85</v>
          </cell>
          <cell r="AW1536">
            <v>2948631013.38</v>
          </cell>
          <cell r="AX1536">
            <v>249191408.53</v>
          </cell>
          <cell r="AY1536">
            <v>2699439604.85</v>
          </cell>
          <cell r="AZ1536">
            <v>0.0845108823041081</v>
          </cell>
          <cell r="BA1536">
            <v>0.915489117695892</v>
          </cell>
          <cell r="BB1536">
            <v>1.09231227402987</v>
          </cell>
          <cell r="BC1536">
            <v>0.0845108823041081</v>
          </cell>
          <cell r="BD1536">
            <v>0</v>
          </cell>
          <cell r="BE1536">
            <v>0.0845108823041081</v>
          </cell>
          <cell r="BF1536">
            <v>0.915489117695892</v>
          </cell>
          <cell r="BG1536" t="e">
            <v>#N/A</v>
          </cell>
          <cell r="BH1536">
            <v>-661853703.1</v>
          </cell>
          <cell r="BI1536">
            <v>1383145855.9</v>
          </cell>
          <cell r="BJ1536" t="e">
            <v>#N/A</v>
          </cell>
        </row>
        <row r="1537">
          <cell r="A1537" t="str">
            <v>000788.SZ</v>
          </cell>
          <cell r="B1537" t="str">
            <v>北大医药</v>
          </cell>
          <cell r="C1537">
            <v>4079547.59</v>
          </cell>
          <cell r="D1537">
            <v>246644206.2</v>
          </cell>
          <cell r="E1537">
            <v>0</v>
          </cell>
          <cell r="F1537">
            <v>0</v>
          </cell>
          <cell r="G1537">
            <v>0</v>
          </cell>
          <cell r="H1537">
            <v>0</v>
          </cell>
          <cell r="I1537">
            <v>461029382.23</v>
          </cell>
          <cell r="J1537">
            <v>0</v>
          </cell>
          <cell r="K1537">
            <v>14358964.69</v>
          </cell>
          <cell r="L1537">
            <v>0</v>
          </cell>
          <cell r="M1537">
            <v>0</v>
          </cell>
          <cell r="N1537">
            <v>0</v>
          </cell>
          <cell r="O1537">
            <v>0</v>
          </cell>
          <cell r="P1537">
            <v>28097600.19</v>
          </cell>
          <cell r="Q1537">
            <v>19726115.61</v>
          </cell>
          <cell r="R1537">
            <v>0</v>
          </cell>
          <cell r="S1537">
            <v>0</v>
          </cell>
          <cell r="T1537">
            <v>0</v>
          </cell>
          <cell r="U1537">
            <v>0</v>
          </cell>
          <cell r="V1537">
            <v>1720369.81</v>
          </cell>
          <cell r="W1537">
            <v>0</v>
          </cell>
          <cell r="X1537">
            <v>0</v>
          </cell>
          <cell r="Y1537">
            <v>0</v>
          </cell>
          <cell r="Z1537">
            <v>0</v>
          </cell>
          <cell r="AA1537">
            <v>0</v>
          </cell>
          <cell r="AB1537">
            <v>6262500</v>
          </cell>
          <cell r="AC1537">
            <v>8670899.31</v>
          </cell>
          <cell r="AD1537">
            <v>0</v>
          </cell>
        </row>
        <row r="1537">
          <cell r="AF1537">
            <v>595987425</v>
          </cell>
          <cell r="AG1537">
            <v>0</v>
          </cell>
          <cell r="AH1537">
            <v>199172934.88</v>
          </cell>
          <cell r="AI1537">
            <v>0</v>
          </cell>
          <cell r="AJ1537">
            <v>0</v>
          </cell>
          <cell r="AK1537">
            <v>0</v>
          </cell>
          <cell r="AL1537">
            <v>52916387.48</v>
          </cell>
          <cell r="AM1537">
            <v>0</v>
          </cell>
          <cell r="AN1537">
            <v>504443478.8</v>
          </cell>
          <cell r="AO1537">
            <v>790589585.63</v>
          </cell>
          <cell r="AP1537">
            <v>1352520226.16</v>
          </cell>
          <cell r="AQ1537">
            <v>2143109811.79</v>
          </cell>
          <cell r="AR1537">
            <v>543945379.43</v>
          </cell>
          <cell r="AS1537">
            <v>246644206.2</v>
          </cell>
          <cell r="AT1537">
            <v>0</v>
          </cell>
          <cell r="AU1537">
            <v>246644206.2</v>
          </cell>
          <cell r="AV1537">
            <v>1352520226.16</v>
          </cell>
          <cell r="AW1537">
            <v>1599164432.36</v>
          </cell>
          <cell r="AX1537">
            <v>246644206.2</v>
          </cell>
          <cell r="AY1537">
            <v>1352520226.16</v>
          </cell>
          <cell r="AZ1537">
            <v>0.154233174030772</v>
          </cell>
          <cell r="BA1537">
            <v>0.845766825969228</v>
          </cell>
          <cell r="BB1537">
            <v>1.1823589780245</v>
          </cell>
          <cell r="BC1537">
            <v>0.154233174030772</v>
          </cell>
          <cell r="BD1537">
            <v>0</v>
          </cell>
          <cell r="BE1537">
            <v>0.154233174030772</v>
          </cell>
          <cell r="BF1537">
            <v>0.845766825969228</v>
          </cell>
          <cell r="BG1537" t="e">
            <v>#N/A</v>
          </cell>
          <cell r="BH1537">
            <v>-390073503.74</v>
          </cell>
          <cell r="BI1537">
            <v>1055946954.59</v>
          </cell>
          <cell r="BJ1537" t="e">
            <v>#N/A</v>
          </cell>
        </row>
        <row r="1538">
          <cell r="A1538" t="str">
            <v>000952.SZ</v>
          </cell>
          <cell r="B1538" t="str">
            <v>广济药业</v>
          </cell>
          <cell r="C1538">
            <v>0</v>
          </cell>
          <cell r="D1538">
            <v>246510580</v>
          </cell>
          <cell r="E1538">
            <v>0</v>
          </cell>
          <cell r="F1538">
            <v>0</v>
          </cell>
          <cell r="G1538">
            <v>0</v>
          </cell>
          <cell r="H1538">
            <v>0</v>
          </cell>
          <cell r="I1538">
            <v>86032923.49</v>
          </cell>
          <cell r="J1538">
            <v>0</v>
          </cell>
          <cell r="K1538">
            <v>17021896.9</v>
          </cell>
          <cell r="L1538">
            <v>0</v>
          </cell>
          <cell r="M1538">
            <v>0</v>
          </cell>
          <cell r="N1538">
            <v>0</v>
          </cell>
          <cell r="O1538">
            <v>0</v>
          </cell>
          <cell r="P1538">
            <v>19783856.99</v>
          </cell>
          <cell r="Q1538">
            <v>9873433.98</v>
          </cell>
          <cell r="R1538">
            <v>0</v>
          </cell>
          <cell r="S1538">
            <v>0</v>
          </cell>
          <cell r="T1538">
            <v>0</v>
          </cell>
          <cell r="U1538">
            <v>110690000</v>
          </cell>
          <cell r="V1538">
            <v>2212846.6</v>
          </cell>
          <cell r="W1538">
            <v>0</v>
          </cell>
          <cell r="X1538">
            <v>51545000</v>
          </cell>
          <cell r="Y1538">
            <v>0</v>
          </cell>
          <cell r="Z1538">
            <v>0</v>
          </cell>
          <cell r="AA1538">
            <v>0</v>
          </cell>
          <cell r="AB1538">
            <v>5603160</v>
          </cell>
          <cell r="AC1538">
            <v>21864464.96</v>
          </cell>
          <cell r="AD1538">
            <v>0</v>
          </cell>
        </row>
        <row r="1538">
          <cell r="AF1538">
            <v>346995039</v>
          </cell>
          <cell r="AG1538">
            <v>0</v>
          </cell>
          <cell r="AH1538">
            <v>380940604.08</v>
          </cell>
          <cell r="AI1538">
            <v>29999749.16</v>
          </cell>
          <cell r="AJ1538">
            <v>-11715.64</v>
          </cell>
          <cell r="AK1538">
            <v>0</v>
          </cell>
          <cell r="AL1538">
            <v>120746699.33</v>
          </cell>
          <cell r="AM1538">
            <v>0</v>
          </cell>
          <cell r="AN1538">
            <v>607913624.02</v>
          </cell>
          <cell r="AO1538">
            <v>571138162.92</v>
          </cell>
          <cell r="AP1538">
            <v>1486583999.95</v>
          </cell>
          <cell r="AQ1538">
            <v>2057722162.87</v>
          </cell>
          <cell r="AR1538">
            <v>162392582.92</v>
          </cell>
          <cell r="AS1538">
            <v>357200580</v>
          </cell>
          <cell r="AT1538">
            <v>51545000</v>
          </cell>
          <cell r="AU1538">
            <v>408745580</v>
          </cell>
          <cell r="AV1538">
            <v>1426584501.63</v>
          </cell>
          <cell r="AW1538">
            <v>1835330081.63</v>
          </cell>
          <cell r="AX1538">
            <v>357200580</v>
          </cell>
          <cell r="AY1538">
            <v>1478129501.63</v>
          </cell>
          <cell r="AZ1538">
            <v>0.222709573657172</v>
          </cell>
          <cell r="BA1538">
            <v>0.777290426342828</v>
          </cell>
          <cell r="BB1538">
            <v>1.28652041258893</v>
          </cell>
          <cell r="BC1538">
            <v>0.194624707334804</v>
          </cell>
          <cell r="BD1538">
            <v>0.0280848663223684</v>
          </cell>
          <cell r="BE1538">
            <v>0.194624707334804</v>
          </cell>
          <cell r="BF1538">
            <v>0.805375292665196</v>
          </cell>
          <cell r="BG1538" t="e">
            <v>#N/A</v>
          </cell>
          <cell r="BH1538">
            <v>2922180.85000002</v>
          </cell>
          <cell r="BI1538">
            <v>189086592.84</v>
          </cell>
          <cell r="BJ1538" t="e">
            <v>#N/A</v>
          </cell>
        </row>
        <row r="1539">
          <cell r="A1539" t="str">
            <v>603408.SH</v>
          </cell>
          <cell r="B1539" t="str">
            <v>建霖家居</v>
          </cell>
          <cell r="C1539">
            <v>0</v>
          </cell>
          <cell r="D1539">
            <v>246400276.35</v>
          </cell>
          <cell r="E1539">
            <v>0</v>
          </cell>
          <cell r="F1539">
            <v>0</v>
          </cell>
          <cell r="G1539">
            <v>0</v>
          </cell>
          <cell r="H1539">
            <v>0</v>
          </cell>
          <cell r="I1539">
            <v>910029079.48</v>
          </cell>
          <cell r="J1539">
            <v>0</v>
          </cell>
          <cell r="K1539">
            <v>49897497.54</v>
          </cell>
          <cell r="L1539">
            <v>0</v>
          </cell>
          <cell r="M1539">
            <v>0</v>
          </cell>
          <cell r="N1539">
            <v>0</v>
          </cell>
          <cell r="O1539">
            <v>0</v>
          </cell>
          <cell r="P1539">
            <v>135011370.36</v>
          </cell>
          <cell r="Q1539">
            <v>8087288.18</v>
          </cell>
          <cell r="R1539">
            <v>0</v>
          </cell>
          <cell r="S1539">
            <v>0</v>
          </cell>
          <cell r="T1539">
            <v>0</v>
          </cell>
          <cell r="U1539">
            <v>0</v>
          </cell>
          <cell r="V1539">
            <v>11202579.41</v>
          </cell>
          <cell r="W1539">
            <v>0</v>
          </cell>
          <cell r="X1539">
            <v>69229215.24</v>
          </cell>
          <cell r="Y1539">
            <v>0</v>
          </cell>
          <cell r="Z1539">
            <v>0</v>
          </cell>
          <cell r="AA1539">
            <v>0</v>
          </cell>
          <cell r="AB1539">
            <v>0</v>
          </cell>
          <cell r="AC1539">
            <v>18383530.49</v>
          </cell>
          <cell r="AD1539">
            <v>0</v>
          </cell>
        </row>
        <row r="1539">
          <cell r="AF1539">
            <v>446680000</v>
          </cell>
          <cell r="AG1539">
            <v>0</v>
          </cell>
          <cell r="AH1539">
            <v>1033449711.58</v>
          </cell>
          <cell r="AI1539">
            <v>0</v>
          </cell>
          <cell r="AJ1539">
            <v>-21098427.92</v>
          </cell>
          <cell r="AK1539">
            <v>0</v>
          </cell>
          <cell r="AL1539">
            <v>82534308.71</v>
          </cell>
          <cell r="AM1539">
            <v>0</v>
          </cell>
          <cell r="AN1539">
            <v>983805257.78</v>
          </cell>
          <cell r="AO1539">
            <v>1448240837.05</v>
          </cell>
          <cell r="AP1539">
            <v>2525370850.15</v>
          </cell>
          <cell r="AQ1539">
            <v>3973611687.2</v>
          </cell>
          <cell r="AR1539">
            <v>1132611345.46</v>
          </cell>
          <cell r="AS1539">
            <v>246400276.35</v>
          </cell>
          <cell r="AT1539">
            <v>69229215.24</v>
          </cell>
          <cell r="AU1539">
            <v>315629491.59</v>
          </cell>
          <cell r="AV1539">
            <v>2525370850.15</v>
          </cell>
          <cell r="AW1539">
            <v>2841000341.74</v>
          </cell>
          <cell r="AX1539">
            <v>246400276.35</v>
          </cell>
          <cell r="AY1539">
            <v>2594600065.39</v>
          </cell>
          <cell r="AZ1539">
            <v>0.111098012539023</v>
          </cell>
          <cell r="BA1539">
            <v>0.888901987460977</v>
          </cell>
          <cell r="BB1539">
            <v>1.12498342236399</v>
          </cell>
          <cell r="BC1539">
            <v>0.0867301114786525</v>
          </cell>
          <cell r="BD1539">
            <v>0.0243679010603708</v>
          </cell>
          <cell r="BE1539">
            <v>0.0867301114786525</v>
          </cell>
          <cell r="BF1539">
            <v>0.913269888521347</v>
          </cell>
          <cell r="BG1539" t="e">
            <v>#N/A</v>
          </cell>
          <cell r="BH1539">
            <v>-794386772.45</v>
          </cell>
          <cell r="BI1539">
            <v>1412588484.08</v>
          </cell>
          <cell r="BJ1539" t="e">
            <v>#N/A</v>
          </cell>
        </row>
        <row r="1540">
          <cell r="A1540" t="str">
            <v>603606.SH</v>
          </cell>
          <cell r="B1540" t="str">
            <v>东方电缆</v>
          </cell>
          <cell r="C1540">
            <v>8501682.05</v>
          </cell>
          <cell r="D1540">
            <v>245996037.5</v>
          </cell>
          <cell r="E1540">
            <v>0</v>
          </cell>
          <cell r="F1540">
            <v>0</v>
          </cell>
          <cell r="G1540">
            <v>0</v>
          </cell>
          <cell r="H1540">
            <v>9389700</v>
          </cell>
          <cell r="I1540">
            <v>1971037553.85</v>
          </cell>
          <cell r="J1540">
            <v>0</v>
          </cell>
          <cell r="K1540">
            <v>778588430.09</v>
          </cell>
          <cell r="L1540">
            <v>0</v>
          </cell>
          <cell r="M1540">
            <v>0</v>
          </cell>
          <cell r="N1540">
            <v>0</v>
          </cell>
          <cell r="O1540">
            <v>0</v>
          </cell>
          <cell r="P1540">
            <v>109889157.12</v>
          </cell>
          <cell r="Q1540">
            <v>187737060.07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100986864.71</v>
          </cell>
          <cell r="W1540">
            <v>0</v>
          </cell>
          <cell r="X1540">
            <v>350430555.56</v>
          </cell>
          <cell r="Y1540">
            <v>716234812.69</v>
          </cell>
          <cell r="Z1540">
            <v>0</v>
          </cell>
          <cell r="AA1540">
            <v>0</v>
          </cell>
          <cell r="AB1540">
            <v>0</v>
          </cell>
          <cell r="AC1540">
            <v>64683022.82</v>
          </cell>
          <cell r="AD1540">
            <v>0</v>
          </cell>
        </row>
        <row r="1540">
          <cell r="AF1540">
            <v>654111982</v>
          </cell>
          <cell r="AG1540">
            <v>103621917.06</v>
          </cell>
          <cell r="AH1540">
            <v>520421511.46</v>
          </cell>
          <cell r="AI1540">
            <v>0</v>
          </cell>
          <cell r="AJ1540">
            <v>37419675.03</v>
          </cell>
          <cell r="AK1540">
            <v>0</v>
          </cell>
          <cell r="AL1540">
            <v>214904940.03</v>
          </cell>
          <cell r="AM1540">
            <v>0</v>
          </cell>
          <cell r="AN1540">
            <v>2403551633.15</v>
          </cell>
          <cell r="AO1540">
            <v>4543474876.46</v>
          </cell>
          <cell r="AP1540">
            <v>3934031658.73</v>
          </cell>
          <cell r="AQ1540">
            <v>8477506535.19</v>
          </cell>
          <cell r="AR1540">
            <v>3221423770.71</v>
          </cell>
          <cell r="AS1540">
            <v>255385737.5</v>
          </cell>
          <cell r="AT1540">
            <v>1066665368.25</v>
          </cell>
          <cell r="AU1540">
            <v>1322051105.75</v>
          </cell>
          <cell r="AV1540">
            <v>3934031658.73</v>
          </cell>
          <cell r="AW1540">
            <v>5256082764.48</v>
          </cell>
          <cell r="AX1540">
            <v>255385737.5</v>
          </cell>
          <cell r="AY1540">
            <v>5000697026.98</v>
          </cell>
          <cell r="AZ1540">
            <v>0.251527832606493</v>
          </cell>
          <cell r="BA1540">
            <v>0.748472167393507</v>
          </cell>
          <cell r="BB1540">
            <v>1.33605502457415</v>
          </cell>
          <cell r="BC1540">
            <v>0.0485886065618805</v>
          </cell>
          <cell r="BD1540">
            <v>0.202939226044613</v>
          </cell>
          <cell r="BE1540">
            <v>0.0485886065618805</v>
          </cell>
          <cell r="BF1540">
            <v>0.95141139343812</v>
          </cell>
          <cell r="BG1540">
            <v>1048395246.75</v>
          </cell>
          <cell r="BH1540">
            <v>-966956186.18</v>
          </cell>
          <cell r="BI1540">
            <v>3111358820.36</v>
          </cell>
          <cell r="BJ1540">
            <v>1.50819862268116</v>
          </cell>
        </row>
        <row r="1541">
          <cell r="A1541" t="str">
            <v>002846.SZ</v>
          </cell>
          <cell r="B1541" t="str">
            <v>英联股份</v>
          </cell>
          <cell r="C1541">
            <v>1371983.07</v>
          </cell>
          <cell r="D1541">
            <v>245339576</v>
          </cell>
          <cell r="E1541">
            <v>0</v>
          </cell>
          <cell r="F1541">
            <v>0</v>
          </cell>
          <cell r="G1541">
            <v>0</v>
          </cell>
          <cell r="H1541">
            <v>0</v>
          </cell>
          <cell r="I1541">
            <v>429589449.47</v>
          </cell>
          <cell r="J1541">
            <v>0</v>
          </cell>
          <cell r="K1541">
            <v>18183277.3</v>
          </cell>
          <cell r="L1541">
            <v>0</v>
          </cell>
          <cell r="M1541">
            <v>0</v>
          </cell>
          <cell r="N1541">
            <v>0</v>
          </cell>
          <cell r="O1541">
            <v>0</v>
          </cell>
          <cell r="P1541">
            <v>13325204.57</v>
          </cell>
          <cell r="Q1541">
            <v>4177205.28</v>
          </cell>
          <cell r="R1541">
            <v>0</v>
          </cell>
          <cell r="S1541">
            <v>0</v>
          </cell>
          <cell r="T1541">
            <v>0</v>
          </cell>
          <cell r="U1541">
            <v>97720471.52</v>
          </cell>
          <cell r="V1541">
            <v>3668101.1</v>
          </cell>
          <cell r="W1541">
            <v>0</v>
          </cell>
          <cell r="X1541">
            <v>421212278.61</v>
          </cell>
          <cell r="Y1541">
            <v>121658099.85</v>
          </cell>
          <cell r="Z1541">
            <v>0</v>
          </cell>
          <cell r="AA1541">
            <v>0</v>
          </cell>
          <cell r="AB1541">
            <v>1867612.12</v>
          </cell>
          <cell r="AC1541">
            <v>65883151.35</v>
          </cell>
          <cell r="AD1541">
            <v>0</v>
          </cell>
        </row>
        <row r="1541">
          <cell r="AF1541">
            <v>318393413</v>
          </cell>
          <cell r="AG1541">
            <v>41762346.77</v>
          </cell>
          <cell r="AH1541">
            <v>155339294.53</v>
          </cell>
          <cell r="AI1541">
            <v>0</v>
          </cell>
          <cell r="AJ1541">
            <v>268897.5</v>
          </cell>
          <cell r="AK1541">
            <v>0</v>
          </cell>
          <cell r="AL1541">
            <v>39347331.93</v>
          </cell>
          <cell r="AM1541">
            <v>0</v>
          </cell>
          <cell r="AN1541">
            <v>295335724.82</v>
          </cell>
          <cell r="AO1541">
            <v>1423996410.24</v>
          </cell>
          <cell r="AP1541">
            <v>850447008.55</v>
          </cell>
          <cell r="AQ1541">
            <v>2274443418.79</v>
          </cell>
          <cell r="AR1541">
            <v>538065984.26</v>
          </cell>
          <cell r="AS1541">
            <v>343060047.52</v>
          </cell>
          <cell r="AT1541">
            <v>542870378.46</v>
          </cell>
          <cell r="AU1541">
            <v>885930425.98</v>
          </cell>
          <cell r="AV1541">
            <v>850447008.55</v>
          </cell>
          <cell r="AW1541">
            <v>1736377434.53</v>
          </cell>
          <cell r="AX1541">
            <v>343060047.52</v>
          </cell>
          <cell r="AY1541">
            <v>1393317387.01</v>
          </cell>
          <cell r="AZ1541">
            <v>0.510217656807895</v>
          </cell>
          <cell r="BA1541">
            <v>0.489782343192105</v>
          </cell>
          <cell r="BB1541">
            <v>2.04172325503325</v>
          </cell>
          <cell r="BC1541">
            <v>0.197572279331572</v>
          </cell>
          <cell r="BD1541">
            <v>0.312645377476322</v>
          </cell>
          <cell r="BE1541">
            <v>0.197572279331572</v>
          </cell>
          <cell r="BF1541">
            <v>0.802427720668428</v>
          </cell>
          <cell r="BG1541" t="e">
            <v>#N/A</v>
          </cell>
          <cell r="BH1541">
            <v>188317437.58</v>
          </cell>
          <cell r="BI1541">
            <v>17719765.5899999</v>
          </cell>
          <cell r="BJ1541" t="e">
            <v>#N/A</v>
          </cell>
        </row>
        <row r="1542">
          <cell r="A1542" t="str">
            <v>000815.SZ</v>
          </cell>
          <cell r="B1542" t="str">
            <v>美利云</v>
          </cell>
          <cell r="C1542">
            <v>0</v>
          </cell>
          <cell r="D1542">
            <v>245000000</v>
          </cell>
          <cell r="E1542">
            <v>0</v>
          </cell>
          <cell r="F1542">
            <v>0</v>
          </cell>
          <cell r="G1542">
            <v>0</v>
          </cell>
          <cell r="H1542">
            <v>0</v>
          </cell>
          <cell r="I1542">
            <v>260750958.53</v>
          </cell>
          <cell r="J1542">
            <v>0</v>
          </cell>
          <cell r="K1542">
            <v>23988650.74</v>
          </cell>
          <cell r="L1542">
            <v>0</v>
          </cell>
          <cell r="M1542">
            <v>0</v>
          </cell>
          <cell r="N1542">
            <v>0</v>
          </cell>
          <cell r="O1542">
            <v>0</v>
          </cell>
          <cell r="P1542">
            <v>25754389.77</v>
          </cell>
          <cell r="Q1542">
            <v>53255719.26</v>
          </cell>
          <cell r="R1542">
            <v>0</v>
          </cell>
          <cell r="S1542">
            <v>0</v>
          </cell>
          <cell r="T1542">
            <v>0</v>
          </cell>
          <cell r="U1542">
            <v>69620766.09</v>
          </cell>
          <cell r="V1542">
            <v>3118524.6</v>
          </cell>
          <cell r="W1542">
            <v>0</v>
          </cell>
          <cell r="X1542">
            <v>38000000</v>
          </cell>
          <cell r="Y1542">
            <v>0</v>
          </cell>
          <cell r="Z1542">
            <v>0</v>
          </cell>
          <cell r="AA1542">
            <v>0</v>
          </cell>
          <cell r="AB1542">
            <v>0</v>
          </cell>
          <cell r="AC1542">
            <v>3122857.12</v>
          </cell>
          <cell r="AD1542">
            <v>189674062.66</v>
          </cell>
        </row>
        <row r="1542">
          <cell r="AF1542">
            <v>695263035</v>
          </cell>
          <cell r="AG1542">
            <v>0</v>
          </cell>
          <cell r="AH1542">
            <v>1958304301.5</v>
          </cell>
          <cell r="AI1542">
            <v>0</v>
          </cell>
          <cell r="AJ1542">
            <v>0</v>
          </cell>
          <cell r="AK1542">
            <v>0</v>
          </cell>
          <cell r="AL1542">
            <v>69030441.17</v>
          </cell>
          <cell r="AM1542">
            <v>0</v>
          </cell>
          <cell r="AN1542">
            <v>-576597859.85</v>
          </cell>
          <cell r="AO1542">
            <v>912285928.77</v>
          </cell>
          <cell r="AP1542">
            <v>2145999917.82</v>
          </cell>
          <cell r="AQ1542">
            <v>3058285846.59</v>
          </cell>
          <cell r="AR1542">
            <v>369991100.02</v>
          </cell>
          <cell r="AS1542">
            <v>314620766.09</v>
          </cell>
          <cell r="AT1542">
            <v>227674062.66</v>
          </cell>
          <cell r="AU1542">
            <v>542294828.75</v>
          </cell>
          <cell r="AV1542">
            <v>2145999917.82</v>
          </cell>
          <cell r="AW1542">
            <v>2688294746.57</v>
          </cell>
          <cell r="AX1542">
            <v>314620766.09</v>
          </cell>
          <cell r="AY1542">
            <v>2373673980.48</v>
          </cell>
          <cell r="AZ1542">
            <v>0.201724468435582</v>
          </cell>
          <cell r="BA1542">
            <v>0.798275531564418</v>
          </cell>
          <cell r="BB1542">
            <v>1.25270030266398</v>
          </cell>
          <cell r="BC1542">
            <v>0.117033582902851</v>
          </cell>
          <cell r="BD1542">
            <v>0.0846908855327303</v>
          </cell>
          <cell r="BE1542">
            <v>0.117033582902851</v>
          </cell>
          <cell r="BF1542">
            <v>0.882966417097149</v>
          </cell>
          <cell r="BG1542" t="e">
            <v>#N/A</v>
          </cell>
          <cell r="BH1542">
            <v>-241936755.71</v>
          </cell>
          <cell r="BI1542">
            <v>1057025001.56</v>
          </cell>
          <cell r="BJ1542" t="e">
            <v>#N/A</v>
          </cell>
        </row>
        <row r="1543">
          <cell r="A1543" t="str">
            <v>600559.SH</v>
          </cell>
          <cell r="B1543" t="str">
            <v>老白干酒</v>
          </cell>
          <cell r="C1543">
            <v>123157098.22</v>
          </cell>
          <cell r="D1543">
            <v>245000000</v>
          </cell>
          <cell r="E1543">
            <v>0</v>
          </cell>
          <cell r="F1543">
            <v>0</v>
          </cell>
          <cell r="G1543">
            <v>0</v>
          </cell>
          <cell r="H1543">
            <v>0</v>
          </cell>
          <cell r="I1543">
            <v>308125587.82</v>
          </cell>
          <cell r="J1543">
            <v>0</v>
          </cell>
          <cell r="K1543">
            <v>1748015133.21</v>
          </cell>
          <cell r="L1543">
            <v>0</v>
          </cell>
          <cell r="M1543">
            <v>0</v>
          </cell>
          <cell r="N1543">
            <v>0</v>
          </cell>
          <cell r="O1543">
            <v>0</v>
          </cell>
          <cell r="P1543">
            <v>109902082.11</v>
          </cell>
          <cell r="Q1543">
            <v>327926305.37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220332256.6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B1543">
            <v>0</v>
          </cell>
          <cell r="AC1543">
            <v>41324548.71</v>
          </cell>
          <cell r="AD1543">
            <v>0</v>
          </cell>
        </row>
        <row r="1543">
          <cell r="AF1543">
            <v>897287444</v>
          </cell>
          <cell r="AG1543">
            <v>0</v>
          </cell>
          <cell r="AH1543">
            <v>1281263761.49</v>
          </cell>
          <cell r="AI1543">
            <v>0</v>
          </cell>
          <cell r="AJ1543">
            <v>0</v>
          </cell>
          <cell r="AK1543">
            <v>28673052.37</v>
          </cell>
          <cell r="AL1543">
            <v>132075875.54</v>
          </cell>
          <cell r="AM1543">
            <v>0</v>
          </cell>
          <cell r="AN1543">
            <v>1239050101.5</v>
          </cell>
          <cell r="AO1543">
            <v>3123783012.04</v>
          </cell>
          <cell r="AP1543">
            <v>3578350234.9</v>
          </cell>
          <cell r="AQ1543">
            <v>6702133246.94</v>
          </cell>
          <cell r="AR1543">
            <v>2878783012.04</v>
          </cell>
          <cell r="AS1543">
            <v>245000000</v>
          </cell>
          <cell r="AT1543">
            <v>0</v>
          </cell>
          <cell r="AU1543">
            <v>245000000</v>
          </cell>
          <cell r="AV1543">
            <v>3578350234.9</v>
          </cell>
          <cell r="AW1543">
            <v>3823350234.9</v>
          </cell>
          <cell r="AX1543">
            <v>245000000</v>
          </cell>
          <cell r="AY1543">
            <v>3578350234.9</v>
          </cell>
          <cell r="AZ1543">
            <v>0.0640799259674436</v>
          </cell>
          <cell r="BA1543">
            <v>0.935920074032556</v>
          </cell>
          <cell r="BB1543">
            <v>1.06846730585802</v>
          </cell>
          <cell r="BC1543">
            <v>0.0640799259674436</v>
          </cell>
          <cell r="BD1543">
            <v>0</v>
          </cell>
          <cell r="BE1543">
            <v>0.0640799259674436</v>
          </cell>
          <cell r="BF1543">
            <v>0.935920074032556</v>
          </cell>
          <cell r="BG1543">
            <v>600896671.23</v>
          </cell>
          <cell r="BH1543">
            <v>-1458580403.76</v>
          </cell>
          <cell r="BI1543">
            <v>345722713.45</v>
          </cell>
          <cell r="BJ1543">
            <v>-1.35485108456117</v>
          </cell>
        </row>
        <row r="1544">
          <cell r="A1544" t="str">
            <v>603167.SH</v>
          </cell>
          <cell r="B1544" t="str">
            <v>渤海轮渡</v>
          </cell>
          <cell r="C1544">
            <v>21516397.86</v>
          </cell>
          <cell r="D1544">
            <v>244829968.41</v>
          </cell>
          <cell r="E1544">
            <v>0</v>
          </cell>
          <cell r="F1544">
            <v>0</v>
          </cell>
          <cell r="G1544">
            <v>0</v>
          </cell>
          <cell r="H1544">
            <v>0</v>
          </cell>
          <cell r="I1544">
            <v>64259665.01</v>
          </cell>
          <cell r="J1544">
            <v>2924689.75</v>
          </cell>
          <cell r="K1544">
            <v>1261806.54</v>
          </cell>
          <cell r="L1544">
            <v>0</v>
          </cell>
          <cell r="M1544">
            <v>0</v>
          </cell>
          <cell r="N1544">
            <v>0</v>
          </cell>
          <cell r="O1544">
            <v>0</v>
          </cell>
          <cell r="P1544">
            <v>11601401.63</v>
          </cell>
          <cell r="Q1544">
            <v>26468697.56</v>
          </cell>
          <cell r="R1544">
            <v>0</v>
          </cell>
          <cell r="S1544">
            <v>0</v>
          </cell>
          <cell r="T1544">
            <v>0</v>
          </cell>
          <cell r="U1544">
            <v>362053012.65</v>
          </cell>
          <cell r="V1544">
            <v>57801.46</v>
          </cell>
          <cell r="W1544">
            <v>0</v>
          </cell>
          <cell r="X1544">
            <v>431293463.15</v>
          </cell>
          <cell r="Y1544">
            <v>0</v>
          </cell>
          <cell r="Z1544">
            <v>0</v>
          </cell>
          <cell r="AA1544">
            <v>0</v>
          </cell>
          <cell r="AB1544">
            <v>0</v>
          </cell>
          <cell r="AC1544">
            <v>105906535.35</v>
          </cell>
          <cell r="AD1544">
            <v>0</v>
          </cell>
        </row>
        <row r="1544">
          <cell r="AF1544">
            <v>472581603</v>
          </cell>
          <cell r="AG1544">
            <v>0</v>
          </cell>
          <cell r="AH1544">
            <v>989997617.33</v>
          </cell>
          <cell r="AI1544">
            <v>17563581</v>
          </cell>
          <cell r="AJ1544">
            <v>0</v>
          </cell>
          <cell r="AK1544">
            <v>2385050.2</v>
          </cell>
          <cell r="AL1544">
            <v>256056070.56</v>
          </cell>
          <cell r="AM1544">
            <v>0</v>
          </cell>
          <cell r="AN1544">
            <v>1799743885.24</v>
          </cell>
          <cell r="AO1544">
            <v>1272173439.37</v>
          </cell>
          <cell r="AP1544">
            <v>3538327807.33</v>
          </cell>
          <cell r="AQ1544">
            <v>4810501246.7</v>
          </cell>
          <cell r="AR1544">
            <v>233996995.16</v>
          </cell>
          <cell r="AS1544">
            <v>606882981.06</v>
          </cell>
          <cell r="AT1544">
            <v>431293463.15</v>
          </cell>
          <cell r="AU1544">
            <v>1038176444.21</v>
          </cell>
          <cell r="AV1544">
            <v>3503200645.33</v>
          </cell>
          <cell r="AW1544">
            <v>4541377089.54</v>
          </cell>
          <cell r="AX1544">
            <v>606882981.06</v>
          </cell>
          <cell r="AY1544">
            <v>3934494108.48</v>
          </cell>
          <cell r="AZ1544">
            <v>0.228603884623718</v>
          </cell>
          <cell r="BA1544">
            <v>0.771396115376282</v>
          </cell>
          <cell r="BB1544">
            <v>1.2963508372248</v>
          </cell>
          <cell r="BC1544">
            <v>0.133634131034354</v>
          </cell>
          <cell r="BD1544">
            <v>0.0949697535893647</v>
          </cell>
          <cell r="BE1544">
            <v>0.133634131034354</v>
          </cell>
          <cell r="BF1544">
            <v>0.866365868965646</v>
          </cell>
          <cell r="BG1544" t="e">
            <v>#N/A</v>
          </cell>
          <cell r="BH1544">
            <v>326103864.74</v>
          </cell>
          <cell r="BI1544">
            <v>-293631322.12</v>
          </cell>
          <cell r="BJ1544" t="e">
            <v>#N/A</v>
          </cell>
        </row>
        <row r="1545">
          <cell r="A1545" t="str">
            <v>603559.SH</v>
          </cell>
          <cell r="B1545" t="str">
            <v>中通国脉</v>
          </cell>
          <cell r="C1545">
            <v>2512045.58</v>
          </cell>
          <cell r="D1545">
            <v>244766943.97</v>
          </cell>
          <cell r="E1545">
            <v>0</v>
          </cell>
          <cell r="F1545">
            <v>0</v>
          </cell>
          <cell r="G1545">
            <v>0</v>
          </cell>
          <cell r="H1545">
            <v>0</v>
          </cell>
          <cell r="I1545">
            <v>293011580.95</v>
          </cell>
          <cell r="J1545">
            <v>30000</v>
          </cell>
          <cell r="K1545">
            <v>298712562.24</v>
          </cell>
          <cell r="L1545">
            <v>0</v>
          </cell>
          <cell r="M1545">
            <v>0</v>
          </cell>
          <cell r="N1545">
            <v>0</v>
          </cell>
          <cell r="O1545">
            <v>0</v>
          </cell>
          <cell r="P1545">
            <v>6604071.82</v>
          </cell>
          <cell r="Q1545">
            <v>3452392.7</v>
          </cell>
          <cell r="R1545">
            <v>0</v>
          </cell>
          <cell r="S1545">
            <v>0</v>
          </cell>
          <cell r="T1545">
            <v>0</v>
          </cell>
          <cell r="U1545">
            <v>113828.47</v>
          </cell>
          <cell r="V1545">
            <v>5743738.96</v>
          </cell>
          <cell r="W1545">
            <v>0</v>
          </cell>
          <cell r="X1545">
            <v>86270000</v>
          </cell>
          <cell r="Y1545">
            <v>0</v>
          </cell>
          <cell r="Z1545">
            <v>0</v>
          </cell>
          <cell r="AA1545">
            <v>683147.31</v>
          </cell>
          <cell r="AB1545">
            <v>1477971.09</v>
          </cell>
          <cell r="AC1545">
            <v>0</v>
          </cell>
          <cell r="AD1545">
            <v>0</v>
          </cell>
        </row>
        <row r="1545">
          <cell r="AF1545">
            <v>143313207</v>
          </cell>
          <cell r="AG1545">
            <v>0</v>
          </cell>
          <cell r="AH1545">
            <v>451712558.42</v>
          </cell>
          <cell r="AI1545">
            <v>0</v>
          </cell>
          <cell r="AJ1545">
            <v>-228985.59</v>
          </cell>
          <cell r="AK1545">
            <v>24346812.41</v>
          </cell>
          <cell r="AL1545">
            <v>34623416.72</v>
          </cell>
          <cell r="AM1545">
            <v>0</v>
          </cell>
          <cell r="AN1545">
            <v>178583513.12</v>
          </cell>
          <cell r="AO1545">
            <v>943378283.09</v>
          </cell>
          <cell r="AP1545">
            <v>832350522.08</v>
          </cell>
          <cell r="AQ1545">
            <v>1775728805.17</v>
          </cell>
          <cell r="AR1545">
            <v>611544363.34</v>
          </cell>
          <cell r="AS1545">
            <v>244880772.44</v>
          </cell>
          <cell r="AT1545">
            <v>86953147.31</v>
          </cell>
          <cell r="AU1545">
            <v>331833919.75</v>
          </cell>
          <cell r="AV1545">
            <v>832350522.08</v>
          </cell>
          <cell r="AW1545">
            <v>1164184441.83</v>
          </cell>
          <cell r="AX1545">
            <v>244880772.44</v>
          </cell>
          <cell r="AY1545">
            <v>919303669.39</v>
          </cell>
          <cell r="AZ1545">
            <v>0.285035521715429</v>
          </cell>
          <cell r="BA1545">
            <v>0.714964478284571</v>
          </cell>
          <cell r="BB1545">
            <v>1.39867088557927</v>
          </cell>
          <cell r="BC1545">
            <v>0.210345340172274</v>
          </cell>
          <cell r="BD1545">
            <v>0.0746901815431556</v>
          </cell>
          <cell r="BE1545">
            <v>0.210345340172274</v>
          </cell>
          <cell r="BF1545">
            <v>0.789654659827726</v>
          </cell>
          <cell r="BG1545" t="e">
            <v>#N/A</v>
          </cell>
          <cell r="BH1545">
            <v>35707089.01</v>
          </cell>
          <cell r="BI1545">
            <v>477703230.84</v>
          </cell>
          <cell r="BJ1545" t="e">
            <v>#N/A</v>
          </cell>
        </row>
        <row r="1546">
          <cell r="A1546" t="str">
            <v>002881.SZ</v>
          </cell>
          <cell r="B1546" t="str">
            <v>美格智能</v>
          </cell>
          <cell r="C1546">
            <v>10000000</v>
          </cell>
          <cell r="D1546">
            <v>244582100</v>
          </cell>
          <cell r="E1546">
            <v>0</v>
          </cell>
          <cell r="F1546">
            <v>0</v>
          </cell>
          <cell r="G1546">
            <v>0</v>
          </cell>
          <cell r="H1546">
            <v>0</v>
          </cell>
          <cell r="I1546">
            <v>228255598.35</v>
          </cell>
          <cell r="J1546">
            <v>230000</v>
          </cell>
          <cell r="K1546">
            <v>83899771.93</v>
          </cell>
          <cell r="L1546">
            <v>0</v>
          </cell>
          <cell r="M1546">
            <v>0</v>
          </cell>
          <cell r="N1546">
            <v>0</v>
          </cell>
          <cell r="O1546">
            <v>0</v>
          </cell>
          <cell r="P1546">
            <v>13738367.81</v>
          </cell>
          <cell r="Q1546">
            <v>5184494.44</v>
          </cell>
          <cell r="R1546">
            <v>0</v>
          </cell>
          <cell r="S1546">
            <v>0</v>
          </cell>
          <cell r="T1546">
            <v>0</v>
          </cell>
          <cell r="U1546">
            <v>18157520.86</v>
          </cell>
          <cell r="V1546">
            <v>21976139.47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B1546">
            <v>0</v>
          </cell>
          <cell r="AC1546">
            <v>1708758.61</v>
          </cell>
          <cell r="AD1546">
            <v>0</v>
          </cell>
        </row>
        <row r="1546">
          <cell r="AF1546">
            <v>184563200</v>
          </cell>
          <cell r="AG1546">
            <v>0</v>
          </cell>
          <cell r="AH1546">
            <v>232818716.9</v>
          </cell>
          <cell r="AI1546">
            <v>68766732.57</v>
          </cell>
          <cell r="AJ1546">
            <v>-528217.35</v>
          </cell>
          <cell r="AK1546">
            <v>0</v>
          </cell>
          <cell r="AL1546">
            <v>18271383.98</v>
          </cell>
          <cell r="AM1546">
            <v>0</v>
          </cell>
          <cell r="AN1546">
            <v>277301759.56</v>
          </cell>
          <cell r="AO1546">
            <v>627732751.47</v>
          </cell>
          <cell r="AP1546">
            <v>781193575.66</v>
          </cell>
          <cell r="AQ1546">
            <v>1408926327.13</v>
          </cell>
          <cell r="AR1546">
            <v>364993130.61</v>
          </cell>
          <cell r="AS1546">
            <v>262739620.86</v>
          </cell>
          <cell r="AT1546">
            <v>0</v>
          </cell>
          <cell r="AU1546">
            <v>262739620.86</v>
          </cell>
          <cell r="AV1546">
            <v>643660110.52</v>
          </cell>
          <cell r="AW1546">
            <v>906399731.38</v>
          </cell>
          <cell r="AX1546">
            <v>262739620.86</v>
          </cell>
          <cell r="AY1546">
            <v>643660110.52</v>
          </cell>
          <cell r="AZ1546">
            <v>0.289871688796705</v>
          </cell>
          <cell r="BA1546">
            <v>0.710128311203295</v>
          </cell>
          <cell r="BB1546">
            <v>1.40819621499884</v>
          </cell>
          <cell r="BC1546">
            <v>0.289871688796705</v>
          </cell>
          <cell r="BD1546">
            <v>0</v>
          </cell>
          <cell r="BE1546">
            <v>0.289871688796705</v>
          </cell>
          <cell r="BF1546">
            <v>0.710128311203295</v>
          </cell>
          <cell r="BG1546" t="e">
            <v>#N/A</v>
          </cell>
          <cell r="BH1546">
            <v>123125119.42</v>
          </cell>
          <cell r="BI1546">
            <v>507755014.64</v>
          </cell>
          <cell r="BJ1546" t="e">
            <v>#N/A</v>
          </cell>
        </row>
        <row r="1547">
          <cell r="A1547" t="str">
            <v>605366.SH</v>
          </cell>
          <cell r="B1547" t="str">
            <v>宏柏新材</v>
          </cell>
          <cell r="C1547">
            <v>8590420.6</v>
          </cell>
          <cell r="D1547">
            <v>244327960.18</v>
          </cell>
          <cell r="E1547">
            <v>0</v>
          </cell>
          <cell r="F1547">
            <v>0</v>
          </cell>
          <cell r="G1547">
            <v>0</v>
          </cell>
          <cell r="H1547">
            <v>0</v>
          </cell>
          <cell r="I1547">
            <v>88920964.67</v>
          </cell>
          <cell r="J1547">
            <v>0</v>
          </cell>
          <cell r="K1547">
            <v>8561511.74</v>
          </cell>
          <cell r="L1547">
            <v>0</v>
          </cell>
          <cell r="M1547">
            <v>0</v>
          </cell>
          <cell r="N1547">
            <v>0</v>
          </cell>
          <cell r="O1547">
            <v>0</v>
          </cell>
          <cell r="P1547">
            <v>9215880.78</v>
          </cell>
          <cell r="Q1547">
            <v>25608867.96</v>
          </cell>
          <cell r="R1547">
            <v>0</v>
          </cell>
          <cell r="S1547">
            <v>0</v>
          </cell>
          <cell r="T1547">
            <v>0</v>
          </cell>
          <cell r="U1547">
            <v>0</v>
          </cell>
          <cell r="V1547">
            <v>1112931</v>
          </cell>
          <cell r="W1547">
            <v>0</v>
          </cell>
          <cell r="X1547">
            <v>0</v>
          </cell>
          <cell r="Y1547">
            <v>0</v>
          </cell>
          <cell r="Z1547">
            <v>0</v>
          </cell>
          <cell r="AA1547">
            <v>0</v>
          </cell>
          <cell r="AB1547">
            <v>0</v>
          </cell>
          <cell r="AC1547">
            <v>40683038.32</v>
          </cell>
          <cell r="AD1547">
            <v>0</v>
          </cell>
        </row>
        <row r="1547">
          <cell r="AF1547">
            <v>332000000</v>
          </cell>
          <cell r="AG1547">
            <v>0</v>
          </cell>
          <cell r="AH1547">
            <v>825772652.17</v>
          </cell>
          <cell r="AI1547">
            <v>0</v>
          </cell>
          <cell r="AJ1547">
            <v>2893671.19</v>
          </cell>
          <cell r="AK1547">
            <v>10461996.73</v>
          </cell>
          <cell r="AL1547">
            <v>51777936.02</v>
          </cell>
          <cell r="AM1547">
            <v>0</v>
          </cell>
          <cell r="AN1547">
            <v>442441303.5</v>
          </cell>
          <cell r="AO1547">
            <v>427021575.25</v>
          </cell>
          <cell r="AP1547">
            <v>1665347559.61</v>
          </cell>
          <cell r="AQ1547">
            <v>2092369134.86</v>
          </cell>
          <cell r="AR1547">
            <v>182693615.07</v>
          </cell>
          <cell r="AS1547">
            <v>244327960.18</v>
          </cell>
          <cell r="AT1547">
            <v>0</v>
          </cell>
          <cell r="AU1547">
            <v>244327960.18</v>
          </cell>
          <cell r="AV1547">
            <v>1665347559.61</v>
          </cell>
          <cell r="AW1547">
            <v>1909675519.79</v>
          </cell>
          <cell r="AX1547">
            <v>244327960.18</v>
          </cell>
          <cell r="AY1547">
            <v>1665347559.61</v>
          </cell>
          <cell r="AZ1547">
            <v>0.127942133439961</v>
          </cell>
          <cell r="BA1547">
            <v>0.872057866560038</v>
          </cell>
          <cell r="BB1547">
            <v>1.14671289411636</v>
          </cell>
          <cell r="BC1547">
            <v>0.127942133439961</v>
          </cell>
          <cell r="BD1547">
            <v>0</v>
          </cell>
          <cell r="BE1547">
            <v>0.127942133439961</v>
          </cell>
          <cell r="BF1547">
            <v>0.872057866560038</v>
          </cell>
          <cell r="BG1547" t="e">
            <v>#N/A</v>
          </cell>
          <cell r="BH1547">
            <v>-422070873.12</v>
          </cell>
          <cell r="BI1547">
            <v>862562667.49</v>
          </cell>
          <cell r="BJ1547" t="e">
            <v>#N/A</v>
          </cell>
        </row>
        <row r="1548">
          <cell r="A1548" t="str">
            <v>603920.SH</v>
          </cell>
          <cell r="B1548" t="str">
            <v>世运电路</v>
          </cell>
          <cell r="C1548">
            <v>35826858.08</v>
          </cell>
          <cell r="D1548">
            <v>243202500</v>
          </cell>
          <cell r="E1548">
            <v>0</v>
          </cell>
          <cell r="F1548">
            <v>0</v>
          </cell>
          <cell r="G1548">
            <v>0</v>
          </cell>
          <cell r="H1548">
            <v>0</v>
          </cell>
          <cell r="I1548">
            <v>1184748338.73</v>
          </cell>
          <cell r="J1548">
            <v>0</v>
          </cell>
          <cell r="K1548">
            <v>4224433.77</v>
          </cell>
          <cell r="L1548">
            <v>0</v>
          </cell>
          <cell r="M1548">
            <v>0</v>
          </cell>
          <cell r="N1548">
            <v>0</v>
          </cell>
          <cell r="O1548">
            <v>0</v>
          </cell>
          <cell r="P1548">
            <v>63276448.69</v>
          </cell>
          <cell r="Q1548">
            <v>21357989.61</v>
          </cell>
          <cell r="R1548">
            <v>0</v>
          </cell>
          <cell r="S1548">
            <v>0</v>
          </cell>
          <cell r="T1548">
            <v>0</v>
          </cell>
          <cell r="U1548">
            <v>2069994.86</v>
          </cell>
          <cell r="V1548">
            <v>210188.76</v>
          </cell>
          <cell r="W1548">
            <v>0</v>
          </cell>
          <cell r="X1548">
            <v>0</v>
          </cell>
          <cell r="Y1548">
            <v>898747786.03</v>
          </cell>
          <cell r="Z1548">
            <v>0</v>
          </cell>
          <cell r="AA1548">
            <v>0</v>
          </cell>
          <cell r="AB1548">
            <v>755442.71</v>
          </cell>
          <cell r="AC1548">
            <v>26622325.48</v>
          </cell>
          <cell r="AD1548">
            <v>0</v>
          </cell>
        </row>
        <row r="1548">
          <cell r="AF1548">
            <v>532241276</v>
          </cell>
          <cell r="AG1548">
            <v>120082304.71</v>
          </cell>
          <cell r="AH1548">
            <v>1278992233.84</v>
          </cell>
          <cell r="AI1548">
            <v>16455260</v>
          </cell>
          <cell r="AJ1548">
            <v>-10703086.72</v>
          </cell>
          <cell r="AK1548">
            <v>0</v>
          </cell>
          <cell r="AL1548">
            <v>153420676.77</v>
          </cell>
          <cell r="AM1548">
            <v>0</v>
          </cell>
          <cell r="AN1548">
            <v>671813712.27</v>
          </cell>
          <cell r="AO1548">
            <v>2481042306.72</v>
          </cell>
          <cell r="AP1548">
            <v>2762302376.87</v>
          </cell>
          <cell r="AQ1548">
            <v>5243344683.59</v>
          </cell>
          <cell r="AR1548">
            <v>1337022025.83</v>
          </cell>
          <cell r="AS1548">
            <v>245272494.86</v>
          </cell>
          <cell r="AT1548">
            <v>898747786.03</v>
          </cell>
          <cell r="AU1548">
            <v>1144020280.89</v>
          </cell>
          <cell r="AV1548">
            <v>2729391856.87</v>
          </cell>
          <cell r="AW1548">
            <v>3873412137.76</v>
          </cell>
          <cell r="AX1548">
            <v>245272494.86</v>
          </cell>
          <cell r="AY1548">
            <v>3628139642.9</v>
          </cell>
          <cell r="AZ1548">
            <v>0.295352066912143</v>
          </cell>
          <cell r="BA1548">
            <v>0.704647933087857</v>
          </cell>
          <cell r="BB1548">
            <v>1.41914841872575</v>
          </cell>
          <cell r="BC1548">
            <v>0.0633220752496122</v>
          </cell>
          <cell r="BD1548">
            <v>0.232029991662531</v>
          </cell>
          <cell r="BE1548">
            <v>0.0633220752496122</v>
          </cell>
          <cell r="BF1548">
            <v>0.936677924750388</v>
          </cell>
          <cell r="BG1548">
            <v>1150016267.02</v>
          </cell>
          <cell r="BH1548">
            <v>-1816924419.86</v>
          </cell>
          <cell r="BI1548">
            <v>1571601078.57</v>
          </cell>
          <cell r="BJ1548">
            <v>3.72784084130509</v>
          </cell>
        </row>
        <row r="1549">
          <cell r="A1549" t="str">
            <v>601218.SH</v>
          </cell>
          <cell r="B1549" t="str">
            <v>吉鑫科技</v>
          </cell>
          <cell r="C1549">
            <v>0</v>
          </cell>
          <cell r="D1549">
            <v>242797756.37</v>
          </cell>
          <cell r="E1549">
            <v>0</v>
          </cell>
          <cell r="F1549">
            <v>0</v>
          </cell>
          <cell r="G1549">
            <v>0</v>
          </cell>
          <cell r="H1549">
            <v>0</v>
          </cell>
          <cell r="I1549">
            <v>442418283.64</v>
          </cell>
          <cell r="J1549">
            <v>0</v>
          </cell>
          <cell r="K1549">
            <v>46322312.8</v>
          </cell>
          <cell r="L1549">
            <v>0</v>
          </cell>
          <cell r="M1549">
            <v>0</v>
          </cell>
          <cell r="N1549">
            <v>0</v>
          </cell>
          <cell r="O1549">
            <v>0</v>
          </cell>
          <cell r="P1549">
            <v>19404757.8</v>
          </cell>
          <cell r="Q1549">
            <v>13034513.56</v>
          </cell>
          <cell r="R1549">
            <v>0</v>
          </cell>
          <cell r="S1549">
            <v>0</v>
          </cell>
          <cell r="T1549">
            <v>0</v>
          </cell>
          <cell r="U1549">
            <v>70544103.96</v>
          </cell>
          <cell r="V1549">
            <v>6021900.66</v>
          </cell>
          <cell r="W1549">
            <v>0</v>
          </cell>
          <cell r="X1549">
            <v>177244760.27</v>
          </cell>
          <cell r="Y1549">
            <v>0</v>
          </cell>
          <cell r="Z1549">
            <v>0</v>
          </cell>
          <cell r="AA1549">
            <v>0</v>
          </cell>
          <cell r="AB1549">
            <v>0</v>
          </cell>
          <cell r="AC1549">
            <v>5973069.36</v>
          </cell>
          <cell r="AD1549">
            <v>0</v>
          </cell>
        </row>
        <row r="1549">
          <cell r="AF1549">
            <v>977360000</v>
          </cell>
          <cell r="AG1549">
            <v>0</v>
          </cell>
          <cell r="AH1549">
            <v>563055066.52</v>
          </cell>
          <cell r="AI1549">
            <v>6241063.13</v>
          </cell>
          <cell r="AJ1549">
            <v>0</v>
          </cell>
          <cell r="AK1549">
            <v>0</v>
          </cell>
          <cell r="AL1549">
            <v>147528731.55</v>
          </cell>
          <cell r="AM1549">
            <v>0</v>
          </cell>
          <cell r="AN1549">
            <v>978260996.93</v>
          </cell>
          <cell r="AO1549">
            <v>1023761458.42</v>
          </cell>
          <cell r="AP1549">
            <v>2672445858.13</v>
          </cell>
          <cell r="AQ1549">
            <v>3696207316.55</v>
          </cell>
          <cell r="AR1549">
            <v>533174837.82</v>
          </cell>
          <cell r="AS1549">
            <v>313341860.33</v>
          </cell>
          <cell r="AT1549">
            <v>177244760.27</v>
          </cell>
          <cell r="AU1549">
            <v>490586620.6</v>
          </cell>
          <cell r="AV1549">
            <v>2659963731.87</v>
          </cell>
          <cell r="AW1549">
            <v>3150550352.47</v>
          </cell>
          <cell r="AX1549">
            <v>313341860.33</v>
          </cell>
          <cell r="AY1549">
            <v>2837208492.14</v>
          </cell>
          <cell r="AZ1549">
            <v>0.155714578633979</v>
          </cell>
          <cell r="BA1549">
            <v>0.844285421366021</v>
          </cell>
          <cell r="BB1549">
            <v>1.18443357506048</v>
          </cell>
          <cell r="BC1549">
            <v>0.0994562299518061</v>
          </cell>
          <cell r="BD1549">
            <v>0.0562583486821729</v>
          </cell>
          <cell r="BE1549">
            <v>0.0994562299518061</v>
          </cell>
          <cell r="BF1549">
            <v>0.900543770048194</v>
          </cell>
          <cell r="BG1549" t="e">
            <v>#N/A</v>
          </cell>
          <cell r="BH1549">
            <v>-30886416.32</v>
          </cell>
          <cell r="BI1549">
            <v>1111930374.9</v>
          </cell>
          <cell r="BJ1549" t="e">
            <v>#N/A</v>
          </cell>
        </row>
        <row r="1550">
          <cell r="A1550" t="str">
            <v>000625.SZ</v>
          </cell>
          <cell r="B1550" t="str">
            <v>长安汽车</v>
          </cell>
          <cell r="C1550">
            <v>113116080.28</v>
          </cell>
          <cell r="D1550">
            <v>242000000</v>
          </cell>
          <cell r="E1550">
            <v>0</v>
          </cell>
          <cell r="F1550">
            <v>0</v>
          </cell>
          <cell r="G1550">
            <v>0</v>
          </cell>
          <cell r="H1550">
            <v>0</v>
          </cell>
          <cell r="I1550">
            <v>49454359287.21</v>
          </cell>
          <cell r="J1550">
            <v>0</v>
          </cell>
          <cell r="K1550">
            <v>7757922355.97</v>
          </cell>
          <cell r="L1550">
            <v>0</v>
          </cell>
          <cell r="M1550">
            <v>0</v>
          </cell>
          <cell r="N1550">
            <v>0</v>
          </cell>
          <cell r="O1550">
            <v>0</v>
          </cell>
          <cell r="P1550">
            <v>2709849722.97</v>
          </cell>
          <cell r="Q1550">
            <v>682743148.77</v>
          </cell>
          <cell r="R1550">
            <v>0</v>
          </cell>
          <cell r="S1550">
            <v>0</v>
          </cell>
          <cell r="T1550">
            <v>0</v>
          </cell>
          <cell r="U1550">
            <v>326220123.61</v>
          </cell>
          <cell r="V1550">
            <v>5416525162.68</v>
          </cell>
          <cell r="W1550">
            <v>0</v>
          </cell>
          <cell r="X1550">
            <v>654300000</v>
          </cell>
          <cell r="Y1550">
            <v>0</v>
          </cell>
          <cell r="Z1550">
            <v>0</v>
          </cell>
          <cell r="AA1550">
            <v>38077195.95</v>
          </cell>
          <cell r="AB1550">
            <v>3638553638.08</v>
          </cell>
          <cell r="AC1550">
            <v>1109188843.28</v>
          </cell>
          <cell r="AD1550">
            <v>0</v>
          </cell>
        </row>
        <row r="1550">
          <cell r="AF1550">
            <v>7615428202</v>
          </cell>
          <cell r="AG1550">
            <v>0</v>
          </cell>
          <cell r="AH1550">
            <v>9374100058.42</v>
          </cell>
          <cell r="AI1550">
            <v>0</v>
          </cell>
          <cell r="AJ1550">
            <v>92147540.82</v>
          </cell>
          <cell r="AK1550">
            <v>76757813.29</v>
          </cell>
          <cell r="AL1550">
            <v>2681698087</v>
          </cell>
          <cell r="AM1550">
            <v>0</v>
          </cell>
          <cell r="AN1550">
            <v>35641051162.42</v>
          </cell>
          <cell r="AO1550">
            <v>72142855558.8</v>
          </cell>
          <cell r="AP1550">
            <v>55481182863.95</v>
          </cell>
          <cell r="AQ1550">
            <v>127624038422.75</v>
          </cell>
          <cell r="AR1550">
            <v>70882258239.24</v>
          </cell>
          <cell r="AS1550">
            <v>568220123.61</v>
          </cell>
          <cell r="AT1550">
            <v>692377195.95</v>
          </cell>
          <cell r="AU1550">
            <v>1260597319.56</v>
          </cell>
          <cell r="AV1550">
            <v>55481182863.95</v>
          </cell>
          <cell r="AW1550">
            <v>56741780183.51</v>
          </cell>
          <cell r="AX1550">
            <v>568220123.61</v>
          </cell>
          <cell r="AY1550">
            <v>56173560059.9</v>
          </cell>
          <cell r="AZ1550">
            <v>0.022216386505377</v>
          </cell>
          <cell r="BA1550">
            <v>0.977783613494623</v>
          </cell>
          <cell r="BB1550">
            <v>1.02272116877268</v>
          </cell>
          <cell r="BC1550">
            <v>0.0100141398766888</v>
          </cell>
          <cell r="BD1550">
            <v>0.0122022466286882</v>
          </cell>
          <cell r="BE1550">
            <v>0.0100141398766888</v>
          </cell>
          <cell r="BF1550">
            <v>0.989985860123311</v>
          </cell>
          <cell r="BG1550">
            <v>48651754474.1</v>
          </cell>
          <cell r="BH1550">
            <v>-52173407354.56</v>
          </cell>
          <cell r="BI1550">
            <v>12854451891.15</v>
          </cell>
          <cell r="BJ1550">
            <v>-0.359089958282848</v>
          </cell>
        </row>
        <row r="1551">
          <cell r="A1551" t="str">
            <v>002877.SZ</v>
          </cell>
          <cell r="B1551" t="str">
            <v>智能自控</v>
          </cell>
          <cell r="C1551">
            <v>6104963.34</v>
          </cell>
          <cell r="D1551">
            <v>240917863.99</v>
          </cell>
          <cell r="E1551">
            <v>0</v>
          </cell>
          <cell r="F1551">
            <v>0</v>
          </cell>
          <cell r="G1551">
            <v>0</v>
          </cell>
          <cell r="H1551">
            <v>0</v>
          </cell>
          <cell r="I1551">
            <v>261770221.8</v>
          </cell>
          <cell r="J1551">
            <v>0</v>
          </cell>
          <cell r="K1551">
            <v>33961961.76</v>
          </cell>
          <cell r="L1551">
            <v>0</v>
          </cell>
          <cell r="M1551">
            <v>0</v>
          </cell>
          <cell r="N1551">
            <v>0</v>
          </cell>
          <cell r="O1551">
            <v>0</v>
          </cell>
          <cell r="P1551">
            <v>23058239.75</v>
          </cell>
          <cell r="Q1551">
            <v>10377651.72</v>
          </cell>
          <cell r="R1551">
            <v>0</v>
          </cell>
          <cell r="S1551">
            <v>0</v>
          </cell>
          <cell r="T1551">
            <v>0</v>
          </cell>
          <cell r="U1551">
            <v>0</v>
          </cell>
          <cell r="V1551">
            <v>50825834.47</v>
          </cell>
          <cell r="W1551">
            <v>0</v>
          </cell>
          <cell r="X1551">
            <v>0</v>
          </cell>
          <cell r="Y1551">
            <v>197532696.85</v>
          </cell>
          <cell r="Z1551">
            <v>0</v>
          </cell>
          <cell r="AA1551">
            <v>0</v>
          </cell>
          <cell r="AB1551">
            <v>0</v>
          </cell>
          <cell r="AC1551">
            <v>9187071.67</v>
          </cell>
          <cell r="AD1551">
            <v>0</v>
          </cell>
        </row>
        <row r="1551">
          <cell r="AF1551">
            <v>332524102</v>
          </cell>
          <cell r="AG1551">
            <v>46168318.85</v>
          </cell>
          <cell r="AH1551">
            <v>18611423.92</v>
          </cell>
          <cell r="AI1551">
            <v>13274456.77</v>
          </cell>
          <cell r="AJ1551">
            <v>0</v>
          </cell>
          <cell r="AK1551">
            <v>7306953.75</v>
          </cell>
          <cell r="AL1551">
            <v>47404174.34</v>
          </cell>
          <cell r="AM1551">
            <v>0</v>
          </cell>
          <cell r="AN1551">
            <v>365891495.73</v>
          </cell>
          <cell r="AO1551">
            <v>833736505.35</v>
          </cell>
          <cell r="AP1551">
            <v>831180925.36</v>
          </cell>
          <cell r="AQ1551">
            <v>1664917430.71</v>
          </cell>
          <cell r="AR1551">
            <v>395285944.51</v>
          </cell>
          <cell r="AS1551">
            <v>240917863.99</v>
          </cell>
          <cell r="AT1551">
            <v>197532696.85</v>
          </cell>
          <cell r="AU1551">
            <v>438450560.84</v>
          </cell>
          <cell r="AV1551">
            <v>804632011.82</v>
          </cell>
          <cell r="AW1551">
            <v>1243082572.66</v>
          </cell>
          <cell r="AX1551">
            <v>240917863.99</v>
          </cell>
          <cell r="AY1551">
            <v>1002164708.67</v>
          </cell>
          <cell r="AZ1551">
            <v>0.352712338249409</v>
          </cell>
          <cell r="BA1551">
            <v>0.647287661750591</v>
          </cell>
          <cell r="BB1551">
            <v>1.54490817466766</v>
          </cell>
          <cell r="BC1551">
            <v>0.193806806795203</v>
          </cell>
          <cell r="BD1551">
            <v>0.158905531454207</v>
          </cell>
          <cell r="BE1551">
            <v>0.193806806795203</v>
          </cell>
          <cell r="BF1551">
            <v>0.806193193204797</v>
          </cell>
          <cell r="BG1551" t="e">
            <v>#N/A</v>
          </cell>
          <cell r="BH1551">
            <v>111857149.57</v>
          </cell>
          <cell r="BI1551">
            <v>243156686.01</v>
          </cell>
          <cell r="BJ1551" t="e">
            <v>#N/A</v>
          </cell>
        </row>
        <row r="1552">
          <cell r="A1552" t="str">
            <v>001218.SZ</v>
          </cell>
          <cell r="B1552" t="str">
            <v>丽臣实业</v>
          </cell>
          <cell r="C1552">
            <v>23112038.36</v>
          </cell>
          <cell r="D1552">
            <v>240214625</v>
          </cell>
          <cell r="E1552">
            <v>0</v>
          </cell>
          <cell r="F1552">
            <v>0</v>
          </cell>
          <cell r="G1552">
            <v>0</v>
          </cell>
          <cell r="H1552">
            <v>0</v>
          </cell>
          <cell r="I1552">
            <v>240406371.45</v>
          </cell>
          <cell r="J1552">
            <v>0</v>
          </cell>
          <cell r="K1552">
            <v>31480138.17</v>
          </cell>
          <cell r="L1552">
            <v>0</v>
          </cell>
          <cell r="M1552">
            <v>0</v>
          </cell>
          <cell r="N1552">
            <v>0</v>
          </cell>
          <cell r="O1552">
            <v>0</v>
          </cell>
          <cell r="P1552">
            <v>14989327.09</v>
          </cell>
          <cell r="Q1552">
            <v>6787291.03</v>
          </cell>
          <cell r="R1552">
            <v>0</v>
          </cell>
          <cell r="S1552">
            <v>0</v>
          </cell>
          <cell r="T1552">
            <v>0</v>
          </cell>
          <cell r="U1552">
            <v>0</v>
          </cell>
          <cell r="V1552">
            <v>3574452.56</v>
          </cell>
          <cell r="W1552">
            <v>0</v>
          </cell>
          <cell r="X1552">
            <v>0</v>
          </cell>
          <cell r="Y1552">
            <v>0</v>
          </cell>
          <cell r="Z1552">
            <v>0</v>
          </cell>
          <cell r="AA1552">
            <v>0</v>
          </cell>
          <cell r="AB1552">
            <v>0</v>
          </cell>
          <cell r="AC1552">
            <v>51329235.1</v>
          </cell>
          <cell r="AD1552">
            <v>0</v>
          </cell>
        </row>
        <row r="1552">
          <cell r="AF1552">
            <v>89995500</v>
          </cell>
          <cell r="AG1552">
            <v>0</v>
          </cell>
          <cell r="AH1552">
            <v>1253919842</v>
          </cell>
          <cell r="AI1552">
            <v>0</v>
          </cell>
          <cell r="AJ1552">
            <v>0</v>
          </cell>
          <cell r="AK1552">
            <v>0</v>
          </cell>
          <cell r="AL1552">
            <v>33747750</v>
          </cell>
          <cell r="AM1552">
            <v>0</v>
          </cell>
          <cell r="AN1552">
            <v>593267096.88</v>
          </cell>
          <cell r="AO1552">
            <v>611893478.76</v>
          </cell>
          <cell r="AP1552">
            <v>1970930188.88</v>
          </cell>
          <cell r="AQ1552">
            <v>2582823667.64</v>
          </cell>
          <cell r="AR1552">
            <v>371678853.76</v>
          </cell>
          <cell r="AS1552">
            <v>240214625</v>
          </cell>
          <cell r="AT1552">
            <v>0</v>
          </cell>
          <cell r="AU1552">
            <v>240214625</v>
          </cell>
          <cell r="AV1552">
            <v>1970930188.88</v>
          </cell>
          <cell r="AW1552">
            <v>2211144813.88</v>
          </cell>
          <cell r="AX1552">
            <v>240214625</v>
          </cell>
          <cell r="AY1552">
            <v>1970930188.88</v>
          </cell>
          <cell r="AZ1552">
            <v>0.108638124238676</v>
          </cell>
          <cell r="BA1552">
            <v>0.891361875761324</v>
          </cell>
          <cell r="BB1552">
            <v>1.12187880948564</v>
          </cell>
          <cell r="BC1552">
            <v>0.108638124238676</v>
          </cell>
          <cell r="BD1552">
            <v>0</v>
          </cell>
          <cell r="BE1552">
            <v>0.108638124238676</v>
          </cell>
          <cell r="BF1552">
            <v>0.891361875761324</v>
          </cell>
          <cell r="BG1552">
            <v>945776155.66</v>
          </cell>
          <cell r="BH1552">
            <v>-935808843.64</v>
          </cell>
          <cell r="BI1552">
            <v>1206258620.52</v>
          </cell>
          <cell r="BJ1552">
            <v>4.63086304549644</v>
          </cell>
        </row>
        <row r="1553">
          <cell r="A1553" t="str">
            <v>600844.SH</v>
          </cell>
          <cell r="B1553" t="str">
            <v>丹化科技</v>
          </cell>
          <cell r="C1553">
            <v>130118.93</v>
          </cell>
          <cell r="D1553">
            <v>240062722.21</v>
          </cell>
          <cell r="E1553">
            <v>0</v>
          </cell>
          <cell r="F1553">
            <v>0</v>
          </cell>
          <cell r="G1553">
            <v>0</v>
          </cell>
          <cell r="H1553">
            <v>0</v>
          </cell>
          <cell r="I1553">
            <v>205862066.33</v>
          </cell>
          <cell r="J1553">
            <v>0</v>
          </cell>
          <cell r="K1553">
            <v>68517646.75</v>
          </cell>
          <cell r="L1553">
            <v>0</v>
          </cell>
          <cell r="M1553">
            <v>0</v>
          </cell>
          <cell r="N1553">
            <v>0</v>
          </cell>
          <cell r="O1553">
            <v>0</v>
          </cell>
          <cell r="P1553">
            <v>18468743.67</v>
          </cell>
          <cell r="Q1553">
            <v>6544246.98</v>
          </cell>
          <cell r="R1553">
            <v>0</v>
          </cell>
          <cell r="S1553">
            <v>0</v>
          </cell>
          <cell r="T1553">
            <v>0</v>
          </cell>
          <cell r="U1553">
            <v>0</v>
          </cell>
          <cell r="V1553">
            <v>0</v>
          </cell>
          <cell r="W1553">
            <v>0</v>
          </cell>
          <cell r="X1553">
            <v>0</v>
          </cell>
          <cell r="Y1553">
            <v>0</v>
          </cell>
          <cell r="Z1553">
            <v>0</v>
          </cell>
          <cell r="AA1553">
            <v>0</v>
          </cell>
          <cell r="AB1553">
            <v>0</v>
          </cell>
          <cell r="AC1553">
            <v>27234162.66</v>
          </cell>
          <cell r="AD1553">
            <v>0</v>
          </cell>
        </row>
        <row r="1553">
          <cell r="AF1553">
            <v>1016524240</v>
          </cell>
          <cell r="AG1553">
            <v>0</v>
          </cell>
          <cell r="AH1553">
            <v>1761908266.2</v>
          </cell>
          <cell r="AI1553">
            <v>0</v>
          </cell>
          <cell r="AJ1553">
            <v>0</v>
          </cell>
          <cell r="AK1553">
            <v>0</v>
          </cell>
          <cell r="AL1553">
            <v>56144485.97</v>
          </cell>
          <cell r="AM1553">
            <v>0</v>
          </cell>
          <cell r="AN1553">
            <v>-1559270154.84</v>
          </cell>
          <cell r="AO1553">
            <v>566819707.53</v>
          </cell>
          <cell r="AP1553">
            <v>1275306837.33</v>
          </cell>
          <cell r="AQ1553">
            <v>1842126544.86</v>
          </cell>
          <cell r="AR1553">
            <v>326756985.32</v>
          </cell>
          <cell r="AS1553">
            <v>240062722.21</v>
          </cell>
          <cell r="AT1553">
            <v>0</v>
          </cell>
          <cell r="AU1553">
            <v>240062722.21</v>
          </cell>
          <cell r="AV1553">
            <v>1275306837.33</v>
          </cell>
          <cell r="AW1553">
            <v>1515369559.54</v>
          </cell>
          <cell r="AX1553">
            <v>240062722.21</v>
          </cell>
          <cell r="AY1553">
            <v>1275306837.33</v>
          </cell>
          <cell r="AZ1553">
            <v>0.158418598749517</v>
          </cell>
          <cell r="BA1553">
            <v>0.841581401250483</v>
          </cell>
          <cell r="BB1553">
            <v>1.18823918698076</v>
          </cell>
          <cell r="BC1553">
            <v>0.158418598749517</v>
          </cell>
          <cell r="BD1553">
            <v>0</v>
          </cell>
          <cell r="BE1553">
            <v>0.158418598749517</v>
          </cell>
          <cell r="BF1553">
            <v>0.841581401250483</v>
          </cell>
          <cell r="BG1553" t="e">
            <v>#N/A</v>
          </cell>
          <cell r="BH1553">
            <v>133319360.95</v>
          </cell>
          <cell r="BI1553">
            <v>-758908962.6</v>
          </cell>
          <cell r="BJ1553" t="e">
            <v>#N/A</v>
          </cell>
        </row>
        <row r="1554">
          <cell r="A1554" t="str">
            <v>002982.SZ</v>
          </cell>
          <cell r="B1554" t="str">
            <v>湘佳股份</v>
          </cell>
          <cell r="C1554">
            <v>0</v>
          </cell>
          <cell r="D1554">
            <v>240000000</v>
          </cell>
          <cell r="E1554">
            <v>0</v>
          </cell>
          <cell r="F1554">
            <v>0</v>
          </cell>
          <cell r="G1554">
            <v>0</v>
          </cell>
          <cell r="H1554">
            <v>0</v>
          </cell>
          <cell r="I1554">
            <v>130323270.08</v>
          </cell>
          <cell r="J1554">
            <v>0</v>
          </cell>
          <cell r="K1554">
            <v>25727971.88</v>
          </cell>
          <cell r="L1554">
            <v>0</v>
          </cell>
          <cell r="M1554">
            <v>0</v>
          </cell>
          <cell r="N1554">
            <v>0</v>
          </cell>
          <cell r="O1554">
            <v>0</v>
          </cell>
          <cell r="P1554">
            <v>44543394.2</v>
          </cell>
          <cell r="Q1554">
            <v>3851484.42</v>
          </cell>
          <cell r="R1554">
            <v>0</v>
          </cell>
          <cell r="S1554">
            <v>0</v>
          </cell>
          <cell r="T1554">
            <v>0</v>
          </cell>
          <cell r="U1554">
            <v>14930000</v>
          </cell>
          <cell r="V1554">
            <v>4863609.21</v>
          </cell>
          <cell r="W1554">
            <v>0</v>
          </cell>
          <cell r="X1554">
            <v>201880000</v>
          </cell>
          <cell r="Y1554">
            <v>0</v>
          </cell>
          <cell r="Z1554">
            <v>0</v>
          </cell>
          <cell r="AA1554">
            <v>0</v>
          </cell>
          <cell r="AB1554">
            <v>0</v>
          </cell>
          <cell r="AC1554">
            <v>169642278.77</v>
          </cell>
          <cell r="AD1554">
            <v>0</v>
          </cell>
        </row>
        <row r="1554">
          <cell r="AF1554">
            <v>101880000</v>
          </cell>
          <cell r="AG1554">
            <v>0</v>
          </cell>
          <cell r="AH1554">
            <v>726261613.81</v>
          </cell>
          <cell r="AI1554">
            <v>0</v>
          </cell>
          <cell r="AJ1554">
            <v>0</v>
          </cell>
          <cell r="AK1554">
            <v>0</v>
          </cell>
          <cell r="AL1554">
            <v>50940000</v>
          </cell>
          <cell r="AM1554">
            <v>0</v>
          </cell>
          <cell r="AN1554">
            <v>694823381.01</v>
          </cell>
          <cell r="AO1554">
            <v>835762008.56</v>
          </cell>
          <cell r="AP1554">
            <v>1573904994.82</v>
          </cell>
          <cell r="AQ1554">
            <v>2409667003.38</v>
          </cell>
          <cell r="AR1554">
            <v>378952008.56</v>
          </cell>
          <cell r="AS1554">
            <v>254930000</v>
          </cell>
          <cell r="AT1554">
            <v>201880000</v>
          </cell>
          <cell r="AU1554">
            <v>456810000</v>
          </cell>
          <cell r="AV1554">
            <v>1573904994.82</v>
          </cell>
          <cell r="AW1554">
            <v>2030714994.82</v>
          </cell>
          <cell r="AX1554">
            <v>254930000</v>
          </cell>
          <cell r="AY1554">
            <v>1775784994.82</v>
          </cell>
          <cell r="AZ1554">
            <v>0.224950325951816</v>
          </cell>
          <cell r="BA1554">
            <v>0.775049674048184</v>
          </cell>
          <cell r="BB1554">
            <v>1.2902398820154</v>
          </cell>
          <cell r="BC1554">
            <v>0.125537064851681</v>
          </cell>
          <cell r="BD1554">
            <v>0.099413261100135</v>
          </cell>
          <cell r="BE1554">
            <v>0.125537064851681</v>
          </cell>
          <cell r="BF1554">
            <v>0.874462935148319</v>
          </cell>
          <cell r="BG1554" t="e">
            <v>#N/A</v>
          </cell>
          <cell r="BH1554">
            <v>-18806461.28</v>
          </cell>
          <cell r="BI1554">
            <v>82934348.01</v>
          </cell>
          <cell r="BJ1554" t="e">
            <v>#N/A</v>
          </cell>
        </row>
        <row r="1555">
          <cell r="A1555" t="str">
            <v>600712.SH</v>
          </cell>
          <cell r="B1555" t="str">
            <v>南宁百货</v>
          </cell>
          <cell r="C1555">
            <v>0</v>
          </cell>
          <cell r="D1555">
            <v>240000000</v>
          </cell>
          <cell r="E1555">
            <v>0</v>
          </cell>
          <cell r="F1555">
            <v>0</v>
          </cell>
          <cell r="G1555">
            <v>0</v>
          </cell>
          <cell r="H1555">
            <v>0</v>
          </cell>
          <cell r="I1555">
            <v>343080671.56</v>
          </cell>
          <cell r="J1555">
            <v>0</v>
          </cell>
          <cell r="K1555">
            <v>75273392.82</v>
          </cell>
          <cell r="L1555">
            <v>0</v>
          </cell>
          <cell r="M1555">
            <v>0</v>
          </cell>
          <cell r="N1555">
            <v>0</v>
          </cell>
          <cell r="O1555">
            <v>0</v>
          </cell>
          <cell r="P1555">
            <v>11041425.23</v>
          </cell>
          <cell r="Q1555">
            <v>6868340.17</v>
          </cell>
          <cell r="R1555">
            <v>0</v>
          </cell>
          <cell r="S1555">
            <v>0</v>
          </cell>
          <cell r="T1555">
            <v>0</v>
          </cell>
          <cell r="U1555">
            <v>0</v>
          </cell>
          <cell r="V1555">
            <v>8920850.45</v>
          </cell>
          <cell r="W1555">
            <v>0</v>
          </cell>
          <cell r="X1555">
            <v>0</v>
          </cell>
          <cell r="Y1555">
            <v>0</v>
          </cell>
          <cell r="Z1555">
            <v>0</v>
          </cell>
          <cell r="AA1555">
            <v>0</v>
          </cell>
          <cell r="AB1555">
            <v>39361510</v>
          </cell>
          <cell r="AC1555">
            <v>0</v>
          </cell>
          <cell r="AD1555">
            <v>0</v>
          </cell>
        </row>
        <row r="1555">
          <cell r="AF1555">
            <v>544655360</v>
          </cell>
          <cell r="AG1555">
            <v>0</v>
          </cell>
          <cell r="AH1555">
            <v>369857554.53</v>
          </cell>
          <cell r="AI1555">
            <v>0</v>
          </cell>
          <cell r="AJ1555">
            <v>0</v>
          </cell>
          <cell r="AK1555">
            <v>0</v>
          </cell>
          <cell r="AL1555">
            <v>56093862.37</v>
          </cell>
          <cell r="AM1555">
            <v>0</v>
          </cell>
          <cell r="AN1555">
            <v>-84961744.19</v>
          </cell>
          <cell r="AO1555">
            <v>724546190.23</v>
          </cell>
          <cell r="AP1555">
            <v>885645032.71</v>
          </cell>
          <cell r="AQ1555">
            <v>1610191222.94</v>
          </cell>
          <cell r="AR1555">
            <v>484546190.23</v>
          </cell>
          <cell r="AS1555">
            <v>240000000</v>
          </cell>
          <cell r="AT1555">
            <v>0</v>
          </cell>
          <cell r="AU1555">
            <v>240000000</v>
          </cell>
          <cell r="AV1555">
            <v>885645032.71</v>
          </cell>
          <cell r="AW1555">
            <v>1125645032.71</v>
          </cell>
          <cell r="AX1555">
            <v>240000000</v>
          </cell>
          <cell r="AY1555">
            <v>885645032.71</v>
          </cell>
          <cell r="AZ1555">
            <v>0.213211086111399</v>
          </cell>
          <cell r="BA1555">
            <v>0.786788913888601</v>
          </cell>
          <cell r="BB1555">
            <v>1.2709889302553</v>
          </cell>
          <cell r="BC1555">
            <v>0.213211086111399</v>
          </cell>
          <cell r="BD1555">
            <v>0</v>
          </cell>
          <cell r="BE1555">
            <v>0.213211086111399</v>
          </cell>
          <cell r="BF1555">
            <v>0.786788913888601</v>
          </cell>
          <cell r="BG1555" t="e">
            <v>#N/A</v>
          </cell>
          <cell r="BH1555">
            <v>-44974291.39</v>
          </cell>
          <cell r="BI1555">
            <v>-189194950.71</v>
          </cell>
          <cell r="BJ1555" t="e">
            <v>#N/A</v>
          </cell>
        </row>
        <row r="1556">
          <cell r="A1556" t="str">
            <v>002530.SZ</v>
          </cell>
          <cell r="B1556" t="str">
            <v>金财互联</v>
          </cell>
          <cell r="C1556">
            <v>4195965</v>
          </cell>
          <cell r="D1556">
            <v>239842397.62</v>
          </cell>
          <cell r="E1556">
            <v>0</v>
          </cell>
          <cell r="F1556">
            <v>0</v>
          </cell>
          <cell r="G1556">
            <v>0</v>
          </cell>
          <cell r="H1556">
            <v>0</v>
          </cell>
          <cell r="I1556">
            <v>252872725.96</v>
          </cell>
          <cell r="J1556">
            <v>69581.32</v>
          </cell>
          <cell r="K1556">
            <v>349567868.43</v>
          </cell>
          <cell r="L1556">
            <v>0</v>
          </cell>
          <cell r="M1556">
            <v>0</v>
          </cell>
          <cell r="N1556">
            <v>0</v>
          </cell>
          <cell r="O1556">
            <v>0</v>
          </cell>
          <cell r="P1556">
            <v>24778930.73</v>
          </cell>
          <cell r="Q1556">
            <v>13411633.14</v>
          </cell>
          <cell r="R1556">
            <v>0</v>
          </cell>
          <cell r="S1556">
            <v>0</v>
          </cell>
          <cell r="T1556">
            <v>0</v>
          </cell>
          <cell r="U1556">
            <v>36821475.01</v>
          </cell>
          <cell r="V1556">
            <v>8010359.87</v>
          </cell>
          <cell r="W1556">
            <v>0</v>
          </cell>
          <cell r="X1556">
            <v>82587184.85</v>
          </cell>
          <cell r="Y1556">
            <v>0</v>
          </cell>
          <cell r="Z1556">
            <v>0</v>
          </cell>
          <cell r="AA1556">
            <v>0</v>
          </cell>
          <cell r="AB1556">
            <v>2464935</v>
          </cell>
          <cell r="AC1556">
            <v>57248254.07</v>
          </cell>
          <cell r="AD1556">
            <v>12311517.89</v>
          </cell>
        </row>
        <row r="1556">
          <cell r="AF1556">
            <v>779198175</v>
          </cell>
          <cell r="AG1556">
            <v>0</v>
          </cell>
          <cell r="AH1556">
            <v>2586262509.31</v>
          </cell>
          <cell r="AI1556">
            <v>0</v>
          </cell>
          <cell r="AJ1556">
            <v>-72595599.14</v>
          </cell>
          <cell r="AK1556">
            <v>0</v>
          </cell>
          <cell r="AL1556">
            <v>33579171.66</v>
          </cell>
          <cell r="AM1556">
            <v>0</v>
          </cell>
          <cell r="AN1556">
            <v>-1381719149.17</v>
          </cell>
          <cell r="AO1556">
            <v>1084182828.89</v>
          </cell>
          <cell r="AP1556">
            <v>1944725107.66</v>
          </cell>
          <cell r="AQ1556">
            <v>3028907936.55</v>
          </cell>
          <cell r="AR1556">
            <v>712620253.52</v>
          </cell>
          <cell r="AS1556">
            <v>276663872.63</v>
          </cell>
          <cell r="AT1556">
            <v>94898702.74</v>
          </cell>
          <cell r="AU1556">
            <v>371562575.37</v>
          </cell>
          <cell r="AV1556">
            <v>1944725107.66</v>
          </cell>
          <cell r="AW1556">
            <v>2316287683.03</v>
          </cell>
          <cell r="AX1556">
            <v>276663872.63</v>
          </cell>
          <cell r="AY1556">
            <v>2039623810.4</v>
          </cell>
          <cell r="AZ1556">
            <v>0.160412965147727</v>
          </cell>
          <cell r="BA1556">
            <v>0.839587034852273</v>
          </cell>
          <cell r="BB1556">
            <v>1.19106174641674</v>
          </cell>
          <cell r="BC1556">
            <v>0.119442794026383</v>
          </cell>
          <cell r="BD1556">
            <v>0.0409701711213438</v>
          </cell>
          <cell r="BE1556">
            <v>0.119442794026383</v>
          </cell>
          <cell r="BF1556">
            <v>0.880557205973617</v>
          </cell>
          <cell r="BG1556" t="e">
            <v>#N/A</v>
          </cell>
          <cell r="BH1556">
            <v>-413386710.04</v>
          </cell>
          <cell r="BI1556">
            <v>481410614.24</v>
          </cell>
          <cell r="BJ1556" t="e">
            <v>#N/A</v>
          </cell>
        </row>
        <row r="1557">
          <cell r="A1557" t="str">
            <v>000530.SZ</v>
          </cell>
          <cell r="B1557" t="str">
            <v>冰山冷热</v>
          </cell>
          <cell r="C1557">
            <v>28299665.19</v>
          </cell>
          <cell r="D1557">
            <v>239770000</v>
          </cell>
          <cell r="E1557">
            <v>0</v>
          </cell>
          <cell r="F1557">
            <v>0</v>
          </cell>
          <cell r="G1557">
            <v>0</v>
          </cell>
          <cell r="H1557">
            <v>0</v>
          </cell>
          <cell r="I1557">
            <v>1412869070.88</v>
          </cell>
          <cell r="J1557">
            <v>0</v>
          </cell>
          <cell r="K1557">
            <v>319732006.18</v>
          </cell>
          <cell r="L1557">
            <v>0</v>
          </cell>
          <cell r="M1557">
            <v>0</v>
          </cell>
          <cell r="N1557">
            <v>0</v>
          </cell>
          <cell r="O1557">
            <v>0</v>
          </cell>
          <cell r="P1557">
            <v>12214678.51</v>
          </cell>
          <cell r="Q1557">
            <v>10953008.8</v>
          </cell>
          <cell r="R1557">
            <v>0</v>
          </cell>
          <cell r="S1557">
            <v>0</v>
          </cell>
          <cell r="T1557">
            <v>0</v>
          </cell>
          <cell r="U1557">
            <v>13757444.77</v>
          </cell>
          <cell r="V1557">
            <v>130283204.17</v>
          </cell>
          <cell r="W1557">
            <v>0</v>
          </cell>
          <cell r="X1557">
            <v>150000000</v>
          </cell>
          <cell r="Y1557">
            <v>0</v>
          </cell>
          <cell r="Z1557">
            <v>0</v>
          </cell>
          <cell r="AA1557">
            <v>0</v>
          </cell>
          <cell r="AB1557">
            <v>0</v>
          </cell>
          <cell r="AC1557">
            <v>101502893.88</v>
          </cell>
          <cell r="AD1557">
            <v>0</v>
          </cell>
        </row>
        <row r="1557">
          <cell r="AF1557">
            <v>843212507</v>
          </cell>
          <cell r="AG1557">
            <v>0</v>
          </cell>
          <cell r="AH1557">
            <v>710644497.71</v>
          </cell>
          <cell r="AI1557">
            <v>0</v>
          </cell>
          <cell r="AJ1557">
            <v>2501459.77</v>
          </cell>
          <cell r="AK1557">
            <v>0</v>
          </cell>
          <cell r="AL1557">
            <v>818311159.24</v>
          </cell>
          <cell r="AM1557">
            <v>0</v>
          </cell>
          <cell r="AN1557">
            <v>934834434.65</v>
          </cell>
          <cell r="AO1557">
            <v>2419381972.38</v>
          </cell>
          <cell r="AP1557">
            <v>3309504058.37</v>
          </cell>
          <cell r="AQ1557">
            <v>5728886030.75</v>
          </cell>
          <cell r="AR1557">
            <v>2015854527.61</v>
          </cell>
          <cell r="AS1557">
            <v>253527444.77</v>
          </cell>
          <cell r="AT1557">
            <v>150000000</v>
          </cell>
          <cell r="AU1557">
            <v>403527444.77</v>
          </cell>
          <cell r="AV1557">
            <v>3309504058.37</v>
          </cell>
          <cell r="AW1557">
            <v>3713031503.14</v>
          </cell>
          <cell r="AX1557">
            <v>253527444.77</v>
          </cell>
          <cell r="AY1557">
            <v>3459504058.37</v>
          </cell>
          <cell r="AZ1557">
            <v>0.108678702141026</v>
          </cell>
          <cell r="BA1557">
            <v>0.891321297858974</v>
          </cell>
          <cell r="BB1557">
            <v>1.12192988364811</v>
          </cell>
          <cell r="BC1557">
            <v>0.0682804453869027</v>
          </cell>
          <cell r="BD1557">
            <v>0.0403982567541238</v>
          </cell>
          <cell r="BE1557">
            <v>0.0682804453869027</v>
          </cell>
          <cell r="BF1557">
            <v>0.931719554613097</v>
          </cell>
          <cell r="BG1557" t="e">
            <v>#N/A</v>
          </cell>
          <cell r="BH1557">
            <v>-252667471.1</v>
          </cell>
          <cell r="BI1557">
            <v>765178156.17</v>
          </cell>
          <cell r="BJ1557" t="e">
            <v>#N/A</v>
          </cell>
        </row>
        <row r="1558">
          <cell r="A1558" t="str">
            <v>002590.SZ</v>
          </cell>
          <cell r="B1558" t="str">
            <v>万安科技</v>
          </cell>
          <cell r="C1558">
            <v>2188972.9</v>
          </cell>
          <cell r="D1558">
            <v>239755341.66</v>
          </cell>
          <cell r="E1558">
            <v>0</v>
          </cell>
          <cell r="F1558">
            <v>0</v>
          </cell>
          <cell r="G1558">
            <v>0</v>
          </cell>
          <cell r="H1558">
            <v>0</v>
          </cell>
          <cell r="I1558">
            <v>1093097766.14</v>
          </cell>
          <cell r="J1558">
            <v>0</v>
          </cell>
          <cell r="K1558">
            <v>70244243.92</v>
          </cell>
          <cell r="L1558">
            <v>0</v>
          </cell>
          <cell r="M1558">
            <v>0</v>
          </cell>
          <cell r="N1558">
            <v>0</v>
          </cell>
          <cell r="O1558">
            <v>0</v>
          </cell>
          <cell r="P1558">
            <v>59636609.47</v>
          </cell>
          <cell r="Q1558">
            <v>4653384.13</v>
          </cell>
          <cell r="R1558">
            <v>0</v>
          </cell>
          <cell r="S1558">
            <v>0</v>
          </cell>
          <cell r="T1558">
            <v>0</v>
          </cell>
          <cell r="U1558">
            <v>0</v>
          </cell>
          <cell r="V1558">
            <v>7613932.19</v>
          </cell>
          <cell r="W1558">
            <v>0</v>
          </cell>
          <cell r="X1558">
            <v>80088888.89</v>
          </cell>
          <cell r="Y1558">
            <v>0</v>
          </cell>
          <cell r="Z1558">
            <v>0</v>
          </cell>
          <cell r="AA1558">
            <v>0</v>
          </cell>
          <cell r="AB1558">
            <v>9343131.53</v>
          </cell>
          <cell r="AC1558">
            <v>132512019.12</v>
          </cell>
          <cell r="AD1558">
            <v>0</v>
          </cell>
        </row>
        <row r="1558">
          <cell r="AF1558">
            <v>479646926</v>
          </cell>
          <cell r="AG1558">
            <v>0</v>
          </cell>
          <cell r="AH1558">
            <v>802355196.91</v>
          </cell>
          <cell r="AI1558">
            <v>0</v>
          </cell>
          <cell r="AJ1558">
            <v>0</v>
          </cell>
          <cell r="AK1558">
            <v>0</v>
          </cell>
          <cell r="AL1558">
            <v>98052597.08</v>
          </cell>
          <cell r="AM1558">
            <v>0</v>
          </cell>
          <cell r="AN1558">
            <v>546880875.09</v>
          </cell>
          <cell r="AO1558">
            <v>1699134289.95</v>
          </cell>
          <cell r="AP1558">
            <v>1926935595.08</v>
          </cell>
          <cell r="AQ1558">
            <v>3626069885.03</v>
          </cell>
          <cell r="AR1558">
            <v>1379290059.4</v>
          </cell>
          <cell r="AS1558">
            <v>239755341.66</v>
          </cell>
          <cell r="AT1558">
            <v>80088888.89</v>
          </cell>
          <cell r="AU1558">
            <v>319844230.55</v>
          </cell>
          <cell r="AV1558">
            <v>1926935595.08</v>
          </cell>
          <cell r="AW1558">
            <v>2246779825.63</v>
          </cell>
          <cell r="AX1558">
            <v>239755341.66</v>
          </cell>
          <cell r="AY1558">
            <v>2007024483.97</v>
          </cell>
          <cell r="AZ1558">
            <v>0.142356730686913</v>
          </cell>
          <cell r="BA1558">
            <v>0.857643269313087</v>
          </cell>
          <cell r="BB1558">
            <v>1.16598594751514</v>
          </cell>
          <cell r="BC1558">
            <v>0.106710652697254</v>
          </cell>
          <cell r="BD1558">
            <v>0.0356460779896593</v>
          </cell>
          <cell r="BE1558">
            <v>0.106710652697254</v>
          </cell>
          <cell r="BF1558">
            <v>0.893289347302746</v>
          </cell>
          <cell r="BG1558" t="e">
            <v>#N/A</v>
          </cell>
          <cell r="BH1558">
            <v>-355110180.57</v>
          </cell>
          <cell r="BI1558">
            <v>690343941.22</v>
          </cell>
          <cell r="BJ1558" t="e">
            <v>#N/A</v>
          </cell>
        </row>
        <row r="1559">
          <cell r="A1559" t="str">
            <v>605286.SH</v>
          </cell>
          <cell r="B1559" t="str">
            <v>同力日升</v>
          </cell>
          <cell r="C1559">
            <v>0</v>
          </cell>
          <cell r="D1559">
            <v>239730685.41</v>
          </cell>
          <cell r="E1559">
            <v>0</v>
          </cell>
          <cell r="F1559">
            <v>0</v>
          </cell>
          <cell r="G1559">
            <v>0</v>
          </cell>
          <cell r="H1559">
            <v>0</v>
          </cell>
          <cell r="I1559">
            <v>257110572.94</v>
          </cell>
          <cell r="J1559">
            <v>0</v>
          </cell>
          <cell r="K1559">
            <v>1040273.19</v>
          </cell>
          <cell r="L1559">
            <v>0</v>
          </cell>
          <cell r="M1559">
            <v>0</v>
          </cell>
          <cell r="N1559">
            <v>0</v>
          </cell>
          <cell r="O1559">
            <v>0</v>
          </cell>
          <cell r="P1559">
            <v>21827326.54</v>
          </cell>
          <cell r="Q1559">
            <v>8963539.17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19038508.13</v>
          </cell>
          <cell r="W1559">
            <v>0</v>
          </cell>
          <cell r="X1559">
            <v>0</v>
          </cell>
          <cell r="Y1559">
            <v>0</v>
          </cell>
          <cell r="Z1559">
            <v>0</v>
          </cell>
          <cell r="AA1559">
            <v>0</v>
          </cell>
          <cell r="AB1559">
            <v>0</v>
          </cell>
          <cell r="AC1559">
            <v>3975589.54</v>
          </cell>
          <cell r="AD1559">
            <v>0</v>
          </cell>
        </row>
        <row r="1559">
          <cell r="AF1559">
            <v>168000000</v>
          </cell>
          <cell r="AG1559">
            <v>0</v>
          </cell>
          <cell r="AH1559">
            <v>751588763.37</v>
          </cell>
          <cell r="AI1559">
            <v>0</v>
          </cell>
          <cell r="AJ1559">
            <v>0</v>
          </cell>
          <cell r="AK1559">
            <v>0</v>
          </cell>
          <cell r="AL1559">
            <v>11089344.8</v>
          </cell>
          <cell r="AM1559">
            <v>0</v>
          </cell>
          <cell r="AN1559">
            <v>508507739.82</v>
          </cell>
          <cell r="AO1559">
            <v>551686494.92</v>
          </cell>
          <cell r="AP1559">
            <v>1439185847.99</v>
          </cell>
          <cell r="AQ1559">
            <v>1990872342.91</v>
          </cell>
          <cell r="AR1559">
            <v>311955809.51</v>
          </cell>
          <cell r="AS1559">
            <v>239730685.41</v>
          </cell>
          <cell r="AT1559">
            <v>0</v>
          </cell>
          <cell r="AU1559">
            <v>239730685.41</v>
          </cell>
          <cell r="AV1559">
            <v>1439185847.99</v>
          </cell>
          <cell r="AW1559">
            <v>1678916533.4</v>
          </cell>
          <cell r="AX1559">
            <v>239730685.41</v>
          </cell>
          <cell r="AY1559">
            <v>1439185847.99</v>
          </cell>
          <cell r="AZ1559">
            <v>0.142788924071477</v>
          </cell>
          <cell r="BA1559">
            <v>0.857211075928523</v>
          </cell>
          <cell r="BB1559">
            <v>1.16657382070899</v>
          </cell>
          <cell r="BC1559">
            <v>0.142788924071477</v>
          </cell>
          <cell r="BD1559">
            <v>0</v>
          </cell>
          <cell r="BE1559">
            <v>0.142788924071477</v>
          </cell>
          <cell r="BF1559">
            <v>0.857211075928523</v>
          </cell>
          <cell r="BG1559" t="e">
            <v>#N/A</v>
          </cell>
          <cell r="BH1559">
            <v>-286713704.74</v>
          </cell>
          <cell r="BI1559">
            <v>1001660546.13</v>
          </cell>
          <cell r="BJ1559" t="e">
            <v>#N/A</v>
          </cell>
        </row>
        <row r="1560">
          <cell r="A1560" t="str">
            <v>002706.SZ</v>
          </cell>
          <cell r="B1560" t="str">
            <v>良信股份</v>
          </cell>
          <cell r="C1560">
            <v>4228938.23</v>
          </cell>
          <cell r="D1560">
            <v>238692692.53</v>
          </cell>
          <cell r="E1560">
            <v>0</v>
          </cell>
          <cell r="F1560">
            <v>0</v>
          </cell>
          <cell r="G1560">
            <v>0</v>
          </cell>
          <cell r="H1560">
            <v>0</v>
          </cell>
          <cell r="I1560">
            <v>1156038325.88</v>
          </cell>
          <cell r="J1560">
            <v>0</v>
          </cell>
          <cell r="K1560">
            <v>41800088.08</v>
          </cell>
          <cell r="L1560">
            <v>0</v>
          </cell>
          <cell r="M1560">
            <v>0</v>
          </cell>
          <cell r="N1560">
            <v>0</v>
          </cell>
          <cell r="O1560">
            <v>0</v>
          </cell>
          <cell r="P1560">
            <v>81890691.12</v>
          </cell>
          <cell r="Q1560">
            <v>55699971.22</v>
          </cell>
          <cell r="R1560">
            <v>0</v>
          </cell>
          <cell r="S1560">
            <v>0</v>
          </cell>
          <cell r="T1560">
            <v>0</v>
          </cell>
          <cell r="U1560">
            <v>275150.23</v>
          </cell>
          <cell r="V1560">
            <v>5424979.13</v>
          </cell>
          <cell r="W1560">
            <v>0</v>
          </cell>
          <cell r="X1560">
            <v>270000000</v>
          </cell>
          <cell r="Y1560">
            <v>0</v>
          </cell>
          <cell r="Z1560">
            <v>0</v>
          </cell>
          <cell r="AA1560">
            <v>0</v>
          </cell>
          <cell r="AB1560">
            <v>1000000</v>
          </cell>
          <cell r="AC1560">
            <v>26640241.98</v>
          </cell>
          <cell r="AD1560">
            <v>0</v>
          </cell>
        </row>
        <row r="1560">
          <cell r="AF1560">
            <v>1019123653</v>
          </cell>
          <cell r="AG1560">
            <v>0</v>
          </cell>
          <cell r="AH1560">
            <v>234989834.78</v>
          </cell>
          <cell r="AI1560">
            <v>167123238.38</v>
          </cell>
          <cell r="AJ1560">
            <v>0</v>
          </cell>
          <cell r="AK1560">
            <v>0</v>
          </cell>
          <cell r="AL1560">
            <v>182353618.44</v>
          </cell>
          <cell r="AM1560">
            <v>0</v>
          </cell>
          <cell r="AN1560">
            <v>860537526.51</v>
          </cell>
          <cell r="AO1560">
            <v>1881691078.4</v>
          </cell>
          <cell r="AP1560">
            <v>2464127871.11</v>
          </cell>
          <cell r="AQ1560">
            <v>4345818949.51</v>
          </cell>
          <cell r="AR1560">
            <v>1372723235.64</v>
          </cell>
          <cell r="AS1560">
            <v>238967842.76</v>
          </cell>
          <cell r="AT1560">
            <v>270000000</v>
          </cell>
          <cell r="AU1560">
            <v>508967842.76</v>
          </cell>
          <cell r="AV1560">
            <v>2129881394.35</v>
          </cell>
          <cell r="AW1560">
            <v>2638849237.11</v>
          </cell>
          <cell r="AX1560">
            <v>238967842.76</v>
          </cell>
          <cell r="AY1560">
            <v>2399881394.35</v>
          </cell>
          <cell r="AZ1560">
            <v>0.192874922751331</v>
          </cell>
          <cell r="BA1560">
            <v>0.807125077248669</v>
          </cell>
          <cell r="BB1560">
            <v>1.23896534525826</v>
          </cell>
          <cell r="BC1560">
            <v>0.090557595863912</v>
          </cell>
          <cell r="BD1560">
            <v>0.102317326887419</v>
          </cell>
          <cell r="BE1560">
            <v>0.090557595863912</v>
          </cell>
          <cell r="BF1560">
            <v>0.909442404136088</v>
          </cell>
          <cell r="BG1560" t="e">
            <v>#N/A</v>
          </cell>
          <cell r="BH1560">
            <v>-339924518.89</v>
          </cell>
          <cell r="BI1560">
            <v>645865107.95</v>
          </cell>
          <cell r="BJ1560" t="e">
            <v>#N/A</v>
          </cell>
        </row>
        <row r="1561">
          <cell r="A1561" t="str">
            <v>002663.SZ</v>
          </cell>
          <cell r="B1561" t="str">
            <v>普邦股份</v>
          </cell>
          <cell r="C1561">
            <v>0</v>
          </cell>
          <cell r="D1561">
            <v>238607664.45</v>
          </cell>
          <cell r="E1561">
            <v>0</v>
          </cell>
          <cell r="F1561">
            <v>0</v>
          </cell>
          <cell r="G1561">
            <v>0</v>
          </cell>
          <cell r="H1561">
            <v>0</v>
          </cell>
          <cell r="I1561">
            <v>1652970649.25</v>
          </cell>
          <cell r="J1561">
            <v>0</v>
          </cell>
          <cell r="K1561">
            <v>161260316.77</v>
          </cell>
          <cell r="L1561">
            <v>0</v>
          </cell>
          <cell r="M1561">
            <v>0</v>
          </cell>
          <cell r="N1561">
            <v>0</v>
          </cell>
          <cell r="O1561">
            <v>0</v>
          </cell>
          <cell r="P1561">
            <v>16024082.31</v>
          </cell>
          <cell r="Q1561">
            <v>17410426.91</v>
          </cell>
          <cell r="R1561">
            <v>0</v>
          </cell>
          <cell r="S1561">
            <v>0</v>
          </cell>
          <cell r="T1561">
            <v>0</v>
          </cell>
          <cell r="U1561">
            <v>114277790.32</v>
          </cell>
          <cell r="V1561">
            <v>100789944.11</v>
          </cell>
          <cell r="W1561">
            <v>0</v>
          </cell>
          <cell r="X1561">
            <v>395371623.71</v>
          </cell>
          <cell r="Y1561">
            <v>0</v>
          </cell>
          <cell r="Z1561">
            <v>0</v>
          </cell>
          <cell r="AA1561">
            <v>0</v>
          </cell>
          <cell r="AB1561">
            <v>334130.6</v>
          </cell>
          <cell r="AC1561">
            <v>19078161.23</v>
          </cell>
          <cell r="AD1561">
            <v>0</v>
          </cell>
        </row>
        <row r="1561">
          <cell r="AF1561">
            <v>1795890452</v>
          </cell>
          <cell r="AG1561">
            <v>0</v>
          </cell>
          <cell r="AH1561">
            <v>1935272253.81</v>
          </cell>
          <cell r="AI1561">
            <v>0</v>
          </cell>
          <cell r="AJ1561">
            <v>10305665.7</v>
          </cell>
          <cell r="AK1561">
            <v>0</v>
          </cell>
          <cell r="AL1561">
            <v>135194186.96</v>
          </cell>
          <cell r="AM1561">
            <v>0</v>
          </cell>
          <cell r="AN1561">
            <v>-107801580.39</v>
          </cell>
          <cell r="AO1561">
            <v>2716124789.66</v>
          </cell>
          <cell r="AP1561">
            <v>3768860978.08</v>
          </cell>
          <cell r="AQ1561">
            <v>6484985767.74</v>
          </cell>
          <cell r="AR1561">
            <v>1967867711.18</v>
          </cell>
          <cell r="AS1561">
            <v>352885454.77</v>
          </cell>
          <cell r="AT1561">
            <v>395371623.71</v>
          </cell>
          <cell r="AU1561">
            <v>748257078.48</v>
          </cell>
          <cell r="AV1561">
            <v>3768860978.08</v>
          </cell>
          <cell r="AW1561">
            <v>4517118056.56</v>
          </cell>
          <cell r="AX1561">
            <v>352885454.77</v>
          </cell>
          <cell r="AY1561">
            <v>4164232601.79</v>
          </cell>
          <cell r="AZ1561">
            <v>0.165649219061995</v>
          </cell>
          <cell r="BA1561">
            <v>0.834350780938005</v>
          </cell>
          <cell r="BB1561">
            <v>1.19853666209285</v>
          </cell>
          <cell r="BC1561">
            <v>0.0781218135880954</v>
          </cell>
          <cell r="BD1561">
            <v>0.0875274054738995</v>
          </cell>
          <cell r="BE1561">
            <v>0.0781218135880954</v>
          </cell>
          <cell r="BF1561">
            <v>0.921878186411905</v>
          </cell>
          <cell r="BG1561" t="e">
            <v>#N/A</v>
          </cell>
          <cell r="BH1561">
            <v>-770302751.55</v>
          </cell>
          <cell r="BI1561">
            <v>2550223291.81</v>
          </cell>
          <cell r="BJ1561" t="e">
            <v>#N/A</v>
          </cell>
        </row>
        <row r="1562">
          <cell r="A1562" t="str">
            <v>002631.SZ</v>
          </cell>
          <cell r="B1562" t="str">
            <v>德尔未来</v>
          </cell>
          <cell r="C1562">
            <v>4209342.29</v>
          </cell>
          <cell r="D1562">
            <v>238583084.72</v>
          </cell>
          <cell r="E1562">
            <v>0</v>
          </cell>
          <cell r="F1562">
            <v>0</v>
          </cell>
          <cell r="G1562">
            <v>0</v>
          </cell>
          <cell r="H1562">
            <v>0</v>
          </cell>
          <cell r="I1562">
            <v>264624191.5</v>
          </cell>
          <cell r="J1562">
            <v>0</v>
          </cell>
          <cell r="K1562">
            <v>717882174.13</v>
          </cell>
          <cell r="L1562">
            <v>0</v>
          </cell>
          <cell r="M1562">
            <v>0</v>
          </cell>
          <cell r="N1562">
            <v>0</v>
          </cell>
          <cell r="O1562">
            <v>0</v>
          </cell>
          <cell r="P1562">
            <v>24826112.09</v>
          </cell>
          <cell r="Q1562">
            <v>28673768.44</v>
          </cell>
          <cell r="R1562">
            <v>0</v>
          </cell>
          <cell r="S1562">
            <v>0</v>
          </cell>
          <cell r="T1562">
            <v>0</v>
          </cell>
          <cell r="U1562">
            <v>31470514.03</v>
          </cell>
          <cell r="V1562">
            <v>12492371.92</v>
          </cell>
          <cell r="W1562">
            <v>0</v>
          </cell>
          <cell r="X1562">
            <v>0</v>
          </cell>
          <cell r="Y1562">
            <v>617781031.7</v>
          </cell>
          <cell r="Z1562">
            <v>0</v>
          </cell>
          <cell r="AA1562">
            <v>0</v>
          </cell>
          <cell r="AB1562">
            <v>0</v>
          </cell>
          <cell r="AC1562">
            <v>1962525</v>
          </cell>
          <cell r="AD1562">
            <v>0</v>
          </cell>
        </row>
        <row r="1562">
          <cell r="AF1562">
            <v>658630244</v>
          </cell>
          <cell r="AG1562">
            <v>97003002.85</v>
          </cell>
          <cell r="AH1562">
            <v>188009238.04</v>
          </cell>
          <cell r="AI1562">
            <v>0</v>
          </cell>
          <cell r="AJ1562">
            <v>0</v>
          </cell>
          <cell r="AK1562">
            <v>0</v>
          </cell>
          <cell r="AL1562">
            <v>83349648.11</v>
          </cell>
          <cell r="AM1562">
            <v>0</v>
          </cell>
          <cell r="AN1562">
            <v>781491427.87</v>
          </cell>
          <cell r="AO1562">
            <v>1942505115.82</v>
          </cell>
          <cell r="AP1562">
            <v>1808483560.87</v>
          </cell>
          <cell r="AQ1562">
            <v>3750988676.69</v>
          </cell>
          <cell r="AR1562">
            <v>1054670485.37</v>
          </cell>
          <cell r="AS1562">
            <v>270053598.75</v>
          </cell>
          <cell r="AT1562">
            <v>617781031.7</v>
          </cell>
          <cell r="AU1562">
            <v>887834630.45</v>
          </cell>
          <cell r="AV1562">
            <v>1808483560.87</v>
          </cell>
          <cell r="AW1562">
            <v>2696318191.32</v>
          </cell>
          <cell r="AX1562">
            <v>270053598.75</v>
          </cell>
          <cell r="AY1562">
            <v>2426264592.57</v>
          </cell>
          <cell r="AZ1562">
            <v>0.329276653366847</v>
          </cell>
          <cell r="BA1562">
            <v>0.670723346633153</v>
          </cell>
          <cell r="BB1562">
            <v>1.49092767535188</v>
          </cell>
          <cell r="BC1562">
            <v>0.10015642798367</v>
          </cell>
          <cell r="BD1562">
            <v>0.229120225383178</v>
          </cell>
          <cell r="BE1562">
            <v>0.10015642798367</v>
          </cell>
          <cell r="BF1562">
            <v>0.89984357201633</v>
          </cell>
          <cell r="BG1562" t="e">
            <v>#N/A</v>
          </cell>
          <cell r="BH1562">
            <v>-963575549.66</v>
          </cell>
          <cell r="BI1562">
            <v>1761056153.75</v>
          </cell>
          <cell r="BJ1562" t="e">
            <v>#N/A</v>
          </cell>
        </row>
        <row r="1563">
          <cell r="A1563" t="str">
            <v>000777.SZ</v>
          </cell>
          <cell r="B1563" t="str">
            <v>中核科技</v>
          </cell>
          <cell r="C1563">
            <v>10739830.77</v>
          </cell>
          <cell r="D1563">
            <v>237600000</v>
          </cell>
          <cell r="E1563">
            <v>0</v>
          </cell>
          <cell r="F1563">
            <v>0</v>
          </cell>
          <cell r="G1563">
            <v>0</v>
          </cell>
          <cell r="H1563">
            <v>0</v>
          </cell>
          <cell r="I1563">
            <v>703579842.47</v>
          </cell>
          <cell r="J1563">
            <v>12953895.58</v>
          </cell>
          <cell r="K1563">
            <v>69000787.91</v>
          </cell>
          <cell r="L1563">
            <v>0</v>
          </cell>
          <cell r="M1563">
            <v>0</v>
          </cell>
          <cell r="N1563">
            <v>0</v>
          </cell>
          <cell r="O1563">
            <v>0</v>
          </cell>
          <cell r="P1563">
            <v>698403</v>
          </cell>
          <cell r="Q1563">
            <v>2521332.98</v>
          </cell>
          <cell r="R1563">
            <v>0</v>
          </cell>
          <cell r="S1563">
            <v>0</v>
          </cell>
          <cell r="T1563">
            <v>0</v>
          </cell>
          <cell r="U1563">
            <v>2470624.7</v>
          </cell>
          <cell r="V1563">
            <v>8714570.26</v>
          </cell>
          <cell r="W1563">
            <v>0</v>
          </cell>
          <cell r="X1563">
            <v>0</v>
          </cell>
          <cell r="Y1563">
            <v>0</v>
          </cell>
          <cell r="Z1563">
            <v>0</v>
          </cell>
          <cell r="AA1563">
            <v>0</v>
          </cell>
          <cell r="AB1563">
            <v>0</v>
          </cell>
          <cell r="AC1563">
            <v>47162364.96</v>
          </cell>
          <cell r="AD1563">
            <v>0</v>
          </cell>
        </row>
        <row r="1563">
          <cell r="AF1563">
            <v>386597593</v>
          </cell>
          <cell r="AG1563">
            <v>0</v>
          </cell>
          <cell r="AH1563">
            <v>279582421.09</v>
          </cell>
          <cell r="AI1563">
            <v>24009000</v>
          </cell>
          <cell r="AJ1563">
            <v>60859040.99</v>
          </cell>
          <cell r="AK1563">
            <v>1048395.49</v>
          </cell>
          <cell r="AL1563">
            <v>152402281.12</v>
          </cell>
          <cell r="AM1563">
            <v>0</v>
          </cell>
          <cell r="AN1563">
            <v>726583386.14</v>
          </cell>
          <cell r="AO1563">
            <v>1095441652.63</v>
          </cell>
          <cell r="AP1563">
            <v>1631082117.83</v>
          </cell>
          <cell r="AQ1563">
            <v>2726523770.46</v>
          </cell>
          <cell r="AR1563">
            <v>855371027.93</v>
          </cell>
          <cell r="AS1563">
            <v>240070624.7</v>
          </cell>
          <cell r="AT1563">
            <v>0</v>
          </cell>
          <cell r="AU1563">
            <v>240070624.7</v>
          </cell>
          <cell r="AV1563">
            <v>1583064117.83</v>
          </cell>
          <cell r="AW1563">
            <v>1823134742.53</v>
          </cell>
          <cell r="AX1563">
            <v>240070624.7</v>
          </cell>
          <cell r="AY1563">
            <v>1583064117.83</v>
          </cell>
          <cell r="AZ1563">
            <v>0.131680132630707</v>
          </cell>
          <cell r="BA1563">
            <v>0.868319867369293</v>
          </cell>
          <cell r="BB1563">
            <v>1.15164933750699</v>
          </cell>
          <cell r="BC1563">
            <v>0.131680132630707</v>
          </cell>
          <cell r="BD1563">
            <v>0</v>
          </cell>
          <cell r="BE1563">
            <v>0.131680132630707</v>
          </cell>
          <cell r="BF1563">
            <v>0.868319867369293</v>
          </cell>
          <cell r="BG1563" t="e">
            <v>#N/A</v>
          </cell>
          <cell r="BH1563">
            <v>124539009.78</v>
          </cell>
          <cell r="BI1563">
            <v>808704909.81</v>
          </cell>
          <cell r="BJ1563" t="e">
            <v>#N/A</v>
          </cell>
        </row>
        <row r="1564">
          <cell r="A1564" t="str">
            <v>002523.SZ</v>
          </cell>
          <cell r="B1564" t="str">
            <v>天桥起重</v>
          </cell>
          <cell r="C1564">
            <v>42744830.8</v>
          </cell>
          <cell r="D1564">
            <v>237359220</v>
          </cell>
          <cell r="E1564">
            <v>0</v>
          </cell>
          <cell r="F1564">
            <v>0</v>
          </cell>
          <cell r="G1564">
            <v>0</v>
          </cell>
          <cell r="H1564">
            <v>0</v>
          </cell>
          <cell r="I1564">
            <v>871491850.4</v>
          </cell>
          <cell r="J1564">
            <v>0</v>
          </cell>
          <cell r="K1564">
            <v>334067740.73</v>
          </cell>
          <cell r="L1564">
            <v>0</v>
          </cell>
          <cell r="M1564">
            <v>0</v>
          </cell>
          <cell r="N1564">
            <v>0</v>
          </cell>
          <cell r="O1564">
            <v>0</v>
          </cell>
          <cell r="P1564">
            <v>26895850.07</v>
          </cell>
          <cell r="Q1564">
            <v>26983358.53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205649791.17</v>
          </cell>
          <cell r="W1564">
            <v>0</v>
          </cell>
          <cell r="X1564">
            <v>50000000</v>
          </cell>
          <cell r="Y1564">
            <v>0</v>
          </cell>
          <cell r="Z1564">
            <v>0</v>
          </cell>
          <cell r="AA1564">
            <v>0</v>
          </cell>
          <cell r="AB1564">
            <v>0</v>
          </cell>
          <cell r="AC1564">
            <v>11647522.96</v>
          </cell>
          <cell r="AD1564">
            <v>0</v>
          </cell>
        </row>
        <row r="1564">
          <cell r="AF1564">
            <v>1416640800</v>
          </cell>
          <cell r="AG1564">
            <v>0</v>
          </cell>
          <cell r="AH1564">
            <v>61306135.09</v>
          </cell>
          <cell r="AI1564">
            <v>0</v>
          </cell>
          <cell r="AJ1564">
            <v>219706143.17</v>
          </cell>
          <cell r="AK1564">
            <v>1613309.62</v>
          </cell>
          <cell r="AL1564">
            <v>71000531.51</v>
          </cell>
          <cell r="AM1564">
            <v>0</v>
          </cell>
          <cell r="AN1564">
            <v>518363872.85</v>
          </cell>
          <cell r="AO1564">
            <v>1806840164.66</v>
          </cell>
          <cell r="AP1564">
            <v>2288630792.24</v>
          </cell>
          <cell r="AQ1564">
            <v>4095470956.9</v>
          </cell>
          <cell r="AR1564">
            <v>1519480944.66</v>
          </cell>
          <cell r="AS1564">
            <v>237359220</v>
          </cell>
          <cell r="AT1564">
            <v>50000000</v>
          </cell>
          <cell r="AU1564">
            <v>287359220</v>
          </cell>
          <cell r="AV1564">
            <v>2288630792.24</v>
          </cell>
          <cell r="AW1564">
            <v>2575990012.24</v>
          </cell>
          <cell r="AX1564">
            <v>237359220</v>
          </cell>
          <cell r="AY1564">
            <v>2338630792.24</v>
          </cell>
          <cell r="AZ1564">
            <v>0.111552924753043</v>
          </cell>
          <cell r="BA1564">
            <v>0.888447075246957</v>
          </cell>
          <cell r="BB1564">
            <v>1.12555944845903</v>
          </cell>
          <cell r="BC1564">
            <v>0.0921429116076424</v>
          </cell>
          <cell r="BD1564">
            <v>0.019410013145401</v>
          </cell>
          <cell r="BE1564">
            <v>0.0921429116076424</v>
          </cell>
          <cell r="BF1564">
            <v>0.907857088392358</v>
          </cell>
          <cell r="BG1564" t="e">
            <v>#N/A</v>
          </cell>
          <cell r="BH1564">
            <v>-291987772.65</v>
          </cell>
          <cell r="BI1564">
            <v>1499598713.23</v>
          </cell>
          <cell r="BJ1564" t="e">
            <v>#N/A</v>
          </cell>
        </row>
        <row r="1565">
          <cell r="A1565" t="str">
            <v>600118.SH</v>
          </cell>
          <cell r="B1565" t="str">
            <v>中国卫星</v>
          </cell>
          <cell r="C1565">
            <v>14846111.24</v>
          </cell>
          <cell r="D1565">
            <v>236265055.79</v>
          </cell>
          <cell r="E1565">
            <v>0</v>
          </cell>
          <cell r="F1565">
            <v>0</v>
          </cell>
          <cell r="G1565">
            <v>0</v>
          </cell>
          <cell r="H1565">
            <v>0</v>
          </cell>
          <cell r="I1565">
            <v>4551740434.41</v>
          </cell>
          <cell r="J1565">
            <v>3698514.8</v>
          </cell>
          <cell r="K1565">
            <v>805628085.05</v>
          </cell>
          <cell r="L1565">
            <v>0</v>
          </cell>
          <cell r="M1565">
            <v>0</v>
          </cell>
          <cell r="N1565">
            <v>0</v>
          </cell>
          <cell r="O1565">
            <v>0</v>
          </cell>
          <cell r="P1565">
            <v>14315131.91</v>
          </cell>
          <cell r="Q1565">
            <v>20604083.1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5928668.7</v>
          </cell>
          <cell r="W1565">
            <v>0</v>
          </cell>
          <cell r="X1565">
            <v>0</v>
          </cell>
          <cell r="Y1565">
            <v>0</v>
          </cell>
          <cell r="Z1565">
            <v>0</v>
          </cell>
          <cell r="AA1565">
            <v>0</v>
          </cell>
          <cell r="AB1565">
            <v>0</v>
          </cell>
          <cell r="AC1565">
            <v>167995963.3</v>
          </cell>
          <cell r="AD1565">
            <v>0</v>
          </cell>
        </row>
        <row r="1565">
          <cell r="AF1565">
            <v>1182489135</v>
          </cell>
          <cell r="AG1565">
            <v>0</v>
          </cell>
          <cell r="AH1565">
            <v>1732536537.96</v>
          </cell>
          <cell r="AI1565">
            <v>0</v>
          </cell>
          <cell r="AJ1565">
            <v>4394500</v>
          </cell>
          <cell r="AK1565">
            <v>19077608.65</v>
          </cell>
          <cell r="AL1565">
            <v>166789693.72</v>
          </cell>
          <cell r="AM1565">
            <v>0</v>
          </cell>
          <cell r="AN1565">
            <v>2904117967.58</v>
          </cell>
          <cell r="AO1565">
            <v>5821022048.3</v>
          </cell>
          <cell r="AP1565">
            <v>6009405442.91</v>
          </cell>
          <cell r="AQ1565">
            <v>11830427491.21</v>
          </cell>
          <cell r="AR1565">
            <v>5584756992.51</v>
          </cell>
          <cell r="AS1565">
            <v>236265055.79</v>
          </cell>
          <cell r="AT1565">
            <v>0</v>
          </cell>
          <cell r="AU1565">
            <v>236265055.79</v>
          </cell>
          <cell r="AV1565">
            <v>6009405442.91</v>
          </cell>
          <cell r="AW1565">
            <v>6245670498.7</v>
          </cell>
          <cell r="AX1565">
            <v>236265055.79</v>
          </cell>
          <cell r="AY1565">
            <v>6009405442.91</v>
          </cell>
          <cell r="AZ1565">
            <v>0.0378286135714616</v>
          </cell>
          <cell r="BA1565">
            <v>0.962171386428538</v>
          </cell>
          <cell r="BB1565">
            <v>1.03931587875615</v>
          </cell>
          <cell r="BC1565">
            <v>0.0378286135714616</v>
          </cell>
          <cell r="BD1565">
            <v>0</v>
          </cell>
          <cell r="BE1565">
            <v>0.0378286135714616</v>
          </cell>
          <cell r="BF1565">
            <v>0.962171386428538</v>
          </cell>
          <cell r="BG1565">
            <v>464631017.21</v>
          </cell>
          <cell r="BH1565">
            <v>-2609591338.23</v>
          </cell>
          <cell r="BI1565">
            <v>3515341043.53</v>
          </cell>
          <cell r="BJ1565">
            <v>1.15230258307128</v>
          </cell>
        </row>
        <row r="1566">
          <cell r="A1566" t="str">
            <v>600486.SH</v>
          </cell>
          <cell r="B1566" t="str">
            <v>扬农化工</v>
          </cell>
          <cell r="C1566">
            <v>111377753.94</v>
          </cell>
          <cell r="D1566">
            <v>236035379.45</v>
          </cell>
          <cell r="E1566">
            <v>0</v>
          </cell>
          <cell r="F1566">
            <v>0</v>
          </cell>
          <cell r="G1566">
            <v>0</v>
          </cell>
          <cell r="H1566">
            <v>0</v>
          </cell>
          <cell r="I1566">
            <v>2942131301.24</v>
          </cell>
          <cell r="J1566">
            <v>28511208.09</v>
          </cell>
          <cell r="K1566">
            <v>593302257.3</v>
          </cell>
          <cell r="L1566">
            <v>0</v>
          </cell>
          <cell r="M1566">
            <v>0</v>
          </cell>
          <cell r="N1566">
            <v>0</v>
          </cell>
          <cell r="O1566">
            <v>0</v>
          </cell>
          <cell r="P1566">
            <v>306002083.66</v>
          </cell>
          <cell r="Q1566">
            <v>96082922.89</v>
          </cell>
          <cell r="R1566">
            <v>0</v>
          </cell>
          <cell r="S1566">
            <v>0</v>
          </cell>
          <cell r="T1566">
            <v>0</v>
          </cell>
          <cell r="U1566">
            <v>6527243.82</v>
          </cell>
          <cell r="V1566">
            <v>59456657.01</v>
          </cell>
          <cell r="W1566">
            <v>0</v>
          </cell>
          <cell r="X1566">
            <v>803598186.1</v>
          </cell>
          <cell r="Y1566">
            <v>0</v>
          </cell>
          <cell r="Z1566">
            <v>0</v>
          </cell>
          <cell r="AA1566">
            <v>0</v>
          </cell>
          <cell r="AB1566">
            <v>182562180.9</v>
          </cell>
          <cell r="AC1566">
            <v>34174276.19</v>
          </cell>
          <cell r="AD1566">
            <v>0</v>
          </cell>
        </row>
        <row r="1566">
          <cell r="AF1566">
            <v>309898907</v>
          </cell>
          <cell r="AG1566">
            <v>0</v>
          </cell>
          <cell r="AH1566">
            <v>591546619.08</v>
          </cell>
          <cell r="AI1566">
            <v>0</v>
          </cell>
          <cell r="AJ1566">
            <v>-22973427.93</v>
          </cell>
          <cell r="AK1566">
            <v>142281871.75</v>
          </cell>
          <cell r="AL1566">
            <v>323788120.39</v>
          </cell>
          <cell r="AM1566">
            <v>0</v>
          </cell>
          <cell r="AN1566">
            <v>5406169840.49</v>
          </cell>
          <cell r="AO1566">
            <v>5399761450.59</v>
          </cell>
          <cell r="AP1566">
            <v>6750711930.78</v>
          </cell>
          <cell r="AQ1566">
            <v>12150473381.37</v>
          </cell>
          <cell r="AR1566">
            <v>4353600641.22</v>
          </cell>
          <cell r="AS1566">
            <v>242562623.27</v>
          </cell>
          <cell r="AT1566">
            <v>803598186.1</v>
          </cell>
          <cell r="AU1566">
            <v>1046160809.37</v>
          </cell>
          <cell r="AV1566">
            <v>6750711930.78</v>
          </cell>
          <cell r="AW1566">
            <v>7796872740.15</v>
          </cell>
          <cell r="AX1566">
            <v>242562623.27</v>
          </cell>
          <cell r="AY1566">
            <v>7554310116.88</v>
          </cell>
          <cell r="AZ1566">
            <v>0.134176976364228</v>
          </cell>
          <cell r="BA1566">
            <v>0.865823023635772</v>
          </cell>
          <cell r="BB1566">
            <v>1.15497044165076</v>
          </cell>
          <cell r="BC1566">
            <v>0.0311102452680706</v>
          </cell>
          <cell r="BD1566">
            <v>0.103066731096157</v>
          </cell>
          <cell r="BE1566">
            <v>0.0311102452680706</v>
          </cell>
          <cell r="BF1566">
            <v>0.96888975473193</v>
          </cell>
          <cell r="BG1566">
            <v>1971382002.26</v>
          </cell>
          <cell r="BH1566">
            <v>-2269946835.65</v>
          </cell>
          <cell r="BI1566">
            <v>2861414507.5</v>
          </cell>
          <cell r="BJ1566">
            <v>3.2149550613642</v>
          </cell>
        </row>
        <row r="1567">
          <cell r="A1567" t="str">
            <v>603816.SH</v>
          </cell>
          <cell r="B1567" t="str">
            <v>顾家家居</v>
          </cell>
          <cell r="C1567">
            <v>31001242.88</v>
          </cell>
          <cell r="D1567">
            <v>235787295.46</v>
          </cell>
          <cell r="E1567">
            <v>0</v>
          </cell>
          <cell r="F1567">
            <v>0</v>
          </cell>
          <cell r="G1567">
            <v>25550</v>
          </cell>
          <cell r="H1567">
            <v>0</v>
          </cell>
          <cell r="I1567">
            <v>1716747482.32</v>
          </cell>
          <cell r="J1567">
            <v>0</v>
          </cell>
          <cell r="K1567">
            <v>1739676886.97</v>
          </cell>
          <cell r="L1567">
            <v>0</v>
          </cell>
          <cell r="M1567">
            <v>0</v>
          </cell>
          <cell r="N1567">
            <v>0</v>
          </cell>
          <cell r="O1567">
            <v>0</v>
          </cell>
          <cell r="P1567">
            <v>509898496.04</v>
          </cell>
          <cell r="Q1567">
            <v>297897894.46</v>
          </cell>
          <cell r="R1567">
            <v>0</v>
          </cell>
          <cell r="S1567">
            <v>0</v>
          </cell>
          <cell r="T1567">
            <v>0</v>
          </cell>
          <cell r="U1567">
            <v>500494374.98</v>
          </cell>
          <cell r="V1567">
            <v>180780414.42</v>
          </cell>
          <cell r="W1567">
            <v>0</v>
          </cell>
          <cell r="X1567">
            <v>0</v>
          </cell>
          <cell r="Y1567">
            <v>0</v>
          </cell>
          <cell r="Z1567">
            <v>0</v>
          </cell>
          <cell r="AA1567">
            <v>0</v>
          </cell>
          <cell r="AB1567">
            <v>734712.76</v>
          </cell>
          <cell r="AC1567">
            <v>36347403.75</v>
          </cell>
          <cell r="AD1567">
            <v>0</v>
          </cell>
        </row>
        <row r="1567">
          <cell r="AF1567">
            <v>632256725</v>
          </cell>
          <cell r="AG1567">
            <v>0</v>
          </cell>
          <cell r="AH1567">
            <v>3714238239.95</v>
          </cell>
          <cell r="AI1567">
            <v>21970189.4</v>
          </cell>
          <cell r="AJ1567">
            <v>-82343662.79</v>
          </cell>
          <cell r="AK1567">
            <v>0</v>
          </cell>
          <cell r="AL1567">
            <v>391098422.02</v>
          </cell>
          <cell r="AM1567">
            <v>0</v>
          </cell>
          <cell r="AN1567">
            <v>3428909789.01</v>
          </cell>
          <cell r="AO1567">
            <v>5249391754.04</v>
          </cell>
          <cell r="AP1567">
            <v>8106129702.59</v>
          </cell>
          <cell r="AQ1567">
            <v>13355521456.63</v>
          </cell>
          <cell r="AR1567">
            <v>4513084533.6</v>
          </cell>
          <cell r="AS1567">
            <v>736307220.44</v>
          </cell>
          <cell r="AT1567">
            <v>0</v>
          </cell>
          <cell r="AU1567">
            <v>736307220.44</v>
          </cell>
          <cell r="AV1567">
            <v>8062189323.79</v>
          </cell>
          <cell r="AW1567">
            <v>8798496544.23</v>
          </cell>
          <cell r="AX1567">
            <v>736307220.44</v>
          </cell>
          <cell r="AY1567">
            <v>8062189323.79</v>
          </cell>
          <cell r="AZ1567">
            <v>0.0836855724996409</v>
          </cell>
          <cell r="BA1567">
            <v>0.916314427500359</v>
          </cell>
          <cell r="BB1567">
            <v>1.09132844576935</v>
          </cell>
          <cell r="BC1567">
            <v>0.0836855724996409</v>
          </cell>
          <cell r="BD1567">
            <v>0</v>
          </cell>
          <cell r="BE1567">
            <v>0.0836855724996409</v>
          </cell>
          <cell r="BF1567">
            <v>0.916314427500359</v>
          </cell>
          <cell r="BG1567">
            <v>3196361446.51</v>
          </cell>
          <cell r="BH1567">
            <v>-2364648805.07</v>
          </cell>
          <cell r="BI1567">
            <v>2736453273.34</v>
          </cell>
          <cell r="BJ1567">
            <v>-5.94999922371133</v>
          </cell>
        </row>
        <row r="1568">
          <cell r="A1568" t="str">
            <v>002012.SZ</v>
          </cell>
          <cell r="B1568" t="str">
            <v>凯恩股份</v>
          </cell>
          <cell r="C1568">
            <v>0</v>
          </cell>
          <cell r="D1568">
            <v>235691832.4</v>
          </cell>
          <cell r="E1568">
            <v>0</v>
          </cell>
          <cell r="F1568">
            <v>0</v>
          </cell>
          <cell r="G1568">
            <v>0</v>
          </cell>
          <cell r="H1568">
            <v>0</v>
          </cell>
          <cell r="I1568">
            <v>153388904.03</v>
          </cell>
          <cell r="J1568">
            <v>17510000</v>
          </cell>
          <cell r="K1568">
            <v>4470269.51</v>
          </cell>
          <cell r="L1568">
            <v>0</v>
          </cell>
          <cell r="M1568">
            <v>0</v>
          </cell>
          <cell r="N1568">
            <v>0</v>
          </cell>
          <cell r="O1568">
            <v>0</v>
          </cell>
          <cell r="P1568">
            <v>60201198.53</v>
          </cell>
          <cell r="Q1568">
            <v>36878671.51</v>
          </cell>
          <cell r="R1568">
            <v>0</v>
          </cell>
          <cell r="S1568">
            <v>0</v>
          </cell>
          <cell r="T1568">
            <v>0</v>
          </cell>
          <cell r="U1568">
            <v>653105.26</v>
          </cell>
          <cell r="V1568">
            <v>1036447.88</v>
          </cell>
          <cell r="W1568">
            <v>0</v>
          </cell>
          <cell r="X1568">
            <v>45066000</v>
          </cell>
          <cell r="Y1568">
            <v>0</v>
          </cell>
          <cell r="Z1568">
            <v>0</v>
          </cell>
          <cell r="AA1568">
            <v>0</v>
          </cell>
          <cell r="AB1568">
            <v>324000</v>
          </cell>
          <cell r="AC1568">
            <v>11305109.44</v>
          </cell>
          <cell r="AD1568">
            <v>0</v>
          </cell>
        </row>
        <row r="1568">
          <cell r="AF1568">
            <v>467625470</v>
          </cell>
          <cell r="AG1568">
            <v>0</v>
          </cell>
          <cell r="AH1568">
            <v>280120427.69</v>
          </cell>
          <cell r="AI1568">
            <v>0</v>
          </cell>
          <cell r="AJ1568">
            <v>0</v>
          </cell>
          <cell r="AK1568">
            <v>0</v>
          </cell>
          <cell r="AL1568">
            <v>75003863.64</v>
          </cell>
          <cell r="AM1568">
            <v>0</v>
          </cell>
          <cell r="AN1568">
            <v>607094813.15</v>
          </cell>
          <cell r="AO1568">
            <v>566525538.56</v>
          </cell>
          <cell r="AP1568">
            <v>1429844574.48</v>
          </cell>
          <cell r="AQ1568">
            <v>1996370113.04</v>
          </cell>
          <cell r="AR1568">
            <v>285114600.9</v>
          </cell>
          <cell r="AS1568">
            <v>236344937.66</v>
          </cell>
          <cell r="AT1568">
            <v>45066000</v>
          </cell>
          <cell r="AU1568">
            <v>281410937.66</v>
          </cell>
          <cell r="AV1568">
            <v>1429844574.48</v>
          </cell>
          <cell r="AW1568">
            <v>1711255512.14</v>
          </cell>
          <cell r="AX1568">
            <v>236344937.66</v>
          </cell>
          <cell r="AY1568">
            <v>1474910574.48</v>
          </cell>
          <cell r="AZ1568">
            <v>0.164447059871312</v>
          </cell>
          <cell r="BA1568">
            <v>0.835552940128688</v>
          </cell>
          <cell r="BB1568">
            <v>1.1968122568583</v>
          </cell>
          <cell r="BC1568">
            <v>0.13811200956451</v>
          </cell>
          <cell r="BD1568">
            <v>0.0263350503068025</v>
          </cell>
          <cell r="BE1568">
            <v>0.13811200956451</v>
          </cell>
          <cell r="BF1568">
            <v>0.86188799043549</v>
          </cell>
          <cell r="BG1568" t="e">
            <v>#N/A</v>
          </cell>
          <cell r="BH1568">
            <v>-190384002.57</v>
          </cell>
          <cell r="BI1568">
            <v>1002470934.8</v>
          </cell>
          <cell r="BJ1568" t="e">
            <v>#N/A</v>
          </cell>
        </row>
        <row r="1569">
          <cell r="A1569" t="str">
            <v>000573.SZ</v>
          </cell>
          <cell r="B1569" t="str">
            <v>粤宏远A</v>
          </cell>
          <cell r="C1569">
            <v>7440768.7</v>
          </cell>
          <cell r="D1569">
            <v>235286640.63</v>
          </cell>
          <cell r="E1569">
            <v>0</v>
          </cell>
          <cell r="F1569">
            <v>0</v>
          </cell>
          <cell r="G1569">
            <v>0</v>
          </cell>
          <cell r="H1569">
            <v>0</v>
          </cell>
          <cell r="I1569">
            <v>82841793.71</v>
          </cell>
          <cell r="J1569">
            <v>0</v>
          </cell>
          <cell r="K1569">
            <v>95912911.95</v>
          </cell>
          <cell r="L1569">
            <v>0</v>
          </cell>
          <cell r="M1569">
            <v>0</v>
          </cell>
          <cell r="N1569">
            <v>0</v>
          </cell>
          <cell r="O1569">
            <v>0</v>
          </cell>
          <cell r="P1569">
            <v>2840361.95</v>
          </cell>
          <cell r="Q1569">
            <v>170978055.1</v>
          </cell>
          <cell r="R1569">
            <v>0</v>
          </cell>
          <cell r="S1569">
            <v>0</v>
          </cell>
          <cell r="T1569">
            <v>0</v>
          </cell>
          <cell r="U1569">
            <v>283666796.2</v>
          </cell>
          <cell r="V1569">
            <v>6051507.69</v>
          </cell>
          <cell r="W1569">
            <v>0</v>
          </cell>
          <cell r="X1569">
            <v>47250000</v>
          </cell>
          <cell r="Y1569">
            <v>0</v>
          </cell>
          <cell r="Z1569">
            <v>0</v>
          </cell>
          <cell r="AA1569">
            <v>0</v>
          </cell>
          <cell r="AB1569">
            <v>56387848.16</v>
          </cell>
          <cell r="AC1569">
            <v>2195444.04</v>
          </cell>
          <cell r="AD1569">
            <v>0</v>
          </cell>
        </row>
        <row r="1569">
          <cell r="AF1569">
            <v>638280604</v>
          </cell>
          <cell r="AG1569">
            <v>0</v>
          </cell>
          <cell r="AH1569">
            <v>541157844.74</v>
          </cell>
          <cell r="AI1569">
            <v>0</v>
          </cell>
          <cell r="AJ1569">
            <v>427755.3</v>
          </cell>
          <cell r="AK1569">
            <v>1232296.83</v>
          </cell>
          <cell r="AL1569">
            <v>226989258.03</v>
          </cell>
          <cell r="AM1569">
            <v>0</v>
          </cell>
          <cell r="AN1569">
            <v>261890184.22</v>
          </cell>
          <cell r="AO1569">
            <v>990852128.13</v>
          </cell>
          <cell r="AP1569">
            <v>1669977943.12</v>
          </cell>
          <cell r="AQ1569">
            <v>2660830071.25</v>
          </cell>
          <cell r="AR1569">
            <v>424648691.3</v>
          </cell>
          <cell r="AS1569">
            <v>518953436.83</v>
          </cell>
          <cell r="AT1569">
            <v>47250000</v>
          </cell>
          <cell r="AU1569">
            <v>566203436.83</v>
          </cell>
          <cell r="AV1569">
            <v>1669977943.12</v>
          </cell>
          <cell r="AW1569">
            <v>2236181379.95</v>
          </cell>
          <cell r="AX1569">
            <v>518953436.83</v>
          </cell>
          <cell r="AY1569">
            <v>1717227943.12</v>
          </cell>
          <cell r="AZ1569">
            <v>0.253201033649006</v>
          </cell>
          <cell r="BA1569">
            <v>0.746798966350994</v>
          </cell>
          <cell r="BB1569">
            <v>1.33904845220421</v>
          </cell>
          <cell r="BC1569">
            <v>0.232071262860441</v>
          </cell>
          <cell r="BD1569">
            <v>0.0211297707885648</v>
          </cell>
          <cell r="BE1569">
            <v>0.232071262860441</v>
          </cell>
          <cell r="BF1569">
            <v>0.767928737139559</v>
          </cell>
          <cell r="BG1569">
            <v>369014281.98</v>
          </cell>
          <cell r="BH1569">
            <v>-371533479.19</v>
          </cell>
          <cell r="BI1569">
            <v>1168816037.7</v>
          </cell>
          <cell r="BJ1569">
            <v>1.46138218544895</v>
          </cell>
        </row>
        <row r="1570">
          <cell r="A1570" t="str">
            <v>605507.SH</v>
          </cell>
          <cell r="B1570" t="str">
            <v>国邦医药</v>
          </cell>
          <cell r="C1570">
            <v>2619071.09</v>
          </cell>
          <cell r="D1570">
            <v>235242905.56</v>
          </cell>
          <cell r="E1570">
            <v>0</v>
          </cell>
          <cell r="F1570">
            <v>0</v>
          </cell>
          <cell r="G1570">
            <v>0</v>
          </cell>
          <cell r="H1570">
            <v>0</v>
          </cell>
          <cell r="I1570">
            <v>860517766.61</v>
          </cell>
          <cell r="J1570">
            <v>0</v>
          </cell>
          <cell r="K1570">
            <v>43085060.68</v>
          </cell>
          <cell r="L1570">
            <v>0</v>
          </cell>
          <cell r="M1570">
            <v>0</v>
          </cell>
          <cell r="N1570">
            <v>0</v>
          </cell>
          <cell r="O1570">
            <v>0</v>
          </cell>
          <cell r="P1570">
            <v>65255658.38</v>
          </cell>
          <cell r="Q1570">
            <v>17078019.72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2894187.43</v>
          </cell>
          <cell r="W1570">
            <v>0</v>
          </cell>
          <cell r="X1570">
            <v>0</v>
          </cell>
          <cell r="Y1570">
            <v>0</v>
          </cell>
          <cell r="Z1570">
            <v>0</v>
          </cell>
          <cell r="AA1570">
            <v>0</v>
          </cell>
          <cell r="AB1570">
            <v>0</v>
          </cell>
          <cell r="AC1570">
            <v>9404118.14</v>
          </cell>
          <cell r="AD1570">
            <v>0</v>
          </cell>
        </row>
        <row r="1570">
          <cell r="AF1570">
            <v>558823500</v>
          </cell>
          <cell r="AG1570">
            <v>0</v>
          </cell>
          <cell r="AH1570">
            <v>3607443644.52</v>
          </cell>
          <cell r="AI1570">
            <v>0</v>
          </cell>
          <cell r="AJ1570">
            <v>0</v>
          </cell>
          <cell r="AK1570">
            <v>0</v>
          </cell>
          <cell r="AL1570">
            <v>25191162.97</v>
          </cell>
          <cell r="AM1570">
            <v>0</v>
          </cell>
          <cell r="AN1570">
            <v>2249086186.73</v>
          </cell>
          <cell r="AO1570">
            <v>1236096787.61</v>
          </cell>
          <cell r="AP1570">
            <v>6440544494.22</v>
          </cell>
          <cell r="AQ1570">
            <v>7676641281.83</v>
          </cell>
          <cell r="AR1570">
            <v>1000853882.05</v>
          </cell>
          <cell r="AS1570">
            <v>235242905.56</v>
          </cell>
          <cell r="AT1570">
            <v>0</v>
          </cell>
          <cell r="AU1570">
            <v>235242905.56</v>
          </cell>
          <cell r="AV1570">
            <v>6440544494.22</v>
          </cell>
          <cell r="AW1570">
            <v>6675787399.78</v>
          </cell>
          <cell r="AX1570">
            <v>235242905.56</v>
          </cell>
          <cell r="AY1570">
            <v>6440544494.22</v>
          </cell>
          <cell r="AZ1570">
            <v>0.0352382260657001</v>
          </cell>
          <cell r="BA1570">
            <v>0.9647617739343</v>
          </cell>
          <cell r="BB1570">
            <v>1.03652531331336</v>
          </cell>
          <cell r="BC1570">
            <v>0.0352382260657001</v>
          </cell>
          <cell r="BD1570">
            <v>0</v>
          </cell>
          <cell r="BE1570">
            <v>0.0352382260657001</v>
          </cell>
          <cell r="BF1570">
            <v>0.9647617739343</v>
          </cell>
          <cell r="BG1570">
            <v>2606066968.99</v>
          </cell>
          <cell r="BH1570">
            <v>-2549694346.05</v>
          </cell>
          <cell r="BI1570">
            <v>3621598279.69</v>
          </cell>
          <cell r="BJ1570">
            <v>3.56621035858919</v>
          </cell>
        </row>
        <row r="1571">
          <cell r="A1571" t="str">
            <v>002803.SZ</v>
          </cell>
          <cell r="B1571" t="str">
            <v>吉宏股份</v>
          </cell>
          <cell r="C1571">
            <v>3716409.56</v>
          </cell>
          <cell r="D1571">
            <v>234750000</v>
          </cell>
          <cell r="E1571">
            <v>0</v>
          </cell>
          <cell r="F1571">
            <v>0</v>
          </cell>
          <cell r="G1571">
            <v>0</v>
          </cell>
          <cell r="H1571">
            <v>0</v>
          </cell>
          <cell r="I1571">
            <v>379038629.37</v>
          </cell>
          <cell r="J1571">
            <v>0</v>
          </cell>
          <cell r="K1571">
            <v>10814428.94</v>
          </cell>
          <cell r="L1571">
            <v>0</v>
          </cell>
          <cell r="M1571">
            <v>0</v>
          </cell>
          <cell r="N1571">
            <v>0</v>
          </cell>
          <cell r="O1571">
            <v>0</v>
          </cell>
          <cell r="P1571">
            <v>33871039.33</v>
          </cell>
          <cell r="Q1571">
            <v>44654067.33</v>
          </cell>
          <cell r="R1571">
            <v>0</v>
          </cell>
          <cell r="S1571">
            <v>0</v>
          </cell>
          <cell r="T1571">
            <v>0</v>
          </cell>
          <cell r="U1571">
            <v>40092577.35</v>
          </cell>
          <cell r="V1571">
            <v>2695539.02</v>
          </cell>
          <cell r="W1571">
            <v>0</v>
          </cell>
          <cell r="X1571">
            <v>0</v>
          </cell>
          <cell r="Y1571">
            <v>0</v>
          </cell>
          <cell r="Z1571">
            <v>0</v>
          </cell>
          <cell r="AA1571">
            <v>0</v>
          </cell>
          <cell r="AB1571">
            <v>0</v>
          </cell>
          <cell r="AC1571">
            <v>24290873.67</v>
          </cell>
          <cell r="AD1571">
            <v>0</v>
          </cell>
        </row>
        <row r="1571">
          <cell r="AF1571">
            <v>387480088</v>
          </cell>
          <cell r="AG1571">
            <v>0</v>
          </cell>
          <cell r="AH1571">
            <v>384672940.09</v>
          </cell>
          <cell r="AI1571">
            <v>279076290.24</v>
          </cell>
          <cell r="AJ1571">
            <v>-17235714.27</v>
          </cell>
          <cell r="AK1571">
            <v>0</v>
          </cell>
          <cell r="AL1571">
            <v>65407705.7</v>
          </cell>
          <cell r="AM1571">
            <v>0</v>
          </cell>
          <cell r="AN1571">
            <v>1348946858.98</v>
          </cell>
          <cell r="AO1571">
            <v>773923564.57</v>
          </cell>
          <cell r="AP1571">
            <v>2448348168.74</v>
          </cell>
          <cell r="AQ1571">
            <v>3222271733.31</v>
          </cell>
          <cell r="AR1571">
            <v>499080987.22</v>
          </cell>
          <cell r="AS1571">
            <v>274842577.35</v>
          </cell>
          <cell r="AT1571">
            <v>0</v>
          </cell>
          <cell r="AU1571">
            <v>274842577.35</v>
          </cell>
          <cell r="AV1571">
            <v>1890195588.26</v>
          </cell>
          <cell r="AW1571">
            <v>2165038165.61</v>
          </cell>
          <cell r="AX1571">
            <v>274842577.35</v>
          </cell>
          <cell r="AY1571">
            <v>1890195588.26</v>
          </cell>
          <cell r="AZ1571">
            <v>0.126945834819758</v>
          </cell>
          <cell r="BA1571">
            <v>0.873054165180241</v>
          </cell>
          <cell r="BB1571">
            <v>1.14540430580679</v>
          </cell>
          <cell r="BC1571">
            <v>0.126945834819758</v>
          </cell>
          <cell r="BD1571">
            <v>0</v>
          </cell>
          <cell r="BE1571">
            <v>0.126945834819758</v>
          </cell>
          <cell r="BF1571">
            <v>0.873054165180241</v>
          </cell>
          <cell r="BG1571">
            <v>334307482.11</v>
          </cell>
          <cell r="BH1571">
            <v>-523109934.04</v>
          </cell>
          <cell r="BI1571">
            <v>965454002.49</v>
          </cell>
          <cell r="BJ1571">
            <v>1.52968284117089</v>
          </cell>
        </row>
        <row r="1572">
          <cell r="A1572" t="str">
            <v>600557.SH</v>
          </cell>
          <cell r="B1572" t="str">
            <v>康缘药业</v>
          </cell>
          <cell r="C1572">
            <v>0</v>
          </cell>
          <cell r="D1572">
            <v>234500000</v>
          </cell>
          <cell r="E1572">
            <v>0</v>
          </cell>
          <cell r="F1572">
            <v>0</v>
          </cell>
          <cell r="G1572">
            <v>0</v>
          </cell>
          <cell r="H1572">
            <v>0</v>
          </cell>
          <cell r="I1572">
            <v>328816616.5</v>
          </cell>
          <cell r="J1572">
            <v>0</v>
          </cell>
          <cell r="K1572">
            <v>13860093.97</v>
          </cell>
          <cell r="L1572">
            <v>0</v>
          </cell>
          <cell r="M1572">
            <v>0</v>
          </cell>
          <cell r="N1572">
            <v>0</v>
          </cell>
          <cell r="O1572">
            <v>0</v>
          </cell>
          <cell r="P1572">
            <v>18660231.95</v>
          </cell>
          <cell r="Q1572">
            <v>50697604.23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1801812.22</v>
          </cell>
          <cell r="W1572">
            <v>0</v>
          </cell>
          <cell r="X1572">
            <v>0</v>
          </cell>
          <cell r="Y1572">
            <v>0</v>
          </cell>
          <cell r="Z1572">
            <v>0</v>
          </cell>
          <cell r="AA1572">
            <v>0</v>
          </cell>
          <cell r="AB1572">
            <v>0</v>
          </cell>
          <cell r="AC1572">
            <v>90908597.23</v>
          </cell>
          <cell r="AD1572">
            <v>0</v>
          </cell>
        </row>
        <row r="1572">
          <cell r="AF1572">
            <v>592881038</v>
          </cell>
          <cell r="AG1572">
            <v>0</v>
          </cell>
          <cell r="AH1572">
            <v>174565456.09</v>
          </cell>
          <cell r="AI1572">
            <v>179999151.88</v>
          </cell>
          <cell r="AJ1572">
            <v>0</v>
          </cell>
          <cell r="AK1572">
            <v>130294.62</v>
          </cell>
          <cell r="AL1572">
            <v>310818399.15</v>
          </cell>
          <cell r="AM1572">
            <v>0</v>
          </cell>
          <cell r="AN1572">
            <v>3295464601.21</v>
          </cell>
          <cell r="AO1572">
            <v>739244956.1</v>
          </cell>
          <cell r="AP1572">
            <v>4553858940.95</v>
          </cell>
          <cell r="AQ1572">
            <v>5293103897.05</v>
          </cell>
          <cell r="AR1572">
            <v>504744956.1</v>
          </cell>
          <cell r="AS1572">
            <v>234500000</v>
          </cell>
          <cell r="AT1572">
            <v>0</v>
          </cell>
          <cell r="AU1572">
            <v>234500000</v>
          </cell>
          <cell r="AV1572">
            <v>4193860637.19</v>
          </cell>
          <cell r="AW1572">
            <v>4428360637.19</v>
          </cell>
          <cell r="AX1572">
            <v>234500000</v>
          </cell>
          <cell r="AY1572">
            <v>4193860637.19</v>
          </cell>
          <cell r="AZ1572">
            <v>0.0529541334169209</v>
          </cell>
          <cell r="BA1572">
            <v>0.947045866583079</v>
          </cell>
          <cell r="BB1572">
            <v>1.05591506735358</v>
          </cell>
          <cell r="BC1572">
            <v>0.0529541334169209</v>
          </cell>
          <cell r="BD1572">
            <v>0</v>
          </cell>
          <cell r="BE1572">
            <v>0.0529541334169209</v>
          </cell>
          <cell r="BF1572">
            <v>0.947045866583079</v>
          </cell>
          <cell r="BG1572">
            <v>389411278.7</v>
          </cell>
          <cell r="BH1572">
            <v>-705222290.18</v>
          </cell>
          <cell r="BI1572">
            <v>1109595312.22</v>
          </cell>
          <cell r="BJ1572">
            <v>1.54071079137467</v>
          </cell>
        </row>
        <row r="1573">
          <cell r="A1573" t="str">
            <v>002655.SZ</v>
          </cell>
          <cell r="B1573" t="str">
            <v>共达电声</v>
          </cell>
          <cell r="C1573">
            <v>0</v>
          </cell>
          <cell r="D1573">
            <v>233977793.24</v>
          </cell>
          <cell r="E1573">
            <v>0</v>
          </cell>
          <cell r="F1573">
            <v>0</v>
          </cell>
          <cell r="G1573">
            <v>0</v>
          </cell>
          <cell r="H1573">
            <v>0</v>
          </cell>
          <cell r="I1573">
            <v>267142052.32</v>
          </cell>
          <cell r="J1573">
            <v>0</v>
          </cell>
          <cell r="K1573">
            <v>3451625.69</v>
          </cell>
          <cell r="L1573">
            <v>0</v>
          </cell>
          <cell r="M1573">
            <v>0</v>
          </cell>
          <cell r="N1573">
            <v>0</v>
          </cell>
          <cell r="O1573">
            <v>0</v>
          </cell>
          <cell r="P1573">
            <v>57035501.57</v>
          </cell>
          <cell r="Q1573">
            <v>3105420.94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409326.84</v>
          </cell>
          <cell r="W1573">
            <v>0</v>
          </cell>
          <cell r="X1573">
            <v>0</v>
          </cell>
          <cell r="Y1573">
            <v>0</v>
          </cell>
          <cell r="Z1573">
            <v>0</v>
          </cell>
          <cell r="AA1573">
            <v>0</v>
          </cell>
          <cell r="AB1573">
            <v>0</v>
          </cell>
          <cell r="AC1573">
            <v>0</v>
          </cell>
          <cell r="AD1573">
            <v>0</v>
          </cell>
        </row>
        <row r="1573">
          <cell r="AF1573">
            <v>360000000</v>
          </cell>
          <cell r="AG1573">
            <v>0</v>
          </cell>
          <cell r="AH1573">
            <v>51910650.73</v>
          </cell>
          <cell r="AI1573">
            <v>0</v>
          </cell>
          <cell r="AJ1573">
            <v>-232263.89</v>
          </cell>
          <cell r="AK1573">
            <v>0</v>
          </cell>
          <cell r="AL1573">
            <v>27269117.56</v>
          </cell>
          <cell r="AM1573">
            <v>0</v>
          </cell>
          <cell r="AN1573">
            <v>173538371.42</v>
          </cell>
          <cell r="AO1573">
            <v>565121720.6</v>
          </cell>
          <cell r="AP1573">
            <v>612485875.82</v>
          </cell>
          <cell r="AQ1573">
            <v>1177607596.42</v>
          </cell>
          <cell r="AR1573">
            <v>331143927.36</v>
          </cell>
          <cell r="AS1573">
            <v>233977793.24</v>
          </cell>
          <cell r="AT1573">
            <v>0</v>
          </cell>
          <cell r="AU1573">
            <v>233977793.24</v>
          </cell>
          <cell r="AV1573">
            <v>612485875.82</v>
          </cell>
          <cell r="AW1573">
            <v>846463669.06</v>
          </cell>
          <cell r="AX1573">
            <v>233977793.24</v>
          </cell>
          <cell r="AY1573">
            <v>612485875.82</v>
          </cell>
          <cell r="AZ1573">
            <v>0.276417998541902</v>
          </cell>
          <cell r="BA1573">
            <v>0.723582001458098</v>
          </cell>
          <cell r="BB1573">
            <v>1.38201336957648</v>
          </cell>
          <cell r="BC1573">
            <v>0.276417998541902</v>
          </cell>
          <cell r="BD1573">
            <v>0</v>
          </cell>
          <cell r="BE1573">
            <v>0.276417998541902</v>
          </cell>
          <cell r="BF1573">
            <v>0.723582001458098</v>
          </cell>
          <cell r="BG1573" t="e">
            <v>#N/A</v>
          </cell>
          <cell r="BH1573">
            <v>99069616.89</v>
          </cell>
          <cell r="BI1573">
            <v>128978861.69</v>
          </cell>
          <cell r="BJ1573" t="e">
            <v>#N/A</v>
          </cell>
        </row>
        <row r="1574">
          <cell r="A1574" t="str">
            <v>002902.SZ</v>
          </cell>
          <cell r="B1574" t="str">
            <v>铭普光磁</v>
          </cell>
          <cell r="C1574">
            <v>2903423.69</v>
          </cell>
          <cell r="D1574">
            <v>233929632</v>
          </cell>
          <cell r="E1574">
            <v>0</v>
          </cell>
          <cell r="F1574">
            <v>0</v>
          </cell>
          <cell r="G1574">
            <v>0</v>
          </cell>
          <cell r="H1574">
            <v>0</v>
          </cell>
          <cell r="I1574">
            <v>1108337127.81</v>
          </cell>
          <cell r="J1574">
            <v>0</v>
          </cell>
          <cell r="K1574">
            <v>2407098.83</v>
          </cell>
          <cell r="L1574">
            <v>0</v>
          </cell>
          <cell r="M1574">
            <v>0</v>
          </cell>
          <cell r="N1574">
            <v>0</v>
          </cell>
          <cell r="O1574">
            <v>0</v>
          </cell>
          <cell r="P1574">
            <v>34133991.65</v>
          </cell>
          <cell r="Q1574">
            <v>7499726.55</v>
          </cell>
          <cell r="R1574">
            <v>0</v>
          </cell>
          <cell r="S1574">
            <v>0</v>
          </cell>
          <cell r="T1574">
            <v>0</v>
          </cell>
          <cell r="U1574">
            <v>27738667.05</v>
          </cell>
          <cell r="V1574">
            <v>84661991.74</v>
          </cell>
          <cell r="W1574">
            <v>0</v>
          </cell>
          <cell r="X1574">
            <v>62268789.64</v>
          </cell>
          <cell r="Y1574">
            <v>0</v>
          </cell>
          <cell r="Z1574">
            <v>0</v>
          </cell>
          <cell r="AA1574">
            <v>0</v>
          </cell>
          <cell r="AB1574">
            <v>0</v>
          </cell>
          <cell r="AC1574">
            <v>6284323.04</v>
          </cell>
          <cell r="AD1574">
            <v>0</v>
          </cell>
        </row>
        <row r="1574">
          <cell r="AF1574">
            <v>210000000</v>
          </cell>
          <cell r="AG1574">
            <v>0</v>
          </cell>
          <cell r="AH1574">
            <v>453380765.63</v>
          </cell>
          <cell r="AI1574">
            <v>0</v>
          </cell>
          <cell r="AJ1574">
            <v>1053604.36</v>
          </cell>
          <cell r="AK1574">
            <v>0</v>
          </cell>
          <cell r="AL1574">
            <v>46991209.9</v>
          </cell>
          <cell r="AM1574">
            <v>0</v>
          </cell>
          <cell r="AN1574">
            <v>359945422.69</v>
          </cell>
          <cell r="AO1574">
            <v>1570164772</v>
          </cell>
          <cell r="AP1574">
            <v>1071371002.58</v>
          </cell>
          <cell r="AQ1574">
            <v>2641535774.58</v>
          </cell>
          <cell r="AR1574">
            <v>1246227683.31</v>
          </cell>
          <cell r="AS1574">
            <v>261668299.05</v>
          </cell>
          <cell r="AT1574">
            <v>62268789.64</v>
          </cell>
          <cell r="AU1574">
            <v>323937088.69</v>
          </cell>
          <cell r="AV1574">
            <v>1071371002.58</v>
          </cell>
          <cell r="AW1574">
            <v>1395308091.27</v>
          </cell>
          <cell r="AX1574">
            <v>261668299.05</v>
          </cell>
          <cell r="AY1574">
            <v>1133639792.22</v>
          </cell>
          <cell r="AZ1574">
            <v>0.232161692974313</v>
          </cell>
          <cell r="BA1574">
            <v>0.767838307025687</v>
          </cell>
          <cell r="BB1574">
            <v>1.30235752872713</v>
          </cell>
          <cell r="BC1574">
            <v>0.187534423893315</v>
          </cell>
          <cell r="BD1574">
            <v>0.044627269080998</v>
          </cell>
          <cell r="BE1574">
            <v>0.187534423893315</v>
          </cell>
          <cell r="BF1574">
            <v>0.812465576106685</v>
          </cell>
          <cell r="BG1574" t="e">
            <v>#N/A</v>
          </cell>
          <cell r="BH1574">
            <v>49097197.43</v>
          </cell>
          <cell r="BI1574">
            <v>207479225.85</v>
          </cell>
          <cell r="BJ1574" t="e">
            <v>#N/A</v>
          </cell>
        </row>
        <row r="1575">
          <cell r="A1575" t="str">
            <v>600081.SH</v>
          </cell>
          <cell r="B1575" t="str">
            <v>东风科技</v>
          </cell>
          <cell r="C1575">
            <v>7488396.75</v>
          </cell>
          <cell r="D1575">
            <v>233900000</v>
          </cell>
          <cell r="E1575">
            <v>0</v>
          </cell>
          <cell r="F1575">
            <v>0</v>
          </cell>
          <cell r="G1575">
            <v>0</v>
          </cell>
          <cell r="H1575">
            <v>0</v>
          </cell>
          <cell r="I1575">
            <v>3995883345</v>
          </cell>
          <cell r="J1575">
            <v>5333311.55</v>
          </cell>
          <cell r="K1575">
            <v>56713089.66</v>
          </cell>
          <cell r="L1575">
            <v>0</v>
          </cell>
          <cell r="M1575">
            <v>0</v>
          </cell>
          <cell r="N1575">
            <v>0</v>
          </cell>
          <cell r="O1575">
            <v>0</v>
          </cell>
          <cell r="P1575">
            <v>181012263.63</v>
          </cell>
          <cell r="Q1575">
            <v>39468796.61</v>
          </cell>
          <cell r="R1575">
            <v>0</v>
          </cell>
          <cell r="S1575">
            <v>0</v>
          </cell>
          <cell r="T1575">
            <v>0</v>
          </cell>
          <cell r="U1575">
            <v>17124951.4</v>
          </cell>
          <cell r="V1575">
            <v>4001152.88</v>
          </cell>
          <cell r="W1575">
            <v>0</v>
          </cell>
          <cell r="X1575">
            <v>247385217.7</v>
          </cell>
          <cell r="Y1575">
            <v>0</v>
          </cell>
          <cell r="Z1575">
            <v>0</v>
          </cell>
          <cell r="AA1575">
            <v>47109614.04</v>
          </cell>
          <cell r="AB1575">
            <v>6550720.68</v>
          </cell>
          <cell r="AC1575">
            <v>28407871.72</v>
          </cell>
          <cell r="AD1575">
            <v>15679.22</v>
          </cell>
        </row>
        <row r="1575">
          <cell r="AF1575">
            <v>470418905</v>
          </cell>
          <cell r="AG1575">
            <v>0</v>
          </cell>
          <cell r="AH1575">
            <v>1238170223.02</v>
          </cell>
          <cell r="AI1575">
            <v>0</v>
          </cell>
          <cell r="AJ1575">
            <v>-3151463.17</v>
          </cell>
          <cell r="AK1575">
            <v>0</v>
          </cell>
          <cell r="AL1575">
            <v>121031892.74</v>
          </cell>
          <cell r="AM1575">
            <v>0</v>
          </cell>
          <cell r="AN1575">
            <v>1145298113.64</v>
          </cell>
          <cell r="AO1575">
            <v>4870394410.84</v>
          </cell>
          <cell r="AP1575">
            <v>2971767671.23</v>
          </cell>
          <cell r="AQ1575">
            <v>7842162082.07</v>
          </cell>
          <cell r="AR1575">
            <v>4324858948.48</v>
          </cell>
          <cell r="AS1575">
            <v>251024951.4</v>
          </cell>
          <cell r="AT1575">
            <v>294510510.96</v>
          </cell>
          <cell r="AU1575">
            <v>545535462.36</v>
          </cell>
          <cell r="AV1575">
            <v>2971767671.23</v>
          </cell>
          <cell r="AW1575">
            <v>3517303133.59</v>
          </cell>
          <cell r="AX1575">
            <v>251024951.4</v>
          </cell>
          <cell r="AY1575">
            <v>3266278182.19</v>
          </cell>
          <cell r="AZ1575">
            <v>0.155100496499768</v>
          </cell>
          <cell r="BA1575">
            <v>0.844899503500232</v>
          </cell>
          <cell r="BB1575">
            <v>1.18357271587594</v>
          </cell>
          <cell r="BC1575">
            <v>0.0713685860632054</v>
          </cell>
          <cell r="BD1575">
            <v>0.0837319104365629</v>
          </cell>
          <cell r="BE1575">
            <v>0.0713685860632054</v>
          </cell>
          <cell r="BF1575">
            <v>0.928631413936795</v>
          </cell>
          <cell r="BG1575">
            <v>1348188242.8</v>
          </cell>
          <cell r="BH1575">
            <v>-1634821355.06</v>
          </cell>
          <cell r="BI1575">
            <v>-179445493.37</v>
          </cell>
          <cell r="BJ1575">
            <v>0.117466306956467</v>
          </cell>
        </row>
        <row r="1576">
          <cell r="A1576" t="str">
            <v>600822.SH</v>
          </cell>
          <cell r="B1576" t="str">
            <v>上海物贸</v>
          </cell>
          <cell r="C1576">
            <v>34367402.62</v>
          </cell>
          <cell r="D1576">
            <v>233472826.11</v>
          </cell>
          <cell r="E1576">
            <v>0</v>
          </cell>
          <cell r="F1576">
            <v>0</v>
          </cell>
          <cell r="G1576">
            <v>0</v>
          </cell>
          <cell r="H1576">
            <v>0</v>
          </cell>
          <cell r="I1576">
            <v>319534258.05</v>
          </cell>
          <cell r="J1576">
            <v>2360404.65</v>
          </cell>
          <cell r="K1576">
            <v>80797850.39</v>
          </cell>
          <cell r="L1576">
            <v>0</v>
          </cell>
          <cell r="M1576">
            <v>0</v>
          </cell>
          <cell r="N1576">
            <v>0</v>
          </cell>
          <cell r="O1576">
            <v>0</v>
          </cell>
          <cell r="P1576">
            <v>36585370.99</v>
          </cell>
          <cell r="Q1576">
            <v>22575537.93</v>
          </cell>
          <cell r="R1576">
            <v>0</v>
          </cell>
          <cell r="S1576">
            <v>0</v>
          </cell>
          <cell r="T1576">
            <v>0</v>
          </cell>
          <cell r="U1576">
            <v>1106198.35</v>
          </cell>
          <cell r="V1576">
            <v>8635431.14</v>
          </cell>
          <cell r="W1576">
            <v>0</v>
          </cell>
          <cell r="X1576">
            <v>0</v>
          </cell>
          <cell r="Y1576">
            <v>0</v>
          </cell>
          <cell r="Z1576">
            <v>0</v>
          </cell>
          <cell r="AA1576">
            <v>20179000</v>
          </cell>
          <cell r="AB1576">
            <v>0</v>
          </cell>
          <cell r="AC1576">
            <v>27610287.94</v>
          </cell>
          <cell r="AD1576">
            <v>0</v>
          </cell>
        </row>
        <row r="1576">
          <cell r="AF1576">
            <v>495972914</v>
          </cell>
          <cell r="AG1576">
            <v>0</v>
          </cell>
          <cell r="AH1576">
            <v>1782934309.84</v>
          </cell>
          <cell r="AI1576">
            <v>0</v>
          </cell>
          <cell r="AJ1576">
            <v>23863650.59</v>
          </cell>
          <cell r="AK1576">
            <v>19637.56</v>
          </cell>
          <cell r="AL1576">
            <v>53165313.23</v>
          </cell>
          <cell r="AM1576">
            <v>0</v>
          </cell>
          <cell r="AN1576">
            <v>-1420264291.11</v>
          </cell>
          <cell r="AO1576">
            <v>787224568.17</v>
          </cell>
          <cell r="AP1576">
            <v>935691534.11</v>
          </cell>
          <cell r="AQ1576">
            <v>1722916102.28</v>
          </cell>
          <cell r="AR1576">
            <v>532466543.71</v>
          </cell>
          <cell r="AS1576">
            <v>234579024.46</v>
          </cell>
          <cell r="AT1576">
            <v>20179000</v>
          </cell>
          <cell r="AU1576">
            <v>254758024.46</v>
          </cell>
          <cell r="AV1576">
            <v>935691534.11</v>
          </cell>
          <cell r="AW1576">
            <v>1190449558.57</v>
          </cell>
          <cell r="AX1576">
            <v>234579024.46</v>
          </cell>
          <cell r="AY1576">
            <v>955870534.11</v>
          </cell>
          <cell r="AZ1576">
            <v>0.214001527932038</v>
          </cell>
          <cell r="BA1576">
            <v>0.785998472067962</v>
          </cell>
          <cell r="BB1576">
            <v>1.2722671042464</v>
          </cell>
          <cell r="BC1576">
            <v>0.197050788730421</v>
          </cell>
          <cell r="BD1576">
            <v>0.0169507392016169</v>
          </cell>
          <cell r="BE1576">
            <v>0.197050788730421</v>
          </cell>
          <cell r="BF1576">
            <v>0.802949211269579</v>
          </cell>
          <cell r="BG1576">
            <v>560653361.59</v>
          </cell>
          <cell r="BH1576">
            <v>-716454835</v>
          </cell>
          <cell r="BI1576">
            <v>476425765.22</v>
          </cell>
          <cell r="BJ1576">
            <v>-5.65640936881457</v>
          </cell>
        </row>
        <row r="1577">
          <cell r="A1577" t="str">
            <v>600706.SH</v>
          </cell>
          <cell r="B1577" t="str">
            <v>曲江文旅</v>
          </cell>
          <cell r="C1577">
            <v>0</v>
          </cell>
          <cell r="D1577">
            <v>233005867.74</v>
          </cell>
          <cell r="E1577">
            <v>0</v>
          </cell>
          <cell r="F1577">
            <v>0</v>
          </cell>
          <cell r="G1577">
            <v>0</v>
          </cell>
          <cell r="H1577">
            <v>0</v>
          </cell>
          <cell r="I1577">
            <v>798467297.5</v>
          </cell>
          <cell r="J1577">
            <v>1498317.48</v>
          </cell>
          <cell r="K1577">
            <v>29078129.8</v>
          </cell>
          <cell r="L1577">
            <v>0</v>
          </cell>
          <cell r="M1577">
            <v>0</v>
          </cell>
          <cell r="N1577">
            <v>0</v>
          </cell>
          <cell r="O1577">
            <v>0</v>
          </cell>
          <cell r="P1577">
            <v>49881199.01</v>
          </cell>
          <cell r="Q1577">
            <v>12413063.01</v>
          </cell>
          <cell r="R1577">
            <v>0</v>
          </cell>
          <cell r="S1577">
            <v>0</v>
          </cell>
          <cell r="T1577">
            <v>0</v>
          </cell>
          <cell r="U1577">
            <v>87758633.07</v>
          </cell>
          <cell r="V1577">
            <v>989801.93</v>
          </cell>
          <cell r="W1577">
            <v>0</v>
          </cell>
          <cell r="X1577">
            <v>990500000</v>
          </cell>
          <cell r="Y1577">
            <v>0</v>
          </cell>
          <cell r="Z1577">
            <v>0</v>
          </cell>
          <cell r="AA1577">
            <v>0</v>
          </cell>
          <cell r="AB1577">
            <v>0</v>
          </cell>
          <cell r="AC1577">
            <v>9248308.76</v>
          </cell>
          <cell r="AD1577">
            <v>0</v>
          </cell>
        </row>
        <row r="1577">
          <cell r="AF1577">
            <v>215411610</v>
          </cell>
          <cell r="AG1577">
            <v>0</v>
          </cell>
          <cell r="AH1577">
            <v>412557267</v>
          </cell>
          <cell r="AI1577">
            <v>0</v>
          </cell>
          <cell r="AJ1577">
            <v>0</v>
          </cell>
          <cell r="AK1577">
            <v>0</v>
          </cell>
          <cell r="AL1577">
            <v>6190383.5</v>
          </cell>
          <cell r="AM1577">
            <v>0</v>
          </cell>
          <cell r="AN1577">
            <v>323013310.95</v>
          </cell>
          <cell r="AO1577">
            <v>2212840618.3</v>
          </cell>
          <cell r="AP1577">
            <v>957172571.45</v>
          </cell>
          <cell r="AQ1577">
            <v>3170013189.75</v>
          </cell>
          <cell r="AR1577">
            <v>901576117.49</v>
          </cell>
          <cell r="AS1577">
            <v>320764500.81</v>
          </cell>
          <cell r="AT1577">
            <v>990500000</v>
          </cell>
          <cell r="AU1577">
            <v>1311264500.81</v>
          </cell>
          <cell r="AV1577">
            <v>957172571.45</v>
          </cell>
          <cell r="AW1577">
            <v>2268437072.26</v>
          </cell>
          <cell r="AX1577">
            <v>320764500.81</v>
          </cell>
          <cell r="AY1577">
            <v>1947672571.45</v>
          </cell>
          <cell r="AZ1577">
            <v>0.578047553906185</v>
          </cell>
          <cell r="BA1577">
            <v>0.421952446093815</v>
          </cell>
          <cell r="BB1577">
            <v>2.36993530730158</v>
          </cell>
          <cell r="BC1577">
            <v>0.141403305708819</v>
          </cell>
          <cell r="BD1577">
            <v>0.436644248197365</v>
          </cell>
          <cell r="BE1577">
            <v>0.141403305708819</v>
          </cell>
          <cell r="BF1577">
            <v>0.858596694291181</v>
          </cell>
          <cell r="BG1577" t="e">
            <v>#N/A</v>
          </cell>
          <cell r="BH1577">
            <v>8195981.88999999</v>
          </cell>
          <cell r="BI1577">
            <v>-108219861.26</v>
          </cell>
          <cell r="BJ1577" t="e">
            <v>#N/A</v>
          </cell>
        </row>
        <row r="1578">
          <cell r="A1578" t="str">
            <v>603898.SH</v>
          </cell>
          <cell r="B1578" t="str">
            <v>好莱客</v>
          </cell>
          <cell r="C1578">
            <v>50554809.23</v>
          </cell>
          <cell r="D1578">
            <v>232051836.62</v>
          </cell>
          <cell r="E1578">
            <v>0</v>
          </cell>
          <cell r="F1578">
            <v>0</v>
          </cell>
          <cell r="G1578">
            <v>0</v>
          </cell>
          <cell r="H1578">
            <v>0</v>
          </cell>
          <cell r="I1578">
            <v>563857657.1</v>
          </cell>
          <cell r="J1578">
            <v>0</v>
          </cell>
          <cell r="K1578">
            <v>378211746.46</v>
          </cell>
          <cell r="L1578">
            <v>0</v>
          </cell>
          <cell r="M1578">
            <v>0</v>
          </cell>
          <cell r="N1578">
            <v>0</v>
          </cell>
          <cell r="O1578">
            <v>0</v>
          </cell>
          <cell r="P1578">
            <v>62426752.31</v>
          </cell>
          <cell r="Q1578">
            <v>61396699.81</v>
          </cell>
          <cell r="R1578">
            <v>0</v>
          </cell>
          <cell r="S1578">
            <v>0</v>
          </cell>
          <cell r="T1578">
            <v>0</v>
          </cell>
          <cell r="U1578">
            <v>26431527.34</v>
          </cell>
          <cell r="V1578">
            <v>304891142.65</v>
          </cell>
          <cell r="W1578">
            <v>0</v>
          </cell>
          <cell r="X1578">
            <v>0</v>
          </cell>
          <cell r="Y1578">
            <v>554927012.84</v>
          </cell>
          <cell r="Z1578">
            <v>0</v>
          </cell>
          <cell r="AA1578">
            <v>0</v>
          </cell>
          <cell r="AB1578">
            <v>0</v>
          </cell>
          <cell r="AC1578">
            <v>17119873.9</v>
          </cell>
          <cell r="AD1578">
            <v>0</v>
          </cell>
        </row>
        <row r="1578">
          <cell r="AF1578">
            <v>311277023</v>
          </cell>
          <cell r="AG1578">
            <v>98467479.41</v>
          </cell>
          <cell r="AH1578">
            <v>814289684.86</v>
          </cell>
          <cell r="AI1578">
            <v>164125862.91</v>
          </cell>
          <cell r="AJ1578">
            <v>-31133011.74</v>
          </cell>
          <cell r="AK1578">
            <v>0</v>
          </cell>
          <cell r="AL1578">
            <v>163702670.55</v>
          </cell>
          <cell r="AM1578">
            <v>0</v>
          </cell>
          <cell r="AN1578">
            <v>1618677254.96</v>
          </cell>
          <cell r="AO1578">
            <v>2251869058.26</v>
          </cell>
          <cell r="AP1578">
            <v>3139406963.95</v>
          </cell>
          <cell r="AQ1578">
            <v>5391276022.21</v>
          </cell>
          <cell r="AR1578">
            <v>1438458681.46</v>
          </cell>
          <cell r="AS1578">
            <v>258483363.96</v>
          </cell>
          <cell r="AT1578">
            <v>554927012.84</v>
          </cell>
          <cell r="AU1578">
            <v>813410376.8</v>
          </cell>
          <cell r="AV1578">
            <v>2811155238.13</v>
          </cell>
          <cell r="AW1578">
            <v>3624565614.93</v>
          </cell>
          <cell r="AX1578">
            <v>258483363.96</v>
          </cell>
          <cell r="AY1578">
            <v>3366082250.97</v>
          </cell>
          <cell r="AZ1578">
            <v>0.224415961308431</v>
          </cell>
          <cell r="BA1578">
            <v>0.775584038691569</v>
          </cell>
          <cell r="BB1578">
            <v>1.28935092796266</v>
          </cell>
          <cell r="BC1578">
            <v>0.0713143011938527</v>
          </cell>
          <cell r="BD1578">
            <v>0.153101660114578</v>
          </cell>
          <cell r="BE1578">
            <v>0.0713143011938527</v>
          </cell>
          <cell r="BF1578">
            <v>0.928685698806147</v>
          </cell>
          <cell r="BG1578" t="e">
            <v>#N/A</v>
          </cell>
          <cell r="BH1578">
            <v>-843097026.66</v>
          </cell>
          <cell r="BI1578">
            <v>708970380.37</v>
          </cell>
          <cell r="BJ1578" t="e">
            <v>#N/A</v>
          </cell>
        </row>
        <row r="1579">
          <cell r="A1579" t="str">
            <v>601100.SH</v>
          </cell>
          <cell r="B1579" t="str">
            <v>恒立液压</v>
          </cell>
          <cell r="C1579">
            <v>133128266.43</v>
          </cell>
          <cell r="D1579">
            <v>231494469.92</v>
          </cell>
          <cell r="E1579">
            <v>0</v>
          </cell>
          <cell r="F1579">
            <v>0</v>
          </cell>
          <cell r="G1579">
            <v>0</v>
          </cell>
          <cell r="H1579">
            <v>0</v>
          </cell>
          <cell r="I1579">
            <v>1253229776.72</v>
          </cell>
          <cell r="J1579">
            <v>1161962.49</v>
          </cell>
          <cell r="K1579">
            <v>161047542.56</v>
          </cell>
          <cell r="L1579">
            <v>0</v>
          </cell>
          <cell r="M1579">
            <v>0</v>
          </cell>
          <cell r="N1579">
            <v>0</v>
          </cell>
          <cell r="O1579">
            <v>0</v>
          </cell>
          <cell r="P1579">
            <v>139912396.33</v>
          </cell>
          <cell r="Q1579">
            <v>10400788.16</v>
          </cell>
          <cell r="R1579">
            <v>0</v>
          </cell>
          <cell r="S1579">
            <v>0</v>
          </cell>
          <cell r="T1579">
            <v>0</v>
          </cell>
          <cell r="U1579">
            <v>219227392.92</v>
          </cell>
          <cell r="V1579">
            <v>21082230.79</v>
          </cell>
          <cell r="W1579">
            <v>0</v>
          </cell>
          <cell r="X1579">
            <v>461296219.52</v>
          </cell>
          <cell r="Y1579">
            <v>0</v>
          </cell>
          <cell r="Z1579">
            <v>0</v>
          </cell>
          <cell r="AA1579">
            <v>0</v>
          </cell>
          <cell r="AB1579">
            <v>0</v>
          </cell>
          <cell r="AC1579">
            <v>245329164.8</v>
          </cell>
          <cell r="AD1579">
            <v>0</v>
          </cell>
        </row>
        <row r="1579">
          <cell r="AF1579">
            <v>1305360000</v>
          </cell>
          <cell r="AG1579">
            <v>0</v>
          </cell>
          <cell r="AH1579">
            <v>1410707682.81</v>
          </cell>
          <cell r="AI1579">
            <v>0</v>
          </cell>
          <cell r="AJ1579">
            <v>-16999424.72</v>
          </cell>
          <cell r="AK1579">
            <v>14864158.99</v>
          </cell>
          <cell r="AL1579">
            <v>469542050.19</v>
          </cell>
          <cell r="AM1579">
            <v>0</v>
          </cell>
          <cell r="AN1579">
            <v>5315757375.34</v>
          </cell>
          <cell r="AO1579">
            <v>2877310210.64</v>
          </cell>
          <cell r="AP1579">
            <v>8499231842.61</v>
          </cell>
          <cell r="AQ1579">
            <v>11376542053.25</v>
          </cell>
          <cell r="AR1579">
            <v>1965292128.28</v>
          </cell>
          <cell r="AS1579">
            <v>450721862.84</v>
          </cell>
          <cell r="AT1579">
            <v>461296219.52</v>
          </cell>
          <cell r="AU1579">
            <v>912018082.36</v>
          </cell>
          <cell r="AV1579">
            <v>8499231842.61</v>
          </cell>
          <cell r="AW1579">
            <v>9411249924.97</v>
          </cell>
          <cell r="AX1579">
            <v>450721862.84</v>
          </cell>
          <cell r="AY1579">
            <v>8960528062.13</v>
          </cell>
          <cell r="AZ1579">
            <v>0.0969072216369716</v>
          </cell>
          <cell r="BA1579">
            <v>0.903092778363028</v>
          </cell>
          <cell r="BB1579">
            <v>1.10730594237796</v>
          </cell>
          <cell r="BC1579">
            <v>0.0478918173923042</v>
          </cell>
          <cell r="BD1579">
            <v>0.0490154042446674</v>
          </cell>
          <cell r="BE1579">
            <v>0.0478918173923042</v>
          </cell>
          <cell r="BF1579">
            <v>0.952108182607696</v>
          </cell>
          <cell r="BG1579">
            <v>4585832862.14</v>
          </cell>
          <cell r="BH1579">
            <v>-4295545675.72</v>
          </cell>
          <cell r="BI1579">
            <v>5964764078.62</v>
          </cell>
          <cell r="BJ1579">
            <v>4.32564293804753</v>
          </cell>
        </row>
        <row r="1580">
          <cell r="A1580" t="str">
            <v>600216.SH</v>
          </cell>
          <cell r="B1580" t="str">
            <v>浙江医药</v>
          </cell>
          <cell r="C1580">
            <v>21912598.39</v>
          </cell>
          <cell r="D1580">
            <v>230805700</v>
          </cell>
          <cell r="E1580">
            <v>0</v>
          </cell>
          <cell r="F1580">
            <v>0</v>
          </cell>
          <cell r="G1580">
            <v>0</v>
          </cell>
          <cell r="H1580">
            <v>0</v>
          </cell>
          <cell r="I1580">
            <v>1081702582.46</v>
          </cell>
          <cell r="J1580">
            <v>0</v>
          </cell>
          <cell r="K1580">
            <v>61671313.96</v>
          </cell>
          <cell r="L1580">
            <v>0</v>
          </cell>
          <cell r="M1580">
            <v>0</v>
          </cell>
          <cell r="N1580">
            <v>0</v>
          </cell>
          <cell r="O1580">
            <v>0</v>
          </cell>
          <cell r="P1580">
            <v>75707931.66</v>
          </cell>
          <cell r="Q1580">
            <v>153986837.38</v>
          </cell>
          <cell r="R1580">
            <v>0</v>
          </cell>
          <cell r="S1580">
            <v>0</v>
          </cell>
          <cell r="T1580">
            <v>0</v>
          </cell>
          <cell r="U1580">
            <v>300552500</v>
          </cell>
          <cell r="V1580">
            <v>4096714.88</v>
          </cell>
          <cell r="W1580">
            <v>0</v>
          </cell>
          <cell r="X1580">
            <v>500326300</v>
          </cell>
          <cell r="Y1580">
            <v>0</v>
          </cell>
          <cell r="Z1580">
            <v>0</v>
          </cell>
          <cell r="AA1580">
            <v>0</v>
          </cell>
          <cell r="AB1580">
            <v>0</v>
          </cell>
          <cell r="AC1580">
            <v>50494269.62</v>
          </cell>
          <cell r="AD1580">
            <v>0</v>
          </cell>
        </row>
        <row r="1580">
          <cell r="AF1580">
            <v>965128000</v>
          </cell>
          <cell r="AG1580">
            <v>0</v>
          </cell>
          <cell r="AH1580">
            <v>1658333877.73</v>
          </cell>
          <cell r="AI1580">
            <v>59976676.48</v>
          </cell>
          <cell r="AJ1580">
            <v>-7783371.11</v>
          </cell>
          <cell r="AK1580">
            <v>0</v>
          </cell>
          <cell r="AL1580">
            <v>1360717643.71</v>
          </cell>
          <cell r="AM1580">
            <v>0</v>
          </cell>
          <cell r="AN1580">
            <v>4540057009.51</v>
          </cell>
          <cell r="AO1580">
            <v>2481256748.35</v>
          </cell>
          <cell r="AP1580">
            <v>8576429836.32</v>
          </cell>
          <cell r="AQ1580">
            <v>11057686584.67</v>
          </cell>
          <cell r="AR1580">
            <v>1449572248.35</v>
          </cell>
          <cell r="AS1580">
            <v>531358200</v>
          </cell>
          <cell r="AT1580">
            <v>500326300</v>
          </cell>
          <cell r="AU1580">
            <v>1031684500</v>
          </cell>
          <cell r="AV1580">
            <v>8456476483.36</v>
          </cell>
          <cell r="AW1580">
            <v>9488160983.36</v>
          </cell>
          <cell r="AX1580">
            <v>531358200</v>
          </cell>
          <cell r="AY1580">
            <v>8956802783.36</v>
          </cell>
          <cell r="AZ1580">
            <v>0.108733873909742</v>
          </cell>
          <cell r="BA1580">
            <v>0.891266126090258</v>
          </cell>
          <cell r="BB1580">
            <v>1.12199933412339</v>
          </cell>
          <cell r="BC1580">
            <v>0.0560022327753373</v>
          </cell>
          <cell r="BD1580">
            <v>0.0527316411344047</v>
          </cell>
          <cell r="BE1580">
            <v>0.0560022327753373</v>
          </cell>
          <cell r="BF1580">
            <v>0.943997767224663</v>
          </cell>
          <cell r="BG1580">
            <v>1174415074.83</v>
          </cell>
          <cell r="BH1580">
            <v>-1724634576.2</v>
          </cell>
          <cell r="BI1580">
            <v>3422986302.57</v>
          </cell>
          <cell r="BJ1580">
            <v>1.5222939172847</v>
          </cell>
        </row>
        <row r="1581">
          <cell r="A1581" t="str">
            <v>002332.SZ</v>
          </cell>
          <cell r="B1581" t="str">
            <v>仙琚制药</v>
          </cell>
          <cell r="C1581">
            <v>0</v>
          </cell>
          <cell r="D1581">
            <v>230791014.7</v>
          </cell>
          <cell r="E1581">
            <v>0</v>
          </cell>
          <cell r="F1581">
            <v>0</v>
          </cell>
          <cell r="G1581">
            <v>0</v>
          </cell>
          <cell r="H1581">
            <v>0</v>
          </cell>
          <cell r="I1581">
            <v>478103041.13</v>
          </cell>
          <cell r="J1581">
            <v>0</v>
          </cell>
          <cell r="K1581">
            <v>30939797.91</v>
          </cell>
          <cell r="L1581">
            <v>0</v>
          </cell>
          <cell r="M1581">
            <v>0</v>
          </cell>
          <cell r="N1581">
            <v>0</v>
          </cell>
          <cell r="O1581">
            <v>0</v>
          </cell>
          <cell r="P1581">
            <v>57894402.78</v>
          </cell>
          <cell r="Q1581">
            <v>66547869.61</v>
          </cell>
          <cell r="R1581">
            <v>0</v>
          </cell>
          <cell r="S1581">
            <v>0</v>
          </cell>
          <cell r="T1581">
            <v>0</v>
          </cell>
          <cell r="U1581">
            <v>456061927.17</v>
          </cell>
          <cell r="V1581">
            <v>4362365.93</v>
          </cell>
          <cell r="W1581">
            <v>0</v>
          </cell>
          <cell r="X1581">
            <v>366713056.96</v>
          </cell>
          <cell r="Y1581">
            <v>0</v>
          </cell>
          <cell r="Z1581">
            <v>0</v>
          </cell>
          <cell r="AA1581">
            <v>7617014.22</v>
          </cell>
          <cell r="AB1581">
            <v>0</v>
          </cell>
          <cell r="AC1581">
            <v>48334074.15</v>
          </cell>
          <cell r="AD1581">
            <v>0</v>
          </cell>
        </row>
        <row r="1581">
          <cell r="AF1581">
            <v>989204866</v>
          </cell>
          <cell r="AG1581">
            <v>0</v>
          </cell>
          <cell r="AH1581">
            <v>1801034565.4</v>
          </cell>
          <cell r="AI1581">
            <v>0</v>
          </cell>
          <cell r="AJ1581">
            <v>33046929.52</v>
          </cell>
          <cell r="AK1581">
            <v>0</v>
          </cell>
          <cell r="AL1581">
            <v>225585661.61</v>
          </cell>
          <cell r="AM1581">
            <v>0</v>
          </cell>
          <cell r="AN1581">
            <v>1671302119.59</v>
          </cell>
          <cell r="AO1581">
            <v>1747364564.56</v>
          </cell>
          <cell r="AP1581">
            <v>4720174142.12</v>
          </cell>
          <cell r="AQ1581">
            <v>6467538706.68</v>
          </cell>
          <cell r="AR1581">
            <v>686181551.51</v>
          </cell>
          <cell r="AS1581">
            <v>686852941.87</v>
          </cell>
          <cell r="AT1581">
            <v>374330071.18</v>
          </cell>
          <cell r="AU1581">
            <v>1061183013.05</v>
          </cell>
          <cell r="AV1581">
            <v>4720174142.12</v>
          </cell>
          <cell r="AW1581">
            <v>5781357155.17</v>
          </cell>
          <cell r="AX1581">
            <v>686852941.87</v>
          </cell>
          <cell r="AY1581">
            <v>5094504213.3</v>
          </cell>
          <cell r="AZ1581">
            <v>0.183552578498118</v>
          </cell>
          <cell r="BA1581">
            <v>0.816447421501882</v>
          </cell>
          <cell r="BB1581">
            <v>1.22481861497029</v>
          </cell>
          <cell r="BC1581">
            <v>0.118804793309782</v>
          </cell>
          <cell r="BD1581">
            <v>0.0647477851883366</v>
          </cell>
          <cell r="BE1581">
            <v>0.118804793309782</v>
          </cell>
          <cell r="BF1581">
            <v>0.881195206690218</v>
          </cell>
          <cell r="BG1581">
            <v>588661481.92</v>
          </cell>
          <cell r="BH1581">
            <v>-752330690.92</v>
          </cell>
          <cell r="BI1581">
            <v>2095817770.99</v>
          </cell>
          <cell r="BJ1581">
            <v>1.39057759715367</v>
          </cell>
        </row>
        <row r="1582">
          <cell r="A1582" t="str">
            <v>000012.SZ</v>
          </cell>
          <cell r="B1582" t="str">
            <v>南玻A</v>
          </cell>
          <cell r="C1582">
            <v>104696207</v>
          </cell>
          <cell r="D1582">
            <v>230285400</v>
          </cell>
          <cell r="E1582">
            <v>0</v>
          </cell>
          <cell r="F1582">
            <v>0</v>
          </cell>
          <cell r="G1582">
            <v>0</v>
          </cell>
          <cell r="H1582">
            <v>0</v>
          </cell>
          <cell r="I1582">
            <v>1595865249</v>
          </cell>
          <cell r="J1582">
            <v>0</v>
          </cell>
          <cell r="K1582">
            <v>316240169</v>
          </cell>
          <cell r="L1582">
            <v>0</v>
          </cell>
          <cell r="M1582">
            <v>0</v>
          </cell>
          <cell r="N1582">
            <v>0</v>
          </cell>
          <cell r="O1582">
            <v>0</v>
          </cell>
          <cell r="P1582">
            <v>319285365</v>
          </cell>
          <cell r="Q1582">
            <v>233426746</v>
          </cell>
          <cell r="R1582">
            <v>0</v>
          </cell>
          <cell r="S1582">
            <v>0</v>
          </cell>
          <cell r="T1582">
            <v>0</v>
          </cell>
          <cell r="U1582">
            <v>815934639</v>
          </cell>
          <cell r="V1582">
            <v>36668284</v>
          </cell>
          <cell r="W1582">
            <v>0</v>
          </cell>
          <cell r="X1582">
            <v>884662776</v>
          </cell>
          <cell r="Y1582">
            <v>1995930764</v>
          </cell>
          <cell r="Z1582">
            <v>0</v>
          </cell>
          <cell r="AA1582">
            <v>0</v>
          </cell>
          <cell r="AB1582">
            <v>0</v>
          </cell>
          <cell r="AC1582">
            <v>576362198</v>
          </cell>
          <cell r="AD1582">
            <v>0</v>
          </cell>
        </row>
        <row r="1582">
          <cell r="AF1582">
            <v>3070692107</v>
          </cell>
          <cell r="AG1582">
            <v>0</v>
          </cell>
          <cell r="AH1582">
            <v>596997085</v>
          </cell>
          <cell r="AI1582">
            <v>0</v>
          </cell>
          <cell r="AJ1582">
            <v>163231872</v>
          </cell>
          <cell r="AK1582">
            <v>7861425</v>
          </cell>
          <cell r="AL1582">
            <v>1036948422</v>
          </cell>
          <cell r="AM1582">
            <v>0</v>
          </cell>
          <cell r="AN1582">
            <v>6539028002</v>
          </cell>
          <cell r="AO1582">
            <v>7109357797</v>
          </cell>
          <cell r="AP1582">
            <v>11414758913</v>
          </cell>
          <cell r="AQ1582">
            <v>18524116710</v>
          </cell>
          <cell r="AR1582">
            <v>3182544218</v>
          </cell>
          <cell r="AS1582">
            <v>1046220039</v>
          </cell>
          <cell r="AT1582">
            <v>2880593540</v>
          </cell>
          <cell r="AU1582">
            <v>3926813579</v>
          </cell>
          <cell r="AV1582">
            <v>11414758913</v>
          </cell>
          <cell r="AW1582">
            <v>15341572492</v>
          </cell>
          <cell r="AX1582">
            <v>1046220039</v>
          </cell>
          <cell r="AY1582">
            <v>14295352453</v>
          </cell>
          <cell r="AZ1582">
            <v>0.255959001663465</v>
          </cell>
          <cell r="BA1582">
            <v>0.744040998336535</v>
          </cell>
          <cell r="BB1582">
            <v>1.34401195933519</v>
          </cell>
          <cell r="BC1582">
            <v>0.0681950979631039</v>
          </cell>
          <cell r="BD1582">
            <v>0.187763903700361</v>
          </cell>
          <cell r="BE1582">
            <v>0.0681950979631039</v>
          </cell>
          <cell r="BF1582">
            <v>0.931804902036896</v>
          </cell>
          <cell r="BG1582">
            <v>1890405449</v>
          </cell>
          <cell r="BH1582">
            <v>-2440360656</v>
          </cell>
          <cell r="BI1582">
            <v>1349539538</v>
          </cell>
          <cell r="BJ1582">
            <v>-2.4951462285816</v>
          </cell>
        </row>
        <row r="1583">
          <cell r="A1583" t="str">
            <v>001201.SZ</v>
          </cell>
          <cell r="B1583" t="str">
            <v>东瑞股份</v>
          </cell>
          <cell r="C1583">
            <v>0</v>
          </cell>
          <cell r="D1583">
            <v>230198263.89</v>
          </cell>
          <cell r="E1583">
            <v>0</v>
          </cell>
          <cell r="F1583">
            <v>0</v>
          </cell>
          <cell r="G1583">
            <v>0</v>
          </cell>
          <cell r="H1583">
            <v>0</v>
          </cell>
          <cell r="I1583">
            <v>63520829.63</v>
          </cell>
          <cell r="J1583">
            <v>24999.95</v>
          </cell>
          <cell r="K1583">
            <v>302850.74</v>
          </cell>
          <cell r="L1583">
            <v>0</v>
          </cell>
          <cell r="M1583">
            <v>0</v>
          </cell>
          <cell r="N1583">
            <v>0</v>
          </cell>
          <cell r="O1583">
            <v>0</v>
          </cell>
          <cell r="P1583">
            <v>15641890.28</v>
          </cell>
          <cell r="Q1583">
            <v>4762643.48</v>
          </cell>
          <cell r="R1583">
            <v>0</v>
          </cell>
          <cell r="S1583">
            <v>0</v>
          </cell>
          <cell r="T1583">
            <v>0</v>
          </cell>
          <cell r="U1583">
            <v>2256302.99</v>
          </cell>
          <cell r="V1583">
            <v>0</v>
          </cell>
          <cell r="W1583">
            <v>0</v>
          </cell>
          <cell r="X1583">
            <v>0</v>
          </cell>
          <cell r="Y1583">
            <v>0</v>
          </cell>
          <cell r="Z1583">
            <v>0</v>
          </cell>
          <cell r="AA1583">
            <v>0</v>
          </cell>
          <cell r="AB1583">
            <v>3123449.77</v>
          </cell>
          <cell r="AC1583">
            <v>100717785.84</v>
          </cell>
          <cell r="AD1583">
            <v>0</v>
          </cell>
        </row>
        <row r="1583">
          <cell r="AF1583">
            <v>177338000</v>
          </cell>
          <cell r="AG1583">
            <v>0</v>
          </cell>
          <cell r="AH1583">
            <v>1901999597</v>
          </cell>
          <cell r="AI1583">
            <v>0</v>
          </cell>
          <cell r="AJ1583">
            <v>0</v>
          </cell>
          <cell r="AK1583">
            <v>0</v>
          </cell>
          <cell r="AL1583">
            <v>47500000</v>
          </cell>
          <cell r="AM1583">
            <v>0</v>
          </cell>
          <cell r="AN1583">
            <v>995436344.83</v>
          </cell>
          <cell r="AO1583">
            <v>420549016.57</v>
          </cell>
          <cell r="AP1583">
            <v>3122273941.83</v>
          </cell>
          <cell r="AQ1583">
            <v>3542822958.4</v>
          </cell>
          <cell r="AR1583">
            <v>188094449.69</v>
          </cell>
          <cell r="AS1583">
            <v>232454566.88</v>
          </cell>
          <cell r="AT1583">
            <v>0</v>
          </cell>
          <cell r="AU1583">
            <v>232454566.88</v>
          </cell>
          <cell r="AV1583">
            <v>3122273941.83</v>
          </cell>
          <cell r="AW1583">
            <v>3354728508.71</v>
          </cell>
          <cell r="AX1583">
            <v>232454566.88</v>
          </cell>
          <cell r="AY1583">
            <v>3122273941.83</v>
          </cell>
          <cell r="AZ1583">
            <v>0.0692916181671542</v>
          </cell>
          <cell r="BA1583">
            <v>0.930708381832846</v>
          </cell>
          <cell r="BB1583">
            <v>1.0744504073668</v>
          </cell>
          <cell r="BC1583">
            <v>0.0692916181671542</v>
          </cell>
          <cell r="BD1583">
            <v>0</v>
          </cell>
          <cell r="BE1583">
            <v>0.0692916181671542</v>
          </cell>
          <cell r="BF1583">
            <v>0.930708381832846</v>
          </cell>
          <cell r="BG1583" t="e">
            <v>#N/A</v>
          </cell>
          <cell r="BH1583">
            <v>-1392535503.14</v>
          </cell>
          <cell r="BI1583">
            <v>1561763648.89</v>
          </cell>
          <cell r="BJ1583" t="e">
            <v>#N/A</v>
          </cell>
        </row>
        <row r="1584">
          <cell r="A1584" t="str">
            <v>603128.SH</v>
          </cell>
          <cell r="B1584" t="str">
            <v>华贸物流</v>
          </cell>
          <cell r="C1584">
            <v>34809777.92</v>
          </cell>
          <cell r="D1584">
            <v>230151973.88</v>
          </cell>
          <cell r="E1584">
            <v>0</v>
          </cell>
          <cell r="F1584">
            <v>0</v>
          </cell>
          <cell r="G1584">
            <v>750000</v>
          </cell>
          <cell r="H1584">
            <v>0</v>
          </cell>
          <cell r="I1584">
            <v>1940874530.43</v>
          </cell>
          <cell r="J1584">
            <v>0</v>
          </cell>
          <cell r="K1584">
            <v>54479710.31</v>
          </cell>
          <cell r="L1584">
            <v>0</v>
          </cell>
          <cell r="M1584">
            <v>0</v>
          </cell>
          <cell r="N1584">
            <v>0</v>
          </cell>
          <cell r="O1584">
            <v>0</v>
          </cell>
          <cell r="P1584">
            <v>234136835.02</v>
          </cell>
          <cell r="Q1584">
            <v>120965919.41</v>
          </cell>
          <cell r="R1584">
            <v>0</v>
          </cell>
          <cell r="S1584">
            <v>0</v>
          </cell>
          <cell r="T1584">
            <v>0</v>
          </cell>
          <cell r="U1584">
            <v>60061397.26</v>
          </cell>
          <cell r="V1584">
            <v>227615.79</v>
          </cell>
          <cell r="W1584">
            <v>0</v>
          </cell>
          <cell r="X1584">
            <v>815017430.49</v>
          </cell>
          <cell r="Y1584">
            <v>0</v>
          </cell>
          <cell r="Z1584">
            <v>0</v>
          </cell>
          <cell r="AA1584">
            <v>0</v>
          </cell>
          <cell r="AB1584">
            <v>0</v>
          </cell>
          <cell r="AC1584">
            <v>2500000</v>
          </cell>
          <cell r="AD1584">
            <v>339769328.78</v>
          </cell>
        </row>
        <row r="1584">
          <cell r="AF1584">
            <v>1309462971</v>
          </cell>
          <cell r="AG1584">
            <v>0</v>
          </cell>
          <cell r="AH1584">
            <v>1676471652.42</v>
          </cell>
          <cell r="AI1584">
            <v>126672922.34</v>
          </cell>
          <cell r="AJ1584">
            <v>-31938757.13</v>
          </cell>
          <cell r="AK1584">
            <v>1902838.48</v>
          </cell>
          <cell r="AL1584">
            <v>124149941.96</v>
          </cell>
          <cell r="AM1584">
            <v>0</v>
          </cell>
          <cell r="AN1584">
            <v>1983391726.87</v>
          </cell>
          <cell r="AO1584">
            <v>3833744519.29</v>
          </cell>
          <cell r="AP1584">
            <v>5190113295.94</v>
          </cell>
          <cell r="AQ1584">
            <v>9023857815.23</v>
          </cell>
          <cell r="AR1584">
            <v>2387994388.88</v>
          </cell>
          <cell r="AS1584">
            <v>290963371.14</v>
          </cell>
          <cell r="AT1584">
            <v>1154786759.27</v>
          </cell>
          <cell r="AU1584">
            <v>1445750130.41</v>
          </cell>
          <cell r="AV1584">
            <v>4936767451.26</v>
          </cell>
          <cell r="AW1584">
            <v>6382517581.67</v>
          </cell>
          <cell r="AX1584">
            <v>290963371.14</v>
          </cell>
          <cell r="AY1584">
            <v>6091554210.53</v>
          </cell>
          <cell r="AZ1584">
            <v>0.226517218622642</v>
          </cell>
          <cell r="BA1584">
            <v>0.773482781377358</v>
          </cell>
          <cell r="BB1584">
            <v>1.29285360201461</v>
          </cell>
          <cell r="BC1584">
            <v>0.0455875549760521</v>
          </cell>
          <cell r="BD1584">
            <v>0.18092966364659</v>
          </cell>
          <cell r="BE1584">
            <v>0.0455875549760521</v>
          </cell>
          <cell r="BF1584">
            <v>0.954412445023948</v>
          </cell>
          <cell r="BG1584">
            <v>1071889262.97</v>
          </cell>
          <cell r="BH1584">
            <v>-1420438400.95</v>
          </cell>
          <cell r="BI1584">
            <v>3105844755.65</v>
          </cell>
          <cell r="BJ1584">
            <v>1.52699740325077</v>
          </cell>
        </row>
        <row r="1585">
          <cell r="A1585" t="str">
            <v>002674.SZ</v>
          </cell>
          <cell r="B1585" t="str">
            <v>兴业科技</v>
          </cell>
          <cell r="C1585">
            <v>16175592.43</v>
          </cell>
          <cell r="D1585">
            <v>228540145.29</v>
          </cell>
          <cell r="E1585">
            <v>0</v>
          </cell>
          <cell r="F1585">
            <v>0</v>
          </cell>
          <cell r="G1585">
            <v>0</v>
          </cell>
          <cell r="H1585">
            <v>0</v>
          </cell>
          <cell r="I1585">
            <v>204323732.38</v>
          </cell>
          <cell r="J1585">
            <v>0</v>
          </cell>
          <cell r="K1585">
            <v>42842679.46</v>
          </cell>
          <cell r="L1585">
            <v>0</v>
          </cell>
          <cell r="M1585">
            <v>0</v>
          </cell>
          <cell r="N1585">
            <v>0</v>
          </cell>
          <cell r="O1585">
            <v>0</v>
          </cell>
          <cell r="P1585">
            <v>36843608.24</v>
          </cell>
          <cell r="Q1585">
            <v>19064199.83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27924558.22</v>
          </cell>
          <cell r="W1585">
            <v>0</v>
          </cell>
          <cell r="X1585">
            <v>300000000</v>
          </cell>
          <cell r="Y1585">
            <v>0</v>
          </cell>
          <cell r="Z1585">
            <v>0</v>
          </cell>
          <cell r="AA1585">
            <v>0</v>
          </cell>
          <cell r="AB1585">
            <v>0</v>
          </cell>
          <cell r="AC1585">
            <v>18346986.51</v>
          </cell>
          <cell r="AD1585">
            <v>0</v>
          </cell>
        </row>
        <row r="1585">
          <cell r="AF1585">
            <v>291862944</v>
          </cell>
          <cell r="AG1585">
            <v>0</v>
          </cell>
          <cell r="AH1585">
            <v>1266748214.1</v>
          </cell>
          <cell r="AI1585">
            <v>0</v>
          </cell>
          <cell r="AJ1585">
            <v>31687192.13</v>
          </cell>
          <cell r="AK1585">
            <v>0</v>
          </cell>
          <cell r="AL1585">
            <v>129264675.84</v>
          </cell>
          <cell r="AM1585">
            <v>0</v>
          </cell>
          <cell r="AN1585">
            <v>578688815.95</v>
          </cell>
          <cell r="AO1585">
            <v>894061502.36</v>
          </cell>
          <cell r="AP1585">
            <v>2298251842.02</v>
          </cell>
          <cell r="AQ1585">
            <v>3192313344.38</v>
          </cell>
          <cell r="AR1585">
            <v>365521357.07</v>
          </cell>
          <cell r="AS1585">
            <v>228540145.29</v>
          </cell>
          <cell r="AT1585">
            <v>300000000</v>
          </cell>
          <cell r="AU1585">
            <v>528540145.29</v>
          </cell>
          <cell r="AV1585">
            <v>2298251842.02</v>
          </cell>
          <cell r="AW1585">
            <v>2826791987.31</v>
          </cell>
          <cell r="AX1585">
            <v>228540145.29</v>
          </cell>
          <cell r="AY1585">
            <v>2598251842.02</v>
          </cell>
          <cell r="AZ1585">
            <v>0.186975252393072</v>
          </cell>
          <cell r="BA1585">
            <v>0.813024747606928</v>
          </cell>
          <cell r="BB1585">
            <v>1.22997485985933</v>
          </cell>
          <cell r="BC1585">
            <v>0.0808478820924778</v>
          </cell>
          <cell r="BD1585">
            <v>0.106127370300594</v>
          </cell>
          <cell r="BE1585">
            <v>0.0808478820924778</v>
          </cell>
          <cell r="BF1585">
            <v>0.919152117907522</v>
          </cell>
          <cell r="BG1585">
            <v>1257749966.54</v>
          </cell>
          <cell r="BH1585">
            <v>-1161346612.24</v>
          </cell>
          <cell r="BI1585">
            <v>1900460422.03</v>
          </cell>
          <cell r="BJ1585">
            <v>2.95694648468274</v>
          </cell>
        </row>
        <row r="1586">
          <cell r="A1586" t="str">
            <v>603869.SH</v>
          </cell>
          <cell r="B1586" t="str">
            <v>新智认知</v>
          </cell>
          <cell r="C1586">
            <v>5634547.81</v>
          </cell>
          <cell r="D1586">
            <v>228026623.38</v>
          </cell>
          <cell r="E1586">
            <v>0</v>
          </cell>
          <cell r="F1586">
            <v>0</v>
          </cell>
          <cell r="G1586">
            <v>0</v>
          </cell>
          <cell r="H1586">
            <v>0</v>
          </cell>
          <cell r="I1586">
            <v>229629699.56</v>
          </cell>
          <cell r="J1586">
            <v>0</v>
          </cell>
          <cell r="K1586">
            <v>45190727.92</v>
          </cell>
          <cell r="L1586">
            <v>0</v>
          </cell>
          <cell r="M1586">
            <v>0</v>
          </cell>
          <cell r="N1586">
            <v>0</v>
          </cell>
          <cell r="O1586">
            <v>0</v>
          </cell>
          <cell r="P1586">
            <v>8007661.08</v>
          </cell>
          <cell r="Q1586">
            <v>300146744.99</v>
          </cell>
          <cell r="R1586">
            <v>0</v>
          </cell>
          <cell r="S1586">
            <v>0</v>
          </cell>
          <cell r="T1586">
            <v>0</v>
          </cell>
          <cell r="U1586">
            <v>204464915.27</v>
          </cell>
          <cell r="V1586">
            <v>13224233.02</v>
          </cell>
          <cell r="W1586">
            <v>0</v>
          </cell>
          <cell r="X1586">
            <v>0</v>
          </cell>
          <cell r="Y1586">
            <v>0</v>
          </cell>
          <cell r="Z1586">
            <v>0</v>
          </cell>
          <cell r="AA1586">
            <v>0</v>
          </cell>
          <cell r="AB1586">
            <v>0</v>
          </cell>
          <cell r="AC1586">
            <v>4854274.01</v>
          </cell>
          <cell r="AD1586">
            <v>0</v>
          </cell>
        </row>
        <row r="1586">
          <cell r="AF1586">
            <v>504500508</v>
          </cell>
          <cell r="AG1586">
            <v>0</v>
          </cell>
          <cell r="AH1586">
            <v>2546683224.4</v>
          </cell>
          <cell r="AI1586">
            <v>100950438.19</v>
          </cell>
          <cell r="AJ1586">
            <v>0</v>
          </cell>
          <cell r="AK1586">
            <v>0</v>
          </cell>
          <cell r="AL1586">
            <v>68302204.06</v>
          </cell>
          <cell r="AM1586">
            <v>0</v>
          </cell>
          <cell r="AN1586">
            <v>998494732.11</v>
          </cell>
          <cell r="AO1586">
            <v>1039179427.04</v>
          </cell>
          <cell r="AP1586">
            <v>4218931106.76</v>
          </cell>
          <cell r="AQ1586">
            <v>5258110533.8</v>
          </cell>
          <cell r="AR1586">
            <v>606687888.39</v>
          </cell>
          <cell r="AS1586">
            <v>432491538.65</v>
          </cell>
          <cell r="AT1586">
            <v>0</v>
          </cell>
          <cell r="AU1586">
            <v>432491538.65</v>
          </cell>
          <cell r="AV1586">
            <v>4017030230.38</v>
          </cell>
          <cell r="AW1586">
            <v>4449521769.03</v>
          </cell>
          <cell r="AX1586">
            <v>432491538.65</v>
          </cell>
          <cell r="AY1586">
            <v>4017030230.38</v>
          </cell>
          <cell r="AZ1586">
            <v>0.0971995556152282</v>
          </cell>
          <cell r="BA1586">
            <v>0.902800444384772</v>
          </cell>
          <cell r="BB1586">
            <v>1.10766449686616</v>
          </cell>
          <cell r="BC1586">
            <v>0.0971995556152282</v>
          </cell>
          <cell r="BD1586">
            <v>0</v>
          </cell>
          <cell r="BE1586">
            <v>0.0971995556152282</v>
          </cell>
          <cell r="BF1586">
            <v>0.902800444384772</v>
          </cell>
          <cell r="BG1586">
            <v>1187227814.03</v>
          </cell>
          <cell r="BH1586">
            <v>-1238016827.76</v>
          </cell>
          <cell r="BI1586">
            <v>2668773375.26</v>
          </cell>
          <cell r="BJ1586">
            <v>1.801344113268</v>
          </cell>
        </row>
        <row r="1587">
          <cell r="A1587" t="str">
            <v>601606.SH</v>
          </cell>
          <cell r="B1587" t="str">
            <v>长城军工</v>
          </cell>
          <cell r="C1587">
            <v>7720.93</v>
          </cell>
          <cell r="D1587">
            <v>228000000</v>
          </cell>
          <cell r="E1587">
            <v>0</v>
          </cell>
          <cell r="F1587">
            <v>0</v>
          </cell>
          <cell r="G1587">
            <v>0</v>
          </cell>
          <cell r="H1587">
            <v>0</v>
          </cell>
          <cell r="I1587">
            <v>599356247.58</v>
          </cell>
          <cell r="J1587">
            <v>0</v>
          </cell>
          <cell r="K1587">
            <v>128248272.92</v>
          </cell>
          <cell r="L1587">
            <v>0</v>
          </cell>
          <cell r="M1587">
            <v>0</v>
          </cell>
          <cell r="N1587">
            <v>0</v>
          </cell>
          <cell r="O1587">
            <v>0</v>
          </cell>
          <cell r="P1587">
            <v>3481569.91</v>
          </cell>
          <cell r="Q1587">
            <v>6309336.78</v>
          </cell>
          <cell r="R1587">
            <v>0</v>
          </cell>
          <cell r="S1587">
            <v>0</v>
          </cell>
          <cell r="T1587">
            <v>0</v>
          </cell>
          <cell r="U1587">
            <v>20583669.53</v>
          </cell>
          <cell r="V1587">
            <v>164866.09</v>
          </cell>
          <cell r="W1587">
            <v>0</v>
          </cell>
          <cell r="X1587">
            <v>38417645.88</v>
          </cell>
          <cell r="Y1587">
            <v>0</v>
          </cell>
          <cell r="Z1587">
            <v>0</v>
          </cell>
          <cell r="AA1587">
            <v>0</v>
          </cell>
          <cell r="AB1587">
            <v>0</v>
          </cell>
          <cell r="AC1587">
            <v>84538978.56</v>
          </cell>
          <cell r="AD1587">
            <v>0</v>
          </cell>
        </row>
        <row r="1587">
          <cell r="AF1587">
            <v>724228400</v>
          </cell>
          <cell r="AG1587">
            <v>0</v>
          </cell>
          <cell r="AH1587">
            <v>666938545.56</v>
          </cell>
          <cell r="AI1587">
            <v>0</v>
          </cell>
          <cell r="AJ1587">
            <v>185226.64</v>
          </cell>
          <cell r="AK1587">
            <v>90930454.01</v>
          </cell>
          <cell r="AL1587">
            <v>18450906.93</v>
          </cell>
          <cell r="AM1587">
            <v>0</v>
          </cell>
          <cell r="AN1587">
            <v>848434407.96</v>
          </cell>
          <cell r="AO1587">
            <v>1109108308.18</v>
          </cell>
          <cell r="AP1587">
            <v>2349167941.1</v>
          </cell>
          <cell r="AQ1587">
            <v>3458276249.28</v>
          </cell>
          <cell r="AR1587">
            <v>822106992.77</v>
          </cell>
          <cell r="AS1587">
            <v>248583669.53</v>
          </cell>
          <cell r="AT1587">
            <v>38417645.88</v>
          </cell>
          <cell r="AU1587">
            <v>287001315.41</v>
          </cell>
          <cell r="AV1587">
            <v>2349167941.1</v>
          </cell>
          <cell r="AW1587">
            <v>2636169256.51</v>
          </cell>
          <cell r="AX1587">
            <v>248583669.53</v>
          </cell>
          <cell r="AY1587">
            <v>2387585586.98</v>
          </cell>
          <cell r="AZ1587">
            <v>0.108870594974603</v>
          </cell>
          <cell r="BA1587">
            <v>0.891129405025397</v>
          </cell>
          <cell r="BB1587">
            <v>1.12217147628688</v>
          </cell>
          <cell r="BC1587">
            <v>0.0942973099758767</v>
          </cell>
          <cell r="BD1587">
            <v>0.0145732849987261</v>
          </cell>
          <cell r="BE1587">
            <v>0.0942973099758767</v>
          </cell>
          <cell r="BF1587">
            <v>0.905702690024123</v>
          </cell>
          <cell r="BG1587" t="e">
            <v>#N/A</v>
          </cell>
          <cell r="BH1587">
            <v>-306220708.94</v>
          </cell>
          <cell r="BI1587">
            <v>898718430.81</v>
          </cell>
          <cell r="BJ1587" t="e">
            <v>#N/A</v>
          </cell>
        </row>
        <row r="1588">
          <cell r="A1588" t="str">
            <v>603215.SH</v>
          </cell>
          <cell r="B1588" t="str">
            <v>比依股份</v>
          </cell>
          <cell r="C1588">
            <v>0</v>
          </cell>
          <cell r="D1588">
            <v>227955533.08</v>
          </cell>
          <cell r="E1588">
            <v>0</v>
          </cell>
          <cell r="F1588">
            <v>0</v>
          </cell>
          <cell r="G1588">
            <v>0</v>
          </cell>
          <cell r="H1588">
            <v>155000</v>
          </cell>
          <cell r="I1588">
            <v>492726355.62</v>
          </cell>
          <cell r="J1588">
            <v>0</v>
          </cell>
          <cell r="K1588">
            <v>10264197.58</v>
          </cell>
          <cell r="L1588">
            <v>0</v>
          </cell>
          <cell r="M1588">
            <v>0</v>
          </cell>
          <cell r="N1588">
            <v>0</v>
          </cell>
          <cell r="O1588">
            <v>0</v>
          </cell>
          <cell r="P1588">
            <v>18533353.84</v>
          </cell>
          <cell r="Q1588">
            <v>2467989.98</v>
          </cell>
          <cell r="R1588">
            <v>2428934.8</v>
          </cell>
          <cell r="S1588">
            <v>0</v>
          </cell>
          <cell r="T1588">
            <v>0</v>
          </cell>
          <cell r="U1588">
            <v>3001251.42</v>
          </cell>
          <cell r="V1588">
            <v>6399524.55</v>
          </cell>
          <cell r="W1588">
            <v>0</v>
          </cell>
          <cell r="X1588">
            <v>0</v>
          </cell>
          <cell r="Y1588">
            <v>0</v>
          </cell>
          <cell r="Z1588">
            <v>0</v>
          </cell>
          <cell r="AA1588">
            <v>0</v>
          </cell>
          <cell r="AB1588">
            <v>0</v>
          </cell>
          <cell r="AC1588">
            <v>2113927.78</v>
          </cell>
          <cell r="AD1588">
            <v>0</v>
          </cell>
        </row>
        <row r="1588">
          <cell r="AF1588">
            <v>139995000</v>
          </cell>
          <cell r="AG1588">
            <v>0</v>
          </cell>
          <cell r="AH1588">
            <v>6770200</v>
          </cell>
          <cell r="AI1588">
            <v>0</v>
          </cell>
          <cell r="AJ1588">
            <v>0</v>
          </cell>
          <cell r="AK1588">
            <v>0</v>
          </cell>
          <cell r="AL1588">
            <v>10593533.28</v>
          </cell>
          <cell r="AM1588">
            <v>0</v>
          </cell>
          <cell r="AN1588">
            <v>160075418.1</v>
          </cell>
          <cell r="AO1588">
            <v>766046068.65</v>
          </cell>
          <cell r="AP1588">
            <v>317434151.38</v>
          </cell>
          <cell r="AQ1588">
            <v>1083480220.03</v>
          </cell>
          <cell r="AR1588">
            <v>532505349.35</v>
          </cell>
          <cell r="AS1588">
            <v>233540719.3</v>
          </cell>
          <cell r="AT1588">
            <v>0</v>
          </cell>
          <cell r="AU1588">
            <v>233540719.3</v>
          </cell>
          <cell r="AV1588">
            <v>317434151.38</v>
          </cell>
          <cell r="AW1588">
            <v>550974870.68</v>
          </cell>
          <cell r="AX1588">
            <v>233540719.3</v>
          </cell>
          <cell r="AY1588">
            <v>317434151.38</v>
          </cell>
          <cell r="AZ1588">
            <v>0.423868186604898</v>
          </cell>
          <cell r="BA1588">
            <v>0.576131813395102</v>
          </cell>
          <cell r="BB1588">
            <v>1.73571390565481</v>
          </cell>
          <cell r="BC1588">
            <v>0.423868186604898</v>
          </cell>
          <cell r="BD1588">
            <v>0</v>
          </cell>
          <cell r="BE1588">
            <v>0.423868186604898</v>
          </cell>
          <cell r="BF1588">
            <v>0.576131813395102</v>
          </cell>
          <cell r="BG1588" t="e">
            <v>#N/A</v>
          </cell>
          <cell r="BH1588">
            <v>143281515.74</v>
          </cell>
          <cell r="BI1588">
            <v>5563666.17000002</v>
          </cell>
          <cell r="BJ1588" t="e">
            <v>#N/A</v>
          </cell>
        </row>
        <row r="1589">
          <cell r="A1589" t="str">
            <v>603877.SH</v>
          </cell>
          <cell r="B1589" t="str">
            <v>太平鸟</v>
          </cell>
          <cell r="C1589">
            <v>0</v>
          </cell>
          <cell r="D1589">
            <v>227500000</v>
          </cell>
          <cell r="E1589">
            <v>0</v>
          </cell>
          <cell r="F1589">
            <v>0</v>
          </cell>
          <cell r="G1589">
            <v>0</v>
          </cell>
          <cell r="H1589">
            <v>0</v>
          </cell>
          <cell r="I1589">
            <v>2444543579.46</v>
          </cell>
          <cell r="J1589">
            <v>0</v>
          </cell>
          <cell r="K1589">
            <v>179319864.82</v>
          </cell>
          <cell r="L1589">
            <v>0</v>
          </cell>
          <cell r="M1589">
            <v>0</v>
          </cell>
          <cell r="N1589">
            <v>0</v>
          </cell>
          <cell r="O1589">
            <v>0</v>
          </cell>
          <cell r="P1589">
            <v>239046253.63</v>
          </cell>
          <cell r="Q1589">
            <v>205526944.87</v>
          </cell>
          <cell r="R1589">
            <v>0</v>
          </cell>
          <cell r="S1589">
            <v>0</v>
          </cell>
          <cell r="T1589">
            <v>0</v>
          </cell>
          <cell r="U1589">
            <v>483198754.25</v>
          </cell>
          <cell r="V1589">
            <v>511304191.43</v>
          </cell>
          <cell r="W1589">
            <v>0</v>
          </cell>
          <cell r="X1589">
            <v>0</v>
          </cell>
          <cell r="Y1589">
            <v>712713244.94</v>
          </cell>
          <cell r="Z1589">
            <v>0</v>
          </cell>
          <cell r="AA1589">
            <v>0</v>
          </cell>
          <cell r="AB1589">
            <v>0</v>
          </cell>
          <cell r="AC1589">
            <v>92228040.11</v>
          </cell>
          <cell r="AD1589">
            <v>0</v>
          </cell>
        </row>
        <row r="1589">
          <cell r="AF1589">
            <v>476727790</v>
          </cell>
          <cell r="AG1589">
            <v>64277676.75</v>
          </cell>
          <cell r="AH1589">
            <v>1347729902.37</v>
          </cell>
          <cell r="AI1589">
            <v>99999117.46</v>
          </cell>
          <cell r="AJ1589">
            <v>0</v>
          </cell>
          <cell r="AK1589">
            <v>0</v>
          </cell>
          <cell r="AL1589">
            <v>274393483.75</v>
          </cell>
          <cell r="AM1589">
            <v>0</v>
          </cell>
          <cell r="AN1589">
            <v>2075373223.71</v>
          </cell>
          <cell r="AO1589">
            <v>5095380873.51</v>
          </cell>
          <cell r="AP1589">
            <v>4338501194.04</v>
          </cell>
          <cell r="AQ1589">
            <v>9433882067.55</v>
          </cell>
          <cell r="AR1589">
            <v>3671968874.32</v>
          </cell>
          <cell r="AS1589">
            <v>710698754.25</v>
          </cell>
          <cell r="AT1589">
            <v>712713244.94</v>
          </cell>
          <cell r="AU1589">
            <v>1423411999.19</v>
          </cell>
          <cell r="AV1589">
            <v>4138502959.12</v>
          </cell>
          <cell r="AW1589">
            <v>5561914958.31</v>
          </cell>
          <cell r="AX1589">
            <v>710698754.25</v>
          </cell>
          <cell r="AY1589">
            <v>4851216204.06</v>
          </cell>
          <cell r="AZ1589">
            <v>0.255921208767008</v>
          </cell>
          <cell r="BA1589">
            <v>0.744078791232992</v>
          </cell>
          <cell r="BB1589">
            <v>1.34394369491829</v>
          </cell>
          <cell r="BC1589">
            <v>0.127779507521623</v>
          </cell>
          <cell r="BD1589">
            <v>0.128141701245385</v>
          </cell>
          <cell r="BE1589">
            <v>0.127779507521623</v>
          </cell>
          <cell r="BF1589">
            <v>0.872220492478377</v>
          </cell>
          <cell r="BG1589">
            <v>2121635472.26</v>
          </cell>
          <cell r="BH1589">
            <v>-1694129475.91</v>
          </cell>
          <cell r="BI1589">
            <v>2724019506.72</v>
          </cell>
          <cell r="BJ1589">
            <v>4.52206458154542</v>
          </cell>
        </row>
        <row r="1590">
          <cell r="A1590" t="str">
            <v>002229.SZ</v>
          </cell>
          <cell r="B1590" t="str">
            <v>鸿博股份</v>
          </cell>
          <cell r="C1590">
            <v>34836269.53</v>
          </cell>
          <cell r="D1590">
            <v>226934930.6</v>
          </cell>
          <cell r="E1590">
            <v>0</v>
          </cell>
          <cell r="F1590">
            <v>0</v>
          </cell>
          <cell r="G1590">
            <v>0</v>
          </cell>
          <cell r="H1590">
            <v>0</v>
          </cell>
          <cell r="I1590">
            <v>85450106.07</v>
          </cell>
          <cell r="J1590">
            <v>0</v>
          </cell>
          <cell r="K1590">
            <v>12844359.99</v>
          </cell>
          <cell r="L1590">
            <v>0</v>
          </cell>
          <cell r="M1590">
            <v>0</v>
          </cell>
          <cell r="N1590">
            <v>0</v>
          </cell>
          <cell r="O1590">
            <v>0</v>
          </cell>
          <cell r="P1590">
            <v>15828582.94</v>
          </cell>
          <cell r="Q1590">
            <v>8634491.16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329073.05</v>
          </cell>
          <cell r="W1590">
            <v>0</v>
          </cell>
          <cell r="X1590">
            <v>0</v>
          </cell>
          <cell r="Y1590">
            <v>0</v>
          </cell>
          <cell r="Z1590">
            <v>0</v>
          </cell>
          <cell r="AA1590">
            <v>0</v>
          </cell>
          <cell r="AB1590">
            <v>10442914.1</v>
          </cell>
          <cell r="AC1590">
            <v>9795639.39</v>
          </cell>
          <cell r="AD1590">
            <v>0</v>
          </cell>
        </row>
        <row r="1590">
          <cell r="AF1590">
            <v>498344263</v>
          </cell>
          <cell r="AG1590">
            <v>0</v>
          </cell>
          <cell r="AH1590">
            <v>875577669.05</v>
          </cell>
          <cell r="AI1590">
            <v>40518032.85</v>
          </cell>
          <cell r="AJ1590">
            <v>0</v>
          </cell>
          <cell r="AK1590">
            <v>0</v>
          </cell>
          <cell r="AL1590">
            <v>65405955.59</v>
          </cell>
          <cell r="AM1590">
            <v>0</v>
          </cell>
          <cell r="AN1590">
            <v>289829711.65</v>
          </cell>
          <cell r="AO1590">
            <v>405096366.83</v>
          </cell>
          <cell r="AP1590">
            <v>1769675632.14</v>
          </cell>
          <cell r="AQ1590">
            <v>2174771998.97</v>
          </cell>
          <cell r="AR1590">
            <v>178161436.23</v>
          </cell>
          <cell r="AS1590">
            <v>226934930.6</v>
          </cell>
          <cell r="AT1590">
            <v>0</v>
          </cell>
          <cell r="AU1590">
            <v>226934930.6</v>
          </cell>
          <cell r="AV1590">
            <v>1688639566.44</v>
          </cell>
          <cell r="AW1590">
            <v>1915574497.04</v>
          </cell>
          <cell r="AX1590">
            <v>226934930.6</v>
          </cell>
          <cell r="AY1590">
            <v>1688639566.44</v>
          </cell>
          <cell r="AZ1590">
            <v>0.118468339890026</v>
          </cell>
          <cell r="BA1590">
            <v>0.881531660109974</v>
          </cell>
          <cell r="BB1590">
            <v>1.13438920602721</v>
          </cell>
          <cell r="BC1590">
            <v>0.118468339890026</v>
          </cell>
          <cell r="BD1590">
            <v>0</v>
          </cell>
          <cell r="BE1590">
            <v>0.118468339890026</v>
          </cell>
          <cell r="BF1590">
            <v>0.881531660109974</v>
          </cell>
          <cell r="BG1590" t="e">
            <v>#N/A</v>
          </cell>
          <cell r="BH1590">
            <v>-737660800.43</v>
          </cell>
          <cell r="BI1590">
            <v>1084074717.08</v>
          </cell>
          <cell r="BJ1590" t="e">
            <v>#N/A</v>
          </cell>
        </row>
        <row r="1591">
          <cell r="A1591" t="str">
            <v>002537.SZ</v>
          </cell>
          <cell r="B1591" t="str">
            <v>海联金汇</v>
          </cell>
          <cell r="C1591">
            <v>17979254.8</v>
          </cell>
          <cell r="D1591">
            <v>226522548.42</v>
          </cell>
          <cell r="E1591">
            <v>0</v>
          </cell>
          <cell r="F1591">
            <v>0</v>
          </cell>
          <cell r="G1591">
            <v>0</v>
          </cell>
          <cell r="H1591">
            <v>0</v>
          </cell>
          <cell r="I1591">
            <v>2347127684.63</v>
          </cell>
          <cell r="J1591">
            <v>29050</v>
          </cell>
          <cell r="K1591">
            <v>155378805.43</v>
          </cell>
          <cell r="L1591">
            <v>0</v>
          </cell>
          <cell r="M1591">
            <v>0</v>
          </cell>
          <cell r="N1591">
            <v>0</v>
          </cell>
          <cell r="O1591">
            <v>0</v>
          </cell>
          <cell r="P1591">
            <v>35426012.63</v>
          </cell>
          <cell r="Q1591">
            <v>21808409.01</v>
          </cell>
          <cell r="R1591">
            <v>0</v>
          </cell>
          <cell r="S1591">
            <v>0</v>
          </cell>
          <cell r="T1591">
            <v>0</v>
          </cell>
          <cell r="U1591">
            <v>27158079.87</v>
          </cell>
          <cell r="V1591">
            <v>406141916.34</v>
          </cell>
          <cell r="W1591">
            <v>0</v>
          </cell>
          <cell r="X1591">
            <v>28000000</v>
          </cell>
          <cell r="Y1591">
            <v>0</v>
          </cell>
          <cell r="Z1591">
            <v>0</v>
          </cell>
          <cell r="AA1591">
            <v>0</v>
          </cell>
          <cell r="AB1591">
            <v>0</v>
          </cell>
          <cell r="AC1591">
            <v>133686650.53</v>
          </cell>
          <cell r="AD1591">
            <v>0</v>
          </cell>
        </row>
        <row r="1591">
          <cell r="AF1591">
            <v>1174016745</v>
          </cell>
          <cell r="AG1591">
            <v>0</v>
          </cell>
          <cell r="AH1591">
            <v>4089184703.74</v>
          </cell>
          <cell r="AI1591">
            <v>0</v>
          </cell>
          <cell r="AJ1591">
            <v>-14519994.12</v>
          </cell>
          <cell r="AK1591">
            <v>0</v>
          </cell>
          <cell r="AL1591">
            <v>140626444.17</v>
          </cell>
          <cell r="AM1591">
            <v>148877.7</v>
          </cell>
          <cell r="AN1591">
            <v>-1130009153.96</v>
          </cell>
          <cell r="AO1591">
            <v>3399258411.66</v>
          </cell>
          <cell r="AP1591">
            <v>4259447622.53</v>
          </cell>
          <cell r="AQ1591">
            <v>7658706034.19</v>
          </cell>
          <cell r="AR1591">
            <v>3117577783.37</v>
          </cell>
          <cell r="AS1591">
            <v>253680628.29</v>
          </cell>
          <cell r="AT1591">
            <v>28000000</v>
          </cell>
          <cell r="AU1591">
            <v>281680628.29</v>
          </cell>
          <cell r="AV1591">
            <v>4259447622.53</v>
          </cell>
          <cell r="AW1591">
            <v>4541128250.82</v>
          </cell>
          <cell r="AX1591">
            <v>253680628.29</v>
          </cell>
          <cell r="AY1591">
            <v>4287447622.53</v>
          </cell>
          <cell r="AZ1591">
            <v>0.0620287762714335</v>
          </cell>
          <cell r="BA1591">
            <v>0.937971223728566</v>
          </cell>
          <cell r="BB1591">
            <v>1.0661307881332</v>
          </cell>
          <cell r="BC1591">
            <v>0.0558629076913193</v>
          </cell>
          <cell r="BD1591">
            <v>0.0061658685801142</v>
          </cell>
          <cell r="BE1591">
            <v>0.0558629076913193</v>
          </cell>
          <cell r="BF1591">
            <v>0.944137092308681</v>
          </cell>
          <cell r="BG1591">
            <v>2196376070.39</v>
          </cell>
          <cell r="BH1591">
            <v>-1837500270.92</v>
          </cell>
          <cell r="BI1591">
            <v>2547565367.6</v>
          </cell>
          <cell r="BJ1591">
            <v>7.25410878930242</v>
          </cell>
        </row>
        <row r="1592">
          <cell r="A1592" t="str">
            <v>002398.SZ</v>
          </cell>
          <cell r="B1592" t="str">
            <v>垒知集团</v>
          </cell>
          <cell r="C1592">
            <v>18943203.07</v>
          </cell>
          <cell r="D1592">
            <v>225856992.51</v>
          </cell>
          <cell r="E1592">
            <v>0</v>
          </cell>
          <cell r="F1592">
            <v>0</v>
          </cell>
          <cell r="G1592">
            <v>0</v>
          </cell>
          <cell r="H1592">
            <v>0</v>
          </cell>
          <cell r="I1592">
            <v>2441569316.88</v>
          </cell>
          <cell r="J1592">
            <v>6134832.37</v>
          </cell>
          <cell r="K1592">
            <v>47620279.29</v>
          </cell>
          <cell r="L1592">
            <v>0</v>
          </cell>
          <cell r="M1592">
            <v>0</v>
          </cell>
          <cell r="N1592">
            <v>0</v>
          </cell>
          <cell r="O1592">
            <v>0</v>
          </cell>
          <cell r="P1592">
            <v>29112225.63</v>
          </cell>
          <cell r="Q1592">
            <v>42149696.63</v>
          </cell>
          <cell r="R1592">
            <v>0</v>
          </cell>
          <cell r="S1592">
            <v>0</v>
          </cell>
          <cell r="T1592">
            <v>0</v>
          </cell>
          <cell r="U1592">
            <v>6112937.25</v>
          </cell>
          <cell r="V1592">
            <v>10088457.03</v>
          </cell>
          <cell r="W1592">
            <v>0</v>
          </cell>
          <cell r="X1592">
            <v>0</v>
          </cell>
          <cell r="Y1592">
            <v>0</v>
          </cell>
          <cell r="Z1592">
            <v>0</v>
          </cell>
          <cell r="AA1592">
            <v>0</v>
          </cell>
          <cell r="AB1592">
            <v>0</v>
          </cell>
          <cell r="AC1592">
            <v>14047933.59</v>
          </cell>
          <cell r="AD1592">
            <v>0</v>
          </cell>
        </row>
        <row r="1592">
          <cell r="AF1592">
            <v>720490406</v>
          </cell>
          <cell r="AG1592">
            <v>0</v>
          </cell>
          <cell r="AH1592">
            <v>363587310.6</v>
          </cell>
          <cell r="AI1592">
            <v>61556950</v>
          </cell>
          <cell r="AJ1592">
            <v>-82715648.96</v>
          </cell>
          <cell r="AK1592">
            <v>0</v>
          </cell>
          <cell r="AL1592">
            <v>75127229.77</v>
          </cell>
          <cell r="AM1592">
            <v>0</v>
          </cell>
          <cell r="AN1592">
            <v>2329557097.56</v>
          </cell>
          <cell r="AO1592">
            <v>2841635874.25</v>
          </cell>
          <cell r="AP1592">
            <v>3467603344.97</v>
          </cell>
          <cell r="AQ1592">
            <v>6309239219.22</v>
          </cell>
          <cell r="AR1592">
            <v>2609665944.49</v>
          </cell>
          <cell r="AS1592">
            <v>231969929.76</v>
          </cell>
          <cell r="AT1592">
            <v>0</v>
          </cell>
          <cell r="AU1592">
            <v>231969929.76</v>
          </cell>
          <cell r="AV1592">
            <v>3344489444.97</v>
          </cell>
          <cell r="AW1592">
            <v>3576459374.73</v>
          </cell>
          <cell r="AX1592">
            <v>231969929.76</v>
          </cell>
          <cell r="AY1592">
            <v>3344489444.97</v>
          </cell>
          <cell r="AZ1592">
            <v>0.064860216615074</v>
          </cell>
          <cell r="BA1592">
            <v>0.935139783384926</v>
          </cell>
          <cell r="BB1592">
            <v>1.06935884641791</v>
          </cell>
          <cell r="BC1592">
            <v>0.064860216615074</v>
          </cell>
          <cell r="BD1592">
            <v>0</v>
          </cell>
          <cell r="BE1592">
            <v>0.064860216615074</v>
          </cell>
          <cell r="BF1592">
            <v>0.935139783384926</v>
          </cell>
          <cell r="BG1592" t="e">
            <v>#N/A</v>
          </cell>
          <cell r="BH1592">
            <v>-457192635.44</v>
          </cell>
          <cell r="BI1592">
            <v>1930661800.86</v>
          </cell>
          <cell r="BJ1592" t="e">
            <v>#N/A</v>
          </cell>
        </row>
        <row r="1593">
          <cell r="A1593" t="str">
            <v>002152.SZ</v>
          </cell>
          <cell r="B1593" t="str">
            <v>广电运通</v>
          </cell>
          <cell r="C1593">
            <v>33675961.26</v>
          </cell>
          <cell r="D1593">
            <v>225266551.15</v>
          </cell>
          <cell r="E1593">
            <v>0</v>
          </cell>
          <cell r="F1593">
            <v>0</v>
          </cell>
          <cell r="G1593">
            <v>0</v>
          </cell>
          <cell r="H1593">
            <v>0</v>
          </cell>
          <cell r="I1593">
            <v>1037758859.25</v>
          </cell>
          <cell r="J1593">
            <v>0</v>
          </cell>
          <cell r="K1593">
            <v>1567456434.39</v>
          </cell>
          <cell r="L1593">
            <v>0</v>
          </cell>
          <cell r="M1593">
            <v>0</v>
          </cell>
          <cell r="N1593">
            <v>0</v>
          </cell>
          <cell r="O1593">
            <v>0</v>
          </cell>
          <cell r="P1593">
            <v>482791739.22</v>
          </cell>
          <cell r="Q1593">
            <v>99699624.49</v>
          </cell>
          <cell r="R1593">
            <v>0</v>
          </cell>
          <cell r="S1593">
            <v>0</v>
          </cell>
          <cell r="T1593">
            <v>0</v>
          </cell>
          <cell r="U1593">
            <v>12832808.34</v>
          </cell>
          <cell r="V1593">
            <v>25756449.29</v>
          </cell>
          <cell r="W1593">
            <v>0</v>
          </cell>
          <cell r="X1593">
            <v>0</v>
          </cell>
          <cell r="Y1593">
            <v>0</v>
          </cell>
          <cell r="Z1593">
            <v>0</v>
          </cell>
          <cell r="AA1593">
            <v>0</v>
          </cell>
          <cell r="AB1593">
            <v>0</v>
          </cell>
          <cell r="AC1593">
            <v>44497602.57</v>
          </cell>
          <cell r="AD1593">
            <v>0</v>
          </cell>
        </row>
        <row r="1593">
          <cell r="AF1593">
            <v>2483382898</v>
          </cell>
          <cell r="AG1593">
            <v>0</v>
          </cell>
          <cell r="AH1593">
            <v>2734132795.55</v>
          </cell>
          <cell r="AI1593">
            <v>0</v>
          </cell>
          <cell r="AJ1593">
            <v>-170318094.11</v>
          </cell>
          <cell r="AK1593">
            <v>0</v>
          </cell>
          <cell r="AL1593">
            <v>710593128.76</v>
          </cell>
          <cell r="AM1593">
            <v>0</v>
          </cell>
          <cell r="AN1593">
            <v>4955239462.01</v>
          </cell>
          <cell r="AO1593">
            <v>3529736029.96</v>
          </cell>
          <cell r="AP1593">
            <v>10713030190.21</v>
          </cell>
          <cell r="AQ1593">
            <v>14242766220.17</v>
          </cell>
          <cell r="AR1593">
            <v>3291636670.47</v>
          </cell>
          <cell r="AS1593">
            <v>238099359.49</v>
          </cell>
          <cell r="AT1593">
            <v>0</v>
          </cell>
          <cell r="AU1593">
            <v>238099359.49</v>
          </cell>
          <cell r="AV1593">
            <v>10713030190.21</v>
          </cell>
          <cell r="AW1593">
            <v>10951129549.7</v>
          </cell>
          <cell r="AX1593">
            <v>238099359.49</v>
          </cell>
          <cell r="AY1593">
            <v>10713030190.21</v>
          </cell>
          <cell r="AZ1593">
            <v>0.0217419909434386</v>
          </cell>
          <cell r="BA1593">
            <v>0.978258009056561</v>
          </cell>
          <cell r="BB1593">
            <v>1.02222521128593</v>
          </cell>
          <cell r="BC1593">
            <v>0.0217419909434386</v>
          </cell>
          <cell r="BD1593">
            <v>0</v>
          </cell>
          <cell r="BE1593">
            <v>0.0217419909434386</v>
          </cell>
          <cell r="BF1593">
            <v>0.978258009056561</v>
          </cell>
          <cell r="BG1593">
            <v>6031635391.61</v>
          </cell>
          <cell r="BH1593">
            <v>-6643639299.7</v>
          </cell>
          <cell r="BI1593">
            <v>6764194353.15</v>
          </cell>
          <cell r="BJ1593">
            <v>9.23365177177026</v>
          </cell>
        </row>
        <row r="1594">
          <cell r="A1594" t="str">
            <v>600109.SH</v>
          </cell>
          <cell r="B1594" t="str">
            <v>国金证券</v>
          </cell>
          <cell r="C1594">
            <v>155876417.51</v>
          </cell>
          <cell r="D1594">
            <v>224996215.99</v>
          </cell>
          <cell r="E1594">
            <v>0</v>
          </cell>
          <cell r="F1594">
            <v>1955412500.01</v>
          </cell>
          <cell r="G1594">
            <v>2049074399.99</v>
          </cell>
          <cell r="H1594">
            <v>128573799.16</v>
          </cell>
          <cell r="I1594">
            <v>0</v>
          </cell>
          <cell r="J1594">
            <v>0</v>
          </cell>
          <cell r="K1594">
            <v>7494543.94</v>
          </cell>
          <cell r="L1594">
            <v>9345573155.32</v>
          </cell>
          <cell r="M1594">
            <v>0</v>
          </cell>
          <cell r="N1594">
            <v>19868193112.4</v>
          </cell>
          <cell r="O1594">
            <v>0</v>
          </cell>
          <cell r="P1594">
            <v>2484859981.87</v>
          </cell>
          <cell r="Q1594">
            <v>340806872.83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8409861507.02</v>
          </cell>
          <cell r="Z1594">
            <v>0</v>
          </cell>
          <cell r="AA1594">
            <v>0</v>
          </cell>
          <cell r="AB1594">
            <v>0</v>
          </cell>
          <cell r="AC1594">
            <v>0</v>
          </cell>
          <cell r="AD1594">
            <v>0</v>
          </cell>
        </row>
        <row r="1594">
          <cell r="AF1594">
            <v>3024359310</v>
          </cell>
          <cell r="AG1594">
            <v>0</v>
          </cell>
          <cell r="AH1594">
            <v>7852125555.43</v>
          </cell>
          <cell r="AI1594">
            <v>0</v>
          </cell>
          <cell r="AJ1594">
            <v>-56102075.96</v>
          </cell>
          <cell r="AK1594">
            <v>0</v>
          </cell>
          <cell r="AL1594">
            <v>1298126504.21</v>
          </cell>
          <cell r="AM1594">
            <v>2577060982.22</v>
          </cell>
          <cell r="AN1594">
            <v>8959445031.31</v>
          </cell>
          <cell r="AO1594">
            <v>44970722506.04</v>
          </cell>
          <cell r="AP1594">
            <v>23655015307.21</v>
          </cell>
          <cell r="AQ1594">
            <v>68625737813.25</v>
          </cell>
          <cell r="AR1594">
            <v>2989037816.15</v>
          </cell>
          <cell r="AS1594">
            <v>33571823182.87</v>
          </cell>
          <cell r="AT1594">
            <v>8409861507.02</v>
          </cell>
          <cell r="AU1594">
            <v>41981684689.89</v>
          </cell>
          <cell r="AV1594">
            <v>23655015307.21</v>
          </cell>
          <cell r="AW1594">
            <v>65636699997.1</v>
          </cell>
          <cell r="AX1594">
            <v>33571823182.87</v>
          </cell>
          <cell r="AY1594">
            <v>32064876814.23</v>
          </cell>
          <cell r="AZ1594">
            <v>0.639606876819597</v>
          </cell>
          <cell r="BA1594">
            <v>0.360393123180403</v>
          </cell>
          <cell r="BB1594">
            <v>2.77474772874461</v>
          </cell>
          <cell r="BC1594">
            <v>0.511479449520669</v>
          </cell>
          <cell r="BD1594">
            <v>0.128127427298928</v>
          </cell>
          <cell r="BE1594">
            <v>0.511479449520669</v>
          </cell>
          <cell r="BF1594">
            <v>0.488520550479331</v>
          </cell>
          <cell r="BG1594">
            <v>33954601711.34</v>
          </cell>
          <cell r="BH1594">
            <v>-23596958811.17</v>
          </cell>
          <cell r="BI1594">
            <v>30965563895.19</v>
          </cell>
          <cell r="BJ1594">
            <v>-10.3597096456528</v>
          </cell>
        </row>
        <row r="1595">
          <cell r="A1595" t="str">
            <v>603042.SH</v>
          </cell>
          <cell r="B1595" t="str">
            <v>华脉科技</v>
          </cell>
          <cell r="C1595">
            <v>1110875.75</v>
          </cell>
          <cell r="D1595">
            <v>224026246.18</v>
          </cell>
          <cell r="E1595">
            <v>0</v>
          </cell>
          <cell r="F1595">
            <v>0</v>
          </cell>
          <cell r="G1595">
            <v>0</v>
          </cell>
          <cell r="H1595">
            <v>0</v>
          </cell>
          <cell r="I1595">
            <v>440772097.9</v>
          </cell>
          <cell r="J1595">
            <v>0</v>
          </cell>
          <cell r="K1595">
            <v>14760105.37</v>
          </cell>
          <cell r="L1595">
            <v>0</v>
          </cell>
          <cell r="M1595">
            <v>0</v>
          </cell>
          <cell r="N1595">
            <v>0</v>
          </cell>
          <cell r="O1595">
            <v>0</v>
          </cell>
          <cell r="P1595">
            <v>4309570.42</v>
          </cell>
          <cell r="Q1595">
            <v>4678071.46</v>
          </cell>
          <cell r="R1595">
            <v>0</v>
          </cell>
          <cell r="S1595">
            <v>0</v>
          </cell>
          <cell r="T1595">
            <v>0</v>
          </cell>
          <cell r="U1595">
            <v>67400000</v>
          </cell>
          <cell r="V1595">
            <v>0</v>
          </cell>
          <cell r="W1595">
            <v>0</v>
          </cell>
          <cell r="X1595">
            <v>130100000</v>
          </cell>
          <cell r="Y1595">
            <v>0</v>
          </cell>
          <cell r="Z1595">
            <v>0</v>
          </cell>
          <cell r="AA1595">
            <v>0</v>
          </cell>
          <cell r="AB1595">
            <v>0</v>
          </cell>
          <cell r="AC1595">
            <v>88635726.19</v>
          </cell>
          <cell r="AD1595">
            <v>0</v>
          </cell>
        </row>
        <row r="1595">
          <cell r="AF1595">
            <v>160589840</v>
          </cell>
          <cell r="AG1595">
            <v>0</v>
          </cell>
          <cell r="AH1595">
            <v>716118407.67</v>
          </cell>
          <cell r="AI1595">
            <v>0</v>
          </cell>
          <cell r="AJ1595">
            <v>120695.6</v>
          </cell>
          <cell r="AK1595">
            <v>0</v>
          </cell>
          <cell r="AL1595">
            <v>22232362.53</v>
          </cell>
          <cell r="AM1595">
            <v>0</v>
          </cell>
          <cell r="AN1595">
            <v>158759502.65</v>
          </cell>
          <cell r="AO1595">
            <v>975792693.27</v>
          </cell>
          <cell r="AP1595">
            <v>1057820808.45</v>
          </cell>
          <cell r="AQ1595">
            <v>2033613501.72</v>
          </cell>
          <cell r="AR1595">
            <v>554266447.09</v>
          </cell>
          <cell r="AS1595">
            <v>291426246.18</v>
          </cell>
          <cell r="AT1595">
            <v>130100000</v>
          </cell>
          <cell r="AU1595">
            <v>421526246.18</v>
          </cell>
          <cell r="AV1595">
            <v>1057820808.45</v>
          </cell>
          <cell r="AW1595">
            <v>1479347054.63</v>
          </cell>
          <cell r="AX1595">
            <v>291426246.18</v>
          </cell>
          <cell r="AY1595">
            <v>1187920808.45</v>
          </cell>
          <cell r="AZ1595">
            <v>0.284940741160585</v>
          </cell>
          <cell r="BA1595">
            <v>0.715059258839415</v>
          </cell>
          <cell r="BB1595">
            <v>1.39848549282903</v>
          </cell>
          <cell r="BC1595">
            <v>0.196996536592212</v>
          </cell>
          <cell r="BD1595">
            <v>0.0879442045683725</v>
          </cell>
          <cell r="BE1595">
            <v>0.196996536592212</v>
          </cell>
          <cell r="BF1595">
            <v>0.803003463407788</v>
          </cell>
          <cell r="BG1595" t="e">
            <v>#N/A</v>
          </cell>
          <cell r="BH1595">
            <v>-142066359.47</v>
          </cell>
          <cell r="BI1595">
            <v>486568218.36</v>
          </cell>
          <cell r="BJ1595" t="e">
            <v>#N/A</v>
          </cell>
        </row>
        <row r="1596">
          <cell r="A1596" t="str">
            <v>002484.SZ</v>
          </cell>
          <cell r="B1596" t="str">
            <v>江海股份</v>
          </cell>
          <cell r="C1596">
            <v>22440455.49</v>
          </cell>
          <cell r="D1596">
            <v>223607836.72</v>
          </cell>
          <cell r="E1596">
            <v>0</v>
          </cell>
          <cell r="F1596">
            <v>0</v>
          </cell>
          <cell r="G1596">
            <v>0</v>
          </cell>
          <cell r="H1596">
            <v>0</v>
          </cell>
          <cell r="I1596">
            <v>819714171.12</v>
          </cell>
          <cell r="J1596">
            <v>0</v>
          </cell>
          <cell r="K1596">
            <v>4621854.3</v>
          </cell>
          <cell r="L1596">
            <v>0</v>
          </cell>
          <cell r="M1596">
            <v>0</v>
          </cell>
          <cell r="N1596">
            <v>0</v>
          </cell>
          <cell r="O1596">
            <v>0</v>
          </cell>
          <cell r="P1596">
            <v>31050915.73</v>
          </cell>
          <cell r="Q1596">
            <v>39324263.56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600841.06</v>
          </cell>
          <cell r="W1596">
            <v>0</v>
          </cell>
          <cell r="X1596">
            <v>23171600</v>
          </cell>
          <cell r="Y1596">
            <v>0</v>
          </cell>
          <cell r="Z1596">
            <v>0</v>
          </cell>
          <cell r="AA1596">
            <v>20386101.3</v>
          </cell>
          <cell r="AB1596">
            <v>4035398.15</v>
          </cell>
          <cell r="AC1596">
            <v>23898609.04</v>
          </cell>
          <cell r="AD1596">
            <v>36518000</v>
          </cell>
        </row>
        <row r="1596">
          <cell r="AF1596">
            <v>825308441</v>
          </cell>
          <cell r="AG1596">
            <v>0</v>
          </cell>
          <cell r="AH1596">
            <v>1519040359.57</v>
          </cell>
          <cell r="AI1596">
            <v>0</v>
          </cell>
          <cell r="AJ1596">
            <v>12344621.3</v>
          </cell>
          <cell r="AK1596">
            <v>0</v>
          </cell>
          <cell r="AL1596">
            <v>260078336.33</v>
          </cell>
          <cell r="AM1596">
            <v>0</v>
          </cell>
          <cell r="AN1596">
            <v>1536414888.24</v>
          </cell>
          <cell r="AO1596">
            <v>1249370046.47</v>
          </cell>
          <cell r="AP1596">
            <v>4153186646.44</v>
          </cell>
          <cell r="AQ1596">
            <v>5402556692.91</v>
          </cell>
          <cell r="AR1596">
            <v>945686508.45</v>
          </cell>
          <cell r="AS1596">
            <v>223607836.72</v>
          </cell>
          <cell r="AT1596">
            <v>80075701.3</v>
          </cell>
          <cell r="AU1596">
            <v>303683538.02</v>
          </cell>
          <cell r="AV1596">
            <v>4153186646.44</v>
          </cell>
          <cell r="AW1596">
            <v>4456870184.46</v>
          </cell>
          <cell r="AX1596">
            <v>223607836.72</v>
          </cell>
          <cell r="AY1596">
            <v>4233262347.74</v>
          </cell>
          <cell r="AZ1596">
            <v>0.0681382955866359</v>
          </cell>
          <cell r="BA1596">
            <v>0.931861704413364</v>
          </cell>
          <cell r="BB1596">
            <v>1.07312060927488</v>
          </cell>
          <cell r="BC1596">
            <v>0.0501714942247286</v>
          </cell>
          <cell r="BD1596">
            <v>0.0179668013619073</v>
          </cell>
          <cell r="BE1596">
            <v>0.0501714942247286</v>
          </cell>
          <cell r="BF1596">
            <v>0.949828505775272</v>
          </cell>
          <cell r="BG1596">
            <v>735633637.28</v>
          </cell>
          <cell r="BH1596">
            <v>-725865857.38</v>
          </cell>
          <cell r="BI1596">
            <v>2168207532.31</v>
          </cell>
          <cell r="BJ1596">
            <v>1.51350484595044</v>
          </cell>
        </row>
        <row r="1597">
          <cell r="A1597" t="str">
            <v>003042.SZ</v>
          </cell>
          <cell r="B1597" t="str">
            <v>中农联合</v>
          </cell>
          <cell r="C1597">
            <v>784807.78</v>
          </cell>
          <cell r="D1597">
            <v>223279200.49</v>
          </cell>
          <cell r="E1597">
            <v>0</v>
          </cell>
          <cell r="F1597">
            <v>0</v>
          </cell>
          <cell r="G1597">
            <v>0</v>
          </cell>
          <cell r="H1597">
            <v>0</v>
          </cell>
          <cell r="I1597">
            <v>426901516.42</v>
          </cell>
          <cell r="J1597">
            <v>0</v>
          </cell>
          <cell r="K1597">
            <v>146469227.94</v>
          </cell>
          <cell r="L1597">
            <v>0</v>
          </cell>
          <cell r="M1597">
            <v>0</v>
          </cell>
          <cell r="N1597">
            <v>0</v>
          </cell>
          <cell r="O1597">
            <v>0</v>
          </cell>
          <cell r="P1597">
            <v>25165867.32</v>
          </cell>
          <cell r="Q1597">
            <v>12182979.71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303133904.03</v>
          </cell>
          <cell r="W1597">
            <v>0</v>
          </cell>
          <cell r="X1597">
            <v>285257916.67</v>
          </cell>
          <cell r="Y1597">
            <v>0</v>
          </cell>
          <cell r="Z1597">
            <v>0</v>
          </cell>
          <cell r="AA1597">
            <v>0</v>
          </cell>
          <cell r="AB1597">
            <v>0</v>
          </cell>
          <cell r="AC1597">
            <v>4498586.05</v>
          </cell>
          <cell r="AD1597">
            <v>0</v>
          </cell>
        </row>
        <row r="1597">
          <cell r="AF1597">
            <v>109600000</v>
          </cell>
          <cell r="AG1597">
            <v>0</v>
          </cell>
          <cell r="AH1597">
            <v>841742975.63</v>
          </cell>
          <cell r="AI1597">
            <v>0</v>
          </cell>
          <cell r="AJ1597">
            <v>-64085.37</v>
          </cell>
          <cell r="AK1597">
            <v>665058.2</v>
          </cell>
          <cell r="AL1597">
            <v>41100000</v>
          </cell>
          <cell r="AM1597">
            <v>0</v>
          </cell>
          <cell r="AN1597">
            <v>582079581.45</v>
          </cell>
          <cell r="AO1597">
            <v>1427674006.41</v>
          </cell>
          <cell r="AP1597">
            <v>1575123529.91</v>
          </cell>
          <cell r="AQ1597">
            <v>3002797536.32</v>
          </cell>
          <cell r="AR1597">
            <v>919136889.25</v>
          </cell>
          <cell r="AS1597">
            <v>223279200.49</v>
          </cell>
          <cell r="AT1597">
            <v>285257916.67</v>
          </cell>
          <cell r="AU1597">
            <v>508537117.16</v>
          </cell>
          <cell r="AV1597">
            <v>1575123529.91</v>
          </cell>
          <cell r="AW1597">
            <v>2083660647.07</v>
          </cell>
          <cell r="AX1597">
            <v>223279200.49</v>
          </cell>
          <cell r="AY1597">
            <v>1860381446.58</v>
          </cell>
          <cell r="AZ1597">
            <v>0.244059471908295</v>
          </cell>
          <cell r="BA1597">
            <v>0.755940528091705</v>
          </cell>
          <cell r="BB1597">
            <v>1.32285538721465</v>
          </cell>
          <cell r="BC1597">
            <v>0.107157180706931</v>
          </cell>
          <cell r="BD1597">
            <v>0.136902291201364</v>
          </cell>
          <cell r="BE1597">
            <v>0.107157180706931</v>
          </cell>
          <cell r="BF1597">
            <v>0.892842819293069</v>
          </cell>
          <cell r="BG1597" t="e">
            <v>#N/A</v>
          </cell>
          <cell r="BH1597">
            <v>-166137107.67</v>
          </cell>
          <cell r="BI1597">
            <v>370726146.5</v>
          </cell>
          <cell r="BJ1597" t="e">
            <v>#N/A</v>
          </cell>
        </row>
        <row r="1598">
          <cell r="A1598" t="str">
            <v>002154.SZ</v>
          </cell>
          <cell r="B1598" t="str">
            <v>报喜鸟</v>
          </cell>
          <cell r="C1598">
            <v>20533978.32</v>
          </cell>
          <cell r="D1598">
            <v>222137777.78</v>
          </cell>
          <cell r="E1598">
            <v>0</v>
          </cell>
          <cell r="F1598">
            <v>0</v>
          </cell>
          <cell r="G1598">
            <v>0</v>
          </cell>
          <cell r="H1598">
            <v>0</v>
          </cell>
          <cell r="I1598">
            <v>485808597.83</v>
          </cell>
          <cell r="J1598">
            <v>9552263.88</v>
          </cell>
          <cell r="K1598">
            <v>286772596.2</v>
          </cell>
          <cell r="L1598">
            <v>0</v>
          </cell>
          <cell r="M1598">
            <v>0</v>
          </cell>
          <cell r="N1598">
            <v>0</v>
          </cell>
          <cell r="O1598">
            <v>0</v>
          </cell>
          <cell r="P1598">
            <v>162654570.07</v>
          </cell>
          <cell r="Q1598">
            <v>110696282.37</v>
          </cell>
          <cell r="R1598">
            <v>0</v>
          </cell>
          <cell r="S1598">
            <v>0</v>
          </cell>
          <cell r="T1598">
            <v>0</v>
          </cell>
          <cell r="U1598">
            <v>47514351.92</v>
          </cell>
          <cell r="V1598">
            <v>32221225.12</v>
          </cell>
          <cell r="W1598">
            <v>0</v>
          </cell>
          <cell r="X1598">
            <v>0</v>
          </cell>
          <cell r="Y1598">
            <v>0</v>
          </cell>
          <cell r="Z1598">
            <v>0</v>
          </cell>
          <cell r="AA1598">
            <v>0</v>
          </cell>
          <cell r="AB1598">
            <v>182011316.27</v>
          </cell>
          <cell r="AC1598">
            <v>15604083.35</v>
          </cell>
          <cell r="AD1598">
            <v>0</v>
          </cell>
        </row>
        <row r="1598">
          <cell r="AF1598">
            <v>1217611874</v>
          </cell>
          <cell r="AG1598">
            <v>0</v>
          </cell>
          <cell r="AH1598">
            <v>286635898.92</v>
          </cell>
          <cell r="AI1598">
            <v>0</v>
          </cell>
          <cell r="AJ1598">
            <v>161710.14</v>
          </cell>
          <cell r="AK1598">
            <v>0</v>
          </cell>
          <cell r="AL1598">
            <v>219100210.95</v>
          </cell>
          <cell r="AM1598">
            <v>0</v>
          </cell>
          <cell r="AN1598">
            <v>1616745700.72</v>
          </cell>
          <cell r="AO1598">
            <v>1575507043.11</v>
          </cell>
          <cell r="AP1598">
            <v>3340255394.73</v>
          </cell>
          <cell r="AQ1598">
            <v>4915762437.84</v>
          </cell>
          <cell r="AR1598">
            <v>1305854913.41</v>
          </cell>
          <cell r="AS1598">
            <v>269652129.7</v>
          </cell>
          <cell r="AT1598">
            <v>0</v>
          </cell>
          <cell r="AU1598">
            <v>269652129.7</v>
          </cell>
          <cell r="AV1598">
            <v>3340255394.73</v>
          </cell>
          <cell r="AW1598">
            <v>3609907524.43</v>
          </cell>
          <cell r="AX1598">
            <v>269652129.7</v>
          </cell>
          <cell r="AY1598">
            <v>3340255394.73</v>
          </cell>
          <cell r="AZ1598">
            <v>0.0746977942994752</v>
          </cell>
          <cell r="BA1598">
            <v>0.925302205700525</v>
          </cell>
          <cell r="BB1598">
            <v>1.08072799766312</v>
          </cell>
          <cell r="BC1598">
            <v>0.0746977942994752</v>
          </cell>
          <cell r="BD1598">
            <v>0</v>
          </cell>
          <cell r="BE1598">
            <v>0.0746977942994752</v>
          </cell>
          <cell r="BF1598">
            <v>0.925302205700525</v>
          </cell>
          <cell r="BG1598">
            <v>1457031863.76</v>
          </cell>
          <cell r="BH1598">
            <v>-1625812444.95</v>
          </cell>
          <cell r="BI1598">
            <v>2143954582.22</v>
          </cell>
          <cell r="BJ1598">
            <v>3.12110012466394</v>
          </cell>
        </row>
        <row r="1599">
          <cell r="A1599" t="str">
            <v>002643.SZ</v>
          </cell>
          <cell r="B1599" t="str">
            <v>万润股份</v>
          </cell>
          <cell r="C1599">
            <v>11876236.11</v>
          </cell>
          <cell r="D1599">
            <v>220369444.51</v>
          </cell>
          <cell r="E1599">
            <v>0</v>
          </cell>
          <cell r="F1599">
            <v>0</v>
          </cell>
          <cell r="G1599">
            <v>0</v>
          </cell>
          <cell r="H1599">
            <v>0</v>
          </cell>
          <cell r="I1599">
            <v>453150619.1</v>
          </cell>
          <cell r="J1599">
            <v>0</v>
          </cell>
          <cell r="K1599">
            <v>35115800.38</v>
          </cell>
          <cell r="L1599">
            <v>0</v>
          </cell>
          <cell r="M1599">
            <v>0</v>
          </cell>
          <cell r="N1599">
            <v>0</v>
          </cell>
          <cell r="O1599">
            <v>0</v>
          </cell>
          <cell r="P1599">
            <v>244029484.02</v>
          </cell>
          <cell r="Q1599">
            <v>52189075.28</v>
          </cell>
          <cell r="R1599">
            <v>0</v>
          </cell>
          <cell r="S1599">
            <v>0</v>
          </cell>
          <cell r="T1599">
            <v>0</v>
          </cell>
          <cell r="U1599">
            <v>3191203.48</v>
          </cell>
          <cell r="V1599">
            <v>712629.14</v>
          </cell>
          <cell r="W1599">
            <v>0</v>
          </cell>
          <cell r="X1599">
            <v>327372235.77</v>
          </cell>
          <cell r="Y1599">
            <v>0</v>
          </cell>
          <cell r="Z1599">
            <v>0</v>
          </cell>
          <cell r="AA1599">
            <v>2923905.04</v>
          </cell>
          <cell r="AB1599">
            <v>3955723.23</v>
          </cell>
          <cell r="AC1599">
            <v>44266773.45</v>
          </cell>
          <cell r="AD1599">
            <v>0</v>
          </cell>
        </row>
        <row r="1599">
          <cell r="AF1599">
            <v>909133215</v>
          </cell>
          <cell r="AG1599">
            <v>0</v>
          </cell>
          <cell r="AH1599">
            <v>2194584994.19</v>
          </cell>
          <cell r="AI1599">
            <v>0</v>
          </cell>
          <cell r="AJ1599">
            <v>-33365837.51</v>
          </cell>
          <cell r="AK1599">
            <v>16943527.42</v>
          </cell>
          <cell r="AL1599">
            <v>292733120.64</v>
          </cell>
          <cell r="AM1599">
            <v>0</v>
          </cell>
          <cell r="AN1599">
            <v>2096262092.58</v>
          </cell>
          <cell r="AO1599">
            <v>1399153129.51</v>
          </cell>
          <cell r="AP1599">
            <v>5476291112.32</v>
          </cell>
          <cell r="AQ1599">
            <v>6875444241.83</v>
          </cell>
          <cell r="AR1599">
            <v>845296340.71</v>
          </cell>
          <cell r="AS1599">
            <v>223560647.99</v>
          </cell>
          <cell r="AT1599">
            <v>330296140.81</v>
          </cell>
          <cell r="AU1599">
            <v>553856788.8</v>
          </cell>
          <cell r="AV1599">
            <v>5476291112.32</v>
          </cell>
          <cell r="AW1599">
            <v>6030147901.12</v>
          </cell>
          <cell r="AX1599">
            <v>223560647.99</v>
          </cell>
          <cell r="AY1599">
            <v>5806587253.13</v>
          </cell>
          <cell r="AZ1599">
            <v>0.0918479609259883</v>
          </cell>
          <cell r="BA1599">
            <v>0.908152039074012</v>
          </cell>
          <cell r="BB1599">
            <v>1.10113720717914</v>
          </cell>
          <cell r="BC1599">
            <v>0.0370738249966435</v>
          </cell>
          <cell r="BD1599">
            <v>0.0547741359293448</v>
          </cell>
          <cell r="BE1599">
            <v>0.0370738249966435</v>
          </cell>
          <cell r="BF1599">
            <v>0.962926175003357</v>
          </cell>
          <cell r="BG1599">
            <v>828283276.08</v>
          </cell>
          <cell r="BH1599">
            <v>-1256940628.07</v>
          </cell>
          <cell r="BI1599">
            <v>1820309407.75</v>
          </cell>
          <cell r="BJ1599">
            <v>1.83494098556219</v>
          </cell>
        </row>
        <row r="1600">
          <cell r="A1600" t="str">
            <v>600622.SH</v>
          </cell>
          <cell r="B1600" t="str">
            <v>光大嘉宝</v>
          </cell>
          <cell r="C1600">
            <v>1307421954.02</v>
          </cell>
          <cell r="D1600">
            <v>220000000</v>
          </cell>
          <cell r="E1600">
            <v>0</v>
          </cell>
          <cell r="F1600">
            <v>0</v>
          </cell>
          <cell r="G1600">
            <v>0</v>
          </cell>
          <cell r="H1600">
            <v>0</v>
          </cell>
          <cell r="I1600">
            <v>995168688.1</v>
          </cell>
          <cell r="J1600">
            <v>95576872.26</v>
          </cell>
          <cell r="K1600">
            <v>6070362748.98</v>
          </cell>
          <cell r="L1600">
            <v>0</v>
          </cell>
          <cell r="M1600">
            <v>0</v>
          </cell>
          <cell r="N1600">
            <v>0</v>
          </cell>
          <cell r="O1600">
            <v>0</v>
          </cell>
          <cell r="P1600">
            <v>176499762.37</v>
          </cell>
          <cell r="Q1600">
            <v>287946228.79</v>
          </cell>
          <cell r="R1600">
            <v>0</v>
          </cell>
          <cell r="S1600">
            <v>0</v>
          </cell>
          <cell r="T1600">
            <v>0</v>
          </cell>
          <cell r="U1600">
            <v>339227087.48</v>
          </cell>
          <cell r="V1600">
            <v>527037203.2</v>
          </cell>
          <cell r="W1600">
            <v>0</v>
          </cell>
          <cell r="X1600">
            <v>8037558050.03</v>
          </cell>
          <cell r="Y1600">
            <v>5117097185.19</v>
          </cell>
          <cell r="Z1600">
            <v>0</v>
          </cell>
          <cell r="AA1600">
            <v>0</v>
          </cell>
          <cell r="AB1600">
            <v>0</v>
          </cell>
          <cell r="AC1600">
            <v>0</v>
          </cell>
          <cell r="AD1600">
            <v>571161701.36</v>
          </cell>
        </row>
        <row r="1600">
          <cell r="AF1600">
            <v>1499685402</v>
          </cell>
          <cell r="AG1600">
            <v>0</v>
          </cell>
          <cell r="AH1600">
            <v>1414200241.58</v>
          </cell>
          <cell r="AI1600">
            <v>0</v>
          </cell>
          <cell r="AJ1600">
            <v>-12100807.17</v>
          </cell>
          <cell r="AK1600">
            <v>0</v>
          </cell>
          <cell r="AL1600">
            <v>305570286.2</v>
          </cell>
          <cell r="AM1600">
            <v>0</v>
          </cell>
          <cell r="AN1600">
            <v>3648091547.51</v>
          </cell>
          <cell r="AO1600">
            <v>23745057481.78</v>
          </cell>
          <cell r="AP1600">
            <v>6855446670.12</v>
          </cell>
          <cell r="AQ1600">
            <v>30600504151.9</v>
          </cell>
          <cell r="AR1600">
            <v>9460013457.72</v>
          </cell>
          <cell r="AS1600">
            <v>559227087.48</v>
          </cell>
          <cell r="AT1600">
            <v>13725816936.58</v>
          </cell>
          <cell r="AU1600">
            <v>14285044024.06</v>
          </cell>
          <cell r="AV1600">
            <v>6855446670.12</v>
          </cell>
          <cell r="AW1600">
            <v>21140490694.18</v>
          </cell>
          <cell r="AX1600">
            <v>559227087.48</v>
          </cell>
          <cell r="AY1600">
            <v>20581263606.7</v>
          </cell>
          <cell r="AZ1600">
            <v>0.67571960512689</v>
          </cell>
          <cell r="BA1600">
            <v>0.32428039487311</v>
          </cell>
          <cell r="BB1600">
            <v>3.08375102476145</v>
          </cell>
          <cell r="BC1600">
            <v>0.0264528905960521</v>
          </cell>
          <cell r="BD1600">
            <v>0.649266714530838</v>
          </cell>
          <cell r="BE1600">
            <v>0.0264528905960521</v>
          </cell>
          <cell r="BF1600">
            <v>0.973547109403948</v>
          </cell>
          <cell r="BG1600">
            <v>9589026645.29</v>
          </cell>
          <cell r="BH1600">
            <v>-14358390984.74</v>
          </cell>
          <cell r="BI1600">
            <v>8404067403.72</v>
          </cell>
          <cell r="BJ1600">
            <v>-7.0922839443702</v>
          </cell>
        </row>
        <row r="1601">
          <cell r="A1601" t="str">
            <v>603336.SH</v>
          </cell>
          <cell r="B1601" t="str">
            <v>宏辉果蔬</v>
          </cell>
          <cell r="C1601">
            <v>1062632.15</v>
          </cell>
          <cell r="D1601">
            <v>220000000</v>
          </cell>
          <cell r="E1601">
            <v>0</v>
          </cell>
          <cell r="F1601">
            <v>0</v>
          </cell>
          <cell r="G1601">
            <v>0</v>
          </cell>
          <cell r="H1601">
            <v>0</v>
          </cell>
          <cell r="I1601">
            <v>33868005.26</v>
          </cell>
          <cell r="J1601">
            <v>0</v>
          </cell>
          <cell r="K1601">
            <v>16186569.19</v>
          </cell>
          <cell r="L1601">
            <v>0</v>
          </cell>
          <cell r="M1601">
            <v>0</v>
          </cell>
          <cell r="N1601">
            <v>0</v>
          </cell>
          <cell r="O1601">
            <v>0</v>
          </cell>
          <cell r="P1601">
            <v>3509626.23</v>
          </cell>
          <cell r="Q1601">
            <v>918041.28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1440291.17</v>
          </cell>
          <cell r="W1601">
            <v>0</v>
          </cell>
          <cell r="X1601">
            <v>0</v>
          </cell>
          <cell r="Y1601">
            <v>200011844.85</v>
          </cell>
          <cell r="Z1601">
            <v>0</v>
          </cell>
          <cell r="AA1601">
            <v>0</v>
          </cell>
          <cell r="AB1601">
            <v>0</v>
          </cell>
          <cell r="AC1601">
            <v>4253872.47</v>
          </cell>
          <cell r="AD1601">
            <v>0</v>
          </cell>
        </row>
        <row r="1601">
          <cell r="AF1601">
            <v>438674829</v>
          </cell>
          <cell r="AG1601">
            <v>40749525.76</v>
          </cell>
          <cell r="AH1601">
            <v>161022679.76</v>
          </cell>
          <cell r="AI1601">
            <v>0</v>
          </cell>
          <cell r="AJ1601">
            <v>-4582937.01</v>
          </cell>
          <cell r="AK1601">
            <v>0</v>
          </cell>
          <cell r="AL1601">
            <v>27601358.85</v>
          </cell>
          <cell r="AM1601">
            <v>0</v>
          </cell>
          <cell r="AN1601">
            <v>417363266.74</v>
          </cell>
          <cell r="AO1601">
            <v>481250882.6</v>
          </cell>
          <cell r="AP1601">
            <v>1080828723.1</v>
          </cell>
          <cell r="AQ1601">
            <v>1562079605.7</v>
          </cell>
          <cell r="AR1601">
            <v>61239037.75</v>
          </cell>
          <cell r="AS1601">
            <v>220000000</v>
          </cell>
          <cell r="AT1601">
            <v>200011844.85</v>
          </cell>
          <cell r="AU1601">
            <v>420011844.85</v>
          </cell>
          <cell r="AV1601">
            <v>1080828723.1</v>
          </cell>
          <cell r="AW1601">
            <v>1500840567.95</v>
          </cell>
          <cell r="AX1601">
            <v>220000000</v>
          </cell>
          <cell r="AY1601">
            <v>1280840567.95</v>
          </cell>
          <cell r="AZ1601">
            <v>0.279851074004279</v>
          </cell>
          <cell r="BA1601">
            <v>0.720148925995721</v>
          </cell>
          <cell r="BB1601">
            <v>1.38860166821375</v>
          </cell>
          <cell r="BC1601">
            <v>0.146584523831534</v>
          </cell>
          <cell r="BD1601">
            <v>0.133266550172745</v>
          </cell>
          <cell r="BE1601">
            <v>0.146584523831534</v>
          </cell>
          <cell r="BF1601">
            <v>0.853415476168466</v>
          </cell>
          <cell r="BG1601" t="e">
            <v>#N/A</v>
          </cell>
          <cell r="BH1601">
            <v>112465769.42</v>
          </cell>
          <cell r="BI1601">
            <v>692835982.32</v>
          </cell>
          <cell r="BJ1601" t="e">
            <v>#N/A</v>
          </cell>
        </row>
        <row r="1602">
          <cell r="A1602" t="str">
            <v>002184.SZ</v>
          </cell>
          <cell r="B1602" t="str">
            <v>海得控制</v>
          </cell>
          <cell r="C1602">
            <v>1981149.64</v>
          </cell>
          <cell r="D1602">
            <v>218727900.92</v>
          </cell>
          <cell r="E1602">
            <v>0</v>
          </cell>
          <cell r="F1602">
            <v>0</v>
          </cell>
          <cell r="G1602">
            <v>0</v>
          </cell>
          <cell r="H1602">
            <v>0</v>
          </cell>
          <cell r="I1602">
            <v>776827384.3</v>
          </cell>
          <cell r="J1602">
            <v>0</v>
          </cell>
          <cell r="K1602">
            <v>121821289.12</v>
          </cell>
          <cell r="L1602">
            <v>0</v>
          </cell>
          <cell r="M1602">
            <v>0</v>
          </cell>
          <cell r="N1602">
            <v>0</v>
          </cell>
          <cell r="O1602">
            <v>0</v>
          </cell>
          <cell r="P1602">
            <v>12350308.78</v>
          </cell>
          <cell r="Q1602">
            <v>23270118.74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8495176.54</v>
          </cell>
          <cell r="W1602">
            <v>0</v>
          </cell>
          <cell r="X1602">
            <v>0</v>
          </cell>
          <cell r="Y1602">
            <v>0</v>
          </cell>
          <cell r="Z1602">
            <v>0</v>
          </cell>
          <cell r="AA1602">
            <v>0</v>
          </cell>
          <cell r="AB1602">
            <v>12660735.27</v>
          </cell>
          <cell r="AC1602">
            <v>6948660.9</v>
          </cell>
          <cell r="AD1602">
            <v>0</v>
          </cell>
        </row>
        <row r="1602">
          <cell r="AF1602">
            <v>351908370</v>
          </cell>
          <cell r="AG1602">
            <v>0</v>
          </cell>
          <cell r="AH1602">
            <v>419536205.77</v>
          </cell>
          <cell r="AI1602">
            <v>0</v>
          </cell>
          <cell r="AJ1602">
            <v>11226514.64</v>
          </cell>
          <cell r="AK1602">
            <v>0</v>
          </cell>
          <cell r="AL1602">
            <v>71344078.75</v>
          </cell>
          <cell r="AM1602">
            <v>0</v>
          </cell>
          <cell r="AN1602">
            <v>268178012.72</v>
          </cell>
          <cell r="AO1602">
            <v>1183082724.21</v>
          </cell>
          <cell r="AP1602">
            <v>1122193181.88</v>
          </cell>
          <cell r="AQ1602">
            <v>2305275906.09</v>
          </cell>
          <cell r="AR1602">
            <v>964354823.29</v>
          </cell>
          <cell r="AS1602">
            <v>218727900.92</v>
          </cell>
          <cell r="AT1602">
            <v>0</v>
          </cell>
          <cell r="AU1602">
            <v>218727900.92</v>
          </cell>
          <cell r="AV1602">
            <v>1122193181.88</v>
          </cell>
          <cell r="AW1602">
            <v>1340921082.8</v>
          </cell>
          <cell r="AX1602">
            <v>218727900.92</v>
          </cell>
          <cell r="AY1602">
            <v>1122193181.88</v>
          </cell>
          <cell r="AZ1602">
            <v>0.16311765377219</v>
          </cell>
          <cell r="BA1602">
            <v>0.83688234622781</v>
          </cell>
          <cell r="BB1602">
            <v>1.19491109414296</v>
          </cell>
          <cell r="BC1602">
            <v>0.16311765377219</v>
          </cell>
          <cell r="BD1602">
            <v>0</v>
          </cell>
          <cell r="BE1602">
            <v>0.16311765377219</v>
          </cell>
          <cell r="BF1602">
            <v>0.83688234622781</v>
          </cell>
          <cell r="BG1602" t="e">
            <v>#N/A</v>
          </cell>
          <cell r="BH1602">
            <v>-123465808.49</v>
          </cell>
          <cell r="BI1602">
            <v>802484091.29</v>
          </cell>
          <cell r="BJ1602" t="e">
            <v>#N/A</v>
          </cell>
        </row>
        <row r="1603">
          <cell r="A1603" t="str">
            <v>603969.SH</v>
          </cell>
          <cell r="B1603" t="str">
            <v>银龙股份</v>
          </cell>
          <cell r="C1603">
            <v>0</v>
          </cell>
          <cell r="D1603">
            <v>218361879.87</v>
          </cell>
          <cell r="E1603">
            <v>0</v>
          </cell>
          <cell r="F1603">
            <v>0</v>
          </cell>
          <cell r="G1603">
            <v>0</v>
          </cell>
          <cell r="H1603">
            <v>0</v>
          </cell>
          <cell r="I1603">
            <v>569213283.95</v>
          </cell>
          <cell r="J1603">
            <v>0</v>
          </cell>
          <cell r="K1603">
            <v>15494634.6</v>
          </cell>
          <cell r="L1603">
            <v>0</v>
          </cell>
          <cell r="M1603">
            <v>0</v>
          </cell>
          <cell r="N1603">
            <v>0</v>
          </cell>
          <cell r="O1603">
            <v>0</v>
          </cell>
          <cell r="P1603">
            <v>6909461.06</v>
          </cell>
          <cell r="Q1603">
            <v>13269018.22</v>
          </cell>
          <cell r="R1603">
            <v>0</v>
          </cell>
          <cell r="S1603">
            <v>0</v>
          </cell>
          <cell r="T1603">
            <v>0</v>
          </cell>
          <cell r="U1603">
            <v>2000000</v>
          </cell>
          <cell r="V1603">
            <v>2014302.5</v>
          </cell>
          <cell r="W1603">
            <v>0</v>
          </cell>
          <cell r="X1603">
            <v>48000000</v>
          </cell>
          <cell r="Y1603">
            <v>0</v>
          </cell>
          <cell r="Z1603">
            <v>0</v>
          </cell>
          <cell r="AA1603">
            <v>0</v>
          </cell>
          <cell r="AB1603">
            <v>0</v>
          </cell>
          <cell r="AC1603">
            <v>20283775</v>
          </cell>
          <cell r="AD1603">
            <v>0</v>
          </cell>
        </row>
        <row r="1603">
          <cell r="AF1603">
            <v>841000000</v>
          </cell>
          <cell r="AG1603">
            <v>0</v>
          </cell>
          <cell r="AH1603">
            <v>230534300.04</v>
          </cell>
          <cell r="AI1603">
            <v>15066072.64</v>
          </cell>
          <cell r="AJ1603">
            <v>0</v>
          </cell>
          <cell r="AK1603">
            <v>40466874.61</v>
          </cell>
          <cell r="AL1603">
            <v>109712568.12</v>
          </cell>
          <cell r="AM1603">
            <v>0</v>
          </cell>
          <cell r="AN1603">
            <v>776794595.17</v>
          </cell>
          <cell r="AO1603">
            <v>895546355.2</v>
          </cell>
          <cell r="AP1603">
            <v>2013574410.58</v>
          </cell>
          <cell r="AQ1603">
            <v>2909120765.78</v>
          </cell>
          <cell r="AR1603">
            <v>627184475.33</v>
          </cell>
          <cell r="AS1603">
            <v>220361879.87</v>
          </cell>
          <cell r="AT1603">
            <v>48000000</v>
          </cell>
          <cell r="AU1603">
            <v>268361879.87</v>
          </cell>
          <cell r="AV1603">
            <v>1983442265.3</v>
          </cell>
          <cell r="AW1603">
            <v>2251804145.17</v>
          </cell>
          <cell r="AX1603">
            <v>220361879.87</v>
          </cell>
          <cell r="AY1603">
            <v>2031442265.3</v>
          </cell>
          <cell r="AZ1603">
            <v>0.119176385941745</v>
          </cell>
          <cell r="BA1603">
            <v>0.880823614058256</v>
          </cell>
          <cell r="BB1603">
            <v>1.13530107962553</v>
          </cell>
          <cell r="BC1603">
            <v>0.0978601448721304</v>
          </cell>
          <cell r="BD1603">
            <v>0.0213162410696141</v>
          </cell>
          <cell r="BE1603">
            <v>0.0978601448721304</v>
          </cell>
          <cell r="BF1603">
            <v>0.90213985512787</v>
          </cell>
          <cell r="BG1603" t="e">
            <v>#N/A</v>
          </cell>
          <cell r="BH1603">
            <v>-52643862.78</v>
          </cell>
          <cell r="BI1603">
            <v>1442670948.26</v>
          </cell>
          <cell r="BJ1603" t="e">
            <v>#N/A</v>
          </cell>
        </row>
        <row r="1604">
          <cell r="A1604" t="str">
            <v>603188.SH</v>
          </cell>
          <cell r="B1604" t="str">
            <v>亚邦股份</v>
          </cell>
          <cell r="C1604">
            <v>26411723.03</v>
          </cell>
          <cell r="D1604">
            <v>217720197.92</v>
          </cell>
          <cell r="E1604">
            <v>0</v>
          </cell>
          <cell r="F1604">
            <v>0</v>
          </cell>
          <cell r="G1604">
            <v>0</v>
          </cell>
          <cell r="H1604">
            <v>0</v>
          </cell>
          <cell r="I1604">
            <v>447728484.36</v>
          </cell>
          <cell r="J1604">
            <v>0</v>
          </cell>
          <cell r="K1604">
            <v>24470625.86</v>
          </cell>
          <cell r="L1604">
            <v>0</v>
          </cell>
          <cell r="M1604">
            <v>0</v>
          </cell>
          <cell r="N1604">
            <v>0</v>
          </cell>
          <cell r="O1604">
            <v>0</v>
          </cell>
          <cell r="P1604">
            <v>45475379.56</v>
          </cell>
          <cell r="Q1604">
            <v>10114381.46</v>
          </cell>
          <cell r="R1604">
            <v>0</v>
          </cell>
          <cell r="S1604">
            <v>0</v>
          </cell>
          <cell r="T1604">
            <v>0</v>
          </cell>
          <cell r="U1604">
            <v>181482431.13</v>
          </cell>
          <cell r="V1604">
            <v>2096869.06</v>
          </cell>
          <cell r="W1604">
            <v>0</v>
          </cell>
          <cell r="X1604">
            <v>9990000</v>
          </cell>
          <cell r="Y1604">
            <v>0</v>
          </cell>
          <cell r="Z1604">
            <v>0</v>
          </cell>
          <cell r="AA1604">
            <v>0</v>
          </cell>
          <cell r="AB1604">
            <v>0</v>
          </cell>
          <cell r="AC1604">
            <v>17168118.94</v>
          </cell>
          <cell r="AD1604">
            <v>106614297</v>
          </cell>
        </row>
        <row r="1604">
          <cell r="AF1604">
            <v>576000000</v>
          </cell>
          <cell r="AG1604">
            <v>0</v>
          </cell>
          <cell r="AH1604">
            <v>423121527.19</v>
          </cell>
          <cell r="AI1604">
            <v>53613117.51</v>
          </cell>
          <cell r="AJ1604">
            <v>0</v>
          </cell>
          <cell r="AK1604">
            <v>6483531.66</v>
          </cell>
          <cell r="AL1604">
            <v>243370891.96</v>
          </cell>
          <cell r="AM1604">
            <v>0</v>
          </cell>
          <cell r="AN1604">
            <v>1020178557.41</v>
          </cell>
          <cell r="AO1604">
            <v>1089272508.32</v>
          </cell>
          <cell r="AP1604">
            <v>2322767625.73</v>
          </cell>
          <cell r="AQ1604">
            <v>3412040134.05</v>
          </cell>
          <cell r="AR1604">
            <v>573465582.27</v>
          </cell>
          <cell r="AS1604">
            <v>399202629.05</v>
          </cell>
          <cell r="AT1604">
            <v>116604297</v>
          </cell>
          <cell r="AU1604">
            <v>515806926.05</v>
          </cell>
          <cell r="AV1604">
            <v>2215541390.71</v>
          </cell>
          <cell r="AW1604">
            <v>2731348316.76</v>
          </cell>
          <cell r="AX1604">
            <v>399202629.05</v>
          </cell>
          <cell r="AY1604">
            <v>2332145687.71</v>
          </cell>
          <cell r="AZ1604">
            <v>0.188846996512647</v>
          </cell>
          <cell r="BA1604">
            <v>0.811153003487353</v>
          </cell>
          <cell r="BB1604">
            <v>1.23281303983434</v>
          </cell>
          <cell r="BC1604">
            <v>0.146155884476699</v>
          </cell>
          <cell r="BD1604">
            <v>0.0426911120359483</v>
          </cell>
          <cell r="BE1604">
            <v>0.146155884476699</v>
          </cell>
          <cell r="BF1604">
            <v>0.853844115523301</v>
          </cell>
          <cell r="BG1604" t="e">
            <v>#N/A</v>
          </cell>
          <cell r="BH1604">
            <v>222366290.79</v>
          </cell>
          <cell r="BI1604">
            <v>-19302923.4299998</v>
          </cell>
          <cell r="BJ1604" t="e">
            <v>#N/A</v>
          </cell>
        </row>
        <row r="1605">
          <cell r="A1605" t="str">
            <v>002006.SZ</v>
          </cell>
          <cell r="B1605" t="str">
            <v>精功科技</v>
          </cell>
          <cell r="C1605">
            <v>0</v>
          </cell>
          <cell r="D1605">
            <v>217259000</v>
          </cell>
          <cell r="E1605">
            <v>0</v>
          </cell>
          <cell r="F1605">
            <v>0</v>
          </cell>
          <cell r="G1605">
            <v>0</v>
          </cell>
          <cell r="H1605">
            <v>0</v>
          </cell>
          <cell r="I1605">
            <v>620855450.16</v>
          </cell>
          <cell r="J1605">
            <v>6150409.82</v>
          </cell>
          <cell r="K1605">
            <v>456241641.75</v>
          </cell>
          <cell r="L1605">
            <v>0</v>
          </cell>
          <cell r="M1605">
            <v>0</v>
          </cell>
          <cell r="N1605">
            <v>0</v>
          </cell>
          <cell r="O1605">
            <v>0</v>
          </cell>
          <cell r="P1605">
            <v>33585639.57</v>
          </cell>
          <cell r="Q1605">
            <v>5137509.59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29282011.91</v>
          </cell>
          <cell r="W1605">
            <v>0</v>
          </cell>
          <cell r="X1605">
            <v>0</v>
          </cell>
          <cell r="Y1605">
            <v>0</v>
          </cell>
          <cell r="Z1605">
            <v>0</v>
          </cell>
          <cell r="AA1605">
            <v>0</v>
          </cell>
          <cell r="AB1605">
            <v>0</v>
          </cell>
          <cell r="AC1605">
            <v>9692444.37</v>
          </cell>
          <cell r="AD1605">
            <v>0</v>
          </cell>
        </row>
        <row r="1605">
          <cell r="AF1605">
            <v>455160000</v>
          </cell>
          <cell r="AG1605">
            <v>0</v>
          </cell>
          <cell r="AH1605">
            <v>275097239.19</v>
          </cell>
          <cell r="AI1605">
            <v>0</v>
          </cell>
          <cell r="AJ1605">
            <v>0</v>
          </cell>
          <cell r="AK1605">
            <v>23726454.69</v>
          </cell>
          <cell r="AL1605">
            <v>91312431.06</v>
          </cell>
          <cell r="AM1605">
            <v>0</v>
          </cell>
          <cell r="AN1605">
            <v>185479182.03</v>
          </cell>
          <cell r="AO1605">
            <v>1378204107.17</v>
          </cell>
          <cell r="AP1605">
            <v>1030775306.97</v>
          </cell>
          <cell r="AQ1605">
            <v>2408979414.14</v>
          </cell>
          <cell r="AR1605">
            <v>1160945107.17</v>
          </cell>
          <cell r="AS1605">
            <v>217259000</v>
          </cell>
          <cell r="AT1605">
            <v>0</v>
          </cell>
          <cell r="AU1605">
            <v>217259000</v>
          </cell>
          <cell r="AV1605">
            <v>1030775306.97</v>
          </cell>
          <cell r="AW1605">
            <v>1248034306.97</v>
          </cell>
          <cell r="AX1605">
            <v>217259000</v>
          </cell>
          <cell r="AY1605">
            <v>1030775306.97</v>
          </cell>
          <cell r="AZ1605">
            <v>0.174080951770841</v>
          </cell>
          <cell r="BA1605">
            <v>0.825919048229159</v>
          </cell>
          <cell r="BB1605">
            <v>1.21077241425063</v>
          </cell>
          <cell r="BC1605">
            <v>0.174080951770841</v>
          </cell>
          <cell r="BD1605">
            <v>0</v>
          </cell>
          <cell r="BE1605">
            <v>0.174080951770841</v>
          </cell>
          <cell r="BF1605">
            <v>0.825919048229159</v>
          </cell>
          <cell r="BG1605" t="e">
            <v>#N/A</v>
          </cell>
          <cell r="BH1605">
            <v>-343031455.22</v>
          </cell>
          <cell r="BI1605">
            <v>590853357.38</v>
          </cell>
          <cell r="BJ1605" t="e">
            <v>#N/A</v>
          </cell>
        </row>
        <row r="1606">
          <cell r="A1606" t="str">
            <v>002432.SZ</v>
          </cell>
          <cell r="B1606" t="str">
            <v>九安医疗</v>
          </cell>
          <cell r="C1606">
            <v>0</v>
          </cell>
          <cell r="D1606">
            <v>216594595.77</v>
          </cell>
          <cell r="E1606">
            <v>0</v>
          </cell>
          <cell r="F1606">
            <v>0</v>
          </cell>
          <cell r="G1606">
            <v>3523973.21</v>
          </cell>
          <cell r="H1606">
            <v>0</v>
          </cell>
          <cell r="I1606">
            <v>137431598.48</v>
          </cell>
          <cell r="J1606">
            <v>0</v>
          </cell>
          <cell r="K1606">
            <v>33966238.45</v>
          </cell>
          <cell r="L1606">
            <v>0</v>
          </cell>
          <cell r="M1606">
            <v>0</v>
          </cell>
          <cell r="N1606">
            <v>0</v>
          </cell>
          <cell r="O1606">
            <v>0</v>
          </cell>
          <cell r="P1606">
            <v>27208687.73</v>
          </cell>
          <cell r="Q1606">
            <v>9288578.82</v>
          </cell>
          <cell r="R1606">
            <v>0</v>
          </cell>
          <cell r="S1606">
            <v>0</v>
          </cell>
          <cell r="T1606">
            <v>0</v>
          </cell>
          <cell r="U1606">
            <v>131574399.3</v>
          </cell>
          <cell r="V1606">
            <v>1895103.12</v>
          </cell>
          <cell r="W1606">
            <v>0</v>
          </cell>
          <cell r="X1606">
            <v>0</v>
          </cell>
          <cell r="Y1606">
            <v>0</v>
          </cell>
          <cell r="Z1606">
            <v>0</v>
          </cell>
          <cell r="AA1606">
            <v>0</v>
          </cell>
          <cell r="AB1606">
            <v>0</v>
          </cell>
          <cell r="AC1606">
            <v>22507814.46</v>
          </cell>
          <cell r="AD1606">
            <v>0</v>
          </cell>
        </row>
        <row r="1606">
          <cell r="AF1606">
            <v>478603022</v>
          </cell>
          <cell r="AG1606">
            <v>0</v>
          </cell>
          <cell r="AH1606">
            <v>1579778559.18</v>
          </cell>
          <cell r="AI1606">
            <v>199834465.77</v>
          </cell>
          <cell r="AJ1606">
            <v>-12469251.34</v>
          </cell>
          <cell r="AK1606">
            <v>0</v>
          </cell>
          <cell r="AL1606">
            <v>3770393.39</v>
          </cell>
          <cell r="AM1606">
            <v>0</v>
          </cell>
          <cell r="AN1606">
            <v>156486946.2</v>
          </cell>
          <cell r="AO1606">
            <v>583990989.34</v>
          </cell>
          <cell r="AP1606">
            <v>2406004135.2</v>
          </cell>
          <cell r="AQ1606">
            <v>2989995124.54</v>
          </cell>
          <cell r="AR1606">
            <v>232298021.06</v>
          </cell>
          <cell r="AS1606">
            <v>351692968.28</v>
          </cell>
          <cell r="AT1606">
            <v>0</v>
          </cell>
          <cell r="AU1606">
            <v>351692968.28</v>
          </cell>
          <cell r="AV1606">
            <v>2006335203.66</v>
          </cell>
          <cell r="AW1606">
            <v>2358028171.94</v>
          </cell>
          <cell r="AX1606">
            <v>351692968.28</v>
          </cell>
          <cell r="AY1606">
            <v>2006335203.66</v>
          </cell>
          <cell r="AZ1606">
            <v>0.149147059592021</v>
          </cell>
          <cell r="BA1606">
            <v>0.850852940407979</v>
          </cell>
          <cell r="BB1606">
            <v>1.1752912313149</v>
          </cell>
          <cell r="BC1606">
            <v>0.149147059592021</v>
          </cell>
          <cell r="BD1606">
            <v>0</v>
          </cell>
          <cell r="BE1606">
            <v>0.149147059592021</v>
          </cell>
          <cell r="BF1606">
            <v>0.850852940407979</v>
          </cell>
          <cell r="BG1606">
            <v>1088863942.96</v>
          </cell>
          <cell r="BH1606">
            <v>-895795974.94</v>
          </cell>
          <cell r="BI1606">
            <v>1374100755.31</v>
          </cell>
          <cell r="BJ1606">
            <v>4.8174032797138</v>
          </cell>
        </row>
        <row r="1607">
          <cell r="A1607" t="str">
            <v>000681.SZ</v>
          </cell>
          <cell r="B1607" t="str">
            <v>视觉中国</v>
          </cell>
          <cell r="C1607">
            <v>17221690.77</v>
          </cell>
          <cell r="D1607">
            <v>214845111.2</v>
          </cell>
          <cell r="E1607">
            <v>0</v>
          </cell>
          <cell r="F1607">
            <v>0</v>
          </cell>
          <cell r="G1607">
            <v>0</v>
          </cell>
          <cell r="H1607">
            <v>0</v>
          </cell>
          <cell r="I1607">
            <v>131165319.4</v>
          </cell>
          <cell r="J1607">
            <v>0</v>
          </cell>
          <cell r="K1607">
            <v>61175998.28</v>
          </cell>
          <cell r="L1607">
            <v>0</v>
          </cell>
          <cell r="M1607">
            <v>0</v>
          </cell>
          <cell r="N1607">
            <v>0</v>
          </cell>
          <cell r="O1607">
            <v>0</v>
          </cell>
          <cell r="P1607">
            <v>12245406.56</v>
          </cell>
          <cell r="Q1607">
            <v>19477543.2</v>
          </cell>
          <cell r="R1607">
            <v>0</v>
          </cell>
          <cell r="S1607">
            <v>0</v>
          </cell>
          <cell r="T1607">
            <v>0</v>
          </cell>
          <cell r="U1607">
            <v>105192388.38</v>
          </cell>
          <cell r="V1607">
            <v>4965400.96</v>
          </cell>
          <cell r="W1607">
            <v>0</v>
          </cell>
          <cell r="X1607">
            <v>39300000</v>
          </cell>
          <cell r="Y1607">
            <v>0</v>
          </cell>
          <cell r="Z1607">
            <v>0</v>
          </cell>
          <cell r="AA1607">
            <v>0</v>
          </cell>
          <cell r="AB1607">
            <v>0</v>
          </cell>
          <cell r="AC1607">
            <v>319000</v>
          </cell>
          <cell r="AD1607">
            <v>0</v>
          </cell>
        </row>
        <row r="1607">
          <cell r="AF1607">
            <v>73892895</v>
          </cell>
          <cell r="AG1607">
            <v>0</v>
          </cell>
          <cell r="AH1607">
            <v>1628100281.33</v>
          </cell>
          <cell r="AI1607">
            <v>0</v>
          </cell>
          <cell r="AJ1607">
            <v>-25131353.43</v>
          </cell>
          <cell r="AK1607">
            <v>0</v>
          </cell>
          <cell r="AL1607">
            <v>19065290.51</v>
          </cell>
          <cell r="AM1607">
            <v>0</v>
          </cell>
          <cell r="AN1607">
            <v>1600624587.13</v>
          </cell>
          <cell r="AO1607">
            <v>605907858.75</v>
          </cell>
          <cell r="AP1607">
            <v>3296551700.54</v>
          </cell>
          <cell r="AQ1607">
            <v>3902459559.29</v>
          </cell>
          <cell r="AR1607">
            <v>246570359.17</v>
          </cell>
          <cell r="AS1607">
            <v>320037499.58</v>
          </cell>
          <cell r="AT1607">
            <v>39300000</v>
          </cell>
          <cell r="AU1607">
            <v>359337499.58</v>
          </cell>
          <cell r="AV1607">
            <v>3296551700.54</v>
          </cell>
          <cell r="AW1607">
            <v>3655889200.12</v>
          </cell>
          <cell r="AX1607">
            <v>320037499.58</v>
          </cell>
          <cell r="AY1607">
            <v>3335851700.54</v>
          </cell>
          <cell r="AZ1607">
            <v>0.0982900410570991</v>
          </cell>
          <cell r="BA1607">
            <v>0.901709958942901</v>
          </cell>
          <cell r="BB1607">
            <v>1.10900405400017</v>
          </cell>
          <cell r="BC1607">
            <v>0.0875402623168927</v>
          </cell>
          <cell r="BD1607">
            <v>0.0107497787402064</v>
          </cell>
          <cell r="BE1607">
            <v>0.0875402623168927</v>
          </cell>
          <cell r="BF1607">
            <v>0.912459737683107</v>
          </cell>
          <cell r="BG1607" t="e">
            <v>#N/A</v>
          </cell>
          <cell r="BH1607">
            <v>-58224122.84</v>
          </cell>
          <cell r="BI1607">
            <v>97705883.3099999</v>
          </cell>
          <cell r="BJ1607" t="e">
            <v>#N/A</v>
          </cell>
        </row>
        <row r="1608">
          <cell r="A1608" t="str">
            <v>002035.SZ</v>
          </cell>
          <cell r="B1608" t="str">
            <v>华帝股份</v>
          </cell>
          <cell r="C1608">
            <v>0</v>
          </cell>
          <cell r="D1608">
            <v>214317462.98</v>
          </cell>
          <cell r="E1608">
            <v>0</v>
          </cell>
          <cell r="F1608">
            <v>0</v>
          </cell>
          <cell r="G1608">
            <v>0</v>
          </cell>
          <cell r="H1608">
            <v>0</v>
          </cell>
          <cell r="I1608">
            <v>1967826933.42</v>
          </cell>
          <cell r="J1608">
            <v>0</v>
          </cell>
          <cell r="K1608">
            <v>145001988.95</v>
          </cell>
          <cell r="L1608">
            <v>0</v>
          </cell>
          <cell r="M1608">
            <v>0</v>
          </cell>
          <cell r="N1608">
            <v>0</v>
          </cell>
          <cell r="O1608">
            <v>0</v>
          </cell>
          <cell r="P1608">
            <v>109542780.49</v>
          </cell>
          <cell r="Q1608">
            <v>24988798.87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412108242.19</v>
          </cell>
          <cell r="W1608">
            <v>0</v>
          </cell>
          <cell r="X1608">
            <v>0</v>
          </cell>
          <cell r="Y1608">
            <v>0</v>
          </cell>
          <cell r="Z1608">
            <v>0</v>
          </cell>
          <cell r="AA1608">
            <v>0</v>
          </cell>
          <cell r="AB1608">
            <v>0</v>
          </cell>
          <cell r="AC1608">
            <v>48698733.36</v>
          </cell>
          <cell r="AD1608">
            <v>0</v>
          </cell>
        </row>
        <row r="1608">
          <cell r="AF1608">
            <v>869230324</v>
          </cell>
          <cell r="AG1608">
            <v>0</v>
          </cell>
          <cell r="AH1608">
            <v>80907682.03</v>
          </cell>
          <cell r="AI1608">
            <v>199939270</v>
          </cell>
          <cell r="AJ1608">
            <v>0</v>
          </cell>
          <cell r="AK1608">
            <v>0</v>
          </cell>
          <cell r="AL1608">
            <v>384863681.68</v>
          </cell>
          <cell r="AM1608">
            <v>0</v>
          </cell>
          <cell r="AN1608">
            <v>2176607178.25</v>
          </cell>
          <cell r="AO1608">
            <v>2922484940.26</v>
          </cell>
          <cell r="AP1608">
            <v>3711548135.96</v>
          </cell>
          <cell r="AQ1608">
            <v>6634033076.22</v>
          </cell>
          <cell r="AR1608">
            <v>2708167477.28</v>
          </cell>
          <cell r="AS1608">
            <v>214317462.98</v>
          </cell>
          <cell r="AT1608">
            <v>0</v>
          </cell>
          <cell r="AU1608">
            <v>214317462.98</v>
          </cell>
          <cell r="AV1608">
            <v>3311669595.96</v>
          </cell>
          <cell r="AW1608">
            <v>3525987058.94</v>
          </cell>
          <cell r="AX1608">
            <v>214317462.98</v>
          </cell>
          <cell r="AY1608">
            <v>3311669595.96</v>
          </cell>
          <cell r="AZ1608">
            <v>0.0607822602288362</v>
          </cell>
          <cell r="BA1608">
            <v>0.939217739771164</v>
          </cell>
          <cell r="BB1608">
            <v>1.06471583494967</v>
          </cell>
          <cell r="BC1608">
            <v>0.0607822602288362</v>
          </cell>
          <cell r="BD1608">
            <v>0</v>
          </cell>
          <cell r="BE1608">
            <v>0.0607822602288362</v>
          </cell>
          <cell r="BF1608">
            <v>0.939217739771164</v>
          </cell>
          <cell r="BG1608">
            <v>1706910542.1</v>
          </cell>
          <cell r="BH1608">
            <v>-1776623507.69</v>
          </cell>
          <cell r="BI1608">
            <v>1697349268.25</v>
          </cell>
          <cell r="BJ1608">
            <v>-177.523339973149</v>
          </cell>
        </row>
        <row r="1609">
          <cell r="A1609" t="str">
            <v>603339.SH</v>
          </cell>
          <cell r="B1609" t="str">
            <v>四方科技</v>
          </cell>
          <cell r="C1609">
            <v>15753652.68</v>
          </cell>
          <cell r="D1609">
            <v>214172666.66</v>
          </cell>
          <cell r="E1609">
            <v>0</v>
          </cell>
          <cell r="F1609">
            <v>0</v>
          </cell>
          <cell r="G1609">
            <v>0</v>
          </cell>
          <cell r="H1609">
            <v>0</v>
          </cell>
          <cell r="I1609">
            <v>95427930.41</v>
          </cell>
          <cell r="J1609">
            <v>0</v>
          </cell>
          <cell r="K1609">
            <v>347108301.22</v>
          </cell>
          <cell r="L1609">
            <v>0</v>
          </cell>
          <cell r="M1609">
            <v>0</v>
          </cell>
          <cell r="N1609">
            <v>0</v>
          </cell>
          <cell r="O1609">
            <v>0</v>
          </cell>
          <cell r="P1609">
            <v>34520014.18</v>
          </cell>
          <cell r="Q1609">
            <v>15393401.46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27295005.81</v>
          </cell>
          <cell r="W1609">
            <v>0</v>
          </cell>
          <cell r="X1609">
            <v>100075555.56</v>
          </cell>
          <cell r="Y1609">
            <v>0</v>
          </cell>
          <cell r="Z1609">
            <v>0</v>
          </cell>
          <cell r="AA1609">
            <v>0</v>
          </cell>
          <cell r="AB1609">
            <v>0</v>
          </cell>
          <cell r="AC1609">
            <v>12917400</v>
          </cell>
          <cell r="AD1609">
            <v>0</v>
          </cell>
        </row>
        <row r="1609">
          <cell r="AF1609">
            <v>309441175</v>
          </cell>
          <cell r="AG1609">
            <v>0</v>
          </cell>
          <cell r="AH1609">
            <v>451922737.32</v>
          </cell>
          <cell r="AI1609">
            <v>0</v>
          </cell>
          <cell r="AJ1609">
            <v>-1082935.28</v>
          </cell>
          <cell r="AK1609">
            <v>3301013.42</v>
          </cell>
          <cell r="AL1609">
            <v>60517375.66</v>
          </cell>
          <cell r="AM1609">
            <v>0</v>
          </cell>
          <cell r="AN1609">
            <v>1084207668.27</v>
          </cell>
          <cell r="AO1609">
            <v>862663927.98</v>
          </cell>
          <cell r="AP1609">
            <v>1908307034.39</v>
          </cell>
          <cell r="AQ1609">
            <v>2770970962.37</v>
          </cell>
          <cell r="AR1609">
            <v>548415705.76</v>
          </cell>
          <cell r="AS1609">
            <v>214172666.66</v>
          </cell>
          <cell r="AT1609">
            <v>100075555.56</v>
          </cell>
          <cell r="AU1609">
            <v>314248222.22</v>
          </cell>
          <cell r="AV1609">
            <v>1908307034.39</v>
          </cell>
          <cell r="AW1609">
            <v>2222555256.61</v>
          </cell>
          <cell r="AX1609">
            <v>214172666.66</v>
          </cell>
          <cell r="AY1609">
            <v>2008382589.95</v>
          </cell>
          <cell r="AZ1609">
            <v>0.141390510443063</v>
          </cell>
          <cell r="BA1609">
            <v>0.858609489556937</v>
          </cell>
          <cell r="BB1609">
            <v>1.16467382688261</v>
          </cell>
          <cell r="BC1609">
            <v>0.0963632584715448</v>
          </cell>
          <cell r="BD1609">
            <v>0.0450272519715179</v>
          </cell>
          <cell r="BE1609">
            <v>0.0963632584715448</v>
          </cell>
          <cell r="BF1609">
            <v>0.903636741528455</v>
          </cell>
          <cell r="BG1609">
            <v>539969544.01</v>
          </cell>
          <cell r="BH1609">
            <v>-538607805.29</v>
          </cell>
          <cell r="BI1609">
            <v>1092735080.11</v>
          </cell>
          <cell r="BJ1609">
            <v>1.97685095894313</v>
          </cell>
        </row>
        <row r="1610">
          <cell r="A1610" t="str">
            <v>603165.SH</v>
          </cell>
          <cell r="B1610" t="str">
            <v>荣晟环保</v>
          </cell>
          <cell r="C1610">
            <v>2523607.44</v>
          </cell>
          <cell r="D1610">
            <v>214068564.44</v>
          </cell>
          <cell r="E1610">
            <v>0</v>
          </cell>
          <cell r="F1610">
            <v>0</v>
          </cell>
          <cell r="G1610">
            <v>0</v>
          </cell>
          <cell r="H1610">
            <v>0</v>
          </cell>
          <cell r="I1610">
            <v>132080253.95</v>
          </cell>
          <cell r="J1610">
            <v>0</v>
          </cell>
          <cell r="K1610">
            <v>13693496.19</v>
          </cell>
          <cell r="L1610">
            <v>0</v>
          </cell>
          <cell r="M1610">
            <v>0</v>
          </cell>
          <cell r="N1610">
            <v>0</v>
          </cell>
          <cell r="O1610">
            <v>0</v>
          </cell>
          <cell r="P1610">
            <v>8718600.88</v>
          </cell>
          <cell r="Q1610">
            <v>9471702.99</v>
          </cell>
          <cell r="R1610">
            <v>0</v>
          </cell>
          <cell r="S1610">
            <v>0</v>
          </cell>
          <cell r="T1610">
            <v>0</v>
          </cell>
          <cell r="U1610">
            <v>312384.62</v>
          </cell>
          <cell r="V1610">
            <v>1550535.62</v>
          </cell>
          <cell r="W1610">
            <v>0</v>
          </cell>
          <cell r="X1610">
            <v>0</v>
          </cell>
          <cell r="Y1610">
            <v>142771281.11</v>
          </cell>
          <cell r="Z1610">
            <v>0</v>
          </cell>
          <cell r="AA1610">
            <v>0</v>
          </cell>
          <cell r="AB1610">
            <v>0</v>
          </cell>
          <cell r="AC1610">
            <v>20919718.87</v>
          </cell>
          <cell r="AD1610">
            <v>0</v>
          </cell>
        </row>
        <row r="1610">
          <cell r="AF1610">
            <v>263169621</v>
          </cell>
          <cell r="AG1610">
            <v>31272171.68</v>
          </cell>
          <cell r="AH1610">
            <v>402078174.43</v>
          </cell>
          <cell r="AI1610">
            <v>0</v>
          </cell>
          <cell r="AJ1610">
            <v>922316.36</v>
          </cell>
          <cell r="AK1610">
            <v>0</v>
          </cell>
          <cell r="AL1610">
            <v>109452648.86</v>
          </cell>
          <cell r="AM1610">
            <v>0</v>
          </cell>
          <cell r="AN1610">
            <v>956540815.35</v>
          </cell>
          <cell r="AO1610">
            <v>546110146.11</v>
          </cell>
          <cell r="AP1610">
            <v>1763435747.68</v>
          </cell>
          <cell r="AQ1610">
            <v>2309545893.79</v>
          </cell>
          <cell r="AR1610">
            <v>188957915.94</v>
          </cell>
          <cell r="AS1610">
            <v>214380949.06</v>
          </cell>
          <cell r="AT1610">
            <v>142771281.11</v>
          </cell>
          <cell r="AU1610">
            <v>357152230.17</v>
          </cell>
          <cell r="AV1610">
            <v>1763435747.68</v>
          </cell>
          <cell r="AW1610">
            <v>2120587977.85</v>
          </cell>
          <cell r="AX1610">
            <v>214380949.06</v>
          </cell>
          <cell r="AY1610">
            <v>1906207028.79</v>
          </cell>
          <cell r="AZ1610">
            <v>0.168421321775155</v>
          </cell>
          <cell r="BA1610">
            <v>0.831578678224845</v>
          </cell>
          <cell r="BB1610">
            <v>1.20253203477352</v>
          </cell>
          <cell r="BC1610">
            <v>0.101095050664842</v>
          </cell>
          <cell r="BD1610">
            <v>0.0673262711103132</v>
          </cell>
          <cell r="BE1610">
            <v>0.101095050664842</v>
          </cell>
          <cell r="BF1610">
            <v>0.898904949335158</v>
          </cell>
          <cell r="BG1610" t="e">
            <v>#N/A</v>
          </cell>
          <cell r="BH1610">
            <v>-662551150.81</v>
          </cell>
          <cell r="BI1610">
            <v>992727059.18</v>
          </cell>
          <cell r="BJ1610" t="e">
            <v>#N/A</v>
          </cell>
        </row>
        <row r="1611">
          <cell r="A1611" t="str">
            <v>600582.SH</v>
          </cell>
          <cell r="B1611" t="str">
            <v>天地科技</v>
          </cell>
          <cell r="C1611">
            <v>22800262.09</v>
          </cell>
          <cell r="D1611">
            <v>214000000</v>
          </cell>
          <cell r="E1611">
            <v>0</v>
          </cell>
          <cell r="F1611">
            <v>0</v>
          </cell>
          <cell r="G1611">
            <v>0</v>
          </cell>
          <cell r="H1611">
            <v>0</v>
          </cell>
          <cell r="I1611">
            <v>8072354902.29</v>
          </cell>
          <cell r="J1611">
            <v>10734293.51</v>
          </cell>
          <cell r="K1611">
            <v>3271338132.2</v>
          </cell>
          <cell r="L1611">
            <v>0</v>
          </cell>
          <cell r="M1611">
            <v>0</v>
          </cell>
          <cell r="N1611">
            <v>0</v>
          </cell>
          <cell r="O1611">
            <v>0</v>
          </cell>
          <cell r="P1611">
            <v>1226766037.38</v>
          </cell>
          <cell r="Q1611">
            <v>232490640.88</v>
          </cell>
          <cell r="R1611">
            <v>0</v>
          </cell>
          <cell r="S1611">
            <v>0</v>
          </cell>
          <cell r="T1611">
            <v>0</v>
          </cell>
          <cell r="U1611">
            <v>2821043.9</v>
          </cell>
          <cell r="V1611">
            <v>557396285.24</v>
          </cell>
          <cell r="W1611">
            <v>0</v>
          </cell>
          <cell r="X1611">
            <v>131760000</v>
          </cell>
          <cell r="Y1611">
            <v>0</v>
          </cell>
          <cell r="Z1611">
            <v>0</v>
          </cell>
          <cell r="AA1611">
            <v>979912415.04</v>
          </cell>
          <cell r="AB1611">
            <v>125647009.55</v>
          </cell>
          <cell r="AC1611">
            <v>1237996407.83</v>
          </cell>
          <cell r="AD1611">
            <v>0</v>
          </cell>
        </row>
        <row r="1611">
          <cell r="AF1611">
            <v>4138588892</v>
          </cell>
          <cell r="AG1611">
            <v>0</v>
          </cell>
          <cell r="AH1611">
            <v>1705465826.53</v>
          </cell>
          <cell r="AI1611">
            <v>0</v>
          </cell>
          <cell r="AJ1611">
            <v>107619134.01</v>
          </cell>
          <cell r="AK1611">
            <v>196360978.64</v>
          </cell>
          <cell r="AL1611">
            <v>556469635.29</v>
          </cell>
          <cell r="AM1611">
            <v>1269400.36</v>
          </cell>
          <cell r="AN1611">
            <v>11956419081.97</v>
          </cell>
          <cell r="AO1611">
            <v>16086017429.91</v>
          </cell>
          <cell r="AP1611">
            <v>18662192948.8</v>
          </cell>
          <cell r="AQ1611">
            <v>34748210378.71</v>
          </cell>
          <cell r="AR1611">
            <v>14757523970.97</v>
          </cell>
          <cell r="AS1611">
            <v>216821043.9</v>
          </cell>
          <cell r="AT1611">
            <v>1111672415.04</v>
          </cell>
          <cell r="AU1611">
            <v>1328493458.94</v>
          </cell>
          <cell r="AV1611">
            <v>18662192948.8</v>
          </cell>
          <cell r="AW1611">
            <v>19990686407.74</v>
          </cell>
          <cell r="AX1611">
            <v>216821043.9</v>
          </cell>
          <cell r="AY1611">
            <v>19773865363.84</v>
          </cell>
          <cell r="AZ1611">
            <v>0.0664556199743914</v>
          </cell>
          <cell r="BA1611">
            <v>0.933544380025609</v>
          </cell>
          <cell r="BB1611">
            <v>1.07118635321073</v>
          </cell>
          <cell r="BC1611">
            <v>0.0108461030040495</v>
          </cell>
          <cell r="BD1611">
            <v>0.0556095169703419</v>
          </cell>
          <cell r="BE1611">
            <v>0.0108461030040495</v>
          </cell>
          <cell r="BF1611">
            <v>0.989153896995951</v>
          </cell>
          <cell r="BG1611">
            <v>5303132181.83</v>
          </cell>
          <cell r="BH1611">
            <v>-7445353001.22</v>
          </cell>
          <cell r="BI1611">
            <v>9499078900.07</v>
          </cell>
          <cell r="BJ1611">
            <v>2.26387023905166</v>
          </cell>
        </row>
        <row r="1612">
          <cell r="A1612" t="str">
            <v>002815.SZ</v>
          </cell>
          <cell r="B1612" t="str">
            <v>崇达技术</v>
          </cell>
          <cell r="C1612">
            <v>258735.61</v>
          </cell>
          <cell r="D1612">
            <v>213539514.43</v>
          </cell>
          <cell r="E1612">
            <v>0</v>
          </cell>
          <cell r="F1612">
            <v>0</v>
          </cell>
          <cell r="G1612">
            <v>0</v>
          </cell>
          <cell r="H1612">
            <v>0</v>
          </cell>
          <cell r="I1612">
            <v>1923492849.08</v>
          </cell>
          <cell r="J1612">
            <v>0</v>
          </cell>
          <cell r="K1612">
            <v>10510893.56</v>
          </cell>
          <cell r="L1612">
            <v>0</v>
          </cell>
          <cell r="M1612">
            <v>0</v>
          </cell>
          <cell r="N1612">
            <v>0</v>
          </cell>
          <cell r="O1612">
            <v>0</v>
          </cell>
          <cell r="P1612">
            <v>103829679.47</v>
          </cell>
          <cell r="Q1612">
            <v>53440504.45</v>
          </cell>
          <cell r="R1612">
            <v>0</v>
          </cell>
          <cell r="S1612">
            <v>0</v>
          </cell>
          <cell r="T1612">
            <v>0</v>
          </cell>
          <cell r="U1612">
            <v>16817791.07</v>
          </cell>
          <cell r="V1612">
            <v>286405.09</v>
          </cell>
          <cell r="W1612">
            <v>0</v>
          </cell>
          <cell r="X1612">
            <v>16204334.16</v>
          </cell>
          <cell r="Y1612">
            <v>1292711547.7</v>
          </cell>
          <cell r="Z1612">
            <v>0</v>
          </cell>
          <cell r="AA1612">
            <v>0</v>
          </cell>
          <cell r="AB1612">
            <v>0</v>
          </cell>
          <cell r="AC1612">
            <v>92658299.51</v>
          </cell>
          <cell r="AD1612">
            <v>0</v>
          </cell>
        </row>
        <row r="1612">
          <cell r="AF1612">
            <v>875638601</v>
          </cell>
          <cell r="AG1612">
            <v>146878787.03</v>
          </cell>
          <cell r="AH1612">
            <v>1186456963.16</v>
          </cell>
          <cell r="AI1612">
            <v>0</v>
          </cell>
          <cell r="AJ1612">
            <v>9937.98</v>
          </cell>
          <cell r="AK1612">
            <v>0</v>
          </cell>
          <cell r="AL1612">
            <v>190223336.82</v>
          </cell>
          <cell r="AM1612">
            <v>0</v>
          </cell>
          <cell r="AN1612">
            <v>2048632359.88</v>
          </cell>
          <cell r="AO1612">
            <v>3723750554.13</v>
          </cell>
          <cell r="AP1612">
            <v>4447839985.87</v>
          </cell>
          <cell r="AQ1612">
            <v>8171590540</v>
          </cell>
          <cell r="AR1612">
            <v>2184477366.77</v>
          </cell>
          <cell r="AS1612">
            <v>230357305.5</v>
          </cell>
          <cell r="AT1612">
            <v>1308915881.86</v>
          </cell>
          <cell r="AU1612">
            <v>1539273187.36</v>
          </cell>
          <cell r="AV1612">
            <v>4447839985.87</v>
          </cell>
          <cell r="AW1612">
            <v>5987113173.23</v>
          </cell>
          <cell r="AX1612">
            <v>230357305.5</v>
          </cell>
          <cell r="AY1612">
            <v>5756755867.73</v>
          </cell>
          <cell r="AZ1612">
            <v>0.257097726871526</v>
          </cell>
          <cell r="BA1612">
            <v>0.742902273128474</v>
          </cell>
          <cell r="BB1612">
            <v>1.34607206919538</v>
          </cell>
          <cell r="BC1612">
            <v>0.0384755221481347</v>
          </cell>
          <cell r="BD1612">
            <v>0.218622204723391</v>
          </cell>
          <cell r="BE1612">
            <v>0.0384755221481347</v>
          </cell>
          <cell r="BF1612">
            <v>0.961524477851865</v>
          </cell>
          <cell r="BG1612">
            <v>1039755243.29</v>
          </cell>
          <cell r="BH1612">
            <v>-1345188374.53</v>
          </cell>
          <cell r="BI1612">
            <v>1319675194.6</v>
          </cell>
          <cell r="BJ1612">
            <v>4.71447350724391</v>
          </cell>
        </row>
        <row r="1613">
          <cell r="A1613" t="str">
            <v>000710.SZ</v>
          </cell>
          <cell r="B1613" t="str">
            <v>贝瑞基因</v>
          </cell>
          <cell r="C1613">
            <v>23758906.99</v>
          </cell>
          <cell r="D1613">
            <v>213536104.18</v>
          </cell>
          <cell r="E1613">
            <v>0</v>
          </cell>
          <cell r="F1613">
            <v>0</v>
          </cell>
          <cell r="G1613">
            <v>0</v>
          </cell>
          <cell r="H1613">
            <v>0</v>
          </cell>
          <cell r="I1613">
            <v>208997347.65</v>
          </cell>
          <cell r="J1613">
            <v>0</v>
          </cell>
          <cell r="K1613">
            <v>63697302.55</v>
          </cell>
          <cell r="L1613">
            <v>0</v>
          </cell>
          <cell r="M1613">
            <v>0</v>
          </cell>
          <cell r="N1613">
            <v>0</v>
          </cell>
          <cell r="O1613">
            <v>0</v>
          </cell>
          <cell r="P1613">
            <v>36075866.21</v>
          </cell>
          <cell r="Q1613">
            <v>24214323.86</v>
          </cell>
          <cell r="R1613">
            <v>0</v>
          </cell>
          <cell r="S1613">
            <v>0</v>
          </cell>
          <cell r="T1613">
            <v>0</v>
          </cell>
          <cell r="U1613">
            <v>172396.67</v>
          </cell>
          <cell r="V1613">
            <v>6994657.96</v>
          </cell>
          <cell r="W1613">
            <v>0</v>
          </cell>
          <cell r="X1613">
            <v>211016880.6</v>
          </cell>
          <cell r="Y1613">
            <v>0</v>
          </cell>
          <cell r="Z1613">
            <v>0</v>
          </cell>
          <cell r="AA1613">
            <v>0</v>
          </cell>
          <cell r="AB1613">
            <v>0</v>
          </cell>
          <cell r="AC1613">
            <v>3957199</v>
          </cell>
          <cell r="AD1613">
            <v>0</v>
          </cell>
        </row>
        <row r="1613">
          <cell r="AF1613">
            <v>354605865</v>
          </cell>
          <cell r="AG1613">
            <v>0</v>
          </cell>
          <cell r="AH1613">
            <v>965013818.07</v>
          </cell>
          <cell r="AI1613">
            <v>1084400</v>
          </cell>
          <cell r="AJ1613">
            <v>1631622.99</v>
          </cell>
          <cell r="AK1613">
            <v>0</v>
          </cell>
          <cell r="AL1613">
            <v>77754929.46</v>
          </cell>
          <cell r="AM1613">
            <v>0</v>
          </cell>
          <cell r="AN1613">
            <v>1080903912.94</v>
          </cell>
          <cell r="AO1613">
            <v>792420985.67</v>
          </cell>
          <cell r="AP1613">
            <v>2480994548.46</v>
          </cell>
          <cell r="AQ1613">
            <v>3273415534.13</v>
          </cell>
          <cell r="AR1613">
            <v>367695604.22</v>
          </cell>
          <cell r="AS1613">
            <v>213708500.85</v>
          </cell>
          <cell r="AT1613">
            <v>211016880.6</v>
          </cell>
          <cell r="AU1613">
            <v>424725381.45</v>
          </cell>
          <cell r="AV1613">
            <v>2478825748.46</v>
          </cell>
          <cell r="AW1613">
            <v>2903551129.91</v>
          </cell>
          <cell r="AX1613">
            <v>213708500.85</v>
          </cell>
          <cell r="AY1613">
            <v>2689842629.06</v>
          </cell>
          <cell r="AZ1613">
            <v>0.146277906758668</v>
          </cell>
          <cell r="BA1613">
            <v>0.853722093241332</v>
          </cell>
          <cell r="BB1613">
            <v>1.17134136262457</v>
          </cell>
          <cell r="BC1613">
            <v>0.0736024582617301</v>
          </cell>
          <cell r="BD1613">
            <v>0.0726754484969379</v>
          </cell>
          <cell r="BE1613">
            <v>0.0736024582617301</v>
          </cell>
          <cell r="BF1613">
            <v>0.92639754173827</v>
          </cell>
          <cell r="BG1613" t="e">
            <v>#N/A</v>
          </cell>
          <cell r="BH1613">
            <v>-217375395.34</v>
          </cell>
          <cell r="BI1613">
            <v>1366892866.7</v>
          </cell>
          <cell r="BJ1613" t="e">
            <v>#N/A</v>
          </cell>
        </row>
        <row r="1614">
          <cell r="A1614" t="str">
            <v>002209.SZ</v>
          </cell>
          <cell r="B1614" t="str">
            <v>达意隆</v>
          </cell>
          <cell r="C1614">
            <v>73464.09</v>
          </cell>
          <cell r="D1614">
            <v>212488162.5</v>
          </cell>
          <cell r="E1614">
            <v>0</v>
          </cell>
          <cell r="F1614">
            <v>0</v>
          </cell>
          <cell r="G1614">
            <v>0</v>
          </cell>
          <cell r="H1614">
            <v>0</v>
          </cell>
          <cell r="I1614">
            <v>404521996.79</v>
          </cell>
          <cell r="J1614">
            <v>0</v>
          </cell>
          <cell r="K1614">
            <v>245544022.02</v>
          </cell>
          <cell r="L1614">
            <v>0</v>
          </cell>
          <cell r="M1614">
            <v>0</v>
          </cell>
          <cell r="N1614">
            <v>0</v>
          </cell>
          <cell r="O1614">
            <v>0</v>
          </cell>
          <cell r="P1614">
            <v>14311362.7</v>
          </cell>
          <cell r="Q1614">
            <v>4310246.92</v>
          </cell>
          <cell r="R1614">
            <v>0</v>
          </cell>
          <cell r="S1614">
            <v>0</v>
          </cell>
          <cell r="T1614">
            <v>0</v>
          </cell>
          <cell r="U1614">
            <v>56822774.37</v>
          </cell>
          <cell r="V1614">
            <v>26522307.01</v>
          </cell>
          <cell r="W1614">
            <v>0</v>
          </cell>
          <cell r="X1614">
            <v>9950000</v>
          </cell>
          <cell r="Y1614">
            <v>0</v>
          </cell>
          <cell r="Z1614">
            <v>0</v>
          </cell>
          <cell r="AA1614">
            <v>0</v>
          </cell>
          <cell r="AB1614">
            <v>0</v>
          </cell>
          <cell r="AC1614">
            <v>25625309.24</v>
          </cell>
          <cell r="AD1614">
            <v>0</v>
          </cell>
        </row>
        <row r="1614">
          <cell r="AF1614">
            <v>195244050</v>
          </cell>
          <cell r="AG1614">
            <v>0</v>
          </cell>
          <cell r="AH1614">
            <v>223237092.36</v>
          </cell>
          <cell r="AI1614">
            <v>0</v>
          </cell>
          <cell r="AJ1614">
            <v>-668838.04</v>
          </cell>
          <cell r="AK1614">
            <v>0</v>
          </cell>
          <cell r="AL1614">
            <v>33740065.41</v>
          </cell>
          <cell r="AM1614">
            <v>0</v>
          </cell>
          <cell r="AN1614">
            <v>160484372.06</v>
          </cell>
          <cell r="AO1614">
            <v>1000169645.64</v>
          </cell>
          <cell r="AP1614">
            <v>612036741.79</v>
          </cell>
          <cell r="AQ1614">
            <v>1612206387.43</v>
          </cell>
          <cell r="AR1614">
            <v>720908708.77</v>
          </cell>
          <cell r="AS1614">
            <v>269310936.87</v>
          </cell>
          <cell r="AT1614">
            <v>9950000</v>
          </cell>
          <cell r="AU1614">
            <v>279260936.87</v>
          </cell>
          <cell r="AV1614">
            <v>612036741.79</v>
          </cell>
          <cell r="AW1614">
            <v>891297678.66</v>
          </cell>
          <cell r="AX1614">
            <v>269310936.87</v>
          </cell>
          <cell r="AY1614">
            <v>621986741.79</v>
          </cell>
          <cell r="AZ1614">
            <v>0.31331949308995</v>
          </cell>
          <cell r="BA1614">
            <v>0.68668050691005</v>
          </cell>
          <cell r="BB1614">
            <v>1.45628132725048</v>
          </cell>
          <cell r="BC1614">
            <v>0.302155994925162</v>
          </cell>
          <cell r="BD1614">
            <v>0.0111634981647872</v>
          </cell>
          <cell r="BE1614">
            <v>0.302155994925162</v>
          </cell>
          <cell r="BF1614">
            <v>0.697844005074838</v>
          </cell>
          <cell r="BG1614" t="e">
            <v>#N/A</v>
          </cell>
          <cell r="BH1614">
            <v>26530455.54</v>
          </cell>
          <cell r="BI1614">
            <v>188192688.43</v>
          </cell>
          <cell r="BJ1614" t="e">
            <v>#N/A</v>
          </cell>
        </row>
        <row r="1615">
          <cell r="A1615" t="str">
            <v>601975.SH</v>
          </cell>
          <cell r="B1615" t="str">
            <v>招商南油</v>
          </cell>
          <cell r="C1615">
            <v>0</v>
          </cell>
          <cell r="D1615">
            <v>212128901.31</v>
          </cell>
          <cell r="E1615">
            <v>0</v>
          </cell>
          <cell r="F1615">
            <v>0</v>
          </cell>
          <cell r="G1615">
            <v>0</v>
          </cell>
          <cell r="H1615">
            <v>0</v>
          </cell>
          <cell r="I1615">
            <v>409520571.72</v>
          </cell>
          <cell r="J1615">
            <v>495771.13</v>
          </cell>
          <cell r="K1615">
            <v>14236465.08</v>
          </cell>
          <cell r="L1615">
            <v>0</v>
          </cell>
          <cell r="M1615">
            <v>0</v>
          </cell>
          <cell r="N1615">
            <v>0</v>
          </cell>
          <cell r="O1615">
            <v>0</v>
          </cell>
          <cell r="P1615">
            <v>93309295.15</v>
          </cell>
          <cell r="Q1615">
            <v>25225304.09</v>
          </cell>
          <cell r="R1615">
            <v>0</v>
          </cell>
          <cell r="S1615">
            <v>0</v>
          </cell>
          <cell r="T1615">
            <v>0</v>
          </cell>
          <cell r="U1615">
            <v>624386153.08</v>
          </cell>
          <cell r="V1615">
            <v>15483.26</v>
          </cell>
          <cell r="W1615">
            <v>0</v>
          </cell>
          <cell r="X1615">
            <v>1501415573.16</v>
          </cell>
          <cell r="Y1615">
            <v>0</v>
          </cell>
          <cell r="Z1615">
            <v>0</v>
          </cell>
          <cell r="AA1615">
            <v>14299365.59</v>
          </cell>
          <cell r="AB1615">
            <v>0</v>
          </cell>
          <cell r="AC1615">
            <v>1435000</v>
          </cell>
          <cell r="AD1615">
            <v>0</v>
          </cell>
        </row>
        <row r="1615">
          <cell r="AF1615">
            <v>4852783848</v>
          </cell>
          <cell r="AG1615">
            <v>0</v>
          </cell>
          <cell r="AH1615">
            <v>4052987188.62</v>
          </cell>
          <cell r="AI1615">
            <v>0</v>
          </cell>
          <cell r="AJ1615">
            <v>-132943609.32</v>
          </cell>
          <cell r="AK1615">
            <v>1554639.92</v>
          </cell>
          <cell r="AL1615">
            <v>106866753.73</v>
          </cell>
          <cell r="AM1615">
            <v>0</v>
          </cell>
          <cell r="AN1615">
            <v>-3116616388.94</v>
          </cell>
          <cell r="AO1615">
            <v>2896467883.57</v>
          </cell>
          <cell r="AP1615">
            <v>5764632432.01</v>
          </cell>
          <cell r="AQ1615">
            <v>8661100315.58</v>
          </cell>
          <cell r="AR1615">
            <v>544237890.43</v>
          </cell>
          <cell r="AS1615">
            <v>836515054.39</v>
          </cell>
          <cell r="AT1615">
            <v>1515714938.75</v>
          </cell>
          <cell r="AU1615">
            <v>2352229993.14</v>
          </cell>
          <cell r="AV1615">
            <v>5764632432.01</v>
          </cell>
          <cell r="AW1615">
            <v>8116862425.15</v>
          </cell>
          <cell r="AX1615">
            <v>836515054.39</v>
          </cell>
          <cell r="AY1615">
            <v>7280347370.76</v>
          </cell>
          <cell r="AZ1615">
            <v>0.289795473907707</v>
          </cell>
          <cell r="BA1615">
            <v>0.710204526092293</v>
          </cell>
          <cell r="BB1615">
            <v>1.40804509582926</v>
          </cell>
          <cell r="BC1615">
            <v>0.103058917420858</v>
          </cell>
          <cell r="BD1615">
            <v>0.186736556486848</v>
          </cell>
          <cell r="BE1615">
            <v>0.103058917420858</v>
          </cell>
          <cell r="BF1615">
            <v>0.896941082579142</v>
          </cell>
          <cell r="BG1615">
            <v>1028018272.17</v>
          </cell>
          <cell r="BH1615">
            <v>-761009804.75</v>
          </cell>
          <cell r="BI1615">
            <v>1318765962.85</v>
          </cell>
          <cell r="BJ1615">
            <v>4.5357745052615</v>
          </cell>
        </row>
        <row r="1616">
          <cell r="A1616" t="str">
            <v>603268.SH</v>
          </cell>
          <cell r="B1616" t="str">
            <v>松发股份</v>
          </cell>
          <cell r="C1616">
            <v>5356158.16</v>
          </cell>
          <cell r="D1616">
            <v>211750000</v>
          </cell>
          <cell r="E1616">
            <v>0</v>
          </cell>
          <cell r="F1616">
            <v>0</v>
          </cell>
          <cell r="G1616">
            <v>0</v>
          </cell>
          <cell r="H1616">
            <v>0</v>
          </cell>
          <cell r="I1616">
            <v>51049587.3</v>
          </cell>
          <cell r="J1616">
            <v>0</v>
          </cell>
          <cell r="K1616">
            <v>9043555.07</v>
          </cell>
          <cell r="L1616">
            <v>0</v>
          </cell>
          <cell r="M1616">
            <v>0</v>
          </cell>
          <cell r="N1616">
            <v>0</v>
          </cell>
          <cell r="O1616">
            <v>0</v>
          </cell>
          <cell r="P1616">
            <v>8628981.84</v>
          </cell>
          <cell r="Q1616">
            <v>3387095.95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607301.48</v>
          </cell>
          <cell r="W1616">
            <v>0</v>
          </cell>
          <cell r="X1616">
            <v>29500000</v>
          </cell>
          <cell r="Y1616">
            <v>0</v>
          </cell>
          <cell r="Z1616">
            <v>0</v>
          </cell>
          <cell r="AA1616">
            <v>0</v>
          </cell>
          <cell r="AB1616">
            <v>0</v>
          </cell>
          <cell r="AC1616">
            <v>5371494.79</v>
          </cell>
          <cell r="AD1616">
            <v>0</v>
          </cell>
        </row>
        <row r="1616">
          <cell r="AF1616">
            <v>124168800</v>
          </cell>
          <cell r="AG1616">
            <v>0</v>
          </cell>
          <cell r="AH1616">
            <v>242330532.32</v>
          </cell>
          <cell r="AI1616">
            <v>0</v>
          </cell>
          <cell r="AJ1616">
            <v>-5604639.33</v>
          </cell>
          <cell r="AK1616">
            <v>0</v>
          </cell>
          <cell r="AL1616">
            <v>22766712.67</v>
          </cell>
          <cell r="AM1616">
            <v>0</v>
          </cell>
          <cell r="AN1616">
            <v>264848428.77</v>
          </cell>
          <cell r="AO1616">
            <v>324694174.59</v>
          </cell>
          <cell r="AP1616">
            <v>648509834.43</v>
          </cell>
          <cell r="AQ1616">
            <v>973204009.02</v>
          </cell>
          <cell r="AR1616">
            <v>83444174.59</v>
          </cell>
          <cell r="AS1616">
            <v>211750000</v>
          </cell>
          <cell r="AT1616">
            <v>29500000</v>
          </cell>
          <cell r="AU1616">
            <v>241250000</v>
          </cell>
          <cell r="AV1616">
            <v>648509834.43</v>
          </cell>
          <cell r="AW1616">
            <v>889759834.43</v>
          </cell>
          <cell r="AX1616">
            <v>211750000</v>
          </cell>
          <cell r="AY1616">
            <v>678009834.43</v>
          </cell>
          <cell r="AZ1616">
            <v>0.271140582733261</v>
          </cell>
          <cell r="BA1616">
            <v>0.728859417266739</v>
          </cell>
          <cell r="BB1616">
            <v>1.37200669472043</v>
          </cell>
          <cell r="BC1616">
            <v>0.237985568471577</v>
          </cell>
          <cell r="BD1616">
            <v>0.0331550142616837</v>
          </cell>
          <cell r="BE1616">
            <v>0.237985568471577</v>
          </cell>
          <cell r="BF1616">
            <v>0.762014431528423</v>
          </cell>
          <cell r="BG1616" t="e">
            <v>#N/A</v>
          </cell>
          <cell r="BH1616">
            <v>161333818.97</v>
          </cell>
          <cell r="BI1616">
            <v>72103627.9199999</v>
          </cell>
          <cell r="BJ1616" t="e">
            <v>#N/A</v>
          </cell>
        </row>
        <row r="1617">
          <cell r="A1617" t="str">
            <v>002302.SZ</v>
          </cell>
          <cell r="B1617" t="str">
            <v>西部建设</v>
          </cell>
          <cell r="C1617">
            <v>12262113.34</v>
          </cell>
          <cell r="D1617">
            <v>211500000</v>
          </cell>
          <cell r="E1617">
            <v>0</v>
          </cell>
          <cell r="F1617">
            <v>0</v>
          </cell>
          <cell r="G1617">
            <v>0</v>
          </cell>
          <cell r="H1617">
            <v>0</v>
          </cell>
          <cell r="I1617">
            <v>16212693465.44</v>
          </cell>
          <cell r="J1617">
            <v>0</v>
          </cell>
          <cell r="K1617">
            <v>369159489.8</v>
          </cell>
          <cell r="L1617">
            <v>0</v>
          </cell>
          <cell r="M1617">
            <v>0</v>
          </cell>
          <cell r="N1617">
            <v>0</v>
          </cell>
          <cell r="O1617">
            <v>0</v>
          </cell>
          <cell r="P1617">
            <v>552218267.48</v>
          </cell>
          <cell r="Q1617">
            <v>294337487.88</v>
          </cell>
          <cell r="R1617">
            <v>0</v>
          </cell>
          <cell r="S1617">
            <v>0</v>
          </cell>
          <cell r="T1617">
            <v>0</v>
          </cell>
          <cell r="U1617">
            <v>238888648.68</v>
          </cell>
          <cell r="V1617">
            <v>229044621.33</v>
          </cell>
          <cell r="W1617">
            <v>0</v>
          </cell>
          <cell r="X1617">
            <v>32263500</v>
          </cell>
          <cell r="Y1617">
            <v>698950000</v>
          </cell>
          <cell r="Z1617">
            <v>0</v>
          </cell>
          <cell r="AA1617">
            <v>0</v>
          </cell>
          <cell r="AB1617">
            <v>3135472.48</v>
          </cell>
          <cell r="AC1617">
            <v>8350055.71</v>
          </cell>
          <cell r="AD1617">
            <v>0</v>
          </cell>
        </row>
        <row r="1617">
          <cell r="AF1617">
            <v>1262354304</v>
          </cell>
          <cell r="AG1617">
            <v>0</v>
          </cell>
          <cell r="AH1617">
            <v>2806491470.75</v>
          </cell>
          <cell r="AI1617">
            <v>0</v>
          </cell>
          <cell r="AJ1617">
            <v>-4515724.44</v>
          </cell>
          <cell r="AK1617">
            <v>6784283.83</v>
          </cell>
          <cell r="AL1617">
            <v>200228832.74</v>
          </cell>
          <cell r="AM1617">
            <v>0</v>
          </cell>
          <cell r="AN1617">
            <v>4006844903.59</v>
          </cell>
          <cell r="AO1617">
            <v>18862803122.14</v>
          </cell>
          <cell r="AP1617">
            <v>8278188070.47</v>
          </cell>
          <cell r="AQ1617">
            <v>27140991192.61</v>
          </cell>
          <cell r="AR1617">
            <v>17681200973.46</v>
          </cell>
          <cell r="AS1617">
            <v>450388648.68</v>
          </cell>
          <cell r="AT1617">
            <v>731213500</v>
          </cell>
          <cell r="AU1617">
            <v>1181602148.68</v>
          </cell>
          <cell r="AV1617">
            <v>8278188070.47</v>
          </cell>
          <cell r="AW1617">
            <v>9459790219.15</v>
          </cell>
          <cell r="AX1617">
            <v>450388648.68</v>
          </cell>
          <cell r="AY1617">
            <v>9009401570.47</v>
          </cell>
          <cell r="AZ1617">
            <v>0.124907859614901</v>
          </cell>
          <cell r="BA1617">
            <v>0.875092140385099</v>
          </cell>
          <cell r="BB1617">
            <v>1.14273680890327</v>
          </cell>
          <cell r="BC1617">
            <v>0.047610849526901</v>
          </cell>
          <cell r="BD1617">
            <v>0.0772970100879999</v>
          </cell>
          <cell r="BE1617">
            <v>0.047610849526901</v>
          </cell>
          <cell r="BF1617">
            <v>0.952389150473099</v>
          </cell>
          <cell r="BG1617">
            <v>692046942.680001</v>
          </cell>
          <cell r="BH1617">
            <v>-2464773851.1</v>
          </cell>
          <cell r="BI1617">
            <v>5726330106.79</v>
          </cell>
          <cell r="BJ1617">
            <v>1.13746682896459</v>
          </cell>
        </row>
        <row r="1618">
          <cell r="A1618" t="str">
            <v>002723.SZ</v>
          </cell>
          <cell r="B1618" t="str">
            <v>金莱特</v>
          </cell>
          <cell r="C1618">
            <v>0</v>
          </cell>
          <cell r="D1618">
            <v>211434196</v>
          </cell>
          <cell r="E1618">
            <v>0</v>
          </cell>
          <cell r="F1618">
            <v>0</v>
          </cell>
          <cell r="G1618">
            <v>0</v>
          </cell>
          <cell r="H1618">
            <v>0</v>
          </cell>
          <cell r="I1618">
            <v>552811112.12</v>
          </cell>
          <cell r="J1618">
            <v>0</v>
          </cell>
          <cell r="K1618">
            <v>26648073.69</v>
          </cell>
          <cell r="L1618">
            <v>0</v>
          </cell>
          <cell r="M1618">
            <v>0</v>
          </cell>
          <cell r="N1618">
            <v>0</v>
          </cell>
          <cell r="O1618">
            <v>0</v>
          </cell>
          <cell r="P1618">
            <v>9043924.23</v>
          </cell>
          <cell r="Q1618">
            <v>9255376.25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0</v>
          </cell>
          <cell r="Z1618">
            <v>0</v>
          </cell>
          <cell r="AA1618">
            <v>0</v>
          </cell>
          <cell r="AB1618">
            <v>0</v>
          </cell>
          <cell r="AC1618">
            <v>2601275</v>
          </cell>
          <cell r="AD1618">
            <v>0</v>
          </cell>
        </row>
        <row r="1618">
          <cell r="AF1618">
            <v>269443300</v>
          </cell>
          <cell r="AG1618">
            <v>0</v>
          </cell>
          <cell r="AH1618">
            <v>182512830.59</v>
          </cell>
          <cell r="AI1618">
            <v>17501400</v>
          </cell>
          <cell r="AJ1618">
            <v>1401700.42</v>
          </cell>
          <cell r="AK1618">
            <v>0</v>
          </cell>
          <cell r="AL1618">
            <v>39772459.42</v>
          </cell>
          <cell r="AM1618">
            <v>0</v>
          </cell>
          <cell r="AN1618">
            <v>169677778.04</v>
          </cell>
          <cell r="AO1618">
            <v>811793957.29</v>
          </cell>
          <cell r="AP1618">
            <v>680309468.47</v>
          </cell>
          <cell r="AQ1618">
            <v>1492103425.76</v>
          </cell>
          <cell r="AR1618">
            <v>600359761.29</v>
          </cell>
          <cell r="AS1618">
            <v>211434196</v>
          </cell>
          <cell r="AT1618">
            <v>0</v>
          </cell>
          <cell r="AU1618">
            <v>211434196</v>
          </cell>
          <cell r="AV1618">
            <v>645306668.47</v>
          </cell>
          <cell r="AW1618">
            <v>856740864.47</v>
          </cell>
          <cell r="AX1618">
            <v>211434196</v>
          </cell>
          <cell r="AY1618">
            <v>645306668.47</v>
          </cell>
          <cell r="AZ1618">
            <v>0.246788970584236</v>
          </cell>
          <cell r="BA1618">
            <v>0.753211029415764</v>
          </cell>
          <cell r="BB1618">
            <v>1.32764917260394</v>
          </cell>
          <cell r="BC1618">
            <v>0.246788970584236</v>
          </cell>
          <cell r="BD1618">
            <v>0</v>
          </cell>
          <cell r="BE1618">
            <v>0.246788970584236</v>
          </cell>
          <cell r="BF1618">
            <v>0.753211029415764</v>
          </cell>
          <cell r="BG1618" t="e">
            <v>#N/A</v>
          </cell>
          <cell r="BH1618">
            <v>78761984.96</v>
          </cell>
          <cell r="BI1618">
            <v>48554383.46</v>
          </cell>
          <cell r="BJ1618" t="e">
            <v>#N/A</v>
          </cell>
        </row>
        <row r="1619">
          <cell r="A1619" t="str">
            <v>002900.SZ</v>
          </cell>
          <cell r="B1619" t="str">
            <v>哈三联</v>
          </cell>
          <cell r="C1619">
            <v>13631686.41</v>
          </cell>
          <cell r="D1619">
            <v>210000000</v>
          </cell>
          <cell r="E1619">
            <v>0</v>
          </cell>
          <cell r="F1619">
            <v>0</v>
          </cell>
          <cell r="G1619">
            <v>0</v>
          </cell>
          <cell r="H1619">
            <v>0</v>
          </cell>
          <cell r="I1619">
            <v>94066151.27</v>
          </cell>
          <cell r="J1619">
            <v>0</v>
          </cell>
          <cell r="K1619">
            <v>14285230.2</v>
          </cell>
          <cell r="L1619">
            <v>0</v>
          </cell>
          <cell r="M1619">
            <v>0</v>
          </cell>
          <cell r="N1619">
            <v>0</v>
          </cell>
          <cell r="O1619">
            <v>0</v>
          </cell>
          <cell r="P1619">
            <v>8107858.84</v>
          </cell>
          <cell r="Q1619">
            <v>8971875.76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1609184.61</v>
          </cell>
          <cell r="W1619">
            <v>0</v>
          </cell>
          <cell r="X1619">
            <v>201600000</v>
          </cell>
          <cell r="Y1619">
            <v>0</v>
          </cell>
          <cell r="Z1619">
            <v>0</v>
          </cell>
          <cell r="AA1619">
            <v>0</v>
          </cell>
          <cell r="AB1619">
            <v>0</v>
          </cell>
          <cell r="AC1619">
            <v>87982784.39</v>
          </cell>
          <cell r="AD1619">
            <v>0</v>
          </cell>
        </row>
        <row r="1619">
          <cell r="AF1619">
            <v>316600050</v>
          </cell>
          <cell r="AG1619">
            <v>0</v>
          </cell>
          <cell r="AH1619">
            <v>1072682773.29</v>
          </cell>
          <cell r="AI1619">
            <v>85773630.36</v>
          </cell>
          <cell r="AJ1619">
            <v>0</v>
          </cell>
          <cell r="AK1619">
            <v>0</v>
          </cell>
          <cell r="AL1619">
            <v>158300025</v>
          </cell>
          <cell r="AM1619">
            <v>0</v>
          </cell>
          <cell r="AN1619">
            <v>828439006.96</v>
          </cell>
          <cell r="AO1619">
            <v>640254771.48</v>
          </cell>
          <cell r="AP1619">
            <v>2461795485.61</v>
          </cell>
          <cell r="AQ1619">
            <v>3102050257.09</v>
          </cell>
          <cell r="AR1619">
            <v>228654771.48</v>
          </cell>
          <cell r="AS1619">
            <v>210000000</v>
          </cell>
          <cell r="AT1619">
            <v>201600000</v>
          </cell>
          <cell r="AU1619">
            <v>411600000</v>
          </cell>
          <cell r="AV1619">
            <v>2290248224.89</v>
          </cell>
          <cell r="AW1619">
            <v>2701848224.89</v>
          </cell>
          <cell r="AX1619">
            <v>210000000</v>
          </cell>
          <cell r="AY1619">
            <v>2491848224.89</v>
          </cell>
          <cell r="AZ1619">
            <v>0.152340163377148</v>
          </cell>
          <cell r="BA1619">
            <v>0.847659836622852</v>
          </cell>
          <cell r="BB1619">
            <v>1.17971851065173</v>
          </cell>
          <cell r="BC1619">
            <v>0.0777245731516061</v>
          </cell>
          <cell r="BD1619">
            <v>0.0746155902255419</v>
          </cell>
          <cell r="BE1619">
            <v>0.0777245731516061</v>
          </cell>
          <cell r="BF1619">
            <v>0.922275426848394</v>
          </cell>
          <cell r="BG1619" t="e">
            <v>#N/A</v>
          </cell>
          <cell r="BH1619">
            <v>-677205114.37</v>
          </cell>
          <cell r="BI1619">
            <v>710324550.71</v>
          </cell>
          <cell r="BJ1619" t="e">
            <v>#N/A</v>
          </cell>
        </row>
        <row r="1620">
          <cell r="A1620" t="str">
            <v>002918.SZ</v>
          </cell>
          <cell r="B1620" t="str">
            <v>蒙娜丽莎</v>
          </cell>
          <cell r="C1620">
            <v>154538.46</v>
          </cell>
          <cell r="D1620">
            <v>210000000</v>
          </cell>
          <cell r="E1620">
            <v>0</v>
          </cell>
          <cell r="F1620">
            <v>0</v>
          </cell>
          <cell r="G1620">
            <v>0</v>
          </cell>
          <cell r="H1620">
            <v>0</v>
          </cell>
          <cell r="I1620">
            <v>2438416243.08</v>
          </cell>
          <cell r="J1620">
            <v>0</v>
          </cell>
          <cell r="K1620">
            <v>65331718.65</v>
          </cell>
          <cell r="L1620">
            <v>0</v>
          </cell>
          <cell r="M1620">
            <v>0</v>
          </cell>
          <cell r="N1620">
            <v>0</v>
          </cell>
          <cell r="O1620">
            <v>0</v>
          </cell>
          <cell r="P1620">
            <v>99710271.89</v>
          </cell>
          <cell r="Q1620">
            <v>33839002.38</v>
          </cell>
          <cell r="R1620">
            <v>0</v>
          </cell>
          <cell r="S1620">
            <v>0</v>
          </cell>
          <cell r="T1620">
            <v>0</v>
          </cell>
          <cell r="U1620">
            <v>139428308.61</v>
          </cell>
          <cell r="V1620">
            <v>969987027.54</v>
          </cell>
          <cell r="W1620">
            <v>0</v>
          </cell>
          <cell r="X1620">
            <v>1295210993.65</v>
          </cell>
          <cell r="Y1620">
            <v>963762184.71</v>
          </cell>
          <cell r="Z1620">
            <v>0</v>
          </cell>
          <cell r="AA1620">
            <v>0</v>
          </cell>
          <cell r="AB1620">
            <v>0</v>
          </cell>
          <cell r="AC1620">
            <v>1176992.85</v>
          </cell>
          <cell r="AD1620">
            <v>0</v>
          </cell>
        </row>
        <row r="1620">
          <cell r="AF1620">
            <v>414311940</v>
          </cell>
          <cell r="AG1620">
            <v>191869497.82</v>
          </cell>
          <cell r="AH1620">
            <v>1402303097.02</v>
          </cell>
          <cell r="AI1620">
            <v>67979600</v>
          </cell>
          <cell r="AJ1620">
            <v>0</v>
          </cell>
          <cell r="AK1620">
            <v>0</v>
          </cell>
          <cell r="AL1620">
            <v>151119587.66</v>
          </cell>
          <cell r="AM1620">
            <v>0</v>
          </cell>
          <cell r="AN1620">
            <v>1819758744.48</v>
          </cell>
          <cell r="AO1620">
            <v>6217017281.82</v>
          </cell>
          <cell r="AP1620">
            <v>4047342466.98</v>
          </cell>
          <cell r="AQ1620">
            <v>10264359748.8</v>
          </cell>
          <cell r="AR1620">
            <v>3608615794.85</v>
          </cell>
          <cell r="AS1620">
            <v>349428308.61</v>
          </cell>
          <cell r="AT1620">
            <v>2258973178.36</v>
          </cell>
          <cell r="AU1620">
            <v>2608401486.97</v>
          </cell>
          <cell r="AV1620">
            <v>3911383266.98</v>
          </cell>
          <cell r="AW1620">
            <v>6519784753.95</v>
          </cell>
          <cell r="AX1620">
            <v>349428308.61</v>
          </cell>
          <cell r="AY1620">
            <v>6170356445.34</v>
          </cell>
          <cell r="AZ1620">
            <v>0.400074785504185</v>
          </cell>
          <cell r="BA1620">
            <v>0.599925214495815</v>
          </cell>
          <cell r="BB1620">
            <v>1.66687443007444</v>
          </cell>
          <cell r="BC1620">
            <v>0.0535950682111552</v>
          </cell>
          <cell r="BD1620">
            <v>0.34647971729303</v>
          </cell>
          <cell r="BE1620">
            <v>0.0535950682111552</v>
          </cell>
          <cell r="BF1620">
            <v>0.946404931788845</v>
          </cell>
          <cell r="BG1620">
            <v>1898154675.73</v>
          </cell>
          <cell r="BH1620">
            <v>-2595304919.07</v>
          </cell>
          <cell r="BI1620">
            <v>2336972122.73</v>
          </cell>
          <cell r="BJ1620">
            <v>5.3256135067255</v>
          </cell>
        </row>
        <row r="1621">
          <cell r="A1621" t="str">
            <v>002510.SZ</v>
          </cell>
          <cell r="B1621" t="str">
            <v>天汽模</v>
          </cell>
          <cell r="C1621">
            <v>1404443.36</v>
          </cell>
          <cell r="D1621">
            <v>209274431.74</v>
          </cell>
          <cell r="E1621">
            <v>0</v>
          </cell>
          <cell r="F1621">
            <v>0</v>
          </cell>
          <cell r="G1621">
            <v>0</v>
          </cell>
          <cell r="H1621">
            <v>0</v>
          </cell>
          <cell r="I1621">
            <v>1183183642.32</v>
          </cell>
          <cell r="J1621">
            <v>0</v>
          </cell>
          <cell r="K1621">
            <v>985285323.92</v>
          </cell>
          <cell r="L1621">
            <v>0</v>
          </cell>
          <cell r="M1621">
            <v>0</v>
          </cell>
          <cell r="N1621">
            <v>0</v>
          </cell>
          <cell r="O1621">
            <v>0</v>
          </cell>
          <cell r="P1621">
            <v>6262975.89</v>
          </cell>
          <cell r="Q1621">
            <v>51718104.77</v>
          </cell>
          <cell r="R1621">
            <v>0</v>
          </cell>
          <cell r="S1621">
            <v>0</v>
          </cell>
          <cell r="T1621">
            <v>0</v>
          </cell>
          <cell r="U1621">
            <v>270000000</v>
          </cell>
          <cell r="V1621">
            <v>5956757.96</v>
          </cell>
          <cell r="W1621">
            <v>0</v>
          </cell>
          <cell r="X1621">
            <v>0</v>
          </cell>
          <cell r="Y1621">
            <v>271644622.44</v>
          </cell>
          <cell r="Z1621">
            <v>0</v>
          </cell>
          <cell r="AA1621">
            <v>0</v>
          </cell>
          <cell r="AB1621">
            <v>2679981.58</v>
          </cell>
          <cell r="AC1621">
            <v>63696055.33</v>
          </cell>
          <cell r="AD1621">
            <v>0</v>
          </cell>
        </row>
        <row r="1621">
          <cell r="AF1621">
            <v>941568193</v>
          </cell>
          <cell r="AG1621">
            <v>58203167.83</v>
          </cell>
          <cell r="AH1621">
            <v>769225566.53</v>
          </cell>
          <cell r="AI1621">
            <v>0</v>
          </cell>
          <cell r="AJ1621">
            <v>32031070.05</v>
          </cell>
          <cell r="AK1621">
            <v>0</v>
          </cell>
          <cell r="AL1621">
            <v>109229529.46</v>
          </cell>
          <cell r="AM1621">
            <v>0</v>
          </cell>
          <cell r="AN1621">
            <v>190858929.65</v>
          </cell>
          <cell r="AO1621">
            <v>3051106339.31</v>
          </cell>
          <cell r="AP1621">
            <v>2101116456.52</v>
          </cell>
          <cell r="AQ1621">
            <v>5152222795.83</v>
          </cell>
          <cell r="AR1621">
            <v>2300187285.13</v>
          </cell>
          <cell r="AS1621">
            <v>479274431.74</v>
          </cell>
          <cell r="AT1621">
            <v>271644622.44</v>
          </cell>
          <cell r="AU1621">
            <v>750919054.18</v>
          </cell>
          <cell r="AV1621">
            <v>2101116456.52</v>
          </cell>
          <cell r="AW1621">
            <v>2852035510.7</v>
          </cell>
          <cell r="AX1621">
            <v>479274431.74</v>
          </cell>
          <cell r="AY1621">
            <v>2372761078.96</v>
          </cell>
          <cell r="AZ1621">
            <v>0.263292322750812</v>
          </cell>
          <cell r="BA1621">
            <v>0.736707677249189</v>
          </cell>
          <cell r="BB1621">
            <v>1.35739049677604</v>
          </cell>
          <cell r="BC1621">
            <v>0.168046446105563</v>
          </cell>
          <cell r="BD1621">
            <v>0.0952458766452483</v>
          </cell>
          <cell r="BE1621">
            <v>0.168046446105563</v>
          </cell>
          <cell r="BF1621">
            <v>0.831953553894437</v>
          </cell>
          <cell r="BG1621">
            <v>509886749.76</v>
          </cell>
          <cell r="BH1621">
            <v>-403982667.27</v>
          </cell>
          <cell r="BI1621">
            <v>508927712.1</v>
          </cell>
          <cell r="BJ1621">
            <v>-530.664991925164</v>
          </cell>
        </row>
        <row r="1622">
          <cell r="A1622" t="str">
            <v>002694.SZ</v>
          </cell>
          <cell r="B1622" t="str">
            <v>顾地科技</v>
          </cell>
          <cell r="C1622">
            <v>0</v>
          </cell>
          <cell r="D1622">
            <v>208280359.88</v>
          </cell>
          <cell r="E1622">
            <v>0</v>
          </cell>
          <cell r="F1622">
            <v>0</v>
          </cell>
          <cell r="G1622">
            <v>0</v>
          </cell>
          <cell r="H1622">
            <v>0</v>
          </cell>
          <cell r="I1622">
            <v>721799603.82</v>
          </cell>
          <cell r="J1622">
            <v>0</v>
          </cell>
          <cell r="K1622">
            <v>90852226.34</v>
          </cell>
          <cell r="L1622">
            <v>0</v>
          </cell>
          <cell r="M1622">
            <v>0</v>
          </cell>
          <cell r="N1622">
            <v>0</v>
          </cell>
          <cell r="O1622">
            <v>0</v>
          </cell>
          <cell r="P1622">
            <v>17439796.73</v>
          </cell>
          <cell r="Q1622">
            <v>22447911.77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11810789.42</v>
          </cell>
          <cell r="W1622">
            <v>0</v>
          </cell>
          <cell r="X1622">
            <v>4000000</v>
          </cell>
          <cell r="Y1622">
            <v>0</v>
          </cell>
          <cell r="Z1622">
            <v>0</v>
          </cell>
          <cell r="AA1622">
            <v>0</v>
          </cell>
          <cell r="AB1622">
            <v>3441720.23</v>
          </cell>
          <cell r="AC1622">
            <v>46264142.6</v>
          </cell>
          <cell r="AD1622">
            <v>0</v>
          </cell>
        </row>
        <row r="1622">
          <cell r="AF1622">
            <v>552960000</v>
          </cell>
          <cell r="AG1622">
            <v>0</v>
          </cell>
          <cell r="AH1622">
            <v>147449994.51</v>
          </cell>
          <cell r="AI1622">
            <v>0</v>
          </cell>
          <cell r="AJ1622">
            <v>0</v>
          </cell>
          <cell r="AK1622">
            <v>0</v>
          </cell>
          <cell r="AL1622">
            <v>71956208.02</v>
          </cell>
          <cell r="AM1622">
            <v>0</v>
          </cell>
          <cell r="AN1622">
            <v>-102117652.74</v>
          </cell>
          <cell r="AO1622">
            <v>1126336550.79</v>
          </cell>
          <cell r="AP1622">
            <v>670248549.79</v>
          </cell>
          <cell r="AQ1622">
            <v>1796585100.58</v>
          </cell>
          <cell r="AR1622">
            <v>914056190.91</v>
          </cell>
          <cell r="AS1622">
            <v>208280359.88</v>
          </cell>
          <cell r="AT1622">
            <v>4000000</v>
          </cell>
          <cell r="AU1622">
            <v>212280359.88</v>
          </cell>
          <cell r="AV1622">
            <v>670248549.79</v>
          </cell>
          <cell r="AW1622">
            <v>882528909.67</v>
          </cell>
          <cell r="AX1622">
            <v>208280359.88</v>
          </cell>
          <cell r="AY1622">
            <v>674248549.79</v>
          </cell>
          <cell r="AZ1622">
            <v>0.240536437451524</v>
          </cell>
          <cell r="BA1622">
            <v>0.759463562548476</v>
          </cell>
          <cell r="BB1622">
            <v>1.31671886488454</v>
          </cell>
          <cell r="BC1622">
            <v>0.23600400802494</v>
          </cell>
          <cell r="BD1622">
            <v>0.00453242942658468</v>
          </cell>
          <cell r="BE1622">
            <v>0.23600400802494</v>
          </cell>
          <cell r="BF1622">
            <v>0.76399599197506</v>
          </cell>
          <cell r="BG1622" t="e">
            <v>#N/A</v>
          </cell>
          <cell r="BH1622">
            <v>103943182.06</v>
          </cell>
          <cell r="BI1622">
            <v>-993670620.23</v>
          </cell>
          <cell r="BJ1622" t="e">
            <v>#N/A</v>
          </cell>
        </row>
        <row r="1623">
          <cell r="A1623" t="str">
            <v>600476.SH</v>
          </cell>
          <cell r="B1623" t="str">
            <v>湘邮科技</v>
          </cell>
          <cell r="C1623">
            <v>9651136.17</v>
          </cell>
          <cell r="D1623">
            <v>208000000</v>
          </cell>
          <cell r="E1623">
            <v>0</v>
          </cell>
          <cell r="F1623">
            <v>0</v>
          </cell>
          <cell r="G1623">
            <v>0</v>
          </cell>
          <cell r="H1623">
            <v>0</v>
          </cell>
          <cell r="I1623">
            <v>63462446.63</v>
          </cell>
          <cell r="J1623">
            <v>0</v>
          </cell>
          <cell r="K1623">
            <v>2052028.99</v>
          </cell>
          <cell r="L1623">
            <v>0</v>
          </cell>
          <cell r="M1623">
            <v>0</v>
          </cell>
          <cell r="N1623">
            <v>0</v>
          </cell>
          <cell r="O1623">
            <v>0</v>
          </cell>
          <cell r="P1623">
            <v>750707.78</v>
          </cell>
          <cell r="Q1623">
            <v>2276647.93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212797.12</v>
          </cell>
          <cell r="W1623">
            <v>0</v>
          </cell>
          <cell r="X1623">
            <v>0</v>
          </cell>
          <cell r="Y1623">
            <v>0</v>
          </cell>
          <cell r="Z1623">
            <v>0</v>
          </cell>
          <cell r="AA1623">
            <v>0</v>
          </cell>
          <cell r="AB1623">
            <v>0</v>
          </cell>
          <cell r="AC1623">
            <v>14750000</v>
          </cell>
          <cell r="AD1623">
            <v>554895.72</v>
          </cell>
        </row>
        <row r="1623">
          <cell r="AF1623">
            <v>161070000</v>
          </cell>
          <cell r="AG1623">
            <v>0</v>
          </cell>
          <cell r="AH1623">
            <v>135934113.31</v>
          </cell>
          <cell r="AI1623">
            <v>0</v>
          </cell>
          <cell r="AJ1623">
            <v>0</v>
          </cell>
          <cell r="AK1623">
            <v>0</v>
          </cell>
          <cell r="AL1623">
            <v>13438289.77</v>
          </cell>
          <cell r="AM1623">
            <v>0</v>
          </cell>
          <cell r="AN1623">
            <v>-165965682.52</v>
          </cell>
          <cell r="AO1623">
            <v>301710660.34</v>
          </cell>
          <cell r="AP1623">
            <v>144476720.56</v>
          </cell>
          <cell r="AQ1623">
            <v>446187380.9</v>
          </cell>
          <cell r="AR1623">
            <v>93155764.62</v>
          </cell>
          <cell r="AS1623">
            <v>208000000</v>
          </cell>
          <cell r="AT1623">
            <v>554895.72</v>
          </cell>
          <cell r="AU1623">
            <v>208554895.72</v>
          </cell>
          <cell r="AV1623">
            <v>144476720.56</v>
          </cell>
          <cell r="AW1623">
            <v>353031616.28</v>
          </cell>
          <cell r="AX1623">
            <v>208000000</v>
          </cell>
          <cell r="AY1623">
            <v>145031616.28</v>
          </cell>
          <cell r="AZ1623">
            <v>0.590754159408173</v>
          </cell>
          <cell r="BA1623">
            <v>0.409245840591827</v>
          </cell>
          <cell r="BB1623">
            <v>2.44351903138187</v>
          </cell>
          <cell r="BC1623">
            <v>0.589182357636289</v>
          </cell>
          <cell r="BD1623">
            <v>0.00157180177188407</v>
          </cell>
          <cell r="BE1623">
            <v>0.589182357636289</v>
          </cell>
          <cell r="BF1623">
            <v>0.410817642363711</v>
          </cell>
          <cell r="BG1623" t="e">
            <v>#N/A</v>
          </cell>
          <cell r="BH1623">
            <v>44479169.93</v>
          </cell>
          <cell r="BI1623">
            <v>75703272.76</v>
          </cell>
          <cell r="BJ1623" t="e">
            <v>#N/A</v>
          </cell>
        </row>
        <row r="1624">
          <cell r="A1624" t="str">
            <v>002824.SZ</v>
          </cell>
          <cell r="B1624" t="str">
            <v>和胜股份</v>
          </cell>
          <cell r="C1624">
            <v>10838301.3</v>
          </cell>
          <cell r="D1624">
            <v>206966106.09</v>
          </cell>
          <cell r="E1624">
            <v>0</v>
          </cell>
          <cell r="F1624">
            <v>0</v>
          </cell>
          <cell r="G1624">
            <v>0</v>
          </cell>
          <cell r="H1624">
            <v>0</v>
          </cell>
          <cell r="I1624">
            <v>344159651.3</v>
          </cell>
          <cell r="J1624">
            <v>0</v>
          </cell>
          <cell r="K1624">
            <v>4925233.32</v>
          </cell>
          <cell r="L1624">
            <v>0</v>
          </cell>
          <cell r="M1624">
            <v>0</v>
          </cell>
          <cell r="N1624">
            <v>0</v>
          </cell>
          <cell r="O1624">
            <v>0</v>
          </cell>
          <cell r="P1624">
            <v>23907874.8</v>
          </cell>
          <cell r="Q1624">
            <v>22920119.79</v>
          </cell>
          <cell r="R1624">
            <v>0</v>
          </cell>
          <cell r="S1624">
            <v>0</v>
          </cell>
          <cell r="T1624">
            <v>0</v>
          </cell>
          <cell r="U1624">
            <v>31969267.46</v>
          </cell>
          <cell r="V1624">
            <v>1617907.35</v>
          </cell>
          <cell r="W1624">
            <v>0</v>
          </cell>
          <cell r="X1624">
            <v>74736248.96</v>
          </cell>
          <cell r="Y1624">
            <v>0</v>
          </cell>
          <cell r="Z1624">
            <v>0</v>
          </cell>
          <cell r="AA1624">
            <v>0</v>
          </cell>
          <cell r="AB1624">
            <v>0</v>
          </cell>
          <cell r="AC1624">
            <v>6065759.23</v>
          </cell>
          <cell r="AD1624">
            <v>0</v>
          </cell>
        </row>
        <row r="1624">
          <cell r="AF1624">
            <v>184744770</v>
          </cell>
          <cell r="AG1624">
            <v>0</v>
          </cell>
          <cell r="AH1624">
            <v>392992168.97</v>
          </cell>
          <cell r="AI1624">
            <v>34123164.7</v>
          </cell>
          <cell r="AJ1624">
            <v>18572.51</v>
          </cell>
          <cell r="AK1624">
            <v>0</v>
          </cell>
          <cell r="AL1624">
            <v>40066498.17</v>
          </cell>
          <cell r="AM1624">
            <v>0</v>
          </cell>
          <cell r="AN1624">
            <v>403452246.94</v>
          </cell>
          <cell r="AO1624">
            <v>728106469.6</v>
          </cell>
          <cell r="AP1624">
            <v>1055397421.29</v>
          </cell>
          <cell r="AQ1624">
            <v>1783503890.89</v>
          </cell>
          <cell r="AR1624">
            <v>414434847.09</v>
          </cell>
          <cell r="AS1624">
            <v>238935373.55</v>
          </cell>
          <cell r="AT1624">
            <v>74736248.96</v>
          </cell>
          <cell r="AU1624">
            <v>313671622.51</v>
          </cell>
          <cell r="AV1624">
            <v>987151091.89</v>
          </cell>
          <cell r="AW1624">
            <v>1300822714.4</v>
          </cell>
          <cell r="AX1624">
            <v>238935373.55</v>
          </cell>
          <cell r="AY1624">
            <v>1061887340.85</v>
          </cell>
          <cell r="AZ1624">
            <v>0.241133260541718</v>
          </cell>
          <cell r="BA1624">
            <v>0.758866739458282</v>
          </cell>
          <cell r="BB1624">
            <v>1.31775441985223</v>
          </cell>
          <cell r="BC1624">
            <v>0.183680197850949</v>
          </cell>
          <cell r="BD1624">
            <v>0.0574530626907694</v>
          </cell>
          <cell r="BE1624">
            <v>0.183680197850949</v>
          </cell>
          <cell r="BF1624">
            <v>0.816319802149051</v>
          </cell>
          <cell r="BG1624" t="e">
            <v>#N/A</v>
          </cell>
          <cell r="BH1624">
            <v>76821419.51</v>
          </cell>
          <cell r="BI1624">
            <v>359214612.14</v>
          </cell>
          <cell r="BJ1624" t="e">
            <v>#N/A</v>
          </cell>
        </row>
        <row r="1625">
          <cell r="A1625" t="str">
            <v>601179.SH</v>
          </cell>
          <cell r="B1625" t="str">
            <v>中国西电</v>
          </cell>
          <cell r="C1625">
            <v>93070346.2</v>
          </cell>
          <cell r="D1625">
            <v>206853466.23</v>
          </cell>
          <cell r="E1625">
            <v>0</v>
          </cell>
          <cell r="F1625">
            <v>0</v>
          </cell>
          <cell r="G1625">
            <v>0</v>
          </cell>
          <cell r="H1625">
            <v>0</v>
          </cell>
          <cell r="I1625">
            <v>11281015470.9</v>
          </cell>
          <cell r="J1625">
            <v>0</v>
          </cell>
          <cell r="K1625">
            <v>2956221737.27</v>
          </cell>
          <cell r="L1625">
            <v>254299790.88</v>
          </cell>
          <cell r="M1625">
            <v>933451513.27</v>
          </cell>
          <cell r="N1625">
            <v>0</v>
          </cell>
          <cell r="O1625">
            <v>0</v>
          </cell>
          <cell r="P1625">
            <v>106326371.16</v>
          </cell>
          <cell r="Q1625">
            <v>120694767.85</v>
          </cell>
          <cell r="R1625">
            <v>0</v>
          </cell>
          <cell r="S1625">
            <v>0</v>
          </cell>
          <cell r="T1625">
            <v>0</v>
          </cell>
          <cell r="U1625">
            <v>19065798.02</v>
          </cell>
          <cell r="V1625">
            <v>914646061.78</v>
          </cell>
          <cell r="W1625">
            <v>0</v>
          </cell>
          <cell r="X1625">
            <v>99800000</v>
          </cell>
          <cell r="Y1625">
            <v>0</v>
          </cell>
          <cell r="Z1625">
            <v>0</v>
          </cell>
          <cell r="AA1625">
            <v>218685388.98</v>
          </cell>
          <cell r="AB1625">
            <v>18989341.3</v>
          </cell>
          <cell r="AC1625">
            <v>643912206.97</v>
          </cell>
          <cell r="AD1625">
            <v>968021.43</v>
          </cell>
        </row>
        <row r="1625">
          <cell r="AF1625">
            <v>5125882352</v>
          </cell>
          <cell r="AG1625">
            <v>0</v>
          </cell>
          <cell r="AH1625">
            <v>11554153012.9</v>
          </cell>
          <cell r="AI1625">
            <v>0</v>
          </cell>
          <cell r="AJ1625">
            <v>-148946230.91</v>
          </cell>
          <cell r="AK1625">
            <v>101649951.1</v>
          </cell>
          <cell r="AL1625">
            <v>533007731.18</v>
          </cell>
          <cell r="AM1625">
            <v>90915523.82</v>
          </cell>
          <cell r="AN1625">
            <v>2728323453.66</v>
          </cell>
          <cell r="AO1625">
            <v>17868000282.24</v>
          </cell>
          <cell r="AP1625">
            <v>19984985793.75</v>
          </cell>
          <cell r="AQ1625">
            <v>37852986075.99</v>
          </cell>
          <cell r="AR1625">
            <v>16134876303.43</v>
          </cell>
          <cell r="AS1625">
            <v>480219055.13</v>
          </cell>
          <cell r="AT1625">
            <v>319453410.41</v>
          </cell>
          <cell r="AU1625">
            <v>799672465.54</v>
          </cell>
          <cell r="AV1625">
            <v>19984985793.75</v>
          </cell>
          <cell r="AW1625">
            <v>20784658259.29</v>
          </cell>
          <cell r="AX1625">
            <v>480219055.13</v>
          </cell>
          <cell r="AY1625">
            <v>20304439204.16</v>
          </cell>
          <cell r="AZ1625">
            <v>0.0384741695323557</v>
          </cell>
          <cell r="BA1625">
            <v>0.961525830467644</v>
          </cell>
          <cell r="BB1625">
            <v>1.04001366194566</v>
          </cell>
          <cell r="BC1625">
            <v>0.0231044960729801</v>
          </cell>
          <cell r="BD1625">
            <v>0.0153696734593755</v>
          </cell>
          <cell r="BE1625">
            <v>0.0231044960729801</v>
          </cell>
          <cell r="BF1625">
            <v>0.97689550392702</v>
          </cell>
          <cell r="BG1625">
            <v>3819305341.67</v>
          </cell>
          <cell r="BH1625">
            <v>-6098065684.26</v>
          </cell>
          <cell r="BI1625">
            <v>11212053704.85</v>
          </cell>
          <cell r="BJ1625">
            <v>1.5166286141555</v>
          </cell>
        </row>
        <row r="1626">
          <cell r="A1626" t="str">
            <v>603311.SH</v>
          </cell>
          <cell r="B1626" t="str">
            <v>金海高科</v>
          </cell>
          <cell r="C1626">
            <v>0</v>
          </cell>
          <cell r="D1626">
            <v>205622267.5</v>
          </cell>
          <cell r="E1626">
            <v>0</v>
          </cell>
          <cell r="F1626">
            <v>0</v>
          </cell>
          <cell r="G1626">
            <v>0</v>
          </cell>
          <cell r="H1626">
            <v>0</v>
          </cell>
          <cell r="I1626">
            <v>142166718.27</v>
          </cell>
          <cell r="J1626">
            <v>0</v>
          </cell>
          <cell r="K1626">
            <v>394987.5</v>
          </cell>
          <cell r="L1626">
            <v>0</v>
          </cell>
          <cell r="M1626">
            <v>0</v>
          </cell>
          <cell r="N1626">
            <v>0</v>
          </cell>
          <cell r="O1626">
            <v>0</v>
          </cell>
          <cell r="P1626">
            <v>10996104.22</v>
          </cell>
          <cell r="Q1626">
            <v>8625911.31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51348.38</v>
          </cell>
          <cell r="W1626">
            <v>0</v>
          </cell>
          <cell r="X1626">
            <v>0</v>
          </cell>
          <cell r="Y1626">
            <v>0</v>
          </cell>
          <cell r="Z1626">
            <v>0</v>
          </cell>
          <cell r="AA1626">
            <v>0</v>
          </cell>
          <cell r="AB1626">
            <v>0</v>
          </cell>
          <cell r="AC1626">
            <v>12572844.48</v>
          </cell>
          <cell r="AD1626">
            <v>0</v>
          </cell>
        </row>
        <row r="1626">
          <cell r="AF1626">
            <v>210000000</v>
          </cell>
          <cell r="AG1626">
            <v>0</v>
          </cell>
          <cell r="AH1626">
            <v>208095655.07</v>
          </cell>
          <cell r="AI1626">
            <v>0</v>
          </cell>
          <cell r="AJ1626">
            <v>-22149517.72</v>
          </cell>
          <cell r="AK1626">
            <v>0</v>
          </cell>
          <cell r="AL1626">
            <v>43491524.48</v>
          </cell>
          <cell r="AM1626">
            <v>0</v>
          </cell>
          <cell r="AN1626">
            <v>418394996.72</v>
          </cell>
          <cell r="AO1626">
            <v>380430181.66</v>
          </cell>
          <cell r="AP1626">
            <v>857832658.55</v>
          </cell>
          <cell r="AQ1626">
            <v>1238262840.21</v>
          </cell>
          <cell r="AR1626">
            <v>174807914.16</v>
          </cell>
          <cell r="AS1626">
            <v>205622267.5</v>
          </cell>
          <cell r="AT1626">
            <v>0</v>
          </cell>
          <cell r="AU1626">
            <v>205622267.5</v>
          </cell>
          <cell r="AV1626">
            <v>857832658.55</v>
          </cell>
          <cell r="AW1626">
            <v>1063454926.05</v>
          </cell>
          <cell r="AX1626">
            <v>205622267.5</v>
          </cell>
          <cell r="AY1626">
            <v>857832658.55</v>
          </cell>
          <cell r="AZ1626">
            <v>0.193353063174708</v>
          </cell>
          <cell r="BA1626">
            <v>0.806646936825292</v>
          </cell>
          <cell r="BB1626">
            <v>1.23969974266026</v>
          </cell>
          <cell r="BC1626">
            <v>0.193353063174708</v>
          </cell>
          <cell r="BD1626">
            <v>0</v>
          </cell>
          <cell r="BE1626">
            <v>0.193353063174708</v>
          </cell>
          <cell r="BF1626">
            <v>0.806646936825292</v>
          </cell>
          <cell r="BG1626" t="e">
            <v>#N/A</v>
          </cell>
          <cell r="BH1626">
            <v>-184337948.93</v>
          </cell>
          <cell r="BI1626">
            <v>398018756.63</v>
          </cell>
          <cell r="BJ1626" t="e">
            <v>#N/A</v>
          </cell>
        </row>
        <row r="1627">
          <cell r="A1627" t="str">
            <v>600232.SH</v>
          </cell>
          <cell r="B1627" t="str">
            <v>金鹰股份</v>
          </cell>
          <cell r="C1627">
            <v>6314428.27</v>
          </cell>
          <cell r="D1627">
            <v>204571235.64</v>
          </cell>
          <cell r="E1627">
            <v>0</v>
          </cell>
          <cell r="F1627">
            <v>0</v>
          </cell>
          <cell r="G1627">
            <v>0</v>
          </cell>
          <cell r="H1627">
            <v>0</v>
          </cell>
          <cell r="I1627">
            <v>388942886.9</v>
          </cell>
          <cell r="J1627">
            <v>0</v>
          </cell>
          <cell r="K1627">
            <v>84401166.91</v>
          </cell>
          <cell r="L1627">
            <v>0</v>
          </cell>
          <cell r="M1627">
            <v>0</v>
          </cell>
          <cell r="N1627">
            <v>0</v>
          </cell>
          <cell r="O1627">
            <v>0</v>
          </cell>
          <cell r="P1627">
            <v>21259137.16</v>
          </cell>
          <cell r="Q1627">
            <v>21876416.01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4557124.52</v>
          </cell>
          <cell r="W1627">
            <v>0</v>
          </cell>
          <cell r="X1627">
            <v>0</v>
          </cell>
          <cell r="Y1627">
            <v>0</v>
          </cell>
          <cell r="Z1627">
            <v>0</v>
          </cell>
          <cell r="AA1627">
            <v>0</v>
          </cell>
          <cell r="AB1627">
            <v>0</v>
          </cell>
          <cell r="AC1627">
            <v>1442156.55</v>
          </cell>
          <cell r="AD1627">
            <v>0</v>
          </cell>
        </row>
        <row r="1627">
          <cell r="AF1627">
            <v>364718544</v>
          </cell>
          <cell r="AG1627">
            <v>0</v>
          </cell>
          <cell r="AH1627">
            <v>400490047.85</v>
          </cell>
          <cell r="AI1627">
            <v>40039965.42</v>
          </cell>
          <cell r="AJ1627">
            <v>0</v>
          </cell>
          <cell r="AK1627">
            <v>0</v>
          </cell>
          <cell r="AL1627">
            <v>122972603.24</v>
          </cell>
          <cell r="AM1627">
            <v>0</v>
          </cell>
          <cell r="AN1627">
            <v>191396735.38</v>
          </cell>
          <cell r="AO1627">
            <v>733364551.96</v>
          </cell>
          <cell r="AP1627">
            <v>1119617895.89</v>
          </cell>
          <cell r="AQ1627">
            <v>1852982447.85</v>
          </cell>
          <cell r="AR1627">
            <v>528793316.32</v>
          </cell>
          <cell r="AS1627">
            <v>204571235.64</v>
          </cell>
          <cell r="AT1627">
            <v>0</v>
          </cell>
          <cell r="AU1627">
            <v>204571235.64</v>
          </cell>
          <cell r="AV1627">
            <v>1039537965.05</v>
          </cell>
          <cell r="AW1627">
            <v>1244109200.69</v>
          </cell>
          <cell r="AX1627">
            <v>204571235.64</v>
          </cell>
          <cell r="AY1627">
            <v>1039537965.05</v>
          </cell>
          <cell r="AZ1627">
            <v>0.164431896755158</v>
          </cell>
          <cell r="BA1627">
            <v>0.835568103244842</v>
          </cell>
          <cell r="BB1627">
            <v>1.19679053821777</v>
          </cell>
          <cell r="BC1627">
            <v>0.164431896755158</v>
          </cell>
          <cell r="BD1627">
            <v>0</v>
          </cell>
          <cell r="BE1627">
            <v>0.164431896755158</v>
          </cell>
          <cell r="BF1627">
            <v>0.835568103244842</v>
          </cell>
          <cell r="BG1627" t="e">
            <v>#N/A</v>
          </cell>
          <cell r="BH1627">
            <v>-90430592.75</v>
          </cell>
          <cell r="BI1627">
            <v>601203684.65</v>
          </cell>
          <cell r="BJ1627" t="e">
            <v>#N/A</v>
          </cell>
        </row>
        <row r="1628">
          <cell r="A1628" t="str">
            <v>600551.SH</v>
          </cell>
          <cell r="B1628" t="str">
            <v>时代出版</v>
          </cell>
          <cell r="C1628">
            <v>884389.08</v>
          </cell>
          <cell r="D1628">
            <v>203832249.04</v>
          </cell>
          <cell r="E1628">
            <v>0</v>
          </cell>
          <cell r="F1628">
            <v>0</v>
          </cell>
          <cell r="G1628">
            <v>0</v>
          </cell>
          <cell r="H1628">
            <v>0</v>
          </cell>
          <cell r="I1628">
            <v>1167313047.24</v>
          </cell>
          <cell r="J1628">
            <v>4001832.12</v>
          </cell>
          <cell r="K1628">
            <v>683245451.14</v>
          </cell>
          <cell r="L1628">
            <v>0</v>
          </cell>
          <cell r="M1628">
            <v>0</v>
          </cell>
          <cell r="N1628">
            <v>0</v>
          </cell>
          <cell r="O1628">
            <v>0</v>
          </cell>
          <cell r="P1628">
            <v>64334056.39</v>
          </cell>
          <cell r="Q1628">
            <v>14470292.83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76384648.96</v>
          </cell>
          <cell r="W1628">
            <v>0</v>
          </cell>
          <cell r="X1628">
            <v>0</v>
          </cell>
          <cell r="Y1628">
            <v>0</v>
          </cell>
          <cell r="Z1628">
            <v>0</v>
          </cell>
          <cell r="AA1628">
            <v>0</v>
          </cell>
          <cell r="AB1628">
            <v>0</v>
          </cell>
          <cell r="AC1628">
            <v>85418419.68</v>
          </cell>
          <cell r="AD1628">
            <v>0</v>
          </cell>
        </row>
        <row r="1628">
          <cell r="AF1628">
            <v>505825296</v>
          </cell>
          <cell r="AG1628">
            <v>0</v>
          </cell>
          <cell r="AH1628">
            <v>1337060569.61</v>
          </cell>
          <cell r="AI1628">
            <v>201510762.33</v>
          </cell>
          <cell r="AJ1628">
            <v>0</v>
          </cell>
          <cell r="AK1628">
            <v>0</v>
          </cell>
          <cell r="AL1628">
            <v>239152169.81</v>
          </cell>
          <cell r="AM1628">
            <v>0</v>
          </cell>
          <cell r="AN1628">
            <v>3100462465.23</v>
          </cell>
          <cell r="AO1628">
            <v>2299884386.48</v>
          </cell>
          <cell r="AP1628">
            <v>5384011262.98</v>
          </cell>
          <cell r="AQ1628">
            <v>7683895649.46</v>
          </cell>
          <cell r="AR1628">
            <v>2096052137.44</v>
          </cell>
          <cell r="AS1628">
            <v>203832249.04</v>
          </cell>
          <cell r="AT1628">
            <v>0</v>
          </cell>
          <cell r="AU1628">
            <v>203832249.04</v>
          </cell>
          <cell r="AV1628">
            <v>4980989738.32</v>
          </cell>
          <cell r="AW1628">
            <v>5184821987.36</v>
          </cell>
          <cell r="AX1628">
            <v>203832249.04</v>
          </cell>
          <cell r="AY1628">
            <v>4980989738.32</v>
          </cell>
          <cell r="AZ1628">
            <v>0.0393132588808101</v>
          </cell>
          <cell r="BA1628">
            <v>0.96068674111919</v>
          </cell>
          <cell r="BB1628">
            <v>1.04092203753641</v>
          </cell>
          <cell r="BC1628">
            <v>0.0393132588808101</v>
          </cell>
          <cell r="BD1628">
            <v>0</v>
          </cell>
          <cell r="BE1628">
            <v>0.0393132588808101</v>
          </cell>
          <cell r="BF1628">
            <v>0.96068674111919</v>
          </cell>
          <cell r="BG1628">
            <v>2846026446.44</v>
          </cell>
          <cell r="BH1628">
            <v>-2161192160.14</v>
          </cell>
          <cell r="BI1628">
            <v>3894958388.96</v>
          </cell>
          <cell r="BJ1628">
            <v>3.71326130044489</v>
          </cell>
        </row>
        <row r="1629">
          <cell r="A1629" t="str">
            <v>002090.SZ</v>
          </cell>
          <cell r="B1629" t="str">
            <v>金智科技</v>
          </cell>
          <cell r="C1629">
            <v>1237410</v>
          </cell>
          <cell r="D1629">
            <v>203626508.6</v>
          </cell>
          <cell r="E1629">
            <v>0</v>
          </cell>
          <cell r="F1629">
            <v>0</v>
          </cell>
          <cell r="G1629">
            <v>0</v>
          </cell>
          <cell r="H1629">
            <v>0</v>
          </cell>
          <cell r="I1629">
            <v>503495328.28</v>
          </cell>
          <cell r="J1629">
            <v>0</v>
          </cell>
          <cell r="K1629">
            <v>338127342.88</v>
          </cell>
          <cell r="L1629">
            <v>0</v>
          </cell>
          <cell r="M1629">
            <v>0</v>
          </cell>
          <cell r="N1629">
            <v>0</v>
          </cell>
          <cell r="O1629">
            <v>0</v>
          </cell>
          <cell r="P1629">
            <v>10898905.17</v>
          </cell>
          <cell r="Q1629">
            <v>16370470.85</v>
          </cell>
          <cell r="R1629">
            <v>0</v>
          </cell>
          <cell r="S1629">
            <v>0</v>
          </cell>
          <cell r="T1629">
            <v>0</v>
          </cell>
          <cell r="U1629">
            <v>259888.8</v>
          </cell>
          <cell r="V1629">
            <v>8047497.42</v>
          </cell>
          <cell r="W1629">
            <v>0</v>
          </cell>
          <cell r="X1629">
            <v>0</v>
          </cell>
          <cell r="Y1629">
            <v>0</v>
          </cell>
          <cell r="Z1629">
            <v>0</v>
          </cell>
          <cell r="AA1629">
            <v>0</v>
          </cell>
          <cell r="AB1629">
            <v>7815876.55</v>
          </cell>
          <cell r="AC1629">
            <v>6206419.93</v>
          </cell>
          <cell r="AD1629">
            <v>0</v>
          </cell>
        </row>
        <row r="1629">
          <cell r="AF1629">
            <v>404264936</v>
          </cell>
          <cell r="AG1629">
            <v>0</v>
          </cell>
          <cell r="AH1629">
            <v>78306365.78</v>
          </cell>
          <cell r="AI1629">
            <v>192000331.21</v>
          </cell>
          <cell r="AJ1629">
            <v>0</v>
          </cell>
          <cell r="AK1629">
            <v>0</v>
          </cell>
          <cell r="AL1629">
            <v>92963779.23</v>
          </cell>
          <cell r="AM1629">
            <v>0</v>
          </cell>
          <cell r="AN1629">
            <v>767922732.89</v>
          </cell>
          <cell r="AO1629">
            <v>1096085648.48</v>
          </cell>
          <cell r="AP1629">
            <v>1535458145.11</v>
          </cell>
          <cell r="AQ1629">
            <v>2631543793.59</v>
          </cell>
          <cell r="AR1629">
            <v>892199251.08</v>
          </cell>
          <cell r="AS1629">
            <v>203886397.4</v>
          </cell>
          <cell r="AT1629">
            <v>0</v>
          </cell>
          <cell r="AU1629">
            <v>203886397.4</v>
          </cell>
          <cell r="AV1629">
            <v>1151457482.69</v>
          </cell>
          <cell r="AW1629">
            <v>1355343880.09</v>
          </cell>
          <cell r="AX1629">
            <v>203886397.4</v>
          </cell>
          <cell r="AY1629">
            <v>1151457482.69</v>
          </cell>
          <cell r="AZ1629">
            <v>0.150431488565442</v>
          </cell>
          <cell r="BA1629">
            <v>0.849568511434558</v>
          </cell>
          <cell r="BB1629">
            <v>1.17706810756372</v>
          </cell>
          <cell r="BC1629">
            <v>0.150431488565442</v>
          </cell>
          <cell r="BD1629">
            <v>0</v>
          </cell>
          <cell r="BE1629">
            <v>0.150431488565442</v>
          </cell>
          <cell r="BF1629">
            <v>0.849568511434558</v>
          </cell>
          <cell r="BG1629" t="e">
            <v>#N/A</v>
          </cell>
          <cell r="BH1629">
            <v>-153504569.99</v>
          </cell>
          <cell r="BI1629">
            <v>766603107.49</v>
          </cell>
          <cell r="BJ1629" t="e">
            <v>#N/A</v>
          </cell>
        </row>
        <row r="1630">
          <cell r="A1630" t="str">
            <v>002293.SZ</v>
          </cell>
          <cell r="B1630" t="str">
            <v>罗莱生活</v>
          </cell>
          <cell r="C1630">
            <v>57269950.66</v>
          </cell>
          <cell r="D1630">
            <v>203299131.07</v>
          </cell>
          <cell r="E1630">
            <v>0</v>
          </cell>
          <cell r="F1630">
            <v>0</v>
          </cell>
          <cell r="G1630">
            <v>0</v>
          </cell>
          <cell r="H1630">
            <v>0</v>
          </cell>
          <cell r="I1630">
            <v>665021662.02</v>
          </cell>
          <cell r="J1630">
            <v>0</v>
          </cell>
          <cell r="K1630">
            <v>163041538.03</v>
          </cell>
          <cell r="L1630">
            <v>0</v>
          </cell>
          <cell r="M1630">
            <v>0</v>
          </cell>
          <cell r="N1630">
            <v>0</v>
          </cell>
          <cell r="O1630">
            <v>0</v>
          </cell>
          <cell r="P1630">
            <v>113807475.39</v>
          </cell>
          <cell r="Q1630">
            <v>107184583.85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156669219.86</v>
          </cell>
          <cell r="W1630">
            <v>0</v>
          </cell>
          <cell r="X1630">
            <v>0</v>
          </cell>
          <cell r="Y1630">
            <v>0</v>
          </cell>
          <cell r="Z1630">
            <v>0</v>
          </cell>
          <cell r="AA1630">
            <v>11840887.67</v>
          </cell>
          <cell r="AB1630">
            <v>0</v>
          </cell>
          <cell r="AC1630">
            <v>0</v>
          </cell>
          <cell r="AD1630">
            <v>0</v>
          </cell>
        </row>
        <row r="1630">
          <cell r="AF1630">
            <v>838997881</v>
          </cell>
          <cell r="AG1630">
            <v>0</v>
          </cell>
          <cell r="AH1630">
            <v>815527321.56</v>
          </cell>
          <cell r="AI1630">
            <v>81392430</v>
          </cell>
          <cell r="AJ1630">
            <v>24338679.91</v>
          </cell>
          <cell r="AK1630">
            <v>0</v>
          </cell>
          <cell r="AL1630">
            <v>477470823.1</v>
          </cell>
          <cell r="AM1630">
            <v>0</v>
          </cell>
          <cell r="AN1630">
            <v>2212276945.66</v>
          </cell>
          <cell r="AO1630">
            <v>1478134448.55</v>
          </cell>
          <cell r="AP1630">
            <v>4450004081.23</v>
          </cell>
          <cell r="AQ1630">
            <v>5928138529.78</v>
          </cell>
          <cell r="AR1630">
            <v>1262994429.81</v>
          </cell>
          <cell r="AS1630">
            <v>203299131.07</v>
          </cell>
          <cell r="AT1630">
            <v>11840887.67</v>
          </cell>
          <cell r="AU1630">
            <v>215140018.74</v>
          </cell>
          <cell r="AV1630">
            <v>4287219221.23</v>
          </cell>
          <cell r="AW1630">
            <v>4502359239.97</v>
          </cell>
          <cell r="AX1630">
            <v>203299131.07</v>
          </cell>
          <cell r="AY1630">
            <v>4299060108.9</v>
          </cell>
          <cell r="AZ1630">
            <v>0.0477838411537844</v>
          </cell>
          <cell r="BA1630">
            <v>0.952216158846216</v>
          </cell>
          <cell r="BB1630">
            <v>1.050181716315</v>
          </cell>
          <cell r="BC1630">
            <v>0.0451539115904387</v>
          </cell>
          <cell r="BD1630">
            <v>0.00262992956334575</v>
          </cell>
          <cell r="BE1630">
            <v>0.0451539115904387</v>
          </cell>
          <cell r="BF1630">
            <v>0.954846088409561</v>
          </cell>
          <cell r="BG1630">
            <v>1936347504.69</v>
          </cell>
          <cell r="BH1630">
            <v>-1875415879.54</v>
          </cell>
          <cell r="BI1630">
            <v>2718767609.98</v>
          </cell>
          <cell r="BJ1630">
            <v>3.47481818475549</v>
          </cell>
        </row>
        <row r="1631">
          <cell r="A1631" t="str">
            <v>600692.SH</v>
          </cell>
          <cell r="B1631" t="str">
            <v>亚通股份</v>
          </cell>
          <cell r="C1631">
            <v>18572863.68</v>
          </cell>
          <cell r="D1631">
            <v>203094740.38</v>
          </cell>
          <cell r="E1631">
            <v>0</v>
          </cell>
          <cell r="F1631">
            <v>0</v>
          </cell>
          <cell r="G1631">
            <v>38985034.1</v>
          </cell>
          <cell r="H1631">
            <v>0</v>
          </cell>
          <cell r="I1631">
            <v>241945482.4</v>
          </cell>
          <cell r="J1631">
            <v>872715.24</v>
          </cell>
          <cell r="K1631">
            <v>821919283.83</v>
          </cell>
          <cell r="L1631">
            <v>0</v>
          </cell>
          <cell r="M1631">
            <v>0</v>
          </cell>
          <cell r="N1631">
            <v>0</v>
          </cell>
          <cell r="O1631">
            <v>0</v>
          </cell>
          <cell r="P1631">
            <v>2137482</v>
          </cell>
          <cell r="Q1631">
            <v>4873036.74</v>
          </cell>
          <cell r="R1631">
            <v>0</v>
          </cell>
          <cell r="S1631">
            <v>0</v>
          </cell>
          <cell r="T1631">
            <v>0</v>
          </cell>
          <cell r="U1631">
            <v>14000000</v>
          </cell>
          <cell r="V1631">
            <v>21062739.01</v>
          </cell>
          <cell r="W1631">
            <v>0</v>
          </cell>
          <cell r="X1631">
            <v>379453279.29</v>
          </cell>
          <cell r="Y1631">
            <v>0</v>
          </cell>
          <cell r="Z1631">
            <v>0</v>
          </cell>
          <cell r="AA1631">
            <v>0</v>
          </cell>
          <cell r="AB1631">
            <v>0</v>
          </cell>
          <cell r="AC1631">
            <v>7657760.09</v>
          </cell>
          <cell r="AD1631">
            <v>0</v>
          </cell>
        </row>
        <row r="1631">
          <cell r="AF1631">
            <v>351764064</v>
          </cell>
          <cell r="AG1631">
            <v>0</v>
          </cell>
          <cell r="AH1631">
            <v>60763161.14</v>
          </cell>
          <cell r="AI1631">
            <v>0</v>
          </cell>
          <cell r="AJ1631">
            <v>15880444.62</v>
          </cell>
          <cell r="AK1631">
            <v>0</v>
          </cell>
          <cell r="AL1631">
            <v>74168465.03</v>
          </cell>
          <cell r="AM1631">
            <v>0</v>
          </cell>
          <cell r="AN1631">
            <v>392652581.96</v>
          </cell>
          <cell r="AO1631">
            <v>1754574416.76</v>
          </cell>
          <cell r="AP1631">
            <v>895228716.75</v>
          </cell>
          <cell r="AQ1631">
            <v>2649803133.51</v>
          </cell>
          <cell r="AR1631">
            <v>1119041362.99</v>
          </cell>
          <cell r="AS1631">
            <v>256079774.48</v>
          </cell>
          <cell r="AT1631">
            <v>379453279.29</v>
          </cell>
          <cell r="AU1631">
            <v>635533053.77</v>
          </cell>
          <cell r="AV1631">
            <v>895228716.75</v>
          </cell>
          <cell r="AW1631">
            <v>1530761770.52</v>
          </cell>
          <cell r="AX1631">
            <v>256079774.48</v>
          </cell>
          <cell r="AY1631">
            <v>1274681996.04</v>
          </cell>
          <cell r="AZ1631">
            <v>0.415174370048521</v>
          </cell>
          <cell r="BA1631">
            <v>0.584825629951479</v>
          </cell>
          <cell r="BB1631">
            <v>1.70991138005181</v>
          </cell>
          <cell r="BC1631">
            <v>0.16728911017487</v>
          </cell>
          <cell r="BD1631">
            <v>0.247885259873651</v>
          </cell>
          <cell r="BE1631">
            <v>0.16728911017487</v>
          </cell>
          <cell r="BF1631">
            <v>0.83271088982513</v>
          </cell>
          <cell r="BG1631" t="e">
            <v>#N/A</v>
          </cell>
          <cell r="BH1631">
            <v>-611723146.48</v>
          </cell>
          <cell r="BI1631">
            <v>1068147557.87</v>
          </cell>
          <cell r="BJ1631" t="e">
            <v>#N/A</v>
          </cell>
        </row>
        <row r="1632">
          <cell r="A1632" t="str">
            <v>601006.SH</v>
          </cell>
          <cell r="B1632" t="str">
            <v>大秦铁路</v>
          </cell>
          <cell r="C1632">
            <v>0</v>
          </cell>
          <cell r="D1632">
            <v>202156861</v>
          </cell>
          <cell r="E1632">
            <v>0</v>
          </cell>
          <cell r="F1632">
            <v>0</v>
          </cell>
          <cell r="G1632">
            <v>0</v>
          </cell>
          <cell r="H1632">
            <v>0</v>
          </cell>
          <cell r="I1632">
            <v>3593029131</v>
          </cell>
          <cell r="J1632">
            <v>396533692</v>
          </cell>
          <cell r="K1632">
            <v>2875139382</v>
          </cell>
          <cell r="L1632">
            <v>0</v>
          </cell>
          <cell r="M1632">
            <v>0</v>
          </cell>
          <cell r="N1632">
            <v>0</v>
          </cell>
          <cell r="O1632">
            <v>0</v>
          </cell>
          <cell r="P1632">
            <v>1225504853</v>
          </cell>
          <cell r="Q1632">
            <v>1570433466</v>
          </cell>
          <cell r="R1632">
            <v>0</v>
          </cell>
          <cell r="S1632">
            <v>0</v>
          </cell>
          <cell r="T1632">
            <v>0</v>
          </cell>
          <cell r="U1632">
            <v>710964519</v>
          </cell>
          <cell r="V1632">
            <v>280439234</v>
          </cell>
          <cell r="W1632">
            <v>0</v>
          </cell>
          <cell r="X1632">
            <v>11841592829</v>
          </cell>
          <cell r="Y1632">
            <v>29387533121</v>
          </cell>
          <cell r="Z1632">
            <v>0</v>
          </cell>
          <cell r="AA1632">
            <v>2013907835</v>
          </cell>
          <cell r="AB1632">
            <v>0</v>
          </cell>
          <cell r="AC1632">
            <v>251530257</v>
          </cell>
          <cell r="AD1632">
            <v>0</v>
          </cell>
        </row>
        <row r="1632">
          <cell r="AF1632">
            <v>14866896903</v>
          </cell>
          <cell r="AG1632">
            <v>3358263134</v>
          </cell>
          <cell r="AH1632">
            <v>23343088697</v>
          </cell>
          <cell r="AI1632">
            <v>0</v>
          </cell>
          <cell r="AJ1632">
            <v>-508681501</v>
          </cell>
          <cell r="AK1632">
            <v>871215142</v>
          </cell>
          <cell r="AL1632">
            <v>17133996654</v>
          </cell>
          <cell r="AM1632">
            <v>0</v>
          </cell>
          <cell r="AN1632">
            <v>64634013420</v>
          </cell>
          <cell r="AO1632">
            <v>54348765180</v>
          </cell>
          <cell r="AP1632">
            <v>123698792449</v>
          </cell>
          <cell r="AQ1632">
            <v>178047557629</v>
          </cell>
          <cell r="AR1632">
            <v>10192610015</v>
          </cell>
          <cell r="AS1632">
            <v>913121380</v>
          </cell>
          <cell r="AT1632">
            <v>43243033785</v>
          </cell>
          <cell r="AU1632">
            <v>44156155165</v>
          </cell>
          <cell r="AV1632">
            <v>123698792449</v>
          </cell>
          <cell r="AW1632">
            <v>167854947614</v>
          </cell>
          <cell r="AX1632">
            <v>913121380</v>
          </cell>
          <cell r="AY1632">
            <v>166941826234</v>
          </cell>
          <cell r="AZ1632">
            <v>0.263061385992278</v>
          </cell>
          <cell r="BA1632">
            <v>0.736938614007722</v>
          </cell>
          <cell r="BB1632">
            <v>1.3569651270703</v>
          </cell>
          <cell r="BC1632">
            <v>0.00543994319488168</v>
          </cell>
          <cell r="BD1632">
            <v>0.257621442797396</v>
          </cell>
          <cell r="BE1632">
            <v>0.00543994319488168</v>
          </cell>
          <cell r="BF1632">
            <v>0.994560056805118</v>
          </cell>
          <cell r="BG1632">
            <v>40697038254</v>
          </cell>
          <cell r="BH1632">
            <v>-58188911617</v>
          </cell>
          <cell r="BI1632">
            <v>42872856750</v>
          </cell>
          <cell r="BJ1632">
            <v>19.7042431750704</v>
          </cell>
        </row>
        <row r="1633">
          <cell r="A1633" t="str">
            <v>600243.SH</v>
          </cell>
          <cell r="B1633" t="str">
            <v>青海华鼎</v>
          </cell>
          <cell r="C1633">
            <v>0</v>
          </cell>
          <cell r="D1633">
            <v>202124054.22</v>
          </cell>
          <cell r="E1633">
            <v>0</v>
          </cell>
          <cell r="F1633">
            <v>0</v>
          </cell>
          <cell r="G1633">
            <v>0</v>
          </cell>
          <cell r="H1633">
            <v>0</v>
          </cell>
          <cell r="I1633">
            <v>223764372.88</v>
          </cell>
          <cell r="J1633">
            <v>0</v>
          </cell>
          <cell r="K1633">
            <v>62402897.79</v>
          </cell>
          <cell r="L1633">
            <v>0</v>
          </cell>
          <cell r="M1633">
            <v>0</v>
          </cell>
          <cell r="N1633">
            <v>0</v>
          </cell>
          <cell r="O1633">
            <v>0</v>
          </cell>
          <cell r="P1633">
            <v>8270231.32</v>
          </cell>
          <cell r="Q1633">
            <v>24403339.77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80717663.4</v>
          </cell>
          <cell r="W1633">
            <v>0</v>
          </cell>
          <cell r="X1633">
            <v>12000000</v>
          </cell>
          <cell r="Y1633">
            <v>0</v>
          </cell>
          <cell r="Z1633">
            <v>0</v>
          </cell>
          <cell r="AA1633">
            <v>0</v>
          </cell>
          <cell r="AB1633">
            <v>0</v>
          </cell>
          <cell r="AC1633">
            <v>47501473.49</v>
          </cell>
          <cell r="AD1633">
            <v>0</v>
          </cell>
        </row>
        <row r="1633">
          <cell r="AF1633">
            <v>438850000</v>
          </cell>
          <cell r="AG1633">
            <v>0</v>
          </cell>
          <cell r="AH1633">
            <v>1244425489.07</v>
          </cell>
          <cell r="AI1633">
            <v>0</v>
          </cell>
          <cell r="AJ1633">
            <v>0</v>
          </cell>
          <cell r="AK1633">
            <v>0</v>
          </cell>
          <cell r="AL1633">
            <v>41301752.15</v>
          </cell>
          <cell r="AM1633">
            <v>0</v>
          </cell>
          <cell r="AN1633">
            <v>-584554720.96</v>
          </cell>
          <cell r="AO1633">
            <v>661184032.87</v>
          </cell>
          <cell r="AP1633">
            <v>1140022520.26</v>
          </cell>
          <cell r="AQ1633">
            <v>1801206553.13</v>
          </cell>
          <cell r="AR1633">
            <v>447059978.65</v>
          </cell>
          <cell r="AS1633">
            <v>202124054.22</v>
          </cell>
          <cell r="AT1633">
            <v>12000000</v>
          </cell>
          <cell r="AU1633">
            <v>214124054.22</v>
          </cell>
          <cell r="AV1633">
            <v>1140022520.26</v>
          </cell>
          <cell r="AW1633">
            <v>1354146574.48</v>
          </cell>
          <cell r="AX1633">
            <v>202124054.22</v>
          </cell>
          <cell r="AY1633">
            <v>1152022520.26</v>
          </cell>
          <cell r="AZ1633">
            <v>0.158124724646019</v>
          </cell>
          <cell r="BA1633">
            <v>0.841875275353981</v>
          </cell>
          <cell r="BB1633">
            <v>1.18782440733817</v>
          </cell>
          <cell r="BC1633">
            <v>0.149263054701162</v>
          </cell>
          <cell r="BD1633">
            <v>0.00886166994485665</v>
          </cell>
          <cell r="BE1633">
            <v>0.149263054701162</v>
          </cell>
          <cell r="BF1633">
            <v>0.850736945298837</v>
          </cell>
          <cell r="BG1633" t="e">
            <v>#N/A</v>
          </cell>
          <cell r="BH1633">
            <v>-13340548.54</v>
          </cell>
          <cell r="BI1633">
            <v>267832860.58</v>
          </cell>
          <cell r="BJ1633" t="e">
            <v>#N/A</v>
          </cell>
        </row>
        <row r="1634">
          <cell r="A1634" t="str">
            <v>002641.SZ</v>
          </cell>
          <cell r="B1634" t="str">
            <v>公元股份</v>
          </cell>
          <cell r="C1634">
            <v>39464174.3</v>
          </cell>
          <cell r="D1634">
            <v>202112741.3</v>
          </cell>
          <cell r="E1634">
            <v>0</v>
          </cell>
          <cell r="F1634">
            <v>0</v>
          </cell>
          <cell r="G1634">
            <v>0</v>
          </cell>
          <cell r="H1634">
            <v>0</v>
          </cell>
          <cell r="I1634">
            <v>2248108777.99</v>
          </cell>
          <cell r="J1634">
            <v>0</v>
          </cell>
          <cell r="K1634">
            <v>291504295.58</v>
          </cell>
          <cell r="L1634">
            <v>0</v>
          </cell>
          <cell r="M1634">
            <v>0</v>
          </cell>
          <cell r="N1634">
            <v>0</v>
          </cell>
          <cell r="O1634">
            <v>0</v>
          </cell>
          <cell r="P1634">
            <v>151837187.92</v>
          </cell>
          <cell r="Q1634">
            <v>32526186.3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30854086.01</v>
          </cell>
          <cell r="W1634">
            <v>0</v>
          </cell>
          <cell r="X1634">
            <v>0</v>
          </cell>
          <cell r="Y1634">
            <v>0</v>
          </cell>
          <cell r="Z1634">
            <v>0</v>
          </cell>
          <cell r="AA1634">
            <v>0</v>
          </cell>
          <cell r="AB1634">
            <v>0</v>
          </cell>
          <cell r="AC1634">
            <v>146502084.7</v>
          </cell>
          <cell r="AD1634">
            <v>0</v>
          </cell>
        </row>
        <row r="1634">
          <cell r="AF1634">
            <v>1235383866</v>
          </cell>
          <cell r="AG1634">
            <v>0</v>
          </cell>
          <cell r="AH1634">
            <v>1203307700.63</v>
          </cell>
          <cell r="AI1634">
            <v>37852716.29</v>
          </cell>
          <cell r="AJ1634">
            <v>2055816.34</v>
          </cell>
          <cell r="AK1634">
            <v>0</v>
          </cell>
          <cell r="AL1634">
            <v>334579525.23</v>
          </cell>
          <cell r="AM1634">
            <v>0</v>
          </cell>
          <cell r="AN1634">
            <v>2107106454.23</v>
          </cell>
          <cell r="AO1634">
            <v>3142909534.1</v>
          </cell>
          <cell r="AP1634">
            <v>4920286078.72</v>
          </cell>
          <cell r="AQ1634">
            <v>8063195612.82</v>
          </cell>
          <cell r="AR1634">
            <v>2940796792.8</v>
          </cell>
          <cell r="AS1634">
            <v>202112741.3</v>
          </cell>
          <cell r="AT1634">
            <v>0</v>
          </cell>
          <cell r="AU1634">
            <v>202112741.3</v>
          </cell>
          <cell r="AV1634">
            <v>4844580646.14</v>
          </cell>
          <cell r="AW1634">
            <v>5046693387.44</v>
          </cell>
          <cell r="AX1634">
            <v>202112741.3</v>
          </cell>
          <cell r="AY1634">
            <v>4844580646.14</v>
          </cell>
          <cell r="AZ1634">
            <v>0.0400485477883419</v>
          </cell>
          <cell r="BA1634">
            <v>0.959951452211658</v>
          </cell>
          <cell r="BB1634">
            <v>1.04171934705247</v>
          </cell>
          <cell r="BC1634">
            <v>0.0400485477883419</v>
          </cell>
          <cell r="BD1634">
            <v>0</v>
          </cell>
          <cell r="BE1634">
            <v>0.0400485477883419</v>
          </cell>
          <cell r="BF1634">
            <v>0.959951452211658</v>
          </cell>
          <cell r="BG1634">
            <v>995442870.75</v>
          </cell>
          <cell r="BH1634">
            <v>-1346858753.51</v>
          </cell>
          <cell r="BI1634">
            <v>1792967549.93</v>
          </cell>
          <cell r="BJ1634">
            <v>2.24816560131217</v>
          </cell>
        </row>
        <row r="1635">
          <cell r="A1635" t="str">
            <v>600861.SH</v>
          </cell>
          <cell r="B1635" t="str">
            <v>北京城乡</v>
          </cell>
          <cell r="C1635">
            <v>11887067.06</v>
          </cell>
          <cell r="D1635">
            <v>201100000</v>
          </cell>
          <cell r="E1635">
            <v>0</v>
          </cell>
          <cell r="F1635">
            <v>0</v>
          </cell>
          <cell r="G1635">
            <v>0</v>
          </cell>
          <cell r="H1635">
            <v>0</v>
          </cell>
          <cell r="I1635">
            <v>101246972.39</v>
          </cell>
          <cell r="J1635">
            <v>25176090.96</v>
          </cell>
          <cell r="K1635">
            <v>112728314.27</v>
          </cell>
          <cell r="L1635">
            <v>0</v>
          </cell>
          <cell r="M1635">
            <v>0</v>
          </cell>
          <cell r="N1635">
            <v>0</v>
          </cell>
          <cell r="O1635">
            <v>0</v>
          </cell>
          <cell r="P1635">
            <v>48212185.62</v>
          </cell>
          <cell r="Q1635">
            <v>16304163</v>
          </cell>
          <cell r="R1635">
            <v>0</v>
          </cell>
          <cell r="S1635">
            <v>0</v>
          </cell>
          <cell r="T1635">
            <v>0</v>
          </cell>
          <cell r="U1635">
            <v>7288402.72</v>
          </cell>
          <cell r="V1635">
            <v>2463764.86</v>
          </cell>
          <cell r="W1635">
            <v>0</v>
          </cell>
          <cell r="X1635">
            <v>0</v>
          </cell>
          <cell r="Y1635">
            <v>0</v>
          </cell>
          <cell r="Z1635">
            <v>0</v>
          </cell>
          <cell r="AA1635">
            <v>6335990.49</v>
          </cell>
          <cell r="AB1635">
            <v>0</v>
          </cell>
          <cell r="AC1635">
            <v>11140894.64</v>
          </cell>
          <cell r="AD1635">
            <v>2480810.83</v>
          </cell>
        </row>
        <row r="1635">
          <cell r="AF1635">
            <v>316804949</v>
          </cell>
          <cell r="AG1635">
            <v>0</v>
          </cell>
          <cell r="AH1635">
            <v>790585637.69</v>
          </cell>
          <cell r="AI1635">
            <v>0</v>
          </cell>
          <cell r="AJ1635">
            <v>0</v>
          </cell>
          <cell r="AK1635">
            <v>0</v>
          </cell>
          <cell r="AL1635">
            <v>627704273.57</v>
          </cell>
          <cell r="AM1635">
            <v>0</v>
          </cell>
          <cell r="AN1635">
            <v>493833981.08</v>
          </cell>
          <cell r="AO1635">
            <v>546364656.84</v>
          </cell>
          <cell r="AP1635">
            <v>2228928841.34</v>
          </cell>
          <cell r="AQ1635">
            <v>2775293498.18</v>
          </cell>
          <cell r="AR1635">
            <v>329159452.8</v>
          </cell>
          <cell r="AS1635">
            <v>208388402.72</v>
          </cell>
          <cell r="AT1635">
            <v>8816801.32</v>
          </cell>
          <cell r="AU1635">
            <v>217205204.04</v>
          </cell>
          <cell r="AV1635">
            <v>2228928841.34</v>
          </cell>
          <cell r="AW1635">
            <v>2446134045.38</v>
          </cell>
          <cell r="AX1635">
            <v>208388402.72</v>
          </cell>
          <cell r="AY1635">
            <v>2237745642.66</v>
          </cell>
          <cell r="AZ1635">
            <v>0.0887952990353224</v>
          </cell>
          <cell r="BA1635">
            <v>0.911204700964678</v>
          </cell>
          <cell r="BB1635">
            <v>1.09744824509939</v>
          </cell>
          <cell r="BC1635">
            <v>0.0851909171182103</v>
          </cell>
          <cell r="BD1635">
            <v>0.00360438191711212</v>
          </cell>
          <cell r="BE1635">
            <v>0.0851909171182103</v>
          </cell>
          <cell r="BF1635">
            <v>0.91480908288179</v>
          </cell>
          <cell r="BG1635" t="e">
            <v>#N/A</v>
          </cell>
          <cell r="BH1635">
            <v>-662036218.19</v>
          </cell>
          <cell r="BI1635">
            <v>657914181.91</v>
          </cell>
          <cell r="BJ1635" t="e">
            <v>#N/A</v>
          </cell>
        </row>
        <row r="1636">
          <cell r="A1636" t="str">
            <v>600135.SH</v>
          </cell>
          <cell r="B1636" t="str">
            <v>乐凯胶片</v>
          </cell>
          <cell r="C1636">
            <v>33233774.04</v>
          </cell>
          <cell r="D1636">
            <v>200670257.38</v>
          </cell>
          <cell r="E1636">
            <v>0</v>
          </cell>
          <cell r="F1636">
            <v>0</v>
          </cell>
          <cell r="G1636">
            <v>0</v>
          </cell>
          <cell r="H1636">
            <v>0</v>
          </cell>
          <cell r="I1636">
            <v>93813415</v>
          </cell>
          <cell r="J1636">
            <v>0</v>
          </cell>
          <cell r="K1636">
            <v>18004511.7</v>
          </cell>
          <cell r="L1636">
            <v>0</v>
          </cell>
          <cell r="M1636">
            <v>0</v>
          </cell>
          <cell r="N1636">
            <v>0</v>
          </cell>
          <cell r="O1636">
            <v>0</v>
          </cell>
          <cell r="P1636">
            <v>30061785.33</v>
          </cell>
          <cell r="Q1636">
            <v>7702310.44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121578494.57</v>
          </cell>
          <cell r="W1636">
            <v>0</v>
          </cell>
          <cell r="X1636">
            <v>0</v>
          </cell>
          <cell r="Y1636">
            <v>0</v>
          </cell>
          <cell r="Z1636">
            <v>0</v>
          </cell>
          <cell r="AA1636">
            <v>0</v>
          </cell>
          <cell r="AB1636">
            <v>0</v>
          </cell>
          <cell r="AC1636">
            <v>26949430.82</v>
          </cell>
          <cell r="AD1636">
            <v>0</v>
          </cell>
        </row>
        <row r="1636">
          <cell r="AF1636">
            <v>553307099</v>
          </cell>
          <cell r="AG1636">
            <v>0</v>
          </cell>
          <cell r="AH1636">
            <v>1263185547.51</v>
          </cell>
          <cell r="AI1636">
            <v>0</v>
          </cell>
          <cell r="AJ1636">
            <v>176069000</v>
          </cell>
          <cell r="AK1636">
            <v>0</v>
          </cell>
          <cell r="AL1636">
            <v>157661691.84</v>
          </cell>
          <cell r="AM1636">
            <v>0</v>
          </cell>
          <cell r="AN1636">
            <v>459759237.48</v>
          </cell>
          <cell r="AO1636">
            <v>532013979.28</v>
          </cell>
          <cell r="AP1636">
            <v>2609982575.83</v>
          </cell>
          <cell r="AQ1636">
            <v>3141996555.11</v>
          </cell>
          <cell r="AR1636">
            <v>331343721.9</v>
          </cell>
          <cell r="AS1636">
            <v>200670257.38</v>
          </cell>
          <cell r="AT1636">
            <v>0</v>
          </cell>
          <cell r="AU1636">
            <v>200670257.38</v>
          </cell>
          <cell r="AV1636">
            <v>2609982575.83</v>
          </cell>
          <cell r="AW1636">
            <v>2810652833.21</v>
          </cell>
          <cell r="AX1636">
            <v>200670257.38</v>
          </cell>
          <cell r="AY1636">
            <v>2609982575.83</v>
          </cell>
          <cell r="AZ1636">
            <v>0.0713963158341466</v>
          </cell>
          <cell r="BA1636">
            <v>0.928603684165853</v>
          </cell>
          <cell r="BB1636">
            <v>1.07688566936742</v>
          </cell>
          <cell r="BC1636">
            <v>0.0713963158341466</v>
          </cell>
          <cell r="BD1636">
            <v>0</v>
          </cell>
          <cell r="BE1636">
            <v>0.0713963158341466</v>
          </cell>
          <cell r="BF1636">
            <v>0.928603684165853</v>
          </cell>
          <cell r="BG1636" t="e">
            <v>#N/A</v>
          </cell>
          <cell r="BH1636">
            <v>-230804646.31</v>
          </cell>
          <cell r="BI1636">
            <v>1959442548.53</v>
          </cell>
          <cell r="BJ1636" t="e">
            <v>#N/A</v>
          </cell>
        </row>
        <row r="1637">
          <cell r="A1637" t="str">
            <v>605179.SH</v>
          </cell>
          <cell r="B1637" t="str">
            <v>一鸣食品</v>
          </cell>
          <cell r="C1637">
            <v>6924912.4</v>
          </cell>
          <cell r="D1637">
            <v>200433154.45</v>
          </cell>
          <cell r="E1637">
            <v>0</v>
          </cell>
          <cell r="F1637">
            <v>0</v>
          </cell>
          <cell r="G1637">
            <v>0</v>
          </cell>
          <cell r="H1637">
            <v>0</v>
          </cell>
          <cell r="I1637">
            <v>275707035.83</v>
          </cell>
          <cell r="J1637">
            <v>476562.15</v>
          </cell>
          <cell r="K1637">
            <v>303495971.99</v>
          </cell>
          <cell r="L1637">
            <v>0</v>
          </cell>
          <cell r="M1637">
            <v>0</v>
          </cell>
          <cell r="N1637">
            <v>0</v>
          </cell>
          <cell r="O1637">
            <v>0</v>
          </cell>
          <cell r="P1637">
            <v>43769417.66</v>
          </cell>
          <cell r="Q1637">
            <v>16289429.42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34607631.36</v>
          </cell>
          <cell r="W1637">
            <v>0</v>
          </cell>
          <cell r="X1637">
            <v>165930000</v>
          </cell>
          <cell r="Y1637">
            <v>0</v>
          </cell>
          <cell r="Z1637">
            <v>0</v>
          </cell>
          <cell r="AA1637">
            <v>0</v>
          </cell>
          <cell r="AB1637">
            <v>0</v>
          </cell>
          <cell r="AC1637">
            <v>29625566.09</v>
          </cell>
          <cell r="AD1637">
            <v>0</v>
          </cell>
        </row>
        <row r="1637">
          <cell r="AF1637">
            <v>401000000</v>
          </cell>
          <cell r="AG1637">
            <v>0</v>
          </cell>
          <cell r="AH1637">
            <v>461441420.71</v>
          </cell>
          <cell r="AI1637">
            <v>0</v>
          </cell>
          <cell r="AJ1637">
            <v>0</v>
          </cell>
          <cell r="AK1637">
            <v>559965.31</v>
          </cell>
          <cell r="AL1637">
            <v>74946251.8</v>
          </cell>
          <cell r="AM1637">
            <v>0</v>
          </cell>
          <cell r="AN1637">
            <v>321177111.6</v>
          </cell>
          <cell r="AO1637">
            <v>1077259681.35</v>
          </cell>
          <cell r="AP1637">
            <v>1259124749.42</v>
          </cell>
          <cell r="AQ1637">
            <v>2336384430.77</v>
          </cell>
          <cell r="AR1637">
            <v>710896526.9</v>
          </cell>
          <cell r="AS1637">
            <v>200433154.45</v>
          </cell>
          <cell r="AT1637">
            <v>165930000</v>
          </cell>
          <cell r="AU1637">
            <v>366363154.45</v>
          </cell>
          <cell r="AV1637">
            <v>1259124749.42</v>
          </cell>
          <cell r="AW1637">
            <v>1625487903.87</v>
          </cell>
          <cell r="AX1637">
            <v>200433154.45</v>
          </cell>
          <cell r="AY1637">
            <v>1425054749.42</v>
          </cell>
          <cell r="AZ1637">
            <v>0.225386576902697</v>
          </cell>
          <cell r="BA1637">
            <v>0.774613423097303</v>
          </cell>
          <cell r="BB1637">
            <v>1.29096652624671</v>
          </cell>
          <cell r="BC1637">
            <v>0.123306457078397</v>
          </cell>
          <cell r="BD1637">
            <v>0.1020801198243</v>
          </cell>
          <cell r="BE1637">
            <v>0.123306457078397</v>
          </cell>
          <cell r="BF1637">
            <v>0.876693542921603</v>
          </cell>
          <cell r="BG1637" t="e">
            <v>#N/A</v>
          </cell>
          <cell r="BH1637">
            <v>-187643905.56</v>
          </cell>
          <cell r="BI1637">
            <v>-254377922.26</v>
          </cell>
          <cell r="BJ1637" t="e">
            <v>#N/A</v>
          </cell>
        </row>
        <row r="1638">
          <cell r="A1638" t="str">
            <v>600770.SH</v>
          </cell>
          <cell r="B1638" t="str">
            <v>综艺股份</v>
          </cell>
          <cell r="C1638">
            <v>159406014.5</v>
          </cell>
          <cell r="D1638">
            <v>200256089.65</v>
          </cell>
          <cell r="E1638">
            <v>0</v>
          </cell>
          <cell r="F1638">
            <v>0</v>
          </cell>
          <cell r="G1638">
            <v>0</v>
          </cell>
          <cell r="H1638">
            <v>0</v>
          </cell>
          <cell r="I1638">
            <v>52921871.78</v>
          </cell>
          <cell r="J1638">
            <v>361357.08</v>
          </cell>
          <cell r="K1638">
            <v>5779337.57</v>
          </cell>
          <cell r="L1638">
            <v>0</v>
          </cell>
          <cell r="M1638">
            <v>0</v>
          </cell>
          <cell r="N1638">
            <v>0</v>
          </cell>
          <cell r="O1638">
            <v>0</v>
          </cell>
          <cell r="P1638">
            <v>5826992.27</v>
          </cell>
          <cell r="Q1638">
            <v>20469305.46</v>
          </cell>
          <cell r="R1638">
            <v>0</v>
          </cell>
          <cell r="S1638">
            <v>0</v>
          </cell>
          <cell r="T1638">
            <v>0</v>
          </cell>
          <cell r="U1638">
            <v>4097809.07</v>
          </cell>
          <cell r="V1638">
            <v>313776.68</v>
          </cell>
          <cell r="W1638">
            <v>0</v>
          </cell>
          <cell r="X1638">
            <v>130000000</v>
          </cell>
          <cell r="Y1638">
            <v>0</v>
          </cell>
          <cell r="Z1638">
            <v>0</v>
          </cell>
          <cell r="AA1638">
            <v>0</v>
          </cell>
          <cell r="AB1638">
            <v>212194.91</v>
          </cell>
          <cell r="AC1638">
            <v>64708635.48</v>
          </cell>
          <cell r="AD1638">
            <v>0</v>
          </cell>
        </row>
        <row r="1638">
          <cell r="AF1638">
            <v>1300000000</v>
          </cell>
          <cell r="AG1638">
            <v>0</v>
          </cell>
          <cell r="AH1638">
            <v>2227399468.13</v>
          </cell>
          <cell r="AI1638">
            <v>0</v>
          </cell>
          <cell r="AJ1638">
            <v>-305416081.78</v>
          </cell>
          <cell r="AK1638">
            <v>0</v>
          </cell>
          <cell r="AL1638">
            <v>65719160.36</v>
          </cell>
          <cell r="AM1638">
            <v>0</v>
          </cell>
          <cell r="AN1638">
            <v>365324843.47</v>
          </cell>
          <cell r="AO1638">
            <v>644353384.45</v>
          </cell>
          <cell r="AP1638">
            <v>3653027390.18</v>
          </cell>
          <cell r="AQ1638">
            <v>4297380774.63</v>
          </cell>
          <cell r="AR1638">
            <v>309999485.73</v>
          </cell>
          <cell r="AS1638">
            <v>204353898.72</v>
          </cell>
          <cell r="AT1638">
            <v>130000000</v>
          </cell>
          <cell r="AU1638">
            <v>334353898.72</v>
          </cell>
          <cell r="AV1638">
            <v>3653027390.18</v>
          </cell>
          <cell r="AW1638">
            <v>3987381288.9</v>
          </cell>
          <cell r="AX1638">
            <v>204353898.72</v>
          </cell>
          <cell r="AY1638">
            <v>3783027390.18</v>
          </cell>
          <cell r="AZ1638">
            <v>0.0838530038877316</v>
          </cell>
          <cell r="BA1638">
            <v>0.916146996112268</v>
          </cell>
          <cell r="BB1638">
            <v>1.09152789262375</v>
          </cell>
          <cell r="BC1638">
            <v>0.0512501523967313</v>
          </cell>
          <cell r="BD1638">
            <v>0.0326028514910003</v>
          </cell>
          <cell r="BE1638">
            <v>0.0512501523967313</v>
          </cell>
          <cell r="BF1638">
            <v>0.948749847603269</v>
          </cell>
          <cell r="BG1638">
            <v>1923752175.85</v>
          </cell>
          <cell r="BH1638">
            <v>-1772254190.74</v>
          </cell>
          <cell r="BI1638">
            <v>2006295526.78</v>
          </cell>
          <cell r="BJ1638">
            <v>24.3059617058849</v>
          </cell>
        </row>
        <row r="1639">
          <cell r="A1639" t="str">
            <v>603535.SH</v>
          </cell>
          <cell r="B1639" t="str">
            <v>嘉诚国际</v>
          </cell>
          <cell r="C1639">
            <v>154292.57</v>
          </cell>
          <cell r="D1639">
            <v>200165000</v>
          </cell>
          <cell r="E1639">
            <v>0</v>
          </cell>
          <cell r="F1639">
            <v>0</v>
          </cell>
          <cell r="G1639">
            <v>0</v>
          </cell>
          <cell r="H1639">
            <v>0</v>
          </cell>
          <cell r="I1639">
            <v>431516241.3</v>
          </cell>
          <cell r="J1639">
            <v>0</v>
          </cell>
          <cell r="K1639">
            <v>8842909.76</v>
          </cell>
          <cell r="L1639">
            <v>0</v>
          </cell>
          <cell r="M1639">
            <v>0</v>
          </cell>
          <cell r="N1639">
            <v>0</v>
          </cell>
          <cell r="O1639">
            <v>0</v>
          </cell>
          <cell r="P1639">
            <v>6955240.87</v>
          </cell>
          <cell r="Q1639">
            <v>30743357.25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1309007</v>
          </cell>
          <cell r="W1639">
            <v>0</v>
          </cell>
          <cell r="X1639">
            <v>0</v>
          </cell>
          <cell r="Y1639">
            <v>0</v>
          </cell>
          <cell r="Z1639">
            <v>0</v>
          </cell>
          <cell r="AA1639">
            <v>0</v>
          </cell>
          <cell r="AB1639">
            <v>0</v>
          </cell>
          <cell r="AC1639">
            <v>22843156.09</v>
          </cell>
          <cell r="AD1639">
            <v>0</v>
          </cell>
        </row>
        <row r="1639">
          <cell r="AF1639">
            <v>160860576</v>
          </cell>
          <cell r="AG1639">
            <v>0</v>
          </cell>
          <cell r="AH1639">
            <v>750248408.5</v>
          </cell>
          <cell r="AI1639">
            <v>0</v>
          </cell>
          <cell r="AJ1639">
            <v>-698198.47</v>
          </cell>
          <cell r="AK1639">
            <v>16866088.81</v>
          </cell>
          <cell r="AL1639">
            <v>79568280.53</v>
          </cell>
          <cell r="AM1639">
            <v>0</v>
          </cell>
          <cell r="AN1639">
            <v>1008177385.01</v>
          </cell>
          <cell r="AO1639">
            <v>702529204.84</v>
          </cell>
          <cell r="AP1639">
            <v>2015022540.38</v>
          </cell>
          <cell r="AQ1639">
            <v>2717551745.22</v>
          </cell>
          <cell r="AR1639">
            <v>502364204.84</v>
          </cell>
          <cell r="AS1639">
            <v>200165000</v>
          </cell>
          <cell r="AT1639">
            <v>0</v>
          </cell>
          <cell r="AU1639">
            <v>200165000</v>
          </cell>
          <cell r="AV1639">
            <v>2015022540.38</v>
          </cell>
          <cell r="AW1639">
            <v>2215187540.38</v>
          </cell>
          <cell r="AX1639">
            <v>200165000</v>
          </cell>
          <cell r="AY1639">
            <v>2015022540.38</v>
          </cell>
          <cell r="AZ1639">
            <v>0.0903602951674525</v>
          </cell>
          <cell r="BA1639">
            <v>0.909639704832547</v>
          </cell>
          <cell r="BB1639">
            <v>1.09933635777705</v>
          </cell>
          <cell r="BC1639">
            <v>0.0903602951674525</v>
          </cell>
          <cell r="BD1639">
            <v>0</v>
          </cell>
          <cell r="BE1639">
            <v>0.0903602951674525</v>
          </cell>
          <cell r="BF1639">
            <v>0.909639704832547</v>
          </cell>
          <cell r="BG1639" t="e">
            <v>#N/A</v>
          </cell>
          <cell r="BH1639">
            <v>-173406854.71</v>
          </cell>
          <cell r="BI1639">
            <v>628973250.78</v>
          </cell>
          <cell r="BJ1639" t="e">
            <v>#N/A</v>
          </cell>
        </row>
        <row r="1640">
          <cell r="A1640" t="str">
            <v>000050.SZ</v>
          </cell>
          <cell r="B1640" t="str">
            <v>深天马A</v>
          </cell>
          <cell r="C1640">
            <v>44120016.67</v>
          </cell>
          <cell r="D1640">
            <v>200135000</v>
          </cell>
          <cell r="E1640">
            <v>0</v>
          </cell>
          <cell r="F1640">
            <v>0</v>
          </cell>
          <cell r="G1640">
            <v>0</v>
          </cell>
          <cell r="H1640">
            <v>0</v>
          </cell>
          <cell r="I1640">
            <v>7835867312.46</v>
          </cell>
          <cell r="J1640">
            <v>0</v>
          </cell>
          <cell r="K1640">
            <v>278215054.37</v>
          </cell>
          <cell r="L1640">
            <v>0</v>
          </cell>
          <cell r="M1640">
            <v>0</v>
          </cell>
          <cell r="N1640">
            <v>0</v>
          </cell>
          <cell r="O1640">
            <v>0</v>
          </cell>
          <cell r="P1640">
            <v>625594418.05</v>
          </cell>
          <cell r="Q1640">
            <v>339471111.45</v>
          </cell>
          <cell r="R1640">
            <v>0</v>
          </cell>
          <cell r="S1640">
            <v>0</v>
          </cell>
          <cell r="T1640">
            <v>0</v>
          </cell>
          <cell r="U1640">
            <v>7357179946.03</v>
          </cell>
          <cell r="V1640">
            <v>170001838.91</v>
          </cell>
          <cell r="W1640">
            <v>0</v>
          </cell>
          <cell r="X1640">
            <v>18783110657.94</v>
          </cell>
          <cell r="Y1640">
            <v>2999028681.56</v>
          </cell>
          <cell r="Z1640">
            <v>0</v>
          </cell>
          <cell r="AA1640">
            <v>209266415.46</v>
          </cell>
          <cell r="AB1640">
            <v>9935316.3</v>
          </cell>
          <cell r="AC1640">
            <v>729923643.36</v>
          </cell>
          <cell r="AD1640">
            <v>1000000000</v>
          </cell>
        </row>
        <row r="1640">
          <cell r="AF1640">
            <v>2457747661</v>
          </cell>
          <cell r="AG1640">
            <v>0</v>
          </cell>
          <cell r="AH1640">
            <v>26235208505.79</v>
          </cell>
          <cell r="AI1640">
            <v>0</v>
          </cell>
          <cell r="AJ1640">
            <v>-93500965.96</v>
          </cell>
          <cell r="AK1640">
            <v>0</v>
          </cell>
          <cell r="AL1640">
            <v>200839707</v>
          </cell>
          <cell r="AM1640">
            <v>0</v>
          </cell>
          <cell r="AN1640">
            <v>5961671432.01</v>
          </cell>
          <cell r="AO1640">
            <v>40581849412.56</v>
          </cell>
          <cell r="AP1640">
            <v>34761966339.84</v>
          </cell>
          <cell r="AQ1640">
            <v>75343815752.4</v>
          </cell>
          <cell r="AR1640">
            <v>10033128711.57</v>
          </cell>
          <cell r="AS1640">
            <v>7557314946.03</v>
          </cell>
          <cell r="AT1640">
            <v>22991405754.96</v>
          </cell>
          <cell r="AU1640">
            <v>30548720700.99</v>
          </cell>
          <cell r="AV1640">
            <v>34761966339.84</v>
          </cell>
          <cell r="AW1640">
            <v>65310687040.83</v>
          </cell>
          <cell r="AX1640">
            <v>7557314946.03</v>
          </cell>
          <cell r="AY1640">
            <v>57753372094.8</v>
          </cell>
          <cell r="AZ1640">
            <v>0.467744592579343</v>
          </cell>
          <cell r="BA1640">
            <v>0.532255407420657</v>
          </cell>
          <cell r="BB1640">
            <v>1.87879725796693</v>
          </cell>
          <cell r="BC1640">
            <v>0.115713297293985</v>
          </cell>
          <cell r="BD1640">
            <v>0.352031295285358</v>
          </cell>
          <cell r="BE1640">
            <v>0.115713297293985</v>
          </cell>
          <cell r="BF1640">
            <v>0.884286702706015</v>
          </cell>
          <cell r="BG1640">
            <v>-5417166734.97001</v>
          </cell>
          <cell r="BH1640">
            <v>3147841951.09</v>
          </cell>
          <cell r="BI1640">
            <v>-3805843947.22</v>
          </cell>
          <cell r="BJ1640">
            <v>-2.36193764288182</v>
          </cell>
        </row>
        <row r="1641">
          <cell r="A1641" t="str">
            <v>603355.SH</v>
          </cell>
          <cell r="B1641" t="str">
            <v>莱克电气</v>
          </cell>
          <cell r="C1641">
            <v>0</v>
          </cell>
          <cell r="D1641">
            <v>200100000</v>
          </cell>
          <cell r="E1641">
            <v>0</v>
          </cell>
          <cell r="F1641">
            <v>0</v>
          </cell>
          <cell r="G1641">
            <v>0</v>
          </cell>
          <cell r="H1641">
            <v>0</v>
          </cell>
          <cell r="I1641">
            <v>2160961307.18</v>
          </cell>
          <cell r="J1641">
            <v>0</v>
          </cell>
          <cell r="K1641">
            <v>258930272.92</v>
          </cell>
          <cell r="L1641">
            <v>0</v>
          </cell>
          <cell r="M1641">
            <v>0</v>
          </cell>
          <cell r="N1641">
            <v>0</v>
          </cell>
          <cell r="O1641">
            <v>0</v>
          </cell>
          <cell r="P1641">
            <v>108768964.08</v>
          </cell>
          <cell r="Q1641">
            <v>9728340.73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500387500</v>
          </cell>
          <cell r="Y1641">
            <v>0</v>
          </cell>
          <cell r="Z1641">
            <v>0</v>
          </cell>
          <cell r="AA1641">
            <v>0</v>
          </cell>
          <cell r="AB1641">
            <v>261634207.65</v>
          </cell>
          <cell r="AC1641">
            <v>2193723.63</v>
          </cell>
          <cell r="AD1641">
            <v>0</v>
          </cell>
        </row>
        <row r="1641">
          <cell r="AF1641">
            <v>574847700</v>
          </cell>
          <cell r="AG1641">
            <v>0</v>
          </cell>
          <cell r="AH1641">
            <v>822278740.93</v>
          </cell>
          <cell r="AI1641">
            <v>81820540</v>
          </cell>
          <cell r="AJ1641">
            <v>2337623.38</v>
          </cell>
          <cell r="AK1641">
            <v>0</v>
          </cell>
          <cell r="AL1641">
            <v>205431250</v>
          </cell>
          <cell r="AM1641">
            <v>0</v>
          </cell>
          <cell r="AN1641">
            <v>1681699406.13</v>
          </cell>
          <cell r="AO1641">
            <v>3502704316.19</v>
          </cell>
          <cell r="AP1641">
            <v>3368415260.44</v>
          </cell>
          <cell r="AQ1641">
            <v>6871119576.63</v>
          </cell>
          <cell r="AR1641">
            <v>2802216816.19</v>
          </cell>
          <cell r="AS1641">
            <v>200100000</v>
          </cell>
          <cell r="AT1641">
            <v>500387500</v>
          </cell>
          <cell r="AU1641">
            <v>700487500</v>
          </cell>
          <cell r="AV1641">
            <v>3204774180.44</v>
          </cell>
          <cell r="AW1641">
            <v>3905261680.44</v>
          </cell>
          <cell r="AX1641">
            <v>200100000</v>
          </cell>
          <cell r="AY1641">
            <v>3705161680.44</v>
          </cell>
          <cell r="AZ1641">
            <v>0.179370182415299</v>
          </cell>
          <cell r="BA1641">
            <v>0.820629817584701</v>
          </cell>
          <cell r="BB1641">
            <v>1.21857624299252</v>
          </cell>
          <cell r="BC1641">
            <v>0.0512385638591714</v>
          </cell>
          <cell r="BD1641">
            <v>0.128131618556128</v>
          </cell>
          <cell r="BE1641">
            <v>0.0512385638591714</v>
          </cell>
          <cell r="BF1641">
            <v>0.948761436140829</v>
          </cell>
          <cell r="BG1641">
            <v>2549521796.35</v>
          </cell>
          <cell r="BH1641">
            <v>-2870950698.92</v>
          </cell>
          <cell r="BI1641">
            <v>2350226274.7</v>
          </cell>
          <cell r="BJ1641">
            <v>-11.7926697762303</v>
          </cell>
        </row>
        <row r="1642">
          <cell r="A1642" t="str">
            <v>000419.SZ</v>
          </cell>
          <cell r="B1642" t="str">
            <v>通程控股</v>
          </cell>
          <cell r="C1642">
            <v>240354974.33</v>
          </cell>
          <cell r="D1642">
            <v>200000000</v>
          </cell>
          <cell r="E1642">
            <v>0</v>
          </cell>
          <cell r="F1642">
            <v>0</v>
          </cell>
          <cell r="G1642">
            <v>0</v>
          </cell>
          <cell r="H1642">
            <v>0</v>
          </cell>
          <cell r="I1642">
            <v>609468471.1</v>
          </cell>
          <cell r="J1642">
            <v>0</v>
          </cell>
          <cell r="K1642">
            <v>69150180.48</v>
          </cell>
          <cell r="L1642">
            <v>0</v>
          </cell>
          <cell r="M1642">
            <v>0</v>
          </cell>
          <cell r="N1642">
            <v>0</v>
          </cell>
          <cell r="O1642">
            <v>0</v>
          </cell>
          <cell r="P1642">
            <v>827028.24</v>
          </cell>
          <cell r="Q1642">
            <v>23055014.9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8989523.46</v>
          </cell>
          <cell r="W1642">
            <v>0</v>
          </cell>
          <cell r="X1642">
            <v>199000000</v>
          </cell>
          <cell r="Y1642">
            <v>0</v>
          </cell>
          <cell r="Z1642">
            <v>0</v>
          </cell>
          <cell r="AA1642">
            <v>0</v>
          </cell>
          <cell r="AB1642">
            <v>0</v>
          </cell>
          <cell r="AC1642">
            <v>27039679.26</v>
          </cell>
          <cell r="AD1642">
            <v>0</v>
          </cell>
        </row>
        <row r="1642">
          <cell r="AF1642">
            <v>543582655</v>
          </cell>
          <cell r="AG1642">
            <v>0</v>
          </cell>
          <cell r="AH1642">
            <v>417395463.29</v>
          </cell>
          <cell r="AI1642">
            <v>0</v>
          </cell>
          <cell r="AJ1642">
            <v>636470765.37</v>
          </cell>
          <cell r="AK1642">
            <v>0</v>
          </cell>
          <cell r="AL1642">
            <v>170779117.88</v>
          </cell>
          <cell r="AM1642">
            <v>0</v>
          </cell>
          <cell r="AN1642">
            <v>1238757054.69</v>
          </cell>
          <cell r="AO1642">
            <v>1377884871.77</v>
          </cell>
          <cell r="AP1642">
            <v>3006985056.23</v>
          </cell>
          <cell r="AQ1642">
            <v>4384869928</v>
          </cell>
          <cell r="AR1642">
            <v>978884871.77</v>
          </cell>
          <cell r="AS1642">
            <v>200000000</v>
          </cell>
          <cell r="AT1642">
            <v>199000000</v>
          </cell>
          <cell r="AU1642">
            <v>399000000</v>
          </cell>
          <cell r="AV1642">
            <v>3006985056.23</v>
          </cell>
          <cell r="AW1642">
            <v>3405985056.23</v>
          </cell>
          <cell r="AX1642">
            <v>200000000</v>
          </cell>
          <cell r="AY1642">
            <v>3205985056.23</v>
          </cell>
          <cell r="AZ1642">
            <v>0.117146726545431</v>
          </cell>
          <cell r="BA1642">
            <v>0.882853273454569</v>
          </cell>
          <cell r="BB1642">
            <v>1.13269104852162</v>
          </cell>
          <cell r="BC1642">
            <v>0.0587201636819203</v>
          </cell>
          <cell r="BD1642">
            <v>0.0584265628635107</v>
          </cell>
          <cell r="BE1642">
            <v>0.0587201636819203</v>
          </cell>
          <cell r="BF1642">
            <v>0.94127983631808</v>
          </cell>
          <cell r="BG1642">
            <v>1458441456.75</v>
          </cell>
          <cell r="BH1642">
            <v>-923504518.28</v>
          </cell>
          <cell r="BI1642">
            <v>1808868004.9</v>
          </cell>
          <cell r="BJ1642">
            <v>5.16190344153296</v>
          </cell>
        </row>
        <row r="1643">
          <cell r="A1643" t="str">
            <v>000548.SZ</v>
          </cell>
          <cell r="B1643" t="str">
            <v>湖南投资</v>
          </cell>
          <cell r="C1643">
            <v>0</v>
          </cell>
          <cell r="D1643">
            <v>200000000</v>
          </cell>
          <cell r="E1643">
            <v>0</v>
          </cell>
          <cell r="F1643">
            <v>0</v>
          </cell>
          <cell r="G1643">
            <v>0</v>
          </cell>
          <cell r="H1643">
            <v>0</v>
          </cell>
          <cell r="I1643">
            <v>84551909.57</v>
          </cell>
          <cell r="J1643">
            <v>2479713.26</v>
          </cell>
          <cell r="K1643">
            <v>81814923.67</v>
          </cell>
          <cell r="L1643">
            <v>0</v>
          </cell>
          <cell r="M1643">
            <v>0</v>
          </cell>
          <cell r="N1643">
            <v>0</v>
          </cell>
          <cell r="O1643">
            <v>0</v>
          </cell>
          <cell r="P1643">
            <v>15438341.48</v>
          </cell>
          <cell r="Q1643">
            <v>14544674.94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4994160.51</v>
          </cell>
          <cell r="W1643">
            <v>0</v>
          </cell>
          <cell r="X1643">
            <v>400000000</v>
          </cell>
          <cell r="Y1643">
            <v>0</v>
          </cell>
          <cell r="Z1643">
            <v>0</v>
          </cell>
          <cell r="AA1643">
            <v>0</v>
          </cell>
          <cell r="AB1643">
            <v>514824.37</v>
          </cell>
          <cell r="AC1643">
            <v>4971267.21</v>
          </cell>
          <cell r="AD1643">
            <v>0</v>
          </cell>
        </row>
        <row r="1643">
          <cell r="AF1643">
            <v>499215811</v>
          </cell>
          <cell r="AG1643">
            <v>0</v>
          </cell>
          <cell r="AH1643">
            <v>478268073.88</v>
          </cell>
          <cell r="AI1643">
            <v>0</v>
          </cell>
          <cell r="AJ1643">
            <v>0</v>
          </cell>
          <cell r="AK1643">
            <v>0</v>
          </cell>
          <cell r="AL1643">
            <v>132627405.65</v>
          </cell>
          <cell r="AM1643">
            <v>0</v>
          </cell>
          <cell r="AN1643">
            <v>711756992.61</v>
          </cell>
          <cell r="AO1643">
            <v>809309815.01</v>
          </cell>
          <cell r="AP1643">
            <v>1821868283.14</v>
          </cell>
          <cell r="AQ1643">
            <v>2631178098.15</v>
          </cell>
          <cell r="AR1643">
            <v>209309815.01</v>
          </cell>
          <cell r="AS1643">
            <v>200000000</v>
          </cell>
          <cell r="AT1643">
            <v>400000000</v>
          </cell>
          <cell r="AU1643">
            <v>600000000</v>
          </cell>
          <cell r="AV1643">
            <v>1821868283.14</v>
          </cell>
          <cell r="AW1643">
            <v>2421868283.14</v>
          </cell>
          <cell r="AX1643">
            <v>200000000</v>
          </cell>
          <cell r="AY1643">
            <v>2221868283.14</v>
          </cell>
          <cell r="AZ1643">
            <v>0.247742622576521</v>
          </cell>
          <cell r="BA1643">
            <v>0.752257377423479</v>
          </cell>
          <cell r="BB1643">
            <v>1.32933226048916</v>
          </cell>
          <cell r="BC1643">
            <v>0.0825808741921737</v>
          </cell>
          <cell r="BD1643">
            <v>0.165161748384347</v>
          </cell>
          <cell r="BE1643">
            <v>0.0825808741921737</v>
          </cell>
          <cell r="BF1643">
            <v>0.917419125807826</v>
          </cell>
          <cell r="BG1643" t="e">
            <v>#N/A</v>
          </cell>
          <cell r="BH1643">
            <v>-639724707.12</v>
          </cell>
          <cell r="BI1643">
            <v>1665936671.95</v>
          </cell>
          <cell r="BJ1643" t="e">
            <v>#N/A</v>
          </cell>
        </row>
        <row r="1644">
          <cell r="A1644" t="str">
            <v>002699.SZ</v>
          </cell>
          <cell r="B1644" t="str">
            <v>美盛文化</v>
          </cell>
          <cell r="C1644">
            <v>4223595.64</v>
          </cell>
          <cell r="D1644">
            <v>200000000</v>
          </cell>
          <cell r="E1644">
            <v>0</v>
          </cell>
          <cell r="F1644">
            <v>0</v>
          </cell>
          <cell r="G1644">
            <v>0</v>
          </cell>
          <cell r="H1644">
            <v>0</v>
          </cell>
          <cell r="I1644">
            <v>222250408.4</v>
          </cell>
          <cell r="J1644">
            <v>0</v>
          </cell>
          <cell r="K1644">
            <v>16887348.87</v>
          </cell>
          <cell r="L1644">
            <v>0</v>
          </cell>
          <cell r="M1644">
            <v>0</v>
          </cell>
          <cell r="N1644">
            <v>0</v>
          </cell>
          <cell r="O1644">
            <v>0</v>
          </cell>
          <cell r="P1644">
            <v>15575702.44</v>
          </cell>
          <cell r="Q1644">
            <v>7854926.92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12663.37</v>
          </cell>
          <cell r="W1644">
            <v>0</v>
          </cell>
          <cell r="X1644">
            <v>0</v>
          </cell>
          <cell r="Y1644">
            <v>0</v>
          </cell>
          <cell r="Z1644">
            <v>0</v>
          </cell>
          <cell r="AA1644">
            <v>0</v>
          </cell>
          <cell r="AB1644">
            <v>0</v>
          </cell>
          <cell r="AC1644">
            <v>19588643.93</v>
          </cell>
          <cell r="AD1644">
            <v>0</v>
          </cell>
        </row>
        <row r="1644">
          <cell r="AF1644">
            <v>909572725</v>
          </cell>
          <cell r="AG1644">
            <v>0</v>
          </cell>
          <cell r="AH1644">
            <v>1859002230.23</v>
          </cell>
          <cell r="AI1644">
            <v>0</v>
          </cell>
          <cell r="AJ1644">
            <v>-14799698.58</v>
          </cell>
          <cell r="AK1644">
            <v>0</v>
          </cell>
          <cell r="AL1644">
            <v>67441880.92</v>
          </cell>
          <cell r="AM1644">
            <v>0</v>
          </cell>
          <cell r="AN1644">
            <v>-548443211.16</v>
          </cell>
          <cell r="AO1644">
            <v>486393289.57</v>
          </cell>
          <cell r="AP1644">
            <v>2272773926.41</v>
          </cell>
          <cell r="AQ1644">
            <v>2759167215.98</v>
          </cell>
          <cell r="AR1644">
            <v>286393289.57</v>
          </cell>
          <cell r="AS1644">
            <v>200000000</v>
          </cell>
          <cell r="AT1644">
            <v>0</v>
          </cell>
          <cell r="AU1644">
            <v>200000000</v>
          </cell>
          <cell r="AV1644">
            <v>2272773926.41</v>
          </cell>
          <cell r="AW1644">
            <v>2472773926.41</v>
          </cell>
          <cell r="AX1644">
            <v>200000000</v>
          </cell>
          <cell r="AY1644">
            <v>2272773926.41</v>
          </cell>
          <cell r="AZ1644">
            <v>0.080880826938499</v>
          </cell>
          <cell r="BA1644">
            <v>0.919119173061501</v>
          </cell>
          <cell r="BB1644">
            <v>1.08799819360649</v>
          </cell>
          <cell r="BC1644">
            <v>0.080880826938499</v>
          </cell>
          <cell r="BD1644">
            <v>0</v>
          </cell>
          <cell r="BE1644">
            <v>0.080880826938499</v>
          </cell>
          <cell r="BF1644">
            <v>0.919119173061501</v>
          </cell>
          <cell r="BG1644" t="e">
            <v>#N/A</v>
          </cell>
          <cell r="BH1644">
            <v>-547222104.3</v>
          </cell>
          <cell r="BI1644">
            <v>1391086179.72</v>
          </cell>
          <cell r="BJ1644" t="e">
            <v>#N/A</v>
          </cell>
        </row>
        <row r="1645">
          <cell r="A1645" t="str">
            <v>002920.SZ</v>
          </cell>
          <cell r="B1645" t="str">
            <v>德赛西威</v>
          </cell>
          <cell r="C1645">
            <v>12811127.14</v>
          </cell>
          <cell r="D1645">
            <v>200000000</v>
          </cell>
          <cell r="E1645">
            <v>0</v>
          </cell>
          <cell r="F1645">
            <v>0</v>
          </cell>
          <cell r="G1645">
            <v>0</v>
          </cell>
          <cell r="H1645">
            <v>0</v>
          </cell>
          <cell r="I1645">
            <v>2143436453.64</v>
          </cell>
          <cell r="J1645">
            <v>0</v>
          </cell>
          <cell r="K1645">
            <v>132122097.36</v>
          </cell>
          <cell r="L1645">
            <v>0</v>
          </cell>
          <cell r="M1645">
            <v>0</v>
          </cell>
          <cell r="N1645">
            <v>0</v>
          </cell>
          <cell r="O1645">
            <v>0</v>
          </cell>
          <cell r="P1645">
            <v>232445585</v>
          </cell>
          <cell r="Q1645">
            <v>51385495.95</v>
          </cell>
          <cell r="R1645">
            <v>0</v>
          </cell>
          <cell r="S1645">
            <v>0</v>
          </cell>
          <cell r="T1645">
            <v>0</v>
          </cell>
          <cell r="U1645">
            <v>6164758.28</v>
          </cell>
          <cell r="V1645">
            <v>56530600</v>
          </cell>
          <cell r="W1645">
            <v>0</v>
          </cell>
          <cell r="X1645">
            <v>0</v>
          </cell>
          <cell r="Y1645">
            <v>0</v>
          </cell>
          <cell r="Z1645">
            <v>0</v>
          </cell>
          <cell r="AA1645">
            <v>0</v>
          </cell>
          <cell r="AB1645">
            <v>290063313.6</v>
          </cell>
          <cell r="AC1645">
            <v>42888696.19</v>
          </cell>
          <cell r="AD1645">
            <v>1635835.92</v>
          </cell>
        </row>
        <row r="1645">
          <cell r="AF1645">
            <v>550000000</v>
          </cell>
          <cell r="AG1645">
            <v>0</v>
          </cell>
          <cell r="AH1645">
            <v>2070195115.37</v>
          </cell>
          <cell r="AI1645">
            <v>0</v>
          </cell>
          <cell r="AJ1645">
            <v>56630244.81</v>
          </cell>
          <cell r="AK1645">
            <v>0</v>
          </cell>
          <cell r="AL1645">
            <v>275000000</v>
          </cell>
          <cell r="AM1645">
            <v>0</v>
          </cell>
          <cell r="AN1645">
            <v>2010203985.78</v>
          </cell>
          <cell r="AO1645">
            <v>3169483963.08</v>
          </cell>
          <cell r="AP1645">
            <v>4962029345.96</v>
          </cell>
          <cell r="AQ1645">
            <v>8131513309.04</v>
          </cell>
          <cell r="AR1645">
            <v>2961683368.88</v>
          </cell>
          <cell r="AS1645">
            <v>206164758.28</v>
          </cell>
          <cell r="AT1645">
            <v>1635835.92</v>
          </cell>
          <cell r="AU1645">
            <v>207800594.2</v>
          </cell>
          <cell r="AV1645">
            <v>4962029345.96</v>
          </cell>
          <cell r="AW1645">
            <v>5169829940.16</v>
          </cell>
          <cell r="AX1645">
            <v>206164758.28</v>
          </cell>
          <cell r="AY1645">
            <v>4963665181.88</v>
          </cell>
          <cell r="AZ1645">
            <v>0.0401948606830902</v>
          </cell>
          <cell r="BA1645">
            <v>0.95980513931691</v>
          </cell>
          <cell r="BB1645">
            <v>1.04187814696606</v>
          </cell>
          <cell r="BC1645">
            <v>0.0398784410060536</v>
          </cell>
          <cell r="BD1645">
            <v>0.000316419677036683</v>
          </cell>
          <cell r="BE1645">
            <v>0.0398784410060536</v>
          </cell>
          <cell r="BF1645">
            <v>0.960121558993946</v>
          </cell>
          <cell r="BG1645" t="e">
            <v>#N/A</v>
          </cell>
          <cell r="BH1645">
            <v>-507629054.77</v>
          </cell>
          <cell r="BI1645">
            <v>2969873809.17</v>
          </cell>
          <cell r="BJ1645" t="e">
            <v>#N/A</v>
          </cell>
        </row>
        <row r="1646">
          <cell r="A1646" t="str">
            <v>003012.SZ</v>
          </cell>
          <cell r="B1646" t="str">
            <v>东鹏控股</v>
          </cell>
          <cell r="C1646">
            <v>5794790.02</v>
          </cell>
          <cell r="D1646">
            <v>200000000</v>
          </cell>
          <cell r="E1646">
            <v>0</v>
          </cell>
          <cell r="F1646">
            <v>0</v>
          </cell>
          <cell r="G1646">
            <v>0</v>
          </cell>
          <cell r="H1646">
            <v>0</v>
          </cell>
          <cell r="I1646">
            <v>3871687149.09</v>
          </cell>
          <cell r="J1646">
            <v>0</v>
          </cell>
          <cell r="K1646">
            <v>310470098.02</v>
          </cell>
          <cell r="L1646">
            <v>0</v>
          </cell>
          <cell r="M1646">
            <v>0</v>
          </cell>
          <cell r="N1646">
            <v>0</v>
          </cell>
          <cell r="O1646">
            <v>0</v>
          </cell>
          <cell r="P1646">
            <v>110514735.3</v>
          </cell>
          <cell r="Q1646">
            <v>68005686.67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34916580.26</v>
          </cell>
          <cell r="W1646">
            <v>0</v>
          </cell>
          <cell r="X1646">
            <v>0</v>
          </cell>
          <cell r="Y1646">
            <v>0</v>
          </cell>
          <cell r="Z1646">
            <v>0</v>
          </cell>
          <cell r="AA1646">
            <v>0</v>
          </cell>
          <cell r="AB1646">
            <v>0</v>
          </cell>
          <cell r="AC1646">
            <v>191018987.86</v>
          </cell>
          <cell r="AD1646">
            <v>0</v>
          </cell>
        </row>
        <row r="1646">
          <cell r="AF1646">
            <v>1190660000</v>
          </cell>
          <cell r="AG1646">
            <v>0</v>
          </cell>
          <cell r="AH1646">
            <v>2449275712.42</v>
          </cell>
          <cell r="AI1646">
            <v>160529400</v>
          </cell>
          <cell r="AJ1646">
            <v>0</v>
          </cell>
          <cell r="AK1646">
            <v>0</v>
          </cell>
          <cell r="AL1646">
            <v>344875109.88</v>
          </cell>
          <cell r="AM1646">
            <v>0</v>
          </cell>
          <cell r="AN1646">
            <v>3725279896.01</v>
          </cell>
          <cell r="AO1646">
            <v>4792408027.22</v>
          </cell>
          <cell r="AP1646">
            <v>7870620118.31</v>
          </cell>
          <cell r="AQ1646">
            <v>12663028145.53</v>
          </cell>
          <cell r="AR1646">
            <v>4592408027.22</v>
          </cell>
          <cell r="AS1646">
            <v>200000000</v>
          </cell>
          <cell r="AT1646">
            <v>0</v>
          </cell>
          <cell r="AU1646">
            <v>200000000</v>
          </cell>
          <cell r="AV1646">
            <v>7549561318.31</v>
          </cell>
          <cell r="AW1646">
            <v>7749561318.31</v>
          </cell>
          <cell r="AX1646">
            <v>200000000</v>
          </cell>
          <cell r="AY1646">
            <v>7549561318.31</v>
          </cell>
          <cell r="AZ1646">
            <v>0.0258079124462771</v>
          </cell>
          <cell r="BA1646">
            <v>0.974192087553723</v>
          </cell>
          <cell r="BB1646">
            <v>1.02649160548109</v>
          </cell>
          <cell r="BC1646">
            <v>0.0258079124462771</v>
          </cell>
          <cell r="BD1646">
            <v>0</v>
          </cell>
          <cell r="BE1646">
            <v>0.0258079124462771</v>
          </cell>
          <cell r="BF1646">
            <v>0.974192087553723</v>
          </cell>
          <cell r="BG1646">
            <v>2901926773.95</v>
          </cell>
          <cell r="BH1646">
            <v>-3499112913.52</v>
          </cell>
          <cell r="BI1646">
            <v>2130150833.59</v>
          </cell>
          <cell r="BJ1646">
            <v>-2.76006379856358</v>
          </cell>
        </row>
        <row r="1647">
          <cell r="A1647" t="str">
            <v>603605.SH</v>
          </cell>
          <cell r="B1647" t="str">
            <v>珀莱雅</v>
          </cell>
          <cell r="C1647">
            <v>5781937.93</v>
          </cell>
          <cell r="D1647">
            <v>200000000</v>
          </cell>
          <cell r="E1647">
            <v>0</v>
          </cell>
          <cell r="F1647">
            <v>0</v>
          </cell>
          <cell r="G1647">
            <v>0</v>
          </cell>
          <cell r="H1647">
            <v>0</v>
          </cell>
          <cell r="I1647">
            <v>602880247.86</v>
          </cell>
          <cell r="J1647">
            <v>0</v>
          </cell>
          <cell r="K1647">
            <v>49240151.14</v>
          </cell>
          <cell r="L1647">
            <v>0</v>
          </cell>
          <cell r="M1647">
            <v>0</v>
          </cell>
          <cell r="N1647">
            <v>0</v>
          </cell>
          <cell r="O1647">
            <v>0</v>
          </cell>
          <cell r="P1647">
            <v>65849995.93</v>
          </cell>
          <cell r="Q1647">
            <v>70285767.83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2062864.84</v>
          </cell>
          <cell r="W1647">
            <v>0</v>
          </cell>
          <cell r="X1647">
            <v>0</v>
          </cell>
          <cell r="Y1647">
            <v>0</v>
          </cell>
          <cell r="Z1647">
            <v>0</v>
          </cell>
          <cell r="AA1647">
            <v>0</v>
          </cell>
          <cell r="AB1647">
            <v>7089282.95</v>
          </cell>
          <cell r="AC1647">
            <v>6936035.83</v>
          </cell>
          <cell r="AD1647">
            <v>0</v>
          </cell>
        </row>
        <row r="1647">
          <cell r="AF1647">
            <v>201116925</v>
          </cell>
          <cell r="AG1647">
            <v>0</v>
          </cell>
          <cell r="AH1647">
            <v>836092076.05</v>
          </cell>
          <cell r="AI1647">
            <v>7361933.6</v>
          </cell>
          <cell r="AJ1647">
            <v>-1002437.91</v>
          </cell>
          <cell r="AK1647">
            <v>0</v>
          </cell>
          <cell r="AL1647">
            <v>100634780</v>
          </cell>
          <cell r="AM1647">
            <v>0</v>
          </cell>
          <cell r="AN1647">
            <v>1485164468.73</v>
          </cell>
          <cell r="AO1647">
            <v>1010126284.31</v>
          </cell>
          <cell r="AP1647">
            <v>2629367745.47</v>
          </cell>
          <cell r="AQ1647">
            <v>3639494029.78</v>
          </cell>
          <cell r="AR1647">
            <v>810126284.31</v>
          </cell>
          <cell r="AS1647">
            <v>200000000</v>
          </cell>
          <cell r="AT1647">
            <v>0</v>
          </cell>
          <cell r="AU1647">
            <v>200000000</v>
          </cell>
          <cell r="AV1647">
            <v>2614643878.27</v>
          </cell>
          <cell r="AW1647">
            <v>2814643878.27</v>
          </cell>
          <cell r="AX1647">
            <v>200000000</v>
          </cell>
          <cell r="AY1647">
            <v>2614643878.27</v>
          </cell>
          <cell r="AZ1647">
            <v>0.0710569466866013</v>
          </cell>
          <cell r="BA1647">
            <v>0.928943053313399</v>
          </cell>
          <cell r="BB1647">
            <v>1.07649225260166</v>
          </cell>
          <cell r="BC1647">
            <v>0.0710569466866013</v>
          </cell>
          <cell r="BD1647">
            <v>0</v>
          </cell>
          <cell r="BE1647">
            <v>0.0710569466866013</v>
          </cell>
          <cell r="BF1647">
            <v>0.928943053313399</v>
          </cell>
          <cell r="BG1647">
            <v>1251762398.76</v>
          </cell>
          <cell r="BH1647">
            <v>-1311673460</v>
          </cell>
          <cell r="BI1647">
            <v>1259494114.18</v>
          </cell>
          <cell r="BJ1647">
            <v>162.899698936408</v>
          </cell>
        </row>
        <row r="1648">
          <cell r="A1648" t="str">
            <v>600202.SH</v>
          </cell>
          <cell r="B1648" t="str">
            <v>哈空调</v>
          </cell>
          <cell r="C1648">
            <v>0</v>
          </cell>
          <cell r="D1648">
            <v>199700000</v>
          </cell>
          <cell r="E1648">
            <v>0</v>
          </cell>
          <cell r="F1648">
            <v>0</v>
          </cell>
          <cell r="G1648">
            <v>0</v>
          </cell>
          <cell r="H1648">
            <v>0</v>
          </cell>
          <cell r="I1648">
            <v>701306312.56</v>
          </cell>
          <cell r="J1648">
            <v>316977.45</v>
          </cell>
          <cell r="K1648">
            <v>80623196.41</v>
          </cell>
          <cell r="L1648">
            <v>0</v>
          </cell>
          <cell r="M1648">
            <v>0</v>
          </cell>
          <cell r="N1648">
            <v>0</v>
          </cell>
          <cell r="O1648">
            <v>0</v>
          </cell>
          <cell r="P1648">
            <v>6484110.61</v>
          </cell>
          <cell r="Q1648">
            <v>19735767.53</v>
          </cell>
          <cell r="R1648">
            <v>0</v>
          </cell>
          <cell r="S1648">
            <v>0</v>
          </cell>
          <cell r="T1648">
            <v>0</v>
          </cell>
          <cell r="U1648">
            <v>150000000</v>
          </cell>
          <cell r="V1648">
            <v>10001476.76</v>
          </cell>
          <cell r="W1648">
            <v>0</v>
          </cell>
          <cell r="X1648">
            <v>130000000</v>
          </cell>
          <cell r="Y1648">
            <v>0</v>
          </cell>
          <cell r="Z1648">
            <v>0</v>
          </cell>
          <cell r="AA1648">
            <v>0</v>
          </cell>
          <cell r="AB1648">
            <v>12317192.03</v>
          </cell>
          <cell r="AC1648">
            <v>0</v>
          </cell>
          <cell r="AD1648">
            <v>28333298.97</v>
          </cell>
        </row>
        <row r="1648">
          <cell r="AF1648">
            <v>383340672</v>
          </cell>
          <cell r="AG1648">
            <v>0</v>
          </cell>
          <cell r="AH1648">
            <v>81889052.87</v>
          </cell>
          <cell r="AI1648">
            <v>0</v>
          </cell>
          <cell r="AJ1648">
            <v>841061.08</v>
          </cell>
          <cell r="AK1648">
            <v>0</v>
          </cell>
          <cell r="AL1648">
            <v>143031352.4</v>
          </cell>
          <cell r="AM1648">
            <v>0</v>
          </cell>
          <cell r="AN1648">
            <v>152558493.66</v>
          </cell>
          <cell r="AO1648">
            <v>1338818332.32</v>
          </cell>
          <cell r="AP1648">
            <v>761660632.01</v>
          </cell>
          <cell r="AQ1648">
            <v>2100478964.33</v>
          </cell>
          <cell r="AR1648">
            <v>830785033.35</v>
          </cell>
          <cell r="AS1648">
            <v>349700000</v>
          </cell>
          <cell r="AT1648">
            <v>158333298.97</v>
          </cell>
          <cell r="AU1648">
            <v>508033298.97</v>
          </cell>
          <cell r="AV1648">
            <v>761660632.01</v>
          </cell>
          <cell r="AW1648">
            <v>1269693930.98</v>
          </cell>
          <cell r="AX1648">
            <v>349700000</v>
          </cell>
          <cell r="AY1648">
            <v>919993930.98</v>
          </cell>
          <cell r="AZ1648">
            <v>0.400122648911049</v>
          </cell>
          <cell r="BA1648">
            <v>0.599877351088951</v>
          </cell>
          <cell r="BB1648">
            <v>1.66700742774287</v>
          </cell>
          <cell r="BC1648">
            <v>0.275420706886492</v>
          </cell>
          <cell r="BD1648">
            <v>0.124701942024557</v>
          </cell>
          <cell r="BE1648">
            <v>0.275420706886492</v>
          </cell>
          <cell r="BF1648">
            <v>0.724579293113508</v>
          </cell>
          <cell r="BG1648" t="e">
            <v>#N/A</v>
          </cell>
          <cell r="BH1648">
            <v>32129487.02</v>
          </cell>
          <cell r="BI1648">
            <v>384655634.79</v>
          </cell>
          <cell r="BJ1648" t="e">
            <v>#N/A</v>
          </cell>
        </row>
        <row r="1649">
          <cell r="A1649" t="str">
            <v>000801.SZ</v>
          </cell>
          <cell r="B1649" t="str">
            <v>四川九洲</v>
          </cell>
          <cell r="C1649">
            <v>1139202.84</v>
          </cell>
          <cell r="D1649">
            <v>199663552.78</v>
          </cell>
          <cell r="E1649">
            <v>0</v>
          </cell>
          <cell r="F1649">
            <v>0</v>
          </cell>
          <cell r="G1649">
            <v>0</v>
          </cell>
          <cell r="H1649">
            <v>0</v>
          </cell>
          <cell r="I1649">
            <v>1686255422.25</v>
          </cell>
          <cell r="J1649">
            <v>0</v>
          </cell>
          <cell r="K1649">
            <v>97453860.32</v>
          </cell>
          <cell r="L1649">
            <v>0</v>
          </cell>
          <cell r="M1649">
            <v>0</v>
          </cell>
          <cell r="N1649">
            <v>0</v>
          </cell>
          <cell r="O1649">
            <v>0</v>
          </cell>
          <cell r="P1649">
            <v>67617868.4</v>
          </cell>
          <cell r="Q1649">
            <v>14718868.47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1651247.16</v>
          </cell>
          <cell r="W1649">
            <v>0</v>
          </cell>
          <cell r="X1649">
            <v>30033900</v>
          </cell>
          <cell r="Y1649">
            <v>0</v>
          </cell>
          <cell r="Z1649">
            <v>0</v>
          </cell>
          <cell r="AA1649">
            <v>0</v>
          </cell>
          <cell r="AB1649">
            <v>13776920.59</v>
          </cell>
          <cell r="AC1649">
            <v>128178963.62</v>
          </cell>
          <cell r="AD1649">
            <v>0</v>
          </cell>
        </row>
        <row r="1649">
          <cell r="AF1649">
            <v>1022806646</v>
          </cell>
          <cell r="AG1649">
            <v>0</v>
          </cell>
          <cell r="AH1649">
            <v>299929774.57</v>
          </cell>
          <cell r="AI1649">
            <v>0</v>
          </cell>
          <cell r="AJ1649">
            <v>-709244.76</v>
          </cell>
          <cell r="AK1649">
            <v>19140748.82</v>
          </cell>
          <cell r="AL1649">
            <v>68646395.65</v>
          </cell>
          <cell r="AM1649">
            <v>0</v>
          </cell>
          <cell r="AN1649">
            <v>1260536177.64</v>
          </cell>
          <cell r="AO1649">
            <v>2240489806.43</v>
          </cell>
          <cell r="AP1649">
            <v>2670350497.92</v>
          </cell>
          <cell r="AQ1649">
            <v>4910840304.35</v>
          </cell>
          <cell r="AR1649">
            <v>2010792353.65</v>
          </cell>
          <cell r="AS1649">
            <v>199663552.78</v>
          </cell>
          <cell r="AT1649">
            <v>30033900</v>
          </cell>
          <cell r="AU1649">
            <v>229697452.78</v>
          </cell>
          <cell r="AV1649">
            <v>2670350497.92</v>
          </cell>
          <cell r="AW1649">
            <v>2900047950.7</v>
          </cell>
          <cell r="AX1649">
            <v>199663552.78</v>
          </cell>
          <cell r="AY1649">
            <v>2700384397.92</v>
          </cell>
          <cell r="AZ1649">
            <v>0.0792047085719933</v>
          </cell>
          <cell r="BA1649">
            <v>0.920795291428007</v>
          </cell>
          <cell r="BB1649">
            <v>1.08601771676</v>
          </cell>
          <cell r="BC1649">
            <v>0.0688483625699382</v>
          </cell>
          <cell r="BD1649">
            <v>0.0103563460020551</v>
          </cell>
          <cell r="BE1649">
            <v>0.0688483625699382</v>
          </cell>
          <cell r="BF1649">
            <v>0.931151637430062</v>
          </cell>
          <cell r="BG1649">
            <v>1143739671.31</v>
          </cell>
          <cell r="BH1649">
            <v>-1450744305.34</v>
          </cell>
          <cell r="BI1649">
            <v>2343477597.55</v>
          </cell>
          <cell r="BJ1649">
            <v>1.95332459389235</v>
          </cell>
        </row>
        <row r="1650">
          <cell r="A1650" t="str">
            <v>002170.SZ</v>
          </cell>
          <cell r="B1650" t="str">
            <v>芭田股份</v>
          </cell>
          <cell r="C1650">
            <v>97588.34</v>
          </cell>
          <cell r="D1650">
            <v>199000000</v>
          </cell>
          <cell r="E1650">
            <v>0</v>
          </cell>
          <cell r="F1650">
            <v>0</v>
          </cell>
          <cell r="G1650">
            <v>0</v>
          </cell>
          <cell r="H1650">
            <v>0</v>
          </cell>
          <cell r="I1650">
            <v>520746530.14</v>
          </cell>
          <cell r="J1650">
            <v>0</v>
          </cell>
          <cell r="K1650">
            <v>167851968.32</v>
          </cell>
          <cell r="L1650">
            <v>0</v>
          </cell>
          <cell r="M1650">
            <v>0</v>
          </cell>
          <cell r="N1650">
            <v>0</v>
          </cell>
          <cell r="O1650">
            <v>0</v>
          </cell>
          <cell r="P1650">
            <v>18749796.87</v>
          </cell>
          <cell r="Q1650">
            <v>17215218.77</v>
          </cell>
          <cell r="R1650">
            <v>0</v>
          </cell>
          <cell r="S1650">
            <v>0</v>
          </cell>
          <cell r="T1650">
            <v>0</v>
          </cell>
          <cell r="U1650">
            <v>200000000</v>
          </cell>
          <cell r="V1650">
            <v>15106677.15</v>
          </cell>
          <cell r="W1650">
            <v>0</v>
          </cell>
          <cell r="X1650">
            <v>50000000</v>
          </cell>
          <cell r="Y1650">
            <v>0</v>
          </cell>
          <cell r="Z1650">
            <v>0</v>
          </cell>
          <cell r="AA1650">
            <v>0</v>
          </cell>
          <cell r="AB1650">
            <v>0</v>
          </cell>
          <cell r="AC1650">
            <v>26435801.74</v>
          </cell>
          <cell r="AD1650">
            <v>465000</v>
          </cell>
        </row>
        <row r="1650">
          <cell r="AF1650">
            <v>886862627</v>
          </cell>
          <cell r="AG1650">
            <v>0</v>
          </cell>
          <cell r="AH1650">
            <v>493077879.26</v>
          </cell>
          <cell r="AI1650">
            <v>0</v>
          </cell>
          <cell r="AJ1650">
            <v>-2429167.65</v>
          </cell>
          <cell r="AK1650">
            <v>5009525.47</v>
          </cell>
          <cell r="AL1650">
            <v>110635017.51</v>
          </cell>
          <cell r="AM1650">
            <v>0</v>
          </cell>
          <cell r="AN1650">
            <v>548720743.48</v>
          </cell>
          <cell r="AO1650">
            <v>1215668581.33</v>
          </cell>
          <cell r="AP1650">
            <v>2041876625.07</v>
          </cell>
          <cell r="AQ1650">
            <v>3257545206.4</v>
          </cell>
          <cell r="AR1650">
            <v>766203581.33</v>
          </cell>
          <cell r="AS1650">
            <v>399000000</v>
          </cell>
          <cell r="AT1650">
            <v>50465000</v>
          </cell>
          <cell r="AU1650">
            <v>449465000</v>
          </cell>
          <cell r="AV1650">
            <v>2041876625.07</v>
          </cell>
          <cell r="AW1650">
            <v>2491341625.07</v>
          </cell>
          <cell r="AX1650">
            <v>399000000</v>
          </cell>
          <cell r="AY1650">
            <v>2092341625.07</v>
          </cell>
          <cell r="AZ1650">
            <v>0.180410825828582</v>
          </cell>
          <cell r="BA1650">
            <v>0.819589174171418</v>
          </cell>
          <cell r="BB1650">
            <v>1.22012348566094</v>
          </cell>
          <cell r="BC1650">
            <v>0.160154671677671</v>
          </cell>
          <cell r="BD1650">
            <v>0.0202561541509114</v>
          </cell>
          <cell r="BE1650">
            <v>0.160154671677671</v>
          </cell>
          <cell r="BF1650">
            <v>0.839845328322329</v>
          </cell>
          <cell r="BG1650" t="e">
            <v>#N/A</v>
          </cell>
          <cell r="BH1650">
            <v>32131886.38</v>
          </cell>
          <cell r="BI1650">
            <v>-218117139.09</v>
          </cell>
          <cell r="BJ1650" t="e">
            <v>#N/A</v>
          </cell>
        </row>
        <row r="1651">
          <cell r="A1651" t="str">
            <v>603866.SH</v>
          </cell>
          <cell r="B1651" t="str">
            <v>桃李面包</v>
          </cell>
          <cell r="C1651">
            <v>2986511.43</v>
          </cell>
          <cell r="D1651">
            <v>198876600</v>
          </cell>
          <cell r="E1651">
            <v>0</v>
          </cell>
          <cell r="F1651">
            <v>0</v>
          </cell>
          <cell r="G1651">
            <v>0</v>
          </cell>
          <cell r="H1651">
            <v>0</v>
          </cell>
          <cell r="I1651">
            <v>501331710.22</v>
          </cell>
          <cell r="J1651">
            <v>0</v>
          </cell>
          <cell r="K1651">
            <v>6978238.84</v>
          </cell>
          <cell r="L1651">
            <v>0</v>
          </cell>
          <cell r="M1651">
            <v>0</v>
          </cell>
          <cell r="N1651">
            <v>0</v>
          </cell>
          <cell r="O1651">
            <v>0</v>
          </cell>
          <cell r="P1651">
            <v>75571877.33</v>
          </cell>
          <cell r="Q1651">
            <v>105528268.58</v>
          </cell>
          <cell r="R1651">
            <v>0</v>
          </cell>
          <cell r="S1651">
            <v>0</v>
          </cell>
          <cell r="T1651">
            <v>0</v>
          </cell>
          <cell r="U1651">
            <v>25530402.62</v>
          </cell>
          <cell r="V1651">
            <v>948856.02</v>
          </cell>
          <cell r="W1651">
            <v>0</v>
          </cell>
          <cell r="X1651">
            <v>0</v>
          </cell>
          <cell r="Y1651">
            <v>0</v>
          </cell>
          <cell r="Z1651">
            <v>0</v>
          </cell>
          <cell r="AA1651">
            <v>0</v>
          </cell>
          <cell r="AB1651">
            <v>0</v>
          </cell>
          <cell r="AC1651">
            <v>977727.33</v>
          </cell>
          <cell r="AD1651">
            <v>0</v>
          </cell>
        </row>
        <row r="1651">
          <cell r="AF1651">
            <v>952213783</v>
          </cell>
          <cell r="AG1651">
            <v>0</v>
          </cell>
          <cell r="AH1651">
            <v>1776613125.64</v>
          </cell>
          <cell r="AI1651">
            <v>54999974.1</v>
          </cell>
          <cell r="AJ1651">
            <v>0</v>
          </cell>
          <cell r="AK1651">
            <v>0</v>
          </cell>
          <cell r="AL1651">
            <v>340076351</v>
          </cell>
          <cell r="AM1651">
            <v>0</v>
          </cell>
          <cell r="AN1651">
            <v>1720627817</v>
          </cell>
          <cell r="AO1651">
            <v>918730192.37</v>
          </cell>
          <cell r="AP1651">
            <v>4844531050.74</v>
          </cell>
          <cell r="AQ1651">
            <v>5763261243.11</v>
          </cell>
          <cell r="AR1651">
            <v>694323189.75</v>
          </cell>
          <cell r="AS1651">
            <v>224407002.62</v>
          </cell>
          <cell r="AT1651">
            <v>0</v>
          </cell>
          <cell r="AU1651">
            <v>224407002.62</v>
          </cell>
          <cell r="AV1651">
            <v>4734531102.54</v>
          </cell>
          <cell r="AW1651">
            <v>4958938105.16</v>
          </cell>
          <cell r="AX1651">
            <v>224407002.62</v>
          </cell>
          <cell r="AY1651">
            <v>4734531102.54</v>
          </cell>
          <cell r="AZ1651">
            <v>0.0452530356018145</v>
          </cell>
          <cell r="BA1651">
            <v>0.954746964398186</v>
          </cell>
          <cell r="BB1651">
            <v>1.0473979360912</v>
          </cell>
          <cell r="BC1651">
            <v>0.0452530356018145</v>
          </cell>
          <cell r="BD1651">
            <v>0</v>
          </cell>
          <cell r="BE1651">
            <v>0.0452530356018145</v>
          </cell>
          <cell r="BF1651">
            <v>0.954746964398186</v>
          </cell>
          <cell r="BG1651" t="e">
            <v>#N/A</v>
          </cell>
          <cell r="BH1651">
            <v>-622416097.14</v>
          </cell>
          <cell r="BI1651">
            <v>682819543.97</v>
          </cell>
          <cell r="BJ1651" t="e">
            <v>#N/A</v>
          </cell>
        </row>
        <row r="1652">
          <cell r="A1652" t="str">
            <v>000430.SZ</v>
          </cell>
          <cell r="B1652" t="str">
            <v>张家界</v>
          </cell>
          <cell r="C1652">
            <v>4375100</v>
          </cell>
          <cell r="D1652">
            <v>198247502.11</v>
          </cell>
          <cell r="E1652">
            <v>0</v>
          </cell>
          <cell r="F1652">
            <v>0</v>
          </cell>
          <cell r="G1652">
            <v>0</v>
          </cell>
          <cell r="H1652">
            <v>0</v>
          </cell>
          <cell r="I1652">
            <v>134230377.11</v>
          </cell>
          <cell r="J1652">
            <v>2702213.54</v>
          </cell>
          <cell r="K1652">
            <v>1578694.82</v>
          </cell>
          <cell r="L1652">
            <v>0</v>
          </cell>
          <cell r="M1652">
            <v>0</v>
          </cell>
          <cell r="N1652">
            <v>0</v>
          </cell>
          <cell r="O1652">
            <v>0</v>
          </cell>
          <cell r="P1652">
            <v>10804078.32</v>
          </cell>
          <cell r="Q1652">
            <v>5622990.82</v>
          </cell>
          <cell r="R1652">
            <v>0</v>
          </cell>
          <cell r="S1652">
            <v>0</v>
          </cell>
          <cell r="T1652">
            <v>0</v>
          </cell>
          <cell r="U1652">
            <v>110895574.23</v>
          </cell>
          <cell r="V1652">
            <v>103092.07</v>
          </cell>
          <cell r="W1652">
            <v>0</v>
          </cell>
          <cell r="X1652">
            <v>715881252</v>
          </cell>
          <cell r="Y1652">
            <v>0</v>
          </cell>
          <cell r="Z1652">
            <v>0</v>
          </cell>
          <cell r="AA1652">
            <v>1939885.53</v>
          </cell>
          <cell r="AB1652">
            <v>0</v>
          </cell>
          <cell r="AC1652">
            <v>253021019.68</v>
          </cell>
          <cell r="AD1652">
            <v>0</v>
          </cell>
        </row>
        <row r="1652">
          <cell r="AF1652">
            <v>404817686</v>
          </cell>
          <cell r="AG1652">
            <v>0</v>
          </cell>
          <cell r="AH1652">
            <v>852239535.83</v>
          </cell>
          <cell r="AI1652">
            <v>0</v>
          </cell>
          <cell r="AJ1652">
            <v>13125300</v>
          </cell>
          <cell r="AK1652">
            <v>7061404.55</v>
          </cell>
          <cell r="AL1652">
            <v>47228138.87</v>
          </cell>
          <cell r="AM1652">
            <v>0</v>
          </cell>
          <cell r="AN1652">
            <v>128713979.44</v>
          </cell>
          <cell r="AO1652">
            <v>1439401780.23</v>
          </cell>
          <cell r="AP1652">
            <v>1453186044.69</v>
          </cell>
          <cell r="AQ1652">
            <v>2892587824.92</v>
          </cell>
          <cell r="AR1652">
            <v>412437566.36</v>
          </cell>
          <cell r="AS1652">
            <v>309143076.34</v>
          </cell>
          <cell r="AT1652">
            <v>717821137.53</v>
          </cell>
          <cell r="AU1652">
            <v>1026964213.87</v>
          </cell>
          <cell r="AV1652">
            <v>1453186044.69</v>
          </cell>
          <cell r="AW1652">
            <v>2480150258.56</v>
          </cell>
          <cell r="AX1652">
            <v>309143076.34</v>
          </cell>
          <cell r="AY1652">
            <v>2171007182.22</v>
          </cell>
          <cell r="AZ1652">
            <v>0.414073385402974</v>
          </cell>
          <cell r="BA1652">
            <v>0.585926614597026</v>
          </cell>
          <cell r="BB1652">
            <v>1.7066983732899</v>
          </cell>
          <cell r="BC1652">
            <v>0.124646914142811</v>
          </cell>
          <cell r="BD1652">
            <v>0.289426471260162</v>
          </cell>
          <cell r="BE1652">
            <v>0.124646914142811</v>
          </cell>
          <cell r="BF1652">
            <v>0.875353085857188</v>
          </cell>
          <cell r="BG1652" t="e">
            <v>#N/A</v>
          </cell>
          <cell r="BH1652">
            <v>-445379487.3</v>
          </cell>
          <cell r="BI1652">
            <v>150015066.57</v>
          </cell>
          <cell r="BJ1652" t="e">
            <v>#N/A</v>
          </cell>
        </row>
        <row r="1653">
          <cell r="A1653" t="str">
            <v>603616.SH</v>
          </cell>
          <cell r="B1653" t="str">
            <v>韩建河山</v>
          </cell>
          <cell r="C1653">
            <v>2684292.47</v>
          </cell>
          <cell r="D1653">
            <v>198030914.62</v>
          </cell>
          <cell r="E1653">
            <v>0</v>
          </cell>
          <cell r="F1653">
            <v>0</v>
          </cell>
          <cell r="G1653">
            <v>0</v>
          </cell>
          <cell r="H1653">
            <v>0</v>
          </cell>
          <cell r="I1653">
            <v>605293446.76</v>
          </cell>
          <cell r="J1653">
            <v>0</v>
          </cell>
          <cell r="K1653">
            <v>107610002.32</v>
          </cell>
          <cell r="L1653">
            <v>0</v>
          </cell>
          <cell r="M1653">
            <v>0</v>
          </cell>
          <cell r="N1653">
            <v>0</v>
          </cell>
          <cell r="O1653">
            <v>0</v>
          </cell>
          <cell r="P1653">
            <v>13019574.43</v>
          </cell>
          <cell r="Q1653">
            <v>8791857.32</v>
          </cell>
          <cell r="R1653">
            <v>0</v>
          </cell>
          <cell r="S1653">
            <v>0</v>
          </cell>
          <cell r="T1653">
            <v>0</v>
          </cell>
          <cell r="U1653">
            <v>121001649.89</v>
          </cell>
          <cell r="V1653">
            <v>56802451.08</v>
          </cell>
          <cell r="W1653">
            <v>0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B1653">
            <v>4180000</v>
          </cell>
          <cell r="AC1653">
            <v>1097396.77</v>
          </cell>
          <cell r="AD1653">
            <v>0</v>
          </cell>
        </row>
        <row r="1653">
          <cell r="AF1653">
            <v>381368000</v>
          </cell>
          <cell r="AG1653">
            <v>0</v>
          </cell>
          <cell r="AH1653">
            <v>493248432.69</v>
          </cell>
          <cell r="AI1653">
            <v>0</v>
          </cell>
          <cell r="AJ1653">
            <v>722833.03</v>
          </cell>
          <cell r="AK1653">
            <v>0</v>
          </cell>
          <cell r="AL1653">
            <v>34700882.59</v>
          </cell>
          <cell r="AM1653">
            <v>0</v>
          </cell>
          <cell r="AN1653">
            <v>204597676.76</v>
          </cell>
          <cell r="AO1653">
            <v>1118511585.66</v>
          </cell>
          <cell r="AP1653">
            <v>1114637825.07</v>
          </cell>
          <cell r="AQ1653">
            <v>2233149410.73</v>
          </cell>
          <cell r="AR1653">
            <v>799479021.15</v>
          </cell>
          <cell r="AS1653">
            <v>319032564.51</v>
          </cell>
          <cell r="AT1653">
            <v>0</v>
          </cell>
          <cell r="AU1653">
            <v>319032564.51</v>
          </cell>
          <cell r="AV1653">
            <v>1114637825.07</v>
          </cell>
          <cell r="AW1653">
            <v>1433670389.58</v>
          </cell>
          <cell r="AX1653">
            <v>319032564.51</v>
          </cell>
          <cell r="AY1653">
            <v>1114637825.07</v>
          </cell>
          <cell r="AZ1653">
            <v>0.222528530148036</v>
          </cell>
          <cell r="BA1653">
            <v>0.777471469851964</v>
          </cell>
          <cell r="BB1653">
            <v>1.28622083095912</v>
          </cell>
          <cell r="BC1653">
            <v>0.222528530148036</v>
          </cell>
          <cell r="BD1653">
            <v>0</v>
          </cell>
          <cell r="BE1653">
            <v>0.222528530148036</v>
          </cell>
          <cell r="BF1653">
            <v>0.777471469851964</v>
          </cell>
          <cell r="BG1653" t="e">
            <v>#N/A</v>
          </cell>
          <cell r="BH1653">
            <v>209209712.37</v>
          </cell>
          <cell r="BI1653">
            <v>221758908.13</v>
          </cell>
          <cell r="BJ1653" t="e">
            <v>#N/A</v>
          </cell>
        </row>
        <row r="1654">
          <cell r="A1654" t="str">
            <v>000510.SZ</v>
          </cell>
          <cell r="B1654" t="str">
            <v>新金路</v>
          </cell>
          <cell r="C1654">
            <v>37364354.42</v>
          </cell>
          <cell r="D1654">
            <v>197000000</v>
          </cell>
          <cell r="E1654">
            <v>0</v>
          </cell>
          <cell r="F1654">
            <v>0</v>
          </cell>
          <cell r="G1654">
            <v>0</v>
          </cell>
          <cell r="H1654">
            <v>0</v>
          </cell>
          <cell r="I1654">
            <v>221861456.03</v>
          </cell>
          <cell r="J1654">
            <v>0</v>
          </cell>
          <cell r="K1654">
            <v>101508735.73</v>
          </cell>
          <cell r="L1654">
            <v>0</v>
          </cell>
          <cell r="M1654">
            <v>0</v>
          </cell>
          <cell r="N1654">
            <v>0</v>
          </cell>
          <cell r="O1654">
            <v>0</v>
          </cell>
          <cell r="P1654">
            <v>82449203.47</v>
          </cell>
          <cell r="Q1654">
            <v>46330074.22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13196135.65</v>
          </cell>
          <cell r="W1654">
            <v>0</v>
          </cell>
          <cell r="X1654">
            <v>0</v>
          </cell>
          <cell r="Y1654">
            <v>0</v>
          </cell>
          <cell r="Z1654">
            <v>0</v>
          </cell>
          <cell r="AA1654">
            <v>0</v>
          </cell>
          <cell r="AB1654">
            <v>0</v>
          </cell>
          <cell r="AC1654">
            <v>20135885.81</v>
          </cell>
          <cell r="AD1654">
            <v>0</v>
          </cell>
        </row>
        <row r="1654">
          <cell r="AF1654">
            <v>609182254</v>
          </cell>
          <cell r="AG1654">
            <v>0</v>
          </cell>
          <cell r="AH1654">
            <v>20425223.81</v>
          </cell>
          <cell r="AI1654">
            <v>89981801.77</v>
          </cell>
          <cell r="AJ1654">
            <v>0</v>
          </cell>
          <cell r="AK1654">
            <v>1214410.31</v>
          </cell>
          <cell r="AL1654">
            <v>111738603.02</v>
          </cell>
          <cell r="AM1654">
            <v>0</v>
          </cell>
          <cell r="AN1654">
            <v>527942066.99</v>
          </cell>
          <cell r="AO1654">
            <v>719845845.33</v>
          </cell>
          <cell r="AP1654">
            <v>1360484359.9</v>
          </cell>
          <cell r="AQ1654">
            <v>2080330205.23</v>
          </cell>
          <cell r="AR1654">
            <v>522845845.33</v>
          </cell>
          <cell r="AS1654">
            <v>197000000</v>
          </cell>
          <cell r="AT1654">
            <v>0</v>
          </cell>
          <cell r="AU1654">
            <v>197000000</v>
          </cell>
          <cell r="AV1654">
            <v>1180520756.36</v>
          </cell>
          <cell r="AW1654">
            <v>1377520756.36</v>
          </cell>
          <cell r="AX1654">
            <v>197000000</v>
          </cell>
          <cell r="AY1654">
            <v>1180520756.36</v>
          </cell>
          <cell r="AZ1654">
            <v>0.143010549271547</v>
          </cell>
          <cell r="BA1654">
            <v>0.856989450728453</v>
          </cell>
          <cell r="BB1654">
            <v>1.16687550721889</v>
          </cell>
          <cell r="BC1654">
            <v>0.143010549271547</v>
          </cell>
          <cell r="BD1654">
            <v>0</v>
          </cell>
          <cell r="BE1654">
            <v>0.143010549271547</v>
          </cell>
          <cell r="BF1654">
            <v>0.856989450728453</v>
          </cell>
          <cell r="BG1654" t="e">
            <v>#N/A</v>
          </cell>
          <cell r="BH1654">
            <v>-79655496.49</v>
          </cell>
          <cell r="BI1654">
            <v>-8600472.32000017</v>
          </cell>
          <cell r="BJ1654" t="e">
            <v>#N/A</v>
          </cell>
        </row>
        <row r="1655">
          <cell r="A1655" t="str">
            <v>603081.SH</v>
          </cell>
          <cell r="B1655" t="str">
            <v>大丰实业</v>
          </cell>
          <cell r="C1655">
            <v>963076.04</v>
          </cell>
          <cell r="D1655">
            <v>196930000</v>
          </cell>
          <cell r="E1655">
            <v>0</v>
          </cell>
          <cell r="F1655">
            <v>0</v>
          </cell>
          <cell r="G1655">
            <v>0</v>
          </cell>
          <cell r="H1655">
            <v>0</v>
          </cell>
          <cell r="I1655">
            <v>1227465802.21</v>
          </cell>
          <cell r="J1655">
            <v>0</v>
          </cell>
          <cell r="K1655">
            <v>337458444.86</v>
          </cell>
          <cell r="L1655">
            <v>0</v>
          </cell>
          <cell r="M1655">
            <v>0</v>
          </cell>
          <cell r="N1655">
            <v>0</v>
          </cell>
          <cell r="O1655">
            <v>0</v>
          </cell>
          <cell r="P1655">
            <v>43793874.13</v>
          </cell>
          <cell r="Q1655">
            <v>44983307.18</v>
          </cell>
          <cell r="R1655">
            <v>0</v>
          </cell>
          <cell r="S1655">
            <v>0</v>
          </cell>
          <cell r="T1655">
            <v>0</v>
          </cell>
          <cell r="U1655">
            <v>13016800.12</v>
          </cell>
          <cell r="V1655">
            <v>185337410.8</v>
          </cell>
          <cell r="W1655">
            <v>0</v>
          </cell>
          <cell r="X1655">
            <v>1058632150.26</v>
          </cell>
          <cell r="Y1655">
            <v>558916962.06</v>
          </cell>
          <cell r="Z1655">
            <v>0</v>
          </cell>
          <cell r="AA1655">
            <v>0</v>
          </cell>
          <cell r="AB1655">
            <v>0</v>
          </cell>
          <cell r="AC1655">
            <v>15539389.8</v>
          </cell>
          <cell r="AD1655">
            <v>0</v>
          </cell>
        </row>
        <row r="1655">
          <cell r="AF1655">
            <v>401813457</v>
          </cell>
          <cell r="AG1655">
            <v>119236768.82</v>
          </cell>
          <cell r="AH1655">
            <v>485431167.84</v>
          </cell>
          <cell r="AI1655">
            <v>0</v>
          </cell>
          <cell r="AJ1655">
            <v>0</v>
          </cell>
          <cell r="AK1655">
            <v>0</v>
          </cell>
          <cell r="AL1655">
            <v>140476733.54</v>
          </cell>
          <cell r="AM1655">
            <v>0</v>
          </cell>
          <cell r="AN1655">
            <v>1313468070.61</v>
          </cell>
          <cell r="AO1655">
            <v>3683037217.46</v>
          </cell>
          <cell r="AP1655">
            <v>2460426197.81</v>
          </cell>
          <cell r="AQ1655">
            <v>6143463415.27</v>
          </cell>
          <cell r="AR1655">
            <v>1855541305.02</v>
          </cell>
          <cell r="AS1655">
            <v>209946800.12</v>
          </cell>
          <cell r="AT1655">
            <v>1617549112.32</v>
          </cell>
          <cell r="AU1655">
            <v>1827495912.44</v>
          </cell>
          <cell r="AV1655">
            <v>2460426197.81</v>
          </cell>
          <cell r="AW1655">
            <v>4287922110.25</v>
          </cell>
          <cell r="AX1655">
            <v>209946800.12</v>
          </cell>
          <cell r="AY1655">
            <v>4077975310.13</v>
          </cell>
          <cell r="AZ1655">
            <v>0.426196154093259</v>
          </cell>
          <cell r="BA1655">
            <v>0.573803845906741</v>
          </cell>
          <cell r="BB1655">
            <v>1.74275583395537</v>
          </cell>
          <cell r="BC1655">
            <v>0.0489623632897006</v>
          </cell>
          <cell r="BD1655">
            <v>0.377233790803558</v>
          </cell>
          <cell r="BE1655">
            <v>0.0489623632897006</v>
          </cell>
          <cell r="BF1655">
            <v>0.9510376367103</v>
          </cell>
          <cell r="BG1655">
            <v>1131528373.84</v>
          </cell>
          <cell r="BH1655">
            <v>-1288030573.88</v>
          </cell>
          <cell r="BI1655">
            <v>1837192203.03</v>
          </cell>
          <cell r="BJ1655">
            <v>2.60349493205402</v>
          </cell>
        </row>
        <row r="1656">
          <cell r="A1656" t="str">
            <v>603897.SH</v>
          </cell>
          <cell r="B1656" t="str">
            <v>长城科技</v>
          </cell>
          <cell r="C1656">
            <v>21024311.39</v>
          </cell>
          <cell r="D1656">
            <v>196274203.29</v>
          </cell>
          <cell r="E1656">
            <v>0</v>
          </cell>
          <cell r="F1656">
            <v>0</v>
          </cell>
          <cell r="G1656">
            <v>593509.5</v>
          </cell>
          <cell r="H1656">
            <v>0</v>
          </cell>
          <cell r="I1656">
            <v>1438605083.89</v>
          </cell>
          <cell r="J1656">
            <v>0</v>
          </cell>
          <cell r="K1656">
            <v>10850775.59</v>
          </cell>
          <cell r="L1656">
            <v>0</v>
          </cell>
          <cell r="M1656">
            <v>0</v>
          </cell>
          <cell r="N1656">
            <v>0</v>
          </cell>
          <cell r="O1656">
            <v>0</v>
          </cell>
          <cell r="P1656">
            <v>12099974.29</v>
          </cell>
          <cell r="Q1656">
            <v>38847707.35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1410600.83</v>
          </cell>
          <cell r="W1656">
            <v>0</v>
          </cell>
          <cell r="X1656">
            <v>0</v>
          </cell>
          <cell r="Y1656">
            <v>471265878.38</v>
          </cell>
          <cell r="Z1656">
            <v>0</v>
          </cell>
          <cell r="AA1656">
            <v>0</v>
          </cell>
          <cell r="AB1656">
            <v>0</v>
          </cell>
          <cell r="AC1656">
            <v>34646089.21</v>
          </cell>
          <cell r="AD1656">
            <v>0</v>
          </cell>
        </row>
        <row r="1656">
          <cell r="AF1656">
            <v>183413673</v>
          </cell>
          <cell r="AG1656">
            <v>88951397.07</v>
          </cell>
          <cell r="AH1656">
            <v>1047633134.94</v>
          </cell>
          <cell r="AI1656">
            <v>0</v>
          </cell>
          <cell r="AJ1656">
            <v>0</v>
          </cell>
          <cell r="AK1656">
            <v>0</v>
          </cell>
          <cell r="AL1656">
            <v>83573478.07</v>
          </cell>
          <cell r="AM1656">
            <v>0</v>
          </cell>
          <cell r="AN1656">
            <v>786776805.33</v>
          </cell>
          <cell r="AO1656">
            <v>2225618133.72</v>
          </cell>
          <cell r="AP1656">
            <v>2190348488.41</v>
          </cell>
          <cell r="AQ1656">
            <v>4415966622.13</v>
          </cell>
          <cell r="AR1656">
            <v>1557484542.55</v>
          </cell>
          <cell r="AS1656">
            <v>196867712.79</v>
          </cell>
          <cell r="AT1656">
            <v>471265878.38</v>
          </cell>
          <cell r="AU1656">
            <v>668133591.17</v>
          </cell>
          <cell r="AV1656">
            <v>2190348488.41</v>
          </cell>
          <cell r="AW1656">
            <v>2858482079.58</v>
          </cell>
          <cell r="AX1656">
            <v>196867712.79</v>
          </cell>
          <cell r="AY1656">
            <v>2661614366.79</v>
          </cell>
          <cell r="AZ1656">
            <v>0.233737197774621</v>
          </cell>
          <cell r="BA1656">
            <v>0.766262802225379</v>
          </cell>
          <cell r="BB1656">
            <v>1.30503529219453</v>
          </cell>
          <cell r="BC1656">
            <v>0.0688714175248305</v>
          </cell>
          <cell r="BD1656">
            <v>0.16486578024979</v>
          </cell>
          <cell r="BE1656">
            <v>0.0688714175248305</v>
          </cell>
          <cell r="BF1656">
            <v>0.931128582475169</v>
          </cell>
          <cell r="BG1656" t="e">
            <v>#N/A</v>
          </cell>
          <cell r="BH1656">
            <v>-498259033.69</v>
          </cell>
          <cell r="BI1656">
            <v>1864901349.31</v>
          </cell>
          <cell r="BJ1656" t="e">
            <v>#N/A</v>
          </cell>
        </row>
        <row r="1657">
          <cell r="A1657" t="str">
            <v>002057.SZ</v>
          </cell>
          <cell r="B1657" t="str">
            <v>中钢天源</v>
          </cell>
          <cell r="C1657">
            <v>12654993.21</v>
          </cell>
          <cell r="D1657">
            <v>196026221.27</v>
          </cell>
          <cell r="E1657">
            <v>0</v>
          </cell>
          <cell r="F1657">
            <v>0</v>
          </cell>
          <cell r="G1657">
            <v>0</v>
          </cell>
          <cell r="H1657">
            <v>0</v>
          </cell>
          <cell r="I1657">
            <v>993123776.74</v>
          </cell>
          <cell r="J1657">
            <v>0</v>
          </cell>
          <cell r="K1657">
            <v>47198853.1</v>
          </cell>
          <cell r="L1657">
            <v>0</v>
          </cell>
          <cell r="M1657">
            <v>0</v>
          </cell>
          <cell r="N1657">
            <v>0</v>
          </cell>
          <cell r="O1657">
            <v>0</v>
          </cell>
          <cell r="P1657">
            <v>16884978.05</v>
          </cell>
          <cell r="Q1657">
            <v>26038458.32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2401979.17</v>
          </cell>
          <cell r="W1657">
            <v>0</v>
          </cell>
          <cell r="X1657">
            <v>64107764.08</v>
          </cell>
          <cell r="Y1657">
            <v>0</v>
          </cell>
          <cell r="Z1657">
            <v>0</v>
          </cell>
          <cell r="AA1657">
            <v>7689195.66</v>
          </cell>
          <cell r="AB1657">
            <v>8248607.62</v>
          </cell>
          <cell r="AC1657">
            <v>46807843.67</v>
          </cell>
          <cell r="AD1657">
            <v>0</v>
          </cell>
        </row>
        <row r="1657">
          <cell r="AF1657">
            <v>746187776</v>
          </cell>
          <cell r="AG1657">
            <v>0</v>
          </cell>
          <cell r="AH1657">
            <v>1399487574.01</v>
          </cell>
          <cell r="AI1657">
            <v>0</v>
          </cell>
          <cell r="AJ1657">
            <v>127500</v>
          </cell>
          <cell r="AK1657">
            <v>9307428.93</v>
          </cell>
          <cell r="AL1657">
            <v>65651761.9</v>
          </cell>
          <cell r="AM1657">
            <v>0</v>
          </cell>
          <cell r="AN1657">
            <v>643818528.83</v>
          </cell>
          <cell r="AO1657">
            <v>1421182670.89</v>
          </cell>
          <cell r="AP1657">
            <v>2864580569.67</v>
          </cell>
          <cell r="AQ1657">
            <v>4285763240.56</v>
          </cell>
          <cell r="AR1657">
            <v>1153359489.88</v>
          </cell>
          <cell r="AS1657">
            <v>196026221.27</v>
          </cell>
          <cell r="AT1657">
            <v>71796959.74</v>
          </cell>
          <cell r="AU1657">
            <v>267823181.01</v>
          </cell>
          <cell r="AV1657">
            <v>2864580569.67</v>
          </cell>
          <cell r="AW1657">
            <v>3132403750.68</v>
          </cell>
          <cell r="AX1657">
            <v>196026221.27</v>
          </cell>
          <cell r="AY1657">
            <v>2936377529.41</v>
          </cell>
          <cell r="AZ1657">
            <v>0.0855008492924513</v>
          </cell>
          <cell r="BA1657">
            <v>0.914499150707549</v>
          </cell>
          <cell r="BB1657">
            <v>1.09349472793528</v>
          </cell>
          <cell r="BC1657">
            <v>0.062580125958362</v>
          </cell>
          <cell r="BD1657">
            <v>0.0229207233340893</v>
          </cell>
          <cell r="BE1657">
            <v>0.062580125958362</v>
          </cell>
          <cell r="BF1657">
            <v>0.937419874041638</v>
          </cell>
          <cell r="BG1657">
            <v>1176635777.71</v>
          </cell>
          <cell r="BH1657">
            <v>-1015735112.28</v>
          </cell>
          <cell r="BI1657">
            <v>1579001539.18</v>
          </cell>
          <cell r="BJ1657">
            <v>3.92429398915874</v>
          </cell>
        </row>
        <row r="1658">
          <cell r="A1658" t="str">
            <v>002115.SZ</v>
          </cell>
          <cell r="B1658" t="str">
            <v>三维通信</v>
          </cell>
          <cell r="C1658">
            <v>0</v>
          </cell>
          <cell r="D1658">
            <v>195634410.11</v>
          </cell>
          <cell r="E1658">
            <v>0</v>
          </cell>
          <cell r="F1658">
            <v>0</v>
          </cell>
          <cell r="G1658">
            <v>0</v>
          </cell>
          <cell r="H1658">
            <v>0</v>
          </cell>
          <cell r="I1658">
            <v>732265523.91</v>
          </cell>
          <cell r="J1658">
            <v>20716153.4</v>
          </cell>
          <cell r="K1658">
            <v>239191553.58</v>
          </cell>
          <cell r="L1658">
            <v>0</v>
          </cell>
          <cell r="M1658">
            <v>0</v>
          </cell>
          <cell r="N1658">
            <v>0</v>
          </cell>
          <cell r="O1658">
            <v>0</v>
          </cell>
          <cell r="P1658">
            <v>36852308.7</v>
          </cell>
          <cell r="Q1658">
            <v>62535586.01</v>
          </cell>
          <cell r="R1658">
            <v>0</v>
          </cell>
          <cell r="S1658">
            <v>0</v>
          </cell>
          <cell r="T1658">
            <v>0</v>
          </cell>
          <cell r="U1658">
            <v>343739715.62</v>
          </cell>
          <cell r="V1658">
            <v>22924757.22</v>
          </cell>
          <cell r="W1658">
            <v>0</v>
          </cell>
          <cell r="X1658">
            <v>6005207.33</v>
          </cell>
          <cell r="Y1658">
            <v>0</v>
          </cell>
          <cell r="Z1658">
            <v>0</v>
          </cell>
          <cell r="AA1658">
            <v>0</v>
          </cell>
          <cell r="AB1658">
            <v>5779943.46</v>
          </cell>
          <cell r="AC1658">
            <v>28989759.45</v>
          </cell>
          <cell r="AD1658">
            <v>0</v>
          </cell>
        </row>
        <row r="1658">
          <cell r="AF1658">
            <v>716962919</v>
          </cell>
          <cell r="AG1658">
            <v>0</v>
          </cell>
          <cell r="AH1658">
            <v>1226267552.5</v>
          </cell>
          <cell r="AI1658">
            <v>0</v>
          </cell>
          <cell r="AJ1658">
            <v>7524228.06</v>
          </cell>
          <cell r="AK1658">
            <v>0</v>
          </cell>
          <cell r="AL1658">
            <v>73710096.69</v>
          </cell>
          <cell r="AM1658">
            <v>0</v>
          </cell>
          <cell r="AN1658">
            <v>535831313.87</v>
          </cell>
          <cell r="AO1658">
            <v>1694634918.79</v>
          </cell>
          <cell r="AP1658">
            <v>2560296110.12</v>
          </cell>
          <cell r="AQ1658">
            <v>4254931028.91</v>
          </cell>
          <cell r="AR1658">
            <v>1149255585.73</v>
          </cell>
          <cell r="AS1658">
            <v>539374125.73</v>
          </cell>
          <cell r="AT1658">
            <v>6005207.33</v>
          </cell>
          <cell r="AU1658">
            <v>545379333.06</v>
          </cell>
          <cell r="AV1658">
            <v>2560296110.12</v>
          </cell>
          <cell r="AW1658">
            <v>3105675443.18</v>
          </cell>
          <cell r="AX1658">
            <v>539374125.73</v>
          </cell>
          <cell r="AY1658">
            <v>2566301317.45</v>
          </cell>
          <cell r="AZ1658">
            <v>0.175607317325332</v>
          </cell>
          <cell r="BA1658">
            <v>0.824392682674668</v>
          </cell>
          <cell r="BB1658">
            <v>1.21301416305102</v>
          </cell>
          <cell r="BC1658">
            <v>0.173673693725613</v>
          </cell>
          <cell r="BD1658">
            <v>0.0019336235997188</v>
          </cell>
          <cell r="BE1658">
            <v>0.173673693725613</v>
          </cell>
          <cell r="BF1658">
            <v>0.826326306274387</v>
          </cell>
          <cell r="BG1658" t="e">
            <v>#N/A</v>
          </cell>
          <cell r="BH1658">
            <v>-1039472.47000003</v>
          </cell>
          <cell r="BI1658">
            <v>573330729.44</v>
          </cell>
          <cell r="BJ1658" t="e">
            <v>#N/A</v>
          </cell>
        </row>
        <row r="1659">
          <cell r="A1659" t="str">
            <v>603392.SH</v>
          </cell>
          <cell r="B1659" t="str">
            <v>万泰生物</v>
          </cell>
          <cell r="C1659">
            <v>0</v>
          </cell>
          <cell r="D1659">
            <v>195502697.57</v>
          </cell>
          <cell r="E1659">
            <v>0</v>
          </cell>
          <cell r="F1659">
            <v>0</v>
          </cell>
          <cell r="G1659">
            <v>0</v>
          </cell>
          <cell r="H1659">
            <v>0</v>
          </cell>
          <cell r="I1659">
            <v>96970207.15</v>
          </cell>
          <cell r="J1659">
            <v>0</v>
          </cell>
          <cell r="K1659">
            <v>52833988.06</v>
          </cell>
          <cell r="L1659">
            <v>0</v>
          </cell>
          <cell r="M1659">
            <v>0</v>
          </cell>
          <cell r="N1659">
            <v>0</v>
          </cell>
          <cell r="O1659">
            <v>0</v>
          </cell>
          <cell r="P1659">
            <v>162338196.24</v>
          </cell>
          <cell r="Q1659">
            <v>78299993.95</v>
          </cell>
          <cell r="R1659">
            <v>0</v>
          </cell>
          <cell r="S1659">
            <v>0</v>
          </cell>
          <cell r="T1659">
            <v>0</v>
          </cell>
          <cell r="U1659">
            <v>14238713.82</v>
          </cell>
          <cell r="V1659">
            <v>1184544.21</v>
          </cell>
          <cell r="W1659">
            <v>0</v>
          </cell>
          <cell r="X1659">
            <v>4906002.47</v>
          </cell>
          <cell r="Y1659">
            <v>0</v>
          </cell>
          <cell r="Z1659">
            <v>0</v>
          </cell>
          <cell r="AA1659">
            <v>0</v>
          </cell>
          <cell r="AB1659">
            <v>0</v>
          </cell>
          <cell r="AC1659">
            <v>91134835.48</v>
          </cell>
          <cell r="AD1659">
            <v>0</v>
          </cell>
        </row>
        <row r="1659">
          <cell r="AF1659">
            <v>607040000</v>
          </cell>
          <cell r="AG1659">
            <v>0</v>
          </cell>
          <cell r="AH1659">
            <v>445825882.23</v>
          </cell>
          <cell r="AI1659">
            <v>0</v>
          </cell>
          <cell r="AJ1659">
            <v>0</v>
          </cell>
          <cell r="AK1659">
            <v>0</v>
          </cell>
          <cell r="AL1659">
            <v>227705075.32</v>
          </cell>
          <cell r="AM1659">
            <v>0</v>
          </cell>
          <cell r="AN1659">
            <v>2352449554.98</v>
          </cell>
          <cell r="AO1659">
            <v>697409178.95</v>
          </cell>
          <cell r="AP1659">
            <v>3633020512.53</v>
          </cell>
          <cell r="AQ1659">
            <v>4330429691.48</v>
          </cell>
          <cell r="AR1659">
            <v>482761765.09</v>
          </cell>
          <cell r="AS1659">
            <v>209741411.39</v>
          </cell>
          <cell r="AT1659">
            <v>4906002.47</v>
          </cell>
          <cell r="AU1659">
            <v>214647413.86</v>
          </cell>
          <cell r="AV1659">
            <v>3633020512.53</v>
          </cell>
          <cell r="AW1659">
            <v>3847667926.39</v>
          </cell>
          <cell r="AX1659">
            <v>209741411.39</v>
          </cell>
          <cell r="AY1659">
            <v>3637926515</v>
          </cell>
          <cell r="AZ1659">
            <v>0.0557863666944327</v>
          </cell>
          <cell r="BA1659">
            <v>0.944213633305567</v>
          </cell>
          <cell r="BB1659">
            <v>1.05908235671109</v>
          </cell>
          <cell r="BC1659">
            <v>0.0545113079929395</v>
          </cell>
          <cell r="BD1659">
            <v>0.00127505870149323</v>
          </cell>
          <cell r="BE1659">
            <v>0.0545113079929395</v>
          </cell>
          <cell r="BF1659">
            <v>0.94548869200706</v>
          </cell>
          <cell r="BG1659">
            <v>-559797552.59</v>
          </cell>
          <cell r="BH1659">
            <v>-521931883.88</v>
          </cell>
          <cell r="BI1659">
            <v>1713511648.64</v>
          </cell>
          <cell r="BJ1659">
            <v>0.75375212826873</v>
          </cell>
        </row>
        <row r="1660">
          <cell r="A1660" t="str">
            <v>002319.SZ</v>
          </cell>
          <cell r="B1660" t="str">
            <v>乐通股份</v>
          </cell>
          <cell r="C1660">
            <v>0</v>
          </cell>
          <cell r="D1660">
            <v>195273000</v>
          </cell>
          <cell r="E1660">
            <v>0</v>
          </cell>
          <cell r="F1660">
            <v>0</v>
          </cell>
          <cell r="G1660">
            <v>0</v>
          </cell>
          <cell r="H1660">
            <v>0</v>
          </cell>
          <cell r="I1660">
            <v>102827449.1</v>
          </cell>
          <cell r="J1660">
            <v>0</v>
          </cell>
          <cell r="K1660">
            <v>3231077.04</v>
          </cell>
          <cell r="L1660">
            <v>0</v>
          </cell>
          <cell r="M1660">
            <v>0</v>
          </cell>
          <cell r="N1660">
            <v>0</v>
          </cell>
          <cell r="O1660">
            <v>0</v>
          </cell>
          <cell r="P1660">
            <v>3265526.86</v>
          </cell>
          <cell r="Q1660">
            <v>7542352.88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420040.02</v>
          </cell>
          <cell r="W1660">
            <v>0</v>
          </cell>
          <cell r="X1660">
            <v>0</v>
          </cell>
          <cell r="Y1660">
            <v>0</v>
          </cell>
          <cell r="Z1660">
            <v>0</v>
          </cell>
          <cell r="AA1660">
            <v>0</v>
          </cell>
          <cell r="AB1660">
            <v>0</v>
          </cell>
          <cell r="AC1660">
            <v>0</v>
          </cell>
          <cell r="AD1660">
            <v>0</v>
          </cell>
        </row>
        <row r="1660">
          <cell r="AF1660">
            <v>200000000</v>
          </cell>
          <cell r="AG1660">
            <v>0</v>
          </cell>
          <cell r="AH1660">
            <v>103754700.14</v>
          </cell>
          <cell r="AI1660">
            <v>0</v>
          </cell>
          <cell r="AJ1660">
            <v>0</v>
          </cell>
          <cell r="AK1660">
            <v>3090527.19</v>
          </cell>
          <cell r="AL1660">
            <v>21587082.7</v>
          </cell>
          <cell r="AM1660">
            <v>0</v>
          </cell>
          <cell r="AN1660">
            <v>-196971348.84</v>
          </cell>
          <cell r="AO1660">
            <v>312559445.9</v>
          </cell>
          <cell r="AP1660">
            <v>131460961.19</v>
          </cell>
          <cell r="AQ1660">
            <v>444020407.09</v>
          </cell>
          <cell r="AR1660">
            <v>117286445.9</v>
          </cell>
          <cell r="AS1660">
            <v>195273000</v>
          </cell>
          <cell r="AT1660">
            <v>0</v>
          </cell>
          <cell r="AU1660">
            <v>195273000</v>
          </cell>
          <cell r="AV1660">
            <v>131460961.19</v>
          </cell>
          <cell r="AW1660">
            <v>326733961.19</v>
          </cell>
          <cell r="AX1660">
            <v>195273000</v>
          </cell>
          <cell r="AY1660">
            <v>131460961.19</v>
          </cell>
          <cell r="AZ1660">
            <v>0.597651371436244</v>
          </cell>
          <cell r="BA1660">
            <v>0.402348628563756</v>
          </cell>
          <cell r="BB1660">
            <v>2.48540675674638</v>
          </cell>
          <cell r="BC1660">
            <v>0.597651371436244</v>
          </cell>
          <cell r="BD1660">
            <v>0</v>
          </cell>
          <cell r="BE1660">
            <v>0.597651371436244</v>
          </cell>
          <cell r="BF1660">
            <v>0.402348628563756</v>
          </cell>
          <cell r="BG1660" t="e">
            <v>#N/A</v>
          </cell>
          <cell r="BH1660">
            <v>162687803.49</v>
          </cell>
          <cell r="BI1660">
            <v>-232151302.71</v>
          </cell>
          <cell r="BJ1660" t="e">
            <v>#N/A</v>
          </cell>
        </row>
        <row r="1661">
          <cell r="A1661" t="str">
            <v>601198.SH</v>
          </cell>
          <cell r="B1661" t="str">
            <v>东兴证券</v>
          </cell>
          <cell r="C1661">
            <v>32691014.04</v>
          </cell>
          <cell r="D1661">
            <v>194815444.06</v>
          </cell>
          <cell r="E1661">
            <v>0</v>
          </cell>
          <cell r="F1661">
            <v>2318117618.9</v>
          </cell>
          <cell r="G1661">
            <v>1314409071.02</v>
          </cell>
          <cell r="H1661">
            <v>321710881.02</v>
          </cell>
          <cell r="I1661">
            <v>0</v>
          </cell>
          <cell r="J1661">
            <v>0</v>
          </cell>
          <cell r="K1661">
            <v>77361196.62</v>
          </cell>
          <cell r="L1661">
            <v>17877808000.77</v>
          </cell>
          <cell r="M1661">
            <v>0</v>
          </cell>
          <cell r="N1661">
            <v>18030747197.55</v>
          </cell>
          <cell r="O1661">
            <v>0</v>
          </cell>
          <cell r="P1661">
            <v>628104138.65</v>
          </cell>
          <cell r="Q1661">
            <v>100289069.56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0</v>
          </cell>
          <cell r="Y1661">
            <v>23709448134.01</v>
          </cell>
          <cell r="Z1661">
            <v>0</v>
          </cell>
          <cell r="AA1661">
            <v>0</v>
          </cell>
          <cell r="AB1661">
            <v>0</v>
          </cell>
          <cell r="AC1661">
            <v>0</v>
          </cell>
          <cell r="AD1661">
            <v>0</v>
          </cell>
        </row>
        <row r="1661">
          <cell r="AF1661">
            <v>2757960657</v>
          </cell>
          <cell r="AG1661">
            <v>0</v>
          </cell>
          <cell r="AH1661">
            <v>9762075296.87</v>
          </cell>
          <cell r="AI1661">
            <v>0</v>
          </cell>
          <cell r="AJ1661">
            <v>87672663.03</v>
          </cell>
          <cell r="AK1661">
            <v>0</v>
          </cell>
          <cell r="AL1661">
            <v>1623741881.49</v>
          </cell>
          <cell r="AM1661">
            <v>2726095664.49</v>
          </cell>
          <cell r="AN1661">
            <v>4913501464.86</v>
          </cell>
          <cell r="AO1661">
            <v>64605501766.2</v>
          </cell>
          <cell r="AP1661">
            <v>21871047627.74</v>
          </cell>
          <cell r="AQ1661">
            <v>86476549393.94</v>
          </cell>
          <cell r="AR1661">
            <v>838445418.87</v>
          </cell>
          <cell r="AS1661">
            <v>40057608213.32</v>
          </cell>
          <cell r="AT1661">
            <v>23709448134.01</v>
          </cell>
          <cell r="AU1661">
            <v>63767056347.33</v>
          </cell>
          <cell r="AV1661">
            <v>21871047627.74</v>
          </cell>
          <cell r="AW1661">
            <v>85638103975.07</v>
          </cell>
          <cell r="AX1661">
            <v>40057608213.32</v>
          </cell>
          <cell r="AY1661">
            <v>45580495761.75</v>
          </cell>
          <cell r="AZ1661">
            <v>0.744610791078387</v>
          </cell>
          <cell r="BA1661">
            <v>0.255389208921613</v>
          </cell>
          <cell r="BB1661">
            <v>3.91559222185825</v>
          </cell>
          <cell r="BC1661">
            <v>0.467754496584617</v>
          </cell>
          <cell r="BD1661">
            <v>0.276856294493769</v>
          </cell>
          <cell r="BE1661">
            <v>0.467754496584617</v>
          </cell>
          <cell r="BF1661">
            <v>0.532245503415382</v>
          </cell>
          <cell r="BG1661">
            <v>45428606491.21</v>
          </cell>
          <cell r="BH1661">
            <v>-2619574510.85</v>
          </cell>
          <cell r="BI1661">
            <v>44590161072.34</v>
          </cell>
          <cell r="BJ1661">
            <v>-53.1819484832246</v>
          </cell>
        </row>
        <row r="1662">
          <cell r="A1662" t="str">
            <v>603351.SH</v>
          </cell>
          <cell r="B1662" t="str">
            <v>威尔药业</v>
          </cell>
          <cell r="C1662">
            <v>11840469.04</v>
          </cell>
          <cell r="D1662">
            <v>194554068.12</v>
          </cell>
          <cell r="E1662">
            <v>0</v>
          </cell>
          <cell r="F1662">
            <v>0</v>
          </cell>
          <cell r="G1662">
            <v>0</v>
          </cell>
          <cell r="H1662">
            <v>0</v>
          </cell>
          <cell r="I1662">
            <v>137970466.42</v>
          </cell>
          <cell r="J1662">
            <v>0</v>
          </cell>
          <cell r="K1662">
            <v>10077610.51</v>
          </cell>
          <cell r="L1662">
            <v>0</v>
          </cell>
          <cell r="M1662">
            <v>0</v>
          </cell>
          <cell r="N1662">
            <v>0</v>
          </cell>
          <cell r="O1662">
            <v>0</v>
          </cell>
          <cell r="P1662">
            <v>12912481.35</v>
          </cell>
          <cell r="Q1662">
            <v>12611593.41</v>
          </cell>
          <cell r="R1662">
            <v>0</v>
          </cell>
          <cell r="S1662">
            <v>0</v>
          </cell>
          <cell r="T1662">
            <v>0</v>
          </cell>
          <cell r="U1662">
            <v>15516737.5</v>
          </cell>
          <cell r="V1662">
            <v>1310089.37</v>
          </cell>
          <cell r="W1662">
            <v>0</v>
          </cell>
          <cell r="X1662">
            <v>0</v>
          </cell>
          <cell r="Y1662">
            <v>0</v>
          </cell>
          <cell r="Z1662">
            <v>0</v>
          </cell>
          <cell r="AA1662">
            <v>0</v>
          </cell>
          <cell r="AB1662">
            <v>0</v>
          </cell>
          <cell r="AC1662">
            <v>6000000</v>
          </cell>
          <cell r="AD1662">
            <v>0</v>
          </cell>
        </row>
        <row r="1662">
          <cell r="AF1662">
            <v>135478432</v>
          </cell>
          <cell r="AG1662">
            <v>0</v>
          </cell>
          <cell r="AH1662">
            <v>892616486.47</v>
          </cell>
          <cell r="AI1662">
            <v>49271808</v>
          </cell>
          <cell r="AJ1662">
            <v>0</v>
          </cell>
          <cell r="AK1662">
            <v>1128634.37</v>
          </cell>
          <cell r="AL1662">
            <v>46715910.22</v>
          </cell>
          <cell r="AM1662">
            <v>0</v>
          </cell>
          <cell r="AN1662">
            <v>324733146.33</v>
          </cell>
          <cell r="AO1662">
            <v>402793515.72</v>
          </cell>
          <cell r="AP1662">
            <v>1449944417.39</v>
          </cell>
          <cell r="AQ1662">
            <v>1852737933.11</v>
          </cell>
          <cell r="AR1662">
            <v>192722710.1</v>
          </cell>
          <cell r="AS1662">
            <v>210070805.62</v>
          </cell>
          <cell r="AT1662">
            <v>0</v>
          </cell>
          <cell r="AU1662">
            <v>210070805.62</v>
          </cell>
          <cell r="AV1662">
            <v>1351400801.39</v>
          </cell>
          <cell r="AW1662">
            <v>1561471607.01</v>
          </cell>
          <cell r="AX1662">
            <v>210070805.62</v>
          </cell>
          <cell r="AY1662">
            <v>1351400801.39</v>
          </cell>
          <cell r="AZ1662">
            <v>0.134533861952352</v>
          </cell>
          <cell r="BA1662">
            <v>0.865466138047648</v>
          </cell>
          <cell r="BB1662">
            <v>1.15544670789297</v>
          </cell>
          <cell r="BC1662">
            <v>0.134533861952352</v>
          </cell>
          <cell r="BD1662">
            <v>0</v>
          </cell>
          <cell r="BE1662">
            <v>0.134533861952352</v>
          </cell>
          <cell r="BF1662">
            <v>0.865466138047648</v>
          </cell>
          <cell r="BG1662" t="e">
            <v>#N/A</v>
          </cell>
          <cell r="BH1662">
            <v>81606280.99</v>
          </cell>
          <cell r="BI1662">
            <v>78650376.22</v>
          </cell>
          <cell r="BJ1662" t="e">
            <v>#N/A</v>
          </cell>
        </row>
        <row r="1663">
          <cell r="A1663" t="str">
            <v>600128.SH</v>
          </cell>
          <cell r="B1663" t="str">
            <v>弘业股份</v>
          </cell>
          <cell r="C1663">
            <v>283299322.43</v>
          </cell>
          <cell r="D1663">
            <v>194507354.58</v>
          </cell>
          <cell r="E1663">
            <v>0</v>
          </cell>
          <cell r="F1663">
            <v>0</v>
          </cell>
          <cell r="G1663">
            <v>0</v>
          </cell>
          <cell r="H1663">
            <v>0</v>
          </cell>
          <cell r="I1663">
            <v>604788140.32</v>
          </cell>
          <cell r="J1663">
            <v>6023679.7</v>
          </cell>
          <cell r="K1663">
            <v>734550791.39</v>
          </cell>
          <cell r="L1663">
            <v>0</v>
          </cell>
          <cell r="M1663">
            <v>0</v>
          </cell>
          <cell r="N1663">
            <v>0</v>
          </cell>
          <cell r="O1663">
            <v>0</v>
          </cell>
          <cell r="P1663">
            <v>34379172.3</v>
          </cell>
          <cell r="Q1663">
            <v>70461602.73</v>
          </cell>
          <cell r="R1663">
            <v>0</v>
          </cell>
          <cell r="S1663">
            <v>0</v>
          </cell>
          <cell r="T1663">
            <v>0</v>
          </cell>
          <cell r="U1663">
            <v>2534135.7</v>
          </cell>
          <cell r="V1663">
            <v>40608128.09</v>
          </cell>
          <cell r="W1663">
            <v>0</v>
          </cell>
          <cell r="X1663">
            <v>25025794.13</v>
          </cell>
          <cell r="Y1663">
            <v>0</v>
          </cell>
          <cell r="Z1663">
            <v>0</v>
          </cell>
          <cell r="AA1663">
            <v>0</v>
          </cell>
          <cell r="AB1663">
            <v>5896129.1</v>
          </cell>
          <cell r="AC1663">
            <v>0</v>
          </cell>
          <cell r="AD1663">
            <v>0</v>
          </cell>
        </row>
        <row r="1663">
          <cell r="AF1663">
            <v>246767500</v>
          </cell>
          <cell r="AG1663">
            <v>0</v>
          </cell>
          <cell r="AH1663">
            <v>526525866.69</v>
          </cell>
          <cell r="AI1663">
            <v>0</v>
          </cell>
          <cell r="AJ1663">
            <v>522884837.99</v>
          </cell>
          <cell r="AK1663">
            <v>0</v>
          </cell>
          <cell r="AL1663">
            <v>148990717.71</v>
          </cell>
          <cell r="AM1663">
            <v>0</v>
          </cell>
          <cell r="AN1663">
            <v>464608702.06</v>
          </cell>
          <cell r="AO1663">
            <v>2002074250.47</v>
          </cell>
          <cell r="AP1663">
            <v>1909777624.45</v>
          </cell>
          <cell r="AQ1663">
            <v>3911851874.92</v>
          </cell>
          <cell r="AR1663">
            <v>1780006966.06</v>
          </cell>
          <cell r="AS1663">
            <v>197041490.28</v>
          </cell>
          <cell r="AT1663">
            <v>25025794.13</v>
          </cell>
          <cell r="AU1663">
            <v>222067284.41</v>
          </cell>
          <cell r="AV1663">
            <v>1909777624.45</v>
          </cell>
          <cell r="AW1663">
            <v>2131844908.86</v>
          </cell>
          <cell r="AX1663">
            <v>197041490.28</v>
          </cell>
          <cell r="AY1663">
            <v>1934803418.58</v>
          </cell>
          <cell r="AZ1663">
            <v>0.104166716578248</v>
          </cell>
          <cell r="BA1663">
            <v>0.895833283421752</v>
          </cell>
          <cell r="BB1663">
            <v>1.11627913196122</v>
          </cell>
          <cell r="BC1663">
            <v>0.0924276852697355</v>
          </cell>
          <cell r="BD1663">
            <v>0.0117390313085123</v>
          </cell>
          <cell r="BE1663">
            <v>0.0924276852697355</v>
          </cell>
          <cell r="BF1663">
            <v>0.907572314730265</v>
          </cell>
          <cell r="BG1663" t="e">
            <v>#N/A</v>
          </cell>
          <cell r="BH1663">
            <v>-812570939.08</v>
          </cell>
          <cell r="BI1663">
            <v>946772697.75</v>
          </cell>
          <cell r="BJ1663" t="e">
            <v>#N/A</v>
          </cell>
        </row>
        <row r="1664">
          <cell r="A1664" t="str">
            <v>002878.SZ</v>
          </cell>
          <cell r="B1664" t="str">
            <v>元隆雅图</v>
          </cell>
          <cell r="C1664">
            <v>1420616.2</v>
          </cell>
          <cell r="D1664">
            <v>193952274.29</v>
          </cell>
          <cell r="E1664">
            <v>0</v>
          </cell>
          <cell r="F1664">
            <v>0</v>
          </cell>
          <cell r="G1664">
            <v>0</v>
          </cell>
          <cell r="H1664">
            <v>0</v>
          </cell>
          <cell r="I1664">
            <v>173803085.16</v>
          </cell>
          <cell r="J1664">
            <v>0</v>
          </cell>
          <cell r="K1664">
            <v>36312611.86</v>
          </cell>
          <cell r="L1664">
            <v>0</v>
          </cell>
          <cell r="M1664">
            <v>0</v>
          </cell>
          <cell r="N1664">
            <v>0</v>
          </cell>
          <cell r="O1664">
            <v>0</v>
          </cell>
          <cell r="P1664">
            <v>28719601.53</v>
          </cell>
          <cell r="Q1664">
            <v>50773518.41</v>
          </cell>
          <cell r="R1664">
            <v>0</v>
          </cell>
          <cell r="S1664">
            <v>0</v>
          </cell>
          <cell r="T1664">
            <v>0</v>
          </cell>
          <cell r="U1664">
            <v>13692880.64</v>
          </cell>
          <cell r="V1664">
            <v>3144165.77</v>
          </cell>
          <cell r="W1664">
            <v>0</v>
          </cell>
          <cell r="X1664">
            <v>0</v>
          </cell>
          <cell r="Y1664">
            <v>0</v>
          </cell>
          <cell r="Z1664">
            <v>0</v>
          </cell>
          <cell r="AA1664">
            <v>0</v>
          </cell>
          <cell r="AB1664">
            <v>0</v>
          </cell>
          <cell r="AC1664">
            <v>0</v>
          </cell>
          <cell r="AD1664">
            <v>0</v>
          </cell>
        </row>
        <row r="1664">
          <cell r="AF1664">
            <v>221414107</v>
          </cell>
          <cell r="AG1664">
            <v>0</v>
          </cell>
          <cell r="AH1664">
            <v>201200821.78</v>
          </cell>
          <cell r="AI1664">
            <v>888847.66</v>
          </cell>
          <cell r="AJ1664">
            <v>0</v>
          </cell>
          <cell r="AK1664">
            <v>0</v>
          </cell>
          <cell r="AL1664">
            <v>62366801.77</v>
          </cell>
          <cell r="AM1664">
            <v>0</v>
          </cell>
          <cell r="AN1664">
            <v>359823238.47</v>
          </cell>
          <cell r="AO1664">
            <v>501818753.86</v>
          </cell>
          <cell r="AP1664">
            <v>845693816.68</v>
          </cell>
          <cell r="AQ1664">
            <v>1347512570.54</v>
          </cell>
          <cell r="AR1664">
            <v>294173598.93</v>
          </cell>
          <cell r="AS1664">
            <v>207645154.93</v>
          </cell>
          <cell r="AT1664">
            <v>0</v>
          </cell>
          <cell r="AU1664">
            <v>207645154.93</v>
          </cell>
          <cell r="AV1664">
            <v>843916121.36</v>
          </cell>
          <cell r="AW1664">
            <v>1051561276.29</v>
          </cell>
          <cell r="AX1664">
            <v>207645154.93</v>
          </cell>
          <cell r="AY1664">
            <v>843916121.36</v>
          </cell>
          <cell r="AZ1664">
            <v>0.197463675785581</v>
          </cell>
          <cell r="BA1664">
            <v>0.802536324214419</v>
          </cell>
          <cell r="BB1664">
            <v>1.24604951804378</v>
          </cell>
          <cell r="BC1664">
            <v>0.197463675785581</v>
          </cell>
          <cell r="BD1664">
            <v>0</v>
          </cell>
          <cell r="BE1664">
            <v>0.197463675785581</v>
          </cell>
          <cell r="BF1664">
            <v>0.802536324214419</v>
          </cell>
          <cell r="BG1664" t="e">
            <v>#N/A</v>
          </cell>
          <cell r="BH1664">
            <v>-32503450.25</v>
          </cell>
          <cell r="BI1664">
            <v>639614346.48</v>
          </cell>
          <cell r="BJ1664" t="e">
            <v>#N/A</v>
          </cell>
        </row>
        <row r="1665">
          <cell r="A1665" t="str">
            <v>002843.SZ</v>
          </cell>
          <cell r="B1665" t="str">
            <v>泰嘉股份</v>
          </cell>
          <cell r="C1665">
            <v>11193292.44</v>
          </cell>
          <cell r="D1665">
            <v>193695460.06</v>
          </cell>
          <cell r="E1665">
            <v>0</v>
          </cell>
          <cell r="F1665">
            <v>0</v>
          </cell>
          <cell r="G1665">
            <v>0</v>
          </cell>
          <cell r="H1665">
            <v>0</v>
          </cell>
          <cell r="I1665">
            <v>133709484.85</v>
          </cell>
          <cell r="J1665">
            <v>0</v>
          </cell>
          <cell r="K1665">
            <v>5218264.85</v>
          </cell>
          <cell r="L1665">
            <v>0</v>
          </cell>
          <cell r="M1665">
            <v>0</v>
          </cell>
          <cell r="N1665">
            <v>0</v>
          </cell>
          <cell r="O1665">
            <v>0</v>
          </cell>
          <cell r="P1665">
            <v>18564323.23</v>
          </cell>
          <cell r="Q1665">
            <v>6519424.2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18285048.97</v>
          </cell>
          <cell r="W1665">
            <v>0</v>
          </cell>
          <cell r="X1665">
            <v>0</v>
          </cell>
          <cell r="Y1665">
            <v>0</v>
          </cell>
          <cell r="Z1665">
            <v>0</v>
          </cell>
          <cell r="AA1665">
            <v>0</v>
          </cell>
          <cell r="AB1665">
            <v>0</v>
          </cell>
          <cell r="AC1665">
            <v>7545183.73</v>
          </cell>
          <cell r="AD1665">
            <v>0</v>
          </cell>
        </row>
        <row r="1665">
          <cell r="AF1665">
            <v>210000000</v>
          </cell>
          <cell r="AG1665">
            <v>0</v>
          </cell>
          <cell r="AH1665">
            <v>94971993.97</v>
          </cell>
          <cell r="AI1665">
            <v>163092.63</v>
          </cell>
          <cell r="AJ1665">
            <v>203225.09</v>
          </cell>
          <cell r="AK1665">
            <v>0</v>
          </cell>
          <cell r="AL1665">
            <v>61383044.34</v>
          </cell>
          <cell r="AM1665">
            <v>0</v>
          </cell>
          <cell r="AN1665">
            <v>194626641.52</v>
          </cell>
          <cell r="AO1665">
            <v>394730482.33</v>
          </cell>
          <cell r="AP1665">
            <v>561347997.55</v>
          </cell>
          <cell r="AQ1665">
            <v>956078479.88</v>
          </cell>
          <cell r="AR1665">
            <v>201035022.27</v>
          </cell>
          <cell r="AS1665">
            <v>193695460.06</v>
          </cell>
          <cell r="AT1665">
            <v>0</v>
          </cell>
          <cell r="AU1665">
            <v>193695460.06</v>
          </cell>
          <cell r="AV1665">
            <v>561021812.29</v>
          </cell>
          <cell r="AW1665">
            <v>754717272.35</v>
          </cell>
          <cell r="AX1665">
            <v>193695460.06</v>
          </cell>
          <cell r="AY1665">
            <v>561021812.29</v>
          </cell>
          <cell r="AZ1665">
            <v>0.256646385548963</v>
          </cell>
          <cell r="BA1665">
            <v>0.743353614451037</v>
          </cell>
          <cell r="BB1665">
            <v>1.34525477586935</v>
          </cell>
          <cell r="BC1665">
            <v>0.256646385548963</v>
          </cell>
          <cell r="BD1665">
            <v>0</v>
          </cell>
          <cell r="BE1665">
            <v>0.256646385548963</v>
          </cell>
          <cell r="BF1665">
            <v>0.743353614451037</v>
          </cell>
          <cell r="BG1665" t="e">
            <v>#N/A</v>
          </cell>
          <cell r="BH1665">
            <v>116179513.97</v>
          </cell>
          <cell r="BI1665">
            <v>163448109.61</v>
          </cell>
          <cell r="BJ1665" t="e">
            <v>#N/A</v>
          </cell>
        </row>
        <row r="1666">
          <cell r="A1666" t="str">
            <v>000659.SZ</v>
          </cell>
          <cell r="B1666" t="str">
            <v>珠海中富</v>
          </cell>
          <cell r="C1666">
            <v>64559752.28</v>
          </cell>
          <cell r="D1666">
            <v>193096476.52</v>
          </cell>
          <cell r="E1666">
            <v>0</v>
          </cell>
          <cell r="F1666">
            <v>0</v>
          </cell>
          <cell r="G1666">
            <v>0</v>
          </cell>
          <cell r="H1666">
            <v>0</v>
          </cell>
          <cell r="I1666">
            <v>73410444.15</v>
          </cell>
          <cell r="J1666">
            <v>3456046.86</v>
          </cell>
          <cell r="K1666">
            <v>18015479.55</v>
          </cell>
          <cell r="L1666">
            <v>0</v>
          </cell>
          <cell r="M1666">
            <v>0</v>
          </cell>
          <cell r="N1666">
            <v>0</v>
          </cell>
          <cell r="O1666">
            <v>0</v>
          </cell>
          <cell r="P1666">
            <v>50828840.95</v>
          </cell>
          <cell r="Q1666">
            <v>46668969.55</v>
          </cell>
          <cell r="R1666">
            <v>0</v>
          </cell>
          <cell r="S1666">
            <v>0</v>
          </cell>
          <cell r="T1666">
            <v>0</v>
          </cell>
          <cell r="U1666">
            <v>597193110.12</v>
          </cell>
          <cell r="V1666">
            <v>21982298.59</v>
          </cell>
          <cell r="W1666">
            <v>0</v>
          </cell>
          <cell r="X1666">
            <v>386862286.51</v>
          </cell>
          <cell r="Y1666">
            <v>0</v>
          </cell>
          <cell r="Z1666">
            <v>0</v>
          </cell>
          <cell r="AA1666">
            <v>0</v>
          </cell>
          <cell r="AB1666">
            <v>0</v>
          </cell>
          <cell r="AC1666">
            <v>15420971.6</v>
          </cell>
          <cell r="AD1666">
            <v>0</v>
          </cell>
        </row>
        <row r="1666">
          <cell r="AF1666">
            <v>1285702520</v>
          </cell>
          <cell r="AG1666">
            <v>0</v>
          </cell>
          <cell r="AH1666">
            <v>281232445.03</v>
          </cell>
          <cell r="AI1666">
            <v>0</v>
          </cell>
          <cell r="AJ1666">
            <v>108119303.63</v>
          </cell>
          <cell r="AK1666">
            <v>0</v>
          </cell>
          <cell r="AL1666">
            <v>365819077.76</v>
          </cell>
          <cell r="AM1666">
            <v>0</v>
          </cell>
          <cell r="AN1666">
            <v>-1372172461.35</v>
          </cell>
          <cell r="AO1666">
            <v>1471494676.68</v>
          </cell>
          <cell r="AP1666">
            <v>668700885.07</v>
          </cell>
          <cell r="AQ1666">
            <v>2140195561.75</v>
          </cell>
          <cell r="AR1666">
            <v>294342803.53</v>
          </cell>
          <cell r="AS1666">
            <v>790289586.64</v>
          </cell>
          <cell r="AT1666">
            <v>386862286.51</v>
          </cell>
          <cell r="AU1666">
            <v>1177151873.15</v>
          </cell>
          <cell r="AV1666">
            <v>668700885.07</v>
          </cell>
          <cell r="AW1666">
            <v>1845852758.22</v>
          </cell>
          <cell r="AX1666">
            <v>790289586.64</v>
          </cell>
          <cell r="AY1666">
            <v>1055563171.58</v>
          </cell>
          <cell r="AZ1666">
            <v>0.63772793789097</v>
          </cell>
          <cell r="BA1666">
            <v>0.36227206210903</v>
          </cell>
          <cell r="BB1666">
            <v>2.7603563856907</v>
          </cell>
          <cell r="BC1666">
            <v>0.428143351695124</v>
          </cell>
          <cell r="BD1666">
            <v>0.209584586195846</v>
          </cell>
          <cell r="BE1666">
            <v>0.428143351695124</v>
          </cell>
          <cell r="BF1666">
            <v>0.571856648304876</v>
          </cell>
          <cell r="BG1666" t="e">
            <v>#N/A</v>
          </cell>
          <cell r="BH1666">
            <v>270373029.13</v>
          </cell>
          <cell r="BI1666">
            <v>-253056621.48</v>
          </cell>
          <cell r="BJ1666" t="e">
            <v>#N/A</v>
          </cell>
        </row>
        <row r="1667">
          <cell r="A1667" t="str">
            <v>601952.SH</v>
          </cell>
          <cell r="B1667" t="str">
            <v>苏垦农发</v>
          </cell>
          <cell r="C1667">
            <v>25597862.69</v>
          </cell>
          <cell r="D1667">
            <v>193066540</v>
          </cell>
          <cell r="E1667">
            <v>0</v>
          </cell>
          <cell r="F1667">
            <v>0</v>
          </cell>
          <cell r="G1667">
            <v>0</v>
          </cell>
          <cell r="H1667">
            <v>0</v>
          </cell>
          <cell r="I1667">
            <v>366673900.43</v>
          </cell>
          <cell r="J1667">
            <v>106404747.49</v>
          </cell>
          <cell r="K1667">
            <v>785780734.37</v>
          </cell>
          <cell r="L1667">
            <v>0</v>
          </cell>
          <cell r="M1667">
            <v>0</v>
          </cell>
          <cell r="N1667">
            <v>0</v>
          </cell>
          <cell r="O1667">
            <v>0</v>
          </cell>
          <cell r="P1667">
            <v>246767402.31</v>
          </cell>
          <cell r="Q1667">
            <v>41001043</v>
          </cell>
          <cell r="R1667">
            <v>0</v>
          </cell>
          <cell r="S1667">
            <v>0</v>
          </cell>
          <cell r="T1667">
            <v>0</v>
          </cell>
          <cell r="U1667">
            <v>277128804.46</v>
          </cell>
          <cell r="V1667">
            <v>42863764.75</v>
          </cell>
          <cell r="W1667">
            <v>0</v>
          </cell>
          <cell r="X1667">
            <v>0</v>
          </cell>
          <cell r="Y1667">
            <v>0</v>
          </cell>
          <cell r="Z1667">
            <v>0</v>
          </cell>
          <cell r="AA1667">
            <v>0</v>
          </cell>
          <cell r="AB1667">
            <v>0</v>
          </cell>
          <cell r="AC1667">
            <v>266912133.64</v>
          </cell>
          <cell r="AD1667">
            <v>0</v>
          </cell>
        </row>
        <row r="1667">
          <cell r="AF1667">
            <v>1378000000</v>
          </cell>
          <cell r="AG1667">
            <v>0</v>
          </cell>
          <cell r="AH1667">
            <v>1996118858.61</v>
          </cell>
          <cell r="AI1667">
            <v>0</v>
          </cell>
          <cell r="AJ1667">
            <v>-3368075.74</v>
          </cell>
          <cell r="AK1667">
            <v>0</v>
          </cell>
          <cell r="AL1667">
            <v>279703431.61</v>
          </cell>
          <cell r="AM1667">
            <v>0</v>
          </cell>
          <cell r="AN1667">
            <v>1920787911.26</v>
          </cell>
          <cell r="AO1667">
            <v>2352196933.14</v>
          </cell>
          <cell r="AP1667">
            <v>5571242125.74</v>
          </cell>
          <cell r="AQ1667">
            <v>7923439058.88</v>
          </cell>
          <cell r="AR1667">
            <v>1882001588.68</v>
          </cell>
          <cell r="AS1667">
            <v>470195344.46</v>
          </cell>
          <cell r="AT1667">
            <v>0</v>
          </cell>
          <cell r="AU1667">
            <v>470195344.46</v>
          </cell>
          <cell r="AV1667">
            <v>5571242125.74</v>
          </cell>
          <cell r="AW1667">
            <v>6041437470.2</v>
          </cell>
          <cell r="AX1667">
            <v>470195344.46</v>
          </cell>
          <cell r="AY1667">
            <v>5571242125.74</v>
          </cell>
          <cell r="AZ1667">
            <v>0.0778283888195957</v>
          </cell>
          <cell r="BA1667">
            <v>0.922171611180404</v>
          </cell>
          <cell r="BB1667">
            <v>1.08439686049321</v>
          </cell>
          <cell r="BC1667">
            <v>0.0778283888195957</v>
          </cell>
          <cell r="BD1667">
            <v>0</v>
          </cell>
          <cell r="BE1667">
            <v>0.0778283888195957</v>
          </cell>
          <cell r="BF1667">
            <v>0.922171611180404</v>
          </cell>
          <cell r="BG1667">
            <v>862509350.64</v>
          </cell>
          <cell r="BH1667">
            <v>-2012234745.55</v>
          </cell>
          <cell r="BI1667">
            <v>3722839086.83</v>
          </cell>
          <cell r="BJ1667">
            <v>1.3015419305429</v>
          </cell>
        </row>
        <row r="1668">
          <cell r="A1668" t="str">
            <v>003019.SZ</v>
          </cell>
          <cell r="B1668" t="str">
            <v>宸展光电</v>
          </cell>
          <cell r="C1668">
            <v>90887.99</v>
          </cell>
          <cell r="D1668">
            <v>192981392.34</v>
          </cell>
          <cell r="E1668">
            <v>0</v>
          </cell>
          <cell r="F1668">
            <v>0</v>
          </cell>
          <cell r="G1668">
            <v>107065.63</v>
          </cell>
          <cell r="H1668">
            <v>0</v>
          </cell>
          <cell r="I1668">
            <v>242125999.63</v>
          </cell>
          <cell r="J1668">
            <v>0</v>
          </cell>
          <cell r="K1668">
            <v>4255281.81</v>
          </cell>
          <cell r="L1668">
            <v>0</v>
          </cell>
          <cell r="M1668">
            <v>0</v>
          </cell>
          <cell r="N1668">
            <v>0</v>
          </cell>
          <cell r="O1668">
            <v>0</v>
          </cell>
          <cell r="P1668">
            <v>35973706.85</v>
          </cell>
          <cell r="Q1668">
            <v>18890345.85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456977.89</v>
          </cell>
          <cell r="W1668">
            <v>0</v>
          </cell>
          <cell r="X1668">
            <v>0</v>
          </cell>
          <cell r="Y1668">
            <v>0</v>
          </cell>
          <cell r="Z1668">
            <v>0</v>
          </cell>
          <cell r="AA1668">
            <v>4121486.35</v>
          </cell>
          <cell r="AB1668">
            <v>4204559.04</v>
          </cell>
          <cell r="AC1668">
            <v>0</v>
          </cell>
          <cell r="AD1668">
            <v>0</v>
          </cell>
        </row>
        <row r="1668">
          <cell r="AF1668">
            <v>128000000</v>
          </cell>
          <cell r="AG1668">
            <v>0</v>
          </cell>
          <cell r="AH1668">
            <v>865697766.12</v>
          </cell>
          <cell r="AI1668">
            <v>0</v>
          </cell>
          <cell r="AJ1668">
            <v>2354039.29</v>
          </cell>
          <cell r="AK1668">
            <v>0</v>
          </cell>
          <cell r="AL1668">
            <v>41479131.46</v>
          </cell>
          <cell r="AM1668">
            <v>0</v>
          </cell>
          <cell r="AN1668">
            <v>232028778.15</v>
          </cell>
          <cell r="AO1668">
            <v>503207703.38</v>
          </cell>
          <cell r="AP1668">
            <v>1269559715.02</v>
          </cell>
          <cell r="AQ1668">
            <v>1772767418.4</v>
          </cell>
          <cell r="AR1668">
            <v>305997759.06</v>
          </cell>
          <cell r="AS1668">
            <v>193088457.97</v>
          </cell>
          <cell r="AT1668">
            <v>4121486.35</v>
          </cell>
          <cell r="AU1668">
            <v>197209944.32</v>
          </cell>
          <cell r="AV1668">
            <v>1269559715.02</v>
          </cell>
          <cell r="AW1668">
            <v>1466769659.34</v>
          </cell>
          <cell r="AX1668">
            <v>193088457.97</v>
          </cell>
          <cell r="AY1668">
            <v>1273681201.37</v>
          </cell>
          <cell r="AZ1668">
            <v>0.134451884155238</v>
          </cell>
          <cell r="BA1668">
            <v>0.865548115844762</v>
          </cell>
          <cell r="BB1668">
            <v>1.15533727321908</v>
          </cell>
          <cell r="BC1668">
            <v>0.131641977143762</v>
          </cell>
          <cell r="BD1668">
            <v>0.00280990701147618</v>
          </cell>
          <cell r="BE1668">
            <v>0.131641977143762</v>
          </cell>
          <cell r="BF1668">
            <v>0.868358022856238</v>
          </cell>
          <cell r="BG1668" t="e">
            <v>#N/A</v>
          </cell>
          <cell r="BH1668">
            <v>-238056505.94</v>
          </cell>
          <cell r="BI1668">
            <v>1119176715.34</v>
          </cell>
          <cell r="BJ1668" t="e">
            <v>#N/A</v>
          </cell>
        </row>
        <row r="1669">
          <cell r="A1669" t="str">
            <v>600386.SH</v>
          </cell>
          <cell r="B1669" t="str">
            <v>北巴传媒</v>
          </cell>
          <cell r="C1669">
            <v>15699567.73</v>
          </cell>
          <cell r="D1669">
            <v>192321100</v>
          </cell>
          <cell r="E1669">
            <v>0</v>
          </cell>
          <cell r="F1669">
            <v>0</v>
          </cell>
          <cell r="G1669">
            <v>0</v>
          </cell>
          <cell r="H1669">
            <v>0</v>
          </cell>
          <cell r="I1669">
            <v>300376177.33</v>
          </cell>
          <cell r="J1669">
            <v>0</v>
          </cell>
          <cell r="K1669">
            <v>64716362.55</v>
          </cell>
          <cell r="L1669">
            <v>0</v>
          </cell>
          <cell r="M1669">
            <v>0</v>
          </cell>
          <cell r="N1669">
            <v>0</v>
          </cell>
          <cell r="O1669">
            <v>0</v>
          </cell>
          <cell r="P1669">
            <v>2511717.38</v>
          </cell>
          <cell r="Q1669">
            <v>29830700.68</v>
          </cell>
          <cell r="R1669">
            <v>0</v>
          </cell>
          <cell r="S1669">
            <v>0</v>
          </cell>
          <cell r="T1669">
            <v>0</v>
          </cell>
          <cell r="U1669">
            <v>241693729.94</v>
          </cell>
          <cell r="V1669">
            <v>7963941.68</v>
          </cell>
          <cell r="W1669">
            <v>0</v>
          </cell>
          <cell r="X1669">
            <v>0</v>
          </cell>
          <cell r="Y1669">
            <v>0</v>
          </cell>
          <cell r="Z1669">
            <v>0</v>
          </cell>
          <cell r="AA1669">
            <v>0</v>
          </cell>
          <cell r="AB1669">
            <v>0</v>
          </cell>
          <cell r="AC1669">
            <v>6265045.56</v>
          </cell>
          <cell r="AD1669">
            <v>0</v>
          </cell>
        </row>
        <row r="1669">
          <cell r="AF1669">
            <v>806400000</v>
          </cell>
          <cell r="AG1669">
            <v>0</v>
          </cell>
          <cell r="AH1669">
            <v>223337044.52</v>
          </cell>
          <cell r="AI1669">
            <v>0</v>
          </cell>
          <cell r="AJ1669">
            <v>47098703.17</v>
          </cell>
          <cell r="AK1669">
            <v>0</v>
          </cell>
          <cell r="AL1669">
            <v>202196953.6</v>
          </cell>
          <cell r="AM1669">
            <v>0</v>
          </cell>
          <cell r="AN1669">
            <v>561605995.42</v>
          </cell>
          <cell r="AO1669">
            <v>861378342.85</v>
          </cell>
          <cell r="AP1669">
            <v>1840638696.71</v>
          </cell>
          <cell r="AQ1669">
            <v>2702017039.56</v>
          </cell>
          <cell r="AR1669">
            <v>427363512.91</v>
          </cell>
          <cell r="AS1669">
            <v>434014829.94</v>
          </cell>
          <cell r="AT1669">
            <v>0</v>
          </cell>
          <cell r="AU1669">
            <v>434014829.94</v>
          </cell>
          <cell r="AV1669">
            <v>1840638696.71</v>
          </cell>
          <cell r="AW1669">
            <v>2274653526.65</v>
          </cell>
          <cell r="AX1669">
            <v>434014829.94</v>
          </cell>
          <cell r="AY1669">
            <v>1840638696.71</v>
          </cell>
          <cell r="AZ1669">
            <v>0.190804808229056</v>
          </cell>
          <cell r="BA1669">
            <v>0.809195191770944</v>
          </cell>
          <cell r="BB1669">
            <v>1.23579577606174</v>
          </cell>
          <cell r="BC1669">
            <v>0.190804808229056</v>
          </cell>
          <cell r="BD1669">
            <v>0</v>
          </cell>
          <cell r="BE1669">
            <v>0.190804808229056</v>
          </cell>
          <cell r="BF1669">
            <v>0.809195191770944</v>
          </cell>
          <cell r="BG1669">
            <v>-758107725.13</v>
          </cell>
          <cell r="BH1669">
            <v>-298147979.07</v>
          </cell>
          <cell r="BI1669">
            <v>-313359481.64</v>
          </cell>
          <cell r="BJ1669">
            <v>-0.704577221443362</v>
          </cell>
        </row>
        <row r="1670">
          <cell r="A1670" t="str">
            <v>002885.SZ</v>
          </cell>
          <cell r="B1670" t="str">
            <v>京泉华</v>
          </cell>
          <cell r="C1670">
            <v>0</v>
          </cell>
          <cell r="D1670">
            <v>191688885.43</v>
          </cell>
          <cell r="E1670">
            <v>0</v>
          </cell>
          <cell r="F1670">
            <v>0</v>
          </cell>
          <cell r="G1670">
            <v>0</v>
          </cell>
          <cell r="H1670">
            <v>0</v>
          </cell>
          <cell r="I1670">
            <v>666160571.66</v>
          </cell>
          <cell r="J1670">
            <v>0</v>
          </cell>
          <cell r="K1670">
            <v>2876519.24</v>
          </cell>
          <cell r="L1670">
            <v>0</v>
          </cell>
          <cell r="M1670">
            <v>0</v>
          </cell>
          <cell r="N1670">
            <v>0</v>
          </cell>
          <cell r="O1670">
            <v>0</v>
          </cell>
          <cell r="P1670">
            <v>22239399.15</v>
          </cell>
          <cell r="Q1670">
            <v>419661.74</v>
          </cell>
          <cell r="R1670">
            <v>0</v>
          </cell>
          <cell r="S1670">
            <v>0</v>
          </cell>
          <cell r="T1670">
            <v>0</v>
          </cell>
          <cell r="U1670">
            <v>42254130.84</v>
          </cell>
          <cell r="V1670">
            <v>50037.26</v>
          </cell>
          <cell r="W1670">
            <v>0</v>
          </cell>
          <cell r="X1670">
            <v>46499886.75</v>
          </cell>
          <cell r="Y1670">
            <v>0</v>
          </cell>
          <cell r="Z1670">
            <v>0</v>
          </cell>
          <cell r="AA1670">
            <v>0</v>
          </cell>
          <cell r="AB1670">
            <v>0</v>
          </cell>
          <cell r="AC1670">
            <v>8169754.57</v>
          </cell>
          <cell r="AD1670">
            <v>0</v>
          </cell>
        </row>
        <row r="1670">
          <cell r="AF1670">
            <v>180000000</v>
          </cell>
          <cell r="AG1670">
            <v>0</v>
          </cell>
          <cell r="AH1670">
            <v>240567599.06</v>
          </cell>
          <cell r="AI1670">
            <v>1265244.31</v>
          </cell>
          <cell r="AJ1670">
            <v>-1032070.9</v>
          </cell>
          <cell r="AK1670">
            <v>0</v>
          </cell>
          <cell r="AL1670">
            <v>36233166.06</v>
          </cell>
          <cell r="AM1670">
            <v>0</v>
          </cell>
          <cell r="AN1670">
            <v>358674643.64</v>
          </cell>
          <cell r="AO1670">
            <v>980358846.64</v>
          </cell>
          <cell r="AP1670">
            <v>815708582.17</v>
          </cell>
          <cell r="AQ1670">
            <v>1796067428.81</v>
          </cell>
          <cell r="AR1670">
            <v>699915943.62</v>
          </cell>
          <cell r="AS1670">
            <v>233943016.27</v>
          </cell>
          <cell r="AT1670">
            <v>46499886.75</v>
          </cell>
          <cell r="AU1670">
            <v>280442903.02</v>
          </cell>
          <cell r="AV1670">
            <v>813178093.55</v>
          </cell>
          <cell r="AW1670">
            <v>1093620996.57</v>
          </cell>
          <cell r="AX1670">
            <v>233943016.27</v>
          </cell>
          <cell r="AY1670">
            <v>859677980.3</v>
          </cell>
          <cell r="AZ1670">
            <v>0.25643518540662</v>
          </cell>
          <cell r="BA1670">
            <v>0.74356481459338</v>
          </cell>
          <cell r="BB1670">
            <v>1.34487267333494</v>
          </cell>
          <cell r="BC1670">
            <v>0.213915988266257</v>
          </cell>
          <cell r="BD1670">
            <v>0.0425191971403629</v>
          </cell>
          <cell r="BE1670">
            <v>0.213915988266257</v>
          </cell>
          <cell r="BF1670">
            <v>0.786084011733743</v>
          </cell>
          <cell r="BG1670" t="e">
            <v>#N/A</v>
          </cell>
          <cell r="BH1670">
            <v>-17172482.69</v>
          </cell>
          <cell r="BI1670">
            <v>426226863.62</v>
          </cell>
          <cell r="BJ1670" t="e">
            <v>#N/A</v>
          </cell>
        </row>
        <row r="1671">
          <cell r="A1671" t="str">
            <v>002647.SZ</v>
          </cell>
          <cell r="B1671" t="str">
            <v>仁东控股</v>
          </cell>
          <cell r="C1671">
            <v>2433500.03</v>
          </cell>
          <cell r="D1671">
            <v>191103419.13</v>
          </cell>
          <cell r="E1671">
            <v>0</v>
          </cell>
          <cell r="F1671">
            <v>0</v>
          </cell>
          <cell r="G1671">
            <v>0</v>
          </cell>
          <cell r="H1671">
            <v>0</v>
          </cell>
          <cell r="I1671">
            <v>221438781.7</v>
          </cell>
          <cell r="J1671">
            <v>0</v>
          </cell>
          <cell r="K1671">
            <v>279539.51</v>
          </cell>
          <cell r="L1671">
            <v>0</v>
          </cell>
          <cell r="M1671">
            <v>0</v>
          </cell>
          <cell r="N1671">
            <v>0</v>
          </cell>
          <cell r="O1671">
            <v>0</v>
          </cell>
          <cell r="P1671">
            <v>10195356</v>
          </cell>
          <cell r="Q1671">
            <v>22113226.64</v>
          </cell>
          <cell r="R1671">
            <v>0</v>
          </cell>
          <cell r="S1671">
            <v>0</v>
          </cell>
          <cell r="T1671">
            <v>0</v>
          </cell>
          <cell r="U1671">
            <v>686571290.83</v>
          </cell>
          <cell r="V1671">
            <v>1632987522.34</v>
          </cell>
          <cell r="W1671">
            <v>0</v>
          </cell>
          <cell r="X1671">
            <v>0</v>
          </cell>
          <cell r="Y1671">
            <v>0</v>
          </cell>
          <cell r="Z1671">
            <v>0</v>
          </cell>
          <cell r="AA1671">
            <v>0</v>
          </cell>
          <cell r="AB1671">
            <v>0</v>
          </cell>
          <cell r="AC1671">
            <v>0</v>
          </cell>
          <cell r="AD1671">
            <v>0</v>
          </cell>
        </row>
        <row r="1671">
          <cell r="AF1671">
            <v>559936650</v>
          </cell>
          <cell r="AG1671">
            <v>0</v>
          </cell>
          <cell r="AH1671">
            <v>191142018.58</v>
          </cell>
          <cell r="AI1671">
            <v>0</v>
          </cell>
          <cell r="AJ1671">
            <v>-98228298.9</v>
          </cell>
          <cell r="AK1671">
            <v>0</v>
          </cell>
          <cell r="AL1671">
            <v>43544814.66</v>
          </cell>
          <cell r="AM1671">
            <v>1231773.16</v>
          </cell>
          <cell r="AN1671">
            <v>-187691432.7</v>
          </cell>
          <cell r="AO1671">
            <v>2767122636.18</v>
          </cell>
          <cell r="AP1671">
            <v>509935524.8</v>
          </cell>
          <cell r="AQ1671">
            <v>3277058160.98</v>
          </cell>
          <cell r="AR1671">
            <v>1889447926.22</v>
          </cell>
          <cell r="AS1671">
            <v>877674709.96</v>
          </cell>
          <cell r="AT1671">
            <v>0</v>
          </cell>
          <cell r="AU1671">
            <v>877674709.96</v>
          </cell>
          <cell r="AV1671">
            <v>509935524.8</v>
          </cell>
          <cell r="AW1671">
            <v>1387610234.76</v>
          </cell>
          <cell r="AX1671">
            <v>877674709.96</v>
          </cell>
          <cell r="AY1671">
            <v>509935524.8</v>
          </cell>
          <cell r="AZ1671">
            <v>0.632508097716505</v>
          </cell>
          <cell r="BA1671">
            <v>0.367491902283495</v>
          </cell>
          <cell r="BB1671">
            <v>2.72114839479801</v>
          </cell>
          <cell r="BC1671">
            <v>0.632508097716505</v>
          </cell>
          <cell r="BD1671">
            <v>0</v>
          </cell>
          <cell r="BE1671">
            <v>0.632508097716505</v>
          </cell>
          <cell r="BF1671">
            <v>0.367491902283495</v>
          </cell>
          <cell r="BG1671">
            <v>854066217.61</v>
          </cell>
          <cell r="BH1671">
            <v>-1067278757.77</v>
          </cell>
          <cell r="BI1671">
            <v>-686551401.34</v>
          </cell>
          <cell r="BJ1671">
            <v>0.445633876242384</v>
          </cell>
        </row>
        <row r="1672">
          <cell r="A1672" t="str">
            <v>000738.SZ</v>
          </cell>
          <cell r="B1672" t="str">
            <v>航发控制</v>
          </cell>
          <cell r="C1672">
            <v>0</v>
          </cell>
          <cell r="D1672">
            <v>190500000</v>
          </cell>
          <cell r="E1672">
            <v>0</v>
          </cell>
          <cell r="F1672">
            <v>0</v>
          </cell>
          <cell r="G1672">
            <v>0</v>
          </cell>
          <cell r="H1672">
            <v>0</v>
          </cell>
          <cell r="I1672">
            <v>1115852014.65</v>
          </cell>
          <cell r="J1672">
            <v>0</v>
          </cell>
          <cell r="K1672">
            <v>913965945.06</v>
          </cell>
          <cell r="L1672">
            <v>0</v>
          </cell>
          <cell r="M1672">
            <v>0</v>
          </cell>
          <cell r="N1672">
            <v>0</v>
          </cell>
          <cell r="O1672">
            <v>0</v>
          </cell>
          <cell r="P1672">
            <v>288427808.66</v>
          </cell>
          <cell r="Q1672">
            <v>30916164.19</v>
          </cell>
          <cell r="R1672">
            <v>0</v>
          </cell>
          <cell r="S1672">
            <v>0</v>
          </cell>
          <cell r="T1672">
            <v>0</v>
          </cell>
          <cell r="U1672">
            <v>16910704.17</v>
          </cell>
          <cell r="V1672">
            <v>1534819.32</v>
          </cell>
          <cell r="W1672">
            <v>0</v>
          </cell>
          <cell r="X1672">
            <v>0</v>
          </cell>
          <cell r="Y1672">
            <v>0</v>
          </cell>
          <cell r="Z1672">
            <v>0</v>
          </cell>
          <cell r="AA1672">
            <v>64996902.15</v>
          </cell>
          <cell r="AB1672">
            <v>1750724.94</v>
          </cell>
          <cell r="AC1672">
            <v>133819121.7</v>
          </cell>
          <cell r="AD1672">
            <v>174970000</v>
          </cell>
        </row>
        <row r="1672">
          <cell r="AF1672">
            <v>1145642349</v>
          </cell>
          <cell r="AG1672">
            <v>0</v>
          </cell>
          <cell r="AH1672">
            <v>3491653184.02</v>
          </cell>
          <cell r="AI1672">
            <v>0</v>
          </cell>
          <cell r="AJ1672">
            <v>0</v>
          </cell>
          <cell r="AK1672">
            <v>26131485.1</v>
          </cell>
          <cell r="AL1672">
            <v>99574473.44</v>
          </cell>
          <cell r="AM1672">
            <v>0</v>
          </cell>
          <cell r="AN1672">
            <v>2328304421.61</v>
          </cell>
          <cell r="AO1672">
            <v>2933644204.84</v>
          </cell>
          <cell r="AP1672">
            <v>7091305913.17</v>
          </cell>
          <cell r="AQ1672">
            <v>10024950118.01</v>
          </cell>
          <cell r="AR1672">
            <v>2486266598.52</v>
          </cell>
          <cell r="AS1672">
            <v>207410704.17</v>
          </cell>
          <cell r="AT1672">
            <v>239966902.15</v>
          </cell>
          <cell r="AU1672">
            <v>447377606.32</v>
          </cell>
          <cell r="AV1672">
            <v>7091305913.17</v>
          </cell>
          <cell r="AW1672">
            <v>7538683519.49</v>
          </cell>
          <cell r="AX1672">
            <v>207410704.17</v>
          </cell>
          <cell r="AY1672">
            <v>7331272815.32</v>
          </cell>
          <cell r="AZ1672">
            <v>0.0593442615230339</v>
          </cell>
          <cell r="BA1672">
            <v>0.940655738476966</v>
          </cell>
          <cell r="BB1672">
            <v>1.06308818316371</v>
          </cell>
          <cell r="BC1672">
            <v>0.0275128546826212</v>
          </cell>
          <cell r="BD1672">
            <v>0.0318314068404126</v>
          </cell>
          <cell r="BE1672">
            <v>0.0275128546826212</v>
          </cell>
          <cell r="BF1672">
            <v>0.972487145317379</v>
          </cell>
          <cell r="BG1672">
            <v>1398108818.52</v>
          </cell>
          <cell r="BH1672">
            <v>-2047244338.16</v>
          </cell>
          <cell r="BI1672">
            <v>3663442004.56</v>
          </cell>
          <cell r="BJ1672">
            <v>1.61717579874597</v>
          </cell>
        </row>
        <row r="1673">
          <cell r="A1673" t="str">
            <v>000668.SZ</v>
          </cell>
          <cell r="B1673" t="str">
            <v>荣丰控股</v>
          </cell>
          <cell r="C1673">
            <v>0</v>
          </cell>
          <cell r="D1673">
            <v>190402000</v>
          </cell>
          <cell r="E1673">
            <v>0</v>
          </cell>
          <cell r="F1673">
            <v>0</v>
          </cell>
          <cell r="G1673">
            <v>0</v>
          </cell>
          <cell r="H1673">
            <v>0</v>
          </cell>
          <cell r="I1673">
            <v>531648070.17</v>
          </cell>
          <cell r="J1673">
            <v>35776187.91</v>
          </cell>
          <cell r="K1673">
            <v>3225837.06</v>
          </cell>
          <cell r="L1673">
            <v>0</v>
          </cell>
          <cell r="M1673">
            <v>0</v>
          </cell>
          <cell r="N1673">
            <v>0</v>
          </cell>
          <cell r="O1673">
            <v>0</v>
          </cell>
          <cell r="P1673">
            <v>1813190.13</v>
          </cell>
          <cell r="Q1673">
            <v>131118721.82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261834079.09</v>
          </cell>
          <cell r="W1673">
            <v>0</v>
          </cell>
          <cell r="X1673">
            <v>0</v>
          </cell>
          <cell r="Y1673">
            <v>0</v>
          </cell>
          <cell r="Z1673">
            <v>0</v>
          </cell>
          <cell r="AA1673">
            <v>0</v>
          </cell>
          <cell r="AB1673">
            <v>0</v>
          </cell>
          <cell r="AC1673">
            <v>0</v>
          </cell>
          <cell r="AD1673">
            <v>0</v>
          </cell>
        </row>
        <row r="1673">
          <cell r="AF1673">
            <v>146841890</v>
          </cell>
          <cell r="AG1673">
            <v>0</v>
          </cell>
          <cell r="AH1673">
            <v>80465680.08</v>
          </cell>
          <cell r="AI1673">
            <v>0</v>
          </cell>
          <cell r="AJ1673">
            <v>0</v>
          </cell>
          <cell r="AK1673">
            <v>0</v>
          </cell>
          <cell r="AL1673">
            <v>112453944.94</v>
          </cell>
          <cell r="AM1673">
            <v>0</v>
          </cell>
          <cell r="AN1673">
            <v>558997157.5</v>
          </cell>
          <cell r="AO1673">
            <v>1155818086.18</v>
          </cell>
          <cell r="AP1673">
            <v>898758672.52</v>
          </cell>
          <cell r="AQ1673">
            <v>2054576758.7</v>
          </cell>
          <cell r="AR1673">
            <v>965416086.18</v>
          </cell>
          <cell r="AS1673">
            <v>190402000</v>
          </cell>
          <cell r="AT1673">
            <v>0</v>
          </cell>
          <cell r="AU1673">
            <v>190402000</v>
          </cell>
          <cell r="AV1673">
            <v>898758672.52</v>
          </cell>
          <cell r="AW1673">
            <v>1089160672.52</v>
          </cell>
          <cell r="AX1673">
            <v>190402000</v>
          </cell>
          <cell r="AY1673">
            <v>898758672.52</v>
          </cell>
          <cell r="AZ1673">
            <v>0.174815346168775</v>
          </cell>
          <cell r="BA1673">
            <v>0.825184653831225</v>
          </cell>
          <cell r="BB1673">
            <v>1.21184997243602</v>
          </cell>
          <cell r="BC1673">
            <v>0.174815346168775</v>
          </cell>
          <cell r="BD1673">
            <v>0</v>
          </cell>
          <cell r="BE1673">
            <v>0.174815346168775</v>
          </cell>
          <cell r="BF1673">
            <v>0.825184653831225</v>
          </cell>
          <cell r="BG1673" t="e">
            <v>#N/A</v>
          </cell>
          <cell r="BH1673">
            <v>-582087340.5</v>
          </cell>
          <cell r="BI1673">
            <v>526840673.06</v>
          </cell>
          <cell r="BJ1673" t="e">
            <v>#N/A</v>
          </cell>
        </row>
        <row r="1674">
          <cell r="A1674" t="str">
            <v>002394.SZ</v>
          </cell>
          <cell r="B1674" t="str">
            <v>联发股份</v>
          </cell>
          <cell r="C1674">
            <v>102573101.97</v>
          </cell>
          <cell r="D1674">
            <v>190164305.55</v>
          </cell>
          <cell r="E1674">
            <v>0</v>
          </cell>
          <cell r="F1674">
            <v>0</v>
          </cell>
          <cell r="G1674">
            <v>0</v>
          </cell>
          <cell r="H1674">
            <v>2082174.27</v>
          </cell>
          <cell r="I1674">
            <v>282693020.67</v>
          </cell>
          <cell r="J1674">
            <v>0</v>
          </cell>
          <cell r="K1674">
            <v>54304144.29</v>
          </cell>
          <cell r="L1674">
            <v>0</v>
          </cell>
          <cell r="M1674">
            <v>0</v>
          </cell>
          <cell r="N1674">
            <v>0</v>
          </cell>
          <cell r="O1674">
            <v>0</v>
          </cell>
          <cell r="P1674">
            <v>98525431.31</v>
          </cell>
          <cell r="Q1674">
            <v>16440002.59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4274160.87</v>
          </cell>
          <cell r="W1674">
            <v>0</v>
          </cell>
          <cell r="X1674">
            <v>500518430.23</v>
          </cell>
          <cell r="Y1674">
            <v>0</v>
          </cell>
          <cell r="Z1674">
            <v>0</v>
          </cell>
          <cell r="AA1674">
            <v>0</v>
          </cell>
          <cell r="AB1674">
            <v>0</v>
          </cell>
          <cell r="AC1674">
            <v>26525538.87</v>
          </cell>
          <cell r="AD1674">
            <v>0</v>
          </cell>
        </row>
        <row r="1674">
          <cell r="AF1674">
            <v>328879200</v>
          </cell>
          <cell r="AG1674">
            <v>0</v>
          </cell>
          <cell r="AH1674">
            <v>983820069.08</v>
          </cell>
          <cell r="AI1674">
            <v>25585248</v>
          </cell>
          <cell r="AJ1674">
            <v>-2000314.87</v>
          </cell>
          <cell r="AK1674">
            <v>0</v>
          </cell>
          <cell r="AL1674">
            <v>170204832.39</v>
          </cell>
          <cell r="AM1674">
            <v>0</v>
          </cell>
          <cell r="AN1674">
            <v>2308921641.6</v>
          </cell>
          <cell r="AO1674">
            <v>1278100310.62</v>
          </cell>
          <cell r="AP1674">
            <v>3815410676.2</v>
          </cell>
          <cell r="AQ1674">
            <v>5093510986.82</v>
          </cell>
          <cell r="AR1674">
            <v>585335400.57</v>
          </cell>
          <cell r="AS1674">
            <v>192246479.82</v>
          </cell>
          <cell r="AT1674">
            <v>500518430.23</v>
          </cell>
          <cell r="AU1674">
            <v>692764910.05</v>
          </cell>
          <cell r="AV1674">
            <v>3764240180.2</v>
          </cell>
          <cell r="AW1674">
            <v>4457005090.25</v>
          </cell>
          <cell r="AX1674">
            <v>192246479.82</v>
          </cell>
          <cell r="AY1674">
            <v>4264758610.43</v>
          </cell>
          <cell r="AZ1674">
            <v>0.155432829001131</v>
          </cell>
          <cell r="BA1674">
            <v>0.844567170998869</v>
          </cell>
          <cell r="BB1674">
            <v>1.18403844518051</v>
          </cell>
          <cell r="BC1674">
            <v>0.0431335562619285</v>
          </cell>
          <cell r="BD1674">
            <v>0.112299272739203</v>
          </cell>
          <cell r="BE1674">
            <v>0.0431335562619285</v>
          </cell>
          <cell r="BF1674">
            <v>0.956866443738072</v>
          </cell>
          <cell r="BG1674">
            <v>1790481475.21</v>
          </cell>
          <cell r="BH1674">
            <v>-1776003141.21</v>
          </cell>
          <cell r="BI1674">
            <v>2477325597.71</v>
          </cell>
          <cell r="BJ1674">
            <v>3.60682361041824</v>
          </cell>
        </row>
        <row r="1675">
          <cell r="A1675" t="str">
            <v>002526.SZ</v>
          </cell>
          <cell r="B1675" t="str">
            <v>山东矿机</v>
          </cell>
          <cell r="C1675">
            <v>0</v>
          </cell>
          <cell r="D1675">
            <v>190000000</v>
          </cell>
          <cell r="E1675">
            <v>0</v>
          </cell>
          <cell r="F1675">
            <v>0</v>
          </cell>
          <cell r="G1675">
            <v>0</v>
          </cell>
          <cell r="H1675">
            <v>0</v>
          </cell>
          <cell r="I1675">
            <v>383953359.94</v>
          </cell>
          <cell r="J1675">
            <v>0</v>
          </cell>
          <cell r="K1675">
            <v>220326295.6</v>
          </cell>
          <cell r="L1675">
            <v>0</v>
          </cell>
          <cell r="M1675">
            <v>0</v>
          </cell>
          <cell r="N1675">
            <v>0</v>
          </cell>
          <cell r="O1675">
            <v>0</v>
          </cell>
          <cell r="P1675">
            <v>22971368.76</v>
          </cell>
          <cell r="Q1675">
            <v>33402598.5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30352418.44</v>
          </cell>
          <cell r="W1675">
            <v>0</v>
          </cell>
          <cell r="X1675">
            <v>0</v>
          </cell>
          <cell r="Y1675">
            <v>0</v>
          </cell>
          <cell r="Z1675">
            <v>0</v>
          </cell>
          <cell r="AA1675">
            <v>0</v>
          </cell>
          <cell r="AB1675">
            <v>0</v>
          </cell>
          <cell r="AC1675">
            <v>4406666.67</v>
          </cell>
          <cell r="AD1675">
            <v>426926.79</v>
          </cell>
        </row>
        <row r="1675">
          <cell r="AF1675">
            <v>1782793836</v>
          </cell>
          <cell r="AG1675">
            <v>0</v>
          </cell>
          <cell r="AH1675">
            <v>391128027.54</v>
          </cell>
          <cell r="AI1675">
            <v>0</v>
          </cell>
          <cell r="AJ1675">
            <v>-137523.85</v>
          </cell>
          <cell r="AK1675">
            <v>5640375.68</v>
          </cell>
          <cell r="AL1675">
            <v>58409087.81</v>
          </cell>
          <cell r="AM1675">
            <v>0</v>
          </cell>
          <cell r="AN1675">
            <v>616980515.55</v>
          </cell>
          <cell r="AO1675">
            <v>885839634.7</v>
          </cell>
          <cell r="AP1675">
            <v>2854814318.73</v>
          </cell>
          <cell r="AQ1675">
            <v>3740653953.43</v>
          </cell>
          <cell r="AR1675">
            <v>695412707.91</v>
          </cell>
          <cell r="AS1675">
            <v>190000000</v>
          </cell>
          <cell r="AT1675">
            <v>426926.79</v>
          </cell>
          <cell r="AU1675">
            <v>190426926.79</v>
          </cell>
          <cell r="AV1675">
            <v>2854814318.73</v>
          </cell>
          <cell r="AW1675">
            <v>3045241245.52</v>
          </cell>
          <cell r="AX1675">
            <v>190000000</v>
          </cell>
          <cell r="AY1675">
            <v>2855241245.52</v>
          </cell>
          <cell r="AZ1675">
            <v>0.06253262432661</v>
          </cell>
          <cell r="BA1675">
            <v>0.93746737567339</v>
          </cell>
          <cell r="BB1675">
            <v>1.06670378719227</v>
          </cell>
          <cell r="BC1675">
            <v>0.0623924295914217</v>
          </cell>
          <cell r="BD1675">
            <v>0.000140194735188246</v>
          </cell>
          <cell r="BE1675">
            <v>0.0623924295914217</v>
          </cell>
          <cell r="BF1675">
            <v>0.937607570408578</v>
          </cell>
          <cell r="BG1675" t="e">
            <v>#N/A</v>
          </cell>
          <cell r="BH1675">
            <v>-982105487.07</v>
          </cell>
          <cell r="BI1675">
            <v>1741554637.93</v>
          </cell>
          <cell r="BJ1675" t="e">
            <v>#N/A</v>
          </cell>
        </row>
        <row r="1676">
          <cell r="A1676" t="str">
            <v>600119.SH</v>
          </cell>
          <cell r="B1676" t="str">
            <v>长江投资</v>
          </cell>
          <cell r="C1676">
            <v>8193692.61</v>
          </cell>
          <cell r="D1676">
            <v>189412805.08</v>
          </cell>
          <cell r="E1676">
            <v>0</v>
          </cell>
          <cell r="F1676">
            <v>0</v>
          </cell>
          <cell r="G1676">
            <v>0</v>
          </cell>
          <cell r="H1676">
            <v>0</v>
          </cell>
          <cell r="I1676">
            <v>94165171.92</v>
          </cell>
          <cell r="J1676">
            <v>708129.05</v>
          </cell>
          <cell r="K1676">
            <v>18354323.38</v>
          </cell>
          <cell r="L1676">
            <v>0</v>
          </cell>
          <cell r="M1676">
            <v>0</v>
          </cell>
          <cell r="N1676">
            <v>0</v>
          </cell>
          <cell r="O1676">
            <v>0</v>
          </cell>
          <cell r="P1676">
            <v>11868932.37</v>
          </cell>
          <cell r="Q1676">
            <v>4317459.57</v>
          </cell>
          <cell r="R1676">
            <v>0</v>
          </cell>
          <cell r="S1676">
            <v>0</v>
          </cell>
          <cell r="T1676">
            <v>0</v>
          </cell>
          <cell r="U1676">
            <v>18192617.52</v>
          </cell>
          <cell r="V1676">
            <v>0</v>
          </cell>
          <cell r="W1676">
            <v>0</v>
          </cell>
          <cell r="X1676">
            <v>0</v>
          </cell>
          <cell r="Y1676">
            <v>0</v>
          </cell>
          <cell r="Z1676">
            <v>0</v>
          </cell>
          <cell r="AA1676">
            <v>0</v>
          </cell>
          <cell r="AB1676">
            <v>0</v>
          </cell>
          <cell r="AC1676">
            <v>1818077.3</v>
          </cell>
          <cell r="AD1676">
            <v>1181073.9</v>
          </cell>
        </row>
        <row r="1676">
          <cell r="AF1676">
            <v>365270370</v>
          </cell>
          <cell r="AG1676">
            <v>0</v>
          </cell>
          <cell r="AH1676">
            <v>517246833.44</v>
          </cell>
          <cell r="AI1676">
            <v>0</v>
          </cell>
          <cell r="AJ1676">
            <v>5228291.52</v>
          </cell>
          <cell r="AK1676">
            <v>14728.59</v>
          </cell>
          <cell r="AL1676">
            <v>58624735.75</v>
          </cell>
          <cell r="AM1676">
            <v>0</v>
          </cell>
          <cell r="AN1676">
            <v>-592306282.38</v>
          </cell>
          <cell r="AO1676">
            <v>348212282.7</v>
          </cell>
          <cell r="AP1676">
            <v>354078676.92</v>
          </cell>
          <cell r="AQ1676">
            <v>702290959.62</v>
          </cell>
          <cell r="AR1676">
            <v>139425786.2</v>
          </cell>
          <cell r="AS1676">
            <v>207605422.6</v>
          </cell>
          <cell r="AT1676">
            <v>1181073.9</v>
          </cell>
          <cell r="AU1676">
            <v>208786496.5</v>
          </cell>
          <cell r="AV1676">
            <v>354078676.92</v>
          </cell>
          <cell r="AW1676">
            <v>562865173.42</v>
          </cell>
          <cell r="AX1676">
            <v>207605422.6</v>
          </cell>
          <cell r="AY1676">
            <v>355259750.82</v>
          </cell>
          <cell r="AZ1676">
            <v>0.370935183698436</v>
          </cell>
          <cell r="BA1676">
            <v>0.629064816301564</v>
          </cell>
          <cell r="BB1676">
            <v>1.58966131006859</v>
          </cell>
          <cell r="BC1676">
            <v>0.368836858991609</v>
          </cell>
          <cell r="BD1676">
            <v>0.00209832470682762</v>
          </cell>
          <cell r="BE1676">
            <v>0.368836858991609</v>
          </cell>
          <cell r="BF1676">
            <v>0.631163141008391</v>
          </cell>
          <cell r="BG1676" t="e">
            <v>#N/A</v>
          </cell>
          <cell r="BH1676">
            <v>-61636059.09</v>
          </cell>
          <cell r="BI1676">
            <v>-36872378.12</v>
          </cell>
          <cell r="BJ1676" t="e">
            <v>#N/A</v>
          </cell>
        </row>
        <row r="1677">
          <cell r="A1677" t="str">
            <v>600358.SH</v>
          </cell>
          <cell r="B1677" t="str">
            <v>国旅联合</v>
          </cell>
          <cell r="C1677">
            <v>0</v>
          </cell>
          <cell r="D1677">
            <v>188000000</v>
          </cell>
          <cell r="E1677">
            <v>0</v>
          </cell>
          <cell r="F1677">
            <v>0</v>
          </cell>
          <cell r="G1677">
            <v>0</v>
          </cell>
          <cell r="H1677">
            <v>0</v>
          </cell>
          <cell r="I1677">
            <v>54292103.67</v>
          </cell>
          <cell r="J1677">
            <v>0</v>
          </cell>
          <cell r="K1677">
            <v>15154962.65</v>
          </cell>
          <cell r="L1677">
            <v>0</v>
          </cell>
          <cell r="M1677">
            <v>0</v>
          </cell>
          <cell r="N1677">
            <v>0</v>
          </cell>
          <cell r="O1677">
            <v>0</v>
          </cell>
          <cell r="P1677">
            <v>7667266.7</v>
          </cell>
          <cell r="Q1677">
            <v>1050583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>
            <v>0</v>
          </cell>
          <cell r="AA1677">
            <v>0</v>
          </cell>
          <cell r="AB1677">
            <v>0</v>
          </cell>
          <cell r="AC1677">
            <v>0</v>
          </cell>
          <cell r="AD1677">
            <v>0</v>
          </cell>
        </row>
        <row r="1677">
          <cell r="AF1677">
            <v>504936660</v>
          </cell>
          <cell r="AG1677">
            <v>0</v>
          </cell>
          <cell r="AH1677">
            <v>277096356.17</v>
          </cell>
          <cell r="AI1677">
            <v>0</v>
          </cell>
          <cell r="AJ1677">
            <v>-42187795.35</v>
          </cell>
          <cell r="AK1677">
            <v>0</v>
          </cell>
          <cell r="AL1677">
            <v>8194929.49</v>
          </cell>
          <cell r="AM1677">
            <v>0</v>
          </cell>
          <cell r="AN1677">
            <v>-572046810.02</v>
          </cell>
          <cell r="AO1677">
            <v>266164916.02</v>
          </cell>
          <cell r="AP1677">
            <v>175993340.29</v>
          </cell>
          <cell r="AQ1677">
            <v>442158256.31</v>
          </cell>
          <cell r="AR1677">
            <v>78164916.02</v>
          </cell>
          <cell r="AS1677">
            <v>188000000</v>
          </cell>
          <cell r="AT1677">
            <v>0</v>
          </cell>
          <cell r="AU1677">
            <v>188000000</v>
          </cell>
          <cell r="AV1677">
            <v>175993340.29</v>
          </cell>
          <cell r="AW1677">
            <v>363993340.29</v>
          </cell>
          <cell r="AX1677">
            <v>188000000</v>
          </cell>
          <cell r="AY1677">
            <v>175993340.29</v>
          </cell>
          <cell r="AZ1677">
            <v>0.516492966190582</v>
          </cell>
          <cell r="BA1677">
            <v>0.483507033809418</v>
          </cell>
          <cell r="BB1677">
            <v>2.06822223892231</v>
          </cell>
          <cell r="BC1677">
            <v>0.516492966190582</v>
          </cell>
          <cell r="BD1677">
            <v>0</v>
          </cell>
          <cell r="BE1677">
            <v>0.516492966190582</v>
          </cell>
          <cell r="BF1677">
            <v>0.483507033809418</v>
          </cell>
          <cell r="BG1677" t="e">
            <v>#N/A</v>
          </cell>
          <cell r="BH1677">
            <v>73753456.12</v>
          </cell>
          <cell r="BI1677">
            <v>102926200.86</v>
          </cell>
          <cell r="BJ1677" t="e">
            <v>#N/A</v>
          </cell>
        </row>
        <row r="1678">
          <cell r="A1678" t="str">
            <v>600227.SH</v>
          </cell>
          <cell r="B1678" t="str">
            <v>圣济堂</v>
          </cell>
          <cell r="C1678">
            <v>2956982.16</v>
          </cell>
          <cell r="D1678">
            <v>187000000</v>
          </cell>
          <cell r="E1678">
            <v>0</v>
          </cell>
          <cell r="F1678">
            <v>0</v>
          </cell>
          <cell r="G1678">
            <v>0</v>
          </cell>
          <cell r="H1678">
            <v>0</v>
          </cell>
          <cell r="I1678">
            <v>465840115.26</v>
          </cell>
          <cell r="J1678">
            <v>191970.04</v>
          </cell>
          <cell r="K1678">
            <v>339934822.06</v>
          </cell>
          <cell r="L1678">
            <v>0</v>
          </cell>
          <cell r="M1678">
            <v>0</v>
          </cell>
          <cell r="N1678">
            <v>0</v>
          </cell>
          <cell r="O1678">
            <v>0</v>
          </cell>
          <cell r="P1678">
            <v>92155428.43</v>
          </cell>
          <cell r="Q1678">
            <v>5159342.45</v>
          </cell>
          <cell r="R1678">
            <v>0</v>
          </cell>
          <cell r="S1678">
            <v>0</v>
          </cell>
          <cell r="T1678">
            <v>0</v>
          </cell>
          <cell r="U1678">
            <v>89943726.15</v>
          </cell>
          <cell r="V1678">
            <v>33081137.19</v>
          </cell>
          <cell r="W1678">
            <v>0</v>
          </cell>
          <cell r="X1678">
            <v>124800000</v>
          </cell>
          <cell r="Y1678">
            <v>0</v>
          </cell>
          <cell r="Z1678">
            <v>0</v>
          </cell>
          <cell r="AA1678">
            <v>0</v>
          </cell>
          <cell r="AB1678">
            <v>0</v>
          </cell>
          <cell r="AC1678">
            <v>28231632.76</v>
          </cell>
          <cell r="AD1678">
            <v>0</v>
          </cell>
        </row>
        <row r="1678">
          <cell r="AF1678">
            <v>1693134201</v>
          </cell>
          <cell r="AG1678">
            <v>0</v>
          </cell>
          <cell r="AH1678">
            <v>2584226949.51</v>
          </cell>
          <cell r="AI1678">
            <v>0</v>
          </cell>
          <cell r="AJ1678">
            <v>16756232.25</v>
          </cell>
          <cell r="AK1678">
            <v>36164649</v>
          </cell>
          <cell r="AL1678">
            <v>258348625.76</v>
          </cell>
          <cell r="AM1678">
            <v>0</v>
          </cell>
          <cell r="AN1678">
            <v>-1251403623.58</v>
          </cell>
          <cell r="AO1678">
            <v>1369295156.5</v>
          </cell>
          <cell r="AP1678">
            <v>3337227033.94</v>
          </cell>
          <cell r="AQ1678">
            <v>4706522190.44</v>
          </cell>
          <cell r="AR1678">
            <v>967551430.35</v>
          </cell>
          <cell r="AS1678">
            <v>276943726.15</v>
          </cell>
          <cell r="AT1678">
            <v>124800000</v>
          </cell>
          <cell r="AU1678">
            <v>401743726.15</v>
          </cell>
          <cell r="AV1678">
            <v>3337227033.94</v>
          </cell>
          <cell r="AW1678">
            <v>3738970760.09</v>
          </cell>
          <cell r="AX1678">
            <v>276943726.15</v>
          </cell>
          <cell r="AY1678">
            <v>3462027033.94</v>
          </cell>
          <cell r="AZ1678">
            <v>0.107447677964812</v>
          </cell>
          <cell r="BA1678">
            <v>0.892552322035188</v>
          </cell>
          <cell r="BB1678">
            <v>1.12038249782356</v>
          </cell>
          <cell r="BC1678">
            <v>0.0740695084075313</v>
          </cell>
          <cell r="BD1678">
            <v>0.033378169557281</v>
          </cell>
          <cell r="BE1678">
            <v>0.0740695084075313</v>
          </cell>
          <cell r="BF1678">
            <v>0.925930491592469</v>
          </cell>
          <cell r="BG1678" t="e">
            <v>#N/A</v>
          </cell>
          <cell r="BH1678">
            <v>-65711923.09</v>
          </cell>
          <cell r="BI1678">
            <v>640851789.79</v>
          </cell>
          <cell r="BJ1678" t="e">
            <v>#N/A</v>
          </cell>
        </row>
        <row r="1679">
          <cell r="A1679" t="str">
            <v>603899.SH</v>
          </cell>
          <cell r="B1679" t="str">
            <v>晨光股份</v>
          </cell>
          <cell r="C1679">
            <v>62661711.38</v>
          </cell>
          <cell r="D1679">
            <v>186664574.83</v>
          </cell>
          <cell r="E1679">
            <v>0</v>
          </cell>
          <cell r="F1679">
            <v>0</v>
          </cell>
          <cell r="G1679">
            <v>0</v>
          </cell>
          <cell r="H1679">
            <v>248226.73</v>
          </cell>
          <cell r="I1679">
            <v>2346187037.56</v>
          </cell>
          <cell r="J1679">
            <v>0</v>
          </cell>
          <cell r="K1679">
            <v>133980045.21</v>
          </cell>
          <cell r="L1679">
            <v>0</v>
          </cell>
          <cell r="M1679">
            <v>0</v>
          </cell>
          <cell r="N1679">
            <v>0</v>
          </cell>
          <cell r="O1679">
            <v>0</v>
          </cell>
          <cell r="P1679">
            <v>140459862.24</v>
          </cell>
          <cell r="Q1679">
            <v>203904814.14</v>
          </cell>
          <cell r="R1679">
            <v>0</v>
          </cell>
          <cell r="S1679">
            <v>0</v>
          </cell>
          <cell r="T1679">
            <v>0</v>
          </cell>
          <cell r="U1679">
            <v>176123372.8</v>
          </cell>
          <cell r="V1679">
            <v>14335410.31</v>
          </cell>
          <cell r="W1679">
            <v>0</v>
          </cell>
          <cell r="X1679">
            <v>4438526.41</v>
          </cell>
          <cell r="Y1679">
            <v>0</v>
          </cell>
          <cell r="Z1679">
            <v>0</v>
          </cell>
          <cell r="AA1679">
            <v>0</v>
          </cell>
          <cell r="AB1679">
            <v>47230053.77</v>
          </cell>
          <cell r="AC1679">
            <v>40800222.78</v>
          </cell>
          <cell r="AD1679">
            <v>0</v>
          </cell>
        </row>
        <row r="1679">
          <cell r="AF1679">
            <v>927745590</v>
          </cell>
          <cell r="AG1679">
            <v>0</v>
          </cell>
          <cell r="AH1679">
            <v>420362705.05</v>
          </cell>
          <cell r="AI1679">
            <v>198275385</v>
          </cell>
          <cell r="AJ1679">
            <v>3021191.56</v>
          </cell>
          <cell r="AK1679">
            <v>0</v>
          </cell>
          <cell r="AL1679">
            <v>464042659.91</v>
          </cell>
          <cell r="AM1679">
            <v>0</v>
          </cell>
          <cell r="AN1679">
            <v>4096247564.79</v>
          </cell>
          <cell r="AO1679">
            <v>3357033858.16</v>
          </cell>
          <cell r="AP1679">
            <v>6109695096.31</v>
          </cell>
          <cell r="AQ1679">
            <v>9466728954.47</v>
          </cell>
          <cell r="AR1679">
            <v>2989559157.39</v>
          </cell>
          <cell r="AS1679">
            <v>363036174.36</v>
          </cell>
          <cell r="AT1679">
            <v>4438526.41</v>
          </cell>
          <cell r="AU1679">
            <v>367474700.77</v>
          </cell>
          <cell r="AV1679">
            <v>5713144326.31</v>
          </cell>
          <cell r="AW1679">
            <v>6080619027.08</v>
          </cell>
          <cell r="AX1679">
            <v>363036174.36</v>
          </cell>
          <cell r="AY1679">
            <v>5717582852.72</v>
          </cell>
          <cell r="AZ1679">
            <v>0.0604337649067395</v>
          </cell>
          <cell r="BA1679">
            <v>0.93956623509326</v>
          </cell>
          <cell r="BB1679">
            <v>1.06432092028162</v>
          </cell>
          <cell r="BC1679">
            <v>0.0597038184341464</v>
          </cell>
          <cell r="BD1679">
            <v>0.000729946472593177</v>
          </cell>
          <cell r="BE1679">
            <v>0.0597038184341464</v>
          </cell>
          <cell r="BF1679">
            <v>0.940296181565854</v>
          </cell>
          <cell r="BG1679">
            <v>2320424207.94</v>
          </cell>
          <cell r="BH1679">
            <v>-2918923295.43</v>
          </cell>
          <cell r="BI1679">
            <v>3034435509.63</v>
          </cell>
          <cell r="BJ1679">
            <v>4.24984240788313</v>
          </cell>
        </row>
        <row r="1680">
          <cell r="A1680" t="str">
            <v>603933.SH</v>
          </cell>
          <cell r="B1680" t="str">
            <v>睿能科技</v>
          </cell>
          <cell r="C1680">
            <v>6432419.45</v>
          </cell>
          <cell r="D1680">
            <v>186244432.64</v>
          </cell>
          <cell r="E1680">
            <v>0</v>
          </cell>
          <cell r="F1680">
            <v>0</v>
          </cell>
          <cell r="G1680">
            <v>0</v>
          </cell>
          <cell r="H1680">
            <v>0</v>
          </cell>
          <cell r="I1680">
            <v>336593133.09</v>
          </cell>
          <cell r="J1680">
            <v>0</v>
          </cell>
          <cell r="K1680">
            <v>32197941.71</v>
          </cell>
          <cell r="L1680">
            <v>0</v>
          </cell>
          <cell r="M1680">
            <v>0</v>
          </cell>
          <cell r="N1680">
            <v>0</v>
          </cell>
          <cell r="O1680">
            <v>0</v>
          </cell>
          <cell r="P1680">
            <v>43559333.29</v>
          </cell>
          <cell r="Q1680">
            <v>12554715.92</v>
          </cell>
          <cell r="R1680">
            <v>0</v>
          </cell>
          <cell r="S1680">
            <v>0</v>
          </cell>
          <cell r="T1680">
            <v>0</v>
          </cell>
          <cell r="U1680">
            <v>4138803.33</v>
          </cell>
          <cell r="V1680">
            <v>1842307.52</v>
          </cell>
          <cell r="W1680">
            <v>0</v>
          </cell>
          <cell r="X1680">
            <v>34350000.2</v>
          </cell>
          <cell r="Y1680">
            <v>0</v>
          </cell>
          <cell r="Z1680">
            <v>0</v>
          </cell>
          <cell r="AA1680">
            <v>0</v>
          </cell>
          <cell r="AB1680">
            <v>0</v>
          </cell>
          <cell r="AC1680">
            <v>0</v>
          </cell>
          <cell r="AD1680">
            <v>0</v>
          </cell>
        </row>
        <row r="1680">
          <cell r="AF1680">
            <v>201233200</v>
          </cell>
          <cell r="AG1680">
            <v>0</v>
          </cell>
          <cell r="AH1680">
            <v>400872143.58</v>
          </cell>
          <cell r="AI1680">
            <v>0</v>
          </cell>
          <cell r="AJ1680">
            <v>-5326316.34</v>
          </cell>
          <cell r="AK1680">
            <v>0</v>
          </cell>
          <cell r="AL1680">
            <v>38041928.51</v>
          </cell>
          <cell r="AM1680">
            <v>0</v>
          </cell>
          <cell r="AN1680">
            <v>470227375.57</v>
          </cell>
          <cell r="AO1680">
            <v>657913087.15</v>
          </cell>
          <cell r="AP1680">
            <v>1105048331.32</v>
          </cell>
          <cell r="AQ1680">
            <v>1762961418.47</v>
          </cell>
          <cell r="AR1680">
            <v>433179850.98</v>
          </cell>
          <cell r="AS1680">
            <v>190383235.97</v>
          </cell>
          <cell r="AT1680">
            <v>34350000.2</v>
          </cell>
          <cell r="AU1680">
            <v>224733236.17</v>
          </cell>
          <cell r="AV1680">
            <v>1105048331.32</v>
          </cell>
          <cell r="AW1680">
            <v>1329781567.49</v>
          </cell>
          <cell r="AX1680">
            <v>190383235.97</v>
          </cell>
          <cell r="AY1680">
            <v>1139398331.52</v>
          </cell>
          <cell r="AZ1680">
            <v>0.169000113751156</v>
          </cell>
          <cell r="BA1680">
            <v>0.830999886248844</v>
          </cell>
          <cell r="BB1680">
            <v>1.20336959913921</v>
          </cell>
          <cell r="BC1680">
            <v>0.143168803527149</v>
          </cell>
          <cell r="BD1680">
            <v>0.0258313102240066</v>
          </cell>
          <cell r="BE1680">
            <v>0.143168803527149</v>
          </cell>
          <cell r="BF1680">
            <v>0.856831196472851</v>
          </cell>
          <cell r="BG1680" t="e">
            <v>#N/A</v>
          </cell>
          <cell r="BH1680">
            <v>-266035688.78</v>
          </cell>
          <cell r="BI1680">
            <v>796026423.02</v>
          </cell>
          <cell r="BJ1680" t="e">
            <v>#N/A</v>
          </cell>
        </row>
        <row r="1681">
          <cell r="A1681" t="str">
            <v>603048.SH</v>
          </cell>
          <cell r="B1681" t="str">
            <v>浙江黎明</v>
          </cell>
          <cell r="C1681">
            <v>8720312.18</v>
          </cell>
          <cell r="D1681">
            <v>186222930.57</v>
          </cell>
          <cell r="E1681">
            <v>0</v>
          </cell>
          <cell r="F1681">
            <v>0</v>
          </cell>
          <cell r="G1681">
            <v>0</v>
          </cell>
          <cell r="H1681">
            <v>0</v>
          </cell>
          <cell r="I1681">
            <v>105940348</v>
          </cell>
          <cell r="J1681">
            <v>0</v>
          </cell>
          <cell r="K1681">
            <v>160279.77</v>
          </cell>
          <cell r="L1681">
            <v>0</v>
          </cell>
          <cell r="M1681">
            <v>0</v>
          </cell>
          <cell r="N1681">
            <v>0</v>
          </cell>
          <cell r="O1681">
            <v>0</v>
          </cell>
          <cell r="P1681">
            <v>20823824.85</v>
          </cell>
          <cell r="Q1681">
            <v>7765885.26</v>
          </cell>
          <cell r="R1681">
            <v>0</v>
          </cell>
          <cell r="S1681">
            <v>0</v>
          </cell>
          <cell r="T1681">
            <v>0</v>
          </cell>
          <cell r="U1681">
            <v>30035550</v>
          </cell>
          <cell r="V1681">
            <v>1513731.64</v>
          </cell>
          <cell r="W1681">
            <v>0</v>
          </cell>
          <cell r="X1681">
            <v>0</v>
          </cell>
          <cell r="Y1681">
            <v>0</v>
          </cell>
          <cell r="Z1681">
            <v>0</v>
          </cell>
          <cell r="AA1681">
            <v>0</v>
          </cell>
          <cell r="AB1681">
            <v>0</v>
          </cell>
          <cell r="AC1681">
            <v>2169943.27</v>
          </cell>
          <cell r="AD1681">
            <v>0</v>
          </cell>
        </row>
        <row r="1681">
          <cell r="AF1681">
            <v>110160000</v>
          </cell>
          <cell r="AG1681">
            <v>0</v>
          </cell>
          <cell r="AH1681">
            <v>279525518.9</v>
          </cell>
          <cell r="AI1681">
            <v>0</v>
          </cell>
          <cell r="AJ1681">
            <v>-29949.83</v>
          </cell>
          <cell r="AK1681">
            <v>0</v>
          </cell>
          <cell r="AL1681">
            <v>27734545.52</v>
          </cell>
          <cell r="AM1681">
            <v>0</v>
          </cell>
          <cell r="AN1681">
            <v>300995335.73</v>
          </cell>
          <cell r="AO1681">
            <v>363352805.54</v>
          </cell>
          <cell r="AP1681">
            <v>718385450.32</v>
          </cell>
          <cell r="AQ1681">
            <v>1081738255.86</v>
          </cell>
          <cell r="AR1681">
            <v>147094324.97</v>
          </cell>
          <cell r="AS1681">
            <v>216258480.57</v>
          </cell>
          <cell r="AT1681">
            <v>0</v>
          </cell>
          <cell r="AU1681">
            <v>216258480.57</v>
          </cell>
          <cell r="AV1681">
            <v>718385450.32</v>
          </cell>
          <cell r="AW1681">
            <v>934643930.89</v>
          </cell>
          <cell r="AX1681">
            <v>216258480.57</v>
          </cell>
          <cell r="AY1681">
            <v>718385450.32</v>
          </cell>
          <cell r="AZ1681">
            <v>0.231380607547594</v>
          </cell>
          <cell r="BA1681">
            <v>0.768619392452406</v>
          </cell>
          <cell r="BB1681">
            <v>1.30103404860673</v>
          </cell>
          <cell r="BC1681">
            <v>0.231380607547594</v>
          </cell>
          <cell r="BD1681">
            <v>0</v>
          </cell>
          <cell r="BE1681">
            <v>0.231380607547594</v>
          </cell>
          <cell r="BF1681">
            <v>0.768619392452406</v>
          </cell>
          <cell r="BG1681" t="e">
            <v>#N/A</v>
          </cell>
          <cell r="BH1681">
            <v>87561976.73</v>
          </cell>
          <cell r="BI1681">
            <v>187275788.5</v>
          </cell>
          <cell r="BJ1681" t="e">
            <v>#N/A</v>
          </cell>
        </row>
        <row r="1682">
          <cell r="A1682" t="str">
            <v>603078.SH</v>
          </cell>
          <cell r="B1682" t="str">
            <v>江化微</v>
          </cell>
          <cell r="C1682">
            <v>0</v>
          </cell>
          <cell r="D1682">
            <v>185200486.11</v>
          </cell>
          <cell r="E1682">
            <v>0</v>
          </cell>
          <cell r="F1682">
            <v>0</v>
          </cell>
          <cell r="G1682">
            <v>0</v>
          </cell>
          <cell r="H1682">
            <v>0</v>
          </cell>
          <cell r="I1682">
            <v>421183205.48</v>
          </cell>
          <cell r="J1682">
            <v>0</v>
          </cell>
          <cell r="K1682">
            <v>346395.5</v>
          </cell>
          <cell r="L1682">
            <v>0</v>
          </cell>
          <cell r="M1682">
            <v>0</v>
          </cell>
          <cell r="N1682">
            <v>0</v>
          </cell>
          <cell r="O1682">
            <v>0</v>
          </cell>
          <cell r="P1682">
            <v>13138770.65</v>
          </cell>
          <cell r="Q1682">
            <v>1557783.45</v>
          </cell>
          <cell r="R1682">
            <v>0</v>
          </cell>
          <cell r="S1682">
            <v>0</v>
          </cell>
          <cell r="T1682">
            <v>0</v>
          </cell>
          <cell r="U1682">
            <v>33000000</v>
          </cell>
          <cell r="V1682">
            <v>45031.42</v>
          </cell>
          <cell r="W1682">
            <v>0</v>
          </cell>
          <cell r="X1682">
            <v>397812322.05</v>
          </cell>
          <cell r="Y1682">
            <v>0</v>
          </cell>
          <cell r="Z1682">
            <v>0</v>
          </cell>
          <cell r="AA1682">
            <v>0</v>
          </cell>
          <cell r="AB1682">
            <v>0</v>
          </cell>
          <cell r="AC1682">
            <v>19721151.87</v>
          </cell>
          <cell r="AD1682">
            <v>0</v>
          </cell>
        </row>
        <row r="1682">
          <cell r="AF1682">
            <v>195972241</v>
          </cell>
          <cell r="AG1682">
            <v>0</v>
          </cell>
          <cell r="AH1682">
            <v>516465052.33</v>
          </cell>
          <cell r="AI1682">
            <v>0</v>
          </cell>
          <cell r="AJ1682">
            <v>0</v>
          </cell>
          <cell r="AK1682">
            <v>0</v>
          </cell>
          <cell r="AL1682">
            <v>42357773.9</v>
          </cell>
          <cell r="AM1682">
            <v>0</v>
          </cell>
          <cell r="AN1682">
            <v>371596495.51</v>
          </cell>
          <cell r="AO1682">
            <v>1072005146.53</v>
          </cell>
          <cell r="AP1682">
            <v>1126391562.74</v>
          </cell>
          <cell r="AQ1682">
            <v>2198396709.27</v>
          </cell>
          <cell r="AR1682">
            <v>455992338.37</v>
          </cell>
          <cell r="AS1682">
            <v>218200486.11</v>
          </cell>
          <cell r="AT1682">
            <v>397812322.05</v>
          </cell>
          <cell r="AU1682">
            <v>616012808.16</v>
          </cell>
          <cell r="AV1682">
            <v>1126391562.74</v>
          </cell>
          <cell r="AW1682">
            <v>1742404370.9</v>
          </cell>
          <cell r="AX1682">
            <v>218200486.11</v>
          </cell>
          <cell r="AY1682">
            <v>1524203884.79</v>
          </cell>
          <cell r="AZ1682">
            <v>0.353541817529884</v>
          </cell>
          <cell r="BA1682">
            <v>0.646458182470116</v>
          </cell>
          <cell r="BB1682">
            <v>1.5468904673447</v>
          </cell>
          <cell r="BC1682">
            <v>0.125229533255414</v>
          </cell>
          <cell r="BD1682">
            <v>0.22831228427447</v>
          </cell>
          <cell r="BE1682">
            <v>0.125229533255414</v>
          </cell>
          <cell r="BF1682">
            <v>0.874770466744586</v>
          </cell>
          <cell r="BG1682" t="e">
            <v>#N/A</v>
          </cell>
          <cell r="BH1682">
            <v>-134638106.77</v>
          </cell>
          <cell r="BI1682">
            <v>76507681.78</v>
          </cell>
          <cell r="BJ1682" t="e">
            <v>#N/A</v>
          </cell>
        </row>
        <row r="1683">
          <cell r="A1683" t="str">
            <v>600107.SH</v>
          </cell>
          <cell r="B1683" t="str">
            <v>美尔雅</v>
          </cell>
          <cell r="C1683">
            <v>88782.44</v>
          </cell>
          <cell r="D1683">
            <v>185000000</v>
          </cell>
          <cell r="E1683">
            <v>0</v>
          </cell>
          <cell r="F1683">
            <v>0</v>
          </cell>
          <cell r="G1683">
            <v>0</v>
          </cell>
          <cell r="H1683">
            <v>0</v>
          </cell>
          <cell r="I1683">
            <v>76216514.23</v>
          </cell>
          <cell r="J1683">
            <v>2122749.83</v>
          </cell>
          <cell r="K1683">
            <v>19054051.49</v>
          </cell>
          <cell r="L1683">
            <v>0</v>
          </cell>
          <cell r="M1683">
            <v>0</v>
          </cell>
          <cell r="N1683">
            <v>0</v>
          </cell>
          <cell r="O1683">
            <v>0</v>
          </cell>
          <cell r="P1683">
            <v>33800881.65</v>
          </cell>
          <cell r="Q1683">
            <v>37400374.63</v>
          </cell>
          <cell r="R1683">
            <v>0</v>
          </cell>
          <cell r="S1683">
            <v>0</v>
          </cell>
          <cell r="T1683">
            <v>0</v>
          </cell>
          <cell r="U1683">
            <v>12705762.41</v>
          </cell>
          <cell r="V1683">
            <v>2408917.39</v>
          </cell>
          <cell r="W1683">
            <v>0</v>
          </cell>
          <cell r="X1683">
            <v>4960000</v>
          </cell>
          <cell r="Y1683">
            <v>0</v>
          </cell>
          <cell r="Z1683">
            <v>0</v>
          </cell>
          <cell r="AA1683">
            <v>0</v>
          </cell>
          <cell r="AB1683">
            <v>0</v>
          </cell>
          <cell r="AC1683">
            <v>10228250</v>
          </cell>
          <cell r="AD1683">
            <v>0</v>
          </cell>
        </row>
        <row r="1683">
          <cell r="AF1683">
            <v>360000000</v>
          </cell>
          <cell r="AG1683">
            <v>0</v>
          </cell>
          <cell r="AH1683">
            <v>179738808.15</v>
          </cell>
          <cell r="AI1683">
            <v>0</v>
          </cell>
          <cell r="AJ1683">
            <v>755403</v>
          </cell>
          <cell r="AK1683">
            <v>0</v>
          </cell>
          <cell r="AL1683">
            <v>35760054.04</v>
          </cell>
          <cell r="AM1683">
            <v>0</v>
          </cell>
          <cell r="AN1683">
            <v>167568566.7</v>
          </cell>
          <cell r="AO1683">
            <v>383986284.07</v>
          </cell>
          <cell r="AP1683">
            <v>743822831.89</v>
          </cell>
          <cell r="AQ1683">
            <v>1127809115.96</v>
          </cell>
          <cell r="AR1683">
            <v>181320521.66</v>
          </cell>
          <cell r="AS1683">
            <v>197705762.41</v>
          </cell>
          <cell r="AT1683">
            <v>4960000</v>
          </cell>
          <cell r="AU1683">
            <v>202665762.41</v>
          </cell>
          <cell r="AV1683">
            <v>743822831.89</v>
          </cell>
          <cell r="AW1683">
            <v>946488594.3</v>
          </cell>
          <cell r="AX1683">
            <v>197705762.41</v>
          </cell>
          <cell r="AY1683">
            <v>748782831.89</v>
          </cell>
          <cell r="AZ1683">
            <v>0.214123829521566</v>
          </cell>
          <cell r="BA1683">
            <v>0.785876170478434</v>
          </cell>
          <cell r="BB1683">
            <v>1.27246510018393</v>
          </cell>
          <cell r="BC1683">
            <v>0.208883407154228</v>
          </cell>
          <cell r="BD1683">
            <v>0.00524042236733798</v>
          </cell>
          <cell r="BE1683">
            <v>0.208883407154228</v>
          </cell>
          <cell r="BF1683">
            <v>0.791116592845772</v>
          </cell>
          <cell r="BG1683" t="e">
            <v>#N/A</v>
          </cell>
          <cell r="BH1683">
            <v>-11841039.56</v>
          </cell>
          <cell r="BI1683">
            <v>113568167.92</v>
          </cell>
          <cell r="BJ1683" t="e">
            <v>#N/A</v>
          </cell>
        </row>
        <row r="1684">
          <cell r="A1684" t="str">
            <v>002540.SZ</v>
          </cell>
          <cell r="B1684" t="str">
            <v>亚太科技</v>
          </cell>
          <cell r="C1684">
            <v>1328215.29</v>
          </cell>
          <cell r="D1684">
            <v>184261568.9</v>
          </cell>
          <cell r="E1684">
            <v>0</v>
          </cell>
          <cell r="F1684">
            <v>0</v>
          </cell>
          <cell r="G1684">
            <v>0</v>
          </cell>
          <cell r="H1684">
            <v>0</v>
          </cell>
          <cell r="I1684">
            <v>358766733.13</v>
          </cell>
          <cell r="J1684">
            <v>24000</v>
          </cell>
          <cell r="K1684">
            <v>24674171.09</v>
          </cell>
          <cell r="L1684">
            <v>0</v>
          </cell>
          <cell r="M1684">
            <v>0</v>
          </cell>
          <cell r="N1684">
            <v>0</v>
          </cell>
          <cell r="O1684">
            <v>0</v>
          </cell>
          <cell r="P1684">
            <v>51080779.35</v>
          </cell>
          <cell r="Q1684">
            <v>5630382.41</v>
          </cell>
          <cell r="R1684">
            <v>0</v>
          </cell>
          <cell r="S1684">
            <v>0</v>
          </cell>
          <cell r="T1684">
            <v>0</v>
          </cell>
          <cell r="U1684">
            <v>3259092.66</v>
          </cell>
          <cell r="V1684">
            <v>85829689.42</v>
          </cell>
          <cell r="W1684">
            <v>0</v>
          </cell>
          <cell r="X1684">
            <v>0</v>
          </cell>
          <cell r="Y1684">
            <v>0</v>
          </cell>
          <cell r="Z1684">
            <v>0</v>
          </cell>
          <cell r="AA1684">
            <v>0</v>
          </cell>
          <cell r="AB1684">
            <v>0</v>
          </cell>
          <cell r="AC1684">
            <v>19862962.29</v>
          </cell>
          <cell r="AD1684">
            <v>0</v>
          </cell>
        </row>
        <row r="1684">
          <cell r="AF1684">
            <v>1270529500</v>
          </cell>
          <cell r="AG1684">
            <v>0</v>
          </cell>
          <cell r="AH1684">
            <v>1948331029.34</v>
          </cell>
          <cell r="AI1684">
            <v>150126558.82</v>
          </cell>
          <cell r="AJ1684">
            <v>-50409.41</v>
          </cell>
          <cell r="AK1684">
            <v>5345254.79</v>
          </cell>
          <cell r="AL1684">
            <v>249660680.32</v>
          </cell>
          <cell r="AM1684">
            <v>0</v>
          </cell>
          <cell r="AN1684">
            <v>1510575342.2</v>
          </cell>
          <cell r="AO1684">
            <v>734717594.54</v>
          </cell>
          <cell r="AP1684">
            <v>5134517956.06</v>
          </cell>
          <cell r="AQ1684">
            <v>5869235550.6</v>
          </cell>
          <cell r="AR1684">
            <v>547196932.98</v>
          </cell>
          <cell r="AS1684">
            <v>187520661.56</v>
          </cell>
          <cell r="AT1684">
            <v>0</v>
          </cell>
          <cell r="AU1684">
            <v>187520661.56</v>
          </cell>
          <cell r="AV1684">
            <v>4834264838.42</v>
          </cell>
          <cell r="AW1684">
            <v>5021785499.98</v>
          </cell>
          <cell r="AX1684">
            <v>187520661.56</v>
          </cell>
          <cell r="AY1684">
            <v>4834264838.42</v>
          </cell>
          <cell r="AZ1684">
            <v>0.037341431958961</v>
          </cell>
          <cell r="BA1684">
            <v>0.962658568041039</v>
          </cell>
          <cell r="BB1684">
            <v>1.03878990246246</v>
          </cell>
          <cell r="BC1684">
            <v>0.037341431958961</v>
          </cell>
          <cell r="BD1684">
            <v>0</v>
          </cell>
          <cell r="BE1684">
            <v>0.037341431958961</v>
          </cell>
          <cell r="BF1684">
            <v>0.962658568041039</v>
          </cell>
          <cell r="BG1684" t="e">
            <v>#N/A</v>
          </cell>
          <cell r="BH1684">
            <v>-291805930.06</v>
          </cell>
          <cell r="BI1684">
            <v>2735320699.33</v>
          </cell>
          <cell r="BJ1684" t="e">
            <v>#N/A</v>
          </cell>
        </row>
        <row r="1685">
          <cell r="A1685" t="str">
            <v>603121.SH</v>
          </cell>
          <cell r="B1685" t="str">
            <v>华培动力</v>
          </cell>
          <cell r="C1685">
            <v>7174790.31</v>
          </cell>
          <cell r="D1685">
            <v>183796236.56</v>
          </cell>
          <cell r="E1685">
            <v>0</v>
          </cell>
          <cell r="F1685">
            <v>0</v>
          </cell>
          <cell r="G1685">
            <v>0</v>
          </cell>
          <cell r="H1685">
            <v>0</v>
          </cell>
          <cell r="I1685">
            <v>204655637.31</v>
          </cell>
          <cell r="J1685">
            <v>5233762.53</v>
          </cell>
          <cell r="K1685">
            <v>7184477.06</v>
          </cell>
          <cell r="L1685">
            <v>0</v>
          </cell>
          <cell r="M1685">
            <v>0</v>
          </cell>
          <cell r="N1685">
            <v>0</v>
          </cell>
          <cell r="O1685">
            <v>0</v>
          </cell>
          <cell r="P1685">
            <v>24473141.2</v>
          </cell>
          <cell r="Q1685">
            <v>6882269.94</v>
          </cell>
          <cell r="R1685">
            <v>0</v>
          </cell>
          <cell r="S1685">
            <v>0</v>
          </cell>
          <cell r="T1685">
            <v>0</v>
          </cell>
          <cell r="U1685">
            <v>29047830.11</v>
          </cell>
          <cell r="V1685">
            <v>705911.47</v>
          </cell>
          <cell r="W1685">
            <v>0</v>
          </cell>
          <cell r="X1685">
            <v>0</v>
          </cell>
          <cell r="Y1685">
            <v>0</v>
          </cell>
          <cell r="Z1685">
            <v>0</v>
          </cell>
          <cell r="AA1685">
            <v>1183332.96</v>
          </cell>
          <cell r="AB1685">
            <v>0</v>
          </cell>
          <cell r="AC1685">
            <v>6664041.67</v>
          </cell>
          <cell r="AD1685">
            <v>0</v>
          </cell>
        </row>
        <row r="1685">
          <cell r="AF1685">
            <v>263653000</v>
          </cell>
          <cell r="AG1685">
            <v>0</v>
          </cell>
          <cell r="AH1685">
            <v>604419302.25</v>
          </cell>
          <cell r="AI1685">
            <v>22042350</v>
          </cell>
          <cell r="AJ1685">
            <v>0</v>
          </cell>
          <cell r="AK1685">
            <v>0</v>
          </cell>
          <cell r="AL1685">
            <v>36609269.04</v>
          </cell>
          <cell r="AM1685">
            <v>0</v>
          </cell>
          <cell r="AN1685">
            <v>261126428.33</v>
          </cell>
          <cell r="AO1685">
            <v>477001431.12</v>
          </cell>
          <cell r="AP1685">
            <v>1187850349.62</v>
          </cell>
          <cell r="AQ1685">
            <v>1664851780.74</v>
          </cell>
          <cell r="AR1685">
            <v>262974031.49</v>
          </cell>
          <cell r="AS1685">
            <v>212844066.67</v>
          </cell>
          <cell r="AT1685">
            <v>1183332.96</v>
          </cell>
          <cell r="AU1685">
            <v>214027399.63</v>
          </cell>
          <cell r="AV1685">
            <v>1143765649.62</v>
          </cell>
          <cell r="AW1685">
            <v>1357793049.25</v>
          </cell>
          <cell r="AX1685">
            <v>212844066.67</v>
          </cell>
          <cell r="AY1685">
            <v>1144948982.58</v>
          </cell>
          <cell r="AZ1685">
            <v>0.157628881476615</v>
          </cell>
          <cell r="BA1685">
            <v>0.842371118523385</v>
          </cell>
          <cell r="BB1685">
            <v>1.1871252207138</v>
          </cell>
          <cell r="BC1685">
            <v>0.156757369458894</v>
          </cell>
          <cell r="BD1685">
            <v>0.00087151201772143</v>
          </cell>
          <cell r="BE1685">
            <v>0.156757369458894</v>
          </cell>
          <cell r="BF1685">
            <v>0.843242630541106</v>
          </cell>
          <cell r="BG1685" t="e">
            <v>#N/A</v>
          </cell>
          <cell r="BH1685">
            <v>-230373709.56</v>
          </cell>
          <cell r="BI1685">
            <v>448958833.86</v>
          </cell>
          <cell r="BJ1685" t="e">
            <v>#N/A</v>
          </cell>
        </row>
        <row r="1686">
          <cell r="A1686" t="str">
            <v>603717.SH</v>
          </cell>
          <cell r="B1686" t="str">
            <v>天域生态</v>
          </cell>
          <cell r="C1686">
            <v>776472.97</v>
          </cell>
          <cell r="D1686">
            <v>183180069.08</v>
          </cell>
          <cell r="E1686">
            <v>0</v>
          </cell>
          <cell r="F1686">
            <v>0</v>
          </cell>
          <cell r="G1686">
            <v>0</v>
          </cell>
          <cell r="H1686">
            <v>0</v>
          </cell>
          <cell r="I1686">
            <v>619081678.59</v>
          </cell>
          <cell r="J1686">
            <v>0</v>
          </cell>
          <cell r="K1686">
            <v>112193958.56</v>
          </cell>
          <cell r="L1686">
            <v>0</v>
          </cell>
          <cell r="M1686">
            <v>0</v>
          </cell>
          <cell r="N1686">
            <v>0</v>
          </cell>
          <cell r="O1686">
            <v>0</v>
          </cell>
          <cell r="P1686">
            <v>6035800.35</v>
          </cell>
          <cell r="Q1686">
            <v>3085870.77</v>
          </cell>
          <cell r="R1686">
            <v>0</v>
          </cell>
          <cell r="S1686">
            <v>0</v>
          </cell>
          <cell r="T1686">
            <v>0</v>
          </cell>
          <cell r="U1686">
            <v>331365645.15</v>
          </cell>
          <cell r="V1686">
            <v>60533163.88</v>
          </cell>
          <cell r="W1686">
            <v>0</v>
          </cell>
          <cell r="X1686">
            <v>190611083.56</v>
          </cell>
          <cell r="Y1686">
            <v>0</v>
          </cell>
          <cell r="Z1686">
            <v>0</v>
          </cell>
          <cell r="AA1686">
            <v>0</v>
          </cell>
          <cell r="AB1686">
            <v>0</v>
          </cell>
          <cell r="AC1686">
            <v>0</v>
          </cell>
          <cell r="AD1686">
            <v>14252411.43</v>
          </cell>
        </row>
        <row r="1686">
          <cell r="AF1686">
            <v>290146240</v>
          </cell>
          <cell r="AG1686">
            <v>0</v>
          </cell>
          <cell r="AH1686">
            <v>931356797.59</v>
          </cell>
          <cell r="AI1686">
            <v>0</v>
          </cell>
          <cell r="AJ1686">
            <v>0</v>
          </cell>
          <cell r="AK1686">
            <v>0</v>
          </cell>
          <cell r="AL1686">
            <v>45177411.16</v>
          </cell>
          <cell r="AM1686">
            <v>0</v>
          </cell>
          <cell r="AN1686">
            <v>306141570.96</v>
          </cell>
          <cell r="AO1686">
            <v>1521116154.34</v>
          </cell>
          <cell r="AP1686">
            <v>1572822019.71</v>
          </cell>
          <cell r="AQ1686">
            <v>3093938174.05</v>
          </cell>
          <cell r="AR1686">
            <v>801706945.12</v>
          </cell>
          <cell r="AS1686">
            <v>514545714.23</v>
          </cell>
          <cell r="AT1686">
            <v>204863494.99</v>
          </cell>
          <cell r="AU1686">
            <v>719409209.22</v>
          </cell>
          <cell r="AV1686">
            <v>1572822019.71</v>
          </cell>
          <cell r="AW1686">
            <v>2292231228.93</v>
          </cell>
          <cell r="AX1686">
            <v>514545714.23</v>
          </cell>
          <cell r="AY1686">
            <v>1777685514.7</v>
          </cell>
          <cell r="AZ1686">
            <v>0.313846701039762</v>
          </cell>
          <cell r="BA1686">
            <v>0.686153298960238</v>
          </cell>
          <cell r="BB1686">
            <v>1.45740026538581</v>
          </cell>
          <cell r="BC1686">
            <v>0.224473738834012</v>
          </cell>
          <cell r="BD1686">
            <v>0.0893729622057497</v>
          </cell>
          <cell r="BE1686">
            <v>0.224473738834012</v>
          </cell>
          <cell r="BF1686">
            <v>0.775526261165988</v>
          </cell>
          <cell r="BG1686" t="e">
            <v>#N/A</v>
          </cell>
          <cell r="BH1686">
            <v>90955848.82</v>
          </cell>
          <cell r="BI1686">
            <v>953896619.03</v>
          </cell>
          <cell r="BJ1686" t="e">
            <v>#N/A</v>
          </cell>
        </row>
        <row r="1687">
          <cell r="A1687" t="str">
            <v>002930.SZ</v>
          </cell>
          <cell r="B1687" t="str">
            <v>宏川智慧</v>
          </cell>
          <cell r="C1687">
            <v>124308300.16</v>
          </cell>
          <cell r="D1687">
            <v>182244261.16</v>
          </cell>
          <cell r="E1687">
            <v>0</v>
          </cell>
          <cell r="F1687">
            <v>0</v>
          </cell>
          <cell r="G1687">
            <v>0</v>
          </cell>
          <cell r="H1687">
            <v>0</v>
          </cell>
          <cell r="I1687">
            <v>135037910.86</v>
          </cell>
          <cell r="J1687">
            <v>12247.96</v>
          </cell>
          <cell r="K1687">
            <v>9992135.75</v>
          </cell>
          <cell r="L1687">
            <v>0</v>
          </cell>
          <cell r="M1687">
            <v>0</v>
          </cell>
          <cell r="N1687">
            <v>0</v>
          </cell>
          <cell r="O1687">
            <v>0</v>
          </cell>
          <cell r="P1687">
            <v>10126163.43</v>
          </cell>
          <cell r="Q1687">
            <v>32316687.76</v>
          </cell>
          <cell r="R1687">
            <v>0</v>
          </cell>
          <cell r="S1687">
            <v>0</v>
          </cell>
          <cell r="T1687">
            <v>0</v>
          </cell>
          <cell r="U1687">
            <v>320483187.99</v>
          </cell>
          <cell r="V1687">
            <v>599544.73</v>
          </cell>
          <cell r="W1687">
            <v>0</v>
          </cell>
          <cell r="X1687">
            <v>2728128457.52</v>
          </cell>
          <cell r="Y1687">
            <v>546417374.31</v>
          </cell>
          <cell r="Z1687">
            <v>0</v>
          </cell>
          <cell r="AA1687">
            <v>0</v>
          </cell>
          <cell r="AB1687">
            <v>1209386.37</v>
          </cell>
          <cell r="AC1687">
            <v>10745400</v>
          </cell>
          <cell r="AD1687">
            <v>0</v>
          </cell>
        </row>
        <row r="1687">
          <cell r="AF1687">
            <v>446639977</v>
          </cell>
          <cell r="AG1687">
            <v>153183564.07</v>
          </cell>
          <cell r="AH1687">
            <v>892483933.01</v>
          </cell>
          <cell r="AI1687">
            <v>1848600</v>
          </cell>
          <cell r="AJ1687">
            <v>-3930811.85</v>
          </cell>
          <cell r="AK1687">
            <v>232313.98</v>
          </cell>
          <cell r="AL1687">
            <v>65813204.33</v>
          </cell>
          <cell r="AM1687">
            <v>0</v>
          </cell>
          <cell r="AN1687">
            <v>719822039.73</v>
          </cell>
          <cell r="AO1687">
            <v>4101621058</v>
          </cell>
          <cell r="AP1687">
            <v>2276092820.27</v>
          </cell>
          <cell r="AQ1687">
            <v>6377713878.27</v>
          </cell>
          <cell r="AR1687">
            <v>324347777.02</v>
          </cell>
          <cell r="AS1687">
            <v>502727449.15</v>
          </cell>
          <cell r="AT1687">
            <v>3274545831.83</v>
          </cell>
          <cell r="AU1687">
            <v>3777273280.98</v>
          </cell>
          <cell r="AV1687">
            <v>2272395620.27</v>
          </cell>
          <cell r="AW1687">
            <v>6049668901.25</v>
          </cell>
          <cell r="AX1687">
            <v>502727449.15</v>
          </cell>
          <cell r="AY1687">
            <v>5546941452.1</v>
          </cell>
          <cell r="AZ1687">
            <v>0.624376861384848</v>
          </cell>
          <cell r="BA1687">
            <v>0.375623138615152</v>
          </cell>
          <cell r="BB1687">
            <v>2.66224280987269</v>
          </cell>
          <cell r="BC1687">
            <v>0.0830999939593595</v>
          </cell>
          <cell r="BD1687">
            <v>0.541276867425489</v>
          </cell>
          <cell r="BE1687">
            <v>0.0830999939593595</v>
          </cell>
          <cell r="BF1687">
            <v>0.916900006040641</v>
          </cell>
          <cell r="BG1687">
            <v>-134691614.219999</v>
          </cell>
          <cell r="BH1687">
            <v>-614775216.31</v>
          </cell>
          <cell r="BI1687">
            <v>-246994393.019999</v>
          </cell>
          <cell r="BJ1687">
            <v>2.19936136629238</v>
          </cell>
        </row>
        <row r="1688">
          <cell r="A1688" t="str">
            <v>603496.SH</v>
          </cell>
          <cell r="B1688" t="str">
            <v>恒为科技</v>
          </cell>
          <cell r="C1688">
            <v>1257329.5</v>
          </cell>
          <cell r="D1688">
            <v>181834268.25</v>
          </cell>
          <cell r="E1688">
            <v>0</v>
          </cell>
          <cell r="F1688">
            <v>0</v>
          </cell>
          <cell r="G1688">
            <v>0</v>
          </cell>
          <cell r="H1688">
            <v>0</v>
          </cell>
          <cell r="I1688">
            <v>177407332.45</v>
          </cell>
          <cell r="J1688">
            <v>0</v>
          </cell>
          <cell r="K1688">
            <v>6862232.63</v>
          </cell>
          <cell r="L1688">
            <v>0</v>
          </cell>
          <cell r="M1688">
            <v>0</v>
          </cell>
          <cell r="N1688">
            <v>0</v>
          </cell>
          <cell r="O1688">
            <v>0</v>
          </cell>
          <cell r="P1688">
            <v>3312174.19</v>
          </cell>
          <cell r="Q1688">
            <v>3581606.29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40867713.42</v>
          </cell>
          <cell r="W1688">
            <v>0</v>
          </cell>
          <cell r="X1688">
            <v>0</v>
          </cell>
          <cell r="Y1688">
            <v>0</v>
          </cell>
          <cell r="Z1688">
            <v>0</v>
          </cell>
          <cell r="AA1688">
            <v>0</v>
          </cell>
          <cell r="AB1688">
            <v>0</v>
          </cell>
          <cell r="AC1688">
            <v>0</v>
          </cell>
          <cell r="AD1688">
            <v>0</v>
          </cell>
        </row>
        <row r="1688">
          <cell r="AF1688">
            <v>227978929</v>
          </cell>
          <cell r="AG1688">
            <v>0</v>
          </cell>
          <cell r="AH1688">
            <v>608550032.94</v>
          </cell>
          <cell r="AI1688">
            <v>2176957.65</v>
          </cell>
          <cell r="AJ1688">
            <v>0</v>
          </cell>
          <cell r="AK1688">
            <v>0</v>
          </cell>
          <cell r="AL1688">
            <v>36331828.14</v>
          </cell>
          <cell r="AM1688">
            <v>0</v>
          </cell>
          <cell r="AN1688">
            <v>333762698.1</v>
          </cell>
          <cell r="AO1688">
            <v>415122656.73</v>
          </cell>
          <cell r="AP1688">
            <v>1208800445.83</v>
          </cell>
          <cell r="AQ1688">
            <v>1623923102.56</v>
          </cell>
          <cell r="AR1688">
            <v>233288388.48</v>
          </cell>
          <cell r="AS1688">
            <v>181834268.25</v>
          </cell>
          <cell r="AT1688">
            <v>0</v>
          </cell>
          <cell r="AU1688">
            <v>181834268.25</v>
          </cell>
          <cell r="AV1688">
            <v>1204446530.53</v>
          </cell>
          <cell r="AW1688">
            <v>1386280798.78</v>
          </cell>
          <cell r="AX1688">
            <v>181834268.25</v>
          </cell>
          <cell r="AY1688">
            <v>1204446530.53</v>
          </cell>
          <cell r="AZ1688">
            <v>0.131166981761577</v>
          </cell>
          <cell r="BA1688">
            <v>0.868833018238424</v>
          </cell>
          <cell r="BB1688">
            <v>1.15096914943164</v>
          </cell>
          <cell r="BC1688">
            <v>0.131166981761577</v>
          </cell>
          <cell r="BD1688">
            <v>0</v>
          </cell>
          <cell r="BE1688">
            <v>0.131166981761577</v>
          </cell>
          <cell r="BF1688">
            <v>0.868833018238424</v>
          </cell>
          <cell r="BG1688" t="e">
            <v>#N/A</v>
          </cell>
          <cell r="BH1688">
            <v>-273069895.78</v>
          </cell>
          <cell r="BI1688">
            <v>952660310.71</v>
          </cell>
          <cell r="BJ1688" t="e">
            <v>#N/A</v>
          </cell>
        </row>
        <row r="1689">
          <cell r="A1689" t="str">
            <v>600610.SH</v>
          </cell>
          <cell r="B1689" t="str">
            <v>中毅达</v>
          </cell>
          <cell r="C1689">
            <v>7074471.71</v>
          </cell>
          <cell r="D1689">
            <v>181832290.18</v>
          </cell>
          <cell r="E1689">
            <v>0</v>
          </cell>
          <cell r="F1689">
            <v>0</v>
          </cell>
          <cell r="G1689">
            <v>0</v>
          </cell>
          <cell r="H1689">
            <v>0</v>
          </cell>
          <cell r="I1689">
            <v>48720077.69</v>
          </cell>
          <cell r="J1689">
            <v>0</v>
          </cell>
          <cell r="K1689">
            <v>43013477.38</v>
          </cell>
          <cell r="L1689">
            <v>0</v>
          </cell>
          <cell r="M1689">
            <v>0</v>
          </cell>
          <cell r="N1689">
            <v>0</v>
          </cell>
          <cell r="O1689">
            <v>0</v>
          </cell>
          <cell r="P1689">
            <v>15217976.27</v>
          </cell>
          <cell r="Q1689">
            <v>8447327.12</v>
          </cell>
          <cell r="R1689">
            <v>0</v>
          </cell>
          <cell r="S1689">
            <v>0</v>
          </cell>
          <cell r="T1689">
            <v>0</v>
          </cell>
          <cell r="U1689">
            <v>25419128.68</v>
          </cell>
          <cell r="V1689">
            <v>3937774.65</v>
          </cell>
          <cell r="W1689">
            <v>0</v>
          </cell>
          <cell r="X1689">
            <v>0</v>
          </cell>
          <cell r="Y1689">
            <v>0</v>
          </cell>
          <cell r="Z1689">
            <v>0</v>
          </cell>
          <cell r="AA1689">
            <v>0</v>
          </cell>
          <cell r="AB1689">
            <v>5306166.41</v>
          </cell>
          <cell r="AC1689">
            <v>6490886.19</v>
          </cell>
          <cell r="AD1689">
            <v>0</v>
          </cell>
        </row>
        <row r="1689">
          <cell r="AF1689">
            <v>1071274605</v>
          </cell>
          <cell r="AG1689">
            <v>0</v>
          </cell>
          <cell r="AH1689">
            <v>882549887.15</v>
          </cell>
          <cell r="AI1689">
            <v>0</v>
          </cell>
          <cell r="AJ1689">
            <v>-130698837.85</v>
          </cell>
          <cell r="AK1689">
            <v>513829.71</v>
          </cell>
          <cell r="AL1689">
            <v>0</v>
          </cell>
          <cell r="AM1689">
            <v>0</v>
          </cell>
          <cell r="AN1689">
            <v>-1694068670.93</v>
          </cell>
          <cell r="AO1689">
            <v>345459576.28</v>
          </cell>
          <cell r="AP1689">
            <v>129570813.08</v>
          </cell>
          <cell r="AQ1689">
            <v>475030389.36</v>
          </cell>
          <cell r="AR1689">
            <v>138208157.42</v>
          </cell>
          <cell r="AS1689">
            <v>207251418.86</v>
          </cell>
          <cell r="AT1689">
            <v>0</v>
          </cell>
          <cell r="AU1689">
            <v>207251418.86</v>
          </cell>
          <cell r="AV1689">
            <v>129570813.08</v>
          </cell>
          <cell r="AW1689">
            <v>336822231.94</v>
          </cell>
          <cell r="AX1689">
            <v>207251418.86</v>
          </cell>
          <cell r="AY1689">
            <v>129570813.08</v>
          </cell>
          <cell r="AZ1689">
            <v>0.615313952604289</v>
          </cell>
          <cell r="BA1689">
            <v>0.384686047395711</v>
          </cell>
          <cell r="BB1689">
            <v>2.59952240734986</v>
          </cell>
          <cell r="BC1689">
            <v>0.615313952604289</v>
          </cell>
          <cell r="BD1689">
            <v>0</v>
          </cell>
          <cell r="BE1689">
            <v>0.615313952604289</v>
          </cell>
          <cell r="BF1689">
            <v>0.384686047395711</v>
          </cell>
          <cell r="BG1689" t="e">
            <v>#N/A</v>
          </cell>
          <cell r="BH1689">
            <v>121783424.26</v>
          </cell>
          <cell r="BI1689">
            <v>-717985366.61</v>
          </cell>
          <cell r="BJ1689" t="e">
            <v>#N/A</v>
          </cell>
        </row>
        <row r="1690">
          <cell r="A1690" t="str">
            <v>000816.SZ</v>
          </cell>
          <cell r="B1690" t="str">
            <v>智慧农业</v>
          </cell>
          <cell r="C1690">
            <v>63268657.71</v>
          </cell>
          <cell r="D1690">
            <v>180920000</v>
          </cell>
          <cell r="E1690">
            <v>0</v>
          </cell>
          <cell r="F1690">
            <v>0</v>
          </cell>
          <cell r="G1690">
            <v>0</v>
          </cell>
          <cell r="H1690">
            <v>0</v>
          </cell>
          <cell r="I1690">
            <v>893808426.83</v>
          </cell>
          <cell r="J1690">
            <v>0</v>
          </cell>
          <cell r="K1690">
            <v>85116017.13</v>
          </cell>
          <cell r="L1690">
            <v>0</v>
          </cell>
          <cell r="M1690">
            <v>0</v>
          </cell>
          <cell r="N1690">
            <v>0</v>
          </cell>
          <cell r="O1690">
            <v>0</v>
          </cell>
          <cell r="P1690">
            <v>52627540.28</v>
          </cell>
          <cell r="Q1690">
            <v>21158732.31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81095664.15</v>
          </cell>
          <cell r="W1690">
            <v>0</v>
          </cell>
          <cell r="X1690">
            <v>800000</v>
          </cell>
          <cell r="Y1690">
            <v>0</v>
          </cell>
          <cell r="Z1690">
            <v>0</v>
          </cell>
          <cell r="AA1690">
            <v>0</v>
          </cell>
          <cell r="AB1690">
            <v>0</v>
          </cell>
          <cell r="AC1690">
            <v>0</v>
          </cell>
          <cell r="AD1690">
            <v>0</v>
          </cell>
        </row>
        <row r="1690">
          <cell r="AF1690">
            <v>1427794818</v>
          </cell>
          <cell r="AG1690">
            <v>0</v>
          </cell>
          <cell r="AH1690">
            <v>1294698535.02</v>
          </cell>
          <cell r="AI1690">
            <v>5941913.7</v>
          </cell>
          <cell r="AJ1690">
            <v>2188619.65</v>
          </cell>
          <cell r="AK1690">
            <v>40810.55</v>
          </cell>
          <cell r="AL1690">
            <v>120616142.23</v>
          </cell>
          <cell r="AM1690">
            <v>0</v>
          </cell>
          <cell r="AN1690">
            <v>-710410779.29</v>
          </cell>
          <cell r="AO1690">
            <v>1378795038.41</v>
          </cell>
          <cell r="AP1690">
            <v>2140870059.86</v>
          </cell>
          <cell r="AQ1690">
            <v>3519665098.27</v>
          </cell>
          <cell r="AR1690">
            <v>1197075038.41</v>
          </cell>
          <cell r="AS1690">
            <v>180920000</v>
          </cell>
          <cell r="AT1690">
            <v>800000</v>
          </cell>
          <cell r="AU1690">
            <v>181720000</v>
          </cell>
          <cell r="AV1690">
            <v>2128986232.46</v>
          </cell>
          <cell r="AW1690">
            <v>2310706232.46</v>
          </cell>
          <cell r="AX1690">
            <v>180920000</v>
          </cell>
          <cell r="AY1690">
            <v>2129786232.46</v>
          </cell>
          <cell r="AZ1690">
            <v>0.0786426233881488</v>
          </cell>
          <cell r="BA1690">
            <v>0.921357376611851</v>
          </cell>
          <cell r="BB1690">
            <v>1.08535517854901</v>
          </cell>
          <cell r="BC1690">
            <v>0.0782964088894116</v>
          </cell>
          <cell r="BD1690">
            <v>0.000346214498737173</v>
          </cell>
          <cell r="BE1690">
            <v>0.0782964088894116</v>
          </cell>
          <cell r="BF1690">
            <v>0.921703591110588</v>
          </cell>
          <cell r="BG1690" t="e">
            <v>#N/A</v>
          </cell>
          <cell r="BH1690">
            <v>-877540262.29</v>
          </cell>
          <cell r="BI1690">
            <v>421310065.37</v>
          </cell>
          <cell r="BJ1690" t="e">
            <v>#N/A</v>
          </cell>
        </row>
        <row r="1691">
          <cell r="A1691" t="str">
            <v>600206.SH</v>
          </cell>
          <cell r="B1691" t="str">
            <v>有研新材</v>
          </cell>
          <cell r="C1691">
            <v>17759274.58</v>
          </cell>
          <cell r="D1691">
            <v>180767450</v>
          </cell>
          <cell r="E1691">
            <v>0</v>
          </cell>
          <cell r="F1691">
            <v>0</v>
          </cell>
          <cell r="G1691">
            <v>0</v>
          </cell>
          <cell r="H1691">
            <v>0</v>
          </cell>
          <cell r="I1691">
            <v>321531268.38</v>
          </cell>
          <cell r="J1691">
            <v>0</v>
          </cell>
          <cell r="K1691">
            <v>55375578.58</v>
          </cell>
          <cell r="L1691">
            <v>0</v>
          </cell>
          <cell r="M1691">
            <v>0</v>
          </cell>
          <cell r="N1691">
            <v>0</v>
          </cell>
          <cell r="O1691">
            <v>0</v>
          </cell>
          <cell r="P1691">
            <v>59389314.39</v>
          </cell>
          <cell r="Q1691">
            <v>40431423.05</v>
          </cell>
          <cell r="R1691">
            <v>0</v>
          </cell>
          <cell r="S1691">
            <v>0</v>
          </cell>
          <cell r="T1691">
            <v>0</v>
          </cell>
          <cell r="U1691">
            <v>111611567.16</v>
          </cell>
          <cell r="V1691">
            <v>3169480.56</v>
          </cell>
          <cell r="W1691">
            <v>0</v>
          </cell>
          <cell r="X1691">
            <v>137000000</v>
          </cell>
          <cell r="Y1691">
            <v>0</v>
          </cell>
          <cell r="Z1691">
            <v>0</v>
          </cell>
          <cell r="AA1691">
            <v>0</v>
          </cell>
          <cell r="AB1691">
            <v>0</v>
          </cell>
          <cell r="AC1691">
            <v>0</v>
          </cell>
          <cell r="AD1691">
            <v>0</v>
          </cell>
        </row>
        <row r="1691">
          <cell r="AF1691">
            <v>846594132</v>
          </cell>
          <cell r="AG1691">
            <v>0</v>
          </cell>
          <cell r="AH1691">
            <v>1481912497.31</v>
          </cell>
          <cell r="AI1691">
            <v>14112495.6</v>
          </cell>
          <cell r="AJ1691">
            <v>8369412.3</v>
          </cell>
          <cell r="AK1691">
            <v>0</v>
          </cell>
          <cell r="AL1691">
            <v>83612748.24</v>
          </cell>
          <cell r="AM1691">
            <v>0</v>
          </cell>
          <cell r="AN1691">
            <v>972287422.39</v>
          </cell>
          <cell r="AO1691">
            <v>927035356.7</v>
          </cell>
          <cell r="AP1691">
            <v>3406888707.84</v>
          </cell>
          <cell r="AQ1691">
            <v>4333924064.54</v>
          </cell>
          <cell r="AR1691">
            <v>497656339.54</v>
          </cell>
          <cell r="AS1691">
            <v>292379017.16</v>
          </cell>
          <cell r="AT1691">
            <v>137000000</v>
          </cell>
          <cell r="AU1691">
            <v>429379017.16</v>
          </cell>
          <cell r="AV1691">
            <v>3378663716.64</v>
          </cell>
          <cell r="AW1691">
            <v>3808042733.8</v>
          </cell>
          <cell r="AX1691">
            <v>292379017.16</v>
          </cell>
          <cell r="AY1691">
            <v>3515663716.64</v>
          </cell>
          <cell r="AZ1691">
            <v>0.112755829483964</v>
          </cell>
          <cell r="BA1691">
            <v>0.887244170516036</v>
          </cell>
          <cell r="BB1691">
            <v>1.12708545542585</v>
          </cell>
          <cell r="BC1691">
            <v>0.0767793424598044</v>
          </cell>
          <cell r="BD1691">
            <v>0.0359764870241594</v>
          </cell>
          <cell r="BE1691">
            <v>0.0767793424598044</v>
          </cell>
          <cell r="BF1691">
            <v>0.923220657540196</v>
          </cell>
          <cell r="BG1691" t="e">
            <v>#N/A</v>
          </cell>
          <cell r="BH1691">
            <v>64086198.92</v>
          </cell>
          <cell r="BI1691">
            <v>2325003492.59</v>
          </cell>
          <cell r="BJ1691" t="e">
            <v>#N/A</v>
          </cell>
        </row>
        <row r="1692">
          <cell r="A1692" t="str">
            <v>600965.SH</v>
          </cell>
          <cell r="B1692" t="str">
            <v>福成股份</v>
          </cell>
          <cell r="C1692">
            <v>2722757.5</v>
          </cell>
          <cell r="D1692">
            <v>180000000</v>
          </cell>
          <cell r="E1692">
            <v>0</v>
          </cell>
          <cell r="F1692">
            <v>0</v>
          </cell>
          <cell r="G1692">
            <v>0</v>
          </cell>
          <cell r="H1692">
            <v>0</v>
          </cell>
          <cell r="I1692">
            <v>117634997.51</v>
          </cell>
          <cell r="J1692">
            <v>27910539.77</v>
          </cell>
          <cell r="K1692">
            <v>3405785.71</v>
          </cell>
          <cell r="L1692">
            <v>0</v>
          </cell>
          <cell r="M1692">
            <v>0</v>
          </cell>
          <cell r="N1692">
            <v>0</v>
          </cell>
          <cell r="O1692">
            <v>0</v>
          </cell>
          <cell r="P1692">
            <v>17525792.23</v>
          </cell>
          <cell r="Q1692">
            <v>20600290.46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928516.74</v>
          </cell>
          <cell r="W1692">
            <v>0</v>
          </cell>
          <cell r="X1692">
            <v>0</v>
          </cell>
          <cell r="Y1692">
            <v>0</v>
          </cell>
          <cell r="Z1692">
            <v>0</v>
          </cell>
          <cell r="AA1692">
            <v>0</v>
          </cell>
          <cell r="AB1692">
            <v>0</v>
          </cell>
          <cell r="AC1692">
            <v>10576780.68</v>
          </cell>
          <cell r="AD1692">
            <v>0</v>
          </cell>
        </row>
        <row r="1692">
          <cell r="AF1692">
            <v>818700955</v>
          </cell>
          <cell r="AG1692">
            <v>0</v>
          </cell>
          <cell r="AH1692">
            <v>297670902.07</v>
          </cell>
          <cell r="AI1692">
            <v>0</v>
          </cell>
          <cell r="AJ1692">
            <v>0</v>
          </cell>
          <cell r="AK1692">
            <v>0</v>
          </cell>
          <cell r="AL1692">
            <v>137217353.47</v>
          </cell>
          <cell r="AM1692">
            <v>0</v>
          </cell>
          <cell r="AN1692">
            <v>853767620.77</v>
          </cell>
          <cell r="AO1692">
            <v>381305460.6</v>
          </cell>
          <cell r="AP1692">
            <v>2107356831.31</v>
          </cell>
          <cell r="AQ1692">
            <v>2488662291.91</v>
          </cell>
          <cell r="AR1692">
            <v>201305460.6</v>
          </cell>
          <cell r="AS1692">
            <v>180000000</v>
          </cell>
          <cell r="AT1692">
            <v>0</v>
          </cell>
          <cell r="AU1692">
            <v>180000000</v>
          </cell>
          <cell r="AV1692">
            <v>2107356831.31</v>
          </cell>
          <cell r="AW1692">
            <v>2287356831.31</v>
          </cell>
          <cell r="AX1692">
            <v>180000000</v>
          </cell>
          <cell r="AY1692">
            <v>2107356831.31</v>
          </cell>
          <cell r="AZ1692">
            <v>0.0786934498090145</v>
          </cell>
          <cell r="BA1692">
            <v>0.921306550190986</v>
          </cell>
          <cell r="BB1692">
            <v>1.08541505516562</v>
          </cell>
          <cell r="BC1692">
            <v>0.0786934498090145</v>
          </cell>
          <cell r="BD1692">
            <v>0</v>
          </cell>
          <cell r="BE1692">
            <v>0.0786934498090145</v>
          </cell>
          <cell r="BF1692">
            <v>0.921306550190986</v>
          </cell>
          <cell r="BG1692">
            <v>806924383.85</v>
          </cell>
          <cell r="BH1692">
            <v>-904784874.05</v>
          </cell>
          <cell r="BI1692">
            <v>1417669863.67</v>
          </cell>
          <cell r="BJ1692">
            <v>2.32121220788702</v>
          </cell>
        </row>
        <row r="1693">
          <cell r="A1693" t="str">
            <v>603393.SH</v>
          </cell>
          <cell r="B1693" t="str">
            <v>新天然气</v>
          </cell>
          <cell r="C1693">
            <v>594369091.29</v>
          </cell>
          <cell r="D1693">
            <v>180000000</v>
          </cell>
          <cell r="E1693">
            <v>0</v>
          </cell>
          <cell r="F1693">
            <v>0</v>
          </cell>
          <cell r="G1693">
            <v>0</v>
          </cell>
          <cell r="H1693">
            <v>0</v>
          </cell>
          <cell r="I1693">
            <v>640291256.44</v>
          </cell>
          <cell r="J1693">
            <v>0</v>
          </cell>
          <cell r="K1693">
            <v>95553334.4</v>
          </cell>
          <cell r="L1693">
            <v>0</v>
          </cell>
          <cell r="M1693">
            <v>0</v>
          </cell>
          <cell r="N1693">
            <v>0</v>
          </cell>
          <cell r="O1693">
            <v>0</v>
          </cell>
          <cell r="P1693">
            <v>29677922.69</v>
          </cell>
          <cell r="Q1693">
            <v>75872294.33</v>
          </cell>
          <cell r="R1693">
            <v>0</v>
          </cell>
          <cell r="S1693">
            <v>0</v>
          </cell>
          <cell r="T1693">
            <v>0</v>
          </cell>
          <cell r="U1693">
            <v>309301270.34</v>
          </cell>
          <cell r="V1693">
            <v>6717927.93</v>
          </cell>
          <cell r="W1693">
            <v>0</v>
          </cell>
          <cell r="X1693">
            <v>939700000</v>
          </cell>
          <cell r="Y1693">
            <v>0</v>
          </cell>
          <cell r="Z1693">
            <v>0</v>
          </cell>
          <cell r="AA1693">
            <v>0</v>
          </cell>
          <cell r="AB1693">
            <v>185949469.15</v>
          </cell>
          <cell r="AC1693">
            <v>4180756.41</v>
          </cell>
          <cell r="AD1693">
            <v>0</v>
          </cell>
        </row>
        <row r="1693">
          <cell r="AF1693">
            <v>376127962</v>
          </cell>
          <cell r="AG1693">
            <v>0</v>
          </cell>
          <cell r="AH1693">
            <v>1017907038.94</v>
          </cell>
          <cell r="AI1693">
            <v>19226182.84</v>
          </cell>
          <cell r="AJ1693">
            <v>-54837444.38</v>
          </cell>
          <cell r="AK1693">
            <v>9663474.54</v>
          </cell>
          <cell r="AL1693">
            <v>157398506.54</v>
          </cell>
          <cell r="AM1693">
            <v>0</v>
          </cell>
          <cell r="AN1693">
            <v>1770476394.49</v>
          </cell>
          <cell r="AO1693">
            <v>3061613322.98</v>
          </cell>
          <cell r="AP1693">
            <v>3295962114.97</v>
          </cell>
          <cell r="AQ1693">
            <v>6357575437.95</v>
          </cell>
          <cell r="AR1693">
            <v>1632612052.64</v>
          </cell>
          <cell r="AS1693">
            <v>489301270.34</v>
          </cell>
          <cell r="AT1693">
            <v>939700000</v>
          </cell>
          <cell r="AU1693">
            <v>1429001270.34</v>
          </cell>
          <cell r="AV1693">
            <v>3257509749.29</v>
          </cell>
          <cell r="AW1693">
            <v>4686511019.63</v>
          </cell>
          <cell r="AX1693">
            <v>489301270.34</v>
          </cell>
          <cell r="AY1693">
            <v>4197209749.29</v>
          </cell>
          <cell r="AZ1693">
            <v>0.304917936681352</v>
          </cell>
          <cell r="BA1693">
            <v>0.695082063318648</v>
          </cell>
          <cell r="BB1693">
            <v>1.43867904636401</v>
          </cell>
          <cell r="BC1693">
            <v>0.104406298905626</v>
          </cell>
          <cell r="BD1693">
            <v>0.200511637775726</v>
          </cell>
          <cell r="BE1693">
            <v>0.104406298905626</v>
          </cell>
          <cell r="BF1693">
            <v>0.895593701094374</v>
          </cell>
          <cell r="BG1693">
            <v>-539779287.68</v>
          </cell>
          <cell r="BH1693">
            <v>-2910357380.94</v>
          </cell>
          <cell r="BI1693">
            <v>-1546802210.74</v>
          </cell>
          <cell r="BJ1693">
            <v>1.53601489630424</v>
          </cell>
        </row>
        <row r="1694">
          <cell r="A1694" t="str">
            <v>603439.SH</v>
          </cell>
          <cell r="B1694" t="str">
            <v>贵州三力</v>
          </cell>
          <cell r="C1694">
            <v>0</v>
          </cell>
          <cell r="D1694">
            <v>180000000</v>
          </cell>
          <cell r="E1694">
            <v>0</v>
          </cell>
          <cell r="F1694">
            <v>0</v>
          </cell>
          <cell r="G1694">
            <v>0</v>
          </cell>
          <cell r="H1694">
            <v>0</v>
          </cell>
          <cell r="I1694">
            <v>115289501.77</v>
          </cell>
          <cell r="J1694">
            <v>0</v>
          </cell>
          <cell r="K1694">
            <v>2330503.71</v>
          </cell>
          <cell r="L1694">
            <v>0</v>
          </cell>
          <cell r="M1694">
            <v>0</v>
          </cell>
          <cell r="N1694">
            <v>0</v>
          </cell>
          <cell r="O1694">
            <v>0</v>
          </cell>
          <cell r="P1694">
            <v>546854.67</v>
          </cell>
          <cell r="Q1694">
            <v>11434542.12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299781.33</v>
          </cell>
          <cell r="W1694">
            <v>0</v>
          </cell>
          <cell r="X1694">
            <v>0</v>
          </cell>
          <cell r="Y1694">
            <v>0</v>
          </cell>
          <cell r="Z1694">
            <v>0</v>
          </cell>
          <cell r="AA1694">
            <v>0</v>
          </cell>
          <cell r="AB1694">
            <v>0</v>
          </cell>
          <cell r="AC1694">
            <v>12753684.15</v>
          </cell>
          <cell r="AD1694">
            <v>0</v>
          </cell>
        </row>
        <row r="1694">
          <cell r="AF1694">
            <v>407322216</v>
          </cell>
          <cell r="AG1694">
            <v>0</v>
          </cell>
          <cell r="AH1694">
            <v>201268717.83</v>
          </cell>
          <cell r="AI1694">
            <v>0</v>
          </cell>
          <cell r="AJ1694">
            <v>0</v>
          </cell>
          <cell r="AK1694">
            <v>0</v>
          </cell>
          <cell r="AL1694">
            <v>55319999.54</v>
          </cell>
          <cell r="AM1694">
            <v>0</v>
          </cell>
          <cell r="AN1694">
            <v>328075497.69</v>
          </cell>
          <cell r="AO1694">
            <v>322654867.75</v>
          </cell>
          <cell r="AP1694">
            <v>991986431.06</v>
          </cell>
          <cell r="AQ1694">
            <v>1314641298.81</v>
          </cell>
          <cell r="AR1694">
            <v>142654867.75</v>
          </cell>
          <cell r="AS1694">
            <v>180000000</v>
          </cell>
          <cell r="AT1694">
            <v>0</v>
          </cell>
          <cell r="AU1694">
            <v>180000000</v>
          </cell>
          <cell r="AV1694">
            <v>991986431.06</v>
          </cell>
          <cell r="AW1694">
            <v>1171986431.06</v>
          </cell>
          <cell r="AX1694">
            <v>180000000</v>
          </cell>
          <cell r="AY1694">
            <v>991986431.06</v>
          </cell>
          <cell r="AZ1694">
            <v>0.153585395896776</v>
          </cell>
          <cell r="BA1694">
            <v>0.846414604103224</v>
          </cell>
          <cell r="BB1694">
            <v>1.18145409489892</v>
          </cell>
          <cell r="BC1694">
            <v>0.153585395896776</v>
          </cell>
          <cell r="BD1694">
            <v>0</v>
          </cell>
          <cell r="BE1694">
            <v>0.153585395896776</v>
          </cell>
          <cell r="BF1694">
            <v>0.846414604103224</v>
          </cell>
          <cell r="BG1694" t="e">
            <v>#N/A</v>
          </cell>
          <cell r="BH1694">
            <v>-324835214.84</v>
          </cell>
          <cell r="BI1694">
            <v>683052354.36</v>
          </cell>
          <cell r="BJ1694" t="e">
            <v>#N/A</v>
          </cell>
        </row>
        <row r="1695">
          <cell r="A1695" t="str">
            <v>601028.SH</v>
          </cell>
          <cell r="B1695" t="str">
            <v>玉龙股份</v>
          </cell>
          <cell r="C1695">
            <v>0</v>
          </cell>
          <cell r="D1695">
            <v>179900000</v>
          </cell>
          <cell r="E1695">
            <v>0</v>
          </cell>
          <cell r="F1695">
            <v>0</v>
          </cell>
          <cell r="G1695">
            <v>0</v>
          </cell>
          <cell r="H1695">
            <v>0</v>
          </cell>
          <cell r="I1695">
            <v>260472935.33</v>
          </cell>
          <cell r="J1695">
            <v>0</v>
          </cell>
          <cell r="K1695">
            <v>79367634.25</v>
          </cell>
          <cell r="L1695">
            <v>0</v>
          </cell>
          <cell r="M1695">
            <v>0</v>
          </cell>
          <cell r="N1695">
            <v>0</v>
          </cell>
          <cell r="O1695">
            <v>0</v>
          </cell>
          <cell r="P1695">
            <v>2176091.91</v>
          </cell>
          <cell r="Q1695">
            <v>2695247.97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36078023.13</v>
          </cell>
          <cell r="W1695">
            <v>0</v>
          </cell>
          <cell r="X1695">
            <v>0</v>
          </cell>
          <cell r="Y1695">
            <v>0</v>
          </cell>
          <cell r="Z1695">
            <v>0</v>
          </cell>
          <cell r="AA1695">
            <v>0</v>
          </cell>
          <cell r="AB1695">
            <v>0</v>
          </cell>
          <cell r="AC1695">
            <v>0</v>
          </cell>
          <cell r="AD1695">
            <v>0</v>
          </cell>
        </row>
        <row r="1695">
          <cell r="AF1695">
            <v>783025760</v>
          </cell>
          <cell r="AG1695">
            <v>0</v>
          </cell>
          <cell r="AH1695">
            <v>904151934.01</v>
          </cell>
          <cell r="AI1695">
            <v>0</v>
          </cell>
          <cell r="AJ1695">
            <v>1552170.44</v>
          </cell>
          <cell r="AK1695">
            <v>0</v>
          </cell>
          <cell r="AL1695">
            <v>133009121.42</v>
          </cell>
          <cell r="AM1695">
            <v>0</v>
          </cell>
          <cell r="AN1695">
            <v>674472867.42</v>
          </cell>
          <cell r="AO1695">
            <v>560689932.59</v>
          </cell>
          <cell r="AP1695">
            <v>2496211853.29</v>
          </cell>
          <cell r="AQ1695">
            <v>3056901785.88</v>
          </cell>
          <cell r="AR1695">
            <v>380789932.59</v>
          </cell>
          <cell r="AS1695">
            <v>179900000</v>
          </cell>
          <cell r="AT1695">
            <v>0</v>
          </cell>
          <cell r="AU1695">
            <v>179900000</v>
          </cell>
          <cell r="AV1695">
            <v>2496211853.29</v>
          </cell>
          <cell r="AW1695">
            <v>2676111853.29</v>
          </cell>
          <cell r="AX1695">
            <v>179900000</v>
          </cell>
          <cell r="AY1695">
            <v>2496211853.29</v>
          </cell>
          <cell r="AZ1695">
            <v>0.0672243948917276</v>
          </cell>
          <cell r="BA1695">
            <v>0.932775605108272</v>
          </cell>
          <cell r="BB1695">
            <v>1.07206920348643</v>
          </cell>
          <cell r="BC1695">
            <v>0.0672243948917276</v>
          </cell>
          <cell r="BD1695">
            <v>0</v>
          </cell>
          <cell r="BE1695">
            <v>0.0672243948917276</v>
          </cell>
          <cell r="BF1695">
            <v>0.932775605108272</v>
          </cell>
          <cell r="BG1695">
            <v>1010737403.23</v>
          </cell>
          <cell r="BH1695">
            <v>-1129379074.38</v>
          </cell>
          <cell r="BI1695">
            <v>2485725706.9</v>
          </cell>
          <cell r="BJ1695">
            <v>1.68525113095143</v>
          </cell>
        </row>
        <row r="1696">
          <cell r="A1696" t="str">
            <v>605033.SH</v>
          </cell>
          <cell r="B1696" t="str">
            <v>美邦股份</v>
          </cell>
          <cell r="C1696">
            <v>5362434.8</v>
          </cell>
          <cell r="D1696">
            <v>179704746.11</v>
          </cell>
          <cell r="E1696">
            <v>0</v>
          </cell>
          <cell r="F1696">
            <v>0</v>
          </cell>
          <cell r="G1696">
            <v>0</v>
          </cell>
          <cell r="H1696">
            <v>0</v>
          </cell>
          <cell r="I1696">
            <v>168098249.95</v>
          </cell>
          <cell r="J1696">
            <v>0</v>
          </cell>
          <cell r="K1696">
            <v>113754754.42</v>
          </cell>
          <cell r="L1696">
            <v>0</v>
          </cell>
          <cell r="M1696">
            <v>0</v>
          </cell>
          <cell r="N1696">
            <v>0</v>
          </cell>
          <cell r="O1696">
            <v>0</v>
          </cell>
          <cell r="P1696">
            <v>12860365.63</v>
          </cell>
          <cell r="Q1696">
            <v>777006.74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0</v>
          </cell>
          <cell r="Z1696">
            <v>0</v>
          </cell>
          <cell r="AA1696">
            <v>0</v>
          </cell>
          <cell r="AB1696">
            <v>98814796.88</v>
          </cell>
          <cell r="AC1696">
            <v>914500</v>
          </cell>
          <cell r="AD1696">
            <v>0</v>
          </cell>
        </row>
        <row r="1696">
          <cell r="AF1696">
            <v>135200000</v>
          </cell>
          <cell r="AG1696">
            <v>0</v>
          </cell>
          <cell r="AH1696">
            <v>459369311.08</v>
          </cell>
          <cell r="AI1696">
            <v>0</v>
          </cell>
          <cell r="AJ1696">
            <v>0</v>
          </cell>
          <cell r="AK1696">
            <v>0</v>
          </cell>
          <cell r="AL1696">
            <v>8864975.41</v>
          </cell>
          <cell r="AM1696">
            <v>0</v>
          </cell>
          <cell r="AN1696">
            <v>301504767.78</v>
          </cell>
          <cell r="AO1696">
            <v>580286854.53</v>
          </cell>
          <cell r="AP1696">
            <v>904939054.27</v>
          </cell>
          <cell r="AQ1696">
            <v>1485225908.8</v>
          </cell>
          <cell r="AR1696">
            <v>400582108.42</v>
          </cell>
          <cell r="AS1696">
            <v>179704746.11</v>
          </cell>
          <cell r="AT1696">
            <v>0</v>
          </cell>
          <cell r="AU1696">
            <v>179704746.11</v>
          </cell>
          <cell r="AV1696">
            <v>904939054.27</v>
          </cell>
          <cell r="AW1696">
            <v>1084643800.38</v>
          </cell>
          <cell r="AX1696">
            <v>179704746.11</v>
          </cell>
          <cell r="AY1696">
            <v>904939054.27</v>
          </cell>
          <cell r="AZ1696">
            <v>0.165680886247671</v>
          </cell>
          <cell r="BA1696">
            <v>0.834319113752329</v>
          </cell>
          <cell r="BB1696">
            <v>1.19858215341912</v>
          </cell>
          <cell r="BC1696">
            <v>0.165680886247671</v>
          </cell>
          <cell r="BD1696">
            <v>0</v>
          </cell>
          <cell r="BE1696">
            <v>0.165680886247671</v>
          </cell>
          <cell r="BF1696">
            <v>0.834319113752329</v>
          </cell>
          <cell r="BG1696" t="e">
            <v>#N/A</v>
          </cell>
          <cell r="BH1696">
            <v>-274968360.76</v>
          </cell>
          <cell r="BI1696">
            <v>665235170.43</v>
          </cell>
          <cell r="BJ1696" t="e">
            <v>#N/A</v>
          </cell>
        </row>
        <row r="1697">
          <cell r="A1697" t="str">
            <v>000856.SZ</v>
          </cell>
          <cell r="B1697" t="str">
            <v>冀东装备</v>
          </cell>
          <cell r="C1697">
            <v>0</v>
          </cell>
          <cell r="D1697">
            <v>179410000</v>
          </cell>
          <cell r="E1697">
            <v>0</v>
          </cell>
          <cell r="F1697">
            <v>0</v>
          </cell>
          <cell r="G1697">
            <v>0</v>
          </cell>
          <cell r="H1697">
            <v>0</v>
          </cell>
          <cell r="I1697">
            <v>1084500831.65</v>
          </cell>
          <cell r="J1697">
            <v>0</v>
          </cell>
          <cell r="K1697">
            <v>132760395.03</v>
          </cell>
          <cell r="L1697">
            <v>0</v>
          </cell>
          <cell r="M1697">
            <v>0</v>
          </cell>
          <cell r="N1697">
            <v>0</v>
          </cell>
          <cell r="O1697">
            <v>0</v>
          </cell>
          <cell r="P1697">
            <v>8924004.32</v>
          </cell>
          <cell r="Q1697">
            <v>8201959.28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11922965.26</v>
          </cell>
          <cell r="W1697">
            <v>0</v>
          </cell>
          <cell r="X1697">
            <v>0</v>
          </cell>
          <cell r="Y1697">
            <v>0</v>
          </cell>
          <cell r="Z1697">
            <v>0</v>
          </cell>
          <cell r="AA1697">
            <v>0</v>
          </cell>
          <cell r="AB1697">
            <v>0</v>
          </cell>
          <cell r="AC1697">
            <v>7227883.3</v>
          </cell>
          <cell r="AD1697">
            <v>0</v>
          </cell>
        </row>
        <row r="1697">
          <cell r="AF1697">
            <v>227000000</v>
          </cell>
          <cell r="AG1697">
            <v>0</v>
          </cell>
          <cell r="AH1697">
            <v>358511128.66</v>
          </cell>
          <cell r="AI1697">
            <v>0</v>
          </cell>
          <cell r="AJ1697">
            <v>16409.84</v>
          </cell>
          <cell r="AK1697">
            <v>7146356.54</v>
          </cell>
          <cell r="AL1697">
            <v>39734472.46</v>
          </cell>
          <cell r="AM1697">
            <v>0</v>
          </cell>
          <cell r="AN1697">
            <v>-253075160.3</v>
          </cell>
          <cell r="AO1697">
            <v>1432948038.84</v>
          </cell>
          <cell r="AP1697">
            <v>379333207.2</v>
          </cell>
          <cell r="AQ1697">
            <v>1812281246.04</v>
          </cell>
          <cell r="AR1697">
            <v>1253538038.84</v>
          </cell>
          <cell r="AS1697">
            <v>179410000</v>
          </cell>
          <cell r="AT1697">
            <v>0</v>
          </cell>
          <cell r="AU1697">
            <v>179410000</v>
          </cell>
          <cell r="AV1697">
            <v>379333207.2</v>
          </cell>
          <cell r="AW1697">
            <v>558743207.2</v>
          </cell>
          <cell r="AX1697">
            <v>179410000</v>
          </cell>
          <cell r="AY1697">
            <v>379333207.2</v>
          </cell>
          <cell r="AZ1697">
            <v>0.321095626198424</v>
          </cell>
          <cell r="BA1697">
            <v>0.678904373801576</v>
          </cell>
          <cell r="BB1697">
            <v>1.47296149294256</v>
          </cell>
          <cell r="BC1697">
            <v>0.321095626198424</v>
          </cell>
          <cell r="BD1697">
            <v>0</v>
          </cell>
          <cell r="BE1697">
            <v>0.321095626198424</v>
          </cell>
          <cell r="BF1697">
            <v>0.678904373801576</v>
          </cell>
          <cell r="BG1697" t="e">
            <v>#N/A</v>
          </cell>
          <cell r="BH1697">
            <v>-92407928.3</v>
          </cell>
          <cell r="BI1697">
            <v>83326681.63</v>
          </cell>
          <cell r="BJ1697" t="e">
            <v>#N/A</v>
          </cell>
        </row>
        <row r="1698">
          <cell r="A1698" t="str">
            <v>605058.SH</v>
          </cell>
          <cell r="B1698" t="str">
            <v>澳弘电子</v>
          </cell>
          <cell r="C1698">
            <v>9628458.03</v>
          </cell>
          <cell r="D1698">
            <v>178534225.14</v>
          </cell>
          <cell r="E1698">
            <v>0</v>
          </cell>
          <cell r="F1698">
            <v>0</v>
          </cell>
          <cell r="G1698">
            <v>0</v>
          </cell>
          <cell r="H1698">
            <v>0</v>
          </cell>
          <cell r="I1698">
            <v>656492150.71</v>
          </cell>
          <cell r="J1698">
            <v>0</v>
          </cell>
          <cell r="K1698">
            <v>691988.61</v>
          </cell>
          <cell r="L1698">
            <v>0</v>
          </cell>
          <cell r="M1698">
            <v>0</v>
          </cell>
          <cell r="N1698">
            <v>0</v>
          </cell>
          <cell r="O1698">
            <v>0</v>
          </cell>
          <cell r="P1698">
            <v>30638329.97</v>
          </cell>
          <cell r="Q1698">
            <v>5423433.31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89958.52</v>
          </cell>
          <cell r="W1698">
            <v>0</v>
          </cell>
          <cell r="X1698">
            <v>0</v>
          </cell>
          <cell r="Y1698">
            <v>0</v>
          </cell>
          <cell r="Z1698">
            <v>0</v>
          </cell>
          <cell r="AA1698">
            <v>0</v>
          </cell>
          <cell r="AB1698">
            <v>0</v>
          </cell>
          <cell r="AC1698">
            <v>6475159.25</v>
          </cell>
          <cell r="AD1698">
            <v>0</v>
          </cell>
        </row>
        <row r="1698">
          <cell r="AF1698">
            <v>142923950</v>
          </cell>
          <cell r="AG1698">
            <v>0</v>
          </cell>
          <cell r="AH1698">
            <v>781155434.1</v>
          </cell>
          <cell r="AI1698">
            <v>0</v>
          </cell>
          <cell r="AJ1698">
            <v>2292479.35</v>
          </cell>
          <cell r="AK1698">
            <v>0</v>
          </cell>
          <cell r="AL1698">
            <v>12430140.49</v>
          </cell>
          <cell r="AM1698">
            <v>0</v>
          </cell>
          <cell r="AN1698">
            <v>468044368.04</v>
          </cell>
          <cell r="AO1698">
            <v>887973703.54</v>
          </cell>
          <cell r="AP1698">
            <v>1406846371.98</v>
          </cell>
          <cell r="AQ1698">
            <v>2294820075.52</v>
          </cell>
          <cell r="AR1698">
            <v>709439478.4</v>
          </cell>
          <cell r="AS1698">
            <v>178534225.14</v>
          </cell>
          <cell r="AT1698">
            <v>0</v>
          </cell>
          <cell r="AU1698">
            <v>178534225.14</v>
          </cell>
          <cell r="AV1698">
            <v>1406846371.98</v>
          </cell>
          <cell r="AW1698">
            <v>1585380597.12</v>
          </cell>
          <cell r="AX1698">
            <v>178534225.14</v>
          </cell>
          <cell r="AY1698">
            <v>1406846371.98</v>
          </cell>
          <cell r="AZ1698">
            <v>0.11261284858937</v>
          </cell>
          <cell r="BA1698">
            <v>0.88738715141063</v>
          </cell>
          <cell r="BB1698">
            <v>1.1269038529692</v>
          </cell>
          <cell r="BC1698">
            <v>0.11261284858937</v>
          </cell>
          <cell r="BD1698">
            <v>0</v>
          </cell>
          <cell r="BE1698">
            <v>0.11261284858937</v>
          </cell>
          <cell r="BF1698">
            <v>0.88738715141063</v>
          </cell>
          <cell r="BG1698">
            <v>1027256094.54</v>
          </cell>
          <cell r="BH1698">
            <v>-869429078.94</v>
          </cell>
          <cell r="BI1698">
            <v>1040975744.65</v>
          </cell>
          <cell r="BJ1698">
            <v>75.8748026592349</v>
          </cell>
        </row>
        <row r="1699">
          <cell r="A1699" t="str">
            <v>601117.SH</v>
          </cell>
          <cell r="B1699" t="str">
            <v>中国化学</v>
          </cell>
          <cell r="C1699">
            <v>29115631.28</v>
          </cell>
          <cell r="D1699">
            <v>178127278.19</v>
          </cell>
          <cell r="E1699">
            <v>0</v>
          </cell>
          <cell r="F1699">
            <v>0</v>
          </cell>
          <cell r="G1699">
            <v>0</v>
          </cell>
          <cell r="H1699">
            <v>0</v>
          </cell>
          <cell r="I1699">
            <v>53455440238.89</v>
          </cell>
          <cell r="J1699">
            <v>52782140.13</v>
          </cell>
          <cell r="K1699">
            <v>30068042053.06</v>
          </cell>
          <cell r="L1699">
            <v>300000000</v>
          </cell>
          <cell r="M1699">
            <v>8692823240.51</v>
          </cell>
          <cell r="N1699">
            <v>0</v>
          </cell>
          <cell r="O1699">
            <v>0</v>
          </cell>
          <cell r="P1699">
            <v>364531498.48</v>
          </cell>
          <cell r="Q1699">
            <v>907441467.52</v>
          </cell>
          <cell r="R1699">
            <v>0</v>
          </cell>
          <cell r="S1699">
            <v>0</v>
          </cell>
          <cell r="T1699">
            <v>0</v>
          </cell>
          <cell r="U1699">
            <v>176674078.51</v>
          </cell>
          <cell r="V1699">
            <v>1418396849.8</v>
          </cell>
          <cell r="W1699">
            <v>0</v>
          </cell>
          <cell r="X1699">
            <v>5453165466.99</v>
          </cell>
          <cell r="Y1699">
            <v>0</v>
          </cell>
          <cell r="Z1699">
            <v>0</v>
          </cell>
          <cell r="AA1699">
            <v>779620516.97</v>
          </cell>
          <cell r="AB1699">
            <v>464650888.5</v>
          </cell>
          <cell r="AC1699">
            <v>706329833.05</v>
          </cell>
          <cell r="AD1699">
            <v>86487500</v>
          </cell>
        </row>
        <row r="1699">
          <cell r="AF1699">
            <v>6109470588</v>
          </cell>
          <cell r="AG1699">
            <v>2996886792.45</v>
          </cell>
          <cell r="AH1699">
            <v>14667415901.19</v>
          </cell>
          <cell r="AI1699">
            <v>0</v>
          </cell>
          <cell r="AJ1699">
            <v>-697877520.23</v>
          </cell>
          <cell r="AK1699">
            <v>198390123.05</v>
          </cell>
          <cell r="AL1699">
            <v>1426232243.08</v>
          </cell>
          <cell r="AM1699">
            <v>0</v>
          </cell>
          <cell r="AN1699">
            <v>24819472889.92</v>
          </cell>
          <cell r="AO1699">
            <v>103133628681.88</v>
          </cell>
          <cell r="AP1699">
            <v>49519991017.46</v>
          </cell>
          <cell r="AQ1699">
            <v>152653619699.34</v>
          </cell>
          <cell r="AR1699">
            <v>87466730600.71</v>
          </cell>
          <cell r="AS1699">
            <v>654801356.7</v>
          </cell>
          <cell r="AT1699">
            <v>6319273483.96</v>
          </cell>
          <cell r="AU1699">
            <v>6974074840.66</v>
          </cell>
          <cell r="AV1699">
            <v>49519991017.46</v>
          </cell>
          <cell r="AW1699">
            <v>56494065858.12</v>
          </cell>
          <cell r="AX1699">
            <v>654801356.7</v>
          </cell>
          <cell r="AY1699">
            <v>55839264501.42</v>
          </cell>
          <cell r="AZ1699">
            <v>0.123447918550858</v>
          </cell>
          <cell r="BA1699">
            <v>0.876552081449142</v>
          </cell>
          <cell r="BB1699">
            <v>1.14083352394392</v>
          </cell>
          <cell r="BC1699">
            <v>0.0115906218954833</v>
          </cell>
          <cell r="BD1699">
            <v>0.111857296655375</v>
          </cell>
          <cell r="BE1699">
            <v>0.0115906218954833</v>
          </cell>
          <cell r="BF1699">
            <v>0.988409378104517</v>
          </cell>
          <cell r="BG1699">
            <v>36568642281.23</v>
          </cell>
          <cell r="BH1699">
            <v>-53350566773.59</v>
          </cell>
          <cell r="BI1699">
            <v>36025098316.45</v>
          </cell>
          <cell r="BJ1699">
            <v>-66.2781681901854</v>
          </cell>
        </row>
        <row r="1700">
          <cell r="A1700" t="str">
            <v>002984.SZ</v>
          </cell>
          <cell r="B1700" t="str">
            <v>森麒麟</v>
          </cell>
          <cell r="C1700">
            <v>106244.48</v>
          </cell>
          <cell r="D1700">
            <v>178077764.95</v>
          </cell>
          <cell r="E1700">
            <v>0</v>
          </cell>
          <cell r="F1700">
            <v>0</v>
          </cell>
          <cell r="G1700">
            <v>9585605.36</v>
          </cell>
          <cell r="H1700">
            <v>0</v>
          </cell>
          <cell r="I1700">
            <v>824428719.89</v>
          </cell>
          <cell r="J1700">
            <v>0</v>
          </cell>
          <cell r="K1700">
            <v>12135606.56</v>
          </cell>
          <cell r="L1700">
            <v>0</v>
          </cell>
          <cell r="M1700">
            <v>0</v>
          </cell>
          <cell r="N1700">
            <v>0</v>
          </cell>
          <cell r="O1700">
            <v>0</v>
          </cell>
          <cell r="P1700">
            <v>88210323.39</v>
          </cell>
          <cell r="Q1700">
            <v>21470896.28</v>
          </cell>
          <cell r="R1700">
            <v>0</v>
          </cell>
          <cell r="S1700">
            <v>0</v>
          </cell>
          <cell r="T1700">
            <v>0</v>
          </cell>
          <cell r="U1700">
            <v>170168772.72</v>
          </cell>
          <cell r="V1700">
            <v>0</v>
          </cell>
          <cell r="W1700">
            <v>0</v>
          </cell>
          <cell r="X1700">
            <v>432073893.9</v>
          </cell>
          <cell r="Y1700">
            <v>0</v>
          </cell>
          <cell r="Z1700">
            <v>0</v>
          </cell>
          <cell r="AA1700">
            <v>3465190.43</v>
          </cell>
          <cell r="AB1700">
            <v>50913245.25</v>
          </cell>
          <cell r="AC1700">
            <v>74513486.58</v>
          </cell>
          <cell r="AD1700">
            <v>0</v>
          </cell>
        </row>
        <row r="1700">
          <cell r="AF1700">
            <v>649668940</v>
          </cell>
          <cell r="AG1700">
            <v>0</v>
          </cell>
          <cell r="AH1700">
            <v>2308955721.18</v>
          </cell>
          <cell r="AI1700">
            <v>0</v>
          </cell>
          <cell r="AJ1700">
            <v>-41827175.86</v>
          </cell>
          <cell r="AK1700">
            <v>0</v>
          </cell>
          <cell r="AL1700">
            <v>63116038.74</v>
          </cell>
          <cell r="AM1700">
            <v>0</v>
          </cell>
          <cell r="AN1700">
            <v>3131886711.06</v>
          </cell>
          <cell r="AO1700">
            <v>1865149749.79</v>
          </cell>
          <cell r="AP1700">
            <v>6111800235.12</v>
          </cell>
          <cell r="AQ1700">
            <v>7976949984.91</v>
          </cell>
          <cell r="AR1700">
            <v>1071778522.43</v>
          </cell>
          <cell r="AS1700">
            <v>357832143.03</v>
          </cell>
          <cell r="AT1700">
            <v>435539084.33</v>
          </cell>
          <cell r="AU1700">
            <v>793371227.36</v>
          </cell>
          <cell r="AV1700">
            <v>6111800235.12</v>
          </cell>
          <cell r="AW1700">
            <v>6905171462.48</v>
          </cell>
          <cell r="AX1700">
            <v>357832143.03</v>
          </cell>
          <cell r="AY1700">
            <v>6547339319.45</v>
          </cell>
          <cell r="AZ1700">
            <v>0.114895224784912</v>
          </cell>
          <cell r="BA1700">
            <v>0.885104775215088</v>
          </cell>
          <cell r="BB1700">
            <v>1.12980974456611</v>
          </cell>
          <cell r="BC1700">
            <v>0.0518208917728285</v>
          </cell>
          <cell r="BD1700">
            <v>0.0630743330120836</v>
          </cell>
          <cell r="BE1700">
            <v>0.0518208917728285</v>
          </cell>
          <cell r="BF1700">
            <v>0.948179108227172</v>
          </cell>
          <cell r="BG1700">
            <v>401436191.66</v>
          </cell>
          <cell r="BH1700">
            <v>-538580642.97</v>
          </cell>
          <cell r="BI1700">
            <v>1343700286.54</v>
          </cell>
          <cell r="BJ1700">
            <v>1.42603362883218</v>
          </cell>
        </row>
        <row r="1701">
          <cell r="A1701" t="str">
            <v>002412.SZ</v>
          </cell>
          <cell r="B1701" t="str">
            <v>汉森制药</v>
          </cell>
          <cell r="C1701">
            <v>1790710.22</v>
          </cell>
          <cell r="D1701">
            <v>178000000</v>
          </cell>
          <cell r="E1701">
            <v>0</v>
          </cell>
          <cell r="F1701">
            <v>0</v>
          </cell>
          <cell r="G1701">
            <v>0</v>
          </cell>
          <cell r="H1701">
            <v>0</v>
          </cell>
          <cell r="I1701">
            <v>32714446.49</v>
          </cell>
          <cell r="J1701">
            <v>0</v>
          </cell>
          <cell r="K1701">
            <v>1228712.07</v>
          </cell>
          <cell r="L1701">
            <v>0</v>
          </cell>
          <cell r="M1701">
            <v>0</v>
          </cell>
          <cell r="N1701">
            <v>0</v>
          </cell>
          <cell r="O1701">
            <v>0</v>
          </cell>
          <cell r="P1701">
            <v>24005555</v>
          </cell>
          <cell r="Q1701">
            <v>3705384.54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159602.58</v>
          </cell>
          <cell r="W1701">
            <v>0</v>
          </cell>
          <cell r="X1701">
            <v>0</v>
          </cell>
          <cell r="Y1701">
            <v>0</v>
          </cell>
          <cell r="Z1701">
            <v>0</v>
          </cell>
          <cell r="AA1701">
            <v>0</v>
          </cell>
          <cell r="AB1701">
            <v>0</v>
          </cell>
          <cell r="AC1701">
            <v>16578164.48</v>
          </cell>
          <cell r="AD1701">
            <v>0</v>
          </cell>
        </row>
        <row r="1701">
          <cell r="AF1701">
            <v>503200000</v>
          </cell>
          <cell r="AG1701">
            <v>0</v>
          </cell>
          <cell r="AH1701">
            <v>202312384.06</v>
          </cell>
          <cell r="AI1701">
            <v>0</v>
          </cell>
          <cell r="AJ1701">
            <v>-847199.88</v>
          </cell>
          <cell r="AK1701">
            <v>0</v>
          </cell>
          <cell r="AL1701">
            <v>122916408.75</v>
          </cell>
          <cell r="AM1701">
            <v>0</v>
          </cell>
          <cell r="AN1701">
            <v>888435669.22</v>
          </cell>
          <cell r="AO1701">
            <v>258182575.38</v>
          </cell>
          <cell r="AP1701">
            <v>1716017262.15</v>
          </cell>
          <cell r="AQ1701">
            <v>1974199837.53</v>
          </cell>
          <cell r="AR1701">
            <v>80182575.38</v>
          </cell>
          <cell r="AS1701">
            <v>178000000</v>
          </cell>
          <cell r="AT1701">
            <v>0</v>
          </cell>
          <cell r="AU1701">
            <v>178000000</v>
          </cell>
          <cell r="AV1701">
            <v>1716017262.15</v>
          </cell>
          <cell r="AW1701">
            <v>1894017262.15</v>
          </cell>
          <cell r="AX1701">
            <v>178000000</v>
          </cell>
          <cell r="AY1701">
            <v>1716017262.15</v>
          </cell>
          <cell r="AZ1701">
            <v>0.0939801360616654</v>
          </cell>
          <cell r="BA1701">
            <v>0.906019863938335</v>
          </cell>
          <cell r="BB1701">
            <v>1.10372856026925</v>
          </cell>
          <cell r="BC1701">
            <v>0.0939801360616654</v>
          </cell>
          <cell r="BD1701">
            <v>0</v>
          </cell>
          <cell r="BE1701">
            <v>0.0939801360616654</v>
          </cell>
          <cell r="BF1701">
            <v>0.906019863938335</v>
          </cell>
          <cell r="BG1701" t="e">
            <v>#N/A</v>
          </cell>
          <cell r="BH1701">
            <v>-2149412.56</v>
          </cell>
          <cell r="BI1701">
            <v>250794726.15</v>
          </cell>
          <cell r="BJ1701" t="e">
            <v>#N/A</v>
          </cell>
        </row>
        <row r="1702">
          <cell r="A1702" t="str">
            <v>600419.SH</v>
          </cell>
          <cell r="B1702" t="str">
            <v>天润乳业</v>
          </cell>
          <cell r="C1702">
            <v>0</v>
          </cell>
          <cell r="D1702">
            <v>178000000</v>
          </cell>
          <cell r="E1702">
            <v>0</v>
          </cell>
          <cell r="F1702">
            <v>0</v>
          </cell>
          <cell r="G1702">
            <v>0</v>
          </cell>
          <cell r="H1702">
            <v>0</v>
          </cell>
          <cell r="I1702">
            <v>444968756.06</v>
          </cell>
          <cell r="J1702">
            <v>0</v>
          </cell>
          <cell r="K1702">
            <v>33205415.32</v>
          </cell>
          <cell r="L1702">
            <v>0</v>
          </cell>
          <cell r="M1702">
            <v>0</v>
          </cell>
          <cell r="N1702">
            <v>0</v>
          </cell>
          <cell r="O1702">
            <v>0</v>
          </cell>
          <cell r="P1702">
            <v>53954559.61</v>
          </cell>
          <cell r="Q1702">
            <v>14754889.9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3823386.54</v>
          </cell>
          <cell r="W1702">
            <v>0</v>
          </cell>
          <cell r="X1702">
            <v>0</v>
          </cell>
          <cell r="Y1702">
            <v>0</v>
          </cell>
          <cell r="Z1702">
            <v>0</v>
          </cell>
          <cell r="AA1702">
            <v>0</v>
          </cell>
          <cell r="AB1702">
            <v>0</v>
          </cell>
          <cell r="AC1702">
            <v>183097977.87</v>
          </cell>
          <cell r="AD1702">
            <v>0</v>
          </cell>
        </row>
        <row r="1702">
          <cell r="AF1702">
            <v>268599337</v>
          </cell>
          <cell r="AG1702">
            <v>0</v>
          </cell>
          <cell r="AH1702">
            <v>878659536.31</v>
          </cell>
          <cell r="AI1702">
            <v>0</v>
          </cell>
          <cell r="AJ1702">
            <v>0</v>
          </cell>
          <cell r="AK1702">
            <v>0</v>
          </cell>
          <cell r="AL1702">
            <v>47555133.94</v>
          </cell>
          <cell r="AM1702">
            <v>0</v>
          </cell>
          <cell r="AN1702">
            <v>442065884.12</v>
          </cell>
          <cell r="AO1702">
            <v>911804985.3</v>
          </cell>
          <cell r="AP1702">
            <v>1636879891.37</v>
          </cell>
          <cell r="AQ1702">
            <v>2548684876.67</v>
          </cell>
          <cell r="AR1702">
            <v>733804985.3</v>
          </cell>
          <cell r="AS1702">
            <v>178000000</v>
          </cell>
          <cell r="AT1702">
            <v>0</v>
          </cell>
          <cell r="AU1702">
            <v>178000000</v>
          </cell>
          <cell r="AV1702">
            <v>1636879891.37</v>
          </cell>
          <cell r="AW1702">
            <v>1814879891.37</v>
          </cell>
          <cell r="AX1702">
            <v>178000000</v>
          </cell>
          <cell r="AY1702">
            <v>1636879891.37</v>
          </cell>
          <cell r="AZ1702">
            <v>0.098078115717968</v>
          </cell>
          <cell r="BA1702">
            <v>0.901921884282032</v>
          </cell>
          <cell r="BB1702">
            <v>1.1087434703905</v>
          </cell>
          <cell r="BC1702">
            <v>0.098078115717968</v>
          </cell>
          <cell r="BD1702">
            <v>0</v>
          </cell>
          <cell r="BE1702">
            <v>0.098078115717968</v>
          </cell>
          <cell r="BF1702">
            <v>0.901921884282032</v>
          </cell>
          <cell r="BG1702" t="e">
            <v>#N/A</v>
          </cell>
          <cell r="BH1702">
            <v>-269106530.67</v>
          </cell>
          <cell r="BI1702">
            <v>-334244937.38</v>
          </cell>
          <cell r="BJ1702" t="e">
            <v>#N/A</v>
          </cell>
        </row>
        <row r="1703">
          <cell r="A1703" t="str">
            <v>600535.SH</v>
          </cell>
          <cell r="B1703" t="str">
            <v>天士力</v>
          </cell>
          <cell r="C1703">
            <v>71029008.07</v>
          </cell>
          <cell r="D1703">
            <v>177653324.34</v>
          </cell>
          <cell r="E1703">
            <v>0</v>
          </cell>
          <cell r="F1703">
            <v>0</v>
          </cell>
          <cell r="G1703">
            <v>0</v>
          </cell>
          <cell r="H1703">
            <v>0</v>
          </cell>
          <cell r="I1703">
            <v>646577636.77</v>
          </cell>
          <cell r="J1703">
            <v>65874240</v>
          </cell>
          <cell r="K1703">
            <v>25923259.41</v>
          </cell>
          <cell r="L1703">
            <v>0</v>
          </cell>
          <cell r="M1703">
            <v>0</v>
          </cell>
          <cell r="N1703">
            <v>0</v>
          </cell>
          <cell r="O1703">
            <v>0</v>
          </cell>
          <cell r="P1703">
            <v>60488011.76</v>
          </cell>
          <cell r="Q1703">
            <v>98082476.66</v>
          </cell>
          <cell r="R1703">
            <v>0</v>
          </cell>
          <cell r="S1703">
            <v>0</v>
          </cell>
          <cell r="T1703">
            <v>0</v>
          </cell>
          <cell r="U1703">
            <v>138600293.79</v>
          </cell>
          <cell r="V1703">
            <v>2978621.08</v>
          </cell>
          <cell r="W1703">
            <v>0</v>
          </cell>
          <cell r="X1703">
            <v>1179834811.53</v>
          </cell>
          <cell r="Y1703">
            <v>0</v>
          </cell>
          <cell r="Z1703">
            <v>0</v>
          </cell>
          <cell r="AA1703">
            <v>0</v>
          </cell>
          <cell r="AB1703">
            <v>0</v>
          </cell>
          <cell r="AC1703">
            <v>211938921.56</v>
          </cell>
          <cell r="AD1703">
            <v>0</v>
          </cell>
        </row>
        <row r="1703">
          <cell r="AF1703">
            <v>1512666229</v>
          </cell>
          <cell r="AG1703">
            <v>0</v>
          </cell>
          <cell r="AH1703">
            <v>2321632172.15</v>
          </cell>
          <cell r="AI1703">
            <v>227050069.92</v>
          </cell>
          <cell r="AJ1703">
            <v>-31076850.74</v>
          </cell>
          <cell r="AK1703">
            <v>0</v>
          </cell>
          <cell r="AL1703">
            <v>1295766271.56</v>
          </cell>
          <cell r="AM1703">
            <v>0</v>
          </cell>
          <cell r="AN1703">
            <v>8048128072.33</v>
          </cell>
          <cell r="AO1703">
            <v>2678980604.97</v>
          </cell>
          <cell r="AP1703">
            <v>13374165964.22</v>
          </cell>
          <cell r="AQ1703">
            <v>16053146569.19</v>
          </cell>
          <cell r="AR1703">
            <v>1182892175.31</v>
          </cell>
          <cell r="AS1703">
            <v>316253618.13</v>
          </cell>
          <cell r="AT1703">
            <v>1179834811.53</v>
          </cell>
          <cell r="AU1703">
            <v>1496088429.66</v>
          </cell>
          <cell r="AV1703">
            <v>12920065824.38</v>
          </cell>
          <cell r="AW1703">
            <v>14416154254.04</v>
          </cell>
          <cell r="AX1703">
            <v>316253618.13</v>
          </cell>
          <cell r="AY1703">
            <v>14099900635.91</v>
          </cell>
          <cell r="AZ1703">
            <v>0.103778608587012</v>
          </cell>
          <cell r="BA1703">
            <v>0.896221391412988</v>
          </cell>
          <cell r="BB1703">
            <v>1.11579572813297</v>
          </cell>
          <cell r="BC1703">
            <v>0.021937446877788</v>
          </cell>
          <cell r="BD1703">
            <v>0.0818411617092236</v>
          </cell>
          <cell r="BE1703">
            <v>0.021937446877788</v>
          </cell>
          <cell r="BF1703">
            <v>0.978062553122212</v>
          </cell>
          <cell r="BG1703">
            <v>5304954781.91</v>
          </cell>
          <cell r="BH1703">
            <v>-2254214476.05</v>
          </cell>
          <cell r="BI1703">
            <v>7255793797.72</v>
          </cell>
          <cell r="BJ1703">
            <v>3.71931960500972</v>
          </cell>
        </row>
        <row r="1704">
          <cell r="A1704" t="str">
            <v>603505.SH</v>
          </cell>
          <cell r="B1704" t="str">
            <v>金石资源</v>
          </cell>
          <cell r="C1704">
            <v>6128432.62</v>
          </cell>
          <cell r="D1704">
            <v>177086302.3</v>
          </cell>
          <cell r="E1704">
            <v>0</v>
          </cell>
          <cell r="F1704">
            <v>0</v>
          </cell>
          <cell r="G1704">
            <v>0</v>
          </cell>
          <cell r="H1704">
            <v>0</v>
          </cell>
          <cell r="I1704">
            <v>105893698.32</v>
          </cell>
          <cell r="J1704">
            <v>31031757</v>
          </cell>
          <cell r="K1704">
            <v>10808335.58</v>
          </cell>
          <cell r="L1704">
            <v>0</v>
          </cell>
          <cell r="M1704">
            <v>0</v>
          </cell>
          <cell r="N1704">
            <v>0</v>
          </cell>
          <cell r="O1704">
            <v>0</v>
          </cell>
          <cell r="P1704">
            <v>7455708.6</v>
          </cell>
          <cell r="Q1704">
            <v>40582937.85</v>
          </cell>
          <cell r="R1704">
            <v>0</v>
          </cell>
          <cell r="S1704">
            <v>0</v>
          </cell>
          <cell r="T1704">
            <v>0</v>
          </cell>
          <cell r="U1704">
            <v>199695505.92</v>
          </cell>
          <cell r="V1704">
            <v>1405083.62</v>
          </cell>
          <cell r="W1704">
            <v>0</v>
          </cell>
          <cell r="X1704">
            <v>48077333.38</v>
          </cell>
          <cell r="Y1704">
            <v>0</v>
          </cell>
          <cell r="Z1704">
            <v>0</v>
          </cell>
          <cell r="AA1704">
            <v>0</v>
          </cell>
          <cell r="AB1704">
            <v>14051615.85</v>
          </cell>
          <cell r="AC1704">
            <v>50921618.95</v>
          </cell>
          <cell r="AD1704">
            <v>0</v>
          </cell>
        </row>
        <row r="1704">
          <cell r="AF1704">
            <v>311611052</v>
          </cell>
          <cell r="AG1704">
            <v>0</v>
          </cell>
          <cell r="AH1704">
            <v>105784880.55</v>
          </cell>
          <cell r="AI1704">
            <v>48450844.29</v>
          </cell>
          <cell r="AJ1704">
            <v>-19227100</v>
          </cell>
          <cell r="AK1704">
            <v>2787535.37</v>
          </cell>
          <cell r="AL1704">
            <v>55806790.82</v>
          </cell>
          <cell r="AM1704">
            <v>0</v>
          </cell>
          <cell r="AN1704">
            <v>811012737.84</v>
          </cell>
          <cell r="AO1704">
            <v>693138329.99</v>
          </cell>
          <cell r="AP1704">
            <v>1316226740.87</v>
          </cell>
          <cell r="AQ1704">
            <v>2009365070.86</v>
          </cell>
          <cell r="AR1704">
            <v>268279188.39</v>
          </cell>
          <cell r="AS1704">
            <v>376781808.22</v>
          </cell>
          <cell r="AT1704">
            <v>48077333.38</v>
          </cell>
          <cell r="AU1704">
            <v>424859141.6</v>
          </cell>
          <cell r="AV1704">
            <v>1219325052.29</v>
          </cell>
          <cell r="AW1704">
            <v>1644184193.89</v>
          </cell>
          <cell r="AX1704">
            <v>376781808.22</v>
          </cell>
          <cell r="AY1704">
            <v>1267402385.67</v>
          </cell>
          <cell r="AZ1704">
            <v>0.258401183504154</v>
          </cell>
          <cell r="BA1704">
            <v>0.741598816495846</v>
          </cell>
          <cell r="BB1704">
            <v>1.34843796639959</v>
          </cell>
          <cell r="BC1704">
            <v>0.229160339589792</v>
          </cell>
          <cell r="BD1704">
            <v>0.0292408439143629</v>
          </cell>
          <cell r="BE1704">
            <v>0.229160339589792</v>
          </cell>
          <cell r="BF1704">
            <v>0.770839660410209</v>
          </cell>
          <cell r="BG1704" t="e">
            <v>#N/A</v>
          </cell>
          <cell r="BH1704">
            <v>238558487.99</v>
          </cell>
          <cell r="BI1704">
            <v>-117409167.35</v>
          </cell>
          <cell r="BJ1704" t="e">
            <v>#N/A</v>
          </cell>
        </row>
        <row r="1705">
          <cell r="A1705" t="str">
            <v>603356.SH</v>
          </cell>
          <cell r="B1705" t="str">
            <v>华菱精工</v>
          </cell>
          <cell r="C1705">
            <v>14687444.59</v>
          </cell>
          <cell r="D1705">
            <v>177000000</v>
          </cell>
          <cell r="E1705">
            <v>0</v>
          </cell>
          <cell r="F1705">
            <v>0</v>
          </cell>
          <cell r="G1705">
            <v>0</v>
          </cell>
          <cell r="H1705">
            <v>0</v>
          </cell>
          <cell r="I1705">
            <v>465239012.38</v>
          </cell>
          <cell r="J1705">
            <v>0</v>
          </cell>
          <cell r="K1705">
            <v>2738294.13</v>
          </cell>
          <cell r="L1705">
            <v>0</v>
          </cell>
          <cell r="M1705">
            <v>0</v>
          </cell>
          <cell r="N1705">
            <v>0</v>
          </cell>
          <cell r="O1705">
            <v>0</v>
          </cell>
          <cell r="P1705">
            <v>13474760.94</v>
          </cell>
          <cell r="Q1705">
            <v>7987136.09</v>
          </cell>
          <cell r="R1705">
            <v>0</v>
          </cell>
          <cell r="S1705">
            <v>0</v>
          </cell>
          <cell r="T1705">
            <v>0</v>
          </cell>
          <cell r="U1705">
            <v>31000000</v>
          </cell>
          <cell r="V1705">
            <v>0</v>
          </cell>
          <cell r="W1705">
            <v>0</v>
          </cell>
          <cell r="X1705">
            <v>393722000</v>
          </cell>
          <cell r="Y1705">
            <v>0</v>
          </cell>
          <cell r="Z1705">
            <v>0</v>
          </cell>
          <cell r="AA1705">
            <v>0</v>
          </cell>
          <cell r="AB1705">
            <v>0</v>
          </cell>
          <cell r="AC1705">
            <v>3250862.34</v>
          </cell>
          <cell r="AD1705">
            <v>0</v>
          </cell>
        </row>
        <row r="1705">
          <cell r="AF1705">
            <v>133340000</v>
          </cell>
          <cell r="AG1705">
            <v>0</v>
          </cell>
          <cell r="AH1705">
            <v>311657334.07</v>
          </cell>
          <cell r="AI1705">
            <v>0</v>
          </cell>
          <cell r="AJ1705">
            <v>0</v>
          </cell>
          <cell r="AK1705">
            <v>0</v>
          </cell>
          <cell r="AL1705">
            <v>19890298.64</v>
          </cell>
          <cell r="AM1705">
            <v>0</v>
          </cell>
          <cell r="AN1705">
            <v>308802507.33</v>
          </cell>
          <cell r="AO1705">
            <v>1109099510.47</v>
          </cell>
          <cell r="AP1705">
            <v>773690140.04</v>
          </cell>
          <cell r="AQ1705">
            <v>1882789650.51</v>
          </cell>
          <cell r="AR1705">
            <v>507377510.47</v>
          </cell>
          <cell r="AS1705">
            <v>208000000</v>
          </cell>
          <cell r="AT1705">
            <v>393722000</v>
          </cell>
          <cell r="AU1705">
            <v>601722000</v>
          </cell>
          <cell r="AV1705">
            <v>773690140.04</v>
          </cell>
          <cell r="AW1705">
            <v>1375412140.04</v>
          </cell>
          <cell r="AX1705">
            <v>208000000</v>
          </cell>
          <cell r="AY1705">
            <v>1167412140.04</v>
          </cell>
          <cell r="AZ1705">
            <v>0.437484869068046</v>
          </cell>
          <cell r="BA1705">
            <v>0.562515130931954</v>
          </cell>
          <cell r="BB1705">
            <v>1.77772995784707</v>
          </cell>
          <cell r="BC1705">
            <v>0.151227398642818</v>
          </cell>
          <cell r="BD1705">
            <v>0.286257470425228</v>
          </cell>
          <cell r="BE1705">
            <v>0.151227398642818</v>
          </cell>
          <cell r="BF1705">
            <v>0.848772601357182</v>
          </cell>
          <cell r="BG1705" t="e">
            <v>#N/A</v>
          </cell>
          <cell r="BH1705">
            <v>50878463.33</v>
          </cell>
          <cell r="BI1705">
            <v>586878547.1</v>
          </cell>
          <cell r="BJ1705" t="e">
            <v>#N/A</v>
          </cell>
        </row>
        <row r="1706">
          <cell r="A1706" t="str">
            <v>002597.SZ</v>
          </cell>
          <cell r="B1706" t="str">
            <v>金禾实业</v>
          </cell>
          <cell r="C1706">
            <v>24230572.14</v>
          </cell>
          <cell r="D1706">
            <v>176713424.66</v>
          </cell>
          <cell r="E1706">
            <v>0</v>
          </cell>
          <cell r="F1706">
            <v>0</v>
          </cell>
          <cell r="G1706">
            <v>0</v>
          </cell>
          <cell r="H1706">
            <v>0</v>
          </cell>
          <cell r="I1706">
            <v>909030716.9</v>
          </cell>
          <cell r="J1706">
            <v>0</v>
          </cell>
          <cell r="K1706">
            <v>174225204.19</v>
          </cell>
          <cell r="L1706">
            <v>0</v>
          </cell>
          <cell r="M1706">
            <v>0</v>
          </cell>
          <cell r="N1706">
            <v>0</v>
          </cell>
          <cell r="O1706">
            <v>0</v>
          </cell>
          <cell r="P1706">
            <v>102440653.53</v>
          </cell>
          <cell r="Q1706">
            <v>137245610.71</v>
          </cell>
          <cell r="R1706">
            <v>0</v>
          </cell>
          <cell r="S1706">
            <v>0</v>
          </cell>
          <cell r="T1706">
            <v>0</v>
          </cell>
          <cell r="U1706">
            <v>10000000</v>
          </cell>
          <cell r="V1706">
            <v>44835578.12</v>
          </cell>
          <cell r="W1706">
            <v>0</v>
          </cell>
          <cell r="X1706">
            <v>690000000</v>
          </cell>
          <cell r="Y1706">
            <v>506143739.49</v>
          </cell>
          <cell r="Z1706">
            <v>0</v>
          </cell>
          <cell r="AA1706">
            <v>0</v>
          </cell>
          <cell r="AB1706">
            <v>0</v>
          </cell>
          <cell r="AC1706">
            <v>43714840.69</v>
          </cell>
          <cell r="AD1706">
            <v>0</v>
          </cell>
        </row>
        <row r="1706">
          <cell r="AF1706">
            <v>560909624</v>
          </cell>
          <cell r="AG1706">
            <v>142419049.18</v>
          </cell>
          <cell r="AH1706">
            <v>474410870.25</v>
          </cell>
          <cell r="AI1706">
            <v>102602082.46</v>
          </cell>
          <cell r="AJ1706">
            <v>1830983</v>
          </cell>
          <cell r="AK1706">
            <v>17453487.51</v>
          </cell>
          <cell r="AL1706">
            <v>358648008.88</v>
          </cell>
          <cell r="AM1706">
            <v>0</v>
          </cell>
          <cell r="AN1706">
            <v>3886446157.45</v>
          </cell>
          <cell r="AO1706">
            <v>2818580340.43</v>
          </cell>
          <cell r="AP1706">
            <v>5544720262.73</v>
          </cell>
          <cell r="AQ1706">
            <v>8363300603.16</v>
          </cell>
          <cell r="AR1706">
            <v>1435723176.28</v>
          </cell>
          <cell r="AS1706">
            <v>186713424.66</v>
          </cell>
          <cell r="AT1706">
            <v>1196143739.49</v>
          </cell>
          <cell r="AU1706">
            <v>1382857164.15</v>
          </cell>
          <cell r="AV1706">
            <v>5339516097.81</v>
          </cell>
          <cell r="AW1706">
            <v>6722373261.96</v>
          </cell>
          <cell r="AX1706">
            <v>186713424.66</v>
          </cell>
          <cell r="AY1706">
            <v>6535659837.3</v>
          </cell>
          <cell r="AZ1706">
            <v>0.205709666848641</v>
          </cell>
          <cell r="BA1706">
            <v>0.79429033315136</v>
          </cell>
          <cell r="BB1706">
            <v>1.25898548460546</v>
          </cell>
          <cell r="BC1706">
            <v>0.0277749267087798</v>
          </cell>
          <cell r="BD1706">
            <v>0.177934740139861</v>
          </cell>
          <cell r="BE1706">
            <v>0.0277749267087798</v>
          </cell>
          <cell r="BF1706">
            <v>0.97222507329122</v>
          </cell>
          <cell r="BG1706">
            <v>3471816916.89</v>
          </cell>
          <cell r="BH1706">
            <v>-2704535331.71</v>
          </cell>
          <cell r="BI1706">
            <v>3597498593.9</v>
          </cell>
          <cell r="BJ1706">
            <v>28.6238907650298</v>
          </cell>
        </row>
        <row r="1707">
          <cell r="A1707" t="str">
            <v>002829.SZ</v>
          </cell>
          <cell r="B1707" t="str">
            <v>星网宇达</v>
          </cell>
          <cell r="C1707">
            <v>6596516.05</v>
          </cell>
          <cell r="D1707">
            <v>175900000</v>
          </cell>
          <cell r="E1707">
            <v>0</v>
          </cell>
          <cell r="F1707">
            <v>0</v>
          </cell>
          <cell r="G1707">
            <v>0</v>
          </cell>
          <cell r="H1707">
            <v>0</v>
          </cell>
          <cell r="I1707">
            <v>350140086.98</v>
          </cell>
          <cell r="J1707">
            <v>0</v>
          </cell>
          <cell r="K1707">
            <v>44909508.16</v>
          </cell>
          <cell r="L1707">
            <v>0</v>
          </cell>
          <cell r="M1707">
            <v>0</v>
          </cell>
          <cell r="N1707">
            <v>0</v>
          </cell>
          <cell r="O1707">
            <v>0</v>
          </cell>
          <cell r="P1707">
            <v>8258552.13</v>
          </cell>
          <cell r="Q1707">
            <v>9565265.51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15123882.07</v>
          </cell>
          <cell r="W1707">
            <v>0</v>
          </cell>
          <cell r="X1707">
            <v>0</v>
          </cell>
          <cell r="Y1707">
            <v>0</v>
          </cell>
          <cell r="Z1707">
            <v>0</v>
          </cell>
          <cell r="AA1707">
            <v>0</v>
          </cell>
          <cell r="AB1707">
            <v>0</v>
          </cell>
          <cell r="AC1707">
            <v>11340176.17</v>
          </cell>
          <cell r="AD1707">
            <v>0</v>
          </cell>
        </row>
        <row r="1707">
          <cell r="AF1707">
            <v>154685040</v>
          </cell>
          <cell r="AG1707">
            <v>0</v>
          </cell>
          <cell r="AH1707">
            <v>262370805.2</v>
          </cell>
          <cell r="AI1707">
            <v>0</v>
          </cell>
          <cell r="AJ1707">
            <v>23276366</v>
          </cell>
          <cell r="AK1707">
            <v>0</v>
          </cell>
          <cell r="AL1707">
            <v>33067070.1</v>
          </cell>
          <cell r="AM1707">
            <v>0</v>
          </cell>
          <cell r="AN1707">
            <v>503093987.72</v>
          </cell>
          <cell r="AO1707">
            <v>621833987.07</v>
          </cell>
          <cell r="AP1707">
            <v>976493269.02</v>
          </cell>
          <cell r="AQ1707">
            <v>1598327256.09</v>
          </cell>
          <cell r="AR1707">
            <v>445933987.07</v>
          </cell>
          <cell r="AS1707">
            <v>175900000</v>
          </cell>
          <cell r="AT1707">
            <v>0</v>
          </cell>
          <cell r="AU1707">
            <v>175900000</v>
          </cell>
          <cell r="AV1707">
            <v>976493269.02</v>
          </cell>
          <cell r="AW1707">
            <v>1152393269.02</v>
          </cell>
          <cell r="AX1707">
            <v>175900000</v>
          </cell>
          <cell r="AY1707">
            <v>976493269.02</v>
          </cell>
          <cell r="AZ1707">
            <v>0.152638864464721</v>
          </cell>
          <cell r="BA1707">
            <v>0.847361135535279</v>
          </cell>
          <cell r="BB1707">
            <v>1.18013437018007</v>
          </cell>
          <cell r="BC1707">
            <v>0.152638864464721</v>
          </cell>
          <cell r="BD1707">
            <v>0</v>
          </cell>
          <cell r="BE1707">
            <v>0.152638864464721</v>
          </cell>
          <cell r="BF1707">
            <v>0.847361135535279</v>
          </cell>
          <cell r="BG1707" t="e">
            <v>#N/A</v>
          </cell>
          <cell r="BH1707">
            <v>-14931413.68</v>
          </cell>
          <cell r="BI1707">
            <v>431632813.32</v>
          </cell>
          <cell r="BJ1707" t="e">
            <v>#N/A</v>
          </cell>
        </row>
        <row r="1708">
          <cell r="A1708" t="str">
            <v>600715.SH</v>
          </cell>
          <cell r="B1708" t="str">
            <v>文投控股</v>
          </cell>
          <cell r="C1708">
            <v>0</v>
          </cell>
          <cell r="D1708">
            <v>175500000</v>
          </cell>
          <cell r="E1708">
            <v>0</v>
          </cell>
          <cell r="F1708">
            <v>0</v>
          </cell>
          <cell r="G1708">
            <v>0</v>
          </cell>
          <cell r="H1708">
            <v>0</v>
          </cell>
          <cell r="I1708">
            <v>256387603.55</v>
          </cell>
          <cell r="J1708">
            <v>2902752</v>
          </cell>
          <cell r="K1708">
            <v>320619558.65</v>
          </cell>
          <cell r="L1708">
            <v>0</v>
          </cell>
          <cell r="M1708">
            <v>0</v>
          </cell>
          <cell r="N1708">
            <v>0</v>
          </cell>
          <cell r="O1708">
            <v>0</v>
          </cell>
          <cell r="P1708">
            <v>16775589.86</v>
          </cell>
          <cell r="Q1708">
            <v>133186715.23</v>
          </cell>
          <cell r="R1708">
            <v>0</v>
          </cell>
          <cell r="S1708">
            <v>0</v>
          </cell>
          <cell r="T1708">
            <v>0</v>
          </cell>
          <cell r="U1708">
            <v>1236980351.89</v>
          </cell>
          <cell r="V1708">
            <v>0</v>
          </cell>
          <cell r="W1708">
            <v>0</v>
          </cell>
          <cell r="X1708">
            <v>249750000</v>
          </cell>
          <cell r="Y1708">
            <v>500435732.7</v>
          </cell>
          <cell r="Z1708">
            <v>0</v>
          </cell>
          <cell r="AA1708">
            <v>0</v>
          </cell>
          <cell r="AB1708">
            <v>0</v>
          </cell>
          <cell r="AC1708">
            <v>14747304.42</v>
          </cell>
          <cell r="AD1708">
            <v>0</v>
          </cell>
        </row>
        <row r="1708">
          <cell r="AF1708">
            <v>1854853500</v>
          </cell>
          <cell r="AG1708">
            <v>0</v>
          </cell>
          <cell r="AH1708">
            <v>4883615079.39</v>
          </cell>
          <cell r="AI1708">
            <v>0</v>
          </cell>
          <cell r="AJ1708">
            <v>-86381575.79</v>
          </cell>
          <cell r="AK1708">
            <v>0</v>
          </cell>
          <cell r="AL1708">
            <v>72037045.06</v>
          </cell>
          <cell r="AM1708">
            <v>0</v>
          </cell>
          <cell r="AN1708">
            <v>-4065824009.19</v>
          </cell>
          <cell r="AO1708">
            <v>2907285608.3</v>
          </cell>
          <cell r="AP1708">
            <v>2658300039.47</v>
          </cell>
          <cell r="AQ1708">
            <v>5565585647.77</v>
          </cell>
          <cell r="AR1708">
            <v>744619523.71</v>
          </cell>
          <cell r="AS1708">
            <v>1412480351.89</v>
          </cell>
          <cell r="AT1708">
            <v>750185732.7</v>
          </cell>
          <cell r="AU1708">
            <v>2162666084.59</v>
          </cell>
          <cell r="AV1708">
            <v>2658300039.47</v>
          </cell>
          <cell r="AW1708">
            <v>4820966124.06</v>
          </cell>
          <cell r="AX1708">
            <v>1412480351.89</v>
          </cell>
          <cell r="AY1708">
            <v>3408485772.17</v>
          </cell>
          <cell r="AZ1708">
            <v>0.448595992781775</v>
          </cell>
          <cell r="BA1708">
            <v>0.551404007218225</v>
          </cell>
          <cell r="BB1708">
            <v>1.8135522899895</v>
          </cell>
          <cell r="BC1708">
            <v>0.292986989649384</v>
          </cell>
          <cell r="BD1708">
            <v>0.15560900313239</v>
          </cell>
          <cell r="BE1708">
            <v>0.292986989649384</v>
          </cell>
          <cell r="BF1708">
            <v>0.707013010350616</v>
          </cell>
          <cell r="BG1708" t="e">
            <v>#N/A</v>
          </cell>
          <cell r="BH1708">
            <v>101358446.43</v>
          </cell>
          <cell r="BI1708">
            <v>682512468.15</v>
          </cell>
          <cell r="BJ1708" t="e">
            <v>#N/A</v>
          </cell>
        </row>
        <row r="1709">
          <cell r="A1709" t="str">
            <v>002339.SZ</v>
          </cell>
          <cell r="B1709" t="str">
            <v>积成电子</v>
          </cell>
          <cell r="C1709">
            <v>0</v>
          </cell>
          <cell r="D1709">
            <v>175000000</v>
          </cell>
          <cell r="E1709">
            <v>0</v>
          </cell>
          <cell r="F1709">
            <v>0</v>
          </cell>
          <cell r="G1709">
            <v>0</v>
          </cell>
          <cell r="H1709">
            <v>0</v>
          </cell>
          <cell r="I1709">
            <v>661198375.79</v>
          </cell>
          <cell r="J1709">
            <v>0</v>
          </cell>
          <cell r="K1709">
            <v>33953119.53</v>
          </cell>
          <cell r="L1709">
            <v>0</v>
          </cell>
          <cell r="M1709">
            <v>0</v>
          </cell>
          <cell r="N1709">
            <v>0</v>
          </cell>
          <cell r="O1709">
            <v>0</v>
          </cell>
          <cell r="P1709">
            <v>36421253.49</v>
          </cell>
          <cell r="Q1709">
            <v>8802232.99</v>
          </cell>
          <cell r="R1709">
            <v>0</v>
          </cell>
          <cell r="S1709">
            <v>0</v>
          </cell>
          <cell r="T1709">
            <v>0</v>
          </cell>
          <cell r="U1709">
            <v>223330000</v>
          </cell>
          <cell r="V1709">
            <v>28692080.73</v>
          </cell>
          <cell r="W1709">
            <v>0</v>
          </cell>
          <cell r="X1709">
            <v>143000000</v>
          </cell>
          <cell r="Y1709">
            <v>0</v>
          </cell>
          <cell r="Z1709">
            <v>0</v>
          </cell>
          <cell r="AA1709">
            <v>0</v>
          </cell>
          <cell r="AB1709">
            <v>0</v>
          </cell>
          <cell r="AC1709">
            <v>54993676.34</v>
          </cell>
          <cell r="AD1709">
            <v>0</v>
          </cell>
        </row>
        <row r="1709">
          <cell r="AF1709">
            <v>511804800</v>
          </cell>
          <cell r="AG1709">
            <v>0</v>
          </cell>
          <cell r="AH1709">
            <v>488624659.39</v>
          </cell>
          <cell r="AI1709">
            <v>47802117.59</v>
          </cell>
          <cell r="AJ1709">
            <v>0</v>
          </cell>
          <cell r="AK1709">
            <v>0</v>
          </cell>
          <cell r="AL1709">
            <v>89780944.85</v>
          </cell>
          <cell r="AM1709">
            <v>0</v>
          </cell>
          <cell r="AN1709">
            <v>754169693.75</v>
          </cell>
          <cell r="AO1709">
            <v>1365390738.87</v>
          </cell>
          <cell r="AP1709">
            <v>1892182215.58</v>
          </cell>
          <cell r="AQ1709">
            <v>3257572954.45</v>
          </cell>
          <cell r="AR1709">
            <v>824060738.87</v>
          </cell>
          <cell r="AS1709">
            <v>398330000</v>
          </cell>
          <cell r="AT1709">
            <v>143000000</v>
          </cell>
          <cell r="AU1709">
            <v>541330000</v>
          </cell>
          <cell r="AV1709">
            <v>1796577980.4</v>
          </cell>
          <cell r="AW1709">
            <v>2337907980.4</v>
          </cell>
          <cell r="AX1709">
            <v>398330000</v>
          </cell>
          <cell r="AY1709">
            <v>1939577980.4</v>
          </cell>
          <cell r="AZ1709">
            <v>0.231544613619644</v>
          </cell>
          <cell r="BA1709">
            <v>0.768455386380356</v>
          </cell>
          <cell r="BB1709">
            <v>1.30131171922717</v>
          </cell>
          <cell r="BC1709">
            <v>0.170378818730003</v>
          </cell>
          <cell r="BD1709">
            <v>0.0611657948896405</v>
          </cell>
          <cell r="BE1709">
            <v>0.170378818730003</v>
          </cell>
          <cell r="BF1709">
            <v>0.829621181269997</v>
          </cell>
          <cell r="BG1709" t="e">
            <v>#N/A</v>
          </cell>
          <cell r="BH1709">
            <v>-161094349.57</v>
          </cell>
          <cell r="BI1709">
            <v>1125011356.73</v>
          </cell>
          <cell r="BJ1709" t="e">
            <v>#N/A</v>
          </cell>
        </row>
        <row r="1710">
          <cell r="A1710" t="str">
            <v>002810.SZ</v>
          </cell>
          <cell r="B1710" t="str">
            <v>山东赫达</v>
          </cell>
          <cell r="C1710">
            <v>0</v>
          </cell>
          <cell r="D1710">
            <v>175000000</v>
          </cell>
          <cell r="E1710">
            <v>0</v>
          </cell>
          <cell r="F1710">
            <v>0</v>
          </cell>
          <cell r="G1710">
            <v>0</v>
          </cell>
          <cell r="H1710">
            <v>0</v>
          </cell>
          <cell r="I1710">
            <v>336940682.37</v>
          </cell>
          <cell r="J1710">
            <v>0</v>
          </cell>
          <cell r="K1710">
            <v>29159960.48</v>
          </cell>
          <cell r="L1710">
            <v>0</v>
          </cell>
          <cell r="M1710">
            <v>0</v>
          </cell>
          <cell r="N1710">
            <v>0</v>
          </cell>
          <cell r="O1710">
            <v>0</v>
          </cell>
          <cell r="P1710">
            <v>35168306.96</v>
          </cell>
          <cell r="Q1710">
            <v>13343262.04</v>
          </cell>
          <cell r="R1710">
            <v>0</v>
          </cell>
          <cell r="S1710">
            <v>0</v>
          </cell>
          <cell r="T1710">
            <v>0</v>
          </cell>
          <cell r="U1710">
            <v>0</v>
          </cell>
          <cell r="V1710">
            <v>3351778.52</v>
          </cell>
          <cell r="W1710">
            <v>0</v>
          </cell>
          <cell r="X1710">
            <v>96835069.31</v>
          </cell>
          <cell r="Y1710">
            <v>0</v>
          </cell>
          <cell r="Z1710">
            <v>0</v>
          </cell>
          <cell r="AA1710">
            <v>0</v>
          </cell>
          <cell r="AB1710">
            <v>0</v>
          </cell>
          <cell r="AC1710">
            <v>49764249.75</v>
          </cell>
          <cell r="AD1710">
            <v>0</v>
          </cell>
        </row>
        <row r="1710">
          <cell r="AF1710">
            <v>341381040</v>
          </cell>
          <cell r="AG1710">
            <v>0</v>
          </cell>
          <cell r="AH1710">
            <v>105169523.33</v>
          </cell>
          <cell r="AI1710">
            <v>0</v>
          </cell>
          <cell r="AJ1710">
            <v>0</v>
          </cell>
          <cell r="AK1710">
            <v>1834050.99</v>
          </cell>
          <cell r="AL1710">
            <v>90084806.55</v>
          </cell>
          <cell r="AM1710">
            <v>0</v>
          </cell>
          <cell r="AN1710">
            <v>956339733.8</v>
          </cell>
          <cell r="AO1710">
            <v>739563309.43</v>
          </cell>
          <cell r="AP1710">
            <v>1494809154.67</v>
          </cell>
          <cell r="AQ1710">
            <v>2234372464.1</v>
          </cell>
          <cell r="AR1710">
            <v>467728240.12</v>
          </cell>
          <cell r="AS1710">
            <v>175000000</v>
          </cell>
          <cell r="AT1710">
            <v>96835069.31</v>
          </cell>
          <cell r="AU1710">
            <v>271835069.31</v>
          </cell>
          <cell r="AV1710">
            <v>1494809154.67</v>
          </cell>
          <cell r="AW1710">
            <v>1766644223.98</v>
          </cell>
          <cell r="AX1710">
            <v>175000000</v>
          </cell>
          <cell r="AY1710">
            <v>1591644223.98</v>
          </cell>
          <cell r="AZ1710">
            <v>0.153870861840871</v>
          </cell>
          <cell r="BA1710">
            <v>0.846129138159129</v>
          </cell>
          <cell r="BB1710">
            <v>1.18185269233918</v>
          </cell>
          <cell r="BC1710">
            <v>0.0990578621459785</v>
          </cell>
          <cell r="BD1710">
            <v>0.0548129996948929</v>
          </cell>
          <cell r="BE1710">
            <v>0.0990578621459785</v>
          </cell>
          <cell r="BF1710">
            <v>0.900942137854022</v>
          </cell>
          <cell r="BG1710" t="e">
            <v>#N/A</v>
          </cell>
          <cell r="BH1710">
            <v>-90791959.39</v>
          </cell>
          <cell r="BI1710">
            <v>198858477.3</v>
          </cell>
          <cell r="BJ1710" t="e">
            <v>#N/A</v>
          </cell>
        </row>
        <row r="1711">
          <cell r="A1711" t="str">
            <v>003039.SZ</v>
          </cell>
          <cell r="B1711" t="str">
            <v>顺控发展</v>
          </cell>
          <cell r="C1711">
            <v>832755.97</v>
          </cell>
          <cell r="D1711">
            <v>175000000</v>
          </cell>
          <cell r="E1711">
            <v>0</v>
          </cell>
          <cell r="F1711">
            <v>0</v>
          </cell>
          <cell r="G1711">
            <v>0</v>
          </cell>
          <cell r="H1711">
            <v>0</v>
          </cell>
          <cell r="I1711">
            <v>39395146.92</v>
          </cell>
          <cell r="J1711">
            <v>0</v>
          </cell>
          <cell r="K1711">
            <v>9857571.6</v>
          </cell>
          <cell r="L1711">
            <v>0</v>
          </cell>
          <cell r="M1711">
            <v>0</v>
          </cell>
          <cell r="N1711">
            <v>0</v>
          </cell>
          <cell r="O1711">
            <v>0</v>
          </cell>
          <cell r="P1711">
            <v>35165851.01</v>
          </cell>
          <cell r="Q1711">
            <v>40484107.36</v>
          </cell>
          <cell r="R1711">
            <v>0</v>
          </cell>
          <cell r="S1711">
            <v>0</v>
          </cell>
          <cell r="T1711">
            <v>0</v>
          </cell>
          <cell r="U1711">
            <v>105244541.59</v>
          </cell>
          <cell r="V1711">
            <v>14989076.02</v>
          </cell>
          <cell r="W1711">
            <v>0</v>
          </cell>
          <cell r="X1711">
            <v>438000000</v>
          </cell>
          <cell r="Y1711">
            <v>0</v>
          </cell>
          <cell r="Z1711">
            <v>0</v>
          </cell>
          <cell r="AA1711">
            <v>0</v>
          </cell>
          <cell r="AB1711">
            <v>26609307.27</v>
          </cell>
          <cell r="AC1711">
            <v>934858.77</v>
          </cell>
          <cell r="AD1711">
            <v>98179607.92</v>
          </cell>
        </row>
        <row r="1711">
          <cell r="AF1711">
            <v>617518730</v>
          </cell>
          <cell r="AG1711">
            <v>0</v>
          </cell>
          <cell r="AH1711">
            <v>549480495.84</v>
          </cell>
          <cell r="AI1711">
            <v>0</v>
          </cell>
          <cell r="AJ1711">
            <v>2498267.92</v>
          </cell>
          <cell r="AK1711">
            <v>8558388.43</v>
          </cell>
          <cell r="AL1711">
            <v>69607255.03</v>
          </cell>
          <cell r="AM1711">
            <v>0</v>
          </cell>
          <cell r="AN1711">
            <v>917835287.72</v>
          </cell>
          <cell r="AO1711">
            <v>984692824.43</v>
          </cell>
          <cell r="AP1711">
            <v>2165498424.94</v>
          </cell>
          <cell r="AQ1711">
            <v>3150191249.37</v>
          </cell>
          <cell r="AR1711">
            <v>168268674.92</v>
          </cell>
          <cell r="AS1711">
            <v>280244541.59</v>
          </cell>
          <cell r="AT1711">
            <v>536179607.92</v>
          </cell>
          <cell r="AU1711">
            <v>816424149.51</v>
          </cell>
          <cell r="AV1711">
            <v>2165498424.94</v>
          </cell>
          <cell r="AW1711">
            <v>2981922574.45</v>
          </cell>
          <cell r="AX1711">
            <v>280244541.59</v>
          </cell>
          <cell r="AY1711">
            <v>2701678032.86</v>
          </cell>
          <cell r="AZ1711">
            <v>0.27379119649362</v>
          </cell>
          <cell r="BA1711">
            <v>0.72620880350638</v>
          </cell>
          <cell r="BB1711">
            <v>1.37701442776742</v>
          </cell>
          <cell r="BC1711">
            <v>0.0939811596690064</v>
          </cell>
          <cell r="BD1711">
            <v>0.179810036824613</v>
          </cell>
          <cell r="BE1711">
            <v>0.0939811596690064</v>
          </cell>
          <cell r="BF1711">
            <v>0.906018840330994</v>
          </cell>
          <cell r="BG1711">
            <v>-592535480.06</v>
          </cell>
          <cell r="BH1711">
            <v>-548506351.26</v>
          </cell>
          <cell r="BI1711">
            <v>-515501952.41</v>
          </cell>
          <cell r="BJ1711">
            <v>-6.6919167294554</v>
          </cell>
        </row>
        <row r="1712">
          <cell r="A1712" t="str">
            <v>600468.SH</v>
          </cell>
          <cell r="B1712" t="str">
            <v>百利电气</v>
          </cell>
          <cell r="C1712">
            <v>12667264.3</v>
          </cell>
          <cell r="D1712">
            <v>175000000</v>
          </cell>
          <cell r="E1712">
            <v>0</v>
          </cell>
          <cell r="F1712">
            <v>0</v>
          </cell>
          <cell r="G1712">
            <v>898300</v>
          </cell>
          <cell r="H1712">
            <v>0</v>
          </cell>
          <cell r="I1712">
            <v>345712089.36</v>
          </cell>
          <cell r="J1712">
            <v>0</v>
          </cell>
          <cell r="K1712">
            <v>152246438.33</v>
          </cell>
          <cell r="L1712">
            <v>0</v>
          </cell>
          <cell r="M1712">
            <v>0</v>
          </cell>
          <cell r="N1712">
            <v>0</v>
          </cell>
          <cell r="O1712">
            <v>0</v>
          </cell>
          <cell r="P1712">
            <v>24595100.67</v>
          </cell>
          <cell r="Q1712">
            <v>15750332.05</v>
          </cell>
          <cell r="R1712">
            <v>0</v>
          </cell>
          <cell r="S1712">
            <v>0</v>
          </cell>
          <cell r="T1712">
            <v>0</v>
          </cell>
          <cell r="U1712">
            <v>0</v>
          </cell>
          <cell r="V1712">
            <v>14946263.28</v>
          </cell>
          <cell r="W1712">
            <v>0</v>
          </cell>
          <cell r="X1712">
            <v>0</v>
          </cell>
          <cell r="Y1712">
            <v>0</v>
          </cell>
          <cell r="Z1712">
            <v>0</v>
          </cell>
          <cell r="AA1712">
            <v>0</v>
          </cell>
          <cell r="AB1712">
            <v>0</v>
          </cell>
          <cell r="AC1712">
            <v>15063227.52</v>
          </cell>
          <cell r="AD1712">
            <v>0</v>
          </cell>
        </row>
        <row r="1712">
          <cell r="AF1712">
            <v>1121895038</v>
          </cell>
          <cell r="AG1712">
            <v>0</v>
          </cell>
          <cell r="AH1712">
            <v>443663105.76</v>
          </cell>
          <cell r="AI1712">
            <v>191129511.78</v>
          </cell>
          <cell r="AJ1712">
            <v>-3763874.88</v>
          </cell>
          <cell r="AK1712">
            <v>4701697.37</v>
          </cell>
          <cell r="AL1712">
            <v>60082403.06</v>
          </cell>
          <cell r="AM1712">
            <v>0</v>
          </cell>
          <cell r="AN1712">
            <v>435845331.55</v>
          </cell>
          <cell r="AO1712">
            <v>756879015.51</v>
          </cell>
          <cell r="AP1712">
            <v>2253553212.64</v>
          </cell>
          <cell r="AQ1712">
            <v>3010432228.15</v>
          </cell>
          <cell r="AR1712">
            <v>580980715.51</v>
          </cell>
          <cell r="AS1712">
            <v>175898300</v>
          </cell>
          <cell r="AT1712">
            <v>0</v>
          </cell>
          <cell r="AU1712">
            <v>175898300</v>
          </cell>
          <cell r="AV1712">
            <v>1871294189.08</v>
          </cell>
          <cell r="AW1712">
            <v>2047192489.08</v>
          </cell>
          <cell r="AX1712">
            <v>175898300</v>
          </cell>
          <cell r="AY1712">
            <v>1871294189.08</v>
          </cell>
          <cell r="AZ1712">
            <v>0.0859217200816558</v>
          </cell>
          <cell r="BA1712">
            <v>0.914078279918344</v>
          </cell>
          <cell r="BB1712">
            <v>1.09399820777858</v>
          </cell>
          <cell r="BC1712">
            <v>0.0859217200816558</v>
          </cell>
          <cell r="BD1712">
            <v>0</v>
          </cell>
          <cell r="BE1712">
            <v>0.0859217200816558</v>
          </cell>
          <cell r="BF1712">
            <v>0.914078279918344</v>
          </cell>
          <cell r="BG1712" t="e">
            <v>#N/A</v>
          </cell>
          <cell r="BH1712">
            <v>-279585901.24</v>
          </cell>
          <cell r="BI1712">
            <v>606625338.02</v>
          </cell>
          <cell r="BJ1712" t="e">
            <v>#N/A</v>
          </cell>
        </row>
        <row r="1713">
          <cell r="A1713" t="str">
            <v>603359.SH</v>
          </cell>
          <cell r="B1713" t="str">
            <v>东珠生态</v>
          </cell>
          <cell r="C1713">
            <v>0</v>
          </cell>
          <cell r="D1713">
            <v>175000000</v>
          </cell>
          <cell r="E1713">
            <v>0</v>
          </cell>
          <cell r="F1713">
            <v>0</v>
          </cell>
          <cell r="G1713">
            <v>0</v>
          </cell>
          <cell r="H1713">
            <v>0</v>
          </cell>
          <cell r="I1713">
            <v>4124677324.08</v>
          </cell>
          <cell r="J1713">
            <v>0</v>
          </cell>
          <cell r="K1713">
            <v>0</v>
          </cell>
          <cell r="L1713">
            <v>0</v>
          </cell>
          <cell r="M1713">
            <v>0</v>
          </cell>
          <cell r="N1713">
            <v>0</v>
          </cell>
          <cell r="O1713">
            <v>0</v>
          </cell>
          <cell r="P1713">
            <v>8890887.61</v>
          </cell>
          <cell r="Q1713">
            <v>68025488.57</v>
          </cell>
          <cell r="R1713">
            <v>0</v>
          </cell>
          <cell r="S1713">
            <v>0</v>
          </cell>
          <cell r="T1713">
            <v>0</v>
          </cell>
          <cell r="U1713">
            <v>0</v>
          </cell>
          <cell r="V1713">
            <v>145053765.34</v>
          </cell>
          <cell r="W1713">
            <v>0</v>
          </cell>
          <cell r="X1713">
            <v>50000000</v>
          </cell>
          <cell r="Y1713">
            <v>0</v>
          </cell>
          <cell r="Z1713">
            <v>0</v>
          </cell>
          <cell r="AA1713">
            <v>0</v>
          </cell>
          <cell r="AB1713">
            <v>0</v>
          </cell>
          <cell r="AC1713">
            <v>0</v>
          </cell>
          <cell r="AD1713">
            <v>0</v>
          </cell>
        </row>
        <row r="1713">
          <cell r="AF1713">
            <v>446096000</v>
          </cell>
          <cell r="AG1713">
            <v>0</v>
          </cell>
          <cell r="AH1713">
            <v>943989589.91</v>
          </cell>
          <cell r="AI1713">
            <v>30010208.33</v>
          </cell>
          <cell r="AJ1713">
            <v>0</v>
          </cell>
          <cell r="AK1713">
            <v>0</v>
          </cell>
          <cell r="AL1713">
            <v>162470670.64</v>
          </cell>
          <cell r="AM1713">
            <v>0</v>
          </cell>
          <cell r="AN1713">
            <v>1964142513.68</v>
          </cell>
          <cell r="AO1713">
            <v>4571647465.6</v>
          </cell>
          <cell r="AP1713">
            <v>3546708982.56</v>
          </cell>
          <cell r="AQ1713">
            <v>8118356448.16</v>
          </cell>
          <cell r="AR1713">
            <v>4346647465.6</v>
          </cell>
          <cell r="AS1713">
            <v>175000000</v>
          </cell>
          <cell r="AT1713">
            <v>50000000</v>
          </cell>
          <cell r="AU1713">
            <v>225000000</v>
          </cell>
          <cell r="AV1713">
            <v>3486688565.9</v>
          </cell>
          <cell r="AW1713">
            <v>3711688565.9</v>
          </cell>
          <cell r="AX1713">
            <v>175000000</v>
          </cell>
          <cell r="AY1713">
            <v>3536688565.9</v>
          </cell>
          <cell r="AZ1713">
            <v>0.0606193100539519</v>
          </cell>
          <cell r="BA1713">
            <v>0.939380689946048</v>
          </cell>
          <cell r="BB1713">
            <v>1.06453114344668</v>
          </cell>
          <cell r="BC1713">
            <v>0.0471483522641848</v>
          </cell>
          <cell r="BD1713">
            <v>0.0134709577897671</v>
          </cell>
          <cell r="BE1713">
            <v>0.0471483522641848</v>
          </cell>
          <cell r="BF1713">
            <v>0.952851647735815</v>
          </cell>
          <cell r="BG1713" t="e">
            <v>#N/A</v>
          </cell>
          <cell r="BH1713">
            <v>-609026290.74</v>
          </cell>
          <cell r="BI1713">
            <v>2452033512.18</v>
          </cell>
          <cell r="BJ1713" t="e">
            <v>#N/A</v>
          </cell>
        </row>
        <row r="1714">
          <cell r="A1714" t="str">
            <v>002383.SZ</v>
          </cell>
          <cell r="B1714" t="str">
            <v>合众思壮</v>
          </cell>
          <cell r="C1714">
            <v>26428003.91</v>
          </cell>
          <cell r="D1714">
            <v>174268000</v>
          </cell>
          <cell r="E1714">
            <v>0</v>
          </cell>
          <cell r="F1714">
            <v>0</v>
          </cell>
          <cell r="G1714">
            <v>0</v>
          </cell>
          <cell r="H1714">
            <v>0</v>
          </cell>
          <cell r="I1714">
            <v>419425546.16</v>
          </cell>
          <cell r="J1714">
            <v>6310649.67</v>
          </cell>
          <cell r="K1714">
            <v>254357932.9</v>
          </cell>
          <cell r="L1714">
            <v>0</v>
          </cell>
          <cell r="M1714">
            <v>0</v>
          </cell>
          <cell r="N1714">
            <v>0</v>
          </cell>
          <cell r="O1714">
            <v>0</v>
          </cell>
          <cell r="P1714">
            <v>60753713.95</v>
          </cell>
          <cell r="Q1714">
            <v>30368314.4</v>
          </cell>
          <cell r="R1714">
            <v>0</v>
          </cell>
          <cell r="S1714">
            <v>0</v>
          </cell>
          <cell r="T1714">
            <v>0</v>
          </cell>
          <cell r="U1714">
            <v>67401885.8</v>
          </cell>
          <cell r="V1714">
            <v>24454207.41</v>
          </cell>
          <cell r="W1714">
            <v>0</v>
          </cell>
          <cell r="X1714">
            <v>1862668139.11</v>
          </cell>
          <cell r="Y1714">
            <v>0</v>
          </cell>
          <cell r="Z1714">
            <v>0</v>
          </cell>
          <cell r="AA1714">
            <v>3361766.1</v>
          </cell>
          <cell r="AB1714">
            <v>1667073.03</v>
          </cell>
          <cell r="AC1714">
            <v>56028118.62</v>
          </cell>
          <cell r="AD1714">
            <v>0</v>
          </cell>
        </row>
        <row r="1714">
          <cell r="AF1714">
            <v>740360305</v>
          </cell>
          <cell r="AG1714">
            <v>0</v>
          </cell>
          <cell r="AH1714">
            <v>2442176639.12</v>
          </cell>
          <cell r="AI1714">
            <v>5021767.29</v>
          </cell>
          <cell r="AJ1714">
            <v>-37873412.32</v>
          </cell>
          <cell r="AK1714">
            <v>0</v>
          </cell>
          <cell r="AL1714">
            <v>59301191.37</v>
          </cell>
          <cell r="AM1714">
            <v>0</v>
          </cell>
          <cell r="AN1714">
            <v>-1659340896.75</v>
          </cell>
          <cell r="AO1714">
            <v>2987493351.06</v>
          </cell>
          <cell r="AP1714">
            <v>1549645593.71</v>
          </cell>
          <cell r="AQ1714">
            <v>4537138944.77</v>
          </cell>
          <cell r="AR1714">
            <v>879793560.05</v>
          </cell>
          <cell r="AS1714">
            <v>241669885.8</v>
          </cell>
          <cell r="AT1714">
            <v>1866029905.21</v>
          </cell>
          <cell r="AU1714">
            <v>2107699791.01</v>
          </cell>
          <cell r="AV1714">
            <v>1539602059.13</v>
          </cell>
          <cell r="AW1714">
            <v>3647301850.14</v>
          </cell>
          <cell r="AX1714">
            <v>241669885.8</v>
          </cell>
          <cell r="AY1714">
            <v>3405631964.34</v>
          </cell>
          <cell r="AZ1714">
            <v>0.577879176884989</v>
          </cell>
          <cell r="BA1714">
            <v>0.422120823115011</v>
          </cell>
          <cell r="BB1714">
            <v>2.36898997926842</v>
          </cell>
          <cell r="BC1714">
            <v>0.0662599082087828</v>
          </cell>
          <cell r="BD1714">
            <v>0.511619268676206</v>
          </cell>
          <cell r="BE1714">
            <v>0.0662599082087828</v>
          </cell>
          <cell r="BF1714">
            <v>0.933740091791217</v>
          </cell>
          <cell r="BG1714" t="e">
            <v>#N/A</v>
          </cell>
          <cell r="BH1714">
            <v>-780598366.93</v>
          </cell>
          <cell r="BI1714">
            <v>998633192.53</v>
          </cell>
          <cell r="BJ1714" t="e">
            <v>#N/A</v>
          </cell>
        </row>
        <row r="1715">
          <cell r="A1715" t="str">
            <v>603330.SH</v>
          </cell>
          <cell r="B1715" t="str">
            <v>上海天洋</v>
          </cell>
          <cell r="C1715">
            <v>988240.94</v>
          </cell>
          <cell r="D1715">
            <v>173460038.09</v>
          </cell>
          <cell r="E1715">
            <v>0</v>
          </cell>
          <cell r="F1715">
            <v>0</v>
          </cell>
          <cell r="G1715">
            <v>0</v>
          </cell>
          <cell r="H1715">
            <v>0</v>
          </cell>
          <cell r="I1715">
            <v>127759277.05</v>
          </cell>
          <cell r="J1715">
            <v>390212.15</v>
          </cell>
          <cell r="K1715">
            <v>9316331.97</v>
          </cell>
          <cell r="L1715">
            <v>0</v>
          </cell>
          <cell r="M1715">
            <v>0</v>
          </cell>
          <cell r="N1715">
            <v>0</v>
          </cell>
          <cell r="O1715">
            <v>0</v>
          </cell>
          <cell r="P1715">
            <v>14850844.67</v>
          </cell>
          <cell r="Q1715">
            <v>8674197.25</v>
          </cell>
          <cell r="R1715">
            <v>0</v>
          </cell>
          <cell r="S1715">
            <v>0</v>
          </cell>
          <cell r="T1715">
            <v>0</v>
          </cell>
          <cell r="U1715">
            <v>84227572.53</v>
          </cell>
          <cell r="V1715">
            <v>54843543.41</v>
          </cell>
          <cell r="W1715">
            <v>0</v>
          </cell>
          <cell r="X1715">
            <v>137298999.76</v>
          </cell>
          <cell r="Y1715">
            <v>0</v>
          </cell>
          <cell r="Z1715">
            <v>0</v>
          </cell>
          <cell r="AA1715">
            <v>0</v>
          </cell>
          <cell r="AB1715">
            <v>0</v>
          </cell>
          <cell r="AC1715">
            <v>17535494.21</v>
          </cell>
          <cell r="AD1715">
            <v>0</v>
          </cell>
        </row>
        <row r="1715">
          <cell r="AF1715">
            <v>237732774</v>
          </cell>
          <cell r="AG1715">
            <v>0</v>
          </cell>
          <cell r="AH1715">
            <v>550188725.14</v>
          </cell>
          <cell r="AI1715">
            <v>0</v>
          </cell>
          <cell r="AJ1715">
            <v>0</v>
          </cell>
          <cell r="AK1715">
            <v>94713.14</v>
          </cell>
          <cell r="AL1715">
            <v>28556449.64</v>
          </cell>
          <cell r="AM1715">
            <v>0</v>
          </cell>
          <cell r="AN1715">
            <v>247775263.49</v>
          </cell>
          <cell r="AO1715">
            <v>629344752.03</v>
          </cell>
          <cell r="AP1715">
            <v>1064347925.41</v>
          </cell>
          <cell r="AQ1715">
            <v>1693692677.44</v>
          </cell>
          <cell r="AR1715">
            <v>234358141.65</v>
          </cell>
          <cell r="AS1715">
            <v>257687610.62</v>
          </cell>
          <cell r="AT1715">
            <v>137298999.76</v>
          </cell>
          <cell r="AU1715">
            <v>394986610.38</v>
          </cell>
          <cell r="AV1715">
            <v>1064347925.41</v>
          </cell>
          <cell r="AW1715">
            <v>1459334535.79</v>
          </cell>
          <cell r="AX1715">
            <v>257687610.62</v>
          </cell>
          <cell r="AY1715">
            <v>1201646925.17</v>
          </cell>
          <cell r="AZ1715">
            <v>0.270662141334288</v>
          </cell>
          <cell r="BA1715">
            <v>0.729337858665712</v>
          </cell>
          <cell r="BB1715">
            <v>1.37110666629791</v>
          </cell>
          <cell r="BC1715">
            <v>0.176578847618721</v>
          </cell>
          <cell r="BD1715">
            <v>0.0940832937155662</v>
          </cell>
          <cell r="BE1715">
            <v>0.176578847618721</v>
          </cell>
          <cell r="BF1715">
            <v>0.823421152381279</v>
          </cell>
          <cell r="BG1715" t="e">
            <v>#N/A</v>
          </cell>
          <cell r="BH1715">
            <v>-12499627.16</v>
          </cell>
          <cell r="BI1715">
            <v>402225784.93</v>
          </cell>
          <cell r="BJ1715" t="e">
            <v>#N/A</v>
          </cell>
        </row>
        <row r="1716">
          <cell r="A1716" t="str">
            <v>603277.SH</v>
          </cell>
          <cell r="B1716" t="str">
            <v>银都股份</v>
          </cell>
          <cell r="C1716">
            <v>7038804.11</v>
          </cell>
          <cell r="D1716">
            <v>173009562.32</v>
          </cell>
          <cell r="E1716">
            <v>0</v>
          </cell>
          <cell r="F1716">
            <v>0</v>
          </cell>
          <cell r="G1716">
            <v>0</v>
          </cell>
          <cell r="H1716">
            <v>0</v>
          </cell>
          <cell r="I1716">
            <v>286585762.48</v>
          </cell>
          <cell r="J1716">
            <v>0</v>
          </cell>
          <cell r="K1716">
            <v>80015225.86</v>
          </cell>
          <cell r="L1716">
            <v>0</v>
          </cell>
          <cell r="M1716">
            <v>0</v>
          </cell>
          <cell r="N1716">
            <v>0</v>
          </cell>
          <cell r="O1716">
            <v>0</v>
          </cell>
          <cell r="P1716">
            <v>52192575.56</v>
          </cell>
          <cell r="Q1716">
            <v>33201689.41</v>
          </cell>
          <cell r="R1716">
            <v>0</v>
          </cell>
          <cell r="S1716">
            <v>0</v>
          </cell>
          <cell r="T1716">
            <v>0</v>
          </cell>
          <cell r="U1716">
            <v>0</v>
          </cell>
          <cell r="V1716">
            <v>47358943.79</v>
          </cell>
          <cell r="W1716">
            <v>0</v>
          </cell>
          <cell r="X1716">
            <v>0</v>
          </cell>
          <cell r="Y1716">
            <v>0</v>
          </cell>
          <cell r="Z1716">
            <v>0</v>
          </cell>
          <cell r="AA1716">
            <v>0</v>
          </cell>
          <cell r="AB1716">
            <v>42111653.82</v>
          </cell>
          <cell r="AC1716">
            <v>4283630.99</v>
          </cell>
          <cell r="AD1716">
            <v>0</v>
          </cell>
        </row>
        <row r="1716">
          <cell r="AF1716">
            <v>420220000</v>
          </cell>
          <cell r="AG1716">
            <v>0</v>
          </cell>
          <cell r="AH1716">
            <v>882802585.49</v>
          </cell>
          <cell r="AI1716">
            <v>109791850</v>
          </cell>
          <cell r="AJ1716">
            <v>-30901222.21</v>
          </cell>
          <cell r="AK1716">
            <v>12805240.71</v>
          </cell>
          <cell r="AL1716">
            <v>179419186.21</v>
          </cell>
          <cell r="AM1716">
            <v>0</v>
          </cell>
          <cell r="AN1716">
            <v>1032662809.77</v>
          </cell>
          <cell r="AO1716">
            <v>725797848.34</v>
          </cell>
          <cell r="AP1716">
            <v>2606800449.97</v>
          </cell>
          <cell r="AQ1716">
            <v>3332598298.31</v>
          </cell>
          <cell r="AR1716">
            <v>552788286.02</v>
          </cell>
          <cell r="AS1716">
            <v>173009562.32</v>
          </cell>
          <cell r="AT1716">
            <v>0</v>
          </cell>
          <cell r="AU1716">
            <v>173009562.32</v>
          </cell>
          <cell r="AV1716">
            <v>2387216749.97</v>
          </cell>
          <cell r="AW1716">
            <v>2560226312.29</v>
          </cell>
          <cell r="AX1716">
            <v>173009562.32</v>
          </cell>
          <cell r="AY1716">
            <v>2387216749.97</v>
          </cell>
          <cell r="AZ1716">
            <v>0.0675758863540666</v>
          </cell>
          <cell r="BA1716">
            <v>0.932424113645933</v>
          </cell>
          <cell r="BB1716">
            <v>1.07247333629096</v>
          </cell>
          <cell r="BC1716">
            <v>0.0675758863540666</v>
          </cell>
          <cell r="BD1716">
            <v>0</v>
          </cell>
          <cell r="BE1716">
            <v>0.0675758863540666</v>
          </cell>
          <cell r="BF1716">
            <v>0.932424113645933</v>
          </cell>
          <cell r="BG1716" t="e">
            <v>#N/A</v>
          </cell>
          <cell r="BH1716">
            <v>-679960091.4</v>
          </cell>
          <cell r="BI1716">
            <v>1600699252.44</v>
          </cell>
          <cell r="BJ1716" t="e">
            <v>#N/A</v>
          </cell>
        </row>
        <row r="1717">
          <cell r="A1717" t="str">
            <v>603662.SH</v>
          </cell>
          <cell r="B1717" t="str">
            <v>柯力传感</v>
          </cell>
          <cell r="C1717">
            <v>6377583.12</v>
          </cell>
          <cell r="D1717">
            <v>172800000</v>
          </cell>
          <cell r="E1717">
            <v>0</v>
          </cell>
          <cell r="F1717">
            <v>0</v>
          </cell>
          <cell r="G1717">
            <v>0</v>
          </cell>
          <cell r="H1717">
            <v>0</v>
          </cell>
          <cell r="I1717">
            <v>262636449.73</v>
          </cell>
          <cell r="J1717">
            <v>0</v>
          </cell>
          <cell r="K1717">
            <v>84062970.62</v>
          </cell>
          <cell r="L1717">
            <v>0</v>
          </cell>
          <cell r="M1717">
            <v>0</v>
          </cell>
          <cell r="N1717">
            <v>0</v>
          </cell>
          <cell r="O1717">
            <v>0</v>
          </cell>
          <cell r="P1717">
            <v>19329379.58</v>
          </cell>
          <cell r="Q1717">
            <v>22735903.5</v>
          </cell>
          <cell r="R1717">
            <v>0</v>
          </cell>
          <cell r="S1717">
            <v>0</v>
          </cell>
          <cell r="T1717">
            <v>0</v>
          </cell>
          <cell r="U1717">
            <v>0</v>
          </cell>
          <cell r="V1717">
            <v>3732092.61</v>
          </cell>
          <cell r="W1717">
            <v>0</v>
          </cell>
          <cell r="X1717">
            <v>0</v>
          </cell>
          <cell r="Y1717">
            <v>0</v>
          </cell>
          <cell r="Z1717">
            <v>0</v>
          </cell>
          <cell r="AA1717">
            <v>0</v>
          </cell>
          <cell r="AB1717">
            <v>0</v>
          </cell>
          <cell r="AC1717">
            <v>17242031.37</v>
          </cell>
          <cell r="AD1717">
            <v>0</v>
          </cell>
        </row>
        <row r="1717">
          <cell r="AF1717">
            <v>234024890</v>
          </cell>
          <cell r="AG1717">
            <v>0</v>
          </cell>
          <cell r="AH1717">
            <v>830136848.93</v>
          </cell>
          <cell r="AI1717">
            <v>0</v>
          </cell>
          <cell r="AJ1717">
            <v>0</v>
          </cell>
          <cell r="AK1717">
            <v>217848.58</v>
          </cell>
          <cell r="AL1717">
            <v>78068971.16</v>
          </cell>
          <cell r="AM1717">
            <v>0</v>
          </cell>
          <cell r="AN1717">
            <v>891857707.45</v>
          </cell>
          <cell r="AO1717">
            <v>588916410.53</v>
          </cell>
          <cell r="AP1717">
            <v>2034306266.12</v>
          </cell>
          <cell r="AQ1717">
            <v>2623222676.65</v>
          </cell>
          <cell r="AR1717">
            <v>416116410.53</v>
          </cell>
          <cell r="AS1717">
            <v>172800000</v>
          </cell>
          <cell r="AT1717">
            <v>0</v>
          </cell>
          <cell r="AU1717">
            <v>172800000</v>
          </cell>
          <cell r="AV1717">
            <v>2034306266.12</v>
          </cell>
          <cell r="AW1717">
            <v>2207106266.12</v>
          </cell>
          <cell r="AX1717">
            <v>172800000</v>
          </cell>
          <cell r="AY1717">
            <v>2034306266.12</v>
          </cell>
          <cell r="AZ1717">
            <v>0.0782925601057602</v>
          </cell>
          <cell r="BA1717">
            <v>0.92170743989424</v>
          </cell>
          <cell r="BB1717">
            <v>1.08494296206912</v>
          </cell>
          <cell r="BC1717">
            <v>0.0782925601057602</v>
          </cell>
          <cell r="BD1717">
            <v>0</v>
          </cell>
          <cell r="BE1717">
            <v>0.0782925601057602</v>
          </cell>
          <cell r="BF1717">
            <v>0.92170743989424</v>
          </cell>
          <cell r="BG1717" t="e">
            <v>#N/A</v>
          </cell>
          <cell r="BH1717">
            <v>-852945202.15</v>
          </cell>
          <cell r="BI1717">
            <v>1423836101.01</v>
          </cell>
          <cell r="BJ1717" t="e">
            <v>#N/A</v>
          </cell>
        </row>
        <row r="1718">
          <cell r="A1718" t="str">
            <v>601901.SH</v>
          </cell>
          <cell r="B1718" t="str">
            <v>方正证券</v>
          </cell>
          <cell r="C1718">
            <v>42484994.78</v>
          </cell>
          <cell r="D1718">
            <v>172582476.53</v>
          </cell>
          <cell r="E1718">
            <v>0</v>
          </cell>
          <cell r="F1718">
            <v>5295517199.93</v>
          </cell>
          <cell r="G1718">
            <v>50037235.85</v>
          </cell>
          <cell r="H1718">
            <v>37685022.17</v>
          </cell>
          <cell r="I1718">
            <v>0</v>
          </cell>
          <cell r="J1718">
            <v>0</v>
          </cell>
          <cell r="K1718">
            <v>0</v>
          </cell>
          <cell r="L1718">
            <v>31691078233.23</v>
          </cell>
          <cell r="M1718">
            <v>0</v>
          </cell>
          <cell r="N1718">
            <v>32070075532.58</v>
          </cell>
          <cell r="O1718">
            <v>0</v>
          </cell>
          <cell r="P1718">
            <v>1277344212.35</v>
          </cell>
          <cell r="Q1718">
            <v>376934599.15</v>
          </cell>
          <cell r="R1718">
            <v>0</v>
          </cell>
          <cell r="S1718">
            <v>0</v>
          </cell>
          <cell r="T1718">
            <v>0</v>
          </cell>
          <cell r="U1718">
            <v>0</v>
          </cell>
          <cell r="V1718">
            <v>0</v>
          </cell>
          <cell r="W1718">
            <v>0</v>
          </cell>
          <cell r="X1718">
            <v>0</v>
          </cell>
          <cell r="Y1718">
            <v>7673658662.72</v>
          </cell>
          <cell r="Z1718">
            <v>0</v>
          </cell>
          <cell r="AA1718">
            <v>0</v>
          </cell>
          <cell r="AB1718">
            <v>234627741.66</v>
          </cell>
          <cell r="AC1718">
            <v>0</v>
          </cell>
          <cell r="AD1718">
            <v>0</v>
          </cell>
        </row>
        <row r="1718">
          <cell r="AF1718">
            <v>8232101395</v>
          </cell>
          <cell r="AG1718">
            <v>0</v>
          </cell>
          <cell r="AH1718">
            <v>16397305054.58</v>
          </cell>
          <cell r="AI1718">
            <v>0</v>
          </cell>
          <cell r="AJ1718">
            <v>100297898.09</v>
          </cell>
          <cell r="AK1718">
            <v>0</v>
          </cell>
          <cell r="AL1718">
            <v>1551266608.66</v>
          </cell>
          <cell r="AM1718">
            <v>3852010581.14</v>
          </cell>
          <cell r="AN1718">
            <v>11265533671.85</v>
          </cell>
          <cell r="AO1718">
            <v>78922025910.95</v>
          </cell>
          <cell r="AP1718">
            <v>41398515209.32</v>
          </cell>
          <cell r="AQ1718">
            <v>120320541120.27</v>
          </cell>
          <cell r="AR1718">
            <v>1931391547.94</v>
          </cell>
          <cell r="AS1718">
            <v>69316975700.29</v>
          </cell>
          <cell r="AT1718">
            <v>7673658662.72</v>
          </cell>
          <cell r="AU1718">
            <v>76990634363.01</v>
          </cell>
          <cell r="AV1718">
            <v>41398515209.32</v>
          </cell>
          <cell r="AW1718">
            <v>118389149572.33</v>
          </cell>
          <cell r="AX1718">
            <v>69316975700.29</v>
          </cell>
          <cell r="AY1718">
            <v>49072173872.04</v>
          </cell>
          <cell r="AZ1718">
            <v>0.650318332728393</v>
          </cell>
          <cell r="BA1718">
            <v>0.349681667271607</v>
          </cell>
          <cell r="BB1718">
            <v>2.85974385732745</v>
          </cell>
          <cell r="BC1718">
            <v>0.585501086465198</v>
          </cell>
          <cell r="BD1718">
            <v>0.0648172462631955</v>
          </cell>
          <cell r="BE1718">
            <v>0.585501086465198</v>
          </cell>
          <cell r="BF1718">
            <v>0.414498913534802</v>
          </cell>
          <cell r="BG1718">
            <v>44853349747.64</v>
          </cell>
          <cell r="BH1718">
            <v>-1439399626.25</v>
          </cell>
          <cell r="BI1718">
            <v>42921958199.7</v>
          </cell>
          <cell r="BJ1718">
            <v>-22.2233333502366</v>
          </cell>
        </row>
        <row r="1719">
          <cell r="A1719" t="str">
            <v>002492.SZ</v>
          </cell>
          <cell r="B1719" t="str">
            <v>恒基达鑫</v>
          </cell>
          <cell r="C1719">
            <v>1227331.42</v>
          </cell>
          <cell r="D1719">
            <v>172287271.08</v>
          </cell>
          <cell r="E1719">
            <v>0</v>
          </cell>
          <cell r="F1719">
            <v>0</v>
          </cell>
          <cell r="G1719">
            <v>0</v>
          </cell>
          <cell r="H1719">
            <v>0</v>
          </cell>
          <cell r="I1719">
            <v>28275043.08</v>
          </cell>
          <cell r="J1719">
            <v>0</v>
          </cell>
          <cell r="K1719">
            <v>386393.16</v>
          </cell>
          <cell r="L1719">
            <v>0</v>
          </cell>
          <cell r="M1719">
            <v>0</v>
          </cell>
          <cell r="N1719">
            <v>0</v>
          </cell>
          <cell r="O1719">
            <v>0</v>
          </cell>
          <cell r="P1719">
            <v>11377511.2</v>
          </cell>
          <cell r="Q1719">
            <v>7534557.93</v>
          </cell>
          <cell r="R1719">
            <v>0</v>
          </cell>
          <cell r="S1719">
            <v>0</v>
          </cell>
          <cell r="T1719">
            <v>0</v>
          </cell>
          <cell r="U1719">
            <v>74811231.75</v>
          </cell>
          <cell r="V1719">
            <v>0</v>
          </cell>
          <cell r="W1719">
            <v>0</v>
          </cell>
          <cell r="X1719">
            <v>23151219.45</v>
          </cell>
          <cell r="Y1719">
            <v>0</v>
          </cell>
          <cell r="Z1719">
            <v>0</v>
          </cell>
          <cell r="AA1719">
            <v>0</v>
          </cell>
          <cell r="AB1719">
            <v>0</v>
          </cell>
          <cell r="AC1719">
            <v>32816680.11</v>
          </cell>
          <cell r="AD1719">
            <v>0</v>
          </cell>
        </row>
        <row r="1719">
          <cell r="AF1719">
            <v>405000000</v>
          </cell>
          <cell r="AG1719">
            <v>0</v>
          </cell>
          <cell r="AH1719">
            <v>419841382.03</v>
          </cell>
          <cell r="AI1719">
            <v>0</v>
          </cell>
          <cell r="AJ1719">
            <v>479258.53</v>
          </cell>
          <cell r="AK1719">
            <v>547121.85</v>
          </cell>
          <cell r="AL1719">
            <v>52391865.1</v>
          </cell>
          <cell r="AM1719">
            <v>1004112.7</v>
          </cell>
          <cell r="AN1719">
            <v>577685769.06</v>
          </cell>
          <cell r="AO1719">
            <v>351867239.18</v>
          </cell>
          <cell r="AP1719">
            <v>1456949509.27</v>
          </cell>
          <cell r="AQ1719">
            <v>1808816748.45</v>
          </cell>
          <cell r="AR1719">
            <v>81617516.9</v>
          </cell>
          <cell r="AS1719">
            <v>247098502.83</v>
          </cell>
          <cell r="AT1719">
            <v>23151219.45</v>
          </cell>
          <cell r="AU1719">
            <v>270249722.28</v>
          </cell>
          <cell r="AV1719">
            <v>1456949509.27</v>
          </cell>
          <cell r="AW1719">
            <v>1727199231.55</v>
          </cell>
          <cell r="AX1719">
            <v>247098502.83</v>
          </cell>
          <cell r="AY1719">
            <v>1480100728.72</v>
          </cell>
          <cell r="AZ1719">
            <v>0.156467023226658</v>
          </cell>
          <cell r="BA1719">
            <v>0.843532976773342</v>
          </cell>
          <cell r="BB1719">
            <v>1.18549010831227</v>
          </cell>
          <cell r="BC1719">
            <v>0.143063115311979</v>
          </cell>
          <cell r="BD1719">
            <v>0.0134039079146787</v>
          </cell>
          <cell r="BE1719">
            <v>0.143063115311979</v>
          </cell>
          <cell r="BF1719">
            <v>0.856936884688021</v>
          </cell>
          <cell r="BG1719" t="e">
            <v>#N/A</v>
          </cell>
          <cell r="BH1719">
            <v>-366223541.37</v>
          </cell>
          <cell r="BI1719">
            <v>517493948.63</v>
          </cell>
          <cell r="BJ1719" t="e">
            <v>#N/A</v>
          </cell>
        </row>
        <row r="1720">
          <cell r="A1720" t="str">
            <v>603028.SH</v>
          </cell>
          <cell r="B1720" t="str">
            <v>赛福天</v>
          </cell>
          <cell r="C1720">
            <v>219018.51</v>
          </cell>
          <cell r="D1720">
            <v>171373339.58</v>
          </cell>
          <cell r="E1720">
            <v>0</v>
          </cell>
          <cell r="F1720">
            <v>0</v>
          </cell>
          <cell r="G1720">
            <v>0</v>
          </cell>
          <cell r="H1720">
            <v>0</v>
          </cell>
          <cell r="I1720">
            <v>79170971.7</v>
          </cell>
          <cell r="J1720">
            <v>0</v>
          </cell>
          <cell r="K1720">
            <v>4502524.73</v>
          </cell>
          <cell r="L1720">
            <v>0</v>
          </cell>
          <cell r="M1720">
            <v>0</v>
          </cell>
          <cell r="N1720">
            <v>0</v>
          </cell>
          <cell r="O1720">
            <v>0</v>
          </cell>
          <cell r="P1720">
            <v>9006704.77</v>
          </cell>
          <cell r="Q1720">
            <v>7582300.69</v>
          </cell>
          <cell r="R1720">
            <v>0</v>
          </cell>
          <cell r="S1720">
            <v>0</v>
          </cell>
          <cell r="T1720">
            <v>0</v>
          </cell>
          <cell r="U1720">
            <v>50584.2</v>
          </cell>
          <cell r="V1720">
            <v>365702.62</v>
          </cell>
          <cell r="W1720">
            <v>0</v>
          </cell>
          <cell r="X1720">
            <v>38337500</v>
          </cell>
          <cell r="Y1720">
            <v>0</v>
          </cell>
          <cell r="Z1720">
            <v>0</v>
          </cell>
          <cell r="AA1720">
            <v>0</v>
          </cell>
          <cell r="AB1720">
            <v>0</v>
          </cell>
          <cell r="AC1720">
            <v>8411876.49</v>
          </cell>
          <cell r="AD1720">
            <v>0</v>
          </cell>
        </row>
        <row r="1720">
          <cell r="AF1720">
            <v>287040000</v>
          </cell>
          <cell r="AG1720">
            <v>0</v>
          </cell>
          <cell r="AH1720">
            <v>124714993.76</v>
          </cell>
          <cell r="AI1720">
            <v>0</v>
          </cell>
          <cell r="AJ1720">
            <v>992281.06</v>
          </cell>
          <cell r="AK1720">
            <v>0</v>
          </cell>
          <cell r="AL1720">
            <v>25660270.87</v>
          </cell>
          <cell r="AM1720">
            <v>0</v>
          </cell>
          <cell r="AN1720">
            <v>336216894.14</v>
          </cell>
          <cell r="AO1720">
            <v>319020523.29</v>
          </cell>
          <cell r="AP1720">
            <v>774624439.83</v>
          </cell>
          <cell r="AQ1720">
            <v>1093644963.12</v>
          </cell>
          <cell r="AR1720">
            <v>109259099.51</v>
          </cell>
          <cell r="AS1720">
            <v>171423923.78</v>
          </cell>
          <cell r="AT1720">
            <v>38337500</v>
          </cell>
          <cell r="AU1720">
            <v>209761423.78</v>
          </cell>
          <cell r="AV1720">
            <v>774624439.83</v>
          </cell>
          <cell r="AW1720">
            <v>984385863.61</v>
          </cell>
          <cell r="AX1720">
            <v>171423923.78</v>
          </cell>
          <cell r="AY1720">
            <v>812961939.83</v>
          </cell>
          <cell r="AZ1720">
            <v>0.21308861853293</v>
          </cell>
          <cell r="BA1720">
            <v>0.78691138146707</v>
          </cell>
          <cell r="BB1720">
            <v>1.27079112534331</v>
          </cell>
          <cell r="BC1720">
            <v>0.17414301659244</v>
          </cell>
          <cell r="BD1720">
            <v>0.0389456019404895</v>
          </cell>
          <cell r="BE1720">
            <v>0.17414301659244</v>
          </cell>
          <cell r="BF1720">
            <v>0.82585698340756</v>
          </cell>
          <cell r="BG1720" t="e">
            <v>#N/A</v>
          </cell>
          <cell r="BH1720">
            <v>81273801.6</v>
          </cell>
          <cell r="BI1720">
            <v>200887991.76</v>
          </cell>
          <cell r="BJ1720" t="e">
            <v>#N/A</v>
          </cell>
        </row>
        <row r="1721">
          <cell r="A1721" t="str">
            <v>002073.SZ</v>
          </cell>
          <cell r="B1721" t="str">
            <v>软控股份</v>
          </cell>
          <cell r="C1721">
            <v>16220260.59</v>
          </cell>
          <cell r="D1721">
            <v>170001691.95</v>
          </cell>
          <cell r="E1721">
            <v>0</v>
          </cell>
          <cell r="F1721">
            <v>0</v>
          </cell>
          <cell r="G1721">
            <v>0</v>
          </cell>
          <cell r="H1721">
            <v>0</v>
          </cell>
          <cell r="I1721">
            <v>2053405959.99</v>
          </cell>
          <cell r="J1721">
            <v>0</v>
          </cell>
          <cell r="K1721">
            <v>2431127235.64</v>
          </cell>
          <cell r="L1721">
            <v>0</v>
          </cell>
          <cell r="M1721">
            <v>0</v>
          </cell>
          <cell r="N1721">
            <v>0</v>
          </cell>
          <cell r="O1721">
            <v>0</v>
          </cell>
          <cell r="P1721">
            <v>16125128.06</v>
          </cell>
          <cell r="Q1721">
            <v>17938576.98</v>
          </cell>
          <cell r="R1721">
            <v>0</v>
          </cell>
          <cell r="S1721">
            <v>0</v>
          </cell>
          <cell r="T1721">
            <v>0</v>
          </cell>
          <cell r="U1721">
            <v>0</v>
          </cell>
          <cell r="V1721">
            <v>284853914.54</v>
          </cell>
          <cell r="W1721">
            <v>0</v>
          </cell>
          <cell r="X1721">
            <v>523310638.02</v>
          </cell>
          <cell r="Y1721">
            <v>0</v>
          </cell>
          <cell r="Z1721">
            <v>0</v>
          </cell>
          <cell r="AA1721">
            <v>0</v>
          </cell>
          <cell r="AB1721">
            <v>10826878.89</v>
          </cell>
          <cell r="AC1721">
            <v>48393948.5</v>
          </cell>
          <cell r="AD1721">
            <v>0</v>
          </cell>
        </row>
        <row r="1721">
          <cell r="AF1721">
            <v>933986674</v>
          </cell>
          <cell r="AG1721">
            <v>0</v>
          </cell>
          <cell r="AH1721">
            <v>1853572870.02</v>
          </cell>
          <cell r="AI1721">
            <v>42872524.73</v>
          </cell>
          <cell r="AJ1721">
            <v>8458716.29</v>
          </cell>
          <cell r="AK1721">
            <v>27102808.9</v>
          </cell>
          <cell r="AL1721">
            <v>326408235.03</v>
          </cell>
          <cell r="AM1721">
            <v>0</v>
          </cell>
          <cell r="AN1721">
            <v>1236831650.29</v>
          </cell>
          <cell r="AO1721">
            <v>5572204233.16</v>
          </cell>
          <cell r="AP1721">
            <v>4429233479.26</v>
          </cell>
          <cell r="AQ1721">
            <v>10001437712.42</v>
          </cell>
          <cell r="AR1721">
            <v>4878891903.19</v>
          </cell>
          <cell r="AS1721">
            <v>170001691.95</v>
          </cell>
          <cell r="AT1721">
            <v>523310638.02</v>
          </cell>
          <cell r="AU1721">
            <v>693312329.97</v>
          </cell>
          <cell r="AV1721">
            <v>4343488429.8</v>
          </cell>
          <cell r="AW1721">
            <v>5036800759.77</v>
          </cell>
          <cell r="AX1721">
            <v>170001691.95</v>
          </cell>
          <cell r="AY1721">
            <v>4866799067.82</v>
          </cell>
          <cell r="AZ1721">
            <v>0.137649345891867</v>
          </cell>
          <cell r="BA1721">
            <v>0.862350654108133</v>
          </cell>
          <cell r="BB1721">
            <v>1.15962108364634</v>
          </cell>
          <cell r="BC1721">
            <v>0.0337519191364168</v>
          </cell>
          <cell r="BD1721">
            <v>0.10389742675545</v>
          </cell>
          <cell r="BE1721">
            <v>0.0337519191364168</v>
          </cell>
          <cell r="BF1721">
            <v>0.966248080863583</v>
          </cell>
          <cell r="BG1721">
            <v>1886689739.72</v>
          </cell>
          <cell r="BH1721">
            <v>-1914799760.43</v>
          </cell>
          <cell r="BI1721">
            <v>2375831429.16</v>
          </cell>
          <cell r="BJ1721">
            <v>4.85714360573108</v>
          </cell>
        </row>
        <row r="1722">
          <cell r="A1722" t="str">
            <v>002574.SZ</v>
          </cell>
          <cell r="B1722" t="str">
            <v>明牌珠宝</v>
          </cell>
          <cell r="C1722">
            <v>128748937.46</v>
          </cell>
          <cell r="D1722">
            <v>170000000</v>
          </cell>
          <cell r="E1722">
            <v>0</v>
          </cell>
          <cell r="F1722">
            <v>0</v>
          </cell>
          <cell r="G1722">
            <v>0</v>
          </cell>
          <cell r="H1722">
            <v>0</v>
          </cell>
          <cell r="I1722">
            <v>68847288.8</v>
          </cell>
          <cell r="J1722">
            <v>1348429.92</v>
          </cell>
          <cell r="K1722">
            <v>13734289.85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17111591.54</v>
          </cell>
          <cell r="Q1722">
            <v>19991348.31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609884596.22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</row>
        <row r="1722">
          <cell r="AF1722">
            <v>528000000</v>
          </cell>
          <cell r="AG1722">
            <v>0</v>
          </cell>
          <cell r="AH1722">
            <v>1651026909.37</v>
          </cell>
          <cell r="AI1722">
            <v>0</v>
          </cell>
          <cell r="AJ1722">
            <v>223143.35</v>
          </cell>
          <cell r="AK1722">
            <v>0</v>
          </cell>
          <cell r="AL1722">
            <v>118927427.31</v>
          </cell>
          <cell r="AM1722">
            <v>0</v>
          </cell>
          <cell r="AN1722">
            <v>784452490.69</v>
          </cell>
          <cell r="AO1722">
            <v>1029666482.1</v>
          </cell>
          <cell r="AP1722">
            <v>3082629970.72</v>
          </cell>
          <cell r="AQ1722">
            <v>4112296452.82</v>
          </cell>
          <cell r="AR1722">
            <v>859666482.1</v>
          </cell>
          <cell r="AS1722">
            <v>170000000</v>
          </cell>
          <cell r="AT1722">
            <v>0</v>
          </cell>
          <cell r="AU1722">
            <v>170000000</v>
          </cell>
          <cell r="AV1722">
            <v>3082629970.72</v>
          </cell>
          <cell r="AW1722">
            <v>3252629970.72</v>
          </cell>
          <cell r="AX1722">
            <v>170000000</v>
          </cell>
          <cell r="AY1722">
            <v>3082629970.72</v>
          </cell>
          <cell r="AZ1722">
            <v>0.0522653980103273</v>
          </cell>
          <cell r="BA1722">
            <v>0.947734601989673</v>
          </cell>
          <cell r="BB1722">
            <v>1.05514771529983</v>
          </cell>
          <cell r="BC1722">
            <v>0.0522653980103273</v>
          </cell>
          <cell r="BD1722">
            <v>0</v>
          </cell>
          <cell r="BE1722">
            <v>0.0522653980103273</v>
          </cell>
          <cell r="BF1722">
            <v>0.947734601989673</v>
          </cell>
          <cell r="BG1722">
            <v>1346400986.46</v>
          </cell>
          <cell r="BH1722">
            <v>-1381077349.99</v>
          </cell>
          <cell r="BI1722">
            <v>2678106091.92</v>
          </cell>
          <cell r="BJ1722">
            <v>2.01103538684334</v>
          </cell>
        </row>
        <row r="1723">
          <cell r="A1723" t="str">
            <v>603586.SH</v>
          </cell>
          <cell r="B1723" t="str">
            <v>金麒麟</v>
          </cell>
          <cell r="C1723">
            <v>0</v>
          </cell>
          <cell r="D1723">
            <v>170000000</v>
          </cell>
          <cell r="E1723">
            <v>0</v>
          </cell>
          <cell r="F1723">
            <v>0</v>
          </cell>
          <cell r="G1723">
            <v>0</v>
          </cell>
          <cell r="H1723">
            <v>2728232.63</v>
          </cell>
          <cell r="I1723">
            <v>174751351.33</v>
          </cell>
          <cell r="J1723">
            <v>0</v>
          </cell>
          <cell r="K1723">
            <v>24742862.38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30732854.59</v>
          </cell>
          <cell r="Q1723">
            <v>4080267.52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113817.8</v>
          </cell>
          <cell r="W1723">
            <v>0</v>
          </cell>
          <cell r="X1723">
            <v>150000000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21907109.39</v>
          </cell>
          <cell r="AD1723">
            <v>0</v>
          </cell>
        </row>
        <row r="1723">
          <cell r="AF1723">
            <v>203458700</v>
          </cell>
          <cell r="AG1723">
            <v>0</v>
          </cell>
          <cell r="AH1723">
            <v>1205403351.02</v>
          </cell>
          <cell r="AI1723">
            <v>109051240.68</v>
          </cell>
          <cell r="AJ1723">
            <v>0</v>
          </cell>
          <cell r="AK1723">
            <v>4546297.86</v>
          </cell>
          <cell r="AL1723">
            <v>95775481.87</v>
          </cell>
          <cell r="AM1723">
            <v>0</v>
          </cell>
          <cell r="AN1723">
            <v>600425828.79</v>
          </cell>
          <cell r="AO1723">
            <v>579056495.64</v>
          </cell>
          <cell r="AP1723">
            <v>2218660900.22</v>
          </cell>
          <cell r="AQ1723">
            <v>2797717395.86</v>
          </cell>
          <cell r="AR1723">
            <v>256328263.01</v>
          </cell>
          <cell r="AS1723">
            <v>172728232.63</v>
          </cell>
          <cell r="AT1723">
            <v>150000000</v>
          </cell>
          <cell r="AU1723">
            <v>322728232.63</v>
          </cell>
          <cell r="AV1723">
            <v>2000558418.86</v>
          </cell>
          <cell r="AW1723">
            <v>2323286651.49</v>
          </cell>
          <cell r="AX1723">
            <v>172728232.63</v>
          </cell>
          <cell r="AY1723">
            <v>2150558418.86</v>
          </cell>
          <cell r="AZ1723">
            <v>0.138910208270264</v>
          </cell>
          <cell r="BA1723">
            <v>0.861089791729736</v>
          </cell>
          <cell r="BB1723">
            <v>1.16131907450816</v>
          </cell>
          <cell r="BC1723">
            <v>0.0743465006865269</v>
          </cell>
          <cell r="BD1723">
            <v>0.0645637075837371</v>
          </cell>
          <cell r="BE1723">
            <v>0.0743465006865269</v>
          </cell>
          <cell r="BF1723">
            <v>0.925653499313473</v>
          </cell>
          <cell r="BG1723">
            <v>642005129.13</v>
          </cell>
          <cell r="BH1723">
            <v>-609864583.39</v>
          </cell>
          <cell r="BI1723">
            <v>1129505160.03</v>
          </cell>
          <cell r="BJ1723">
            <v>2.31693351474206</v>
          </cell>
        </row>
        <row r="1724">
          <cell r="A1724" t="str">
            <v>603657.SH</v>
          </cell>
          <cell r="B1724" t="str">
            <v>春光科技</v>
          </cell>
          <cell r="C1724">
            <v>2498536.21</v>
          </cell>
          <cell r="D1724">
            <v>169500000</v>
          </cell>
          <cell r="E1724">
            <v>0</v>
          </cell>
          <cell r="F1724">
            <v>0</v>
          </cell>
          <cell r="G1724">
            <v>0</v>
          </cell>
          <cell r="H1724">
            <v>0</v>
          </cell>
          <cell r="I1724">
            <v>324105207.7</v>
          </cell>
          <cell r="J1724">
            <v>0</v>
          </cell>
          <cell r="K1724">
            <v>4244228.99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20903089.79</v>
          </cell>
          <cell r="Q1724">
            <v>2864705.8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551749.77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3046397.64</v>
          </cell>
          <cell r="AD1724">
            <v>0</v>
          </cell>
        </row>
        <row r="1724">
          <cell r="AF1724">
            <v>134400000</v>
          </cell>
          <cell r="AG1724">
            <v>0</v>
          </cell>
          <cell r="AH1724">
            <v>479787412.72</v>
          </cell>
          <cell r="AI1724">
            <v>0</v>
          </cell>
          <cell r="AJ1724">
            <v>-4134586.37</v>
          </cell>
          <cell r="AK1724">
            <v>0</v>
          </cell>
          <cell r="AL1724">
            <v>46074528.22</v>
          </cell>
          <cell r="AM1724">
            <v>0</v>
          </cell>
          <cell r="AN1724">
            <v>324980884.94</v>
          </cell>
          <cell r="AO1724">
            <v>527713915.9</v>
          </cell>
          <cell r="AP1724">
            <v>981108239.51</v>
          </cell>
          <cell r="AQ1724">
            <v>1508822155.41</v>
          </cell>
          <cell r="AR1724">
            <v>358213915.9</v>
          </cell>
          <cell r="AS1724">
            <v>169500000</v>
          </cell>
          <cell r="AT1724">
            <v>0</v>
          </cell>
          <cell r="AU1724">
            <v>169500000</v>
          </cell>
          <cell r="AV1724">
            <v>981108239.51</v>
          </cell>
          <cell r="AW1724">
            <v>1150608239.51</v>
          </cell>
          <cell r="AX1724">
            <v>169500000</v>
          </cell>
          <cell r="AY1724">
            <v>981108239.51</v>
          </cell>
          <cell r="AZ1724">
            <v>0.147313389718279</v>
          </cell>
          <cell r="BA1724">
            <v>0.852686610281721</v>
          </cell>
          <cell r="BB1724">
            <v>1.17276381256838</v>
          </cell>
          <cell r="BC1724">
            <v>0.147313389718279</v>
          </cell>
          <cell r="BD1724">
            <v>0</v>
          </cell>
          <cell r="BE1724">
            <v>0.147313389718279</v>
          </cell>
          <cell r="BF1724">
            <v>0.852686610281721</v>
          </cell>
          <cell r="BG1724" t="e">
            <v>#N/A</v>
          </cell>
          <cell r="BH1724">
            <v>-253581593.52</v>
          </cell>
          <cell r="BI1724">
            <v>576865438.33</v>
          </cell>
          <cell r="BJ1724" t="e">
            <v>#N/A</v>
          </cell>
        </row>
        <row r="1725">
          <cell r="A1725" t="str">
            <v>002921.SZ</v>
          </cell>
          <cell r="B1725" t="str">
            <v>联诚精密</v>
          </cell>
          <cell r="C1725">
            <v>0</v>
          </cell>
          <cell r="D1725">
            <v>168450000</v>
          </cell>
          <cell r="E1725">
            <v>0</v>
          </cell>
          <cell r="F1725">
            <v>0</v>
          </cell>
          <cell r="G1725">
            <v>0</v>
          </cell>
          <cell r="H1725">
            <v>0</v>
          </cell>
          <cell r="I1725">
            <v>236573764.86</v>
          </cell>
          <cell r="J1725">
            <v>0</v>
          </cell>
          <cell r="K1725">
            <v>8301399.97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30995789.88</v>
          </cell>
          <cell r="Q1725">
            <v>5227377.97</v>
          </cell>
          <cell r="R1725">
            <v>0</v>
          </cell>
          <cell r="S1725">
            <v>0</v>
          </cell>
          <cell r="T1725">
            <v>0</v>
          </cell>
          <cell r="U1725">
            <v>6085788.53</v>
          </cell>
          <cell r="V1725">
            <v>366001.36</v>
          </cell>
          <cell r="W1725">
            <v>0</v>
          </cell>
          <cell r="X1725">
            <v>87350000</v>
          </cell>
          <cell r="Y1725">
            <v>183398289.37</v>
          </cell>
          <cell r="Z1725">
            <v>0</v>
          </cell>
          <cell r="AA1725">
            <v>0</v>
          </cell>
          <cell r="AB1725">
            <v>0</v>
          </cell>
          <cell r="AC1725">
            <v>38456428</v>
          </cell>
          <cell r="AD1725">
            <v>0</v>
          </cell>
        </row>
        <row r="1725">
          <cell r="AF1725">
            <v>106080762</v>
          </cell>
          <cell r="AG1725">
            <v>88763304.87</v>
          </cell>
          <cell r="AH1725">
            <v>419527293.33</v>
          </cell>
          <cell r="AI1725">
            <v>9968000</v>
          </cell>
          <cell r="AJ1725">
            <v>-166128.57</v>
          </cell>
          <cell r="AK1725">
            <v>0</v>
          </cell>
          <cell r="AL1725">
            <v>29523881.2</v>
          </cell>
          <cell r="AM1725">
            <v>0</v>
          </cell>
          <cell r="AN1725">
            <v>252594903.38</v>
          </cell>
          <cell r="AO1725">
            <v>765204839.94</v>
          </cell>
          <cell r="AP1725">
            <v>906292016.21</v>
          </cell>
          <cell r="AQ1725">
            <v>1671496856.15</v>
          </cell>
          <cell r="AR1725">
            <v>319920762.04</v>
          </cell>
          <cell r="AS1725">
            <v>174535788.53</v>
          </cell>
          <cell r="AT1725">
            <v>270748289.37</v>
          </cell>
          <cell r="AU1725">
            <v>445284077.9</v>
          </cell>
          <cell r="AV1725">
            <v>886356016.21</v>
          </cell>
          <cell r="AW1725">
            <v>1331640094.11</v>
          </cell>
          <cell r="AX1725">
            <v>174535788.53</v>
          </cell>
          <cell r="AY1725">
            <v>1157104305.58</v>
          </cell>
          <cell r="AZ1725">
            <v>0.334387707211238</v>
          </cell>
          <cell r="BA1725">
            <v>0.665612292788762</v>
          </cell>
          <cell r="BB1725">
            <v>1.50237609917063</v>
          </cell>
          <cell r="BC1725">
            <v>0.131068288873242</v>
          </cell>
          <cell r="BD1725">
            <v>0.203319418337996</v>
          </cell>
          <cell r="BE1725">
            <v>0.131068288873242</v>
          </cell>
          <cell r="BF1725">
            <v>0.868931711126758</v>
          </cell>
          <cell r="BG1725" t="e">
            <v>#N/A</v>
          </cell>
          <cell r="BH1725">
            <v>-69371277.96</v>
          </cell>
          <cell r="BI1725">
            <v>281071114.19</v>
          </cell>
          <cell r="BJ1725" t="e">
            <v>#N/A</v>
          </cell>
        </row>
        <row r="1726">
          <cell r="A1726" t="str">
            <v>002865.SZ</v>
          </cell>
          <cell r="B1726" t="str">
            <v>钧达股份</v>
          </cell>
          <cell r="C1726">
            <v>0</v>
          </cell>
          <cell r="D1726">
            <v>166000000</v>
          </cell>
          <cell r="E1726">
            <v>0</v>
          </cell>
          <cell r="F1726">
            <v>0</v>
          </cell>
          <cell r="G1726">
            <v>0</v>
          </cell>
          <cell r="H1726">
            <v>0</v>
          </cell>
          <cell r="I1726">
            <v>361792816.38</v>
          </cell>
          <cell r="J1726">
            <v>0</v>
          </cell>
          <cell r="K1726">
            <v>70291464.09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32638292.06</v>
          </cell>
          <cell r="Q1726">
            <v>5811767.88</v>
          </cell>
          <cell r="R1726">
            <v>0</v>
          </cell>
          <cell r="S1726">
            <v>0</v>
          </cell>
          <cell r="T1726">
            <v>0</v>
          </cell>
          <cell r="U1726">
            <v>51252612.29</v>
          </cell>
          <cell r="V1726">
            <v>17740156.28</v>
          </cell>
          <cell r="W1726">
            <v>0</v>
          </cell>
          <cell r="X1726">
            <v>100000000</v>
          </cell>
          <cell r="Y1726">
            <v>102241241.87</v>
          </cell>
          <cell r="Z1726">
            <v>0</v>
          </cell>
          <cell r="AA1726">
            <v>0</v>
          </cell>
          <cell r="AB1726">
            <v>0</v>
          </cell>
          <cell r="AC1726">
            <v>4444313.9</v>
          </cell>
          <cell r="AD1726">
            <v>0</v>
          </cell>
        </row>
        <row r="1726">
          <cell r="AF1726">
            <v>134816890</v>
          </cell>
          <cell r="AG1726">
            <v>18054155.14</v>
          </cell>
          <cell r="AH1726">
            <v>606259771.09</v>
          </cell>
          <cell r="AI1726">
            <v>4726560</v>
          </cell>
          <cell r="AJ1726">
            <v>0</v>
          </cell>
          <cell r="AK1726">
            <v>0</v>
          </cell>
          <cell r="AL1726">
            <v>31343014.29</v>
          </cell>
          <cell r="AM1726">
            <v>0</v>
          </cell>
          <cell r="AN1726">
            <v>259844384.27</v>
          </cell>
          <cell r="AO1726">
            <v>912212664.75</v>
          </cell>
          <cell r="AP1726">
            <v>1055044774.79</v>
          </cell>
          <cell r="AQ1726">
            <v>1967257439.54</v>
          </cell>
          <cell r="AR1726">
            <v>492718810.59</v>
          </cell>
          <cell r="AS1726">
            <v>217252612.29</v>
          </cell>
          <cell r="AT1726">
            <v>202241241.87</v>
          </cell>
          <cell r="AU1726">
            <v>419493854.16</v>
          </cell>
          <cell r="AV1726">
            <v>1045591654.79</v>
          </cell>
          <cell r="AW1726">
            <v>1465085508.95</v>
          </cell>
          <cell r="AX1726">
            <v>217252612.29</v>
          </cell>
          <cell r="AY1726">
            <v>1247832896.66</v>
          </cell>
          <cell r="AZ1726">
            <v>0.286327215440581</v>
          </cell>
          <cell r="BA1726">
            <v>0.713672784559419</v>
          </cell>
          <cell r="BB1726">
            <v>1.40120237402263</v>
          </cell>
          <cell r="BC1726">
            <v>0.148286643313878</v>
          </cell>
          <cell r="BD1726">
            <v>0.138040572126703</v>
          </cell>
          <cell r="BE1726">
            <v>0.148286643313878</v>
          </cell>
          <cell r="BF1726">
            <v>0.851713356686122</v>
          </cell>
          <cell r="BG1726" t="e">
            <v>#N/A</v>
          </cell>
          <cell r="BH1726">
            <v>117795694.17</v>
          </cell>
          <cell r="BI1726">
            <v>68719204.0800001</v>
          </cell>
          <cell r="BJ1726" t="e">
            <v>#N/A</v>
          </cell>
        </row>
        <row r="1727">
          <cell r="A1727" t="str">
            <v>603335.SH</v>
          </cell>
          <cell r="B1727" t="str">
            <v>迪生力</v>
          </cell>
          <cell r="C1727">
            <v>0</v>
          </cell>
          <cell r="D1727">
            <v>165349990.85</v>
          </cell>
          <cell r="E1727">
            <v>0</v>
          </cell>
          <cell r="F1727">
            <v>0</v>
          </cell>
          <cell r="G1727">
            <v>0</v>
          </cell>
          <cell r="H1727">
            <v>0</v>
          </cell>
          <cell r="I1727">
            <v>142317817.63</v>
          </cell>
          <cell r="J1727">
            <v>0</v>
          </cell>
          <cell r="K1727">
            <v>3809403.19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6470930.59</v>
          </cell>
          <cell r="Q1727">
            <v>16571964.64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57650066.39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1127500.01</v>
          </cell>
          <cell r="AD1727">
            <v>0</v>
          </cell>
        </row>
        <row r="1727">
          <cell r="AF1727">
            <v>428144600</v>
          </cell>
          <cell r="AG1727">
            <v>0</v>
          </cell>
          <cell r="AH1727">
            <v>24205200.65</v>
          </cell>
          <cell r="AI1727">
            <v>0</v>
          </cell>
          <cell r="AJ1727">
            <v>-107510.63</v>
          </cell>
          <cell r="AK1727">
            <v>0</v>
          </cell>
          <cell r="AL1727">
            <v>18966559.57</v>
          </cell>
          <cell r="AM1727">
            <v>0</v>
          </cell>
          <cell r="AN1727">
            <v>149925415.03</v>
          </cell>
          <cell r="AO1727">
            <v>393297673.3</v>
          </cell>
          <cell r="AP1727">
            <v>621134264.62</v>
          </cell>
          <cell r="AQ1727">
            <v>1014431937.92</v>
          </cell>
          <cell r="AR1727">
            <v>170297616.06</v>
          </cell>
          <cell r="AS1727">
            <v>165349990.85</v>
          </cell>
          <cell r="AT1727">
            <v>57650066.39</v>
          </cell>
          <cell r="AU1727">
            <v>223000057.24</v>
          </cell>
          <cell r="AV1727">
            <v>621134264.62</v>
          </cell>
          <cell r="AW1727">
            <v>844134321.86</v>
          </cell>
          <cell r="AX1727">
            <v>165349990.85</v>
          </cell>
          <cell r="AY1727">
            <v>678784331.01</v>
          </cell>
          <cell r="AZ1727">
            <v>0.264176033914404</v>
          </cell>
          <cell r="BA1727">
            <v>0.735823966085596</v>
          </cell>
          <cell r="BB1727">
            <v>1.3590206980071</v>
          </cell>
          <cell r="BC1727">
            <v>0.19588113712242</v>
          </cell>
          <cell r="BD1727">
            <v>0.0682948967919839</v>
          </cell>
          <cell r="BE1727">
            <v>0.19588113712242</v>
          </cell>
          <cell r="BF1727">
            <v>0.80411886287758</v>
          </cell>
          <cell r="BG1727" t="e">
            <v>#N/A</v>
          </cell>
          <cell r="BH1727">
            <v>-81200151.96</v>
          </cell>
          <cell r="BI1727">
            <v>224844090.35</v>
          </cell>
          <cell r="BJ1727" t="e">
            <v>#N/A</v>
          </cell>
        </row>
        <row r="1728">
          <cell r="A1728" t="str">
            <v>603826.SH</v>
          </cell>
          <cell r="B1728" t="str">
            <v>坤彩科技</v>
          </cell>
          <cell r="C1728">
            <v>4223386.89</v>
          </cell>
          <cell r="D1728">
            <v>164903402.5</v>
          </cell>
          <cell r="E1728">
            <v>0</v>
          </cell>
          <cell r="F1728">
            <v>0</v>
          </cell>
          <cell r="G1728">
            <v>0</v>
          </cell>
          <cell r="H1728">
            <v>0</v>
          </cell>
          <cell r="I1728">
            <v>253853336.99</v>
          </cell>
          <cell r="J1728">
            <v>0</v>
          </cell>
          <cell r="K1728">
            <v>2136554.74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7420129.63</v>
          </cell>
          <cell r="Q1728">
            <v>10826071.58</v>
          </cell>
          <cell r="R1728">
            <v>0</v>
          </cell>
          <cell r="S1728">
            <v>0</v>
          </cell>
          <cell r="T1728">
            <v>0</v>
          </cell>
          <cell r="U1728">
            <v>85259173.77</v>
          </cell>
          <cell r="V1728">
            <v>8789390.53</v>
          </cell>
          <cell r="W1728">
            <v>0</v>
          </cell>
          <cell r="X1728">
            <v>484290000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27296978.19</v>
          </cell>
          <cell r="AD1728">
            <v>0</v>
          </cell>
        </row>
        <row r="1728">
          <cell r="AF1728">
            <v>468000000</v>
          </cell>
          <cell r="AG1728">
            <v>0</v>
          </cell>
          <cell r="AH1728">
            <v>383625166.68</v>
          </cell>
          <cell r="AI1728">
            <v>0</v>
          </cell>
          <cell r="AJ1728">
            <v>23071815.2</v>
          </cell>
          <cell r="AK1728">
            <v>0</v>
          </cell>
          <cell r="AL1728">
            <v>97855903.17</v>
          </cell>
          <cell r="AM1728">
            <v>0</v>
          </cell>
          <cell r="AN1728">
            <v>723729293.05</v>
          </cell>
          <cell r="AO1728">
            <v>1048998424.82</v>
          </cell>
          <cell r="AP1728">
            <v>1696282178.1</v>
          </cell>
          <cell r="AQ1728">
            <v>2745280602.92</v>
          </cell>
          <cell r="AR1728">
            <v>314545848.55</v>
          </cell>
          <cell r="AS1728">
            <v>250162576.27</v>
          </cell>
          <cell r="AT1728">
            <v>484290000</v>
          </cell>
          <cell r="AU1728">
            <v>734452576.27</v>
          </cell>
          <cell r="AV1728">
            <v>1696282178.1</v>
          </cell>
          <cell r="AW1728">
            <v>2430734754.37</v>
          </cell>
          <cell r="AX1728">
            <v>250162576.27</v>
          </cell>
          <cell r="AY1728">
            <v>2180572178.1</v>
          </cell>
          <cell r="AZ1728">
            <v>0.302152497284862</v>
          </cell>
          <cell r="BA1728">
            <v>0.697847502715138</v>
          </cell>
          <cell r="BB1728">
            <v>1.43297782984</v>
          </cell>
          <cell r="BC1728">
            <v>0.102916443606303</v>
          </cell>
          <cell r="BD1728">
            <v>0.199236053678559</v>
          </cell>
          <cell r="BE1728">
            <v>0.102916443606303</v>
          </cell>
          <cell r="BF1728">
            <v>0.897083556393697</v>
          </cell>
          <cell r="BG1728" t="e">
            <v>#N/A</v>
          </cell>
          <cell r="BH1728">
            <v>145496430.35</v>
          </cell>
          <cell r="BI1728">
            <v>384102345.38</v>
          </cell>
          <cell r="BJ1728" t="e">
            <v>#N/A</v>
          </cell>
        </row>
        <row r="1729">
          <cell r="A1729" t="str">
            <v>000561.SZ</v>
          </cell>
          <cell r="B1729" t="str">
            <v>烽火电子</v>
          </cell>
          <cell r="C1729">
            <v>0</v>
          </cell>
          <cell r="D1729">
            <v>163000000</v>
          </cell>
          <cell r="E1729">
            <v>0</v>
          </cell>
          <cell r="F1729">
            <v>0</v>
          </cell>
          <cell r="G1729">
            <v>0</v>
          </cell>
          <cell r="H1729">
            <v>0</v>
          </cell>
          <cell r="I1729">
            <v>1478622417.19</v>
          </cell>
          <cell r="J1729">
            <v>0</v>
          </cell>
          <cell r="K1729">
            <v>60227610.02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81208781.67</v>
          </cell>
          <cell r="Q1729">
            <v>1380912.2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2370620.24</v>
          </cell>
          <cell r="W1729">
            <v>0</v>
          </cell>
          <cell r="X1729">
            <v>36780000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46989186.44</v>
          </cell>
          <cell r="AD1729">
            <v>0</v>
          </cell>
        </row>
        <row r="1729">
          <cell r="AF1729">
            <v>604692321</v>
          </cell>
          <cell r="AG1729">
            <v>0</v>
          </cell>
          <cell r="AH1729">
            <v>176174016.06</v>
          </cell>
          <cell r="AI1729">
            <v>23839440.1</v>
          </cell>
          <cell r="AJ1729">
            <v>0</v>
          </cell>
          <cell r="AK1729">
            <v>10806928.3</v>
          </cell>
          <cell r="AL1729">
            <v>0</v>
          </cell>
          <cell r="AM1729">
            <v>0</v>
          </cell>
          <cell r="AN1729">
            <v>810264192.1</v>
          </cell>
          <cell r="AO1729">
            <v>1870579527.76</v>
          </cell>
          <cell r="AP1729">
            <v>1625776897.56</v>
          </cell>
          <cell r="AQ1729">
            <v>3496356425.32</v>
          </cell>
          <cell r="AR1729">
            <v>1670799527.76</v>
          </cell>
          <cell r="AS1729">
            <v>163000000</v>
          </cell>
          <cell r="AT1729">
            <v>36780000</v>
          </cell>
          <cell r="AU1729">
            <v>199780000</v>
          </cell>
          <cell r="AV1729">
            <v>1578098017.36</v>
          </cell>
          <cell r="AW1729">
            <v>1777878017.36</v>
          </cell>
          <cell r="AX1729">
            <v>163000000</v>
          </cell>
          <cell r="AY1729">
            <v>1614878017.36</v>
          </cell>
          <cell r="AZ1729">
            <v>0.112369914048803</v>
          </cell>
          <cell r="BA1729">
            <v>0.887630085951197</v>
          </cell>
          <cell r="BB1729">
            <v>1.1265954318441</v>
          </cell>
          <cell r="BC1729">
            <v>0.0916823305133394</v>
          </cell>
          <cell r="BD1729">
            <v>0.0206875835354639</v>
          </cell>
          <cell r="BE1729">
            <v>0.0916823305133394</v>
          </cell>
          <cell r="BF1729">
            <v>0.908317669486661</v>
          </cell>
          <cell r="BG1729" t="e">
            <v>#N/A</v>
          </cell>
          <cell r="BH1729">
            <v>-38106838.12</v>
          </cell>
          <cell r="BI1729">
            <v>734159596.63</v>
          </cell>
          <cell r="BJ1729" t="e">
            <v>#N/A</v>
          </cell>
        </row>
        <row r="1730">
          <cell r="A1730" t="str">
            <v>002511.SZ</v>
          </cell>
          <cell r="B1730" t="str">
            <v>中顺洁柔</v>
          </cell>
          <cell r="C1730">
            <v>46961919.86</v>
          </cell>
          <cell r="D1730">
            <v>162547892.71</v>
          </cell>
          <cell r="E1730">
            <v>0</v>
          </cell>
          <cell r="F1730">
            <v>0</v>
          </cell>
          <cell r="G1730">
            <v>0</v>
          </cell>
          <cell r="H1730">
            <v>0</v>
          </cell>
          <cell r="I1730">
            <v>1097396141.83</v>
          </cell>
          <cell r="J1730">
            <v>0</v>
          </cell>
          <cell r="K1730">
            <v>144088271.76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136303770.44</v>
          </cell>
          <cell r="Q1730">
            <v>78069817.91</v>
          </cell>
          <cell r="R1730">
            <v>0</v>
          </cell>
          <cell r="S1730">
            <v>0</v>
          </cell>
          <cell r="T1730">
            <v>0</v>
          </cell>
          <cell r="U1730">
            <v>5965262.94</v>
          </cell>
          <cell r="V1730">
            <v>18661924.62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108278887.57</v>
          </cell>
          <cell r="AD1730">
            <v>0</v>
          </cell>
        </row>
        <row r="1730">
          <cell r="AF1730">
            <v>1312362868</v>
          </cell>
          <cell r="AG1730">
            <v>0</v>
          </cell>
          <cell r="AH1730">
            <v>958636710.6</v>
          </cell>
          <cell r="AI1730">
            <v>696030894.36</v>
          </cell>
          <cell r="AJ1730">
            <v>0</v>
          </cell>
          <cell r="AK1730">
            <v>0</v>
          </cell>
          <cell r="AL1730">
            <v>61469258.27</v>
          </cell>
          <cell r="AM1730">
            <v>0</v>
          </cell>
          <cell r="AN1730">
            <v>3214337497.78</v>
          </cell>
          <cell r="AO1730">
            <v>1798273889.64</v>
          </cell>
          <cell r="AP1730">
            <v>6242837229.01</v>
          </cell>
          <cell r="AQ1730">
            <v>8041111118.65</v>
          </cell>
          <cell r="AR1730">
            <v>1629760733.99</v>
          </cell>
          <cell r="AS1730">
            <v>168513155.65</v>
          </cell>
          <cell r="AT1730">
            <v>0</v>
          </cell>
          <cell r="AU1730">
            <v>168513155.65</v>
          </cell>
          <cell r="AV1730">
            <v>4850775440.29</v>
          </cell>
          <cell r="AW1730">
            <v>5019288595.94</v>
          </cell>
          <cell r="AX1730">
            <v>168513155.65</v>
          </cell>
          <cell r="AY1730">
            <v>4850775440.29</v>
          </cell>
          <cell r="AZ1730">
            <v>0.0335731154782187</v>
          </cell>
          <cell r="BA1730">
            <v>0.966426884521781</v>
          </cell>
          <cell r="BB1730">
            <v>1.03473942624727</v>
          </cell>
          <cell r="BC1730">
            <v>0.0335731154782187</v>
          </cell>
          <cell r="BD1730">
            <v>0</v>
          </cell>
          <cell r="BE1730">
            <v>0.0335731154782187</v>
          </cell>
          <cell r="BF1730">
            <v>0.966426884521781</v>
          </cell>
          <cell r="BG1730">
            <v>-74381003.5</v>
          </cell>
          <cell r="BH1730">
            <v>-689685040.24</v>
          </cell>
          <cell r="BI1730">
            <v>1122606573.04</v>
          </cell>
          <cell r="BJ1730">
            <v>0.937859836678502</v>
          </cell>
        </row>
        <row r="1731">
          <cell r="A1731" t="str">
            <v>600917.SH</v>
          </cell>
          <cell r="B1731" t="str">
            <v>重庆燃气</v>
          </cell>
          <cell r="C1731">
            <v>12840358.03</v>
          </cell>
          <cell r="D1731">
            <v>162179833.34</v>
          </cell>
          <cell r="E1731">
            <v>0</v>
          </cell>
          <cell r="F1731">
            <v>0</v>
          </cell>
          <cell r="G1731">
            <v>0</v>
          </cell>
          <cell r="H1731">
            <v>0</v>
          </cell>
          <cell r="I1731">
            <v>341505876.64</v>
          </cell>
          <cell r="J1731">
            <v>324904.29</v>
          </cell>
          <cell r="K1731">
            <v>1695548122.77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253963474.14</v>
          </cell>
          <cell r="Q1731">
            <v>18143081.15</v>
          </cell>
          <cell r="R1731">
            <v>0</v>
          </cell>
          <cell r="S1731">
            <v>0</v>
          </cell>
          <cell r="T1731">
            <v>0</v>
          </cell>
          <cell r="U1731">
            <v>8902022.65</v>
          </cell>
          <cell r="V1731">
            <v>13458798.36</v>
          </cell>
          <cell r="W1731">
            <v>0</v>
          </cell>
          <cell r="X1731">
            <v>161589065.02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161578459.3</v>
          </cell>
          <cell r="AD1731">
            <v>1148651699.56</v>
          </cell>
        </row>
        <row r="1731">
          <cell r="AF1731">
            <v>1571340000</v>
          </cell>
          <cell r="AG1731">
            <v>0</v>
          </cell>
          <cell r="AH1731">
            <v>1040090384.9</v>
          </cell>
          <cell r="AI1731">
            <v>56297800</v>
          </cell>
          <cell r="AJ1731">
            <v>26154743.13</v>
          </cell>
          <cell r="AK1731">
            <v>35195126.08</v>
          </cell>
          <cell r="AL1731">
            <v>301454871.48</v>
          </cell>
          <cell r="AM1731">
            <v>0</v>
          </cell>
          <cell r="AN1731">
            <v>1701527146.16</v>
          </cell>
          <cell r="AO1731">
            <v>3978685695.25</v>
          </cell>
          <cell r="AP1731">
            <v>4732060071.75</v>
          </cell>
          <cell r="AQ1731">
            <v>8710745767</v>
          </cell>
          <cell r="AR1731">
            <v>2497363074.68</v>
          </cell>
          <cell r="AS1731">
            <v>171081855.99</v>
          </cell>
          <cell r="AT1731">
            <v>1310240764.58</v>
          </cell>
          <cell r="AU1731">
            <v>1481322620.57</v>
          </cell>
          <cell r="AV1731">
            <v>4619464471.75</v>
          </cell>
          <cell r="AW1731">
            <v>6100787092.32</v>
          </cell>
          <cell r="AX1731">
            <v>171081855.99</v>
          </cell>
          <cell r="AY1731">
            <v>5929705236.33</v>
          </cell>
          <cell r="AZ1731">
            <v>0.242808443919436</v>
          </cell>
          <cell r="BA1731">
            <v>0.757191556080564</v>
          </cell>
          <cell r="BB1731">
            <v>1.32066977235758</v>
          </cell>
          <cell r="BC1731">
            <v>0.0280425875220866</v>
          </cell>
          <cell r="BD1731">
            <v>0.214765856397349</v>
          </cell>
          <cell r="BE1731">
            <v>0.0280425875220866</v>
          </cell>
          <cell r="BF1731">
            <v>0.971957412477913</v>
          </cell>
          <cell r="BG1731">
            <v>686994937.63</v>
          </cell>
          <cell r="BH1731">
            <v>-1283460953.28</v>
          </cell>
          <cell r="BI1731">
            <v>-1030818306.57</v>
          </cell>
          <cell r="BJ1731">
            <v>0.600075887207437</v>
          </cell>
        </row>
        <row r="1732">
          <cell r="A1732" t="str">
            <v>002896.SZ</v>
          </cell>
          <cell r="B1732" t="str">
            <v>中大力德</v>
          </cell>
          <cell r="C1732">
            <v>0</v>
          </cell>
          <cell r="D1732">
            <v>160167534.25</v>
          </cell>
          <cell r="E1732">
            <v>0</v>
          </cell>
          <cell r="F1732">
            <v>0</v>
          </cell>
          <cell r="G1732">
            <v>0</v>
          </cell>
          <cell r="H1732">
            <v>0</v>
          </cell>
          <cell r="I1732">
            <v>169455722.99</v>
          </cell>
          <cell r="J1732">
            <v>0</v>
          </cell>
          <cell r="K1732">
            <v>9548080.77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28358226.95</v>
          </cell>
          <cell r="Q1732">
            <v>4201149.02</v>
          </cell>
          <cell r="R1732">
            <v>0</v>
          </cell>
          <cell r="S1732">
            <v>0</v>
          </cell>
          <cell r="T1732">
            <v>0</v>
          </cell>
          <cell r="U1732">
            <v>10240242.24</v>
          </cell>
          <cell r="V1732">
            <v>645404.8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71925085.49</v>
          </cell>
          <cell r="AD1732">
            <v>0</v>
          </cell>
        </row>
        <row r="1732">
          <cell r="AF1732">
            <v>104000000</v>
          </cell>
          <cell r="AG1732">
            <v>0</v>
          </cell>
          <cell r="AH1732">
            <v>299209417.13</v>
          </cell>
          <cell r="AI1732">
            <v>0</v>
          </cell>
          <cell r="AJ1732">
            <v>0</v>
          </cell>
          <cell r="AK1732">
            <v>0</v>
          </cell>
          <cell r="AL1732">
            <v>31539519.85</v>
          </cell>
          <cell r="AM1732">
            <v>0</v>
          </cell>
          <cell r="AN1732">
            <v>295306844.29</v>
          </cell>
          <cell r="AO1732">
            <v>454541446.51</v>
          </cell>
          <cell r="AP1732">
            <v>730055781.27</v>
          </cell>
          <cell r="AQ1732">
            <v>1184597227.78</v>
          </cell>
          <cell r="AR1732">
            <v>284133670.02</v>
          </cell>
          <cell r="AS1732">
            <v>170407776.49</v>
          </cell>
          <cell r="AT1732">
            <v>0</v>
          </cell>
          <cell r="AU1732">
            <v>170407776.49</v>
          </cell>
          <cell r="AV1732">
            <v>730055781.27</v>
          </cell>
          <cell r="AW1732">
            <v>900463557.76</v>
          </cell>
          <cell r="AX1732">
            <v>170407776.49</v>
          </cell>
          <cell r="AY1732">
            <v>730055781.27</v>
          </cell>
          <cell r="AZ1732">
            <v>0.189244500814567</v>
          </cell>
          <cell r="BA1732">
            <v>0.810755499185433</v>
          </cell>
          <cell r="BB1732">
            <v>1.23341747420116</v>
          </cell>
          <cell r="BC1732">
            <v>0.189244500814567</v>
          </cell>
          <cell r="BD1732">
            <v>0</v>
          </cell>
          <cell r="BE1732">
            <v>0.189244500814567</v>
          </cell>
          <cell r="BF1732">
            <v>0.810755499185433</v>
          </cell>
          <cell r="BG1732" t="e">
            <v>#N/A</v>
          </cell>
          <cell r="BH1732">
            <v>116864654.37</v>
          </cell>
          <cell r="BI1732">
            <v>89783829.22</v>
          </cell>
          <cell r="BJ1732" t="e">
            <v>#N/A</v>
          </cell>
        </row>
        <row r="1733">
          <cell r="A1733" t="str">
            <v>605268.SH</v>
          </cell>
          <cell r="B1733" t="str">
            <v>王力安防</v>
          </cell>
          <cell r="C1733">
            <v>0</v>
          </cell>
          <cell r="D1733">
            <v>160000000</v>
          </cell>
          <cell r="E1733">
            <v>0</v>
          </cell>
          <cell r="F1733">
            <v>0</v>
          </cell>
          <cell r="G1733">
            <v>0</v>
          </cell>
          <cell r="H1733">
            <v>0</v>
          </cell>
          <cell r="I1733">
            <v>973887583.26</v>
          </cell>
          <cell r="J1733">
            <v>0</v>
          </cell>
          <cell r="K1733">
            <v>284266591.54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48216047.75</v>
          </cell>
          <cell r="Q1733">
            <v>29038264.15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36954656.97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41469869</v>
          </cell>
          <cell r="AD1733">
            <v>0</v>
          </cell>
        </row>
        <row r="1733">
          <cell r="AF1733">
            <v>436000000</v>
          </cell>
          <cell r="AG1733">
            <v>0</v>
          </cell>
          <cell r="AH1733">
            <v>646818258.67</v>
          </cell>
          <cell r="AI1733">
            <v>0</v>
          </cell>
          <cell r="AJ1733">
            <v>-3297.25</v>
          </cell>
          <cell r="AK1733">
            <v>0</v>
          </cell>
          <cell r="AL1733">
            <v>88409877.17</v>
          </cell>
          <cell r="AM1733">
            <v>0</v>
          </cell>
          <cell r="AN1733">
            <v>566966580.48</v>
          </cell>
          <cell r="AO1733">
            <v>1573833012.67</v>
          </cell>
          <cell r="AP1733">
            <v>1738191419.07</v>
          </cell>
          <cell r="AQ1733">
            <v>3312024431.74</v>
          </cell>
          <cell r="AR1733">
            <v>1413833012.67</v>
          </cell>
          <cell r="AS1733">
            <v>160000000</v>
          </cell>
          <cell r="AT1733">
            <v>0</v>
          </cell>
          <cell r="AU1733">
            <v>160000000</v>
          </cell>
          <cell r="AV1733">
            <v>1738191419.07</v>
          </cell>
          <cell r="AW1733">
            <v>1898191419.07</v>
          </cell>
          <cell r="AX1733">
            <v>160000000</v>
          </cell>
          <cell r="AY1733">
            <v>1738191419.07</v>
          </cell>
          <cell r="AZ1733">
            <v>0.0842907614019193</v>
          </cell>
          <cell r="BA1733">
            <v>0.915709238598081</v>
          </cell>
          <cell r="BB1733">
            <v>1.09204970076633</v>
          </cell>
          <cell r="BC1733">
            <v>0.0842907614019193</v>
          </cell>
          <cell r="BD1733">
            <v>0</v>
          </cell>
          <cell r="BE1733">
            <v>0.0842907614019193</v>
          </cell>
          <cell r="BF1733">
            <v>0.915709238598081</v>
          </cell>
          <cell r="BG1733" t="e">
            <v>#N/A</v>
          </cell>
          <cell r="BH1733">
            <v>-332779565.72</v>
          </cell>
          <cell r="BI1733">
            <v>219703541.68</v>
          </cell>
          <cell r="BJ1733" t="e">
            <v>#N/A</v>
          </cell>
        </row>
        <row r="1734">
          <cell r="A1734" t="str">
            <v>600238.SH</v>
          </cell>
          <cell r="B1734" t="str">
            <v>海南椰岛</v>
          </cell>
          <cell r="C1734">
            <v>9052762.27</v>
          </cell>
          <cell r="D1734">
            <v>159489675.19</v>
          </cell>
          <cell r="E1734">
            <v>0</v>
          </cell>
          <cell r="F1734">
            <v>0</v>
          </cell>
          <cell r="G1734">
            <v>0</v>
          </cell>
          <cell r="H1734">
            <v>0</v>
          </cell>
          <cell r="I1734">
            <v>59688000.66</v>
          </cell>
          <cell r="J1734">
            <v>0</v>
          </cell>
          <cell r="K1734">
            <v>119403903.34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20436012.15</v>
          </cell>
          <cell r="Q1734">
            <v>10888592.69</v>
          </cell>
          <cell r="R1734">
            <v>0</v>
          </cell>
          <cell r="S1734">
            <v>0</v>
          </cell>
          <cell r="T1734">
            <v>0</v>
          </cell>
          <cell r="U1734">
            <v>34820067.65</v>
          </cell>
          <cell r="V1734">
            <v>13981349.27</v>
          </cell>
          <cell r="W1734">
            <v>0</v>
          </cell>
          <cell r="X1734">
            <v>90175000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7998885.11</v>
          </cell>
          <cell r="AD1734">
            <v>53000000</v>
          </cell>
        </row>
        <row r="1734">
          <cell r="AF1734">
            <v>448200000</v>
          </cell>
          <cell r="AG1734">
            <v>0</v>
          </cell>
          <cell r="AH1734">
            <v>127486054.67</v>
          </cell>
          <cell r="AI1734">
            <v>0</v>
          </cell>
          <cell r="AJ1734">
            <v>-1930309.72</v>
          </cell>
          <cell r="AK1734">
            <v>0</v>
          </cell>
          <cell r="AL1734">
            <v>131272609.98</v>
          </cell>
          <cell r="AM1734">
            <v>0</v>
          </cell>
          <cell r="AN1734">
            <v>-162495295.36</v>
          </cell>
          <cell r="AO1734">
            <v>578934248.33</v>
          </cell>
          <cell r="AP1734">
            <v>542533059.57</v>
          </cell>
          <cell r="AQ1734">
            <v>1121467307.9</v>
          </cell>
          <cell r="AR1734">
            <v>241449505.49</v>
          </cell>
          <cell r="AS1734">
            <v>194309742.84</v>
          </cell>
          <cell r="AT1734">
            <v>143175000</v>
          </cell>
          <cell r="AU1734">
            <v>337484742.84</v>
          </cell>
          <cell r="AV1734">
            <v>542533059.57</v>
          </cell>
          <cell r="AW1734">
            <v>880017802.41</v>
          </cell>
          <cell r="AX1734">
            <v>194309742.84</v>
          </cell>
          <cell r="AY1734">
            <v>685708059.57</v>
          </cell>
          <cell r="AZ1734">
            <v>0.383497631429467</v>
          </cell>
          <cell r="BA1734">
            <v>0.616502368570533</v>
          </cell>
          <cell r="BB1734">
            <v>1.62205378434907</v>
          </cell>
          <cell r="BC1734">
            <v>0.22080205912638</v>
          </cell>
          <cell r="BD1734">
            <v>0.162695572303087</v>
          </cell>
          <cell r="BE1734">
            <v>0.22080205912638</v>
          </cell>
          <cell r="BF1734">
            <v>0.77919794087362</v>
          </cell>
          <cell r="BG1734" t="e">
            <v>#N/A</v>
          </cell>
          <cell r="BH1734">
            <v>93711854.94</v>
          </cell>
          <cell r="BI1734">
            <v>141361450.48</v>
          </cell>
          <cell r="BJ1734" t="e">
            <v>#N/A</v>
          </cell>
        </row>
        <row r="1735">
          <cell r="A1735" t="str">
            <v>603786.SH</v>
          </cell>
          <cell r="B1735" t="str">
            <v>科博达</v>
          </cell>
          <cell r="C1735">
            <v>2880001.96</v>
          </cell>
          <cell r="D1735">
            <v>158305100</v>
          </cell>
          <cell r="E1735">
            <v>0</v>
          </cell>
          <cell r="F1735">
            <v>0</v>
          </cell>
          <cell r="G1735">
            <v>0</v>
          </cell>
          <cell r="H1735">
            <v>0</v>
          </cell>
          <cell r="I1735">
            <v>353412160.38</v>
          </cell>
          <cell r="J1735">
            <v>0</v>
          </cell>
          <cell r="K1735">
            <v>9988341.16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78068360.34</v>
          </cell>
          <cell r="Q1735">
            <v>10678082.72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882340.55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37428453.63</v>
          </cell>
          <cell r="AD1735">
            <v>0</v>
          </cell>
        </row>
        <row r="1735">
          <cell r="AF1735">
            <v>400100000</v>
          </cell>
          <cell r="AG1735">
            <v>0</v>
          </cell>
          <cell r="AH1735">
            <v>1804967635.09</v>
          </cell>
          <cell r="AI1735">
            <v>0</v>
          </cell>
          <cell r="AJ1735">
            <v>257747.86</v>
          </cell>
          <cell r="AK1735">
            <v>0</v>
          </cell>
          <cell r="AL1735">
            <v>95375759.69</v>
          </cell>
          <cell r="AM1735">
            <v>0</v>
          </cell>
          <cell r="AN1735">
            <v>1573155537.96</v>
          </cell>
          <cell r="AO1735">
            <v>651642840.74</v>
          </cell>
          <cell r="AP1735">
            <v>3873856680.6</v>
          </cell>
          <cell r="AQ1735">
            <v>4525499521.34</v>
          </cell>
          <cell r="AR1735">
            <v>493337740.74</v>
          </cell>
          <cell r="AS1735">
            <v>158305100</v>
          </cell>
          <cell r="AT1735">
            <v>0</v>
          </cell>
          <cell r="AU1735">
            <v>158305100</v>
          </cell>
          <cell r="AV1735">
            <v>3873856680.6</v>
          </cell>
          <cell r="AW1735">
            <v>4032161780.6</v>
          </cell>
          <cell r="AX1735">
            <v>158305100</v>
          </cell>
          <cell r="AY1735">
            <v>3873856680.6</v>
          </cell>
          <cell r="AZ1735">
            <v>0.0392606022808052</v>
          </cell>
          <cell r="BA1735">
            <v>0.960739397719195</v>
          </cell>
          <cell r="BB1735">
            <v>1.04086498625331</v>
          </cell>
          <cell r="BC1735">
            <v>0.0392606022808052</v>
          </cell>
          <cell r="BD1735">
            <v>0</v>
          </cell>
          <cell r="BE1735">
            <v>0.0392606022808052</v>
          </cell>
          <cell r="BF1735">
            <v>0.960739397719195</v>
          </cell>
          <cell r="BG1735">
            <v>1071453860.29</v>
          </cell>
          <cell r="BH1735">
            <v>-1131153356.51</v>
          </cell>
          <cell r="BI1735">
            <v>2670582978.71</v>
          </cell>
          <cell r="BJ1735">
            <v>1.67002335705614</v>
          </cell>
        </row>
        <row r="1736">
          <cell r="A1736" t="str">
            <v>002906.SZ</v>
          </cell>
          <cell r="B1736" t="str">
            <v>华阳集团</v>
          </cell>
          <cell r="C1736">
            <v>8224530.34</v>
          </cell>
          <cell r="D1736">
            <v>157494500</v>
          </cell>
          <cell r="E1736">
            <v>0</v>
          </cell>
          <cell r="F1736">
            <v>0</v>
          </cell>
          <cell r="G1736">
            <v>0</v>
          </cell>
          <cell r="H1736">
            <v>0</v>
          </cell>
          <cell r="I1736">
            <v>1132564522.7</v>
          </cell>
          <cell r="J1736">
            <v>827136.73</v>
          </cell>
          <cell r="K1736">
            <v>138963163.46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130994355.49</v>
          </cell>
          <cell r="Q1736">
            <v>11895373.7</v>
          </cell>
          <cell r="R1736">
            <v>0</v>
          </cell>
          <cell r="S1736">
            <v>0</v>
          </cell>
          <cell r="T1736">
            <v>0</v>
          </cell>
          <cell r="U1736">
            <v>520922.58</v>
          </cell>
          <cell r="V1736">
            <v>13376058.35</v>
          </cell>
          <cell r="W1736">
            <v>0</v>
          </cell>
          <cell r="X1736">
            <v>69800000</v>
          </cell>
          <cell r="Y1736">
            <v>0</v>
          </cell>
          <cell r="Z1736">
            <v>0</v>
          </cell>
          <cell r="AA1736">
            <v>0</v>
          </cell>
          <cell r="AB1736">
            <v>58354061.12</v>
          </cell>
          <cell r="AC1736">
            <v>59012084.17</v>
          </cell>
          <cell r="AD1736">
            <v>0</v>
          </cell>
        </row>
        <row r="1736">
          <cell r="AF1736">
            <v>474368210</v>
          </cell>
          <cell r="AG1736">
            <v>0</v>
          </cell>
          <cell r="AH1736">
            <v>912643217.98</v>
          </cell>
          <cell r="AI1736">
            <v>13837263.44</v>
          </cell>
          <cell r="AJ1736">
            <v>-35710993.43</v>
          </cell>
          <cell r="AK1736">
            <v>0</v>
          </cell>
          <cell r="AL1736">
            <v>164661812.09</v>
          </cell>
          <cell r="AM1736">
            <v>0</v>
          </cell>
          <cell r="AN1736">
            <v>2246375537.48</v>
          </cell>
          <cell r="AO1736">
            <v>1782026708.64</v>
          </cell>
          <cell r="AP1736">
            <v>3776175047.56</v>
          </cell>
          <cell r="AQ1736">
            <v>5558201756.2</v>
          </cell>
          <cell r="AR1736">
            <v>1554211286.06</v>
          </cell>
          <cell r="AS1736">
            <v>158015422.58</v>
          </cell>
          <cell r="AT1736">
            <v>69800000</v>
          </cell>
          <cell r="AU1736">
            <v>227815422.58</v>
          </cell>
          <cell r="AV1736">
            <v>3748500520.68</v>
          </cell>
          <cell r="AW1736">
            <v>3976315943.26</v>
          </cell>
          <cell r="AX1736">
            <v>158015422.58</v>
          </cell>
          <cell r="AY1736">
            <v>3818300520.68</v>
          </cell>
          <cell r="AZ1736">
            <v>0.0572930888367046</v>
          </cell>
          <cell r="BA1736">
            <v>0.942706911163295</v>
          </cell>
          <cell r="BB1736">
            <v>1.06077508094855</v>
          </cell>
          <cell r="BC1736">
            <v>0.0397391517260699</v>
          </cell>
          <cell r="BD1736">
            <v>0.0175539371106347</v>
          </cell>
          <cell r="BE1736">
            <v>0.0397391517260699</v>
          </cell>
          <cell r="BF1736">
            <v>0.96026084827393</v>
          </cell>
          <cell r="BG1736">
            <v>1152576102.69</v>
          </cell>
          <cell r="BH1736">
            <v>-581820633.05</v>
          </cell>
          <cell r="BI1736">
            <v>1951696435.38</v>
          </cell>
          <cell r="BJ1736">
            <v>2.44230606523325</v>
          </cell>
        </row>
        <row r="1737">
          <cell r="A1737" t="str">
            <v>000023.SZ</v>
          </cell>
          <cell r="B1737" t="str">
            <v>深天地A</v>
          </cell>
          <cell r="C1737">
            <v>0</v>
          </cell>
          <cell r="D1737">
            <v>155800000</v>
          </cell>
          <cell r="E1737">
            <v>0</v>
          </cell>
          <cell r="F1737">
            <v>0</v>
          </cell>
          <cell r="G1737">
            <v>0</v>
          </cell>
          <cell r="H1737">
            <v>0</v>
          </cell>
          <cell r="I1737">
            <v>928529204.08</v>
          </cell>
          <cell r="J1737">
            <v>4971689.03</v>
          </cell>
          <cell r="K1737">
            <v>10856695.67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56913286.8</v>
          </cell>
          <cell r="Q1737">
            <v>72849154.14</v>
          </cell>
          <cell r="R1737">
            <v>0</v>
          </cell>
          <cell r="S1737">
            <v>0</v>
          </cell>
          <cell r="T1737">
            <v>0</v>
          </cell>
          <cell r="U1737">
            <v>950000</v>
          </cell>
          <cell r="V1737">
            <v>77160295.69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12371428.31</v>
          </cell>
          <cell r="AC1737">
            <v>1079158.54</v>
          </cell>
          <cell r="AD1737">
            <v>0</v>
          </cell>
        </row>
        <row r="1737">
          <cell r="AF1737">
            <v>138756240</v>
          </cell>
          <cell r="AG1737">
            <v>0</v>
          </cell>
          <cell r="AH1737">
            <v>102532388.02</v>
          </cell>
          <cell r="AI1737">
            <v>0</v>
          </cell>
          <cell r="AJ1737">
            <v>0</v>
          </cell>
          <cell r="AK1737">
            <v>502679.56</v>
          </cell>
          <cell r="AL1737">
            <v>50489790.61</v>
          </cell>
          <cell r="AM1737">
            <v>0</v>
          </cell>
          <cell r="AN1737">
            <v>161558691.86</v>
          </cell>
          <cell r="AO1737">
            <v>1321480912.26</v>
          </cell>
          <cell r="AP1737">
            <v>453839790.05</v>
          </cell>
          <cell r="AQ1737">
            <v>1775320702.31</v>
          </cell>
          <cell r="AR1737">
            <v>1164730912.26</v>
          </cell>
          <cell r="AS1737">
            <v>156750000</v>
          </cell>
          <cell r="AT1737">
            <v>0</v>
          </cell>
          <cell r="AU1737">
            <v>156750000</v>
          </cell>
          <cell r="AV1737">
            <v>453839790.05</v>
          </cell>
          <cell r="AW1737">
            <v>610589790.05</v>
          </cell>
          <cell r="AX1737">
            <v>156750000</v>
          </cell>
          <cell r="AY1737">
            <v>453839790.05</v>
          </cell>
          <cell r="AZ1737">
            <v>0.256718999489271</v>
          </cell>
          <cell r="BA1737">
            <v>0.743281000510729</v>
          </cell>
          <cell r="BB1737">
            <v>1.34538619891114</v>
          </cell>
          <cell r="BC1737">
            <v>0.256718999489271</v>
          </cell>
          <cell r="BD1737">
            <v>0</v>
          </cell>
          <cell r="BE1737">
            <v>0.256718999489271</v>
          </cell>
          <cell r="BF1737">
            <v>0.743281000510729</v>
          </cell>
          <cell r="BG1737" t="e">
            <v>#N/A</v>
          </cell>
          <cell r="BH1737">
            <v>-391465038.17</v>
          </cell>
          <cell r="BI1737">
            <v>186513343.85</v>
          </cell>
          <cell r="BJ1737" t="e">
            <v>#N/A</v>
          </cell>
        </row>
        <row r="1738">
          <cell r="A1738" t="str">
            <v>600537.SH</v>
          </cell>
          <cell r="B1738" t="str">
            <v>亿晶光电</v>
          </cell>
          <cell r="C1738">
            <v>295477.28</v>
          </cell>
          <cell r="D1738">
            <v>155600000</v>
          </cell>
          <cell r="E1738">
            <v>0</v>
          </cell>
          <cell r="F1738">
            <v>0</v>
          </cell>
          <cell r="G1738">
            <v>0</v>
          </cell>
          <cell r="H1738">
            <v>0</v>
          </cell>
          <cell r="I1738">
            <v>2226138224.37</v>
          </cell>
          <cell r="J1738">
            <v>0</v>
          </cell>
          <cell r="K1738">
            <v>390142534.51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18888624.88</v>
          </cell>
          <cell r="Q1738">
            <v>7966864.18</v>
          </cell>
          <cell r="R1738">
            <v>0</v>
          </cell>
          <cell r="S1738">
            <v>0</v>
          </cell>
          <cell r="T1738">
            <v>0</v>
          </cell>
          <cell r="U1738">
            <v>156129966.03</v>
          </cell>
          <cell r="V1738">
            <v>222488525.12</v>
          </cell>
          <cell r="W1738">
            <v>0</v>
          </cell>
          <cell r="X1738">
            <v>89999997.61</v>
          </cell>
          <cell r="Y1738">
            <v>0</v>
          </cell>
          <cell r="Z1738">
            <v>0</v>
          </cell>
          <cell r="AA1738">
            <v>3585783.69</v>
          </cell>
          <cell r="AB1738">
            <v>550994333.18</v>
          </cell>
          <cell r="AC1738">
            <v>131841064.93</v>
          </cell>
          <cell r="AD1738">
            <v>0</v>
          </cell>
        </row>
        <row r="1738">
          <cell r="AF1738">
            <v>1176359268</v>
          </cell>
          <cell r="AG1738">
            <v>0</v>
          </cell>
          <cell r="AH1738">
            <v>1511392044.17</v>
          </cell>
          <cell r="AI1738">
            <v>0</v>
          </cell>
          <cell r="AJ1738">
            <v>1446786.63</v>
          </cell>
          <cell r="AK1738">
            <v>0</v>
          </cell>
          <cell r="AL1738">
            <v>48150769.04</v>
          </cell>
          <cell r="AM1738">
            <v>0</v>
          </cell>
          <cell r="AN1738">
            <v>-35391757.06</v>
          </cell>
          <cell r="AO1738">
            <v>3954071395.78</v>
          </cell>
          <cell r="AP1738">
            <v>2701957110.78</v>
          </cell>
          <cell r="AQ1738">
            <v>6656028506.56</v>
          </cell>
          <cell r="AR1738">
            <v>3548755648.45</v>
          </cell>
          <cell r="AS1738">
            <v>311729966.03</v>
          </cell>
          <cell r="AT1738">
            <v>93585781.3</v>
          </cell>
          <cell r="AU1738">
            <v>405315747.33</v>
          </cell>
          <cell r="AV1738">
            <v>2701957110.78</v>
          </cell>
          <cell r="AW1738">
            <v>3107272858.11</v>
          </cell>
          <cell r="AX1738">
            <v>311729966.03</v>
          </cell>
          <cell r="AY1738">
            <v>2795542892.08</v>
          </cell>
          <cell r="AZ1738">
            <v>0.130440989844881</v>
          </cell>
          <cell r="BA1738">
            <v>0.869559010155119</v>
          </cell>
          <cell r="BB1738">
            <v>1.15000820912845</v>
          </cell>
          <cell r="BC1738">
            <v>0.100322688178601</v>
          </cell>
          <cell r="BD1738">
            <v>0.0301183016662797</v>
          </cell>
          <cell r="BE1738">
            <v>0.100322688178601</v>
          </cell>
          <cell r="BF1738">
            <v>0.899677311821399</v>
          </cell>
          <cell r="BG1738">
            <v>1684281984.15</v>
          </cell>
          <cell r="BH1738">
            <v>-1580736995.49</v>
          </cell>
          <cell r="BI1738">
            <v>-61482991.9400001</v>
          </cell>
          <cell r="BJ1738">
            <v>0.0352183671811906</v>
          </cell>
        </row>
        <row r="1739">
          <cell r="A1739" t="str">
            <v>001317.SZ</v>
          </cell>
          <cell r="B1739" t="str">
            <v>三羊马</v>
          </cell>
          <cell r="C1739">
            <v>1766843.22</v>
          </cell>
          <cell r="D1739">
            <v>155000000</v>
          </cell>
          <cell r="E1739">
            <v>0</v>
          </cell>
          <cell r="F1739">
            <v>0</v>
          </cell>
          <cell r="G1739">
            <v>0</v>
          </cell>
          <cell r="H1739">
            <v>0</v>
          </cell>
          <cell r="I1739">
            <v>252292499</v>
          </cell>
          <cell r="J1739">
            <v>241355.26</v>
          </cell>
          <cell r="K1739">
            <v>1842407.34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4755423.29</v>
          </cell>
          <cell r="Q1739">
            <v>8634038.24</v>
          </cell>
          <cell r="R1739">
            <v>0</v>
          </cell>
          <cell r="S1739">
            <v>0</v>
          </cell>
          <cell r="T1739">
            <v>0</v>
          </cell>
          <cell r="U1739">
            <v>4492905.12</v>
          </cell>
          <cell r="V1739">
            <v>0</v>
          </cell>
          <cell r="W1739">
            <v>0</v>
          </cell>
          <cell r="X1739">
            <v>51000000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19033924.02</v>
          </cell>
          <cell r="AD1739">
            <v>0</v>
          </cell>
        </row>
        <row r="1739">
          <cell r="AF1739">
            <v>60030000</v>
          </cell>
          <cell r="AG1739">
            <v>0</v>
          </cell>
          <cell r="AH1739">
            <v>189097213.77</v>
          </cell>
          <cell r="AI1739">
            <v>0</v>
          </cell>
          <cell r="AJ1739">
            <v>0</v>
          </cell>
          <cell r="AK1739">
            <v>0</v>
          </cell>
          <cell r="AL1739">
            <v>32807004.66</v>
          </cell>
          <cell r="AM1739">
            <v>0</v>
          </cell>
          <cell r="AN1739">
            <v>254902830.6</v>
          </cell>
          <cell r="AO1739">
            <v>499059395.49</v>
          </cell>
          <cell r="AP1739">
            <v>536837049.03</v>
          </cell>
          <cell r="AQ1739">
            <v>1035896444.52</v>
          </cell>
          <cell r="AR1739">
            <v>288566490.37</v>
          </cell>
          <cell r="AS1739">
            <v>159492905.12</v>
          </cell>
          <cell r="AT1739">
            <v>51000000</v>
          </cell>
          <cell r="AU1739">
            <v>210492905.12</v>
          </cell>
          <cell r="AV1739">
            <v>536837049.03</v>
          </cell>
          <cell r="AW1739">
            <v>747329954.15</v>
          </cell>
          <cell r="AX1739">
            <v>159492905.12</v>
          </cell>
          <cell r="AY1739">
            <v>587837049.03</v>
          </cell>
          <cell r="AZ1739">
            <v>0.281659933408411</v>
          </cell>
          <cell r="BA1739">
            <v>0.718340066591589</v>
          </cell>
          <cell r="BB1739">
            <v>1.39209832015196</v>
          </cell>
          <cell r="BC1739">
            <v>0.213416984337801</v>
          </cell>
          <cell r="BD1739">
            <v>0.0682429490706103</v>
          </cell>
          <cell r="BE1739">
            <v>0.213416984337801</v>
          </cell>
          <cell r="BF1739">
            <v>0.786583015662199</v>
          </cell>
          <cell r="BG1739" t="e">
            <v>#N/A</v>
          </cell>
          <cell r="BH1739">
            <v>-60545844.38</v>
          </cell>
          <cell r="BI1739">
            <v>114737021.02</v>
          </cell>
          <cell r="BJ1739" t="e">
            <v>#N/A</v>
          </cell>
        </row>
        <row r="1740">
          <cell r="A1740" t="str">
            <v>603967.SH</v>
          </cell>
          <cell r="B1740" t="str">
            <v>中创物流</v>
          </cell>
          <cell r="C1740">
            <v>18879558.01</v>
          </cell>
          <cell r="D1740">
            <v>154554025.01</v>
          </cell>
          <cell r="E1740">
            <v>0</v>
          </cell>
          <cell r="F1740">
            <v>0</v>
          </cell>
          <cell r="G1740">
            <v>0</v>
          </cell>
          <cell r="H1740">
            <v>0</v>
          </cell>
          <cell r="I1740">
            <v>889613539.52</v>
          </cell>
          <cell r="J1740">
            <v>5939421.88</v>
          </cell>
          <cell r="K1740">
            <v>12291590.35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28803281.97</v>
          </cell>
          <cell r="Q1740">
            <v>29319013.29</v>
          </cell>
          <cell r="R1740">
            <v>0</v>
          </cell>
          <cell r="S1740">
            <v>0</v>
          </cell>
          <cell r="T1740">
            <v>0</v>
          </cell>
          <cell r="U1740">
            <v>11313316.5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</row>
        <row r="1740">
          <cell r="AF1740">
            <v>266666700</v>
          </cell>
          <cell r="AG1740">
            <v>0</v>
          </cell>
          <cell r="AH1740">
            <v>896208416.14</v>
          </cell>
          <cell r="AI1740">
            <v>0</v>
          </cell>
          <cell r="AJ1740">
            <v>-654119.34</v>
          </cell>
          <cell r="AK1740">
            <v>29211037.62</v>
          </cell>
          <cell r="AL1740">
            <v>103224938.69</v>
          </cell>
          <cell r="AM1740">
            <v>0</v>
          </cell>
          <cell r="AN1740">
            <v>746935556.16</v>
          </cell>
          <cell r="AO1740">
            <v>1150713746.53</v>
          </cell>
          <cell r="AP1740">
            <v>2041592529.27</v>
          </cell>
          <cell r="AQ1740">
            <v>3192306275.8</v>
          </cell>
          <cell r="AR1740">
            <v>984846405.02</v>
          </cell>
          <cell r="AS1740">
            <v>165867341.51</v>
          </cell>
          <cell r="AT1740">
            <v>0</v>
          </cell>
          <cell r="AU1740">
            <v>165867341.51</v>
          </cell>
          <cell r="AV1740">
            <v>2041592529.27</v>
          </cell>
          <cell r="AW1740">
            <v>2207459870.78</v>
          </cell>
          <cell r="AX1740">
            <v>165867341.51</v>
          </cell>
          <cell r="AY1740">
            <v>2041592529.27</v>
          </cell>
          <cell r="AZ1740">
            <v>0.0751394594780974</v>
          </cell>
          <cell r="BA1740">
            <v>0.924860540521903</v>
          </cell>
          <cell r="BB1740">
            <v>1.08124409701348</v>
          </cell>
          <cell r="BC1740">
            <v>0.0751394594780974</v>
          </cell>
          <cell r="BD1740">
            <v>0</v>
          </cell>
          <cell r="BE1740">
            <v>0.0751394594780974</v>
          </cell>
          <cell r="BF1740">
            <v>0.924860540521903</v>
          </cell>
          <cell r="BG1740" t="e">
            <v>#N/A</v>
          </cell>
          <cell r="BH1740">
            <v>-380975929.04</v>
          </cell>
          <cell r="BI1740">
            <v>661490964.47</v>
          </cell>
          <cell r="BJ1740" t="e">
            <v>#N/A</v>
          </cell>
        </row>
        <row r="1741">
          <cell r="A1741" t="str">
            <v>002660.SZ</v>
          </cell>
          <cell r="B1741" t="str">
            <v>茂硕电源</v>
          </cell>
          <cell r="C1741">
            <v>0</v>
          </cell>
          <cell r="D1741">
            <v>153827768.22</v>
          </cell>
          <cell r="E1741">
            <v>0</v>
          </cell>
          <cell r="F1741">
            <v>0</v>
          </cell>
          <cell r="G1741">
            <v>0</v>
          </cell>
          <cell r="H1741">
            <v>0</v>
          </cell>
          <cell r="I1741">
            <v>479939750.43</v>
          </cell>
          <cell r="J1741">
            <v>0</v>
          </cell>
          <cell r="K1741">
            <v>16973210.87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25117880.73</v>
          </cell>
          <cell r="Q1741">
            <v>15418177.69</v>
          </cell>
          <cell r="R1741">
            <v>0</v>
          </cell>
          <cell r="S1741">
            <v>0</v>
          </cell>
          <cell r="T1741">
            <v>0</v>
          </cell>
          <cell r="U1741">
            <v>18893910.12</v>
          </cell>
          <cell r="V1741">
            <v>84369578.47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21036914.82</v>
          </cell>
          <cell r="AC1741">
            <v>7459517.64</v>
          </cell>
          <cell r="AD1741">
            <v>0</v>
          </cell>
        </row>
        <row r="1741">
          <cell r="AF1741">
            <v>274327707</v>
          </cell>
          <cell r="AG1741">
            <v>0</v>
          </cell>
          <cell r="AH1741">
            <v>411478059.38</v>
          </cell>
          <cell r="AI1741">
            <v>0</v>
          </cell>
          <cell r="AJ1741">
            <v>-22196243.61</v>
          </cell>
          <cell r="AK1741">
            <v>0</v>
          </cell>
          <cell r="AL1741">
            <v>25571701</v>
          </cell>
          <cell r="AM1741">
            <v>0</v>
          </cell>
          <cell r="AN1741">
            <v>40996058.37</v>
          </cell>
          <cell r="AO1741">
            <v>823036708.99</v>
          </cell>
          <cell r="AP1741">
            <v>730177282.14</v>
          </cell>
          <cell r="AQ1741">
            <v>1553213991.13</v>
          </cell>
          <cell r="AR1741">
            <v>650315030.65</v>
          </cell>
          <cell r="AS1741">
            <v>172721678.34</v>
          </cell>
          <cell r="AT1741">
            <v>0</v>
          </cell>
          <cell r="AU1741">
            <v>172721678.34</v>
          </cell>
          <cell r="AV1741">
            <v>730177282.14</v>
          </cell>
          <cell r="AW1741">
            <v>902898960.48</v>
          </cell>
          <cell r="AX1741">
            <v>172721678.34</v>
          </cell>
          <cell r="AY1741">
            <v>730177282.14</v>
          </cell>
          <cell r="AZ1741">
            <v>0.191296796097957</v>
          </cell>
          <cell r="BA1741">
            <v>0.808703203902043</v>
          </cell>
          <cell r="BB1741">
            <v>1.23654759270761</v>
          </cell>
          <cell r="BC1741">
            <v>0.191296796097957</v>
          </cell>
          <cell r="BD1741">
            <v>0</v>
          </cell>
          <cell r="BE1741">
            <v>0.191296796097957</v>
          </cell>
          <cell r="BF1741">
            <v>0.808703203902043</v>
          </cell>
          <cell r="BG1741" t="e">
            <v>#N/A</v>
          </cell>
          <cell r="BH1741">
            <v>4441687.69</v>
          </cell>
          <cell r="BI1741">
            <v>290391651.58</v>
          </cell>
          <cell r="BJ1741" t="e">
            <v>#N/A</v>
          </cell>
        </row>
        <row r="1742">
          <cell r="A1742" t="str">
            <v>002275.SZ</v>
          </cell>
          <cell r="B1742" t="str">
            <v>桂林三金</v>
          </cell>
          <cell r="C1742">
            <v>575922.8</v>
          </cell>
          <cell r="D1742">
            <v>152762401.38</v>
          </cell>
          <cell r="E1742">
            <v>0</v>
          </cell>
          <cell r="F1742">
            <v>0</v>
          </cell>
          <cell r="G1742">
            <v>0</v>
          </cell>
          <cell r="H1742">
            <v>0</v>
          </cell>
          <cell r="I1742">
            <v>96571573.82</v>
          </cell>
          <cell r="J1742">
            <v>0</v>
          </cell>
          <cell r="K1742">
            <v>77331707.56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3175358.34</v>
          </cell>
          <cell r="Q1742">
            <v>42585426.17</v>
          </cell>
          <cell r="R1742">
            <v>0</v>
          </cell>
          <cell r="S1742">
            <v>0</v>
          </cell>
          <cell r="T1742">
            <v>0</v>
          </cell>
          <cell r="U1742">
            <v>52127426.93</v>
          </cell>
          <cell r="V1742">
            <v>0</v>
          </cell>
          <cell r="W1742">
            <v>0</v>
          </cell>
          <cell r="X1742">
            <v>227487506.08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123368785.57</v>
          </cell>
          <cell r="AD1742">
            <v>0</v>
          </cell>
        </row>
        <row r="1742">
          <cell r="AF1742">
            <v>590200000</v>
          </cell>
          <cell r="AG1742">
            <v>0</v>
          </cell>
          <cell r="AH1742">
            <v>690252069.64</v>
          </cell>
          <cell r="AI1742">
            <v>204003328.42</v>
          </cell>
          <cell r="AJ1742">
            <v>-1854021.31</v>
          </cell>
          <cell r="AK1742">
            <v>0</v>
          </cell>
          <cell r="AL1742">
            <v>325497046.54</v>
          </cell>
          <cell r="AM1742">
            <v>0</v>
          </cell>
          <cell r="AN1742">
            <v>1620957347.49</v>
          </cell>
          <cell r="AO1742">
            <v>775986108.65</v>
          </cell>
          <cell r="AP1742">
            <v>3429055770.78</v>
          </cell>
          <cell r="AQ1742">
            <v>4205041879.43</v>
          </cell>
          <cell r="AR1742">
            <v>343608774.26</v>
          </cell>
          <cell r="AS1742">
            <v>204889828.31</v>
          </cell>
          <cell r="AT1742">
            <v>227487506.08</v>
          </cell>
          <cell r="AU1742">
            <v>432377334.39</v>
          </cell>
          <cell r="AV1742">
            <v>3021049113.94</v>
          </cell>
          <cell r="AW1742">
            <v>3453426448.33</v>
          </cell>
          <cell r="AX1742">
            <v>204889828.31</v>
          </cell>
          <cell r="AY1742">
            <v>3248536620.02</v>
          </cell>
          <cell r="AZ1742">
            <v>0.125202415878609</v>
          </cell>
          <cell r="BA1742">
            <v>0.874797584121391</v>
          </cell>
          <cell r="BB1742">
            <v>1.14312158395403</v>
          </cell>
          <cell r="BC1742">
            <v>0.0593294316168454</v>
          </cell>
          <cell r="BD1742">
            <v>0.0658729842617635</v>
          </cell>
          <cell r="BE1742">
            <v>0.0593294316168454</v>
          </cell>
          <cell r="BF1742">
            <v>0.940670568383155</v>
          </cell>
          <cell r="BG1742">
            <v>1764370255.58</v>
          </cell>
          <cell r="BH1742">
            <v>-1560947560.87</v>
          </cell>
          <cell r="BI1742">
            <v>1742593678.07</v>
          </cell>
          <cell r="BJ1742">
            <v>-80.0214669761483</v>
          </cell>
        </row>
        <row r="1743">
          <cell r="A1743" t="str">
            <v>600597.SH</v>
          </cell>
          <cell r="B1743" t="str">
            <v>光明乳业</v>
          </cell>
          <cell r="C1743">
            <v>270483741</v>
          </cell>
          <cell r="D1743">
            <v>151729074</v>
          </cell>
          <cell r="E1743">
            <v>0</v>
          </cell>
          <cell r="F1743">
            <v>0</v>
          </cell>
          <cell r="G1743">
            <v>0</v>
          </cell>
          <cell r="H1743">
            <v>12509029</v>
          </cell>
          <cell r="I1743">
            <v>2466925398</v>
          </cell>
          <cell r="J1743">
            <v>0</v>
          </cell>
          <cell r="K1743">
            <v>1131188474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430065087</v>
          </cell>
          <cell r="Q1743">
            <v>195340536</v>
          </cell>
          <cell r="R1743">
            <v>0</v>
          </cell>
          <cell r="S1743">
            <v>0</v>
          </cell>
          <cell r="T1743">
            <v>0</v>
          </cell>
          <cell r="U1743">
            <v>3122600</v>
          </cell>
          <cell r="V1743">
            <v>110235278</v>
          </cell>
          <cell r="W1743">
            <v>0</v>
          </cell>
          <cell r="X1743">
            <v>1545815078</v>
          </cell>
          <cell r="Y1743">
            <v>806054443</v>
          </cell>
          <cell r="Z1743">
            <v>0</v>
          </cell>
          <cell r="AA1743">
            <v>0</v>
          </cell>
          <cell r="AB1743">
            <v>0</v>
          </cell>
          <cell r="AC1743">
            <v>468330393</v>
          </cell>
          <cell r="AD1743">
            <v>0</v>
          </cell>
        </row>
        <row r="1743">
          <cell r="AF1743">
            <v>1224487509</v>
          </cell>
          <cell r="AG1743">
            <v>0</v>
          </cell>
          <cell r="AH1743">
            <v>1652938968</v>
          </cell>
          <cell r="AI1743">
            <v>193200</v>
          </cell>
          <cell r="AJ1743">
            <v>-208004625</v>
          </cell>
          <cell r="AK1743">
            <v>0</v>
          </cell>
          <cell r="AL1743">
            <v>619319961</v>
          </cell>
          <cell r="AM1743">
            <v>0</v>
          </cell>
          <cell r="AN1743">
            <v>3017690550</v>
          </cell>
          <cell r="AO1743">
            <v>7591799131</v>
          </cell>
          <cell r="AP1743">
            <v>6306625563</v>
          </cell>
          <cell r="AQ1743">
            <v>13898424694</v>
          </cell>
          <cell r="AR1743">
            <v>5072568907</v>
          </cell>
          <cell r="AS1743">
            <v>167360703</v>
          </cell>
          <cell r="AT1743">
            <v>2351869521</v>
          </cell>
          <cell r="AU1743">
            <v>2519230224</v>
          </cell>
          <cell r="AV1743">
            <v>6306239163</v>
          </cell>
          <cell r="AW1743">
            <v>8825469387</v>
          </cell>
          <cell r="AX1743">
            <v>167360703</v>
          </cell>
          <cell r="AY1743">
            <v>8658108684</v>
          </cell>
          <cell r="AZ1743">
            <v>0.285449998581475</v>
          </cell>
          <cell r="BA1743">
            <v>0.714550001418525</v>
          </cell>
          <cell r="BB1743">
            <v>1.39948218881086</v>
          </cell>
          <cell r="BC1743">
            <v>0.0189633769787388</v>
          </cell>
          <cell r="BD1743">
            <v>0.266486621602736</v>
          </cell>
          <cell r="BE1743">
            <v>0.0189633769787388</v>
          </cell>
          <cell r="BF1743">
            <v>0.981036623021261</v>
          </cell>
          <cell r="BG1743">
            <v>-3653638176</v>
          </cell>
          <cell r="BH1743">
            <v>-2003546881</v>
          </cell>
          <cell r="BI1743">
            <v>-2956498364</v>
          </cell>
          <cell r="BJ1743">
            <v>-4.24089732519823</v>
          </cell>
        </row>
        <row r="1744">
          <cell r="A1744" t="str">
            <v>603738.SH</v>
          </cell>
          <cell r="B1744" t="str">
            <v>泰晶科技</v>
          </cell>
          <cell r="C1744">
            <v>0</v>
          </cell>
          <cell r="D1744">
            <v>151500000</v>
          </cell>
          <cell r="E1744">
            <v>0</v>
          </cell>
          <cell r="F1744">
            <v>0</v>
          </cell>
          <cell r="G1744">
            <v>0</v>
          </cell>
          <cell r="H1744">
            <v>0</v>
          </cell>
          <cell r="I1744">
            <v>177624595.07</v>
          </cell>
          <cell r="J1744">
            <v>0</v>
          </cell>
          <cell r="K1744">
            <v>10914244.26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20604046.63</v>
          </cell>
          <cell r="Q1744">
            <v>20745723.17</v>
          </cell>
          <cell r="R1744">
            <v>0</v>
          </cell>
          <cell r="S1744">
            <v>0</v>
          </cell>
          <cell r="T1744">
            <v>0</v>
          </cell>
          <cell r="U1744">
            <v>15298020</v>
          </cell>
          <cell r="V1744">
            <v>663103.7</v>
          </cell>
          <cell r="W1744">
            <v>0</v>
          </cell>
          <cell r="X1744">
            <v>20000000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43189312.57</v>
          </cell>
          <cell r="AD1744">
            <v>0</v>
          </cell>
        </row>
        <row r="1744">
          <cell r="AF1744">
            <v>198667067</v>
          </cell>
          <cell r="AG1744">
            <v>0</v>
          </cell>
          <cell r="AH1744">
            <v>1010046108</v>
          </cell>
          <cell r="AI1744">
            <v>38878425</v>
          </cell>
          <cell r="AJ1744">
            <v>0</v>
          </cell>
          <cell r="AK1744">
            <v>0</v>
          </cell>
          <cell r="AL1744">
            <v>30010733.16</v>
          </cell>
          <cell r="AM1744">
            <v>0</v>
          </cell>
          <cell r="AN1744">
            <v>351330964.58</v>
          </cell>
          <cell r="AO1744">
            <v>460539045.4</v>
          </cell>
          <cell r="AP1744">
            <v>1628933297.74</v>
          </cell>
          <cell r="AQ1744">
            <v>2089472343.14</v>
          </cell>
          <cell r="AR1744">
            <v>273741025.4</v>
          </cell>
          <cell r="AS1744">
            <v>166798020</v>
          </cell>
          <cell r="AT1744">
            <v>20000000</v>
          </cell>
          <cell r="AU1744">
            <v>186798020</v>
          </cell>
          <cell r="AV1744">
            <v>1551176447.74</v>
          </cell>
          <cell r="AW1744">
            <v>1737974467.74</v>
          </cell>
          <cell r="AX1744">
            <v>166798020</v>
          </cell>
          <cell r="AY1744">
            <v>1571176447.74</v>
          </cell>
          <cell r="AZ1744">
            <v>0.107480301619681</v>
          </cell>
          <cell r="BA1744">
            <v>0.892519698380319</v>
          </cell>
          <cell r="BB1744">
            <v>1.12042345038964</v>
          </cell>
          <cell r="BC1744">
            <v>0.0959726527035223</v>
          </cell>
          <cell r="BD1744">
            <v>0.0115076489161589</v>
          </cell>
          <cell r="BE1744">
            <v>0.0959726527035223</v>
          </cell>
          <cell r="BF1744">
            <v>0.904027347296478</v>
          </cell>
          <cell r="BG1744">
            <v>448100257.48</v>
          </cell>
          <cell r="BH1744">
            <v>-547519720.7</v>
          </cell>
          <cell r="BI1744">
            <v>679728105.61</v>
          </cell>
          <cell r="BJ1744">
            <v>2.93456987619427</v>
          </cell>
        </row>
        <row r="1745">
          <cell r="A1745" t="str">
            <v>002628.SZ</v>
          </cell>
          <cell r="B1745" t="str">
            <v>成都路桥</v>
          </cell>
          <cell r="C1745">
            <v>61605440.85</v>
          </cell>
          <cell r="D1745">
            <v>150291666.67</v>
          </cell>
          <cell r="E1745">
            <v>0</v>
          </cell>
          <cell r="F1745">
            <v>0</v>
          </cell>
          <cell r="G1745">
            <v>0</v>
          </cell>
          <cell r="H1745">
            <v>0</v>
          </cell>
          <cell r="I1745">
            <v>1426274258.39</v>
          </cell>
          <cell r="J1745">
            <v>0</v>
          </cell>
          <cell r="K1745">
            <v>44003466.34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6681066.88</v>
          </cell>
          <cell r="Q1745">
            <v>17673322.78</v>
          </cell>
          <cell r="R1745">
            <v>0</v>
          </cell>
          <cell r="S1745">
            <v>0</v>
          </cell>
          <cell r="T1745">
            <v>0</v>
          </cell>
          <cell r="U1745">
            <v>412236062.2</v>
          </cell>
          <cell r="V1745">
            <v>200975763.2</v>
          </cell>
          <cell r="W1745">
            <v>0</v>
          </cell>
          <cell r="X1745">
            <v>1719720000</v>
          </cell>
          <cell r="Y1745">
            <v>0</v>
          </cell>
          <cell r="Z1745">
            <v>0</v>
          </cell>
          <cell r="AA1745">
            <v>0</v>
          </cell>
          <cell r="AB1745">
            <v>11584980.61</v>
          </cell>
          <cell r="AC1745">
            <v>0</v>
          </cell>
          <cell r="AD1745">
            <v>171650000</v>
          </cell>
        </row>
        <row r="1745">
          <cell r="AF1745">
            <v>758728215</v>
          </cell>
          <cell r="AG1745">
            <v>0</v>
          </cell>
          <cell r="AH1745">
            <v>907441817.51</v>
          </cell>
          <cell r="AI1745">
            <v>16300806</v>
          </cell>
          <cell r="AJ1745">
            <v>0</v>
          </cell>
          <cell r="AK1745">
            <v>24955699.69</v>
          </cell>
          <cell r="AL1745">
            <v>136117152.79</v>
          </cell>
          <cell r="AM1745">
            <v>0</v>
          </cell>
          <cell r="AN1745">
            <v>1139706371.9</v>
          </cell>
          <cell r="AO1745">
            <v>4222696027.92</v>
          </cell>
          <cell r="AP1745">
            <v>2983250062.89</v>
          </cell>
          <cell r="AQ1745">
            <v>7205946090.81</v>
          </cell>
          <cell r="AR1745">
            <v>1768798299.05</v>
          </cell>
          <cell r="AS1745">
            <v>562527728.87</v>
          </cell>
          <cell r="AT1745">
            <v>1891370000</v>
          </cell>
          <cell r="AU1745">
            <v>2453897728.87</v>
          </cell>
          <cell r="AV1745">
            <v>2950648450.89</v>
          </cell>
          <cell r="AW1745">
            <v>5404546179.76</v>
          </cell>
          <cell r="AX1745">
            <v>562527728.87</v>
          </cell>
          <cell r="AY1745">
            <v>4842018450.89</v>
          </cell>
          <cell r="AZ1745">
            <v>0.454043253078276</v>
          </cell>
          <cell r="BA1745">
            <v>0.545956746921724</v>
          </cell>
          <cell r="BB1745">
            <v>1.83164693107708</v>
          </cell>
          <cell r="BC1745">
            <v>0.104084174722507</v>
          </cell>
          <cell r="BD1745">
            <v>0.349959078355769</v>
          </cell>
          <cell r="BE1745">
            <v>0.104084174722507</v>
          </cell>
          <cell r="BF1745">
            <v>0.895915825277493</v>
          </cell>
          <cell r="BG1745" t="e">
            <v>#N/A</v>
          </cell>
          <cell r="BH1745">
            <v>-436075279.56</v>
          </cell>
          <cell r="BI1745">
            <v>3812776167.92</v>
          </cell>
          <cell r="BJ1745" t="e">
            <v>#N/A</v>
          </cell>
        </row>
        <row r="1746">
          <cell r="A1746" t="str">
            <v>605319.SH</v>
          </cell>
          <cell r="B1746" t="str">
            <v>无锡振华</v>
          </cell>
          <cell r="C1746">
            <v>0</v>
          </cell>
          <cell r="D1746">
            <v>150169444.44</v>
          </cell>
          <cell r="E1746">
            <v>0</v>
          </cell>
          <cell r="F1746">
            <v>0</v>
          </cell>
          <cell r="G1746">
            <v>0</v>
          </cell>
          <cell r="H1746">
            <v>0</v>
          </cell>
          <cell r="I1746">
            <v>866090965.63</v>
          </cell>
          <cell r="J1746">
            <v>0</v>
          </cell>
          <cell r="K1746">
            <v>343547.1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25909715.65</v>
          </cell>
          <cell r="Q1746">
            <v>20054874.34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85138064.88</v>
          </cell>
          <cell r="AD1746">
            <v>0</v>
          </cell>
        </row>
        <row r="1746">
          <cell r="AF1746">
            <v>200000000</v>
          </cell>
          <cell r="AG1746">
            <v>0</v>
          </cell>
          <cell r="AH1746">
            <v>1111245418.54</v>
          </cell>
          <cell r="AI1746">
            <v>0</v>
          </cell>
          <cell r="AJ1746">
            <v>0</v>
          </cell>
          <cell r="AK1746">
            <v>0</v>
          </cell>
          <cell r="AL1746">
            <v>23337478.09</v>
          </cell>
          <cell r="AM1746">
            <v>0</v>
          </cell>
          <cell r="AN1746">
            <v>397284473.41</v>
          </cell>
          <cell r="AO1746">
            <v>1147706612.04</v>
          </cell>
          <cell r="AP1746">
            <v>1731867370.04</v>
          </cell>
          <cell r="AQ1746">
            <v>2879573982.08</v>
          </cell>
          <cell r="AR1746">
            <v>997537167.6</v>
          </cell>
          <cell r="AS1746">
            <v>150169444.44</v>
          </cell>
          <cell r="AT1746">
            <v>0</v>
          </cell>
          <cell r="AU1746">
            <v>150169444.44</v>
          </cell>
          <cell r="AV1746">
            <v>1731867370.04</v>
          </cell>
          <cell r="AW1746">
            <v>1882036814.48</v>
          </cell>
          <cell r="AX1746">
            <v>150169444.44</v>
          </cell>
          <cell r="AY1746">
            <v>1731867370.04</v>
          </cell>
          <cell r="AZ1746">
            <v>0.0797909176295743</v>
          </cell>
          <cell r="BA1746">
            <v>0.920209082370426</v>
          </cell>
          <cell r="BB1746">
            <v>1.08670955238133</v>
          </cell>
          <cell r="BC1746">
            <v>0.0797909176295743</v>
          </cell>
          <cell r="BD1746">
            <v>0</v>
          </cell>
          <cell r="BE1746">
            <v>0.0797909176295743</v>
          </cell>
          <cell r="BF1746">
            <v>0.920209082370426</v>
          </cell>
          <cell r="BG1746" t="e">
            <v>#N/A</v>
          </cell>
          <cell r="BH1746">
            <v>89193737.31</v>
          </cell>
          <cell r="BI1746">
            <v>81322021.1900001</v>
          </cell>
          <cell r="BJ1746" t="e">
            <v>#N/A</v>
          </cell>
        </row>
        <row r="1747">
          <cell r="A1747" t="str">
            <v>601801.SH</v>
          </cell>
          <cell r="B1747" t="str">
            <v>皖新传媒</v>
          </cell>
          <cell r="C1747">
            <v>27798.63</v>
          </cell>
          <cell r="D1747">
            <v>150150000</v>
          </cell>
          <cell r="E1747">
            <v>0</v>
          </cell>
          <cell r="F1747">
            <v>0</v>
          </cell>
          <cell r="G1747">
            <v>0</v>
          </cell>
          <cell r="H1747">
            <v>0</v>
          </cell>
          <cell r="I1747">
            <v>3461004537.07</v>
          </cell>
          <cell r="J1747">
            <v>20995709.29</v>
          </cell>
          <cell r="K1747">
            <v>876411703.45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248843110.51</v>
          </cell>
          <cell r="Q1747">
            <v>27703695.4</v>
          </cell>
          <cell r="R1747">
            <v>0</v>
          </cell>
          <cell r="S1747">
            <v>0</v>
          </cell>
          <cell r="T1747">
            <v>0</v>
          </cell>
          <cell r="U1747">
            <v>10010277.78</v>
          </cell>
          <cell r="V1747">
            <v>113956501.54</v>
          </cell>
          <cell r="W1747">
            <v>0</v>
          </cell>
          <cell r="X1747">
            <v>80000000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159986406.59</v>
          </cell>
          <cell r="AD1747">
            <v>6390052.92</v>
          </cell>
        </row>
        <row r="1747">
          <cell r="AF1747">
            <v>1989204737</v>
          </cell>
          <cell r="AG1747">
            <v>0</v>
          </cell>
          <cell r="AH1747">
            <v>2446300424.03</v>
          </cell>
          <cell r="AI1747">
            <v>0</v>
          </cell>
          <cell r="AJ1747">
            <v>-130746976.43</v>
          </cell>
          <cell r="AK1747">
            <v>0</v>
          </cell>
          <cell r="AL1747">
            <v>1298791862.81</v>
          </cell>
          <cell r="AM1747">
            <v>0</v>
          </cell>
          <cell r="AN1747">
            <v>5417996496.74</v>
          </cell>
          <cell r="AO1747">
            <v>5155479793.18</v>
          </cell>
          <cell r="AP1747">
            <v>11021546544.15</v>
          </cell>
          <cell r="AQ1747">
            <v>16177026337.33</v>
          </cell>
          <cell r="AR1747">
            <v>4908929462.48</v>
          </cell>
          <cell r="AS1747">
            <v>160160277.78</v>
          </cell>
          <cell r="AT1747">
            <v>86390052.92</v>
          </cell>
          <cell r="AU1747">
            <v>246550330.7</v>
          </cell>
          <cell r="AV1747">
            <v>11021546544.15</v>
          </cell>
          <cell r="AW1747">
            <v>11268096874.85</v>
          </cell>
          <cell r="AX1747">
            <v>160160277.78</v>
          </cell>
          <cell r="AY1747">
            <v>11107936597.07</v>
          </cell>
          <cell r="AZ1747">
            <v>0.0218803879162853</v>
          </cell>
          <cell r="BA1747">
            <v>0.978119612083715</v>
          </cell>
          <cell r="BB1747">
            <v>1.02236984888757</v>
          </cell>
          <cell r="BC1747">
            <v>0.0142136049733005</v>
          </cell>
          <cell r="BD1747">
            <v>0.00766678294298477</v>
          </cell>
          <cell r="BE1747">
            <v>0.0142136049733005</v>
          </cell>
          <cell r="BF1747">
            <v>0.985786395026699</v>
          </cell>
          <cell r="BG1747">
            <v>7842663567.7</v>
          </cell>
          <cell r="BH1747">
            <v>-7804666700.59</v>
          </cell>
          <cell r="BI1747">
            <v>8123951301.65</v>
          </cell>
          <cell r="BJ1747">
            <v>28.8812853215065</v>
          </cell>
        </row>
        <row r="1748">
          <cell r="A1748" t="str">
            <v>000690.SZ</v>
          </cell>
          <cell r="B1748" t="str">
            <v>宝新能源</v>
          </cell>
          <cell r="C1748">
            <v>0</v>
          </cell>
          <cell r="D1748">
            <v>150147361.12</v>
          </cell>
          <cell r="E1748">
            <v>0</v>
          </cell>
          <cell r="F1748">
            <v>0</v>
          </cell>
          <cell r="G1748">
            <v>0</v>
          </cell>
          <cell r="H1748">
            <v>0</v>
          </cell>
          <cell r="I1748">
            <v>663055129.19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151323007.86</v>
          </cell>
          <cell r="Q1748">
            <v>309061648.22</v>
          </cell>
          <cell r="R1748">
            <v>0</v>
          </cell>
          <cell r="S1748">
            <v>0</v>
          </cell>
          <cell r="T1748">
            <v>0</v>
          </cell>
          <cell r="U1748">
            <v>973407742.66</v>
          </cell>
          <cell r="V1748">
            <v>0</v>
          </cell>
          <cell r="W1748">
            <v>0</v>
          </cell>
          <cell r="X1748">
            <v>4793812305.57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16603191.57</v>
          </cell>
          <cell r="AD1748">
            <v>0</v>
          </cell>
        </row>
        <row r="1748">
          <cell r="AF1748">
            <v>2175887862</v>
          </cell>
          <cell r="AG1748">
            <v>0</v>
          </cell>
          <cell r="AH1748">
            <v>2955529732.2</v>
          </cell>
          <cell r="AI1748">
            <v>0</v>
          </cell>
          <cell r="AJ1748">
            <v>-11679466.15</v>
          </cell>
          <cell r="AK1748">
            <v>0</v>
          </cell>
          <cell r="AL1748">
            <v>1029967234.21</v>
          </cell>
          <cell r="AM1748">
            <v>0</v>
          </cell>
          <cell r="AN1748">
            <v>4937598514.2</v>
          </cell>
          <cell r="AO1748">
            <v>7057410386.19</v>
          </cell>
          <cell r="AP1748">
            <v>11087303876.46</v>
          </cell>
          <cell r="AQ1748">
            <v>18144714262.65</v>
          </cell>
          <cell r="AR1748">
            <v>1140042976.84</v>
          </cell>
          <cell r="AS1748">
            <v>1123555103.78</v>
          </cell>
          <cell r="AT1748">
            <v>4793812305.57</v>
          </cell>
          <cell r="AU1748">
            <v>5917367409.35</v>
          </cell>
          <cell r="AV1748">
            <v>11087303876.46</v>
          </cell>
          <cell r="AW1748">
            <v>17004671285.81</v>
          </cell>
          <cell r="AX1748">
            <v>1123555103.78</v>
          </cell>
          <cell r="AY1748">
            <v>15881116182.03</v>
          </cell>
          <cell r="AZ1748">
            <v>0.347984816048041</v>
          </cell>
          <cell r="BA1748">
            <v>0.652015183951959</v>
          </cell>
          <cell r="BB1748">
            <v>1.53370661391481</v>
          </cell>
          <cell r="BC1748">
            <v>0.0660733209654914</v>
          </cell>
          <cell r="BD1748">
            <v>0.28191149508255</v>
          </cell>
          <cell r="BE1748">
            <v>0.0660733209654914</v>
          </cell>
          <cell r="BF1748">
            <v>0.933926679034509</v>
          </cell>
          <cell r="BG1748">
            <v>3317968988.68</v>
          </cell>
          <cell r="BH1748">
            <v>-3296577078.42</v>
          </cell>
          <cell r="BI1748">
            <v>3635690705.58</v>
          </cell>
          <cell r="BJ1748">
            <v>11.4430034592955</v>
          </cell>
        </row>
        <row r="1749">
          <cell r="A1749" t="str">
            <v>000968.SZ</v>
          </cell>
          <cell r="B1749" t="str">
            <v>蓝焰控股</v>
          </cell>
          <cell r="C1749">
            <v>4361085.19</v>
          </cell>
          <cell r="D1749">
            <v>150143630.13</v>
          </cell>
          <cell r="E1749">
            <v>0</v>
          </cell>
          <cell r="F1749">
            <v>0</v>
          </cell>
          <cell r="G1749">
            <v>0</v>
          </cell>
          <cell r="H1749">
            <v>0</v>
          </cell>
          <cell r="I1749">
            <v>2829719563.82</v>
          </cell>
          <cell r="J1749">
            <v>0</v>
          </cell>
          <cell r="K1749">
            <v>54543591.19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69340309.37</v>
          </cell>
          <cell r="Q1749">
            <v>32340416.39</v>
          </cell>
          <cell r="R1749">
            <v>0</v>
          </cell>
          <cell r="S1749">
            <v>0</v>
          </cell>
          <cell r="T1749">
            <v>0</v>
          </cell>
          <cell r="U1749">
            <v>25171245.8</v>
          </cell>
          <cell r="V1749">
            <v>35248442.21</v>
          </cell>
          <cell r="W1749">
            <v>0</v>
          </cell>
          <cell r="X1749">
            <v>1894600000</v>
          </cell>
          <cell r="Y1749">
            <v>997828796.74</v>
          </cell>
          <cell r="Z1749">
            <v>0</v>
          </cell>
          <cell r="AA1749">
            <v>0</v>
          </cell>
          <cell r="AB1749">
            <v>21085450.38</v>
          </cell>
          <cell r="AC1749">
            <v>41567874.79</v>
          </cell>
          <cell r="AD1749">
            <v>0</v>
          </cell>
        </row>
        <row r="1749">
          <cell r="AF1749">
            <v>967502660</v>
          </cell>
          <cell r="AG1749">
            <v>0</v>
          </cell>
          <cell r="AH1749">
            <v>975573663.77</v>
          </cell>
          <cell r="AI1749">
            <v>0</v>
          </cell>
          <cell r="AJ1749">
            <v>0</v>
          </cell>
          <cell r="AK1749">
            <v>10429142.57</v>
          </cell>
          <cell r="AL1749">
            <v>432930193.44</v>
          </cell>
          <cell r="AM1749">
            <v>0</v>
          </cell>
          <cell r="AN1749">
            <v>2205335184.73</v>
          </cell>
          <cell r="AO1749">
            <v>6155950406.01</v>
          </cell>
          <cell r="AP1749">
            <v>4591770844.51</v>
          </cell>
          <cell r="AQ1749">
            <v>10747721250.52</v>
          </cell>
          <cell r="AR1749">
            <v>3088206733.34</v>
          </cell>
          <cell r="AS1749">
            <v>175314875.93</v>
          </cell>
          <cell r="AT1749">
            <v>2892428796.74</v>
          </cell>
          <cell r="AU1749">
            <v>3067743672.67</v>
          </cell>
          <cell r="AV1749">
            <v>4591770844.51</v>
          </cell>
          <cell r="AW1749">
            <v>7659514517.18</v>
          </cell>
          <cell r="AX1749">
            <v>175314875.93</v>
          </cell>
          <cell r="AY1749">
            <v>7484199641.25</v>
          </cell>
          <cell r="AZ1749">
            <v>0.400514114280894</v>
          </cell>
          <cell r="BA1749">
            <v>0.599485885719106</v>
          </cell>
          <cell r="BB1749">
            <v>1.66809598661437</v>
          </cell>
          <cell r="BC1749">
            <v>0.0228885101708177</v>
          </cell>
          <cell r="BD1749">
            <v>0.377625604110077</v>
          </cell>
          <cell r="BE1749">
            <v>0.0228885101708177</v>
          </cell>
          <cell r="BF1749">
            <v>0.977111489829182</v>
          </cell>
          <cell r="BG1749">
            <v>1682242673.78</v>
          </cell>
          <cell r="BH1749">
            <v>-1513769208.86</v>
          </cell>
          <cell r="BI1749">
            <v>319770072.02</v>
          </cell>
          <cell r="BJ1749">
            <v>-0.234698350342555</v>
          </cell>
        </row>
        <row r="1750">
          <cell r="A1750" t="str">
            <v>002855.SZ</v>
          </cell>
          <cell r="B1750" t="str">
            <v>捷荣技术</v>
          </cell>
          <cell r="C1750">
            <v>0</v>
          </cell>
          <cell r="D1750">
            <v>150010000</v>
          </cell>
          <cell r="E1750">
            <v>0</v>
          </cell>
          <cell r="F1750">
            <v>0</v>
          </cell>
          <cell r="G1750">
            <v>0</v>
          </cell>
          <cell r="H1750">
            <v>0</v>
          </cell>
          <cell r="I1750">
            <v>1161892905.87</v>
          </cell>
          <cell r="J1750">
            <v>0</v>
          </cell>
          <cell r="K1750">
            <v>9381260.37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48570094.85</v>
          </cell>
          <cell r="Q1750">
            <v>15939381.58</v>
          </cell>
          <cell r="R1750">
            <v>0</v>
          </cell>
          <cell r="S1750">
            <v>0</v>
          </cell>
          <cell r="T1750">
            <v>0</v>
          </cell>
          <cell r="U1750">
            <v>84059.44</v>
          </cell>
          <cell r="V1750">
            <v>996361.17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537183.62</v>
          </cell>
          <cell r="AC1750">
            <v>35347255.2</v>
          </cell>
          <cell r="AD1750">
            <v>0</v>
          </cell>
        </row>
        <row r="1750">
          <cell r="AF1750">
            <v>250612402</v>
          </cell>
          <cell r="AG1750">
            <v>0</v>
          </cell>
          <cell r="AH1750">
            <v>586025464.06</v>
          </cell>
          <cell r="AI1750">
            <v>18951094.4</v>
          </cell>
          <cell r="AJ1750">
            <v>-2339958.77</v>
          </cell>
          <cell r="AK1750">
            <v>0</v>
          </cell>
          <cell r="AL1750">
            <v>41935433.26</v>
          </cell>
          <cell r="AM1750">
            <v>0</v>
          </cell>
          <cell r="AN1750">
            <v>554632160.78</v>
          </cell>
          <cell r="AO1750">
            <v>1422758502.1</v>
          </cell>
          <cell r="AP1750">
            <v>1449816595.73</v>
          </cell>
          <cell r="AQ1750">
            <v>2872575097.83</v>
          </cell>
          <cell r="AR1750">
            <v>1272664442.66</v>
          </cell>
          <cell r="AS1750">
            <v>150094059.44</v>
          </cell>
          <cell r="AT1750">
            <v>0</v>
          </cell>
          <cell r="AU1750">
            <v>150094059.44</v>
          </cell>
          <cell r="AV1750">
            <v>1411914406.93</v>
          </cell>
          <cell r="AW1750">
            <v>1562008466.37</v>
          </cell>
          <cell r="AX1750">
            <v>150094059.44</v>
          </cell>
          <cell r="AY1750">
            <v>1411914406.93</v>
          </cell>
          <cell r="AZ1750">
            <v>0.0960904263142749</v>
          </cell>
          <cell r="BA1750">
            <v>0.903909573685725</v>
          </cell>
          <cell r="BB1750">
            <v>1.10630535300391</v>
          </cell>
          <cell r="BC1750">
            <v>0.0960904263142749</v>
          </cell>
          <cell r="BD1750">
            <v>0</v>
          </cell>
          <cell r="BE1750">
            <v>0.0960904263142749</v>
          </cell>
          <cell r="BF1750">
            <v>0.903909573685725</v>
          </cell>
          <cell r="BG1750" t="e">
            <v>#N/A</v>
          </cell>
          <cell r="BH1750">
            <v>-287507888.33</v>
          </cell>
          <cell r="BI1750">
            <v>310561079.84</v>
          </cell>
          <cell r="BJ1750" t="e">
            <v>#N/A</v>
          </cell>
        </row>
        <row r="1751">
          <cell r="A1751" t="str">
            <v>000537.SZ</v>
          </cell>
          <cell r="B1751" t="str">
            <v>广宇发展</v>
          </cell>
          <cell r="C1751">
            <v>13304856.99</v>
          </cell>
          <cell r="D1751">
            <v>150000000</v>
          </cell>
          <cell r="E1751">
            <v>0</v>
          </cell>
          <cell r="F1751">
            <v>0</v>
          </cell>
          <cell r="G1751">
            <v>0</v>
          </cell>
          <cell r="H1751">
            <v>0</v>
          </cell>
          <cell r="I1751">
            <v>7384182539.88</v>
          </cell>
          <cell r="J1751">
            <v>111969713.34</v>
          </cell>
          <cell r="K1751">
            <v>13947546283.02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17873418.6</v>
          </cell>
          <cell r="Q1751">
            <v>2868363759.4</v>
          </cell>
          <cell r="R1751">
            <v>0</v>
          </cell>
          <cell r="S1751">
            <v>0</v>
          </cell>
          <cell r="T1751">
            <v>0</v>
          </cell>
          <cell r="U1751">
            <v>1325307950</v>
          </cell>
          <cell r="V1751">
            <v>1247498291.46</v>
          </cell>
          <cell r="W1751">
            <v>0</v>
          </cell>
          <cell r="X1751">
            <v>30615305021.52</v>
          </cell>
          <cell r="Y1751">
            <v>4722355200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</row>
        <row r="1751">
          <cell r="AF1751">
            <v>1862520720</v>
          </cell>
          <cell r="AG1751">
            <v>0</v>
          </cell>
          <cell r="AH1751">
            <v>1720507240.84</v>
          </cell>
          <cell r="AI1751">
            <v>0</v>
          </cell>
          <cell r="AJ1751">
            <v>0</v>
          </cell>
          <cell r="AK1751">
            <v>0</v>
          </cell>
          <cell r="AL1751">
            <v>668443988.05</v>
          </cell>
          <cell r="AM1751">
            <v>0</v>
          </cell>
          <cell r="AN1751">
            <v>9706332474.51</v>
          </cell>
          <cell r="AO1751">
            <v>62403707034.21</v>
          </cell>
          <cell r="AP1751">
            <v>13957804423.4</v>
          </cell>
          <cell r="AQ1751">
            <v>76361511457.61</v>
          </cell>
          <cell r="AR1751">
            <v>25590738862.69</v>
          </cell>
          <cell r="AS1751">
            <v>1475307950</v>
          </cell>
          <cell r="AT1751">
            <v>35337660221.52</v>
          </cell>
          <cell r="AU1751">
            <v>36812968171.52</v>
          </cell>
          <cell r="AV1751">
            <v>13957804423.4</v>
          </cell>
          <cell r="AW1751">
            <v>50770772594.92</v>
          </cell>
          <cell r="AX1751">
            <v>1475307950</v>
          </cell>
          <cell r="AY1751">
            <v>49295464644.92</v>
          </cell>
          <cell r="AZ1751">
            <v>0.725081898304684</v>
          </cell>
          <cell r="BA1751">
            <v>0.274918101695316</v>
          </cell>
          <cell r="BB1751">
            <v>3.63744691176527</v>
          </cell>
          <cell r="BC1751">
            <v>0.0290582135074229</v>
          </cell>
          <cell r="BD1751">
            <v>0.696023684797261</v>
          </cell>
          <cell r="BE1751">
            <v>0.0290582135074229</v>
          </cell>
          <cell r="BF1751">
            <v>0.970941786492577</v>
          </cell>
          <cell r="BG1751">
            <v>5141286822.16</v>
          </cell>
          <cell r="BH1751">
            <v>-7650897786.2</v>
          </cell>
          <cell r="BI1751">
            <v>42380535804.38</v>
          </cell>
          <cell r="BJ1751">
            <v>1.1380609696134</v>
          </cell>
        </row>
        <row r="1752">
          <cell r="A1752" t="str">
            <v>000554.SZ</v>
          </cell>
          <cell r="B1752" t="str">
            <v>泰山石油</v>
          </cell>
          <cell r="C1752">
            <v>8746389.45</v>
          </cell>
          <cell r="D1752">
            <v>150000000</v>
          </cell>
          <cell r="E1752">
            <v>0</v>
          </cell>
          <cell r="F1752">
            <v>0</v>
          </cell>
          <cell r="G1752">
            <v>0</v>
          </cell>
          <cell r="H1752">
            <v>0</v>
          </cell>
          <cell r="I1752">
            <v>155605837.31</v>
          </cell>
          <cell r="J1752">
            <v>0</v>
          </cell>
          <cell r="K1752">
            <v>94187101.56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10907343.14</v>
          </cell>
          <cell r="R1752">
            <v>0</v>
          </cell>
          <cell r="S1752">
            <v>0</v>
          </cell>
          <cell r="T1752">
            <v>0</v>
          </cell>
          <cell r="U1752">
            <v>9427229.8</v>
          </cell>
          <cell r="V1752">
            <v>2651092.92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4285663.1</v>
          </cell>
          <cell r="AD1752">
            <v>0</v>
          </cell>
        </row>
        <row r="1752">
          <cell r="AF1752">
            <v>480793320</v>
          </cell>
          <cell r="AG1752">
            <v>0</v>
          </cell>
          <cell r="AH1752">
            <v>187212877.4</v>
          </cell>
          <cell r="AI1752">
            <v>0</v>
          </cell>
          <cell r="AJ1752">
            <v>0</v>
          </cell>
          <cell r="AK1752">
            <v>7790898.06</v>
          </cell>
          <cell r="AL1752">
            <v>114025174.9</v>
          </cell>
          <cell r="AM1752">
            <v>0</v>
          </cell>
          <cell r="AN1752">
            <v>130805215.92</v>
          </cell>
          <cell r="AO1752">
            <v>435810657.28</v>
          </cell>
          <cell r="AP1752">
            <v>920627486.28</v>
          </cell>
          <cell r="AQ1752">
            <v>1356438143.56</v>
          </cell>
          <cell r="AR1752">
            <v>276383427.48</v>
          </cell>
          <cell r="AS1752">
            <v>159427229.8</v>
          </cell>
          <cell r="AT1752">
            <v>0</v>
          </cell>
          <cell r="AU1752">
            <v>159427229.8</v>
          </cell>
          <cell r="AV1752">
            <v>920627486.28</v>
          </cell>
          <cell r="AW1752">
            <v>1080054716.08</v>
          </cell>
          <cell r="AX1752">
            <v>159427229.8</v>
          </cell>
          <cell r="AY1752">
            <v>920627486.28</v>
          </cell>
          <cell r="AZ1752">
            <v>0.147610326982907</v>
          </cell>
          <cell r="BA1752">
            <v>0.852389673017093</v>
          </cell>
          <cell r="BB1752">
            <v>1.17317235491654</v>
          </cell>
          <cell r="BC1752">
            <v>0.147610326982907</v>
          </cell>
          <cell r="BD1752">
            <v>0</v>
          </cell>
          <cell r="BE1752">
            <v>0.147610326982907</v>
          </cell>
          <cell r="BF1752">
            <v>0.852389673017093</v>
          </cell>
          <cell r="BG1752" t="e">
            <v>#N/A</v>
          </cell>
          <cell r="BH1752">
            <v>-62247448.56</v>
          </cell>
          <cell r="BI1752">
            <v>62486683.28</v>
          </cell>
          <cell r="BJ1752" t="e">
            <v>#N/A</v>
          </cell>
        </row>
        <row r="1753">
          <cell r="A1753" t="str">
            <v>002515.SZ</v>
          </cell>
          <cell r="B1753" t="str">
            <v>金字火腿</v>
          </cell>
          <cell r="C1753">
            <v>0</v>
          </cell>
          <cell r="D1753">
            <v>150000000</v>
          </cell>
          <cell r="E1753">
            <v>0</v>
          </cell>
          <cell r="F1753">
            <v>0</v>
          </cell>
          <cell r="G1753">
            <v>0</v>
          </cell>
          <cell r="H1753">
            <v>0</v>
          </cell>
          <cell r="I1753">
            <v>6826338.09</v>
          </cell>
          <cell r="J1753">
            <v>1444773.17</v>
          </cell>
          <cell r="K1753">
            <v>12231961.52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2692991.72</v>
          </cell>
          <cell r="Q1753">
            <v>2893960.04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1100876.54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6314580.87</v>
          </cell>
          <cell r="AD1753">
            <v>0</v>
          </cell>
        </row>
        <row r="1753">
          <cell r="AF1753">
            <v>978313280</v>
          </cell>
          <cell r="AG1753">
            <v>0</v>
          </cell>
          <cell r="AH1753">
            <v>175578234.09</v>
          </cell>
          <cell r="AI1753">
            <v>171409894.81</v>
          </cell>
          <cell r="AJ1753">
            <v>0</v>
          </cell>
          <cell r="AK1753">
            <v>0</v>
          </cell>
          <cell r="AL1753">
            <v>39468590.7</v>
          </cell>
          <cell r="AM1753">
            <v>0</v>
          </cell>
          <cell r="AN1753">
            <v>332800401.75</v>
          </cell>
          <cell r="AO1753">
            <v>183505481.95</v>
          </cell>
          <cell r="AP1753">
            <v>1697570401.35</v>
          </cell>
          <cell r="AQ1753">
            <v>1881075883.3</v>
          </cell>
          <cell r="AR1753">
            <v>33505481.95</v>
          </cell>
          <cell r="AS1753">
            <v>150000000</v>
          </cell>
          <cell r="AT1753">
            <v>0</v>
          </cell>
          <cell r="AU1753">
            <v>150000000</v>
          </cell>
          <cell r="AV1753">
            <v>1354750611.73</v>
          </cell>
          <cell r="AW1753">
            <v>1504750611.73</v>
          </cell>
          <cell r="AX1753">
            <v>150000000</v>
          </cell>
          <cell r="AY1753">
            <v>1354750611.73</v>
          </cell>
          <cell r="AZ1753">
            <v>0.0996842924207528</v>
          </cell>
          <cell r="BA1753">
            <v>0.900315707579247</v>
          </cell>
          <cell r="BB1753">
            <v>1.11072148534294</v>
          </cell>
          <cell r="BC1753">
            <v>0.0996842924207528</v>
          </cell>
          <cell r="BD1753">
            <v>0</v>
          </cell>
          <cell r="BE1753">
            <v>0.0996842924207528</v>
          </cell>
          <cell r="BF1753">
            <v>0.900315707579247</v>
          </cell>
          <cell r="BG1753" t="e">
            <v>#N/A</v>
          </cell>
          <cell r="BH1753">
            <v>-49915683.45</v>
          </cell>
          <cell r="BI1753">
            <v>1006289530</v>
          </cell>
          <cell r="BJ1753" t="e">
            <v>#N/A</v>
          </cell>
        </row>
        <row r="1754">
          <cell r="A1754" t="str">
            <v>600051.SH</v>
          </cell>
          <cell r="B1754" t="str">
            <v>宁波联合</v>
          </cell>
          <cell r="C1754">
            <v>124853525.88</v>
          </cell>
          <cell r="D1754">
            <v>150000000</v>
          </cell>
          <cell r="E1754">
            <v>0</v>
          </cell>
          <cell r="F1754">
            <v>0</v>
          </cell>
          <cell r="G1754">
            <v>0</v>
          </cell>
          <cell r="H1754">
            <v>0</v>
          </cell>
          <cell r="I1754">
            <v>563893499.06</v>
          </cell>
          <cell r="J1754">
            <v>7840471.21</v>
          </cell>
          <cell r="K1754">
            <v>1821935298.28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45438225.69</v>
          </cell>
          <cell r="Q1754">
            <v>494410774.7</v>
          </cell>
          <cell r="R1754">
            <v>0</v>
          </cell>
          <cell r="S1754">
            <v>0</v>
          </cell>
          <cell r="T1754">
            <v>0</v>
          </cell>
          <cell r="U1754">
            <v>6291686.42</v>
          </cell>
          <cell r="V1754">
            <v>0</v>
          </cell>
          <cell r="W1754">
            <v>0</v>
          </cell>
          <cell r="X1754">
            <v>191084366.97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18275225.86</v>
          </cell>
          <cell r="AD1754">
            <v>0</v>
          </cell>
        </row>
        <row r="1754">
          <cell r="AF1754">
            <v>310880000</v>
          </cell>
          <cell r="AG1754">
            <v>0</v>
          </cell>
          <cell r="AH1754">
            <v>143567263.83</v>
          </cell>
          <cell r="AI1754">
            <v>0</v>
          </cell>
          <cell r="AJ1754">
            <v>892751.64</v>
          </cell>
          <cell r="AK1754">
            <v>0</v>
          </cell>
          <cell r="AL1754">
            <v>341203913.81</v>
          </cell>
          <cell r="AM1754">
            <v>0</v>
          </cell>
          <cell r="AN1754">
            <v>2209123520.39</v>
          </cell>
          <cell r="AO1754">
            <v>3424023074.07</v>
          </cell>
          <cell r="AP1754">
            <v>3005667449.67</v>
          </cell>
          <cell r="AQ1754">
            <v>6429690523.74</v>
          </cell>
          <cell r="AR1754">
            <v>3076647020.68</v>
          </cell>
          <cell r="AS1754">
            <v>156291686.42</v>
          </cell>
          <cell r="AT1754">
            <v>191084366.97</v>
          </cell>
          <cell r="AU1754">
            <v>347376053.39</v>
          </cell>
          <cell r="AV1754">
            <v>3005667449.67</v>
          </cell>
          <cell r="AW1754">
            <v>3353043503.06</v>
          </cell>
          <cell r="AX1754">
            <v>156291686.42</v>
          </cell>
          <cell r="AY1754">
            <v>3196751816.64</v>
          </cell>
          <cell r="AZ1754">
            <v>0.103600222625499</v>
          </cell>
          <cell r="BA1754">
            <v>0.896399777374501</v>
          </cell>
          <cell r="BB1754">
            <v>1.11557368178843</v>
          </cell>
          <cell r="BC1754">
            <v>0.0466118874620528</v>
          </cell>
          <cell r="BD1754">
            <v>0.0569883351634465</v>
          </cell>
          <cell r="BE1754">
            <v>0.0466118874620528</v>
          </cell>
          <cell r="BF1754">
            <v>0.953388112537947</v>
          </cell>
          <cell r="BG1754">
            <v>1993345524.42</v>
          </cell>
          <cell r="BH1754">
            <v>-2517013048.67</v>
          </cell>
          <cell r="BI1754">
            <v>2341498378.46</v>
          </cell>
          <cell r="BJ1754">
            <v>6.7254895408411</v>
          </cell>
        </row>
        <row r="1755">
          <cell r="A1755" t="str">
            <v>603797.SH</v>
          </cell>
          <cell r="B1755" t="str">
            <v>联泰环保</v>
          </cell>
          <cell r="C1755">
            <v>57042193.5</v>
          </cell>
          <cell r="D1755">
            <v>150000000</v>
          </cell>
          <cell r="E1755">
            <v>0</v>
          </cell>
          <cell r="F1755">
            <v>0</v>
          </cell>
          <cell r="G1755">
            <v>0</v>
          </cell>
          <cell r="H1755">
            <v>0</v>
          </cell>
          <cell r="I1755">
            <v>937720283.78</v>
          </cell>
          <cell r="J1755">
            <v>0</v>
          </cell>
          <cell r="K1755">
            <v>5444576.79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15405.51</v>
          </cell>
          <cell r="Q1755">
            <v>13824902.08</v>
          </cell>
          <cell r="R1755">
            <v>0</v>
          </cell>
          <cell r="S1755">
            <v>0</v>
          </cell>
          <cell r="T1755">
            <v>0</v>
          </cell>
          <cell r="U1755">
            <v>296804395.46</v>
          </cell>
          <cell r="V1755">
            <v>6154332.87</v>
          </cell>
          <cell r="W1755">
            <v>0</v>
          </cell>
          <cell r="X1755">
            <v>5081987213.98</v>
          </cell>
          <cell r="Y1755">
            <v>158994458.09</v>
          </cell>
          <cell r="Z1755">
            <v>0</v>
          </cell>
          <cell r="AA1755">
            <v>0</v>
          </cell>
          <cell r="AB1755">
            <v>232802596.24</v>
          </cell>
          <cell r="AC1755">
            <v>0</v>
          </cell>
          <cell r="AD1755">
            <v>0</v>
          </cell>
        </row>
        <row r="1755">
          <cell r="AF1755">
            <v>584061318</v>
          </cell>
          <cell r="AG1755">
            <v>37007764.32</v>
          </cell>
          <cell r="AH1755">
            <v>1150562670.27</v>
          </cell>
          <cell r="AI1755">
            <v>0</v>
          </cell>
          <cell r="AJ1755">
            <v>-408873.75</v>
          </cell>
          <cell r="AK1755">
            <v>0</v>
          </cell>
          <cell r="AL1755">
            <v>29002549.57</v>
          </cell>
          <cell r="AM1755">
            <v>0</v>
          </cell>
          <cell r="AN1755">
            <v>767630101.45</v>
          </cell>
          <cell r="AO1755">
            <v>6940790358.3</v>
          </cell>
          <cell r="AP1755">
            <v>2567855529.86</v>
          </cell>
          <cell r="AQ1755">
            <v>9508645888.16</v>
          </cell>
          <cell r="AR1755">
            <v>1253004290.77</v>
          </cell>
          <cell r="AS1755">
            <v>446804395.46</v>
          </cell>
          <cell r="AT1755">
            <v>5240981672.07</v>
          </cell>
          <cell r="AU1755">
            <v>5687786067.53</v>
          </cell>
          <cell r="AV1755">
            <v>2567855529.86</v>
          </cell>
          <cell r="AW1755">
            <v>8255641597.39</v>
          </cell>
          <cell r="AX1755">
            <v>446804395.46</v>
          </cell>
          <cell r="AY1755">
            <v>7808837201.93</v>
          </cell>
          <cell r="AZ1755">
            <v>0.688957484458649</v>
          </cell>
          <cell r="BA1755">
            <v>0.311042515541351</v>
          </cell>
          <cell r="BB1755">
            <v>3.21499457480776</v>
          </cell>
          <cell r="BC1755">
            <v>0.0541210989102599</v>
          </cell>
          <cell r="BD1755">
            <v>0.63483638554839</v>
          </cell>
          <cell r="BE1755">
            <v>0.0541210989102599</v>
          </cell>
          <cell r="BF1755">
            <v>0.94587890108974</v>
          </cell>
          <cell r="BG1755">
            <v>264152852.68</v>
          </cell>
          <cell r="BH1755">
            <v>-620601906.32</v>
          </cell>
          <cell r="BI1755">
            <v>2142119418.07</v>
          </cell>
          <cell r="BJ1755">
            <v>1.14065897527049</v>
          </cell>
        </row>
        <row r="1756">
          <cell r="A1756" t="str">
            <v>600866.SH</v>
          </cell>
          <cell r="B1756" t="str">
            <v>星湖科技</v>
          </cell>
          <cell r="C1756">
            <v>2904074.86</v>
          </cell>
          <cell r="D1756">
            <v>149956450.2</v>
          </cell>
          <cell r="E1756">
            <v>0</v>
          </cell>
          <cell r="F1756">
            <v>0</v>
          </cell>
          <cell r="G1756">
            <v>0</v>
          </cell>
          <cell r="H1756">
            <v>0</v>
          </cell>
          <cell r="I1756">
            <v>166373264.31</v>
          </cell>
          <cell r="J1756">
            <v>0</v>
          </cell>
          <cell r="K1756">
            <v>10750021.43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6162615.24</v>
          </cell>
          <cell r="Q1756">
            <v>7253409.95</v>
          </cell>
          <cell r="R1756">
            <v>0</v>
          </cell>
          <cell r="S1756">
            <v>0</v>
          </cell>
          <cell r="T1756">
            <v>0</v>
          </cell>
          <cell r="U1756">
            <v>99000000</v>
          </cell>
          <cell r="V1756">
            <v>1373110.91</v>
          </cell>
          <cell r="W1756">
            <v>0</v>
          </cell>
          <cell r="X1756">
            <v>209711201.35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33206207.08</v>
          </cell>
          <cell r="AD1756">
            <v>0</v>
          </cell>
        </row>
        <row r="1756">
          <cell r="AF1756">
            <v>739019166</v>
          </cell>
          <cell r="AG1756">
            <v>0</v>
          </cell>
          <cell r="AH1756">
            <v>1081810548.93</v>
          </cell>
          <cell r="AI1756">
            <v>0</v>
          </cell>
          <cell r="AJ1756">
            <v>0</v>
          </cell>
          <cell r="AK1756">
            <v>139698.3</v>
          </cell>
          <cell r="AL1756">
            <v>172857610.14</v>
          </cell>
          <cell r="AM1756">
            <v>0</v>
          </cell>
          <cell r="AN1756">
            <v>-245094510.56</v>
          </cell>
          <cell r="AO1756">
            <v>686690355.33</v>
          </cell>
          <cell r="AP1756">
            <v>1748732512.81</v>
          </cell>
          <cell r="AQ1756">
            <v>2435422868.14</v>
          </cell>
          <cell r="AR1756">
            <v>228022703.78</v>
          </cell>
          <cell r="AS1756">
            <v>248956450.2</v>
          </cell>
          <cell r="AT1756">
            <v>209711201.35</v>
          </cell>
          <cell r="AU1756">
            <v>458667651.55</v>
          </cell>
          <cell r="AV1756">
            <v>1748732512.81</v>
          </cell>
          <cell r="AW1756">
            <v>2207400164.36</v>
          </cell>
          <cell r="AX1756">
            <v>248956450.2</v>
          </cell>
          <cell r="AY1756">
            <v>1958443714.16</v>
          </cell>
          <cell r="AZ1756">
            <v>0.207786362869545</v>
          </cell>
          <cell r="BA1756">
            <v>0.792213637130455</v>
          </cell>
          <cell r="BB1756">
            <v>1.26228576880119</v>
          </cell>
          <cell r="BC1756">
            <v>0.112782654554246</v>
          </cell>
          <cell r="BD1756">
            <v>0.0950037083152988</v>
          </cell>
          <cell r="BE1756">
            <v>0.112782654554246</v>
          </cell>
          <cell r="BF1756">
            <v>0.887217345445754</v>
          </cell>
          <cell r="BG1756" t="e">
            <v>#N/A</v>
          </cell>
          <cell r="BH1756">
            <v>20069137.56</v>
          </cell>
          <cell r="BI1756">
            <v>316109709.53</v>
          </cell>
          <cell r="BJ1756" t="e">
            <v>#N/A</v>
          </cell>
        </row>
        <row r="1757">
          <cell r="A1757" t="str">
            <v>000889.SZ</v>
          </cell>
          <cell r="B1757" t="str">
            <v>中嘉博创</v>
          </cell>
          <cell r="C1757">
            <v>9512190.58</v>
          </cell>
          <cell r="D1757">
            <v>149759056.86</v>
          </cell>
          <cell r="E1757">
            <v>0</v>
          </cell>
          <cell r="F1757">
            <v>0</v>
          </cell>
          <cell r="G1757">
            <v>0</v>
          </cell>
          <cell r="H1757">
            <v>0</v>
          </cell>
          <cell r="I1757">
            <v>407465780.23</v>
          </cell>
          <cell r="J1757">
            <v>0</v>
          </cell>
          <cell r="K1757">
            <v>117499021.39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28103052.77</v>
          </cell>
          <cell r="Q1757">
            <v>12814953.84</v>
          </cell>
          <cell r="R1757">
            <v>0</v>
          </cell>
          <cell r="S1757">
            <v>0</v>
          </cell>
          <cell r="T1757">
            <v>0</v>
          </cell>
          <cell r="U1757">
            <v>8273007.55</v>
          </cell>
          <cell r="V1757">
            <v>26927402.34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</row>
        <row r="1757">
          <cell r="AF1757">
            <v>936291116</v>
          </cell>
          <cell r="AG1757">
            <v>0</v>
          </cell>
          <cell r="AH1757">
            <v>1501853677.62</v>
          </cell>
          <cell r="AI1757">
            <v>14436163.6</v>
          </cell>
          <cell r="AJ1757">
            <v>0</v>
          </cell>
          <cell r="AK1757">
            <v>0</v>
          </cell>
          <cell r="AL1757">
            <v>104445528.28</v>
          </cell>
          <cell r="AM1757">
            <v>0</v>
          </cell>
          <cell r="AN1757">
            <v>-229549482.74</v>
          </cell>
          <cell r="AO1757">
            <v>760354465.56</v>
          </cell>
          <cell r="AP1757">
            <v>2327477002.76</v>
          </cell>
          <cell r="AQ1757">
            <v>3087831468.32</v>
          </cell>
          <cell r="AR1757">
            <v>602322401.15</v>
          </cell>
          <cell r="AS1757">
            <v>158032064.41</v>
          </cell>
          <cell r="AT1757">
            <v>0</v>
          </cell>
          <cell r="AU1757">
            <v>158032064.41</v>
          </cell>
          <cell r="AV1757">
            <v>2298604675.56</v>
          </cell>
          <cell r="AW1757">
            <v>2456636739.97</v>
          </cell>
          <cell r="AX1757">
            <v>158032064.41</v>
          </cell>
          <cell r="AY1757">
            <v>2298604675.56</v>
          </cell>
          <cell r="AZ1757">
            <v>0.0643286253269704</v>
          </cell>
          <cell r="BA1757">
            <v>0.93567137467303</v>
          </cell>
          <cell r="BB1757">
            <v>1.06875130207916</v>
          </cell>
          <cell r="BC1757">
            <v>0.0643286253269704</v>
          </cell>
          <cell r="BD1757">
            <v>0</v>
          </cell>
          <cell r="BE1757">
            <v>0.0643286253269704</v>
          </cell>
          <cell r="BF1757">
            <v>0.93567137467303</v>
          </cell>
          <cell r="BG1757" t="e">
            <v>#N/A</v>
          </cell>
          <cell r="BH1757">
            <v>-152268425.34</v>
          </cell>
          <cell r="BI1757">
            <v>373323759.15</v>
          </cell>
          <cell r="BJ1757" t="e">
            <v>#N/A</v>
          </cell>
        </row>
        <row r="1758">
          <cell r="A1758" t="str">
            <v>002571.SZ</v>
          </cell>
          <cell r="B1758" t="str">
            <v>德力股份</v>
          </cell>
          <cell r="C1758">
            <v>6054430</v>
          </cell>
          <cell r="D1758">
            <v>148903683.73</v>
          </cell>
          <cell r="E1758">
            <v>0</v>
          </cell>
          <cell r="F1758">
            <v>0</v>
          </cell>
          <cell r="G1758">
            <v>0</v>
          </cell>
          <cell r="H1758">
            <v>0</v>
          </cell>
          <cell r="I1758">
            <v>412828009.8</v>
          </cell>
          <cell r="J1758">
            <v>0</v>
          </cell>
          <cell r="K1758">
            <v>26227129.65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17784451.95</v>
          </cell>
          <cell r="Q1758">
            <v>7227199.66</v>
          </cell>
          <cell r="R1758">
            <v>0</v>
          </cell>
          <cell r="S1758">
            <v>0</v>
          </cell>
          <cell r="T1758">
            <v>0</v>
          </cell>
          <cell r="U1758">
            <v>52509231.31</v>
          </cell>
          <cell r="V1758">
            <v>39374232.91</v>
          </cell>
          <cell r="W1758">
            <v>0</v>
          </cell>
          <cell r="X1758">
            <v>55193301.99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18578440.38</v>
          </cell>
          <cell r="AD1758">
            <v>0</v>
          </cell>
        </row>
        <row r="1758">
          <cell r="AF1758">
            <v>391950700</v>
          </cell>
          <cell r="AG1758">
            <v>0</v>
          </cell>
          <cell r="AH1758">
            <v>910032854.44</v>
          </cell>
          <cell r="AI1758">
            <v>0</v>
          </cell>
          <cell r="AJ1758">
            <v>44842755.9</v>
          </cell>
          <cell r="AK1758">
            <v>0</v>
          </cell>
          <cell r="AL1758">
            <v>44408841.7</v>
          </cell>
          <cell r="AM1758">
            <v>0</v>
          </cell>
          <cell r="AN1758">
            <v>59166635.61</v>
          </cell>
          <cell r="AO1758">
            <v>784680111.38</v>
          </cell>
          <cell r="AP1758">
            <v>1450401787.65</v>
          </cell>
          <cell r="AQ1758">
            <v>2235081899.03</v>
          </cell>
          <cell r="AR1758">
            <v>528073894.35</v>
          </cell>
          <cell r="AS1758">
            <v>201412915.04</v>
          </cell>
          <cell r="AT1758">
            <v>55193301.99</v>
          </cell>
          <cell r="AU1758">
            <v>256606217.03</v>
          </cell>
          <cell r="AV1758">
            <v>1450401787.65</v>
          </cell>
          <cell r="AW1758">
            <v>1707008004.68</v>
          </cell>
          <cell r="AX1758">
            <v>201412915.04</v>
          </cell>
          <cell r="AY1758">
            <v>1505595089.64</v>
          </cell>
          <cell r="AZ1758">
            <v>0.150325139850826</v>
          </cell>
          <cell r="BA1758">
            <v>0.849674860149174</v>
          </cell>
          <cell r="BB1758">
            <v>1.17692078099667</v>
          </cell>
          <cell r="BC1758">
            <v>0.117991781226449</v>
          </cell>
          <cell r="BD1758">
            <v>0.0323333586243766</v>
          </cell>
          <cell r="BE1758">
            <v>0.117991781226449</v>
          </cell>
          <cell r="BF1758">
            <v>0.882008218773551</v>
          </cell>
          <cell r="BG1758" t="e">
            <v>#N/A</v>
          </cell>
          <cell r="BH1758">
            <v>-94026609.65</v>
          </cell>
          <cell r="BI1758">
            <v>205946723.94</v>
          </cell>
          <cell r="BJ1758" t="e">
            <v>#N/A</v>
          </cell>
        </row>
        <row r="1759">
          <cell r="A1759" t="str">
            <v>002347.SZ</v>
          </cell>
          <cell r="B1759" t="str">
            <v>泰尔股份</v>
          </cell>
          <cell r="C1759">
            <v>0</v>
          </cell>
          <cell r="D1759">
            <v>148088333.32</v>
          </cell>
          <cell r="E1759">
            <v>0</v>
          </cell>
          <cell r="F1759">
            <v>0</v>
          </cell>
          <cell r="G1759">
            <v>0</v>
          </cell>
          <cell r="H1759">
            <v>0</v>
          </cell>
          <cell r="I1759">
            <v>793293739.11</v>
          </cell>
          <cell r="J1759">
            <v>0</v>
          </cell>
          <cell r="K1759">
            <v>80916836.9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34849466.82</v>
          </cell>
          <cell r="Q1759">
            <v>14890316.3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10519188.8</v>
          </cell>
          <cell r="W1759">
            <v>0</v>
          </cell>
          <cell r="X1759">
            <v>11511804.03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25422525.21</v>
          </cell>
          <cell r="AD1759">
            <v>0</v>
          </cell>
        </row>
        <row r="1759">
          <cell r="AF1759">
            <v>447019662</v>
          </cell>
          <cell r="AG1759">
            <v>0</v>
          </cell>
          <cell r="AH1759">
            <v>490293271.79</v>
          </cell>
          <cell r="AI1759">
            <v>0</v>
          </cell>
          <cell r="AJ1759">
            <v>-54918.54</v>
          </cell>
          <cell r="AK1759">
            <v>6126031.03</v>
          </cell>
          <cell r="AL1759">
            <v>38447778.64</v>
          </cell>
          <cell r="AM1759">
            <v>0</v>
          </cell>
          <cell r="AN1759">
            <v>131721143.36</v>
          </cell>
          <cell r="AO1759">
            <v>1119492210.49</v>
          </cell>
          <cell r="AP1759">
            <v>1113552968.28</v>
          </cell>
          <cell r="AQ1759">
            <v>2233045178.77</v>
          </cell>
          <cell r="AR1759">
            <v>959892073.14</v>
          </cell>
          <cell r="AS1759">
            <v>148088333.32</v>
          </cell>
          <cell r="AT1759">
            <v>11511804.03</v>
          </cell>
          <cell r="AU1759">
            <v>159600137.35</v>
          </cell>
          <cell r="AV1759">
            <v>1113552968.28</v>
          </cell>
          <cell r="AW1759">
            <v>1273153105.63</v>
          </cell>
          <cell r="AX1759">
            <v>148088333.32</v>
          </cell>
          <cell r="AY1759">
            <v>1125064772.31</v>
          </cell>
          <cell r="AZ1759">
            <v>0.125358165207494</v>
          </cell>
          <cell r="BA1759">
            <v>0.874641834792506</v>
          </cell>
          <cell r="BB1759">
            <v>1.14332514204198</v>
          </cell>
          <cell r="BC1759">
            <v>0.11631620161404</v>
          </cell>
          <cell r="BD1759">
            <v>0.00904196359345451</v>
          </cell>
          <cell r="BE1759">
            <v>0.11631620161404</v>
          </cell>
          <cell r="BF1759">
            <v>0.88368379838596</v>
          </cell>
          <cell r="BG1759" t="e">
            <v>#N/A</v>
          </cell>
          <cell r="BH1759">
            <v>-141695650.98</v>
          </cell>
          <cell r="BI1759">
            <v>794183567.13</v>
          </cell>
          <cell r="BJ1759" t="e">
            <v>#N/A</v>
          </cell>
        </row>
        <row r="1760">
          <cell r="A1760" t="str">
            <v>002715.SZ</v>
          </cell>
          <cell r="B1760" t="str">
            <v>登云股份</v>
          </cell>
          <cell r="C1760">
            <v>97377.89</v>
          </cell>
          <cell r="D1760">
            <v>147810000</v>
          </cell>
          <cell r="E1760">
            <v>0</v>
          </cell>
          <cell r="F1760">
            <v>0</v>
          </cell>
          <cell r="G1760">
            <v>0</v>
          </cell>
          <cell r="H1760">
            <v>0</v>
          </cell>
          <cell r="I1760">
            <v>69615097.67</v>
          </cell>
          <cell r="J1760">
            <v>0</v>
          </cell>
          <cell r="K1760">
            <v>6902798.65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2059096.9</v>
          </cell>
          <cell r="Q1760">
            <v>2133576.14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91363.83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6694387.37</v>
          </cell>
          <cell r="AC1760">
            <v>3500840.9</v>
          </cell>
          <cell r="AD1760">
            <v>0</v>
          </cell>
        </row>
        <row r="1760">
          <cell r="AF1760">
            <v>138000000</v>
          </cell>
          <cell r="AG1760">
            <v>0</v>
          </cell>
          <cell r="AH1760">
            <v>212082440.27</v>
          </cell>
          <cell r="AI1760">
            <v>0</v>
          </cell>
          <cell r="AJ1760">
            <v>1292217.52</v>
          </cell>
          <cell r="AK1760">
            <v>1326133.32</v>
          </cell>
          <cell r="AL1760">
            <v>21766113.2</v>
          </cell>
          <cell r="AM1760">
            <v>0</v>
          </cell>
          <cell r="AN1760">
            <v>133186653.76</v>
          </cell>
          <cell r="AO1760">
            <v>238904539.35</v>
          </cell>
          <cell r="AP1760">
            <v>507653558.07</v>
          </cell>
          <cell r="AQ1760">
            <v>746558097.42</v>
          </cell>
          <cell r="AR1760">
            <v>91094539.35</v>
          </cell>
          <cell r="AS1760">
            <v>147810000</v>
          </cell>
          <cell r="AT1760">
            <v>0</v>
          </cell>
          <cell r="AU1760">
            <v>147810000</v>
          </cell>
          <cell r="AV1760">
            <v>507653558.07</v>
          </cell>
          <cell r="AW1760">
            <v>655463558.07</v>
          </cell>
          <cell r="AX1760">
            <v>147810000</v>
          </cell>
          <cell r="AY1760">
            <v>507653558.07</v>
          </cell>
          <cell r="AZ1760">
            <v>0.225504527567061</v>
          </cell>
          <cell r="BA1760">
            <v>0.774495472432939</v>
          </cell>
          <cell r="BB1760">
            <v>1.29116313212094</v>
          </cell>
          <cell r="BC1760">
            <v>0.225504527567061</v>
          </cell>
          <cell r="BD1760">
            <v>0</v>
          </cell>
          <cell r="BE1760">
            <v>0.225504527567061</v>
          </cell>
          <cell r="BF1760">
            <v>0.774495472432939</v>
          </cell>
          <cell r="BG1760" t="e">
            <v>#N/A</v>
          </cell>
          <cell r="BH1760">
            <v>70416568.08</v>
          </cell>
          <cell r="BI1760">
            <v>-54620969.52</v>
          </cell>
          <cell r="BJ1760" t="e">
            <v>#N/A</v>
          </cell>
        </row>
        <row r="1761">
          <cell r="A1761" t="str">
            <v>002524.SZ</v>
          </cell>
          <cell r="B1761" t="str">
            <v>光正眼科</v>
          </cell>
          <cell r="C1761">
            <v>1614714.96</v>
          </cell>
          <cell r="D1761">
            <v>146000000</v>
          </cell>
          <cell r="E1761">
            <v>0</v>
          </cell>
          <cell r="F1761">
            <v>0</v>
          </cell>
          <cell r="G1761">
            <v>0</v>
          </cell>
          <cell r="H1761">
            <v>0</v>
          </cell>
          <cell r="I1761">
            <v>257430174.58</v>
          </cell>
          <cell r="J1761">
            <v>2000000</v>
          </cell>
          <cell r="K1761">
            <v>18843262.47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17848646.18</v>
          </cell>
          <cell r="Q1761">
            <v>13825741.42</v>
          </cell>
          <cell r="R1761">
            <v>0</v>
          </cell>
          <cell r="S1761">
            <v>0</v>
          </cell>
          <cell r="T1761">
            <v>0</v>
          </cell>
          <cell r="U1761">
            <v>148771409.74</v>
          </cell>
          <cell r="V1761">
            <v>8325851.87</v>
          </cell>
          <cell r="W1761">
            <v>0</v>
          </cell>
          <cell r="X1761">
            <v>55000000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</row>
        <row r="1761">
          <cell r="AF1761">
            <v>516368220</v>
          </cell>
          <cell r="AG1761">
            <v>0</v>
          </cell>
          <cell r="AH1761">
            <v>106943017.2</v>
          </cell>
          <cell r="AI1761">
            <v>79092134.58</v>
          </cell>
          <cell r="AJ1761">
            <v>0</v>
          </cell>
          <cell r="AK1761">
            <v>12102515.01</v>
          </cell>
          <cell r="AL1761">
            <v>3808068.95</v>
          </cell>
          <cell r="AM1761">
            <v>0</v>
          </cell>
          <cell r="AN1761">
            <v>-201787844.78</v>
          </cell>
          <cell r="AO1761">
            <v>669659801.22</v>
          </cell>
          <cell r="AP1761">
            <v>516526110.96</v>
          </cell>
          <cell r="AQ1761">
            <v>1186185912.18</v>
          </cell>
          <cell r="AR1761">
            <v>319888391.48</v>
          </cell>
          <cell r="AS1761">
            <v>294771409.74</v>
          </cell>
          <cell r="AT1761">
            <v>55000000</v>
          </cell>
          <cell r="AU1761">
            <v>349771409.74</v>
          </cell>
          <cell r="AV1761">
            <v>358341841.8</v>
          </cell>
          <cell r="AW1761">
            <v>708113251.54</v>
          </cell>
          <cell r="AX1761">
            <v>294771409.74</v>
          </cell>
          <cell r="AY1761">
            <v>413341841.8</v>
          </cell>
          <cell r="AZ1761">
            <v>0.493948402998135</v>
          </cell>
          <cell r="BA1761">
            <v>0.506051597001865</v>
          </cell>
          <cell r="BB1761">
            <v>1.97608308307802</v>
          </cell>
          <cell r="BC1761">
            <v>0.416277211447368</v>
          </cell>
          <cell r="BD1761">
            <v>0.0776711915507673</v>
          </cell>
          <cell r="BE1761">
            <v>0.416277211447368</v>
          </cell>
          <cell r="BF1761">
            <v>0.583722788552632</v>
          </cell>
          <cell r="BG1761" t="e">
            <v>#N/A</v>
          </cell>
          <cell r="BH1761">
            <v>142879041.64</v>
          </cell>
          <cell r="BI1761">
            <v>-507452422.15</v>
          </cell>
          <cell r="BJ1761" t="e">
            <v>#N/A</v>
          </cell>
        </row>
        <row r="1762">
          <cell r="A1762" t="str">
            <v>603079.SH</v>
          </cell>
          <cell r="B1762" t="str">
            <v>圣达生物</v>
          </cell>
          <cell r="C1762">
            <v>5726993.32</v>
          </cell>
          <cell r="D1762">
            <v>145525188.58</v>
          </cell>
          <cell r="E1762">
            <v>0</v>
          </cell>
          <cell r="F1762">
            <v>0</v>
          </cell>
          <cell r="G1762">
            <v>0</v>
          </cell>
          <cell r="H1762">
            <v>0</v>
          </cell>
          <cell r="I1762">
            <v>165472636.21</v>
          </cell>
          <cell r="J1762">
            <v>0</v>
          </cell>
          <cell r="K1762">
            <v>6311089.81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25422539.92</v>
          </cell>
          <cell r="Q1762">
            <v>9375971.48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609390.34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6588781.1</v>
          </cell>
          <cell r="AD1762">
            <v>9920000</v>
          </cell>
        </row>
        <row r="1762">
          <cell r="AF1762">
            <v>171188958</v>
          </cell>
          <cell r="AG1762">
            <v>0</v>
          </cell>
          <cell r="AH1762">
            <v>669194129.65</v>
          </cell>
          <cell r="AI1762">
            <v>0</v>
          </cell>
          <cell r="AJ1762">
            <v>0</v>
          </cell>
          <cell r="AK1762">
            <v>0</v>
          </cell>
          <cell r="AL1762">
            <v>52708528.67</v>
          </cell>
          <cell r="AM1762">
            <v>0</v>
          </cell>
          <cell r="AN1762">
            <v>415600650.56</v>
          </cell>
          <cell r="AO1762">
            <v>374952590.76</v>
          </cell>
          <cell r="AP1762">
            <v>1308692266.88</v>
          </cell>
          <cell r="AQ1762">
            <v>1683644857.64</v>
          </cell>
          <cell r="AR1762">
            <v>219507402.18</v>
          </cell>
          <cell r="AS1762">
            <v>145525188.58</v>
          </cell>
          <cell r="AT1762">
            <v>9920000</v>
          </cell>
          <cell r="AU1762">
            <v>155445188.58</v>
          </cell>
          <cell r="AV1762">
            <v>1308692266.88</v>
          </cell>
          <cell r="AW1762">
            <v>1464137455.46</v>
          </cell>
          <cell r="AX1762">
            <v>145525188.58</v>
          </cell>
          <cell r="AY1762">
            <v>1318612266.88</v>
          </cell>
          <cell r="AZ1762">
            <v>0.106168439308974</v>
          </cell>
          <cell r="BA1762">
            <v>0.893831560691026</v>
          </cell>
          <cell r="BB1762">
            <v>1.11877902278019</v>
          </cell>
          <cell r="BC1762">
            <v>0.0993931191619432</v>
          </cell>
          <cell r="BD1762">
            <v>0.00677532014703043</v>
          </cell>
          <cell r="BE1762">
            <v>0.0993931191619432</v>
          </cell>
          <cell r="BF1762">
            <v>0.900606880838057</v>
          </cell>
          <cell r="BG1762" t="e">
            <v>#N/A</v>
          </cell>
          <cell r="BH1762">
            <v>-380218844.26</v>
          </cell>
          <cell r="BI1762">
            <v>515895123.36</v>
          </cell>
          <cell r="BJ1762" t="e">
            <v>#N/A</v>
          </cell>
        </row>
        <row r="1763">
          <cell r="A1763" t="str">
            <v>600877.SH</v>
          </cell>
          <cell r="B1763" t="str">
            <v>声光电科</v>
          </cell>
          <cell r="C1763">
            <v>2081777.69</v>
          </cell>
          <cell r="D1763">
            <v>145109062.5</v>
          </cell>
          <cell r="E1763">
            <v>0</v>
          </cell>
          <cell r="F1763">
            <v>0</v>
          </cell>
          <cell r="G1763">
            <v>0</v>
          </cell>
          <cell r="H1763">
            <v>0</v>
          </cell>
          <cell r="I1763">
            <v>375481419.37</v>
          </cell>
          <cell r="J1763">
            <v>0</v>
          </cell>
          <cell r="K1763">
            <v>43557329.29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20569799.3</v>
          </cell>
          <cell r="Q1763">
            <v>4674694.15</v>
          </cell>
          <cell r="R1763">
            <v>0</v>
          </cell>
          <cell r="S1763">
            <v>0</v>
          </cell>
          <cell r="T1763">
            <v>0</v>
          </cell>
          <cell r="U1763">
            <v>6940113.39</v>
          </cell>
          <cell r="V1763">
            <v>4806074.75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21529571</v>
          </cell>
          <cell r="AD1763">
            <v>0</v>
          </cell>
        </row>
        <row r="1763">
          <cell r="AF1763">
            <v>822161695</v>
          </cell>
          <cell r="AG1763">
            <v>0</v>
          </cell>
          <cell r="AH1763">
            <v>0</v>
          </cell>
          <cell r="AI1763">
            <v>0</v>
          </cell>
          <cell r="AJ1763">
            <v>0</v>
          </cell>
          <cell r="AK1763">
            <v>0</v>
          </cell>
          <cell r="AL1763">
            <v>17469862.83</v>
          </cell>
          <cell r="AM1763">
            <v>0</v>
          </cell>
          <cell r="AN1763">
            <v>-419637167.24</v>
          </cell>
          <cell r="AO1763">
            <v>624749841.44</v>
          </cell>
          <cell r="AP1763">
            <v>419994390.59</v>
          </cell>
          <cell r="AQ1763">
            <v>1044744232.03</v>
          </cell>
          <cell r="AR1763">
            <v>472700665.55</v>
          </cell>
          <cell r="AS1763">
            <v>152049175.89</v>
          </cell>
          <cell r="AT1763">
            <v>0</v>
          </cell>
          <cell r="AU1763">
            <v>152049175.89</v>
          </cell>
          <cell r="AV1763">
            <v>419994390.59</v>
          </cell>
          <cell r="AW1763">
            <v>572043566.48</v>
          </cell>
          <cell r="AX1763">
            <v>152049175.89</v>
          </cell>
          <cell r="AY1763">
            <v>419994390.59</v>
          </cell>
          <cell r="AZ1763">
            <v>0.265799992867005</v>
          </cell>
          <cell r="BA1763">
            <v>0.734200007132995</v>
          </cell>
          <cell r="BB1763">
            <v>1.3620266824907</v>
          </cell>
          <cell r="BC1763">
            <v>0.265799992867005</v>
          </cell>
          <cell r="BD1763">
            <v>0</v>
          </cell>
          <cell r="BE1763">
            <v>0.265799992867005</v>
          </cell>
          <cell r="BF1763">
            <v>0.734200007132995</v>
          </cell>
          <cell r="BG1763" t="e">
            <v>#N/A</v>
          </cell>
          <cell r="BH1763">
            <v>10855153.28</v>
          </cell>
          <cell r="BI1763">
            <v>272942935.65</v>
          </cell>
          <cell r="BJ1763" t="e">
            <v>#N/A</v>
          </cell>
        </row>
        <row r="1764">
          <cell r="A1764" t="str">
            <v>601677.SH</v>
          </cell>
          <cell r="B1764" t="str">
            <v>明泰铝业</v>
          </cell>
          <cell r="C1764">
            <v>85659568.34</v>
          </cell>
          <cell r="D1764">
            <v>145000000</v>
          </cell>
          <cell r="E1764">
            <v>0</v>
          </cell>
          <cell r="F1764">
            <v>0</v>
          </cell>
          <cell r="G1764">
            <v>193575</v>
          </cell>
          <cell r="H1764">
            <v>0</v>
          </cell>
          <cell r="I1764">
            <v>3553397406.13</v>
          </cell>
          <cell r="J1764">
            <v>0</v>
          </cell>
          <cell r="K1764">
            <v>288754222.28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79536274.73</v>
          </cell>
          <cell r="Q1764">
            <v>372305209.46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37512376.21</v>
          </cell>
          <cell r="W1764">
            <v>0</v>
          </cell>
          <cell r="X1764">
            <v>0</v>
          </cell>
          <cell r="Y1764">
            <v>1035543731.61</v>
          </cell>
          <cell r="Z1764">
            <v>0</v>
          </cell>
          <cell r="AA1764">
            <v>0</v>
          </cell>
          <cell r="AB1764">
            <v>0</v>
          </cell>
          <cell r="AC1764">
            <v>209918640.97</v>
          </cell>
          <cell r="AD1764">
            <v>0</v>
          </cell>
        </row>
        <row r="1764">
          <cell r="AF1764">
            <v>682454560</v>
          </cell>
          <cell r="AG1764">
            <v>170203882.47</v>
          </cell>
          <cell r="AH1764">
            <v>4345852765.04</v>
          </cell>
          <cell r="AI1764">
            <v>156366</v>
          </cell>
          <cell r="AJ1764">
            <v>-17829328.56</v>
          </cell>
          <cell r="AK1764">
            <v>0</v>
          </cell>
          <cell r="AL1764">
            <v>232867036.51</v>
          </cell>
          <cell r="AM1764">
            <v>0</v>
          </cell>
          <cell r="AN1764">
            <v>4815325321.57</v>
          </cell>
          <cell r="AO1764">
            <v>5807821004.73</v>
          </cell>
          <cell r="AP1764">
            <v>10229030603.03</v>
          </cell>
          <cell r="AQ1764">
            <v>16036851607.76</v>
          </cell>
          <cell r="AR1764">
            <v>4627083698.12</v>
          </cell>
          <cell r="AS1764">
            <v>145193575</v>
          </cell>
          <cell r="AT1764">
            <v>1035543731.61</v>
          </cell>
          <cell r="AU1764">
            <v>1180737306.61</v>
          </cell>
          <cell r="AV1764">
            <v>10228717871.03</v>
          </cell>
          <cell r="AW1764">
            <v>11409455177.64</v>
          </cell>
          <cell r="AX1764">
            <v>145193575</v>
          </cell>
          <cell r="AY1764">
            <v>11264261602.64</v>
          </cell>
          <cell r="AZ1764">
            <v>0.103487615160098</v>
          </cell>
          <cell r="BA1764">
            <v>0.896512384839902</v>
          </cell>
          <cell r="BB1764">
            <v>1.11543355887781</v>
          </cell>
          <cell r="BC1764">
            <v>0.0127257237737826</v>
          </cell>
          <cell r="BD1764">
            <v>0.0907618913863158</v>
          </cell>
          <cell r="BE1764">
            <v>0.0127257237737826</v>
          </cell>
          <cell r="BF1764">
            <v>0.987274276226217</v>
          </cell>
          <cell r="BG1764">
            <v>4781622447</v>
          </cell>
          <cell r="BH1764">
            <v>-4600010537.14</v>
          </cell>
          <cell r="BI1764">
            <v>6191420559.59</v>
          </cell>
          <cell r="BJ1764">
            <v>4.39170722694151</v>
          </cell>
        </row>
        <row r="1765">
          <cell r="A1765" t="str">
            <v>603256.SH</v>
          </cell>
          <cell r="B1765" t="str">
            <v>宏和科技</v>
          </cell>
          <cell r="C1765">
            <v>0</v>
          </cell>
          <cell r="D1765">
            <v>144740000</v>
          </cell>
          <cell r="E1765">
            <v>0</v>
          </cell>
          <cell r="F1765">
            <v>0</v>
          </cell>
          <cell r="G1765">
            <v>0</v>
          </cell>
          <cell r="H1765">
            <v>0</v>
          </cell>
          <cell r="I1765">
            <v>84788088.34</v>
          </cell>
          <cell r="J1765">
            <v>0</v>
          </cell>
          <cell r="K1765">
            <v>783853.1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37309886.21</v>
          </cell>
          <cell r="Q1765">
            <v>12407162.72</v>
          </cell>
          <cell r="R1765">
            <v>0</v>
          </cell>
          <cell r="S1765">
            <v>0</v>
          </cell>
          <cell r="T1765">
            <v>0</v>
          </cell>
          <cell r="U1765">
            <v>1532934.51</v>
          </cell>
          <cell r="V1765">
            <v>7224736.37</v>
          </cell>
          <cell r="W1765">
            <v>0</v>
          </cell>
          <cell r="X1765">
            <v>551399723.07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65614396.93</v>
          </cell>
          <cell r="AD1765">
            <v>0</v>
          </cell>
        </row>
        <row r="1765">
          <cell r="AF1765">
            <v>877800000</v>
          </cell>
          <cell r="AG1765">
            <v>0</v>
          </cell>
          <cell r="AH1765">
            <v>294110731.12</v>
          </cell>
          <cell r="AI1765">
            <v>0</v>
          </cell>
          <cell r="AJ1765">
            <v>32826.1</v>
          </cell>
          <cell r="AK1765">
            <v>0</v>
          </cell>
          <cell r="AL1765">
            <v>61292121.42</v>
          </cell>
          <cell r="AM1765">
            <v>0</v>
          </cell>
          <cell r="AN1765">
            <v>275748636.82</v>
          </cell>
          <cell r="AO1765">
            <v>905800781.25</v>
          </cell>
          <cell r="AP1765">
            <v>1508984315.46</v>
          </cell>
          <cell r="AQ1765">
            <v>2414785096.71</v>
          </cell>
          <cell r="AR1765">
            <v>208128123.67</v>
          </cell>
          <cell r="AS1765">
            <v>146272934.51</v>
          </cell>
          <cell r="AT1765">
            <v>551399723.07</v>
          </cell>
          <cell r="AU1765">
            <v>697672657.58</v>
          </cell>
          <cell r="AV1765">
            <v>1508984315.46</v>
          </cell>
          <cell r="AW1765">
            <v>2206656973.04</v>
          </cell>
          <cell r="AX1765">
            <v>146272934.51</v>
          </cell>
          <cell r="AY1765">
            <v>2060384038.53</v>
          </cell>
          <cell r="AZ1765">
            <v>0.316167245794824</v>
          </cell>
          <cell r="BA1765">
            <v>0.683832754205176</v>
          </cell>
          <cell r="BB1765">
            <v>1.4623458643222</v>
          </cell>
          <cell r="BC1765">
            <v>0.0662871195193003</v>
          </cell>
          <cell r="BD1765">
            <v>0.249880126275524</v>
          </cell>
          <cell r="BE1765">
            <v>0.0662871195193003</v>
          </cell>
          <cell r="BF1765">
            <v>0.9337128804807</v>
          </cell>
          <cell r="BG1765">
            <v>432690526.26</v>
          </cell>
          <cell r="BH1765">
            <v>-413802537.02</v>
          </cell>
          <cell r="BI1765">
            <v>709464566.64</v>
          </cell>
          <cell r="BJ1765">
            <v>2.56333493439606</v>
          </cell>
        </row>
        <row r="1766">
          <cell r="A1766" t="str">
            <v>605588.SH</v>
          </cell>
          <cell r="B1766" t="str">
            <v>冠石科技</v>
          </cell>
          <cell r="C1766">
            <v>0</v>
          </cell>
          <cell r="D1766">
            <v>144384182.53</v>
          </cell>
          <cell r="E1766">
            <v>0</v>
          </cell>
          <cell r="F1766">
            <v>0</v>
          </cell>
          <cell r="G1766">
            <v>0</v>
          </cell>
          <cell r="H1766">
            <v>0</v>
          </cell>
          <cell r="I1766">
            <v>189142817.6</v>
          </cell>
          <cell r="J1766">
            <v>0</v>
          </cell>
          <cell r="K1766">
            <v>252283.96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7302829.07</v>
          </cell>
          <cell r="Q1766">
            <v>3290327.82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32796.91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5244728.43</v>
          </cell>
          <cell r="AD1766">
            <v>0</v>
          </cell>
        </row>
        <row r="1766">
          <cell r="AF1766">
            <v>73099561</v>
          </cell>
          <cell r="AG1766">
            <v>0</v>
          </cell>
          <cell r="AH1766">
            <v>626818694.86</v>
          </cell>
          <cell r="AI1766">
            <v>0</v>
          </cell>
          <cell r="AJ1766">
            <v>-143752.05</v>
          </cell>
          <cell r="AK1766">
            <v>0</v>
          </cell>
          <cell r="AL1766">
            <v>5885718.68</v>
          </cell>
          <cell r="AM1766">
            <v>0</v>
          </cell>
          <cell r="AN1766">
            <v>194681586.99</v>
          </cell>
          <cell r="AO1766">
            <v>349649966.32</v>
          </cell>
          <cell r="AP1766">
            <v>900341809.48</v>
          </cell>
          <cell r="AQ1766">
            <v>1249991775.8</v>
          </cell>
          <cell r="AR1766">
            <v>205265783.79</v>
          </cell>
          <cell r="AS1766">
            <v>144384182.53</v>
          </cell>
          <cell r="AT1766">
            <v>0</v>
          </cell>
          <cell r="AU1766">
            <v>144384182.53</v>
          </cell>
          <cell r="AV1766">
            <v>900341809.48</v>
          </cell>
          <cell r="AW1766">
            <v>1044725992.01</v>
          </cell>
          <cell r="AX1766">
            <v>144384182.53</v>
          </cell>
          <cell r="AY1766">
            <v>900341809.48</v>
          </cell>
          <cell r="AZ1766">
            <v>0.138202919841414</v>
          </cell>
          <cell r="BA1766">
            <v>0.861797080158586</v>
          </cell>
          <cell r="BB1766">
            <v>1.16036596435901</v>
          </cell>
          <cell r="BC1766">
            <v>0.138202919841414</v>
          </cell>
          <cell r="BD1766">
            <v>0</v>
          </cell>
          <cell r="BE1766">
            <v>0.138202919841414</v>
          </cell>
          <cell r="BF1766">
            <v>0.861797080158586</v>
          </cell>
          <cell r="BG1766" t="e">
            <v>#N/A</v>
          </cell>
          <cell r="BH1766">
            <v>-393355126.74</v>
          </cell>
          <cell r="BI1766">
            <v>641058900.58</v>
          </cell>
          <cell r="BJ1766" t="e">
            <v>#N/A</v>
          </cell>
        </row>
        <row r="1767">
          <cell r="A1767" t="str">
            <v>002910.SZ</v>
          </cell>
          <cell r="B1767" t="str">
            <v>庄园牧场</v>
          </cell>
          <cell r="C1767">
            <v>5383459.3</v>
          </cell>
          <cell r="D1767">
            <v>143286888.88</v>
          </cell>
          <cell r="E1767">
            <v>0</v>
          </cell>
          <cell r="F1767">
            <v>0</v>
          </cell>
          <cell r="G1767">
            <v>0</v>
          </cell>
          <cell r="H1767">
            <v>0</v>
          </cell>
          <cell r="I1767">
            <v>304885995.04</v>
          </cell>
          <cell r="J1767">
            <v>0</v>
          </cell>
          <cell r="K1767">
            <v>7190820.05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6024234.26</v>
          </cell>
          <cell r="Q1767">
            <v>4842718.58</v>
          </cell>
          <cell r="R1767">
            <v>0</v>
          </cell>
          <cell r="S1767">
            <v>0</v>
          </cell>
          <cell r="T1767">
            <v>0</v>
          </cell>
          <cell r="U1767">
            <v>107213353.51</v>
          </cell>
          <cell r="V1767">
            <v>933476.05</v>
          </cell>
          <cell r="W1767">
            <v>0</v>
          </cell>
          <cell r="X1767">
            <v>371966933.79</v>
          </cell>
          <cell r="Y1767">
            <v>0</v>
          </cell>
          <cell r="Z1767">
            <v>0</v>
          </cell>
          <cell r="AA1767">
            <v>0</v>
          </cell>
          <cell r="AB1767">
            <v>503292.92</v>
          </cell>
          <cell r="AC1767">
            <v>36243273.64</v>
          </cell>
          <cell r="AD1767">
            <v>0</v>
          </cell>
        </row>
        <row r="1767">
          <cell r="AF1767">
            <v>232381032</v>
          </cell>
          <cell r="AG1767">
            <v>0</v>
          </cell>
          <cell r="AH1767">
            <v>846834119.6</v>
          </cell>
          <cell r="AI1767">
            <v>14205582.72</v>
          </cell>
          <cell r="AJ1767">
            <v>0</v>
          </cell>
          <cell r="AK1767">
            <v>0</v>
          </cell>
          <cell r="AL1767">
            <v>43387412.25</v>
          </cell>
          <cell r="AM1767">
            <v>0</v>
          </cell>
          <cell r="AN1767">
            <v>511047422.79</v>
          </cell>
          <cell r="AO1767">
            <v>988474446.02</v>
          </cell>
          <cell r="AP1767">
            <v>1647855569.36</v>
          </cell>
          <cell r="AQ1767">
            <v>2636330015.38</v>
          </cell>
          <cell r="AR1767">
            <v>366007269.84</v>
          </cell>
          <cell r="AS1767">
            <v>250500242.39</v>
          </cell>
          <cell r="AT1767">
            <v>371966933.79</v>
          </cell>
          <cell r="AU1767">
            <v>622467176.18</v>
          </cell>
          <cell r="AV1767">
            <v>1619444403.92</v>
          </cell>
          <cell r="AW1767">
            <v>2241911580.1</v>
          </cell>
          <cell r="AX1767">
            <v>250500242.39</v>
          </cell>
          <cell r="AY1767">
            <v>1991411337.71</v>
          </cell>
          <cell r="AZ1767">
            <v>0.277650190000908</v>
          </cell>
          <cell r="BA1767">
            <v>0.722349809999092</v>
          </cell>
          <cell r="BB1767">
            <v>1.38437082166777</v>
          </cell>
          <cell r="BC1767">
            <v>0.111735112398512</v>
          </cell>
          <cell r="BD1767">
            <v>0.165915077602395</v>
          </cell>
          <cell r="BE1767">
            <v>0.111735112398512</v>
          </cell>
          <cell r="BF1767">
            <v>0.888264887601488</v>
          </cell>
          <cell r="BG1767" t="e">
            <v>#N/A</v>
          </cell>
          <cell r="BH1767">
            <v>-112942971.87</v>
          </cell>
          <cell r="BI1767">
            <v>-72255385.3199999</v>
          </cell>
          <cell r="BJ1767" t="e">
            <v>#N/A</v>
          </cell>
        </row>
        <row r="1768">
          <cell r="A1768" t="str">
            <v>002838.SZ</v>
          </cell>
          <cell r="B1768" t="str">
            <v>道恩股份</v>
          </cell>
          <cell r="C1768">
            <v>15085534.44</v>
          </cell>
          <cell r="D1768">
            <v>143164333.34</v>
          </cell>
          <cell r="E1768">
            <v>0</v>
          </cell>
          <cell r="F1768">
            <v>0</v>
          </cell>
          <cell r="G1768">
            <v>0</v>
          </cell>
          <cell r="H1768">
            <v>0</v>
          </cell>
          <cell r="I1768">
            <v>207347653.65</v>
          </cell>
          <cell r="J1768">
            <v>0</v>
          </cell>
          <cell r="K1768">
            <v>82166027.71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14695101.2</v>
          </cell>
          <cell r="Q1768">
            <v>16703013.21</v>
          </cell>
          <cell r="R1768">
            <v>0</v>
          </cell>
          <cell r="S1768">
            <v>0</v>
          </cell>
          <cell r="T1768">
            <v>0</v>
          </cell>
          <cell r="U1768">
            <v>1065335.59</v>
          </cell>
          <cell r="V1768">
            <v>9878556.88</v>
          </cell>
          <cell r="W1768">
            <v>0</v>
          </cell>
          <cell r="X1768">
            <v>0</v>
          </cell>
          <cell r="Y1768">
            <v>280448261.44</v>
          </cell>
          <cell r="Z1768">
            <v>0</v>
          </cell>
          <cell r="AA1768">
            <v>0</v>
          </cell>
          <cell r="AB1768">
            <v>0</v>
          </cell>
          <cell r="AC1768">
            <v>80110396.66</v>
          </cell>
          <cell r="AD1768">
            <v>0</v>
          </cell>
        </row>
        <row r="1768">
          <cell r="AF1768">
            <v>408050746</v>
          </cell>
          <cell r="AG1768">
            <v>95801844.86</v>
          </cell>
          <cell r="AH1768">
            <v>101160872.24</v>
          </cell>
          <cell r="AI1768">
            <v>13298682.95</v>
          </cell>
          <cell r="AJ1768">
            <v>0</v>
          </cell>
          <cell r="AK1768">
            <v>14874.32</v>
          </cell>
          <cell r="AL1768">
            <v>144355123.95</v>
          </cell>
          <cell r="AM1768">
            <v>0</v>
          </cell>
          <cell r="AN1768">
            <v>1260383826.47</v>
          </cell>
          <cell r="AO1768">
            <v>850664214.12</v>
          </cell>
          <cell r="AP1768">
            <v>2023065970.79</v>
          </cell>
          <cell r="AQ1768">
            <v>2873730184.91</v>
          </cell>
          <cell r="AR1768">
            <v>425986283.75</v>
          </cell>
          <cell r="AS1768">
            <v>144229668.93</v>
          </cell>
          <cell r="AT1768">
            <v>280448261.44</v>
          </cell>
          <cell r="AU1768">
            <v>424677930.37</v>
          </cell>
          <cell r="AV1768">
            <v>1996468604.89</v>
          </cell>
          <cell r="AW1768">
            <v>2421146535.26</v>
          </cell>
          <cell r="AX1768">
            <v>144229668.93</v>
          </cell>
          <cell r="AY1768">
            <v>2276916866.33</v>
          </cell>
          <cell r="AZ1768">
            <v>0.175403646241674</v>
          </cell>
          <cell r="BA1768">
            <v>0.824596353758326</v>
          </cell>
          <cell r="BB1768">
            <v>1.21271455475424</v>
          </cell>
          <cell r="BC1768">
            <v>0.0595708135916324</v>
          </cell>
          <cell r="BD1768">
            <v>0.115832832650042</v>
          </cell>
          <cell r="BE1768">
            <v>0.0595708135916324</v>
          </cell>
          <cell r="BF1768">
            <v>0.940429186408367</v>
          </cell>
          <cell r="BG1768" t="e">
            <v>#N/A</v>
          </cell>
          <cell r="BH1768">
            <v>-376546129.79</v>
          </cell>
          <cell r="BI1768">
            <v>1266880342.82</v>
          </cell>
          <cell r="BJ1768" t="e">
            <v>#N/A</v>
          </cell>
        </row>
        <row r="1769">
          <cell r="A1769" t="str">
            <v>600874.SH</v>
          </cell>
          <cell r="B1769" t="str">
            <v>创业环保</v>
          </cell>
          <cell r="C1769">
            <v>125104000</v>
          </cell>
          <cell r="D1769">
            <v>142819000</v>
          </cell>
          <cell r="E1769">
            <v>0</v>
          </cell>
          <cell r="F1769">
            <v>0</v>
          </cell>
          <cell r="G1769">
            <v>0</v>
          </cell>
          <cell r="H1769">
            <v>0</v>
          </cell>
          <cell r="I1769">
            <v>338570000</v>
          </cell>
          <cell r="J1769">
            <v>0</v>
          </cell>
          <cell r="K1769">
            <v>589612000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24327000</v>
          </cell>
          <cell r="Q1769">
            <v>53196000</v>
          </cell>
          <cell r="R1769">
            <v>0</v>
          </cell>
          <cell r="S1769">
            <v>0</v>
          </cell>
          <cell r="T1769">
            <v>0</v>
          </cell>
          <cell r="U1769">
            <v>1616893000</v>
          </cell>
          <cell r="V1769">
            <v>0</v>
          </cell>
          <cell r="W1769">
            <v>0</v>
          </cell>
          <cell r="X1769">
            <v>7244895000</v>
          </cell>
          <cell r="Y1769">
            <v>0</v>
          </cell>
          <cell r="Z1769">
            <v>0</v>
          </cell>
          <cell r="AA1769">
            <v>0</v>
          </cell>
          <cell r="AB1769">
            <v>14691000</v>
          </cell>
          <cell r="AC1769">
            <v>1959646000</v>
          </cell>
          <cell r="AD1769">
            <v>34000000</v>
          </cell>
        </row>
        <row r="1769">
          <cell r="AF1769">
            <v>1427228000</v>
          </cell>
          <cell r="AG1769">
            <v>0</v>
          </cell>
          <cell r="AH1769">
            <v>431024000</v>
          </cell>
          <cell r="AI1769">
            <v>0</v>
          </cell>
          <cell r="AJ1769">
            <v>0</v>
          </cell>
          <cell r="AK1769">
            <v>0</v>
          </cell>
          <cell r="AL1769">
            <v>619054000</v>
          </cell>
          <cell r="AM1769">
            <v>0</v>
          </cell>
          <cell r="AN1769">
            <v>4535400000</v>
          </cell>
          <cell r="AO1769">
            <v>12143753000</v>
          </cell>
          <cell r="AP1769">
            <v>7012706000</v>
          </cell>
          <cell r="AQ1769">
            <v>19156459000</v>
          </cell>
          <cell r="AR1769">
            <v>3105146000</v>
          </cell>
          <cell r="AS1769">
            <v>1759712000</v>
          </cell>
          <cell r="AT1769">
            <v>7278895000</v>
          </cell>
          <cell r="AU1769">
            <v>9038607000</v>
          </cell>
          <cell r="AV1769">
            <v>7012706000</v>
          </cell>
          <cell r="AW1769">
            <v>16051313000</v>
          </cell>
          <cell r="AX1769">
            <v>1759712000</v>
          </cell>
          <cell r="AY1769">
            <v>14291601000</v>
          </cell>
          <cell r="AZ1769">
            <v>0.563107018098769</v>
          </cell>
          <cell r="BA1769">
            <v>0.436892981901231</v>
          </cell>
          <cell r="BB1769">
            <v>2.2888900518573</v>
          </cell>
          <cell r="BC1769">
            <v>0.10963040842827</v>
          </cell>
          <cell r="BD1769">
            <v>0.453476609670499</v>
          </cell>
          <cell r="BE1769">
            <v>0.10963040842827</v>
          </cell>
          <cell r="BF1769">
            <v>0.89036959157173</v>
          </cell>
          <cell r="BG1769">
            <v>-1380450000</v>
          </cell>
          <cell r="BH1769">
            <v>-941928000</v>
          </cell>
          <cell r="BI1769">
            <v>2200284000</v>
          </cell>
          <cell r="BJ1769">
            <v>0.614478484020315</v>
          </cell>
        </row>
        <row r="1770">
          <cell r="A1770" t="str">
            <v>002868.SZ</v>
          </cell>
          <cell r="B1770" t="str">
            <v>绿康生化</v>
          </cell>
          <cell r="C1770">
            <v>6187306.86</v>
          </cell>
          <cell r="D1770">
            <v>142421779.1</v>
          </cell>
          <cell r="E1770">
            <v>0</v>
          </cell>
          <cell r="F1770">
            <v>0</v>
          </cell>
          <cell r="G1770">
            <v>0</v>
          </cell>
          <cell r="H1770">
            <v>0</v>
          </cell>
          <cell r="I1770">
            <v>152429827.23</v>
          </cell>
          <cell r="J1770">
            <v>0</v>
          </cell>
          <cell r="K1770">
            <v>4521111.65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6442490.73</v>
          </cell>
          <cell r="Q1770">
            <v>1528834.46</v>
          </cell>
          <cell r="R1770">
            <v>0</v>
          </cell>
          <cell r="S1770">
            <v>0</v>
          </cell>
          <cell r="T1770">
            <v>0</v>
          </cell>
          <cell r="U1770">
            <v>37074367.13</v>
          </cell>
          <cell r="V1770">
            <v>0</v>
          </cell>
          <cell r="W1770">
            <v>0</v>
          </cell>
          <cell r="X1770">
            <v>92000000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9241944.2</v>
          </cell>
          <cell r="AD1770">
            <v>0</v>
          </cell>
        </row>
        <row r="1770">
          <cell r="AF1770">
            <v>155415837</v>
          </cell>
          <cell r="AG1770">
            <v>0</v>
          </cell>
          <cell r="AH1770">
            <v>340471788.21</v>
          </cell>
          <cell r="AI1770">
            <v>32426048.56</v>
          </cell>
          <cell r="AJ1770">
            <v>3907944.14</v>
          </cell>
          <cell r="AK1770">
            <v>0</v>
          </cell>
          <cell r="AL1770">
            <v>53384343.36</v>
          </cell>
          <cell r="AM1770">
            <v>0</v>
          </cell>
          <cell r="AN1770">
            <v>216946343.57</v>
          </cell>
          <cell r="AO1770">
            <v>451847661.36</v>
          </cell>
          <cell r="AP1770">
            <v>802552304.84</v>
          </cell>
          <cell r="AQ1770">
            <v>1254399966.2</v>
          </cell>
          <cell r="AR1770">
            <v>180351515.13</v>
          </cell>
          <cell r="AS1770">
            <v>179496146.23</v>
          </cell>
          <cell r="AT1770">
            <v>92000000</v>
          </cell>
          <cell r="AU1770">
            <v>271496146.23</v>
          </cell>
          <cell r="AV1770">
            <v>737700207.72</v>
          </cell>
          <cell r="AW1770">
            <v>1009196353.95</v>
          </cell>
          <cell r="AX1770">
            <v>179496146.23</v>
          </cell>
          <cell r="AY1770">
            <v>829700207.72</v>
          </cell>
          <cell r="AZ1770">
            <v>0.269022123561349</v>
          </cell>
          <cell r="BA1770">
            <v>0.730977876438651</v>
          </cell>
          <cell r="BB1770">
            <v>1.36803045924185</v>
          </cell>
          <cell r="BC1770">
            <v>0.177860478317674</v>
          </cell>
          <cell r="BD1770">
            <v>0.0911616452436748</v>
          </cell>
          <cell r="BE1770">
            <v>0.177860478317674</v>
          </cell>
          <cell r="BF1770">
            <v>0.822139521682326</v>
          </cell>
          <cell r="BG1770" t="e">
            <v>#N/A</v>
          </cell>
          <cell r="BH1770">
            <v>53413721.28</v>
          </cell>
          <cell r="BI1770">
            <v>-77329979.57</v>
          </cell>
          <cell r="BJ1770" t="e">
            <v>#N/A</v>
          </cell>
        </row>
        <row r="1771">
          <cell r="A1771" t="str">
            <v>603233.SH</v>
          </cell>
          <cell r="B1771" t="str">
            <v>大参林</v>
          </cell>
          <cell r="C1771">
            <v>0</v>
          </cell>
          <cell r="D1771">
            <v>142028155.43</v>
          </cell>
          <cell r="E1771">
            <v>0</v>
          </cell>
          <cell r="F1771">
            <v>0</v>
          </cell>
          <cell r="G1771">
            <v>0</v>
          </cell>
          <cell r="H1771">
            <v>0</v>
          </cell>
          <cell r="I1771">
            <v>4103768023.3</v>
          </cell>
          <cell r="J1771">
            <v>0</v>
          </cell>
          <cell r="K1771">
            <v>85764438.66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202884014.09</v>
          </cell>
          <cell r="Q1771">
            <v>195584970.05</v>
          </cell>
          <cell r="R1771">
            <v>0</v>
          </cell>
          <cell r="S1771">
            <v>0</v>
          </cell>
          <cell r="T1771">
            <v>0</v>
          </cell>
          <cell r="U1771">
            <v>931320861.99</v>
          </cell>
          <cell r="V1771">
            <v>7457777.27</v>
          </cell>
          <cell r="W1771">
            <v>0</v>
          </cell>
          <cell r="X1771">
            <v>0</v>
          </cell>
          <cell r="Y1771">
            <v>1237545390.01</v>
          </cell>
          <cell r="Z1771">
            <v>0</v>
          </cell>
          <cell r="AA1771">
            <v>0</v>
          </cell>
          <cell r="AB1771">
            <v>0</v>
          </cell>
          <cell r="AC1771">
            <v>85644847.82</v>
          </cell>
          <cell r="AD1771">
            <v>0</v>
          </cell>
        </row>
        <row r="1771">
          <cell r="AF1771">
            <v>790336579</v>
          </cell>
          <cell r="AG1771">
            <v>189959058.45</v>
          </cell>
          <cell r="AH1771">
            <v>1631955656.65</v>
          </cell>
          <cell r="AI1771">
            <v>98971096.09</v>
          </cell>
          <cell r="AJ1771">
            <v>0</v>
          </cell>
          <cell r="AK1771">
            <v>0</v>
          </cell>
          <cell r="AL1771">
            <v>246373178.57</v>
          </cell>
          <cell r="AM1771">
            <v>0</v>
          </cell>
          <cell r="AN1771">
            <v>2746842565.85</v>
          </cell>
          <cell r="AO1771">
            <v>6991998478.62</v>
          </cell>
          <cell r="AP1771">
            <v>5704438134.61</v>
          </cell>
          <cell r="AQ1771">
            <v>12696436613.23</v>
          </cell>
          <cell r="AR1771">
            <v>4681104071.19</v>
          </cell>
          <cell r="AS1771">
            <v>1073349017.42</v>
          </cell>
          <cell r="AT1771">
            <v>1237545390.01</v>
          </cell>
          <cell r="AU1771">
            <v>2310894407.43</v>
          </cell>
          <cell r="AV1771">
            <v>5506495942.43</v>
          </cell>
          <cell r="AW1771">
            <v>7817390349.86</v>
          </cell>
          <cell r="AX1771">
            <v>1073349017.42</v>
          </cell>
          <cell r="AY1771">
            <v>6744041332.44</v>
          </cell>
          <cell r="AZ1771">
            <v>0.29560944305044</v>
          </cell>
          <cell r="BA1771">
            <v>0.70439055694956</v>
          </cell>
          <cell r="BB1771">
            <v>1.41966695909526</v>
          </cell>
          <cell r="BC1771">
            <v>0.137302727557825</v>
          </cell>
          <cell r="BD1771">
            <v>0.158306715492615</v>
          </cell>
          <cell r="BE1771">
            <v>0.137302727557825</v>
          </cell>
          <cell r="BF1771">
            <v>0.862697272442175</v>
          </cell>
          <cell r="BG1771">
            <v>2347829151.61</v>
          </cell>
          <cell r="BH1771">
            <v>-2400418197.49</v>
          </cell>
          <cell r="BI1771">
            <v>1910797259.65</v>
          </cell>
          <cell r="BJ1771">
            <v>-4.37221469371596</v>
          </cell>
        </row>
        <row r="1772">
          <cell r="A1772" t="str">
            <v>002970.SZ</v>
          </cell>
          <cell r="B1772" t="str">
            <v>锐明技术</v>
          </cell>
          <cell r="C1772">
            <v>1667208.56</v>
          </cell>
          <cell r="D1772">
            <v>141716040</v>
          </cell>
          <cell r="E1772">
            <v>0</v>
          </cell>
          <cell r="F1772">
            <v>0</v>
          </cell>
          <cell r="G1772">
            <v>2340500</v>
          </cell>
          <cell r="H1772">
            <v>0</v>
          </cell>
          <cell r="I1772">
            <v>464008180.08</v>
          </cell>
          <cell r="J1772">
            <v>0</v>
          </cell>
          <cell r="K1772">
            <v>72109315.85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46164055.7</v>
          </cell>
          <cell r="Q1772">
            <v>9857434.64</v>
          </cell>
          <cell r="R1772">
            <v>0</v>
          </cell>
          <cell r="S1772">
            <v>0</v>
          </cell>
          <cell r="T1772">
            <v>0</v>
          </cell>
          <cell r="U1772">
            <v>6751202.12</v>
          </cell>
          <cell r="V1772">
            <v>7208067.24</v>
          </cell>
          <cell r="W1772">
            <v>0</v>
          </cell>
          <cell r="X1772">
            <v>49350000</v>
          </cell>
          <cell r="Y1772">
            <v>0</v>
          </cell>
          <cell r="Z1772">
            <v>0</v>
          </cell>
          <cell r="AA1772">
            <v>0</v>
          </cell>
          <cell r="AB1772">
            <v>31102301.78</v>
          </cell>
          <cell r="AC1772">
            <v>3258379.87</v>
          </cell>
          <cell r="AD1772">
            <v>0</v>
          </cell>
        </row>
        <row r="1772">
          <cell r="AF1772">
            <v>173120000</v>
          </cell>
          <cell r="AG1772">
            <v>0</v>
          </cell>
          <cell r="AH1772">
            <v>738886566.4</v>
          </cell>
          <cell r="AI1772">
            <v>9081200</v>
          </cell>
          <cell r="AJ1772">
            <v>-3668651.61</v>
          </cell>
          <cell r="AK1772">
            <v>0</v>
          </cell>
          <cell r="AL1772">
            <v>67378888.14</v>
          </cell>
          <cell r="AM1772">
            <v>0</v>
          </cell>
          <cell r="AN1772">
            <v>560342792.17</v>
          </cell>
          <cell r="AO1772">
            <v>835532685.84</v>
          </cell>
          <cell r="AP1772">
            <v>1545140795.1</v>
          </cell>
          <cell r="AQ1772">
            <v>2380673480.94</v>
          </cell>
          <cell r="AR1772">
            <v>635374943.72</v>
          </cell>
          <cell r="AS1772">
            <v>150807742.12</v>
          </cell>
          <cell r="AT1772">
            <v>49350000</v>
          </cell>
          <cell r="AU1772">
            <v>200157742.12</v>
          </cell>
          <cell r="AV1772">
            <v>1526978395.1</v>
          </cell>
          <cell r="AW1772">
            <v>1727136137.22</v>
          </cell>
          <cell r="AX1772">
            <v>150807742.12</v>
          </cell>
          <cell r="AY1772">
            <v>1576328395.1</v>
          </cell>
          <cell r="AZ1772">
            <v>0.115889962468259</v>
          </cell>
          <cell r="BA1772">
            <v>0.884110037531741</v>
          </cell>
          <cell r="BB1772">
            <v>1.13108092607092</v>
          </cell>
          <cell r="BC1772">
            <v>0.0873166503033978</v>
          </cell>
          <cell r="BD1772">
            <v>0.0285733121648614</v>
          </cell>
          <cell r="BE1772">
            <v>0.0873166503033978</v>
          </cell>
          <cell r="BF1772">
            <v>0.912683349696602</v>
          </cell>
          <cell r="BG1772" t="e">
            <v>#N/A</v>
          </cell>
          <cell r="BH1772">
            <v>-420080755.99</v>
          </cell>
          <cell r="BI1772">
            <v>1043127033.54</v>
          </cell>
          <cell r="BJ1772" t="e">
            <v>#N/A</v>
          </cell>
        </row>
        <row r="1773">
          <cell r="A1773" t="str">
            <v>002178.SZ</v>
          </cell>
          <cell r="B1773" t="str">
            <v>延华智能</v>
          </cell>
          <cell r="C1773">
            <v>0</v>
          </cell>
          <cell r="D1773">
            <v>141087519.23</v>
          </cell>
          <cell r="E1773">
            <v>0</v>
          </cell>
          <cell r="F1773">
            <v>0</v>
          </cell>
          <cell r="G1773">
            <v>0</v>
          </cell>
          <cell r="H1773">
            <v>0</v>
          </cell>
          <cell r="I1773">
            <v>562631319.98</v>
          </cell>
          <cell r="J1773">
            <v>0</v>
          </cell>
          <cell r="K1773">
            <v>79707309.69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10636300.66</v>
          </cell>
          <cell r="Q1773">
            <v>3221611.06</v>
          </cell>
          <cell r="R1773">
            <v>0</v>
          </cell>
          <cell r="S1773">
            <v>0</v>
          </cell>
          <cell r="T1773">
            <v>0</v>
          </cell>
          <cell r="U1773">
            <v>11484082.01</v>
          </cell>
          <cell r="V1773">
            <v>26101186.67</v>
          </cell>
          <cell r="W1773">
            <v>0</v>
          </cell>
          <cell r="X1773">
            <v>40725684.03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945433.4</v>
          </cell>
          <cell r="AD1773">
            <v>0</v>
          </cell>
        </row>
        <row r="1773">
          <cell r="AF1773">
            <v>712153001</v>
          </cell>
          <cell r="AG1773">
            <v>0</v>
          </cell>
          <cell r="AH1773">
            <v>233273313.6</v>
          </cell>
          <cell r="AI1773">
            <v>0</v>
          </cell>
          <cell r="AJ1773">
            <v>0</v>
          </cell>
          <cell r="AK1773">
            <v>0</v>
          </cell>
          <cell r="AL1773">
            <v>29604517.13</v>
          </cell>
          <cell r="AM1773">
            <v>0</v>
          </cell>
          <cell r="AN1773">
            <v>-406715778.73</v>
          </cell>
          <cell r="AO1773">
            <v>876540446.73</v>
          </cell>
          <cell r="AP1773">
            <v>568315053</v>
          </cell>
          <cell r="AQ1773">
            <v>1444855499.73</v>
          </cell>
          <cell r="AR1773">
            <v>683243161.46</v>
          </cell>
          <cell r="AS1773">
            <v>152571601.24</v>
          </cell>
          <cell r="AT1773">
            <v>40725684.03</v>
          </cell>
          <cell r="AU1773">
            <v>193297285.27</v>
          </cell>
          <cell r="AV1773">
            <v>568315053</v>
          </cell>
          <cell r="AW1773">
            <v>761612338.27</v>
          </cell>
          <cell r="AX1773">
            <v>152571601.24</v>
          </cell>
          <cell r="AY1773">
            <v>609040737.03</v>
          </cell>
          <cell r="AZ1773">
            <v>0.253800096922109</v>
          </cell>
          <cell r="BA1773">
            <v>0.746199903077891</v>
          </cell>
          <cell r="BB1773">
            <v>1.34012346540819</v>
          </cell>
          <cell r="BC1773">
            <v>0.20032711337971</v>
          </cell>
          <cell r="BD1773">
            <v>0.0534729835423994</v>
          </cell>
          <cell r="BE1773">
            <v>0.20032711337971</v>
          </cell>
          <cell r="BF1773">
            <v>0.79967288662029</v>
          </cell>
          <cell r="BG1773" t="e">
            <v>#N/A</v>
          </cell>
          <cell r="BH1773">
            <v>-288087288.36</v>
          </cell>
          <cell r="BI1773">
            <v>185689435.53</v>
          </cell>
          <cell r="BJ1773" t="e">
            <v>#N/A</v>
          </cell>
        </row>
        <row r="1774">
          <cell r="A1774" t="str">
            <v>603878.SH</v>
          </cell>
          <cell r="B1774" t="str">
            <v>武进不锈</v>
          </cell>
          <cell r="C1774">
            <v>1560589.48</v>
          </cell>
          <cell r="D1774">
            <v>141058788.88</v>
          </cell>
          <cell r="E1774">
            <v>0</v>
          </cell>
          <cell r="F1774">
            <v>0</v>
          </cell>
          <cell r="G1774">
            <v>0</v>
          </cell>
          <cell r="H1774">
            <v>0</v>
          </cell>
          <cell r="I1774">
            <v>832272261.31</v>
          </cell>
          <cell r="J1774">
            <v>0</v>
          </cell>
          <cell r="K1774">
            <v>88208272.32</v>
          </cell>
          <cell r="L1774">
            <v>0</v>
          </cell>
          <cell r="M1774">
            <v>0</v>
          </cell>
          <cell r="N1774">
            <v>0</v>
          </cell>
          <cell r="O1774">
            <v>0</v>
          </cell>
          <cell r="P1774">
            <v>31439649.02</v>
          </cell>
          <cell r="Q1774">
            <v>7110322.67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11467075.47</v>
          </cell>
          <cell r="W1774">
            <v>0</v>
          </cell>
          <cell r="X1774">
            <v>0</v>
          </cell>
          <cell r="Y1774">
            <v>0</v>
          </cell>
          <cell r="Z1774">
            <v>0</v>
          </cell>
          <cell r="AA1774">
            <v>0</v>
          </cell>
          <cell r="AB1774">
            <v>0</v>
          </cell>
          <cell r="AC1774">
            <v>34547287.53</v>
          </cell>
          <cell r="AD1774">
            <v>0</v>
          </cell>
        </row>
        <row r="1774">
          <cell r="AF1774">
            <v>400758848</v>
          </cell>
          <cell r="AG1774">
            <v>0</v>
          </cell>
          <cell r="AH1774">
            <v>903301326.21</v>
          </cell>
          <cell r="AI1774">
            <v>0</v>
          </cell>
          <cell r="AJ1774">
            <v>0</v>
          </cell>
          <cell r="AK1774">
            <v>1007003.87</v>
          </cell>
          <cell r="AL1774">
            <v>160882045.28</v>
          </cell>
          <cell r="AM1774">
            <v>0</v>
          </cell>
          <cell r="AN1774">
            <v>986982207.21</v>
          </cell>
          <cell r="AO1774">
            <v>1147664246.68</v>
          </cell>
          <cell r="AP1774">
            <v>2452931430.57</v>
          </cell>
          <cell r="AQ1774">
            <v>3600595677.25</v>
          </cell>
          <cell r="AR1774">
            <v>1006605457.8</v>
          </cell>
          <cell r="AS1774">
            <v>141058788.88</v>
          </cell>
          <cell r="AT1774">
            <v>0</v>
          </cell>
          <cell r="AU1774">
            <v>141058788.88</v>
          </cell>
          <cell r="AV1774">
            <v>2452931430.57</v>
          </cell>
          <cell r="AW1774">
            <v>2593990219.45</v>
          </cell>
          <cell r="AX1774">
            <v>141058788.88</v>
          </cell>
          <cell r="AY1774">
            <v>2452931430.57</v>
          </cell>
          <cell r="AZ1774">
            <v>0.0543790750721907</v>
          </cell>
          <cell r="BA1774">
            <v>0.945620924927809</v>
          </cell>
          <cell r="BB1774">
            <v>1.05750620955891</v>
          </cell>
          <cell r="BC1774">
            <v>0.0543790750721907</v>
          </cell>
          <cell r="BD1774">
            <v>0</v>
          </cell>
          <cell r="BE1774">
            <v>0.0543790750721907</v>
          </cell>
          <cell r="BF1774">
            <v>0.945620924927809</v>
          </cell>
          <cell r="BG1774">
            <v>1051867563.99</v>
          </cell>
          <cell r="BH1774">
            <v>-874664619.06</v>
          </cell>
          <cell r="BI1774">
            <v>1502956167.37</v>
          </cell>
          <cell r="BJ1774">
            <v>3.33184247198527</v>
          </cell>
        </row>
        <row r="1775">
          <cell r="A1775" t="str">
            <v>603978.SH</v>
          </cell>
          <cell r="B1775" t="str">
            <v>深圳新星</v>
          </cell>
          <cell r="C1775">
            <v>0</v>
          </cell>
          <cell r="D1775">
            <v>140118333.33</v>
          </cell>
          <cell r="E1775">
            <v>0</v>
          </cell>
          <cell r="F1775">
            <v>0</v>
          </cell>
          <cell r="G1775">
            <v>0</v>
          </cell>
          <cell r="H1775">
            <v>0</v>
          </cell>
          <cell r="I1775">
            <v>74501576.73</v>
          </cell>
          <cell r="J1775">
            <v>0</v>
          </cell>
          <cell r="K1775">
            <v>761199.69</v>
          </cell>
          <cell r="L1775">
            <v>0</v>
          </cell>
          <cell r="M1775">
            <v>0</v>
          </cell>
          <cell r="N1775">
            <v>0</v>
          </cell>
          <cell r="O1775">
            <v>0</v>
          </cell>
          <cell r="P1775">
            <v>8095133.13</v>
          </cell>
          <cell r="Q1775">
            <v>8441622.09</v>
          </cell>
          <cell r="R1775">
            <v>0</v>
          </cell>
          <cell r="S1775">
            <v>0</v>
          </cell>
          <cell r="T1775">
            <v>0</v>
          </cell>
          <cell r="U1775">
            <v>0</v>
          </cell>
          <cell r="V1775">
            <v>98955.95</v>
          </cell>
          <cell r="W1775">
            <v>0</v>
          </cell>
          <cell r="X1775">
            <v>148392813.89</v>
          </cell>
          <cell r="Y1775">
            <v>466344261.17</v>
          </cell>
          <cell r="Z1775">
            <v>0</v>
          </cell>
          <cell r="AA1775">
            <v>0</v>
          </cell>
          <cell r="AB1775">
            <v>0</v>
          </cell>
          <cell r="AC1775">
            <v>32424715.18</v>
          </cell>
          <cell r="AD1775">
            <v>0</v>
          </cell>
        </row>
        <row r="1775">
          <cell r="AF1775">
            <v>160006753</v>
          </cell>
          <cell r="AG1775">
            <v>150682607.77</v>
          </cell>
          <cell r="AH1775">
            <v>580973594.48</v>
          </cell>
          <cell r="AI1775">
            <v>35002883</v>
          </cell>
          <cell r="AJ1775">
            <v>0</v>
          </cell>
          <cell r="AK1775">
            <v>0</v>
          </cell>
          <cell r="AL1775">
            <v>63115066.17</v>
          </cell>
          <cell r="AM1775">
            <v>0</v>
          </cell>
          <cell r="AN1775">
            <v>750232558.67</v>
          </cell>
          <cell r="AO1775">
            <v>879178611.16</v>
          </cell>
          <cell r="AP1775">
            <v>1740013463.09</v>
          </cell>
          <cell r="AQ1775">
            <v>2619192074.25</v>
          </cell>
          <cell r="AR1775">
            <v>124323202.77</v>
          </cell>
          <cell r="AS1775">
            <v>140118333.33</v>
          </cell>
          <cell r="AT1775">
            <v>614737075.06</v>
          </cell>
          <cell r="AU1775">
            <v>754855408.39</v>
          </cell>
          <cell r="AV1775">
            <v>1670007697.09</v>
          </cell>
          <cell r="AW1775">
            <v>2424863105.48</v>
          </cell>
          <cell r="AX1775">
            <v>140118333.33</v>
          </cell>
          <cell r="AY1775">
            <v>2284744772.15</v>
          </cell>
          <cell r="AZ1775">
            <v>0.311298153979945</v>
          </cell>
          <cell r="BA1775">
            <v>0.688701846020055</v>
          </cell>
          <cell r="BB1775">
            <v>1.45200714326368</v>
          </cell>
          <cell r="BC1775">
            <v>0.0577840179981062</v>
          </cell>
          <cell r="BD1775">
            <v>0.253514135981839</v>
          </cell>
          <cell r="BE1775">
            <v>0.0577840179981062</v>
          </cell>
          <cell r="BF1775">
            <v>0.942215982001894</v>
          </cell>
          <cell r="BG1775" t="e">
            <v>#N/A</v>
          </cell>
          <cell r="BH1775">
            <v>-314670017.66</v>
          </cell>
          <cell r="BI1775">
            <v>1050028511.41</v>
          </cell>
          <cell r="BJ1775" t="e">
            <v>#N/A</v>
          </cell>
        </row>
        <row r="1776">
          <cell r="A1776" t="str">
            <v>002513.SZ</v>
          </cell>
          <cell r="B1776" t="str">
            <v>蓝丰生化</v>
          </cell>
          <cell r="C1776">
            <v>738689.86</v>
          </cell>
          <cell r="D1776">
            <v>137087788.73</v>
          </cell>
          <cell r="E1776">
            <v>0</v>
          </cell>
          <cell r="F1776">
            <v>0</v>
          </cell>
          <cell r="G1776">
            <v>0</v>
          </cell>
          <cell r="H1776">
            <v>0</v>
          </cell>
          <cell r="I1776">
            <v>615710693.56</v>
          </cell>
          <cell r="J1776">
            <v>249675.09</v>
          </cell>
          <cell r="K1776">
            <v>95174510</v>
          </cell>
          <cell r="L1776">
            <v>0</v>
          </cell>
          <cell r="M1776">
            <v>0</v>
          </cell>
          <cell r="N1776">
            <v>0</v>
          </cell>
          <cell r="O1776">
            <v>0</v>
          </cell>
          <cell r="P1776">
            <v>620270.12</v>
          </cell>
          <cell r="Q1776">
            <v>1969543.11</v>
          </cell>
          <cell r="R1776">
            <v>0</v>
          </cell>
          <cell r="S1776">
            <v>0</v>
          </cell>
          <cell r="T1776">
            <v>0</v>
          </cell>
          <cell r="U1776">
            <v>286338</v>
          </cell>
          <cell r="V1776">
            <v>1865571.35</v>
          </cell>
          <cell r="W1776">
            <v>0</v>
          </cell>
          <cell r="X1776">
            <v>0</v>
          </cell>
          <cell r="Y1776">
            <v>0</v>
          </cell>
          <cell r="Z1776">
            <v>0</v>
          </cell>
          <cell r="AA1776">
            <v>0</v>
          </cell>
          <cell r="AB1776">
            <v>3268767.66</v>
          </cell>
          <cell r="AC1776">
            <v>10074747.21</v>
          </cell>
          <cell r="AD1776">
            <v>0</v>
          </cell>
        </row>
        <row r="1776">
          <cell r="AF1776">
            <v>340086278</v>
          </cell>
          <cell r="AG1776">
            <v>0</v>
          </cell>
          <cell r="AH1776">
            <v>1824821109.39</v>
          </cell>
          <cell r="AI1776">
            <v>0</v>
          </cell>
          <cell r="AJ1776">
            <v>91026.69</v>
          </cell>
          <cell r="AK1776">
            <v>806233.5</v>
          </cell>
          <cell r="AL1776">
            <v>49021098.56</v>
          </cell>
          <cell r="AM1776">
            <v>0</v>
          </cell>
          <cell r="AN1776">
            <v>-1098080958.3</v>
          </cell>
          <cell r="AO1776">
            <v>867046594.69</v>
          </cell>
          <cell r="AP1776">
            <v>1116744787.84</v>
          </cell>
          <cell r="AQ1776">
            <v>1983791382.53</v>
          </cell>
          <cell r="AR1776">
            <v>729672467.96</v>
          </cell>
          <cell r="AS1776">
            <v>137374126.73</v>
          </cell>
          <cell r="AT1776">
            <v>0</v>
          </cell>
          <cell r="AU1776">
            <v>137374126.73</v>
          </cell>
          <cell r="AV1776">
            <v>1116744787.84</v>
          </cell>
          <cell r="AW1776">
            <v>1254118914.57</v>
          </cell>
          <cell r="AX1776">
            <v>137374126.73</v>
          </cell>
          <cell r="AY1776">
            <v>1116744787.84</v>
          </cell>
          <cell r="AZ1776">
            <v>0.109538358072768</v>
          </cell>
          <cell r="BA1776">
            <v>0.890461641927232</v>
          </cell>
          <cell r="BB1776">
            <v>1.12301300012844</v>
          </cell>
          <cell r="BC1776">
            <v>0.109538358072768</v>
          </cell>
          <cell r="BD1776">
            <v>0</v>
          </cell>
          <cell r="BE1776">
            <v>0.109538358072768</v>
          </cell>
          <cell r="BF1776">
            <v>0.890461641927232</v>
          </cell>
          <cell r="BG1776" t="e">
            <v>#N/A</v>
          </cell>
          <cell r="BH1776">
            <v>-250897605.52</v>
          </cell>
          <cell r="BI1776">
            <v>-328929796.54</v>
          </cell>
          <cell r="BJ1776" t="e">
            <v>#N/A</v>
          </cell>
        </row>
        <row r="1777">
          <cell r="A1777" t="str">
            <v>000403.SZ</v>
          </cell>
          <cell r="B1777" t="str">
            <v>派林生物</v>
          </cell>
          <cell r="C1777">
            <v>38544083.19</v>
          </cell>
          <cell r="D1777">
            <v>136197748.98</v>
          </cell>
          <cell r="E1777">
            <v>0</v>
          </cell>
          <cell r="F1777">
            <v>0</v>
          </cell>
          <cell r="G1777">
            <v>0</v>
          </cell>
          <cell r="H1777">
            <v>0</v>
          </cell>
          <cell r="I1777">
            <v>73719696.95</v>
          </cell>
          <cell r="J1777">
            <v>0</v>
          </cell>
          <cell r="K1777">
            <v>7586186.12</v>
          </cell>
          <cell r="L1777">
            <v>0</v>
          </cell>
          <cell r="M1777">
            <v>0</v>
          </cell>
          <cell r="N1777">
            <v>0</v>
          </cell>
          <cell r="O1777">
            <v>0</v>
          </cell>
          <cell r="P1777">
            <v>20181454.1</v>
          </cell>
          <cell r="Q1777">
            <v>45106045.16</v>
          </cell>
          <cell r="R1777">
            <v>0</v>
          </cell>
          <cell r="S1777">
            <v>0</v>
          </cell>
          <cell r="T1777">
            <v>0</v>
          </cell>
          <cell r="U1777">
            <v>5785378.58</v>
          </cell>
          <cell r="V1777">
            <v>16083471.93</v>
          </cell>
          <cell r="W1777">
            <v>0</v>
          </cell>
          <cell r="X1777">
            <v>10009624.98</v>
          </cell>
          <cell r="Y1777">
            <v>0</v>
          </cell>
          <cell r="Z1777">
            <v>0</v>
          </cell>
          <cell r="AA1777">
            <v>0</v>
          </cell>
          <cell r="AB1777">
            <v>280627.36</v>
          </cell>
          <cell r="AC1777">
            <v>50037508.84</v>
          </cell>
          <cell r="AD1777">
            <v>0</v>
          </cell>
        </row>
        <row r="1777">
          <cell r="AF1777">
            <v>732782604</v>
          </cell>
          <cell r="AG1777">
            <v>0</v>
          </cell>
          <cell r="AH1777">
            <v>4770445365.04</v>
          </cell>
          <cell r="AI1777">
            <v>41645346.45</v>
          </cell>
          <cell r="AJ1777">
            <v>0</v>
          </cell>
          <cell r="AK1777">
            <v>0</v>
          </cell>
          <cell r="AL1777">
            <v>81296208.87</v>
          </cell>
          <cell r="AM1777">
            <v>0</v>
          </cell>
          <cell r="AN1777">
            <v>677773124.25</v>
          </cell>
          <cell r="AO1777">
            <v>403531826.19</v>
          </cell>
          <cell r="AP1777">
            <v>6303942648.61</v>
          </cell>
          <cell r="AQ1777">
            <v>6707474474.8</v>
          </cell>
          <cell r="AR1777">
            <v>251539073.65</v>
          </cell>
          <cell r="AS1777">
            <v>141983127.56</v>
          </cell>
          <cell r="AT1777">
            <v>10009624.98</v>
          </cell>
          <cell r="AU1777">
            <v>151992752.54</v>
          </cell>
          <cell r="AV1777">
            <v>6220651955.71</v>
          </cell>
          <cell r="AW1777">
            <v>6372644708.25</v>
          </cell>
          <cell r="AX1777">
            <v>141983127.56</v>
          </cell>
          <cell r="AY1777">
            <v>6230661580.69</v>
          </cell>
          <cell r="AZ1777">
            <v>0.0238508122606036</v>
          </cell>
          <cell r="BA1777">
            <v>0.976149187739396</v>
          </cell>
          <cell r="BB1777">
            <v>1.02443357281876</v>
          </cell>
          <cell r="BC1777">
            <v>0.0222800946954079</v>
          </cell>
          <cell r="BD1777">
            <v>0.00157071756519575</v>
          </cell>
          <cell r="BE1777">
            <v>0.0222800946954079</v>
          </cell>
          <cell r="BF1777">
            <v>0.977719905304592</v>
          </cell>
          <cell r="BG1777">
            <v>460375876.76</v>
          </cell>
          <cell r="BH1777">
            <v>-659421524.57</v>
          </cell>
          <cell r="BI1777">
            <v>2253481723.71</v>
          </cell>
          <cell r="BJ1777">
            <v>1.25674774165902</v>
          </cell>
        </row>
        <row r="1778">
          <cell r="A1778" t="str">
            <v>000667.SZ</v>
          </cell>
          <cell r="B1778" t="str">
            <v>美好置业</v>
          </cell>
          <cell r="C1778">
            <v>0</v>
          </cell>
          <cell r="D1778">
            <v>135900000</v>
          </cell>
          <cell r="E1778">
            <v>0</v>
          </cell>
          <cell r="F1778">
            <v>0</v>
          </cell>
          <cell r="G1778">
            <v>0</v>
          </cell>
          <cell r="H1778">
            <v>0</v>
          </cell>
          <cell r="I1778">
            <v>3147027532.76</v>
          </cell>
          <cell r="J1778">
            <v>1286000</v>
          </cell>
          <cell r="K1778">
            <v>5802625975.87</v>
          </cell>
          <cell r="L1778">
            <v>0</v>
          </cell>
          <cell r="M1778">
            <v>0</v>
          </cell>
          <cell r="N1778">
            <v>0</v>
          </cell>
          <cell r="O1778">
            <v>0</v>
          </cell>
          <cell r="P1778">
            <v>38324426</v>
          </cell>
          <cell r="Q1778">
            <v>550283973.63</v>
          </cell>
          <cell r="R1778">
            <v>0</v>
          </cell>
          <cell r="S1778">
            <v>0</v>
          </cell>
          <cell r="T1778">
            <v>0</v>
          </cell>
          <cell r="U1778">
            <v>1954384849.94</v>
          </cell>
          <cell r="V1778">
            <v>592359856.29</v>
          </cell>
          <cell r="W1778">
            <v>0</v>
          </cell>
          <cell r="X1778">
            <v>1804829200.29</v>
          </cell>
          <cell r="Y1778">
            <v>0</v>
          </cell>
          <cell r="Z1778">
            <v>0</v>
          </cell>
          <cell r="AA1778">
            <v>0</v>
          </cell>
          <cell r="AB1778">
            <v>0</v>
          </cell>
          <cell r="AC1778">
            <v>38275509.43</v>
          </cell>
          <cell r="AD1778">
            <v>6011113216.97</v>
          </cell>
        </row>
        <row r="1778">
          <cell r="AF1778">
            <v>2466988633</v>
          </cell>
          <cell r="AG1778">
            <v>0</v>
          </cell>
          <cell r="AH1778">
            <v>1385002897.18</v>
          </cell>
          <cell r="AI1778">
            <v>39995078</v>
          </cell>
          <cell r="AJ1778">
            <v>-213283.66</v>
          </cell>
          <cell r="AK1778">
            <v>3239549.51</v>
          </cell>
          <cell r="AL1778">
            <v>402376174.83</v>
          </cell>
          <cell r="AM1778">
            <v>0</v>
          </cell>
          <cell r="AN1778">
            <v>2389619204.48</v>
          </cell>
          <cell r="AO1778">
            <v>20076410541.18</v>
          </cell>
          <cell r="AP1778">
            <v>6687008253.34</v>
          </cell>
          <cell r="AQ1778">
            <v>26763418794.52</v>
          </cell>
          <cell r="AR1778">
            <v>10170183273.98</v>
          </cell>
          <cell r="AS1778">
            <v>2090284849.94</v>
          </cell>
          <cell r="AT1778">
            <v>7815942417.26</v>
          </cell>
          <cell r="AU1778">
            <v>9906227267.2</v>
          </cell>
          <cell r="AV1778">
            <v>6607018097.34</v>
          </cell>
          <cell r="AW1778">
            <v>16513245364.54</v>
          </cell>
          <cell r="AX1778">
            <v>2090284849.94</v>
          </cell>
          <cell r="AY1778">
            <v>14422960514.6</v>
          </cell>
          <cell r="AZ1778">
            <v>0.59989584412476</v>
          </cell>
          <cell r="BA1778">
            <v>0.40010415587524</v>
          </cell>
          <cell r="BB1778">
            <v>2.4993491952426</v>
          </cell>
          <cell r="BC1778">
            <v>0.126582316425129</v>
          </cell>
          <cell r="BD1778">
            <v>0.473313527699631</v>
          </cell>
          <cell r="BE1778">
            <v>0.126582316425129</v>
          </cell>
          <cell r="BF1778">
            <v>0.873417683574871</v>
          </cell>
          <cell r="BG1778">
            <v>2212201780.19</v>
          </cell>
          <cell r="BH1778">
            <v>-2766193295.84</v>
          </cell>
          <cell r="BI1778">
            <v>9780065710.39</v>
          </cell>
          <cell r="BJ1778">
            <v>1.2923152161024</v>
          </cell>
        </row>
        <row r="1779">
          <cell r="A1779" t="str">
            <v>603598.SH</v>
          </cell>
          <cell r="B1779" t="str">
            <v>引力传媒</v>
          </cell>
          <cell r="C1779">
            <v>530911.85</v>
          </cell>
          <cell r="D1779">
            <v>135000000</v>
          </cell>
          <cell r="E1779">
            <v>0</v>
          </cell>
          <cell r="F1779">
            <v>0</v>
          </cell>
          <cell r="G1779">
            <v>978344.13</v>
          </cell>
          <cell r="H1779">
            <v>0</v>
          </cell>
          <cell r="I1779">
            <v>706365031.33</v>
          </cell>
          <cell r="J1779">
            <v>0</v>
          </cell>
          <cell r="K1779">
            <v>117698114.5</v>
          </cell>
          <cell r="L1779">
            <v>0</v>
          </cell>
          <cell r="M1779">
            <v>0</v>
          </cell>
          <cell r="N1779">
            <v>0</v>
          </cell>
          <cell r="O1779">
            <v>0</v>
          </cell>
          <cell r="P1779">
            <v>23554454.15</v>
          </cell>
          <cell r="Q1779">
            <v>11886680.53</v>
          </cell>
          <cell r="R1779">
            <v>0</v>
          </cell>
          <cell r="S1779">
            <v>0</v>
          </cell>
          <cell r="T1779">
            <v>0</v>
          </cell>
          <cell r="U1779">
            <v>108127940.72</v>
          </cell>
          <cell r="V1779">
            <v>19191794.34</v>
          </cell>
          <cell r="W1779">
            <v>0</v>
          </cell>
          <cell r="X1779">
            <v>0</v>
          </cell>
          <cell r="Y1779">
            <v>0</v>
          </cell>
          <cell r="Z1779">
            <v>0</v>
          </cell>
          <cell r="AA1779">
            <v>0</v>
          </cell>
          <cell r="AB1779">
            <v>0</v>
          </cell>
          <cell r="AC1779">
            <v>0</v>
          </cell>
          <cell r="AD1779">
            <v>0</v>
          </cell>
        </row>
        <row r="1779">
          <cell r="AF1779">
            <v>270623000</v>
          </cell>
          <cell r="AG1779">
            <v>0</v>
          </cell>
          <cell r="AH1779">
            <v>12156821.91</v>
          </cell>
          <cell r="AI1779">
            <v>28776047.3</v>
          </cell>
          <cell r="AJ1779">
            <v>0</v>
          </cell>
          <cell r="AK1779">
            <v>0</v>
          </cell>
          <cell r="AL1779">
            <v>16418070.33</v>
          </cell>
          <cell r="AM1779">
            <v>0</v>
          </cell>
          <cell r="AN1779">
            <v>212047613.56</v>
          </cell>
          <cell r="AO1779">
            <v>1123333271.55</v>
          </cell>
          <cell r="AP1779">
            <v>540021553.1</v>
          </cell>
          <cell r="AQ1779">
            <v>1663354824.65</v>
          </cell>
          <cell r="AR1779">
            <v>879226986.7</v>
          </cell>
          <cell r="AS1779">
            <v>244106284.85</v>
          </cell>
          <cell r="AT1779">
            <v>0</v>
          </cell>
          <cell r="AU1779">
            <v>244106284.85</v>
          </cell>
          <cell r="AV1779">
            <v>482469458.5</v>
          </cell>
          <cell r="AW1779">
            <v>726575743.35</v>
          </cell>
          <cell r="AX1779">
            <v>244106284.85</v>
          </cell>
          <cell r="AY1779">
            <v>482469458.5</v>
          </cell>
          <cell r="AZ1779">
            <v>0.335968117686543</v>
          </cell>
          <cell r="BA1779">
            <v>0.664031882313457</v>
          </cell>
          <cell r="BB1779">
            <v>1.50595178730883</v>
          </cell>
          <cell r="BC1779">
            <v>0.335968117686543</v>
          </cell>
          <cell r="BD1779">
            <v>0</v>
          </cell>
          <cell r="BE1779">
            <v>0.335968117686543</v>
          </cell>
          <cell r="BF1779">
            <v>0.664031882313457</v>
          </cell>
          <cell r="BG1779" t="e">
            <v>#N/A</v>
          </cell>
          <cell r="BH1779">
            <v>83124357.12</v>
          </cell>
          <cell r="BI1779">
            <v>141313996.97</v>
          </cell>
          <cell r="BJ1779" t="e">
            <v>#N/A</v>
          </cell>
        </row>
        <row r="1780">
          <cell r="A1780" t="str">
            <v>600959.SH</v>
          </cell>
          <cell r="B1780" t="str">
            <v>江苏有线</v>
          </cell>
          <cell r="C1780">
            <v>0</v>
          </cell>
          <cell r="D1780">
            <v>134008443.17</v>
          </cell>
          <cell r="E1780">
            <v>0</v>
          </cell>
          <cell r="F1780">
            <v>0</v>
          </cell>
          <cell r="G1780">
            <v>0</v>
          </cell>
          <cell r="H1780">
            <v>0</v>
          </cell>
          <cell r="I1780">
            <v>2643397986.52</v>
          </cell>
          <cell r="J1780">
            <v>583490926.32</v>
          </cell>
          <cell r="K1780">
            <v>4540250494.79</v>
          </cell>
          <cell r="L1780">
            <v>0</v>
          </cell>
          <cell r="M1780">
            <v>0</v>
          </cell>
          <cell r="N1780">
            <v>0</v>
          </cell>
          <cell r="O1780">
            <v>0</v>
          </cell>
          <cell r="P1780">
            <v>937157138.07</v>
          </cell>
          <cell r="Q1780">
            <v>44798459.44</v>
          </cell>
          <cell r="R1780">
            <v>0</v>
          </cell>
          <cell r="S1780">
            <v>0</v>
          </cell>
          <cell r="T1780">
            <v>0</v>
          </cell>
          <cell r="U1780">
            <v>3500000</v>
          </cell>
          <cell r="V1780">
            <v>1303851555.56</v>
          </cell>
          <cell r="W1780">
            <v>0</v>
          </cell>
          <cell r="X1780">
            <v>18500000</v>
          </cell>
          <cell r="Y1780">
            <v>1015946666.67</v>
          </cell>
          <cell r="Z1780">
            <v>0</v>
          </cell>
          <cell r="AA1780">
            <v>0</v>
          </cell>
          <cell r="AB1780">
            <v>0</v>
          </cell>
          <cell r="AC1780">
            <v>30161253</v>
          </cell>
          <cell r="AD1780">
            <v>19767504.93</v>
          </cell>
        </row>
        <row r="1780">
          <cell r="AF1780">
            <v>5000717686</v>
          </cell>
          <cell r="AG1780">
            <v>0</v>
          </cell>
          <cell r="AH1780">
            <v>13140914014.07</v>
          </cell>
          <cell r="AI1780">
            <v>0</v>
          </cell>
          <cell r="AJ1780">
            <v>0</v>
          </cell>
          <cell r="AK1780">
            <v>0</v>
          </cell>
          <cell r="AL1780">
            <v>787046078.28</v>
          </cell>
          <cell r="AM1780">
            <v>0</v>
          </cell>
          <cell r="AN1780">
            <v>2797489741.3</v>
          </cell>
          <cell r="AO1780">
            <v>11274830428.47</v>
          </cell>
          <cell r="AP1780">
            <v>21726167519.65</v>
          </cell>
          <cell r="AQ1780">
            <v>33000997948.12</v>
          </cell>
          <cell r="AR1780">
            <v>10083107813.7</v>
          </cell>
          <cell r="AS1780">
            <v>137508443.17</v>
          </cell>
          <cell r="AT1780">
            <v>1054214171.6</v>
          </cell>
          <cell r="AU1780">
            <v>1191722614.77</v>
          </cell>
          <cell r="AV1780">
            <v>21726167519.65</v>
          </cell>
          <cell r="AW1780">
            <v>22917890134.42</v>
          </cell>
          <cell r="AX1780">
            <v>137508443.17</v>
          </cell>
          <cell r="AY1780">
            <v>22780381691.25</v>
          </cell>
          <cell r="AZ1780">
            <v>0.0519996652300978</v>
          </cell>
          <cell r="BA1780">
            <v>0.948000334769902</v>
          </cell>
          <cell r="BB1780">
            <v>1.05485194817227</v>
          </cell>
          <cell r="BC1780">
            <v>0.0060000481005657</v>
          </cell>
          <cell r="BD1780">
            <v>0.0459996171295321</v>
          </cell>
          <cell r="BE1780">
            <v>0.0060000481005657</v>
          </cell>
          <cell r="BF1780">
            <v>0.993999951899434</v>
          </cell>
          <cell r="BG1780">
            <v>4393788409.14</v>
          </cell>
          <cell r="BH1780">
            <v>-5077598250.81</v>
          </cell>
          <cell r="BI1780">
            <v>-889338732.140001</v>
          </cell>
          <cell r="BJ1780">
            <v>0.168335667183003</v>
          </cell>
        </row>
        <row r="1781">
          <cell r="A1781" t="str">
            <v>002040.SZ</v>
          </cell>
          <cell r="B1781" t="str">
            <v>南京港</v>
          </cell>
          <cell r="C1781">
            <v>84091652.68</v>
          </cell>
          <cell r="D1781">
            <v>134000000</v>
          </cell>
          <cell r="E1781">
            <v>0</v>
          </cell>
          <cell r="F1781">
            <v>0</v>
          </cell>
          <cell r="G1781">
            <v>0</v>
          </cell>
          <cell r="H1781">
            <v>0</v>
          </cell>
          <cell r="I1781">
            <v>14132542.72</v>
          </cell>
          <cell r="J1781">
            <v>0</v>
          </cell>
          <cell r="K1781">
            <v>4480295.62</v>
          </cell>
          <cell r="L1781">
            <v>0</v>
          </cell>
          <cell r="M1781">
            <v>0</v>
          </cell>
          <cell r="N1781">
            <v>0</v>
          </cell>
          <cell r="O1781">
            <v>0</v>
          </cell>
          <cell r="P1781">
            <v>58644132.2</v>
          </cell>
          <cell r="Q1781">
            <v>29307531.06</v>
          </cell>
          <cell r="R1781">
            <v>0</v>
          </cell>
          <cell r="S1781">
            <v>0</v>
          </cell>
          <cell r="T1781">
            <v>0</v>
          </cell>
          <cell r="U1781">
            <v>342500000</v>
          </cell>
          <cell r="V1781">
            <v>268817.74</v>
          </cell>
          <cell r="W1781">
            <v>0</v>
          </cell>
          <cell r="X1781">
            <v>240519439.27</v>
          </cell>
          <cell r="Y1781">
            <v>0</v>
          </cell>
          <cell r="Z1781">
            <v>0</v>
          </cell>
          <cell r="AA1781">
            <v>0</v>
          </cell>
          <cell r="AB1781">
            <v>0</v>
          </cell>
          <cell r="AC1781">
            <v>67330203.08</v>
          </cell>
          <cell r="AD1781">
            <v>0</v>
          </cell>
        </row>
        <row r="1781">
          <cell r="AF1781">
            <v>483966800</v>
          </cell>
          <cell r="AG1781">
            <v>0</v>
          </cell>
          <cell r="AH1781">
            <v>1538671300</v>
          </cell>
          <cell r="AI1781">
            <v>0</v>
          </cell>
          <cell r="AJ1781">
            <v>3546276.3</v>
          </cell>
          <cell r="AK1781">
            <v>94736579.55</v>
          </cell>
          <cell r="AL1781">
            <v>0</v>
          </cell>
          <cell r="AM1781">
            <v>0</v>
          </cell>
          <cell r="AN1781">
            <v>765907224.57</v>
          </cell>
          <cell r="AO1781">
            <v>975274614.37</v>
          </cell>
          <cell r="AP1781">
            <v>2886828180.42</v>
          </cell>
          <cell r="AQ1781">
            <v>3862102794.79</v>
          </cell>
          <cell r="AR1781">
            <v>258255175.1</v>
          </cell>
          <cell r="AS1781">
            <v>476500000</v>
          </cell>
          <cell r="AT1781">
            <v>240519439.27</v>
          </cell>
          <cell r="AU1781">
            <v>717019439.27</v>
          </cell>
          <cell r="AV1781">
            <v>2886828180.42</v>
          </cell>
          <cell r="AW1781">
            <v>3603847619.69</v>
          </cell>
          <cell r="AX1781">
            <v>476500000</v>
          </cell>
          <cell r="AY1781">
            <v>3127347619.69</v>
          </cell>
          <cell r="AZ1781">
            <v>0.198959421966814</v>
          </cell>
          <cell r="BA1781">
            <v>0.801040578033186</v>
          </cell>
          <cell r="BB1781">
            <v>1.2483762089248</v>
          </cell>
          <cell r="BC1781">
            <v>0.132219796807332</v>
          </cell>
          <cell r="BD1781">
            <v>0.0667396251594814</v>
          </cell>
          <cell r="BE1781">
            <v>0.132219796807332</v>
          </cell>
          <cell r="BF1781">
            <v>0.867780203192668</v>
          </cell>
          <cell r="BG1781" t="e">
            <v>#N/A</v>
          </cell>
          <cell r="BH1781">
            <v>-274172555.7</v>
          </cell>
          <cell r="BI1781">
            <v>-500037335.78</v>
          </cell>
          <cell r="BJ1781" t="e">
            <v>#N/A</v>
          </cell>
        </row>
        <row r="1782">
          <cell r="A1782" t="str">
            <v>603109.SH</v>
          </cell>
          <cell r="B1782" t="str">
            <v>神驰机电</v>
          </cell>
          <cell r="C1782">
            <v>8348976.05</v>
          </cell>
          <cell r="D1782">
            <v>133280969.72</v>
          </cell>
          <cell r="E1782">
            <v>0</v>
          </cell>
          <cell r="F1782">
            <v>0</v>
          </cell>
          <cell r="G1782">
            <v>0</v>
          </cell>
          <cell r="H1782">
            <v>0</v>
          </cell>
          <cell r="I1782">
            <v>554608220.58</v>
          </cell>
          <cell r="J1782">
            <v>1943554.64</v>
          </cell>
          <cell r="K1782">
            <v>26287622.76</v>
          </cell>
          <cell r="L1782">
            <v>0</v>
          </cell>
          <cell r="M1782">
            <v>0</v>
          </cell>
          <cell r="N1782">
            <v>0</v>
          </cell>
          <cell r="O1782">
            <v>0</v>
          </cell>
          <cell r="P1782">
            <v>26966443.78</v>
          </cell>
          <cell r="Q1782">
            <v>27656151.42</v>
          </cell>
          <cell r="R1782">
            <v>0</v>
          </cell>
          <cell r="S1782">
            <v>0</v>
          </cell>
          <cell r="T1782">
            <v>0</v>
          </cell>
          <cell r="U1782">
            <v>0</v>
          </cell>
          <cell r="V1782">
            <v>3817778.78</v>
          </cell>
          <cell r="W1782">
            <v>0</v>
          </cell>
          <cell r="X1782">
            <v>100000000</v>
          </cell>
          <cell r="Y1782">
            <v>0</v>
          </cell>
          <cell r="Z1782">
            <v>0</v>
          </cell>
          <cell r="AA1782">
            <v>0</v>
          </cell>
          <cell r="AB1782">
            <v>1973711.98</v>
          </cell>
          <cell r="AC1782">
            <v>159162782.85</v>
          </cell>
          <cell r="AD1782">
            <v>0</v>
          </cell>
        </row>
        <row r="1782">
          <cell r="AF1782">
            <v>149701100</v>
          </cell>
          <cell r="AG1782">
            <v>0</v>
          </cell>
          <cell r="AH1782">
            <v>686798177.5</v>
          </cell>
          <cell r="AI1782">
            <v>35706358</v>
          </cell>
          <cell r="AJ1782">
            <v>-5292849.21</v>
          </cell>
          <cell r="AK1782">
            <v>0</v>
          </cell>
          <cell r="AL1782">
            <v>23289468.44</v>
          </cell>
          <cell r="AM1782">
            <v>0</v>
          </cell>
          <cell r="AN1782">
            <v>609245472.12</v>
          </cell>
          <cell r="AO1782">
            <v>1044046212.56</v>
          </cell>
          <cell r="AP1782">
            <v>1499447726.85</v>
          </cell>
          <cell r="AQ1782">
            <v>2543493939.41</v>
          </cell>
          <cell r="AR1782">
            <v>810765242.84</v>
          </cell>
          <cell r="AS1782">
            <v>133280969.72</v>
          </cell>
          <cell r="AT1782">
            <v>100000000</v>
          </cell>
          <cell r="AU1782">
            <v>233280969.72</v>
          </cell>
          <cell r="AV1782">
            <v>1428035010.85</v>
          </cell>
          <cell r="AW1782">
            <v>1661315980.57</v>
          </cell>
          <cell r="AX1782">
            <v>133280969.72</v>
          </cell>
          <cell r="AY1782">
            <v>1528035010.85</v>
          </cell>
          <cell r="AZ1782">
            <v>0.140419385865391</v>
          </cell>
          <cell r="BA1782">
            <v>0.859580614134609</v>
          </cell>
          <cell r="BB1782">
            <v>1.16335801849924</v>
          </cell>
          <cell r="BC1782">
            <v>0.0802261407696031</v>
          </cell>
          <cell r="BD1782">
            <v>0.0601932450957884</v>
          </cell>
          <cell r="BE1782">
            <v>0.0802261407696031</v>
          </cell>
          <cell r="BF1782">
            <v>0.919773859230397</v>
          </cell>
          <cell r="BG1782" t="e">
            <v>#N/A</v>
          </cell>
          <cell r="BH1782">
            <v>-735497425.59</v>
          </cell>
          <cell r="BI1782">
            <v>1050914300.83</v>
          </cell>
          <cell r="BJ1782" t="e">
            <v>#N/A</v>
          </cell>
        </row>
        <row r="1783">
          <cell r="A1783" t="str">
            <v>600429.SH</v>
          </cell>
          <cell r="B1783" t="str">
            <v>三元股份</v>
          </cell>
          <cell r="C1783">
            <v>996419249.03</v>
          </cell>
          <cell r="D1783">
            <v>132862955.23</v>
          </cell>
          <cell r="E1783">
            <v>0</v>
          </cell>
          <cell r="F1783">
            <v>0</v>
          </cell>
          <cell r="G1783">
            <v>0</v>
          </cell>
          <cell r="H1783">
            <v>0</v>
          </cell>
          <cell r="I1783">
            <v>874349399.47</v>
          </cell>
          <cell r="J1783">
            <v>4184913.94</v>
          </cell>
          <cell r="K1783">
            <v>289482485.25</v>
          </cell>
          <cell r="L1783">
            <v>0</v>
          </cell>
          <cell r="M1783">
            <v>0</v>
          </cell>
          <cell r="N1783">
            <v>0</v>
          </cell>
          <cell r="O1783">
            <v>0</v>
          </cell>
          <cell r="P1783">
            <v>75734379.89</v>
          </cell>
          <cell r="Q1783">
            <v>38949101.72</v>
          </cell>
          <cell r="R1783">
            <v>0</v>
          </cell>
          <cell r="S1783">
            <v>0</v>
          </cell>
          <cell r="T1783">
            <v>0</v>
          </cell>
          <cell r="U1783">
            <v>5289539.87</v>
          </cell>
          <cell r="V1783">
            <v>22024129.8</v>
          </cell>
          <cell r="W1783">
            <v>0</v>
          </cell>
          <cell r="X1783">
            <v>2486420275.21</v>
          </cell>
          <cell r="Y1783">
            <v>0</v>
          </cell>
          <cell r="Z1783">
            <v>0</v>
          </cell>
          <cell r="AA1783">
            <v>29210679.46</v>
          </cell>
          <cell r="AB1783">
            <v>1820285.95</v>
          </cell>
          <cell r="AC1783">
            <v>206053527.11</v>
          </cell>
          <cell r="AD1783">
            <v>0</v>
          </cell>
        </row>
        <row r="1783">
          <cell r="AF1783">
            <v>1497557426</v>
          </cell>
          <cell r="AG1783">
            <v>0</v>
          </cell>
          <cell r="AH1783">
            <v>3243470272.23</v>
          </cell>
          <cell r="AI1783">
            <v>0</v>
          </cell>
          <cell r="AJ1783">
            <v>-18664048.2</v>
          </cell>
          <cell r="AK1783">
            <v>0</v>
          </cell>
          <cell r="AL1783">
            <v>115550990.59</v>
          </cell>
          <cell r="AM1783">
            <v>0</v>
          </cell>
          <cell r="AN1783">
            <v>279943350.46</v>
          </cell>
          <cell r="AO1783">
            <v>5162800921.93</v>
          </cell>
          <cell r="AP1783">
            <v>5117857991.08</v>
          </cell>
          <cell r="AQ1783">
            <v>10280658913.01</v>
          </cell>
          <cell r="AR1783">
            <v>2509017472.16</v>
          </cell>
          <cell r="AS1783">
            <v>138152495.1</v>
          </cell>
          <cell r="AT1783">
            <v>2515630954.67</v>
          </cell>
          <cell r="AU1783">
            <v>2653783449.77</v>
          </cell>
          <cell r="AV1783">
            <v>5117857991.08</v>
          </cell>
          <cell r="AW1783">
            <v>7771641440.85</v>
          </cell>
          <cell r="AX1783">
            <v>138152495.1</v>
          </cell>
          <cell r="AY1783">
            <v>7633488945.75</v>
          </cell>
          <cell r="AZ1783">
            <v>0.341470134715807</v>
          </cell>
          <cell r="BA1783">
            <v>0.658529865284193</v>
          </cell>
          <cell r="BB1783">
            <v>1.51853401450281</v>
          </cell>
          <cell r="BC1783">
            <v>0.0177764885515472</v>
          </cell>
          <cell r="BD1783">
            <v>0.32369364616426</v>
          </cell>
          <cell r="BE1783">
            <v>0.0177764885515472</v>
          </cell>
          <cell r="BF1783">
            <v>0.982223511448453</v>
          </cell>
          <cell r="BG1783">
            <v>-970607464.53</v>
          </cell>
          <cell r="BH1783">
            <v>-1175325516.39</v>
          </cell>
          <cell r="BI1783">
            <v>-1769669041.12</v>
          </cell>
          <cell r="BJ1783">
            <v>2.21468419076296</v>
          </cell>
        </row>
        <row r="1784">
          <cell r="A1784" t="str">
            <v>003003.SZ</v>
          </cell>
          <cell r="B1784" t="str">
            <v>天元股份</v>
          </cell>
          <cell r="C1784">
            <v>10911267.13</v>
          </cell>
          <cell r="D1784">
            <v>132070424.58</v>
          </cell>
          <cell r="E1784">
            <v>0</v>
          </cell>
          <cell r="F1784">
            <v>0</v>
          </cell>
          <cell r="G1784">
            <v>0</v>
          </cell>
          <cell r="H1784">
            <v>0</v>
          </cell>
          <cell r="I1784">
            <v>242817703.26</v>
          </cell>
          <cell r="J1784">
            <v>0</v>
          </cell>
          <cell r="K1784">
            <v>11946988.86</v>
          </cell>
          <cell r="L1784">
            <v>0</v>
          </cell>
          <cell r="M1784">
            <v>0</v>
          </cell>
          <cell r="N1784">
            <v>0</v>
          </cell>
          <cell r="O1784">
            <v>0</v>
          </cell>
          <cell r="P1784">
            <v>8228122.85</v>
          </cell>
          <cell r="Q1784">
            <v>5307736.67</v>
          </cell>
          <cell r="R1784">
            <v>0</v>
          </cell>
          <cell r="S1784">
            <v>0</v>
          </cell>
          <cell r="T1784">
            <v>0</v>
          </cell>
          <cell r="U1784">
            <v>0</v>
          </cell>
          <cell r="V1784">
            <v>1563011.9</v>
          </cell>
          <cell r="W1784">
            <v>0</v>
          </cell>
          <cell r="X1784">
            <v>167000000</v>
          </cell>
          <cell r="Y1784">
            <v>0</v>
          </cell>
          <cell r="Z1784">
            <v>0</v>
          </cell>
          <cell r="AA1784">
            <v>0</v>
          </cell>
          <cell r="AB1784">
            <v>0</v>
          </cell>
          <cell r="AC1784">
            <v>7822038.41</v>
          </cell>
          <cell r="AD1784">
            <v>0</v>
          </cell>
        </row>
        <row r="1784">
          <cell r="AF1784">
            <v>176720000</v>
          </cell>
          <cell r="AG1784">
            <v>0</v>
          </cell>
          <cell r="AH1784">
            <v>684649095.89</v>
          </cell>
          <cell r="AI1784">
            <v>0</v>
          </cell>
          <cell r="AJ1784">
            <v>-175177.3</v>
          </cell>
          <cell r="AK1784">
            <v>0</v>
          </cell>
          <cell r="AL1784">
            <v>30637069.18</v>
          </cell>
          <cell r="AM1784">
            <v>0</v>
          </cell>
          <cell r="AN1784">
            <v>326838809.23</v>
          </cell>
          <cell r="AO1784">
            <v>587667293.66</v>
          </cell>
          <cell r="AP1784">
            <v>1218669797</v>
          </cell>
          <cell r="AQ1784">
            <v>1806337090.66</v>
          </cell>
          <cell r="AR1784">
            <v>288596869.08</v>
          </cell>
          <cell r="AS1784">
            <v>132070424.58</v>
          </cell>
          <cell r="AT1784">
            <v>167000000</v>
          </cell>
          <cell r="AU1784">
            <v>299070424.58</v>
          </cell>
          <cell r="AV1784">
            <v>1218669797</v>
          </cell>
          <cell r="AW1784">
            <v>1517740221.58</v>
          </cell>
          <cell r="AX1784">
            <v>132070424.58</v>
          </cell>
          <cell r="AY1784">
            <v>1385669797</v>
          </cell>
          <cell r="AZ1784">
            <v>0.197049811507704</v>
          </cell>
          <cell r="BA1784">
            <v>0.802950188492296</v>
          </cell>
          <cell r="BB1784">
            <v>1.24540726726487</v>
          </cell>
          <cell r="BC1784">
            <v>0.087017806276829</v>
          </cell>
          <cell r="BD1784">
            <v>0.110032005230875</v>
          </cell>
          <cell r="BE1784">
            <v>0.087017806276829</v>
          </cell>
          <cell r="BF1784">
            <v>0.912982193723171</v>
          </cell>
          <cell r="BG1784" t="e">
            <v>#N/A</v>
          </cell>
          <cell r="BH1784">
            <v>-249816297.3</v>
          </cell>
          <cell r="BI1784">
            <v>694670076.61</v>
          </cell>
          <cell r="BJ1784" t="e">
            <v>#N/A</v>
          </cell>
        </row>
        <row r="1785">
          <cell r="A1785" t="str">
            <v>002425.SZ</v>
          </cell>
          <cell r="B1785" t="str">
            <v>凯撒文化</v>
          </cell>
          <cell r="C1785">
            <v>54526100.08</v>
          </cell>
          <cell r="D1785">
            <v>130812455.69</v>
          </cell>
          <cell r="E1785">
            <v>0</v>
          </cell>
          <cell r="F1785">
            <v>0</v>
          </cell>
          <cell r="G1785">
            <v>0</v>
          </cell>
          <cell r="H1785">
            <v>0</v>
          </cell>
          <cell r="I1785">
            <v>175572353.94</v>
          </cell>
          <cell r="J1785">
            <v>2123803.61</v>
          </cell>
          <cell r="K1785">
            <v>88933044.66</v>
          </cell>
          <cell r="L1785">
            <v>0</v>
          </cell>
          <cell r="M1785">
            <v>0</v>
          </cell>
          <cell r="N1785">
            <v>0</v>
          </cell>
          <cell r="O1785">
            <v>0</v>
          </cell>
          <cell r="P1785">
            <v>9154461.09</v>
          </cell>
          <cell r="Q1785">
            <v>18233363.6</v>
          </cell>
          <cell r="R1785">
            <v>0</v>
          </cell>
          <cell r="S1785">
            <v>0</v>
          </cell>
          <cell r="T1785">
            <v>0</v>
          </cell>
          <cell r="U1785">
            <v>0</v>
          </cell>
          <cell r="V1785">
            <v>3134359.46</v>
          </cell>
          <cell r="W1785">
            <v>0</v>
          </cell>
          <cell r="X1785">
            <v>0</v>
          </cell>
          <cell r="Y1785">
            <v>0</v>
          </cell>
          <cell r="Z1785">
            <v>0</v>
          </cell>
          <cell r="AA1785">
            <v>0</v>
          </cell>
          <cell r="AB1785">
            <v>54879.82</v>
          </cell>
          <cell r="AC1785">
            <v>0</v>
          </cell>
          <cell r="AD1785">
            <v>0</v>
          </cell>
        </row>
        <row r="1785">
          <cell r="AF1785">
            <v>956665066</v>
          </cell>
          <cell r="AG1785">
            <v>0</v>
          </cell>
          <cell r="AH1785">
            <v>2871615946.11</v>
          </cell>
          <cell r="AI1785">
            <v>21574873.41</v>
          </cell>
          <cell r="AJ1785">
            <v>-3576747.02</v>
          </cell>
          <cell r="AK1785">
            <v>0</v>
          </cell>
          <cell r="AL1785">
            <v>136678522.22</v>
          </cell>
          <cell r="AM1785">
            <v>0</v>
          </cell>
          <cell r="AN1785">
            <v>1306014431.77</v>
          </cell>
          <cell r="AO1785">
            <v>482544821.95</v>
          </cell>
          <cell r="AP1785">
            <v>5288972092.49</v>
          </cell>
          <cell r="AQ1785">
            <v>5771516914.44</v>
          </cell>
          <cell r="AR1785">
            <v>351732366.26</v>
          </cell>
          <cell r="AS1785">
            <v>130812455.69</v>
          </cell>
          <cell r="AT1785">
            <v>0</v>
          </cell>
          <cell r="AU1785">
            <v>130812455.69</v>
          </cell>
          <cell r="AV1785">
            <v>5245822345.67</v>
          </cell>
          <cell r="AW1785">
            <v>5376634801.36</v>
          </cell>
          <cell r="AX1785">
            <v>130812455.69</v>
          </cell>
          <cell r="AY1785">
            <v>5245822345.67</v>
          </cell>
          <cell r="AZ1785">
            <v>0.0243298011717127</v>
          </cell>
          <cell r="BA1785">
            <v>0.975670198828287</v>
          </cell>
          <cell r="BB1785">
            <v>1.02493650129002</v>
          </cell>
          <cell r="BC1785">
            <v>0.0243298011717127</v>
          </cell>
          <cell r="BD1785">
            <v>0</v>
          </cell>
          <cell r="BE1785">
            <v>0.0243298011717127</v>
          </cell>
          <cell r="BF1785">
            <v>0.975670198828287</v>
          </cell>
          <cell r="BG1785" t="e">
            <v>#N/A</v>
          </cell>
          <cell r="BH1785">
            <v>-799873652.44</v>
          </cell>
          <cell r="BI1785">
            <v>1785823553.57</v>
          </cell>
          <cell r="BJ1785" t="e">
            <v>#N/A</v>
          </cell>
        </row>
        <row r="1786">
          <cell r="A1786" t="str">
            <v>002581.SZ</v>
          </cell>
          <cell r="B1786" t="str">
            <v>未名医药</v>
          </cell>
          <cell r="C1786">
            <v>8145839.43</v>
          </cell>
          <cell r="D1786">
            <v>130500000</v>
          </cell>
          <cell r="E1786">
            <v>0</v>
          </cell>
          <cell r="F1786">
            <v>0</v>
          </cell>
          <cell r="G1786">
            <v>0</v>
          </cell>
          <cell r="H1786">
            <v>0</v>
          </cell>
          <cell r="I1786">
            <v>16190735.4</v>
          </cell>
          <cell r="J1786">
            <v>0</v>
          </cell>
          <cell r="K1786">
            <v>954690.55</v>
          </cell>
          <cell r="L1786">
            <v>0</v>
          </cell>
          <cell r="M1786">
            <v>0</v>
          </cell>
          <cell r="N1786">
            <v>0</v>
          </cell>
          <cell r="O1786">
            <v>0</v>
          </cell>
          <cell r="P1786">
            <v>10912669.08</v>
          </cell>
          <cell r="Q1786">
            <v>5805599.2</v>
          </cell>
          <cell r="R1786">
            <v>0</v>
          </cell>
          <cell r="S1786">
            <v>0</v>
          </cell>
          <cell r="T1786">
            <v>0</v>
          </cell>
          <cell r="U1786">
            <v>3895435.29</v>
          </cell>
          <cell r="V1786">
            <v>9934.96</v>
          </cell>
          <cell r="W1786">
            <v>0</v>
          </cell>
          <cell r="X1786">
            <v>0</v>
          </cell>
          <cell r="Y1786">
            <v>0</v>
          </cell>
          <cell r="Z1786">
            <v>0</v>
          </cell>
          <cell r="AA1786">
            <v>0</v>
          </cell>
          <cell r="AB1786">
            <v>0</v>
          </cell>
          <cell r="AC1786">
            <v>10040355.37</v>
          </cell>
          <cell r="AD1786">
            <v>0</v>
          </cell>
        </row>
        <row r="1786">
          <cell r="AF1786">
            <v>229145299</v>
          </cell>
          <cell r="AG1786">
            <v>0</v>
          </cell>
          <cell r="AH1786">
            <v>858290137.85</v>
          </cell>
          <cell r="AI1786">
            <v>0</v>
          </cell>
          <cell r="AJ1786">
            <v>0</v>
          </cell>
          <cell r="AK1786">
            <v>0</v>
          </cell>
          <cell r="AL1786">
            <v>151347041.58</v>
          </cell>
          <cell r="AM1786">
            <v>0</v>
          </cell>
          <cell r="AN1786">
            <v>1225879382.14</v>
          </cell>
          <cell r="AO1786">
            <v>186455259.28</v>
          </cell>
          <cell r="AP1786">
            <v>2464661860.57</v>
          </cell>
          <cell r="AQ1786">
            <v>2651117119.85</v>
          </cell>
          <cell r="AR1786">
            <v>52059823.99</v>
          </cell>
          <cell r="AS1786">
            <v>134395435.29</v>
          </cell>
          <cell r="AT1786">
            <v>0</v>
          </cell>
          <cell r="AU1786">
            <v>134395435.29</v>
          </cell>
          <cell r="AV1786">
            <v>2464661860.57</v>
          </cell>
          <cell r="AW1786">
            <v>2599057295.86</v>
          </cell>
          <cell r="AX1786">
            <v>134395435.29</v>
          </cell>
          <cell r="AY1786">
            <v>2464661860.57</v>
          </cell>
          <cell r="AZ1786">
            <v>0.0517093007161006</v>
          </cell>
          <cell r="BA1786">
            <v>0.948290699283899</v>
          </cell>
          <cell r="BB1786">
            <v>1.05452895483964</v>
          </cell>
          <cell r="BC1786">
            <v>0.0517093007161006</v>
          </cell>
          <cell r="BD1786">
            <v>0</v>
          </cell>
          <cell r="BE1786">
            <v>0.0517093007161006</v>
          </cell>
          <cell r="BF1786">
            <v>0.948290699283899</v>
          </cell>
          <cell r="BG1786" t="e">
            <v>#N/A</v>
          </cell>
          <cell r="BH1786">
            <v>-94234054.67</v>
          </cell>
          <cell r="BI1786">
            <v>319944194.56</v>
          </cell>
          <cell r="BJ1786" t="e">
            <v>#N/A</v>
          </cell>
        </row>
        <row r="1787">
          <cell r="A1787" t="str">
            <v>603990.SH</v>
          </cell>
          <cell r="B1787" t="str">
            <v>麦迪科技</v>
          </cell>
          <cell r="C1787">
            <v>31086.25</v>
          </cell>
          <cell r="D1787">
            <v>130172027.76</v>
          </cell>
          <cell r="E1787">
            <v>0</v>
          </cell>
          <cell r="F1787">
            <v>0</v>
          </cell>
          <cell r="G1787">
            <v>0</v>
          </cell>
          <cell r="H1787">
            <v>0</v>
          </cell>
          <cell r="I1787">
            <v>36463608.99</v>
          </cell>
          <cell r="J1787">
            <v>0</v>
          </cell>
          <cell r="K1787">
            <v>60824930.88</v>
          </cell>
          <cell r="L1787">
            <v>0</v>
          </cell>
          <cell r="M1787">
            <v>0</v>
          </cell>
          <cell r="N1787">
            <v>0</v>
          </cell>
          <cell r="O1787">
            <v>0</v>
          </cell>
          <cell r="P1787">
            <v>14133705.28</v>
          </cell>
          <cell r="Q1787">
            <v>3169192.14</v>
          </cell>
          <cell r="R1787">
            <v>0</v>
          </cell>
          <cell r="S1787">
            <v>0</v>
          </cell>
          <cell r="T1787">
            <v>0</v>
          </cell>
          <cell r="U1787">
            <v>1040458.14</v>
          </cell>
          <cell r="V1787">
            <v>0</v>
          </cell>
          <cell r="W1787">
            <v>0</v>
          </cell>
          <cell r="X1787">
            <v>0</v>
          </cell>
          <cell r="Y1787">
            <v>0</v>
          </cell>
          <cell r="Z1787">
            <v>0</v>
          </cell>
          <cell r="AA1787">
            <v>0</v>
          </cell>
          <cell r="AB1787">
            <v>0</v>
          </cell>
          <cell r="AC1787">
            <v>1129762.29</v>
          </cell>
          <cell r="AD1787">
            <v>8879456.73</v>
          </cell>
        </row>
        <row r="1787">
          <cell r="AF1787">
            <v>165463488</v>
          </cell>
          <cell r="AG1787">
            <v>0</v>
          </cell>
          <cell r="AH1787">
            <v>674777521.49</v>
          </cell>
          <cell r="AI1787">
            <v>70696853.35</v>
          </cell>
          <cell r="AJ1787">
            <v>-3843767.89</v>
          </cell>
          <cell r="AK1787">
            <v>0</v>
          </cell>
          <cell r="AL1787">
            <v>35600837.88</v>
          </cell>
          <cell r="AM1787">
            <v>0</v>
          </cell>
          <cell r="AN1787">
            <v>262269659.64</v>
          </cell>
          <cell r="AO1787">
            <v>255844228.46</v>
          </cell>
          <cell r="AP1787">
            <v>1204964592.47</v>
          </cell>
          <cell r="AQ1787">
            <v>1460808820.93</v>
          </cell>
          <cell r="AR1787">
            <v>115752285.83</v>
          </cell>
          <cell r="AS1787">
            <v>131212485.9</v>
          </cell>
          <cell r="AT1787">
            <v>8879456.73</v>
          </cell>
          <cell r="AU1787">
            <v>140091942.63</v>
          </cell>
          <cell r="AV1787">
            <v>1063570885.77</v>
          </cell>
          <cell r="AW1787">
            <v>1203662828.4</v>
          </cell>
          <cell r="AX1787">
            <v>131212485.9</v>
          </cell>
          <cell r="AY1787">
            <v>1072450342.5</v>
          </cell>
          <cell r="AZ1787">
            <v>0.116388027713891</v>
          </cell>
          <cell r="BA1787">
            <v>0.883611972286109</v>
          </cell>
          <cell r="BB1787">
            <v>1.13171848205357</v>
          </cell>
          <cell r="BC1787">
            <v>0.109010997767886</v>
          </cell>
          <cell r="BD1787">
            <v>0.0073770299460051</v>
          </cell>
          <cell r="BE1787">
            <v>0.109010997767886</v>
          </cell>
          <cell r="BF1787">
            <v>0.890989002232114</v>
          </cell>
          <cell r="BG1787" t="e">
            <v>#N/A</v>
          </cell>
          <cell r="BH1787">
            <v>-550366897.49</v>
          </cell>
          <cell r="BI1787">
            <v>764213330.49</v>
          </cell>
          <cell r="BJ1787" t="e">
            <v>#N/A</v>
          </cell>
        </row>
        <row r="1788">
          <cell r="A1788" t="str">
            <v>002778.SZ</v>
          </cell>
          <cell r="B1788" t="str">
            <v>中晟高科</v>
          </cell>
          <cell r="C1788">
            <v>0</v>
          </cell>
          <cell r="D1788">
            <v>130138630.14</v>
          </cell>
          <cell r="E1788">
            <v>0</v>
          </cell>
          <cell r="F1788">
            <v>0</v>
          </cell>
          <cell r="G1788">
            <v>0</v>
          </cell>
          <cell r="H1788">
            <v>0</v>
          </cell>
          <cell r="I1788">
            <v>178127377.07</v>
          </cell>
          <cell r="J1788">
            <v>0</v>
          </cell>
          <cell r="K1788">
            <v>88891117.99</v>
          </cell>
          <cell r="L1788">
            <v>0</v>
          </cell>
          <cell r="M1788">
            <v>0</v>
          </cell>
          <cell r="N1788">
            <v>0</v>
          </cell>
          <cell r="O1788">
            <v>0</v>
          </cell>
          <cell r="P1788">
            <v>13416449.28</v>
          </cell>
          <cell r="Q1788">
            <v>8002065.31</v>
          </cell>
          <cell r="R1788">
            <v>0</v>
          </cell>
          <cell r="S1788">
            <v>0</v>
          </cell>
          <cell r="T1788">
            <v>0</v>
          </cell>
          <cell r="U1788">
            <v>652568.49</v>
          </cell>
          <cell r="V1788">
            <v>16392859.14</v>
          </cell>
          <cell r="W1788">
            <v>0</v>
          </cell>
          <cell r="X1788">
            <v>112000000</v>
          </cell>
          <cell r="Y1788">
            <v>0</v>
          </cell>
          <cell r="Z1788">
            <v>0</v>
          </cell>
          <cell r="AA1788">
            <v>0</v>
          </cell>
          <cell r="AB1788">
            <v>0</v>
          </cell>
          <cell r="AC1788">
            <v>0</v>
          </cell>
          <cell r="AD1788">
            <v>0</v>
          </cell>
        </row>
        <row r="1788">
          <cell r="AF1788">
            <v>124753300</v>
          </cell>
          <cell r="AG1788">
            <v>0</v>
          </cell>
          <cell r="AH1788">
            <v>1300000</v>
          </cell>
          <cell r="AI1788">
            <v>0</v>
          </cell>
          <cell r="AJ1788">
            <v>0</v>
          </cell>
          <cell r="AK1788">
            <v>0</v>
          </cell>
          <cell r="AL1788">
            <v>36948314.58</v>
          </cell>
          <cell r="AM1788">
            <v>0</v>
          </cell>
          <cell r="AN1788">
            <v>381026165.19</v>
          </cell>
          <cell r="AO1788">
            <v>547621067.42</v>
          </cell>
          <cell r="AP1788">
            <v>544027779.77</v>
          </cell>
          <cell r="AQ1788">
            <v>1091648847.19</v>
          </cell>
          <cell r="AR1788">
            <v>304829868.79</v>
          </cell>
          <cell r="AS1788">
            <v>130791198.63</v>
          </cell>
          <cell r="AT1788">
            <v>112000000</v>
          </cell>
          <cell r="AU1788">
            <v>242791198.63</v>
          </cell>
          <cell r="AV1788">
            <v>544027779.77</v>
          </cell>
          <cell r="AW1788">
            <v>786818978.4</v>
          </cell>
          <cell r="AX1788">
            <v>130791198.63</v>
          </cell>
          <cell r="AY1788">
            <v>656027779.77</v>
          </cell>
          <cell r="AZ1788">
            <v>0.308573134730071</v>
          </cell>
          <cell r="BA1788">
            <v>0.691426865269929</v>
          </cell>
          <cell r="BB1788">
            <v>1.44628456056535</v>
          </cell>
          <cell r="BC1788">
            <v>0.166227813792652</v>
          </cell>
          <cell r="BD1788">
            <v>0.142345320937419</v>
          </cell>
          <cell r="BE1788">
            <v>0.166227813792652</v>
          </cell>
          <cell r="BF1788">
            <v>0.833772186207348</v>
          </cell>
          <cell r="BG1788" t="e">
            <v>#N/A</v>
          </cell>
          <cell r="BH1788">
            <v>-52979985.14</v>
          </cell>
          <cell r="BI1788">
            <v>144265952.02</v>
          </cell>
          <cell r="BJ1788" t="e">
            <v>#N/A</v>
          </cell>
        </row>
        <row r="1789">
          <cell r="A1789" t="str">
            <v>002987.SZ</v>
          </cell>
          <cell r="B1789" t="str">
            <v>京北方</v>
          </cell>
          <cell r="C1789">
            <v>2788695.11</v>
          </cell>
          <cell r="D1789">
            <v>130096333.34</v>
          </cell>
          <cell r="E1789">
            <v>0</v>
          </cell>
          <cell r="F1789">
            <v>0</v>
          </cell>
          <cell r="G1789">
            <v>0</v>
          </cell>
          <cell r="H1789">
            <v>0</v>
          </cell>
          <cell r="I1789">
            <v>10893312.69</v>
          </cell>
          <cell r="J1789">
            <v>0</v>
          </cell>
          <cell r="K1789">
            <v>17378255.93</v>
          </cell>
          <cell r="L1789">
            <v>0</v>
          </cell>
          <cell r="M1789">
            <v>0</v>
          </cell>
          <cell r="N1789">
            <v>0</v>
          </cell>
          <cell r="O1789">
            <v>0</v>
          </cell>
          <cell r="P1789">
            <v>130039556.5</v>
          </cell>
          <cell r="Q1789">
            <v>95955233.14</v>
          </cell>
          <cell r="R1789">
            <v>0</v>
          </cell>
          <cell r="S1789">
            <v>0</v>
          </cell>
          <cell r="T1789">
            <v>0</v>
          </cell>
          <cell r="U1789">
            <v>12350284.66</v>
          </cell>
          <cell r="V1789">
            <v>1042695.36</v>
          </cell>
          <cell r="W1789">
            <v>0</v>
          </cell>
          <cell r="X1789">
            <v>0</v>
          </cell>
          <cell r="Y1789">
            <v>0</v>
          </cell>
          <cell r="Z1789">
            <v>0</v>
          </cell>
          <cell r="AA1789">
            <v>0</v>
          </cell>
          <cell r="AB1789">
            <v>0</v>
          </cell>
          <cell r="AC1789">
            <v>0</v>
          </cell>
          <cell r="AD1789">
            <v>0</v>
          </cell>
        </row>
        <row r="1789">
          <cell r="AF1789">
            <v>224927334</v>
          </cell>
          <cell r="AG1789">
            <v>0</v>
          </cell>
          <cell r="AH1789">
            <v>985076530.92</v>
          </cell>
          <cell r="AI1789">
            <v>0</v>
          </cell>
          <cell r="AJ1789">
            <v>0</v>
          </cell>
          <cell r="AK1789">
            <v>0</v>
          </cell>
          <cell r="AL1789">
            <v>63401166.98</v>
          </cell>
          <cell r="AM1789">
            <v>0</v>
          </cell>
          <cell r="AN1789">
            <v>653169779.6</v>
          </cell>
          <cell r="AO1789">
            <v>400544366.73</v>
          </cell>
          <cell r="AP1789">
            <v>1926574811.5</v>
          </cell>
          <cell r="AQ1789">
            <v>2327119178.23</v>
          </cell>
          <cell r="AR1789">
            <v>258097748.73</v>
          </cell>
          <cell r="AS1789">
            <v>142446618</v>
          </cell>
          <cell r="AT1789">
            <v>0</v>
          </cell>
          <cell r="AU1789">
            <v>142446618</v>
          </cell>
          <cell r="AV1789">
            <v>1926574811.5</v>
          </cell>
          <cell r="AW1789">
            <v>2069021429.5</v>
          </cell>
          <cell r="AX1789">
            <v>142446618</v>
          </cell>
          <cell r="AY1789">
            <v>1926574811.5</v>
          </cell>
          <cell r="AZ1789">
            <v>0.0688473381517482</v>
          </cell>
          <cell r="BA1789">
            <v>0.931152661848252</v>
          </cell>
          <cell r="BB1789">
            <v>1.07393775582952</v>
          </cell>
          <cell r="BC1789">
            <v>0.0688473381517482</v>
          </cell>
          <cell r="BD1789">
            <v>0</v>
          </cell>
          <cell r="BE1789">
            <v>0.0688473381517482</v>
          </cell>
          <cell r="BF1789">
            <v>0.931152661848252</v>
          </cell>
          <cell r="BG1789" t="e">
            <v>#N/A</v>
          </cell>
          <cell r="BH1789">
            <v>-650781122</v>
          </cell>
          <cell r="BI1789">
            <v>1841273703.05</v>
          </cell>
          <cell r="BJ1789" t="e">
            <v>#N/A</v>
          </cell>
        </row>
        <row r="1790">
          <cell r="A1790" t="str">
            <v>000042.SZ</v>
          </cell>
          <cell r="B1790" t="str">
            <v>中洲控股</v>
          </cell>
          <cell r="C1790">
            <v>564769996.15</v>
          </cell>
          <cell r="D1790">
            <v>130088770.42</v>
          </cell>
          <cell r="E1790">
            <v>0</v>
          </cell>
          <cell r="F1790">
            <v>0</v>
          </cell>
          <cell r="G1790">
            <v>0</v>
          </cell>
          <cell r="H1790">
            <v>0</v>
          </cell>
          <cell r="I1790">
            <v>4107106820.51</v>
          </cell>
          <cell r="J1790">
            <v>37252749.58</v>
          </cell>
          <cell r="K1790">
            <v>9113503008.03</v>
          </cell>
          <cell r="L1790">
            <v>0</v>
          </cell>
          <cell r="M1790">
            <v>0</v>
          </cell>
          <cell r="N1790">
            <v>0</v>
          </cell>
          <cell r="O1790">
            <v>0</v>
          </cell>
          <cell r="P1790">
            <v>50269469.42</v>
          </cell>
          <cell r="Q1790">
            <v>217019026.13</v>
          </cell>
          <cell r="R1790">
            <v>0</v>
          </cell>
          <cell r="S1790">
            <v>0</v>
          </cell>
          <cell r="T1790">
            <v>0</v>
          </cell>
          <cell r="U1790">
            <v>1680194985.49</v>
          </cell>
          <cell r="V1790">
            <v>940944338</v>
          </cell>
          <cell r="W1790">
            <v>0</v>
          </cell>
          <cell r="X1790">
            <v>13708400075.29</v>
          </cell>
          <cell r="Y1790">
            <v>0</v>
          </cell>
          <cell r="Z1790">
            <v>0</v>
          </cell>
          <cell r="AA1790">
            <v>0</v>
          </cell>
          <cell r="AB1790">
            <v>3230627.73</v>
          </cell>
          <cell r="AC1790">
            <v>0</v>
          </cell>
          <cell r="AD1790">
            <v>817927628.06</v>
          </cell>
        </row>
        <row r="1790">
          <cell r="AF1790">
            <v>664831139</v>
          </cell>
          <cell r="AG1790">
            <v>0</v>
          </cell>
          <cell r="AH1790">
            <v>2448287943.03</v>
          </cell>
          <cell r="AI1790">
            <v>0</v>
          </cell>
          <cell r="AJ1790">
            <v>-12924545</v>
          </cell>
          <cell r="AK1790">
            <v>0</v>
          </cell>
          <cell r="AL1790">
            <v>555239764.5</v>
          </cell>
          <cell r="AM1790">
            <v>0</v>
          </cell>
          <cell r="AN1790">
            <v>4517484323.5</v>
          </cell>
          <cell r="AO1790">
            <v>31370707494.81</v>
          </cell>
          <cell r="AP1790">
            <v>8172918625.03</v>
          </cell>
          <cell r="AQ1790">
            <v>39543626119.84</v>
          </cell>
          <cell r="AR1790">
            <v>15034096035.55</v>
          </cell>
          <cell r="AS1790">
            <v>1810283755.91</v>
          </cell>
          <cell r="AT1790">
            <v>14526327703.35</v>
          </cell>
          <cell r="AU1790">
            <v>16336611459.26</v>
          </cell>
          <cell r="AV1790">
            <v>8172918625.03</v>
          </cell>
          <cell r="AW1790">
            <v>24509530084.29</v>
          </cell>
          <cell r="AX1790">
            <v>1810283755.91</v>
          </cell>
          <cell r="AY1790">
            <v>22699246328.38</v>
          </cell>
          <cell r="AZ1790">
            <v>0.666541194509941</v>
          </cell>
          <cell r="BA1790">
            <v>0.333458805490059</v>
          </cell>
          <cell r="BB1790">
            <v>2.99887117549761</v>
          </cell>
          <cell r="BC1790">
            <v>0.0738604024509775</v>
          </cell>
          <cell r="BD1790">
            <v>0.592680792058964</v>
          </cell>
          <cell r="BE1790">
            <v>0.0738604024509775</v>
          </cell>
          <cell r="BF1790">
            <v>0.926139597549023</v>
          </cell>
          <cell r="BG1790">
            <v>397026066.830002</v>
          </cell>
          <cell r="BH1790">
            <v>-4056219826.93</v>
          </cell>
          <cell r="BI1790">
            <v>19434236411.03</v>
          </cell>
          <cell r="BJ1790">
            <v>1.02085526501266</v>
          </cell>
        </row>
        <row r="1791">
          <cell r="A1791" t="str">
            <v>603367.SH</v>
          </cell>
          <cell r="B1791" t="str">
            <v>辰欣药业</v>
          </cell>
          <cell r="C1791">
            <v>3574690.99</v>
          </cell>
          <cell r="D1791">
            <v>130000000</v>
          </cell>
          <cell r="E1791">
            <v>0</v>
          </cell>
          <cell r="F1791">
            <v>0</v>
          </cell>
          <cell r="G1791">
            <v>0</v>
          </cell>
          <cell r="H1791">
            <v>0</v>
          </cell>
          <cell r="I1791">
            <v>423772467.07</v>
          </cell>
          <cell r="J1791">
            <v>0</v>
          </cell>
          <cell r="K1791">
            <v>74879415.35</v>
          </cell>
          <cell r="L1791">
            <v>0</v>
          </cell>
          <cell r="M1791">
            <v>0</v>
          </cell>
          <cell r="N1791">
            <v>0</v>
          </cell>
          <cell r="O1791">
            <v>0</v>
          </cell>
          <cell r="P1791">
            <v>57893985.33</v>
          </cell>
          <cell r="Q1791">
            <v>25999773.89</v>
          </cell>
          <cell r="R1791">
            <v>0</v>
          </cell>
          <cell r="S1791">
            <v>0</v>
          </cell>
          <cell r="T1791">
            <v>0</v>
          </cell>
          <cell r="U1791">
            <v>0</v>
          </cell>
          <cell r="V1791">
            <v>7850280.95</v>
          </cell>
          <cell r="W1791">
            <v>0</v>
          </cell>
          <cell r="X1791">
            <v>0</v>
          </cell>
          <cell r="Y1791">
            <v>0</v>
          </cell>
          <cell r="Z1791">
            <v>0</v>
          </cell>
          <cell r="AA1791">
            <v>0</v>
          </cell>
          <cell r="AB1791">
            <v>0</v>
          </cell>
          <cell r="AC1791">
            <v>73422282.67</v>
          </cell>
          <cell r="AD1791">
            <v>0</v>
          </cell>
        </row>
        <row r="1791">
          <cell r="AF1791">
            <v>453353000</v>
          </cell>
          <cell r="AG1791">
            <v>0</v>
          </cell>
          <cell r="AH1791">
            <v>1844013685.41</v>
          </cell>
          <cell r="AI1791">
            <v>50490960.24</v>
          </cell>
          <cell r="AJ1791">
            <v>-2586569.18</v>
          </cell>
          <cell r="AK1791">
            <v>0</v>
          </cell>
          <cell r="AL1791">
            <v>226676500</v>
          </cell>
          <cell r="AM1791">
            <v>0</v>
          </cell>
          <cell r="AN1791">
            <v>2499084359.41</v>
          </cell>
          <cell r="AO1791">
            <v>797392896.25</v>
          </cell>
          <cell r="AP1791">
            <v>5071031935.88</v>
          </cell>
          <cell r="AQ1791">
            <v>5868424832.13</v>
          </cell>
          <cell r="AR1791">
            <v>667392896.25</v>
          </cell>
          <cell r="AS1791">
            <v>130000000</v>
          </cell>
          <cell r="AT1791">
            <v>0</v>
          </cell>
          <cell r="AU1791">
            <v>130000000</v>
          </cell>
          <cell r="AV1791">
            <v>4970050015.4</v>
          </cell>
          <cell r="AW1791">
            <v>5100050015.4</v>
          </cell>
          <cell r="AX1791">
            <v>130000000</v>
          </cell>
          <cell r="AY1791">
            <v>4970050015.4</v>
          </cell>
          <cell r="AZ1791">
            <v>0.0254899461000294</v>
          </cell>
          <cell r="BA1791">
            <v>0.974510053899971</v>
          </cell>
          <cell r="BB1791">
            <v>1.02615667842319</v>
          </cell>
          <cell r="BC1791">
            <v>0.0254899461000294</v>
          </cell>
          <cell r="BD1791">
            <v>0</v>
          </cell>
          <cell r="BE1791">
            <v>0.0254899461000294</v>
          </cell>
          <cell r="BF1791">
            <v>0.974510053899971</v>
          </cell>
          <cell r="BG1791" t="e">
            <v>#N/A</v>
          </cell>
          <cell r="BH1791">
            <v>-2081326147.5</v>
          </cell>
          <cell r="BI1791">
            <v>2723076352.11</v>
          </cell>
          <cell r="BJ1791" t="e">
            <v>#N/A</v>
          </cell>
        </row>
        <row r="1792">
          <cell r="A1792" t="str">
            <v>002645.SZ</v>
          </cell>
          <cell r="B1792" t="str">
            <v>华宏科技</v>
          </cell>
          <cell r="C1792">
            <v>16626903.99</v>
          </cell>
          <cell r="D1792">
            <v>129163376.39</v>
          </cell>
          <cell r="E1792">
            <v>0</v>
          </cell>
          <cell r="F1792">
            <v>0</v>
          </cell>
          <cell r="G1792">
            <v>0</v>
          </cell>
          <cell r="H1792">
            <v>0</v>
          </cell>
          <cell r="I1792">
            <v>720551599.68</v>
          </cell>
          <cell r="J1792">
            <v>871265.21</v>
          </cell>
          <cell r="K1792">
            <v>218362134.01</v>
          </cell>
          <cell r="L1792">
            <v>0</v>
          </cell>
          <cell r="M1792">
            <v>0</v>
          </cell>
          <cell r="N1792">
            <v>0</v>
          </cell>
          <cell r="O1792">
            <v>0</v>
          </cell>
          <cell r="P1792">
            <v>53188281.96</v>
          </cell>
          <cell r="Q1792">
            <v>33885485.58</v>
          </cell>
          <cell r="R1792">
            <v>0</v>
          </cell>
          <cell r="S1792">
            <v>0</v>
          </cell>
          <cell r="T1792">
            <v>0</v>
          </cell>
          <cell r="U1792">
            <v>0</v>
          </cell>
          <cell r="V1792">
            <v>25917905.45</v>
          </cell>
          <cell r="W1792">
            <v>0</v>
          </cell>
          <cell r="X1792">
            <v>0</v>
          </cell>
          <cell r="Y1792">
            <v>0</v>
          </cell>
          <cell r="Z1792">
            <v>0</v>
          </cell>
          <cell r="AA1792">
            <v>0</v>
          </cell>
          <cell r="AB1792">
            <v>1920000</v>
          </cell>
          <cell r="AC1792">
            <v>10057935.63</v>
          </cell>
          <cell r="AD1792">
            <v>0</v>
          </cell>
        </row>
        <row r="1792">
          <cell r="AF1792">
            <v>582441698</v>
          </cell>
          <cell r="AG1792">
            <v>0</v>
          </cell>
          <cell r="AH1792">
            <v>1610582005.43</v>
          </cell>
          <cell r="AI1792">
            <v>0</v>
          </cell>
          <cell r="AJ1792">
            <v>0</v>
          </cell>
          <cell r="AK1792">
            <v>12445813.94</v>
          </cell>
          <cell r="AL1792">
            <v>77102737.45</v>
          </cell>
          <cell r="AM1792">
            <v>0</v>
          </cell>
          <cell r="AN1792">
            <v>1122504361.22</v>
          </cell>
          <cell r="AO1792">
            <v>1210544887.9</v>
          </cell>
          <cell r="AP1792">
            <v>3405076616.04</v>
          </cell>
          <cell r="AQ1792">
            <v>4615621503.94</v>
          </cell>
          <cell r="AR1792">
            <v>1081381511.51</v>
          </cell>
          <cell r="AS1792">
            <v>129163376.39</v>
          </cell>
          <cell r="AT1792">
            <v>0</v>
          </cell>
          <cell r="AU1792">
            <v>129163376.39</v>
          </cell>
          <cell r="AV1792">
            <v>3405076616.04</v>
          </cell>
          <cell r="AW1792">
            <v>3534239992.43</v>
          </cell>
          <cell r="AX1792">
            <v>129163376.39</v>
          </cell>
          <cell r="AY1792">
            <v>3405076616.04</v>
          </cell>
          <cell r="AZ1792">
            <v>0.0365462947243694</v>
          </cell>
          <cell r="BA1792">
            <v>0.963453705275631</v>
          </cell>
          <cell r="BB1792">
            <v>1.037932590351</v>
          </cell>
          <cell r="BC1792">
            <v>0.0365462947243694</v>
          </cell>
          <cell r="BD1792">
            <v>0</v>
          </cell>
          <cell r="BE1792">
            <v>0.0365462947243694</v>
          </cell>
          <cell r="BF1792">
            <v>0.963453705275631</v>
          </cell>
          <cell r="BG1792" t="e">
            <v>#N/A</v>
          </cell>
          <cell r="BH1792">
            <v>-392792798.24</v>
          </cell>
          <cell r="BI1792">
            <v>1284403184.44</v>
          </cell>
          <cell r="BJ1792" t="e">
            <v>#N/A</v>
          </cell>
        </row>
        <row r="1793">
          <cell r="A1793" t="str">
            <v>603790.SH</v>
          </cell>
          <cell r="B1793" t="str">
            <v>雅运股份</v>
          </cell>
          <cell r="C1793">
            <v>0</v>
          </cell>
          <cell r="D1793">
            <v>129103652.77</v>
          </cell>
          <cell r="E1793">
            <v>0</v>
          </cell>
          <cell r="F1793">
            <v>0</v>
          </cell>
          <cell r="G1793">
            <v>0</v>
          </cell>
          <cell r="H1793">
            <v>0</v>
          </cell>
          <cell r="I1793">
            <v>124115387.62</v>
          </cell>
          <cell r="J1793">
            <v>118118.59</v>
          </cell>
          <cell r="K1793">
            <v>8180701.43</v>
          </cell>
          <cell r="L1793">
            <v>0</v>
          </cell>
          <cell r="M1793">
            <v>0</v>
          </cell>
          <cell r="N1793">
            <v>0</v>
          </cell>
          <cell r="O1793">
            <v>0</v>
          </cell>
          <cell r="P1793">
            <v>12120819.81</v>
          </cell>
          <cell r="Q1793">
            <v>8235795.29</v>
          </cell>
          <cell r="R1793">
            <v>0</v>
          </cell>
          <cell r="S1793">
            <v>0</v>
          </cell>
          <cell r="T1793">
            <v>0</v>
          </cell>
          <cell r="U1793">
            <v>0</v>
          </cell>
          <cell r="V1793">
            <v>1063491.18</v>
          </cell>
          <cell r="W1793">
            <v>0</v>
          </cell>
          <cell r="X1793">
            <v>24955031.86</v>
          </cell>
          <cell r="Y1793">
            <v>0</v>
          </cell>
          <cell r="Z1793">
            <v>0</v>
          </cell>
          <cell r="AA1793">
            <v>0</v>
          </cell>
          <cell r="AB1793">
            <v>0</v>
          </cell>
          <cell r="AC1793">
            <v>46935.22</v>
          </cell>
          <cell r="AD1793">
            <v>0</v>
          </cell>
        </row>
        <row r="1793">
          <cell r="AF1793">
            <v>191360000</v>
          </cell>
          <cell r="AG1793">
            <v>0</v>
          </cell>
          <cell r="AH1793">
            <v>309122685.84</v>
          </cell>
          <cell r="AI1793">
            <v>29999307.24</v>
          </cell>
          <cell r="AJ1793">
            <v>51943.79</v>
          </cell>
          <cell r="AK1793">
            <v>0</v>
          </cell>
          <cell r="AL1793">
            <v>65303278.93</v>
          </cell>
          <cell r="AM1793">
            <v>0</v>
          </cell>
          <cell r="AN1793">
            <v>615109628.42</v>
          </cell>
          <cell r="AO1793">
            <v>307939933.77</v>
          </cell>
          <cell r="AP1793">
            <v>1210946844.22</v>
          </cell>
          <cell r="AQ1793">
            <v>1518886777.99</v>
          </cell>
          <cell r="AR1793">
            <v>153881249.14</v>
          </cell>
          <cell r="AS1793">
            <v>129103652.77</v>
          </cell>
          <cell r="AT1793">
            <v>24955031.86</v>
          </cell>
          <cell r="AU1793">
            <v>154058684.63</v>
          </cell>
          <cell r="AV1793">
            <v>1150948229.74</v>
          </cell>
          <cell r="AW1793">
            <v>1305006914.37</v>
          </cell>
          <cell r="AX1793">
            <v>129103652.77</v>
          </cell>
          <cell r="AY1793">
            <v>1175903261.6</v>
          </cell>
          <cell r="AZ1793">
            <v>0.118052006417432</v>
          </cell>
          <cell r="BA1793">
            <v>0.881947993582568</v>
          </cell>
          <cell r="BB1793">
            <v>1.13385370484023</v>
          </cell>
          <cell r="BC1793">
            <v>0.0989294779578433</v>
          </cell>
          <cell r="BD1793">
            <v>0.0191225284595884</v>
          </cell>
          <cell r="BE1793">
            <v>0.0989294779578433</v>
          </cell>
          <cell r="BF1793">
            <v>0.901070522042157</v>
          </cell>
          <cell r="BG1793" t="e">
            <v>#N/A</v>
          </cell>
          <cell r="BH1793">
            <v>-93091919.88</v>
          </cell>
          <cell r="BI1793">
            <v>658022729.09</v>
          </cell>
          <cell r="BJ1793" t="e">
            <v>#N/A</v>
          </cell>
        </row>
        <row r="1794">
          <cell r="A1794" t="str">
            <v>603200.SH</v>
          </cell>
          <cell r="B1794" t="str">
            <v>上海洗霸</v>
          </cell>
          <cell r="C1794">
            <v>1213043.3</v>
          </cell>
          <cell r="D1794">
            <v>128197600</v>
          </cell>
          <cell r="E1794">
            <v>0</v>
          </cell>
          <cell r="F1794">
            <v>0</v>
          </cell>
          <cell r="G1794">
            <v>0</v>
          </cell>
          <cell r="H1794">
            <v>0</v>
          </cell>
          <cell r="I1794">
            <v>105825332.06</v>
          </cell>
          <cell r="J1794">
            <v>0</v>
          </cell>
          <cell r="K1794">
            <v>49773824.35</v>
          </cell>
          <cell r="L1794">
            <v>0</v>
          </cell>
          <cell r="M1794">
            <v>0</v>
          </cell>
          <cell r="N1794">
            <v>0</v>
          </cell>
          <cell r="O1794">
            <v>0</v>
          </cell>
          <cell r="P1794">
            <v>615737.5</v>
          </cell>
          <cell r="Q1794">
            <v>5113451.47</v>
          </cell>
          <cell r="R1794">
            <v>0</v>
          </cell>
          <cell r="S1794">
            <v>0</v>
          </cell>
          <cell r="T1794">
            <v>0</v>
          </cell>
          <cell r="U1794">
            <v>7303778.08</v>
          </cell>
          <cell r="V1794">
            <v>4328158.63</v>
          </cell>
          <cell r="W1794">
            <v>0</v>
          </cell>
          <cell r="X1794">
            <v>0</v>
          </cell>
          <cell r="Y1794">
            <v>0</v>
          </cell>
          <cell r="Z1794">
            <v>0</v>
          </cell>
          <cell r="AA1794">
            <v>0</v>
          </cell>
          <cell r="AB1794">
            <v>0</v>
          </cell>
          <cell r="AC1794">
            <v>0</v>
          </cell>
          <cell r="AD1794">
            <v>0</v>
          </cell>
        </row>
        <row r="1794">
          <cell r="AF1794">
            <v>125296539</v>
          </cell>
          <cell r="AG1794">
            <v>0</v>
          </cell>
          <cell r="AH1794">
            <v>337360836.81</v>
          </cell>
          <cell r="AI1794">
            <v>0</v>
          </cell>
          <cell r="AJ1794">
            <v>-15072.62</v>
          </cell>
          <cell r="AK1794">
            <v>0</v>
          </cell>
          <cell r="AL1794">
            <v>45170255.23</v>
          </cell>
          <cell r="AM1794">
            <v>0</v>
          </cell>
          <cell r="AN1794">
            <v>318572934.23</v>
          </cell>
          <cell r="AO1794">
            <v>302370925.39</v>
          </cell>
          <cell r="AP1794">
            <v>826385492.65</v>
          </cell>
          <cell r="AQ1794">
            <v>1128756418.04</v>
          </cell>
          <cell r="AR1794">
            <v>166869547.31</v>
          </cell>
          <cell r="AS1794">
            <v>135501378.08</v>
          </cell>
          <cell r="AT1794">
            <v>0</v>
          </cell>
          <cell r="AU1794">
            <v>135501378.08</v>
          </cell>
          <cell r="AV1794">
            <v>826385492.65</v>
          </cell>
          <cell r="AW1794">
            <v>961886870.73</v>
          </cell>
          <cell r="AX1794">
            <v>135501378.08</v>
          </cell>
          <cell r="AY1794">
            <v>826385492.65</v>
          </cell>
          <cell r="AZ1794">
            <v>0.140870389443162</v>
          </cell>
          <cell r="BA1794">
            <v>0.859129610556837</v>
          </cell>
          <cell r="BB1794">
            <v>1.16396872801516</v>
          </cell>
          <cell r="BC1794">
            <v>0.140870389443162</v>
          </cell>
          <cell r="BD1794">
            <v>0</v>
          </cell>
          <cell r="BE1794">
            <v>0.140870389443162</v>
          </cell>
          <cell r="BF1794">
            <v>0.859129610556837</v>
          </cell>
          <cell r="BG1794" t="e">
            <v>#N/A</v>
          </cell>
          <cell r="BH1794">
            <v>-108018666.99</v>
          </cell>
          <cell r="BI1794">
            <v>526195287.63</v>
          </cell>
          <cell r="BJ1794" t="e">
            <v>#N/A</v>
          </cell>
        </row>
        <row r="1795">
          <cell r="A1795" t="str">
            <v>000534.SZ</v>
          </cell>
          <cell r="B1795" t="str">
            <v>万泽股份</v>
          </cell>
          <cell r="C1795">
            <v>14437346.17</v>
          </cell>
          <cell r="D1795">
            <v>128153920.17</v>
          </cell>
          <cell r="E1795">
            <v>0</v>
          </cell>
          <cell r="F1795">
            <v>0</v>
          </cell>
          <cell r="G1795">
            <v>0</v>
          </cell>
          <cell r="H1795">
            <v>0</v>
          </cell>
          <cell r="I1795">
            <v>199853413.2</v>
          </cell>
          <cell r="J1795">
            <v>0</v>
          </cell>
          <cell r="K1795">
            <v>5784227.13</v>
          </cell>
          <cell r="L1795">
            <v>0</v>
          </cell>
          <cell r="M1795">
            <v>0</v>
          </cell>
          <cell r="N1795">
            <v>0</v>
          </cell>
          <cell r="O1795">
            <v>0</v>
          </cell>
          <cell r="P1795">
            <v>11119145.51</v>
          </cell>
          <cell r="Q1795">
            <v>26636830.44</v>
          </cell>
          <cell r="R1795">
            <v>0</v>
          </cell>
          <cell r="S1795">
            <v>0</v>
          </cell>
          <cell r="T1795">
            <v>0</v>
          </cell>
          <cell r="U1795">
            <v>17476857.51</v>
          </cell>
          <cell r="V1795">
            <v>731738.91</v>
          </cell>
          <cell r="W1795">
            <v>0</v>
          </cell>
          <cell r="X1795">
            <v>300403611.11</v>
          </cell>
          <cell r="Y1795">
            <v>0</v>
          </cell>
          <cell r="Z1795">
            <v>0</v>
          </cell>
          <cell r="AA1795">
            <v>0</v>
          </cell>
          <cell r="AB1795">
            <v>0</v>
          </cell>
          <cell r="AC1795">
            <v>121140473.22</v>
          </cell>
          <cell r="AD1795">
            <v>25462500</v>
          </cell>
        </row>
        <row r="1795">
          <cell r="AF1795">
            <v>494963096</v>
          </cell>
          <cell r="AG1795">
            <v>0</v>
          </cell>
          <cell r="AH1795">
            <v>4649400</v>
          </cell>
          <cell r="AI1795">
            <v>21769300</v>
          </cell>
          <cell r="AJ1795">
            <v>0</v>
          </cell>
          <cell r="AK1795">
            <v>0</v>
          </cell>
          <cell r="AL1795">
            <v>0</v>
          </cell>
          <cell r="AM1795">
            <v>0</v>
          </cell>
          <cell r="AN1795">
            <v>555975083.17</v>
          </cell>
          <cell r="AO1795">
            <v>851200063.37</v>
          </cell>
          <cell r="AP1795">
            <v>1077356879.17</v>
          </cell>
          <cell r="AQ1795">
            <v>1928556942.54</v>
          </cell>
          <cell r="AR1795">
            <v>379703174.58</v>
          </cell>
          <cell r="AS1795">
            <v>145630777.68</v>
          </cell>
          <cell r="AT1795">
            <v>325866111.11</v>
          </cell>
          <cell r="AU1795">
            <v>471496888.79</v>
          </cell>
          <cell r="AV1795">
            <v>1033818279.17</v>
          </cell>
          <cell r="AW1795">
            <v>1505315167.96</v>
          </cell>
          <cell r="AX1795">
            <v>145630777.68</v>
          </cell>
          <cell r="AY1795">
            <v>1359684390.28</v>
          </cell>
          <cell r="AZ1795">
            <v>0.313221376377262</v>
          </cell>
          <cell r="BA1795">
            <v>0.686778623622738</v>
          </cell>
          <cell r="BB1795">
            <v>1.45607327543922</v>
          </cell>
          <cell r="BC1795">
            <v>0.0967443767123921</v>
          </cell>
          <cell r="BD1795">
            <v>0.21647699966487</v>
          </cell>
          <cell r="BE1795">
            <v>0.0967443767123921</v>
          </cell>
          <cell r="BF1795">
            <v>0.903255623287608</v>
          </cell>
          <cell r="BG1795" t="e">
            <v>#N/A</v>
          </cell>
          <cell r="BH1795">
            <v>-129988389.14</v>
          </cell>
          <cell r="BI1795">
            <v>42330093.01</v>
          </cell>
          <cell r="BJ1795" t="e">
            <v>#N/A</v>
          </cell>
        </row>
        <row r="1796">
          <cell r="A1796" t="str">
            <v>002905.SZ</v>
          </cell>
          <cell r="B1796" t="str">
            <v>金逸影视</v>
          </cell>
          <cell r="C1796">
            <v>0</v>
          </cell>
          <cell r="D1796">
            <v>128100000</v>
          </cell>
          <cell r="E1796">
            <v>0</v>
          </cell>
          <cell r="F1796">
            <v>0</v>
          </cell>
          <cell r="G1796">
            <v>0</v>
          </cell>
          <cell r="H1796">
            <v>0</v>
          </cell>
          <cell r="I1796">
            <v>277400769.85</v>
          </cell>
          <cell r="J1796">
            <v>2858766.34</v>
          </cell>
          <cell r="K1796">
            <v>315936108.35</v>
          </cell>
          <cell r="L1796">
            <v>0</v>
          </cell>
          <cell r="M1796">
            <v>0</v>
          </cell>
          <cell r="N1796">
            <v>0</v>
          </cell>
          <cell r="O1796">
            <v>0</v>
          </cell>
          <cell r="P1796">
            <v>15182796.63</v>
          </cell>
          <cell r="Q1796">
            <v>6987991.08</v>
          </cell>
          <cell r="R1796">
            <v>0</v>
          </cell>
          <cell r="S1796">
            <v>0</v>
          </cell>
          <cell r="T1796">
            <v>0</v>
          </cell>
          <cell r="U1796">
            <v>221699507.68</v>
          </cell>
          <cell r="V1796">
            <v>0</v>
          </cell>
          <cell r="W1796">
            <v>0</v>
          </cell>
          <cell r="X1796">
            <v>241658000</v>
          </cell>
          <cell r="Y1796">
            <v>0</v>
          </cell>
          <cell r="Z1796">
            <v>0</v>
          </cell>
          <cell r="AA1796">
            <v>0</v>
          </cell>
          <cell r="AB1796">
            <v>0</v>
          </cell>
          <cell r="AC1796">
            <v>142409504.01</v>
          </cell>
          <cell r="AD1796">
            <v>0</v>
          </cell>
        </row>
        <row r="1796">
          <cell r="AF1796">
            <v>376320000</v>
          </cell>
          <cell r="AG1796">
            <v>0</v>
          </cell>
          <cell r="AH1796">
            <v>577264216.18</v>
          </cell>
          <cell r="AI1796">
            <v>0</v>
          </cell>
          <cell r="AJ1796">
            <v>949911.1</v>
          </cell>
          <cell r="AK1796">
            <v>0</v>
          </cell>
          <cell r="AL1796">
            <v>132112307.23</v>
          </cell>
          <cell r="AM1796">
            <v>0</v>
          </cell>
          <cell r="AN1796">
            <v>-372832941.04</v>
          </cell>
          <cell r="AO1796">
            <v>1352233443.94</v>
          </cell>
          <cell r="AP1796">
            <v>713813493.47</v>
          </cell>
          <cell r="AQ1796">
            <v>2066046937.41</v>
          </cell>
          <cell r="AR1796">
            <v>760775936.26</v>
          </cell>
          <cell r="AS1796">
            <v>349799507.68</v>
          </cell>
          <cell r="AT1796">
            <v>241658000</v>
          </cell>
          <cell r="AU1796">
            <v>591457507.68</v>
          </cell>
          <cell r="AV1796">
            <v>713813493.47</v>
          </cell>
          <cell r="AW1796">
            <v>1305271001.15</v>
          </cell>
          <cell r="AX1796">
            <v>349799507.68</v>
          </cell>
          <cell r="AY1796">
            <v>955471493.47</v>
          </cell>
          <cell r="AZ1796">
            <v>0.45313004514687</v>
          </cell>
          <cell r="BA1796">
            <v>0.54686995485313</v>
          </cell>
          <cell r="BB1796">
            <v>1.8285882980508</v>
          </cell>
          <cell r="BC1796">
            <v>0.267989947966217</v>
          </cell>
          <cell r="BD1796">
            <v>0.185140097180654</v>
          </cell>
          <cell r="BE1796">
            <v>0.267989947966217</v>
          </cell>
          <cell r="BF1796">
            <v>0.732010052033783</v>
          </cell>
          <cell r="BG1796" t="e">
            <v>#N/A</v>
          </cell>
          <cell r="BH1796">
            <v>-249677151.63</v>
          </cell>
          <cell r="BI1796">
            <v>-358803331.52</v>
          </cell>
          <cell r="BJ1796" t="e">
            <v>#N/A</v>
          </cell>
        </row>
        <row r="1797">
          <cell r="A1797" t="str">
            <v>002759.SZ</v>
          </cell>
          <cell r="B1797" t="str">
            <v>天际股份</v>
          </cell>
          <cell r="C1797">
            <v>589866.55</v>
          </cell>
          <cell r="D1797">
            <v>128000000</v>
          </cell>
          <cell r="E1797">
            <v>0</v>
          </cell>
          <cell r="F1797">
            <v>0</v>
          </cell>
          <cell r="G1797">
            <v>0</v>
          </cell>
          <cell r="H1797">
            <v>0</v>
          </cell>
          <cell r="I1797">
            <v>150034005.62</v>
          </cell>
          <cell r="J1797">
            <v>0</v>
          </cell>
          <cell r="K1797">
            <v>64765519.97</v>
          </cell>
          <cell r="L1797">
            <v>0</v>
          </cell>
          <cell r="M1797">
            <v>0</v>
          </cell>
          <cell r="N1797">
            <v>0</v>
          </cell>
          <cell r="O1797">
            <v>0</v>
          </cell>
          <cell r="P1797">
            <v>34018222.68</v>
          </cell>
          <cell r="Q1797">
            <v>69433563.39</v>
          </cell>
          <cell r="R1797">
            <v>0</v>
          </cell>
          <cell r="S1797">
            <v>0</v>
          </cell>
          <cell r="T1797">
            <v>0</v>
          </cell>
          <cell r="U1797">
            <v>0</v>
          </cell>
          <cell r="V1797">
            <v>0</v>
          </cell>
          <cell r="W1797">
            <v>0</v>
          </cell>
          <cell r="X1797">
            <v>0</v>
          </cell>
          <cell r="Y1797">
            <v>0</v>
          </cell>
          <cell r="Z1797">
            <v>0</v>
          </cell>
          <cell r="AA1797">
            <v>0</v>
          </cell>
          <cell r="AB1797">
            <v>0</v>
          </cell>
          <cell r="AC1797">
            <v>1072922.08</v>
          </cell>
          <cell r="AD1797">
            <v>0</v>
          </cell>
        </row>
        <row r="1797">
          <cell r="AF1797">
            <v>402152567</v>
          </cell>
          <cell r="AG1797">
            <v>0</v>
          </cell>
          <cell r="AH1797">
            <v>1916780911.51</v>
          </cell>
          <cell r="AI1797">
            <v>0</v>
          </cell>
          <cell r="AJ1797">
            <v>0</v>
          </cell>
          <cell r="AK1797">
            <v>0</v>
          </cell>
          <cell r="AL1797">
            <v>54146223.99</v>
          </cell>
          <cell r="AM1797">
            <v>0</v>
          </cell>
          <cell r="AN1797">
            <v>741344666.32</v>
          </cell>
          <cell r="AO1797">
            <v>447914100.29</v>
          </cell>
          <cell r="AP1797">
            <v>3114424368.82</v>
          </cell>
          <cell r="AQ1797">
            <v>3562338469.11</v>
          </cell>
          <cell r="AR1797">
            <v>319914100.29</v>
          </cell>
          <cell r="AS1797">
            <v>128000000</v>
          </cell>
          <cell r="AT1797">
            <v>0</v>
          </cell>
          <cell r="AU1797">
            <v>128000000</v>
          </cell>
          <cell r="AV1797">
            <v>3114424368.82</v>
          </cell>
          <cell r="AW1797">
            <v>3242424368.82</v>
          </cell>
          <cell r="AX1797">
            <v>128000000</v>
          </cell>
          <cell r="AY1797">
            <v>3114424368.82</v>
          </cell>
          <cell r="AZ1797">
            <v>0.0394766339751457</v>
          </cell>
          <cell r="BA1797">
            <v>0.960523366024854</v>
          </cell>
          <cell r="BB1797">
            <v>1.04109908761358</v>
          </cell>
          <cell r="BC1797">
            <v>0.0394766339751457</v>
          </cell>
          <cell r="BD1797">
            <v>0</v>
          </cell>
          <cell r="BE1797">
            <v>0.0394766339751457</v>
          </cell>
          <cell r="BF1797">
            <v>0.960523366024854</v>
          </cell>
          <cell r="BG1797" t="e">
            <v>#N/A</v>
          </cell>
          <cell r="BH1797">
            <v>-254942739.73</v>
          </cell>
          <cell r="BI1797">
            <v>749959382.73</v>
          </cell>
          <cell r="BJ1797" t="e">
            <v>#N/A</v>
          </cell>
        </row>
        <row r="1798">
          <cell r="A1798" t="str">
            <v>002405.SZ</v>
          </cell>
          <cell r="B1798" t="str">
            <v>四维图新</v>
          </cell>
          <cell r="C1798">
            <v>0</v>
          </cell>
          <cell r="D1798">
            <v>127173295.7</v>
          </cell>
          <cell r="E1798">
            <v>0</v>
          </cell>
          <cell r="F1798">
            <v>0</v>
          </cell>
          <cell r="G1798">
            <v>0</v>
          </cell>
          <cell r="H1798">
            <v>0</v>
          </cell>
          <cell r="I1798">
            <v>300176588.99</v>
          </cell>
          <cell r="J1798">
            <v>0</v>
          </cell>
          <cell r="K1798">
            <v>98198116.97</v>
          </cell>
          <cell r="L1798">
            <v>0</v>
          </cell>
          <cell r="M1798">
            <v>0</v>
          </cell>
          <cell r="N1798">
            <v>0</v>
          </cell>
          <cell r="O1798">
            <v>0</v>
          </cell>
          <cell r="P1798">
            <v>178407019.83</v>
          </cell>
          <cell r="Q1798">
            <v>25946186.49</v>
          </cell>
          <cell r="R1798">
            <v>0</v>
          </cell>
          <cell r="S1798">
            <v>0</v>
          </cell>
          <cell r="T1798">
            <v>0</v>
          </cell>
          <cell r="U1798">
            <v>0</v>
          </cell>
          <cell r="V1798">
            <v>109893061.75</v>
          </cell>
          <cell r="W1798">
            <v>0</v>
          </cell>
          <cell r="X1798">
            <v>0</v>
          </cell>
          <cell r="Y1798">
            <v>0</v>
          </cell>
          <cell r="Z1798">
            <v>0</v>
          </cell>
          <cell r="AA1798">
            <v>0</v>
          </cell>
          <cell r="AB1798">
            <v>0</v>
          </cell>
          <cell r="AC1798">
            <v>23874262.61</v>
          </cell>
          <cell r="AD1798">
            <v>603847680</v>
          </cell>
        </row>
        <row r="1798">
          <cell r="AF1798">
            <v>2268755114</v>
          </cell>
          <cell r="AG1798">
            <v>0</v>
          </cell>
          <cell r="AH1798">
            <v>7780223918.49</v>
          </cell>
          <cell r="AI1798">
            <v>0</v>
          </cell>
          <cell r="AJ1798">
            <v>62574719.21</v>
          </cell>
          <cell r="AK1798">
            <v>0</v>
          </cell>
          <cell r="AL1798">
            <v>109115366.29</v>
          </cell>
          <cell r="AM1798">
            <v>0</v>
          </cell>
          <cell r="AN1798">
            <v>1496315415.57</v>
          </cell>
          <cell r="AO1798">
            <v>1467516212.34</v>
          </cell>
          <cell r="AP1798">
            <v>11716984533.56</v>
          </cell>
          <cell r="AQ1798">
            <v>13184500745.9</v>
          </cell>
          <cell r="AR1798">
            <v>736495236.64</v>
          </cell>
          <cell r="AS1798">
            <v>127173295.7</v>
          </cell>
          <cell r="AT1798">
            <v>603847680</v>
          </cell>
          <cell r="AU1798">
            <v>731020975.7</v>
          </cell>
          <cell r="AV1798">
            <v>11716984533.56</v>
          </cell>
          <cell r="AW1798">
            <v>12448005509.26</v>
          </cell>
          <cell r="AX1798">
            <v>127173295.7</v>
          </cell>
          <cell r="AY1798">
            <v>12320832213.56</v>
          </cell>
          <cell r="AZ1798">
            <v>0.0587259521339541</v>
          </cell>
          <cell r="BA1798">
            <v>0.941274047866046</v>
          </cell>
          <cell r="BB1798">
            <v>1.06238985582051</v>
          </cell>
          <cell r="BC1798">
            <v>0.010216359207537</v>
          </cell>
          <cell r="BD1798">
            <v>0.0485095929264171</v>
          </cell>
          <cell r="BE1798">
            <v>0.010216359207537</v>
          </cell>
          <cell r="BF1798">
            <v>0.989783640792463</v>
          </cell>
          <cell r="BG1798">
            <v>5183699412.84</v>
          </cell>
          <cell r="BH1798">
            <v>-5186788822.74</v>
          </cell>
          <cell r="BI1798">
            <v>5779320734.05</v>
          </cell>
          <cell r="BJ1798">
            <v>9.70301184368174</v>
          </cell>
        </row>
        <row r="1799">
          <cell r="A1799" t="str">
            <v>000838.SZ</v>
          </cell>
          <cell r="B1799" t="str">
            <v>财信发展</v>
          </cell>
          <cell r="C1799">
            <v>90471556.68</v>
          </cell>
          <cell r="D1799">
            <v>126590000</v>
          </cell>
          <cell r="E1799">
            <v>0</v>
          </cell>
          <cell r="F1799">
            <v>0</v>
          </cell>
          <cell r="G1799">
            <v>0</v>
          </cell>
          <cell r="H1799">
            <v>0</v>
          </cell>
          <cell r="I1799">
            <v>2030796829.91</v>
          </cell>
          <cell r="J1799">
            <v>81543543.99</v>
          </cell>
          <cell r="K1799">
            <v>8515508996.94</v>
          </cell>
          <cell r="L1799">
            <v>0</v>
          </cell>
          <cell r="M1799">
            <v>0</v>
          </cell>
          <cell r="N1799">
            <v>0</v>
          </cell>
          <cell r="O1799">
            <v>0</v>
          </cell>
          <cell r="P1799">
            <v>19639966.83</v>
          </cell>
          <cell r="Q1799">
            <v>146279446.02</v>
          </cell>
          <cell r="R1799">
            <v>0</v>
          </cell>
          <cell r="S1799">
            <v>0</v>
          </cell>
          <cell r="T1799">
            <v>0</v>
          </cell>
          <cell r="U1799">
            <v>779740655.81</v>
          </cell>
          <cell r="V1799">
            <v>803369414.78</v>
          </cell>
          <cell r="W1799">
            <v>0</v>
          </cell>
          <cell r="X1799">
            <v>936070000</v>
          </cell>
          <cell r="Y1799">
            <v>0</v>
          </cell>
          <cell r="Z1799">
            <v>0</v>
          </cell>
          <cell r="AA1799">
            <v>0</v>
          </cell>
          <cell r="AB1799">
            <v>0</v>
          </cell>
          <cell r="AC1799">
            <v>65587561.32</v>
          </cell>
          <cell r="AD1799">
            <v>0</v>
          </cell>
        </row>
        <row r="1799">
          <cell r="AF1799">
            <v>1100462170</v>
          </cell>
          <cell r="AG1799">
            <v>0</v>
          </cell>
          <cell r="AH1799">
            <v>256681853.32</v>
          </cell>
          <cell r="AI1799">
            <v>0</v>
          </cell>
          <cell r="AJ1799">
            <v>1081.81</v>
          </cell>
          <cell r="AK1799">
            <v>0</v>
          </cell>
          <cell r="AL1799">
            <v>41308189.57</v>
          </cell>
          <cell r="AM1799">
            <v>0</v>
          </cell>
          <cell r="AN1799">
            <v>512663522.42</v>
          </cell>
          <cell r="AO1799">
            <v>13595597972.28</v>
          </cell>
          <cell r="AP1799">
            <v>1911116817.12</v>
          </cell>
          <cell r="AQ1799">
            <v>15506714789.4</v>
          </cell>
          <cell r="AR1799">
            <v>11753197316.47</v>
          </cell>
          <cell r="AS1799">
            <v>906330655.81</v>
          </cell>
          <cell r="AT1799">
            <v>936070000</v>
          </cell>
          <cell r="AU1799">
            <v>1842400655.81</v>
          </cell>
          <cell r="AV1799">
            <v>1911116817.12</v>
          </cell>
          <cell r="AW1799">
            <v>3753517472.93</v>
          </cell>
          <cell r="AX1799">
            <v>906330655.81</v>
          </cell>
          <cell r="AY1799">
            <v>2847186817.12</v>
          </cell>
          <cell r="AZ1799">
            <v>0.490846431140181</v>
          </cell>
          <cell r="BA1799">
            <v>0.509153568859819</v>
          </cell>
          <cell r="BB1799">
            <v>1.96404397643596</v>
          </cell>
          <cell r="BC1799">
            <v>0.241461685564638</v>
          </cell>
          <cell r="BD1799">
            <v>0.249384745575542</v>
          </cell>
          <cell r="BE1799">
            <v>0.241461685564638</v>
          </cell>
          <cell r="BF1799">
            <v>0.758538314435362</v>
          </cell>
          <cell r="BG1799">
            <v>932739770.13</v>
          </cell>
          <cell r="BH1799">
            <v>-2110114946.69</v>
          </cell>
          <cell r="BI1799">
            <v>2398358188.39</v>
          </cell>
          <cell r="BJ1799">
            <v>1.63641378854761</v>
          </cell>
        </row>
        <row r="1800">
          <cell r="A1800" t="str">
            <v>002713.SZ</v>
          </cell>
          <cell r="B1800" t="str">
            <v>东易日盛</v>
          </cell>
          <cell r="C1800">
            <v>9930613.75</v>
          </cell>
          <cell r="D1800">
            <v>126257413.59</v>
          </cell>
          <cell r="E1800">
            <v>0</v>
          </cell>
          <cell r="F1800">
            <v>0</v>
          </cell>
          <cell r="G1800">
            <v>0</v>
          </cell>
          <cell r="H1800">
            <v>0</v>
          </cell>
          <cell r="I1800">
            <v>865608812.54</v>
          </cell>
          <cell r="J1800">
            <v>4998288.26</v>
          </cell>
          <cell r="K1800">
            <v>1095213043.9</v>
          </cell>
          <cell r="L1800">
            <v>0</v>
          </cell>
          <cell r="M1800">
            <v>0</v>
          </cell>
          <cell r="N1800">
            <v>0</v>
          </cell>
          <cell r="O1800">
            <v>0</v>
          </cell>
          <cell r="P1800">
            <v>47684508.19</v>
          </cell>
          <cell r="Q1800">
            <v>55020972.44</v>
          </cell>
          <cell r="R1800">
            <v>0</v>
          </cell>
          <cell r="S1800">
            <v>0</v>
          </cell>
          <cell r="T1800">
            <v>0</v>
          </cell>
          <cell r="U1800">
            <v>146290000.63</v>
          </cell>
          <cell r="V1800">
            <v>0</v>
          </cell>
          <cell r="W1800">
            <v>0</v>
          </cell>
          <cell r="X1800">
            <v>0</v>
          </cell>
          <cell r="Y1800">
            <v>0</v>
          </cell>
          <cell r="Z1800">
            <v>0</v>
          </cell>
          <cell r="AA1800">
            <v>0</v>
          </cell>
          <cell r="AB1800">
            <v>10617319.85</v>
          </cell>
          <cell r="AC1800">
            <v>0</v>
          </cell>
          <cell r="AD1800">
            <v>0</v>
          </cell>
        </row>
        <row r="1800">
          <cell r="AF1800">
            <v>419536980</v>
          </cell>
          <cell r="AG1800">
            <v>0</v>
          </cell>
          <cell r="AH1800">
            <v>424918424.2</v>
          </cell>
          <cell r="AI1800">
            <v>0</v>
          </cell>
          <cell r="AJ1800">
            <v>-830279.28</v>
          </cell>
          <cell r="AK1800">
            <v>0</v>
          </cell>
          <cell r="AL1800">
            <v>148560066.19</v>
          </cell>
          <cell r="AM1800">
            <v>0</v>
          </cell>
          <cell r="AN1800">
            <v>-284720429.69</v>
          </cell>
          <cell r="AO1800">
            <v>2361620973.15</v>
          </cell>
          <cell r="AP1800">
            <v>707464761.42</v>
          </cell>
          <cell r="AQ1800">
            <v>3069085734.57</v>
          </cell>
          <cell r="AR1800">
            <v>2089073558.93</v>
          </cell>
          <cell r="AS1800">
            <v>272547414.22</v>
          </cell>
          <cell r="AT1800">
            <v>0</v>
          </cell>
          <cell r="AU1800">
            <v>272547414.22</v>
          </cell>
          <cell r="AV1800">
            <v>707464761.42</v>
          </cell>
          <cell r="AW1800">
            <v>980012175.64</v>
          </cell>
          <cell r="AX1800">
            <v>272547414.22</v>
          </cell>
          <cell r="AY1800">
            <v>707464761.42</v>
          </cell>
          <cell r="AZ1800">
            <v>0.278106151122063</v>
          </cell>
          <cell r="BA1800">
            <v>0.721893848877937</v>
          </cell>
          <cell r="BB1800">
            <v>1.38524521514393</v>
          </cell>
          <cell r="BC1800">
            <v>0.278106151122063</v>
          </cell>
          <cell r="BD1800">
            <v>0</v>
          </cell>
          <cell r="BE1800">
            <v>0.278106151122063</v>
          </cell>
          <cell r="BF1800">
            <v>0.721893848877937</v>
          </cell>
          <cell r="BG1800">
            <v>894237773.23</v>
          </cell>
          <cell r="BH1800">
            <v>-1009912574.68</v>
          </cell>
          <cell r="BI1800">
            <v>-536434977.73</v>
          </cell>
          <cell r="BJ1800">
            <v>0.374952956481519</v>
          </cell>
        </row>
        <row r="1801">
          <cell r="A1801" t="str">
            <v>002282.SZ</v>
          </cell>
          <cell r="B1801" t="str">
            <v>博深股份</v>
          </cell>
          <cell r="C1801">
            <v>30926874.11</v>
          </cell>
          <cell r="D1801">
            <v>125587555.58</v>
          </cell>
          <cell r="E1801">
            <v>0</v>
          </cell>
          <cell r="F1801">
            <v>0</v>
          </cell>
          <cell r="G1801">
            <v>0</v>
          </cell>
          <cell r="H1801">
            <v>0</v>
          </cell>
          <cell r="I1801">
            <v>204197299.14</v>
          </cell>
          <cell r="J1801">
            <v>2491499.89</v>
          </cell>
          <cell r="K1801">
            <v>17790889.27</v>
          </cell>
          <cell r="L1801">
            <v>0</v>
          </cell>
          <cell r="M1801">
            <v>0</v>
          </cell>
          <cell r="N1801">
            <v>0</v>
          </cell>
          <cell r="O1801">
            <v>0</v>
          </cell>
          <cell r="P1801">
            <v>25236364.42</v>
          </cell>
          <cell r="Q1801">
            <v>22439808.95</v>
          </cell>
          <cell r="R1801">
            <v>0</v>
          </cell>
          <cell r="S1801">
            <v>0</v>
          </cell>
          <cell r="T1801">
            <v>0</v>
          </cell>
          <cell r="U1801">
            <v>0</v>
          </cell>
          <cell r="V1801">
            <v>1589840.08</v>
          </cell>
          <cell r="W1801">
            <v>0</v>
          </cell>
          <cell r="X1801">
            <v>0</v>
          </cell>
          <cell r="Y1801">
            <v>0</v>
          </cell>
          <cell r="Z1801">
            <v>0</v>
          </cell>
          <cell r="AA1801">
            <v>0</v>
          </cell>
          <cell r="AB1801">
            <v>2153170.55</v>
          </cell>
          <cell r="AC1801">
            <v>24102638.98</v>
          </cell>
          <cell r="AD1801">
            <v>0</v>
          </cell>
        </row>
        <row r="1801">
          <cell r="AF1801">
            <v>543944364</v>
          </cell>
          <cell r="AG1801">
            <v>0</v>
          </cell>
          <cell r="AH1801">
            <v>2167126527.1</v>
          </cell>
          <cell r="AI1801">
            <v>0</v>
          </cell>
          <cell r="AJ1801">
            <v>67695371.61</v>
          </cell>
          <cell r="AK1801">
            <v>0</v>
          </cell>
          <cell r="AL1801">
            <v>39101387.44</v>
          </cell>
          <cell r="AM1801">
            <v>0</v>
          </cell>
          <cell r="AN1801">
            <v>478000768.83</v>
          </cell>
          <cell r="AO1801">
            <v>456515940.97</v>
          </cell>
          <cell r="AP1801">
            <v>3295868418.98</v>
          </cell>
          <cell r="AQ1801">
            <v>3752384359.95</v>
          </cell>
          <cell r="AR1801">
            <v>330928385.39</v>
          </cell>
          <cell r="AS1801">
            <v>125587555.58</v>
          </cell>
          <cell r="AT1801">
            <v>0</v>
          </cell>
          <cell r="AU1801">
            <v>125587555.58</v>
          </cell>
          <cell r="AV1801">
            <v>3295868418.98</v>
          </cell>
          <cell r="AW1801">
            <v>3421455974.56</v>
          </cell>
          <cell r="AX1801">
            <v>125587555.58</v>
          </cell>
          <cell r="AY1801">
            <v>3295868418.98</v>
          </cell>
          <cell r="AZ1801">
            <v>0.0367058809213965</v>
          </cell>
          <cell r="BA1801">
            <v>0.963294119078604</v>
          </cell>
          <cell r="BB1801">
            <v>1.03810454169128</v>
          </cell>
          <cell r="BC1801">
            <v>0.0367058809213965</v>
          </cell>
          <cell r="BD1801">
            <v>0</v>
          </cell>
          <cell r="BE1801">
            <v>0.0367058809213965</v>
          </cell>
          <cell r="BF1801">
            <v>0.963294119078604</v>
          </cell>
          <cell r="BG1801" t="e">
            <v>#N/A</v>
          </cell>
          <cell r="BH1801">
            <v>-396532085.66</v>
          </cell>
          <cell r="BI1801">
            <v>1166028093.49</v>
          </cell>
          <cell r="BJ1801" t="e">
            <v>#N/A</v>
          </cell>
        </row>
        <row r="1802">
          <cell r="A1802" t="str">
            <v>000803.SZ</v>
          </cell>
          <cell r="B1802" t="str">
            <v>北清环能</v>
          </cell>
          <cell r="C1802">
            <v>41760010.29</v>
          </cell>
          <cell r="D1802">
            <v>125437554.48</v>
          </cell>
          <cell r="E1802">
            <v>0</v>
          </cell>
          <cell r="F1802">
            <v>0</v>
          </cell>
          <cell r="G1802">
            <v>0</v>
          </cell>
          <cell r="H1802">
            <v>0</v>
          </cell>
          <cell r="I1802">
            <v>166808836.89</v>
          </cell>
          <cell r="J1802">
            <v>0</v>
          </cell>
          <cell r="K1802">
            <v>86500960.15</v>
          </cell>
          <cell r="L1802">
            <v>0</v>
          </cell>
          <cell r="M1802">
            <v>0</v>
          </cell>
          <cell r="N1802">
            <v>0</v>
          </cell>
          <cell r="O1802">
            <v>0</v>
          </cell>
          <cell r="P1802">
            <v>6813953.75</v>
          </cell>
          <cell r="Q1802">
            <v>4572415.44</v>
          </cell>
          <cell r="R1802">
            <v>0</v>
          </cell>
          <cell r="S1802">
            <v>0</v>
          </cell>
          <cell r="T1802">
            <v>0</v>
          </cell>
          <cell r="U1802">
            <v>23941233.97</v>
          </cell>
          <cell r="V1802">
            <v>1383488.39</v>
          </cell>
          <cell r="W1802">
            <v>0</v>
          </cell>
          <cell r="X1802">
            <v>243440000</v>
          </cell>
          <cell r="Y1802">
            <v>0</v>
          </cell>
          <cell r="Z1802">
            <v>0</v>
          </cell>
          <cell r="AA1802">
            <v>0</v>
          </cell>
          <cell r="AB1802">
            <v>5313123.28</v>
          </cell>
          <cell r="AC1802">
            <v>50156762.15</v>
          </cell>
          <cell r="AD1802">
            <v>0</v>
          </cell>
        </row>
        <row r="1802">
          <cell r="AF1802">
            <v>240474361</v>
          </cell>
          <cell r="AG1802">
            <v>0</v>
          </cell>
          <cell r="AH1802">
            <v>1193836113.47</v>
          </cell>
          <cell r="AI1802">
            <v>35943778</v>
          </cell>
          <cell r="AJ1802">
            <v>0</v>
          </cell>
          <cell r="AK1802">
            <v>2691554.25</v>
          </cell>
          <cell r="AL1802">
            <v>25340250.02</v>
          </cell>
          <cell r="AM1802">
            <v>0</v>
          </cell>
          <cell r="AN1802">
            <v>-214664825.28</v>
          </cell>
          <cell r="AO1802">
            <v>756128338.79</v>
          </cell>
          <cell r="AP1802">
            <v>1283621231.46</v>
          </cell>
          <cell r="AQ1802">
            <v>2039749570.25</v>
          </cell>
          <cell r="AR1802">
            <v>363309550.34</v>
          </cell>
          <cell r="AS1802">
            <v>149378788.45</v>
          </cell>
          <cell r="AT1802">
            <v>243440000</v>
          </cell>
          <cell r="AU1802">
            <v>392818788.45</v>
          </cell>
          <cell r="AV1802">
            <v>1211733675.46</v>
          </cell>
          <cell r="AW1802">
            <v>1604552463.91</v>
          </cell>
          <cell r="AX1802">
            <v>149378788.45</v>
          </cell>
          <cell r="AY1802">
            <v>1455173675.46</v>
          </cell>
          <cell r="AZ1802">
            <v>0.244815172632481</v>
          </cell>
          <cell r="BA1802">
            <v>0.755184827367519</v>
          </cell>
          <cell r="BB1802">
            <v>1.32417914629704</v>
          </cell>
          <cell r="BC1802">
            <v>0.0930968552352544</v>
          </cell>
          <cell r="BD1802">
            <v>0.151718317397227</v>
          </cell>
          <cell r="BE1802">
            <v>0.0930968552352544</v>
          </cell>
          <cell r="BF1802">
            <v>0.906903144764746</v>
          </cell>
          <cell r="BG1802" t="e">
            <v>#N/A</v>
          </cell>
          <cell r="BH1802">
            <v>-190559775.48</v>
          </cell>
          <cell r="BI1802">
            <v>-309190664.55</v>
          </cell>
          <cell r="BJ1802" t="e">
            <v>#N/A</v>
          </cell>
        </row>
        <row r="1803">
          <cell r="A1803" t="str">
            <v>600749.SH</v>
          </cell>
          <cell r="B1803" t="str">
            <v>西藏旅游</v>
          </cell>
          <cell r="C1803">
            <v>0</v>
          </cell>
          <cell r="D1803">
            <v>124119350.05</v>
          </cell>
          <cell r="E1803">
            <v>0</v>
          </cell>
          <cell r="F1803">
            <v>0</v>
          </cell>
          <cell r="G1803">
            <v>0</v>
          </cell>
          <cell r="H1803">
            <v>0</v>
          </cell>
          <cell r="I1803">
            <v>62967301.81</v>
          </cell>
          <cell r="J1803">
            <v>0</v>
          </cell>
          <cell r="K1803">
            <v>12323938.36</v>
          </cell>
          <cell r="L1803">
            <v>0</v>
          </cell>
          <cell r="M1803">
            <v>0</v>
          </cell>
          <cell r="N1803">
            <v>0</v>
          </cell>
          <cell r="O1803">
            <v>0</v>
          </cell>
          <cell r="P1803">
            <v>5789317.4</v>
          </cell>
          <cell r="Q1803">
            <v>2408660.22</v>
          </cell>
          <cell r="R1803">
            <v>0</v>
          </cell>
          <cell r="S1803">
            <v>0</v>
          </cell>
          <cell r="T1803">
            <v>0</v>
          </cell>
          <cell r="U1803">
            <v>795827.27</v>
          </cell>
          <cell r="V1803">
            <v>563847.86</v>
          </cell>
          <cell r="W1803">
            <v>0</v>
          </cell>
          <cell r="X1803">
            <v>157708900.09</v>
          </cell>
          <cell r="Y1803">
            <v>0</v>
          </cell>
          <cell r="Z1803">
            <v>0</v>
          </cell>
          <cell r="AA1803">
            <v>0</v>
          </cell>
          <cell r="AB1803">
            <v>0</v>
          </cell>
          <cell r="AC1803">
            <v>666666.56</v>
          </cell>
          <cell r="AD1803">
            <v>0</v>
          </cell>
        </row>
        <row r="1803">
          <cell r="AF1803">
            <v>226965517</v>
          </cell>
          <cell r="AG1803">
            <v>0</v>
          </cell>
          <cell r="AH1803">
            <v>971510024.6</v>
          </cell>
          <cell r="AI1803">
            <v>43970999.04</v>
          </cell>
          <cell r="AJ1803">
            <v>0</v>
          </cell>
          <cell r="AK1803">
            <v>0</v>
          </cell>
          <cell r="AL1803">
            <v>5646283.67</v>
          </cell>
          <cell r="AM1803">
            <v>0</v>
          </cell>
          <cell r="AN1803">
            <v>-117413388.62</v>
          </cell>
          <cell r="AO1803">
            <v>367343809.62</v>
          </cell>
          <cell r="AP1803">
            <v>1130679435.69</v>
          </cell>
          <cell r="AQ1803">
            <v>1498023245.31</v>
          </cell>
          <cell r="AR1803">
            <v>84719732.21</v>
          </cell>
          <cell r="AS1803">
            <v>124915177.32</v>
          </cell>
          <cell r="AT1803">
            <v>157708900.09</v>
          </cell>
          <cell r="AU1803">
            <v>282624077.41</v>
          </cell>
          <cell r="AV1803">
            <v>1042737437.61</v>
          </cell>
          <cell r="AW1803">
            <v>1325361515.02</v>
          </cell>
          <cell r="AX1803">
            <v>124915177.32</v>
          </cell>
          <cell r="AY1803">
            <v>1200446337.7</v>
          </cell>
          <cell r="AZ1803">
            <v>0.213243008950456</v>
          </cell>
          <cell r="BA1803">
            <v>0.786756991049544</v>
          </cell>
          <cell r="BB1803">
            <v>1.27104050091247</v>
          </cell>
          <cell r="BC1803">
            <v>0.0942498902407884</v>
          </cell>
          <cell r="BD1803">
            <v>0.118993118709668</v>
          </cell>
          <cell r="BE1803">
            <v>0.0942498902407884</v>
          </cell>
          <cell r="BF1803">
            <v>0.905750109759212</v>
          </cell>
          <cell r="BG1803">
            <v>434386243.81</v>
          </cell>
          <cell r="BH1803">
            <v>-526360022.36</v>
          </cell>
          <cell r="BI1803">
            <v>400667770.21</v>
          </cell>
          <cell r="BJ1803">
            <v>-11.8827374857799</v>
          </cell>
        </row>
        <row r="1804">
          <cell r="A1804" t="str">
            <v>600435.SH</v>
          </cell>
          <cell r="B1804" t="str">
            <v>北方导航</v>
          </cell>
          <cell r="C1804">
            <v>5518694.06</v>
          </cell>
          <cell r="D1804">
            <v>124000000</v>
          </cell>
          <cell r="E1804">
            <v>0</v>
          </cell>
          <cell r="F1804">
            <v>0</v>
          </cell>
          <cell r="G1804">
            <v>0</v>
          </cell>
          <cell r="H1804">
            <v>0</v>
          </cell>
          <cell r="I1804">
            <v>2556567531.69</v>
          </cell>
          <cell r="J1804">
            <v>0</v>
          </cell>
          <cell r="K1804">
            <v>75401227.04</v>
          </cell>
          <cell r="L1804">
            <v>0</v>
          </cell>
          <cell r="M1804">
            <v>0</v>
          </cell>
          <cell r="N1804">
            <v>0</v>
          </cell>
          <cell r="O1804">
            <v>0</v>
          </cell>
          <cell r="P1804">
            <v>32261219.68</v>
          </cell>
          <cell r="Q1804">
            <v>75617007.51</v>
          </cell>
          <cell r="R1804">
            <v>0</v>
          </cell>
          <cell r="S1804">
            <v>0</v>
          </cell>
          <cell r="T1804">
            <v>0</v>
          </cell>
          <cell r="U1804">
            <v>0</v>
          </cell>
          <cell r="V1804">
            <v>7121560.71</v>
          </cell>
          <cell r="W1804">
            <v>0</v>
          </cell>
          <cell r="X1804">
            <v>0</v>
          </cell>
          <cell r="Y1804">
            <v>0</v>
          </cell>
          <cell r="Z1804">
            <v>0</v>
          </cell>
          <cell r="AA1804">
            <v>0</v>
          </cell>
          <cell r="AB1804">
            <v>0</v>
          </cell>
          <cell r="AC1804">
            <v>5398781.67</v>
          </cell>
          <cell r="AD1804">
            <v>0</v>
          </cell>
        </row>
        <row r="1804">
          <cell r="AF1804">
            <v>1489320000</v>
          </cell>
          <cell r="AG1804">
            <v>0</v>
          </cell>
          <cell r="AH1804">
            <v>118479207</v>
          </cell>
          <cell r="AI1804">
            <v>0</v>
          </cell>
          <cell r="AJ1804">
            <v>1774349.3</v>
          </cell>
          <cell r="AK1804">
            <v>13127751.82</v>
          </cell>
          <cell r="AL1804">
            <v>88303234.69</v>
          </cell>
          <cell r="AM1804">
            <v>0</v>
          </cell>
          <cell r="AN1804">
            <v>573889085.97</v>
          </cell>
          <cell r="AO1804">
            <v>2881886022.36</v>
          </cell>
          <cell r="AP1804">
            <v>2284893628.78</v>
          </cell>
          <cell r="AQ1804">
            <v>5166779651.14</v>
          </cell>
          <cell r="AR1804">
            <v>2757886022.36</v>
          </cell>
          <cell r="AS1804">
            <v>124000000</v>
          </cell>
          <cell r="AT1804">
            <v>0</v>
          </cell>
          <cell r="AU1804">
            <v>124000000</v>
          </cell>
          <cell r="AV1804">
            <v>2284893628.78</v>
          </cell>
          <cell r="AW1804">
            <v>2408893628.78</v>
          </cell>
          <cell r="AX1804">
            <v>124000000</v>
          </cell>
          <cell r="AY1804">
            <v>2284893628.78</v>
          </cell>
          <cell r="AZ1804">
            <v>0.0514759134726927</v>
          </cell>
          <cell r="BA1804">
            <v>0.948524086527307</v>
          </cell>
          <cell r="BB1804">
            <v>1.05426948477519</v>
          </cell>
          <cell r="BC1804">
            <v>0.0514759134726927</v>
          </cell>
          <cell r="BD1804">
            <v>0</v>
          </cell>
          <cell r="BE1804">
            <v>0.0514759134726927</v>
          </cell>
          <cell r="BF1804">
            <v>0.948524086527307</v>
          </cell>
          <cell r="BG1804">
            <v>546689502.88</v>
          </cell>
          <cell r="BH1804">
            <v>-1316025015.03</v>
          </cell>
          <cell r="BI1804">
            <v>984447948.82</v>
          </cell>
          <cell r="BJ1804">
            <v>2.24883827588087</v>
          </cell>
        </row>
        <row r="1805">
          <cell r="A1805" t="str">
            <v>002599.SZ</v>
          </cell>
          <cell r="B1805" t="str">
            <v>盛通股份</v>
          </cell>
          <cell r="C1805">
            <v>0</v>
          </cell>
          <cell r="D1805">
            <v>122590000</v>
          </cell>
          <cell r="E1805">
            <v>0</v>
          </cell>
          <cell r="F1805">
            <v>0</v>
          </cell>
          <cell r="G1805">
            <v>0</v>
          </cell>
          <cell r="H1805">
            <v>0</v>
          </cell>
          <cell r="I1805">
            <v>665029409.48</v>
          </cell>
          <cell r="J1805">
            <v>0</v>
          </cell>
          <cell r="K1805">
            <v>221427793.15</v>
          </cell>
          <cell r="L1805">
            <v>0</v>
          </cell>
          <cell r="M1805">
            <v>0</v>
          </cell>
          <cell r="N1805">
            <v>0</v>
          </cell>
          <cell r="O1805">
            <v>0</v>
          </cell>
          <cell r="P1805">
            <v>23204683.13</v>
          </cell>
          <cell r="Q1805">
            <v>17186673.95</v>
          </cell>
          <cell r="R1805">
            <v>0</v>
          </cell>
          <cell r="S1805">
            <v>0</v>
          </cell>
          <cell r="T1805">
            <v>0</v>
          </cell>
          <cell r="U1805">
            <v>103039450.12</v>
          </cell>
          <cell r="V1805">
            <v>15238687.33</v>
          </cell>
          <cell r="W1805">
            <v>0</v>
          </cell>
          <cell r="X1805">
            <v>0</v>
          </cell>
          <cell r="Y1805">
            <v>0</v>
          </cell>
          <cell r="Z1805">
            <v>0</v>
          </cell>
          <cell r="AA1805">
            <v>0</v>
          </cell>
          <cell r="AB1805">
            <v>0</v>
          </cell>
          <cell r="AC1805">
            <v>24147960.06</v>
          </cell>
          <cell r="AD1805">
            <v>0</v>
          </cell>
        </row>
        <row r="1805">
          <cell r="AF1805">
            <v>542266250</v>
          </cell>
          <cell r="AG1805">
            <v>0</v>
          </cell>
          <cell r="AH1805">
            <v>647419973.69</v>
          </cell>
          <cell r="AI1805">
            <v>119470496.35</v>
          </cell>
          <cell r="AJ1805">
            <v>24504365.11</v>
          </cell>
          <cell r="AK1805">
            <v>0</v>
          </cell>
          <cell r="AL1805">
            <v>53443795.42</v>
          </cell>
          <cell r="AM1805">
            <v>0</v>
          </cell>
          <cell r="AN1805">
            <v>242362864.02</v>
          </cell>
          <cell r="AO1805">
            <v>1191864657.22</v>
          </cell>
          <cell r="AP1805">
            <v>1629467744.59</v>
          </cell>
          <cell r="AQ1805">
            <v>2821332401.81</v>
          </cell>
          <cell r="AR1805">
            <v>966235207.1</v>
          </cell>
          <cell r="AS1805">
            <v>225629450.12</v>
          </cell>
          <cell r="AT1805">
            <v>0</v>
          </cell>
          <cell r="AU1805">
            <v>225629450.12</v>
          </cell>
          <cell r="AV1805">
            <v>1390526751.89</v>
          </cell>
          <cell r="AW1805">
            <v>1616156202.01</v>
          </cell>
          <cell r="AX1805">
            <v>225629450.12</v>
          </cell>
          <cell r="AY1805">
            <v>1390526751.89</v>
          </cell>
          <cell r="AZ1805">
            <v>0.139608689951743</v>
          </cell>
          <cell r="BA1805">
            <v>0.860391310048257</v>
          </cell>
          <cell r="BB1805">
            <v>1.16226185495053</v>
          </cell>
          <cell r="BC1805">
            <v>0.139608689951743</v>
          </cell>
          <cell r="BD1805">
            <v>0</v>
          </cell>
          <cell r="BE1805">
            <v>0.139608689951743</v>
          </cell>
          <cell r="BF1805">
            <v>0.860391310048257</v>
          </cell>
          <cell r="BG1805" t="e">
            <v>#N/A</v>
          </cell>
          <cell r="BH1805">
            <v>-51148095.84</v>
          </cell>
          <cell r="BI1805">
            <v>183420875.38</v>
          </cell>
          <cell r="BJ1805" t="e">
            <v>#N/A</v>
          </cell>
        </row>
        <row r="1806">
          <cell r="A1806" t="str">
            <v>605299.SH</v>
          </cell>
          <cell r="B1806" t="str">
            <v>舒华体育</v>
          </cell>
          <cell r="C1806">
            <v>1000714.2</v>
          </cell>
          <cell r="D1806">
            <v>122450000</v>
          </cell>
          <cell r="E1806">
            <v>0</v>
          </cell>
          <cell r="F1806">
            <v>0</v>
          </cell>
          <cell r="G1806">
            <v>0</v>
          </cell>
          <cell r="H1806">
            <v>0</v>
          </cell>
          <cell r="I1806">
            <v>174196035.31</v>
          </cell>
          <cell r="J1806">
            <v>0</v>
          </cell>
          <cell r="K1806">
            <v>94407670.8</v>
          </cell>
          <cell r="L1806">
            <v>0</v>
          </cell>
          <cell r="M1806">
            <v>0</v>
          </cell>
          <cell r="N1806">
            <v>0</v>
          </cell>
          <cell r="O1806">
            <v>0</v>
          </cell>
          <cell r="P1806">
            <v>23356364.98</v>
          </cell>
          <cell r="Q1806">
            <v>17530096</v>
          </cell>
          <cell r="R1806">
            <v>0</v>
          </cell>
          <cell r="S1806">
            <v>0</v>
          </cell>
          <cell r="T1806">
            <v>0</v>
          </cell>
          <cell r="U1806">
            <v>1673560.74</v>
          </cell>
          <cell r="V1806">
            <v>1567264.7</v>
          </cell>
          <cell r="W1806">
            <v>0</v>
          </cell>
          <cell r="X1806">
            <v>0</v>
          </cell>
          <cell r="Y1806">
            <v>0</v>
          </cell>
          <cell r="Z1806">
            <v>0</v>
          </cell>
          <cell r="AA1806">
            <v>0</v>
          </cell>
          <cell r="AB1806">
            <v>0</v>
          </cell>
          <cell r="AC1806">
            <v>70056250.61</v>
          </cell>
          <cell r="AD1806">
            <v>0</v>
          </cell>
        </row>
        <row r="1806">
          <cell r="AF1806">
            <v>411499000</v>
          </cell>
          <cell r="AG1806">
            <v>0</v>
          </cell>
          <cell r="AH1806">
            <v>350463204.76</v>
          </cell>
          <cell r="AI1806">
            <v>0</v>
          </cell>
          <cell r="AJ1806">
            <v>2190701.08</v>
          </cell>
          <cell r="AK1806">
            <v>0</v>
          </cell>
          <cell r="AL1806">
            <v>74305220.01</v>
          </cell>
          <cell r="AM1806">
            <v>0</v>
          </cell>
          <cell r="AN1806">
            <v>408340008.31</v>
          </cell>
          <cell r="AO1806">
            <v>506237957.34</v>
          </cell>
          <cell r="AP1806">
            <v>1246798134.16</v>
          </cell>
          <cell r="AQ1806">
            <v>1753036091.5</v>
          </cell>
          <cell r="AR1806">
            <v>382114396.6</v>
          </cell>
          <cell r="AS1806">
            <v>124123560.74</v>
          </cell>
          <cell r="AT1806">
            <v>0</v>
          </cell>
          <cell r="AU1806">
            <v>124123560.74</v>
          </cell>
          <cell r="AV1806">
            <v>1246798134.16</v>
          </cell>
          <cell r="AW1806">
            <v>1370921694.9</v>
          </cell>
          <cell r="AX1806">
            <v>124123560.74</v>
          </cell>
          <cell r="AY1806">
            <v>1246798134.16</v>
          </cell>
          <cell r="AZ1806">
            <v>0.0905402264781097</v>
          </cell>
          <cell r="BA1806">
            <v>0.90945977352189</v>
          </cell>
          <cell r="BB1806">
            <v>1.09955385506221</v>
          </cell>
          <cell r="BC1806">
            <v>0.0905402264781097</v>
          </cell>
          <cell r="BD1806">
            <v>0</v>
          </cell>
          <cell r="BE1806">
            <v>0.0905402264781097</v>
          </cell>
          <cell r="BF1806">
            <v>0.90945977352189</v>
          </cell>
          <cell r="BG1806" t="e">
            <v>#N/A</v>
          </cell>
          <cell r="BH1806">
            <v>-25627537.11</v>
          </cell>
          <cell r="BI1806">
            <v>367711753.27</v>
          </cell>
          <cell r="BJ1806" t="e">
            <v>#N/A</v>
          </cell>
        </row>
        <row r="1807">
          <cell r="A1807" t="str">
            <v>000713.SZ</v>
          </cell>
          <cell r="B1807" t="str">
            <v>丰乐种业</v>
          </cell>
          <cell r="C1807">
            <v>835366.87</v>
          </cell>
          <cell r="D1807">
            <v>122194287.84</v>
          </cell>
          <cell r="E1807">
            <v>0</v>
          </cell>
          <cell r="F1807">
            <v>0</v>
          </cell>
          <cell r="G1807">
            <v>0</v>
          </cell>
          <cell r="H1807">
            <v>0</v>
          </cell>
          <cell r="I1807">
            <v>232278516.52</v>
          </cell>
          <cell r="J1807">
            <v>0</v>
          </cell>
          <cell r="K1807">
            <v>382298704.73</v>
          </cell>
          <cell r="L1807">
            <v>0</v>
          </cell>
          <cell r="M1807">
            <v>0</v>
          </cell>
          <cell r="N1807">
            <v>0</v>
          </cell>
          <cell r="O1807">
            <v>0</v>
          </cell>
          <cell r="P1807">
            <v>25583280.08</v>
          </cell>
          <cell r="Q1807">
            <v>12518793.87</v>
          </cell>
          <cell r="R1807">
            <v>0</v>
          </cell>
          <cell r="S1807">
            <v>0</v>
          </cell>
          <cell r="T1807">
            <v>0</v>
          </cell>
          <cell r="U1807">
            <v>0</v>
          </cell>
          <cell r="V1807">
            <v>29970415.76</v>
          </cell>
          <cell r="W1807">
            <v>0</v>
          </cell>
          <cell r="X1807">
            <v>40000000</v>
          </cell>
          <cell r="Y1807">
            <v>0</v>
          </cell>
          <cell r="Z1807">
            <v>0</v>
          </cell>
          <cell r="AA1807">
            <v>0</v>
          </cell>
          <cell r="AB1807">
            <v>0</v>
          </cell>
          <cell r="AC1807">
            <v>23988263.11</v>
          </cell>
          <cell r="AD1807">
            <v>0</v>
          </cell>
        </row>
        <row r="1807">
          <cell r="AF1807">
            <v>614014980</v>
          </cell>
          <cell r="AG1807">
            <v>0</v>
          </cell>
          <cell r="AH1807">
            <v>448781290.09</v>
          </cell>
          <cell r="AI1807">
            <v>0</v>
          </cell>
          <cell r="AJ1807">
            <v>0</v>
          </cell>
          <cell r="AK1807">
            <v>3049615.59</v>
          </cell>
          <cell r="AL1807">
            <v>84463409.27</v>
          </cell>
          <cell r="AM1807">
            <v>0</v>
          </cell>
          <cell r="AN1807">
            <v>541274299.66</v>
          </cell>
          <cell r="AO1807">
            <v>869667628.78</v>
          </cell>
          <cell r="AP1807">
            <v>1691583594.61</v>
          </cell>
          <cell r="AQ1807">
            <v>2561251223.39</v>
          </cell>
          <cell r="AR1807">
            <v>707473340.94</v>
          </cell>
          <cell r="AS1807">
            <v>122194287.84</v>
          </cell>
          <cell r="AT1807">
            <v>40000000</v>
          </cell>
          <cell r="AU1807">
            <v>162194287.84</v>
          </cell>
          <cell r="AV1807">
            <v>1691583594.61</v>
          </cell>
          <cell r="AW1807">
            <v>1853777882.45</v>
          </cell>
          <cell r="AX1807">
            <v>122194287.84</v>
          </cell>
          <cell r="AY1807">
            <v>1731583594.61</v>
          </cell>
          <cell r="AZ1807">
            <v>0.0874939168146941</v>
          </cell>
          <cell r="BA1807">
            <v>0.912506083185306</v>
          </cell>
          <cell r="BB1807">
            <v>1.09588310524931</v>
          </cell>
          <cell r="BC1807">
            <v>0.0659163586947671</v>
          </cell>
          <cell r="BD1807">
            <v>0.021577558119927</v>
          </cell>
          <cell r="BE1807">
            <v>0.0659163586947671</v>
          </cell>
          <cell r="BF1807">
            <v>0.934083641305233</v>
          </cell>
          <cell r="BG1807" t="e">
            <v>#N/A</v>
          </cell>
          <cell r="BH1807">
            <v>-145832675.69</v>
          </cell>
          <cell r="BI1807">
            <v>660595326.95</v>
          </cell>
          <cell r="BJ1807" t="e">
            <v>#N/A</v>
          </cell>
        </row>
        <row r="1808">
          <cell r="A1808" t="str">
            <v>601279.SH</v>
          </cell>
          <cell r="B1808" t="str">
            <v>英利汽车</v>
          </cell>
          <cell r="C1808">
            <v>34446791</v>
          </cell>
          <cell r="D1808">
            <v>121576600</v>
          </cell>
          <cell r="E1808">
            <v>0</v>
          </cell>
          <cell r="F1808">
            <v>0</v>
          </cell>
          <cell r="G1808">
            <v>0</v>
          </cell>
          <cell r="H1808">
            <v>0</v>
          </cell>
          <cell r="I1808">
            <v>1748979533</v>
          </cell>
          <cell r="J1808">
            <v>0</v>
          </cell>
          <cell r="K1808">
            <v>17909843</v>
          </cell>
          <cell r="L1808">
            <v>0</v>
          </cell>
          <cell r="M1808">
            <v>0</v>
          </cell>
          <cell r="N1808">
            <v>0</v>
          </cell>
          <cell r="O1808">
            <v>0</v>
          </cell>
          <cell r="P1808">
            <v>51563124</v>
          </cell>
          <cell r="Q1808">
            <v>15135221</v>
          </cell>
          <cell r="R1808">
            <v>0</v>
          </cell>
          <cell r="S1808">
            <v>0</v>
          </cell>
          <cell r="T1808">
            <v>0</v>
          </cell>
          <cell r="U1808">
            <v>138739338</v>
          </cell>
          <cell r="V1808">
            <v>0</v>
          </cell>
          <cell r="W1808">
            <v>0</v>
          </cell>
          <cell r="X1808">
            <v>437494822</v>
          </cell>
          <cell r="Y1808">
            <v>0</v>
          </cell>
          <cell r="Z1808">
            <v>0</v>
          </cell>
          <cell r="AA1808">
            <v>0</v>
          </cell>
          <cell r="AB1808">
            <v>350340</v>
          </cell>
          <cell r="AC1808">
            <v>43435278</v>
          </cell>
          <cell r="AD1808">
            <v>0</v>
          </cell>
        </row>
        <row r="1808">
          <cell r="AF1808">
            <v>1494253157</v>
          </cell>
          <cell r="AG1808">
            <v>0</v>
          </cell>
          <cell r="AH1808">
            <v>762764155</v>
          </cell>
          <cell r="AI1808">
            <v>0</v>
          </cell>
          <cell r="AJ1808">
            <v>-1834839</v>
          </cell>
          <cell r="AK1808">
            <v>0</v>
          </cell>
          <cell r="AL1808">
            <v>33325409</v>
          </cell>
          <cell r="AM1808">
            <v>0</v>
          </cell>
          <cell r="AN1808">
            <v>1282739016</v>
          </cell>
          <cell r="AO1808">
            <v>2609630890</v>
          </cell>
          <cell r="AP1808">
            <v>3571246898</v>
          </cell>
          <cell r="AQ1808">
            <v>6180877788</v>
          </cell>
          <cell r="AR1808">
            <v>1911820130</v>
          </cell>
          <cell r="AS1808">
            <v>260315938</v>
          </cell>
          <cell r="AT1808">
            <v>437494822</v>
          </cell>
          <cell r="AU1808">
            <v>697810760</v>
          </cell>
          <cell r="AV1808">
            <v>3571246898</v>
          </cell>
          <cell r="AW1808">
            <v>4269057658</v>
          </cell>
          <cell r="AX1808">
            <v>260315938</v>
          </cell>
          <cell r="AY1808">
            <v>4008741720</v>
          </cell>
          <cell r="AZ1808">
            <v>0.163457796990007</v>
          </cell>
          <cell r="BA1808">
            <v>0.836542203009993</v>
          </cell>
          <cell r="BB1808">
            <v>1.1953969523616</v>
          </cell>
          <cell r="BC1808">
            <v>0.0609773769422348</v>
          </cell>
          <cell r="BD1808">
            <v>0.102480420047773</v>
          </cell>
          <cell r="BE1808">
            <v>0.0609773769422348</v>
          </cell>
          <cell r="BF1808">
            <v>0.939022623057765</v>
          </cell>
          <cell r="BG1808">
            <v>468917933</v>
          </cell>
          <cell r="BH1808">
            <v>-713156092</v>
          </cell>
          <cell r="BI1808">
            <v>614930021</v>
          </cell>
          <cell r="BJ1808">
            <v>4.21150076971709</v>
          </cell>
        </row>
        <row r="1809">
          <cell r="A1809" t="str">
            <v>603003.SH</v>
          </cell>
          <cell r="B1809" t="str">
            <v>龙宇燃油</v>
          </cell>
          <cell r="C1809">
            <v>42925757.13</v>
          </cell>
          <cell r="D1809">
            <v>121000000</v>
          </cell>
          <cell r="E1809">
            <v>0</v>
          </cell>
          <cell r="F1809">
            <v>0</v>
          </cell>
          <cell r="G1809">
            <v>0</v>
          </cell>
          <cell r="H1809">
            <v>0</v>
          </cell>
          <cell r="I1809">
            <v>311521409.79</v>
          </cell>
          <cell r="J1809">
            <v>0</v>
          </cell>
          <cell r="K1809">
            <v>323839992.98</v>
          </cell>
          <cell r="L1809">
            <v>0</v>
          </cell>
          <cell r="M1809">
            <v>0</v>
          </cell>
          <cell r="N1809">
            <v>0</v>
          </cell>
          <cell r="O1809">
            <v>0</v>
          </cell>
          <cell r="P1809">
            <v>148391.67</v>
          </cell>
          <cell r="Q1809">
            <v>15697663.51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40350434.64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0</v>
          </cell>
          <cell r="AB1809">
            <v>0</v>
          </cell>
          <cell r="AC1809">
            <v>0</v>
          </cell>
          <cell r="AD1809">
            <v>0</v>
          </cell>
        </row>
        <row r="1809">
          <cell r="AF1809">
            <v>402443494</v>
          </cell>
          <cell r="AG1809">
            <v>0</v>
          </cell>
          <cell r="AH1809">
            <v>3266634229.99</v>
          </cell>
          <cell r="AI1809">
            <v>104876660.04</v>
          </cell>
          <cell r="AJ1809">
            <v>800440.09</v>
          </cell>
          <cell r="AK1809">
            <v>99838.91</v>
          </cell>
          <cell r="AL1809">
            <v>38310495.94</v>
          </cell>
          <cell r="AM1809">
            <v>0</v>
          </cell>
          <cell r="AN1809">
            <v>117591946.83</v>
          </cell>
          <cell r="AO1809">
            <v>855483649.72</v>
          </cell>
          <cell r="AP1809">
            <v>3930757105.8</v>
          </cell>
          <cell r="AQ1809">
            <v>4786240755.52</v>
          </cell>
          <cell r="AR1809">
            <v>734483649.72</v>
          </cell>
          <cell r="AS1809">
            <v>121000000</v>
          </cell>
          <cell r="AT1809">
            <v>0</v>
          </cell>
          <cell r="AU1809">
            <v>121000000</v>
          </cell>
          <cell r="AV1809">
            <v>3721003785.72</v>
          </cell>
          <cell r="AW1809">
            <v>3842003785.72</v>
          </cell>
          <cell r="AX1809">
            <v>121000000</v>
          </cell>
          <cell r="AY1809">
            <v>3721003785.72</v>
          </cell>
          <cell r="AZ1809">
            <v>0.0314939825019783</v>
          </cell>
          <cell r="BA1809">
            <v>0.968506017498022</v>
          </cell>
          <cell r="BB1809">
            <v>1.03251810720117</v>
          </cell>
          <cell r="BC1809">
            <v>0.0314939825019783</v>
          </cell>
          <cell r="BD1809">
            <v>0</v>
          </cell>
          <cell r="BE1809">
            <v>0.0314939825019783</v>
          </cell>
          <cell r="BF1809">
            <v>0.968506017498022</v>
          </cell>
          <cell r="BG1809">
            <v>753214696.39</v>
          </cell>
          <cell r="BH1809">
            <v>-736375348.17</v>
          </cell>
          <cell r="BI1809">
            <v>1925903595.52</v>
          </cell>
          <cell r="BJ1809">
            <v>1.64229711473247</v>
          </cell>
        </row>
        <row r="1810">
          <cell r="A1810" t="str">
            <v>603338.SH</v>
          </cell>
          <cell r="B1810" t="str">
            <v>浙江鼎力</v>
          </cell>
          <cell r="C1810">
            <v>0</v>
          </cell>
          <cell r="D1810">
            <v>120645900</v>
          </cell>
          <cell r="E1810">
            <v>0</v>
          </cell>
          <cell r="F1810">
            <v>0</v>
          </cell>
          <cell r="G1810">
            <v>0</v>
          </cell>
          <cell r="H1810">
            <v>0</v>
          </cell>
          <cell r="I1810">
            <v>1748429413.86</v>
          </cell>
          <cell r="J1810">
            <v>0</v>
          </cell>
          <cell r="K1810">
            <v>107972374.19</v>
          </cell>
          <cell r="L1810">
            <v>0</v>
          </cell>
          <cell r="M1810">
            <v>0</v>
          </cell>
          <cell r="N1810">
            <v>0</v>
          </cell>
          <cell r="O1810">
            <v>0</v>
          </cell>
          <cell r="P1810">
            <v>20837994.78</v>
          </cell>
          <cell r="Q1810">
            <v>144441752.75</v>
          </cell>
          <cell r="R1810">
            <v>0</v>
          </cell>
          <cell r="S1810">
            <v>0</v>
          </cell>
          <cell r="T1810">
            <v>0</v>
          </cell>
          <cell r="U1810">
            <v>455101076.11</v>
          </cell>
          <cell r="V1810">
            <v>0</v>
          </cell>
          <cell r="W1810">
            <v>0</v>
          </cell>
          <cell r="X1810">
            <v>309859880.4</v>
          </cell>
          <cell r="Y1810">
            <v>0</v>
          </cell>
          <cell r="Z1810">
            <v>0</v>
          </cell>
          <cell r="AA1810">
            <v>0</v>
          </cell>
          <cell r="AB1810">
            <v>35826988.93</v>
          </cell>
          <cell r="AC1810">
            <v>92918584.99</v>
          </cell>
          <cell r="AD1810">
            <v>0</v>
          </cell>
        </row>
        <row r="1810">
          <cell r="AF1810">
            <v>485485571</v>
          </cell>
          <cell r="AG1810">
            <v>0</v>
          </cell>
          <cell r="AH1810">
            <v>914796190.11</v>
          </cell>
          <cell r="AI1810">
            <v>0</v>
          </cell>
          <cell r="AJ1810">
            <v>-3380679.49</v>
          </cell>
          <cell r="AK1810">
            <v>6099649.44</v>
          </cell>
          <cell r="AL1810">
            <v>261714343.13</v>
          </cell>
          <cell r="AM1810">
            <v>0</v>
          </cell>
          <cell r="AN1810">
            <v>2681817914.15</v>
          </cell>
          <cell r="AO1810">
            <v>3036033966.01</v>
          </cell>
          <cell r="AP1810">
            <v>4346532988.34</v>
          </cell>
          <cell r="AQ1810">
            <v>7382566954.35</v>
          </cell>
          <cell r="AR1810">
            <v>2150427109.5</v>
          </cell>
          <cell r="AS1810">
            <v>575746976.11</v>
          </cell>
          <cell r="AT1810">
            <v>309859880.4</v>
          </cell>
          <cell r="AU1810">
            <v>885606856.51</v>
          </cell>
          <cell r="AV1810">
            <v>4346532988.34</v>
          </cell>
          <cell r="AW1810">
            <v>5232139844.85</v>
          </cell>
          <cell r="AX1810">
            <v>575746976.11</v>
          </cell>
          <cell r="AY1810">
            <v>4656392868.74</v>
          </cell>
          <cell r="AZ1810">
            <v>0.169262841355761</v>
          </cell>
          <cell r="BA1810">
            <v>0.830737158644239</v>
          </cell>
          <cell r="BB1810">
            <v>1.20375017488323</v>
          </cell>
          <cell r="BC1810">
            <v>0.110040441039952</v>
          </cell>
          <cell r="BD1810">
            <v>0.0592224003158087</v>
          </cell>
          <cell r="BE1810">
            <v>0.110040441039952</v>
          </cell>
          <cell r="BF1810">
            <v>0.889959558960048</v>
          </cell>
          <cell r="BG1810">
            <v>1216376076.03</v>
          </cell>
          <cell r="BH1810">
            <v>-1006553922.17</v>
          </cell>
          <cell r="BI1810">
            <v>3386541728.82</v>
          </cell>
          <cell r="BJ1810">
            <v>1.56049918330714</v>
          </cell>
        </row>
        <row r="1811">
          <cell r="A1811" t="str">
            <v>603867.SH</v>
          </cell>
          <cell r="B1811" t="str">
            <v>新化股份</v>
          </cell>
          <cell r="C1811">
            <v>23263852.39</v>
          </cell>
          <cell r="D1811">
            <v>120587750.01</v>
          </cell>
          <cell r="E1811">
            <v>0</v>
          </cell>
          <cell r="F1811">
            <v>0</v>
          </cell>
          <cell r="G1811">
            <v>0</v>
          </cell>
          <cell r="H1811">
            <v>0</v>
          </cell>
          <cell r="I1811">
            <v>583346902.64</v>
          </cell>
          <cell r="J1811">
            <v>0</v>
          </cell>
          <cell r="K1811">
            <v>63131432.54</v>
          </cell>
          <cell r="L1811">
            <v>0</v>
          </cell>
          <cell r="M1811">
            <v>0</v>
          </cell>
          <cell r="N1811">
            <v>0</v>
          </cell>
          <cell r="O1811">
            <v>0</v>
          </cell>
          <cell r="P1811">
            <v>22698755.92</v>
          </cell>
          <cell r="Q1811">
            <v>9079087.78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7720733.51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0</v>
          </cell>
          <cell r="AB1811">
            <v>0</v>
          </cell>
          <cell r="AC1811">
            <v>27962509.56</v>
          </cell>
          <cell r="AD1811">
            <v>0</v>
          </cell>
        </row>
        <row r="1811">
          <cell r="AF1811">
            <v>140900000</v>
          </cell>
          <cell r="AG1811">
            <v>0</v>
          </cell>
          <cell r="AH1811">
            <v>513477698.76</v>
          </cell>
          <cell r="AI1811">
            <v>11700000</v>
          </cell>
          <cell r="AJ1811">
            <v>0</v>
          </cell>
          <cell r="AK1811">
            <v>9147415.88</v>
          </cell>
          <cell r="AL1811">
            <v>70450000</v>
          </cell>
          <cell r="AM1811">
            <v>0</v>
          </cell>
          <cell r="AN1811">
            <v>820780688.19</v>
          </cell>
          <cell r="AO1811">
            <v>857791024.35</v>
          </cell>
          <cell r="AP1811">
            <v>1566455802.83</v>
          </cell>
          <cell r="AQ1811">
            <v>2424246827.18</v>
          </cell>
          <cell r="AR1811">
            <v>737203274.34</v>
          </cell>
          <cell r="AS1811">
            <v>120587750.01</v>
          </cell>
          <cell r="AT1811">
            <v>0</v>
          </cell>
          <cell r="AU1811">
            <v>120587750.01</v>
          </cell>
          <cell r="AV1811">
            <v>1543055802.83</v>
          </cell>
          <cell r="AW1811">
            <v>1663643552.84</v>
          </cell>
          <cell r="AX1811">
            <v>120587750.01</v>
          </cell>
          <cell r="AY1811">
            <v>1543055802.83</v>
          </cell>
          <cell r="AZ1811">
            <v>0.0724841266653215</v>
          </cell>
          <cell r="BA1811">
            <v>0.927515873334679</v>
          </cell>
          <cell r="BB1811">
            <v>1.07814866435085</v>
          </cell>
          <cell r="BC1811">
            <v>0.0724841266653215</v>
          </cell>
          <cell r="BD1811">
            <v>0</v>
          </cell>
          <cell r="BE1811">
            <v>0.0724841266653215</v>
          </cell>
          <cell r="BF1811">
            <v>0.927515873334679</v>
          </cell>
          <cell r="BG1811" t="e">
            <v>#N/A</v>
          </cell>
          <cell r="BH1811">
            <v>-479027307.77</v>
          </cell>
          <cell r="BI1811">
            <v>355337341.32</v>
          </cell>
          <cell r="BJ1811" t="e">
            <v>#N/A</v>
          </cell>
        </row>
        <row r="1812">
          <cell r="A1812" t="str">
            <v>002931.SZ</v>
          </cell>
          <cell r="B1812" t="str">
            <v>锋龙股份</v>
          </cell>
          <cell r="C1812">
            <v>3201880.33</v>
          </cell>
          <cell r="D1812">
            <v>120227964.05</v>
          </cell>
          <cell r="E1812">
            <v>0</v>
          </cell>
          <cell r="F1812">
            <v>0</v>
          </cell>
          <cell r="G1812">
            <v>1303864.18</v>
          </cell>
          <cell r="H1812">
            <v>0</v>
          </cell>
          <cell r="I1812">
            <v>120481593.8</v>
          </cell>
          <cell r="J1812">
            <v>0</v>
          </cell>
          <cell r="K1812">
            <v>697833.89</v>
          </cell>
          <cell r="L1812">
            <v>0</v>
          </cell>
          <cell r="M1812">
            <v>0</v>
          </cell>
          <cell r="N1812">
            <v>0</v>
          </cell>
          <cell r="O1812">
            <v>0</v>
          </cell>
          <cell r="P1812">
            <v>12754476.24</v>
          </cell>
          <cell r="Q1812">
            <v>4303813.21</v>
          </cell>
          <cell r="R1812">
            <v>0</v>
          </cell>
          <cell r="S1812">
            <v>0</v>
          </cell>
          <cell r="T1812">
            <v>0</v>
          </cell>
          <cell r="U1812">
            <v>5080088.53</v>
          </cell>
          <cell r="V1812">
            <v>90718.41</v>
          </cell>
          <cell r="W1812">
            <v>0</v>
          </cell>
          <cell r="X1812">
            <v>37472641.2</v>
          </cell>
          <cell r="Y1812">
            <v>184535315.24</v>
          </cell>
          <cell r="Z1812">
            <v>0</v>
          </cell>
          <cell r="AA1812">
            <v>0</v>
          </cell>
          <cell r="AB1812">
            <v>0</v>
          </cell>
          <cell r="AC1812">
            <v>3845728.93</v>
          </cell>
          <cell r="AD1812">
            <v>0</v>
          </cell>
        </row>
        <row r="1812">
          <cell r="AF1812">
            <v>199139126</v>
          </cell>
          <cell r="AG1812">
            <v>62172577.57</v>
          </cell>
          <cell r="AH1812">
            <v>151587624.72</v>
          </cell>
          <cell r="AI1812">
            <v>12588388.64</v>
          </cell>
          <cell r="AJ1812">
            <v>-149362.27</v>
          </cell>
          <cell r="AK1812">
            <v>0</v>
          </cell>
          <cell r="AL1812">
            <v>20322728.73</v>
          </cell>
          <cell r="AM1812">
            <v>0</v>
          </cell>
          <cell r="AN1812">
            <v>277100507.22</v>
          </cell>
          <cell r="AO1812">
            <v>493995918.01</v>
          </cell>
          <cell r="AP1812">
            <v>722761590.61</v>
          </cell>
          <cell r="AQ1812">
            <v>1216757508.62</v>
          </cell>
          <cell r="AR1812">
            <v>145376044.81</v>
          </cell>
          <cell r="AS1812">
            <v>126611916.76</v>
          </cell>
          <cell r="AT1812">
            <v>222007956.44</v>
          </cell>
          <cell r="AU1812">
            <v>348619873.2</v>
          </cell>
          <cell r="AV1812">
            <v>697584813.33</v>
          </cell>
          <cell r="AW1812">
            <v>1046204686.53</v>
          </cell>
          <cell r="AX1812">
            <v>126611916.76</v>
          </cell>
          <cell r="AY1812">
            <v>919592769.77</v>
          </cell>
          <cell r="AZ1812">
            <v>0.333223390879929</v>
          </cell>
          <cell r="BA1812">
            <v>0.666776609120071</v>
          </cell>
          <cell r="BB1812">
            <v>1.4997526702679</v>
          </cell>
          <cell r="BC1812">
            <v>0.121020215632889</v>
          </cell>
          <cell r="BD1812">
            <v>0.21220317524704</v>
          </cell>
          <cell r="BE1812">
            <v>0.121020215632889</v>
          </cell>
          <cell r="BF1812">
            <v>0.878979784367111</v>
          </cell>
          <cell r="BG1812" t="e">
            <v>#N/A</v>
          </cell>
          <cell r="BH1812">
            <v>-209896862.44</v>
          </cell>
          <cell r="BI1812">
            <v>495565772.98</v>
          </cell>
          <cell r="BJ1812" t="e">
            <v>#N/A</v>
          </cell>
        </row>
        <row r="1813">
          <cell r="A1813" t="str">
            <v>603116.SH</v>
          </cell>
          <cell r="B1813" t="str">
            <v>红蜻蜓</v>
          </cell>
          <cell r="C1813">
            <v>0</v>
          </cell>
          <cell r="D1813">
            <v>120053472.23</v>
          </cell>
          <cell r="E1813">
            <v>0</v>
          </cell>
          <cell r="F1813">
            <v>0</v>
          </cell>
          <cell r="G1813">
            <v>0</v>
          </cell>
          <cell r="H1813">
            <v>0</v>
          </cell>
          <cell r="I1813">
            <v>613963719.7</v>
          </cell>
          <cell r="J1813">
            <v>3801634.74</v>
          </cell>
          <cell r="K1813">
            <v>53593708.1</v>
          </cell>
          <cell r="L1813">
            <v>0</v>
          </cell>
          <cell r="M1813">
            <v>0</v>
          </cell>
          <cell r="N1813">
            <v>0</v>
          </cell>
          <cell r="O1813">
            <v>0</v>
          </cell>
          <cell r="P1813">
            <v>47007489.89</v>
          </cell>
          <cell r="Q1813">
            <v>42571680.53</v>
          </cell>
          <cell r="R1813">
            <v>0</v>
          </cell>
          <cell r="S1813">
            <v>0</v>
          </cell>
          <cell r="T1813">
            <v>0</v>
          </cell>
          <cell r="U1813">
            <v>5174001.38</v>
          </cell>
          <cell r="V1813">
            <v>27675475.13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0</v>
          </cell>
          <cell r="AB1813">
            <v>0</v>
          </cell>
          <cell r="AC1813">
            <v>2172629.14</v>
          </cell>
          <cell r="AD1813">
            <v>0</v>
          </cell>
        </row>
        <row r="1813">
          <cell r="AF1813">
            <v>576200800</v>
          </cell>
          <cell r="AG1813">
            <v>0</v>
          </cell>
          <cell r="AH1813">
            <v>811477064.9</v>
          </cell>
          <cell r="AI1813">
            <v>150972081.7</v>
          </cell>
          <cell r="AJ1813">
            <v>0</v>
          </cell>
          <cell r="AK1813">
            <v>0</v>
          </cell>
          <cell r="AL1813">
            <v>113911744.9</v>
          </cell>
          <cell r="AM1813">
            <v>0</v>
          </cell>
          <cell r="AN1813">
            <v>1954269521.14</v>
          </cell>
          <cell r="AO1813">
            <v>916013810.84</v>
          </cell>
          <cell r="AP1813">
            <v>3606831212.64</v>
          </cell>
          <cell r="AQ1813">
            <v>4522845023.48</v>
          </cell>
          <cell r="AR1813">
            <v>790786337.23</v>
          </cell>
          <cell r="AS1813">
            <v>125227473.61</v>
          </cell>
          <cell r="AT1813">
            <v>0</v>
          </cell>
          <cell r="AU1813">
            <v>125227473.61</v>
          </cell>
          <cell r="AV1813">
            <v>3304887049.24</v>
          </cell>
          <cell r="AW1813">
            <v>3430114522.85</v>
          </cell>
          <cell r="AX1813">
            <v>125227473.61</v>
          </cell>
          <cell r="AY1813">
            <v>3304887049.24</v>
          </cell>
          <cell r="AZ1813">
            <v>0.0365082485659842</v>
          </cell>
          <cell r="BA1813">
            <v>0.963491751434016</v>
          </cell>
          <cell r="BB1813">
            <v>1.03789160468852</v>
          </cell>
          <cell r="BC1813">
            <v>0.0365082485659842</v>
          </cell>
          <cell r="BD1813">
            <v>0</v>
          </cell>
          <cell r="BE1813">
            <v>0.0365082485659842</v>
          </cell>
          <cell r="BF1813">
            <v>0.963491751434016</v>
          </cell>
          <cell r="BG1813">
            <v>1779807437.69</v>
          </cell>
          <cell r="BH1813">
            <v>-1837398659.14</v>
          </cell>
          <cell r="BI1813">
            <v>2544565665.9</v>
          </cell>
          <cell r="BJ1813">
            <v>3.3272811877498</v>
          </cell>
        </row>
        <row r="1814">
          <cell r="A1814" t="str">
            <v>002192.SZ</v>
          </cell>
          <cell r="B1814" t="str">
            <v>融捷股份</v>
          </cell>
          <cell r="C1814">
            <v>9278488.83</v>
          </cell>
          <cell r="D1814">
            <v>120000000</v>
          </cell>
          <cell r="E1814">
            <v>0</v>
          </cell>
          <cell r="F1814">
            <v>0</v>
          </cell>
          <cell r="G1814">
            <v>0</v>
          </cell>
          <cell r="H1814">
            <v>0</v>
          </cell>
          <cell r="I1814">
            <v>92717883.14</v>
          </cell>
          <cell r="J1814">
            <v>0</v>
          </cell>
          <cell r="K1814">
            <v>26139095.42</v>
          </cell>
          <cell r="L1814">
            <v>0</v>
          </cell>
          <cell r="M1814">
            <v>0</v>
          </cell>
          <cell r="N1814">
            <v>0</v>
          </cell>
          <cell r="O1814">
            <v>0</v>
          </cell>
          <cell r="P1814">
            <v>13041776.87</v>
          </cell>
          <cell r="Q1814">
            <v>6059180.01</v>
          </cell>
          <cell r="R1814">
            <v>0</v>
          </cell>
          <cell r="S1814">
            <v>0</v>
          </cell>
          <cell r="T1814">
            <v>0</v>
          </cell>
          <cell r="U1814">
            <v>21084311.1</v>
          </cell>
          <cell r="V1814">
            <v>6255784.28</v>
          </cell>
          <cell r="W1814">
            <v>0</v>
          </cell>
          <cell r="X1814">
            <v>25000000</v>
          </cell>
          <cell r="Y1814">
            <v>0</v>
          </cell>
          <cell r="Z1814">
            <v>0</v>
          </cell>
          <cell r="AA1814">
            <v>0</v>
          </cell>
          <cell r="AB1814">
            <v>24297095.27</v>
          </cell>
          <cell r="AC1814">
            <v>14308778.62</v>
          </cell>
          <cell r="AD1814">
            <v>0</v>
          </cell>
        </row>
        <row r="1814">
          <cell r="AF1814">
            <v>259655203</v>
          </cell>
          <cell r="AG1814">
            <v>0</v>
          </cell>
          <cell r="AH1814">
            <v>621284115.75</v>
          </cell>
          <cell r="AI1814">
            <v>0</v>
          </cell>
          <cell r="AJ1814">
            <v>0</v>
          </cell>
          <cell r="AK1814">
            <v>791644.69</v>
          </cell>
          <cell r="AL1814">
            <v>14035469.06</v>
          </cell>
          <cell r="AM1814">
            <v>0</v>
          </cell>
          <cell r="AN1814">
            <v>-301463775.53</v>
          </cell>
          <cell r="AO1814">
            <v>358182393.54</v>
          </cell>
          <cell r="AP1814">
            <v>594302656.97</v>
          </cell>
          <cell r="AQ1814">
            <v>952485050.51</v>
          </cell>
          <cell r="AR1814">
            <v>192098082.44</v>
          </cell>
          <cell r="AS1814">
            <v>141084311.1</v>
          </cell>
          <cell r="AT1814">
            <v>25000000</v>
          </cell>
          <cell r="AU1814">
            <v>166084311.1</v>
          </cell>
          <cell r="AV1814">
            <v>594302656.97</v>
          </cell>
          <cell r="AW1814">
            <v>760386968.07</v>
          </cell>
          <cell r="AX1814">
            <v>141084311.1</v>
          </cell>
          <cell r="AY1814">
            <v>619302656.97</v>
          </cell>
          <cell r="AZ1814">
            <v>0.218420775308067</v>
          </cell>
          <cell r="BA1814">
            <v>0.781579224691933</v>
          </cell>
          <cell r="BB1814">
            <v>1.27946082547698</v>
          </cell>
          <cell r="BC1814">
            <v>0.185542778906505</v>
          </cell>
          <cell r="BD1814">
            <v>0.0328779964015619</v>
          </cell>
          <cell r="BE1814">
            <v>0.185542778906505</v>
          </cell>
          <cell r="BF1814">
            <v>0.814457221093495</v>
          </cell>
          <cell r="BG1814" t="e">
            <v>#N/A</v>
          </cell>
          <cell r="BH1814">
            <v>96144545.45</v>
          </cell>
          <cell r="BI1814">
            <v>-36591212.9199999</v>
          </cell>
          <cell r="BJ1814" t="e">
            <v>#N/A</v>
          </cell>
        </row>
        <row r="1815">
          <cell r="A1815" t="str">
            <v>002248.SZ</v>
          </cell>
          <cell r="B1815" t="str">
            <v>华东数控</v>
          </cell>
          <cell r="C1815">
            <v>0</v>
          </cell>
          <cell r="D1815">
            <v>120000000</v>
          </cell>
          <cell r="E1815">
            <v>0</v>
          </cell>
          <cell r="F1815">
            <v>0</v>
          </cell>
          <cell r="G1815">
            <v>0</v>
          </cell>
          <cell r="H1815">
            <v>0</v>
          </cell>
          <cell r="I1815">
            <v>35548345.91</v>
          </cell>
          <cell r="J1815">
            <v>0</v>
          </cell>
          <cell r="K1815">
            <v>74869994</v>
          </cell>
          <cell r="L1815">
            <v>0</v>
          </cell>
          <cell r="M1815">
            <v>0</v>
          </cell>
          <cell r="N1815">
            <v>0</v>
          </cell>
          <cell r="O1815">
            <v>0</v>
          </cell>
          <cell r="P1815">
            <v>17251715.94</v>
          </cell>
          <cell r="Q1815">
            <v>1725138.18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76830312.57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0</v>
          </cell>
          <cell r="AB1815">
            <v>0</v>
          </cell>
          <cell r="AC1815">
            <v>21487300</v>
          </cell>
          <cell r="AD1815">
            <v>0</v>
          </cell>
        </row>
        <row r="1815">
          <cell r="AF1815">
            <v>307495600</v>
          </cell>
          <cell r="AG1815">
            <v>0</v>
          </cell>
          <cell r="AH1815">
            <v>734444022.23</v>
          </cell>
          <cell r="AI1815">
            <v>0</v>
          </cell>
          <cell r="AJ1815">
            <v>0</v>
          </cell>
          <cell r="AK1815">
            <v>14361993.17</v>
          </cell>
          <cell r="AL1815">
            <v>56776482.02</v>
          </cell>
          <cell r="AM1815">
            <v>0</v>
          </cell>
          <cell r="AN1815">
            <v>-1054624299.66</v>
          </cell>
          <cell r="AO1815">
            <v>347712806.6</v>
          </cell>
          <cell r="AP1815">
            <v>58453797.7600001</v>
          </cell>
          <cell r="AQ1815">
            <v>406166604.36</v>
          </cell>
          <cell r="AR1815">
            <v>227712806.6</v>
          </cell>
          <cell r="AS1815">
            <v>120000000</v>
          </cell>
          <cell r="AT1815">
            <v>0</v>
          </cell>
          <cell r="AU1815">
            <v>120000000</v>
          </cell>
          <cell r="AV1815">
            <v>58453797.7600001</v>
          </cell>
          <cell r="AW1815">
            <v>178453797.76</v>
          </cell>
          <cell r="AX1815">
            <v>120000000</v>
          </cell>
          <cell r="AY1815">
            <v>58453797.7600001</v>
          </cell>
          <cell r="AZ1815">
            <v>0.672442960061776</v>
          </cell>
          <cell r="BA1815">
            <v>0.327557039938224</v>
          </cell>
          <cell r="BB1815">
            <v>3.05290339718724</v>
          </cell>
          <cell r="BC1815">
            <v>0.672442960061776</v>
          </cell>
          <cell r="BD1815">
            <v>0</v>
          </cell>
          <cell r="BE1815">
            <v>0.672442960061776</v>
          </cell>
          <cell r="BF1815">
            <v>0.327557039938224</v>
          </cell>
          <cell r="BG1815" t="e">
            <v>#N/A</v>
          </cell>
          <cell r="BH1815">
            <v>88177708.32</v>
          </cell>
          <cell r="BI1815">
            <v>-44182323.2299999</v>
          </cell>
          <cell r="BJ1815" t="e">
            <v>#N/A</v>
          </cell>
        </row>
        <row r="1816">
          <cell r="A1816" t="str">
            <v>603286.SH</v>
          </cell>
          <cell r="B1816" t="str">
            <v>日盈电子</v>
          </cell>
          <cell r="C1816">
            <v>3925225.85</v>
          </cell>
          <cell r="D1816">
            <v>119954592</v>
          </cell>
          <cell r="E1816">
            <v>0</v>
          </cell>
          <cell r="F1816">
            <v>0</v>
          </cell>
          <cell r="G1816">
            <v>0</v>
          </cell>
          <cell r="H1816">
            <v>0</v>
          </cell>
          <cell r="I1816">
            <v>119933516.05</v>
          </cell>
          <cell r="J1816">
            <v>0</v>
          </cell>
          <cell r="K1816">
            <v>4009851.17</v>
          </cell>
          <cell r="L1816">
            <v>0</v>
          </cell>
          <cell r="M1816">
            <v>0</v>
          </cell>
          <cell r="N1816">
            <v>0</v>
          </cell>
          <cell r="O1816">
            <v>0</v>
          </cell>
          <cell r="P1816">
            <v>11735473.26</v>
          </cell>
          <cell r="Q1816">
            <v>7274333.11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493608.98</v>
          </cell>
          <cell r="W1816">
            <v>0</v>
          </cell>
          <cell r="X1816">
            <v>100000000</v>
          </cell>
          <cell r="Y1816">
            <v>0</v>
          </cell>
          <cell r="Z1816">
            <v>0</v>
          </cell>
          <cell r="AA1816">
            <v>0</v>
          </cell>
          <cell r="AB1816">
            <v>54554.66</v>
          </cell>
          <cell r="AC1816">
            <v>7827694.09</v>
          </cell>
          <cell r="AD1816">
            <v>0</v>
          </cell>
        </row>
        <row r="1816">
          <cell r="AF1816">
            <v>89126000</v>
          </cell>
          <cell r="AG1816">
            <v>0</v>
          </cell>
          <cell r="AH1816">
            <v>202976356.75</v>
          </cell>
          <cell r="AI1816">
            <v>0</v>
          </cell>
          <cell r="AJ1816">
            <v>42658.06</v>
          </cell>
          <cell r="AK1816">
            <v>0</v>
          </cell>
          <cell r="AL1816">
            <v>27167550.86</v>
          </cell>
          <cell r="AM1816">
            <v>0</v>
          </cell>
          <cell r="AN1816">
            <v>170129356</v>
          </cell>
          <cell r="AO1816">
            <v>375208849.17</v>
          </cell>
          <cell r="AP1816">
            <v>489441921.67</v>
          </cell>
          <cell r="AQ1816">
            <v>864650770.84</v>
          </cell>
          <cell r="AR1816">
            <v>155254257.17</v>
          </cell>
          <cell r="AS1816">
            <v>119954592</v>
          </cell>
          <cell r="AT1816">
            <v>100000000</v>
          </cell>
          <cell r="AU1816">
            <v>219954592</v>
          </cell>
          <cell r="AV1816">
            <v>489441921.67</v>
          </cell>
          <cell r="AW1816">
            <v>709396513.67</v>
          </cell>
          <cell r="AX1816">
            <v>119954592</v>
          </cell>
          <cell r="AY1816">
            <v>589441921.67</v>
          </cell>
          <cell r="AZ1816">
            <v>0.310058743962646</v>
          </cell>
          <cell r="BA1816">
            <v>0.689941256037354</v>
          </cell>
          <cell r="BB1816">
            <v>1.44939875858918</v>
          </cell>
          <cell r="BC1816">
            <v>0.169093856099497</v>
          </cell>
          <cell r="BD1816">
            <v>0.140964887863148</v>
          </cell>
          <cell r="BE1816">
            <v>0.169093856099497</v>
          </cell>
          <cell r="BF1816">
            <v>0.830906143900503</v>
          </cell>
          <cell r="BG1816" t="e">
            <v>#N/A</v>
          </cell>
          <cell r="BH1816">
            <v>-7306808.98</v>
          </cell>
          <cell r="BI1816">
            <v>148985651.52</v>
          </cell>
          <cell r="BJ1816" t="e">
            <v>#N/A</v>
          </cell>
        </row>
        <row r="1817">
          <cell r="A1817" t="str">
            <v>600761.SH</v>
          </cell>
          <cell r="B1817" t="str">
            <v>安徽合力</v>
          </cell>
          <cell r="C1817">
            <v>1028893.15</v>
          </cell>
          <cell r="D1817">
            <v>118358550</v>
          </cell>
          <cell r="E1817">
            <v>0</v>
          </cell>
          <cell r="F1817">
            <v>0</v>
          </cell>
          <cell r="G1817">
            <v>0</v>
          </cell>
          <cell r="H1817">
            <v>0</v>
          </cell>
          <cell r="I1817">
            <v>2810686896.11</v>
          </cell>
          <cell r="J1817">
            <v>0</v>
          </cell>
          <cell r="K1817">
            <v>221943006.94</v>
          </cell>
          <cell r="L1817">
            <v>0</v>
          </cell>
          <cell r="M1817">
            <v>0</v>
          </cell>
          <cell r="N1817">
            <v>0</v>
          </cell>
          <cell r="O1817">
            <v>0</v>
          </cell>
          <cell r="P1817">
            <v>20546385.91</v>
          </cell>
          <cell r="Q1817">
            <v>64400773.73</v>
          </cell>
          <cell r="R1817">
            <v>0</v>
          </cell>
          <cell r="S1817">
            <v>0</v>
          </cell>
          <cell r="T1817">
            <v>0</v>
          </cell>
          <cell r="U1817">
            <v>500000000</v>
          </cell>
          <cell r="V1817">
            <v>13655888.85</v>
          </cell>
          <cell r="W1817">
            <v>0</v>
          </cell>
          <cell r="X1817">
            <v>800000000</v>
          </cell>
          <cell r="Y1817">
            <v>0</v>
          </cell>
          <cell r="Z1817">
            <v>0</v>
          </cell>
          <cell r="AA1817">
            <v>0</v>
          </cell>
          <cell r="AB1817">
            <v>0</v>
          </cell>
          <cell r="AC1817">
            <v>82458355.88</v>
          </cell>
          <cell r="AD1817">
            <v>0</v>
          </cell>
        </row>
        <row r="1817">
          <cell r="AF1817">
            <v>740180802</v>
          </cell>
          <cell r="AG1817">
            <v>0</v>
          </cell>
          <cell r="AH1817">
            <v>315401385.82</v>
          </cell>
          <cell r="AI1817">
            <v>0</v>
          </cell>
          <cell r="AJ1817">
            <v>-5440569.01</v>
          </cell>
          <cell r="AK1817">
            <v>0</v>
          </cell>
          <cell r="AL1817">
            <v>750016263.6</v>
          </cell>
          <cell r="AM1817">
            <v>0</v>
          </cell>
          <cell r="AN1817">
            <v>3889367268.6</v>
          </cell>
          <cell r="AO1817">
            <v>4633078750.57</v>
          </cell>
          <cell r="AP1817">
            <v>5689525151.01</v>
          </cell>
          <cell r="AQ1817">
            <v>10322603901.58</v>
          </cell>
          <cell r="AR1817">
            <v>3214720200.57</v>
          </cell>
          <cell r="AS1817">
            <v>618358550</v>
          </cell>
          <cell r="AT1817">
            <v>800000000</v>
          </cell>
          <cell r="AU1817">
            <v>1418358550</v>
          </cell>
          <cell r="AV1817">
            <v>5689525151.01</v>
          </cell>
          <cell r="AW1817">
            <v>7107883701.01</v>
          </cell>
          <cell r="AX1817">
            <v>618358550</v>
          </cell>
          <cell r="AY1817">
            <v>6489525151.01</v>
          </cell>
          <cell r="AZ1817">
            <v>0.199547236514078</v>
          </cell>
          <cell r="BA1817">
            <v>0.800452763485922</v>
          </cell>
          <cell r="BB1817">
            <v>1.2492929572072</v>
          </cell>
          <cell r="BC1817">
            <v>0.0869961546939962</v>
          </cell>
          <cell r="BD1817">
            <v>0.112551081820081</v>
          </cell>
          <cell r="BE1817">
            <v>0.0869961546939962</v>
          </cell>
          <cell r="BF1817">
            <v>0.913003845306004</v>
          </cell>
          <cell r="BG1817">
            <v>3325151138.38</v>
          </cell>
          <cell r="BH1817">
            <v>-3443160932.97</v>
          </cell>
          <cell r="BI1817">
            <v>3750708680.36</v>
          </cell>
          <cell r="BJ1817">
            <v>8.8136346095736</v>
          </cell>
        </row>
        <row r="1818">
          <cell r="A1818" t="str">
            <v>002485.SZ</v>
          </cell>
          <cell r="B1818" t="str">
            <v>雪松发展</v>
          </cell>
          <cell r="C1818">
            <v>35667013.36</v>
          </cell>
          <cell r="D1818">
            <v>118263366.69</v>
          </cell>
          <cell r="E1818">
            <v>0</v>
          </cell>
          <cell r="F1818">
            <v>0</v>
          </cell>
          <cell r="G1818">
            <v>0</v>
          </cell>
          <cell r="H1818">
            <v>0</v>
          </cell>
          <cell r="I1818">
            <v>300970415.54</v>
          </cell>
          <cell r="J1818">
            <v>12363893.97</v>
          </cell>
          <cell r="K1818">
            <v>82671218.36</v>
          </cell>
          <cell r="L1818">
            <v>0</v>
          </cell>
          <cell r="M1818">
            <v>0</v>
          </cell>
          <cell r="N1818">
            <v>0</v>
          </cell>
          <cell r="O1818">
            <v>0</v>
          </cell>
          <cell r="P1818">
            <v>6006506.25</v>
          </cell>
          <cell r="Q1818">
            <v>7330658.36</v>
          </cell>
          <cell r="R1818">
            <v>0</v>
          </cell>
          <cell r="S1818">
            <v>0</v>
          </cell>
          <cell r="T1818">
            <v>0</v>
          </cell>
          <cell r="U1818">
            <v>446300000</v>
          </cell>
          <cell r="V1818">
            <v>12782935.71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0</v>
          </cell>
          <cell r="AB1818">
            <v>0</v>
          </cell>
          <cell r="AC1818">
            <v>236047200</v>
          </cell>
          <cell r="AD1818">
            <v>0</v>
          </cell>
        </row>
        <row r="1818">
          <cell r="AF1818">
            <v>544000000</v>
          </cell>
          <cell r="AG1818">
            <v>0</v>
          </cell>
          <cell r="AH1818">
            <v>1057054142.35</v>
          </cell>
          <cell r="AI1818">
            <v>0</v>
          </cell>
          <cell r="AJ1818">
            <v>16986111.39</v>
          </cell>
          <cell r="AK1818">
            <v>0</v>
          </cell>
          <cell r="AL1818">
            <v>91830385.35</v>
          </cell>
          <cell r="AM1818">
            <v>0</v>
          </cell>
          <cell r="AN1818">
            <v>465202998.73</v>
          </cell>
          <cell r="AO1818">
            <v>1258403208.24</v>
          </cell>
          <cell r="AP1818">
            <v>2175073637.82</v>
          </cell>
          <cell r="AQ1818">
            <v>3433476846.06</v>
          </cell>
          <cell r="AR1818">
            <v>693839841.55</v>
          </cell>
          <cell r="AS1818">
            <v>564563366.69</v>
          </cell>
          <cell r="AT1818">
            <v>0</v>
          </cell>
          <cell r="AU1818">
            <v>564563366.69</v>
          </cell>
          <cell r="AV1818">
            <v>2175073637.82</v>
          </cell>
          <cell r="AW1818">
            <v>2739637004.51</v>
          </cell>
          <cell r="AX1818">
            <v>564563366.69</v>
          </cell>
          <cell r="AY1818">
            <v>2175073637.82</v>
          </cell>
          <cell r="AZ1818">
            <v>0.206072324822819</v>
          </cell>
          <cell r="BA1818">
            <v>0.793927675177181</v>
          </cell>
          <cell r="BB1818">
            <v>1.25956057619081</v>
          </cell>
          <cell r="BC1818">
            <v>0.206072324822819</v>
          </cell>
          <cell r="BD1818">
            <v>0</v>
          </cell>
          <cell r="BE1818">
            <v>0.206072324822819</v>
          </cell>
          <cell r="BF1818">
            <v>0.793927675177181</v>
          </cell>
          <cell r="BG1818" t="e">
            <v>#N/A</v>
          </cell>
          <cell r="BH1818">
            <v>-1596339701.63</v>
          </cell>
          <cell r="BI1818">
            <v>1435868284.35</v>
          </cell>
          <cell r="BJ1818" t="e">
            <v>#N/A</v>
          </cell>
        </row>
        <row r="1819">
          <cell r="A1819" t="str">
            <v>603677.SH</v>
          </cell>
          <cell r="B1819" t="str">
            <v>奇精机械</v>
          </cell>
          <cell r="C1819">
            <v>0</v>
          </cell>
          <cell r="D1819">
            <v>117990207.74</v>
          </cell>
          <cell r="E1819">
            <v>0</v>
          </cell>
          <cell r="F1819">
            <v>0</v>
          </cell>
          <cell r="G1819">
            <v>0</v>
          </cell>
          <cell r="H1819">
            <v>0</v>
          </cell>
          <cell r="I1819">
            <v>428494236.11</v>
          </cell>
          <cell r="J1819">
            <v>1629932.33</v>
          </cell>
          <cell r="K1819">
            <v>938936.49</v>
          </cell>
          <cell r="L1819">
            <v>0</v>
          </cell>
          <cell r="M1819">
            <v>0</v>
          </cell>
          <cell r="N1819">
            <v>0</v>
          </cell>
          <cell r="O1819">
            <v>0</v>
          </cell>
          <cell r="P1819">
            <v>32498831.5</v>
          </cell>
          <cell r="Q1819">
            <v>4156760.32</v>
          </cell>
          <cell r="R1819">
            <v>0</v>
          </cell>
          <cell r="S1819">
            <v>0</v>
          </cell>
          <cell r="T1819">
            <v>0</v>
          </cell>
          <cell r="U1819">
            <v>939609.97</v>
          </cell>
          <cell r="V1819">
            <v>119318.21</v>
          </cell>
          <cell r="W1819">
            <v>0</v>
          </cell>
          <cell r="X1819">
            <v>0</v>
          </cell>
          <cell r="Y1819">
            <v>284164457.38</v>
          </cell>
          <cell r="Z1819">
            <v>0</v>
          </cell>
          <cell r="AA1819">
            <v>0</v>
          </cell>
          <cell r="AB1819">
            <v>0</v>
          </cell>
          <cell r="AC1819">
            <v>21189466.86</v>
          </cell>
          <cell r="AD1819">
            <v>0</v>
          </cell>
        </row>
        <row r="1819">
          <cell r="AF1819">
            <v>192138626</v>
          </cell>
          <cell r="AG1819">
            <v>76817978.51</v>
          </cell>
          <cell r="AH1819">
            <v>445979278</v>
          </cell>
          <cell r="AI1819">
            <v>0</v>
          </cell>
          <cell r="AJ1819">
            <v>-158587.33</v>
          </cell>
          <cell r="AK1819">
            <v>0</v>
          </cell>
          <cell r="AL1819">
            <v>57316960.87</v>
          </cell>
          <cell r="AM1819">
            <v>0</v>
          </cell>
          <cell r="AN1819">
            <v>322157086.67</v>
          </cell>
          <cell r="AO1819">
            <v>892121756.91</v>
          </cell>
          <cell r="AP1819">
            <v>1094251342.72</v>
          </cell>
          <cell r="AQ1819">
            <v>1986373099.63</v>
          </cell>
          <cell r="AR1819">
            <v>489027481.82</v>
          </cell>
          <cell r="AS1819">
            <v>118929817.71</v>
          </cell>
          <cell r="AT1819">
            <v>284164457.38</v>
          </cell>
          <cell r="AU1819">
            <v>403094275.09</v>
          </cell>
          <cell r="AV1819">
            <v>1094251342.72</v>
          </cell>
          <cell r="AW1819">
            <v>1497345617.81</v>
          </cell>
          <cell r="AX1819">
            <v>118929817.71</v>
          </cell>
          <cell r="AY1819">
            <v>1378415800.1</v>
          </cell>
          <cell r="AZ1819">
            <v>0.269205900291451</v>
          </cell>
          <cell r="BA1819">
            <v>0.730794099708549</v>
          </cell>
          <cell r="BB1819">
            <v>1.368374485233</v>
          </cell>
          <cell r="BC1819">
            <v>0.079427098390247</v>
          </cell>
          <cell r="BD1819">
            <v>0.189778801901204</v>
          </cell>
          <cell r="BE1819">
            <v>0.079427098390247</v>
          </cell>
          <cell r="BF1819">
            <v>0.920572901609753</v>
          </cell>
          <cell r="BG1819" t="e">
            <v>#N/A</v>
          </cell>
          <cell r="BH1819">
            <v>-318754381.95</v>
          </cell>
          <cell r="BI1819">
            <v>707638980.12</v>
          </cell>
          <cell r="BJ1819" t="e">
            <v>#N/A</v>
          </cell>
        </row>
        <row r="1820">
          <cell r="A1820" t="str">
            <v>002862.SZ</v>
          </cell>
          <cell r="B1820" t="str">
            <v>实丰文化</v>
          </cell>
          <cell r="C1820">
            <v>437092.98</v>
          </cell>
          <cell r="D1820">
            <v>117771202</v>
          </cell>
          <cell r="E1820">
            <v>0</v>
          </cell>
          <cell r="F1820">
            <v>0</v>
          </cell>
          <cell r="G1820">
            <v>0</v>
          </cell>
          <cell r="H1820">
            <v>0</v>
          </cell>
          <cell r="I1820">
            <v>17972942.96</v>
          </cell>
          <cell r="J1820">
            <v>0</v>
          </cell>
          <cell r="K1820">
            <v>8951525.63</v>
          </cell>
          <cell r="L1820">
            <v>0</v>
          </cell>
          <cell r="M1820">
            <v>0</v>
          </cell>
          <cell r="N1820">
            <v>0</v>
          </cell>
          <cell r="O1820">
            <v>0</v>
          </cell>
          <cell r="P1820">
            <v>3576329.55</v>
          </cell>
          <cell r="Q1820">
            <v>1280610.13</v>
          </cell>
          <cell r="R1820">
            <v>0</v>
          </cell>
          <cell r="S1820">
            <v>0</v>
          </cell>
          <cell r="T1820">
            <v>0</v>
          </cell>
          <cell r="U1820">
            <v>783076.53</v>
          </cell>
          <cell r="V1820">
            <v>51086.08</v>
          </cell>
          <cell r="W1820">
            <v>0</v>
          </cell>
          <cell r="X1820">
            <v>18000000</v>
          </cell>
          <cell r="Y1820">
            <v>0</v>
          </cell>
          <cell r="Z1820">
            <v>0</v>
          </cell>
          <cell r="AA1820">
            <v>0</v>
          </cell>
          <cell r="AB1820">
            <v>0</v>
          </cell>
          <cell r="AC1820">
            <v>255387.03</v>
          </cell>
          <cell r="AD1820">
            <v>0</v>
          </cell>
        </row>
        <row r="1820">
          <cell r="AF1820">
            <v>120000000</v>
          </cell>
          <cell r="AG1820">
            <v>0</v>
          </cell>
          <cell r="AH1820">
            <v>273752306.48</v>
          </cell>
          <cell r="AI1820">
            <v>8999857.76</v>
          </cell>
          <cell r="AJ1820">
            <v>83963.21</v>
          </cell>
          <cell r="AK1820">
            <v>0</v>
          </cell>
          <cell r="AL1820">
            <v>21130322.64</v>
          </cell>
          <cell r="AM1820">
            <v>0</v>
          </cell>
          <cell r="AN1820">
            <v>123844666.69</v>
          </cell>
          <cell r="AO1820">
            <v>169079252.89</v>
          </cell>
          <cell r="AP1820">
            <v>547811116.78</v>
          </cell>
          <cell r="AQ1820">
            <v>716890369.67</v>
          </cell>
          <cell r="AR1820">
            <v>32524974.36</v>
          </cell>
          <cell r="AS1820">
            <v>118554278.53</v>
          </cell>
          <cell r="AT1820">
            <v>18000000</v>
          </cell>
          <cell r="AU1820">
            <v>136554278.53</v>
          </cell>
          <cell r="AV1820">
            <v>529811401.26</v>
          </cell>
          <cell r="AW1820">
            <v>666365679.79</v>
          </cell>
          <cell r="AX1820">
            <v>118554278.53</v>
          </cell>
          <cell r="AY1820">
            <v>547811401.26</v>
          </cell>
          <cell r="AZ1820">
            <v>0.204923936918591</v>
          </cell>
          <cell r="BA1820">
            <v>0.795076063081409</v>
          </cell>
          <cell r="BB1820">
            <v>1.25774129851726</v>
          </cell>
          <cell r="BC1820">
            <v>0.177911741444069</v>
          </cell>
          <cell r="BD1820">
            <v>0.0270121954745217</v>
          </cell>
          <cell r="BE1820">
            <v>0.177911741444069</v>
          </cell>
          <cell r="BF1820">
            <v>0.822088258555931</v>
          </cell>
          <cell r="BG1820" t="e">
            <v>#N/A</v>
          </cell>
          <cell r="BH1820">
            <v>-43996484.69</v>
          </cell>
          <cell r="BI1820">
            <v>295942070.09</v>
          </cell>
          <cell r="BJ1820" t="e">
            <v>#N/A</v>
          </cell>
        </row>
        <row r="1821">
          <cell r="A1821" t="str">
            <v>603089.SH</v>
          </cell>
          <cell r="B1821" t="str">
            <v>正裕工业</v>
          </cell>
          <cell r="C1821">
            <v>2855935.09</v>
          </cell>
          <cell r="D1821">
            <v>117634125</v>
          </cell>
          <cell r="E1821">
            <v>0</v>
          </cell>
          <cell r="F1821">
            <v>0</v>
          </cell>
          <cell r="G1821">
            <v>0</v>
          </cell>
          <cell r="H1821">
            <v>0</v>
          </cell>
          <cell r="I1821">
            <v>457827631.44</v>
          </cell>
          <cell r="J1821">
            <v>0</v>
          </cell>
          <cell r="K1821">
            <v>18086516.66</v>
          </cell>
          <cell r="L1821">
            <v>0</v>
          </cell>
          <cell r="M1821">
            <v>0</v>
          </cell>
          <cell r="N1821">
            <v>0</v>
          </cell>
          <cell r="O1821">
            <v>0</v>
          </cell>
          <cell r="P1821">
            <v>45428656.02</v>
          </cell>
          <cell r="Q1821">
            <v>7773525.62</v>
          </cell>
          <cell r="R1821">
            <v>0</v>
          </cell>
          <cell r="S1821">
            <v>0</v>
          </cell>
          <cell r="T1821">
            <v>0</v>
          </cell>
          <cell r="U1821">
            <v>6950658.03</v>
          </cell>
          <cell r="V1821">
            <v>1940101.7</v>
          </cell>
          <cell r="W1821">
            <v>0</v>
          </cell>
          <cell r="X1821">
            <v>0</v>
          </cell>
          <cell r="Y1821">
            <v>147923100.13</v>
          </cell>
          <cell r="Z1821">
            <v>0</v>
          </cell>
          <cell r="AA1821">
            <v>0</v>
          </cell>
          <cell r="AB1821">
            <v>0</v>
          </cell>
          <cell r="AC1821">
            <v>17869779.73</v>
          </cell>
          <cell r="AD1821">
            <v>0</v>
          </cell>
        </row>
        <row r="1821">
          <cell r="AF1821">
            <v>222497820</v>
          </cell>
          <cell r="AG1821">
            <v>11068107.77</v>
          </cell>
          <cell r="AH1821">
            <v>371454602.09</v>
          </cell>
          <cell r="AI1821">
            <v>0</v>
          </cell>
          <cell r="AJ1821">
            <v>-310499.35</v>
          </cell>
          <cell r="AK1821">
            <v>0</v>
          </cell>
          <cell r="AL1821">
            <v>58860163.37</v>
          </cell>
          <cell r="AM1821">
            <v>0</v>
          </cell>
          <cell r="AN1821">
            <v>384905664.22</v>
          </cell>
          <cell r="AO1821">
            <v>824290029.42</v>
          </cell>
          <cell r="AP1821">
            <v>1048475858.1</v>
          </cell>
          <cell r="AQ1821">
            <v>1872765887.52</v>
          </cell>
          <cell r="AR1821">
            <v>551782146.26</v>
          </cell>
          <cell r="AS1821">
            <v>124584783.03</v>
          </cell>
          <cell r="AT1821">
            <v>147923100.13</v>
          </cell>
          <cell r="AU1821">
            <v>272507883.16</v>
          </cell>
          <cell r="AV1821">
            <v>1048475858.1</v>
          </cell>
          <cell r="AW1821">
            <v>1320983741.26</v>
          </cell>
          <cell r="AX1821">
            <v>124584783.03</v>
          </cell>
          <cell r="AY1821">
            <v>1196398958.23</v>
          </cell>
          <cell r="AZ1821">
            <v>0.206291625436716</v>
          </cell>
          <cell r="BA1821">
            <v>0.793708374563284</v>
          </cell>
          <cell r="BB1821">
            <v>1.25990859117522</v>
          </cell>
          <cell r="BC1821">
            <v>0.0943121244710906</v>
          </cell>
          <cell r="BD1821">
            <v>0.111979500965626</v>
          </cell>
          <cell r="BE1821">
            <v>0.0943121244710906</v>
          </cell>
          <cell r="BF1821">
            <v>0.90568787552891</v>
          </cell>
          <cell r="BG1821" t="e">
            <v>#N/A</v>
          </cell>
          <cell r="BH1821">
            <v>-27462909.28</v>
          </cell>
          <cell r="BI1821">
            <v>221510972.18</v>
          </cell>
          <cell r="BJ1821" t="e">
            <v>#N/A</v>
          </cell>
        </row>
        <row r="1822">
          <cell r="A1822" t="str">
            <v>002177.SZ</v>
          </cell>
          <cell r="B1822" t="str">
            <v>御银股份</v>
          </cell>
          <cell r="C1822">
            <v>198214.06</v>
          </cell>
          <cell r="D1822">
            <v>117493353.33</v>
          </cell>
          <cell r="E1822">
            <v>0</v>
          </cell>
          <cell r="F1822">
            <v>0</v>
          </cell>
          <cell r="G1822">
            <v>0</v>
          </cell>
          <cell r="H1822">
            <v>0</v>
          </cell>
          <cell r="I1822">
            <v>21030474.92</v>
          </cell>
          <cell r="J1822">
            <v>0</v>
          </cell>
          <cell r="K1822">
            <v>5399660.02</v>
          </cell>
          <cell r="L1822">
            <v>0</v>
          </cell>
          <cell r="M1822">
            <v>0</v>
          </cell>
          <cell r="N1822">
            <v>0</v>
          </cell>
          <cell r="O1822">
            <v>0</v>
          </cell>
          <cell r="P1822">
            <v>1368247.92</v>
          </cell>
          <cell r="Q1822">
            <v>3517696.29</v>
          </cell>
          <cell r="R1822">
            <v>0</v>
          </cell>
          <cell r="S1822">
            <v>0</v>
          </cell>
          <cell r="T1822">
            <v>0</v>
          </cell>
          <cell r="U1822">
            <v>8395079.48</v>
          </cell>
          <cell r="V1822">
            <v>4774903.45</v>
          </cell>
          <cell r="W1822">
            <v>0</v>
          </cell>
          <cell r="X1822">
            <v>101000000</v>
          </cell>
          <cell r="Y1822">
            <v>0</v>
          </cell>
          <cell r="Z1822">
            <v>0</v>
          </cell>
          <cell r="AA1822">
            <v>0</v>
          </cell>
          <cell r="AB1822">
            <v>0</v>
          </cell>
          <cell r="AC1822">
            <v>0</v>
          </cell>
          <cell r="AD1822">
            <v>0</v>
          </cell>
        </row>
        <row r="1822">
          <cell r="AF1822">
            <v>761191294</v>
          </cell>
          <cell r="AG1822">
            <v>0</v>
          </cell>
          <cell r="AH1822">
            <v>29679547.28</v>
          </cell>
          <cell r="AI1822">
            <v>0</v>
          </cell>
          <cell r="AJ1822">
            <v>-4948.73</v>
          </cell>
          <cell r="AK1822">
            <v>0</v>
          </cell>
          <cell r="AL1822">
            <v>85902615.19</v>
          </cell>
          <cell r="AM1822">
            <v>0</v>
          </cell>
          <cell r="AN1822">
            <v>747440288.74</v>
          </cell>
          <cell r="AO1822">
            <v>263177629.47</v>
          </cell>
          <cell r="AP1822">
            <v>1624208796.48</v>
          </cell>
          <cell r="AQ1822">
            <v>1887386425.95</v>
          </cell>
          <cell r="AR1822">
            <v>36289196.66</v>
          </cell>
          <cell r="AS1822">
            <v>125888432.81</v>
          </cell>
          <cell r="AT1822">
            <v>101000000</v>
          </cell>
          <cell r="AU1822">
            <v>226888432.81</v>
          </cell>
          <cell r="AV1822">
            <v>1624208796.48</v>
          </cell>
          <cell r="AW1822">
            <v>1851097229.29</v>
          </cell>
          <cell r="AX1822">
            <v>125888432.81</v>
          </cell>
          <cell r="AY1822">
            <v>1725208796.48</v>
          </cell>
          <cell r="AZ1822">
            <v>0.122569700402515</v>
          </cell>
          <cell r="BA1822">
            <v>0.877430299597486</v>
          </cell>
          <cell r="BB1822">
            <v>1.13969166606025</v>
          </cell>
          <cell r="BC1822">
            <v>0.0680074665004416</v>
          </cell>
          <cell r="BD1822">
            <v>0.0545622339020729</v>
          </cell>
          <cell r="BE1822">
            <v>0.0680074665004416</v>
          </cell>
          <cell r="BF1822">
            <v>0.931992533499558</v>
          </cell>
          <cell r="BG1822" t="e">
            <v>#N/A</v>
          </cell>
          <cell r="BH1822">
            <v>-920963019.8</v>
          </cell>
          <cell r="BI1822">
            <v>1311232795</v>
          </cell>
          <cell r="BJ1822" t="e">
            <v>#N/A</v>
          </cell>
        </row>
        <row r="1823">
          <cell r="A1823" t="str">
            <v>002294.SZ</v>
          </cell>
          <cell r="B1823" t="str">
            <v>信立泰</v>
          </cell>
          <cell r="C1823">
            <v>18436459.41</v>
          </cell>
          <cell r="D1823">
            <v>115518380.56</v>
          </cell>
          <cell r="E1823">
            <v>0</v>
          </cell>
          <cell r="F1823">
            <v>0</v>
          </cell>
          <cell r="G1823">
            <v>0</v>
          </cell>
          <cell r="H1823">
            <v>0</v>
          </cell>
          <cell r="I1823">
            <v>204885457.74</v>
          </cell>
          <cell r="J1823">
            <v>0</v>
          </cell>
          <cell r="K1823">
            <v>89183535.42</v>
          </cell>
          <cell r="L1823">
            <v>0</v>
          </cell>
          <cell r="M1823">
            <v>0</v>
          </cell>
          <cell r="N1823">
            <v>0</v>
          </cell>
          <cell r="O1823">
            <v>0</v>
          </cell>
          <cell r="P1823">
            <v>151028063.4</v>
          </cell>
          <cell r="Q1823">
            <v>99030522.41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1305949.36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0</v>
          </cell>
          <cell r="AB1823">
            <v>0</v>
          </cell>
          <cell r="AC1823">
            <v>97879917.71</v>
          </cell>
          <cell r="AD1823">
            <v>24443950.11</v>
          </cell>
        </row>
        <row r="1823">
          <cell r="AF1823">
            <v>1114816535</v>
          </cell>
          <cell r="AG1823">
            <v>0</v>
          </cell>
          <cell r="AH1823">
            <v>1923661372.67</v>
          </cell>
          <cell r="AI1823">
            <v>234565874.13</v>
          </cell>
          <cell r="AJ1823">
            <v>1153818.57</v>
          </cell>
          <cell r="AK1823">
            <v>0</v>
          </cell>
          <cell r="AL1823">
            <v>491963791.13</v>
          </cell>
          <cell r="AM1823">
            <v>0</v>
          </cell>
          <cell r="AN1823">
            <v>4656692945.2</v>
          </cell>
          <cell r="AO1823">
            <v>801712236.12</v>
          </cell>
          <cell r="AP1823">
            <v>8422854336.7</v>
          </cell>
          <cell r="AQ1823">
            <v>9224566572.82</v>
          </cell>
          <cell r="AR1823">
            <v>661749905.45</v>
          </cell>
          <cell r="AS1823">
            <v>115518380.56</v>
          </cell>
          <cell r="AT1823">
            <v>24443950.11</v>
          </cell>
          <cell r="AU1823">
            <v>139962330.67</v>
          </cell>
          <cell r="AV1823">
            <v>7953722588.44</v>
          </cell>
          <cell r="AW1823">
            <v>8093684919.11</v>
          </cell>
          <cell r="AX1823">
            <v>115518380.56</v>
          </cell>
          <cell r="AY1823">
            <v>7978166538.55</v>
          </cell>
          <cell r="AZ1823">
            <v>0.0172927822208071</v>
          </cell>
          <cell r="BA1823">
            <v>0.982707217779193</v>
          </cell>
          <cell r="BB1823">
            <v>1.01759708477555</v>
          </cell>
          <cell r="BC1823">
            <v>0.0142726559922353</v>
          </cell>
          <cell r="BD1823">
            <v>0.00302012622857178</v>
          </cell>
          <cell r="BE1823">
            <v>0.0142726559922353</v>
          </cell>
          <cell r="BF1823">
            <v>0.985727344007765</v>
          </cell>
          <cell r="BG1823">
            <v>3361971659.88</v>
          </cell>
          <cell r="BH1823">
            <v>-3280027766.66</v>
          </cell>
          <cell r="BI1823">
            <v>3673110545.53</v>
          </cell>
          <cell r="BJ1823">
            <v>11.8053728252465</v>
          </cell>
        </row>
        <row r="1824">
          <cell r="A1824" t="str">
            <v>000691.SZ</v>
          </cell>
          <cell r="B1824" t="str">
            <v>亚太实业</v>
          </cell>
          <cell r="C1824">
            <v>5917374.24</v>
          </cell>
          <cell r="D1824">
            <v>115000000</v>
          </cell>
          <cell r="E1824">
            <v>0</v>
          </cell>
          <cell r="F1824">
            <v>0</v>
          </cell>
          <cell r="G1824">
            <v>0</v>
          </cell>
          <cell r="H1824">
            <v>0</v>
          </cell>
          <cell r="I1824">
            <v>87837381.39</v>
          </cell>
          <cell r="J1824">
            <v>0</v>
          </cell>
          <cell r="K1824">
            <v>8786240.49</v>
          </cell>
          <cell r="L1824">
            <v>0</v>
          </cell>
          <cell r="M1824">
            <v>0</v>
          </cell>
          <cell r="N1824">
            <v>0</v>
          </cell>
          <cell r="O1824">
            <v>0</v>
          </cell>
          <cell r="P1824">
            <v>158535.82</v>
          </cell>
          <cell r="Q1824">
            <v>3314835.74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0</v>
          </cell>
          <cell r="AB1824">
            <v>0</v>
          </cell>
          <cell r="AC1824">
            <v>1177662.49</v>
          </cell>
          <cell r="AD1824">
            <v>0</v>
          </cell>
        </row>
        <row r="1824">
          <cell r="AF1824">
            <v>323270000</v>
          </cell>
          <cell r="AG1824">
            <v>0</v>
          </cell>
          <cell r="AH1824">
            <v>132354523.74</v>
          </cell>
          <cell r="AI1824">
            <v>0</v>
          </cell>
          <cell r="AJ1824">
            <v>0</v>
          </cell>
          <cell r="AK1824">
            <v>25129.36</v>
          </cell>
          <cell r="AL1824">
            <v>15216301.45</v>
          </cell>
          <cell r="AM1824">
            <v>0</v>
          </cell>
          <cell r="AN1824">
            <v>-379384417.48</v>
          </cell>
          <cell r="AO1824">
            <v>222192030.17</v>
          </cell>
          <cell r="AP1824">
            <v>91481537.07</v>
          </cell>
          <cell r="AQ1824">
            <v>313673567.24</v>
          </cell>
          <cell r="AR1824">
            <v>107192030.17</v>
          </cell>
          <cell r="AS1824">
            <v>115000000</v>
          </cell>
          <cell r="AT1824">
            <v>0</v>
          </cell>
          <cell r="AU1824">
            <v>115000000</v>
          </cell>
          <cell r="AV1824">
            <v>91481537.07</v>
          </cell>
          <cell r="AW1824">
            <v>206481537.07</v>
          </cell>
          <cell r="AX1824">
            <v>115000000</v>
          </cell>
          <cell r="AY1824">
            <v>91481537.07</v>
          </cell>
          <cell r="AZ1824">
            <v>0.556950522704669</v>
          </cell>
          <cell r="BA1824">
            <v>0.443049477295331</v>
          </cell>
          <cell r="BB1824">
            <v>2.25708425637847</v>
          </cell>
          <cell r="BC1824">
            <v>0.556950522704669</v>
          </cell>
          <cell r="BD1824">
            <v>0</v>
          </cell>
          <cell r="BE1824">
            <v>0.556950522704669</v>
          </cell>
          <cell r="BF1824">
            <v>0.443049477295331</v>
          </cell>
          <cell r="BG1824" t="e">
            <v>#N/A</v>
          </cell>
          <cell r="BH1824">
            <v>47658964.45</v>
          </cell>
          <cell r="BI1824">
            <v>-355542863.43</v>
          </cell>
          <cell r="BJ1824" t="e">
            <v>#N/A</v>
          </cell>
        </row>
        <row r="1825">
          <cell r="A1825" t="str">
            <v>002023.SZ</v>
          </cell>
          <cell r="B1825" t="str">
            <v>海特高新</v>
          </cell>
          <cell r="C1825">
            <v>145073642.61</v>
          </cell>
          <cell r="D1825">
            <v>115000000</v>
          </cell>
          <cell r="E1825">
            <v>0</v>
          </cell>
          <cell r="F1825">
            <v>0</v>
          </cell>
          <cell r="G1825">
            <v>0</v>
          </cell>
          <cell r="H1825">
            <v>0</v>
          </cell>
          <cell r="I1825">
            <v>130208700.42</v>
          </cell>
          <cell r="J1825">
            <v>0</v>
          </cell>
          <cell r="K1825">
            <v>22659479.88</v>
          </cell>
          <cell r="L1825">
            <v>0</v>
          </cell>
          <cell r="M1825">
            <v>0</v>
          </cell>
          <cell r="N1825">
            <v>0</v>
          </cell>
          <cell r="O1825">
            <v>0</v>
          </cell>
          <cell r="P1825">
            <v>3940596.46</v>
          </cell>
          <cell r="Q1825">
            <v>20221376.07</v>
          </cell>
          <cell r="R1825">
            <v>0</v>
          </cell>
          <cell r="S1825">
            <v>0</v>
          </cell>
          <cell r="T1825">
            <v>0</v>
          </cell>
          <cell r="U1825">
            <v>284817057.53</v>
          </cell>
          <cell r="V1825">
            <v>6165414.01</v>
          </cell>
          <cell r="W1825">
            <v>0</v>
          </cell>
          <cell r="X1825">
            <v>1825377274.49</v>
          </cell>
          <cell r="Y1825">
            <v>0</v>
          </cell>
          <cell r="Z1825">
            <v>0</v>
          </cell>
          <cell r="AA1825">
            <v>0</v>
          </cell>
          <cell r="AB1825">
            <v>0</v>
          </cell>
          <cell r="AC1825">
            <v>34183034.15</v>
          </cell>
          <cell r="AD1825">
            <v>0</v>
          </cell>
        </row>
        <row r="1825">
          <cell r="AF1825">
            <v>756791003</v>
          </cell>
          <cell r="AG1825">
            <v>0</v>
          </cell>
          <cell r="AH1825">
            <v>1884232770.98</v>
          </cell>
          <cell r="AI1825">
            <v>200012057.47</v>
          </cell>
          <cell r="AJ1825">
            <v>-24772164.1</v>
          </cell>
          <cell r="AK1825">
            <v>0</v>
          </cell>
          <cell r="AL1825">
            <v>150646720.2</v>
          </cell>
          <cell r="AM1825">
            <v>0</v>
          </cell>
          <cell r="AN1825">
            <v>1384057807.27</v>
          </cell>
          <cell r="AO1825">
            <v>2587646575.62</v>
          </cell>
          <cell r="AP1825">
            <v>4350968194.82</v>
          </cell>
          <cell r="AQ1825">
            <v>6938614770.44</v>
          </cell>
          <cell r="AR1825">
            <v>362452243.6</v>
          </cell>
          <cell r="AS1825">
            <v>399817057.53</v>
          </cell>
          <cell r="AT1825">
            <v>1825377274.49</v>
          </cell>
          <cell r="AU1825">
            <v>2225194332.02</v>
          </cell>
          <cell r="AV1825">
            <v>3950944079.88</v>
          </cell>
          <cell r="AW1825">
            <v>6176138411.9</v>
          </cell>
          <cell r="AX1825">
            <v>399817057.53</v>
          </cell>
          <cell r="AY1825">
            <v>5776321354.37</v>
          </cell>
          <cell r="AZ1825">
            <v>0.360288935191699</v>
          </cell>
          <cell r="BA1825">
            <v>0.639711064808301</v>
          </cell>
          <cell r="BB1825">
            <v>1.56320572679115</v>
          </cell>
          <cell r="BC1825">
            <v>0.0647357670546444</v>
          </cell>
          <cell r="BD1825">
            <v>0.295553168137054</v>
          </cell>
          <cell r="BE1825">
            <v>0.0647357670546444</v>
          </cell>
          <cell r="BF1825">
            <v>0.935264232945356</v>
          </cell>
          <cell r="BG1825" t="e">
            <v>#N/A</v>
          </cell>
          <cell r="BH1825">
            <v>-487716136.27</v>
          </cell>
          <cell r="BI1825">
            <v>1198771017.88</v>
          </cell>
          <cell r="BJ1825" t="e">
            <v>#N/A</v>
          </cell>
        </row>
        <row r="1826">
          <cell r="A1826" t="str">
            <v>600195.SH</v>
          </cell>
          <cell r="B1826" t="str">
            <v>中牧股份</v>
          </cell>
          <cell r="C1826">
            <v>16361519.4</v>
          </cell>
          <cell r="D1826">
            <v>115000000</v>
          </cell>
          <cell r="E1826">
            <v>0</v>
          </cell>
          <cell r="F1826">
            <v>0</v>
          </cell>
          <cell r="G1826">
            <v>0</v>
          </cell>
          <cell r="H1826">
            <v>0</v>
          </cell>
          <cell r="I1826">
            <v>312162894.1</v>
          </cell>
          <cell r="J1826">
            <v>0</v>
          </cell>
          <cell r="K1826">
            <v>159959107.05</v>
          </cell>
          <cell r="L1826">
            <v>0</v>
          </cell>
          <cell r="M1826">
            <v>0</v>
          </cell>
          <cell r="N1826">
            <v>0</v>
          </cell>
          <cell r="O1826">
            <v>0</v>
          </cell>
          <cell r="P1826">
            <v>145888243.21</v>
          </cell>
          <cell r="Q1826">
            <v>49789748.49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7301995.59</v>
          </cell>
          <cell r="W1826">
            <v>0</v>
          </cell>
          <cell r="X1826">
            <v>80320000</v>
          </cell>
          <cell r="Y1826">
            <v>0</v>
          </cell>
          <cell r="Z1826">
            <v>0</v>
          </cell>
          <cell r="AA1826">
            <v>0</v>
          </cell>
          <cell r="AB1826">
            <v>54859971.62</v>
          </cell>
          <cell r="AC1826">
            <v>39454641.6</v>
          </cell>
          <cell r="AD1826">
            <v>0</v>
          </cell>
        </row>
        <row r="1826">
          <cell r="AF1826">
            <v>1015610601</v>
          </cell>
          <cell r="AG1826">
            <v>0</v>
          </cell>
          <cell r="AH1826">
            <v>540336982.21</v>
          </cell>
          <cell r="AI1826">
            <v>0</v>
          </cell>
          <cell r="AJ1826">
            <v>16724889.48</v>
          </cell>
          <cell r="AK1826">
            <v>0</v>
          </cell>
          <cell r="AL1826">
            <v>326906120.55</v>
          </cell>
          <cell r="AM1826">
            <v>0</v>
          </cell>
          <cell r="AN1826">
            <v>2928837084.12</v>
          </cell>
          <cell r="AO1826">
            <v>981098121.06</v>
          </cell>
          <cell r="AP1826">
            <v>4828415677.36</v>
          </cell>
          <cell r="AQ1826">
            <v>5809513798.42</v>
          </cell>
          <cell r="AR1826">
            <v>785778121.06</v>
          </cell>
          <cell r="AS1826">
            <v>115000000</v>
          </cell>
          <cell r="AT1826">
            <v>80320000</v>
          </cell>
          <cell r="AU1826">
            <v>195320000</v>
          </cell>
          <cell r="AV1826">
            <v>4828415677.36</v>
          </cell>
          <cell r="AW1826">
            <v>5023735677.36</v>
          </cell>
          <cell r="AX1826">
            <v>115000000</v>
          </cell>
          <cell r="AY1826">
            <v>4908735677.36</v>
          </cell>
          <cell r="AZ1826">
            <v>0.0388794340594451</v>
          </cell>
          <cell r="BA1826">
            <v>0.961120565940555</v>
          </cell>
          <cell r="BB1826">
            <v>1.04045219240668</v>
          </cell>
          <cell r="BC1826">
            <v>0.0228913317470622</v>
          </cell>
          <cell r="BD1826">
            <v>0.0159881023123829</v>
          </cell>
          <cell r="BE1826">
            <v>0.0228913317470622</v>
          </cell>
          <cell r="BF1826">
            <v>0.977108668252938</v>
          </cell>
          <cell r="BG1826">
            <v>-360620015.460001</v>
          </cell>
          <cell r="BH1826">
            <v>-1027390290.59</v>
          </cell>
          <cell r="BI1826">
            <v>705825498.399999</v>
          </cell>
          <cell r="BJ1826">
            <v>0.661848626326219</v>
          </cell>
        </row>
        <row r="1827">
          <cell r="A1827" t="str">
            <v>002196.SZ</v>
          </cell>
          <cell r="B1827" t="str">
            <v>方正电机</v>
          </cell>
          <cell r="C1827">
            <v>9776216.84</v>
          </cell>
          <cell r="D1827">
            <v>114995338.11</v>
          </cell>
          <cell r="E1827">
            <v>0</v>
          </cell>
          <cell r="F1827">
            <v>0</v>
          </cell>
          <cell r="G1827">
            <v>0</v>
          </cell>
          <cell r="H1827">
            <v>0</v>
          </cell>
          <cell r="I1827">
            <v>974660117.17</v>
          </cell>
          <cell r="J1827">
            <v>0</v>
          </cell>
          <cell r="K1827">
            <v>19642590.56</v>
          </cell>
          <cell r="L1827">
            <v>0</v>
          </cell>
          <cell r="M1827">
            <v>0</v>
          </cell>
          <cell r="N1827">
            <v>0</v>
          </cell>
          <cell r="O1827">
            <v>0</v>
          </cell>
          <cell r="P1827">
            <v>28875304.97</v>
          </cell>
          <cell r="Q1827">
            <v>4675168.51</v>
          </cell>
          <cell r="R1827">
            <v>0</v>
          </cell>
          <cell r="S1827">
            <v>0</v>
          </cell>
          <cell r="T1827">
            <v>0</v>
          </cell>
          <cell r="U1827">
            <v>2125912.24</v>
          </cell>
          <cell r="V1827">
            <v>2234159.64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0</v>
          </cell>
          <cell r="AB1827">
            <v>0</v>
          </cell>
          <cell r="AC1827">
            <v>94057687.8</v>
          </cell>
          <cell r="AD1827">
            <v>0</v>
          </cell>
        </row>
        <row r="1827">
          <cell r="AF1827">
            <v>499444930</v>
          </cell>
          <cell r="AG1827">
            <v>0</v>
          </cell>
          <cell r="AH1827">
            <v>1826918694.3</v>
          </cell>
          <cell r="AI1827">
            <v>107625000</v>
          </cell>
          <cell r="AJ1827">
            <v>-6882589.96</v>
          </cell>
          <cell r="AK1827">
            <v>0</v>
          </cell>
          <cell r="AL1827">
            <v>38369508.69</v>
          </cell>
          <cell r="AM1827">
            <v>0</v>
          </cell>
          <cell r="AN1827">
            <v>-791642707.98</v>
          </cell>
          <cell r="AO1827">
            <v>1251042495.84</v>
          </cell>
          <cell r="AP1827">
            <v>1673832835.05</v>
          </cell>
          <cell r="AQ1827">
            <v>2924875330.89</v>
          </cell>
          <cell r="AR1827">
            <v>1133921245.49</v>
          </cell>
          <cell r="AS1827">
            <v>117121250.35</v>
          </cell>
          <cell r="AT1827">
            <v>0</v>
          </cell>
          <cell r="AU1827">
            <v>117121250.35</v>
          </cell>
          <cell r="AV1827">
            <v>1458582835.05</v>
          </cell>
          <cell r="AW1827">
            <v>1575704085.4</v>
          </cell>
          <cell r="AX1827">
            <v>117121250.35</v>
          </cell>
          <cell r="AY1827">
            <v>1458582835.05</v>
          </cell>
          <cell r="AZ1827">
            <v>0.074329470511126</v>
          </cell>
          <cell r="BA1827">
            <v>0.925670529488874</v>
          </cell>
          <cell r="BB1827">
            <v>1.08029797659451</v>
          </cell>
          <cell r="BC1827">
            <v>0.074329470511126</v>
          </cell>
          <cell r="BD1827">
            <v>0</v>
          </cell>
          <cell r="BE1827">
            <v>0.074329470511126</v>
          </cell>
          <cell r="BF1827">
            <v>0.925670529488874</v>
          </cell>
          <cell r="BG1827" t="e">
            <v>#N/A</v>
          </cell>
          <cell r="BH1827">
            <v>-347717299.49</v>
          </cell>
          <cell r="BI1827">
            <v>181520688.22</v>
          </cell>
          <cell r="BJ1827" t="e">
            <v>#N/A</v>
          </cell>
        </row>
        <row r="1828">
          <cell r="A1828" t="str">
            <v>603663.SH</v>
          </cell>
          <cell r="B1828" t="str">
            <v>三祥新材</v>
          </cell>
          <cell r="C1828">
            <v>1579452.29</v>
          </cell>
          <cell r="D1828">
            <v>114611558.15</v>
          </cell>
          <cell r="E1828">
            <v>0</v>
          </cell>
          <cell r="F1828">
            <v>0</v>
          </cell>
          <cell r="G1828">
            <v>0</v>
          </cell>
          <cell r="H1828">
            <v>0</v>
          </cell>
          <cell r="I1828">
            <v>98236088.15</v>
          </cell>
          <cell r="J1828">
            <v>0</v>
          </cell>
          <cell r="K1828">
            <v>17454361.45</v>
          </cell>
          <cell r="L1828">
            <v>0</v>
          </cell>
          <cell r="M1828">
            <v>0</v>
          </cell>
          <cell r="N1828">
            <v>0</v>
          </cell>
          <cell r="O1828">
            <v>0</v>
          </cell>
          <cell r="P1828">
            <v>22569147.52</v>
          </cell>
          <cell r="Q1828">
            <v>7663936.24</v>
          </cell>
          <cell r="R1828">
            <v>0</v>
          </cell>
          <cell r="S1828">
            <v>0</v>
          </cell>
          <cell r="T1828">
            <v>0</v>
          </cell>
          <cell r="U1828">
            <v>5000000</v>
          </cell>
          <cell r="V1828">
            <v>2296683.72</v>
          </cell>
          <cell r="W1828">
            <v>0</v>
          </cell>
          <cell r="X1828">
            <v>99560363.55</v>
          </cell>
          <cell r="Y1828">
            <v>0</v>
          </cell>
          <cell r="Z1828">
            <v>0</v>
          </cell>
          <cell r="AA1828">
            <v>0</v>
          </cell>
          <cell r="AB1828">
            <v>0</v>
          </cell>
          <cell r="AC1828">
            <v>19402905.82</v>
          </cell>
          <cell r="AD1828">
            <v>0</v>
          </cell>
        </row>
        <row r="1828">
          <cell r="AF1828">
            <v>214952162</v>
          </cell>
          <cell r="AG1828">
            <v>0</v>
          </cell>
          <cell r="AH1828">
            <v>447664600.31</v>
          </cell>
          <cell r="AI1828">
            <v>4549214.5</v>
          </cell>
          <cell r="AJ1828">
            <v>-1021187.74</v>
          </cell>
          <cell r="AK1828">
            <v>11563614.09</v>
          </cell>
          <cell r="AL1828">
            <v>38208240.89</v>
          </cell>
          <cell r="AM1828">
            <v>0</v>
          </cell>
          <cell r="AN1828">
            <v>348426227.46</v>
          </cell>
          <cell r="AO1828">
            <v>388374496.89</v>
          </cell>
          <cell r="AP1828">
            <v>1064342871.51</v>
          </cell>
          <cell r="AQ1828">
            <v>1452717368.4</v>
          </cell>
          <cell r="AR1828">
            <v>169202575.19</v>
          </cell>
          <cell r="AS1828">
            <v>119611558.15</v>
          </cell>
          <cell r="AT1828">
            <v>99560363.55</v>
          </cell>
          <cell r="AU1828">
            <v>219171921.7</v>
          </cell>
          <cell r="AV1828">
            <v>1055244442.51</v>
          </cell>
          <cell r="AW1828">
            <v>1274416364.21</v>
          </cell>
          <cell r="AX1828">
            <v>119611558.15</v>
          </cell>
          <cell r="AY1828">
            <v>1154804806.06</v>
          </cell>
          <cell r="AZ1828">
            <v>0.171978270096887</v>
          </cell>
          <cell r="BA1828">
            <v>0.828021729903113</v>
          </cell>
          <cell r="BB1828">
            <v>1.20769777396664</v>
          </cell>
          <cell r="BC1828">
            <v>0.0938559496794803</v>
          </cell>
          <cell r="BD1828">
            <v>0.0781223204174066</v>
          </cell>
          <cell r="BE1828">
            <v>0.0938559496794803</v>
          </cell>
          <cell r="BF1828">
            <v>0.90614405032052</v>
          </cell>
          <cell r="BG1828" t="e">
            <v>#N/A</v>
          </cell>
          <cell r="BH1828">
            <v>-92049894.09</v>
          </cell>
          <cell r="BI1828">
            <v>240369260.41</v>
          </cell>
          <cell r="BJ1828" t="e">
            <v>#N/A</v>
          </cell>
        </row>
        <row r="1829">
          <cell r="A1829" t="str">
            <v>605162.SH</v>
          </cell>
          <cell r="B1829" t="str">
            <v>新中港</v>
          </cell>
          <cell r="C1829">
            <v>1998492.21</v>
          </cell>
          <cell r="D1829">
            <v>114581499.99</v>
          </cell>
          <cell r="E1829">
            <v>0</v>
          </cell>
          <cell r="F1829">
            <v>0</v>
          </cell>
          <cell r="G1829">
            <v>0</v>
          </cell>
          <cell r="H1829">
            <v>0</v>
          </cell>
          <cell r="I1829">
            <v>33261645.66</v>
          </cell>
          <cell r="J1829">
            <v>0</v>
          </cell>
          <cell r="K1829">
            <v>5522688.89</v>
          </cell>
          <cell r="L1829">
            <v>0</v>
          </cell>
          <cell r="M1829">
            <v>0</v>
          </cell>
          <cell r="N1829">
            <v>0</v>
          </cell>
          <cell r="O1829">
            <v>0</v>
          </cell>
          <cell r="P1829">
            <v>6707230.15</v>
          </cell>
          <cell r="Q1829">
            <v>8406415.36</v>
          </cell>
          <cell r="R1829">
            <v>0</v>
          </cell>
          <cell r="S1829">
            <v>0</v>
          </cell>
          <cell r="T1829">
            <v>0</v>
          </cell>
          <cell r="U1829">
            <v>21635597.74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0</v>
          </cell>
          <cell r="AB1829">
            <v>0</v>
          </cell>
          <cell r="AC1829">
            <v>0</v>
          </cell>
          <cell r="AD1829">
            <v>0</v>
          </cell>
        </row>
        <row r="1829">
          <cell r="AF1829">
            <v>400451000</v>
          </cell>
          <cell r="AG1829">
            <v>0</v>
          </cell>
          <cell r="AH1829">
            <v>354008124.74</v>
          </cell>
          <cell r="AI1829">
            <v>0</v>
          </cell>
          <cell r="AJ1829">
            <v>0</v>
          </cell>
          <cell r="AK1829">
            <v>0</v>
          </cell>
          <cell r="AL1829">
            <v>52885274.19</v>
          </cell>
          <cell r="AM1829">
            <v>0</v>
          </cell>
          <cell r="AN1829">
            <v>297933611.72</v>
          </cell>
          <cell r="AO1829">
            <v>192113570</v>
          </cell>
          <cell r="AP1829">
            <v>1105278010.65</v>
          </cell>
          <cell r="AQ1829">
            <v>1297391580.65</v>
          </cell>
          <cell r="AR1829">
            <v>55896472.27</v>
          </cell>
          <cell r="AS1829">
            <v>136217097.73</v>
          </cell>
          <cell r="AT1829">
            <v>0</v>
          </cell>
          <cell r="AU1829">
            <v>136217097.73</v>
          </cell>
          <cell r="AV1829">
            <v>1105278010.65</v>
          </cell>
          <cell r="AW1829">
            <v>1241495108.38</v>
          </cell>
          <cell r="AX1829">
            <v>136217097.73</v>
          </cell>
          <cell r="AY1829">
            <v>1105278010.65</v>
          </cell>
          <cell r="AZ1829">
            <v>0.109720204945267</v>
          </cell>
          <cell r="BA1829">
            <v>0.890279795054733</v>
          </cell>
          <cell r="BB1829">
            <v>1.12324238464664</v>
          </cell>
          <cell r="BC1829">
            <v>0.109720204945267</v>
          </cell>
          <cell r="BD1829">
            <v>0</v>
          </cell>
          <cell r="BE1829">
            <v>0.109720204945267</v>
          </cell>
          <cell r="BF1829">
            <v>0.890279795054733</v>
          </cell>
          <cell r="BG1829" t="e">
            <v>#N/A</v>
          </cell>
          <cell r="BH1829">
            <v>-117832468.32</v>
          </cell>
          <cell r="BI1829">
            <v>392434872.66</v>
          </cell>
          <cell r="BJ1829" t="e">
            <v>#N/A</v>
          </cell>
        </row>
        <row r="1830">
          <cell r="A1830" t="str">
            <v>603909.SH</v>
          </cell>
          <cell r="B1830" t="str">
            <v>合诚股份</v>
          </cell>
          <cell r="C1830">
            <v>3153871.17</v>
          </cell>
          <cell r="D1830">
            <v>113866034.65</v>
          </cell>
          <cell r="E1830">
            <v>0</v>
          </cell>
          <cell r="F1830">
            <v>0</v>
          </cell>
          <cell r="G1830">
            <v>0</v>
          </cell>
          <cell r="H1830">
            <v>0</v>
          </cell>
          <cell r="I1830">
            <v>113716892.03</v>
          </cell>
          <cell r="J1830">
            <v>0</v>
          </cell>
          <cell r="K1830">
            <v>57009089.74</v>
          </cell>
          <cell r="L1830">
            <v>0</v>
          </cell>
          <cell r="M1830">
            <v>0</v>
          </cell>
          <cell r="N1830">
            <v>0</v>
          </cell>
          <cell r="O1830">
            <v>0</v>
          </cell>
          <cell r="P1830">
            <v>25919318.98</v>
          </cell>
          <cell r="Q1830">
            <v>6427101.45</v>
          </cell>
          <cell r="R1830">
            <v>0</v>
          </cell>
          <cell r="S1830">
            <v>0</v>
          </cell>
          <cell r="T1830">
            <v>0</v>
          </cell>
          <cell r="U1830">
            <v>63569656.01</v>
          </cell>
          <cell r="V1830">
            <v>53254856.68</v>
          </cell>
          <cell r="W1830">
            <v>0</v>
          </cell>
          <cell r="X1830">
            <v>41350000</v>
          </cell>
          <cell r="Y1830">
            <v>0</v>
          </cell>
          <cell r="Z1830">
            <v>0</v>
          </cell>
          <cell r="AA1830">
            <v>0</v>
          </cell>
          <cell r="AB1830">
            <v>2522958.21</v>
          </cell>
          <cell r="AC1830">
            <v>0</v>
          </cell>
          <cell r="AD1830">
            <v>0</v>
          </cell>
        </row>
        <row r="1830">
          <cell r="AF1830">
            <v>200517800</v>
          </cell>
          <cell r="AG1830">
            <v>0</v>
          </cell>
          <cell r="AH1830">
            <v>171124442.89</v>
          </cell>
          <cell r="AI1830">
            <v>0</v>
          </cell>
          <cell r="AJ1830">
            <v>0</v>
          </cell>
          <cell r="AK1830">
            <v>7510783.25</v>
          </cell>
          <cell r="AL1830">
            <v>24244937</v>
          </cell>
          <cell r="AM1830">
            <v>0</v>
          </cell>
          <cell r="AN1830">
            <v>459388956.88</v>
          </cell>
          <cell r="AO1830">
            <v>480789778.92</v>
          </cell>
          <cell r="AP1830">
            <v>862786920.02</v>
          </cell>
          <cell r="AQ1830">
            <v>1343576698.94</v>
          </cell>
          <cell r="AR1830">
            <v>262004088.26</v>
          </cell>
          <cell r="AS1830">
            <v>177435690.66</v>
          </cell>
          <cell r="AT1830">
            <v>41350000</v>
          </cell>
          <cell r="AU1830">
            <v>218785690.66</v>
          </cell>
          <cell r="AV1830">
            <v>862786920.02</v>
          </cell>
          <cell r="AW1830">
            <v>1081572610.68</v>
          </cell>
          <cell r="AX1830">
            <v>177435690.66</v>
          </cell>
          <cell r="AY1830">
            <v>904136920.02</v>
          </cell>
          <cell r="AZ1830">
            <v>0.20228479206999</v>
          </cell>
          <cell r="BA1830">
            <v>0.79771520793001</v>
          </cell>
          <cell r="BB1830">
            <v>1.25358021266123</v>
          </cell>
          <cell r="BC1830">
            <v>0.164053424530086</v>
          </cell>
          <cell r="BD1830">
            <v>0.0382313675399035</v>
          </cell>
          <cell r="BE1830">
            <v>0.164053424530086</v>
          </cell>
          <cell r="BF1830">
            <v>0.835946575469913</v>
          </cell>
          <cell r="BG1830" t="e">
            <v>#N/A</v>
          </cell>
          <cell r="BH1830">
            <v>-46988667.25</v>
          </cell>
          <cell r="BI1830">
            <v>567673550.49</v>
          </cell>
          <cell r="BJ1830" t="e">
            <v>#N/A</v>
          </cell>
        </row>
        <row r="1831">
          <cell r="A1831" t="str">
            <v>002695.SZ</v>
          </cell>
          <cell r="B1831" t="str">
            <v>煌上煌</v>
          </cell>
          <cell r="C1831">
            <v>0</v>
          </cell>
          <cell r="D1831">
            <v>113000000</v>
          </cell>
          <cell r="E1831">
            <v>0</v>
          </cell>
          <cell r="F1831">
            <v>0</v>
          </cell>
          <cell r="G1831">
            <v>0</v>
          </cell>
          <cell r="H1831">
            <v>0</v>
          </cell>
          <cell r="I1831">
            <v>65894107.29</v>
          </cell>
          <cell r="J1831">
            <v>0</v>
          </cell>
          <cell r="K1831">
            <v>6077321.87</v>
          </cell>
          <cell r="L1831">
            <v>0</v>
          </cell>
          <cell r="M1831">
            <v>0</v>
          </cell>
          <cell r="N1831">
            <v>0</v>
          </cell>
          <cell r="O1831">
            <v>0</v>
          </cell>
          <cell r="P1831">
            <v>6454921.73</v>
          </cell>
          <cell r="Q1831">
            <v>31321452.48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7300000</v>
          </cell>
          <cell r="Y1831">
            <v>0</v>
          </cell>
          <cell r="Z1831">
            <v>0</v>
          </cell>
          <cell r="AA1831">
            <v>0</v>
          </cell>
          <cell r="AB1831">
            <v>0</v>
          </cell>
          <cell r="AC1831">
            <v>143294128.01</v>
          </cell>
          <cell r="AD1831">
            <v>0</v>
          </cell>
        </row>
        <row r="1831">
          <cell r="AF1831">
            <v>512785928</v>
          </cell>
          <cell r="AG1831">
            <v>0</v>
          </cell>
          <cell r="AH1831">
            <v>668803999.7</v>
          </cell>
          <cell r="AI1831">
            <v>86829135.52</v>
          </cell>
          <cell r="AJ1831">
            <v>0</v>
          </cell>
          <cell r="AK1831">
            <v>0</v>
          </cell>
          <cell r="AL1831">
            <v>118449102.9</v>
          </cell>
          <cell r="AM1831">
            <v>0</v>
          </cell>
          <cell r="AN1831">
            <v>1155223885.89</v>
          </cell>
          <cell r="AO1831">
            <v>373341931.38</v>
          </cell>
          <cell r="AP1831">
            <v>2542092052.01</v>
          </cell>
          <cell r="AQ1831">
            <v>2915433983.39</v>
          </cell>
          <cell r="AR1831">
            <v>253041931.38</v>
          </cell>
          <cell r="AS1831">
            <v>113000000</v>
          </cell>
          <cell r="AT1831">
            <v>7300000</v>
          </cell>
          <cell r="AU1831">
            <v>120300000</v>
          </cell>
          <cell r="AV1831">
            <v>2368433780.97</v>
          </cell>
          <cell r="AW1831">
            <v>2488733780.97</v>
          </cell>
          <cell r="AX1831">
            <v>113000000</v>
          </cell>
          <cell r="AY1831">
            <v>2375733780.97</v>
          </cell>
          <cell r="AZ1831">
            <v>0.0483378338494334</v>
          </cell>
          <cell r="BA1831">
            <v>0.951662166150567</v>
          </cell>
          <cell r="BB1831">
            <v>1.05079306036191</v>
          </cell>
          <cell r="BC1831">
            <v>0.0454046153365417</v>
          </cell>
          <cell r="BD1831">
            <v>0.00293321851289164</v>
          </cell>
          <cell r="BE1831">
            <v>0.0454046153365417</v>
          </cell>
          <cell r="BF1831">
            <v>0.954595384663458</v>
          </cell>
          <cell r="BG1831">
            <v>758699260.88</v>
          </cell>
          <cell r="BH1831">
            <v>-936132130.55</v>
          </cell>
          <cell r="BI1831">
            <v>1398372471.22</v>
          </cell>
          <cell r="BJ1831">
            <v>2.18607321459771</v>
          </cell>
        </row>
        <row r="1832">
          <cell r="A1832" t="str">
            <v>002151.SZ</v>
          </cell>
          <cell r="B1832" t="str">
            <v>北斗星通</v>
          </cell>
          <cell r="C1832">
            <v>17265393.76</v>
          </cell>
          <cell r="D1832">
            <v>112030428.34</v>
          </cell>
          <cell r="E1832">
            <v>0</v>
          </cell>
          <cell r="F1832">
            <v>0</v>
          </cell>
          <cell r="G1832">
            <v>0</v>
          </cell>
          <cell r="H1832">
            <v>0</v>
          </cell>
          <cell r="I1832">
            <v>1048176405.06</v>
          </cell>
          <cell r="J1832">
            <v>0</v>
          </cell>
          <cell r="K1832">
            <v>169481195.07</v>
          </cell>
          <cell r="L1832">
            <v>0</v>
          </cell>
          <cell r="M1832">
            <v>0</v>
          </cell>
          <cell r="N1832">
            <v>0</v>
          </cell>
          <cell r="O1832">
            <v>0</v>
          </cell>
          <cell r="P1832">
            <v>83133028.08</v>
          </cell>
          <cell r="Q1832">
            <v>18364716.03</v>
          </cell>
          <cell r="R1832">
            <v>0</v>
          </cell>
          <cell r="S1832">
            <v>0</v>
          </cell>
          <cell r="T1832">
            <v>0</v>
          </cell>
          <cell r="U1832">
            <v>50830000</v>
          </cell>
          <cell r="V1832">
            <v>0</v>
          </cell>
          <cell r="W1832">
            <v>0</v>
          </cell>
          <cell r="X1832">
            <v>194500000</v>
          </cell>
          <cell r="Y1832">
            <v>0</v>
          </cell>
          <cell r="Z1832">
            <v>0</v>
          </cell>
          <cell r="AA1832">
            <v>0</v>
          </cell>
          <cell r="AB1832">
            <v>21080671.98</v>
          </cell>
          <cell r="AC1832">
            <v>200196470.88</v>
          </cell>
          <cell r="AD1832">
            <v>0</v>
          </cell>
        </row>
        <row r="1832">
          <cell r="AF1832">
            <v>512199997</v>
          </cell>
          <cell r="AG1832">
            <v>0</v>
          </cell>
          <cell r="AH1832">
            <v>3951307481.93</v>
          </cell>
          <cell r="AI1832">
            <v>94942800</v>
          </cell>
          <cell r="AJ1832">
            <v>-27065574.39</v>
          </cell>
          <cell r="AK1832">
            <v>0</v>
          </cell>
          <cell r="AL1832">
            <v>39811677.52</v>
          </cell>
          <cell r="AM1832">
            <v>0</v>
          </cell>
          <cell r="AN1832">
            <v>-16292464.73</v>
          </cell>
          <cell r="AO1832">
            <v>1915058309.2</v>
          </cell>
          <cell r="AP1832">
            <v>4554903917.33</v>
          </cell>
          <cell r="AQ1832">
            <v>6469962226.53</v>
          </cell>
          <cell r="AR1832">
            <v>1557697880.86</v>
          </cell>
          <cell r="AS1832">
            <v>162860428.34</v>
          </cell>
          <cell r="AT1832">
            <v>194500000</v>
          </cell>
          <cell r="AU1832">
            <v>357360428.34</v>
          </cell>
          <cell r="AV1832">
            <v>4365018317.33</v>
          </cell>
          <cell r="AW1832">
            <v>4722378745.67</v>
          </cell>
          <cell r="AX1832">
            <v>162860428.34</v>
          </cell>
          <cell r="AY1832">
            <v>4559518317.33</v>
          </cell>
          <cell r="AZ1832">
            <v>0.0756738177063133</v>
          </cell>
          <cell r="BA1832">
            <v>0.924326182293687</v>
          </cell>
          <cell r="BB1832">
            <v>1.08186917038153</v>
          </cell>
          <cell r="BC1832">
            <v>0.0344869475980359</v>
          </cell>
          <cell r="BD1832">
            <v>0.0411868701082773</v>
          </cell>
          <cell r="BE1832">
            <v>0.0344869475980359</v>
          </cell>
          <cell r="BF1832">
            <v>0.965513052401964</v>
          </cell>
          <cell r="BG1832">
            <v>776135142.71</v>
          </cell>
          <cell r="BH1832">
            <v>-908737764.88</v>
          </cell>
          <cell r="BI1832">
            <v>1538299612.84</v>
          </cell>
          <cell r="BJ1832">
            <v>2.01833025957982</v>
          </cell>
        </row>
        <row r="1833">
          <cell r="A1833" t="str">
            <v>002735.SZ</v>
          </cell>
          <cell r="B1833" t="str">
            <v>王子新材</v>
          </cell>
          <cell r="C1833">
            <v>4160317.95</v>
          </cell>
          <cell r="D1833">
            <v>111798061.59</v>
          </cell>
          <cell r="E1833">
            <v>0</v>
          </cell>
          <cell r="F1833">
            <v>0</v>
          </cell>
          <cell r="G1833">
            <v>0</v>
          </cell>
          <cell r="H1833">
            <v>0</v>
          </cell>
          <cell r="I1833">
            <v>286988828.68</v>
          </cell>
          <cell r="J1833">
            <v>0</v>
          </cell>
          <cell r="K1833">
            <v>7835543.84</v>
          </cell>
          <cell r="L1833">
            <v>0</v>
          </cell>
          <cell r="M1833">
            <v>0</v>
          </cell>
          <cell r="N1833">
            <v>0</v>
          </cell>
          <cell r="O1833">
            <v>0</v>
          </cell>
          <cell r="P1833">
            <v>13735971.78</v>
          </cell>
          <cell r="Q1833">
            <v>15120257.21</v>
          </cell>
          <cell r="R1833">
            <v>0</v>
          </cell>
          <cell r="S1833">
            <v>0</v>
          </cell>
          <cell r="T1833">
            <v>0</v>
          </cell>
          <cell r="U1833">
            <v>2022483.33</v>
          </cell>
          <cell r="V1833">
            <v>1018620.7</v>
          </cell>
          <cell r="W1833">
            <v>0</v>
          </cell>
          <cell r="X1833">
            <v>17000000</v>
          </cell>
          <cell r="Y1833">
            <v>0</v>
          </cell>
          <cell r="Z1833">
            <v>0</v>
          </cell>
          <cell r="AA1833">
            <v>0</v>
          </cell>
          <cell r="AB1833">
            <v>0</v>
          </cell>
          <cell r="AC1833">
            <v>0</v>
          </cell>
          <cell r="AD1833">
            <v>0</v>
          </cell>
        </row>
        <row r="1833">
          <cell r="AF1833">
            <v>213486406</v>
          </cell>
          <cell r="AG1833">
            <v>0</v>
          </cell>
          <cell r="AH1833">
            <v>241838388.48</v>
          </cell>
          <cell r="AI1833">
            <v>98721981.93</v>
          </cell>
          <cell r="AJ1833">
            <v>-3429099.53</v>
          </cell>
          <cell r="AK1833">
            <v>0</v>
          </cell>
          <cell r="AL1833">
            <v>16440437.19</v>
          </cell>
          <cell r="AM1833">
            <v>0</v>
          </cell>
          <cell r="AN1833">
            <v>451418377.83</v>
          </cell>
          <cell r="AO1833">
            <v>459680085.08</v>
          </cell>
          <cell r="AP1833">
            <v>1018476491.9</v>
          </cell>
          <cell r="AQ1833">
            <v>1478156576.98</v>
          </cell>
          <cell r="AR1833">
            <v>328859540.16</v>
          </cell>
          <cell r="AS1833">
            <v>113820544.92</v>
          </cell>
          <cell r="AT1833">
            <v>17000000</v>
          </cell>
          <cell r="AU1833">
            <v>130820544.92</v>
          </cell>
          <cell r="AV1833">
            <v>821032528.04</v>
          </cell>
          <cell r="AW1833">
            <v>951853072.96</v>
          </cell>
          <cell r="AX1833">
            <v>113820544.92</v>
          </cell>
          <cell r="AY1833">
            <v>838032528.04</v>
          </cell>
          <cell r="AZ1833">
            <v>0.137437750254022</v>
          </cell>
          <cell r="BA1833">
            <v>0.862562249745978</v>
          </cell>
          <cell r="BB1833">
            <v>1.15933661633638</v>
          </cell>
          <cell r="BC1833">
            <v>0.119577850987075</v>
          </cell>
          <cell r="BD1833">
            <v>0.0178598992669475</v>
          </cell>
          <cell r="BE1833">
            <v>0.119577850987075</v>
          </cell>
          <cell r="BF1833">
            <v>0.880422149012925</v>
          </cell>
          <cell r="BG1833" t="e">
            <v>#N/A</v>
          </cell>
          <cell r="BH1833">
            <v>-67771370.79</v>
          </cell>
          <cell r="BI1833">
            <v>276693428.4</v>
          </cell>
          <cell r="BJ1833" t="e">
            <v>#N/A</v>
          </cell>
        </row>
        <row r="1834">
          <cell r="A1834" t="str">
            <v>601615.SH</v>
          </cell>
          <cell r="B1834" t="str">
            <v>明阳智能</v>
          </cell>
          <cell r="C1834">
            <v>442725829.45</v>
          </cell>
          <cell r="D1834">
            <v>110652354.43</v>
          </cell>
          <cell r="E1834">
            <v>0</v>
          </cell>
          <cell r="F1834">
            <v>0</v>
          </cell>
          <cell r="G1834">
            <v>0</v>
          </cell>
          <cell r="H1834">
            <v>0</v>
          </cell>
          <cell r="I1834">
            <v>17501274231.56</v>
          </cell>
          <cell r="J1834">
            <v>0</v>
          </cell>
          <cell r="K1834">
            <v>9463881897.03</v>
          </cell>
          <cell r="L1834">
            <v>0</v>
          </cell>
          <cell r="M1834">
            <v>0</v>
          </cell>
          <cell r="N1834">
            <v>0</v>
          </cell>
          <cell r="O1834">
            <v>0</v>
          </cell>
          <cell r="P1834">
            <v>142468628.89</v>
          </cell>
          <cell r="Q1834">
            <v>785396698.75</v>
          </cell>
          <cell r="R1834">
            <v>0</v>
          </cell>
          <cell r="S1834">
            <v>0</v>
          </cell>
          <cell r="T1834">
            <v>0</v>
          </cell>
          <cell r="U1834">
            <v>1085582251.4</v>
          </cell>
          <cell r="V1834">
            <v>1061637261.79</v>
          </cell>
          <cell r="W1834">
            <v>0</v>
          </cell>
          <cell r="X1834">
            <v>3532702126.6</v>
          </cell>
          <cell r="Y1834">
            <v>0</v>
          </cell>
          <cell r="Z1834">
            <v>0</v>
          </cell>
          <cell r="AA1834">
            <v>0</v>
          </cell>
          <cell r="AB1834">
            <v>1352533008.43</v>
          </cell>
          <cell r="AC1834">
            <v>335593955.37</v>
          </cell>
          <cell r="AD1834">
            <v>0</v>
          </cell>
        </row>
        <row r="1834">
          <cell r="AF1834">
            <v>1956326712</v>
          </cell>
          <cell r="AG1834">
            <v>0</v>
          </cell>
          <cell r="AH1834">
            <v>10652063780.55</v>
          </cell>
          <cell r="AI1834">
            <v>136305379.49</v>
          </cell>
          <cell r="AJ1834">
            <v>35589636.74</v>
          </cell>
          <cell r="AK1834">
            <v>0</v>
          </cell>
          <cell r="AL1834">
            <v>240614409.7</v>
          </cell>
          <cell r="AM1834">
            <v>0</v>
          </cell>
          <cell r="AN1834">
            <v>4683833799.42</v>
          </cell>
          <cell r="AO1834">
            <v>35814448243.7</v>
          </cell>
          <cell r="AP1834">
            <v>17704733717.9</v>
          </cell>
          <cell r="AQ1834">
            <v>53519181961.6</v>
          </cell>
          <cell r="AR1834">
            <v>31085511511.27</v>
          </cell>
          <cell r="AS1834">
            <v>1196234605.83</v>
          </cell>
          <cell r="AT1834">
            <v>3532702126.6</v>
          </cell>
          <cell r="AU1834">
            <v>4728936732.43</v>
          </cell>
          <cell r="AV1834">
            <v>17432122958.92</v>
          </cell>
          <cell r="AW1834">
            <v>22161059691.35</v>
          </cell>
          <cell r="AX1834">
            <v>1196234605.83</v>
          </cell>
          <cell r="AY1834">
            <v>20964825085.52</v>
          </cell>
          <cell r="AZ1834">
            <v>0.213389467755273</v>
          </cell>
          <cell r="BA1834">
            <v>0.786610532244727</v>
          </cell>
          <cell r="BB1834">
            <v>1.27127715560371</v>
          </cell>
          <cell r="BC1834">
            <v>0.0539791247571487</v>
          </cell>
          <cell r="BD1834">
            <v>0.159410342998124</v>
          </cell>
          <cell r="BE1834">
            <v>0.0539791247571487</v>
          </cell>
          <cell r="BF1834">
            <v>0.946020875242851</v>
          </cell>
          <cell r="BG1834">
            <v>13032732379.93</v>
          </cell>
          <cell r="BH1834">
            <v>-14687123031.26</v>
          </cell>
          <cell r="BI1834">
            <v>-1506610886.03</v>
          </cell>
          <cell r="BJ1834">
            <v>0.103623035681215</v>
          </cell>
        </row>
        <row r="1835">
          <cell r="A1835" t="str">
            <v>000882.SZ</v>
          </cell>
          <cell r="B1835" t="str">
            <v>华联股份</v>
          </cell>
          <cell r="C1835">
            <v>98057396.82</v>
          </cell>
          <cell r="D1835">
            <v>110178755.61</v>
          </cell>
          <cell r="E1835">
            <v>0</v>
          </cell>
          <cell r="F1835">
            <v>0</v>
          </cell>
          <cell r="G1835">
            <v>0</v>
          </cell>
          <cell r="H1835">
            <v>0</v>
          </cell>
          <cell r="I1835">
            <v>594083042.76</v>
          </cell>
          <cell r="J1835">
            <v>58567765.02</v>
          </cell>
          <cell r="K1835">
            <v>4079987.51</v>
          </cell>
          <cell r="L1835">
            <v>0</v>
          </cell>
          <cell r="M1835">
            <v>0</v>
          </cell>
          <cell r="N1835">
            <v>0</v>
          </cell>
          <cell r="O1835">
            <v>0</v>
          </cell>
          <cell r="P1835">
            <v>23887201.75</v>
          </cell>
          <cell r="Q1835">
            <v>65421193.95</v>
          </cell>
          <cell r="R1835">
            <v>0</v>
          </cell>
          <cell r="S1835">
            <v>0</v>
          </cell>
          <cell r="T1835">
            <v>0</v>
          </cell>
          <cell r="U1835">
            <v>664314288.15</v>
          </cell>
          <cell r="V1835">
            <v>0</v>
          </cell>
          <cell r="W1835">
            <v>0</v>
          </cell>
          <cell r="X1835">
            <v>776000000</v>
          </cell>
          <cell r="Y1835">
            <v>200000000</v>
          </cell>
          <cell r="Z1835">
            <v>0</v>
          </cell>
          <cell r="AA1835">
            <v>0</v>
          </cell>
          <cell r="AB1835">
            <v>0</v>
          </cell>
          <cell r="AC1835">
            <v>4602469.02</v>
          </cell>
          <cell r="AD1835">
            <v>131924625.07</v>
          </cell>
        </row>
        <row r="1835">
          <cell r="AF1835">
            <v>2737351947</v>
          </cell>
          <cell r="AG1835">
            <v>0</v>
          </cell>
          <cell r="AH1835">
            <v>4653838038.01</v>
          </cell>
          <cell r="AI1835">
            <v>0</v>
          </cell>
          <cell r="AJ1835">
            <v>85987376.76</v>
          </cell>
          <cell r="AK1835">
            <v>0</v>
          </cell>
          <cell r="AL1835">
            <v>149310013.3</v>
          </cell>
          <cell r="AM1835">
            <v>0</v>
          </cell>
          <cell r="AN1835">
            <v>-326735582.19</v>
          </cell>
          <cell r="AO1835">
            <v>2731116725.66</v>
          </cell>
          <cell r="AP1835">
            <v>7299751792.88</v>
          </cell>
          <cell r="AQ1835">
            <v>10030868518.54</v>
          </cell>
          <cell r="AR1835">
            <v>848699056.83</v>
          </cell>
          <cell r="AS1835">
            <v>774493043.76</v>
          </cell>
          <cell r="AT1835">
            <v>1107924625.07</v>
          </cell>
          <cell r="AU1835">
            <v>1882417668.83</v>
          </cell>
          <cell r="AV1835">
            <v>7299751792.88</v>
          </cell>
          <cell r="AW1835">
            <v>9182169461.71</v>
          </cell>
          <cell r="AX1835">
            <v>774493043.76</v>
          </cell>
          <cell r="AY1835">
            <v>8407676417.95</v>
          </cell>
          <cell r="AZ1835">
            <v>0.205007942478055</v>
          </cell>
          <cell r="BA1835">
            <v>0.794992057521945</v>
          </cell>
          <cell r="BB1835">
            <v>1.25787420206069</v>
          </cell>
          <cell r="BC1835">
            <v>0.0843475005541627</v>
          </cell>
          <cell r="BD1835">
            <v>0.120660441923893</v>
          </cell>
          <cell r="BE1835">
            <v>0.0843475005541627</v>
          </cell>
          <cell r="BF1835">
            <v>0.915652499445837</v>
          </cell>
          <cell r="BG1835">
            <v>2073363328.19</v>
          </cell>
          <cell r="BH1835">
            <v>-2542448476.67</v>
          </cell>
          <cell r="BI1835">
            <v>2236591309.43</v>
          </cell>
          <cell r="BJ1835">
            <v>13.7022543098261</v>
          </cell>
        </row>
        <row r="1836">
          <cell r="A1836" t="str">
            <v>003030.SZ</v>
          </cell>
          <cell r="B1836" t="str">
            <v>祖名股份</v>
          </cell>
          <cell r="C1836">
            <v>0</v>
          </cell>
          <cell r="D1836">
            <v>110144762.88</v>
          </cell>
          <cell r="E1836">
            <v>0</v>
          </cell>
          <cell r="F1836">
            <v>0</v>
          </cell>
          <cell r="G1836">
            <v>0</v>
          </cell>
          <cell r="H1836">
            <v>0</v>
          </cell>
          <cell r="I1836">
            <v>90891833.19</v>
          </cell>
          <cell r="J1836">
            <v>0</v>
          </cell>
          <cell r="K1836">
            <v>6309150.24</v>
          </cell>
          <cell r="L1836">
            <v>0</v>
          </cell>
          <cell r="M1836">
            <v>0</v>
          </cell>
          <cell r="N1836">
            <v>0</v>
          </cell>
          <cell r="O1836">
            <v>0</v>
          </cell>
          <cell r="P1836">
            <v>26060361.13</v>
          </cell>
          <cell r="Q1836">
            <v>7268552.09</v>
          </cell>
          <cell r="R1836">
            <v>0</v>
          </cell>
          <cell r="S1836">
            <v>0</v>
          </cell>
          <cell r="T1836">
            <v>0</v>
          </cell>
          <cell r="U1836">
            <v>54426053.17</v>
          </cell>
          <cell r="V1836">
            <v>652465.19</v>
          </cell>
          <cell r="W1836">
            <v>0</v>
          </cell>
          <cell r="X1836">
            <v>226166099.32</v>
          </cell>
          <cell r="Y1836">
            <v>0</v>
          </cell>
          <cell r="Z1836">
            <v>0</v>
          </cell>
          <cell r="AA1836">
            <v>0</v>
          </cell>
          <cell r="AB1836">
            <v>0</v>
          </cell>
          <cell r="AC1836">
            <v>15778871.69</v>
          </cell>
          <cell r="AD1836">
            <v>0</v>
          </cell>
        </row>
        <row r="1836">
          <cell r="AF1836">
            <v>124780000</v>
          </cell>
          <cell r="AG1836">
            <v>0</v>
          </cell>
          <cell r="AH1836">
            <v>526961762.97</v>
          </cell>
          <cell r="AI1836">
            <v>0</v>
          </cell>
          <cell r="AJ1836">
            <v>0</v>
          </cell>
          <cell r="AK1836">
            <v>0</v>
          </cell>
          <cell r="AL1836">
            <v>28257822.08</v>
          </cell>
          <cell r="AM1836">
            <v>0</v>
          </cell>
          <cell r="AN1836">
            <v>323291036.36</v>
          </cell>
          <cell r="AO1836">
            <v>537698148.9</v>
          </cell>
          <cell r="AP1836">
            <v>1003290621.41</v>
          </cell>
          <cell r="AQ1836">
            <v>1540988770.31</v>
          </cell>
          <cell r="AR1836">
            <v>146961233.53</v>
          </cell>
          <cell r="AS1836">
            <v>164570816.05</v>
          </cell>
          <cell r="AT1836">
            <v>226166099.32</v>
          </cell>
          <cell r="AU1836">
            <v>390736915.37</v>
          </cell>
          <cell r="AV1836">
            <v>1003290621.41</v>
          </cell>
          <cell r="AW1836">
            <v>1394027536.78</v>
          </cell>
          <cell r="AX1836">
            <v>164570816.05</v>
          </cell>
          <cell r="AY1836">
            <v>1229456720.73</v>
          </cell>
          <cell r="AZ1836">
            <v>0.280293541598572</v>
          </cell>
          <cell r="BA1836">
            <v>0.719706458401428</v>
          </cell>
          <cell r="BB1836">
            <v>1.38945536520701</v>
          </cell>
          <cell r="BC1836">
            <v>0.118054207472927</v>
          </cell>
          <cell r="BD1836">
            <v>0.162239334125645</v>
          </cell>
          <cell r="BE1836">
            <v>0.118054207472927</v>
          </cell>
          <cell r="BF1836">
            <v>0.881945792527073</v>
          </cell>
          <cell r="BG1836" t="e">
            <v>#N/A</v>
          </cell>
          <cell r="BH1836">
            <v>-261596343.02</v>
          </cell>
          <cell r="BI1836">
            <v>301373829.19</v>
          </cell>
          <cell r="BJ1836" t="e">
            <v>#N/A</v>
          </cell>
        </row>
        <row r="1837">
          <cell r="A1837" t="str">
            <v>601579.SH</v>
          </cell>
          <cell r="B1837" t="str">
            <v>会稽山</v>
          </cell>
          <cell r="C1837">
            <v>0</v>
          </cell>
          <cell r="D1837">
            <v>110094383.56</v>
          </cell>
          <cell r="E1837">
            <v>0</v>
          </cell>
          <cell r="F1837">
            <v>0</v>
          </cell>
          <cell r="G1837">
            <v>0</v>
          </cell>
          <cell r="H1837">
            <v>0</v>
          </cell>
          <cell r="I1837">
            <v>256918491.98</v>
          </cell>
          <cell r="J1837">
            <v>0</v>
          </cell>
          <cell r="K1837">
            <v>90259922.15</v>
          </cell>
          <cell r="L1837">
            <v>0</v>
          </cell>
          <cell r="M1837">
            <v>0</v>
          </cell>
          <cell r="N1837">
            <v>0</v>
          </cell>
          <cell r="O1837">
            <v>0</v>
          </cell>
          <cell r="P1837">
            <v>23731551</v>
          </cell>
          <cell r="Q1837">
            <v>29639682.72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11720487.75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0</v>
          </cell>
          <cell r="AB1837">
            <v>0</v>
          </cell>
          <cell r="AC1837">
            <v>189123406.71</v>
          </cell>
          <cell r="AD1837">
            <v>0</v>
          </cell>
        </row>
        <row r="1837">
          <cell r="AF1837">
            <v>497360000</v>
          </cell>
          <cell r="AG1837">
            <v>0</v>
          </cell>
          <cell r="AH1837">
            <v>1708649789.95</v>
          </cell>
          <cell r="AI1837">
            <v>152001112.48</v>
          </cell>
          <cell r="AJ1837">
            <v>0</v>
          </cell>
          <cell r="AK1837">
            <v>0</v>
          </cell>
          <cell r="AL1837">
            <v>160568246.95</v>
          </cell>
          <cell r="AM1837">
            <v>0</v>
          </cell>
          <cell r="AN1837">
            <v>1228239931.38</v>
          </cell>
          <cell r="AO1837">
            <v>711487925.87</v>
          </cell>
          <cell r="AP1837">
            <v>3746819080.76</v>
          </cell>
          <cell r="AQ1837">
            <v>4458307006.63</v>
          </cell>
          <cell r="AR1837">
            <v>601393542.31</v>
          </cell>
          <cell r="AS1837">
            <v>110094383.56</v>
          </cell>
          <cell r="AT1837">
            <v>0</v>
          </cell>
          <cell r="AU1837">
            <v>110094383.56</v>
          </cell>
          <cell r="AV1837">
            <v>3442816855.8</v>
          </cell>
          <cell r="AW1837">
            <v>3552911239.36</v>
          </cell>
          <cell r="AX1837">
            <v>110094383.56</v>
          </cell>
          <cell r="AY1837">
            <v>3442816855.8</v>
          </cell>
          <cell r="AZ1837">
            <v>0.030987090907408</v>
          </cell>
          <cell r="BA1837">
            <v>0.969012909092592</v>
          </cell>
          <cell r="BB1837">
            <v>1.03197799597575</v>
          </cell>
          <cell r="BC1837">
            <v>0.030987090907408</v>
          </cell>
          <cell r="BD1837">
            <v>0</v>
          </cell>
          <cell r="BE1837">
            <v>0.030987090907408</v>
          </cell>
          <cell r="BF1837">
            <v>0.969012909092592</v>
          </cell>
          <cell r="BG1837" t="e">
            <v>#N/A</v>
          </cell>
          <cell r="BH1837">
            <v>-134583112.23</v>
          </cell>
          <cell r="BI1837">
            <v>999286451.94</v>
          </cell>
          <cell r="BJ1837" t="e">
            <v>#N/A</v>
          </cell>
        </row>
        <row r="1838">
          <cell r="A1838" t="str">
            <v>002026.SZ</v>
          </cell>
          <cell r="B1838" t="str">
            <v>山东威达</v>
          </cell>
          <cell r="C1838">
            <v>9735878.66</v>
          </cell>
          <cell r="D1838">
            <v>110000000</v>
          </cell>
          <cell r="E1838">
            <v>0</v>
          </cell>
          <cell r="F1838">
            <v>0</v>
          </cell>
          <cell r="G1838">
            <v>0</v>
          </cell>
          <cell r="H1838">
            <v>0</v>
          </cell>
          <cell r="I1838">
            <v>926660374.66</v>
          </cell>
          <cell r="J1838">
            <v>506599.47</v>
          </cell>
          <cell r="K1838">
            <v>40657363.37</v>
          </cell>
          <cell r="L1838">
            <v>0</v>
          </cell>
          <cell r="M1838">
            <v>0</v>
          </cell>
          <cell r="N1838">
            <v>0</v>
          </cell>
          <cell r="O1838">
            <v>0</v>
          </cell>
          <cell r="P1838">
            <v>58381167.63</v>
          </cell>
          <cell r="Q1838">
            <v>26194484.44</v>
          </cell>
          <cell r="R1838">
            <v>0</v>
          </cell>
          <cell r="S1838">
            <v>0</v>
          </cell>
          <cell r="T1838">
            <v>0</v>
          </cell>
          <cell r="U1838">
            <v>5527742.42</v>
          </cell>
          <cell r="V1838">
            <v>3878128.56</v>
          </cell>
          <cell r="W1838">
            <v>0</v>
          </cell>
          <cell r="X1838">
            <v>190000000</v>
          </cell>
          <cell r="Y1838">
            <v>0</v>
          </cell>
          <cell r="Z1838">
            <v>0</v>
          </cell>
          <cell r="AA1838">
            <v>0</v>
          </cell>
          <cell r="AB1838">
            <v>0</v>
          </cell>
          <cell r="AC1838">
            <v>36783676.9</v>
          </cell>
          <cell r="AD1838">
            <v>0</v>
          </cell>
        </row>
        <row r="1838">
          <cell r="AF1838">
            <v>423226219</v>
          </cell>
          <cell r="AG1838">
            <v>0</v>
          </cell>
          <cell r="AH1838">
            <v>1282392638.05</v>
          </cell>
          <cell r="AI1838">
            <v>0</v>
          </cell>
          <cell r="AJ1838">
            <v>-2707337.97</v>
          </cell>
          <cell r="AK1838">
            <v>501272.97</v>
          </cell>
          <cell r="AL1838">
            <v>143675650.72</v>
          </cell>
          <cell r="AM1838">
            <v>0</v>
          </cell>
          <cell r="AN1838">
            <v>976829125.61</v>
          </cell>
          <cell r="AO1838">
            <v>1408325416.11</v>
          </cell>
          <cell r="AP1838">
            <v>2823917568.38</v>
          </cell>
          <cell r="AQ1838">
            <v>4232242984.49</v>
          </cell>
          <cell r="AR1838">
            <v>1102797673.69</v>
          </cell>
          <cell r="AS1838">
            <v>115527742.42</v>
          </cell>
          <cell r="AT1838">
            <v>190000000</v>
          </cell>
          <cell r="AU1838">
            <v>305527742.42</v>
          </cell>
          <cell r="AV1838">
            <v>2823917568.38</v>
          </cell>
          <cell r="AW1838">
            <v>3129445310.8</v>
          </cell>
          <cell r="AX1838">
            <v>115527742.42</v>
          </cell>
          <cell r="AY1838">
            <v>3013917568.38</v>
          </cell>
          <cell r="AZ1838">
            <v>0.0976299989539987</v>
          </cell>
          <cell r="BA1838">
            <v>0.902370001046001</v>
          </cell>
          <cell r="BB1838">
            <v>1.10819286860249</v>
          </cell>
          <cell r="BC1838">
            <v>0.0369163640665978</v>
          </cell>
          <cell r="BD1838">
            <v>0.0607136348874009</v>
          </cell>
          <cell r="BE1838">
            <v>0.0369163640665978</v>
          </cell>
          <cell r="BF1838">
            <v>0.963083635933402</v>
          </cell>
          <cell r="BG1838">
            <v>1647863878.16</v>
          </cell>
          <cell r="BH1838">
            <v>-1354746224.09</v>
          </cell>
          <cell r="BI1838">
            <v>2010976342.19</v>
          </cell>
          <cell r="BJ1838">
            <v>5.53816390622123</v>
          </cell>
        </row>
        <row r="1839">
          <cell r="A1839" t="str">
            <v>002898.SZ</v>
          </cell>
          <cell r="B1839" t="str">
            <v>赛隆药业</v>
          </cell>
          <cell r="C1839">
            <v>5597078.25</v>
          </cell>
          <cell r="D1839">
            <v>110000000</v>
          </cell>
          <cell r="E1839">
            <v>0</v>
          </cell>
          <cell r="F1839">
            <v>0</v>
          </cell>
          <cell r="G1839">
            <v>0</v>
          </cell>
          <cell r="H1839">
            <v>0</v>
          </cell>
          <cell r="I1839">
            <v>58383636.55</v>
          </cell>
          <cell r="J1839">
            <v>91743.13</v>
          </cell>
          <cell r="K1839">
            <v>6915137.6</v>
          </cell>
          <cell r="L1839">
            <v>0</v>
          </cell>
          <cell r="M1839">
            <v>0</v>
          </cell>
          <cell r="N1839">
            <v>0</v>
          </cell>
          <cell r="O1839">
            <v>0</v>
          </cell>
          <cell r="P1839">
            <v>3897403.84</v>
          </cell>
          <cell r="Q1839">
            <v>4761313.56</v>
          </cell>
          <cell r="R1839">
            <v>0</v>
          </cell>
          <cell r="S1839">
            <v>0</v>
          </cell>
          <cell r="T1839">
            <v>0</v>
          </cell>
          <cell r="U1839">
            <v>6156962.12</v>
          </cell>
          <cell r="V1839">
            <v>4781853.61</v>
          </cell>
          <cell r="W1839">
            <v>0</v>
          </cell>
          <cell r="X1839">
            <v>47270000</v>
          </cell>
          <cell r="Y1839">
            <v>0</v>
          </cell>
          <cell r="Z1839">
            <v>0</v>
          </cell>
          <cell r="AA1839">
            <v>0</v>
          </cell>
          <cell r="AB1839">
            <v>0</v>
          </cell>
          <cell r="AC1839">
            <v>3349280.37</v>
          </cell>
          <cell r="AD1839">
            <v>0</v>
          </cell>
        </row>
        <row r="1839">
          <cell r="AF1839">
            <v>176000000</v>
          </cell>
          <cell r="AG1839">
            <v>0</v>
          </cell>
          <cell r="AH1839">
            <v>288469403.58</v>
          </cell>
          <cell r="AI1839">
            <v>0</v>
          </cell>
          <cell r="AJ1839">
            <v>0</v>
          </cell>
          <cell r="AK1839">
            <v>0</v>
          </cell>
          <cell r="AL1839">
            <v>17076787.1</v>
          </cell>
          <cell r="AM1839">
            <v>0</v>
          </cell>
          <cell r="AN1839">
            <v>117257205.04</v>
          </cell>
          <cell r="AO1839">
            <v>251204409.03</v>
          </cell>
          <cell r="AP1839">
            <v>598803395.72</v>
          </cell>
          <cell r="AQ1839">
            <v>850007804.75</v>
          </cell>
          <cell r="AR1839">
            <v>87777446.91</v>
          </cell>
          <cell r="AS1839">
            <v>116156962.12</v>
          </cell>
          <cell r="AT1839">
            <v>47270000</v>
          </cell>
          <cell r="AU1839">
            <v>163426962.12</v>
          </cell>
          <cell r="AV1839">
            <v>598803395.72</v>
          </cell>
          <cell r="AW1839">
            <v>762230357.84</v>
          </cell>
          <cell r="AX1839">
            <v>116156962.12</v>
          </cell>
          <cell r="AY1839">
            <v>646073395.72</v>
          </cell>
          <cell r="AZ1839">
            <v>0.214406262410116</v>
          </cell>
          <cell r="BA1839">
            <v>0.785593737589884</v>
          </cell>
          <cell r="BB1839">
            <v>1.27292257072707</v>
          </cell>
          <cell r="BC1839">
            <v>0.152390889348942</v>
          </cell>
          <cell r="BD1839">
            <v>0.0620153730611743</v>
          </cell>
          <cell r="BE1839">
            <v>0.152390889348942</v>
          </cell>
          <cell r="BF1839">
            <v>0.847609110651058</v>
          </cell>
          <cell r="BG1839" t="e">
            <v>#N/A</v>
          </cell>
          <cell r="BH1839">
            <v>16682791.37</v>
          </cell>
          <cell r="BI1839">
            <v>110049272.21</v>
          </cell>
          <cell r="BJ1839" t="e">
            <v>#N/A</v>
          </cell>
        </row>
        <row r="1840">
          <cell r="A1840" t="str">
            <v>600731.SH</v>
          </cell>
          <cell r="B1840" t="str">
            <v>湖南海利</v>
          </cell>
          <cell r="C1840">
            <v>0</v>
          </cell>
          <cell r="D1840">
            <v>110000000</v>
          </cell>
          <cell r="E1840">
            <v>0</v>
          </cell>
          <cell r="F1840">
            <v>0</v>
          </cell>
          <cell r="G1840">
            <v>0</v>
          </cell>
          <cell r="H1840">
            <v>0</v>
          </cell>
          <cell r="I1840">
            <v>314521143.4</v>
          </cell>
          <cell r="J1840">
            <v>12421718.11</v>
          </cell>
          <cell r="K1840">
            <v>85376847.43</v>
          </cell>
          <cell r="L1840">
            <v>0</v>
          </cell>
          <cell r="M1840">
            <v>0</v>
          </cell>
          <cell r="N1840">
            <v>0</v>
          </cell>
          <cell r="O1840">
            <v>0</v>
          </cell>
          <cell r="P1840">
            <v>38135491.42</v>
          </cell>
          <cell r="Q1840">
            <v>34434817.17</v>
          </cell>
          <cell r="R1840">
            <v>0</v>
          </cell>
          <cell r="S1840">
            <v>0</v>
          </cell>
          <cell r="T1840">
            <v>0</v>
          </cell>
          <cell r="U1840">
            <v>153600000</v>
          </cell>
          <cell r="V1840">
            <v>6666124.11</v>
          </cell>
          <cell r="W1840">
            <v>0</v>
          </cell>
          <cell r="X1840">
            <v>272000000</v>
          </cell>
          <cell r="Y1840">
            <v>0</v>
          </cell>
          <cell r="Z1840">
            <v>0</v>
          </cell>
          <cell r="AA1840">
            <v>0</v>
          </cell>
          <cell r="AB1840">
            <v>0</v>
          </cell>
          <cell r="AC1840">
            <v>278097531.33</v>
          </cell>
          <cell r="AD1840">
            <v>46500000</v>
          </cell>
        </row>
        <row r="1840">
          <cell r="AF1840">
            <v>461789508</v>
          </cell>
          <cell r="AG1840">
            <v>0</v>
          </cell>
          <cell r="AH1840">
            <v>624002467.33</v>
          </cell>
          <cell r="AI1840">
            <v>0</v>
          </cell>
          <cell r="AJ1840">
            <v>0</v>
          </cell>
          <cell r="AK1840">
            <v>9279233.58</v>
          </cell>
          <cell r="AL1840">
            <v>78757863.49</v>
          </cell>
          <cell r="AM1840">
            <v>0</v>
          </cell>
          <cell r="AN1840">
            <v>476950156.84</v>
          </cell>
          <cell r="AO1840">
            <v>1351753672.97</v>
          </cell>
          <cell r="AP1840">
            <v>1650779229.24</v>
          </cell>
          <cell r="AQ1840">
            <v>3002532902.21</v>
          </cell>
          <cell r="AR1840">
            <v>769653672.97</v>
          </cell>
          <cell r="AS1840">
            <v>263600000</v>
          </cell>
          <cell r="AT1840">
            <v>318500000</v>
          </cell>
          <cell r="AU1840">
            <v>582100000</v>
          </cell>
          <cell r="AV1840">
            <v>1650779229.24</v>
          </cell>
          <cell r="AW1840">
            <v>2232879229.24</v>
          </cell>
          <cell r="AX1840">
            <v>263600000</v>
          </cell>
          <cell r="AY1840">
            <v>1969279229.24</v>
          </cell>
          <cell r="AZ1840">
            <v>0.260694798167892</v>
          </cell>
          <cell r="BA1840">
            <v>0.739305201832108</v>
          </cell>
          <cell r="BB1840">
            <v>1.35262134977794</v>
          </cell>
          <cell r="BC1840">
            <v>0.11805385465909</v>
          </cell>
          <cell r="BD1840">
            <v>0.142640943508802</v>
          </cell>
          <cell r="BE1840">
            <v>0.11805385465909</v>
          </cell>
          <cell r="BF1840">
            <v>0.88194614534091</v>
          </cell>
          <cell r="BG1840">
            <v>536178634.03</v>
          </cell>
          <cell r="BH1840">
            <v>-698228839.59</v>
          </cell>
          <cell r="BI1840">
            <v>515686341</v>
          </cell>
          <cell r="BJ1840">
            <v>-25.1648920033035</v>
          </cell>
        </row>
        <row r="1841">
          <cell r="A1841" t="str">
            <v>603712.SH</v>
          </cell>
          <cell r="B1841" t="str">
            <v>七一二</v>
          </cell>
          <cell r="C1841">
            <v>308009.13</v>
          </cell>
          <cell r="D1841">
            <v>110000000</v>
          </cell>
          <cell r="E1841">
            <v>0</v>
          </cell>
          <cell r="F1841">
            <v>0</v>
          </cell>
          <cell r="G1841">
            <v>0</v>
          </cell>
          <cell r="H1841">
            <v>0</v>
          </cell>
          <cell r="I1841">
            <v>3061128615.29</v>
          </cell>
          <cell r="J1841">
            <v>0</v>
          </cell>
          <cell r="K1841">
            <v>1461365506.15</v>
          </cell>
          <cell r="L1841">
            <v>0</v>
          </cell>
          <cell r="M1841">
            <v>0</v>
          </cell>
          <cell r="N1841">
            <v>0</v>
          </cell>
          <cell r="O1841">
            <v>0</v>
          </cell>
          <cell r="P1841">
            <v>6097094.78</v>
          </cell>
          <cell r="Q1841">
            <v>3787026.18</v>
          </cell>
          <cell r="R1841">
            <v>0</v>
          </cell>
          <cell r="S1841">
            <v>0</v>
          </cell>
          <cell r="T1841">
            <v>0</v>
          </cell>
          <cell r="U1841">
            <v>100000000</v>
          </cell>
          <cell r="V1841">
            <v>25216608.56</v>
          </cell>
          <cell r="W1841">
            <v>0</v>
          </cell>
          <cell r="X1841">
            <v>0</v>
          </cell>
          <cell r="Y1841">
            <v>0</v>
          </cell>
          <cell r="Z1841">
            <v>0</v>
          </cell>
          <cell r="AA1841">
            <v>0</v>
          </cell>
          <cell r="AB1841">
            <v>0</v>
          </cell>
          <cell r="AC1841">
            <v>24368251.36</v>
          </cell>
          <cell r="AD1841">
            <v>0</v>
          </cell>
        </row>
        <row r="1841">
          <cell r="AF1841">
            <v>772000000</v>
          </cell>
          <cell r="AG1841">
            <v>0</v>
          </cell>
          <cell r="AH1841">
            <v>934829257.01</v>
          </cell>
          <cell r="AI1841">
            <v>0</v>
          </cell>
          <cell r="AJ1841">
            <v>0</v>
          </cell>
          <cell r="AK1841">
            <v>0</v>
          </cell>
          <cell r="AL1841">
            <v>150063903.54</v>
          </cell>
          <cell r="AM1841">
            <v>0</v>
          </cell>
          <cell r="AN1841">
            <v>1315387238.48</v>
          </cell>
          <cell r="AO1841">
            <v>4792271111.45</v>
          </cell>
          <cell r="AP1841">
            <v>3172280399.03</v>
          </cell>
          <cell r="AQ1841">
            <v>7964551510.48</v>
          </cell>
          <cell r="AR1841">
            <v>4582271111.45</v>
          </cell>
          <cell r="AS1841">
            <v>210000000</v>
          </cell>
          <cell r="AT1841">
            <v>0</v>
          </cell>
          <cell r="AU1841">
            <v>210000000</v>
          </cell>
          <cell r="AV1841">
            <v>3172280399.03</v>
          </cell>
          <cell r="AW1841">
            <v>3382280399.03</v>
          </cell>
          <cell r="AX1841">
            <v>210000000</v>
          </cell>
          <cell r="AY1841">
            <v>3172280399.03</v>
          </cell>
          <cell r="AZ1841">
            <v>0.0620882881443613</v>
          </cell>
          <cell r="BA1841">
            <v>0.937911711855639</v>
          </cell>
          <cell r="BB1841">
            <v>1.06619843569447</v>
          </cell>
          <cell r="BC1841">
            <v>0.0620882881443613</v>
          </cell>
          <cell r="BD1841">
            <v>0</v>
          </cell>
          <cell r="BE1841">
            <v>0.0620882881443613</v>
          </cell>
          <cell r="BF1841">
            <v>0.937911711855639</v>
          </cell>
          <cell r="BG1841" t="e">
            <v>#N/A</v>
          </cell>
          <cell r="BH1841">
            <v>-762255224.86</v>
          </cell>
          <cell r="BI1841">
            <v>2270620118.33</v>
          </cell>
          <cell r="BJ1841" t="e">
            <v>#N/A</v>
          </cell>
        </row>
        <row r="1842">
          <cell r="A1842" t="str">
            <v>603908.SH</v>
          </cell>
          <cell r="B1842" t="str">
            <v>牧高笛</v>
          </cell>
          <cell r="C1842">
            <v>2900678.93</v>
          </cell>
          <cell r="D1842">
            <v>110000000</v>
          </cell>
          <cell r="E1842">
            <v>0</v>
          </cell>
          <cell r="F1842">
            <v>0</v>
          </cell>
          <cell r="G1842">
            <v>385858.72</v>
          </cell>
          <cell r="H1842">
            <v>0</v>
          </cell>
          <cell r="I1842">
            <v>328252278.23</v>
          </cell>
          <cell r="J1842">
            <v>0</v>
          </cell>
          <cell r="K1842">
            <v>14722484.71</v>
          </cell>
          <cell r="L1842">
            <v>0</v>
          </cell>
          <cell r="M1842">
            <v>0</v>
          </cell>
          <cell r="N1842">
            <v>0</v>
          </cell>
          <cell r="O1842">
            <v>0</v>
          </cell>
          <cell r="P1842">
            <v>21197511.41</v>
          </cell>
          <cell r="Q1842">
            <v>8739850.69</v>
          </cell>
          <cell r="R1842">
            <v>0</v>
          </cell>
          <cell r="S1842">
            <v>0</v>
          </cell>
          <cell r="T1842">
            <v>0</v>
          </cell>
          <cell r="U1842">
            <v>0</v>
          </cell>
          <cell r="V1842">
            <v>727217.56</v>
          </cell>
          <cell r="W1842">
            <v>0</v>
          </cell>
          <cell r="X1842">
            <v>0</v>
          </cell>
          <cell r="Y1842">
            <v>0</v>
          </cell>
          <cell r="Z1842">
            <v>0</v>
          </cell>
          <cell r="AA1842">
            <v>0</v>
          </cell>
          <cell r="AB1842">
            <v>0</v>
          </cell>
          <cell r="AC1842">
            <v>0</v>
          </cell>
          <cell r="AD1842">
            <v>0</v>
          </cell>
        </row>
        <row r="1842">
          <cell r="AF1842">
            <v>66690000</v>
          </cell>
          <cell r="AG1842">
            <v>0</v>
          </cell>
          <cell r="AH1842">
            <v>229286758.05</v>
          </cell>
          <cell r="AI1842">
            <v>0</v>
          </cell>
          <cell r="AJ1842">
            <v>0</v>
          </cell>
          <cell r="AK1842">
            <v>0</v>
          </cell>
          <cell r="AL1842">
            <v>42111689.14</v>
          </cell>
          <cell r="AM1842">
            <v>0</v>
          </cell>
          <cell r="AN1842">
            <v>123276863.31</v>
          </cell>
          <cell r="AO1842">
            <v>486925880.25</v>
          </cell>
          <cell r="AP1842">
            <v>461365310.5</v>
          </cell>
          <cell r="AQ1842">
            <v>948291190.75</v>
          </cell>
          <cell r="AR1842">
            <v>376540021.53</v>
          </cell>
          <cell r="AS1842">
            <v>110385858.72</v>
          </cell>
          <cell r="AT1842">
            <v>0</v>
          </cell>
          <cell r="AU1842">
            <v>110385858.72</v>
          </cell>
          <cell r="AV1842">
            <v>461365310.5</v>
          </cell>
          <cell r="AW1842">
            <v>571751169.22</v>
          </cell>
          <cell r="AX1842">
            <v>110385858.72</v>
          </cell>
          <cell r="AY1842">
            <v>461365310.5</v>
          </cell>
          <cell r="AZ1842">
            <v>0.193066257950275</v>
          </cell>
          <cell r="BA1842">
            <v>0.806933742049725</v>
          </cell>
          <cell r="BB1842">
            <v>1.23925912115146</v>
          </cell>
          <cell r="BC1842">
            <v>0.193066257950275</v>
          </cell>
          <cell r="BD1842">
            <v>0</v>
          </cell>
          <cell r="BE1842">
            <v>0.193066257950275</v>
          </cell>
          <cell r="BF1842">
            <v>0.806933742049725</v>
          </cell>
          <cell r="BG1842" t="e">
            <v>#N/A</v>
          </cell>
          <cell r="BH1842">
            <v>-306534119.58</v>
          </cell>
          <cell r="BI1842">
            <v>396970086.15</v>
          </cell>
          <cell r="BJ1842" t="e">
            <v>#N/A</v>
          </cell>
        </row>
        <row r="1843">
          <cell r="A1843" t="str">
            <v>600728.SH</v>
          </cell>
          <cell r="B1843" t="str">
            <v>佳都科技</v>
          </cell>
          <cell r="C1843">
            <v>159155942.23</v>
          </cell>
          <cell r="D1843">
            <v>109223284.01</v>
          </cell>
          <cell r="E1843">
            <v>0</v>
          </cell>
          <cell r="F1843">
            <v>0</v>
          </cell>
          <cell r="G1843">
            <v>0</v>
          </cell>
          <cell r="H1843">
            <v>0</v>
          </cell>
          <cell r="I1843">
            <v>3237475612.73</v>
          </cell>
          <cell r="J1843">
            <v>0</v>
          </cell>
          <cell r="K1843">
            <v>568609829.4</v>
          </cell>
          <cell r="L1843">
            <v>0</v>
          </cell>
          <cell r="M1843">
            <v>0</v>
          </cell>
          <cell r="N1843">
            <v>0</v>
          </cell>
          <cell r="O1843">
            <v>0</v>
          </cell>
          <cell r="P1843">
            <v>22830219.73</v>
          </cell>
          <cell r="Q1843">
            <v>56814060.12</v>
          </cell>
          <cell r="R1843">
            <v>0</v>
          </cell>
          <cell r="S1843">
            <v>0</v>
          </cell>
          <cell r="T1843">
            <v>0</v>
          </cell>
          <cell r="U1843">
            <v>23406634.21</v>
          </cell>
          <cell r="V1843">
            <v>205738945.25</v>
          </cell>
          <cell r="W1843">
            <v>0</v>
          </cell>
          <cell r="X1843">
            <v>210010583.33</v>
          </cell>
          <cell r="Y1843">
            <v>0</v>
          </cell>
          <cell r="Z1843">
            <v>0</v>
          </cell>
          <cell r="AA1843">
            <v>0</v>
          </cell>
          <cell r="AB1843">
            <v>3291557.97</v>
          </cell>
          <cell r="AC1843">
            <v>31300565.84</v>
          </cell>
          <cell r="AD1843">
            <v>0</v>
          </cell>
        </row>
        <row r="1843">
          <cell r="AF1843">
            <v>1730004097</v>
          </cell>
          <cell r="AG1843">
            <v>0</v>
          </cell>
          <cell r="AH1843">
            <v>2318206348.79</v>
          </cell>
          <cell r="AI1843">
            <v>151006493.18</v>
          </cell>
          <cell r="AJ1843">
            <v>26431361.39</v>
          </cell>
          <cell r="AK1843">
            <v>0</v>
          </cell>
          <cell r="AL1843">
            <v>210245975.04</v>
          </cell>
          <cell r="AM1843">
            <v>0</v>
          </cell>
          <cell r="AN1843">
            <v>1407628805.78</v>
          </cell>
          <cell r="AO1843">
            <v>4627857234.82</v>
          </cell>
          <cell r="AP1843">
            <v>5843523081.18</v>
          </cell>
          <cell r="AQ1843">
            <v>10471380316</v>
          </cell>
          <cell r="AR1843">
            <v>4285216733.27</v>
          </cell>
          <cell r="AS1843">
            <v>132629918.22</v>
          </cell>
          <cell r="AT1843">
            <v>210010583.33</v>
          </cell>
          <cell r="AU1843">
            <v>342640501.55</v>
          </cell>
          <cell r="AV1843">
            <v>5541510094.82</v>
          </cell>
          <cell r="AW1843">
            <v>5884150596.37</v>
          </cell>
          <cell r="AX1843">
            <v>132629918.22</v>
          </cell>
          <cell r="AY1843">
            <v>5751520678.15</v>
          </cell>
          <cell r="AZ1843">
            <v>0.058231089761941</v>
          </cell>
          <cell r="BA1843">
            <v>0.941768910238059</v>
          </cell>
          <cell r="BB1843">
            <v>1.0618316119049</v>
          </cell>
          <cell r="BC1843">
            <v>0.022540197781787</v>
          </cell>
          <cell r="BD1843">
            <v>0.0356908919801539</v>
          </cell>
          <cell r="BE1843">
            <v>0.022540197781787</v>
          </cell>
          <cell r="BF1843">
            <v>0.977459802218213</v>
          </cell>
          <cell r="BG1843">
            <v>2311203872.26</v>
          </cell>
          <cell r="BH1843">
            <v>-852178163.53</v>
          </cell>
          <cell r="BI1843">
            <v>3900785963.84</v>
          </cell>
          <cell r="BJ1843">
            <v>2.45396949582058</v>
          </cell>
        </row>
        <row r="1844">
          <cell r="A1844" t="str">
            <v>603329.SH</v>
          </cell>
          <cell r="B1844" t="str">
            <v>上海雅仕</v>
          </cell>
          <cell r="C1844">
            <v>0</v>
          </cell>
          <cell r="D1844">
            <v>108783317.45</v>
          </cell>
          <cell r="E1844">
            <v>0</v>
          </cell>
          <cell r="F1844">
            <v>0</v>
          </cell>
          <cell r="G1844">
            <v>0</v>
          </cell>
          <cell r="H1844">
            <v>0</v>
          </cell>
          <cell r="I1844">
            <v>328561081.51</v>
          </cell>
          <cell r="J1844">
            <v>1478536.33</v>
          </cell>
          <cell r="K1844">
            <v>78674599.1</v>
          </cell>
          <cell r="L1844">
            <v>0</v>
          </cell>
          <cell r="M1844">
            <v>0</v>
          </cell>
          <cell r="N1844">
            <v>0</v>
          </cell>
          <cell r="O1844">
            <v>0</v>
          </cell>
          <cell r="P1844">
            <v>2150614.09</v>
          </cell>
          <cell r="Q1844">
            <v>9881761.26</v>
          </cell>
          <cell r="R1844">
            <v>0</v>
          </cell>
          <cell r="S1844">
            <v>0</v>
          </cell>
          <cell r="T1844">
            <v>0</v>
          </cell>
          <cell r="U1844">
            <v>3661998.5</v>
          </cell>
          <cell r="V1844">
            <v>7870093.2</v>
          </cell>
          <cell r="W1844">
            <v>0</v>
          </cell>
          <cell r="X1844">
            <v>235767316.92</v>
          </cell>
          <cell r="Y1844">
            <v>0</v>
          </cell>
          <cell r="Z1844">
            <v>0</v>
          </cell>
          <cell r="AA1844">
            <v>0</v>
          </cell>
          <cell r="AB1844">
            <v>0</v>
          </cell>
          <cell r="AC1844">
            <v>37179339.5</v>
          </cell>
          <cell r="AD1844">
            <v>0</v>
          </cell>
        </row>
        <row r="1844">
          <cell r="AF1844">
            <v>158756195</v>
          </cell>
          <cell r="AG1844">
            <v>0</v>
          </cell>
          <cell r="AH1844">
            <v>581940510.85</v>
          </cell>
          <cell r="AI1844">
            <v>0</v>
          </cell>
          <cell r="AJ1844">
            <v>-449553.84</v>
          </cell>
          <cell r="AK1844">
            <v>341679.37</v>
          </cell>
          <cell r="AL1844">
            <v>25941145.61</v>
          </cell>
          <cell r="AM1844">
            <v>0</v>
          </cell>
          <cell r="AN1844">
            <v>234347979.33</v>
          </cell>
          <cell r="AO1844">
            <v>814008657.86</v>
          </cell>
          <cell r="AP1844">
            <v>1000877956.32</v>
          </cell>
          <cell r="AQ1844">
            <v>1814886614.18</v>
          </cell>
          <cell r="AR1844">
            <v>465796024.99</v>
          </cell>
          <cell r="AS1844">
            <v>112445315.95</v>
          </cell>
          <cell r="AT1844">
            <v>235767316.92</v>
          </cell>
          <cell r="AU1844">
            <v>348212632.87</v>
          </cell>
          <cell r="AV1844">
            <v>1000877956.32</v>
          </cell>
          <cell r="AW1844">
            <v>1349090589.19</v>
          </cell>
          <cell r="AX1844">
            <v>112445315.95</v>
          </cell>
          <cell r="AY1844">
            <v>1236645273.24</v>
          </cell>
          <cell r="AZ1844">
            <v>0.258109155649117</v>
          </cell>
          <cell r="BA1844">
            <v>0.741890844350883</v>
          </cell>
          <cell r="BB1844">
            <v>1.34790718555767</v>
          </cell>
          <cell r="BC1844">
            <v>0.0833489736352788</v>
          </cell>
          <cell r="BD1844">
            <v>0.174760182013838</v>
          </cell>
          <cell r="BE1844">
            <v>0.0833489736352788</v>
          </cell>
          <cell r="BF1844">
            <v>0.916651026364721</v>
          </cell>
          <cell r="BG1844" t="e">
            <v>#N/A</v>
          </cell>
          <cell r="BH1844">
            <v>-191024366.48</v>
          </cell>
          <cell r="BI1844">
            <v>244950960.51</v>
          </cell>
          <cell r="BJ1844" t="e">
            <v>#N/A</v>
          </cell>
        </row>
        <row r="1845">
          <cell r="A1845" t="str">
            <v>002805.SZ</v>
          </cell>
          <cell r="B1845" t="str">
            <v>丰元股份</v>
          </cell>
          <cell r="C1845">
            <v>0</v>
          </cell>
          <cell r="D1845">
            <v>108551438.88</v>
          </cell>
          <cell r="E1845">
            <v>0</v>
          </cell>
          <cell r="F1845">
            <v>0</v>
          </cell>
          <cell r="G1845">
            <v>0</v>
          </cell>
          <cell r="H1845">
            <v>0</v>
          </cell>
          <cell r="I1845">
            <v>313707393.34</v>
          </cell>
          <cell r="J1845">
            <v>0</v>
          </cell>
          <cell r="K1845">
            <v>2460059.5</v>
          </cell>
          <cell r="L1845">
            <v>0</v>
          </cell>
          <cell r="M1845">
            <v>0</v>
          </cell>
          <cell r="N1845">
            <v>0</v>
          </cell>
          <cell r="O1845">
            <v>0</v>
          </cell>
          <cell r="P1845">
            <v>2946619.32</v>
          </cell>
          <cell r="Q1845">
            <v>9766259</v>
          </cell>
          <cell r="R1845">
            <v>0</v>
          </cell>
          <cell r="S1845">
            <v>0</v>
          </cell>
          <cell r="T1845">
            <v>0</v>
          </cell>
          <cell r="U1845">
            <v>0</v>
          </cell>
          <cell r="V1845">
            <v>221405.36</v>
          </cell>
          <cell r="W1845">
            <v>0</v>
          </cell>
          <cell r="X1845">
            <v>30000000</v>
          </cell>
          <cell r="Y1845">
            <v>0</v>
          </cell>
          <cell r="Z1845">
            <v>0</v>
          </cell>
          <cell r="AA1845">
            <v>0</v>
          </cell>
          <cell r="AB1845">
            <v>0</v>
          </cell>
          <cell r="AC1845">
            <v>5643999.99</v>
          </cell>
          <cell r="AD1845">
            <v>0</v>
          </cell>
        </row>
        <row r="1845">
          <cell r="AF1845">
            <v>177932205</v>
          </cell>
          <cell r="AG1845">
            <v>0</v>
          </cell>
          <cell r="AH1845">
            <v>518443858.84</v>
          </cell>
          <cell r="AI1845">
            <v>0</v>
          </cell>
          <cell r="AJ1845">
            <v>-7811988.44</v>
          </cell>
          <cell r="AK1845">
            <v>1444419.46</v>
          </cell>
          <cell r="AL1845">
            <v>39412657.48</v>
          </cell>
          <cell r="AM1845">
            <v>0</v>
          </cell>
          <cell r="AN1845">
            <v>298445122.72</v>
          </cell>
          <cell r="AO1845">
            <v>473297175.39</v>
          </cell>
          <cell r="AP1845">
            <v>1027866275.06</v>
          </cell>
          <cell r="AQ1845">
            <v>1501163450.45</v>
          </cell>
          <cell r="AR1845">
            <v>334745736.51</v>
          </cell>
          <cell r="AS1845">
            <v>108551438.88</v>
          </cell>
          <cell r="AT1845">
            <v>30000000</v>
          </cell>
          <cell r="AU1845">
            <v>138551438.88</v>
          </cell>
          <cell r="AV1845">
            <v>1027866275.06</v>
          </cell>
          <cell r="AW1845">
            <v>1166417713.94</v>
          </cell>
          <cell r="AX1845">
            <v>108551438.88</v>
          </cell>
          <cell r="AY1845">
            <v>1057866275.06</v>
          </cell>
          <cell r="AZ1845">
            <v>0.118783723210094</v>
          </cell>
          <cell r="BA1845">
            <v>0.881216276789906</v>
          </cell>
          <cell r="BB1845">
            <v>1.13479519879365</v>
          </cell>
          <cell r="BC1845">
            <v>0.0930639492033502</v>
          </cell>
          <cell r="BD1845">
            <v>0.0257197740067442</v>
          </cell>
          <cell r="BE1845">
            <v>0.0930639492033502</v>
          </cell>
          <cell r="BF1845">
            <v>0.90693605079665</v>
          </cell>
          <cell r="BG1845" t="e">
            <v>#N/A</v>
          </cell>
          <cell r="BH1845">
            <v>-154990286.41</v>
          </cell>
          <cell r="BI1845">
            <v>370028279.43</v>
          </cell>
          <cell r="BJ1845" t="e">
            <v>#N/A</v>
          </cell>
        </row>
        <row r="1846">
          <cell r="A1846" t="str">
            <v>002969.SZ</v>
          </cell>
          <cell r="B1846" t="str">
            <v>嘉美包装</v>
          </cell>
          <cell r="C1846">
            <v>34396486.97</v>
          </cell>
          <cell r="D1846">
            <v>108347397.07</v>
          </cell>
          <cell r="E1846">
            <v>0</v>
          </cell>
          <cell r="F1846">
            <v>0</v>
          </cell>
          <cell r="G1846">
            <v>0</v>
          </cell>
          <cell r="H1846">
            <v>0</v>
          </cell>
          <cell r="I1846">
            <v>955762329.09</v>
          </cell>
          <cell r="J1846">
            <v>0</v>
          </cell>
          <cell r="K1846">
            <v>22299024.11</v>
          </cell>
          <cell r="L1846">
            <v>0</v>
          </cell>
          <cell r="M1846">
            <v>0</v>
          </cell>
          <cell r="N1846">
            <v>0</v>
          </cell>
          <cell r="O1846">
            <v>0</v>
          </cell>
          <cell r="P1846">
            <v>29379264.42</v>
          </cell>
          <cell r="Q1846">
            <v>24131639.93</v>
          </cell>
          <cell r="R1846">
            <v>0</v>
          </cell>
          <cell r="S1846">
            <v>0</v>
          </cell>
          <cell r="T1846">
            <v>0</v>
          </cell>
          <cell r="U1846">
            <v>155601902.09</v>
          </cell>
          <cell r="V1846">
            <v>2898873.13</v>
          </cell>
          <cell r="W1846">
            <v>0</v>
          </cell>
          <cell r="X1846">
            <v>0</v>
          </cell>
          <cell r="Y1846">
            <v>606056605.8</v>
          </cell>
          <cell r="Z1846">
            <v>0</v>
          </cell>
          <cell r="AA1846">
            <v>0</v>
          </cell>
          <cell r="AB1846">
            <v>0</v>
          </cell>
          <cell r="AC1846">
            <v>47746310.73</v>
          </cell>
          <cell r="AD1846">
            <v>0</v>
          </cell>
        </row>
        <row r="1846">
          <cell r="AF1846">
            <v>960333535</v>
          </cell>
          <cell r="AG1846">
            <v>100760039.92</v>
          </cell>
          <cell r="AH1846">
            <v>747511109.01</v>
          </cell>
          <cell r="AI1846">
            <v>28577388</v>
          </cell>
          <cell r="AJ1846">
            <v>0</v>
          </cell>
          <cell r="AK1846">
            <v>0</v>
          </cell>
          <cell r="AL1846">
            <v>56346223.65</v>
          </cell>
          <cell r="AM1846">
            <v>0</v>
          </cell>
          <cell r="AN1846">
            <v>453327652.03</v>
          </cell>
          <cell r="AO1846">
            <v>1986619833.34</v>
          </cell>
          <cell r="AP1846">
            <v>2346855947.61</v>
          </cell>
          <cell r="AQ1846">
            <v>4333475780.95</v>
          </cell>
          <cell r="AR1846">
            <v>1116613928.38</v>
          </cell>
          <cell r="AS1846">
            <v>263949299.16</v>
          </cell>
          <cell r="AT1846">
            <v>606056605.8</v>
          </cell>
          <cell r="AU1846">
            <v>870005904.96</v>
          </cell>
          <cell r="AV1846">
            <v>2289701171.61</v>
          </cell>
          <cell r="AW1846">
            <v>3159707076.57</v>
          </cell>
          <cell r="AX1846">
            <v>263949299.16</v>
          </cell>
          <cell r="AY1846">
            <v>2895757777.41</v>
          </cell>
          <cell r="AZ1846">
            <v>0.275343847982399</v>
          </cell>
          <cell r="BA1846">
            <v>0.724656152017601</v>
          </cell>
          <cell r="BB1846">
            <v>1.37996482499428</v>
          </cell>
          <cell r="BC1846">
            <v>0.0835360027887549</v>
          </cell>
          <cell r="BD1846">
            <v>0.191807845193644</v>
          </cell>
          <cell r="BE1846">
            <v>0.0835360027887549</v>
          </cell>
          <cell r="BF1846">
            <v>0.916463997211245</v>
          </cell>
          <cell r="BG1846">
            <v>709773503.07</v>
          </cell>
          <cell r="BH1846">
            <v>-871173626.91</v>
          </cell>
          <cell r="BI1846">
            <v>633991708.14</v>
          </cell>
          <cell r="BJ1846">
            <v>-8.36601599006226</v>
          </cell>
        </row>
        <row r="1847">
          <cell r="A1847" t="str">
            <v>600729.SH</v>
          </cell>
          <cell r="B1847" t="str">
            <v>重庆百货</v>
          </cell>
          <cell r="C1847">
            <v>7005462.25</v>
          </cell>
          <cell r="D1847">
            <v>107889772.77</v>
          </cell>
          <cell r="E1847">
            <v>0</v>
          </cell>
          <cell r="F1847">
            <v>0</v>
          </cell>
          <cell r="G1847">
            <v>0</v>
          </cell>
          <cell r="H1847">
            <v>0</v>
          </cell>
          <cell r="I1847">
            <v>3403270231.63</v>
          </cell>
          <cell r="J1847">
            <v>28703367.2</v>
          </cell>
          <cell r="K1847">
            <v>1480375586.63</v>
          </cell>
          <cell r="L1847">
            <v>0</v>
          </cell>
          <cell r="M1847">
            <v>0</v>
          </cell>
          <cell r="N1847">
            <v>0</v>
          </cell>
          <cell r="O1847">
            <v>0</v>
          </cell>
          <cell r="P1847">
            <v>994248283.43</v>
          </cell>
          <cell r="Q1847">
            <v>254145036.34</v>
          </cell>
          <cell r="R1847">
            <v>0</v>
          </cell>
          <cell r="S1847">
            <v>0</v>
          </cell>
          <cell r="T1847">
            <v>0</v>
          </cell>
          <cell r="U1847">
            <v>0</v>
          </cell>
          <cell r="V1847">
            <v>160133149.61</v>
          </cell>
          <cell r="W1847">
            <v>0</v>
          </cell>
          <cell r="X1847">
            <v>0</v>
          </cell>
          <cell r="Y1847">
            <v>0</v>
          </cell>
          <cell r="Z1847">
            <v>0</v>
          </cell>
          <cell r="AA1847">
            <v>251773201.53</v>
          </cell>
          <cell r="AB1847">
            <v>18732413.77</v>
          </cell>
          <cell r="AC1847">
            <v>13353554.22</v>
          </cell>
          <cell r="AD1847">
            <v>0</v>
          </cell>
        </row>
        <row r="1847">
          <cell r="AF1847">
            <v>406528465</v>
          </cell>
          <cell r="AG1847">
            <v>0</v>
          </cell>
          <cell r="AH1847">
            <v>379798758.91</v>
          </cell>
          <cell r="AI1847">
            <v>287645570.74</v>
          </cell>
          <cell r="AJ1847">
            <v>-55793599.04</v>
          </cell>
          <cell r="AK1847">
            <v>0</v>
          </cell>
          <cell r="AL1847">
            <v>333348333.41</v>
          </cell>
          <cell r="AM1847">
            <v>0</v>
          </cell>
          <cell r="AN1847">
            <v>4641410038.77</v>
          </cell>
          <cell r="AO1847">
            <v>6719630059.38</v>
          </cell>
          <cell r="AP1847">
            <v>5992937567.79</v>
          </cell>
          <cell r="AQ1847">
            <v>12712567627.17</v>
          </cell>
          <cell r="AR1847">
            <v>6359967085.08</v>
          </cell>
          <cell r="AS1847">
            <v>107889772.77</v>
          </cell>
          <cell r="AT1847">
            <v>251773201.53</v>
          </cell>
          <cell r="AU1847">
            <v>359662974.3</v>
          </cell>
          <cell r="AV1847">
            <v>5417646426.31</v>
          </cell>
          <cell r="AW1847">
            <v>5777309400.61</v>
          </cell>
          <cell r="AX1847">
            <v>107889772.77</v>
          </cell>
          <cell r="AY1847">
            <v>5669419627.84</v>
          </cell>
          <cell r="AZ1847">
            <v>0.0622544076074625</v>
          </cell>
          <cell r="BA1847">
            <v>0.937745592392537</v>
          </cell>
          <cell r="BB1847">
            <v>1.0663873102817</v>
          </cell>
          <cell r="BC1847">
            <v>0.0186747437758152</v>
          </cell>
          <cell r="BD1847">
            <v>0.0435796638316474</v>
          </cell>
          <cell r="BE1847">
            <v>0.0186747437758152</v>
          </cell>
          <cell r="BF1847">
            <v>0.981325256224185</v>
          </cell>
          <cell r="BG1847">
            <v>2685850481.02</v>
          </cell>
          <cell r="BH1847">
            <v>-4433824293.76</v>
          </cell>
          <cell r="BI1847">
            <v>-538899347.37</v>
          </cell>
          <cell r="BJ1847">
            <v>0.167113536258114</v>
          </cell>
        </row>
        <row r="1848">
          <cell r="A1848" t="str">
            <v>600338.SH</v>
          </cell>
          <cell r="B1848" t="str">
            <v>西藏珠峰</v>
          </cell>
          <cell r="C1848">
            <v>0</v>
          </cell>
          <cell r="D1848">
            <v>107475471.97</v>
          </cell>
          <cell r="E1848">
            <v>0</v>
          </cell>
          <cell r="F1848">
            <v>0</v>
          </cell>
          <cell r="G1848">
            <v>0</v>
          </cell>
          <cell r="H1848">
            <v>11936435.84</v>
          </cell>
          <cell r="I1848">
            <v>255262719.43</v>
          </cell>
          <cell r="J1848">
            <v>29200</v>
          </cell>
          <cell r="K1848">
            <v>107000310.45</v>
          </cell>
          <cell r="L1848">
            <v>0</v>
          </cell>
          <cell r="M1848">
            <v>0</v>
          </cell>
          <cell r="N1848">
            <v>0</v>
          </cell>
          <cell r="O1848">
            <v>0</v>
          </cell>
          <cell r="P1848">
            <v>15149334.19</v>
          </cell>
          <cell r="Q1848">
            <v>541497.17</v>
          </cell>
          <cell r="R1848">
            <v>0</v>
          </cell>
          <cell r="S1848">
            <v>0</v>
          </cell>
          <cell r="T1848">
            <v>0</v>
          </cell>
          <cell r="U1848">
            <v>219610031.11</v>
          </cell>
          <cell r="V1848">
            <v>0</v>
          </cell>
          <cell r="W1848">
            <v>0</v>
          </cell>
          <cell r="X1848">
            <v>0</v>
          </cell>
          <cell r="Y1848">
            <v>0</v>
          </cell>
          <cell r="Z1848">
            <v>0</v>
          </cell>
          <cell r="AA1848">
            <v>0</v>
          </cell>
          <cell r="AB1848">
            <v>0</v>
          </cell>
          <cell r="AC1848">
            <v>0</v>
          </cell>
          <cell r="AD1848">
            <v>0</v>
          </cell>
        </row>
        <row r="1848">
          <cell r="AF1848">
            <v>914210168</v>
          </cell>
          <cell r="AG1848">
            <v>0</v>
          </cell>
          <cell r="AH1848">
            <v>22364488.69</v>
          </cell>
          <cell r="AI1848">
            <v>0</v>
          </cell>
          <cell r="AJ1848">
            <v>-1124703096.49</v>
          </cell>
          <cell r="AK1848">
            <v>0</v>
          </cell>
          <cell r="AL1848">
            <v>234691245.15</v>
          </cell>
          <cell r="AM1848">
            <v>0</v>
          </cell>
          <cell r="AN1848">
            <v>2649396182.91</v>
          </cell>
          <cell r="AO1848">
            <v>717005000.16</v>
          </cell>
          <cell r="AP1848">
            <v>2695958988.26</v>
          </cell>
          <cell r="AQ1848">
            <v>3412963988.42</v>
          </cell>
          <cell r="AR1848">
            <v>377983061.24</v>
          </cell>
          <cell r="AS1848">
            <v>339021938.92</v>
          </cell>
          <cell r="AT1848">
            <v>0</v>
          </cell>
          <cell r="AU1848">
            <v>339021938.92</v>
          </cell>
          <cell r="AV1848">
            <v>2695958988.26</v>
          </cell>
          <cell r="AW1848">
            <v>3034980927.18</v>
          </cell>
          <cell r="AX1848">
            <v>339021938.92</v>
          </cell>
          <cell r="AY1848">
            <v>2695958988.26</v>
          </cell>
          <cell r="AZ1848">
            <v>0.111704800476294</v>
          </cell>
          <cell r="BA1848">
            <v>0.888295199523706</v>
          </cell>
          <cell r="BB1848">
            <v>1.12575189029074</v>
          </cell>
          <cell r="BC1848">
            <v>0.111704800476294</v>
          </cell>
          <cell r="BD1848">
            <v>0</v>
          </cell>
          <cell r="BE1848">
            <v>0.111704800476294</v>
          </cell>
          <cell r="BF1848">
            <v>0.888295199523706</v>
          </cell>
          <cell r="BG1848" t="e">
            <v>#N/A</v>
          </cell>
          <cell r="BH1848">
            <v>211309402.12</v>
          </cell>
          <cell r="BI1848">
            <v>575033139.84</v>
          </cell>
          <cell r="BJ1848" t="e">
            <v>#N/A</v>
          </cell>
        </row>
        <row r="1849">
          <cell r="A1849" t="str">
            <v>603859.SH</v>
          </cell>
          <cell r="B1849" t="str">
            <v>能科科技</v>
          </cell>
          <cell r="C1849">
            <v>224559.91</v>
          </cell>
          <cell r="D1849">
            <v>107028538.23</v>
          </cell>
          <cell r="E1849">
            <v>0</v>
          </cell>
          <cell r="F1849">
            <v>0</v>
          </cell>
          <cell r="G1849">
            <v>0</v>
          </cell>
          <cell r="H1849">
            <v>0</v>
          </cell>
          <cell r="I1849">
            <v>226504794.33</v>
          </cell>
          <cell r="J1849">
            <v>0</v>
          </cell>
          <cell r="K1849">
            <v>78764538.15</v>
          </cell>
          <cell r="L1849">
            <v>0</v>
          </cell>
          <cell r="M1849">
            <v>0</v>
          </cell>
          <cell r="N1849">
            <v>0</v>
          </cell>
          <cell r="O1849">
            <v>0</v>
          </cell>
          <cell r="P1849">
            <v>4261411.37</v>
          </cell>
          <cell r="Q1849">
            <v>20752793.43</v>
          </cell>
          <cell r="R1849">
            <v>0</v>
          </cell>
          <cell r="S1849">
            <v>0</v>
          </cell>
          <cell r="T1849">
            <v>0</v>
          </cell>
          <cell r="U1849">
            <v>11925570.72</v>
          </cell>
          <cell r="V1849">
            <v>9215464.37</v>
          </cell>
          <cell r="W1849">
            <v>0</v>
          </cell>
          <cell r="X1849">
            <v>0</v>
          </cell>
          <cell r="Y1849">
            <v>0</v>
          </cell>
          <cell r="Z1849">
            <v>0</v>
          </cell>
          <cell r="AA1849">
            <v>0</v>
          </cell>
          <cell r="AB1849">
            <v>0</v>
          </cell>
          <cell r="AC1849">
            <v>8825490.68</v>
          </cell>
          <cell r="AD1849">
            <v>0</v>
          </cell>
        </row>
        <row r="1849">
          <cell r="AF1849">
            <v>166568333</v>
          </cell>
          <cell r="AG1849">
            <v>0</v>
          </cell>
          <cell r="AH1849">
            <v>1517595772.22</v>
          </cell>
          <cell r="AI1849">
            <v>0</v>
          </cell>
          <cell r="AJ1849">
            <v>0</v>
          </cell>
          <cell r="AK1849">
            <v>0</v>
          </cell>
          <cell r="AL1849">
            <v>39063944.99</v>
          </cell>
          <cell r="AM1849">
            <v>0</v>
          </cell>
          <cell r="AN1849">
            <v>574940203.53</v>
          </cell>
          <cell r="AO1849">
            <v>467503161.19</v>
          </cell>
          <cell r="AP1849">
            <v>2298168253.74</v>
          </cell>
          <cell r="AQ1849">
            <v>2765671414.93</v>
          </cell>
          <cell r="AR1849">
            <v>348549052.24</v>
          </cell>
          <cell r="AS1849">
            <v>118954108.95</v>
          </cell>
          <cell r="AT1849">
            <v>0</v>
          </cell>
          <cell r="AU1849">
            <v>118954108.95</v>
          </cell>
          <cell r="AV1849">
            <v>2298168253.74</v>
          </cell>
          <cell r="AW1849">
            <v>2417122362.69</v>
          </cell>
          <cell r="AX1849">
            <v>118954108.95</v>
          </cell>
          <cell r="AY1849">
            <v>2298168253.74</v>
          </cell>
          <cell r="AZ1849">
            <v>0.0492131100957656</v>
          </cell>
          <cell r="BA1849">
            <v>0.950786889904234</v>
          </cell>
          <cell r="BB1849">
            <v>1.05176040037818</v>
          </cell>
          <cell r="BC1849">
            <v>0.0492131100957656</v>
          </cell>
          <cell r="BD1849">
            <v>0</v>
          </cell>
          <cell r="BE1849">
            <v>0.0492131100957656</v>
          </cell>
          <cell r="BF1849">
            <v>0.950786889904234</v>
          </cell>
          <cell r="BG1849">
            <v>683678994.49</v>
          </cell>
          <cell r="BH1849">
            <v>-726613338.68</v>
          </cell>
          <cell r="BI1849">
            <v>1488253916.61</v>
          </cell>
          <cell r="BJ1849">
            <v>1.84973937876233</v>
          </cell>
        </row>
        <row r="1850">
          <cell r="A1850" t="str">
            <v>603038.SH</v>
          </cell>
          <cell r="B1850" t="str">
            <v>华立股份</v>
          </cell>
          <cell r="C1850">
            <v>10529395.63</v>
          </cell>
          <cell r="D1850">
            <v>106994551.15</v>
          </cell>
          <cell r="E1850">
            <v>0</v>
          </cell>
          <cell r="F1850">
            <v>0</v>
          </cell>
          <cell r="G1850">
            <v>0</v>
          </cell>
          <cell r="H1850">
            <v>0</v>
          </cell>
          <cell r="I1850">
            <v>93817674.08</v>
          </cell>
          <cell r="J1850">
            <v>1048525.94</v>
          </cell>
          <cell r="K1850">
            <v>25384180.73</v>
          </cell>
          <cell r="L1850">
            <v>0</v>
          </cell>
          <cell r="M1850">
            <v>0</v>
          </cell>
          <cell r="N1850">
            <v>0</v>
          </cell>
          <cell r="O1850">
            <v>0</v>
          </cell>
          <cell r="P1850">
            <v>14530670.01</v>
          </cell>
          <cell r="Q1850">
            <v>4013630.4</v>
          </cell>
          <cell r="R1850">
            <v>0</v>
          </cell>
          <cell r="S1850">
            <v>0</v>
          </cell>
          <cell r="T1850">
            <v>0</v>
          </cell>
          <cell r="U1850">
            <v>3678198.03</v>
          </cell>
          <cell r="V1850">
            <v>124444248.66</v>
          </cell>
          <cell r="W1850">
            <v>0</v>
          </cell>
          <cell r="X1850">
            <v>155754003.73</v>
          </cell>
          <cell r="Y1850">
            <v>0</v>
          </cell>
          <cell r="Z1850">
            <v>0</v>
          </cell>
          <cell r="AA1850">
            <v>0</v>
          </cell>
          <cell r="AB1850">
            <v>0</v>
          </cell>
          <cell r="AC1850">
            <v>16888228.92</v>
          </cell>
          <cell r="AD1850">
            <v>0</v>
          </cell>
        </row>
        <row r="1850">
          <cell r="AF1850">
            <v>206674697</v>
          </cell>
          <cell r="AG1850">
            <v>0</v>
          </cell>
          <cell r="AH1850">
            <v>449350793.56</v>
          </cell>
          <cell r="AI1850">
            <v>0</v>
          </cell>
          <cell r="AJ1850">
            <v>-4086473.73</v>
          </cell>
          <cell r="AK1850">
            <v>0</v>
          </cell>
          <cell r="AL1850">
            <v>49741559.94</v>
          </cell>
          <cell r="AM1850">
            <v>0</v>
          </cell>
          <cell r="AN1850">
            <v>633270429.25</v>
          </cell>
          <cell r="AO1850">
            <v>557083307.28</v>
          </cell>
          <cell r="AP1850">
            <v>1334951006.02</v>
          </cell>
          <cell r="AQ1850">
            <v>1892034313.3</v>
          </cell>
          <cell r="AR1850">
            <v>290656554.37</v>
          </cell>
          <cell r="AS1850">
            <v>110672749.18</v>
          </cell>
          <cell r="AT1850">
            <v>155754003.73</v>
          </cell>
          <cell r="AU1850">
            <v>266426752.91</v>
          </cell>
          <cell r="AV1850">
            <v>1334951006.02</v>
          </cell>
          <cell r="AW1850">
            <v>1601377758.93</v>
          </cell>
          <cell r="AX1850">
            <v>110672749.18</v>
          </cell>
          <cell r="AY1850">
            <v>1490705009.75</v>
          </cell>
          <cell r="AZ1850">
            <v>0.166373456496623</v>
          </cell>
          <cell r="BA1850">
            <v>0.833626543503377</v>
          </cell>
          <cell r="BB1850">
            <v>1.19957792586285</v>
          </cell>
          <cell r="BC1850">
            <v>0.0691109568387841</v>
          </cell>
          <cell r="BD1850">
            <v>0.0972624996578389</v>
          </cell>
          <cell r="BE1850">
            <v>0.0691109568387841</v>
          </cell>
          <cell r="BF1850">
            <v>0.930889043161216</v>
          </cell>
          <cell r="BG1850" t="e">
            <v>#N/A</v>
          </cell>
          <cell r="BH1850">
            <v>-221689293.86</v>
          </cell>
          <cell r="BI1850">
            <v>591445430.86</v>
          </cell>
          <cell r="BJ1850" t="e">
            <v>#N/A</v>
          </cell>
        </row>
        <row r="1851">
          <cell r="A1851" t="str">
            <v>600237.SH</v>
          </cell>
          <cell r="B1851" t="str">
            <v>铜峰电子</v>
          </cell>
          <cell r="C1851">
            <v>2988496.73</v>
          </cell>
          <cell r="D1851">
            <v>106275500</v>
          </cell>
          <cell r="E1851">
            <v>0</v>
          </cell>
          <cell r="F1851">
            <v>0</v>
          </cell>
          <cell r="G1851">
            <v>0</v>
          </cell>
          <cell r="H1851">
            <v>0</v>
          </cell>
          <cell r="I1851">
            <v>135114678.62</v>
          </cell>
          <cell r="J1851">
            <v>0</v>
          </cell>
          <cell r="K1851">
            <v>9715508.81</v>
          </cell>
          <cell r="L1851">
            <v>0</v>
          </cell>
          <cell r="M1851">
            <v>0</v>
          </cell>
          <cell r="N1851">
            <v>0</v>
          </cell>
          <cell r="O1851">
            <v>0</v>
          </cell>
          <cell r="P1851">
            <v>36625581.34</v>
          </cell>
          <cell r="Q1851">
            <v>6293671.16</v>
          </cell>
          <cell r="R1851">
            <v>0</v>
          </cell>
          <cell r="S1851">
            <v>0</v>
          </cell>
          <cell r="T1851">
            <v>0</v>
          </cell>
          <cell r="U1851">
            <v>2306413.37</v>
          </cell>
          <cell r="V1851">
            <v>84324520.24</v>
          </cell>
          <cell r="W1851">
            <v>0</v>
          </cell>
          <cell r="X1851">
            <v>0</v>
          </cell>
          <cell r="Y1851">
            <v>0</v>
          </cell>
          <cell r="Z1851">
            <v>0</v>
          </cell>
          <cell r="AA1851">
            <v>0</v>
          </cell>
          <cell r="AB1851">
            <v>0</v>
          </cell>
          <cell r="AC1851">
            <v>17889026.46</v>
          </cell>
          <cell r="AD1851">
            <v>0</v>
          </cell>
        </row>
        <row r="1851">
          <cell r="AF1851">
            <v>564369565</v>
          </cell>
          <cell r="AG1851">
            <v>0</v>
          </cell>
          <cell r="AH1851">
            <v>841832150.04</v>
          </cell>
          <cell r="AI1851">
            <v>0</v>
          </cell>
          <cell r="AJ1851">
            <v>0</v>
          </cell>
          <cell r="AK1851">
            <v>0</v>
          </cell>
          <cell r="AL1851">
            <v>69324874.67</v>
          </cell>
          <cell r="AM1851">
            <v>0</v>
          </cell>
          <cell r="AN1851">
            <v>-337971071.73</v>
          </cell>
          <cell r="AO1851">
            <v>401533396.73</v>
          </cell>
          <cell r="AP1851">
            <v>1137555517.98</v>
          </cell>
          <cell r="AQ1851">
            <v>1539088914.71</v>
          </cell>
          <cell r="AR1851">
            <v>292951483.36</v>
          </cell>
          <cell r="AS1851">
            <v>108581913.37</v>
          </cell>
          <cell r="AT1851">
            <v>0</v>
          </cell>
          <cell r="AU1851">
            <v>108581913.37</v>
          </cell>
          <cell r="AV1851">
            <v>1137555517.98</v>
          </cell>
          <cell r="AW1851">
            <v>1246137431.35</v>
          </cell>
          <cell r="AX1851">
            <v>108581913.37</v>
          </cell>
          <cell r="AY1851">
            <v>1137555517.98</v>
          </cell>
          <cell r="AZ1851">
            <v>0.0871347819576915</v>
          </cell>
          <cell r="BA1851">
            <v>0.912865218042309</v>
          </cell>
          <cell r="BB1851">
            <v>1.09545196841277</v>
          </cell>
          <cell r="BC1851">
            <v>0.0871347819576915</v>
          </cell>
          <cell r="BD1851">
            <v>0</v>
          </cell>
          <cell r="BE1851">
            <v>0.0871347819576915</v>
          </cell>
          <cell r="BF1851">
            <v>0.912865218042309</v>
          </cell>
          <cell r="BG1851" t="e">
            <v>#N/A</v>
          </cell>
          <cell r="BH1851">
            <v>-183425085.43</v>
          </cell>
          <cell r="BI1851">
            <v>467127401.14</v>
          </cell>
          <cell r="BJ1851" t="e">
            <v>#N/A</v>
          </cell>
        </row>
        <row r="1852">
          <cell r="A1852" t="str">
            <v>002827.SZ</v>
          </cell>
          <cell r="B1852" t="str">
            <v>高争民爆</v>
          </cell>
          <cell r="C1852">
            <v>4271649.33</v>
          </cell>
          <cell r="D1852">
            <v>106185185.93</v>
          </cell>
          <cell r="E1852">
            <v>0</v>
          </cell>
          <cell r="F1852">
            <v>0</v>
          </cell>
          <cell r="G1852">
            <v>0</v>
          </cell>
          <cell r="H1852">
            <v>0</v>
          </cell>
          <cell r="I1852">
            <v>147142954.6</v>
          </cell>
          <cell r="J1852">
            <v>0</v>
          </cell>
          <cell r="K1852">
            <v>37891449.06</v>
          </cell>
          <cell r="L1852">
            <v>0</v>
          </cell>
          <cell r="M1852">
            <v>0</v>
          </cell>
          <cell r="N1852">
            <v>0</v>
          </cell>
          <cell r="O1852">
            <v>0</v>
          </cell>
          <cell r="P1852">
            <v>49940340.31</v>
          </cell>
          <cell r="Q1852">
            <v>11219940.37</v>
          </cell>
          <cell r="R1852">
            <v>0</v>
          </cell>
          <cell r="S1852">
            <v>0</v>
          </cell>
          <cell r="T1852">
            <v>0</v>
          </cell>
          <cell r="U1852">
            <v>93034328.56</v>
          </cell>
          <cell r="V1852">
            <v>4794422.15</v>
          </cell>
          <cell r="W1852">
            <v>0</v>
          </cell>
          <cell r="X1852">
            <v>82047363</v>
          </cell>
          <cell r="Y1852">
            <v>0</v>
          </cell>
          <cell r="Z1852">
            <v>0</v>
          </cell>
          <cell r="AA1852">
            <v>29411300</v>
          </cell>
          <cell r="AB1852">
            <v>0</v>
          </cell>
          <cell r="AC1852">
            <v>3840934.25</v>
          </cell>
          <cell r="AD1852">
            <v>0</v>
          </cell>
        </row>
        <row r="1852">
          <cell r="AF1852">
            <v>276000000</v>
          </cell>
          <cell r="AG1852">
            <v>0</v>
          </cell>
          <cell r="AH1852">
            <v>277703509.89</v>
          </cell>
          <cell r="AI1852">
            <v>0</v>
          </cell>
          <cell r="AJ1852">
            <v>0</v>
          </cell>
          <cell r="AK1852">
            <v>34275195.49</v>
          </cell>
          <cell r="AL1852">
            <v>45134713.28</v>
          </cell>
          <cell r="AM1852">
            <v>0</v>
          </cell>
          <cell r="AN1852">
            <v>115057451.17</v>
          </cell>
          <cell r="AO1852">
            <v>569779867.56</v>
          </cell>
          <cell r="AP1852">
            <v>748170869.83</v>
          </cell>
          <cell r="AQ1852">
            <v>1317950737.39</v>
          </cell>
          <cell r="AR1852">
            <v>259101690.07</v>
          </cell>
          <cell r="AS1852">
            <v>199219514.49</v>
          </cell>
          <cell r="AT1852">
            <v>111458663</v>
          </cell>
          <cell r="AU1852">
            <v>310678177.49</v>
          </cell>
          <cell r="AV1852">
            <v>748170869.83</v>
          </cell>
          <cell r="AW1852">
            <v>1058849047.32</v>
          </cell>
          <cell r="AX1852">
            <v>199219514.49</v>
          </cell>
          <cell r="AY1852">
            <v>859629532.83</v>
          </cell>
          <cell r="AZ1852">
            <v>0.293411207458081</v>
          </cell>
          <cell r="BA1852">
            <v>0.706588792541919</v>
          </cell>
          <cell r="BB1852">
            <v>1.4152502991203</v>
          </cell>
          <cell r="BC1852">
            <v>0.188147229290364</v>
          </cell>
          <cell r="BD1852">
            <v>0.105263978167717</v>
          </cell>
          <cell r="BE1852">
            <v>0.188147229290364</v>
          </cell>
          <cell r="BF1852">
            <v>0.811852770709636</v>
          </cell>
          <cell r="BG1852" t="e">
            <v>#N/A</v>
          </cell>
          <cell r="BH1852">
            <v>1600123.41</v>
          </cell>
          <cell r="BI1852">
            <v>-6351378.53999996</v>
          </cell>
          <cell r="BJ1852" t="e">
            <v>#N/A</v>
          </cell>
        </row>
        <row r="1853">
          <cell r="A1853" t="str">
            <v>000762.SZ</v>
          </cell>
          <cell r="B1853" t="str">
            <v>西藏矿业</v>
          </cell>
          <cell r="C1853">
            <v>0</v>
          </cell>
          <cell r="D1853">
            <v>105061790.86</v>
          </cell>
          <cell r="E1853">
            <v>0</v>
          </cell>
          <cell r="F1853">
            <v>0</v>
          </cell>
          <cell r="G1853">
            <v>0</v>
          </cell>
          <cell r="H1853">
            <v>0</v>
          </cell>
          <cell r="I1853">
            <v>23233905.24</v>
          </cell>
          <cell r="J1853">
            <v>0</v>
          </cell>
          <cell r="K1853">
            <v>53997217.82</v>
          </cell>
          <cell r="L1853">
            <v>0</v>
          </cell>
          <cell r="M1853">
            <v>0</v>
          </cell>
          <cell r="N1853">
            <v>0</v>
          </cell>
          <cell r="O1853">
            <v>0</v>
          </cell>
          <cell r="P1853">
            <v>6591695.26</v>
          </cell>
          <cell r="Q1853">
            <v>75837067.52</v>
          </cell>
          <cell r="R1853">
            <v>0</v>
          </cell>
          <cell r="S1853">
            <v>0</v>
          </cell>
          <cell r="T1853">
            <v>0</v>
          </cell>
          <cell r="U1853">
            <v>0</v>
          </cell>
          <cell r="V1853">
            <v>2621558.05</v>
          </cell>
          <cell r="W1853">
            <v>0</v>
          </cell>
          <cell r="X1853">
            <v>0</v>
          </cell>
          <cell r="Y1853">
            <v>0</v>
          </cell>
          <cell r="Z1853">
            <v>0</v>
          </cell>
          <cell r="AA1853">
            <v>767346.56</v>
          </cell>
          <cell r="AB1853">
            <v>17740857.05</v>
          </cell>
          <cell r="AC1853">
            <v>26464954.17</v>
          </cell>
          <cell r="AD1853">
            <v>0</v>
          </cell>
        </row>
        <row r="1853">
          <cell r="AF1853">
            <v>520819240</v>
          </cell>
          <cell r="AG1853">
            <v>0</v>
          </cell>
          <cell r="AH1853">
            <v>1587690361.62</v>
          </cell>
          <cell r="AI1853">
            <v>0</v>
          </cell>
          <cell r="AJ1853">
            <v>0</v>
          </cell>
          <cell r="AK1853">
            <v>2535774.83</v>
          </cell>
          <cell r="AL1853">
            <v>55045643.76</v>
          </cell>
          <cell r="AM1853">
            <v>0</v>
          </cell>
          <cell r="AN1853">
            <v>-20898211.56</v>
          </cell>
          <cell r="AO1853">
            <v>312316392.53</v>
          </cell>
          <cell r="AP1853">
            <v>2145192808.65</v>
          </cell>
          <cell r="AQ1853">
            <v>2457509201.18</v>
          </cell>
          <cell r="AR1853">
            <v>206487255.11</v>
          </cell>
          <cell r="AS1853">
            <v>105061790.86</v>
          </cell>
          <cell r="AT1853">
            <v>767346.56</v>
          </cell>
          <cell r="AU1853">
            <v>105829137.42</v>
          </cell>
          <cell r="AV1853">
            <v>2145192808.65</v>
          </cell>
          <cell r="AW1853">
            <v>2251021946.07</v>
          </cell>
          <cell r="AX1853">
            <v>105061790.86</v>
          </cell>
          <cell r="AY1853">
            <v>2145960155.21</v>
          </cell>
          <cell r="AZ1853">
            <v>0.0470138185923795</v>
          </cell>
          <cell r="BA1853">
            <v>0.95298618140762</v>
          </cell>
          <cell r="BB1853">
            <v>1.04933315876935</v>
          </cell>
          <cell r="BC1853">
            <v>0.0466729305075966</v>
          </cell>
          <cell r="BD1853">
            <v>0.000340888084782865</v>
          </cell>
          <cell r="BE1853">
            <v>0.0466729305075966</v>
          </cell>
          <cell r="BF1853">
            <v>0.953327069492403</v>
          </cell>
          <cell r="BG1853">
            <v>1378207975.16</v>
          </cell>
          <cell r="BH1853">
            <v>-1206966067.49</v>
          </cell>
          <cell r="BI1853">
            <v>1318340103.11</v>
          </cell>
          <cell r="BJ1853">
            <v>-22.0208278324801</v>
          </cell>
        </row>
        <row r="1854">
          <cell r="A1854" t="str">
            <v>603238.SH</v>
          </cell>
          <cell r="B1854" t="str">
            <v>诺邦股份</v>
          </cell>
          <cell r="C1854">
            <v>3383155.31</v>
          </cell>
          <cell r="D1854">
            <v>105000000</v>
          </cell>
          <cell r="E1854">
            <v>0</v>
          </cell>
          <cell r="F1854">
            <v>0</v>
          </cell>
          <cell r="G1854">
            <v>0</v>
          </cell>
          <cell r="H1854">
            <v>0</v>
          </cell>
          <cell r="I1854">
            <v>510043061.96</v>
          </cell>
          <cell r="J1854">
            <v>0</v>
          </cell>
          <cell r="K1854">
            <v>75775786.98</v>
          </cell>
          <cell r="L1854">
            <v>0</v>
          </cell>
          <cell r="M1854">
            <v>0</v>
          </cell>
          <cell r="N1854">
            <v>0</v>
          </cell>
          <cell r="O1854">
            <v>0</v>
          </cell>
          <cell r="P1854">
            <v>26909474.55</v>
          </cell>
          <cell r="Q1854">
            <v>17748333.83</v>
          </cell>
          <cell r="R1854">
            <v>0</v>
          </cell>
          <cell r="S1854">
            <v>0</v>
          </cell>
          <cell r="T1854">
            <v>0</v>
          </cell>
          <cell r="U1854">
            <v>0</v>
          </cell>
          <cell r="V1854">
            <v>2636078.34</v>
          </cell>
          <cell r="W1854">
            <v>0</v>
          </cell>
          <cell r="X1854">
            <v>0</v>
          </cell>
          <cell r="Y1854">
            <v>0</v>
          </cell>
          <cell r="Z1854">
            <v>0</v>
          </cell>
          <cell r="AA1854">
            <v>413707.54</v>
          </cell>
          <cell r="AB1854">
            <v>0</v>
          </cell>
          <cell r="AC1854">
            <v>32105422.34</v>
          </cell>
          <cell r="AD1854">
            <v>2221449.66</v>
          </cell>
        </row>
        <row r="1854">
          <cell r="AF1854">
            <v>179075000</v>
          </cell>
          <cell r="AG1854">
            <v>0</v>
          </cell>
          <cell r="AH1854">
            <v>382190534.17</v>
          </cell>
          <cell r="AI1854">
            <v>40299000</v>
          </cell>
          <cell r="AJ1854">
            <v>0</v>
          </cell>
          <cell r="AK1854">
            <v>0</v>
          </cell>
          <cell r="AL1854">
            <v>63847030.72</v>
          </cell>
          <cell r="AM1854">
            <v>0</v>
          </cell>
          <cell r="AN1854">
            <v>657394611.05</v>
          </cell>
          <cell r="AO1854">
            <v>776236470.51</v>
          </cell>
          <cell r="AP1854">
            <v>1322806175.94</v>
          </cell>
          <cell r="AQ1854">
            <v>2099042646.45</v>
          </cell>
          <cell r="AR1854">
            <v>668601313.31</v>
          </cell>
          <cell r="AS1854">
            <v>105000000</v>
          </cell>
          <cell r="AT1854">
            <v>2635157.2</v>
          </cell>
          <cell r="AU1854">
            <v>107635157.2</v>
          </cell>
          <cell r="AV1854">
            <v>1242208175.94</v>
          </cell>
          <cell r="AW1854">
            <v>1349843333.14</v>
          </cell>
          <cell r="AX1854">
            <v>105000000</v>
          </cell>
          <cell r="AY1854">
            <v>1244843333.14</v>
          </cell>
          <cell r="AZ1854">
            <v>0.0797389997471925</v>
          </cell>
          <cell r="BA1854">
            <v>0.920261000252807</v>
          </cell>
          <cell r="BB1854">
            <v>1.08664824405825</v>
          </cell>
          <cell r="BC1854">
            <v>0.0777868048996097</v>
          </cell>
          <cell r="BD1854">
            <v>0.00195219484758287</v>
          </cell>
          <cell r="BE1854">
            <v>0.0777868048996097</v>
          </cell>
          <cell r="BF1854">
            <v>0.92221319510039</v>
          </cell>
          <cell r="BG1854" t="e">
            <v>#N/A</v>
          </cell>
          <cell r="BH1854">
            <v>-249062267.02</v>
          </cell>
          <cell r="BI1854">
            <v>-199518965.45</v>
          </cell>
          <cell r="BJ1854" t="e">
            <v>#N/A</v>
          </cell>
        </row>
        <row r="1855">
          <cell r="A1855" t="str">
            <v>605168.SH</v>
          </cell>
          <cell r="B1855" t="str">
            <v>三人行</v>
          </cell>
          <cell r="C1855">
            <v>4678753.78</v>
          </cell>
          <cell r="D1855">
            <v>105000000</v>
          </cell>
          <cell r="E1855">
            <v>0</v>
          </cell>
          <cell r="F1855">
            <v>0</v>
          </cell>
          <cell r="G1855">
            <v>0</v>
          </cell>
          <cell r="H1855">
            <v>0</v>
          </cell>
          <cell r="I1855">
            <v>562187043.21</v>
          </cell>
          <cell r="J1855">
            <v>0</v>
          </cell>
          <cell r="K1855">
            <v>15622648.47</v>
          </cell>
          <cell r="L1855">
            <v>0</v>
          </cell>
          <cell r="M1855">
            <v>0</v>
          </cell>
          <cell r="N1855">
            <v>0</v>
          </cell>
          <cell r="O1855">
            <v>0</v>
          </cell>
          <cell r="P1855">
            <v>12400061.71</v>
          </cell>
          <cell r="Q1855">
            <v>29252169.73</v>
          </cell>
          <cell r="R1855">
            <v>0</v>
          </cell>
          <cell r="S1855">
            <v>0</v>
          </cell>
          <cell r="T1855">
            <v>0</v>
          </cell>
          <cell r="U1855">
            <v>16130689.16</v>
          </cell>
          <cell r="V1855">
            <v>640902.3</v>
          </cell>
          <cell r="W1855">
            <v>0</v>
          </cell>
          <cell r="X1855">
            <v>0</v>
          </cell>
          <cell r="Y1855">
            <v>0</v>
          </cell>
          <cell r="Z1855">
            <v>0</v>
          </cell>
          <cell r="AA1855">
            <v>0</v>
          </cell>
          <cell r="AB1855">
            <v>0</v>
          </cell>
          <cell r="AC1855">
            <v>0</v>
          </cell>
          <cell r="AD1855">
            <v>0</v>
          </cell>
        </row>
        <row r="1855">
          <cell r="AF1855">
            <v>69677800</v>
          </cell>
          <cell r="AG1855">
            <v>0</v>
          </cell>
          <cell r="AH1855">
            <v>1072249514.49</v>
          </cell>
          <cell r="AI1855">
            <v>0</v>
          </cell>
          <cell r="AJ1855">
            <v>0</v>
          </cell>
          <cell r="AK1855">
            <v>0</v>
          </cell>
          <cell r="AL1855">
            <v>75205508.59</v>
          </cell>
          <cell r="AM1855">
            <v>0</v>
          </cell>
          <cell r="AN1855">
            <v>541614034.01</v>
          </cell>
          <cell r="AO1855">
            <v>745912268.36</v>
          </cell>
          <cell r="AP1855">
            <v>1758746857.09</v>
          </cell>
          <cell r="AQ1855">
            <v>2504659125.45</v>
          </cell>
          <cell r="AR1855">
            <v>624781579.2</v>
          </cell>
          <cell r="AS1855">
            <v>121130689.16</v>
          </cell>
          <cell r="AT1855">
            <v>0</v>
          </cell>
          <cell r="AU1855">
            <v>121130689.16</v>
          </cell>
          <cell r="AV1855">
            <v>1758746857.09</v>
          </cell>
          <cell r="AW1855">
            <v>1879877546.25</v>
          </cell>
          <cell r="AX1855">
            <v>121130689.16</v>
          </cell>
          <cell r="AY1855">
            <v>1758746857.09</v>
          </cell>
          <cell r="AZ1855">
            <v>0.0644354146373166</v>
          </cell>
          <cell r="BA1855">
            <v>0.935564585362683</v>
          </cell>
          <cell r="BB1855">
            <v>1.06887329388632</v>
          </cell>
          <cell r="BC1855">
            <v>0.0644354146373166</v>
          </cell>
          <cell r="BD1855">
            <v>0</v>
          </cell>
          <cell r="BE1855">
            <v>0.0644354146373166</v>
          </cell>
          <cell r="BF1855">
            <v>0.935564585362683</v>
          </cell>
          <cell r="BG1855">
            <v>853836781.94</v>
          </cell>
          <cell r="BH1855">
            <v>-453002069.24</v>
          </cell>
          <cell r="BI1855">
            <v>1666806967.87</v>
          </cell>
          <cell r="BJ1855">
            <v>2.05026825917761</v>
          </cell>
        </row>
        <row r="1856">
          <cell r="A1856" t="str">
            <v>002851.SZ</v>
          </cell>
          <cell r="B1856" t="str">
            <v>麦格米特</v>
          </cell>
          <cell r="C1856">
            <v>13256516.93</v>
          </cell>
          <cell r="D1856">
            <v>103690666.67</v>
          </cell>
          <cell r="E1856">
            <v>0</v>
          </cell>
          <cell r="F1856">
            <v>0</v>
          </cell>
          <cell r="G1856">
            <v>0</v>
          </cell>
          <cell r="H1856">
            <v>0</v>
          </cell>
          <cell r="I1856">
            <v>2092510646.24</v>
          </cell>
          <cell r="J1856">
            <v>0</v>
          </cell>
          <cell r="K1856">
            <v>54438287.41</v>
          </cell>
          <cell r="L1856">
            <v>0</v>
          </cell>
          <cell r="M1856">
            <v>0</v>
          </cell>
          <cell r="N1856">
            <v>0</v>
          </cell>
          <cell r="O1856">
            <v>0</v>
          </cell>
          <cell r="P1856">
            <v>108581976.85</v>
          </cell>
          <cell r="Q1856">
            <v>36936586.82</v>
          </cell>
          <cell r="R1856">
            <v>0</v>
          </cell>
          <cell r="S1856">
            <v>0</v>
          </cell>
          <cell r="T1856">
            <v>0</v>
          </cell>
          <cell r="U1856">
            <v>0</v>
          </cell>
          <cell r="V1856">
            <v>27686766.4</v>
          </cell>
          <cell r="W1856">
            <v>0</v>
          </cell>
          <cell r="X1856">
            <v>0</v>
          </cell>
          <cell r="Y1856">
            <v>0</v>
          </cell>
          <cell r="Z1856">
            <v>0</v>
          </cell>
          <cell r="AA1856">
            <v>0</v>
          </cell>
          <cell r="AB1856">
            <v>8298971.49</v>
          </cell>
          <cell r="AC1856">
            <v>25547648.68</v>
          </cell>
          <cell r="AD1856">
            <v>0</v>
          </cell>
        </row>
        <row r="1856">
          <cell r="AF1856">
            <v>497569343</v>
          </cell>
          <cell r="AG1856">
            <v>0</v>
          </cell>
          <cell r="AH1856">
            <v>1028112271.58</v>
          </cell>
          <cell r="AI1856">
            <v>0</v>
          </cell>
          <cell r="AJ1856">
            <v>-3807449.69</v>
          </cell>
          <cell r="AK1856">
            <v>0</v>
          </cell>
          <cell r="AL1856">
            <v>70734341.98</v>
          </cell>
          <cell r="AM1856">
            <v>0</v>
          </cell>
          <cell r="AN1856">
            <v>1473274356.48</v>
          </cell>
          <cell r="AO1856">
            <v>2470948067.49</v>
          </cell>
          <cell r="AP1856">
            <v>3065882863.35</v>
          </cell>
          <cell r="AQ1856">
            <v>5536830930.84</v>
          </cell>
          <cell r="AR1856">
            <v>2367257400.82</v>
          </cell>
          <cell r="AS1856">
            <v>103690666.67</v>
          </cell>
          <cell r="AT1856">
            <v>0</v>
          </cell>
          <cell r="AU1856">
            <v>103690666.67</v>
          </cell>
          <cell r="AV1856">
            <v>3065882863.35</v>
          </cell>
          <cell r="AW1856">
            <v>3169573530.02</v>
          </cell>
          <cell r="AX1856">
            <v>103690666.67</v>
          </cell>
          <cell r="AY1856">
            <v>3065882863.35</v>
          </cell>
          <cell r="AZ1856">
            <v>0.0327143906547408</v>
          </cell>
          <cell r="BA1856">
            <v>0.967285609345259</v>
          </cell>
          <cell r="BB1856">
            <v>1.03382081811068</v>
          </cell>
          <cell r="BC1856">
            <v>0.0327143906547408</v>
          </cell>
          <cell r="BD1856">
            <v>0</v>
          </cell>
          <cell r="BE1856">
            <v>0.0327143906547408</v>
          </cell>
          <cell r="BF1856">
            <v>0.967285609345259</v>
          </cell>
          <cell r="BG1856" t="e">
            <v>#N/A</v>
          </cell>
          <cell r="BH1856">
            <v>-1031240427.87</v>
          </cell>
          <cell r="BI1856">
            <v>1807889318.7</v>
          </cell>
          <cell r="BJ1856" t="e">
            <v>#N/A</v>
          </cell>
        </row>
        <row r="1857">
          <cell r="A1857" t="str">
            <v>002565.SZ</v>
          </cell>
          <cell r="B1857" t="str">
            <v>顺灏股份</v>
          </cell>
          <cell r="C1857">
            <v>3601338.89</v>
          </cell>
          <cell r="D1857">
            <v>103601944.03</v>
          </cell>
          <cell r="E1857">
            <v>0</v>
          </cell>
          <cell r="F1857">
            <v>0</v>
          </cell>
          <cell r="G1857">
            <v>0</v>
          </cell>
          <cell r="H1857">
            <v>0</v>
          </cell>
          <cell r="I1857">
            <v>366121988.19</v>
          </cell>
          <cell r="J1857">
            <v>0</v>
          </cell>
          <cell r="K1857">
            <v>4829703.52</v>
          </cell>
          <cell r="L1857">
            <v>0</v>
          </cell>
          <cell r="M1857">
            <v>0</v>
          </cell>
          <cell r="N1857">
            <v>0</v>
          </cell>
          <cell r="O1857">
            <v>0</v>
          </cell>
          <cell r="P1857">
            <v>11009971.41</v>
          </cell>
          <cell r="Q1857">
            <v>4025948.51</v>
          </cell>
          <cell r="R1857">
            <v>0</v>
          </cell>
          <cell r="S1857">
            <v>0</v>
          </cell>
          <cell r="T1857">
            <v>0</v>
          </cell>
          <cell r="U1857">
            <v>2656527.76</v>
          </cell>
          <cell r="V1857">
            <v>559850.71</v>
          </cell>
          <cell r="W1857">
            <v>0</v>
          </cell>
          <cell r="X1857">
            <v>125000000</v>
          </cell>
          <cell r="Y1857">
            <v>0</v>
          </cell>
          <cell r="Z1857">
            <v>0</v>
          </cell>
          <cell r="AA1857">
            <v>0</v>
          </cell>
          <cell r="AB1857">
            <v>160283.17</v>
          </cell>
          <cell r="AC1857">
            <v>3677727.92</v>
          </cell>
          <cell r="AD1857">
            <v>0</v>
          </cell>
        </row>
        <row r="1857">
          <cell r="AF1857">
            <v>1059988922</v>
          </cell>
          <cell r="AG1857">
            <v>0</v>
          </cell>
          <cell r="AH1857">
            <v>494750361.95</v>
          </cell>
          <cell r="AI1857">
            <v>0</v>
          </cell>
          <cell r="AJ1857">
            <v>-1522959.33</v>
          </cell>
          <cell r="AK1857">
            <v>0</v>
          </cell>
          <cell r="AL1857">
            <v>115110245.99</v>
          </cell>
          <cell r="AM1857">
            <v>0</v>
          </cell>
          <cell r="AN1857">
            <v>270167638.73</v>
          </cell>
          <cell r="AO1857">
            <v>625245284.11</v>
          </cell>
          <cell r="AP1857">
            <v>1938494209.34</v>
          </cell>
          <cell r="AQ1857">
            <v>2563739493.45</v>
          </cell>
          <cell r="AR1857">
            <v>393986812.32</v>
          </cell>
          <cell r="AS1857">
            <v>106258471.79</v>
          </cell>
          <cell r="AT1857">
            <v>125000000</v>
          </cell>
          <cell r="AU1857">
            <v>231258471.79</v>
          </cell>
          <cell r="AV1857">
            <v>1938494209.34</v>
          </cell>
          <cell r="AW1857">
            <v>2169752681.13</v>
          </cell>
          <cell r="AX1857">
            <v>106258471.79</v>
          </cell>
          <cell r="AY1857">
            <v>2063494209.34</v>
          </cell>
          <cell r="AZ1857">
            <v>0.106582871772077</v>
          </cell>
          <cell r="BA1857">
            <v>0.893417128227923</v>
          </cell>
          <cell r="BB1857">
            <v>1.11929799463716</v>
          </cell>
          <cell r="BC1857">
            <v>0.0489726191902484</v>
          </cell>
          <cell r="BD1857">
            <v>0.057610252581829</v>
          </cell>
          <cell r="BE1857">
            <v>0.0489726191902484</v>
          </cell>
          <cell r="BF1857">
            <v>0.951027380809752</v>
          </cell>
          <cell r="BG1857">
            <v>457387419.42</v>
          </cell>
          <cell r="BH1857">
            <v>-469698287.77</v>
          </cell>
          <cell r="BI1857">
            <v>817448312.64</v>
          </cell>
          <cell r="BJ1857">
            <v>2.2703057400364</v>
          </cell>
        </row>
        <row r="1858">
          <cell r="A1858" t="str">
            <v>002780.SZ</v>
          </cell>
          <cell r="B1858" t="str">
            <v>三夫户外</v>
          </cell>
          <cell r="C1858">
            <v>267363.05</v>
          </cell>
          <cell r="D1858">
            <v>103522016.25</v>
          </cell>
          <cell r="E1858">
            <v>0</v>
          </cell>
          <cell r="F1858">
            <v>0</v>
          </cell>
          <cell r="G1858">
            <v>0</v>
          </cell>
          <cell r="H1858">
            <v>0</v>
          </cell>
          <cell r="I1858">
            <v>100522580.76</v>
          </cell>
          <cell r="J1858">
            <v>0</v>
          </cell>
          <cell r="K1858">
            <v>34952957.1</v>
          </cell>
          <cell r="L1858">
            <v>0</v>
          </cell>
          <cell r="M1858">
            <v>0</v>
          </cell>
          <cell r="N1858">
            <v>0</v>
          </cell>
          <cell r="O1858">
            <v>0</v>
          </cell>
          <cell r="P1858">
            <v>2940475.82</v>
          </cell>
          <cell r="Q1858">
            <v>3007661.83</v>
          </cell>
          <cell r="R1858">
            <v>0</v>
          </cell>
          <cell r="S1858">
            <v>0</v>
          </cell>
          <cell r="T1858">
            <v>0</v>
          </cell>
          <cell r="U1858">
            <v>44408580.25</v>
          </cell>
          <cell r="V1858">
            <v>4441470.68</v>
          </cell>
          <cell r="W1858">
            <v>0</v>
          </cell>
          <cell r="X1858">
            <v>3000000</v>
          </cell>
          <cell r="Y1858">
            <v>0</v>
          </cell>
          <cell r="Z1858">
            <v>0</v>
          </cell>
          <cell r="AA1858">
            <v>0</v>
          </cell>
          <cell r="AB1858">
            <v>0</v>
          </cell>
          <cell r="AC1858">
            <v>0</v>
          </cell>
          <cell r="AD1858">
            <v>0</v>
          </cell>
        </row>
        <row r="1858">
          <cell r="AF1858">
            <v>157587486</v>
          </cell>
          <cell r="AG1858">
            <v>0</v>
          </cell>
          <cell r="AH1858">
            <v>495359476.19</v>
          </cell>
          <cell r="AI1858">
            <v>0</v>
          </cell>
          <cell r="AJ1858">
            <v>0</v>
          </cell>
          <cell r="AK1858">
            <v>0</v>
          </cell>
          <cell r="AL1858">
            <v>18176720.21</v>
          </cell>
          <cell r="AM1858">
            <v>0</v>
          </cell>
          <cell r="AN1858">
            <v>25464873.17</v>
          </cell>
          <cell r="AO1858">
            <v>297063105.74</v>
          </cell>
          <cell r="AP1858">
            <v>696588555.57</v>
          </cell>
          <cell r="AQ1858">
            <v>993651661.31</v>
          </cell>
          <cell r="AR1858">
            <v>146132509.24</v>
          </cell>
          <cell r="AS1858">
            <v>147930596.5</v>
          </cell>
          <cell r="AT1858">
            <v>3000000</v>
          </cell>
          <cell r="AU1858">
            <v>150930596.5</v>
          </cell>
          <cell r="AV1858">
            <v>696588555.57</v>
          </cell>
          <cell r="AW1858">
            <v>847519152.07</v>
          </cell>
          <cell r="AX1858">
            <v>147930596.5</v>
          </cell>
          <cell r="AY1858">
            <v>699588555.57</v>
          </cell>
          <cell r="AZ1858">
            <v>0.178085174985561</v>
          </cell>
          <cell r="BA1858">
            <v>0.821914825014439</v>
          </cell>
          <cell r="BB1858">
            <v>1.21667108265438</v>
          </cell>
          <cell r="BC1858">
            <v>0.174545431968931</v>
          </cell>
          <cell r="BD1858">
            <v>0.00353974301663005</v>
          </cell>
          <cell r="BE1858">
            <v>0.174545431968931</v>
          </cell>
          <cell r="BF1858">
            <v>0.825454568031069</v>
          </cell>
          <cell r="BG1858" t="e">
            <v>#N/A</v>
          </cell>
          <cell r="BH1858">
            <v>-157678377.44</v>
          </cell>
          <cell r="BI1858">
            <v>332508834.65</v>
          </cell>
          <cell r="BJ1858" t="e">
            <v>#N/A</v>
          </cell>
        </row>
        <row r="1859">
          <cell r="A1859" t="str">
            <v>002748.SZ</v>
          </cell>
          <cell r="B1859" t="str">
            <v>世龙实业</v>
          </cell>
          <cell r="C1859">
            <v>0</v>
          </cell>
          <cell r="D1859">
            <v>103112890.28</v>
          </cell>
          <cell r="E1859">
            <v>0</v>
          </cell>
          <cell r="F1859">
            <v>0</v>
          </cell>
          <cell r="G1859">
            <v>0</v>
          </cell>
          <cell r="H1859">
            <v>0</v>
          </cell>
          <cell r="I1859">
            <v>198481971.25</v>
          </cell>
          <cell r="J1859">
            <v>0</v>
          </cell>
          <cell r="K1859">
            <v>42351866.91</v>
          </cell>
          <cell r="L1859">
            <v>0</v>
          </cell>
          <cell r="M1859">
            <v>0</v>
          </cell>
          <cell r="N1859">
            <v>0</v>
          </cell>
          <cell r="O1859">
            <v>0</v>
          </cell>
          <cell r="P1859">
            <v>13387598.28</v>
          </cell>
          <cell r="Q1859">
            <v>23160982.28</v>
          </cell>
          <cell r="R1859">
            <v>0</v>
          </cell>
          <cell r="S1859">
            <v>0</v>
          </cell>
          <cell r="T1859">
            <v>0</v>
          </cell>
          <cell r="U1859">
            <v>3834451.81</v>
          </cell>
          <cell r="V1859">
            <v>4239111.5</v>
          </cell>
          <cell r="W1859">
            <v>0</v>
          </cell>
          <cell r="X1859">
            <v>277077413.89</v>
          </cell>
          <cell r="Y1859">
            <v>0</v>
          </cell>
          <cell r="Z1859">
            <v>0</v>
          </cell>
          <cell r="AA1859">
            <v>0</v>
          </cell>
          <cell r="AB1859">
            <v>0</v>
          </cell>
          <cell r="AC1859">
            <v>3158403.81</v>
          </cell>
          <cell r="AD1859">
            <v>0</v>
          </cell>
        </row>
        <row r="1859">
          <cell r="AF1859">
            <v>240000000</v>
          </cell>
          <cell r="AG1859">
            <v>0</v>
          </cell>
          <cell r="AH1859">
            <v>332560322.14</v>
          </cell>
          <cell r="AI1859">
            <v>0</v>
          </cell>
          <cell r="AJ1859">
            <v>0</v>
          </cell>
          <cell r="AK1859">
            <v>1327338.24</v>
          </cell>
          <cell r="AL1859">
            <v>78560373.71</v>
          </cell>
          <cell r="AM1859">
            <v>0</v>
          </cell>
          <cell r="AN1859">
            <v>410143883.77</v>
          </cell>
          <cell r="AO1859">
            <v>668804690.01</v>
          </cell>
          <cell r="AP1859">
            <v>1062591917.86</v>
          </cell>
          <cell r="AQ1859">
            <v>1731396607.87</v>
          </cell>
          <cell r="AR1859">
            <v>284779934.03</v>
          </cell>
          <cell r="AS1859">
            <v>106947342.09</v>
          </cell>
          <cell r="AT1859">
            <v>277077413.89</v>
          </cell>
          <cell r="AU1859">
            <v>384024755.98</v>
          </cell>
          <cell r="AV1859">
            <v>1062591917.86</v>
          </cell>
          <cell r="AW1859">
            <v>1446616673.84</v>
          </cell>
          <cell r="AX1859">
            <v>106947342.09</v>
          </cell>
          <cell r="AY1859">
            <v>1339669331.75</v>
          </cell>
          <cell r="AZ1859">
            <v>0.265464074156299</v>
          </cell>
          <cell r="BA1859">
            <v>0.734535925843701</v>
          </cell>
          <cell r="BB1859">
            <v>1.36140379907406</v>
          </cell>
          <cell r="BC1859">
            <v>0.0739292889567708</v>
          </cell>
          <cell r="BD1859">
            <v>0.191534785199528</v>
          </cell>
          <cell r="BE1859">
            <v>0.0739292889567708</v>
          </cell>
          <cell r="BF1859">
            <v>0.926070711043229</v>
          </cell>
          <cell r="BG1859" t="e">
            <v>#N/A</v>
          </cell>
          <cell r="BH1859">
            <v>-30146568.31</v>
          </cell>
          <cell r="BI1859">
            <v>-62021415.3099999</v>
          </cell>
          <cell r="BJ1859" t="e">
            <v>#N/A</v>
          </cell>
        </row>
        <row r="1860">
          <cell r="A1860" t="str">
            <v>603316.SH</v>
          </cell>
          <cell r="B1860" t="str">
            <v>诚邦股份</v>
          </cell>
          <cell r="C1860">
            <v>0</v>
          </cell>
          <cell r="D1860">
            <v>102825368.77</v>
          </cell>
          <cell r="E1860">
            <v>0</v>
          </cell>
          <cell r="F1860">
            <v>0</v>
          </cell>
          <cell r="G1860">
            <v>0</v>
          </cell>
          <cell r="H1860">
            <v>0</v>
          </cell>
          <cell r="I1860">
            <v>513110288.13</v>
          </cell>
          <cell r="J1860">
            <v>0</v>
          </cell>
          <cell r="K1860">
            <v>13010923.77</v>
          </cell>
          <cell r="L1860">
            <v>0</v>
          </cell>
          <cell r="M1860">
            <v>0</v>
          </cell>
          <cell r="N1860">
            <v>0</v>
          </cell>
          <cell r="O1860">
            <v>0</v>
          </cell>
          <cell r="P1860">
            <v>3160430.59</v>
          </cell>
          <cell r="Q1860">
            <v>57062627.43</v>
          </cell>
          <cell r="R1860">
            <v>0</v>
          </cell>
          <cell r="S1860">
            <v>0</v>
          </cell>
          <cell r="T1860">
            <v>0</v>
          </cell>
          <cell r="U1860">
            <v>47774527.38</v>
          </cell>
          <cell r="V1860">
            <v>5431023.45</v>
          </cell>
          <cell r="W1860">
            <v>0</v>
          </cell>
          <cell r="X1860">
            <v>947042749.69</v>
          </cell>
          <cell r="Y1860">
            <v>0</v>
          </cell>
          <cell r="Z1860">
            <v>0</v>
          </cell>
          <cell r="AA1860">
            <v>0</v>
          </cell>
          <cell r="AB1860">
            <v>4300191</v>
          </cell>
          <cell r="AC1860">
            <v>0</v>
          </cell>
          <cell r="AD1860">
            <v>0</v>
          </cell>
        </row>
        <row r="1860">
          <cell r="AF1860">
            <v>264264000</v>
          </cell>
          <cell r="AG1860">
            <v>0</v>
          </cell>
          <cell r="AH1860">
            <v>272765560.21</v>
          </cell>
          <cell r="AI1860">
            <v>0</v>
          </cell>
          <cell r="AJ1860">
            <v>0</v>
          </cell>
          <cell r="AK1860">
            <v>0</v>
          </cell>
          <cell r="AL1860">
            <v>39892941.8</v>
          </cell>
          <cell r="AM1860">
            <v>0</v>
          </cell>
          <cell r="AN1860">
            <v>332575247.2</v>
          </cell>
          <cell r="AO1860">
            <v>1693718130.21</v>
          </cell>
          <cell r="AP1860">
            <v>909497749.21</v>
          </cell>
          <cell r="AQ1860">
            <v>2603215879.42</v>
          </cell>
          <cell r="AR1860">
            <v>596075484.37</v>
          </cell>
          <cell r="AS1860">
            <v>150599896.15</v>
          </cell>
          <cell r="AT1860">
            <v>947042749.69</v>
          </cell>
          <cell r="AU1860">
            <v>1097642645.84</v>
          </cell>
          <cell r="AV1860">
            <v>909497749.21</v>
          </cell>
          <cell r="AW1860">
            <v>2007140395.05</v>
          </cell>
          <cell r="AX1860">
            <v>150599896.15</v>
          </cell>
          <cell r="AY1860">
            <v>1856540498.9</v>
          </cell>
          <cell r="AZ1860">
            <v>0.546868892951884</v>
          </cell>
          <cell r="BA1860">
            <v>0.453131107048116</v>
          </cell>
          <cell r="BB1860">
            <v>2.20686680840434</v>
          </cell>
          <cell r="BC1860">
            <v>0.075032068768786</v>
          </cell>
          <cell r="BD1860">
            <v>0.471836824183098</v>
          </cell>
          <cell r="BE1860">
            <v>0.075032068768786</v>
          </cell>
          <cell r="BF1860">
            <v>0.924967931231214</v>
          </cell>
          <cell r="BG1860" t="e">
            <v>#N/A</v>
          </cell>
          <cell r="BH1860">
            <v>-107970483.81</v>
          </cell>
          <cell r="BI1860">
            <v>520859749.32</v>
          </cell>
          <cell r="BJ1860" t="e">
            <v>#N/A</v>
          </cell>
        </row>
        <row r="1861">
          <cell r="A1861" t="str">
            <v>002551.SZ</v>
          </cell>
          <cell r="B1861" t="str">
            <v>尚荣医疗</v>
          </cell>
          <cell r="C1861">
            <v>0</v>
          </cell>
          <cell r="D1861">
            <v>101288000</v>
          </cell>
          <cell r="E1861">
            <v>0</v>
          </cell>
          <cell r="F1861">
            <v>0</v>
          </cell>
          <cell r="G1861">
            <v>0</v>
          </cell>
          <cell r="H1861">
            <v>0</v>
          </cell>
          <cell r="I1861">
            <v>402138976.04</v>
          </cell>
          <cell r="J1861">
            <v>7900102.99</v>
          </cell>
          <cell r="K1861">
            <v>211523729.76</v>
          </cell>
          <cell r="L1861">
            <v>0</v>
          </cell>
          <cell r="M1861">
            <v>0</v>
          </cell>
          <cell r="N1861">
            <v>0</v>
          </cell>
          <cell r="O1861">
            <v>0</v>
          </cell>
          <cell r="P1861">
            <v>35786752.26</v>
          </cell>
          <cell r="Q1861">
            <v>49524075.34</v>
          </cell>
          <cell r="R1861">
            <v>0</v>
          </cell>
          <cell r="S1861">
            <v>0</v>
          </cell>
          <cell r="T1861">
            <v>0</v>
          </cell>
          <cell r="U1861">
            <v>21127827.85</v>
          </cell>
          <cell r="V1861">
            <v>10884883.41</v>
          </cell>
          <cell r="W1861">
            <v>0</v>
          </cell>
          <cell r="X1861">
            <v>134842500</v>
          </cell>
          <cell r="Y1861">
            <v>184330047.79</v>
          </cell>
          <cell r="Z1861">
            <v>0</v>
          </cell>
          <cell r="AA1861">
            <v>0</v>
          </cell>
          <cell r="AB1861">
            <v>0</v>
          </cell>
          <cell r="AC1861">
            <v>69775834.51</v>
          </cell>
          <cell r="AD1861">
            <v>0</v>
          </cell>
        </row>
        <row r="1861">
          <cell r="AF1861">
            <v>844622917</v>
          </cell>
          <cell r="AG1861">
            <v>4159007.91</v>
          </cell>
          <cell r="AH1861">
            <v>1426891374.9</v>
          </cell>
          <cell r="AI1861">
            <v>0</v>
          </cell>
          <cell r="AJ1861">
            <v>-6319926.1</v>
          </cell>
          <cell r="AK1861">
            <v>0</v>
          </cell>
          <cell r="AL1861">
            <v>47458535.85</v>
          </cell>
          <cell r="AM1861">
            <v>0</v>
          </cell>
          <cell r="AN1861">
            <v>847683234.5</v>
          </cell>
          <cell r="AO1861">
            <v>1229122729.95</v>
          </cell>
          <cell r="AP1861">
            <v>3164495144.06</v>
          </cell>
          <cell r="AQ1861">
            <v>4393617874.01</v>
          </cell>
          <cell r="AR1861">
            <v>787534354.31</v>
          </cell>
          <cell r="AS1861">
            <v>122415827.85</v>
          </cell>
          <cell r="AT1861">
            <v>319172547.79</v>
          </cell>
          <cell r="AU1861">
            <v>441588375.64</v>
          </cell>
          <cell r="AV1861">
            <v>3164495144.06</v>
          </cell>
          <cell r="AW1861">
            <v>3606083519.7</v>
          </cell>
          <cell r="AX1861">
            <v>122415827.85</v>
          </cell>
          <cell r="AY1861">
            <v>3483667691.85</v>
          </cell>
          <cell r="AZ1861">
            <v>0.122456502526247</v>
          </cell>
          <cell r="BA1861">
            <v>0.877543497473753</v>
          </cell>
          <cell r="BB1861">
            <v>1.13954465263405</v>
          </cell>
          <cell r="BC1861">
            <v>0.0339470306722636</v>
          </cell>
          <cell r="BD1861">
            <v>0.0885094718539832</v>
          </cell>
          <cell r="BE1861">
            <v>0.0339470306722636</v>
          </cell>
          <cell r="BF1861">
            <v>0.966052969327736</v>
          </cell>
          <cell r="BG1861">
            <v>1110818162.41</v>
          </cell>
          <cell r="BH1861">
            <v>-1877227294.11</v>
          </cell>
          <cell r="BI1861">
            <v>1525027170.03</v>
          </cell>
          <cell r="BJ1861">
            <v>3.68178176228624</v>
          </cell>
        </row>
        <row r="1862">
          <cell r="A1862" t="str">
            <v>603288.SH</v>
          </cell>
          <cell r="B1862" t="str">
            <v>海天味业</v>
          </cell>
          <cell r="C1862">
            <v>15010744.33</v>
          </cell>
          <cell r="D1862">
            <v>101090592.02</v>
          </cell>
          <cell r="E1862">
            <v>0</v>
          </cell>
          <cell r="F1862">
            <v>0</v>
          </cell>
          <cell r="G1862">
            <v>0</v>
          </cell>
          <cell r="H1862">
            <v>0</v>
          </cell>
          <cell r="I1862">
            <v>1657983675.08</v>
          </cell>
          <cell r="J1862">
            <v>0</v>
          </cell>
          <cell r="K1862">
            <v>2787539770.71</v>
          </cell>
          <cell r="L1862">
            <v>0</v>
          </cell>
          <cell r="M1862">
            <v>0</v>
          </cell>
          <cell r="N1862">
            <v>0</v>
          </cell>
          <cell r="O1862">
            <v>0</v>
          </cell>
          <cell r="P1862">
            <v>729213598.61</v>
          </cell>
          <cell r="Q1862">
            <v>419206636.31</v>
          </cell>
          <cell r="R1862">
            <v>0</v>
          </cell>
          <cell r="S1862">
            <v>0</v>
          </cell>
          <cell r="T1862">
            <v>0</v>
          </cell>
          <cell r="U1862">
            <v>20843508.6</v>
          </cell>
          <cell r="V1862">
            <v>135637327.31</v>
          </cell>
          <cell r="W1862">
            <v>0</v>
          </cell>
          <cell r="X1862">
            <v>0</v>
          </cell>
          <cell r="Y1862">
            <v>0</v>
          </cell>
          <cell r="Z1862">
            <v>0</v>
          </cell>
          <cell r="AA1862">
            <v>0</v>
          </cell>
          <cell r="AB1862">
            <v>0</v>
          </cell>
          <cell r="AC1862">
            <v>289987529.78</v>
          </cell>
          <cell r="AD1862">
            <v>0</v>
          </cell>
        </row>
        <row r="1862">
          <cell r="AF1862">
            <v>4212576170</v>
          </cell>
          <cell r="AG1862">
            <v>0</v>
          </cell>
          <cell r="AH1862">
            <v>142498802.39</v>
          </cell>
          <cell r="AI1862">
            <v>0</v>
          </cell>
          <cell r="AJ1862">
            <v>0</v>
          </cell>
          <cell r="AK1862">
            <v>0</v>
          </cell>
          <cell r="AL1862">
            <v>1638797219.9</v>
          </cell>
          <cell r="AM1862">
            <v>0</v>
          </cell>
          <cell r="AN1862">
            <v>15444526360.04</v>
          </cell>
          <cell r="AO1862">
            <v>6156513382.75</v>
          </cell>
          <cell r="AP1862">
            <v>21438398552.33</v>
          </cell>
          <cell r="AQ1862">
            <v>27594911935.08</v>
          </cell>
          <cell r="AR1862">
            <v>6034579282.13</v>
          </cell>
          <cell r="AS1862">
            <v>121934100.62</v>
          </cell>
          <cell r="AT1862">
            <v>0</v>
          </cell>
          <cell r="AU1862">
            <v>121934100.62</v>
          </cell>
          <cell r="AV1862">
            <v>21438398552.33</v>
          </cell>
          <cell r="AW1862">
            <v>21560332652.95</v>
          </cell>
          <cell r="AX1862">
            <v>121934100.62</v>
          </cell>
          <cell r="AY1862">
            <v>21438398552.33</v>
          </cell>
          <cell r="AZ1862">
            <v>0.00565548327026004</v>
          </cell>
          <cell r="BA1862">
            <v>0.99434451672974</v>
          </cell>
          <cell r="BB1862">
            <v>1.00568764967786</v>
          </cell>
          <cell r="BC1862">
            <v>0.00565548327026004</v>
          </cell>
          <cell r="BD1862">
            <v>0</v>
          </cell>
          <cell r="BE1862">
            <v>0.00565548327026004</v>
          </cell>
          <cell r="BF1862">
            <v>0.99434451672974</v>
          </cell>
          <cell r="BG1862">
            <v>20414841166.52</v>
          </cell>
          <cell r="BH1862">
            <v>-21479724793.24</v>
          </cell>
          <cell r="BI1862">
            <v>15988727749.26</v>
          </cell>
          <cell r="BJ1862">
            <v>-3.61236286601031</v>
          </cell>
        </row>
        <row r="1863">
          <cell r="A1863" t="str">
            <v>002772.SZ</v>
          </cell>
          <cell r="B1863" t="str">
            <v>众兴菌业</v>
          </cell>
          <cell r="C1863">
            <v>0</v>
          </cell>
          <cell r="D1863">
            <v>100900000</v>
          </cell>
          <cell r="E1863">
            <v>0</v>
          </cell>
          <cell r="F1863">
            <v>0</v>
          </cell>
          <cell r="G1863">
            <v>0</v>
          </cell>
          <cell r="H1863">
            <v>0</v>
          </cell>
          <cell r="I1863">
            <v>121095630.23</v>
          </cell>
          <cell r="J1863">
            <v>0</v>
          </cell>
          <cell r="K1863">
            <v>4904189.11</v>
          </cell>
          <cell r="L1863">
            <v>0</v>
          </cell>
          <cell r="M1863">
            <v>0</v>
          </cell>
          <cell r="N1863">
            <v>0</v>
          </cell>
          <cell r="O1863">
            <v>0</v>
          </cell>
          <cell r="P1863">
            <v>43516377.63</v>
          </cell>
          <cell r="Q1863">
            <v>539206.7</v>
          </cell>
          <cell r="R1863">
            <v>0</v>
          </cell>
          <cell r="S1863">
            <v>0</v>
          </cell>
          <cell r="T1863">
            <v>0</v>
          </cell>
          <cell r="U1863">
            <v>263191032.73</v>
          </cell>
          <cell r="V1863">
            <v>0</v>
          </cell>
          <cell r="W1863">
            <v>0</v>
          </cell>
          <cell r="X1863">
            <v>1870160930.73</v>
          </cell>
          <cell r="Y1863">
            <v>380389403.11</v>
          </cell>
          <cell r="Z1863">
            <v>0</v>
          </cell>
          <cell r="AA1863">
            <v>0</v>
          </cell>
          <cell r="AB1863">
            <v>0</v>
          </cell>
          <cell r="AC1863">
            <v>130651461.54</v>
          </cell>
          <cell r="AD1863">
            <v>0</v>
          </cell>
        </row>
        <row r="1863">
          <cell r="AF1863">
            <v>412644082</v>
          </cell>
          <cell r="AG1863">
            <v>87740424.84</v>
          </cell>
          <cell r="AH1863">
            <v>2055583491.87</v>
          </cell>
          <cell r="AI1863">
            <v>175707845.6</v>
          </cell>
          <cell r="AJ1863">
            <v>268073.1</v>
          </cell>
          <cell r="AK1863">
            <v>0</v>
          </cell>
          <cell r="AL1863">
            <v>30683485.96</v>
          </cell>
          <cell r="AM1863">
            <v>0</v>
          </cell>
          <cell r="AN1863">
            <v>719759784.61</v>
          </cell>
          <cell r="AO1863">
            <v>2915348231.78</v>
          </cell>
          <cell r="AP1863">
            <v>3482387187.98</v>
          </cell>
          <cell r="AQ1863">
            <v>6397735419.76</v>
          </cell>
          <cell r="AR1863">
            <v>300706865.21</v>
          </cell>
          <cell r="AS1863">
            <v>364091032.73</v>
          </cell>
          <cell r="AT1863">
            <v>2250550333.84</v>
          </cell>
          <cell r="AU1863">
            <v>2614641366.57</v>
          </cell>
          <cell r="AV1863">
            <v>3130971496.78</v>
          </cell>
          <cell r="AW1863">
            <v>5745612863.35</v>
          </cell>
          <cell r="AX1863">
            <v>364091032.73</v>
          </cell>
          <cell r="AY1863">
            <v>5381521830.62</v>
          </cell>
          <cell r="AZ1863">
            <v>0.455067445154236</v>
          </cell>
          <cell r="BA1863">
            <v>0.544932554845764</v>
          </cell>
          <cell r="BB1863">
            <v>1.8350894823728</v>
          </cell>
          <cell r="BC1863">
            <v>0.0633685285433094</v>
          </cell>
          <cell r="BD1863">
            <v>0.391698916610927</v>
          </cell>
          <cell r="BE1863">
            <v>0.0633685285433094</v>
          </cell>
          <cell r="BF1863">
            <v>0.936631471456691</v>
          </cell>
          <cell r="BG1863">
            <v>1498650706.1</v>
          </cell>
          <cell r="BH1863">
            <v>-1646491197.92</v>
          </cell>
          <cell r="BI1863">
            <v>1544248878.87</v>
          </cell>
          <cell r="BJ1863">
            <v>33.8664640501997</v>
          </cell>
        </row>
        <row r="1864">
          <cell r="A1864" t="str">
            <v>603059.SH</v>
          </cell>
          <cell r="B1864" t="str">
            <v>倍加洁</v>
          </cell>
          <cell r="C1864">
            <v>25355714.46</v>
          </cell>
          <cell r="D1864">
            <v>100442127.45</v>
          </cell>
          <cell r="E1864">
            <v>0</v>
          </cell>
          <cell r="F1864">
            <v>0</v>
          </cell>
          <cell r="G1864">
            <v>354132.56</v>
          </cell>
          <cell r="H1864">
            <v>0</v>
          </cell>
          <cell r="I1864">
            <v>218002668.6</v>
          </cell>
          <cell r="J1864">
            <v>0</v>
          </cell>
          <cell r="K1864">
            <v>29542988.4</v>
          </cell>
          <cell r="L1864">
            <v>0</v>
          </cell>
          <cell r="M1864">
            <v>0</v>
          </cell>
          <cell r="N1864">
            <v>0</v>
          </cell>
          <cell r="O1864">
            <v>0</v>
          </cell>
          <cell r="P1864">
            <v>23726117.13</v>
          </cell>
          <cell r="Q1864">
            <v>3296619.92</v>
          </cell>
          <cell r="R1864">
            <v>0</v>
          </cell>
          <cell r="S1864">
            <v>0</v>
          </cell>
          <cell r="T1864">
            <v>0</v>
          </cell>
          <cell r="U1864">
            <v>0</v>
          </cell>
          <cell r="V1864">
            <v>317922.09</v>
          </cell>
          <cell r="W1864">
            <v>0</v>
          </cell>
          <cell r="X1864">
            <v>0</v>
          </cell>
          <cell r="Y1864">
            <v>0</v>
          </cell>
          <cell r="Z1864">
            <v>0</v>
          </cell>
          <cell r="AA1864">
            <v>0</v>
          </cell>
          <cell r="AB1864">
            <v>0</v>
          </cell>
          <cell r="AC1864">
            <v>0</v>
          </cell>
          <cell r="AD1864">
            <v>0</v>
          </cell>
        </row>
        <row r="1864">
          <cell r="AF1864">
            <v>100000000</v>
          </cell>
          <cell r="AG1864">
            <v>0</v>
          </cell>
          <cell r="AH1864">
            <v>510043059.92</v>
          </cell>
          <cell r="AI1864">
            <v>0</v>
          </cell>
          <cell r="AJ1864">
            <v>-45666.01</v>
          </cell>
          <cell r="AK1864">
            <v>0</v>
          </cell>
          <cell r="AL1864">
            <v>33803223.28</v>
          </cell>
          <cell r="AM1864">
            <v>0</v>
          </cell>
          <cell r="AN1864">
            <v>401428744.44</v>
          </cell>
          <cell r="AO1864">
            <v>401038290.61</v>
          </cell>
          <cell r="AP1864">
            <v>1045229361.63</v>
          </cell>
          <cell r="AQ1864">
            <v>1446267652.24</v>
          </cell>
          <cell r="AR1864">
            <v>300242030.6</v>
          </cell>
          <cell r="AS1864">
            <v>100796260.01</v>
          </cell>
          <cell r="AT1864">
            <v>0</v>
          </cell>
          <cell r="AU1864">
            <v>100796260.01</v>
          </cell>
          <cell r="AV1864">
            <v>1045229361.63</v>
          </cell>
          <cell r="AW1864">
            <v>1146025621.64</v>
          </cell>
          <cell r="AX1864">
            <v>100796260.01</v>
          </cell>
          <cell r="AY1864">
            <v>1045229361.63</v>
          </cell>
          <cell r="AZ1864">
            <v>0.0879528852642555</v>
          </cell>
          <cell r="BA1864">
            <v>0.912047114735745</v>
          </cell>
          <cell r="BB1864">
            <v>1.09643458527879</v>
          </cell>
          <cell r="BC1864">
            <v>0.0879528852642555</v>
          </cell>
          <cell r="BD1864">
            <v>0</v>
          </cell>
          <cell r="BE1864">
            <v>0.0879528852642555</v>
          </cell>
          <cell r="BF1864">
            <v>0.912047114735745</v>
          </cell>
          <cell r="BG1864" t="e">
            <v>#N/A</v>
          </cell>
          <cell r="BH1864">
            <v>-346822015.9</v>
          </cell>
          <cell r="BI1864">
            <v>376024032.57</v>
          </cell>
          <cell r="BJ1864" t="e">
            <v>#N/A</v>
          </cell>
        </row>
        <row r="1865">
          <cell r="A1865" t="str">
            <v>002486.SZ</v>
          </cell>
          <cell r="B1865" t="str">
            <v>嘉麟杰</v>
          </cell>
          <cell r="C1865">
            <v>18840</v>
          </cell>
          <cell r="D1865">
            <v>100410116.66</v>
          </cell>
          <cell r="E1865">
            <v>0</v>
          </cell>
          <cell r="F1865">
            <v>0</v>
          </cell>
          <cell r="G1865">
            <v>162800</v>
          </cell>
          <cell r="H1865">
            <v>0</v>
          </cell>
          <cell r="I1865">
            <v>84293593.64</v>
          </cell>
          <cell r="J1865">
            <v>0</v>
          </cell>
          <cell r="K1865">
            <v>9592259.64</v>
          </cell>
          <cell r="L1865">
            <v>0</v>
          </cell>
          <cell r="M1865">
            <v>0</v>
          </cell>
          <cell r="N1865">
            <v>0</v>
          </cell>
          <cell r="O1865">
            <v>0</v>
          </cell>
          <cell r="P1865">
            <v>16409075.95</v>
          </cell>
          <cell r="Q1865">
            <v>1946734.32</v>
          </cell>
          <cell r="R1865">
            <v>0</v>
          </cell>
          <cell r="S1865">
            <v>0</v>
          </cell>
          <cell r="T1865">
            <v>0</v>
          </cell>
          <cell r="U1865">
            <v>1914953.1</v>
          </cell>
          <cell r="V1865">
            <v>428906.89</v>
          </cell>
          <cell r="W1865">
            <v>0</v>
          </cell>
          <cell r="X1865">
            <v>19138119</v>
          </cell>
          <cell r="Y1865">
            <v>0</v>
          </cell>
          <cell r="Z1865">
            <v>0</v>
          </cell>
          <cell r="AA1865">
            <v>0</v>
          </cell>
          <cell r="AB1865">
            <v>414000</v>
          </cell>
          <cell r="AC1865">
            <v>15577406.95</v>
          </cell>
          <cell r="AD1865">
            <v>0</v>
          </cell>
        </row>
        <row r="1865">
          <cell r="AF1865">
            <v>832000000</v>
          </cell>
          <cell r="AG1865">
            <v>0</v>
          </cell>
          <cell r="AH1865">
            <v>1965785.45</v>
          </cell>
          <cell r="AI1865">
            <v>0</v>
          </cell>
          <cell r="AJ1865">
            <v>-23380244.99</v>
          </cell>
          <cell r="AK1865">
            <v>0</v>
          </cell>
          <cell r="AL1865">
            <v>48001953.79</v>
          </cell>
          <cell r="AM1865">
            <v>0</v>
          </cell>
          <cell r="AN1865">
            <v>99027033.84</v>
          </cell>
          <cell r="AO1865">
            <v>250306806.15</v>
          </cell>
          <cell r="AP1865">
            <v>957614528.09</v>
          </cell>
          <cell r="AQ1865">
            <v>1207921334.24</v>
          </cell>
          <cell r="AR1865">
            <v>128680817.39</v>
          </cell>
          <cell r="AS1865">
            <v>102487869.76</v>
          </cell>
          <cell r="AT1865">
            <v>19138119</v>
          </cell>
          <cell r="AU1865">
            <v>121625988.76</v>
          </cell>
          <cell r="AV1865">
            <v>957614528.09</v>
          </cell>
          <cell r="AW1865">
            <v>1079240516.85</v>
          </cell>
          <cell r="AX1865">
            <v>102487869.76</v>
          </cell>
          <cell r="AY1865">
            <v>976752647.09</v>
          </cell>
          <cell r="AZ1865">
            <v>0.112695906854009</v>
          </cell>
          <cell r="BA1865">
            <v>0.887304093145991</v>
          </cell>
          <cell r="BB1865">
            <v>1.12700933955397</v>
          </cell>
          <cell r="BC1865">
            <v>0.0949629560416554</v>
          </cell>
          <cell r="BD1865">
            <v>0.0177329508123535</v>
          </cell>
          <cell r="BE1865">
            <v>0.0949629560416554</v>
          </cell>
          <cell r="BF1865">
            <v>0.905037043958345</v>
          </cell>
          <cell r="BG1865" t="e">
            <v>#N/A</v>
          </cell>
          <cell r="BH1865">
            <v>-68794900.73</v>
          </cell>
          <cell r="BI1865">
            <v>484771653.85</v>
          </cell>
          <cell r="BJ1865" t="e">
            <v>#N/A</v>
          </cell>
        </row>
        <row r="1866">
          <cell r="A1866" t="str">
            <v>600738.SH</v>
          </cell>
          <cell r="B1866" t="str">
            <v>丽尚国潮</v>
          </cell>
          <cell r="C1866">
            <v>13651.22</v>
          </cell>
          <cell r="D1866">
            <v>100136240</v>
          </cell>
          <cell r="E1866">
            <v>0</v>
          </cell>
          <cell r="F1866">
            <v>0</v>
          </cell>
          <cell r="G1866">
            <v>0</v>
          </cell>
          <cell r="H1866">
            <v>0</v>
          </cell>
          <cell r="I1866">
            <v>145785755.37</v>
          </cell>
          <cell r="J1866">
            <v>4888240.1</v>
          </cell>
          <cell r="K1866">
            <v>165676105.49</v>
          </cell>
          <cell r="L1866">
            <v>0</v>
          </cell>
          <cell r="M1866">
            <v>0</v>
          </cell>
          <cell r="N1866">
            <v>0</v>
          </cell>
          <cell r="O1866">
            <v>0</v>
          </cell>
          <cell r="P1866">
            <v>11107918.45</v>
          </cell>
          <cell r="Q1866">
            <v>43305677.94</v>
          </cell>
          <cell r="R1866">
            <v>0</v>
          </cell>
          <cell r="S1866">
            <v>0</v>
          </cell>
          <cell r="T1866">
            <v>0</v>
          </cell>
          <cell r="U1866">
            <v>586376.98</v>
          </cell>
          <cell r="V1866">
            <v>17799152.66</v>
          </cell>
          <cell r="W1866">
            <v>0</v>
          </cell>
          <cell r="X1866">
            <v>446670000</v>
          </cell>
          <cell r="Y1866">
            <v>0</v>
          </cell>
          <cell r="Z1866">
            <v>0</v>
          </cell>
          <cell r="AA1866">
            <v>0</v>
          </cell>
          <cell r="AB1866">
            <v>0</v>
          </cell>
          <cell r="AC1866">
            <v>0</v>
          </cell>
          <cell r="AD1866">
            <v>0</v>
          </cell>
        </row>
        <row r="1866">
          <cell r="AF1866">
            <v>773464476</v>
          </cell>
          <cell r="AG1866">
            <v>0</v>
          </cell>
          <cell r="AH1866">
            <v>338108815.2</v>
          </cell>
          <cell r="AI1866">
            <v>139979693.35</v>
          </cell>
          <cell r="AJ1866">
            <v>0</v>
          </cell>
          <cell r="AK1866">
            <v>0</v>
          </cell>
          <cell r="AL1866">
            <v>269171352.78</v>
          </cell>
          <cell r="AM1866">
            <v>0</v>
          </cell>
          <cell r="AN1866">
            <v>575982989.54</v>
          </cell>
          <cell r="AO1866">
            <v>935969118.21</v>
          </cell>
          <cell r="AP1866">
            <v>2096707326.87</v>
          </cell>
          <cell r="AQ1866">
            <v>3032676445.08</v>
          </cell>
          <cell r="AR1866">
            <v>388576501.23</v>
          </cell>
          <cell r="AS1866">
            <v>100722616.98</v>
          </cell>
          <cell r="AT1866">
            <v>446670000</v>
          </cell>
          <cell r="AU1866">
            <v>547392616.98</v>
          </cell>
          <cell r="AV1866">
            <v>1816747940.17</v>
          </cell>
          <cell r="AW1866">
            <v>2364140557.15</v>
          </cell>
          <cell r="AX1866">
            <v>100722616.98</v>
          </cell>
          <cell r="AY1866">
            <v>2263417940.17</v>
          </cell>
          <cell r="AZ1866">
            <v>0.231539793742166</v>
          </cell>
          <cell r="BA1866">
            <v>0.768460206257834</v>
          </cell>
          <cell r="BB1866">
            <v>1.30130355723908</v>
          </cell>
          <cell r="BC1866">
            <v>0.0426043268347049</v>
          </cell>
          <cell r="BD1866">
            <v>0.188935466907461</v>
          </cell>
          <cell r="BE1866">
            <v>0.0426043268347049</v>
          </cell>
          <cell r="BF1866">
            <v>0.957395673165295</v>
          </cell>
          <cell r="BG1866" t="e">
            <v>#N/A</v>
          </cell>
          <cell r="BH1866">
            <v>-1068641983.29</v>
          </cell>
          <cell r="BI1866">
            <v>675571004.59</v>
          </cell>
          <cell r="BJ1866" t="e">
            <v>#N/A</v>
          </cell>
        </row>
        <row r="1867">
          <cell r="A1867" t="str">
            <v>002998.SZ</v>
          </cell>
          <cell r="B1867" t="str">
            <v>优彩资源</v>
          </cell>
          <cell r="C1867">
            <v>4097216.42</v>
          </cell>
          <cell r="D1867">
            <v>100122777.79</v>
          </cell>
          <cell r="E1867">
            <v>0</v>
          </cell>
          <cell r="F1867">
            <v>0</v>
          </cell>
          <cell r="G1867">
            <v>0</v>
          </cell>
          <cell r="H1867">
            <v>0</v>
          </cell>
          <cell r="I1867">
            <v>69201166.51</v>
          </cell>
          <cell r="J1867">
            <v>0</v>
          </cell>
          <cell r="K1867">
            <v>26136498.01</v>
          </cell>
          <cell r="L1867">
            <v>0</v>
          </cell>
          <cell r="M1867">
            <v>0</v>
          </cell>
          <cell r="N1867">
            <v>0</v>
          </cell>
          <cell r="O1867">
            <v>0</v>
          </cell>
          <cell r="P1867">
            <v>14242141.63</v>
          </cell>
          <cell r="Q1867">
            <v>10645774.14</v>
          </cell>
          <cell r="R1867">
            <v>0</v>
          </cell>
          <cell r="S1867">
            <v>0</v>
          </cell>
          <cell r="T1867">
            <v>0</v>
          </cell>
          <cell r="U1867">
            <v>0</v>
          </cell>
          <cell r="V1867">
            <v>3397744.74</v>
          </cell>
          <cell r="W1867">
            <v>0</v>
          </cell>
          <cell r="X1867">
            <v>0</v>
          </cell>
          <cell r="Y1867">
            <v>0</v>
          </cell>
          <cell r="Z1867">
            <v>0</v>
          </cell>
          <cell r="AA1867">
            <v>0</v>
          </cell>
          <cell r="AB1867">
            <v>0</v>
          </cell>
          <cell r="AC1867">
            <v>9623136.58</v>
          </cell>
          <cell r="AD1867">
            <v>0</v>
          </cell>
        </row>
        <row r="1867">
          <cell r="AF1867">
            <v>326398400</v>
          </cell>
          <cell r="AG1867">
            <v>0</v>
          </cell>
          <cell r="AH1867">
            <v>573192783.29</v>
          </cell>
          <cell r="AI1867">
            <v>0</v>
          </cell>
          <cell r="AJ1867">
            <v>0</v>
          </cell>
          <cell r="AK1867">
            <v>0</v>
          </cell>
          <cell r="AL1867">
            <v>36235058.52</v>
          </cell>
          <cell r="AM1867">
            <v>0</v>
          </cell>
          <cell r="AN1867">
            <v>543810342.14</v>
          </cell>
          <cell r="AO1867">
            <v>237466455.82</v>
          </cell>
          <cell r="AP1867">
            <v>1479636583.95</v>
          </cell>
          <cell r="AQ1867">
            <v>1717103039.77</v>
          </cell>
          <cell r="AR1867">
            <v>137343678.03</v>
          </cell>
          <cell r="AS1867">
            <v>100122777.79</v>
          </cell>
          <cell r="AT1867">
            <v>0</v>
          </cell>
          <cell r="AU1867">
            <v>100122777.79</v>
          </cell>
          <cell r="AV1867">
            <v>1479636583.95</v>
          </cell>
          <cell r="AW1867">
            <v>1579759361.74</v>
          </cell>
          <cell r="AX1867">
            <v>100122777.79</v>
          </cell>
          <cell r="AY1867">
            <v>1479636583.95</v>
          </cell>
          <cell r="AZ1867">
            <v>0.0633784994188744</v>
          </cell>
          <cell r="BA1867">
            <v>0.936621500581126</v>
          </cell>
          <cell r="BB1867">
            <v>1.06766714129406</v>
          </cell>
          <cell r="BC1867">
            <v>0.0633784994188744</v>
          </cell>
          <cell r="BD1867">
            <v>0</v>
          </cell>
          <cell r="BE1867">
            <v>0.0633784994188744</v>
          </cell>
          <cell r="BF1867">
            <v>0.936621500581126</v>
          </cell>
          <cell r="BG1867" t="e">
            <v>#N/A</v>
          </cell>
          <cell r="BH1867">
            <v>-7460314.17999999</v>
          </cell>
          <cell r="BI1867">
            <v>385064744.81</v>
          </cell>
          <cell r="BJ1867" t="e">
            <v>#N/A</v>
          </cell>
        </row>
        <row r="1868">
          <cell r="A1868" t="str">
            <v>600773.SH</v>
          </cell>
          <cell r="B1868" t="str">
            <v>西藏城投</v>
          </cell>
          <cell r="C1868">
            <v>31844646.72</v>
          </cell>
          <cell r="D1868">
            <v>100120833.33</v>
          </cell>
          <cell r="E1868">
            <v>0</v>
          </cell>
          <cell r="F1868">
            <v>0</v>
          </cell>
          <cell r="G1868">
            <v>0</v>
          </cell>
          <cell r="H1868">
            <v>0</v>
          </cell>
          <cell r="I1868">
            <v>1014518110.21</v>
          </cell>
          <cell r="J1868">
            <v>2398544.11</v>
          </cell>
          <cell r="K1868">
            <v>2273338513.93</v>
          </cell>
          <cell r="L1868">
            <v>0</v>
          </cell>
          <cell r="M1868">
            <v>0</v>
          </cell>
          <cell r="N1868">
            <v>0</v>
          </cell>
          <cell r="O1868">
            <v>0</v>
          </cell>
          <cell r="P1868">
            <v>2673614.48</v>
          </cell>
          <cell r="Q1868">
            <v>190969414.69</v>
          </cell>
          <cell r="R1868">
            <v>0</v>
          </cell>
          <cell r="S1868">
            <v>0</v>
          </cell>
          <cell r="T1868">
            <v>0</v>
          </cell>
          <cell r="U1868">
            <v>336126281.18</v>
          </cell>
          <cell r="V1868">
            <v>140549926.98</v>
          </cell>
          <cell r="W1868">
            <v>0</v>
          </cell>
          <cell r="X1868">
            <v>4512441310.39</v>
          </cell>
          <cell r="Y1868">
            <v>945390987.46</v>
          </cell>
          <cell r="Z1868">
            <v>0</v>
          </cell>
          <cell r="AA1868">
            <v>0</v>
          </cell>
          <cell r="AB1868">
            <v>0</v>
          </cell>
          <cell r="AC1868">
            <v>0</v>
          </cell>
          <cell r="AD1868">
            <v>0</v>
          </cell>
        </row>
        <row r="1868">
          <cell r="AF1868">
            <v>819660744</v>
          </cell>
          <cell r="AG1868">
            <v>0</v>
          </cell>
          <cell r="AH1868">
            <v>1641646749.09</v>
          </cell>
          <cell r="AI1868">
            <v>0</v>
          </cell>
          <cell r="AJ1868">
            <v>80470490.51</v>
          </cell>
          <cell r="AK1868">
            <v>0</v>
          </cell>
          <cell r="AL1868">
            <v>17151740.97</v>
          </cell>
          <cell r="AM1868">
            <v>0</v>
          </cell>
          <cell r="AN1868">
            <v>1100126430.16</v>
          </cell>
          <cell r="AO1868">
            <v>9550372183.48</v>
          </cell>
          <cell r="AP1868">
            <v>3659056154.73</v>
          </cell>
          <cell r="AQ1868">
            <v>13209428338.21</v>
          </cell>
          <cell r="AR1868">
            <v>3656292771.12</v>
          </cell>
          <cell r="AS1868">
            <v>436247114.51</v>
          </cell>
          <cell r="AT1868">
            <v>5457832297.85</v>
          </cell>
          <cell r="AU1868">
            <v>5894079412.36</v>
          </cell>
          <cell r="AV1868">
            <v>3659056154.73</v>
          </cell>
          <cell r="AW1868">
            <v>9553135567.09</v>
          </cell>
          <cell r="AX1868">
            <v>436247114.51</v>
          </cell>
          <cell r="AY1868">
            <v>9116888452.58</v>
          </cell>
          <cell r="AZ1868">
            <v>0.616978516735883</v>
          </cell>
          <cell r="BA1868">
            <v>0.383021483264117</v>
          </cell>
          <cell r="BB1868">
            <v>2.61081961115596</v>
          </cell>
          <cell r="BC1868">
            <v>0.0456653327534518</v>
          </cell>
          <cell r="BD1868">
            <v>0.571313183982432</v>
          </cell>
          <cell r="BE1868">
            <v>0.0456653327534518</v>
          </cell>
          <cell r="BF1868">
            <v>0.954334667246548</v>
          </cell>
          <cell r="BG1868">
            <v>-135751977.1</v>
          </cell>
          <cell r="BH1868">
            <v>-530133384.03</v>
          </cell>
          <cell r="BI1868">
            <v>7120601994.51</v>
          </cell>
          <cell r="BJ1868">
            <v>0.981291985254424</v>
          </cell>
        </row>
        <row r="1869">
          <cell r="A1869" t="str">
            <v>600888.SH</v>
          </cell>
          <cell r="B1869" t="str">
            <v>新疆众和</v>
          </cell>
          <cell r="C1869">
            <v>269731.27</v>
          </cell>
          <cell r="D1869">
            <v>100105555.56</v>
          </cell>
          <cell r="E1869">
            <v>0</v>
          </cell>
          <cell r="F1869">
            <v>0</v>
          </cell>
          <cell r="G1869">
            <v>0</v>
          </cell>
          <cell r="H1869">
            <v>275891500</v>
          </cell>
          <cell r="I1869">
            <v>1481315721.35</v>
          </cell>
          <cell r="J1869">
            <v>8846048.19</v>
          </cell>
          <cell r="K1869">
            <v>254395129.55</v>
          </cell>
          <cell r="L1869">
            <v>0</v>
          </cell>
          <cell r="M1869">
            <v>0</v>
          </cell>
          <cell r="N1869">
            <v>0</v>
          </cell>
          <cell r="O1869">
            <v>0</v>
          </cell>
          <cell r="P1869">
            <v>2491233.84</v>
          </cell>
          <cell r="Q1869">
            <v>53072410.47</v>
          </cell>
          <cell r="R1869">
            <v>0</v>
          </cell>
          <cell r="S1869">
            <v>0</v>
          </cell>
          <cell r="T1869">
            <v>0</v>
          </cell>
          <cell r="U1869">
            <v>940840000</v>
          </cell>
          <cell r="V1869">
            <v>19792309.44</v>
          </cell>
          <cell r="W1869">
            <v>0</v>
          </cell>
          <cell r="X1869">
            <v>3285966130.97</v>
          </cell>
          <cell r="Y1869">
            <v>0</v>
          </cell>
          <cell r="Z1869">
            <v>0</v>
          </cell>
          <cell r="AA1869">
            <v>0</v>
          </cell>
          <cell r="AB1869">
            <v>0</v>
          </cell>
          <cell r="AC1869">
            <v>286758298.14</v>
          </cell>
          <cell r="AD1869">
            <v>557188.33</v>
          </cell>
        </row>
        <row r="1869">
          <cell r="AF1869">
            <v>1325896855</v>
          </cell>
          <cell r="AG1869">
            <v>0</v>
          </cell>
          <cell r="AH1869">
            <v>3508645708.5</v>
          </cell>
          <cell r="AI1869">
            <v>0</v>
          </cell>
          <cell r="AJ1869">
            <v>-233866065.61</v>
          </cell>
          <cell r="AK1869">
            <v>104227.44</v>
          </cell>
          <cell r="AL1869">
            <v>183411024.61</v>
          </cell>
          <cell r="AM1869">
            <v>0</v>
          </cell>
          <cell r="AN1869">
            <v>1537434958.64</v>
          </cell>
          <cell r="AO1869">
            <v>6710301257.11</v>
          </cell>
          <cell r="AP1869">
            <v>6321626708.58</v>
          </cell>
          <cell r="AQ1869">
            <v>13031927965.69</v>
          </cell>
          <cell r="AR1869">
            <v>2106940882.25</v>
          </cell>
          <cell r="AS1869">
            <v>1316837055.56</v>
          </cell>
          <cell r="AT1869">
            <v>3286523319.3</v>
          </cell>
          <cell r="AU1869">
            <v>4603360374.86</v>
          </cell>
          <cell r="AV1869">
            <v>6321626708.58</v>
          </cell>
          <cell r="AW1869">
            <v>10924987083.44</v>
          </cell>
          <cell r="AX1869">
            <v>1316837055.56</v>
          </cell>
          <cell r="AY1869">
            <v>9608150027.88</v>
          </cell>
          <cell r="AZ1869">
            <v>0.42136071555066</v>
          </cell>
          <cell r="BA1869">
            <v>0.57863928444934</v>
          </cell>
          <cell r="BB1869">
            <v>1.72819237627747</v>
          </cell>
          <cell r="BC1869">
            <v>0.120534426768893</v>
          </cell>
          <cell r="BD1869">
            <v>0.300826288781767</v>
          </cell>
          <cell r="BE1869">
            <v>0.120534426768893</v>
          </cell>
          <cell r="BF1869">
            <v>0.879465573231107</v>
          </cell>
          <cell r="BG1869">
            <v>1496186560.72</v>
          </cell>
          <cell r="BH1869">
            <v>-1145295888.26</v>
          </cell>
          <cell r="BI1869">
            <v>2458368635.62</v>
          </cell>
          <cell r="BJ1869">
            <v>2.55499317618809</v>
          </cell>
        </row>
        <row r="1870">
          <cell r="A1870" t="str">
            <v>002835.SZ</v>
          </cell>
          <cell r="B1870" t="str">
            <v>同为股份</v>
          </cell>
          <cell r="C1870">
            <v>776918.9</v>
          </cell>
          <cell r="D1870">
            <v>100103472.22</v>
          </cell>
          <cell r="E1870">
            <v>0</v>
          </cell>
          <cell r="F1870">
            <v>0</v>
          </cell>
          <cell r="G1870">
            <v>0</v>
          </cell>
          <cell r="H1870">
            <v>0</v>
          </cell>
          <cell r="I1870">
            <v>158706585.93</v>
          </cell>
          <cell r="J1870">
            <v>0</v>
          </cell>
          <cell r="K1870">
            <v>21052144.85</v>
          </cell>
          <cell r="L1870">
            <v>0</v>
          </cell>
          <cell r="M1870">
            <v>0</v>
          </cell>
          <cell r="N1870">
            <v>0</v>
          </cell>
          <cell r="O1870">
            <v>0</v>
          </cell>
          <cell r="P1870">
            <v>35514528.14</v>
          </cell>
          <cell r="Q1870">
            <v>3427537.92</v>
          </cell>
          <cell r="R1870">
            <v>0</v>
          </cell>
          <cell r="S1870">
            <v>0</v>
          </cell>
          <cell r="T1870">
            <v>0</v>
          </cell>
          <cell r="U1870">
            <v>0</v>
          </cell>
          <cell r="V1870">
            <v>633077.11</v>
          </cell>
          <cell r="W1870">
            <v>0</v>
          </cell>
          <cell r="X1870">
            <v>0</v>
          </cell>
          <cell r="Y1870">
            <v>0</v>
          </cell>
          <cell r="Z1870">
            <v>0</v>
          </cell>
          <cell r="AA1870">
            <v>0</v>
          </cell>
          <cell r="AB1870">
            <v>0</v>
          </cell>
          <cell r="AC1870">
            <v>1757480.76</v>
          </cell>
          <cell r="AD1870">
            <v>0</v>
          </cell>
        </row>
        <row r="1870">
          <cell r="AF1870">
            <v>219612708</v>
          </cell>
          <cell r="AG1870">
            <v>0</v>
          </cell>
          <cell r="AH1870">
            <v>203604143.86</v>
          </cell>
          <cell r="AI1870">
            <v>8567096.74</v>
          </cell>
          <cell r="AJ1870">
            <v>75583.47</v>
          </cell>
          <cell r="AK1870">
            <v>0</v>
          </cell>
          <cell r="AL1870">
            <v>40835831.2</v>
          </cell>
          <cell r="AM1870">
            <v>0</v>
          </cell>
          <cell r="AN1870">
            <v>332186060.94</v>
          </cell>
          <cell r="AO1870">
            <v>321971745.83</v>
          </cell>
          <cell r="AP1870">
            <v>804881424.21</v>
          </cell>
          <cell r="AQ1870">
            <v>1126853170.04</v>
          </cell>
          <cell r="AR1870">
            <v>221868273.61</v>
          </cell>
          <cell r="AS1870">
            <v>100103472.22</v>
          </cell>
          <cell r="AT1870">
            <v>0</v>
          </cell>
          <cell r="AU1870">
            <v>100103472.22</v>
          </cell>
          <cell r="AV1870">
            <v>787747230.73</v>
          </cell>
          <cell r="AW1870">
            <v>887850702.95</v>
          </cell>
          <cell r="AX1870">
            <v>100103472.22</v>
          </cell>
          <cell r="AY1870">
            <v>787747230.73</v>
          </cell>
          <cell r="AZ1870">
            <v>0.112748091416038</v>
          </cell>
          <cell r="BA1870">
            <v>0.887251908583962</v>
          </cell>
          <cell r="BB1870">
            <v>1.12707562567657</v>
          </cell>
          <cell r="BC1870">
            <v>0.112748091416038</v>
          </cell>
          <cell r="BD1870">
            <v>0</v>
          </cell>
          <cell r="BE1870">
            <v>0.112748091416038</v>
          </cell>
          <cell r="BF1870">
            <v>0.887251908583962</v>
          </cell>
          <cell r="BG1870" t="e">
            <v>#N/A</v>
          </cell>
          <cell r="BH1870">
            <v>-160844685.27</v>
          </cell>
          <cell r="BI1870">
            <v>464797224.27</v>
          </cell>
          <cell r="BJ1870" t="e">
            <v>#N/A</v>
          </cell>
        </row>
        <row r="1871">
          <cell r="A1871" t="str">
            <v>603823.SH</v>
          </cell>
          <cell r="B1871" t="str">
            <v>百合花</v>
          </cell>
          <cell r="C1871">
            <v>2996980.73</v>
          </cell>
          <cell r="D1871">
            <v>100091187.02</v>
          </cell>
          <cell r="E1871">
            <v>0</v>
          </cell>
          <cell r="F1871">
            <v>0</v>
          </cell>
          <cell r="G1871">
            <v>0</v>
          </cell>
          <cell r="H1871">
            <v>0</v>
          </cell>
          <cell r="I1871">
            <v>459599843.5</v>
          </cell>
          <cell r="J1871">
            <v>0</v>
          </cell>
          <cell r="K1871">
            <v>6543452.06</v>
          </cell>
          <cell r="L1871">
            <v>0</v>
          </cell>
          <cell r="M1871">
            <v>0</v>
          </cell>
          <cell r="N1871">
            <v>0</v>
          </cell>
          <cell r="O1871">
            <v>0</v>
          </cell>
          <cell r="P1871">
            <v>47462648.69</v>
          </cell>
          <cell r="Q1871">
            <v>29896685.49</v>
          </cell>
          <cell r="R1871">
            <v>0</v>
          </cell>
          <cell r="S1871">
            <v>0</v>
          </cell>
          <cell r="T1871">
            <v>0</v>
          </cell>
          <cell r="U1871">
            <v>0</v>
          </cell>
          <cell r="V1871">
            <v>319452224.91</v>
          </cell>
          <cell r="W1871">
            <v>0</v>
          </cell>
          <cell r="X1871">
            <v>99999999.99</v>
          </cell>
          <cell r="Y1871">
            <v>0</v>
          </cell>
          <cell r="Z1871">
            <v>0</v>
          </cell>
          <cell r="AA1871">
            <v>0</v>
          </cell>
          <cell r="AB1871">
            <v>0</v>
          </cell>
          <cell r="AC1871">
            <v>60934264.25</v>
          </cell>
          <cell r="AD1871">
            <v>40315.06</v>
          </cell>
        </row>
        <row r="1871">
          <cell r="AF1871">
            <v>317725200</v>
          </cell>
          <cell r="AG1871">
            <v>0</v>
          </cell>
          <cell r="AH1871">
            <v>366122751.47</v>
          </cell>
          <cell r="AI1871">
            <v>18722124</v>
          </cell>
          <cell r="AJ1871">
            <v>-85835.25</v>
          </cell>
          <cell r="AK1871">
            <v>0</v>
          </cell>
          <cell r="AL1871">
            <v>126105235.53</v>
          </cell>
          <cell r="AM1871">
            <v>0</v>
          </cell>
          <cell r="AN1871">
            <v>1136545017.29</v>
          </cell>
          <cell r="AO1871">
            <v>1127017601.7</v>
          </cell>
          <cell r="AP1871">
            <v>1965134493.04</v>
          </cell>
          <cell r="AQ1871">
            <v>3092152094.74</v>
          </cell>
          <cell r="AR1871">
            <v>926886099.63</v>
          </cell>
          <cell r="AS1871">
            <v>100091187.02</v>
          </cell>
          <cell r="AT1871">
            <v>100040315.05</v>
          </cell>
          <cell r="AU1871">
            <v>200131502.07</v>
          </cell>
          <cell r="AV1871">
            <v>1927690245.04</v>
          </cell>
          <cell r="AW1871">
            <v>2127821747.11</v>
          </cell>
          <cell r="AX1871">
            <v>100091187.02</v>
          </cell>
          <cell r="AY1871">
            <v>2027730560.09</v>
          </cell>
          <cell r="AZ1871">
            <v>0.0940546370210841</v>
          </cell>
          <cell r="BA1871">
            <v>0.905945362978916</v>
          </cell>
          <cell r="BB1871">
            <v>1.10381932604833</v>
          </cell>
          <cell r="BC1871">
            <v>0.0470392725123444</v>
          </cell>
          <cell r="BD1871">
            <v>0.0470153645087397</v>
          </cell>
          <cell r="BE1871">
            <v>0.0470392725123444</v>
          </cell>
          <cell r="BF1871">
            <v>0.952960727487656</v>
          </cell>
          <cell r="BG1871" t="e">
            <v>#N/A</v>
          </cell>
          <cell r="BH1871">
            <v>-372148830.23</v>
          </cell>
          <cell r="BI1871">
            <v>722229107.06</v>
          </cell>
          <cell r="BJ1871" t="e">
            <v>#N/A</v>
          </cell>
        </row>
        <row r="1872">
          <cell r="A1872" t="str">
            <v>600391.SH</v>
          </cell>
          <cell r="B1872" t="str">
            <v>航发科技</v>
          </cell>
          <cell r="C1872">
            <v>2314265.58</v>
          </cell>
          <cell r="D1872">
            <v>100072000</v>
          </cell>
          <cell r="E1872">
            <v>0</v>
          </cell>
          <cell r="F1872">
            <v>0</v>
          </cell>
          <cell r="G1872">
            <v>0</v>
          </cell>
          <cell r="H1872">
            <v>0</v>
          </cell>
          <cell r="I1872">
            <v>2542165766.93</v>
          </cell>
          <cell r="J1872">
            <v>50813.8</v>
          </cell>
          <cell r="K1872">
            <v>117094442.55</v>
          </cell>
          <cell r="L1872">
            <v>0</v>
          </cell>
          <cell r="M1872">
            <v>0</v>
          </cell>
          <cell r="N1872">
            <v>0</v>
          </cell>
          <cell r="O1872">
            <v>0</v>
          </cell>
          <cell r="P1872">
            <v>48608295.36</v>
          </cell>
          <cell r="Q1872">
            <v>9440668.21</v>
          </cell>
          <cell r="R1872">
            <v>0</v>
          </cell>
          <cell r="S1872">
            <v>0</v>
          </cell>
          <cell r="T1872">
            <v>0</v>
          </cell>
          <cell r="U1872">
            <v>470351111.11</v>
          </cell>
          <cell r="V1872">
            <v>115427308.57</v>
          </cell>
          <cell r="W1872">
            <v>0</v>
          </cell>
          <cell r="X1872">
            <v>430322500</v>
          </cell>
          <cell r="Y1872">
            <v>0</v>
          </cell>
          <cell r="Z1872">
            <v>0</v>
          </cell>
          <cell r="AA1872">
            <v>0</v>
          </cell>
          <cell r="AB1872">
            <v>1685854.57</v>
          </cell>
          <cell r="AC1872">
            <v>101299910.08</v>
          </cell>
          <cell r="AD1872">
            <v>0</v>
          </cell>
        </row>
        <row r="1872">
          <cell r="AF1872">
            <v>330129367</v>
          </cell>
          <cell r="AG1872">
            <v>0</v>
          </cell>
          <cell r="AH1872">
            <v>1013013151.9</v>
          </cell>
          <cell r="AI1872">
            <v>0</v>
          </cell>
          <cell r="AJ1872">
            <v>0</v>
          </cell>
          <cell r="AK1872">
            <v>48846108.51</v>
          </cell>
          <cell r="AL1872">
            <v>77028803.7</v>
          </cell>
          <cell r="AM1872">
            <v>0</v>
          </cell>
          <cell r="AN1872">
            <v>-49258397.07</v>
          </cell>
          <cell r="AO1872">
            <v>3938832936.76</v>
          </cell>
          <cell r="AP1872">
            <v>1419759034.04</v>
          </cell>
          <cell r="AQ1872">
            <v>5358591970.8</v>
          </cell>
          <cell r="AR1872">
            <v>2938087325.65</v>
          </cell>
          <cell r="AS1872">
            <v>570423111.11</v>
          </cell>
          <cell r="AT1872">
            <v>430322500</v>
          </cell>
          <cell r="AU1872">
            <v>1000745611.11</v>
          </cell>
          <cell r="AV1872">
            <v>1419759034.04</v>
          </cell>
          <cell r="AW1872">
            <v>2420504645.15</v>
          </cell>
          <cell r="AX1872">
            <v>570423111.11</v>
          </cell>
          <cell r="AY1872">
            <v>1850081534.04</v>
          </cell>
          <cell r="AZ1872">
            <v>0.413445028132959</v>
          </cell>
          <cell r="BA1872">
            <v>0.586554971867041</v>
          </cell>
          <cell r="BB1872">
            <v>1.70487004281447</v>
          </cell>
          <cell r="BC1872">
            <v>0.235662886354284</v>
          </cell>
          <cell r="BD1872">
            <v>0.177782141778676</v>
          </cell>
          <cell r="BE1872">
            <v>0.235662886354284</v>
          </cell>
          <cell r="BF1872">
            <v>0.764337113645716</v>
          </cell>
          <cell r="BG1872" t="e">
            <v>#N/A</v>
          </cell>
          <cell r="BH1872">
            <v>360571011.01</v>
          </cell>
          <cell r="BI1872">
            <v>-169482180.12</v>
          </cell>
          <cell r="BJ1872" t="e">
            <v>#N/A</v>
          </cell>
        </row>
        <row r="1873">
          <cell r="A1873" t="str">
            <v>002956.SZ</v>
          </cell>
          <cell r="B1873" t="str">
            <v>西麦食品</v>
          </cell>
          <cell r="C1873">
            <v>1513056.26</v>
          </cell>
          <cell r="D1873">
            <v>100060416.66</v>
          </cell>
          <cell r="E1873">
            <v>0</v>
          </cell>
          <cell r="F1873">
            <v>0</v>
          </cell>
          <cell r="G1873">
            <v>1429978.47</v>
          </cell>
          <cell r="H1873">
            <v>0</v>
          </cell>
          <cell r="I1873">
            <v>181034115.52</v>
          </cell>
          <cell r="J1873">
            <v>26073.59</v>
          </cell>
          <cell r="K1873">
            <v>21424665.73</v>
          </cell>
          <cell r="L1873">
            <v>0</v>
          </cell>
          <cell r="M1873">
            <v>0</v>
          </cell>
          <cell r="N1873">
            <v>0</v>
          </cell>
          <cell r="O1873">
            <v>0</v>
          </cell>
          <cell r="P1873">
            <v>22210188.13</v>
          </cell>
          <cell r="Q1873">
            <v>17845736.83</v>
          </cell>
          <cell r="R1873">
            <v>0</v>
          </cell>
          <cell r="S1873">
            <v>0</v>
          </cell>
          <cell r="T1873">
            <v>0</v>
          </cell>
          <cell r="U1873">
            <v>0</v>
          </cell>
          <cell r="V1873">
            <v>2785206.55</v>
          </cell>
          <cell r="W1873">
            <v>0</v>
          </cell>
          <cell r="X1873">
            <v>0</v>
          </cell>
          <cell r="Y1873">
            <v>0</v>
          </cell>
          <cell r="Z1873">
            <v>0</v>
          </cell>
          <cell r="AA1873">
            <v>0</v>
          </cell>
          <cell r="AB1873">
            <v>0</v>
          </cell>
          <cell r="AC1873">
            <v>11191572.93</v>
          </cell>
          <cell r="AD1873">
            <v>0</v>
          </cell>
        </row>
        <row r="1873">
          <cell r="AF1873">
            <v>223940430</v>
          </cell>
          <cell r="AG1873">
            <v>0</v>
          </cell>
          <cell r="AH1873">
            <v>669210777.66</v>
          </cell>
          <cell r="AI1873">
            <v>18050525.52</v>
          </cell>
          <cell r="AJ1873">
            <v>0</v>
          </cell>
          <cell r="AK1873">
            <v>0</v>
          </cell>
          <cell r="AL1873">
            <v>53696856.84</v>
          </cell>
          <cell r="AM1873">
            <v>0</v>
          </cell>
          <cell r="AN1873">
            <v>427796692.28</v>
          </cell>
          <cell r="AO1873">
            <v>359521010.67</v>
          </cell>
          <cell r="AP1873">
            <v>1392695282.3</v>
          </cell>
          <cell r="AQ1873">
            <v>1752216292.97</v>
          </cell>
          <cell r="AR1873">
            <v>258030615.54</v>
          </cell>
          <cell r="AS1873">
            <v>101490395.13</v>
          </cell>
          <cell r="AT1873">
            <v>0</v>
          </cell>
          <cell r="AU1873">
            <v>101490395.13</v>
          </cell>
          <cell r="AV1873">
            <v>1356594231.26</v>
          </cell>
          <cell r="AW1873">
            <v>1458084626.39</v>
          </cell>
          <cell r="AX1873">
            <v>101490395.13</v>
          </cell>
          <cell r="AY1873">
            <v>1356594231.26</v>
          </cell>
          <cell r="AZ1873">
            <v>0.0696052844211622</v>
          </cell>
          <cell r="BA1873">
            <v>0.930394715578838</v>
          </cell>
          <cell r="BB1873">
            <v>1.07481263946975</v>
          </cell>
          <cell r="BC1873">
            <v>0.0696052844211622</v>
          </cell>
          <cell r="BD1873">
            <v>0</v>
          </cell>
          <cell r="BE1873">
            <v>0.0696052844211622</v>
          </cell>
          <cell r="BF1873">
            <v>0.930394715578838</v>
          </cell>
          <cell r="BG1873" t="e">
            <v>#N/A</v>
          </cell>
          <cell r="BH1873">
            <v>-990711545.91</v>
          </cell>
          <cell r="BI1873">
            <v>978180726.71</v>
          </cell>
          <cell r="BJ1873" t="e">
            <v>#N/A</v>
          </cell>
        </row>
        <row r="1874">
          <cell r="A1874" t="str">
            <v>605566.SH</v>
          </cell>
          <cell r="B1874" t="str">
            <v>福莱蒽特</v>
          </cell>
          <cell r="C1874">
            <v>2633409.56</v>
          </cell>
          <cell r="D1874">
            <v>100048125</v>
          </cell>
          <cell r="E1874">
            <v>0</v>
          </cell>
          <cell r="F1874">
            <v>0</v>
          </cell>
          <cell r="G1874">
            <v>0</v>
          </cell>
          <cell r="H1874">
            <v>0</v>
          </cell>
          <cell r="I1874">
            <v>332902735.53</v>
          </cell>
          <cell r="J1874">
            <v>0</v>
          </cell>
          <cell r="K1874">
            <v>2719178.95</v>
          </cell>
          <cell r="L1874">
            <v>0</v>
          </cell>
          <cell r="M1874">
            <v>0</v>
          </cell>
          <cell r="N1874">
            <v>0</v>
          </cell>
          <cell r="O1874">
            <v>0</v>
          </cell>
          <cell r="P1874">
            <v>8337826.4</v>
          </cell>
          <cell r="Q1874">
            <v>23749845.35</v>
          </cell>
          <cell r="R1874">
            <v>0</v>
          </cell>
          <cell r="S1874">
            <v>0</v>
          </cell>
          <cell r="T1874">
            <v>0</v>
          </cell>
          <cell r="U1874">
            <v>60363768.05</v>
          </cell>
          <cell r="V1874">
            <v>353493.26</v>
          </cell>
          <cell r="W1874">
            <v>0</v>
          </cell>
          <cell r="X1874">
            <v>9258903.13</v>
          </cell>
          <cell r="Y1874">
            <v>0</v>
          </cell>
          <cell r="Z1874">
            <v>0</v>
          </cell>
          <cell r="AA1874">
            <v>0</v>
          </cell>
          <cell r="AB1874">
            <v>0</v>
          </cell>
          <cell r="AC1874">
            <v>0</v>
          </cell>
          <cell r="AD1874">
            <v>0</v>
          </cell>
        </row>
        <row r="1874">
          <cell r="AF1874">
            <v>100000000</v>
          </cell>
          <cell r="AG1874">
            <v>0</v>
          </cell>
          <cell r="AH1874">
            <v>445871011.37</v>
          </cell>
          <cell r="AI1874">
            <v>0</v>
          </cell>
          <cell r="AJ1874">
            <v>-852734.67</v>
          </cell>
          <cell r="AK1874">
            <v>13059873.35</v>
          </cell>
          <cell r="AL1874">
            <v>30519169.38</v>
          </cell>
          <cell r="AM1874">
            <v>0</v>
          </cell>
          <cell r="AN1874">
            <v>443145840.27</v>
          </cell>
          <cell r="AO1874">
            <v>540367285.23</v>
          </cell>
          <cell r="AP1874">
            <v>1031743159.7</v>
          </cell>
          <cell r="AQ1874">
            <v>1572110444.93</v>
          </cell>
          <cell r="AR1874">
            <v>370696489.05</v>
          </cell>
          <cell r="AS1874">
            <v>160411893.05</v>
          </cell>
          <cell r="AT1874">
            <v>9258903.13</v>
          </cell>
          <cell r="AU1874">
            <v>169670796.18</v>
          </cell>
          <cell r="AV1874">
            <v>1031743159.7</v>
          </cell>
          <cell r="AW1874">
            <v>1201413955.88</v>
          </cell>
          <cell r="AX1874">
            <v>160411893.05</v>
          </cell>
          <cell r="AY1874">
            <v>1041002062.83</v>
          </cell>
          <cell r="AZ1874">
            <v>0.141225924128475</v>
          </cell>
          <cell r="BA1874">
            <v>0.858774075871525</v>
          </cell>
          <cell r="BB1874">
            <v>1.16445061407466</v>
          </cell>
          <cell r="BC1874">
            <v>0.133519252265139</v>
          </cell>
          <cell r="BD1874">
            <v>0.00770667186333634</v>
          </cell>
          <cell r="BE1874">
            <v>0.133519252265139</v>
          </cell>
          <cell r="BF1874">
            <v>0.866480747734861</v>
          </cell>
          <cell r="BG1874" t="e">
            <v>#N/A</v>
          </cell>
          <cell r="BH1874">
            <v>-39611918.96</v>
          </cell>
          <cell r="BI1874">
            <v>460343796.98</v>
          </cell>
          <cell r="BJ1874" t="e">
            <v>#N/A</v>
          </cell>
        </row>
        <row r="1875">
          <cell r="A1875" t="str">
            <v>000629.SZ</v>
          </cell>
          <cell r="B1875" t="str">
            <v>攀钢钒钛</v>
          </cell>
          <cell r="C1875">
            <v>156326667.47</v>
          </cell>
          <cell r="D1875">
            <v>100000000</v>
          </cell>
          <cell r="E1875">
            <v>0</v>
          </cell>
          <cell r="F1875">
            <v>0</v>
          </cell>
          <cell r="G1875">
            <v>0</v>
          </cell>
          <cell r="H1875">
            <v>0</v>
          </cell>
          <cell r="I1875">
            <v>505667575.54</v>
          </cell>
          <cell r="J1875">
            <v>0</v>
          </cell>
          <cell r="K1875">
            <v>512715894.13</v>
          </cell>
          <cell r="L1875">
            <v>0</v>
          </cell>
          <cell r="M1875">
            <v>0</v>
          </cell>
          <cell r="N1875">
            <v>0</v>
          </cell>
          <cell r="O1875">
            <v>0</v>
          </cell>
          <cell r="P1875">
            <v>31984648.41</v>
          </cell>
          <cell r="Q1875">
            <v>58115798.73</v>
          </cell>
          <cell r="R1875">
            <v>0</v>
          </cell>
          <cell r="S1875">
            <v>0</v>
          </cell>
          <cell r="T1875">
            <v>0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0</v>
          </cell>
          <cell r="AA1875">
            <v>11743110.91</v>
          </cell>
          <cell r="AB1875">
            <v>109760000</v>
          </cell>
          <cell r="AC1875">
            <v>8839008.22</v>
          </cell>
          <cell r="AD1875">
            <v>0</v>
          </cell>
        </row>
        <row r="1875">
          <cell r="AF1875">
            <v>8589746202</v>
          </cell>
          <cell r="AG1875">
            <v>0</v>
          </cell>
          <cell r="AH1875">
            <v>5540046376.59</v>
          </cell>
          <cell r="AI1875">
            <v>0</v>
          </cell>
          <cell r="AJ1875">
            <v>461057166.95</v>
          </cell>
          <cell r="AK1875">
            <v>28641610.82</v>
          </cell>
          <cell r="AL1875">
            <v>1441028288.44</v>
          </cell>
          <cell r="AM1875">
            <v>0</v>
          </cell>
          <cell r="AN1875">
            <v>-5752822975.36</v>
          </cell>
          <cell r="AO1875">
            <v>1495152703.41</v>
          </cell>
          <cell r="AP1875">
            <v>10307696669.44</v>
          </cell>
          <cell r="AQ1875">
            <v>11802849372.85</v>
          </cell>
          <cell r="AR1875">
            <v>1383409592.5</v>
          </cell>
          <cell r="AS1875">
            <v>100000000</v>
          </cell>
          <cell r="AT1875">
            <v>11743110.91</v>
          </cell>
          <cell r="AU1875">
            <v>111743110.91</v>
          </cell>
          <cell r="AV1875">
            <v>10307696669.44</v>
          </cell>
          <cell r="AW1875">
            <v>10419439780.35</v>
          </cell>
          <cell r="AX1875">
            <v>100000000</v>
          </cell>
          <cell r="AY1875">
            <v>10319439780.35</v>
          </cell>
          <cell r="AZ1875">
            <v>0.0107244835869905</v>
          </cell>
          <cell r="BA1875">
            <v>0.989275516413009</v>
          </cell>
          <cell r="BB1875">
            <v>1.01084074497858</v>
          </cell>
          <cell r="BC1875">
            <v>0.00959744497862445</v>
          </cell>
          <cell r="BD1875">
            <v>0.0011270386083661</v>
          </cell>
          <cell r="BE1875">
            <v>0.00959744497862445</v>
          </cell>
          <cell r="BF1875">
            <v>0.990402555021376</v>
          </cell>
          <cell r="BG1875">
            <v>5374547830.56</v>
          </cell>
          <cell r="BH1875">
            <v>-3821148682.41</v>
          </cell>
          <cell r="BI1875">
            <v>5365349370.05</v>
          </cell>
          <cell r="BJ1875">
            <v>-583.287753881981</v>
          </cell>
        </row>
        <row r="1876">
          <cell r="A1876" t="str">
            <v>000897.SZ</v>
          </cell>
          <cell r="B1876" t="str">
            <v>津滨发展</v>
          </cell>
          <cell r="C1876">
            <v>7281961.91</v>
          </cell>
          <cell r="D1876">
            <v>100000000</v>
          </cell>
          <cell r="E1876">
            <v>0</v>
          </cell>
          <cell r="F1876">
            <v>0</v>
          </cell>
          <cell r="G1876">
            <v>0</v>
          </cell>
          <cell r="H1876">
            <v>0</v>
          </cell>
          <cell r="I1876">
            <v>339780942.33</v>
          </cell>
          <cell r="J1876">
            <v>4800.03</v>
          </cell>
          <cell r="K1876">
            <v>3109997234.74</v>
          </cell>
          <cell r="L1876">
            <v>0</v>
          </cell>
          <cell r="M1876">
            <v>0</v>
          </cell>
          <cell r="N1876">
            <v>0</v>
          </cell>
          <cell r="O1876">
            <v>0</v>
          </cell>
          <cell r="P1876">
            <v>27165399.8</v>
          </cell>
          <cell r="Q1876">
            <v>1021944009.65</v>
          </cell>
          <cell r="R1876">
            <v>0</v>
          </cell>
          <cell r="S1876">
            <v>0</v>
          </cell>
          <cell r="T1876">
            <v>0</v>
          </cell>
          <cell r="U1876">
            <v>504903682.79</v>
          </cell>
          <cell r="V1876">
            <v>148471408.05</v>
          </cell>
          <cell r="W1876">
            <v>0</v>
          </cell>
          <cell r="X1876">
            <v>0</v>
          </cell>
          <cell r="Y1876">
            <v>0</v>
          </cell>
          <cell r="Z1876">
            <v>0</v>
          </cell>
          <cell r="AA1876">
            <v>0</v>
          </cell>
          <cell r="AB1876">
            <v>0</v>
          </cell>
          <cell r="AC1876">
            <v>0</v>
          </cell>
          <cell r="AD1876">
            <v>0</v>
          </cell>
        </row>
        <row r="1876">
          <cell r="AF1876">
            <v>1617272234</v>
          </cell>
          <cell r="AG1876">
            <v>0</v>
          </cell>
          <cell r="AH1876">
            <v>309650785.39</v>
          </cell>
          <cell r="AI1876">
            <v>0</v>
          </cell>
          <cell r="AJ1876">
            <v>0</v>
          </cell>
          <cell r="AK1876">
            <v>0</v>
          </cell>
          <cell r="AL1876">
            <v>64940033.27</v>
          </cell>
          <cell r="AM1876">
            <v>0</v>
          </cell>
          <cell r="AN1876">
            <v>-57977334.86</v>
          </cell>
          <cell r="AO1876">
            <v>5259549439.3</v>
          </cell>
          <cell r="AP1876">
            <v>1933885717.8</v>
          </cell>
          <cell r="AQ1876">
            <v>7193435157.1</v>
          </cell>
          <cell r="AR1876">
            <v>4654645756.51</v>
          </cell>
          <cell r="AS1876">
            <v>604903682.79</v>
          </cell>
          <cell r="AT1876">
            <v>0</v>
          </cell>
          <cell r="AU1876">
            <v>604903682.79</v>
          </cell>
          <cell r="AV1876">
            <v>1933885717.8</v>
          </cell>
          <cell r="AW1876">
            <v>2538789400.59</v>
          </cell>
          <cell r="AX1876">
            <v>604903682.79</v>
          </cell>
          <cell r="AY1876">
            <v>1933885717.8</v>
          </cell>
          <cell r="AZ1876">
            <v>0.238264616454371</v>
          </cell>
          <cell r="BA1876">
            <v>0.761735383545628</v>
          </cell>
          <cell r="BB1876">
            <v>1.3127918455689</v>
          </cell>
          <cell r="BC1876">
            <v>0.238264616454371</v>
          </cell>
          <cell r="BD1876">
            <v>0</v>
          </cell>
          <cell r="BE1876">
            <v>0.238264616454371</v>
          </cell>
          <cell r="BF1876">
            <v>0.761735383545628</v>
          </cell>
          <cell r="BG1876">
            <v>1242386683.81</v>
          </cell>
          <cell r="BH1876">
            <v>-1350915675.86</v>
          </cell>
          <cell r="BI1876">
            <v>1399313583.77</v>
          </cell>
          <cell r="BJ1876">
            <v>8.91697716660865</v>
          </cell>
        </row>
        <row r="1877">
          <cell r="A1877" t="str">
            <v>000923.SZ</v>
          </cell>
          <cell r="B1877" t="str">
            <v>河钢资源</v>
          </cell>
          <cell r="C1877">
            <v>2044544815.18</v>
          </cell>
          <cell r="D1877">
            <v>100000000</v>
          </cell>
          <cell r="E1877">
            <v>0</v>
          </cell>
          <cell r="F1877">
            <v>0</v>
          </cell>
          <cell r="G1877">
            <v>0</v>
          </cell>
          <cell r="H1877">
            <v>0</v>
          </cell>
          <cell r="I1877">
            <v>786487653.15</v>
          </cell>
          <cell r="J1877">
            <v>8702944.82</v>
          </cell>
          <cell r="K1877">
            <v>0</v>
          </cell>
          <cell r="L1877">
            <v>0</v>
          </cell>
          <cell r="M1877">
            <v>0</v>
          </cell>
          <cell r="N1877">
            <v>0</v>
          </cell>
          <cell r="O1877">
            <v>0</v>
          </cell>
          <cell r="P1877">
            <v>106057806.7</v>
          </cell>
          <cell r="Q1877">
            <v>171270546.35</v>
          </cell>
          <cell r="R1877">
            <v>0</v>
          </cell>
          <cell r="S1877">
            <v>0</v>
          </cell>
          <cell r="T1877">
            <v>0</v>
          </cell>
          <cell r="U1877">
            <v>213756.22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0</v>
          </cell>
          <cell r="AA1877">
            <v>81646214.31</v>
          </cell>
          <cell r="AB1877">
            <v>357275510.84</v>
          </cell>
          <cell r="AC1877">
            <v>0</v>
          </cell>
          <cell r="AD1877">
            <v>0</v>
          </cell>
        </row>
        <row r="1877">
          <cell r="AF1877">
            <v>652728961</v>
          </cell>
          <cell r="AG1877">
            <v>0</v>
          </cell>
          <cell r="AH1877">
            <v>4748217996.74</v>
          </cell>
          <cell r="AI1877">
            <v>0</v>
          </cell>
          <cell r="AJ1877">
            <v>-1395348553.33</v>
          </cell>
          <cell r="AK1877">
            <v>0</v>
          </cell>
          <cell r="AL1877">
            <v>31289587.5</v>
          </cell>
          <cell r="AM1877">
            <v>0</v>
          </cell>
          <cell r="AN1877">
            <v>4219053415.77</v>
          </cell>
          <cell r="AO1877">
            <v>3656199247.57</v>
          </cell>
          <cell r="AP1877">
            <v>8255941407.68</v>
          </cell>
          <cell r="AQ1877">
            <v>11912140655.25</v>
          </cell>
          <cell r="AR1877">
            <v>3474339277.04</v>
          </cell>
          <cell r="AS1877">
            <v>100213756.22</v>
          </cell>
          <cell r="AT1877">
            <v>81646214.31</v>
          </cell>
          <cell r="AU1877">
            <v>181859970.53</v>
          </cell>
          <cell r="AV1877">
            <v>8255941407.68</v>
          </cell>
          <cell r="AW1877">
            <v>8437801378.21</v>
          </cell>
          <cell r="AX1877">
            <v>100213756.22</v>
          </cell>
          <cell r="AY1877">
            <v>8337587621.99</v>
          </cell>
          <cell r="AZ1877">
            <v>0.0215530044354493</v>
          </cell>
          <cell r="BA1877">
            <v>0.978446995564551</v>
          </cell>
          <cell r="BB1877">
            <v>1.02202776903926</v>
          </cell>
          <cell r="BC1877">
            <v>0.0118767616975193</v>
          </cell>
          <cell r="BD1877">
            <v>0.00967624273792997</v>
          </cell>
          <cell r="BE1877">
            <v>0.0118767616975193</v>
          </cell>
          <cell r="BF1877">
            <v>0.988123238302481</v>
          </cell>
          <cell r="BG1877">
            <v>3008535870.89</v>
          </cell>
          <cell r="BH1877">
            <v>-5526972948.25</v>
          </cell>
          <cell r="BI1877">
            <v>1130903964</v>
          </cell>
          <cell r="BJ1877">
            <v>-0.602303337438041</v>
          </cell>
        </row>
        <row r="1878">
          <cell r="A1878" t="str">
            <v>002020.SZ</v>
          </cell>
          <cell r="B1878" t="str">
            <v>京新药业</v>
          </cell>
          <cell r="C1878">
            <v>46550209.96</v>
          </cell>
          <cell r="D1878">
            <v>100000000</v>
          </cell>
          <cell r="E1878">
            <v>0</v>
          </cell>
          <cell r="F1878">
            <v>0</v>
          </cell>
          <cell r="G1878">
            <v>0</v>
          </cell>
          <cell r="H1878">
            <v>0</v>
          </cell>
          <cell r="I1878">
            <v>451158897.67</v>
          </cell>
          <cell r="J1878">
            <v>0</v>
          </cell>
          <cell r="K1878">
            <v>61042224.73</v>
          </cell>
          <cell r="L1878">
            <v>0</v>
          </cell>
          <cell r="M1878">
            <v>0</v>
          </cell>
          <cell r="N1878">
            <v>0</v>
          </cell>
          <cell r="O1878">
            <v>0</v>
          </cell>
          <cell r="P1878">
            <v>123320032.42</v>
          </cell>
          <cell r="Q1878">
            <v>29944758.16</v>
          </cell>
          <cell r="R1878">
            <v>0</v>
          </cell>
          <cell r="S1878">
            <v>0</v>
          </cell>
          <cell r="T1878">
            <v>0</v>
          </cell>
          <cell r="U1878">
            <v>0</v>
          </cell>
          <cell r="V1878">
            <v>6381514.45</v>
          </cell>
          <cell r="W1878">
            <v>0</v>
          </cell>
          <cell r="X1878">
            <v>386638.24</v>
          </cell>
          <cell r="Y1878">
            <v>0</v>
          </cell>
          <cell r="Z1878">
            <v>0</v>
          </cell>
          <cell r="AA1878">
            <v>0</v>
          </cell>
          <cell r="AB1878">
            <v>787689</v>
          </cell>
          <cell r="AC1878">
            <v>125265369.22</v>
          </cell>
          <cell r="AD1878">
            <v>0</v>
          </cell>
        </row>
        <row r="1878">
          <cell r="AF1878">
            <v>905318938</v>
          </cell>
          <cell r="AG1878">
            <v>0</v>
          </cell>
          <cell r="AH1878">
            <v>2192680433.25</v>
          </cell>
          <cell r="AI1878">
            <v>437615224.98</v>
          </cell>
          <cell r="AJ1878">
            <v>125420.6</v>
          </cell>
          <cell r="AK1878">
            <v>6280924.49</v>
          </cell>
          <cell r="AL1878">
            <v>211815505.37</v>
          </cell>
          <cell r="AM1878">
            <v>0</v>
          </cell>
          <cell r="AN1878">
            <v>1752374196.33</v>
          </cell>
          <cell r="AO1878">
            <v>944837333.85</v>
          </cell>
          <cell r="AP1878">
            <v>5506210643.02</v>
          </cell>
          <cell r="AQ1878">
            <v>6451047976.87</v>
          </cell>
          <cell r="AR1878">
            <v>844450695.61</v>
          </cell>
          <cell r="AS1878">
            <v>100000000</v>
          </cell>
          <cell r="AT1878">
            <v>386638.24</v>
          </cell>
          <cell r="AU1878">
            <v>100386638.24</v>
          </cell>
          <cell r="AV1878">
            <v>4630980193.06</v>
          </cell>
          <cell r="AW1878">
            <v>4731366831.3</v>
          </cell>
          <cell r="AX1878">
            <v>100000000</v>
          </cell>
          <cell r="AY1878">
            <v>4631366831.3</v>
          </cell>
          <cell r="AZ1878">
            <v>0.0212172595825586</v>
          </cell>
          <cell r="BA1878">
            <v>0.978782740417441</v>
          </cell>
          <cell r="BB1878">
            <v>1.02167719015306</v>
          </cell>
          <cell r="BC1878">
            <v>0.0211355414969005</v>
          </cell>
          <cell r="BD1878">
            <v>8.17180856580859e-5</v>
          </cell>
          <cell r="BE1878">
            <v>0.0211355414969005</v>
          </cell>
          <cell r="BF1878">
            <v>0.978864458503099</v>
          </cell>
          <cell r="BG1878">
            <v>1904346626.2</v>
          </cell>
          <cell r="BH1878">
            <v>-1981450684.21</v>
          </cell>
          <cell r="BI1878">
            <v>2217529409.21</v>
          </cell>
          <cell r="BJ1878">
            <v>7.08062361505739</v>
          </cell>
        </row>
        <row r="1879">
          <cell r="A1879" t="str">
            <v>002478.SZ</v>
          </cell>
          <cell r="B1879" t="str">
            <v>常宝股份</v>
          </cell>
          <cell r="C1879">
            <v>26872328.96</v>
          </cell>
          <cell r="D1879">
            <v>100000000</v>
          </cell>
          <cell r="E1879">
            <v>0</v>
          </cell>
          <cell r="F1879">
            <v>0</v>
          </cell>
          <cell r="G1879">
            <v>1177300</v>
          </cell>
          <cell r="H1879">
            <v>0</v>
          </cell>
          <cell r="I1879">
            <v>1697903475.32</v>
          </cell>
          <cell r="J1879">
            <v>0</v>
          </cell>
          <cell r="K1879">
            <v>74886000.61</v>
          </cell>
          <cell r="L1879">
            <v>0</v>
          </cell>
          <cell r="M1879">
            <v>0</v>
          </cell>
          <cell r="N1879">
            <v>0</v>
          </cell>
          <cell r="O1879">
            <v>0</v>
          </cell>
          <cell r="P1879">
            <v>5113263.06</v>
          </cell>
          <cell r="Q1879">
            <v>24158393.88</v>
          </cell>
          <cell r="R1879">
            <v>0</v>
          </cell>
          <cell r="S1879">
            <v>0</v>
          </cell>
          <cell r="T1879">
            <v>0</v>
          </cell>
          <cell r="U1879">
            <v>0</v>
          </cell>
          <cell r="V1879">
            <v>14036863.88</v>
          </cell>
          <cell r="W1879">
            <v>0</v>
          </cell>
          <cell r="X1879">
            <v>144270000</v>
          </cell>
          <cell r="Y1879">
            <v>0</v>
          </cell>
          <cell r="Z1879">
            <v>0</v>
          </cell>
          <cell r="AA1879">
            <v>0</v>
          </cell>
          <cell r="AB1879">
            <v>0</v>
          </cell>
          <cell r="AC1879">
            <v>0</v>
          </cell>
          <cell r="AD1879">
            <v>0</v>
          </cell>
        </row>
        <row r="1879">
          <cell r="AF1879">
            <v>919830686</v>
          </cell>
          <cell r="AG1879">
            <v>0</v>
          </cell>
          <cell r="AH1879">
            <v>1258812087.78</v>
          </cell>
          <cell r="AI1879">
            <v>107095773.72</v>
          </cell>
          <cell r="AJ1879">
            <v>8955186.7</v>
          </cell>
          <cell r="AK1879">
            <v>16793132.08</v>
          </cell>
          <cell r="AL1879">
            <v>414934553.05</v>
          </cell>
          <cell r="AM1879">
            <v>0</v>
          </cell>
          <cell r="AN1879">
            <v>1700750137.6</v>
          </cell>
          <cell r="AO1879">
            <v>2088417625.71</v>
          </cell>
          <cell r="AP1879">
            <v>4427171556.93</v>
          </cell>
          <cell r="AQ1879">
            <v>6515589182.64</v>
          </cell>
          <cell r="AR1879">
            <v>1842970325.71</v>
          </cell>
          <cell r="AS1879">
            <v>101177300</v>
          </cell>
          <cell r="AT1879">
            <v>144270000</v>
          </cell>
          <cell r="AU1879">
            <v>245447300</v>
          </cell>
          <cell r="AV1879">
            <v>4212980009.49</v>
          </cell>
          <cell r="AW1879">
            <v>4458427309.49</v>
          </cell>
          <cell r="AX1879">
            <v>101177300</v>
          </cell>
          <cell r="AY1879">
            <v>4357250009.49</v>
          </cell>
          <cell r="AZ1879">
            <v>0.0550524395626127</v>
          </cell>
          <cell r="BA1879">
            <v>0.944947560437387</v>
          </cell>
          <cell r="BB1879">
            <v>1.0582597827303</v>
          </cell>
          <cell r="BC1879">
            <v>0.0226934954809376</v>
          </cell>
          <cell r="BD1879">
            <v>0.0323589440816751</v>
          </cell>
          <cell r="BE1879">
            <v>0.0226934954809376</v>
          </cell>
          <cell r="BF1879">
            <v>0.977306504519062</v>
          </cell>
          <cell r="BG1879">
            <v>1699605563.96</v>
          </cell>
          <cell r="BH1879">
            <v>-1900262444.38</v>
          </cell>
          <cell r="BI1879">
            <v>1927331773.11</v>
          </cell>
          <cell r="BJ1879">
            <v>8.4633726627421</v>
          </cell>
        </row>
        <row r="1880">
          <cell r="A1880" t="str">
            <v>600285.SH</v>
          </cell>
          <cell r="B1880" t="str">
            <v>羚锐制药</v>
          </cell>
          <cell r="C1880">
            <v>20397845.94</v>
          </cell>
          <cell r="D1880">
            <v>100000000</v>
          </cell>
          <cell r="E1880">
            <v>0</v>
          </cell>
          <cell r="F1880">
            <v>0</v>
          </cell>
          <cell r="G1880">
            <v>0</v>
          </cell>
          <cell r="H1880">
            <v>0</v>
          </cell>
          <cell r="I1880">
            <v>84693224.1</v>
          </cell>
          <cell r="J1880">
            <v>31020</v>
          </cell>
          <cell r="K1880">
            <v>37539246.19</v>
          </cell>
          <cell r="L1880">
            <v>0</v>
          </cell>
          <cell r="M1880">
            <v>0</v>
          </cell>
          <cell r="N1880">
            <v>0</v>
          </cell>
          <cell r="O1880">
            <v>0</v>
          </cell>
          <cell r="P1880">
            <v>123090063.44</v>
          </cell>
          <cell r="Q1880">
            <v>87287895.79</v>
          </cell>
          <cell r="R1880">
            <v>0</v>
          </cell>
          <cell r="S1880">
            <v>0</v>
          </cell>
          <cell r="T1880">
            <v>0</v>
          </cell>
          <cell r="U1880">
            <v>0</v>
          </cell>
          <cell r="V1880">
            <v>21627864.5</v>
          </cell>
          <cell r="W1880">
            <v>0</v>
          </cell>
          <cell r="X1880">
            <v>0</v>
          </cell>
          <cell r="Y1880">
            <v>0</v>
          </cell>
          <cell r="Z1880">
            <v>0</v>
          </cell>
          <cell r="AA1880">
            <v>0</v>
          </cell>
          <cell r="AB1880">
            <v>0</v>
          </cell>
          <cell r="AC1880">
            <v>44806275.83</v>
          </cell>
          <cell r="AD1880">
            <v>0</v>
          </cell>
        </row>
        <row r="1880">
          <cell r="AF1880">
            <v>567808992</v>
          </cell>
          <cell r="AG1880">
            <v>0</v>
          </cell>
          <cell r="AH1880">
            <v>257950493.14</v>
          </cell>
          <cell r="AI1880">
            <v>98425546.85</v>
          </cell>
          <cell r="AJ1880">
            <v>69240212.12</v>
          </cell>
          <cell r="AK1880">
            <v>0</v>
          </cell>
          <cell r="AL1880">
            <v>215115292.02</v>
          </cell>
          <cell r="AM1880">
            <v>0</v>
          </cell>
          <cell r="AN1880">
            <v>1231389283.12</v>
          </cell>
          <cell r="AO1880">
            <v>519473435.79</v>
          </cell>
          <cell r="AP1880">
            <v>2439929819.25</v>
          </cell>
          <cell r="AQ1880">
            <v>2959403255.04</v>
          </cell>
          <cell r="AR1880">
            <v>419473435.79</v>
          </cell>
          <cell r="AS1880">
            <v>100000000</v>
          </cell>
          <cell r="AT1880">
            <v>0</v>
          </cell>
          <cell r="AU1880">
            <v>100000000</v>
          </cell>
          <cell r="AV1880">
            <v>2243078725.55</v>
          </cell>
          <cell r="AW1880">
            <v>2343078725.55</v>
          </cell>
          <cell r="AX1880">
            <v>100000000</v>
          </cell>
          <cell r="AY1880">
            <v>2243078725.55</v>
          </cell>
          <cell r="AZ1880">
            <v>0.042678890346088</v>
          </cell>
          <cell r="BA1880">
            <v>0.957321109653912</v>
          </cell>
          <cell r="BB1880">
            <v>1.0445815828312</v>
          </cell>
          <cell r="BC1880">
            <v>0.042678890346088</v>
          </cell>
          <cell r="BD1880">
            <v>0</v>
          </cell>
          <cell r="BE1880">
            <v>0.042678890346088</v>
          </cell>
          <cell r="BF1880">
            <v>0.957321109653912</v>
          </cell>
          <cell r="BG1880">
            <v>222889725.68</v>
          </cell>
          <cell r="BH1880">
            <v>-862694485.62</v>
          </cell>
          <cell r="BI1880">
            <v>938738568.16</v>
          </cell>
          <cell r="BJ1880">
            <v>1.3113642328565</v>
          </cell>
        </row>
        <row r="1881">
          <cell r="A1881" t="str">
            <v>600862.SH</v>
          </cell>
          <cell r="B1881" t="str">
            <v>中航高科</v>
          </cell>
          <cell r="C1881">
            <v>12240844.39</v>
          </cell>
          <cell r="D1881">
            <v>100000000</v>
          </cell>
          <cell r="E1881">
            <v>0</v>
          </cell>
          <cell r="F1881">
            <v>0</v>
          </cell>
          <cell r="G1881">
            <v>0</v>
          </cell>
          <cell r="H1881">
            <v>0</v>
          </cell>
          <cell r="I1881">
            <v>1911664429.57</v>
          </cell>
          <cell r="J1881">
            <v>48560000</v>
          </cell>
          <cell r="K1881">
            <v>386322288.77</v>
          </cell>
          <cell r="L1881">
            <v>0</v>
          </cell>
          <cell r="M1881">
            <v>0</v>
          </cell>
          <cell r="N1881">
            <v>0</v>
          </cell>
          <cell r="O1881">
            <v>0</v>
          </cell>
          <cell r="P1881">
            <v>41616273.77</v>
          </cell>
          <cell r="Q1881">
            <v>14787105.56</v>
          </cell>
          <cell r="R1881">
            <v>0</v>
          </cell>
          <cell r="S1881">
            <v>0</v>
          </cell>
          <cell r="T1881">
            <v>0</v>
          </cell>
          <cell r="U1881">
            <v>235273777.65</v>
          </cell>
          <cell r="V1881">
            <v>5705497.54</v>
          </cell>
          <cell r="W1881">
            <v>0</v>
          </cell>
          <cell r="X1881">
            <v>20000000</v>
          </cell>
          <cell r="Y1881">
            <v>0</v>
          </cell>
          <cell r="Z1881">
            <v>0</v>
          </cell>
          <cell r="AA1881">
            <v>55473208.87</v>
          </cell>
          <cell r="AB1881">
            <v>0</v>
          </cell>
          <cell r="AC1881">
            <v>66003833.27</v>
          </cell>
          <cell r="AD1881">
            <v>0</v>
          </cell>
        </row>
        <row r="1881">
          <cell r="AF1881">
            <v>1680185294.11</v>
          </cell>
          <cell r="AG1881">
            <v>0</v>
          </cell>
          <cell r="AH1881">
            <v>1449735499.65</v>
          </cell>
          <cell r="AI1881">
            <v>0</v>
          </cell>
          <cell r="AJ1881">
            <v>0</v>
          </cell>
          <cell r="AK1881">
            <v>18550482.33</v>
          </cell>
          <cell r="AL1881">
            <v>460178599.23</v>
          </cell>
          <cell r="AM1881">
            <v>0</v>
          </cell>
          <cell r="AN1881">
            <v>1211476714.43</v>
          </cell>
          <cell r="AO1881">
            <v>2897647259.39</v>
          </cell>
          <cell r="AP1881">
            <v>4820126589.75</v>
          </cell>
          <cell r="AQ1881">
            <v>7717773849.14</v>
          </cell>
          <cell r="AR1881">
            <v>2486900272.87</v>
          </cell>
          <cell r="AS1881">
            <v>335273777.65</v>
          </cell>
          <cell r="AT1881">
            <v>75473208.87</v>
          </cell>
          <cell r="AU1881">
            <v>410746986.52</v>
          </cell>
          <cell r="AV1881">
            <v>4820126589.75</v>
          </cell>
          <cell r="AW1881">
            <v>5230873576.27</v>
          </cell>
          <cell r="AX1881">
            <v>335273777.65</v>
          </cell>
          <cell r="AY1881">
            <v>4895599798.62</v>
          </cell>
          <cell r="AZ1881">
            <v>0.0785235927672511</v>
          </cell>
          <cell r="BA1881">
            <v>0.921476407232749</v>
          </cell>
          <cell r="BB1881">
            <v>1.08521497908239</v>
          </cell>
          <cell r="BC1881">
            <v>0.0640951788953529</v>
          </cell>
          <cell r="BD1881">
            <v>0.0144284138718982</v>
          </cell>
          <cell r="BE1881">
            <v>0.0640951788953529</v>
          </cell>
          <cell r="BF1881">
            <v>0.935904821104647</v>
          </cell>
          <cell r="BG1881">
            <v>1301802461.14</v>
          </cell>
          <cell r="BH1881">
            <v>-1467114222.99</v>
          </cell>
          <cell r="BI1881">
            <v>3015822246.75</v>
          </cell>
          <cell r="BJ1881">
            <v>1.75950258688333</v>
          </cell>
        </row>
        <row r="1882">
          <cell r="A1882" t="str">
            <v>601086.SH</v>
          </cell>
          <cell r="B1882" t="str">
            <v>国芳集团</v>
          </cell>
          <cell r="C1882">
            <v>99341865.99</v>
          </cell>
          <cell r="D1882">
            <v>100000000</v>
          </cell>
          <cell r="E1882">
            <v>0</v>
          </cell>
          <cell r="F1882">
            <v>0</v>
          </cell>
          <cell r="G1882">
            <v>0</v>
          </cell>
          <cell r="H1882">
            <v>0</v>
          </cell>
          <cell r="I1882">
            <v>307019009</v>
          </cell>
          <cell r="J1882">
            <v>6862566.45</v>
          </cell>
          <cell r="K1882">
            <v>149627245.12</v>
          </cell>
          <cell r="L1882">
            <v>0</v>
          </cell>
          <cell r="M1882">
            <v>0</v>
          </cell>
          <cell r="N1882">
            <v>0</v>
          </cell>
          <cell r="O1882">
            <v>0</v>
          </cell>
          <cell r="P1882">
            <v>508903.07</v>
          </cell>
          <cell r="Q1882">
            <v>73345702.59</v>
          </cell>
          <cell r="R1882">
            <v>0</v>
          </cell>
          <cell r="S1882">
            <v>0</v>
          </cell>
          <cell r="T1882">
            <v>0</v>
          </cell>
          <cell r="U1882">
            <v>0</v>
          </cell>
          <cell r="V1882">
            <v>18878410.16</v>
          </cell>
          <cell r="W1882">
            <v>0</v>
          </cell>
          <cell r="X1882">
            <v>0</v>
          </cell>
          <cell r="Y1882">
            <v>0</v>
          </cell>
          <cell r="Z1882">
            <v>0</v>
          </cell>
          <cell r="AA1882">
            <v>0</v>
          </cell>
          <cell r="AB1882">
            <v>0</v>
          </cell>
          <cell r="AC1882">
            <v>0</v>
          </cell>
          <cell r="AD1882">
            <v>0</v>
          </cell>
        </row>
        <row r="1882">
          <cell r="AF1882">
            <v>666000000</v>
          </cell>
          <cell r="AG1882">
            <v>0</v>
          </cell>
          <cell r="AH1882">
            <v>354717581.04</v>
          </cell>
          <cell r="AI1882">
            <v>0</v>
          </cell>
          <cell r="AJ1882">
            <v>75514157.79</v>
          </cell>
          <cell r="AK1882">
            <v>0</v>
          </cell>
          <cell r="AL1882">
            <v>127410503.95</v>
          </cell>
          <cell r="AM1882">
            <v>0</v>
          </cell>
          <cell r="AN1882">
            <v>324624280.07</v>
          </cell>
          <cell r="AO1882">
            <v>755583702.38</v>
          </cell>
          <cell r="AP1882">
            <v>1548266522.85</v>
          </cell>
          <cell r="AQ1882">
            <v>2303850225.23</v>
          </cell>
          <cell r="AR1882">
            <v>655583702.38</v>
          </cell>
          <cell r="AS1882">
            <v>100000000</v>
          </cell>
          <cell r="AT1882">
            <v>0</v>
          </cell>
          <cell r="AU1882">
            <v>100000000</v>
          </cell>
          <cell r="AV1882">
            <v>1548266522.85</v>
          </cell>
          <cell r="AW1882">
            <v>1648266522.85</v>
          </cell>
          <cell r="AX1882">
            <v>100000000</v>
          </cell>
          <cell r="AY1882">
            <v>1548266522.85</v>
          </cell>
          <cell r="AZ1882">
            <v>0.060669799825268</v>
          </cell>
          <cell r="BA1882">
            <v>0.939330200174732</v>
          </cell>
          <cell r="BB1882">
            <v>1.06458836287174</v>
          </cell>
          <cell r="BC1882">
            <v>0.060669799825268</v>
          </cell>
          <cell r="BD1882">
            <v>0</v>
          </cell>
          <cell r="BE1882">
            <v>0.060669799825268</v>
          </cell>
          <cell r="BF1882">
            <v>0.939330200174732</v>
          </cell>
          <cell r="BG1882">
            <v>958373112.22</v>
          </cell>
          <cell r="BH1882">
            <v>-1240755114.09</v>
          </cell>
          <cell r="BI1882">
            <v>442313691.11</v>
          </cell>
          <cell r="BJ1882">
            <v>-0.85709837475425</v>
          </cell>
        </row>
        <row r="1883">
          <cell r="A1883" t="str">
            <v>603223.SH</v>
          </cell>
          <cell r="B1883" t="str">
            <v>恒通股份</v>
          </cell>
          <cell r="C1883">
            <v>0</v>
          </cell>
          <cell r="D1883">
            <v>100000000</v>
          </cell>
          <cell r="E1883">
            <v>0</v>
          </cell>
          <cell r="F1883">
            <v>0</v>
          </cell>
          <cell r="G1883">
            <v>0</v>
          </cell>
          <cell r="H1883">
            <v>0</v>
          </cell>
          <cell r="I1883">
            <v>53669181.16</v>
          </cell>
          <cell r="J1883">
            <v>4000000</v>
          </cell>
          <cell r="K1883">
            <v>104492907.42</v>
          </cell>
          <cell r="L1883">
            <v>0</v>
          </cell>
          <cell r="M1883">
            <v>0</v>
          </cell>
          <cell r="N1883">
            <v>0</v>
          </cell>
          <cell r="O1883">
            <v>0</v>
          </cell>
          <cell r="P1883">
            <v>15360548.66</v>
          </cell>
          <cell r="Q1883">
            <v>12908383.72</v>
          </cell>
          <cell r="R1883">
            <v>0</v>
          </cell>
          <cell r="S1883">
            <v>0</v>
          </cell>
          <cell r="T1883">
            <v>0</v>
          </cell>
          <cell r="U1883">
            <v>0</v>
          </cell>
          <cell r="V1883">
            <v>59094849.7</v>
          </cell>
          <cell r="W1883">
            <v>0</v>
          </cell>
          <cell r="X1883">
            <v>0</v>
          </cell>
          <cell r="Y1883">
            <v>0</v>
          </cell>
          <cell r="Z1883">
            <v>0</v>
          </cell>
          <cell r="AA1883">
            <v>0</v>
          </cell>
          <cell r="AB1883">
            <v>0</v>
          </cell>
          <cell r="AC1883">
            <v>11396582.55</v>
          </cell>
          <cell r="AD1883">
            <v>0</v>
          </cell>
        </row>
        <row r="1883">
          <cell r="AF1883">
            <v>282240000</v>
          </cell>
          <cell r="AG1883">
            <v>0</v>
          </cell>
          <cell r="AH1883">
            <v>439315703.99</v>
          </cell>
          <cell r="AI1883">
            <v>0</v>
          </cell>
          <cell r="AJ1883">
            <v>0</v>
          </cell>
          <cell r="AK1883">
            <v>8466640.46</v>
          </cell>
          <cell r="AL1883">
            <v>25059304.98</v>
          </cell>
          <cell r="AM1883">
            <v>0</v>
          </cell>
          <cell r="AN1883">
            <v>427920550.75</v>
          </cell>
          <cell r="AO1883">
            <v>360922453.21</v>
          </cell>
          <cell r="AP1883">
            <v>1183002200.18</v>
          </cell>
          <cell r="AQ1883">
            <v>1543924653.39</v>
          </cell>
          <cell r="AR1883">
            <v>260922453.21</v>
          </cell>
          <cell r="AS1883">
            <v>100000000</v>
          </cell>
          <cell r="AT1883">
            <v>0</v>
          </cell>
          <cell r="AU1883">
            <v>100000000</v>
          </cell>
          <cell r="AV1883">
            <v>1183002200.18</v>
          </cell>
          <cell r="AW1883">
            <v>1283002200.18</v>
          </cell>
          <cell r="AX1883">
            <v>100000000</v>
          </cell>
          <cell r="AY1883">
            <v>1183002200.18</v>
          </cell>
          <cell r="AZ1883">
            <v>0.0779421890203855</v>
          </cell>
          <cell r="BA1883">
            <v>0.922057810979614</v>
          </cell>
          <cell r="BB1883">
            <v>1.08453069654882</v>
          </cell>
          <cell r="BC1883">
            <v>0.0779421890203855</v>
          </cell>
          <cell r="BD1883">
            <v>0</v>
          </cell>
          <cell r="BE1883">
            <v>0.0779421890203855</v>
          </cell>
          <cell r="BF1883">
            <v>0.922057810979614</v>
          </cell>
          <cell r="BG1883" t="e">
            <v>#N/A</v>
          </cell>
          <cell r="BH1883">
            <v>-170322266.03</v>
          </cell>
          <cell r="BI1883">
            <v>401068086.48</v>
          </cell>
          <cell r="BJ1883" t="e">
            <v>#N/A</v>
          </cell>
        </row>
        <row r="1884">
          <cell r="A1884" t="str">
            <v>603658.SH</v>
          </cell>
          <cell r="B1884" t="str">
            <v>安图生物</v>
          </cell>
          <cell r="C1884">
            <v>305336611.15</v>
          </cell>
          <cell r="D1884">
            <v>100000000</v>
          </cell>
          <cell r="E1884">
            <v>0</v>
          </cell>
          <cell r="F1884">
            <v>0</v>
          </cell>
          <cell r="G1884">
            <v>0</v>
          </cell>
          <cell r="H1884">
            <v>0</v>
          </cell>
          <cell r="I1884">
            <v>470605422.9</v>
          </cell>
          <cell r="J1884">
            <v>0</v>
          </cell>
          <cell r="K1884">
            <v>46880515.63</v>
          </cell>
          <cell r="L1884">
            <v>0</v>
          </cell>
          <cell r="M1884">
            <v>0</v>
          </cell>
          <cell r="N1884">
            <v>0</v>
          </cell>
          <cell r="O1884">
            <v>0</v>
          </cell>
          <cell r="P1884">
            <v>45991617.84</v>
          </cell>
          <cell r="Q1884">
            <v>88894287.99</v>
          </cell>
          <cell r="R1884">
            <v>0</v>
          </cell>
          <cell r="S1884">
            <v>0</v>
          </cell>
          <cell r="T1884">
            <v>0</v>
          </cell>
          <cell r="U1884">
            <v>12884870.15</v>
          </cell>
          <cell r="V1884">
            <v>52119728.6</v>
          </cell>
          <cell r="W1884">
            <v>0</v>
          </cell>
          <cell r="X1884">
            <v>0</v>
          </cell>
          <cell r="Y1884">
            <v>0</v>
          </cell>
          <cell r="Z1884">
            <v>0</v>
          </cell>
          <cell r="AA1884">
            <v>0</v>
          </cell>
          <cell r="AB1884">
            <v>0</v>
          </cell>
          <cell r="AC1884">
            <v>30405861.17</v>
          </cell>
          <cell r="AD1884">
            <v>37018565.88</v>
          </cell>
        </row>
        <row r="1884">
          <cell r="AF1884">
            <v>586272256</v>
          </cell>
          <cell r="AG1884">
            <v>0</v>
          </cell>
          <cell r="AH1884">
            <v>4100916401.24</v>
          </cell>
          <cell r="AI1884">
            <v>0</v>
          </cell>
          <cell r="AJ1884">
            <v>81674.18</v>
          </cell>
          <cell r="AK1884">
            <v>0</v>
          </cell>
          <cell r="AL1884">
            <v>225515213.28</v>
          </cell>
          <cell r="AM1884">
            <v>0</v>
          </cell>
          <cell r="AN1884">
            <v>2106242819.83</v>
          </cell>
          <cell r="AO1884">
            <v>1190137481.31</v>
          </cell>
          <cell r="AP1884">
            <v>7019028364.53</v>
          </cell>
          <cell r="AQ1884">
            <v>8209165845.84</v>
          </cell>
          <cell r="AR1884">
            <v>1040234045.28</v>
          </cell>
          <cell r="AS1884">
            <v>112884870.15</v>
          </cell>
          <cell r="AT1884">
            <v>37018565.88</v>
          </cell>
          <cell r="AU1884">
            <v>149903436.03</v>
          </cell>
          <cell r="AV1884">
            <v>7019028364.53</v>
          </cell>
          <cell r="AW1884">
            <v>7168931800.56</v>
          </cell>
          <cell r="AX1884">
            <v>112884870.15</v>
          </cell>
          <cell r="AY1884">
            <v>7056046930.41</v>
          </cell>
          <cell r="AZ1884">
            <v>0.0209101495453326</v>
          </cell>
          <cell r="BA1884">
            <v>0.979089850454667</v>
          </cell>
          <cell r="BB1884">
            <v>1.0213567217918</v>
          </cell>
          <cell r="BC1884">
            <v>0.0157464003411473</v>
          </cell>
          <cell r="BD1884">
            <v>0.00516374920418525</v>
          </cell>
          <cell r="BE1884">
            <v>0.0157464003411473</v>
          </cell>
          <cell r="BF1884">
            <v>0.984253599658853</v>
          </cell>
          <cell r="BG1884">
            <v>-85527124.7600002</v>
          </cell>
          <cell r="BH1884">
            <v>-486763438.78</v>
          </cell>
          <cell r="BI1884">
            <v>3570473778</v>
          </cell>
          <cell r="BJ1884">
            <v>0.976606372089396</v>
          </cell>
        </row>
        <row r="1885">
          <cell r="A1885" t="str">
            <v>603919.SH</v>
          </cell>
          <cell r="B1885" t="str">
            <v>金徽酒</v>
          </cell>
          <cell r="C1885">
            <v>23823151.98</v>
          </cell>
          <cell r="D1885">
            <v>100000000</v>
          </cell>
          <cell r="E1885">
            <v>0</v>
          </cell>
          <cell r="F1885">
            <v>0</v>
          </cell>
          <cell r="G1885">
            <v>0</v>
          </cell>
          <cell r="H1885">
            <v>0</v>
          </cell>
          <cell r="I1885">
            <v>143349038.97</v>
          </cell>
          <cell r="J1885">
            <v>0</v>
          </cell>
          <cell r="K1885">
            <v>172003671.09</v>
          </cell>
          <cell r="L1885">
            <v>0</v>
          </cell>
          <cell r="M1885">
            <v>0</v>
          </cell>
          <cell r="N1885">
            <v>0</v>
          </cell>
          <cell r="O1885">
            <v>0</v>
          </cell>
          <cell r="P1885">
            <v>70540190.9</v>
          </cell>
          <cell r="Q1885">
            <v>58890424.95</v>
          </cell>
          <cell r="R1885">
            <v>0</v>
          </cell>
          <cell r="S1885">
            <v>0</v>
          </cell>
          <cell r="T1885">
            <v>0</v>
          </cell>
          <cell r="U1885">
            <v>12331079.19</v>
          </cell>
          <cell r="V1885">
            <v>21039016.25</v>
          </cell>
          <cell r="W1885">
            <v>0</v>
          </cell>
          <cell r="X1885">
            <v>0</v>
          </cell>
          <cell r="Y1885">
            <v>0</v>
          </cell>
          <cell r="Z1885">
            <v>0</v>
          </cell>
          <cell r="AA1885">
            <v>7644226.11</v>
          </cell>
          <cell r="AB1885">
            <v>0</v>
          </cell>
          <cell r="AC1885">
            <v>8217555.56</v>
          </cell>
          <cell r="AD1885">
            <v>0</v>
          </cell>
        </row>
        <row r="1885">
          <cell r="AF1885">
            <v>507259997</v>
          </cell>
          <cell r="AG1885">
            <v>0</v>
          </cell>
          <cell r="AH1885">
            <v>870917109.16</v>
          </cell>
          <cell r="AI1885">
            <v>0</v>
          </cell>
          <cell r="AJ1885">
            <v>0</v>
          </cell>
          <cell r="AK1885">
            <v>0</v>
          </cell>
          <cell r="AL1885">
            <v>170242126.12</v>
          </cell>
          <cell r="AM1885">
            <v>0</v>
          </cell>
          <cell r="AN1885">
            <v>1351179707.19</v>
          </cell>
          <cell r="AO1885">
            <v>617838355</v>
          </cell>
          <cell r="AP1885">
            <v>2899598939.47</v>
          </cell>
          <cell r="AQ1885">
            <v>3517437294.47</v>
          </cell>
          <cell r="AR1885">
            <v>497863049.7</v>
          </cell>
          <cell r="AS1885">
            <v>112331079.19</v>
          </cell>
          <cell r="AT1885">
            <v>7644226.11</v>
          </cell>
          <cell r="AU1885">
            <v>119975305.3</v>
          </cell>
          <cell r="AV1885">
            <v>2899598939.47</v>
          </cell>
          <cell r="AW1885">
            <v>3019574244.77</v>
          </cell>
          <cell r="AX1885">
            <v>112331079.19</v>
          </cell>
          <cell r="AY1885">
            <v>2907243165.58</v>
          </cell>
          <cell r="AZ1885">
            <v>0.0397325237184683</v>
          </cell>
          <cell r="BA1885">
            <v>0.960267476281532</v>
          </cell>
          <cell r="BB1885">
            <v>1.04137651716824</v>
          </cell>
          <cell r="BC1885">
            <v>0.0372009661244664</v>
          </cell>
          <cell r="BD1885">
            <v>0.00253155759400189</v>
          </cell>
          <cell r="BE1885">
            <v>0.0372009661244664</v>
          </cell>
          <cell r="BF1885">
            <v>0.962799033875534</v>
          </cell>
          <cell r="BG1885" t="e">
            <v>#N/A</v>
          </cell>
          <cell r="BH1885">
            <v>-326364085.94</v>
          </cell>
          <cell r="BI1885">
            <v>1178290891.02</v>
          </cell>
          <cell r="BJ1885" t="e">
            <v>#N/A</v>
          </cell>
        </row>
        <row r="1886">
          <cell r="A1886" t="str">
            <v>000541.SZ</v>
          </cell>
          <cell r="B1886" t="str">
            <v>佛山照明</v>
          </cell>
          <cell r="C1886">
            <v>236662936.7</v>
          </cell>
          <cell r="D1886">
            <v>99609290.15</v>
          </cell>
          <cell r="E1886">
            <v>0</v>
          </cell>
          <cell r="F1886">
            <v>0</v>
          </cell>
          <cell r="G1886">
            <v>0</v>
          </cell>
          <cell r="H1886">
            <v>0</v>
          </cell>
          <cell r="I1886">
            <v>2475922370.75</v>
          </cell>
          <cell r="J1886">
            <v>3944098.24</v>
          </cell>
          <cell r="K1886">
            <v>80791218.18</v>
          </cell>
          <cell r="L1886">
            <v>0</v>
          </cell>
          <cell r="M1886">
            <v>0</v>
          </cell>
          <cell r="N1886">
            <v>0</v>
          </cell>
          <cell r="O1886">
            <v>0</v>
          </cell>
          <cell r="P1886">
            <v>67076352.89</v>
          </cell>
          <cell r="Q1886">
            <v>149486282.38</v>
          </cell>
          <cell r="R1886">
            <v>0</v>
          </cell>
          <cell r="S1886">
            <v>0</v>
          </cell>
          <cell r="T1886">
            <v>0</v>
          </cell>
          <cell r="U1886">
            <v>27954184.73</v>
          </cell>
          <cell r="V1886">
            <v>8880985.5</v>
          </cell>
          <cell r="W1886">
            <v>0</v>
          </cell>
          <cell r="X1886">
            <v>0</v>
          </cell>
          <cell r="Y1886">
            <v>0</v>
          </cell>
          <cell r="Z1886">
            <v>0</v>
          </cell>
          <cell r="AA1886">
            <v>0</v>
          </cell>
          <cell r="AB1886">
            <v>7988407.72</v>
          </cell>
          <cell r="AC1886">
            <v>1739611.97</v>
          </cell>
          <cell r="AD1886">
            <v>0</v>
          </cell>
        </row>
        <row r="1886">
          <cell r="AF1886">
            <v>1399346154</v>
          </cell>
          <cell r="AG1886">
            <v>0</v>
          </cell>
          <cell r="AH1886">
            <v>716896.42</v>
          </cell>
          <cell r="AI1886">
            <v>234482185.55</v>
          </cell>
          <cell r="AJ1886">
            <v>1250583258.27</v>
          </cell>
          <cell r="AK1886">
            <v>0</v>
          </cell>
          <cell r="AL1886">
            <v>741366514.11</v>
          </cell>
          <cell r="AM1886">
            <v>0</v>
          </cell>
          <cell r="AN1886">
            <v>2610974583.29</v>
          </cell>
          <cell r="AO1886">
            <v>3160055739.21</v>
          </cell>
          <cell r="AP1886">
            <v>6237469591.64</v>
          </cell>
          <cell r="AQ1886">
            <v>9397525330.85</v>
          </cell>
          <cell r="AR1886">
            <v>3032492264.33</v>
          </cell>
          <cell r="AS1886">
            <v>127563474.88</v>
          </cell>
          <cell r="AT1886">
            <v>0</v>
          </cell>
          <cell r="AU1886">
            <v>127563474.88</v>
          </cell>
          <cell r="AV1886">
            <v>5768505220.54</v>
          </cell>
          <cell r="AW1886">
            <v>5896068695.42</v>
          </cell>
          <cell r="AX1886">
            <v>127563474.88</v>
          </cell>
          <cell r="AY1886">
            <v>5768505220.54</v>
          </cell>
          <cell r="AZ1886">
            <v>0.0216353440690218</v>
          </cell>
          <cell r="BA1886">
            <v>0.978364655930978</v>
          </cell>
          <cell r="BB1886">
            <v>1.02211378338114</v>
          </cell>
          <cell r="BC1886">
            <v>0.0216353440690218</v>
          </cell>
          <cell r="BD1886">
            <v>0</v>
          </cell>
          <cell r="BE1886">
            <v>0.0216353440690218</v>
          </cell>
          <cell r="BF1886">
            <v>0.978364655930978</v>
          </cell>
          <cell r="BG1886">
            <v>2881530364.88</v>
          </cell>
          <cell r="BH1886">
            <v>-1729825225.03</v>
          </cell>
          <cell r="BI1886">
            <v>3122849790.75</v>
          </cell>
          <cell r="BJ1886">
            <v>12.9407310641966</v>
          </cell>
        </row>
        <row r="1887">
          <cell r="A1887" t="str">
            <v>605122.SH</v>
          </cell>
          <cell r="B1887" t="str">
            <v>四方新材</v>
          </cell>
          <cell r="C1887">
            <v>0</v>
          </cell>
          <cell r="D1887">
            <v>99275052.31</v>
          </cell>
          <cell r="E1887">
            <v>0</v>
          </cell>
          <cell r="F1887">
            <v>0</v>
          </cell>
          <cell r="G1887">
            <v>0</v>
          </cell>
          <cell r="H1887">
            <v>0</v>
          </cell>
          <cell r="I1887">
            <v>522211490.7</v>
          </cell>
          <cell r="J1887">
            <v>0</v>
          </cell>
          <cell r="K1887">
            <v>3459744.92</v>
          </cell>
          <cell r="L1887">
            <v>0</v>
          </cell>
          <cell r="M1887">
            <v>0</v>
          </cell>
          <cell r="N1887">
            <v>0</v>
          </cell>
          <cell r="O1887">
            <v>0</v>
          </cell>
          <cell r="P1887">
            <v>13125500.08</v>
          </cell>
          <cell r="Q1887">
            <v>14352055.81</v>
          </cell>
          <cell r="R1887">
            <v>0</v>
          </cell>
          <cell r="S1887">
            <v>0</v>
          </cell>
          <cell r="T1887">
            <v>0</v>
          </cell>
          <cell r="U1887">
            <v>28105479.86</v>
          </cell>
          <cell r="V1887">
            <v>103792.35</v>
          </cell>
          <cell r="W1887">
            <v>0</v>
          </cell>
          <cell r="X1887">
            <v>0</v>
          </cell>
          <cell r="Y1887">
            <v>0</v>
          </cell>
          <cell r="Z1887">
            <v>0</v>
          </cell>
          <cell r="AA1887">
            <v>0</v>
          </cell>
          <cell r="AB1887">
            <v>0</v>
          </cell>
          <cell r="AC1887">
            <v>68663072.63</v>
          </cell>
          <cell r="AD1887">
            <v>0</v>
          </cell>
        </row>
        <row r="1887">
          <cell r="AF1887">
            <v>172354000</v>
          </cell>
          <cell r="AG1887">
            <v>0</v>
          </cell>
          <cell r="AH1887">
            <v>1339276786.73</v>
          </cell>
          <cell r="AI1887">
            <v>0</v>
          </cell>
          <cell r="AJ1887">
            <v>0</v>
          </cell>
          <cell r="AK1887">
            <v>17447658.02</v>
          </cell>
          <cell r="AL1887">
            <v>72341901</v>
          </cell>
          <cell r="AM1887">
            <v>0</v>
          </cell>
          <cell r="AN1887">
            <v>682250080.67</v>
          </cell>
          <cell r="AO1887">
            <v>749296188.66</v>
          </cell>
          <cell r="AP1887">
            <v>2283670426.42</v>
          </cell>
          <cell r="AQ1887">
            <v>3032966615.08</v>
          </cell>
          <cell r="AR1887">
            <v>621915656.49</v>
          </cell>
          <cell r="AS1887">
            <v>127380532.17</v>
          </cell>
          <cell r="AT1887">
            <v>0</v>
          </cell>
          <cell r="AU1887">
            <v>127380532.17</v>
          </cell>
          <cell r="AV1887">
            <v>2283670426.42</v>
          </cell>
          <cell r="AW1887">
            <v>2411050958.59</v>
          </cell>
          <cell r="AX1887">
            <v>127380532.17</v>
          </cell>
          <cell r="AY1887">
            <v>2283670426.42</v>
          </cell>
          <cell r="AZ1887">
            <v>0.0528319535164421</v>
          </cell>
          <cell r="BA1887">
            <v>0.947168046483558</v>
          </cell>
          <cell r="BB1887">
            <v>1.05577885963593</v>
          </cell>
          <cell r="BC1887">
            <v>0.0528319535164421</v>
          </cell>
          <cell r="BD1887">
            <v>0</v>
          </cell>
          <cell r="BE1887">
            <v>0.0528319535164421</v>
          </cell>
          <cell r="BF1887">
            <v>0.947168046483558</v>
          </cell>
          <cell r="BG1887">
            <v>823901439.57</v>
          </cell>
          <cell r="BH1887">
            <v>-765863880.31</v>
          </cell>
          <cell r="BI1887">
            <v>1779182304.61</v>
          </cell>
          <cell r="BJ1887">
            <v>1.86247036837224</v>
          </cell>
        </row>
        <row r="1888">
          <cell r="A1888" t="str">
            <v>603390.SH</v>
          </cell>
          <cell r="B1888" t="str">
            <v>通达电气</v>
          </cell>
          <cell r="C1888">
            <v>0</v>
          </cell>
          <cell r="D1888">
            <v>99076536.37</v>
          </cell>
          <cell r="E1888">
            <v>0</v>
          </cell>
          <cell r="F1888">
            <v>0</v>
          </cell>
          <cell r="G1888">
            <v>0</v>
          </cell>
          <cell r="H1888">
            <v>0</v>
          </cell>
          <cell r="I1888">
            <v>227237895.62</v>
          </cell>
          <cell r="J1888">
            <v>0</v>
          </cell>
          <cell r="K1888">
            <v>2114883.91</v>
          </cell>
          <cell r="L1888">
            <v>0</v>
          </cell>
          <cell r="M1888">
            <v>0</v>
          </cell>
          <cell r="N1888">
            <v>0</v>
          </cell>
          <cell r="O1888">
            <v>0</v>
          </cell>
          <cell r="P1888">
            <v>9021081.04</v>
          </cell>
          <cell r="Q1888">
            <v>2804217.9</v>
          </cell>
          <cell r="R1888">
            <v>0</v>
          </cell>
          <cell r="S1888">
            <v>0</v>
          </cell>
          <cell r="T1888">
            <v>0</v>
          </cell>
          <cell r="U1888">
            <v>2319168.27</v>
          </cell>
          <cell r="V1888">
            <v>232414.56</v>
          </cell>
          <cell r="W1888">
            <v>0</v>
          </cell>
          <cell r="X1888">
            <v>0</v>
          </cell>
          <cell r="Y1888">
            <v>0</v>
          </cell>
          <cell r="Z1888">
            <v>0</v>
          </cell>
          <cell r="AA1888">
            <v>0</v>
          </cell>
          <cell r="AB1888">
            <v>0</v>
          </cell>
          <cell r="AC1888">
            <v>3045597.06</v>
          </cell>
          <cell r="AD1888">
            <v>0</v>
          </cell>
        </row>
        <row r="1888">
          <cell r="AF1888">
            <v>351686984</v>
          </cell>
          <cell r="AG1888">
            <v>0</v>
          </cell>
          <cell r="AH1888">
            <v>913375557.09</v>
          </cell>
          <cell r="AI1888">
            <v>19999072.91</v>
          </cell>
          <cell r="AJ1888">
            <v>0</v>
          </cell>
          <cell r="AK1888">
            <v>0</v>
          </cell>
          <cell r="AL1888">
            <v>69834309.17</v>
          </cell>
          <cell r="AM1888">
            <v>0</v>
          </cell>
          <cell r="AN1888">
            <v>376451654.13</v>
          </cell>
          <cell r="AO1888">
            <v>345851794.73</v>
          </cell>
          <cell r="AP1888">
            <v>1731347577.3</v>
          </cell>
          <cell r="AQ1888">
            <v>2077199372.03</v>
          </cell>
          <cell r="AR1888">
            <v>244456090.09</v>
          </cell>
          <cell r="AS1888">
            <v>101395704.64</v>
          </cell>
          <cell r="AT1888">
            <v>0</v>
          </cell>
          <cell r="AU1888">
            <v>101395704.64</v>
          </cell>
          <cell r="AV1888">
            <v>1691349431.48</v>
          </cell>
          <cell r="AW1888">
            <v>1792745136.12</v>
          </cell>
          <cell r="AX1888">
            <v>101395704.64</v>
          </cell>
          <cell r="AY1888">
            <v>1691349431.48</v>
          </cell>
          <cell r="AZ1888">
            <v>0.0565589065601642</v>
          </cell>
          <cell r="BA1888">
            <v>0.943441093439836</v>
          </cell>
          <cell r="BB1888">
            <v>1.05994958980846</v>
          </cell>
          <cell r="BC1888">
            <v>0.0565589065601642</v>
          </cell>
          <cell r="BD1888">
            <v>0</v>
          </cell>
          <cell r="BE1888">
            <v>0.0565589065601642</v>
          </cell>
          <cell r="BF1888">
            <v>0.943441093439836</v>
          </cell>
          <cell r="BG1888" t="e">
            <v>#N/A</v>
          </cell>
          <cell r="BH1888">
            <v>-420435085.52</v>
          </cell>
          <cell r="BI1888">
            <v>919387280.49</v>
          </cell>
          <cell r="BJ1888" t="e">
            <v>#N/A</v>
          </cell>
        </row>
        <row r="1889">
          <cell r="A1889" t="str">
            <v>002235.SZ</v>
          </cell>
          <cell r="B1889" t="str">
            <v>安妮股份</v>
          </cell>
          <cell r="C1889">
            <v>691284.72</v>
          </cell>
          <cell r="D1889">
            <v>98213901.51</v>
          </cell>
          <cell r="E1889">
            <v>0</v>
          </cell>
          <cell r="F1889">
            <v>0</v>
          </cell>
          <cell r="G1889">
            <v>0</v>
          </cell>
          <cell r="H1889">
            <v>0</v>
          </cell>
          <cell r="I1889">
            <v>98583198.59</v>
          </cell>
          <cell r="J1889">
            <v>813628.95</v>
          </cell>
          <cell r="K1889">
            <v>5012782.2</v>
          </cell>
          <cell r="L1889">
            <v>0</v>
          </cell>
          <cell r="M1889">
            <v>0</v>
          </cell>
          <cell r="N1889">
            <v>0</v>
          </cell>
          <cell r="O1889">
            <v>0</v>
          </cell>
          <cell r="P1889">
            <v>9077950.37</v>
          </cell>
          <cell r="Q1889">
            <v>1873178.71</v>
          </cell>
          <cell r="R1889">
            <v>0</v>
          </cell>
          <cell r="S1889">
            <v>0</v>
          </cell>
          <cell r="T1889">
            <v>0</v>
          </cell>
          <cell r="U1889">
            <v>0</v>
          </cell>
          <cell r="V1889">
            <v>3954337.96</v>
          </cell>
          <cell r="W1889">
            <v>0</v>
          </cell>
          <cell r="X1889">
            <v>15500000</v>
          </cell>
          <cell r="Y1889">
            <v>0</v>
          </cell>
          <cell r="Z1889">
            <v>0</v>
          </cell>
          <cell r="AA1889">
            <v>0</v>
          </cell>
          <cell r="AB1889">
            <v>0</v>
          </cell>
          <cell r="AC1889">
            <v>0</v>
          </cell>
          <cell r="AD1889">
            <v>0</v>
          </cell>
        </row>
        <row r="1889">
          <cell r="AF1889">
            <v>579572284</v>
          </cell>
          <cell r="AG1889">
            <v>0</v>
          </cell>
          <cell r="AH1889">
            <v>1414337269.76</v>
          </cell>
          <cell r="AI1889">
            <v>550000</v>
          </cell>
          <cell r="AJ1889">
            <v>5058400</v>
          </cell>
          <cell r="AK1889">
            <v>0</v>
          </cell>
          <cell r="AL1889">
            <v>19602961.52</v>
          </cell>
          <cell r="AM1889">
            <v>0</v>
          </cell>
          <cell r="AN1889">
            <v>-766462745.81</v>
          </cell>
          <cell r="AO1889">
            <v>233720263.01</v>
          </cell>
          <cell r="AP1889">
            <v>1252658169.47</v>
          </cell>
          <cell r="AQ1889">
            <v>1486378432.48</v>
          </cell>
          <cell r="AR1889">
            <v>120006361.5</v>
          </cell>
          <cell r="AS1889">
            <v>98213901.51</v>
          </cell>
          <cell r="AT1889">
            <v>15500000</v>
          </cell>
          <cell r="AU1889">
            <v>113713901.51</v>
          </cell>
          <cell r="AV1889">
            <v>1251558169.47</v>
          </cell>
          <cell r="AW1889">
            <v>1365272070.98</v>
          </cell>
          <cell r="AX1889">
            <v>98213901.51</v>
          </cell>
          <cell r="AY1889">
            <v>1267058169.47</v>
          </cell>
          <cell r="AZ1889">
            <v>0.0832902861833067</v>
          </cell>
          <cell r="BA1889">
            <v>0.916709713816693</v>
          </cell>
          <cell r="BB1889">
            <v>1.0908578636486</v>
          </cell>
          <cell r="BC1889">
            <v>0.0719372377107967</v>
          </cell>
          <cell r="BD1889">
            <v>0.01135304847251</v>
          </cell>
          <cell r="BE1889">
            <v>0.0719372377107967</v>
          </cell>
          <cell r="BF1889">
            <v>0.928062762289203</v>
          </cell>
          <cell r="BG1889" t="e">
            <v>#N/A</v>
          </cell>
          <cell r="BH1889">
            <v>-814675571.66</v>
          </cell>
          <cell r="BI1889">
            <v>1004018971.34</v>
          </cell>
          <cell r="BJ1889" t="e">
            <v>#N/A</v>
          </cell>
        </row>
        <row r="1890">
          <cell r="A1890" t="str">
            <v>003010.SZ</v>
          </cell>
          <cell r="B1890" t="str">
            <v>若羽臣</v>
          </cell>
          <cell r="C1890">
            <v>0</v>
          </cell>
          <cell r="D1890">
            <v>98162258.68</v>
          </cell>
          <cell r="E1890">
            <v>0</v>
          </cell>
          <cell r="F1890">
            <v>0</v>
          </cell>
          <cell r="G1890">
            <v>0</v>
          </cell>
          <cell r="H1890">
            <v>0</v>
          </cell>
          <cell r="I1890">
            <v>43125685.12</v>
          </cell>
          <cell r="J1890">
            <v>0</v>
          </cell>
          <cell r="K1890">
            <v>13777674.69</v>
          </cell>
          <cell r="L1890">
            <v>0</v>
          </cell>
          <cell r="M1890">
            <v>0</v>
          </cell>
          <cell r="N1890">
            <v>0</v>
          </cell>
          <cell r="O1890">
            <v>0</v>
          </cell>
          <cell r="P1890">
            <v>10701413.31</v>
          </cell>
          <cell r="Q1890">
            <v>7904608.62</v>
          </cell>
          <cell r="R1890">
            <v>0</v>
          </cell>
          <cell r="S1890">
            <v>0</v>
          </cell>
          <cell r="T1890">
            <v>0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0</v>
          </cell>
          <cell r="AA1890">
            <v>0</v>
          </cell>
          <cell r="AB1890">
            <v>1759081.59</v>
          </cell>
          <cell r="AC1890">
            <v>0</v>
          </cell>
          <cell r="AD1890">
            <v>0</v>
          </cell>
        </row>
        <row r="1890">
          <cell r="AF1890">
            <v>121699840</v>
          </cell>
          <cell r="AG1890">
            <v>0</v>
          </cell>
          <cell r="AH1890">
            <v>611421135.11</v>
          </cell>
          <cell r="AI1890">
            <v>0</v>
          </cell>
          <cell r="AJ1890">
            <v>-273950.4</v>
          </cell>
          <cell r="AK1890">
            <v>0</v>
          </cell>
          <cell r="AL1890">
            <v>15071197.07</v>
          </cell>
          <cell r="AM1890">
            <v>0</v>
          </cell>
          <cell r="AN1890">
            <v>337672481.65</v>
          </cell>
          <cell r="AO1890">
            <v>175430722.01</v>
          </cell>
          <cell r="AP1890">
            <v>1085590703.43</v>
          </cell>
          <cell r="AQ1890">
            <v>1261021425.44</v>
          </cell>
          <cell r="AR1890">
            <v>77268463.33</v>
          </cell>
          <cell r="AS1890">
            <v>98162258.68</v>
          </cell>
          <cell r="AT1890">
            <v>0</v>
          </cell>
          <cell r="AU1890">
            <v>98162258.68</v>
          </cell>
          <cell r="AV1890">
            <v>1085590703.43</v>
          </cell>
          <cell r="AW1890">
            <v>1183752962.11</v>
          </cell>
          <cell r="AX1890">
            <v>98162258.68</v>
          </cell>
          <cell r="AY1890">
            <v>1085590703.43</v>
          </cell>
          <cell r="AZ1890">
            <v>0.0829246150354117</v>
          </cell>
          <cell r="BA1890">
            <v>0.917075384964588</v>
          </cell>
          <cell r="BB1890">
            <v>1.09042289913671</v>
          </cell>
          <cell r="BC1890">
            <v>0.0829246150354117</v>
          </cell>
          <cell r="BD1890">
            <v>0</v>
          </cell>
          <cell r="BE1890">
            <v>0.0829246150354117</v>
          </cell>
          <cell r="BF1890">
            <v>0.917075384964588</v>
          </cell>
          <cell r="BG1890" t="e">
            <v>#N/A</v>
          </cell>
          <cell r="BH1890">
            <v>-398850832.52</v>
          </cell>
          <cell r="BI1890">
            <v>1050646553.16</v>
          </cell>
          <cell r="BJ1890" t="e">
            <v>#N/A</v>
          </cell>
        </row>
        <row r="1891">
          <cell r="A1891" t="str">
            <v>000006.SZ</v>
          </cell>
          <cell r="B1891" t="str">
            <v>深振业A</v>
          </cell>
          <cell r="C1891">
            <v>2949775.15</v>
          </cell>
          <cell r="D1891">
            <v>98000000</v>
          </cell>
          <cell r="E1891">
            <v>0</v>
          </cell>
          <cell r="F1891">
            <v>0</v>
          </cell>
          <cell r="G1891">
            <v>0</v>
          </cell>
          <cell r="H1891">
            <v>0</v>
          </cell>
          <cell r="I1891">
            <v>822632230.81</v>
          </cell>
          <cell r="J1891">
            <v>1264207.08</v>
          </cell>
          <cell r="K1891">
            <v>1265632177.67</v>
          </cell>
          <cell r="L1891">
            <v>0</v>
          </cell>
          <cell r="M1891">
            <v>0</v>
          </cell>
          <cell r="N1891">
            <v>0</v>
          </cell>
          <cell r="O1891">
            <v>0</v>
          </cell>
          <cell r="P1891">
            <v>16430735.01</v>
          </cell>
          <cell r="Q1891">
            <v>1017033502.58</v>
          </cell>
          <cell r="R1891">
            <v>0</v>
          </cell>
          <cell r="S1891">
            <v>0</v>
          </cell>
          <cell r="T1891">
            <v>0</v>
          </cell>
          <cell r="U1891">
            <v>1160816474.85</v>
          </cell>
          <cell r="V1891">
            <v>90611126.32</v>
          </cell>
          <cell r="W1891">
            <v>0</v>
          </cell>
          <cell r="X1891">
            <v>4254740000</v>
          </cell>
          <cell r="Y1891">
            <v>499740639.47</v>
          </cell>
          <cell r="Z1891">
            <v>0</v>
          </cell>
          <cell r="AA1891">
            <v>0</v>
          </cell>
          <cell r="AB1891">
            <v>0</v>
          </cell>
          <cell r="AC1891">
            <v>0</v>
          </cell>
          <cell r="AD1891">
            <v>0</v>
          </cell>
        </row>
        <row r="1891">
          <cell r="AF1891">
            <v>1349995046</v>
          </cell>
          <cell r="AG1891">
            <v>0</v>
          </cell>
          <cell r="AH1891">
            <v>484321623.07</v>
          </cell>
          <cell r="AI1891">
            <v>0</v>
          </cell>
          <cell r="AJ1891">
            <v>0</v>
          </cell>
          <cell r="AK1891">
            <v>0</v>
          </cell>
          <cell r="AL1891">
            <v>1901354534.59</v>
          </cell>
          <cell r="AM1891">
            <v>0</v>
          </cell>
          <cell r="AN1891">
            <v>3930241259.99</v>
          </cell>
          <cell r="AO1891">
            <v>9229850868.94</v>
          </cell>
          <cell r="AP1891">
            <v>7665912463.65</v>
          </cell>
          <cell r="AQ1891">
            <v>16895763332.59</v>
          </cell>
          <cell r="AR1891">
            <v>3216553754.62</v>
          </cell>
          <cell r="AS1891">
            <v>1258816474.85</v>
          </cell>
          <cell r="AT1891">
            <v>4754480639.47</v>
          </cell>
          <cell r="AU1891">
            <v>6013297114.32</v>
          </cell>
          <cell r="AV1891">
            <v>7665912463.65</v>
          </cell>
          <cell r="AW1891">
            <v>13679209577.97</v>
          </cell>
          <cell r="AX1891">
            <v>1258816474.85</v>
          </cell>
          <cell r="AY1891">
            <v>12420393103.12</v>
          </cell>
          <cell r="AZ1891">
            <v>0.439593901975466</v>
          </cell>
          <cell r="BA1891">
            <v>0.560406098024534</v>
          </cell>
          <cell r="BB1891">
            <v>1.78442026866778</v>
          </cell>
          <cell r="BC1891">
            <v>0.092024065255736</v>
          </cell>
          <cell r="BD1891">
            <v>0.34756983671973</v>
          </cell>
          <cell r="BE1891">
            <v>0.092024065255736</v>
          </cell>
          <cell r="BF1891">
            <v>0.907975934744264</v>
          </cell>
          <cell r="BG1891">
            <v>-1638798453.26</v>
          </cell>
          <cell r="BH1891">
            <v>-1244491089.26</v>
          </cell>
          <cell r="BI1891">
            <v>9572825464.08</v>
          </cell>
          <cell r="BJ1891">
            <v>0.85383041160296</v>
          </cell>
        </row>
        <row r="1892">
          <cell r="A1892" t="str">
            <v>000901.SZ</v>
          </cell>
          <cell r="B1892" t="str">
            <v>航天科技</v>
          </cell>
          <cell r="C1892">
            <v>116307503.48</v>
          </cell>
          <cell r="D1892">
            <v>97958280.75</v>
          </cell>
          <cell r="E1892">
            <v>0</v>
          </cell>
          <cell r="F1892">
            <v>0</v>
          </cell>
          <cell r="G1892">
            <v>0</v>
          </cell>
          <cell r="H1892">
            <v>1238760.36</v>
          </cell>
          <cell r="I1892">
            <v>1198179677.04</v>
          </cell>
          <cell r="J1892">
            <v>15850126.97</v>
          </cell>
          <cell r="K1892">
            <v>159582833.15</v>
          </cell>
          <cell r="L1892">
            <v>0</v>
          </cell>
          <cell r="M1892">
            <v>0</v>
          </cell>
          <cell r="N1892">
            <v>0</v>
          </cell>
          <cell r="O1892">
            <v>0</v>
          </cell>
          <cell r="P1892">
            <v>112687852.7</v>
          </cell>
          <cell r="Q1892">
            <v>19537236.12</v>
          </cell>
          <cell r="R1892">
            <v>0</v>
          </cell>
          <cell r="S1892">
            <v>0</v>
          </cell>
          <cell r="T1892">
            <v>0</v>
          </cell>
          <cell r="U1892">
            <v>77128164.47</v>
          </cell>
          <cell r="V1892">
            <v>59601265.26</v>
          </cell>
          <cell r="W1892">
            <v>0</v>
          </cell>
          <cell r="X1892">
            <v>275014961.93</v>
          </cell>
          <cell r="Y1892">
            <v>0</v>
          </cell>
          <cell r="Z1892">
            <v>0</v>
          </cell>
          <cell r="AA1892">
            <v>140966535.78</v>
          </cell>
          <cell r="AB1892">
            <v>20558879.03</v>
          </cell>
          <cell r="AC1892">
            <v>18042488.11</v>
          </cell>
          <cell r="AD1892">
            <v>94375664.38</v>
          </cell>
        </row>
        <row r="1892">
          <cell r="AF1892">
            <v>798201406</v>
          </cell>
          <cell r="AG1892">
            <v>0</v>
          </cell>
          <cell r="AH1892">
            <v>3069714137.01</v>
          </cell>
          <cell r="AI1892">
            <v>0</v>
          </cell>
          <cell r="AJ1892">
            <v>161606016.54</v>
          </cell>
          <cell r="AK1892">
            <v>5172887.62</v>
          </cell>
          <cell r="AL1892">
            <v>53620893.38</v>
          </cell>
          <cell r="AM1892">
            <v>0</v>
          </cell>
          <cell r="AN1892">
            <v>301178553.98</v>
          </cell>
          <cell r="AO1892">
            <v>2407030229.53</v>
          </cell>
          <cell r="AP1892">
            <v>4389493894.53</v>
          </cell>
          <cell r="AQ1892">
            <v>6796524124.06</v>
          </cell>
          <cell r="AR1892">
            <v>1720347861.86</v>
          </cell>
          <cell r="AS1892">
            <v>176325205.58</v>
          </cell>
          <cell r="AT1892">
            <v>510357162.09</v>
          </cell>
          <cell r="AU1892">
            <v>686682367.67</v>
          </cell>
          <cell r="AV1892">
            <v>4389493894.53</v>
          </cell>
          <cell r="AW1892">
            <v>5076176262.2</v>
          </cell>
          <cell r="AX1892">
            <v>176325205.58</v>
          </cell>
          <cell r="AY1892">
            <v>4899851056.62</v>
          </cell>
          <cell r="AZ1892">
            <v>0.135275516885301</v>
          </cell>
          <cell r="BA1892">
            <v>0.864724483114699</v>
          </cell>
          <cell r="BB1892">
            <v>1.15643770880413</v>
          </cell>
          <cell r="BC1892">
            <v>0.0347358319475654</v>
          </cell>
          <cell r="BD1892">
            <v>0.100539684937736</v>
          </cell>
          <cell r="BE1892">
            <v>0.0347358319475654</v>
          </cell>
          <cell r="BF1892">
            <v>0.965264168052435</v>
          </cell>
          <cell r="BG1892">
            <v>924696360.73</v>
          </cell>
          <cell r="BH1892">
            <v>-799704224.55</v>
          </cell>
          <cell r="BI1892">
            <v>2626673724.92</v>
          </cell>
          <cell r="BJ1892">
            <v>1.54330708515038</v>
          </cell>
        </row>
        <row r="1893">
          <cell r="A1893" t="str">
            <v>002702.SZ</v>
          </cell>
          <cell r="B1893" t="str">
            <v>海欣食品</v>
          </cell>
          <cell r="C1893">
            <v>0</v>
          </cell>
          <cell r="D1893">
            <v>97917306.49</v>
          </cell>
          <cell r="E1893">
            <v>0</v>
          </cell>
          <cell r="F1893">
            <v>0</v>
          </cell>
          <cell r="G1893">
            <v>0</v>
          </cell>
          <cell r="H1893">
            <v>0</v>
          </cell>
          <cell r="I1893">
            <v>263831915.28</v>
          </cell>
          <cell r="J1893">
            <v>0</v>
          </cell>
          <cell r="K1893">
            <v>18500129.11</v>
          </cell>
          <cell r="L1893">
            <v>0</v>
          </cell>
          <cell r="M1893">
            <v>0</v>
          </cell>
          <cell r="N1893">
            <v>0</v>
          </cell>
          <cell r="O1893">
            <v>0</v>
          </cell>
          <cell r="P1893">
            <v>22024568.02</v>
          </cell>
          <cell r="Q1893">
            <v>11695045.16</v>
          </cell>
          <cell r="R1893">
            <v>0</v>
          </cell>
          <cell r="S1893">
            <v>0</v>
          </cell>
          <cell r="T1893">
            <v>0</v>
          </cell>
          <cell r="U1893">
            <v>0</v>
          </cell>
          <cell r="V1893">
            <v>32316585.88</v>
          </cell>
          <cell r="W1893">
            <v>0</v>
          </cell>
          <cell r="X1893">
            <v>23025910.81</v>
          </cell>
          <cell r="Y1893">
            <v>0</v>
          </cell>
          <cell r="Z1893">
            <v>0</v>
          </cell>
          <cell r="AA1893">
            <v>0</v>
          </cell>
          <cell r="AB1893">
            <v>0</v>
          </cell>
          <cell r="AC1893">
            <v>18872949.7</v>
          </cell>
          <cell r="AD1893">
            <v>0</v>
          </cell>
        </row>
        <row r="1893">
          <cell r="AF1893">
            <v>480760000</v>
          </cell>
          <cell r="AG1893">
            <v>0</v>
          </cell>
          <cell r="AH1893">
            <v>107686597.28</v>
          </cell>
          <cell r="AI1893">
            <v>0</v>
          </cell>
          <cell r="AJ1893">
            <v>9.44</v>
          </cell>
          <cell r="AK1893">
            <v>0</v>
          </cell>
          <cell r="AL1893">
            <v>34254512.76</v>
          </cell>
          <cell r="AM1893">
            <v>0</v>
          </cell>
          <cell r="AN1893">
            <v>162809920.78</v>
          </cell>
          <cell r="AO1893">
            <v>488184410.45</v>
          </cell>
          <cell r="AP1893">
            <v>785511040.26</v>
          </cell>
          <cell r="AQ1893">
            <v>1273695450.71</v>
          </cell>
          <cell r="AR1893">
            <v>367241193.15</v>
          </cell>
          <cell r="AS1893">
            <v>97917306.49</v>
          </cell>
          <cell r="AT1893">
            <v>23025910.81</v>
          </cell>
          <cell r="AU1893">
            <v>120943217.3</v>
          </cell>
          <cell r="AV1893">
            <v>785511040.26</v>
          </cell>
          <cell r="AW1893">
            <v>906454257.56</v>
          </cell>
          <cell r="AX1893">
            <v>97917306.49</v>
          </cell>
          <cell r="AY1893">
            <v>808536951.07</v>
          </cell>
          <cell r="AZ1893">
            <v>0.133424512369279</v>
          </cell>
          <cell r="BA1893">
            <v>0.866575487630721</v>
          </cell>
          <cell r="BB1893">
            <v>1.15396755882638</v>
          </cell>
          <cell r="BC1893">
            <v>0.108022336122701</v>
          </cell>
          <cell r="BD1893">
            <v>0.0254021762465779</v>
          </cell>
          <cell r="BE1893">
            <v>0.108022336122701</v>
          </cell>
          <cell r="BF1893">
            <v>0.891977663877299</v>
          </cell>
          <cell r="BG1893" t="e">
            <v>#N/A</v>
          </cell>
          <cell r="BH1893">
            <v>-21994266.47</v>
          </cell>
          <cell r="BI1893">
            <v>176547680.58</v>
          </cell>
          <cell r="BJ1893" t="e">
            <v>#N/A</v>
          </cell>
        </row>
        <row r="1894">
          <cell r="A1894" t="str">
            <v>002318.SZ</v>
          </cell>
          <cell r="B1894" t="str">
            <v>久立特材</v>
          </cell>
          <cell r="C1894">
            <v>2588839.42</v>
          </cell>
          <cell r="D1894">
            <v>97786866.23</v>
          </cell>
          <cell r="E1894">
            <v>0</v>
          </cell>
          <cell r="F1894">
            <v>0</v>
          </cell>
          <cell r="G1894">
            <v>0</v>
          </cell>
          <cell r="H1894">
            <v>0</v>
          </cell>
          <cell r="I1894">
            <v>939899577.74</v>
          </cell>
          <cell r="J1894">
            <v>0</v>
          </cell>
          <cell r="K1894">
            <v>513463539.85</v>
          </cell>
          <cell r="L1894">
            <v>0</v>
          </cell>
          <cell r="M1894">
            <v>0</v>
          </cell>
          <cell r="N1894">
            <v>0</v>
          </cell>
          <cell r="O1894">
            <v>0</v>
          </cell>
          <cell r="P1894">
            <v>111172962.97</v>
          </cell>
          <cell r="Q1894">
            <v>134453306.51</v>
          </cell>
          <cell r="R1894">
            <v>0</v>
          </cell>
          <cell r="S1894">
            <v>0</v>
          </cell>
          <cell r="T1894">
            <v>0</v>
          </cell>
          <cell r="U1894">
            <v>6006450</v>
          </cell>
          <cell r="V1894">
            <v>51674927.19</v>
          </cell>
          <cell r="W1894">
            <v>0</v>
          </cell>
          <cell r="X1894">
            <v>45048375</v>
          </cell>
          <cell r="Y1894">
            <v>0</v>
          </cell>
          <cell r="Z1894">
            <v>0</v>
          </cell>
          <cell r="AA1894">
            <v>28528465.29</v>
          </cell>
          <cell r="AB1894">
            <v>0</v>
          </cell>
          <cell r="AC1894">
            <v>195628946.59</v>
          </cell>
          <cell r="AD1894">
            <v>0</v>
          </cell>
        </row>
        <row r="1894">
          <cell r="AF1894">
            <v>977170720</v>
          </cell>
          <cell r="AG1894">
            <v>0</v>
          </cell>
          <cell r="AH1894">
            <v>1784048625.22</v>
          </cell>
          <cell r="AI1894">
            <v>220041688.8</v>
          </cell>
          <cell r="AJ1894">
            <v>-6115381.31</v>
          </cell>
          <cell r="AK1894">
            <v>0</v>
          </cell>
          <cell r="AL1894">
            <v>297853649.12</v>
          </cell>
          <cell r="AM1894">
            <v>0</v>
          </cell>
          <cell r="AN1894">
            <v>2077642979.11</v>
          </cell>
          <cell r="AO1894">
            <v>2126252256.79</v>
          </cell>
          <cell r="AP1894">
            <v>5350642280.94</v>
          </cell>
          <cell r="AQ1894">
            <v>7476894537.73</v>
          </cell>
          <cell r="AR1894">
            <v>1948882100.27</v>
          </cell>
          <cell r="AS1894">
            <v>103793316.23</v>
          </cell>
          <cell r="AT1894">
            <v>73576840.29</v>
          </cell>
          <cell r="AU1894">
            <v>177370156.52</v>
          </cell>
          <cell r="AV1894">
            <v>4910558903.34</v>
          </cell>
          <cell r="AW1894">
            <v>5087929059.86</v>
          </cell>
          <cell r="AX1894">
            <v>103793316.23</v>
          </cell>
          <cell r="AY1894">
            <v>4984135743.63</v>
          </cell>
          <cell r="AZ1894">
            <v>0.0348609727913306</v>
          </cell>
          <cell r="BA1894">
            <v>0.965139027208669</v>
          </cell>
          <cell r="BB1894">
            <v>1.03612015658734</v>
          </cell>
          <cell r="BC1894">
            <v>0.0203999141907957</v>
          </cell>
          <cell r="BD1894">
            <v>0.0144610586005349</v>
          </cell>
          <cell r="BE1894">
            <v>0.0203999141907957</v>
          </cell>
          <cell r="BF1894">
            <v>0.979600085809204</v>
          </cell>
          <cell r="BG1894">
            <v>998546864.2</v>
          </cell>
          <cell r="BH1894">
            <v>-1114771109.85</v>
          </cell>
          <cell r="BI1894">
            <v>1622379907.18</v>
          </cell>
          <cell r="BJ1894">
            <v>2.60066363177882</v>
          </cell>
        </row>
        <row r="1895">
          <cell r="A1895" t="str">
            <v>603002.SH</v>
          </cell>
          <cell r="B1895" t="str">
            <v>宏昌电子</v>
          </cell>
          <cell r="C1895">
            <v>0</v>
          </cell>
          <cell r="D1895">
            <v>96812400</v>
          </cell>
          <cell r="E1895">
            <v>0</v>
          </cell>
          <cell r="F1895">
            <v>0</v>
          </cell>
          <cell r="G1895">
            <v>0</v>
          </cell>
          <cell r="H1895">
            <v>0</v>
          </cell>
          <cell r="I1895">
            <v>1733062499.23</v>
          </cell>
          <cell r="J1895">
            <v>0</v>
          </cell>
          <cell r="K1895">
            <v>3646045.18</v>
          </cell>
          <cell r="L1895">
            <v>0</v>
          </cell>
          <cell r="M1895">
            <v>0</v>
          </cell>
          <cell r="N1895">
            <v>0</v>
          </cell>
          <cell r="O1895">
            <v>0</v>
          </cell>
          <cell r="P1895">
            <v>34703947.18</v>
          </cell>
          <cell r="Q1895">
            <v>26465827.95</v>
          </cell>
          <cell r="R1895">
            <v>0</v>
          </cell>
          <cell r="S1895">
            <v>0</v>
          </cell>
          <cell r="T1895">
            <v>0</v>
          </cell>
          <cell r="U1895">
            <v>2549179.89</v>
          </cell>
          <cell r="V1895">
            <v>32728211.09</v>
          </cell>
          <cell r="W1895">
            <v>0</v>
          </cell>
          <cell r="X1895">
            <v>3858813</v>
          </cell>
          <cell r="Y1895">
            <v>0</v>
          </cell>
          <cell r="Z1895">
            <v>0</v>
          </cell>
          <cell r="AA1895">
            <v>0</v>
          </cell>
          <cell r="AB1895">
            <v>0</v>
          </cell>
          <cell r="AC1895">
            <v>0</v>
          </cell>
          <cell r="AD1895">
            <v>0</v>
          </cell>
        </row>
        <row r="1895">
          <cell r="AF1895">
            <v>903875195</v>
          </cell>
          <cell r="AG1895">
            <v>0</v>
          </cell>
          <cell r="AH1895">
            <v>260124433.99</v>
          </cell>
          <cell r="AI1895">
            <v>0</v>
          </cell>
          <cell r="AJ1895">
            <v>-612219.15</v>
          </cell>
          <cell r="AK1895">
            <v>0</v>
          </cell>
          <cell r="AL1895">
            <v>57024848.42</v>
          </cell>
          <cell r="AM1895">
            <v>0</v>
          </cell>
          <cell r="AN1895">
            <v>787238208.8</v>
          </cell>
          <cell r="AO1895">
            <v>1933826923.52</v>
          </cell>
          <cell r="AP1895">
            <v>2007650467.06</v>
          </cell>
          <cell r="AQ1895">
            <v>3941477390.58</v>
          </cell>
          <cell r="AR1895">
            <v>1830606530.63</v>
          </cell>
          <cell r="AS1895">
            <v>99361579.89</v>
          </cell>
          <cell r="AT1895">
            <v>3858813</v>
          </cell>
          <cell r="AU1895">
            <v>103220392.89</v>
          </cell>
          <cell r="AV1895">
            <v>2007650467.06</v>
          </cell>
          <cell r="AW1895">
            <v>2110870859.95</v>
          </cell>
          <cell r="AX1895">
            <v>99361579.89</v>
          </cell>
          <cell r="AY1895">
            <v>2011509280.06</v>
          </cell>
          <cell r="AZ1895">
            <v>0.0488994352276221</v>
          </cell>
          <cell r="BA1895">
            <v>0.951100564772378</v>
          </cell>
          <cell r="BB1895">
            <v>1.05141352769497</v>
          </cell>
          <cell r="BC1895">
            <v>0.0470713683983271</v>
          </cell>
          <cell r="BD1895">
            <v>0.001828066829295</v>
          </cell>
          <cell r="BE1895">
            <v>0.0470713683983271</v>
          </cell>
          <cell r="BF1895">
            <v>0.952928631601673</v>
          </cell>
          <cell r="BG1895">
            <v>1178616189.01</v>
          </cell>
          <cell r="BH1895">
            <v>-921663279.12</v>
          </cell>
          <cell r="BI1895">
            <v>1176478695.55</v>
          </cell>
          <cell r="BJ1895">
            <v>-550.401073765146</v>
          </cell>
        </row>
        <row r="1896">
          <cell r="A1896" t="str">
            <v>003026.SZ</v>
          </cell>
          <cell r="B1896" t="str">
            <v>中晶科技</v>
          </cell>
          <cell r="C1896">
            <v>646650.83</v>
          </cell>
          <cell r="D1896">
            <v>96396551.6</v>
          </cell>
          <cell r="E1896">
            <v>0</v>
          </cell>
          <cell r="F1896">
            <v>0</v>
          </cell>
          <cell r="G1896">
            <v>0</v>
          </cell>
          <cell r="H1896">
            <v>0</v>
          </cell>
          <cell r="I1896">
            <v>204722288.82</v>
          </cell>
          <cell r="J1896">
            <v>0</v>
          </cell>
          <cell r="K1896">
            <v>1462560.88</v>
          </cell>
          <cell r="L1896">
            <v>0</v>
          </cell>
          <cell r="M1896">
            <v>0</v>
          </cell>
          <cell r="N1896">
            <v>0</v>
          </cell>
          <cell r="O1896">
            <v>0</v>
          </cell>
          <cell r="P1896">
            <v>11083052</v>
          </cell>
          <cell r="Q1896">
            <v>10139917.88</v>
          </cell>
          <cell r="R1896">
            <v>0</v>
          </cell>
          <cell r="S1896">
            <v>0</v>
          </cell>
          <cell r="T1896">
            <v>0</v>
          </cell>
          <cell r="U1896">
            <v>2187162.48</v>
          </cell>
          <cell r="V1896">
            <v>16027330.96</v>
          </cell>
          <cell r="W1896">
            <v>0</v>
          </cell>
          <cell r="X1896">
            <v>0</v>
          </cell>
          <cell r="Y1896">
            <v>0</v>
          </cell>
          <cell r="Z1896">
            <v>0</v>
          </cell>
          <cell r="AA1896">
            <v>0</v>
          </cell>
          <cell r="AB1896">
            <v>0</v>
          </cell>
          <cell r="AC1896">
            <v>24050628.45</v>
          </cell>
          <cell r="AD1896">
            <v>0</v>
          </cell>
        </row>
        <row r="1896">
          <cell r="AF1896">
            <v>99760000</v>
          </cell>
          <cell r="AG1896">
            <v>0</v>
          </cell>
          <cell r="AH1896">
            <v>357340396.03</v>
          </cell>
          <cell r="AI1896">
            <v>0</v>
          </cell>
          <cell r="AJ1896">
            <v>0</v>
          </cell>
          <cell r="AK1896">
            <v>0</v>
          </cell>
          <cell r="AL1896">
            <v>24258593.77</v>
          </cell>
          <cell r="AM1896">
            <v>0</v>
          </cell>
          <cell r="AN1896">
            <v>279935713.08</v>
          </cell>
          <cell r="AO1896">
            <v>366716143.9</v>
          </cell>
          <cell r="AP1896">
            <v>761294702.88</v>
          </cell>
          <cell r="AQ1896">
            <v>1128010846.78</v>
          </cell>
          <cell r="AR1896">
            <v>268132429.82</v>
          </cell>
          <cell r="AS1896">
            <v>98583714.08</v>
          </cell>
          <cell r="AT1896">
            <v>0</v>
          </cell>
          <cell r="AU1896">
            <v>98583714.08</v>
          </cell>
          <cell r="AV1896">
            <v>761294702.88</v>
          </cell>
          <cell r="AW1896">
            <v>859878416.96</v>
          </cell>
          <cell r="AX1896">
            <v>98583714.08</v>
          </cell>
          <cell r="AY1896">
            <v>761294702.88</v>
          </cell>
          <cell r="AZ1896">
            <v>0.114648434168788</v>
          </cell>
          <cell r="BA1896">
            <v>0.885351565831212</v>
          </cell>
          <cell r="BB1896">
            <v>1.12949481154546</v>
          </cell>
          <cell r="BC1896">
            <v>0.114648434168788</v>
          </cell>
          <cell r="BD1896">
            <v>0</v>
          </cell>
          <cell r="BE1896">
            <v>0.114648434168788</v>
          </cell>
          <cell r="BF1896">
            <v>0.885351565831212</v>
          </cell>
          <cell r="BG1896" t="e">
            <v>#N/A</v>
          </cell>
          <cell r="BH1896">
            <v>-327029891.9</v>
          </cell>
          <cell r="BI1896">
            <v>345732215.44</v>
          </cell>
          <cell r="BJ1896" t="e">
            <v>#N/A</v>
          </cell>
        </row>
        <row r="1897">
          <cell r="A1897" t="str">
            <v>002725.SZ</v>
          </cell>
          <cell r="B1897" t="str">
            <v>跃岭股份</v>
          </cell>
          <cell r="C1897">
            <v>272715.49</v>
          </cell>
          <cell r="D1897">
            <v>96328655.56</v>
          </cell>
          <cell r="E1897">
            <v>0</v>
          </cell>
          <cell r="F1897">
            <v>0</v>
          </cell>
          <cell r="G1897">
            <v>0</v>
          </cell>
          <cell r="H1897">
            <v>0</v>
          </cell>
          <cell r="I1897">
            <v>158213590.12</v>
          </cell>
          <cell r="J1897">
            <v>0</v>
          </cell>
          <cell r="K1897">
            <v>24660242.5</v>
          </cell>
          <cell r="L1897">
            <v>0</v>
          </cell>
          <cell r="M1897">
            <v>0</v>
          </cell>
          <cell r="N1897">
            <v>0</v>
          </cell>
          <cell r="O1897">
            <v>0</v>
          </cell>
          <cell r="P1897">
            <v>19774298.37</v>
          </cell>
          <cell r="Q1897">
            <v>2963521.81</v>
          </cell>
          <cell r="R1897">
            <v>0</v>
          </cell>
          <cell r="S1897">
            <v>0</v>
          </cell>
          <cell r="T1897">
            <v>0</v>
          </cell>
          <cell r="U1897">
            <v>0</v>
          </cell>
          <cell r="V1897">
            <v>294378.89</v>
          </cell>
          <cell r="W1897">
            <v>0</v>
          </cell>
          <cell r="X1897">
            <v>0</v>
          </cell>
          <cell r="Y1897">
            <v>0</v>
          </cell>
          <cell r="Z1897">
            <v>0</v>
          </cell>
          <cell r="AA1897">
            <v>0</v>
          </cell>
          <cell r="AB1897">
            <v>0</v>
          </cell>
          <cell r="AC1897">
            <v>8425890.99</v>
          </cell>
          <cell r="AD1897">
            <v>0</v>
          </cell>
        </row>
        <row r="1897">
          <cell r="AF1897">
            <v>256000000</v>
          </cell>
          <cell r="AG1897">
            <v>0</v>
          </cell>
          <cell r="AH1897">
            <v>297307804.35</v>
          </cell>
          <cell r="AI1897">
            <v>0</v>
          </cell>
          <cell r="AJ1897">
            <v>69361550.47</v>
          </cell>
          <cell r="AK1897">
            <v>0</v>
          </cell>
          <cell r="AL1897">
            <v>60255015.16</v>
          </cell>
          <cell r="AM1897">
            <v>0</v>
          </cell>
          <cell r="AN1897">
            <v>335053257.33</v>
          </cell>
          <cell r="AO1897">
            <v>310933293.73</v>
          </cell>
          <cell r="AP1897">
            <v>1017977627.31</v>
          </cell>
          <cell r="AQ1897">
            <v>1328910921.04</v>
          </cell>
          <cell r="AR1897">
            <v>214604638.17</v>
          </cell>
          <cell r="AS1897">
            <v>96328655.56</v>
          </cell>
          <cell r="AT1897">
            <v>0</v>
          </cell>
          <cell r="AU1897">
            <v>96328655.56</v>
          </cell>
          <cell r="AV1897">
            <v>1017977627.31</v>
          </cell>
          <cell r="AW1897">
            <v>1114306282.87</v>
          </cell>
          <cell r="AX1897">
            <v>96328655.56</v>
          </cell>
          <cell r="AY1897">
            <v>1017977627.31</v>
          </cell>
          <cell r="AZ1897">
            <v>0.0864471977236784</v>
          </cell>
          <cell r="BA1897">
            <v>0.913552802276322</v>
          </cell>
          <cell r="BB1897">
            <v>1.09462747802675</v>
          </cell>
          <cell r="BC1897">
            <v>0.0864471977236784</v>
          </cell>
          <cell r="BD1897">
            <v>0</v>
          </cell>
          <cell r="BE1897">
            <v>0.0864471977236784</v>
          </cell>
          <cell r="BF1897">
            <v>0.913552802276322</v>
          </cell>
          <cell r="BG1897" t="e">
            <v>#N/A</v>
          </cell>
          <cell r="BH1897">
            <v>-18081396.42</v>
          </cell>
          <cell r="BI1897">
            <v>437529640.56</v>
          </cell>
          <cell r="BJ1897" t="e">
            <v>#N/A</v>
          </cell>
        </row>
        <row r="1898">
          <cell r="A1898" t="str">
            <v>603058.SH</v>
          </cell>
          <cell r="B1898" t="str">
            <v>永吉股份</v>
          </cell>
          <cell r="C1898">
            <v>16535399.76</v>
          </cell>
          <cell r="D1898">
            <v>96096913.43</v>
          </cell>
          <cell r="E1898">
            <v>0</v>
          </cell>
          <cell r="F1898">
            <v>0</v>
          </cell>
          <cell r="G1898">
            <v>0</v>
          </cell>
          <cell r="H1898">
            <v>0</v>
          </cell>
          <cell r="I1898">
            <v>115493100.14</v>
          </cell>
          <cell r="J1898">
            <v>0</v>
          </cell>
          <cell r="K1898">
            <v>1719621.16</v>
          </cell>
          <cell r="L1898">
            <v>0</v>
          </cell>
          <cell r="M1898">
            <v>0</v>
          </cell>
          <cell r="N1898">
            <v>0</v>
          </cell>
          <cell r="O1898">
            <v>0</v>
          </cell>
          <cell r="P1898">
            <v>3711731.15</v>
          </cell>
          <cell r="Q1898">
            <v>4526492.31</v>
          </cell>
          <cell r="R1898">
            <v>0</v>
          </cell>
          <cell r="S1898">
            <v>0</v>
          </cell>
          <cell r="T1898">
            <v>0</v>
          </cell>
          <cell r="U1898">
            <v>0</v>
          </cell>
          <cell r="V1898">
            <v>223550.75</v>
          </cell>
          <cell r="W1898">
            <v>0</v>
          </cell>
          <cell r="X1898">
            <v>95158133.84</v>
          </cell>
          <cell r="Y1898">
            <v>0</v>
          </cell>
          <cell r="Z1898">
            <v>0</v>
          </cell>
          <cell r="AA1898">
            <v>0</v>
          </cell>
          <cell r="AB1898">
            <v>0</v>
          </cell>
          <cell r="AC1898">
            <v>1010597.5</v>
          </cell>
          <cell r="AD1898">
            <v>0</v>
          </cell>
        </row>
        <row r="1898">
          <cell r="AF1898">
            <v>419074400</v>
          </cell>
          <cell r="AG1898">
            <v>0</v>
          </cell>
          <cell r="AH1898">
            <v>105945310.56</v>
          </cell>
          <cell r="AI1898">
            <v>29144923.09</v>
          </cell>
          <cell r="AJ1898">
            <v>11829157.92</v>
          </cell>
          <cell r="AK1898">
            <v>0</v>
          </cell>
          <cell r="AL1898">
            <v>111452186.32</v>
          </cell>
          <cell r="AM1898">
            <v>0</v>
          </cell>
          <cell r="AN1898">
            <v>484921667.46</v>
          </cell>
          <cell r="AO1898">
            <v>334475540.04</v>
          </cell>
          <cell r="AP1898">
            <v>1162367645.35</v>
          </cell>
          <cell r="AQ1898">
            <v>1496843185.39</v>
          </cell>
          <cell r="AR1898">
            <v>143220492.77</v>
          </cell>
          <cell r="AS1898">
            <v>96096913.43</v>
          </cell>
          <cell r="AT1898">
            <v>95158133.84</v>
          </cell>
          <cell r="AU1898">
            <v>191255047.27</v>
          </cell>
          <cell r="AV1898">
            <v>1104077799.17</v>
          </cell>
          <cell r="AW1898">
            <v>1295332846.44</v>
          </cell>
          <cell r="AX1898">
            <v>96096913.43</v>
          </cell>
          <cell r="AY1898">
            <v>1199235933.01</v>
          </cell>
          <cell r="AZ1898">
            <v>0.147649345722709</v>
          </cell>
          <cell r="BA1898">
            <v>0.852350654277291</v>
          </cell>
          <cell r="BB1898">
            <v>1.17322606016875</v>
          </cell>
          <cell r="BC1898">
            <v>0.0741870428856227</v>
          </cell>
          <cell r="BD1898">
            <v>0.0734623028370861</v>
          </cell>
          <cell r="BE1898">
            <v>0.0741870428856227</v>
          </cell>
          <cell r="BF1898">
            <v>0.925812957114377</v>
          </cell>
          <cell r="BG1898" t="e">
            <v>#N/A</v>
          </cell>
          <cell r="BH1898">
            <v>-521917103.28</v>
          </cell>
          <cell r="BI1898">
            <v>556500093.05</v>
          </cell>
          <cell r="BJ1898" t="e">
            <v>#N/A</v>
          </cell>
        </row>
        <row r="1899">
          <cell r="A1899" t="str">
            <v>002014.SZ</v>
          </cell>
          <cell r="B1899" t="str">
            <v>永新股份</v>
          </cell>
          <cell r="C1899">
            <v>399421.23</v>
          </cell>
          <cell r="D1899">
            <v>96036187.89</v>
          </cell>
          <cell r="E1899">
            <v>0</v>
          </cell>
          <cell r="F1899">
            <v>0</v>
          </cell>
          <cell r="G1899">
            <v>0</v>
          </cell>
          <cell r="H1899">
            <v>0</v>
          </cell>
          <cell r="I1899">
            <v>479544296.17</v>
          </cell>
          <cell r="J1899">
            <v>0</v>
          </cell>
          <cell r="K1899">
            <v>4019279.64</v>
          </cell>
          <cell r="L1899">
            <v>0</v>
          </cell>
          <cell r="M1899">
            <v>0</v>
          </cell>
          <cell r="N1899">
            <v>0</v>
          </cell>
          <cell r="O1899">
            <v>0</v>
          </cell>
          <cell r="P1899">
            <v>62454787.13</v>
          </cell>
          <cell r="Q1899">
            <v>17317192.67</v>
          </cell>
          <cell r="R1899">
            <v>0</v>
          </cell>
          <cell r="S1899">
            <v>0</v>
          </cell>
          <cell r="T1899">
            <v>0</v>
          </cell>
          <cell r="U1899">
            <v>0</v>
          </cell>
          <cell r="V1899">
            <v>85508.52</v>
          </cell>
          <cell r="W1899">
            <v>0</v>
          </cell>
          <cell r="X1899">
            <v>0</v>
          </cell>
          <cell r="Y1899">
            <v>0</v>
          </cell>
          <cell r="Z1899">
            <v>0</v>
          </cell>
          <cell r="AA1899">
            <v>0</v>
          </cell>
          <cell r="AB1899">
            <v>0</v>
          </cell>
          <cell r="AC1899">
            <v>45507232.1</v>
          </cell>
          <cell r="AD1899">
            <v>0</v>
          </cell>
        </row>
        <row r="1899">
          <cell r="AF1899">
            <v>514016724</v>
          </cell>
          <cell r="AG1899">
            <v>0</v>
          </cell>
          <cell r="AH1899">
            <v>507624960.39</v>
          </cell>
          <cell r="AI1899">
            <v>67903515.22</v>
          </cell>
          <cell r="AJ1899">
            <v>0</v>
          </cell>
          <cell r="AK1899">
            <v>3581853.05</v>
          </cell>
          <cell r="AL1899">
            <v>244524316.1</v>
          </cell>
          <cell r="AM1899">
            <v>0</v>
          </cell>
          <cell r="AN1899">
            <v>814567695.63</v>
          </cell>
          <cell r="AO1899">
            <v>705363905.35</v>
          </cell>
          <cell r="AP1899">
            <v>2152219064.39</v>
          </cell>
          <cell r="AQ1899">
            <v>2857582969.74</v>
          </cell>
          <cell r="AR1899">
            <v>609327717.46</v>
          </cell>
          <cell r="AS1899">
            <v>96036187.89</v>
          </cell>
          <cell r="AT1899">
            <v>0</v>
          </cell>
          <cell r="AU1899">
            <v>96036187.89</v>
          </cell>
          <cell r="AV1899">
            <v>2016412033.95</v>
          </cell>
          <cell r="AW1899">
            <v>2112448221.84</v>
          </cell>
          <cell r="AX1899">
            <v>96036187.89</v>
          </cell>
          <cell r="AY1899">
            <v>2016412033.95</v>
          </cell>
          <cell r="AZ1899">
            <v>0.0454620316356677</v>
          </cell>
          <cell r="BA1899">
            <v>0.954537968364332</v>
          </cell>
          <cell r="BB1899">
            <v>1.0476272638097</v>
          </cell>
          <cell r="BC1899">
            <v>0.0454620316356677</v>
          </cell>
          <cell r="BD1899">
            <v>0</v>
          </cell>
          <cell r="BE1899">
            <v>0.0454620316356677</v>
          </cell>
          <cell r="BF1899">
            <v>0.954537968364332</v>
          </cell>
          <cell r="BG1899">
            <v>571423074.81</v>
          </cell>
          <cell r="BH1899">
            <v>-567551691.75</v>
          </cell>
          <cell r="BI1899">
            <v>916108227.08</v>
          </cell>
          <cell r="BJ1899">
            <v>2.65781169002136</v>
          </cell>
        </row>
        <row r="1900">
          <cell r="A1900" t="str">
            <v>605589.SH</v>
          </cell>
          <cell r="B1900" t="str">
            <v>圣泉集团</v>
          </cell>
          <cell r="C1900">
            <v>79551688.31</v>
          </cell>
          <cell r="D1900">
            <v>95221783.55</v>
          </cell>
          <cell r="E1900">
            <v>0</v>
          </cell>
          <cell r="F1900">
            <v>0</v>
          </cell>
          <cell r="G1900">
            <v>10962500</v>
          </cell>
          <cell r="H1900">
            <v>0</v>
          </cell>
          <cell r="I1900">
            <v>1219411247.11</v>
          </cell>
          <cell r="J1900">
            <v>0</v>
          </cell>
          <cell r="K1900">
            <v>69097698.81</v>
          </cell>
          <cell r="L1900">
            <v>0</v>
          </cell>
          <cell r="M1900">
            <v>0</v>
          </cell>
          <cell r="N1900">
            <v>0</v>
          </cell>
          <cell r="O1900">
            <v>0</v>
          </cell>
          <cell r="P1900">
            <v>86844993.58</v>
          </cell>
          <cell r="Q1900">
            <v>12267954.41</v>
          </cell>
          <cell r="R1900">
            <v>0</v>
          </cell>
          <cell r="S1900">
            <v>0</v>
          </cell>
          <cell r="T1900">
            <v>0</v>
          </cell>
          <cell r="U1900">
            <v>110720768.92</v>
          </cell>
          <cell r="V1900">
            <v>6693588.02</v>
          </cell>
          <cell r="W1900">
            <v>0</v>
          </cell>
          <cell r="X1900">
            <v>2760131746.12</v>
          </cell>
          <cell r="Y1900">
            <v>0</v>
          </cell>
          <cell r="Z1900">
            <v>0</v>
          </cell>
          <cell r="AA1900">
            <v>0</v>
          </cell>
          <cell r="AB1900">
            <v>20911399.33</v>
          </cell>
          <cell r="AC1900">
            <v>240860589.13</v>
          </cell>
          <cell r="AD1900">
            <v>0</v>
          </cell>
        </row>
        <row r="1900">
          <cell r="AF1900">
            <v>774776800</v>
          </cell>
          <cell r="AG1900">
            <v>0</v>
          </cell>
          <cell r="AH1900">
            <v>2569805307.62</v>
          </cell>
          <cell r="AI1900">
            <v>0</v>
          </cell>
          <cell r="AJ1900">
            <v>3564566.65</v>
          </cell>
          <cell r="AK1900">
            <v>35158196.96</v>
          </cell>
          <cell r="AL1900">
            <v>263930644.04</v>
          </cell>
          <cell r="AM1900">
            <v>0</v>
          </cell>
          <cell r="AN1900">
            <v>4130892496.14</v>
          </cell>
          <cell r="AO1900">
            <v>4712675957.29</v>
          </cell>
          <cell r="AP1900">
            <v>7778128011.41</v>
          </cell>
          <cell r="AQ1900">
            <v>12490803968.7</v>
          </cell>
          <cell r="AR1900">
            <v>1735639158.7</v>
          </cell>
          <cell r="AS1900">
            <v>216905052.47</v>
          </cell>
          <cell r="AT1900">
            <v>2760131746.12</v>
          </cell>
          <cell r="AU1900">
            <v>2977036798.59</v>
          </cell>
          <cell r="AV1900">
            <v>7778128011.41</v>
          </cell>
          <cell r="AW1900">
            <v>10755164810</v>
          </cell>
          <cell r="AX1900">
            <v>216905052.47</v>
          </cell>
          <cell r="AY1900">
            <v>10538259757.53</v>
          </cell>
          <cell r="AZ1900">
            <v>0.27680066751018</v>
          </cell>
          <cell r="BA1900">
            <v>0.72319933248982</v>
          </cell>
          <cell r="BB1900">
            <v>1.38274463909862</v>
          </cell>
          <cell r="BC1900">
            <v>0.0201675247475822</v>
          </cell>
          <cell r="BD1900">
            <v>0.256633142762598</v>
          </cell>
          <cell r="BE1900">
            <v>0.0201675247475822</v>
          </cell>
          <cell r="BF1900">
            <v>0.979832475252418</v>
          </cell>
          <cell r="BG1900">
            <v>1951488493.24</v>
          </cell>
          <cell r="BH1900">
            <v>-1208991175.42</v>
          </cell>
          <cell r="BI1900">
            <v>4306424357.47</v>
          </cell>
          <cell r="BJ1900">
            <v>1.82868010245285</v>
          </cell>
        </row>
        <row r="1901">
          <cell r="A1901" t="str">
            <v>603992.SH</v>
          </cell>
          <cell r="B1901" t="str">
            <v>松霖科技</v>
          </cell>
          <cell r="C1901">
            <v>43023777.84</v>
          </cell>
          <cell r="D1901">
            <v>95140279.03</v>
          </cell>
          <cell r="E1901">
            <v>0</v>
          </cell>
          <cell r="F1901">
            <v>0</v>
          </cell>
          <cell r="G1901">
            <v>0</v>
          </cell>
          <cell r="H1901">
            <v>0</v>
          </cell>
          <cell r="I1901">
            <v>626653146.49</v>
          </cell>
          <cell r="J1901">
            <v>0</v>
          </cell>
          <cell r="K1901">
            <v>109269044.55</v>
          </cell>
          <cell r="L1901">
            <v>0</v>
          </cell>
          <cell r="M1901">
            <v>0</v>
          </cell>
          <cell r="N1901">
            <v>0</v>
          </cell>
          <cell r="O1901">
            <v>0</v>
          </cell>
          <cell r="P1901">
            <v>100614319.39</v>
          </cell>
          <cell r="Q1901">
            <v>33036824.05</v>
          </cell>
          <cell r="R1901">
            <v>0</v>
          </cell>
          <cell r="S1901">
            <v>0</v>
          </cell>
          <cell r="T1901">
            <v>0</v>
          </cell>
          <cell r="U1901">
            <v>0</v>
          </cell>
          <cell r="V1901">
            <v>3895432.57</v>
          </cell>
          <cell r="W1901">
            <v>0</v>
          </cell>
          <cell r="X1901">
            <v>0</v>
          </cell>
          <cell r="Y1901">
            <v>0</v>
          </cell>
          <cell r="Z1901">
            <v>0</v>
          </cell>
          <cell r="AA1901">
            <v>0</v>
          </cell>
          <cell r="AB1901">
            <v>0</v>
          </cell>
          <cell r="AC1901">
            <v>6367176.96</v>
          </cell>
          <cell r="AD1901">
            <v>0</v>
          </cell>
        </row>
        <row r="1901">
          <cell r="AF1901">
            <v>401009858</v>
          </cell>
          <cell r="AG1901">
            <v>0</v>
          </cell>
          <cell r="AH1901">
            <v>999693759.39</v>
          </cell>
          <cell r="AI1901">
            <v>0</v>
          </cell>
          <cell r="AJ1901">
            <v>-314238.21</v>
          </cell>
          <cell r="AK1901">
            <v>0</v>
          </cell>
          <cell r="AL1901">
            <v>92416985.06</v>
          </cell>
          <cell r="AM1901">
            <v>0</v>
          </cell>
          <cell r="AN1901">
            <v>641691161.52</v>
          </cell>
          <cell r="AO1901">
            <v>1018000000.88</v>
          </cell>
          <cell r="AP1901">
            <v>2134497525.76</v>
          </cell>
          <cell r="AQ1901">
            <v>3152497526.64</v>
          </cell>
          <cell r="AR1901">
            <v>922859721.85</v>
          </cell>
          <cell r="AS1901">
            <v>95140279.03</v>
          </cell>
          <cell r="AT1901">
            <v>0</v>
          </cell>
          <cell r="AU1901">
            <v>95140279.03</v>
          </cell>
          <cell r="AV1901">
            <v>2134497525.76</v>
          </cell>
          <cell r="AW1901">
            <v>2229637804.79</v>
          </cell>
          <cell r="AX1901">
            <v>95140279.03</v>
          </cell>
          <cell r="AY1901">
            <v>2134497525.76</v>
          </cell>
          <cell r="AZ1901">
            <v>0.0426707328094308</v>
          </cell>
          <cell r="BA1901">
            <v>0.957329267190569</v>
          </cell>
          <cell r="BB1901">
            <v>1.04457268180535</v>
          </cell>
          <cell r="BC1901">
            <v>0.0426707328094308</v>
          </cell>
          <cell r="BD1901">
            <v>0</v>
          </cell>
          <cell r="BE1901">
            <v>0.0426707328094308</v>
          </cell>
          <cell r="BF1901">
            <v>0.957329267190569</v>
          </cell>
          <cell r="BG1901">
            <v>159231137.18</v>
          </cell>
          <cell r="BH1901">
            <v>-469074690.15</v>
          </cell>
          <cell r="BI1901">
            <v>488730528.01</v>
          </cell>
          <cell r="BJ1901">
            <v>1.48325168911208</v>
          </cell>
        </row>
        <row r="1902">
          <cell r="A1902" t="str">
            <v>002363.SZ</v>
          </cell>
          <cell r="B1902" t="str">
            <v>隆基机械</v>
          </cell>
          <cell r="C1902">
            <v>19374432.78</v>
          </cell>
          <cell r="D1902">
            <v>95106944.44</v>
          </cell>
          <cell r="E1902">
            <v>0</v>
          </cell>
          <cell r="F1902">
            <v>0</v>
          </cell>
          <cell r="G1902">
            <v>0</v>
          </cell>
          <cell r="H1902">
            <v>0</v>
          </cell>
          <cell r="I1902">
            <v>849330028.86</v>
          </cell>
          <cell r="J1902">
            <v>0</v>
          </cell>
          <cell r="K1902">
            <v>12673774.46</v>
          </cell>
          <cell r="L1902">
            <v>0</v>
          </cell>
          <cell r="M1902">
            <v>0</v>
          </cell>
          <cell r="N1902">
            <v>0</v>
          </cell>
          <cell r="O1902">
            <v>0</v>
          </cell>
          <cell r="P1902">
            <v>45700630.23</v>
          </cell>
          <cell r="Q1902">
            <v>6406581.95</v>
          </cell>
          <cell r="R1902">
            <v>0</v>
          </cell>
          <cell r="S1902">
            <v>0</v>
          </cell>
          <cell r="T1902">
            <v>0</v>
          </cell>
          <cell r="U1902">
            <v>0</v>
          </cell>
          <cell r="V1902">
            <v>2027093.18</v>
          </cell>
          <cell r="W1902">
            <v>0</v>
          </cell>
          <cell r="X1902">
            <v>0</v>
          </cell>
          <cell r="Y1902">
            <v>0</v>
          </cell>
          <cell r="Z1902">
            <v>0</v>
          </cell>
          <cell r="AA1902">
            <v>0</v>
          </cell>
          <cell r="AB1902">
            <v>0</v>
          </cell>
          <cell r="AC1902">
            <v>15845516.67</v>
          </cell>
          <cell r="AD1902">
            <v>0</v>
          </cell>
        </row>
        <row r="1902">
          <cell r="AF1902">
            <v>416100301</v>
          </cell>
          <cell r="AG1902">
            <v>0</v>
          </cell>
          <cell r="AH1902">
            <v>1377675040.8</v>
          </cell>
          <cell r="AI1902">
            <v>0</v>
          </cell>
          <cell r="AJ1902">
            <v>0</v>
          </cell>
          <cell r="AK1902">
            <v>0</v>
          </cell>
          <cell r="AL1902">
            <v>68209033.86</v>
          </cell>
          <cell r="AM1902">
            <v>0</v>
          </cell>
          <cell r="AN1902">
            <v>305258588.42</v>
          </cell>
          <cell r="AO1902">
            <v>1046465002.57</v>
          </cell>
          <cell r="AP1902">
            <v>2167242964.08</v>
          </cell>
          <cell r="AQ1902">
            <v>3213707966.65</v>
          </cell>
          <cell r="AR1902">
            <v>951358058.13</v>
          </cell>
          <cell r="AS1902">
            <v>95106944.44</v>
          </cell>
          <cell r="AT1902">
            <v>0</v>
          </cell>
          <cell r="AU1902">
            <v>95106944.44</v>
          </cell>
          <cell r="AV1902">
            <v>2167242964.08</v>
          </cell>
          <cell r="AW1902">
            <v>2262349908.52</v>
          </cell>
          <cell r="AX1902">
            <v>95106944.44</v>
          </cell>
          <cell r="AY1902">
            <v>2167242964.08</v>
          </cell>
          <cell r="AZ1902">
            <v>0.0420390073532956</v>
          </cell>
          <cell r="BA1902">
            <v>0.957960992646704</v>
          </cell>
          <cell r="BB1902">
            <v>1.04388384044443</v>
          </cell>
          <cell r="BC1902">
            <v>0.0420390073532956</v>
          </cell>
          <cell r="BD1902">
            <v>0</v>
          </cell>
          <cell r="BE1902">
            <v>0.0420390073532956</v>
          </cell>
          <cell r="BF1902">
            <v>0.957960992646704</v>
          </cell>
          <cell r="BG1902">
            <v>715001129.63</v>
          </cell>
          <cell r="BH1902">
            <v>-667025070.62</v>
          </cell>
          <cell r="BI1902">
            <v>1033132695.33</v>
          </cell>
          <cell r="BJ1902">
            <v>3.24750136961967</v>
          </cell>
        </row>
        <row r="1903">
          <cell r="A1903" t="str">
            <v>002703.SZ</v>
          </cell>
          <cell r="B1903" t="str">
            <v>浙江世宝</v>
          </cell>
          <cell r="C1903">
            <v>2319610.05</v>
          </cell>
          <cell r="D1903">
            <v>93099752.06</v>
          </cell>
          <cell r="E1903">
            <v>0</v>
          </cell>
          <cell r="F1903">
            <v>0</v>
          </cell>
          <cell r="G1903">
            <v>0</v>
          </cell>
          <cell r="H1903">
            <v>0</v>
          </cell>
          <cell r="I1903">
            <v>404047287.25</v>
          </cell>
          <cell r="J1903">
            <v>4488169.04</v>
          </cell>
          <cell r="K1903">
            <v>9289841.36</v>
          </cell>
          <cell r="L1903">
            <v>0</v>
          </cell>
          <cell r="M1903">
            <v>0</v>
          </cell>
          <cell r="N1903">
            <v>0</v>
          </cell>
          <cell r="O1903">
            <v>0</v>
          </cell>
          <cell r="P1903">
            <v>17744693.33</v>
          </cell>
          <cell r="Q1903">
            <v>6284047.56</v>
          </cell>
          <cell r="R1903">
            <v>0</v>
          </cell>
          <cell r="S1903">
            <v>0</v>
          </cell>
          <cell r="T1903">
            <v>0</v>
          </cell>
          <cell r="U1903">
            <v>0</v>
          </cell>
          <cell r="V1903">
            <v>32156049.01</v>
          </cell>
          <cell r="W1903">
            <v>0</v>
          </cell>
          <cell r="X1903">
            <v>18811465.75</v>
          </cell>
          <cell r="Y1903">
            <v>0</v>
          </cell>
          <cell r="Z1903">
            <v>0</v>
          </cell>
          <cell r="AA1903">
            <v>0</v>
          </cell>
          <cell r="AB1903">
            <v>0</v>
          </cell>
          <cell r="AC1903">
            <v>37186835.66</v>
          </cell>
          <cell r="AD1903">
            <v>0</v>
          </cell>
        </row>
        <row r="1903">
          <cell r="AF1903">
            <v>789644637</v>
          </cell>
          <cell r="AG1903">
            <v>0</v>
          </cell>
          <cell r="AH1903">
            <v>182334093.78</v>
          </cell>
          <cell r="AI1903">
            <v>0</v>
          </cell>
          <cell r="AJ1903">
            <v>0</v>
          </cell>
          <cell r="AK1903">
            <v>0</v>
          </cell>
          <cell r="AL1903">
            <v>135379620.2</v>
          </cell>
          <cell r="AM1903">
            <v>0</v>
          </cell>
          <cell r="AN1903">
            <v>277721117.84</v>
          </cell>
          <cell r="AO1903">
            <v>625427751.07</v>
          </cell>
          <cell r="AP1903">
            <v>1385079468.82</v>
          </cell>
          <cell r="AQ1903">
            <v>2010507219.89</v>
          </cell>
          <cell r="AR1903">
            <v>513516533.26</v>
          </cell>
          <cell r="AS1903">
            <v>93099752.06</v>
          </cell>
          <cell r="AT1903">
            <v>18811465.75</v>
          </cell>
          <cell r="AU1903">
            <v>111911217.81</v>
          </cell>
          <cell r="AV1903">
            <v>1385079468.82</v>
          </cell>
          <cell r="AW1903">
            <v>1496990686.63</v>
          </cell>
          <cell r="AX1903">
            <v>93099752.06</v>
          </cell>
          <cell r="AY1903">
            <v>1403890934.57</v>
          </cell>
          <cell r="AZ1903">
            <v>0.074757457617811</v>
          </cell>
          <cell r="BA1903">
            <v>0.925242542382189</v>
          </cell>
          <cell r="BB1903">
            <v>1.0807976873019</v>
          </cell>
          <cell r="BC1903">
            <v>0.0621912700536465</v>
          </cell>
          <cell r="BD1903">
            <v>0.0125661875641645</v>
          </cell>
          <cell r="BE1903">
            <v>0.0621912700536465</v>
          </cell>
          <cell r="BF1903">
            <v>0.937808729946354</v>
          </cell>
          <cell r="BG1903" t="e">
            <v>#N/A</v>
          </cell>
          <cell r="BH1903">
            <v>-308103732.6</v>
          </cell>
          <cell r="BI1903">
            <v>623525313.68</v>
          </cell>
          <cell r="BJ1903" t="e">
            <v>#N/A</v>
          </cell>
        </row>
        <row r="1904">
          <cell r="A1904" t="str">
            <v>603309.SH</v>
          </cell>
          <cell r="B1904" t="str">
            <v>维力医疗</v>
          </cell>
          <cell r="C1904">
            <v>5731885.82</v>
          </cell>
          <cell r="D1904">
            <v>92427000</v>
          </cell>
          <cell r="E1904">
            <v>0</v>
          </cell>
          <cell r="F1904">
            <v>0</v>
          </cell>
          <cell r="G1904">
            <v>0</v>
          </cell>
          <cell r="H1904">
            <v>0</v>
          </cell>
          <cell r="I1904">
            <v>89901753.33</v>
          </cell>
          <cell r="J1904">
            <v>0</v>
          </cell>
          <cell r="K1904">
            <v>17737730.04</v>
          </cell>
          <cell r="L1904">
            <v>0</v>
          </cell>
          <cell r="M1904">
            <v>0</v>
          </cell>
          <cell r="N1904">
            <v>0</v>
          </cell>
          <cell r="O1904">
            <v>0</v>
          </cell>
          <cell r="P1904">
            <v>36890848.8</v>
          </cell>
          <cell r="Q1904">
            <v>11086579.98</v>
          </cell>
          <cell r="R1904">
            <v>0</v>
          </cell>
          <cell r="S1904">
            <v>0</v>
          </cell>
          <cell r="T1904">
            <v>0</v>
          </cell>
          <cell r="U1904">
            <v>36242044.45</v>
          </cell>
          <cell r="V1904">
            <v>960106.53</v>
          </cell>
          <cell r="W1904">
            <v>0</v>
          </cell>
          <cell r="X1904">
            <v>83292684.57</v>
          </cell>
          <cell r="Y1904">
            <v>0</v>
          </cell>
          <cell r="Z1904">
            <v>0</v>
          </cell>
          <cell r="AA1904">
            <v>0</v>
          </cell>
          <cell r="AB1904">
            <v>0</v>
          </cell>
          <cell r="AC1904">
            <v>17218008.9</v>
          </cell>
          <cell r="AD1904">
            <v>0</v>
          </cell>
        </row>
        <row r="1904">
          <cell r="AF1904">
            <v>260000000</v>
          </cell>
          <cell r="AG1904">
            <v>0</v>
          </cell>
          <cell r="AH1904">
            <v>247765960.92</v>
          </cell>
          <cell r="AI1904">
            <v>0</v>
          </cell>
          <cell r="AJ1904">
            <v>-6553900</v>
          </cell>
          <cell r="AK1904">
            <v>0</v>
          </cell>
          <cell r="AL1904">
            <v>67458167.58</v>
          </cell>
          <cell r="AM1904">
            <v>0</v>
          </cell>
          <cell r="AN1904">
            <v>595255508.66</v>
          </cell>
          <cell r="AO1904">
            <v>391488642.42</v>
          </cell>
          <cell r="AP1904">
            <v>1163925737.16</v>
          </cell>
          <cell r="AQ1904">
            <v>1555414379.58</v>
          </cell>
          <cell r="AR1904">
            <v>179526913.4</v>
          </cell>
          <cell r="AS1904">
            <v>128669044.45</v>
          </cell>
          <cell r="AT1904">
            <v>83292684.57</v>
          </cell>
          <cell r="AU1904">
            <v>211961729.02</v>
          </cell>
          <cell r="AV1904">
            <v>1163925737.16</v>
          </cell>
          <cell r="AW1904">
            <v>1375887466.18</v>
          </cell>
          <cell r="AX1904">
            <v>128669044.45</v>
          </cell>
          <cell r="AY1904">
            <v>1247218421.73</v>
          </cell>
          <cell r="AZ1904">
            <v>0.154054553319312</v>
          </cell>
          <cell r="BA1904">
            <v>0.845945446680688</v>
          </cell>
          <cell r="BB1904">
            <v>1.18210932386218</v>
          </cell>
          <cell r="BC1904">
            <v>0.0935171281174873</v>
          </cell>
          <cell r="BD1904">
            <v>0.0605374252018248</v>
          </cell>
          <cell r="BE1904">
            <v>0.0935171281174873</v>
          </cell>
          <cell r="BF1904">
            <v>0.906482871882513</v>
          </cell>
          <cell r="BG1904" t="e">
            <v>#N/A</v>
          </cell>
          <cell r="BH1904">
            <v>-92940828.05</v>
          </cell>
          <cell r="BI1904">
            <v>235383259</v>
          </cell>
          <cell r="BJ1904" t="e">
            <v>#N/A</v>
          </cell>
        </row>
        <row r="1905">
          <cell r="A1905" t="str">
            <v>603105.SH</v>
          </cell>
          <cell r="B1905" t="str">
            <v>芯能科技</v>
          </cell>
          <cell r="C1905">
            <v>453122.17</v>
          </cell>
          <cell r="D1905">
            <v>92375547.93</v>
          </cell>
          <cell r="E1905">
            <v>0</v>
          </cell>
          <cell r="F1905">
            <v>0</v>
          </cell>
          <cell r="G1905">
            <v>0</v>
          </cell>
          <cell r="H1905">
            <v>0</v>
          </cell>
          <cell r="I1905">
            <v>169587817.51</v>
          </cell>
          <cell r="J1905">
            <v>103455.22</v>
          </cell>
          <cell r="K1905">
            <v>341678.73</v>
          </cell>
          <cell r="L1905">
            <v>0</v>
          </cell>
          <cell r="M1905">
            <v>0</v>
          </cell>
          <cell r="N1905">
            <v>0</v>
          </cell>
          <cell r="O1905">
            <v>0</v>
          </cell>
          <cell r="P1905">
            <v>9854410.73</v>
          </cell>
          <cell r="Q1905">
            <v>10227527.46</v>
          </cell>
          <cell r="R1905">
            <v>0</v>
          </cell>
          <cell r="S1905">
            <v>0</v>
          </cell>
          <cell r="T1905">
            <v>0</v>
          </cell>
          <cell r="U1905">
            <v>188180640.56</v>
          </cell>
          <cell r="V1905">
            <v>44418.23</v>
          </cell>
          <cell r="W1905">
            <v>0</v>
          </cell>
          <cell r="X1905">
            <v>906669809.12</v>
          </cell>
          <cell r="Y1905">
            <v>0</v>
          </cell>
          <cell r="Z1905">
            <v>0</v>
          </cell>
          <cell r="AA1905">
            <v>0</v>
          </cell>
          <cell r="AB1905">
            <v>5394864.04</v>
          </cell>
          <cell r="AC1905">
            <v>17247034.46</v>
          </cell>
          <cell r="AD1905">
            <v>0</v>
          </cell>
        </row>
        <row r="1905">
          <cell r="AF1905">
            <v>500000000</v>
          </cell>
          <cell r="AG1905">
            <v>0</v>
          </cell>
          <cell r="AH1905">
            <v>721999022.61</v>
          </cell>
          <cell r="AI1905">
            <v>0</v>
          </cell>
          <cell r="AJ1905">
            <v>0</v>
          </cell>
          <cell r="AK1905">
            <v>0</v>
          </cell>
          <cell r="AL1905">
            <v>36345572.58</v>
          </cell>
          <cell r="AM1905">
            <v>0</v>
          </cell>
          <cell r="AN1905">
            <v>350897746.09</v>
          </cell>
          <cell r="AO1905">
            <v>1400480326.16</v>
          </cell>
          <cell r="AP1905">
            <v>1609242341.28</v>
          </cell>
          <cell r="AQ1905">
            <v>3009722667.44</v>
          </cell>
          <cell r="AR1905">
            <v>213254328.55</v>
          </cell>
          <cell r="AS1905">
            <v>280556188.49</v>
          </cell>
          <cell r="AT1905">
            <v>906669809.12</v>
          </cell>
          <cell r="AU1905">
            <v>1187225997.61</v>
          </cell>
          <cell r="AV1905">
            <v>1609242341.28</v>
          </cell>
          <cell r="AW1905">
            <v>2796468338.89</v>
          </cell>
          <cell r="AX1905">
            <v>280556188.49</v>
          </cell>
          <cell r="AY1905">
            <v>2515912150.4</v>
          </cell>
          <cell r="AZ1905">
            <v>0.424544766375308</v>
          </cell>
          <cell r="BA1905">
            <v>0.575455233624692</v>
          </cell>
          <cell r="BB1905">
            <v>1.73775463592741</v>
          </cell>
          <cell r="BC1905">
            <v>0.100325179651904</v>
          </cell>
          <cell r="BD1905">
            <v>0.324219586723404</v>
          </cell>
          <cell r="BE1905">
            <v>0.100325179651904</v>
          </cell>
          <cell r="BF1905">
            <v>0.899674820348096</v>
          </cell>
          <cell r="BG1905" t="e">
            <v>#N/A</v>
          </cell>
          <cell r="BH1905">
            <v>95251956.19</v>
          </cell>
          <cell r="BI1905">
            <v>81207872.77</v>
          </cell>
          <cell r="BJ1905" t="e">
            <v>#N/A</v>
          </cell>
        </row>
        <row r="1906">
          <cell r="A1906" t="str">
            <v>000596.SZ</v>
          </cell>
          <cell r="B1906" t="str">
            <v>古井贡酒</v>
          </cell>
          <cell r="C1906">
            <v>195666409.76</v>
          </cell>
          <cell r="D1906">
            <v>92255166.33</v>
          </cell>
          <cell r="E1906">
            <v>0</v>
          </cell>
          <cell r="F1906">
            <v>0</v>
          </cell>
          <cell r="G1906">
            <v>0</v>
          </cell>
          <cell r="H1906">
            <v>0</v>
          </cell>
          <cell r="I1906">
            <v>665600198.09</v>
          </cell>
          <cell r="J1906">
            <v>0</v>
          </cell>
          <cell r="K1906">
            <v>2792760736.48</v>
          </cell>
          <cell r="L1906">
            <v>0</v>
          </cell>
          <cell r="M1906">
            <v>0</v>
          </cell>
          <cell r="N1906">
            <v>0</v>
          </cell>
          <cell r="O1906">
            <v>0</v>
          </cell>
          <cell r="P1906">
            <v>483014198.13</v>
          </cell>
          <cell r="Q1906">
            <v>734499523.61</v>
          </cell>
          <cell r="R1906">
            <v>0</v>
          </cell>
          <cell r="S1906">
            <v>0</v>
          </cell>
          <cell r="T1906">
            <v>0</v>
          </cell>
          <cell r="U1906">
            <v>0</v>
          </cell>
          <cell r="V1906">
            <v>826619080.89</v>
          </cell>
          <cell r="W1906">
            <v>0</v>
          </cell>
          <cell r="X1906">
            <v>155144437.5</v>
          </cell>
          <cell r="Y1906">
            <v>0</v>
          </cell>
          <cell r="Z1906">
            <v>0</v>
          </cell>
          <cell r="AA1906">
            <v>0</v>
          </cell>
          <cell r="AB1906">
            <v>0</v>
          </cell>
          <cell r="AC1906">
            <v>94231513.22</v>
          </cell>
          <cell r="AD1906">
            <v>0</v>
          </cell>
        </row>
        <row r="1906">
          <cell r="AF1906">
            <v>528600000</v>
          </cell>
          <cell r="AG1906">
            <v>0</v>
          </cell>
          <cell r="AH1906">
            <v>6224747667.1</v>
          </cell>
          <cell r="AI1906">
            <v>0</v>
          </cell>
          <cell r="AJ1906">
            <v>713930.35</v>
          </cell>
          <cell r="AK1906">
            <v>0</v>
          </cell>
          <cell r="AL1906">
            <v>256902260.27</v>
          </cell>
          <cell r="AM1906">
            <v>0</v>
          </cell>
          <cell r="AN1906">
            <v>9200912548.95</v>
          </cell>
          <cell r="AO1906">
            <v>6039791264.01</v>
          </cell>
          <cell r="AP1906">
            <v>16211876406.67</v>
          </cell>
          <cell r="AQ1906">
            <v>22251667670.68</v>
          </cell>
          <cell r="AR1906">
            <v>5792391660.18</v>
          </cell>
          <cell r="AS1906">
            <v>92255166.33</v>
          </cell>
          <cell r="AT1906">
            <v>155144437.5</v>
          </cell>
          <cell r="AU1906">
            <v>247399603.83</v>
          </cell>
          <cell r="AV1906">
            <v>16211876406.67</v>
          </cell>
          <cell r="AW1906">
            <v>16459276010.5</v>
          </cell>
          <cell r="AX1906">
            <v>92255166.33</v>
          </cell>
          <cell r="AY1906">
            <v>16367020844.17</v>
          </cell>
          <cell r="AZ1906">
            <v>0.0150310137379174</v>
          </cell>
          <cell r="BA1906">
            <v>0.984968986262083</v>
          </cell>
          <cell r="BB1906">
            <v>1.01526039291345</v>
          </cell>
          <cell r="BC1906">
            <v>0.00560505615624569</v>
          </cell>
          <cell r="BD1906">
            <v>0.00942595758167172</v>
          </cell>
          <cell r="BE1906">
            <v>0.00560505615624569</v>
          </cell>
          <cell r="BF1906">
            <v>0.994394943843754</v>
          </cell>
          <cell r="BG1906">
            <v>13242826916.35</v>
          </cell>
          <cell r="BH1906">
            <v>-14052312678.21</v>
          </cell>
          <cell r="BI1906">
            <v>12084161402.07</v>
          </cell>
          <cell r="BJ1906">
            <v>-10.4293786715307</v>
          </cell>
        </row>
        <row r="1907">
          <cell r="A1907" t="str">
            <v>000506.SZ</v>
          </cell>
          <cell r="B1907" t="str">
            <v>中润资源</v>
          </cell>
          <cell r="C1907">
            <v>2803497.73</v>
          </cell>
          <cell r="D1907">
            <v>92174544.44</v>
          </cell>
          <cell r="E1907">
            <v>0</v>
          </cell>
          <cell r="F1907">
            <v>0</v>
          </cell>
          <cell r="G1907">
            <v>0</v>
          </cell>
          <cell r="H1907">
            <v>0</v>
          </cell>
          <cell r="I1907">
            <v>124558331.35</v>
          </cell>
          <cell r="J1907">
            <v>2027277.86</v>
          </cell>
          <cell r="K1907">
            <v>87036863.45</v>
          </cell>
          <cell r="L1907">
            <v>0</v>
          </cell>
          <cell r="M1907">
            <v>0</v>
          </cell>
          <cell r="N1907">
            <v>0</v>
          </cell>
          <cell r="O1907">
            <v>0</v>
          </cell>
          <cell r="P1907">
            <v>22362219.3</v>
          </cell>
          <cell r="Q1907">
            <v>28998722.66</v>
          </cell>
          <cell r="R1907">
            <v>0</v>
          </cell>
          <cell r="S1907">
            <v>0</v>
          </cell>
          <cell r="T1907">
            <v>0</v>
          </cell>
          <cell r="U1907">
            <v>446882603.8</v>
          </cell>
          <cell r="V1907">
            <v>2315095.84</v>
          </cell>
          <cell r="W1907">
            <v>0</v>
          </cell>
          <cell r="X1907">
            <v>0</v>
          </cell>
          <cell r="Y1907">
            <v>0</v>
          </cell>
          <cell r="Z1907">
            <v>0</v>
          </cell>
          <cell r="AA1907">
            <v>1406023.09</v>
          </cell>
          <cell r="AB1907">
            <v>33284275.23</v>
          </cell>
          <cell r="AC1907">
            <v>0</v>
          </cell>
          <cell r="AD1907">
            <v>0</v>
          </cell>
        </row>
        <row r="1907">
          <cell r="AF1907">
            <v>929017761</v>
          </cell>
          <cell r="AG1907">
            <v>0</v>
          </cell>
          <cell r="AH1907">
            <v>51259534.18</v>
          </cell>
          <cell r="AI1907">
            <v>0</v>
          </cell>
          <cell r="AJ1907">
            <v>-13170727.52</v>
          </cell>
          <cell r="AK1907">
            <v>13921.38</v>
          </cell>
          <cell r="AL1907">
            <v>77898985.76</v>
          </cell>
          <cell r="AM1907">
            <v>0</v>
          </cell>
          <cell r="AN1907">
            <v>-547874210.77</v>
          </cell>
          <cell r="AO1907">
            <v>843849454.75</v>
          </cell>
          <cell r="AP1907">
            <v>497145264.03</v>
          </cell>
          <cell r="AQ1907">
            <v>1340994718.78</v>
          </cell>
          <cell r="AR1907">
            <v>303386283.42</v>
          </cell>
          <cell r="AS1907">
            <v>539057148.24</v>
          </cell>
          <cell r="AT1907">
            <v>1406023.09</v>
          </cell>
          <cell r="AU1907">
            <v>540463171.33</v>
          </cell>
          <cell r="AV1907">
            <v>497145264.03</v>
          </cell>
          <cell r="AW1907">
            <v>1037608435.36</v>
          </cell>
          <cell r="AX1907">
            <v>539057148.24</v>
          </cell>
          <cell r="AY1907">
            <v>498551287.12</v>
          </cell>
          <cell r="AZ1907">
            <v>0.520873918244974</v>
          </cell>
          <cell r="BA1907">
            <v>0.479126081755026</v>
          </cell>
          <cell r="BB1907">
            <v>2.08713329972985</v>
          </cell>
          <cell r="BC1907">
            <v>0.519518856892266</v>
          </cell>
          <cell r="BD1907">
            <v>0.00135506135270785</v>
          </cell>
          <cell r="BE1907">
            <v>0.519518856892266</v>
          </cell>
          <cell r="BF1907">
            <v>0.480481143107734</v>
          </cell>
          <cell r="BG1907" t="e">
            <v>#N/A</v>
          </cell>
          <cell r="BH1907">
            <v>-198906428.42</v>
          </cell>
          <cell r="BI1907">
            <v>-261809609.47</v>
          </cell>
          <cell r="BJ1907" t="e">
            <v>#N/A</v>
          </cell>
        </row>
        <row r="1908">
          <cell r="A1908" t="str">
            <v>600993.SH</v>
          </cell>
          <cell r="B1908" t="str">
            <v>马应龙</v>
          </cell>
          <cell r="C1908">
            <v>2672473.96</v>
          </cell>
          <cell r="D1908">
            <v>91000000</v>
          </cell>
          <cell r="E1908">
            <v>0</v>
          </cell>
          <cell r="F1908">
            <v>0</v>
          </cell>
          <cell r="G1908">
            <v>0</v>
          </cell>
          <cell r="H1908">
            <v>0</v>
          </cell>
          <cell r="I1908">
            <v>146297146.44</v>
          </cell>
          <cell r="J1908">
            <v>0</v>
          </cell>
          <cell r="K1908">
            <v>243996457.89</v>
          </cell>
          <cell r="L1908">
            <v>0</v>
          </cell>
          <cell r="M1908">
            <v>0</v>
          </cell>
          <cell r="N1908">
            <v>0</v>
          </cell>
          <cell r="O1908">
            <v>0</v>
          </cell>
          <cell r="P1908">
            <v>5424200.15</v>
          </cell>
          <cell r="Q1908">
            <v>145146573.6</v>
          </cell>
          <cell r="R1908">
            <v>0</v>
          </cell>
          <cell r="S1908">
            <v>0</v>
          </cell>
          <cell r="T1908">
            <v>0</v>
          </cell>
          <cell r="U1908">
            <v>10118848.47</v>
          </cell>
          <cell r="V1908">
            <v>28461113.53</v>
          </cell>
          <cell r="W1908">
            <v>0</v>
          </cell>
          <cell r="X1908">
            <v>0</v>
          </cell>
          <cell r="Y1908">
            <v>0</v>
          </cell>
          <cell r="Z1908">
            <v>0</v>
          </cell>
          <cell r="AA1908">
            <v>0</v>
          </cell>
          <cell r="AB1908">
            <v>0</v>
          </cell>
          <cell r="AC1908">
            <v>15046610.57</v>
          </cell>
          <cell r="AD1908">
            <v>29224919.42</v>
          </cell>
        </row>
        <row r="1908">
          <cell r="AF1908">
            <v>431053891</v>
          </cell>
          <cell r="AG1908">
            <v>0</v>
          </cell>
          <cell r="AH1908">
            <v>97166724.48</v>
          </cell>
          <cell r="AI1908">
            <v>0</v>
          </cell>
          <cell r="AJ1908">
            <v>1528289.92</v>
          </cell>
          <cell r="AK1908">
            <v>0</v>
          </cell>
          <cell r="AL1908">
            <v>295292646.33</v>
          </cell>
          <cell r="AM1908">
            <v>0</v>
          </cell>
          <cell r="AN1908">
            <v>2241712121.42</v>
          </cell>
          <cell r="AO1908">
            <v>717388344.03</v>
          </cell>
          <cell r="AP1908">
            <v>3066753673.15</v>
          </cell>
          <cell r="AQ1908">
            <v>3784142017.18</v>
          </cell>
          <cell r="AR1908">
            <v>587044576.14</v>
          </cell>
          <cell r="AS1908">
            <v>101118848.47</v>
          </cell>
          <cell r="AT1908">
            <v>29224919.42</v>
          </cell>
          <cell r="AU1908">
            <v>130343767.89</v>
          </cell>
          <cell r="AV1908">
            <v>3066753673.15</v>
          </cell>
          <cell r="AW1908">
            <v>3197097441.04</v>
          </cell>
          <cell r="AX1908">
            <v>101118848.47</v>
          </cell>
          <cell r="AY1908">
            <v>3095978592.57</v>
          </cell>
          <cell r="AZ1908">
            <v>0.0407694073433057</v>
          </cell>
          <cell r="BA1908">
            <v>0.959230592656694</v>
          </cell>
          <cell r="BB1908">
            <v>1.04250219671413</v>
          </cell>
          <cell r="BC1908">
            <v>0.0316283286120634</v>
          </cell>
          <cell r="BD1908">
            <v>0.00914107873124232</v>
          </cell>
          <cell r="BE1908">
            <v>0.0316283286120634</v>
          </cell>
          <cell r="BF1908">
            <v>0.968371671387937</v>
          </cell>
          <cell r="BG1908">
            <v>1842725513.23</v>
          </cell>
          <cell r="BH1908">
            <v>-2017656846.47</v>
          </cell>
          <cell r="BI1908">
            <v>2452087765.63</v>
          </cell>
          <cell r="BJ1908">
            <v>4.02402307654001</v>
          </cell>
        </row>
        <row r="1909">
          <cell r="A1909" t="str">
            <v>603297.SH</v>
          </cell>
          <cell r="B1909" t="str">
            <v>永新光学</v>
          </cell>
          <cell r="C1909">
            <v>400810.74</v>
          </cell>
          <cell r="D1909">
            <v>90670745.83</v>
          </cell>
          <cell r="E1909">
            <v>0</v>
          </cell>
          <cell r="F1909">
            <v>0</v>
          </cell>
          <cell r="G1909">
            <v>0</v>
          </cell>
          <cell r="H1909">
            <v>0</v>
          </cell>
          <cell r="I1909">
            <v>131251320.61</v>
          </cell>
          <cell r="J1909">
            <v>22259.39</v>
          </cell>
          <cell r="K1909">
            <v>5854652.26</v>
          </cell>
          <cell r="L1909">
            <v>0</v>
          </cell>
          <cell r="M1909">
            <v>0</v>
          </cell>
          <cell r="N1909">
            <v>0</v>
          </cell>
          <cell r="O1909">
            <v>0</v>
          </cell>
          <cell r="P1909">
            <v>14167431.47</v>
          </cell>
          <cell r="Q1909">
            <v>16970302.37</v>
          </cell>
          <cell r="R1909">
            <v>0</v>
          </cell>
          <cell r="S1909">
            <v>0</v>
          </cell>
          <cell r="T1909">
            <v>0</v>
          </cell>
          <cell r="U1909">
            <v>0</v>
          </cell>
          <cell r="V1909">
            <v>494594.43</v>
          </cell>
          <cell r="W1909">
            <v>0</v>
          </cell>
          <cell r="X1909">
            <v>0</v>
          </cell>
          <cell r="Y1909">
            <v>0</v>
          </cell>
          <cell r="Z1909">
            <v>0</v>
          </cell>
          <cell r="AA1909">
            <v>0</v>
          </cell>
          <cell r="AB1909">
            <v>0</v>
          </cell>
          <cell r="AC1909">
            <v>4250000</v>
          </cell>
          <cell r="AD1909">
            <v>0</v>
          </cell>
        </row>
        <row r="1909">
          <cell r="AF1909">
            <v>110495000</v>
          </cell>
          <cell r="AG1909">
            <v>0</v>
          </cell>
          <cell r="AH1909">
            <v>551814912.88</v>
          </cell>
          <cell r="AI1909">
            <v>13896645</v>
          </cell>
          <cell r="AJ1909">
            <v>693480.56</v>
          </cell>
          <cell r="AK1909">
            <v>19151601.73</v>
          </cell>
          <cell r="AL1909">
            <v>61469711.03</v>
          </cell>
          <cell r="AM1909">
            <v>0</v>
          </cell>
          <cell r="AN1909">
            <v>701232665.86</v>
          </cell>
          <cell r="AO1909">
            <v>264082117.1</v>
          </cell>
          <cell r="AP1909">
            <v>1458754017.06</v>
          </cell>
          <cell r="AQ1909">
            <v>1722836134.16</v>
          </cell>
          <cell r="AR1909">
            <v>173411371.27</v>
          </cell>
          <cell r="AS1909">
            <v>90670745.83</v>
          </cell>
          <cell r="AT1909">
            <v>0</v>
          </cell>
          <cell r="AU1909">
            <v>90670745.83</v>
          </cell>
          <cell r="AV1909">
            <v>1430960727.06</v>
          </cell>
          <cell r="AW1909">
            <v>1521631472.89</v>
          </cell>
          <cell r="AX1909">
            <v>90670745.83</v>
          </cell>
          <cell r="AY1909">
            <v>1430960727.06</v>
          </cell>
          <cell r="AZ1909">
            <v>0.0595878485989719</v>
          </cell>
          <cell r="BA1909">
            <v>0.940412151401028</v>
          </cell>
          <cell r="BB1909">
            <v>1.06336354598375</v>
          </cell>
          <cell r="BC1909">
            <v>0.0595878485989719</v>
          </cell>
          <cell r="BD1909">
            <v>0</v>
          </cell>
          <cell r="BE1909">
            <v>0.0595878485989719</v>
          </cell>
          <cell r="BF1909">
            <v>0.940412151401028</v>
          </cell>
          <cell r="BG1909">
            <v>775691256.4</v>
          </cell>
          <cell r="BH1909">
            <v>-802439220.24</v>
          </cell>
          <cell r="BI1909">
            <v>1004003167.51</v>
          </cell>
          <cell r="BJ1909">
            <v>4.39750673816696</v>
          </cell>
        </row>
        <row r="1910">
          <cell r="A1910" t="str">
            <v>603808.SH</v>
          </cell>
          <cell r="B1910" t="str">
            <v>歌力思</v>
          </cell>
          <cell r="C1910">
            <v>118031362.84</v>
          </cell>
          <cell r="D1910">
            <v>90396843.31</v>
          </cell>
          <cell r="E1910">
            <v>0</v>
          </cell>
          <cell r="F1910">
            <v>0</v>
          </cell>
          <cell r="G1910">
            <v>0</v>
          </cell>
          <cell r="H1910">
            <v>0</v>
          </cell>
          <cell r="I1910">
            <v>182937770.98</v>
          </cell>
          <cell r="J1910">
            <v>0</v>
          </cell>
          <cell r="K1910">
            <v>50126519.92</v>
          </cell>
          <cell r="L1910">
            <v>0</v>
          </cell>
          <cell r="M1910">
            <v>0</v>
          </cell>
          <cell r="N1910">
            <v>0</v>
          </cell>
          <cell r="O1910">
            <v>0</v>
          </cell>
          <cell r="P1910">
            <v>60923238.52</v>
          </cell>
          <cell r="Q1910">
            <v>89739193.47</v>
          </cell>
          <cell r="R1910">
            <v>0</v>
          </cell>
          <cell r="S1910">
            <v>0</v>
          </cell>
          <cell r="T1910">
            <v>0</v>
          </cell>
          <cell r="U1910">
            <v>284504343.56</v>
          </cell>
          <cell r="V1910">
            <v>3929409.76</v>
          </cell>
          <cell r="W1910">
            <v>0</v>
          </cell>
          <cell r="X1910">
            <v>153863766.38</v>
          </cell>
          <cell r="Y1910">
            <v>0</v>
          </cell>
          <cell r="Z1910">
            <v>0</v>
          </cell>
          <cell r="AA1910">
            <v>0</v>
          </cell>
          <cell r="AB1910">
            <v>81165799.65</v>
          </cell>
          <cell r="AC1910">
            <v>2936958.03</v>
          </cell>
          <cell r="AD1910">
            <v>0</v>
          </cell>
        </row>
        <row r="1910">
          <cell r="AF1910">
            <v>369092878</v>
          </cell>
          <cell r="AG1910">
            <v>0</v>
          </cell>
          <cell r="AH1910">
            <v>758433082.72</v>
          </cell>
          <cell r="AI1910">
            <v>0</v>
          </cell>
          <cell r="AJ1910">
            <v>-89804924.76</v>
          </cell>
          <cell r="AK1910">
            <v>0</v>
          </cell>
          <cell r="AL1910">
            <v>140743456.35</v>
          </cell>
          <cell r="AM1910">
            <v>0</v>
          </cell>
          <cell r="AN1910">
            <v>1620072883.94</v>
          </cell>
          <cell r="AO1910">
            <v>1118555206.42</v>
          </cell>
          <cell r="AP1910">
            <v>2798537376.25</v>
          </cell>
          <cell r="AQ1910">
            <v>3917092582.67</v>
          </cell>
          <cell r="AR1910">
            <v>589790253.17</v>
          </cell>
          <cell r="AS1910">
            <v>374901186.87</v>
          </cell>
          <cell r="AT1910">
            <v>153863766.38</v>
          </cell>
          <cell r="AU1910">
            <v>528764953.25</v>
          </cell>
          <cell r="AV1910">
            <v>2798537376.25</v>
          </cell>
          <cell r="AW1910">
            <v>3327302329.5</v>
          </cell>
          <cell r="AX1910">
            <v>374901186.87</v>
          </cell>
          <cell r="AY1910">
            <v>2952401142.63</v>
          </cell>
          <cell r="AZ1910">
            <v>0.158917014712474</v>
          </cell>
          <cell r="BA1910">
            <v>0.841082985287526</v>
          </cell>
          <cell r="BB1910">
            <v>1.18894332365807</v>
          </cell>
          <cell r="BC1910">
            <v>0.112674217652574</v>
          </cell>
          <cell r="BD1910">
            <v>0.0462427970598997</v>
          </cell>
          <cell r="BE1910">
            <v>0.112674217652574</v>
          </cell>
          <cell r="BF1910">
            <v>0.887325782347426</v>
          </cell>
          <cell r="BG1910">
            <v>795096445.64</v>
          </cell>
          <cell r="BH1910">
            <v>-862949258.95</v>
          </cell>
          <cell r="BI1910">
            <v>1220162077.93</v>
          </cell>
          <cell r="BJ1910">
            <v>2.87052630285938</v>
          </cell>
        </row>
        <row r="1911">
          <cell r="A1911" t="str">
            <v>605066.SH</v>
          </cell>
          <cell r="B1911" t="str">
            <v>天正电气</v>
          </cell>
          <cell r="C1911">
            <v>0</v>
          </cell>
          <cell r="D1911">
            <v>90103583.34</v>
          </cell>
          <cell r="E1911">
            <v>0</v>
          </cell>
          <cell r="F1911">
            <v>0</v>
          </cell>
          <cell r="G1911">
            <v>0</v>
          </cell>
          <cell r="H1911">
            <v>0</v>
          </cell>
          <cell r="I1911">
            <v>1372441230.39</v>
          </cell>
          <cell r="J1911">
            <v>0</v>
          </cell>
          <cell r="K1911">
            <v>10686850.47</v>
          </cell>
          <cell r="L1911">
            <v>0</v>
          </cell>
          <cell r="M1911">
            <v>0</v>
          </cell>
          <cell r="N1911">
            <v>0</v>
          </cell>
          <cell r="O1911">
            <v>0</v>
          </cell>
          <cell r="P1911">
            <v>74346069.52</v>
          </cell>
          <cell r="Q1911">
            <v>16875847.8</v>
          </cell>
          <cell r="R1911">
            <v>0</v>
          </cell>
          <cell r="S1911">
            <v>0</v>
          </cell>
          <cell r="T1911">
            <v>0</v>
          </cell>
          <cell r="U1911">
            <v>0</v>
          </cell>
          <cell r="V1911">
            <v>131143903.27</v>
          </cell>
          <cell r="W1911">
            <v>0</v>
          </cell>
          <cell r="X1911">
            <v>0</v>
          </cell>
          <cell r="Y1911">
            <v>0</v>
          </cell>
          <cell r="Z1911">
            <v>0</v>
          </cell>
          <cell r="AA1911">
            <v>0</v>
          </cell>
          <cell r="AB1911">
            <v>18802149.73</v>
          </cell>
          <cell r="AC1911">
            <v>2471232.13</v>
          </cell>
          <cell r="AD1911">
            <v>0</v>
          </cell>
        </row>
        <row r="1911">
          <cell r="AF1911">
            <v>404038000</v>
          </cell>
          <cell r="AG1911">
            <v>0</v>
          </cell>
          <cell r="AH1911">
            <v>678868295.7</v>
          </cell>
          <cell r="AI1911">
            <v>20871060</v>
          </cell>
          <cell r="AJ1911">
            <v>0</v>
          </cell>
          <cell r="AK1911">
            <v>0</v>
          </cell>
          <cell r="AL1911">
            <v>104713483.92</v>
          </cell>
          <cell r="AM1911">
            <v>0</v>
          </cell>
          <cell r="AN1911">
            <v>608569845.71</v>
          </cell>
          <cell r="AO1911">
            <v>1716870866.65</v>
          </cell>
          <cell r="AP1911">
            <v>1817060685.33</v>
          </cell>
          <cell r="AQ1911">
            <v>3533931551.98</v>
          </cell>
          <cell r="AR1911">
            <v>1626767283.31</v>
          </cell>
          <cell r="AS1911">
            <v>90103583.34</v>
          </cell>
          <cell r="AT1911">
            <v>0</v>
          </cell>
          <cell r="AU1911">
            <v>90103583.34</v>
          </cell>
          <cell r="AV1911">
            <v>1775318565.33</v>
          </cell>
          <cell r="AW1911">
            <v>1865422148.67</v>
          </cell>
          <cell r="AX1911">
            <v>90103583.34</v>
          </cell>
          <cell r="AY1911">
            <v>1775318565.33</v>
          </cell>
          <cell r="AZ1911">
            <v>0.0483019800125358</v>
          </cell>
          <cell r="BA1911">
            <v>0.951698019987464</v>
          </cell>
          <cell r="BB1911">
            <v>1.05075347326369</v>
          </cell>
          <cell r="BC1911">
            <v>0.0483019800125358</v>
          </cell>
          <cell r="BD1911">
            <v>0</v>
          </cell>
          <cell r="BE1911">
            <v>0.0483019800125358</v>
          </cell>
          <cell r="BF1911">
            <v>0.951698019987464</v>
          </cell>
          <cell r="BG1911">
            <v>1081991968.74</v>
          </cell>
          <cell r="BH1911">
            <v>-813944505.02</v>
          </cell>
          <cell r="BI1911">
            <v>1153226018.85</v>
          </cell>
          <cell r="BJ1911">
            <v>16.1892524301114</v>
          </cell>
        </row>
        <row r="1912">
          <cell r="A1912" t="str">
            <v>600995.SH</v>
          </cell>
          <cell r="B1912" t="str">
            <v>文山电力</v>
          </cell>
          <cell r="C1912">
            <v>6884260.56</v>
          </cell>
          <cell r="D1912">
            <v>90081666.67</v>
          </cell>
          <cell r="E1912">
            <v>0</v>
          </cell>
          <cell r="F1912">
            <v>0</v>
          </cell>
          <cell r="G1912">
            <v>0</v>
          </cell>
          <cell r="H1912">
            <v>0</v>
          </cell>
          <cell r="I1912">
            <v>249507580.3</v>
          </cell>
          <cell r="J1912">
            <v>1357999</v>
          </cell>
          <cell r="K1912">
            <v>109305819.4</v>
          </cell>
          <cell r="L1912">
            <v>0</v>
          </cell>
          <cell r="M1912">
            <v>0</v>
          </cell>
          <cell r="N1912">
            <v>0</v>
          </cell>
          <cell r="O1912">
            <v>0</v>
          </cell>
          <cell r="P1912">
            <v>2063256.31</v>
          </cell>
          <cell r="Q1912">
            <v>15999718.78</v>
          </cell>
          <cell r="R1912">
            <v>0</v>
          </cell>
          <cell r="S1912">
            <v>0</v>
          </cell>
          <cell r="T1912">
            <v>0</v>
          </cell>
          <cell r="U1912">
            <v>74783.33</v>
          </cell>
          <cell r="V1912">
            <v>13370294.34</v>
          </cell>
          <cell r="W1912">
            <v>0</v>
          </cell>
          <cell r="X1912">
            <v>78500000</v>
          </cell>
          <cell r="Y1912">
            <v>0</v>
          </cell>
          <cell r="Z1912">
            <v>0</v>
          </cell>
          <cell r="AA1912">
            <v>0</v>
          </cell>
          <cell r="AB1912">
            <v>0</v>
          </cell>
          <cell r="AC1912">
            <v>58810255.07</v>
          </cell>
          <cell r="AD1912">
            <v>0</v>
          </cell>
        </row>
        <row r="1912">
          <cell r="AF1912">
            <v>478526400</v>
          </cell>
          <cell r="AG1912">
            <v>0</v>
          </cell>
          <cell r="AH1912">
            <v>118869935.25</v>
          </cell>
          <cell r="AI1912">
            <v>0</v>
          </cell>
          <cell r="AJ1912">
            <v>0</v>
          </cell>
          <cell r="AK1912">
            <v>0</v>
          </cell>
          <cell r="AL1912">
            <v>250357963.79</v>
          </cell>
          <cell r="AM1912">
            <v>0</v>
          </cell>
          <cell r="AN1912">
            <v>1426846512.12</v>
          </cell>
          <cell r="AO1912">
            <v>625955633.76</v>
          </cell>
          <cell r="AP1912">
            <v>2274600811.16</v>
          </cell>
          <cell r="AQ1912">
            <v>2900556444.92</v>
          </cell>
          <cell r="AR1912">
            <v>457299183.76</v>
          </cell>
          <cell r="AS1912">
            <v>90156450</v>
          </cell>
          <cell r="AT1912">
            <v>78500000</v>
          </cell>
          <cell r="AU1912">
            <v>168656450</v>
          </cell>
          <cell r="AV1912">
            <v>2274600811.16</v>
          </cell>
          <cell r="AW1912">
            <v>2443257261.16</v>
          </cell>
          <cell r="AX1912">
            <v>90156450</v>
          </cell>
          <cell r="AY1912">
            <v>2353100811.16</v>
          </cell>
          <cell r="AZ1912">
            <v>0.0690293456530754</v>
          </cell>
          <cell r="BA1912">
            <v>0.930970654346925</v>
          </cell>
          <cell r="BB1912">
            <v>1.07414771381972</v>
          </cell>
          <cell r="BC1912">
            <v>0.0369001052133151</v>
          </cell>
          <cell r="BD1912">
            <v>0.0321292404397604</v>
          </cell>
          <cell r="BE1912">
            <v>0.0369001052133151</v>
          </cell>
          <cell r="BF1912">
            <v>0.963099894786685</v>
          </cell>
          <cell r="BG1912" t="e">
            <v>#N/A</v>
          </cell>
          <cell r="BH1912">
            <v>-117651644.81</v>
          </cell>
          <cell r="BI1912">
            <v>-134791967.9</v>
          </cell>
          <cell r="BJ1912" t="e">
            <v>#N/A</v>
          </cell>
        </row>
        <row r="1913">
          <cell r="A1913" t="str">
            <v>000048.SZ</v>
          </cell>
          <cell r="B1913" t="str">
            <v>京基智农</v>
          </cell>
          <cell r="C1913">
            <v>96361473.57</v>
          </cell>
          <cell r="D1913">
            <v>90000000</v>
          </cell>
          <cell r="E1913">
            <v>0</v>
          </cell>
          <cell r="F1913">
            <v>0</v>
          </cell>
          <cell r="G1913">
            <v>0</v>
          </cell>
          <cell r="H1913">
            <v>0</v>
          </cell>
          <cell r="I1913">
            <v>367714436.36</v>
          </cell>
          <cell r="J1913">
            <v>302948483.38</v>
          </cell>
          <cell r="K1913">
            <v>3310274744</v>
          </cell>
          <cell r="L1913">
            <v>0</v>
          </cell>
          <cell r="M1913">
            <v>0</v>
          </cell>
          <cell r="N1913">
            <v>0</v>
          </cell>
          <cell r="O1913">
            <v>0</v>
          </cell>
          <cell r="P1913">
            <v>81902532.38</v>
          </cell>
          <cell r="Q1913">
            <v>157787521.14</v>
          </cell>
          <cell r="R1913">
            <v>0</v>
          </cell>
          <cell r="S1913">
            <v>0</v>
          </cell>
          <cell r="T1913">
            <v>0</v>
          </cell>
          <cell r="U1913">
            <v>234323136.93</v>
          </cell>
          <cell r="V1913">
            <v>346347712.87</v>
          </cell>
          <cell r="W1913">
            <v>0</v>
          </cell>
          <cell r="X1913">
            <v>1812928444.5</v>
          </cell>
          <cell r="Y1913">
            <v>0</v>
          </cell>
          <cell r="Z1913">
            <v>0</v>
          </cell>
          <cell r="AA1913">
            <v>0</v>
          </cell>
          <cell r="AB1913">
            <v>0</v>
          </cell>
          <cell r="AC1913">
            <v>12934446.38</v>
          </cell>
          <cell r="AD1913">
            <v>4100000</v>
          </cell>
        </row>
        <row r="1913">
          <cell r="AF1913">
            <v>523239250</v>
          </cell>
          <cell r="AG1913">
            <v>0</v>
          </cell>
          <cell r="AH1913">
            <v>42165327.2</v>
          </cell>
          <cell r="AI1913">
            <v>0</v>
          </cell>
          <cell r="AJ1913">
            <v>-373049.86</v>
          </cell>
          <cell r="AK1913">
            <v>0</v>
          </cell>
          <cell r="AL1913">
            <v>201245865.5</v>
          </cell>
          <cell r="AM1913">
            <v>0</v>
          </cell>
          <cell r="AN1913">
            <v>1759135537.58</v>
          </cell>
          <cell r="AO1913">
            <v>6817622931.51</v>
          </cell>
          <cell r="AP1913">
            <v>2525412930.42</v>
          </cell>
          <cell r="AQ1913">
            <v>9343035861.93</v>
          </cell>
          <cell r="AR1913">
            <v>4676271350.08</v>
          </cell>
          <cell r="AS1913">
            <v>324323136.93</v>
          </cell>
          <cell r="AT1913">
            <v>1817028444.5</v>
          </cell>
          <cell r="AU1913">
            <v>2141351581.43</v>
          </cell>
          <cell r="AV1913">
            <v>2525412930.42</v>
          </cell>
          <cell r="AW1913">
            <v>4666764511.85</v>
          </cell>
          <cell r="AX1913">
            <v>324323136.93</v>
          </cell>
          <cell r="AY1913">
            <v>4342441374.92</v>
          </cell>
          <cell r="AZ1913">
            <v>0.458851432505885</v>
          </cell>
          <cell r="BA1913">
            <v>0.541148567494115</v>
          </cell>
          <cell r="BB1913">
            <v>1.84792136590267</v>
          </cell>
          <cell r="BC1913">
            <v>0.0694963579384535</v>
          </cell>
          <cell r="BD1913">
            <v>0.389355074567432</v>
          </cell>
          <cell r="BE1913">
            <v>0.0694963579384535</v>
          </cell>
          <cell r="BF1913">
            <v>0.930503642061546</v>
          </cell>
          <cell r="BG1913">
            <v>-251817624.99</v>
          </cell>
          <cell r="BH1913">
            <v>-2471927496.34</v>
          </cell>
          <cell r="BI1913">
            <v>-1128054624.71</v>
          </cell>
          <cell r="BJ1913">
            <v>1.28738529081797</v>
          </cell>
        </row>
        <row r="1914">
          <cell r="A1914" t="str">
            <v>000661.SZ</v>
          </cell>
          <cell r="B1914" t="str">
            <v>长春高新</v>
          </cell>
          <cell r="C1914">
            <v>146529359.44</v>
          </cell>
          <cell r="D1914">
            <v>90000000</v>
          </cell>
          <cell r="E1914">
            <v>0</v>
          </cell>
          <cell r="F1914">
            <v>0</v>
          </cell>
          <cell r="G1914">
            <v>0</v>
          </cell>
          <cell r="H1914">
            <v>0</v>
          </cell>
          <cell r="I1914">
            <v>749575987.23</v>
          </cell>
          <cell r="J1914">
            <v>2049585.96</v>
          </cell>
          <cell r="K1914">
            <v>440336480.6</v>
          </cell>
          <cell r="L1914">
            <v>0</v>
          </cell>
          <cell r="M1914">
            <v>0</v>
          </cell>
          <cell r="N1914">
            <v>0</v>
          </cell>
          <cell r="O1914">
            <v>0</v>
          </cell>
          <cell r="P1914">
            <v>312603074.89</v>
          </cell>
          <cell r="Q1914">
            <v>286432340.77</v>
          </cell>
          <cell r="R1914">
            <v>0</v>
          </cell>
          <cell r="S1914">
            <v>0</v>
          </cell>
          <cell r="T1914">
            <v>0</v>
          </cell>
          <cell r="U1914">
            <v>400000</v>
          </cell>
          <cell r="V1914">
            <v>259685755.03</v>
          </cell>
          <cell r="W1914">
            <v>0</v>
          </cell>
          <cell r="X1914">
            <v>910481431.55</v>
          </cell>
          <cell r="Y1914">
            <v>450000000</v>
          </cell>
          <cell r="Z1914">
            <v>0</v>
          </cell>
          <cell r="AA1914">
            <v>0</v>
          </cell>
          <cell r="AB1914">
            <v>0</v>
          </cell>
          <cell r="AC1914">
            <v>156258873.74</v>
          </cell>
          <cell r="AD1914">
            <v>0</v>
          </cell>
        </row>
        <row r="1914">
          <cell r="AF1914">
            <v>404720290</v>
          </cell>
          <cell r="AG1914">
            <v>0</v>
          </cell>
          <cell r="AH1914">
            <v>3361484932</v>
          </cell>
          <cell r="AI1914">
            <v>0</v>
          </cell>
          <cell r="AJ1914">
            <v>-21409980.39</v>
          </cell>
          <cell r="AK1914">
            <v>170221.44</v>
          </cell>
          <cell r="AL1914">
            <v>783780984.61</v>
          </cell>
          <cell r="AM1914">
            <v>0</v>
          </cell>
          <cell r="AN1914">
            <v>9687148781.54</v>
          </cell>
          <cell r="AO1914">
            <v>3804352889.21</v>
          </cell>
          <cell r="AP1914">
            <v>14215895229.2</v>
          </cell>
          <cell r="AQ1914">
            <v>18020248118.41</v>
          </cell>
          <cell r="AR1914">
            <v>2353471457.66</v>
          </cell>
          <cell r="AS1914">
            <v>90400000</v>
          </cell>
          <cell r="AT1914">
            <v>1360481431.55</v>
          </cell>
          <cell r="AU1914">
            <v>1450881431.55</v>
          </cell>
          <cell r="AV1914">
            <v>14215895229.2</v>
          </cell>
          <cell r="AW1914">
            <v>15666776660.75</v>
          </cell>
          <cell r="AX1914">
            <v>90400000</v>
          </cell>
          <cell r="AY1914">
            <v>15576376660.75</v>
          </cell>
          <cell r="AZ1914">
            <v>0.0926088028806139</v>
          </cell>
          <cell r="BA1914">
            <v>0.907391197119386</v>
          </cell>
          <cell r="BB1914">
            <v>1.10206050397514</v>
          </cell>
          <cell r="BC1914">
            <v>0.00577017225416121</v>
          </cell>
          <cell r="BD1914">
            <v>0.0868386306264527</v>
          </cell>
          <cell r="BE1914">
            <v>0.00577017225416121</v>
          </cell>
          <cell r="BF1914">
            <v>0.994229827745839</v>
          </cell>
          <cell r="BG1914">
            <v>3181528253.07</v>
          </cell>
          <cell r="BH1914">
            <v>-6880377797.98</v>
          </cell>
          <cell r="BI1914">
            <v>7949451323.46</v>
          </cell>
          <cell r="BJ1914">
            <v>1.6672775978346</v>
          </cell>
        </row>
        <row r="1915">
          <cell r="A1915" t="str">
            <v>002806.SZ</v>
          </cell>
          <cell r="B1915" t="str">
            <v>华锋股份</v>
          </cell>
          <cell r="C1915">
            <v>10547775.46</v>
          </cell>
          <cell r="D1915">
            <v>90000000</v>
          </cell>
          <cell r="E1915">
            <v>0</v>
          </cell>
          <cell r="F1915">
            <v>0</v>
          </cell>
          <cell r="G1915">
            <v>0</v>
          </cell>
          <cell r="H1915">
            <v>0</v>
          </cell>
          <cell r="I1915">
            <v>172412767.34</v>
          </cell>
          <cell r="J1915">
            <v>0</v>
          </cell>
          <cell r="K1915">
            <v>4647803.78</v>
          </cell>
          <cell r="L1915">
            <v>0</v>
          </cell>
          <cell r="M1915">
            <v>0</v>
          </cell>
          <cell r="N1915">
            <v>0</v>
          </cell>
          <cell r="O1915">
            <v>0</v>
          </cell>
          <cell r="P1915">
            <v>8368278.55</v>
          </cell>
          <cell r="Q1915">
            <v>5716002.75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3474444.8</v>
          </cell>
          <cell r="W1915">
            <v>0</v>
          </cell>
          <cell r="X1915">
            <v>0</v>
          </cell>
          <cell r="Y1915">
            <v>188698340.87</v>
          </cell>
          <cell r="Z1915">
            <v>0</v>
          </cell>
          <cell r="AA1915">
            <v>0</v>
          </cell>
          <cell r="AB1915">
            <v>1459521.21</v>
          </cell>
          <cell r="AC1915">
            <v>43778655.46</v>
          </cell>
          <cell r="AD1915">
            <v>0</v>
          </cell>
        </row>
        <row r="1915">
          <cell r="AF1915">
            <v>190519020</v>
          </cell>
          <cell r="AG1915">
            <v>41458089.75</v>
          </cell>
          <cell r="AH1915">
            <v>949009793.86</v>
          </cell>
          <cell r="AI1915">
            <v>3346443</v>
          </cell>
          <cell r="AJ1915">
            <v>1610.24</v>
          </cell>
          <cell r="AK1915">
            <v>0</v>
          </cell>
          <cell r="AL1915">
            <v>20604704.51</v>
          </cell>
          <cell r="AM1915">
            <v>0</v>
          </cell>
          <cell r="AN1915">
            <v>-23669119.54</v>
          </cell>
          <cell r="AO1915">
            <v>529103590.22</v>
          </cell>
          <cell r="AP1915">
            <v>1181270541.82</v>
          </cell>
          <cell r="AQ1915">
            <v>1710374132.04</v>
          </cell>
          <cell r="AR1915">
            <v>250405249.35</v>
          </cell>
          <cell r="AS1915">
            <v>90000000</v>
          </cell>
          <cell r="AT1915">
            <v>188698340.87</v>
          </cell>
          <cell r="AU1915">
            <v>278698340.87</v>
          </cell>
          <cell r="AV1915">
            <v>1174577655.82</v>
          </cell>
          <cell r="AW1915">
            <v>1453275996.69</v>
          </cell>
          <cell r="AX1915">
            <v>90000000</v>
          </cell>
          <cell r="AY1915">
            <v>1363275996.69</v>
          </cell>
          <cell r="AZ1915">
            <v>0.191772479215763</v>
          </cell>
          <cell r="BA1915">
            <v>0.808227520784237</v>
          </cell>
          <cell r="BB1915">
            <v>1.23727536403324</v>
          </cell>
          <cell r="BC1915">
            <v>0.0619290487181961</v>
          </cell>
          <cell r="BD1915">
            <v>0.129843430497567</v>
          </cell>
          <cell r="BE1915">
            <v>0.0619290487181961</v>
          </cell>
          <cell r="BF1915">
            <v>0.938070951281804</v>
          </cell>
          <cell r="BG1915" t="e">
            <v>#N/A</v>
          </cell>
          <cell r="BH1915">
            <v>-158946524.06</v>
          </cell>
          <cell r="BI1915">
            <v>331305670.03</v>
          </cell>
          <cell r="BJ1915" t="e">
            <v>#N/A</v>
          </cell>
        </row>
        <row r="1916">
          <cell r="A1916" t="str">
            <v>001211.SZ</v>
          </cell>
          <cell r="B1916" t="str">
            <v>双枪科技</v>
          </cell>
          <cell r="C1916">
            <v>0</v>
          </cell>
          <cell r="D1916">
            <v>89540953.49</v>
          </cell>
          <cell r="E1916">
            <v>0</v>
          </cell>
          <cell r="F1916">
            <v>0</v>
          </cell>
          <cell r="G1916">
            <v>0</v>
          </cell>
          <cell r="H1916">
            <v>0</v>
          </cell>
          <cell r="I1916">
            <v>105863053.97</v>
          </cell>
          <cell r="J1916">
            <v>0</v>
          </cell>
          <cell r="K1916">
            <v>8474526.78</v>
          </cell>
          <cell r="L1916">
            <v>0</v>
          </cell>
          <cell r="M1916">
            <v>0</v>
          </cell>
          <cell r="N1916">
            <v>0</v>
          </cell>
          <cell r="O1916">
            <v>0</v>
          </cell>
          <cell r="P1916">
            <v>9919932.58</v>
          </cell>
          <cell r="Q1916">
            <v>13004162.29</v>
          </cell>
          <cell r="R1916">
            <v>0</v>
          </cell>
          <cell r="S1916">
            <v>0</v>
          </cell>
          <cell r="T1916">
            <v>0</v>
          </cell>
          <cell r="U1916">
            <v>382000</v>
          </cell>
          <cell r="V1916">
            <v>0</v>
          </cell>
          <cell r="W1916">
            <v>0</v>
          </cell>
          <cell r="X1916">
            <v>20023750</v>
          </cell>
          <cell r="Y1916">
            <v>0</v>
          </cell>
          <cell r="Z1916">
            <v>0</v>
          </cell>
          <cell r="AA1916">
            <v>0</v>
          </cell>
          <cell r="AB1916">
            <v>11130944.38</v>
          </cell>
          <cell r="AC1916">
            <v>26499349.64</v>
          </cell>
          <cell r="AD1916">
            <v>0</v>
          </cell>
        </row>
        <row r="1916">
          <cell r="AF1916">
            <v>72000000</v>
          </cell>
          <cell r="AG1916">
            <v>0</v>
          </cell>
          <cell r="AH1916">
            <v>493565267.04</v>
          </cell>
          <cell r="AI1916">
            <v>0</v>
          </cell>
          <cell r="AJ1916">
            <v>0</v>
          </cell>
          <cell r="AK1916">
            <v>0</v>
          </cell>
          <cell r="AL1916">
            <v>5972557.25</v>
          </cell>
          <cell r="AM1916">
            <v>0</v>
          </cell>
          <cell r="AN1916">
            <v>318079755.35</v>
          </cell>
          <cell r="AO1916">
            <v>284838673.13</v>
          </cell>
          <cell r="AP1916">
            <v>889617579.64</v>
          </cell>
          <cell r="AQ1916">
            <v>1174456252.77</v>
          </cell>
          <cell r="AR1916">
            <v>174891969.64</v>
          </cell>
          <cell r="AS1916">
            <v>89922953.49</v>
          </cell>
          <cell r="AT1916">
            <v>20023750</v>
          </cell>
          <cell r="AU1916">
            <v>109946703.49</v>
          </cell>
          <cell r="AV1916">
            <v>889617579.64</v>
          </cell>
          <cell r="AW1916">
            <v>999564283.13</v>
          </cell>
          <cell r="AX1916">
            <v>89922953.49</v>
          </cell>
          <cell r="AY1916">
            <v>909641329.64</v>
          </cell>
          <cell r="AZ1916">
            <v>0.109994630005903</v>
          </cell>
          <cell r="BA1916">
            <v>0.890005369994097</v>
          </cell>
          <cell r="BB1916">
            <v>1.1235887262193</v>
          </cell>
          <cell r="BC1916">
            <v>0.0899621515170775</v>
          </cell>
          <cell r="BD1916">
            <v>0.0200324784888255</v>
          </cell>
          <cell r="BE1916">
            <v>0.0899621515170775</v>
          </cell>
          <cell r="BF1916">
            <v>0.910037848482922</v>
          </cell>
          <cell r="BG1916" t="e">
            <v>#N/A</v>
          </cell>
          <cell r="BH1916">
            <v>-247926780.29</v>
          </cell>
          <cell r="BI1916">
            <v>533279337.65</v>
          </cell>
          <cell r="BJ1916" t="e">
            <v>#N/A</v>
          </cell>
        </row>
        <row r="1917">
          <cell r="A1917" t="str">
            <v>603811.SH</v>
          </cell>
          <cell r="B1917" t="str">
            <v>诚意药业</v>
          </cell>
          <cell r="C1917">
            <v>1533783.79</v>
          </cell>
          <cell r="D1917">
            <v>89410653.59</v>
          </cell>
          <cell r="E1917">
            <v>0</v>
          </cell>
          <cell r="F1917">
            <v>0</v>
          </cell>
          <cell r="G1917">
            <v>0</v>
          </cell>
          <cell r="H1917">
            <v>0</v>
          </cell>
          <cell r="I1917">
            <v>26846122.06</v>
          </cell>
          <cell r="J1917">
            <v>0</v>
          </cell>
          <cell r="K1917">
            <v>6770993.3</v>
          </cell>
          <cell r="L1917">
            <v>0</v>
          </cell>
          <cell r="M1917">
            <v>0</v>
          </cell>
          <cell r="N1917">
            <v>0</v>
          </cell>
          <cell r="O1917">
            <v>0</v>
          </cell>
          <cell r="P1917">
            <v>10795644.72</v>
          </cell>
          <cell r="Q1917">
            <v>15676739.48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870777.09</v>
          </cell>
          <cell r="W1917">
            <v>0</v>
          </cell>
          <cell r="X1917">
            <v>60041717.9</v>
          </cell>
          <cell r="Y1917">
            <v>0</v>
          </cell>
          <cell r="Z1917">
            <v>0</v>
          </cell>
          <cell r="AA1917">
            <v>0</v>
          </cell>
          <cell r="AB1917">
            <v>0</v>
          </cell>
          <cell r="AC1917">
            <v>10690336.86</v>
          </cell>
          <cell r="AD1917">
            <v>0</v>
          </cell>
        </row>
        <row r="1917">
          <cell r="AF1917">
            <v>233788800</v>
          </cell>
          <cell r="AG1917">
            <v>0</v>
          </cell>
          <cell r="AH1917">
            <v>238080021.03</v>
          </cell>
          <cell r="AI1917">
            <v>0</v>
          </cell>
          <cell r="AJ1917">
            <v>215803.97</v>
          </cell>
          <cell r="AK1917">
            <v>0</v>
          </cell>
          <cell r="AL1917">
            <v>70982109.89</v>
          </cell>
          <cell r="AM1917">
            <v>0</v>
          </cell>
          <cell r="AN1917">
            <v>390540001.7</v>
          </cell>
          <cell r="AO1917">
            <v>222636768.79</v>
          </cell>
          <cell r="AP1917">
            <v>933606736.59</v>
          </cell>
          <cell r="AQ1917">
            <v>1156243505.38</v>
          </cell>
          <cell r="AR1917">
            <v>73184397.3</v>
          </cell>
          <cell r="AS1917">
            <v>89410653.59</v>
          </cell>
          <cell r="AT1917">
            <v>60041717.9</v>
          </cell>
          <cell r="AU1917">
            <v>149452371.49</v>
          </cell>
          <cell r="AV1917">
            <v>933606736.59</v>
          </cell>
          <cell r="AW1917">
            <v>1083059108.08</v>
          </cell>
          <cell r="AX1917">
            <v>89410653.59</v>
          </cell>
          <cell r="AY1917">
            <v>993648454.49</v>
          </cell>
          <cell r="AZ1917">
            <v>0.137990965012928</v>
          </cell>
          <cell r="BA1917">
            <v>0.862009034987072</v>
          </cell>
          <cell r="BB1917">
            <v>1.16008064812801</v>
          </cell>
          <cell r="BC1917">
            <v>0.0825538079343641</v>
          </cell>
          <cell r="BD1917">
            <v>0.0554371570785636</v>
          </cell>
          <cell r="BE1917">
            <v>0.0825538079343641</v>
          </cell>
          <cell r="BF1917">
            <v>0.917446192065636</v>
          </cell>
          <cell r="BG1917" t="e">
            <v>#N/A</v>
          </cell>
          <cell r="BH1917">
            <v>-12540498.47</v>
          </cell>
          <cell r="BI1917">
            <v>57953617.95</v>
          </cell>
          <cell r="BJ1917" t="e">
            <v>#N/A</v>
          </cell>
        </row>
        <row r="1918">
          <cell r="A1918" t="str">
            <v>002981.SZ</v>
          </cell>
          <cell r="B1918" t="str">
            <v>朝阳科技</v>
          </cell>
          <cell r="C1918">
            <v>0</v>
          </cell>
          <cell r="D1918">
            <v>89027267.46</v>
          </cell>
          <cell r="E1918">
            <v>0</v>
          </cell>
          <cell r="F1918">
            <v>0</v>
          </cell>
          <cell r="G1918">
            <v>0</v>
          </cell>
          <cell r="H1918">
            <v>0</v>
          </cell>
          <cell r="I1918">
            <v>406397215.23</v>
          </cell>
          <cell r="J1918">
            <v>0</v>
          </cell>
          <cell r="K1918">
            <v>5841488.88</v>
          </cell>
          <cell r="L1918">
            <v>0</v>
          </cell>
          <cell r="M1918">
            <v>0</v>
          </cell>
          <cell r="N1918">
            <v>0</v>
          </cell>
          <cell r="O1918">
            <v>0</v>
          </cell>
          <cell r="P1918">
            <v>11943828.4</v>
          </cell>
          <cell r="Q1918">
            <v>4113739.83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0</v>
          </cell>
          <cell r="AB1918">
            <v>0</v>
          </cell>
          <cell r="AC1918">
            <v>2740000</v>
          </cell>
          <cell r="AD1918">
            <v>0</v>
          </cell>
        </row>
        <row r="1918">
          <cell r="AF1918">
            <v>96000000</v>
          </cell>
          <cell r="AG1918">
            <v>0</v>
          </cell>
          <cell r="AH1918">
            <v>457738616.32</v>
          </cell>
          <cell r="AI1918">
            <v>0</v>
          </cell>
          <cell r="AJ1918">
            <v>-5184442.09</v>
          </cell>
          <cell r="AK1918">
            <v>0</v>
          </cell>
          <cell r="AL1918">
            <v>28218395.56</v>
          </cell>
          <cell r="AM1918">
            <v>0</v>
          </cell>
          <cell r="AN1918">
            <v>259794850.68</v>
          </cell>
          <cell r="AO1918">
            <v>520063539.8</v>
          </cell>
          <cell r="AP1918">
            <v>836567420.47</v>
          </cell>
          <cell r="AQ1918">
            <v>1356630960.27</v>
          </cell>
          <cell r="AR1918">
            <v>431036272.34</v>
          </cell>
          <cell r="AS1918">
            <v>89027267.46</v>
          </cell>
          <cell r="AT1918">
            <v>0</v>
          </cell>
          <cell r="AU1918">
            <v>89027267.46</v>
          </cell>
          <cell r="AV1918">
            <v>836567420.47</v>
          </cell>
          <cell r="AW1918">
            <v>925594687.93</v>
          </cell>
          <cell r="AX1918">
            <v>89027267.46</v>
          </cell>
          <cell r="AY1918">
            <v>836567420.47</v>
          </cell>
          <cell r="AZ1918">
            <v>0.0961838573848134</v>
          </cell>
          <cell r="BA1918">
            <v>0.903816142615187</v>
          </cell>
          <cell r="BB1918">
            <v>1.10641971618974</v>
          </cell>
          <cell r="BC1918">
            <v>0.0961838573848134</v>
          </cell>
          <cell r="BD1918">
            <v>0</v>
          </cell>
          <cell r="BE1918">
            <v>0.0961838573848134</v>
          </cell>
          <cell r="BF1918">
            <v>0.903816142615187</v>
          </cell>
          <cell r="BG1918" t="e">
            <v>#N/A</v>
          </cell>
          <cell r="BH1918">
            <v>-40450901.09</v>
          </cell>
          <cell r="BI1918">
            <v>354395222.29</v>
          </cell>
          <cell r="BJ1918" t="e">
            <v>#N/A</v>
          </cell>
        </row>
        <row r="1919">
          <cell r="A1919" t="str">
            <v>002079.SZ</v>
          </cell>
          <cell r="B1919" t="str">
            <v>苏州固锝</v>
          </cell>
          <cell r="C1919">
            <v>1003131.3</v>
          </cell>
          <cell r="D1919">
            <v>88878995.58</v>
          </cell>
          <cell r="E1919">
            <v>0</v>
          </cell>
          <cell r="F1919">
            <v>0</v>
          </cell>
          <cell r="G1919">
            <v>0</v>
          </cell>
          <cell r="H1919">
            <v>0</v>
          </cell>
          <cell r="I1919">
            <v>384800877.98</v>
          </cell>
          <cell r="J1919">
            <v>689873.32</v>
          </cell>
          <cell r="K1919">
            <v>50004076.79</v>
          </cell>
          <cell r="L1919">
            <v>0</v>
          </cell>
          <cell r="M1919">
            <v>0</v>
          </cell>
          <cell r="N1919">
            <v>0</v>
          </cell>
          <cell r="O1919">
            <v>0</v>
          </cell>
          <cell r="P1919">
            <v>16667172.61</v>
          </cell>
          <cell r="Q1919">
            <v>4125486.15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6455457.72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0</v>
          </cell>
          <cell r="AB1919">
            <v>0</v>
          </cell>
          <cell r="AC1919">
            <v>26008482.06</v>
          </cell>
          <cell r="AD1919">
            <v>0</v>
          </cell>
        </row>
        <row r="1919">
          <cell r="AF1919">
            <v>807886616</v>
          </cell>
          <cell r="AG1919">
            <v>0</v>
          </cell>
          <cell r="AH1919">
            <v>672363992.1</v>
          </cell>
          <cell r="AI1919">
            <v>0</v>
          </cell>
          <cell r="AJ1919">
            <v>24974445.31</v>
          </cell>
          <cell r="AK1919">
            <v>0</v>
          </cell>
          <cell r="AL1919">
            <v>109212643.25</v>
          </cell>
          <cell r="AM1919">
            <v>0</v>
          </cell>
          <cell r="AN1919">
            <v>749490952.74</v>
          </cell>
          <cell r="AO1919">
            <v>578633553.51</v>
          </cell>
          <cell r="AP1919">
            <v>2363928649.4</v>
          </cell>
          <cell r="AQ1919">
            <v>2942562202.91</v>
          </cell>
          <cell r="AR1919">
            <v>489754557.93</v>
          </cell>
          <cell r="AS1919">
            <v>88878995.58</v>
          </cell>
          <cell r="AT1919">
            <v>0</v>
          </cell>
          <cell r="AU1919">
            <v>88878995.58</v>
          </cell>
          <cell r="AV1919">
            <v>2363928649.4</v>
          </cell>
          <cell r="AW1919">
            <v>2452807644.98</v>
          </cell>
          <cell r="AX1919">
            <v>88878995.58</v>
          </cell>
          <cell r="AY1919">
            <v>2363928649.4</v>
          </cell>
          <cell r="AZ1919">
            <v>0.0362356158510443</v>
          </cell>
          <cell r="BA1919">
            <v>0.963764384148956</v>
          </cell>
          <cell r="BB1919">
            <v>1.03759800263115</v>
          </cell>
          <cell r="BC1919">
            <v>0.0362356158510443</v>
          </cell>
          <cell r="BD1919">
            <v>0</v>
          </cell>
          <cell r="BE1919">
            <v>0.0362356158510443</v>
          </cell>
          <cell r="BF1919">
            <v>0.963764384148956</v>
          </cell>
          <cell r="BG1919">
            <v>1037822413.3</v>
          </cell>
          <cell r="BH1919">
            <v>-777089741.3</v>
          </cell>
          <cell r="BI1919">
            <v>1640893535.84</v>
          </cell>
          <cell r="BJ1919">
            <v>2.72089555362712</v>
          </cell>
        </row>
        <row r="1920">
          <cell r="A1920" t="str">
            <v>002465.SZ</v>
          </cell>
          <cell r="B1920" t="str">
            <v>海格通信</v>
          </cell>
          <cell r="C1920">
            <v>264101159.08</v>
          </cell>
          <cell r="D1920">
            <v>88861788</v>
          </cell>
          <cell r="E1920">
            <v>0</v>
          </cell>
          <cell r="F1920">
            <v>0</v>
          </cell>
          <cell r="G1920">
            <v>0</v>
          </cell>
          <cell r="H1920">
            <v>0</v>
          </cell>
          <cell r="I1920">
            <v>2086880497.15</v>
          </cell>
          <cell r="J1920">
            <v>0</v>
          </cell>
          <cell r="K1920">
            <v>722583308.21</v>
          </cell>
          <cell r="L1920">
            <v>0</v>
          </cell>
          <cell r="M1920">
            <v>0</v>
          </cell>
          <cell r="N1920">
            <v>0</v>
          </cell>
          <cell r="O1920">
            <v>0</v>
          </cell>
          <cell r="P1920">
            <v>57839334.29</v>
          </cell>
          <cell r="Q1920">
            <v>38229100.06</v>
          </cell>
          <cell r="R1920">
            <v>0</v>
          </cell>
          <cell r="S1920">
            <v>0</v>
          </cell>
          <cell r="T1920">
            <v>0</v>
          </cell>
          <cell r="U1920">
            <v>31312451.06</v>
          </cell>
          <cell r="V1920">
            <v>168633570.88</v>
          </cell>
          <cell r="W1920">
            <v>0</v>
          </cell>
          <cell r="X1920">
            <v>165300000</v>
          </cell>
          <cell r="Y1920">
            <v>0</v>
          </cell>
          <cell r="Z1920">
            <v>0</v>
          </cell>
          <cell r="AA1920">
            <v>0</v>
          </cell>
          <cell r="AB1920">
            <v>0</v>
          </cell>
          <cell r="AC1920">
            <v>226300340.89</v>
          </cell>
          <cell r="AD1920">
            <v>0</v>
          </cell>
        </row>
        <row r="1920">
          <cell r="AF1920">
            <v>2304448671</v>
          </cell>
          <cell r="AG1920">
            <v>0</v>
          </cell>
          <cell r="AH1920">
            <v>3892813509.8</v>
          </cell>
          <cell r="AI1920">
            <v>0</v>
          </cell>
          <cell r="AJ1920">
            <v>933417538.74</v>
          </cell>
          <cell r="AK1920">
            <v>0</v>
          </cell>
          <cell r="AL1920">
            <v>502785669.17</v>
          </cell>
          <cell r="AM1920">
            <v>0</v>
          </cell>
          <cell r="AN1920">
            <v>2401859783.08</v>
          </cell>
          <cell r="AO1920">
            <v>3850041549.62</v>
          </cell>
          <cell r="AP1920">
            <v>10035325171.79</v>
          </cell>
          <cell r="AQ1920">
            <v>13885366721.41</v>
          </cell>
          <cell r="AR1920">
            <v>3564567310.56</v>
          </cell>
          <cell r="AS1920">
            <v>120174239.06</v>
          </cell>
          <cell r="AT1920">
            <v>165300000</v>
          </cell>
          <cell r="AU1920">
            <v>285474239.06</v>
          </cell>
          <cell r="AV1920">
            <v>10035325171.79</v>
          </cell>
          <cell r="AW1920">
            <v>10320799410.85</v>
          </cell>
          <cell r="AX1920">
            <v>120174239.06</v>
          </cell>
          <cell r="AY1920">
            <v>10200625171.79</v>
          </cell>
          <cell r="AZ1920">
            <v>0.0276600898531065</v>
          </cell>
          <cell r="BA1920">
            <v>0.972339910146893</v>
          </cell>
          <cell r="BB1920">
            <v>1.02844693462076</v>
          </cell>
          <cell r="BC1920">
            <v>0.0116438886442908</v>
          </cell>
          <cell r="BD1920">
            <v>0.0160162012088157</v>
          </cell>
          <cell r="BE1920">
            <v>0.0116438886442908</v>
          </cell>
          <cell r="BF1920">
            <v>0.988356111355709</v>
          </cell>
          <cell r="BG1920">
            <v>4219774379.32</v>
          </cell>
          <cell r="BH1920">
            <v>-4736283882.24</v>
          </cell>
          <cell r="BI1920">
            <v>6851881329.54</v>
          </cell>
          <cell r="BJ1920">
            <v>2.60319259784155</v>
          </cell>
        </row>
        <row r="1921">
          <cell r="A1921" t="str">
            <v>002760.SZ</v>
          </cell>
          <cell r="B1921" t="str">
            <v>凤形股份</v>
          </cell>
          <cell r="C1921">
            <v>1767907.29</v>
          </cell>
          <cell r="D1921">
            <v>88477311.11</v>
          </cell>
          <cell r="E1921">
            <v>0</v>
          </cell>
          <cell r="F1921">
            <v>0</v>
          </cell>
          <cell r="G1921">
            <v>0</v>
          </cell>
          <cell r="H1921">
            <v>0</v>
          </cell>
          <cell r="I1921">
            <v>195384664.45</v>
          </cell>
          <cell r="J1921">
            <v>0</v>
          </cell>
          <cell r="K1921">
            <v>26399968.44</v>
          </cell>
          <cell r="L1921">
            <v>0</v>
          </cell>
          <cell r="M1921">
            <v>0</v>
          </cell>
          <cell r="N1921">
            <v>0</v>
          </cell>
          <cell r="O1921">
            <v>0</v>
          </cell>
          <cell r="P1921">
            <v>15699218.62</v>
          </cell>
          <cell r="Q1921">
            <v>26464328.96</v>
          </cell>
          <cell r="R1921">
            <v>0</v>
          </cell>
          <cell r="S1921">
            <v>0</v>
          </cell>
          <cell r="T1921">
            <v>0</v>
          </cell>
          <cell r="U1921">
            <v>24228255.37</v>
          </cell>
          <cell r="V1921">
            <v>3002313.87</v>
          </cell>
          <cell r="W1921">
            <v>0</v>
          </cell>
          <cell r="X1921">
            <v>84119952.76</v>
          </cell>
          <cell r="Y1921">
            <v>0</v>
          </cell>
          <cell r="Z1921">
            <v>0</v>
          </cell>
          <cell r="AA1921">
            <v>0</v>
          </cell>
          <cell r="AB1921">
            <v>0</v>
          </cell>
          <cell r="AC1921">
            <v>184313724.7</v>
          </cell>
          <cell r="AD1921">
            <v>0</v>
          </cell>
        </row>
        <row r="1921">
          <cell r="AF1921">
            <v>107988706</v>
          </cell>
          <cell r="AG1921">
            <v>0</v>
          </cell>
          <cell r="AH1921">
            <v>415853865.55</v>
          </cell>
          <cell r="AI1921">
            <v>0</v>
          </cell>
          <cell r="AJ1921">
            <v>0</v>
          </cell>
          <cell r="AK1921">
            <v>289.3</v>
          </cell>
          <cell r="AL1921">
            <v>42754387.19</v>
          </cell>
          <cell r="AM1921">
            <v>0</v>
          </cell>
          <cell r="AN1921">
            <v>329245262.91</v>
          </cell>
          <cell r="AO1921">
            <v>649857645.57</v>
          </cell>
          <cell r="AP1921">
            <v>895842510.95</v>
          </cell>
          <cell r="AQ1921">
            <v>1545700156.52</v>
          </cell>
          <cell r="AR1921">
            <v>453032126.33</v>
          </cell>
          <cell r="AS1921">
            <v>112705566.48</v>
          </cell>
          <cell r="AT1921">
            <v>84119952.76</v>
          </cell>
          <cell r="AU1921">
            <v>196825519.24</v>
          </cell>
          <cell r="AV1921">
            <v>895842510.95</v>
          </cell>
          <cell r="AW1921">
            <v>1092668030.19</v>
          </cell>
          <cell r="AX1921">
            <v>112705566.48</v>
          </cell>
          <cell r="AY1921">
            <v>979962463.71</v>
          </cell>
          <cell r="AZ1921">
            <v>0.180132953286621</v>
          </cell>
          <cell r="BA1921">
            <v>0.819867046713379</v>
          </cell>
          <cell r="BB1921">
            <v>1.21970995664324</v>
          </cell>
          <cell r="BC1921">
            <v>0.103147125536749</v>
          </cell>
          <cell r="BD1921">
            <v>0.0769858277498727</v>
          </cell>
          <cell r="BE1921">
            <v>0.103147125536749</v>
          </cell>
          <cell r="BF1921">
            <v>0.896852874463251</v>
          </cell>
          <cell r="BG1921" t="e">
            <v>#N/A</v>
          </cell>
          <cell r="BH1921">
            <v>-334665545.16</v>
          </cell>
          <cell r="BI1921">
            <v>291650187.08</v>
          </cell>
          <cell r="BJ1921" t="e">
            <v>#N/A</v>
          </cell>
        </row>
        <row r="1922">
          <cell r="A1922" t="str">
            <v>002265.SZ</v>
          </cell>
          <cell r="B1922" t="str">
            <v>西仪股份</v>
          </cell>
          <cell r="C1922">
            <v>1809009.52</v>
          </cell>
          <cell r="D1922">
            <v>88000000</v>
          </cell>
          <cell r="E1922">
            <v>0</v>
          </cell>
          <cell r="F1922">
            <v>0</v>
          </cell>
          <cell r="G1922">
            <v>0</v>
          </cell>
          <cell r="H1922">
            <v>0</v>
          </cell>
          <cell r="I1922">
            <v>208986786.44</v>
          </cell>
          <cell r="J1922">
            <v>0</v>
          </cell>
          <cell r="K1922">
            <v>17701144.96</v>
          </cell>
          <cell r="L1922">
            <v>0</v>
          </cell>
          <cell r="M1922">
            <v>0</v>
          </cell>
          <cell r="N1922">
            <v>0</v>
          </cell>
          <cell r="O1922">
            <v>0</v>
          </cell>
          <cell r="P1922">
            <v>38454131.13</v>
          </cell>
          <cell r="Q1922">
            <v>6651851.68</v>
          </cell>
          <cell r="R1922">
            <v>0</v>
          </cell>
          <cell r="S1922">
            <v>0</v>
          </cell>
          <cell r="T1922">
            <v>0</v>
          </cell>
          <cell r="U1922">
            <v>0</v>
          </cell>
          <cell r="V1922">
            <v>1672365.19</v>
          </cell>
          <cell r="W1922">
            <v>0</v>
          </cell>
          <cell r="X1922">
            <v>0</v>
          </cell>
          <cell r="Y1922">
            <v>0</v>
          </cell>
          <cell r="Z1922">
            <v>0</v>
          </cell>
          <cell r="AA1922">
            <v>0</v>
          </cell>
          <cell r="AB1922">
            <v>0</v>
          </cell>
          <cell r="AC1922">
            <v>10749729.47</v>
          </cell>
          <cell r="AD1922">
            <v>0</v>
          </cell>
        </row>
        <row r="1922">
          <cell r="AF1922">
            <v>318566172</v>
          </cell>
          <cell r="AG1922">
            <v>0</v>
          </cell>
          <cell r="AH1922">
            <v>598508926.69</v>
          </cell>
          <cell r="AI1922">
            <v>0</v>
          </cell>
          <cell r="AJ1922">
            <v>0</v>
          </cell>
          <cell r="AK1922">
            <v>2333983.45</v>
          </cell>
          <cell r="AL1922">
            <v>25609967.09</v>
          </cell>
          <cell r="AM1922">
            <v>0</v>
          </cell>
          <cell r="AN1922">
            <v>-73495666</v>
          </cell>
          <cell r="AO1922">
            <v>374025018.39</v>
          </cell>
          <cell r="AP1922">
            <v>871523383.23</v>
          </cell>
          <cell r="AQ1922">
            <v>1245548401.62</v>
          </cell>
          <cell r="AR1922">
            <v>286025018.39</v>
          </cell>
          <cell r="AS1922">
            <v>88000000</v>
          </cell>
          <cell r="AT1922">
            <v>0</v>
          </cell>
          <cell r="AU1922">
            <v>88000000</v>
          </cell>
          <cell r="AV1922">
            <v>871523383.23</v>
          </cell>
          <cell r="AW1922">
            <v>959523383.23</v>
          </cell>
          <cell r="AX1922">
            <v>88000000</v>
          </cell>
          <cell r="AY1922">
            <v>871523383.23</v>
          </cell>
          <cell r="AZ1922">
            <v>0.0917121995545013</v>
          </cell>
          <cell r="BA1922">
            <v>0.908287800445499</v>
          </cell>
          <cell r="BB1922">
            <v>1.10097262069304</v>
          </cell>
          <cell r="BC1922">
            <v>0.0917121995545013</v>
          </cell>
          <cell r="BD1922">
            <v>0</v>
          </cell>
          <cell r="BE1922">
            <v>0.0917121995545013</v>
          </cell>
          <cell r="BF1922">
            <v>0.908287800445499</v>
          </cell>
          <cell r="BG1922" t="e">
            <v>#N/A</v>
          </cell>
          <cell r="BH1922">
            <v>11023051.83</v>
          </cell>
          <cell r="BI1922">
            <v>122755416.52</v>
          </cell>
          <cell r="BJ1922" t="e">
            <v>#N/A</v>
          </cell>
        </row>
        <row r="1923">
          <cell r="A1923" t="str">
            <v>002811.SZ</v>
          </cell>
          <cell r="B1923" t="str">
            <v>郑中设计</v>
          </cell>
          <cell r="C1923">
            <v>0</v>
          </cell>
          <cell r="D1923">
            <v>86214250.25</v>
          </cell>
          <cell r="E1923">
            <v>0</v>
          </cell>
          <cell r="F1923">
            <v>0</v>
          </cell>
          <cell r="G1923">
            <v>0</v>
          </cell>
          <cell r="H1923">
            <v>0</v>
          </cell>
          <cell r="I1923">
            <v>561257698.26</v>
          </cell>
          <cell r="J1923">
            <v>1469914.09</v>
          </cell>
          <cell r="K1923">
            <v>156731301</v>
          </cell>
          <cell r="L1923">
            <v>0</v>
          </cell>
          <cell r="M1923">
            <v>0</v>
          </cell>
          <cell r="N1923">
            <v>0</v>
          </cell>
          <cell r="O1923">
            <v>0</v>
          </cell>
          <cell r="P1923">
            <v>29508375.1</v>
          </cell>
          <cell r="Q1923">
            <v>53434806.62</v>
          </cell>
          <cell r="R1923">
            <v>0</v>
          </cell>
          <cell r="S1923">
            <v>0</v>
          </cell>
          <cell r="T1923">
            <v>0</v>
          </cell>
          <cell r="U1923">
            <v>23981291.21</v>
          </cell>
          <cell r="V1923">
            <v>133942857.15</v>
          </cell>
          <cell r="W1923">
            <v>0</v>
          </cell>
          <cell r="X1923">
            <v>15178292.34</v>
          </cell>
          <cell r="Y1923">
            <v>396003669.92</v>
          </cell>
          <cell r="Z1923">
            <v>0</v>
          </cell>
          <cell r="AA1923">
            <v>0</v>
          </cell>
          <cell r="AB1923">
            <v>0</v>
          </cell>
          <cell r="AC1923">
            <v>2514422.8</v>
          </cell>
          <cell r="AD1923">
            <v>0</v>
          </cell>
        </row>
        <row r="1923">
          <cell r="AF1923">
            <v>270023367</v>
          </cell>
          <cell r="AG1923">
            <v>134408313.24</v>
          </cell>
          <cell r="AH1923">
            <v>537207369.11</v>
          </cell>
          <cell r="AI1923">
            <v>0</v>
          </cell>
          <cell r="AJ1923">
            <v>-2588965.3</v>
          </cell>
          <cell r="AK1923">
            <v>4246807.64</v>
          </cell>
          <cell r="AL1923">
            <v>73952328</v>
          </cell>
          <cell r="AM1923">
            <v>0</v>
          </cell>
          <cell r="AN1923">
            <v>508649357.31</v>
          </cell>
          <cell r="AO1923">
            <v>1460236878.74</v>
          </cell>
          <cell r="AP1923">
            <v>1525898577</v>
          </cell>
          <cell r="AQ1923">
            <v>2986135455.74</v>
          </cell>
          <cell r="AR1923">
            <v>938859375.02</v>
          </cell>
          <cell r="AS1923">
            <v>110195541.46</v>
          </cell>
          <cell r="AT1923">
            <v>411181962.26</v>
          </cell>
          <cell r="AU1923">
            <v>521377503.72</v>
          </cell>
          <cell r="AV1923">
            <v>1525898577</v>
          </cell>
          <cell r="AW1923">
            <v>2047276080.72</v>
          </cell>
          <cell r="AX1923">
            <v>110195541.46</v>
          </cell>
          <cell r="AY1923">
            <v>1937080539.26</v>
          </cell>
          <cell r="AZ1923">
            <v>0.254668878628543</v>
          </cell>
          <cell r="BA1923">
            <v>0.745331121371457</v>
          </cell>
          <cell r="BB1923">
            <v>1.341685556025</v>
          </cell>
          <cell r="BC1923">
            <v>0.0538254427420681</v>
          </cell>
          <cell r="BD1923">
            <v>0.200843435886474</v>
          </cell>
          <cell r="BE1923">
            <v>0.0538254427420681</v>
          </cell>
          <cell r="BF1923">
            <v>0.946174557257932</v>
          </cell>
          <cell r="BG1923">
            <v>689575716.57</v>
          </cell>
          <cell r="BH1923">
            <v>-782064176.77</v>
          </cell>
          <cell r="BI1923">
            <v>1483118877.47</v>
          </cell>
          <cell r="BJ1923">
            <v>1.86898325201104</v>
          </cell>
        </row>
        <row r="1924">
          <cell r="A1924" t="str">
            <v>600602.SH</v>
          </cell>
          <cell r="B1924" t="str">
            <v>云赛智联</v>
          </cell>
          <cell r="C1924">
            <v>220000</v>
          </cell>
          <cell r="D1924">
            <v>85953870</v>
          </cell>
          <cell r="E1924">
            <v>0</v>
          </cell>
          <cell r="F1924">
            <v>0</v>
          </cell>
          <cell r="G1924">
            <v>0</v>
          </cell>
          <cell r="H1924">
            <v>0</v>
          </cell>
          <cell r="I1924">
            <v>967932903.03</v>
          </cell>
          <cell r="J1924">
            <v>5193432.73</v>
          </cell>
          <cell r="K1924">
            <v>406325440.54</v>
          </cell>
          <cell r="L1924">
            <v>0</v>
          </cell>
          <cell r="M1924">
            <v>0</v>
          </cell>
          <cell r="N1924">
            <v>0</v>
          </cell>
          <cell r="O1924">
            <v>0</v>
          </cell>
          <cell r="P1924">
            <v>24625921.23</v>
          </cell>
          <cell r="Q1924">
            <v>32470865.81</v>
          </cell>
          <cell r="R1924">
            <v>0</v>
          </cell>
          <cell r="S1924">
            <v>0</v>
          </cell>
          <cell r="T1924">
            <v>0</v>
          </cell>
          <cell r="U1924">
            <v>58196070.66</v>
          </cell>
          <cell r="V1924">
            <v>24106120.65</v>
          </cell>
          <cell r="W1924">
            <v>0</v>
          </cell>
          <cell r="X1924">
            <v>50113631.33</v>
          </cell>
          <cell r="Y1924">
            <v>0</v>
          </cell>
          <cell r="Z1924">
            <v>0</v>
          </cell>
          <cell r="AA1924">
            <v>0</v>
          </cell>
          <cell r="AB1924">
            <v>0</v>
          </cell>
          <cell r="AC1924">
            <v>8466001.31</v>
          </cell>
          <cell r="AD1924">
            <v>0</v>
          </cell>
        </row>
        <row r="1924">
          <cell r="AF1924">
            <v>1367673455</v>
          </cell>
          <cell r="AG1924">
            <v>0</v>
          </cell>
          <cell r="AH1924">
            <v>1497283246.59</v>
          </cell>
          <cell r="AI1924">
            <v>0</v>
          </cell>
          <cell r="AJ1924">
            <v>-321791.2</v>
          </cell>
          <cell r="AK1924">
            <v>0</v>
          </cell>
          <cell r="AL1924">
            <v>381932918.28</v>
          </cell>
          <cell r="AM1924">
            <v>0</v>
          </cell>
          <cell r="AN1924">
            <v>1137122009.71</v>
          </cell>
          <cell r="AO1924">
            <v>1663604257.29</v>
          </cell>
          <cell r="AP1924">
            <v>4383689838.38</v>
          </cell>
          <cell r="AQ1924">
            <v>6047294095.67</v>
          </cell>
          <cell r="AR1924">
            <v>1469340685.3</v>
          </cell>
          <cell r="AS1924">
            <v>144149940.66</v>
          </cell>
          <cell r="AT1924">
            <v>50113631.33</v>
          </cell>
          <cell r="AU1924">
            <v>194263571.99</v>
          </cell>
          <cell r="AV1924">
            <v>4383689838.38</v>
          </cell>
          <cell r="AW1924">
            <v>4577953410.37</v>
          </cell>
          <cell r="AX1924">
            <v>144149940.66</v>
          </cell>
          <cell r="AY1924">
            <v>4433803469.71</v>
          </cell>
          <cell r="AZ1924">
            <v>0.0424345891222819</v>
          </cell>
          <cell r="BA1924">
            <v>0.957565410877718</v>
          </cell>
          <cell r="BB1924">
            <v>1.04431508139312</v>
          </cell>
          <cell r="BC1924">
            <v>0.0314878566333748</v>
          </cell>
          <cell r="BD1924">
            <v>0.010946732488907</v>
          </cell>
          <cell r="BE1924">
            <v>0.0314878566333748</v>
          </cell>
          <cell r="BF1924">
            <v>0.968512143366625</v>
          </cell>
          <cell r="BG1924">
            <v>2677189801.37</v>
          </cell>
          <cell r="BH1924">
            <v>-3195165439.24</v>
          </cell>
          <cell r="BI1924">
            <v>3544338469.09</v>
          </cell>
          <cell r="BJ1924">
            <v>4.08734811114818</v>
          </cell>
        </row>
        <row r="1925">
          <cell r="A1925" t="str">
            <v>002312.SZ</v>
          </cell>
          <cell r="B1925" t="str">
            <v>川发龙蟒</v>
          </cell>
          <cell r="C1925">
            <v>262307621.6</v>
          </cell>
          <cell r="D1925">
            <v>85000000</v>
          </cell>
          <cell r="E1925">
            <v>0</v>
          </cell>
          <cell r="F1925">
            <v>0</v>
          </cell>
          <cell r="G1925">
            <v>107451875.96</v>
          </cell>
          <cell r="H1925">
            <v>0</v>
          </cell>
          <cell r="I1925">
            <v>547141169.61</v>
          </cell>
          <cell r="J1925">
            <v>0</v>
          </cell>
          <cell r="K1925">
            <v>510592523.6</v>
          </cell>
          <cell r="L1925">
            <v>0</v>
          </cell>
          <cell r="M1925">
            <v>0</v>
          </cell>
          <cell r="N1925">
            <v>0</v>
          </cell>
          <cell r="O1925">
            <v>0</v>
          </cell>
          <cell r="P1925">
            <v>91676702</v>
          </cell>
          <cell r="Q1925">
            <v>40350305.5</v>
          </cell>
          <cell r="R1925">
            <v>0</v>
          </cell>
          <cell r="S1925">
            <v>0</v>
          </cell>
          <cell r="T1925">
            <v>0</v>
          </cell>
          <cell r="U1925">
            <v>496629939.34</v>
          </cell>
          <cell r="V1925">
            <v>66384959.24</v>
          </cell>
          <cell r="W1925">
            <v>0</v>
          </cell>
          <cell r="X1925">
            <v>0</v>
          </cell>
          <cell r="Y1925">
            <v>0</v>
          </cell>
          <cell r="Z1925">
            <v>0</v>
          </cell>
          <cell r="AA1925">
            <v>0</v>
          </cell>
          <cell r="AB1925">
            <v>6131128</v>
          </cell>
          <cell r="AC1925">
            <v>5435581.93</v>
          </cell>
          <cell r="AD1925">
            <v>0</v>
          </cell>
        </row>
        <row r="1925">
          <cell r="AF1925">
            <v>1763196292</v>
          </cell>
          <cell r="AG1925">
            <v>0</v>
          </cell>
          <cell r="AH1925">
            <v>4364952314.95</v>
          </cell>
          <cell r="AI1925">
            <v>111425424.61</v>
          </cell>
          <cell r="AJ1925">
            <v>0</v>
          </cell>
          <cell r="AK1925">
            <v>20999730.09</v>
          </cell>
          <cell r="AL1925">
            <v>62437818.54</v>
          </cell>
          <cell r="AM1925">
            <v>0</v>
          </cell>
          <cell r="AN1925">
            <v>628902382</v>
          </cell>
          <cell r="AO1925">
            <v>2219101806.78</v>
          </cell>
          <cell r="AP1925">
            <v>6951913962.19</v>
          </cell>
          <cell r="AQ1925">
            <v>9171015768.97</v>
          </cell>
          <cell r="AR1925">
            <v>1530019991.48</v>
          </cell>
          <cell r="AS1925">
            <v>689081815.3</v>
          </cell>
          <cell r="AT1925">
            <v>0</v>
          </cell>
          <cell r="AU1925">
            <v>689081815.3</v>
          </cell>
          <cell r="AV1925">
            <v>6729063112.97</v>
          </cell>
          <cell r="AW1925">
            <v>7418144928.27</v>
          </cell>
          <cell r="AX1925">
            <v>689081815.3</v>
          </cell>
          <cell r="AY1925">
            <v>6729063112.97</v>
          </cell>
          <cell r="AZ1925">
            <v>0.0928913929241204</v>
          </cell>
          <cell r="BA1925">
            <v>0.907108607075879</v>
          </cell>
          <cell r="BB1925">
            <v>1.10240382706053</v>
          </cell>
          <cell r="BC1925">
            <v>0.0928913929241204</v>
          </cell>
          <cell r="BD1925">
            <v>0</v>
          </cell>
          <cell r="BE1925">
            <v>0.0928913929241204</v>
          </cell>
          <cell r="BF1925">
            <v>0.907108607075879</v>
          </cell>
          <cell r="BG1925">
            <v>1831322917.45</v>
          </cell>
          <cell r="BH1925">
            <v>-623577941.13</v>
          </cell>
          <cell r="BI1925">
            <v>1972779706.17</v>
          </cell>
          <cell r="BJ1925">
            <v>13.9461649315038</v>
          </cell>
        </row>
        <row r="1926">
          <cell r="A1926" t="str">
            <v>002691.SZ</v>
          </cell>
          <cell r="B1926" t="str">
            <v>冀凯股份</v>
          </cell>
          <cell r="C1926">
            <v>0</v>
          </cell>
          <cell r="D1926">
            <v>85000000</v>
          </cell>
          <cell r="E1926">
            <v>0</v>
          </cell>
          <cell r="F1926">
            <v>0</v>
          </cell>
          <cell r="G1926">
            <v>0</v>
          </cell>
          <cell r="H1926">
            <v>0</v>
          </cell>
          <cell r="I1926">
            <v>58862075.91</v>
          </cell>
          <cell r="J1926">
            <v>0</v>
          </cell>
          <cell r="K1926">
            <v>11421676.49</v>
          </cell>
          <cell r="L1926">
            <v>0</v>
          </cell>
          <cell r="M1926">
            <v>0</v>
          </cell>
          <cell r="N1926">
            <v>0</v>
          </cell>
          <cell r="O1926">
            <v>0</v>
          </cell>
          <cell r="P1926">
            <v>9754537.73</v>
          </cell>
          <cell r="Q1926">
            <v>831786.31</v>
          </cell>
          <cell r="R1926">
            <v>0</v>
          </cell>
          <cell r="S1926">
            <v>0</v>
          </cell>
          <cell r="T1926">
            <v>0</v>
          </cell>
          <cell r="U1926">
            <v>0</v>
          </cell>
          <cell r="V1926">
            <v>1484817.94</v>
          </cell>
          <cell r="W1926">
            <v>0</v>
          </cell>
          <cell r="X1926">
            <v>0</v>
          </cell>
          <cell r="Y1926">
            <v>0</v>
          </cell>
          <cell r="Z1926">
            <v>0</v>
          </cell>
          <cell r="AA1926">
            <v>0</v>
          </cell>
          <cell r="AB1926">
            <v>0</v>
          </cell>
          <cell r="AC1926">
            <v>46145118.48</v>
          </cell>
          <cell r="AD1926">
            <v>0</v>
          </cell>
        </row>
        <row r="1926">
          <cell r="AF1926">
            <v>340000000</v>
          </cell>
          <cell r="AG1926">
            <v>0</v>
          </cell>
          <cell r="AH1926">
            <v>302393628.56</v>
          </cell>
          <cell r="AI1926">
            <v>0</v>
          </cell>
          <cell r="AJ1926">
            <v>0</v>
          </cell>
          <cell r="AK1926">
            <v>9767214.65</v>
          </cell>
          <cell r="AL1926">
            <v>21534073.14</v>
          </cell>
          <cell r="AM1926">
            <v>0</v>
          </cell>
          <cell r="AN1926">
            <v>202993144.11</v>
          </cell>
          <cell r="AO1926">
            <v>213500012.86</v>
          </cell>
          <cell r="AP1926">
            <v>876688060.46</v>
          </cell>
          <cell r="AQ1926">
            <v>1090188073.32</v>
          </cell>
          <cell r="AR1926">
            <v>128500012.86</v>
          </cell>
          <cell r="AS1926">
            <v>85000000</v>
          </cell>
          <cell r="AT1926">
            <v>0</v>
          </cell>
          <cell r="AU1926">
            <v>85000000</v>
          </cell>
          <cell r="AV1926">
            <v>876688060.46</v>
          </cell>
          <cell r="AW1926">
            <v>961688060.46</v>
          </cell>
          <cell r="AX1926">
            <v>85000000</v>
          </cell>
          <cell r="AY1926">
            <v>876688060.46</v>
          </cell>
          <cell r="AZ1926">
            <v>0.0883862486130298</v>
          </cell>
          <cell r="BA1926">
            <v>0.91161375138697</v>
          </cell>
          <cell r="BB1926">
            <v>1.09695580883741</v>
          </cell>
          <cell r="BC1926">
            <v>0.0883862486130298</v>
          </cell>
          <cell r="BD1926">
            <v>0</v>
          </cell>
          <cell r="BE1926">
            <v>0.0883862486130298</v>
          </cell>
          <cell r="BF1926">
            <v>0.91161375138697</v>
          </cell>
          <cell r="BG1926" t="e">
            <v>#N/A</v>
          </cell>
          <cell r="BH1926">
            <v>11844565.51</v>
          </cell>
          <cell r="BI1926">
            <v>430967662.52</v>
          </cell>
          <cell r="BJ1926" t="e">
            <v>#N/A</v>
          </cell>
        </row>
        <row r="1927">
          <cell r="A1927" t="str">
            <v>603950.SH</v>
          </cell>
          <cell r="B1927" t="str">
            <v>长源东谷</v>
          </cell>
          <cell r="C1927">
            <v>73960.34</v>
          </cell>
          <cell r="D1927">
            <v>85000000</v>
          </cell>
          <cell r="E1927">
            <v>0</v>
          </cell>
          <cell r="F1927">
            <v>0</v>
          </cell>
          <cell r="G1927">
            <v>0</v>
          </cell>
          <cell r="H1927">
            <v>0</v>
          </cell>
          <cell r="I1927">
            <v>531652815.66</v>
          </cell>
          <cell r="J1927">
            <v>0</v>
          </cell>
          <cell r="K1927">
            <v>6824322.97</v>
          </cell>
          <cell r="L1927">
            <v>0</v>
          </cell>
          <cell r="M1927">
            <v>0</v>
          </cell>
          <cell r="N1927">
            <v>0</v>
          </cell>
          <cell r="O1927">
            <v>0</v>
          </cell>
          <cell r="P1927">
            <v>30042152.28</v>
          </cell>
          <cell r="Q1927">
            <v>12152888.98</v>
          </cell>
          <cell r="R1927">
            <v>0</v>
          </cell>
          <cell r="S1927">
            <v>0</v>
          </cell>
          <cell r="T1927">
            <v>0</v>
          </cell>
          <cell r="U1927">
            <v>178420000</v>
          </cell>
          <cell r="V1927">
            <v>1497507.68</v>
          </cell>
          <cell r="W1927">
            <v>0</v>
          </cell>
          <cell r="X1927">
            <v>450000000</v>
          </cell>
          <cell r="Y1927">
            <v>0</v>
          </cell>
          <cell r="Z1927">
            <v>0</v>
          </cell>
          <cell r="AA1927">
            <v>0</v>
          </cell>
          <cell r="AB1927">
            <v>35324577.89</v>
          </cell>
          <cell r="AC1927">
            <v>133208876.49</v>
          </cell>
          <cell r="AD1927">
            <v>0</v>
          </cell>
        </row>
        <row r="1927">
          <cell r="AF1927">
            <v>231522000</v>
          </cell>
          <cell r="AG1927">
            <v>0</v>
          </cell>
          <cell r="AH1927">
            <v>1070221611.22</v>
          </cell>
          <cell r="AI1927">
            <v>0</v>
          </cell>
          <cell r="AJ1927">
            <v>0</v>
          </cell>
          <cell r="AK1927">
            <v>0</v>
          </cell>
          <cell r="AL1927">
            <v>95729931.05</v>
          </cell>
          <cell r="AM1927">
            <v>0</v>
          </cell>
          <cell r="AN1927">
            <v>824895473.29</v>
          </cell>
          <cell r="AO1927">
            <v>1464197102.29</v>
          </cell>
          <cell r="AP1927">
            <v>2222369015.56</v>
          </cell>
          <cell r="AQ1927">
            <v>3686566117.85</v>
          </cell>
          <cell r="AR1927">
            <v>750777102.29</v>
          </cell>
          <cell r="AS1927">
            <v>263420000</v>
          </cell>
          <cell r="AT1927">
            <v>450000000</v>
          </cell>
          <cell r="AU1927">
            <v>713420000</v>
          </cell>
          <cell r="AV1927">
            <v>2222369015.56</v>
          </cell>
          <cell r="AW1927">
            <v>2935789015.56</v>
          </cell>
          <cell r="AX1927">
            <v>263420000</v>
          </cell>
          <cell r="AY1927">
            <v>2672369015.56</v>
          </cell>
          <cell r="AZ1927">
            <v>0.243007926052859</v>
          </cell>
          <cell r="BA1927">
            <v>0.756992073947141</v>
          </cell>
          <cell r="BB1927">
            <v>1.3210177945269</v>
          </cell>
          <cell r="BC1927">
            <v>0.0897271563466739</v>
          </cell>
          <cell r="BD1927">
            <v>0.153280769706185</v>
          </cell>
          <cell r="BE1927">
            <v>0.0897271563466739</v>
          </cell>
          <cell r="BF1927">
            <v>0.910272843653326</v>
          </cell>
          <cell r="BG1927">
            <v>746890713.67</v>
          </cell>
          <cell r="BH1927">
            <v>-466151351.86</v>
          </cell>
          <cell r="BI1927">
            <v>743402620.75</v>
          </cell>
          <cell r="BJ1927">
            <v>-213.125807654805</v>
          </cell>
        </row>
        <row r="1928">
          <cell r="A1928" t="str">
            <v>603189.SH</v>
          </cell>
          <cell r="B1928" t="str">
            <v>网达软件</v>
          </cell>
          <cell r="C1928">
            <v>469622.47</v>
          </cell>
          <cell r="D1928">
            <v>84495405</v>
          </cell>
          <cell r="E1928">
            <v>0</v>
          </cell>
          <cell r="F1928">
            <v>0</v>
          </cell>
          <cell r="G1928">
            <v>0</v>
          </cell>
          <cell r="H1928">
            <v>0</v>
          </cell>
          <cell r="I1928">
            <v>41878216.08</v>
          </cell>
          <cell r="J1928">
            <v>0</v>
          </cell>
          <cell r="K1928">
            <v>5603006.96</v>
          </cell>
          <cell r="L1928">
            <v>0</v>
          </cell>
          <cell r="M1928">
            <v>0</v>
          </cell>
          <cell r="N1928">
            <v>0</v>
          </cell>
          <cell r="O1928">
            <v>0</v>
          </cell>
          <cell r="P1928">
            <v>23127453.13</v>
          </cell>
          <cell r="Q1928">
            <v>19017239.13</v>
          </cell>
          <cell r="R1928">
            <v>0</v>
          </cell>
          <cell r="S1928">
            <v>0</v>
          </cell>
          <cell r="T1928">
            <v>0</v>
          </cell>
          <cell r="U1928">
            <v>0</v>
          </cell>
          <cell r="V1928">
            <v>0</v>
          </cell>
          <cell r="W1928">
            <v>0</v>
          </cell>
          <cell r="X1928">
            <v>0</v>
          </cell>
          <cell r="Y1928">
            <v>0</v>
          </cell>
          <cell r="Z1928">
            <v>0</v>
          </cell>
          <cell r="AA1928">
            <v>0</v>
          </cell>
          <cell r="AB1928">
            <v>0</v>
          </cell>
          <cell r="AC1928">
            <v>4547196.78</v>
          </cell>
          <cell r="AD1928">
            <v>0</v>
          </cell>
        </row>
        <row r="1928">
          <cell r="AF1928">
            <v>269548349</v>
          </cell>
          <cell r="AG1928">
            <v>0</v>
          </cell>
          <cell r="AH1928">
            <v>1055605464.72</v>
          </cell>
          <cell r="AI1928">
            <v>0</v>
          </cell>
          <cell r="AJ1928">
            <v>10669133.22</v>
          </cell>
          <cell r="AK1928">
            <v>0</v>
          </cell>
          <cell r="AL1928">
            <v>39917219.22</v>
          </cell>
          <cell r="AM1928">
            <v>0</v>
          </cell>
          <cell r="AN1928">
            <v>312470563.87</v>
          </cell>
          <cell r="AO1928">
            <v>179138139.55</v>
          </cell>
          <cell r="AP1928">
            <v>1688210730.03</v>
          </cell>
          <cell r="AQ1928">
            <v>1867348869.58</v>
          </cell>
          <cell r="AR1928">
            <v>94642734.55</v>
          </cell>
          <cell r="AS1928">
            <v>84495405</v>
          </cell>
          <cell r="AT1928">
            <v>0</v>
          </cell>
          <cell r="AU1928">
            <v>84495405</v>
          </cell>
          <cell r="AV1928">
            <v>1688210730.03</v>
          </cell>
          <cell r="AW1928">
            <v>1772706135.03</v>
          </cell>
          <cell r="AX1928">
            <v>84495405</v>
          </cell>
          <cell r="AY1928">
            <v>1688210730.03</v>
          </cell>
          <cell r="AZ1928">
            <v>0.0476646429604476</v>
          </cell>
          <cell r="BA1928">
            <v>0.952335357039552</v>
          </cell>
          <cell r="BB1928">
            <v>1.05005027127064</v>
          </cell>
          <cell r="BC1928">
            <v>0.0476646429604476</v>
          </cell>
          <cell r="BD1928">
            <v>0</v>
          </cell>
          <cell r="BE1928">
            <v>0.0476646429604476</v>
          </cell>
          <cell r="BF1928">
            <v>0.952335357039552</v>
          </cell>
          <cell r="BG1928">
            <v>1081605979.3</v>
          </cell>
          <cell r="BH1928">
            <v>-964545574.98</v>
          </cell>
          <cell r="BI1928">
            <v>1311284297.24</v>
          </cell>
          <cell r="BJ1928">
            <v>5.70922109235646</v>
          </cell>
        </row>
        <row r="1929">
          <cell r="A1929" t="str">
            <v>002273.SZ</v>
          </cell>
          <cell r="B1929" t="str">
            <v>水晶光电</v>
          </cell>
          <cell r="C1929">
            <v>63121607.27</v>
          </cell>
          <cell r="D1929">
            <v>84163615</v>
          </cell>
          <cell r="E1929">
            <v>0</v>
          </cell>
          <cell r="F1929">
            <v>0</v>
          </cell>
          <cell r="G1929">
            <v>0</v>
          </cell>
          <cell r="H1929">
            <v>0</v>
          </cell>
          <cell r="I1929">
            <v>939172699.55</v>
          </cell>
          <cell r="J1929">
            <v>0</v>
          </cell>
          <cell r="K1929">
            <v>4382244.2</v>
          </cell>
          <cell r="L1929">
            <v>0</v>
          </cell>
          <cell r="M1929">
            <v>0</v>
          </cell>
          <cell r="N1929">
            <v>0</v>
          </cell>
          <cell r="O1929">
            <v>0</v>
          </cell>
          <cell r="P1929">
            <v>21266662.11</v>
          </cell>
          <cell r="Q1929">
            <v>23812701.78</v>
          </cell>
          <cell r="R1929">
            <v>0</v>
          </cell>
          <cell r="S1929">
            <v>0</v>
          </cell>
          <cell r="T1929">
            <v>0</v>
          </cell>
          <cell r="U1929">
            <v>0</v>
          </cell>
          <cell r="V1929">
            <v>86025.19</v>
          </cell>
          <cell r="W1929">
            <v>0</v>
          </cell>
          <cell r="X1929">
            <v>0</v>
          </cell>
          <cell r="Y1929">
            <v>0</v>
          </cell>
          <cell r="Z1929">
            <v>0</v>
          </cell>
          <cell r="AA1929">
            <v>0</v>
          </cell>
          <cell r="AB1929">
            <v>18000000</v>
          </cell>
          <cell r="AC1929">
            <v>57866777.19</v>
          </cell>
          <cell r="AD1929">
            <v>0</v>
          </cell>
        </row>
        <row r="1929">
          <cell r="AF1929">
            <v>1390632221</v>
          </cell>
          <cell r="AG1929">
            <v>0</v>
          </cell>
          <cell r="AH1929">
            <v>4272039696.03</v>
          </cell>
          <cell r="AI1929">
            <v>100777715.11</v>
          </cell>
          <cell r="AJ1929">
            <v>-8370280.09</v>
          </cell>
          <cell r="AK1929">
            <v>0</v>
          </cell>
          <cell r="AL1929">
            <v>232242080.57</v>
          </cell>
          <cell r="AM1929">
            <v>0</v>
          </cell>
          <cell r="AN1929">
            <v>2171219322.92</v>
          </cell>
          <cell r="AO1929">
            <v>1211872332.29</v>
          </cell>
          <cell r="AP1929">
            <v>8158540755.54</v>
          </cell>
          <cell r="AQ1929">
            <v>9370413087.83</v>
          </cell>
          <cell r="AR1929">
            <v>1127708717.29</v>
          </cell>
          <cell r="AS1929">
            <v>84163615</v>
          </cell>
          <cell r="AT1929">
            <v>0</v>
          </cell>
          <cell r="AU1929">
            <v>84163615</v>
          </cell>
          <cell r="AV1929">
            <v>7956985325.32</v>
          </cell>
          <cell r="AW1929">
            <v>8041148940.32</v>
          </cell>
          <cell r="AX1929">
            <v>84163615</v>
          </cell>
          <cell r="AY1929">
            <v>7956985325.32</v>
          </cell>
          <cell r="AZ1929">
            <v>0.0104666156073775</v>
          </cell>
          <cell r="BA1929">
            <v>0.989533384392623</v>
          </cell>
          <cell r="BB1929">
            <v>1.01057732439598</v>
          </cell>
          <cell r="BC1929">
            <v>0.0104666156073775</v>
          </cell>
          <cell r="BD1929">
            <v>0</v>
          </cell>
          <cell r="BE1929">
            <v>0.0104666156073775</v>
          </cell>
          <cell r="BF1929">
            <v>0.989533384392623</v>
          </cell>
          <cell r="BG1929">
            <v>3100479145.92</v>
          </cell>
          <cell r="BH1929">
            <v>-3147690635.89</v>
          </cell>
          <cell r="BI1929">
            <v>3539509328.41</v>
          </cell>
          <cell r="BJ1929">
            <v>8.06210932545764</v>
          </cell>
        </row>
        <row r="1930">
          <cell r="A1930" t="str">
            <v>603095.SH</v>
          </cell>
          <cell r="B1930" t="str">
            <v>越剑智能</v>
          </cell>
          <cell r="C1930">
            <v>6518744.12</v>
          </cell>
          <cell r="D1930">
            <v>84088333.34</v>
          </cell>
          <cell r="E1930">
            <v>0</v>
          </cell>
          <cell r="F1930">
            <v>0</v>
          </cell>
          <cell r="G1930">
            <v>0</v>
          </cell>
          <cell r="H1930">
            <v>0</v>
          </cell>
          <cell r="I1930">
            <v>474655383.26</v>
          </cell>
          <cell r="J1930">
            <v>0</v>
          </cell>
          <cell r="K1930">
            <v>267466207.57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11484458.62</v>
          </cell>
          <cell r="Q1930">
            <v>18798628.13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25952239.05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1535367.44</v>
          </cell>
          <cell r="AC1930">
            <v>1222480</v>
          </cell>
          <cell r="AD1930">
            <v>0</v>
          </cell>
        </row>
        <row r="1930">
          <cell r="AF1930">
            <v>132000000</v>
          </cell>
          <cell r="AG1930">
            <v>0</v>
          </cell>
          <cell r="AH1930">
            <v>1285006247.89</v>
          </cell>
          <cell r="AI1930">
            <v>0</v>
          </cell>
          <cell r="AJ1930">
            <v>36939550.01</v>
          </cell>
          <cell r="AK1930">
            <v>0</v>
          </cell>
          <cell r="AL1930">
            <v>49863996.75</v>
          </cell>
          <cell r="AM1930">
            <v>0</v>
          </cell>
          <cell r="AN1930">
            <v>557550373.01</v>
          </cell>
          <cell r="AO1930">
            <v>891721841.53</v>
          </cell>
          <cell r="AP1930">
            <v>2061360167.66</v>
          </cell>
          <cell r="AQ1930">
            <v>2953082009.19</v>
          </cell>
          <cell r="AR1930">
            <v>807633508.19</v>
          </cell>
          <cell r="AS1930">
            <v>84088333.34</v>
          </cell>
          <cell r="AT1930">
            <v>0</v>
          </cell>
          <cell r="AU1930">
            <v>84088333.34</v>
          </cell>
          <cell r="AV1930">
            <v>2061360167.66</v>
          </cell>
          <cell r="AW1930">
            <v>2145448501</v>
          </cell>
          <cell r="AX1930">
            <v>84088333.34</v>
          </cell>
          <cell r="AY1930">
            <v>2061360167.66</v>
          </cell>
          <cell r="AZ1930">
            <v>0.0391938251143321</v>
          </cell>
          <cell r="BA1930">
            <v>0.960806174885668</v>
          </cell>
          <cell r="BB1930">
            <v>1.04079264490468</v>
          </cell>
          <cell r="BC1930">
            <v>0.0391938251143321</v>
          </cell>
          <cell r="BD1930">
            <v>0</v>
          </cell>
          <cell r="BE1930">
            <v>0.0391938251143321</v>
          </cell>
          <cell r="BF1930">
            <v>0.960806174885668</v>
          </cell>
          <cell r="BG1930">
            <v>1569906320.38</v>
          </cell>
          <cell r="BH1930">
            <v>-1447950214.25</v>
          </cell>
          <cell r="BI1930">
            <v>1314765140.7</v>
          </cell>
          <cell r="BJ1930">
            <v>-5.1530887422759</v>
          </cell>
        </row>
        <row r="1931">
          <cell r="A1931" t="str">
            <v>603133.SH</v>
          </cell>
          <cell r="B1931" t="str">
            <v>碳元科技</v>
          </cell>
          <cell r="C1931">
            <v>2827925</v>
          </cell>
          <cell r="D1931">
            <v>83293750</v>
          </cell>
          <cell r="E1931">
            <v>0</v>
          </cell>
          <cell r="F1931">
            <v>0</v>
          </cell>
          <cell r="G1931">
            <v>0</v>
          </cell>
          <cell r="H1931">
            <v>0</v>
          </cell>
          <cell r="I1931">
            <v>201751057.17</v>
          </cell>
          <cell r="J1931">
            <v>150060.22</v>
          </cell>
          <cell r="K1931">
            <v>13047167.49</v>
          </cell>
          <cell r="L1931">
            <v>0</v>
          </cell>
          <cell r="M1931">
            <v>0</v>
          </cell>
          <cell r="N1931">
            <v>0</v>
          </cell>
          <cell r="O1931">
            <v>0</v>
          </cell>
          <cell r="P1931">
            <v>8618197.69</v>
          </cell>
          <cell r="Q1931">
            <v>1437610.85</v>
          </cell>
          <cell r="R1931">
            <v>0</v>
          </cell>
          <cell r="S1931">
            <v>0</v>
          </cell>
          <cell r="T1931">
            <v>0</v>
          </cell>
          <cell r="U1931">
            <v>57544307.73</v>
          </cell>
          <cell r="V1931">
            <v>624216.57</v>
          </cell>
          <cell r="W1931">
            <v>0</v>
          </cell>
          <cell r="X1931">
            <v>152903332.33</v>
          </cell>
          <cell r="Y1931">
            <v>0</v>
          </cell>
          <cell r="Z1931">
            <v>0</v>
          </cell>
          <cell r="AA1931">
            <v>0</v>
          </cell>
          <cell r="AB1931">
            <v>0</v>
          </cell>
          <cell r="AC1931">
            <v>46380889.85</v>
          </cell>
          <cell r="AD1931">
            <v>0</v>
          </cell>
        </row>
        <row r="1931">
          <cell r="AF1931">
            <v>209185200</v>
          </cell>
          <cell r="AG1931">
            <v>0</v>
          </cell>
          <cell r="AH1931">
            <v>470484722.29</v>
          </cell>
          <cell r="AI1931">
            <v>0</v>
          </cell>
          <cell r="AJ1931">
            <v>-878639.52</v>
          </cell>
          <cell r="AK1931">
            <v>0</v>
          </cell>
          <cell r="AL1931">
            <v>54339604.73</v>
          </cell>
          <cell r="AM1931">
            <v>0</v>
          </cell>
          <cell r="AN1931">
            <v>-285178733.77</v>
          </cell>
          <cell r="AO1931">
            <v>568578514.9</v>
          </cell>
          <cell r="AP1931">
            <v>447952153.73</v>
          </cell>
          <cell r="AQ1931">
            <v>1016530668.63</v>
          </cell>
          <cell r="AR1931">
            <v>274837124.84</v>
          </cell>
          <cell r="AS1931">
            <v>140838057.73</v>
          </cell>
          <cell r="AT1931">
            <v>152903332.33</v>
          </cell>
          <cell r="AU1931">
            <v>293741390.06</v>
          </cell>
          <cell r="AV1931">
            <v>447952153.73</v>
          </cell>
          <cell r="AW1931">
            <v>741693543.79</v>
          </cell>
          <cell r="AX1931">
            <v>140838057.73</v>
          </cell>
          <cell r="AY1931">
            <v>600855486.06</v>
          </cell>
          <cell r="AZ1931">
            <v>0.396041454748282</v>
          </cell>
          <cell r="BA1931">
            <v>0.603958545251718</v>
          </cell>
          <cell r="BB1931">
            <v>1.65574277880814</v>
          </cell>
          <cell r="BC1931">
            <v>0.189887129137363</v>
          </cell>
          <cell r="BD1931">
            <v>0.206154325610919</v>
          </cell>
          <cell r="BE1931">
            <v>0.189887129137363</v>
          </cell>
          <cell r="BF1931">
            <v>0.810112870862637</v>
          </cell>
          <cell r="BG1931" t="e">
            <v>#N/A</v>
          </cell>
          <cell r="BH1931">
            <v>39730753.52</v>
          </cell>
          <cell r="BI1931">
            <v>-28920689.4100001</v>
          </cell>
          <cell r="BJ1931" t="e">
            <v>#N/A</v>
          </cell>
        </row>
        <row r="1932">
          <cell r="A1932" t="str">
            <v>002808.SZ</v>
          </cell>
          <cell r="B1932" t="str">
            <v>恒久科技</v>
          </cell>
          <cell r="C1932">
            <v>3066903.33</v>
          </cell>
          <cell r="D1932">
            <v>82868852.77</v>
          </cell>
          <cell r="E1932">
            <v>0</v>
          </cell>
          <cell r="F1932">
            <v>0</v>
          </cell>
          <cell r="G1932">
            <v>0</v>
          </cell>
          <cell r="H1932">
            <v>0</v>
          </cell>
          <cell r="I1932">
            <v>54416742.37</v>
          </cell>
          <cell r="J1932">
            <v>26458.75</v>
          </cell>
          <cell r="K1932">
            <v>10230184.56</v>
          </cell>
          <cell r="L1932">
            <v>0</v>
          </cell>
          <cell r="M1932">
            <v>0</v>
          </cell>
          <cell r="N1932">
            <v>0</v>
          </cell>
          <cell r="O1932">
            <v>0</v>
          </cell>
          <cell r="P1932">
            <v>3788841.91</v>
          </cell>
          <cell r="Q1932">
            <v>27697412.91</v>
          </cell>
          <cell r="R1932">
            <v>0</v>
          </cell>
          <cell r="S1932">
            <v>0</v>
          </cell>
          <cell r="T1932">
            <v>0</v>
          </cell>
          <cell r="U1932">
            <v>0</v>
          </cell>
          <cell r="V1932">
            <v>138929.83</v>
          </cell>
          <cell r="W1932">
            <v>0</v>
          </cell>
          <cell r="X1932">
            <v>0</v>
          </cell>
          <cell r="Y1932">
            <v>0</v>
          </cell>
          <cell r="Z1932">
            <v>0</v>
          </cell>
          <cell r="AA1932">
            <v>0</v>
          </cell>
          <cell r="AB1932">
            <v>0</v>
          </cell>
          <cell r="AC1932">
            <v>275000</v>
          </cell>
          <cell r="AD1932">
            <v>0</v>
          </cell>
        </row>
        <row r="1932">
          <cell r="AF1932">
            <v>268800000</v>
          </cell>
          <cell r="AG1932">
            <v>0</v>
          </cell>
          <cell r="AH1932">
            <v>54826048.15</v>
          </cell>
          <cell r="AI1932">
            <v>0</v>
          </cell>
          <cell r="AJ1932">
            <v>-16708896.79</v>
          </cell>
          <cell r="AK1932">
            <v>0</v>
          </cell>
          <cell r="AL1932">
            <v>35990725.34</v>
          </cell>
          <cell r="AM1932">
            <v>0</v>
          </cell>
          <cell r="AN1932">
            <v>242520579.33</v>
          </cell>
          <cell r="AO1932">
            <v>182509326.43</v>
          </cell>
          <cell r="AP1932">
            <v>585428456.03</v>
          </cell>
          <cell r="AQ1932">
            <v>767937782.46</v>
          </cell>
          <cell r="AR1932">
            <v>99640473.66</v>
          </cell>
          <cell r="AS1932">
            <v>82868852.77</v>
          </cell>
          <cell r="AT1932">
            <v>0</v>
          </cell>
          <cell r="AU1932">
            <v>82868852.77</v>
          </cell>
          <cell r="AV1932">
            <v>585428456.03</v>
          </cell>
          <cell r="AW1932">
            <v>668297308.8</v>
          </cell>
          <cell r="AX1932">
            <v>82868852.77</v>
          </cell>
          <cell r="AY1932">
            <v>585428456.03</v>
          </cell>
          <cell r="AZ1932">
            <v>0.123999979767687</v>
          </cell>
          <cell r="BA1932">
            <v>0.876000020232312</v>
          </cell>
          <cell r="BB1932">
            <v>1.14155248504995</v>
          </cell>
          <cell r="BC1932">
            <v>0.123999979767687</v>
          </cell>
          <cell r="BD1932">
            <v>0</v>
          </cell>
          <cell r="BE1932">
            <v>0.123999979767687</v>
          </cell>
          <cell r="BF1932">
            <v>0.876000020232312</v>
          </cell>
          <cell r="BG1932" t="e">
            <v>#N/A</v>
          </cell>
          <cell r="BH1932">
            <v>-99672116.52</v>
          </cell>
          <cell r="BI1932">
            <v>349126274.35</v>
          </cell>
          <cell r="BJ1932" t="e">
            <v>#N/A</v>
          </cell>
        </row>
        <row r="1933">
          <cell r="A1933" t="str">
            <v>002576.SZ</v>
          </cell>
          <cell r="B1933" t="str">
            <v>通达动力</v>
          </cell>
          <cell r="C1933">
            <v>6493539.4</v>
          </cell>
          <cell r="D1933">
            <v>82000000</v>
          </cell>
          <cell r="E1933">
            <v>0</v>
          </cell>
          <cell r="F1933">
            <v>0</v>
          </cell>
          <cell r="G1933">
            <v>0</v>
          </cell>
          <cell r="H1933">
            <v>0</v>
          </cell>
          <cell r="I1933">
            <v>535681862.01</v>
          </cell>
          <cell r="J1933">
            <v>398480.54</v>
          </cell>
          <cell r="K1933">
            <v>39338649.82</v>
          </cell>
          <cell r="L1933">
            <v>0</v>
          </cell>
          <cell r="M1933">
            <v>0</v>
          </cell>
          <cell r="N1933">
            <v>0</v>
          </cell>
          <cell r="O1933">
            <v>0</v>
          </cell>
          <cell r="P1933">
            <v>23734319.7</v>
          </cell>
          <cell r="Q1933">
            <v>12943523.5</v>
          </cell>
          <cell r="R1933">
            <v>0</v>
          </cell>
          <cell r="S1933">
            <v>0</v>
          </cell>
          <cell r="T1933">
            <v>0</v>
          </cell>
          <cell r="U1933">
            <v>14064.86</v>
          </cell>
          <cell r="V1933">
            <v>3284259.2</v>
          </cell>
          <cell r="W1933">
            <v>0</v>
          </cell>
          <cell r="X1933">
            <v>0</v>
          </cell>
          <cell r="Y1933">
            <v>0</v>
          </cell>
          <cell r="Z1933">
            <v>0</v>
          </cell>
          <cell r="AA1933">
            <v>0</v>
          </cell>
          <cell r="AB1933">
            <v>0</v>
          </cell>
          <cell r="AC1933">
            <v>1558061.19</v>
          </cell>
          <cell r="AD1933">
            <v>1037310.27</v>
          </cell>
        </row>
        <row r="1933">
          <cell r="AF1933">
            <v>165100000</v>
          </cell>
          <cell r="AG1933">
            <v>0</v>
          </cell>
          <cell r="AH1933">
            <v>547058505.94</v>
          </cell>
          <cell r="AI1933">
            <v>0</v>
          </cell>
          <cell r="AJ1933">
            <v>0</v>
          </cell>
          <cell r="AK1933">
            <v>0</v>
          </cell>
          <cell r="AL1933">
            <v>24627155.04</v>
          </cell>
          <cell r="AM1933">
            <v>0</v>
          </cell>
          <cell r="AN1933">
            <v>315446116.28</v>
          </cell>
          <cell r="AO1933">
            <v>706484070.49</v>
          </cell>
          <cell r="AP1933">
            <v>1052231777.26</v>
          </cell>
          <cell r="AQ1933">
            <v>1758715847.75</v>
          </cell>
          <cell r="AR1933">
            <v>623432695.36</v>
          </cell>
          <cell r="AS1933">
            <v>82014064.86</v>
          </cell>
          <cell r="AT1933">
            <v>1037310.27</v>
          </cell>
          <cell r="AU1933">
            <v>83051375.13</v>
          </cell>
          <cell r="AV1933">
            <v>1052231777.26</v>
          </cell>
          <cell r="AW1933">
            <v>1135283152.39</v>
          </cell>
          <cell r="AX1933">
            <v>82014064.86</v>
          </cell>
          <cell r="AY1933">
            <v>1053269087.53</v>
          </cell>
          <cell r="AZ1933">
            <v>0.0731547675618722</v>
          </cell>
          <cell r="BA1933">
            <v>0.926845232438128</v>
          </cell>
          <cell r="BB1933">
            <v>1.07892878444164</v>
          </cell>
          <cell r="BC1933">
            <v>0.0722410657529303</v>
          </cell>
          <cell r="BD1933">
            <v>0.000913701808941895</v>
          </cell>
          <cell r="BE1933">
            <v>0.0722410657529303</v>
          </cell>
          <cell r="BF1933">
            <v>0.92775893424707</v>
          </cell>
          <cell r="BG1933" t="e">
            <v>#N/A</v>
          </cell>
          <cell r="BH1933">
            <v>-261403085.52</v>
          </cell>
          <cell r="BI1933">
            <v>780522572.2</v>
          </cell>
          <cell r="BJ1933" t="e">
            <v>#N/A</v>
          </cell>
        </row>
        <row r="1934">
          <cell r="A1934" t="str">
            <v>002227.SZ</v>
          </cell>
          <cell r="B1934" t="str">
            <v>奥特迅</v>
          </cell>
          <cell r="C1934">
            <v>4896491.47</v>
          </cell>
          <cell r="D1934">
            <v>81659297.65</v>
          </cell>
          <cell r="E1934">
            <v>0</v>
          </cell>
          <cell r="F1934">
            <v>0</v>
          </cell>
          <cell r="G1934">
            <v>0</v>
          </cell>
          <cell r="H1934">
            <v>0</v>
          </cell>
          <cell r="I1934">
            <v>96059283.75</v>
          </cell>
          <cell r="J1934">
            <v>0</v>
          </cell>
          <cell r="K1934">
            <v>29103407.14</v>
          </cell>
          <cell r="L1934">
            <v>0</v>
          </cell>
          <cell r="M1934">
            <v>0</v>
          </cell>
          <cell r="N1934">
            <v>0</v>
          </cell>
          <cell r="O1934">
            <v>0</v>
          </cell>
          <cell r="P1934">
            <v>10735598.04</v>
          </cell>
          <cell r="Q1934">
            <v>3649376.72</v>
          </cell>
          <cell r="R1934">
            <v>0</v>
          </cell>
          <cell r="S1934">
            <v>0</v>
          </cell>
          <cell r="T1934">
            <v>0</v>
          </cell>
          <cell r="U1934">
            <v>36502052.72</v>
          </cell>
          <cell r="V1934">
            <v>3777190.87</v>
          </cell>
          <cell r="W1934">
            <v>0</v>
          </cell>
          <cell r="X1934">
            <v>210400000</v>
          </cell>
          <cell r="Y1934">
            <v>0</v>
          </cell>
          <cell r="Z1934">
            <v>0</v>
          </cell>
          <cell r="AA1934">
            <v>0</v>
          </cell>
          <cell r="AB1934">
            <v>0</v>
          </cell>
          <cell r="AC1934">
            <v>27570079.97</v>
          </cell>
          <cell r="AD1934">
            <v>0</v>
          </cell>
        </row>
        <row r="1934">
          <cell r="AF1934">
            <v>220597400</v>
          </cell>
          <cell r="AG1934">
            <v>0</v>
          </cell>
          <cell r="AH1934">
            <v>316416470.1</v>
          </cell>
          <cell r="AI1934">
            <v>0</v>
          </cell>
          <cell r="AJ1934">
            <v>-64078.53</v>
          </cell>
          <cell r="AK1934">
            <v>0</v>
          </cell>
          <cell r="AL1934">
            <v>73841867.35</v>
          </cell>
          <cell r="AM1934">
            <v>0</v>
          </cell>
          <cell r="AN1934">
            <v>196091949.21</v>
          </cell>
          <cell r="AO1934">
            <v>504352778.33</v>
          </cell>
          <cell r="AP1934">
            <v>806883608.13</v>
          </cell>
          <cell r="AQ1934">
            <v>1311236386.46</v>
          </cell>
          <cell r="AR1934">
            <v>175791427.96</v>
          </cell>
          <cell r="AS1934">
            <v>118161350.37</v>
          </cell>
          <cell r="AT1934">
            <v>210400000</v>
          </cell>
          <cell r="AU1934">
            <v>328561350.37</v>
          </cell>
          <cell r="AV1934">
            <v>806883608.13</v>
          </cell>
          <cell r="AW1934">
            <v>1135444958.5</v>
          </cell>
          <cell r="AX1934">
            <v>118161350.37</v>
          </cell>
          <cell r="AY1934">
            <v>1017283608.13</v>
          </cell>
          <cell r="AZ1934">
            <v>0.289367923923016</v>
          </cell>
          <cell r="BA1934">
            <v>0.710632076076984</v>
          </cell>
          <cell r="BB1934">
            <v>1.40719794907156</v>
          </cell>
          <cell r="BC1934">
            <v>0.104066119176837</v>
          </cell>
          <cell r="BD1934">
            <v>0.185301804746179</v>
          </cell>
          <cell r="BE1934">
            <v>0.104066119176837</v>
          </cell>
          <cell r="BF1934">
            <v>0.895933880823163</v>
          </cell>
          <cell r="BG1934" t="e">
            <v>#N/A</v>
          </cell>
          <cell r="BH1934">
            <v>9696614.83</v>
          </cell>
          <cell r="BI1934">
            <v>263291949.18</v>
          </cell>
          <cell r="BJ1934" t="e">
            <v>#N/A</v>
          </cell>
        </row>
        <row r="1935">
          <cell r="A1935" t="str">
            <v>002591.SZ</v>
          </cell>
          <cell r="B1935" t="str">
            <v>恒大高新</v>
          </cell>
          <cell r="C1935">
            <v>11657.21</v>
          </cell>
          <cell r="D1935">
            <v>81258336.04</v>
          </cell>
          <cell r="E1935">
            <v>0</v>
          </cell>
          <cell r="F1935">
            <v>0</v>
          </cell>
          <cell r="G1935">
            <v>0</v>
          </cell>
          <cell r="H1935">
            <v>0</v>
          </cell>
          <cell r="I1935">
            <v>99201691.24</v>
          </cell>
          <cell r="J1935">
            <v>0</v>
          </cell>
          <cell r="K1935">
            <v>23334048.23</v>
          </cell>
          <cell r="L1935">
            <v>0</v>
          </cell>
          <cell r="M1935">
            <v>0</v>
          </cell>
          <cell r="N1935">
            <v>0</v>
          </cell>
          <cell r="O1935">
            <v>0</v>
          </cell>
          <cell r="P1935">
            <v>4625054.2</v>
          </cell>
          <cell r="Q1935">
            <v>2811718.5</v>
          </cell>
          <cell r="R1935">
            <v>0</v>
          </cell>
          <cell r="S1935">
            <v>0</v>
          </cell>
          <cell r="T1935">
            <v>0</v>
          </cell>
          <cell r="U1935">
            <v>4419518.29</v>
          </cell>
          <cell r="V1935">
            <v>2543196.05</v>
          </cell>
          <cell r="W1935">
            <v>0</v>
          </cell>
          <cell r="X1935">
            <v>57830000</v>
          </cell>
          <cell r="Y1935">
            <v>0</v>
          </cell>
          <cell r="Z1935">
            <v>0</v>
          </cell>
          <cell r="AA1935">
            <v>0</v>
          </cell>
          <cell r="AB1935">
            <v>4740377.53</v>
          </cell>
          <cell r="AC1935">
            <v>2718077.2</v>
          </cell>
          <cell r="AD1935">
            <v>0</v>
          </cell>
        </row>
        <row r="1935">
          <cell r="AF1935">
            <v>300199484</v>
          </cell>
          <cell r="AG1935">
            <v>0</v>
          </cell>
          <cell r="AH1935">
            <v>815852392.09</v>
          </cell>
          <cell r="AI1935">
            <v>0</v>
          </cell>
          <cell r="AJ1935">
            <v>-5937531.29</v>
          </cell>
          <cell r="AK1935">
            <v>0</v>
          </cell>
          <cell r="AL1935">
            <v>39135170.34</v>
          </cell>
          <cell r="AM1935">
            <v>0</v>
          </cell>
          <cell r="AN1935">
            <v>-365119458.5</v>
          </cell>
          <cell r="AO1935">
            <v>283493674.49</v>
          </cell>
          <cell r="AP1935">
            <v>784130056.64</v>
          </cell>
          <cell r="AQ1935">
            <v>1067623731.13</v>
          </cell>
          <cell r="AR1935">
            <v>139985820.16</v>
          </cell>
          <cell r="AS1935">
            <v>85677854.33</v>
          </cell>
          <cell r="AT1935">
            <v>57830000</v>
          </cell>
          <cell r="AU1935">
            <v>143507854.33</v>
          </cell>
          <cell r="AV1935">
            <v>784130056.64</v>
          </cell>
          <cell r="AW1935">
            <v>927637910.97</v>
          </cell>
          <cell r="AX1935">
            <v>85677854.33</v>
          </cell>
          <cell r="AY1935">
            <v>841960056.64</v>
          </cell>
          <cell r="AZ1935">
            <v>0.154702446539662</v>
          </cell>
          <cell r="BA1935">
            <v>0.845297553460338</v>
          </cell>
          <cell r="BB1935">
            <v>1.1830153724051</v>
          </cell>
          <cell r="BC1935">
            <v>0.0923613117971963</v>
          </cell>
          <cell r="BD1935">
            <v>0.0623411347424655</v>
          </cell>
          <cell r="BE1935">
            <v>0.0923613117971963</v>
          </cell>
          <cell r="BF1935">
            <v>0.907638688202804</v>
          </cell>
          <cell r="BG1935" t="e">
            <v>#N/A</v>
          </cell>
          <cell r="BH1935">
            <v>-166509820.38</v>
          </cell>
          <cell r="BI1935">
            <v>527915338.1</v>
          </cell>
          <cell r="BJ1935" t="e">
            <v>#N/A</v>
          </cell>
        </row>
        <row r="1936">
          <cell r="A1936" t="str">
            <v>603010.SH</v>
          </cell>
          <cell r="B1936" t="str">
            <v>万盛股份</v>
          </cell>
          <cell r="C1936">
            <v>914238.57</v>
          </cell>
          <cell r="D1936">
            <v>80841309.54</v>
          </cell>
          <cell r="E1936">
            <v>0</v>
          </cell>
          <cell r="F1936">
            <v>0</v>
          </cell>
          <cell r="G1936">
            <v>0</v>
          </cell>
          <cell r="H1936">
            <v>163553</v>
          </cell>
          <cell r="I1936">
            <v>551120270.13</v>
          </cell>
          <cell r="J1936">
            <v>0</v>
          </cell>
          <cell r="K1936">
            <v>33251171.48</v>
          </cell>
          <cell r="L1936">
            <v>0</v>
          </cell>
          <cell r="M1936">
            <v>0</v>
          </cell>
          <cell r="N1936">
            <v>0</v>
          </cell>
          <cell r="O1936">
            <v>0</v>
          </cell>
          <cell r="P1936">
            <v>50012745.94</v>
          </cell>
          <cell r="Q1936">
            <v>68478251.59</v>
          </cell>
          <cell r="R1936">
            <v>0</v>
          </cell>
          <cell r="S1936">
            <v>0</v>
          </cell>
          <cell r="T1936">
            <v>0</v>
          </cell>
          <cell r="U1936">
            <v>28038791.67</v>
          </cell>
          <cell r="V1936">
            <v>0</v>
          </cell>
          <cell r="W1936">
            <v>0</v>
          </cell>
          <cell r="X1936">
            <v>129682167.71</v>
          </cell>
          <cell r="Y1936">
            <v>0</v>
          </cell>
          <cell r="Z1936">
            <v>0</v>
          </cell>
          <cell r="AA1936">
            <v>0</v>
          </cell>
          <cell r="AB1936">
            <v>0</v>
          </cell>
          <cell r="AC1936">
            <v>39096469.53</v>
          </cell>
          <cell r="AD1936">
            <v>0</v>
          </cell>
        </row>
        <row r="1936">
          <cell r="AF1936">
            <v>485272654</v>
          </cell>
          <cell r="AG1936">
            <v>0</v>
          </cell>
          <cell r="AH1936">
            <v>268698767.46</v>
          </cell>
          <cell r="AI1936">
            <v>5891463.6</v>
          </cell>
          <cell r="AJ1936">
            <v>-1530942.28</v>
          </cell>
          <cell r="AK1936">
            <v>0</v>
          </cell>
          <cell r="AL1936">
            <v>106475673.31</v>
          </cell>
          <cell r="AM1936">
            <v>0</v>
          </cell>
          <cell r="AN1936">
            <v>1287307024.92</v>
          </cell>
          <cell r="AO1936">
            <v>981598969.16</v>
          </cell>
          <cell r="AP1936">
            <v>2152114641.01</v>
          </cell>
          <cell r="AQ1936">
            <v>3133713610.17</v>
          </cell>
          <cell r="AR1936">
            <v>742873147.24</v>
          </cell>
          <cell r="AS1936">
            <v>109043654.21</v>
          </cell>
          <cell r="AT1936">
            <v>129682167.71</v>
          </cell>
          <cell r="AU1936">
            <v>238725821.92</v>
          </cell>
          <cell r="AV1936">
            <v>2140331713.81</v>
          </cell>
          <cell r="AW1936">
            <v>2379057535.73</v>
          </cell>
          <cell r="AX1936">
            <v>109043654.21</v>
          </cell>
          <cell r="AY1936">
            <v>2270013881.52</v>
          </cell>
          <cell r="AZ1936">
            <v>0.100344703032476</v>
          </cell>
          <cell r="BA1936">
            <v>0.899655296967524</v>
          </cell>
          <cell r="BB1936">
            <v>1.11153683346356</v>
          </cell>
          <cell r="BC1936">
            <v>0.0458348117152789</v>
          </cell>
          <cell r="BD1936">
            <v>0.0545098913171967</v>
          </cell>
          <cell r="BE1936">
            <v>0.0458348117152789</v>
          </cell>
          <cell r="BF1936">
            <v>0.954165188284721</v>
          </cell>
          <cell r="BG1936">
            <v>572891289.13</v>
          </cell>
          <cell r="BH1936">
            <v>-362625502.88</v>
          </cell>
          <cell r="BI1936">
            <v>1013651797</v>
          </cell>
          <cell r="BJ1936">
            <v>2.29977908388056</v>
          </cell>
        </row>
        <row r="1937">
          <cell r="A1937" t="str">
            <v>600894.SH</v>
          </cell>
          <cell r="B1937" t="str">
            <v>广日股份</v>
          </cell>
          <cell r="C1937">
            <v>4165977.11</v>
          </cell>
          <cell r="D1937">
            <v>80679812.94</v>
          </cell>
          <cell r="E1937">
            <v>0</v>
          </cell>
          <cell r="F1937">
            <v>0</v>
          </cell>
          <cell r="G1937">
            <v>0</v>
          </cell>
          <cell r="H1937">
            <v>0</v>
          </cell>
          <cell r="I1937">
            <v>2305403226.63</v>
          </cell>
          <cell r="J1937">
            <v>0</v>
          </cell>
          <cell r="K1937">
            <v>912079327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59527279.95</v>
          </cell>
          <cell r="Q1937">
            <v>11888102.92</v>
          </cell>
          <cell r="R1937">
            <v>0</v>
          </cell>
          <cell r="S1937">
            <v>0</v>
          </cell>
          <cell r="T1937">
            <v>0</v>
          </cell>
          <cell r="U1937">
            <v>13749276.2</v>
          </cell>
          <cell r="V1937">
            <v>159501314.16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3912562.56</v>
          </cell>
          <cell r="AC1937">
            <v>12914413.99</v>
          </cell>
          <cell r="AD1937">
            <v>0</v>
          </cell>
        </row>
        <row r="1937">
          <cell r="AF1937">
            <v>859946895</v>
          </cell>
          <cell r="AG1937">
            <v>0</v>
          </cell>
          <cell r="AH1937">
            <v>2473418866.69</v>
          </cell>
          <cell r="AI1937">
            <v>0</v>
          </cell>
          <cell r="AJ1937">
            <v>-10625053.98</v>
          </cell>
          <cell r="AK1937">
            <v>40635243.06</v>
          </cell>
          <cell r="AL1937">
            <v>428578872.73</v>
          </cell>
          <cell r="AM1937">
            <v>0</v>
          </cell>
          <cell r="AN1937">
            <v>4510693718.96</v>
          </cell>
          <cell r="AO1937">
            <v>3563821293.46</v>
          </cell>
          <cell r="AP1937">
            <v>8302648542.46</v>
          </cell>
          <cell r="AQ1937">
            <v>11866469835.92</v>
          </cell>
          <cell r="AR1937">
            <v>3469392204.32</v>
          </cell>
          <cell r="AS1937">
            <v>94429089.14</v>
          </cell>
          <cell r="AT1937">
            <v>0</v>
          </cell>
          <cell r="AU1937">
            <v>94429089.14</v>
          </cell>
          <cell r="AV1937">
            <v>8302648542.46</v>
          </cell>
          <cell r="AW1937">
            <v>8397077631.6</v>
          </cell>
          <cell r="AX1937">
            <v>94429089.14</v>
          </cell>
          <cell r="AY1937">
            <v>8302648542.46</v>
          </cell>
          <cell r="AZ1937">
            <v>0.0112454705413992</v>
          </cell>
          <cell r="BA1937">
            <v>0.988754529458601</v>
          </cell>
          <cell r="BB1937">
            <v>1.01137336943231</v>
          </cell>
          <cell r="BC1937">
            <v>0.0112454705413992</v>
          </cell>
          <cell r="BD1937">
            <v>0</v>
          </cell>
          <cell r="BE1937">
            <v>0.0112454705413992</v>
          </cell>
          <cell r="BF1937">
            <v>0.988754529458601</v>
          </cell>
          <cell r="BG1937">
            <v>3964474255.66</v>
          </cell>
          <cell r="BH1937">
            <v>-3556204400.98</v>
          </cell>
          <cell r="BI1937">
            <v>3871085435.14</v>
          </cell>
          <cell r="BJ1937">
            <v>-41.4512723641367</v>
          </cell>
        </row>
        <row r="1938">
          <cell r="A1938" t="str">
            <v>002833.SZ</v>
          </cell>
          <cell r="B1938" t="str">
            <v>弘亚数控</v>
          </cell>
          <cell r="C1938">
            <v>29672444.22</v>
          </cell>
          <cell r="D1938">
            <v>80044208.33</v>
          </cell>
          <cell r="E1938">
            <v>0</v>
          </cell>
          <cell r="F1938">
            <v>0</v>
          </cell>
          <cell r="G1938">
            <v>0</v>
          </cell>
          <cell r="H1938">
            <v>0</v>
          </cell>
          <cell r="I1938">
            <v>181057115.86</v>
          </cell>
          <cell r="J1938">
            <v>58984.73</v>
          </cell>
          <cell r="K1938">
            <v>58778491.49</v>
          </cell>
          <cell r="L1938">
            <v>0</v>
          </cell>
          <cell r="M1938">
            <v>0</v>
          </cell>
          <cell r="N1938">
            <v>0</v>
          </cell>
          <cell r="O1938">
            <v>0</v>
          </cell>
          <cell r="P1938">
            <v>49289480</v>
          </cell>
          <cell r="Q1938">
            <v>32190709.81</v>
          </cell>
          <cell r="R1938">
            <v>0</v>
          </cell>
          <cell r="S1938">
            <v>0</v>
          </cell>
          <cell r="T1938">
            <v>0</v>
          </cell>
          <cell r="U1938">
            <v>9515548.64</v>
          </cell>
          <cell r="V1938">
            <v>1185857.09</v>
          </cell>
          <cell r="W1938">
            <v>0</v>
          </cell>
          <cell r="X1938">
            <v>26252786.77</v>
          </cell>
          <cell r="Y1938">
            <v>461459826.7</v>
          </cell>
          <cell r="Z1938">
            <v>0</v>
          </cell>
          <cell r="AA1938">
            <v>10516634.49</v>
          </cell>
          <cell r="AB1938">
            <v>1671080.11</v>
          </cell>
          <cell r="AC1938">
            <v>18440838.08</v>
          </cell>
          <cell r="AD1938">
            <v>0</v>
          </cell>
        </row>
        <row r="1938">
          <cell r="AF1938">
            <v>303020032</v>
          </cell>
          <cell r="AG1938">
            <v>139064937.86</v>
          </cell>
          <cell r="AH1938">
            <v>173815825.01</v>
          </cell>
          <cell r="AI1938">
            <v>0</v>
          </cell>
          <cell r="AJ1938">
            <v>3057649.52</v>
          </cell>
          <cell r="AK1938">
            <v>24785255.32</v>
          </cell>
          <cell r="AL1938">
            <v>213189277.04</v>
          </cell>
          <cell r="AM1938">
            <v>0</v>
          </cell>
          <cell r="AN1938">
            <v>1278385681.07</v>
          </cell>
          <cell r="AO1938">
            <v>960134006.32</v>
          </cell>
          <cell r="AP1938">
            <v>2135318657.82</v>
          </cell>
          <cell r="AQ1938">
            <v>3095452664.14</v>
          </cell>
          <cell r="AR1938">
            <v>372345001.39</v>
          </cell>
          <cell r="AS1938">
            <v>89559756.97</v>
          </cell>
          <cell r="AT1938">
            <v>498229247.96</v>
          </cell>
          <cell r="AU1938">
            <v>587789004.93</v>
          </cell>
          <cell r="AV1938">
            <v>2135318657.82</v>
          </cell>
          <cell r="AW1938">
            <v>2723107662.75</v>
          </cell>
          <cell r="AX1938">
            <v>89559756.97</v>
          </cell>
          <cell r="AY1938">
            <v>2633547905.78</v>
          </cell>
          <cell r="AZ1938">
            <v>0.215852282658706</v>
          </cell>
          <cell r="BA1938">
            <v>0.784147717341294</v>
          </cell>
          <cell r="BB1938">
            <v>1.2752699241293</v>
          </cell>
          <cell r="BC1938">
            <v>0.0328888050204948</v>
          </cell>
          <cell r="BD1938">
            <v>0.182963477638211</v>
          </cell>
          <cell r="BE1938">
            <v>0.0328888050204948</v>
          </cell>
          <cell r="BF1938">
            <v>0.967111194979505</v>
          </cell>
          <cell r="BG1938" t="e">
            <v>#N/A</v>
          </cell>
          <cell r="BH1938">
            <v>-1514241477.72</v>
          </cell>
          <cell r="BI1938">
            <v>1515019044.5</v>
          </cell>
          <cell r="BJ1938" t="e">
            <v>#N/A</v>
          </cell>
        </row>
        <row r="1939">
          <cell r="A1939" t="str">
            <v>600860.SH</v>
          </cell>
          <cell r="B1939" t="str">
            <v>京城股份</v>
          </cell>
          <cell r="C1939">
            <v>0</v>
          </cell>
          <cell r="D1939">
            <v>80000000</v>
          </cell>
          <cell r="E1939">
            <v>0</v>
          </cell>
          <cell r="F1939">
            <v>0</v>
          </cell>
          <cell r="G1939">
            <v>0</v>
          </cell>
          <cell r="H1939">
            <v>0</v>
          </cell>
          <cell r="I1939">
            <v>302682431.37</v>
          </cell>
          <cell r="J1939">
            <v>0</v>
          </cell>
          <cell r="K1939">
            <v>21467173.58</v>
          </cell>
          <cell r="L1939">
            <v>0</v>
          </cell>
          <cell r="M1939">
            <v>0</v>
          </cell>
          <cell r="N1939">
            <v>0</v>
          </cell>
          <cell r="O1939">
            <v>0</v>
          </cell>
          <cell r="P1939">
            <v>17076441.27</v>
          </cell>
          <cell r="Q1939">
            <v>5914224.56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1630133.42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28206118.61</v>
          </cell>
          <cell r="AB1939">
            <v>10868893.84</v>
          </cell>
          <cell r="AC1939">
            <v>5350147.48</v>
          </cell>
          <cell r="AD1939">
            <v>0</v>
          </cell>
        </row>
        <row r="1939">
          <cell r="AF1939">
            <v>485000000</v>
          </cell>
          <cell r="AG1939">
            <v>0</v>
          </cell>
          <cell r="AH1939">
            <v>833183835.84</v>
          </cell>
          <cell r="AI1939">
            <v>0</v>
          </cell>
          <cell r="AJ1939">
            <v>-611447.28</v>
          </cell>
          <cell r="AK1939">
            <v>0</v>
          </cell>
          <cell r="AL1939">
            <v>45665647.68</v>
          </cell>
          <cell r="AM1939">
            <v>0</v>
          </cell>
          <cell r="AN1939">
            <v>-671062770.88</v>
          </cell>
          <cell r="AO1939">
            <v>473195564.13</v>
          </cell>
          <cell r="AP1939">
            <v>692175265.36</v>
          </cell>
          <cell r="AQ1939">
            <v>1165370829.49</v>
          </cell>
          <cell r="AR1939">
            <v>364989445.52</v>
          </cell>
          <cell r="AS1939">
            <v>80000000</v>
          </cell>
          <cell r="AT1939">
            <v>28206118.61</v>
          </cell>
          <cell r="AU1939">
            <v>108206118.61</v>
          </cell>
          <cell r="AV1939">
            <v>692175265.36</v>
          </cell>
          <cell r="AW1939">
            <v>800381383.97</v>
          </cell>
          <cell r="AX1939">
            <v>80000000</v>
          </cell>
          <cell r="AY1939">
            <v>720381383.97</v>
          </cell>
          <cell r="AZ1939">
            <v>0.135193197614471</v>
          </cell>
          <cell r="BA1939">
            <v>0.864806802385529</v>
          </cell>
          <cell r="BB1939">
            <v>1.15632762975678</v>
          </cell>
          <cell r="BC1939">
            <v>0.0999523497200661</v>
          </cell>
          <cell r="BD1939">
            <v>0.0352408478944048</v>
          </cell>
          <cell r="BE1939">
            <v>0.0999523497200661</v>
          </cell>
          <cell r="BF1939">
            <v>0.900047650279934</v>
          </cell>
          <cell r="BG1939" t="e">
            <v>#N/A</v>
          </cell>
          <cell r="BH1939">
            <v>-22141469.05</v>
          </cell>
          <cell r="BI1939">
            <v>-107895067.96</v>
          </cell>
          <cell r="BJ1939" t="e">
            <v>#N/A</v>
          </cell>
        </row>
        <row r="1940">
          <cell r="A1940" t="str">
            <v>603060.SH</v>
          </cell>
          <cell r="B1940" t="str">
            <v>国检集团</v>
          </cell>
          <cell r="C1940">
            <v>14109818.41</v>
          </cell>
          <cell r="D1940">
            <v>80000000</v>
          </cell>
          <cell r="E1940">
            <v>0</v>
          </cell>
          <cell r="F1940">
            <v>0</v>
          </cell>
          <cell r="G1940">
            <v>0</v>
          </cell>
          <cell r="H1940">
            <v>0</v>
          </cell>
          <cell r="I1940">
            <v>101686190.73</v>
          </cell>
          <cell r="J1940">
            <v>0</v>
          </cell>
          <cell r="K1940">
            <v>245485183.74</v>
          </cell>
          <cell r="L1940">
            <v>0</v>
          </cell>
          <cell r="M1940">
            <v>0</v>
          </cell>
          <cell r="N1940">
            <v>0</v>
          </cell>
          <cell r="O1940">
            <v>0</v>
          </cell>
          <cell r="P1940">
            <v>34663200.07</v>
          </cell>
          <cell r="Q1940">
            <v>30254080.31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12132826.53</v>
          </cell>
          <cell r="W1940">
            <v>0</v>
          </cell>
          <cell r="X1940">
            <v>245345914.02</v>
          </cell>
          <cell r="Y1940">
            <v>0</v>
          </cell>
          <cell r="Z1940">
            <v>0</v>
          </cell>
          <cell r="AA1940">
            <v>0</v>
          </cell>
          <cell r="AB1940">
            <v>0</v>
          </cell>
          <cell r="AC1940">
            <v>100932614.31</v>
          </cell>
          <cell r="AD1940">
            <v>0</v>
          </cell>
        </row>
        <row r="1940">
          <cell r="AF1940">
            <v>603680000</v>
          </cell>
          <cell r="AG1940">
            <v>0</v>
          </cell>
          <cell r="AH1940">
            <v>145078949.07</v>
          </cell>
          <cell r="AI1940">
            <v>0</v>
          </cell>
          <cell r="AJ1940">
            <v>42926613.76</v>
          </cell>
          <cell r="AK1940">
            <v>0</v>
          </cell>
          <cell r="AL1940">
            <v>100830172.23</v>
          </cell>
          <cell r="AM1940">
            <v>0</v>
          </cell>
          <cell r="AN1940">
            <v>527718458.35</v>
          </cell>
          <cell r="AO1940">
            <v>864609828.12</v>
          </cell>
          <cell r="AP1940">
            <v>1420234193.41</v>
          </cell>
          <cell r="AQ1940">
            <v>2284844021.53</v>
          </cell>
          <cell r="AR1940">
            <v>539263914.1</v>
          </cell>
          <cell r="AS1940">
            <v>80000000</v>
          </cell>
          <cell r="AT1940">
            <v>245345914.02</v>
          </cell>
          <cell r="AU1940">
            <v>325345914.02</v>
          </cell>
          <cell r="AV1940">
            <v>1420234193.41</v>
          </cell>
          <cell r="AW1940">
            <v>1745580107.43</v>
          </cell>
          <cell r="AX1940">
            <v>80000000</v>
          </cell>
          <cell r="AY1940">
            <v>1665580107.43</v>
          </cell>
          <cell r="AZ1940">
            <v>0.186382688846634</v>
          </cell>
          <cell r="BA1940">
            <v>0.813617311153366</v>
          </cell>
          <cell r="BB1940">
            <v>1.2290790600097</v>
          </cell>
          <cell r="BC1940">
            <v>0.0458300364786943</v>
          </cell>
          <cell r="BD1940">
            <v>0.14055265236794</v>
          </cell>
          <cell r="BE1940">
            <v>0.0458300364786943</v>
          </cell>
          <cell r="BF1940">
            <v>0.954169963521306</v>
          </cell>
          <cell r="BG1940" t="e">
            <v>#N/A</v>
          </cell>
          <cell r="BH1940">
            <v>-333273247.04</v>
          </cell>
          <cell r="BI1940">
            <v>-7740448.62999997</v>
          </cell>
          <cell r="BJ1940" t="e">
            <v>#N/A</v>
          </cell>
        </row>
        <row r="1941">
          <cell r="A1941" t="str">
            <v>603100.SH</v>
          </cell>
          <cell r="B1941" t="str">
            <v>川仪股份</v>
          </cell>
          <cell r="C1941">
            <v>18007001.7</v>
          </cell>
          <cell r="D1941">
            <v>80000000</v>
          </cell>
          <cell r="E1941">
            <v>0</v>
          </cell>
          <cell r="F1941">
            <v>0</v>
          </cell>
          <cell r="G1941">
            <v>0</v>
          </cell>
          <cell r="H1941">
            <v>0</v>
          </cell>
          <cell r="I1941">
            <v>1279866607.79</v>
          </cell>
          <cell r="J1941">
            <v>9487924.14</v>
          </cell>
          <cell r="K1941">
            <v>816233460.34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375089272.72</v>
          </cell>
          <cell r="Q1941">
            <v>68587549.34</v>
          </cell>
          <cell r="R1941">
            <v>0</v>
          </cell>
          <cell r="S1941">
            <v>0</v>
          </cell>
          <cell r="T1941">
            <v>0</v>
          </cell>
          <cell r="U1941">
            <v>68000000</v>
          </cell>
          <cell r="V1941">
            <v>106110349.85</v>
          </cell>
          <cell r="W1941">
            <v>0</v>
          </cell>
          <cell r="X1941">
            <v>179000000</v>
          </cell>
          <cell r="Y1941">
            <v>0</v>
          </cell>
          <cell r="Z1941">
            <v>0</v>
          </cell>
          <cell r="AA1941">
            <v>26410000</v>
          </cell>
          <cell r="AB1941">
            <v>0</v>
          </cell>
          <cell r="AC1941">
            <v>77218881.51</v>
          </cell>
          <cell r="AD1941">
            <v>0</v>
          </cell>
        </row>
        <row r="1941">
          <cell r="AF1941">
            <v>395000000</v>
          </cell>
          <cell r="AG1941">
            <v>0</v>
          </cell>
          <cell r="AH1941">
            <v>727112840.91</v>
          </cell>
          <cell r="AI1941">
            <v>0</v>
          </cell>
          <cell r="AJ1941">
            <v>-7156524.06</v>
          </cell>
          <cell r="AK1941">
            <v>0</v>
          </cell>
          <cell r="AL1941">
            <v>192406155.55</v>
          </cell>
          <cell r="AM1941">
            <v>0</v>
          </cell>
          <cell r="AN1941">
            <v>1733013785.17</v>
          </cell>
          <cell r="AO1941">
            <v>3104011047.39</v>
          </cell>
          <cell r="AP1941">
            <v>3040376257.57</v>
          </cell>
          <cell r="AQ1941">
            <v>6144387304.96</v>
          </cell>
          <cell r="AR1941">
            <v>2750601047.39</v>
          </cell>
          <cell r="AS1941">
            <v>148000000</v>
          </cell>
          <cell r="AT1941">
            <v>205410000</v>
          </cell>
          <cell r="AU1941">
            <v>353410000</v>
          </cell>
          <cell r="AV1941">
            <v>3040376257.57</v>
          </cell>
          <cell r="AW1941">
            <v>3393786257.57</v>
          </cell>
          <cell r="AX1941">
            <v>148000000</v>
          </cell>
          <cell r="AY1941">
            <v>3245786257.57</v>
          </cell>
          <cell r="AZ1941">
            <v>0.104134430744335</v>
          </cell>
          <cell r="BA1941">
            <v>0.895865569255665</v>
          </cell>
          <cell r="BB1941">
            <v>1.1162389027082</v>
          </cell>
          <cell r="BC1941">
            <v>0.0436091105236457</v>
          </cell>
          <cell r="BD1941">
            <v>0.0605253202206896</v>
          </cell>
          <cell r="BE1941">
            <v>0.0436091105236457</v>
          </cell>
          <cell r="BF1941">
            <v>0.956390889476354</v>
          </cell>
          <cell r="BG1941">
            <v>1886509662.62</v>
          </cell>
          <cell r="BH1941">
            <v>-1337055345.59</v>
          </cell>
          <cell r="BI1941">
            <v>1892918776.88</v>
          </cell>
          <cell r="BJ1941">
            <v>295.347952944738</v>
          </cell>
        </row>
        <row r="1942">
          <cell r="A1942" t="str">
            <v>603136.SH</v>
          </cell>
          <cell r="B1942" t="str">
            <v>天目湖</v>
          </cell>
          <cell r="C1942">
            <v>3404129.75</v>
          </cell>
          <cell r="D1942">
            <v>80000000</v>
          </cell>
          <cell r="E1942">
            <v>0</v>
          </cell>
          <cell r="F1942">
            <v>0</v>
          </cell>
          <cell r="G1942">
            <v>0</v>
          </cell>
          <cell r="H1942">
            <v>0</v>
          </cell>
          <cell r="I1942">
            <v>40947608.61</v>
          </cell>
          <cell r="J1942">
            <v>0</v>
          </cell>
          <cell r="K1942">
            <v>63378729.94</v>
          </cell>
          <cell r="L1942">
            <v>0</v>
          </cell>
          <cell r="M1942">
            <v>0</v>
          </cell>
          <cell r="N1942">
            <v>0</v>
          </cell>
          <cell r="O1942">
            <v>0</v>
          </cell>
          <cell r="P1942">
            <v>6463570.27</v>
          </cell>
          <cell r="Q1942">
            <v>16200779.92</v>
          </cell>
          <cell r="R1942">
            <v>0</v>
          </cell>
          <cell r="S1942">
            <v>0</v>
          </cell>
          <cell r="T1942">
            <v>0</v>
          </cell>
          <cell r="U1942">
            <v>5654503.76</v>
          </cell>
          <cell r="V1942">
            <v>0</v>
          </cell>
          <cell r="W1942">
            <v>0</v>
          </cell>
          <cell r="X1942">
            <v>0</v>
          </cell>
          <cell r="Y1942">
            <v>0</v>
          </cell>
          <cell r="Z1942">
            <v>0</v>
          </cell>
          <cell r="AA1942">
            <v>0</v>
          </cell>
          <cell r="AB1942">
            <v>0</v>
          </cell>
          <cell r="AC1942">
            <v>9716666.62</v>
          </cell>
          <cell r="AD1942">
            <v>0</v>
          </cell>
        </row>
        <row r="1942">
          <cell r="AF1942">
            <v>186294283</v>
          </cell>
          <cell r="AG1942">
            <v>0</v>
          </cell>
          <cell r="AH1942">
            <v>543095375.38</v>
          </cell>
          <cell r="AI1942">
            <v>0</v>
          </cell>
          <cell r="AJ1942">
            <v>10426036.78</v>
          </cell>
          <cell r="AK1942">
            <v>0</v>
          </cell>
          <cell r="AL1942">
            <v>57506019.93</v>
          </cell>
          <cell r="AM1942">
            <v>0</v>
          </cell>
          <cell r="AN1942">
            <v>356922739.38</v>
          </cell>
          <cell r="AO1942">
            <v>225765988.87</v>
          </cell>
          <cell r="AP1942">
            <v>1154244454.47</v>
          </cell>
          <cell r="AQ1942">
            <v>1380010443.34</v>
          </cell>
          <cell r="AR1942">
            <v>140111485.11</v>
          </cell>
          <cell r="AS1942">
            <v>85654503.76</v>
          </cell>
          <cell r="AT1942">
            <v>0</v>
          </cell>
          <cell r="AU1942">
            <v>85654503.76</v>
          </cell>
          <cell r="AV1942">
            <v>1154244454.47</v>
          </cell>
          <cell r="AW1942">
            <v>1239898958.23</v>
          </cell>
          <cell r="AX1942">
            <v>85654503.76</v>
          </cell>
          <cell r="AY1942">
            <v>1154244454.47</v>
          </cell>
          <cell r="AZ1942">
            <v>0.0690818418641749</v>
          </cell>
          <cell r="BA1942">
            <v>0.930918158135825</v>
          </cell>
          <cell r="BB1942">
            <v>1.07420828701259</v>
          </cell>
          <cell r="BC1942">
            <v>0.0690818418641749</v>
          </cell>
          <cell r="BD1942">
            <v>0</v>
          </cell>
          <cell r="BE1942">
            <v>0.0690818418641749</v>
          </cell>
          <cell r="BF1942">
            <v>0.930918158135825</v>
          </cell>
          <cell r="BG1942" t="e">
            <v>#N/A</v>
          </cell>
          <cell r="BH1942">
            <v>-365190973.95</v>
          </cell>
          <cell r="BI1942">
            <v>152764893.61</v>
          </cell>
          <cell r="BJ1942" t="e">
            <v>#N/A</v>
          </cell>
        </row>
        <row r="1943">
          <cell r="A1943" t="str">
            <v>603358.SH</v>
          </cell>
          <cell r="B1943" t="str">
            <v>华达科技</v>
          </cell>
          <cell r="C1943">
            <v>10685495.22</v>
          </cell>
          <cell r="D1943">
            <v>80000000</v>
          </cell>
          <cell r="E1943">
            <v>0</v>
          </cell>
          <cell r="F1943">
            <v>0</v>
          </cell>
          <cell r="G1943">
            <v>0</v>
          </cell>
          <cell r="H1943">
            <v>0</v>
          </cell>
          <cell r="I1943">
            <v>1795404081.6</v>
          </cell>
          <cell r="J1943">
            <v>0</v>
          </cell>
          <cell r="K1943">
            <v>32258494.05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47830182.66</v>
          </cell>
          <cell r="Q1943">
            <v>17545417.49</v>
          </cell>
          <cell r="R1943">
            <v>0</v>
          </cell>
          <cell r="S1943">
            <v>0</v>
          </cell>
          <cell r="T1943">
            <v>0</v>
          </cell>
          <cell r="U1943">
            <v>12072117.37</v>
          </cell>
          <cell r="V1943">
            <v>1857321.8</v>
          </cell>
          <cell r="W1943">
            <v>0</v>
          </cell>
          <cell r="X1943">
            <v>35000000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38136738.98</v>
          </cell>
          <cell r="AD1943">
            <v>0</v>
          </cell>
        </row>
        <row r="1943">
          <cell r="AF1943">
            <v>439040000</v>
          </cell>
          <cell r="AG1943">
            <v>0</v>
          </cell>
          <cell r="AH1943">
            <v>1247398104.93</v>
          </cell>
          <cell r="AI1943">
            <v>0</v>
          </cell>
          <cell r="AJ1943">
            <v>0</v>
          </cell>
          <cell r="AK1943">
            <v>0</v>
          </cell>
          <cell r="AL1943">
            <v>132228925.92</v>
          </cell>
          <cell r="AM1943">
            <v>0</v>
          </cell>
          <cell r="AN1943">
            <v>1071083342.39</v>
          </cell>
          <cell r="AO1943">
            <v>2070789849.17</v>
          </cell>
          <cell r="AP1943">
            <v>2889750373.24</v>
          </cell>
          <cell r="AQ1943">
            <v>4960540222.41</v>
          </cell>
          <cell r="AR1943">
            <v>1943717731.8</v>
          </cell>
          <cell r="AS1943">
            <v>92072117.37</v>
          </cell>
          <cell r="AT1943">
            <v>35000000</v>
          </cell>
          <cell r="AU1943">
            <v>127072117.37</v>
          </cell>
          <cell r="AV1943">
            <v>2889750373.24</v>
          </cell>
          <cell r="AW1943">
            <v>3016822490.61</v>
          </cell>
          <cell r="AX1943">
            <v>92072117.37</v>
          </cell>
          <cell r="AY1943">
            <v>2924750373.24</v>
          </cell>
          <cell r="AZ1943">
            <v>0.0421211780824088</v>
          </cell>
          <cell r="BA1943">
            <v>0.957878821917591</v>
          </cell>
          <cell r="BB1943">
            <v>1.04397338903274</v>
          </cell>
          <cell r="BC1943">
            <v>0.0305195674112676</v>
          </cell>
          <cell r="BD1943">
            <v>0.0116016106711413</v>
          </cell>
          <cell r="BE1943">
            <v>0.0305195674112676</v>
          </cell>
          <cell r="BF1943">
            <v>0.969480432588733</v>
          </cell>
          <cell r="BG1943">
            <v>901372228.11</v>
          </cell>
          <cell r="BH1943">
            <v>-950692851.53</v>
          </cell>
          <cell r="BI1943">
            <v>1175181308.98</v>
          </cell>
          <cell r="BJ1943">
            <v>4.29197346284492</v>
          </cell>
        </row>
        <row r="1944">
          <cell r="A1944" t="str">
            <v>000798.SZ</v>
          </cell>
          <cell r="B1944" t="str">
            <v>中水渔业</v>
          </cell>
          <cell r="C1944">
            <v>0</v>
          </cell>
          <cell r="D1944">
            <v>78825000</v>
          </cell>
          <cell r="E1944">
            <v>0</v>
          </cell>
          <cell r="F1944">
            <v>0</v>
          </cell>
          <cell r="G1944">
            <v>0</v>
          </cell>
          <cell r="H1944">
            <v>0</v>
          </cell>
          <cell r="I1944">
            <v>14331066.08</v>
          </cell>
          <cell r="J1944">
            <v>4348371.65</v>
          </cell>
          <cell r="K1944">
            <v>9368316</v>
          </cell>
          <cell r="L1944">
            <v>0</v>
          </cell>
          <cell r="M1944">
            <v>0</v>
          </cell>
          <cell r="N1944">
            <v>0</v>
          </cell>
          <cell r="O1944">
            <v>0</v>
          </cell>
          <cell r="P1944">
            <v>22230243.02</v>
          </cell>
          <cell r="Q1944">
            <v>149508.84</v>
          </cell>
          <cell r="R1944">
            <v>0</v>
          </cell>
          <cell r="S1944">
            <v>0</v>
          </cell>
          <cell r="T1944">
            <v>0</v>
          </cell>
          <cell r="U1944">
            <v>61715.95</v>
          </cell>
          <cell r="V1944">
            <v>0</v>
          </cell>
          <cell r="W1944">
            <v>0</v>
          </cell>
          <cell r="X1944">
            <v>13736839.69</v>
          </cell>
          <cell r="Y1944">
            <v>0</v>
          </cell>
          <cell r="Z1944">
            <v>0</v>
          </cell>
          <cell r="AA1944">
            <v>0</v>
          </cell>
          <cell r="AB1944">
            <v>0</v>
          </cell>
          <cell r="AC1944">
            <v>76574494.62</v>
          </cell>
          <cell r="AD1944">
            <v>0</v>
          </cell>
        </row>
        <row r="1944">
          <cell r="AF1944">
            <v>319455000</v>
          </cell>
          <cell r="AG1944">
            <v>0</v>
          </cell>
          <cell r="AH1944">
            <v>440664375.89</v>
          </cell>
          <cell r="AI1944">
            <v>0</v>
          </cell>
          <cell r="AJ1944">
            <v>-34460007.14</v>
          </cell>
          <cell r="AK1944">
            <v>0</v>
          </cell>
          <cell r="AL1944">
            <v>82726748.33</v>
          </cell>
          <cell r="AM1944">
            <v>0</v>
          </cell>
          <cell r="AN1944">
            <v>-227398092.76</v>
          </cell>
          <cell r="AO1944">
            <v>219625555.85</v>
          </cell>
          <cell r="AP1944">
            <v>580988024.32</v>
          </cell>
          <cell r="AQ1944">
            <v>800613580.17</v>
          </cell>
          <cell r="AR1944">
            <v>127002000.21</v>
          </cell>
          <cell r="AS1944">
            <v>78886715.95</v>
          </cell>
          <cell r="AT1944">
            <v>13736839.69</v>
          </cell>
          <cell r="AU1944">
            <v>92623555.64</v>
          </cell>
          <cell r="AV1944">
            <v>580988024.32</v>
          </cell>
          <cell r="AW1944">
            <v>673611579.96</v>
          </cell>
          <cell r="AX1944">
            <v>78886715.95</v>
          </cell>
          <cell r="AY1944">
            <v>594724864.01</v>
          </cell>
          <cell r="AZ1944">
            <v>0.137502914729435</v>
          </cell>
          <cell r="BA1944">
            <v>0.862497085270565</v>
          </cell>
          <cell r="BB1944">
            <v>1.15942420800912</v>
          </cell>
          <cell r="BC1944">
            <v>0.11711009474434</v>
          </cell>
          <cell r="BD1944">
            <v>0.0203928199850954</v>
          </cell>
          <cell r="BE1944">
            <v>0.11711009474434</v>
          </cell>
          <cell r="BF1944">
            <v>0.88288990525566</v>
          </cell>
          <cell r="BG1944" t="e">
            <v>#N/A</v>
          </cell>
          <cell r="BH1944">
            <v>-19790109.81</v>
          </cell>
          <cell r="BI1944">
            <v>-151779420.58</v>
          </cell>
          <cell r="BJ1944" t="e">
            <v>#N/A</v>
          </cell>
        </row>
        <row r="1945">
          <cell r="A1945" t="str">
            <v>600193.SH</v>
          </cell>
          <cell r="B1945" t="str">
            <v>创兴资源</v>
          </cell>
          <cell r="C1945">
            <v>781987.5</v>
          </cell>
          <cell r="D1945">
            <v>77300000</v>
          </cell>
          <cell r="E1945">
            <v>0</v>
          </cell>
          <cell r="F1945">
            <v>0</v>
          </cell>
          <cell r="G1945">
            <v>0</v>
          </cell>
          <cell r="H1945">
            <v>0</v>
          </cell>
          <cell r="I1945">
            <v>596061474.24</v>
          </cell>
          <cell r="J1945">
            <v>0</v>
          </cell>
          <cell r="K1945">
            <v>36920994.1</v>
          </cell>
          <cell r="L1945">
            <v>0</v>
          </cell>
          <cell r="M1945">
            <v>0</v>
          </cell>
          <cell r="N1945">
            <v>0</v>
          </cell>
          <cell r="O1945">
            <v>0</v>
          </cell>
          <cell r="P1945">
            <v>4369543.96</v>
          </cell>
          <cell r="Q1945">
            <v>48943259.03</v>
          </cell>
          <cell r="R1945">
            <v>0</v>
          </cell>
          <cell r="S1945">
            <v>0</v>
          </cell>
          <cell r="T1945">
            <v>0</v>
          </cell>
          <cell r="U1945">
            <v>0</v>
          </cell>
          <cell r="V1945">
            <v>56977565.21</v>
          </cell>
          <cell r="W1945">
            <v>0</v>
          </cell>
          <cell r="X1945">
            <v>0</v>
          </cell>
          <cell r="Y1945">
            <v>0</v>
          </cell>
          <cell r="Z1945">
            <v>0</v>
          </cell>
          <cell r="AA1945">
            <v>0</v>
          </cell>
          <cell r="AB1945">
            <v>0</v>
          </cell>
          <cell r="AC1945">
            <v>0</v>
          </cell>
          <cell r="AD1945">
            <v>0</v>
          </cell>
        </row>
        <row r="1945">
          <cell r="AF1945">
            <v>425373000</v>
          </cell>
          <cell r="AG1945">
            <v>0</v>
          </cell>
          <cell r="AH1945">
            <v>144922423.12</v>
          </cell>
          <cell r="AI1945">
            <v>0</v>
          </cell>
          <cell r="AJ1945">
            <v>-3942064.11</v>
          </cell>
          <cell r="AK1945">
            <v>0</v>
          </cell>
          <cell r="AL1945">
            <v>48812206.57</v>
          </cell>
          <cell r="AM1945">
            <v>0</v>
          </cell>
          <cell r="AN1945">
            <v>-302100552.53</v>
          </cell>
          <cell r="AO1945">
            <v>821354824.04</v>
          </cell>
          <cell r="AP1945">
            <v>313065013.05</v>
          </cell>
          <cell r="AQ1945">
            <v>1134419837.09</v>
          </cell>
          <cell r="AR1945">
            <v>744054824.04</v>
          </cell>
          <cell r="AS1945">
            <v>77300000</v>
          </cell>
          <cell r="AT1945">
            <v>0</v>
          </cell>
          <cell r="AU1945">
            <v>77300000</v>
          </cell>
          <cell r="AV1945">
            <v>313065013.05</v>
          </cell>
          <cell r="AW1945">
            <v>390365013.05</v>
          </cell>
          <cell r="AX1945">
            <v>77300000</v>
          </cell>
          <cell r="AY1945">
            <v>313065013.05</v>
          </cell>
          <cell r="AZ1945">
            <v>0.198019795360346</v>
          </cell>
          <cell r="BA1945">
            <v>0.801980204639653</v>
          </cell>
          <cell r="BB1945">
            <v>1.24691356995441</v>
          </cell>
          <cell r="BC1945">
            <v>0.198019795360346</v>
          </cell>
          <cell r="BD1945">
            <v>0</v>
          </cell>
          <cell r="BE1945">
            <v>0.198019795360346</v>
          </cell>
          <cell r="BF1945">
            <v>0.801980204639653</v>
          </cell>
          <cell r="BG1945" t="e">
            <v>#N/A</v>
          </cell>
          <cell r="BH1945">
            <v>5163758.65000001</v>
          </cell>
          <cell r="BI1945">
            <v>260837664.31</v>
          </cell>
          <cell r="BJ1945" t="e">
            <v>#N/A</v>
          </cell>
        </row>
        <row r="1946">
          <cell r="A1946" t="str">
            <v>003015.SZ</v>
          </cell>
          <cell r="B1946" t="str">
            <v>日久光电</v>
          </cell>
          <cell r="C1946">
            <v>0</v>
          </cell>
          <cell r="D1946">
            <v>75162209.77</v>
          </cell>
          <cell r="E1946">
            <v>0</v>
          </cell>
          <cell r="F1946">
            <v>0</v>
          </cell>
          <cell r="G1946">
            <v>0</v>
          </cell>
          <cell r="H1946">
            <v>0</v>
          </cell>
          <cell r="I1946">
            <v>49909966.14</v>
          </cell>
          <cell r="J1946">
            <v>0</v>
          </cell>
          <cell r="K1946">
            <v>751210.36</v>
          </cell>
          <cell r="L1946">
            <v>0</v>
          </cell>
          <cell r="M1946">
            <v>0</v>
          </cell>
          <cell r="N1946">
            <v>0</v>
          </cell>
          <cell r="O1946">
            <v>0</v>
          </cell>
          <cell r="P1946">
            <v>5463835.87</v>
          </cell>
          <cell r="Q1946">
            <v>7908587.22</v>
          </cell>
          <cell r="R1946">
            <v>0</v>
          </cell>
          <cell r="S1946">
            <v>0</v>
          </cell>
          <cell r="T1946">
            <v>0</v>
          </cell>
          <cell r="U1946">
            <v>21202508.79</v>
          </cell>
          <cell r="V1946">
            <v>35364306.95</v>
          </cell>
          <cell r="W1946">
            <v>0</v>
          </cell>
          <cell r="X1946">
            <v>46950000</v>
          </cell>
          <cell r="Y1946">
            <v>0</v>
          </cell>
          <cell r="Z1946">
            <v>0</v>
          </cell>
          <cell r="AA1946">
            <v>0</v>
          </cell>
          <cell r="AB1946">
            <v>0</v>
          </cell>
          <cell r="AC1946">
            <v>13595354.7</v>
          </cell>
          <cell r="AD1946">
            <v>0</v>
          </cell>
        </row>
        <row r="1946">
          <cell r="AF1946">
            <v>281066667</v>
          </cell>
          <cell r="AG1946">
            <v>0</v>
          </cell>
          <cell r="AH1946">
            <v>527221173.55</v>
          </cell>
          <cell r="AI1946">
            <v>0</v>
          </cell>
          <cell r="AJ1946">
            <v>0</v>
          </cell>
          <cell r="AK1946">
            <v>0</v>
          </cell>
          <cell r="AL1946">
            <v>37036611.72</v>
          </cell>
          <cell r="AM1946">
            <v>0</v>
          </cell>
          <cell r="AN1946">
            <v>308218185.21</v>
          </cell>
          <cell r="AO1946">
            <v>256307979.8</v>
          </cell>
          <cell r="AP1946">
            <v>1153542637.48</v>
          </cell>
          <cell r="AQ1946">
            <v>1409850617.28</v>
          </cell>
          <cell r="AR1946">
            <v>112993261.24</v>
          </cell>
          <cell r="AS1946">
            <v>96364718.56</v>
          </cell>
          <cell r="AT1946">
            <v>46950000</v>
          </cell>
          <cell r="AU1946">
            <v>143314718.56</v>
          </cell>
          <cell r="AV1946">
            <v>1153542637.48</v>
          </cell>
          <cell r="AW1946">
            <v>1296857356.04</v>
          </cell>
          <cell r="AX1946">
            <v>96364718.56</v>
          </cell>
          <cell r="AY1946">
            <v>1200492637.48</v>
          </cell>
          <cell r="AZ1946">
            <v>0.110509238269363</v>
          </cell>
          <cell r="BA1946">
            <v>0.889490761730637</v>
          </cell>
          <cell r="BB1946">
            <v>1.1242387701187</v>
          </cell>
          <cell r="BC1946">
            <v>0.0743063360910047</v>
          </cell>
          <cell r="BD1946">
            <v>0.0362029021783579</v>
          </cell>
          <cell r="BE1946">
            <v>0.0743063360910047</v>
          </cell>
          <cell r="BF1946">
            <v>0.925693663908995</v>
          </cell>
          <cell r="BG1946" t="e">
            <v>#N/A</v>
          </cell>
          <cell r="BH1946">
            <v>-208372556.59</v>
          </cell>
          <cell r="BI1946">
            <v>547706517.81</v>
          </cell>
          <cell r="BJ1946" t="e">
            <v>#N/A</v>
          </cell>
        </row>
        <row r="1947">
          <cell r="A1947" t="str">
            <v>600794.SH</v>
          </cell>
          <cell r="B1947" t="str">
            <v>保税科技</v>
          </cell>
          <cell r="C1947">
            <v>6050596.4</v>
          </cell>
          <cell r="D1947">
            <v>75073187.58</v>
          </cell>
          <cell r="E1947">
            <v>0</v>
          </cell>
          <cell r="F1947">
            <v>0</v>
          </cell>
          <cell r="G1947">
            <v>7794610</v>
          </cell>
          <cell r="H1947">
            <v>0</v>
          </cell>
          <cell r="I1947">
            <v>28818964.11</v>
          </cell>
          <cell r="J1947">
            <v>4223298.89</v>
          </cell>
          <cell r="K1947">
            <v>30063323.55</v>
          </cell>
          <cell r="L1947">
            <v>0</v>
          </cell>
          <cell r="M1947">
            <v>0</v>
          </cell>
          <cell r="N1947">
            <v>0</v>
          </cell>
          <cell r="O1947">
            <v>0</v>
          </cell>
          <cell r="P1947">
            <v>45476003.15</v>
          </cell>
          <cell r="Q1947">
            <v>20975224.11</v>
          </cell>
          <cell r="R1947">
            <v>0</v>
          </cell>
          <cell r="S1947">
            <v>0</v>
          </cell>
          <cell r="T1947">
            <v>0</v>
          </cell>
          <cell r="U1947">
            <v>4326200</v>
          </cell>
          <cell r="V1947">
            <v>21439032.52</v>
          </cell>
          <cell r="W1947">
            <v>0</v>
          </cell>
          <cell r="X1947">
            <v>0</v>
          </cell>
          <cell r="Y1947">
            <v>398105905.66</v>
          </cell>
          <cell r="Z1947">
            <v>0</v>
          </cell>
          <cell r="AA1947">
            <v>0</v>
          </cell>
          <cell r="AB1947">
            <v>0</v>
          </cell>
          <cell r="AC1947">
            <v>8252955.47</v>
          </cell>
          <cell r="AD1947">
            <v>0</v>
          </cell>
        </row>
        <row r="1947">
          <cell r="AF1947">
            <v>1212152157</v>
          </cell>
          <cell r="AG1947">
            <v>0</v>
          </cell>
          <cell r="AH1947">
            <v>267331459.91</v>
          </cell>
          <cell r="AI1947">
            <v>0</v>
          </cell>
          <cell r="AJ1947">
            <v>0</v>
          </cell>
          <cell r="AK1947">
            <v>4688880.1</v>
          </cell>
          <cell r="AL1947">
            <v>88516595.75</v>
          </cell>
          <cell r="AM1947">
            <v>0</v>
          </cell>
          <cell r="AN1947">
            <v>670988087.3</v>
          </cell>
          <cell r="AO1947">
            <v>650599301.44</v>
          </cell>
          <cell r="AP1947">
            <v>2243677180.06</v>
          </cell>
          <cell r="AQ1947">
            <v>2894276481.5</v>
          </cell>
          <cell r="AR1947">
            <v>165299398.2</v>
          </cell>
          <cell r="AS1947">
            <v>87193997.58</v>
          </cell>
          <cell r="AT1947">
            <v>398105905.66</v>
          </cell>
          <cell r="AU1947">
            <v>485299903.24</v>
          </cell>
          <cell r="AV1947">
            <v>2243677180.06</v>
          </cell>
          <cell r="AW1947">
            <v>2728977083.3</v>
          </cell>
          <cell r="AX1947">
            <v>87193997.58</v>
          </cell>
          <cell r="AY1947">
            <v>2641783085.72</v>
          </cell>
          <cell r="AZ1947">
            <v>0.177832165103107</v>
          </cell>
          <cell r="BA1947">
            <v>0.822167834896893</v>
          </cell>
          <cell r="BB1947">
            <v>1.21629667028437</v>
          </cell>
          <cell r="BC1947">
            <v>0.0319511651869796</v>
          </cell>
          <cell r="BD1947">
            <v>0.145880999916127</v>
          </cell>
          <cell r="BE1947">
            <v>0.0319511651869796</v>
          </cell>
          <cell r="BF1947">
            <v>0.96804883481302</v>
          </cell>
          <cell r="BG1947">
            <v>1169537658.04</v>
          </cell>
          <cell r="BH1947">
            <v>-1499156991.12</v>
          </cell>
          <cell r="BI1947">
            <v>1210095274.21</v>
          </cell>
          <cell r="BJ1947">
            <v>29.8364496852528</v>
          </cell>
        </row>
        <row r="1948">
          <cell r="A1948" t="str">
            <v>600505.SH</v>
          </cell>
          <cell r="B1948" t="str">
            <v>西昌电力</v>
          </cell>
          <cell r="C1948">
            <v>7217892.83</v>
          </cell>
          <cell r="D1948">
            <v>75000000</v>
          </cell>
          <cell r="E1948">
            <v>0</v>
          </cell>
          <cell r="F1948">
            <v>0</v>
          </cell>
          <cell r="G1948">
            <v>0</v>
          </cell>
          <cell r="H1948">
            <v>0</v>
          </cell>
          <cell r="I1948">
            <v>214841166.62</v>
          </cell>
          <cell r="J1948">
            <v>4702578.16</v>
          </cell>
          <cell r="K1948">
            <v>262047018.45</v>
          </cell>
          <cell r="L1948">
            <v>0</v>
          </cell>
          <cell r="M1948">
            <v>0</v>
          </cell>
          <cell r="N1948">
            <v>0</v>
          </cell>
          <cell r="O1948">
            <v>0</v>
          </cell>
          <cell r="P1948">
            <v>46775702.23</v>
          </cell>
          <cell r="Q1948">
            <v>14653363.91</v>
          </cell>
          <cell r="R1948">
            <v>0</v>
          </cell>
          <cell r="S1948">
            <v>0</v>
          </cell>
          <cell r="T1948">
            <v>0</v>
          </cell>
          <cell r="U1948">
            <v>51570104.32</v>
          </cell>
          <cell r="V1948">
            <v>16791460.42</v>
          </cell>
          <cell r="W1948">
            <v>0</v>
          </cell>
          <cell r="X1948">
            <v>1716182801.53</v>
          </cell>
          <cell r="Y1948">
            <v>0</v>
          </cell>
          <cell r="Z1948">
            <v>0</v>
          </cell>
          <cell r="AA1948">
            <v>0</v>
          </cell>
          <cell r="AB1948">
            <v>1700000</v>
          </cell>
          <cell r="AC1948">
            <v>36732804.88</v>
          </cell>
          <cell r="AD1948">
            <v>0</v>
          </cell>
        </row>
        <row r="1948">
          <cell r="AF1948">
            <v>364567500</v>
          </cell>
          <cell r="AG1948">
            <v>0</v>
          </cell>
          <cell r="AH1948">
            <v>75240466.13</v>
          </cell>
          <cell r="AI1948">
            <v>0</v>
          </cell>
          <cell r="AJ1948">
            <v>40901392.67</v>
          </cell>
          <cell r="AK1948">
            <v>3158041.39</v>
          </cell>
          <cell r="AL1948">
            <v>136342887.42</v>
          </cell>
          <cell r="AM1948">
            <v>0</v>
          </cell>
          <cell r="AN1948">
            <v>604650798.6</v>
          </cell>
          <cell r="AO1948">
            <v>2448214893.35</v>
          </cell>
          <cell r="AP1948">
            <v>1224861086.21</v>
          </cell>
          <cell r="AQ1948">
            <v>3673075979.56</v>
          </cell>
          <cell r="AR1948">
            <v>605461987.5</v>
          </cell>
          <cell r="AS1948">
            <v>126570104.32</v>
          </cell>
          <cell r="AT1948">
            <v>1716182801.53</v>
          </cell>
          <cell r="AU1948">
            <v>1842752905.85</v>
          </cell>
          <cell r="AV1948">
            <v>1224861086.21</v>
          </cell>
          <cell r="AW1948">
            <v>3067613992.06</v>
          </cell>
          <cell r="AX1948">
            <v>126570104.32</v>
          </cell>
          <cell r="AY1948">
            <v>2941043887.74</v>
          </cell>
          <cell r="AZ1948">
            <v>0.600712120436161</v>
          </cell>
          <cell r="BA1948">
            <v>0.399287879563839</v>
          </cell>
          <cell r="BB1948">
            <v>2.50445869053763</v>
          </cell>
          <cell r="BC1948">
            <v>0.0412601144236548</v>
          </cell>
          <cell r="BD1948">
            <v>0.559452006012506</v>
          </cell>
          <cell r="BE1948">
            <v>0.0412601144236548</v>
          </cell>
          <cell r="BF1948">
            <v>0.958739885576345</v>
          </cell>
          <cell r="BG1948" t="e">
            <v>#N/A</v>
          </cell>
          <cell r="BH1948">
            <v>-138153277.41</v>
          </cell>
          <cell r="BI1948">
            <v>-567910194.49</v>
          </cell>
          <cell r="BJ1948" t="e">
            <v>#N/A</v>
          </cell>
        </row>
        <row r="1949">
          <cell r="A1949" t="str">
            <v>600815.SH</v>
          </cell>
          <cell r="B1949" t="str">
            <v>厦工股份</v>
          </cell>
          <cell r="C1949">
            <v>0</v>
          </cell>
          <cell r="D1949">
            <v>75000000</v>
          </cell>
          <cell r="E1949">
            <v>0</v>
          </cell>
          <cell r="F1949">
            <v>0</v>
          </cell>
          <cell r="G1949">
            <v>23880.72</v>
          </cell>
          <cell r="H1949">
            <v>0</v>
          </cell>
          <cell r="I1949">
            <v>339388843.37</v>
          </cell>
          <cell r="J1949">
            <v>26212875.9</v>
          </cell>
          <cell r="K1949">
            <v>138610616.19</v>
          </cell>
          <cell r="L1949">
            <v>0</v>
          </cell>
          <cell r="M1949">
            <v>0</v>
          </cell>
          <cell r="N1949">
            <v>0</v>
          </cell>
          <cell r="O1949">
            <v>0</v>
          </cell>
          <cell r="P1949">
            <v>28127371.81</v>
          </cell>
          <cell r="Q1949">
            <v>3014853.86</v>
          </cell>
          <cell r="R1949">
            <v>0</v>
          </cell>
          <cell r="S1949">
            <v>0</v>
          </cell>
          <cell r="T1949">
            <v>0</v>
          </cell>
          <cell r="U1949">
            <v>94353962.08</v>
          </cell>
          <cell r="V1949">
            <v>16539254.2</v>
          </cell>
          <cell r="W1949">
            <v>0</v>
          </cell>
          <cell r="X1949">
            <v>498511176.99</v>
          </cell>
          <cell r="Y1949">
            <v>0</v>
          </cell>
          <cell r="Z1949">
            <v>0</v>
          </cell>
          <cell r="AA1949">
            <v>52319664.82</v>
          </cell>
          <cell r="AB1949">
            <v>1856064.55</v>
          </cell>
          <cell r="AC1949">
            <v>129488939.88</v>
          </cell>
          <cell r="AD1949">
            <v>0</v>
          </cell>
        </row>
        <row r="1949">
          <cell r="AF1949">
            <v>1774094480</v>
          </cell>
          <cell r="AG1949">
            <v>0</v>
          </cell>
          <cell r="AH1949">
            <v>3895367349.65</v>
          </cell>
          <cell r="AI1949">
            <v>0</v>
          </cell>
          <cell r="AJ1949">
            <v>4036358.09</v>
          </cell>
          <cell r="AK1949">
            <v>0</v>
          </cell>
          <cell r="AL1949">
            <v>274265798.55</v>
          </cell>
          <cell r="AM1949">
            <v>0</v>
          </cell>
          <cell r="AN1949">
            <v>-4587407453.19</v>
          </cell>
          <cell r="AO1949">
            <v>1403447504.37</v>
          </cell>
          <cell r="AP1949">
            <v>1360356533.1</v>
          </cell>
          <cell r="AQ1949">
            <v>2763804037.47</v>
          </cell>
          <cell r="AR1949">
            <v>683238819.76</v>
          </cell>
          <cell r="AS1949">
            <v>169377842.8</v>
          </cell>
          <cell r="AT1949">
            <v>550830841.81</v>
          </cell>
          <cell r="AU1949">
            <v>720208684.61</v>
          </cell>
          <cell r="AV1949">
            <v>1360356533.1</v>
          </cell>
          <cell r="AW1949">
            <v>2080565217.71</v>
          </cell>
          <cell r="AX1949">
            <v>169377842.8</v>
          </cell>
          <cell r="AY1949">
            <v>1911187374.91</v>
          </cell>
          <cell r="AZ1949">
            <v>0.34616010999295</v>
          </cell>
          <cell r="BA1949">
            <v>0.65383989000705</v>
          </cell>
          <cell r="BB1949">
            <v>1.52942641659446</v>
          </cell>
          <cell r="BC1949">
            <v>0.0814095330241211</v>
          </cell>
          <cell r="BD1949">
            <v>0.264750576968829</v>
          </cell>
          <cell r="BE1949">
            <v>0.0814095330241211</v>
          </cell>
          <cell r="BF1949">
            <v>0.918590466975879</v>
          </cell>
          <cell r="BG1949" t="e">
            <v>#N/A</v>
          </cell>
          <cell r="BH1949">
            <v>-287039846.18</v>
          </cell>
          <cell r="BI1949">
            <v>1247490024.65</v>
          </cell>
          <cell r="BJ1949" t="e">
            <v>#N/A</v>
          </cell>
        </row>
        <row r="1950">
          <cell r="A1950" t="str">
            <v>002606.SZ</v>
          </cell>
          <cell r="B1950" t="str">
            <v>大连电瓷</v>
          </cell>
          <cell r="C1950">
            <v>11044659.4</v>
          </cell>
          <cell r="D1950">
            <v>74700000</v>
          </cell>
          <cell r="E1950">
            <v>0</v>
          </cell>
          <cell r="F1950">
            <v>0</v>
          </cell>
          <cell r="G1950">
            <v>0</v>
          </cell>
          <cell r="H1950">
            <v>0</v>
          </cell>
          <cell r="I1950">
            <v>96887842.22</v>
          </cell>
          <cell r="J1950">
            <v>0</v>
          </cell>
          <cell r="K1950">
            <v>58265139.77</v>
          </cell>
          <cell r="L1950">
            <v>0</v>
          </cell>
          <cell r="M1950">
            <v>0</v>
          </cell>
          <cell r="N1950">
            <v>0</v>
          </cell>
          <cell r="O1950">
            <v>0</v>
          </cell>
          <cell r="P1950">
            <v>12285256.9</v>
          </cell>
          <cell r="Q1950">
            <v>14409636.15</v>
          </cell>
          <cell r="R1950">
            <v>0</v>
          </cell>
          <cell r="S1950">
            <v>0</v>
          </cell>
          <cell r="T1950">
            <v>0</v>
          </cell>
          <cell r="U1950">
            <v>0</v>
          </cell>
          <cell r="V1950">
            <v>5894586.75</v>
          </cell>
          <cell r="W1950">
            <v>0</v>
          </cell>
          <cell r="X1950">
            <v>0</v>
          </cell>
          <cell r="Y1950">
            <v>0</v>
          </cell>
          <cell r="Z1950">
            <v>0</v>
          </cell>
          <cell r="AA1950">
            <v>0</v>
          </cell>
          <cell r="AB1950">
            <v>2244530.19</v>
          </cell>
          <cell r="AC1950">
            <v>61352718</v>
          </cell>
          <cell r="AD1950">
            <v>0</v>
          </cell>
        </row>
        <row r="1950">
          <cell r="AF1950">
            <v>439534220</v>
          </cell>
          <cell r="AG1950">
            <v>0</v>
          </cell>
          <cell r="AH1950">
            <v>245593130.08</v>
          </cell>
          <cell r="AI1950">
            <v>12368520</v>
          </cell>
          <cell r="AJ1950">
            <v>31633978.2</v>
          </cell>
          <cell r="AK1950">
            <v>0</v>
          </cell>
          <cell r="AL1950">
            <v>47536612.45</v>
          </cell>
          <cell r="AM1950">
            <v>0</v>
          </cell>
          <cell r="AN1950">
            <v>585129934.11</v>
          </cell>
          <cell r="AO1950">
            <v>337084369.38</v>
          </cell>
          <cell r="AP1950">
            <v>1361796394.84</v>
          </cell>
          <cell r="AQ1950">
            <v>1698880764.22</v>
          </cell>
          <cell r="AR1950">
            <v>262384369.38</v>
          </cell>
          <cell r="AS1950">
            <v>74700000</v>
          </cell>
          <cell r="AT1950">
            <v>0</v>
          </cell>
          <cell r="AU1950">
            <v>74700000</v>
          </cell>
          <cell r="AV1950">
            <v>1337059354.84</v>
          </cell>
          <cell r="AW1950">
            <v>1411759354.84</v>
          </cell>
          <cell r="AX1950">
            <v>74700000</v>
          </cell>
          <cell r="AY1950">
            <v>1337059354.84</v>
          </cell>
          <cell r="AZ1950">
            <v>0.0529127005561554</v>
          </cell>
          <cell r="BA1950">
            <v>0.947087299443845</v>
          </cell>
          <cell r="BB1950">
            <v>1.05586887353175</v>
          </cell>
          <cell r="BC1950">
            <v>0.0529127005561554</v>
          </cell>
          <cell r="BD1950">
            <v>0</v>
          </cell>
          <cell r="BE1950">
            <v>0.0529127005561554</v>
          </cell>
          <cell r="BF1950">
            <v>0.947087299443845</v>
          </cell>
          <cell r="BG1950" t="e">
            <v>#N/A</v>
          </cell>
          <cell r="BH1950">
            <v>-156401499.5</v>
          </cell>
          <cell r="BI1950">
            <v>914109875.91</v>
          </cell>
          <cell r="BJ1950" t="e">
            <v>#N/A</v>
          </cell>
        </row>
        <row r="1951">
          <cell r="A1951" t="str">
            <v>600321.SH</v>
          </cell>
          <cell r="B1951" t="str">
            <v>正源股份</v>
          </cell>
          <cell r="C1951">
            <v>1217373.19</v>
          </cell>
          <cell r="D1951">
            <v>74446473.17</v>
          </cell>
          <cell r="E1951">
            <v>0</v>
          </cell>
          <cell r="F1951">
            <v>0</v>
          </cell>
          <cell r="G1951">
            <v>0</v>
          </cell>
          <cell r="H1951">
            <v>0</v>
          </cell>
          <cell r="I1951">
            <v>443308170.98</v>
          </cell>
          <cell r="J1951">
            <v>4444608.83</v>
          </cell>
          <cell r="K1951">
            <v>543314923.78</v>
          </cell>
          <cell r="L1951">
            <v>0</v>
          </cell>
          <cell r="M1951">
            <v>0</v>
          </cell>
          <cell r="N1951">
            <v>0</v>
          </cell>
          <cell r="O1951">
            <v>0</v>
          </cell>
          <cell r="P1951">
            <v>4025212.26</v>
          </cell>
          <cell r="Q1951">
            <v>52481114.79</v>
          </cell>
          <cell r="R1951">
            <v>0</v>
          </cell>
          <cell r="S1951">
            <v>0</v>
          </cell>
          <cell r="T1951">
            <v>0</v>
          </cell>
          <cell r="U1951">
            <v>318554407.52</v>
          </cell>
          <cell r="V1951">
            <v>49982086.56</v>
          </cell>
          <cell r="W1951">
            <v>0</v>
          </cell>
          <cell r="X1951">
            <v>1738531775.65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1572131.96</v>
          </cell>
          <cell r="AD1951">
            <v>0</v>
          </cell>
        </row>
        <row r="1951">
          <cell r="AF1951">
            <v>1510550000</v>
          </cell>
          <cell r="AG1951">
            <v>0</v>
          </cell>
          <cell r="AH1951">
            <v>1020472778.37</v>
          </cell>
          <cell r="AI1951">
            <v>2890479.26</v>
          </cell>
          <cell r="AJ1951">
            <v>-1150431.19</v>
          </cell>
          <cell r="AK1951">
            <v>0</v>
          </cell>
          <cell r="AL1951">
            <v>100009832.12</v>
          </cell>
          <cell r="AM1951">
            <v>0</v>
          </cell>
          <cell r="AN1951">
            <v>-731912094.41</v>
          </cell>
          <cell r="AO1951">
            <v>3231878278.69</v>
          </cell>
          <cell r="AP1951">
            <v>1900860564.15</v>
          </cell>
          <cell r="AQ1951">
            <v>5132738842.84</v>
          </cell>
          <cell r="AR1951">
            <v>1100345622.35</v>
          </cell>
          <cell r="AS1951">
            <v>393000880.69</v>
          </cell>
          <cell r="AT1951">
            <v>1738531775.65</v>
          </cell>
          <cell r="AU1951">
            <v>2131532656.34</v>
          </cell>
          <cell r="AV1951">
            <v>1895079605.63</v>
          </cell>
          <cell r="AW1951">
            <v>4026612261.97</v>
          </cell>
          <cell r="AX1951">
            <v>393000880.69</v>
          </cell>
          <cell r="AY1951">
            <v>3633611381.28</v>
          </cell>
          <cell r="AZ1951">
            <v>0.529361288761674</v>
          </cell>
          <cell r="BA1951">
            <v>0.470638711238326</v>
          </cell>
          <cell r="BB1951">
            <v>2.12477209400995</v>
          </cell>
          <cell r="BC1951">
            <v>0.0976008751579489</v>
          </cell>
          <cell r="BD1951">
            <v>0.431760413603726</v>
          </cell>
          <cell r="BE1951">
            <v>0.0976008751579489</v>
          </cell>
          <cell r="BF1951">
            <v>0.902399124842051</v>
          </cell>
          <cell r="BG1951" t="e">
            <v>#N/A</v>
          </cell>
          <cell r="BH1951">
            <v>182506349.19</v>
          </cell>
          <cell r="BI1951">
            <v>2203430273.41</v>
          </cell>
          <cell r="BJ1951" t="e">
            <v>#N/A</v>
          </cell>
        </row>
        <row r="1952">
          <cell r="A1952" t="str">
            <v>002049.SZ</v>
          </cell>
          <cell r="B1952" t="str">
            <v>紫光国微</v>
          </cell>
          <cell r="C1952">
            <v>161747657.27</v>
          </cell>
          <cell r="D1952">
            <v>73990941.22</v>
          </cell>
          <cell r="E1952">
            <v>0</v>
          </cell>
          <cell r="F1952">
            <v>0</v>
          </cell>
          <cell r="G1952">
            <v>0</v>
          </cell>
          <cell r="H1952">
            <v>0</v>
          </cell>
          <cell r="I1952">
            <v>1322412149.72</v>
          </cell>
          <cell r="J1952">
            <v>113981.64</v>
          </cell>
          <cell r="K1952">
            <v>223120730.82</v>
          </cell>
          <cell r="L1952">
            <v>0</v>
          </cell>
          <cell r="M1952">
            <v>0</v>
          </cell>
          <cell r="N1952">
            <v>0</v>
          </cell>
          <cell r="O1952">
            <v>0</v>
          </cell>
          <cell r="P1952">
            <v>405310778.96</v>
          </cell>
          <cell r="Q1952">
            <v>128684072.92</v>
          </cell>
          <cell r="R1952">
            <v>0</v>
          </cell>
          <cell r="S1952">
            <v>0</v>
          </cell>
          <cell r="T1952">
            <v>0</v>
          </cell>
          <cell r="U1952">
            <v>88279954.91</v>
          </cell>
          <cell r="V1952">
            <v>91143398.94</v>
          </cell>
          <cell r="W1952">
            <v>0</v>
          </cell>
          <cell r="X1952">
            <v>125832609.7</v>
          </cell>
          <cell r="Y1952">
            <v>1264166203.23</v>
          </cell>
          <cell r="Z1952">
            <v>0</v>
          </cell>
          <cell r="AA1952">
            <v>0</v>
          </cell>
          <cell r="AB1952">
            <v>0</v>
          </cell>
          <cell r="AC1952">
            <v>0</v>
          </cell>
          <cell r="AD1952">
            <v>77967642.04</v>
          </cell>
        </row>
        <row r="1952">
          <cell r="AF1952">
            <v>606817968</v>
          </cell>
          <cell r="AG1952">
            <v>176795217.17</v>
          </cell>
          <cell r="AH1952">
            <v>884277842.58</v>
          </cell>
          <cell r="AI1952">
            <v>0</v>
          </cell>
          <cell r="AJ1952">
            <v>-4058931.49</v>
          </cell>
          <cell r="AK1952">
            <v>0</v>
          </cell>
          <cell r="AL1952">
            <v>123909800.67</v>
          </cell>
          <cell r="AM1952">
            <v>0</v>
          </cell>
          <cell r="AN1952">
            <v>4960948189.68</v>
          </cell>
          <cell r="AO1952">
            <v>3962770121.37</v>
          </cell>
          <cell r="AP1952">
            <v>6748690086.61</v>
          </cell>
          <cell r="AQ1952">
            <v>10711460207.98</v>
          </cell>
          <cell r="AR1952">
            <v>2332532770.27</v>
          </cell>
          <cell r="AS1952">
            <v>162270896.13</v>
          </cell>
          <cell r="AT1952">
            <v>1467966454.97</v>
          </cell>
          <cell r="AU1952">
            <v>1630237351.1</v>
          </cell>
          <cell r="AV1952">
            <v>6748690086.61</v>
          </cell>
          <cell r="AW1952">
            <v>8378927437.71</v>
          </cell>
          <cell r="AX1952">
            <v>162270896.13</v>
          </cell>
          <cell r="AY1952">
            <v>8216656541.58</v>
          </cell>
          <cell r="AZ1952">
            <v>0.194563965760461</v>
          </cell>
          <cell r="BA1952">
            <v>0.805436034239538</v>
          </cell>
          <cell r="BB1952">
            <v>1.24156352272488</v>
          </cell>
          <cell r="BC1952">
            <v>0.019366547489084</v>
          </cell>
          <cell r="BD1952">
            <v>0.175197418271377</v>
          </cell>
          <cell r="BE1952">
            <v>0.019366547489084</v>
          </cell>
          <cell r="BF1952">
            <v>0.980633452510916</v>
          </cell>
          <cell r="BG1952">
            <v>2582581753.08</v>
          </cell>
          <cell r="BH1952">
            <v>-2819356864.2</v>
          </cell>
          <cell r="BI1952">
            <v>5969479766.57</v>
          </cell>
          <cell r="BJ1952">
            <v>1.76252126364407</v>
          </cell>
        </row>
        <row r="1953">
          <cell r="A1953" t="str">
            <v>603700.SH</v>
          </cell>
          <cell r="B1953" t="str">
            <v>宁水集团</v>
          </cell>
          <cell r="C1953">
            <v>2452917.02</v>
          </cell>
          <cell r="D1953">
            <v>73816986.29</v>
          </cell>
          <cell r="E1953">
            <v>0</v>
          </cell>
          <cell r="F1953">
            <v>0</v>
          </cell>
          <cell r="G1953">
            <v>0</v>
          </cell>
          <cell r="H1953">
            <v>0</v>
          </cell>
          <cell r="I1953">
            <v>414311985.87</v>
          </cell>
          <cell r="J1953">
            <v>0</v>
          </cell>
          <cell r="K1953">
            <v>26869590.77</v>
          </cell>
          <cell r="L1953">
            <v>0</v>
          </cell>
          <cell r="M1953">
            <v>0</v>
          </cell>
          <cell r="N1953">
            <v>0</v>
          </cell>
          <cell r="O1953">
            <v>0</v>
          </cell>
          <cell r="P1953">
            <v>33911526.73</v>
          </cell>
          <cell r="Q1953">
            <v>16006619.41</v>
          </cell>
          <cell r="R1953">
            <v>0</v>
          </cell>
          <cell r="S1953">
            <v>0</v>
          </cell>
          <cell r="T1953">
            <v>0</v>
          </cell>
          <cell r="U1953">
            <v>1634797.28</v>
          </cell>
          <cell r="V1953">
            <v>2066119.18</v>
          </cell>
          <cell r="W1953">
            <v>0</v>
          </cell>
          <cell r="X1953">
            <v>0</v>
          </cell>
          <cell r="Y1953">
            <v>0</v>
          </cell>
          <cell r="Z1953">
            <v>0</v>
          </cell>
          <cell r="AA1953">
            <v>0</v>
          </cell>
          <cell r="AB1953">
            <v>0</v>
          </cell>
          <cell r="AC1953">
            <v>2577107.16</v>
          </cell>
          <cell r="AD1953">
            <v>2068187.23</v>
          </cell>
        </row>
        <row r="1953">
          <cell r="AF1953">
            <v>203242000</v>
          </cell>
          <cell r="AG1953">
            <v>0</v>
          </cell>
          <cell r="AH1953">
            <v>497060666.23</v>
          </cell>
          <cell r="AI1953">
            <v>5417283.45</v>
          </cell>
          <cell r="AJ1953">
            <v>0</v>
          </cell>
          <cell r="AK1953">
            <v>22267597.33</v>
          </cell>
          <cell r="AL1953">
            <v>101621000</v>
          </cell>
          <cell r="AM1953">
            <v>0</v>
          </cell>
          <cell r="AN1953">
            <v>720399802.15</v>
          </cell>
          <cell r="AO1953">
            <v>575715836.94</v>
          </cell>
          <cell r="AP1953">
            <v>1550008349.16</v>
          </cell>
          <cell r="AQ1953">
            <v>2125724186.1</v>
          </cell>
          <cell r="AR1953">
            <v>498195866.14</v>
          </cell>
          <cell r="AS1953">
            <v>75451783.57</v>
          </cell>
          <cell r="AT1953">
            <v>2068187.23</v>
          </cell>
          <cell r="AU1953">
            <v>77519970.8</v>
          </cell>
          <cell r="AV1953">
            <v>1539173782.26</v>
          </cell>
          <cell r="AW1953">
            <v>1616693753.06</v>
          </cell>
          <cell r="AX1953">
            <v>75451783.57</v>
          </cell>
          <cell r="AY1953">
            <v>1541241969.49</v>
          </cell>
          <cell r="AZ1953">
            <v>0.0479496940303468</v>
          </cell>
          <cell r="BA1953">
            <v>0.952050305969653</v>
          </cell>
          <cell r="BB1953">
            <v>1.05036466427214</v>
          </cell>
          <cell r="BC1953">
            <v>0.0466704243937286</v>
          </cell>
          <cell r="BD1953">
            <v>0.00127926963661821</v>
          </cell>
          <cell r="BE1953">
            <v>0.0466704243937286</v>
          </cell>
          <cell r="BF1953">
            <v>0.953329575606272</v>
          </cell>
          <cell r="BG1953" t="e">
            <v>#N/A</v>
          </cell>
          <cell r="BH1953">
            <v>-571957568.61</v>
          </cell>
          <cell r="BI1953">
            <v>1234139228.98</v>
          </cell>
          <cell r="BJ1953" t="e">
            <v>#N/A</v>
          </cell>
        </row>
        <row r="1954">
          <cell r="A1954" t="str">
            <v>600288.SH</v>
          </cell>
          <cell r="B1954" t="str">
            <v>大恒科技</v>
          </cell>
          <cell r="C1954">
            <v>0</v>
          </cell>
          <cell r="D1954">
            <v>72300000</v>
          </cell>
          <cell r="E1954">
            <v>0</v>
          </cell>
          <cell r="F1954">
            <v>0</v>
          </cell>
          <cell r="G1954">
            <v>0</v>
          </cell>
          <cell r="H1954">
            <v>0</v>
          </cell>
          <cell r="I1954">
            <v>542213476.57</v>
          </cell>
          <cell r="J1954">
            <v>0</v>
          </cell>
          <cell r="K1954">
            <v>572918592.75</v>
          </cell>
          <cell r="L1954">
            <v>0</v>
          </cell>
          <cell r="M1954">
            <v>0</v>
          </cell>
          <cell r="N1954">
            <v>0</v>
          </cell>
          <cell r="O1954">
            <v>0</v>
          </cell>
          <cell r="P1954">
            <v>55996996.87</v>
          </cell>
          <cell r="Q1954">
            <v>3393584.78</v>
          </cell>
          <cell r="R1954">
            <v>0</v>
          </cell>
          <cell r="S1954">
            <v>0</v>
          </cell>
          <cell r="T1954">
            <v>0</v>
          </cell>
          <cell r="U1954">
            <v>0</v>
          </cell>
          <cell r="V1954">
            <v>122764642.02</v>
          </cell>
          <cell r="W1954">
            <v>0</v>
          </cell>
          <cell r="X1954">
            <v>0</v>
          </cell>
          <cell r="Y1954">
            <v>0</v>
          </cell>
          <cell r="Z1954">
            <v>0</v>
          </cell>
          <cell r="AA1954">
            <v>0</v>
          </cell>
          <cell r="AB1954">
            <v>0</v>
          </cell>
          <cell r="AC1954">
            <v>21356273.43</v>
          </cell>
          <cell r="AD1954">
            <v>0</v>
          </cell>
        </row>
        <row r="1954">
          <cell r="AF1954">
            <v>436800000</v>
          </cell>
          <cell r="AG1954">
            <v>0</v>
          </cell>
          <cell r="AH1954">
            <v>199129405.47</v>
          </cell>
          <cell r="AI1954">
            <v>0</v>
          </cell>
          <cell r="AJ1954">
            <v>1759905.86</v>
          </cell>
          <cell r="AK1954">
            <v>0</v>
          </cell>
          <cell r="AL1954">
            <v>120410799.51</v>
          </cell>
          <cell r="AM1954">
            <v>0</v>
          </cell>
          <cell r="AN1954">
            <v>977776530.59</v>
          </cell>
          <cell r="AO1954">
            <v>1390943566.42</v>
          </cell>
          <cell r="AP1954">
            <v>1735876641.43</v>
          </cell>
          <cell r="AQ1954">
            <v>3126820207.85</v>
          </cell>
          <cell r="AR1954">
            <v>1318643566.42</v>
          </cell>
          <cell r="AS1954">
            <v>72300000</v>
          </cell>
          <cell r="AT1954">
            <v>0</v>
          </cell>
          <cell r="AU1954">
            <v>72300000</v>
          </cell>
          <cell r="AV1954">
            <v>1735876641.43</v>
          </cell>
          <cell r="AW1954">
            <v>1808176641.43</v>
          </cell>
          <cell r="AX1954">
            <v>72300000</v>
          </cell>
          <cell r="AY1954">
            <v>1735876641.43</v>
          </cell>
          <cell r="AZ1954">
            <v>0.0399850315192776</v>
          </cell>
          <cell r="BA1954">
            <v>0.960014968480722</v>
          </cell>
          <cell r="BB1954">
            <v>1.04165042507885</v>
          </cell>
          <cell r="BC1954">
            <v>0.0399850315192776</v>
          </cell>
          <cell r="BD1954">
            <v>0</v>
          </cell>
          <cell r="BE1954">
            <v>0.0399850315192776</v>
          </cell>
          <cell r="BF1954">
            <v>0.960014968480722</v>
          </cell>
          <cell r="BG1954" t="e">
            <v>#N/A</v>
          </cell>
          <cell r="BH1954">
            <v>-306083846.07</v>
          </cell>
          <cell r="BI1954">
            <v>805686892.86</v>
          </cell>
          <cell r="BJ1954" t="e">
            <v>#N/A</v>
          </cell>
        </row>
        <row r="1955">
          <cell r="A1955" t="str">
            <v>603221.SH</v>
          </cell>
          <cell r="B1955" t="str">
            <v>爱丽家居</v>
          </cell>
          <cell r="C1955">
            <v>17862438.43</v>
          </cell>
          <cell r="D1955">
            <v>72199349.24</v>
          </cell>
          <cell r="E1955">
            <v>0</v>
          </cell>
          <cell r="F1955">
            <v>0</v>
          </cell>
          <cell r="G1955">
            <v>0</v>
          </cell>
          <cell r="H1955">
            <v>0</v>
          </cell>
          <cell r="I1955">
            <v>153803644.23</v>
          </cell>
          <cell r="J1955">
            <v>0</v>
          </cell>
          <cell r="K1955">
            <v>2274425.83</v>
          </cell>
          <cell r="L1955">
            <v>0</v>
          </cell>
          <cell r="M1955">
            <v>0</v>
          </cell>
          <cell r="N1955">
            <v>0</v>
          </cell>
          <cell r="O1955">
            <v>0</v>
          </cell>
          <cell r="P1955">
            <v>20154214.6</v>
          </cell>
          <cell r="Q1955">
            <v>1188812.56</v>
          </cell>
          <cell r="R1955">
            <v>0</v>
          </cell>
          <cell r="S1955">
            <v>0</v>
          </cell>
          <cell r="T1955">
            <v>0</v>
          </cell>
          <cell r="U1955">
            <v>752171.25</v>
          </cell>
          <cell r="V1955">
            <v>2026722.28</v>
          </cell>
          <cell r="W1955">
            <v>0</v>
          </cell>
          <cell r="X1955">
            <v>0</v>
          </cell>
          <cell r="Y1955">
            <v>0</v>
          </cell>
          <cell r="Z1955">
            <v>0</v>
          </cell>
          <cell r="AA1955">
            <v>0</v>
          </cell>
          <cell r="AB1955">
            <v>0</v>
          </cell>
          <cell r="AC1955">
            <v>3741070.73</v>
          </cell>
          <cell r="AD1955">
            <v>0</v>
          </cell>
        </row>
        <row r="1955">
          <cell r="AF1955">
            <v>240000000</v>
          </cell>
          <cell r="AG1955">
            <v>0</v>
          </cell>
          <cell r="AH1955">
            <v>696782167.02</v>
          </cell>
          <cell r="AI1955">
            <v>0</v>
          </cell>
          <cell r="AJ1955">
            <v>0</v>
          </cell>
          <cell r="AK1955">
            <v>0</v>
          </cell>
          <cell r="AL1955">
            <v>55044242.53</v>
          </cell>
          <cell r="AM1955">
            <v>0</v>
          </cell>
          <cell r="AN1955">
            <v>440278954.3</v>
          </cell>
          <cell r="AO1955">
            <v>274002849.15</v>
          </cell>
          <cell r="AP1955">
            <v>1432105363.85</v>
          </cell>
          <cell r="AQ1955">
            <v>1706108213</v>
          </cell>
          <cell r="AR1955">
            <v>201051328.66</v>
          </cell>
          <cell r="AS1955">
            <v>72951520.49</v>
          </cell>
          <cell r="AT1955">
            <v>0</v>
          </cell>
          <cell r="AU1955">
            <v>72951520.49</v>
          </cell>
          <cell r="AV1955">
            <v>1432105363.85</v>
          </cell>
          <cell r="AW1955">
            <v>1505056884.34</v>
          </cell>
          <cell r="AX1955">
            <v>72951520.49</v>
          </cell>
          <cell r="AY1955">
            <v>1432105363.85</v>
          </cell>
          <cell r="AZ1955">
            <v>0.0484709390382881</v>
          </cell>
          <cell r="BA1955">
            <v>0.951529060961712</v>
          </cell>
          <cell r="BB1955">
            <v>1.0509400511523</v>
          </cell>
          <cell r="BC1955">
            <v>0.0484709390382881</v>
          </cell>
          <cell r="BD1955">
            <v>0</v>
          </cell>
          <cell r="BE1955">
            <v>0.0484709390382881</v>
          </cell>
          <cell r="BF1955">
            <v>0.951529060961712</v>
          </cell>
          <cell r="BG1955" t="e">
            <v>#N/A</v>
          </cell>
          <cell r="BH1955">
            <v>-330951398.44</v>
          </cell>
          <cell r="BI1955">
            <v>554719582.48</v>
          </cell>
          <cell r="BJ1955" t="e">
            <v>#N/A</v>
          </cell>
        </row>
        <row r="1956">
          <cell r="A1956" t="str">
            <v>600676.SH</v>
          </cell>
          <cell r="B1956" t="str">
            <v>交运股份</v>
          </cell>
          <cell r="C1956">
            <v>5870889.96</v>
          </cell>
          <cell r="D1956">
            <v>72181578.01</v>
          </cell>
          <cell r="E1956">
            <v>0</v>
          </cell>
          <cell r="F1956">
            <v>0</v>
          </cell>
          <cell r="G1956">
            <v>0</v>
          </cell>
          <cell r="H1956">
            <v>0</v>
          </cell>
          <cell r="I1956">
            <v>1378211707.14</v>
          </cell>
          <cell r="J1956">
            <v>57208171.54</v>
          </cell>
          <cell r="K1956">
            <v>112201289.85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18631258.52</v>
          </cell>
          <cell r="Q1956">
            <v>50702742.56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17484745.36</v>
          </cell>
          <cell r="W1956">
            <v>0</v>
          </cell>
          <cell r="X1956">
            <v>150000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26911712.48</v>
          </cell>
          <cell r="AD1956">
            <v>11476341.08</v>
          </cell>
        </row>
        <row r="1956">
          <cell r="AF1956">
            <v>1028492944</v>
          </cell>
          <cell r="AG1956">
            <v>0</v>
          </cell>
          <cell r="AH1956">
            <v>2389343748.12</v>
          </cell>
          <cell r="AI1956">
            <v>0</v>
          </cell>
          <cell r="AJ1956">
            <v>29346.01</v>
          </cell>
          <cell r="AK1956">
            <v>5922749.36</v>
          </cell>
          <cell r="AL1956">
            <v>420950495.26</v>
          </cell>
          <cell r="AM1956">
            <v>0</v>
          </cell>
          <cell r="AN1956">
            <v>1694532496.64</v>
          </cell>
          <cell r="AO1956">
            <v>1751030436.5</v>
          </cell>
          <cell r="AP1956">
            <v>5539271779.39</v>
          </cell>
          <cell r="AQ1956">
            <v>7290302215.89</v>
          </cell>
          <cell r="AR1956">
            <v>1667222517.41</v>
          </cell>
          <cell r="AS1956">
            <v>72181578.01</v>
          </cell>
          <cell r="AT1956">
            <v>11626341.08</v>
          </cell>
          <cell r="AU1956">
            <v>83807919.09</v>
          </cell>
          <cell r="AV1956">
            <v>5539271779.39</v>
          </cell>
          <cell r="AW1956">
            <v>5623079698.48</v>
          </cell>
          <cell r="AX1956">
            <v>72181578.01</v>
          </cell>
          <cell r="AY1956">
            <v>5550898120.47</v>
          </cell>
          <cell r="AZ1956">
            <v>0.0149042737403588</v>
          </cell>
          <cell r="BA1956">
            <v>0.985095726259641</v>
          </cell>
          <cell r="BB1956">
            <v>1.01512977200393</v>
          </cell>
          <cell r="BC1956">
            <v>0.0128366628041057</v>
          </cell>
          <cell r="BD1956">
            <v>0.00206761093625309</v>
          </cell>
          <cell r="BE1956">
            <v>0.0128366628041057</v>
          </cell>
          <cell r="BF1956">
            <v>0.987163337195894</v>
          </cell>
          <cell r="BG1956">
            <v>1353678161.36</v>
          </cell>
          <cell r="BH1956">
            <v>-1768598082.72</v>
          </cell>
          <cell r="BI1956">
            <v>2472708043.03</v>
          </cell>
          <cell r="BJ1956">
            <v>2.20968902040383</v>
          </cell>
        </row>
        <row r="1957">
          <cell r="A1957" t="str">
            <v>000010.SZ</v>
          </cell>
          <cell r="B1957" t="str">
            <v>美丽生态</v>
          </cell>
          <cell r="C1957">
            <v>5242706.2</v>
          </cell>
          <cell r="D1957">
            <v>71612900</v>
          </cell>
          <cell r="E1957">
            <v>0</v>
          </cell>
          <cell r="F1957">
            <v>0</v>
          </cell>
          <cell r="G1957">
            <v>0</v>
          </cell>
          <cell r="H1957">
            <v>0</v>
          </cell>
          <cell r="I1957">
            <v>1445194043.31</v>
          </cell>
          <cell r="J1957">
            <v>0</v>
          </cell>
          <cell r="K1957">
            <v>88438897.21</v>
          </cell>
          <cell r="L1957">
            <v>0</v>
          </cell>
          <cell r="M1957">
            <v>0</v>
          </cell>
          <cell r="N1957">
            <v>0</v>
          </cell>
          <cell r="O1957">
            <v>0</v>
          </cell>
          <cell r="P1957">
            <v>12282190</v>
          </cell>
          <cell r="Q1957">
            <v>71869617.16</v>
          </cell>
          <cell r="R1957">
            <v>0</v>
          </cell>
          <cell r="S1957">
            <v>0</v>
          </cell>
          <cell r="T1957">
            <v>0</v>
          </cell>
          <cell r="U1957">
            <v>0</v>
          </cell>
          <cell r="V1957">
            <v>154968406.92</v>
          </cell>
          <cell r="W1957">
            <v>0</v>
          </cell>
          <cell r="X1957">
            <v>137716000</v>
          </cell>
          <cell r="Y1957">
            <v>0</v>
          </cell>
          <cell r="Z1957">
            <v>0</v>
          </cell>
          <cell r="AA1957">
            <v>0</v>
          </cell>
          <cell r="AB1957">
            <v>69175</v>
          </cell>
          <cell r="AC1957">
            <v>0</v>
          </cell>
          <cell r="AD1957">
            <v>0</v>
          </cell>
        </row>
        <row r="1957">
          <cell r="AF1957">
            <v>819854713</v>
          </cell>
          <cell r="AG1957">
            <v>0</v>
          </cell>
          <cell r="AH1957">
            <v>1481891153.37</v>
          </cell>
          <cell r="AI1957">
            <v>0</v>
          </cell>
          <cell r="AJ1957">
            <v>0</v>
          </cell>
          <cell r="AK1957">
            <v>0</v>
          </cell>
          <cell r="AL1957">
            <v>8592788.79</v>
          </cell>
          <cell r="AM1957">
            <v>0</v>
          </cell>
          <cell r="AN1957">
            <v>-1795348026.74</v>
          </cell>
          <cell r="AO1957">
            <v>1987393935.8</v>
          </cell>
          <cell r="AP1957">
            <v>514990628.42</v>
          </cell>
          <cell r="AQ1957">
            <v>2502384564.22</v>
          </cell>
          <cell r="AR1957">
            <v>1778065035.8</v>
          </cell>
          <cell r="AS1957">
            <v>71612900</v>
          </cell>
          <cell r="AT1957">
            <v>137716000</v>
          </cell>
          <cell r="AU1957">
            <v>209328900</v>
          </cell>
          <cell r="AV1957">
            <v>514990628.42</v>
          </cell>
          <cell r="AW1957">
            <v>724319528.42</v>
          </cell>
          <cell r="AX1957">
            <v>71612900</v>
          </cell>
          <cell r="AY1957">
            <v>652706628.42</v>
          </cell>
          <cell r="AZ1957">
            <v>0.289000768012732</v>
          </cell>
          <cell r="BA1957">
            <v>0.710999231987268</v>
          </cell>
          <cell r="BB1957">
            <v>1.40647128015169</v>
          </cell>
          <cell r="BC1957">
            <v>0.0988692106040733</v>
          </cell>
          <cell r="BD1957">
            <v>0.190131557408659</v>
          </cell>
          <cell r="BE1957">
            <v>0.0988692106040733</v>
          </cell>
          <cell r="BF1957">
            <v>0.901130789395927</v>
          </cell>
          <cell r="BG1957" t="e">
            <v>#N/A</v>
          </cell>
          <cell r="BH1957">
            <v>-132414177.76</v>
          </cell>
          <cell r="BI1957">
            <v>227417566.72</v>
          </cell>
          <cell r="BJ1957" t="e">
            <v>#N/A</v>
          </cell>
        </row>
        <row r="1958">
          <cell r="A1958" t="str">
            <v>605133.SH</v>
          </cell>
          <cell r="B1958" t="str">
            <v>嵘泰股份</v>
          </cell>
          <cell r="C1958">
            <v>0</v>
          </cell>
          <cell r="D1958">
            <v>70830354.11</v>
          </cell>
          <cell r="E1958">
            <v>0</v>
          </cell>
          <cell r="F1958">
            <v>0</v>
          </cell>
          <cell r="G1958">
            <v>0</v>
          </cell>
          <cell r="H1958">
            <v>0</v>
          </cell>
          <cell r="I1958">
            <v>210773284.24</v>
          </cell>
          <cell r="J1958">
            <v>0</v>
          </cell>
          <cell r="K1958">
            <v>711595.79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25188022.07</v>
          </cell>
          <cell r="Q1958">
            <v>7172393.26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1660931.51</v>
          </cell>
          <cell r="AB1958">
            <v>0</v>
          </cell>
          <cell r="AC1958">
            <v>43164748.24</v>
          </cell>
          <cell r="AD1958">
            <v>0</v>
          </cell>
        </row>
        <row r="1958">
          <cell r="AF1958">
            <v>160000000</v>
          </cell>
          <cell r="AG1958">
            <v>0</v>
          </cell>
          <cell r="AH1958">
            <v>908133701.54</v>
          </cell>
          <cell r="AI1958">
            <v>0</v>
          </cell>
          <cell r="AJ1958">
            <v>-20492390.57</v>
          </cell>
          <cell r="AK1958">
            <v>0</v>
          </cell>
          <cell r="AL1958">
            <v>27180114.11</v>
          </cell>
          <cell r="AM1958">
            <v>0</v>
          </cell>
          <cell r="AN1958">
            <v>561935972.22</v>
          </cell>
          <cell r="AO1958">
            <v>359501329.22</v>
          </cell>
          <cell r="AP1958">
            <v>1636757397.3</v>
          </cell>
          <cell r="AQ1958">
            <v>1996258726.52</v>
          </cell>
          <cell r="AR1958">
            <v>287010043.6</v>
          </cell>
          <cell r="AS1958">
            <v>70830354.11</v>
          </cell>
          <cell r="AT1958">
            <v>1660931.51</v>
          </cell>
          <cell r="AU1958">
            <v>72491285.62</v>
          </cell>
          <cell r="AV1958">
            <v>1636757397.3</v>
          </cell>
          <cell r="AW1958">
            <v>1709248682.92</v>
          </cell>
          <cell r="AX1958">
            <v>70830354.11</v>
          </cell>
          <cell r="AY1958">
            <v>1638418328.81</v>
          </cell>
          <cell r="AZ1958">
            <v>0.0424111987590707</v>
          </cell>
          <cell r="BA1958">
            <v>0.957588801240929</v>
          </cell>
          <cell r="BB1958">
            <v>1.0442895726267</v>
          </cell>
          <cell r="BC1958">
            <v>0.0414394668358011</v>
          </cell>
          <cell r="BD1958">
            <v>0.000971731923269669</v>
          </cell>
          <cell r="BE1958">
            <v>0.0414394668358011</v>
          </cell>
          <cell r="BF1958">
            <v>0.958560533164199</v>
          </cell>
          <cell r="BG1958" t="e">
            <v>#N/A</v>
          </cell>
          <cell r="BH1958">
            <v>-295231920.55</v>
          </cell>
          <cell r="BI1958">
            <v>638337388.52</v>
          </cell>
          <cell r="BJ1958" t="e">
            <v>#N/A</v>
          </cell>
        </row>
        <row r="1959">
          <cell r="A1959" t="str">
            <v>002634.SZ</v>
          </cell>
          <cell r="B1959" t="str">
            <v>棒杰股份</v>
          </cell>
          <cell r="C1959">
            <v>8230696.63</v>
          </cell>
          <cell r="D1959">
            <v>70069166.67</v>
          </cell>
          <cell r="E1959">
            <v>0</v>
          </cell>
          <cell r="F1959">
            <v>0</v>
          </cell>
          <cell r="G1959">
            <v>0</v>
          </cell>
          <cell r="H1959">
            <v>0</v>
          </cell>
          <cell r="I1959">
            <v>113888553.29</v>
          </cell>
          <cell r="J1959">
            <v>3799578.7</v>
          </cell>
          <cell r="K1959">
            <v>10201281.53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15298423.87</v>
          </cell>
          <cell r="Q1959">
            <v>10046810.75</v>
          </cell>
          <cell r="R1959">
            <v>0</v>
          </cell>
          <cell r="S1959">
            <v>0</v>
          </cell>
          <cell r="T1959">
            <v>0</v>
          </cell>
          <cell r="U1959">
            <v>0</v>
          </cell>
          <cell r="V1959">
            <v>315255.99</v>
          </cell>
          <cell r="W1959">
            <v>0</v>
          </cell>
          <cell r="X1959">
            <v>0</v>
          </cell>
          <cell r="Y1959">
            <v>0</v>
          </cell>
          <cell r="Z1959">
            <v>0</v>
          </cell>
          <cell r="AA1959">
            <v>0</v>
          </cell>
          <cell r="AB1959">
            <v>0</v>
          </cell>
          <cell r="AC1959">
            <v>3311097.94</v>
          </cell>
          <cell r="AD1959">
            <v>0</v>
          </cell>
        </row>
        <row r="1959">
          <cell r="AF1959">
            <v>459352513</v>
          </cell>
          <cell r="AG1959">
            <v>0</v>
          </cell>
          <cell r="AH1959">
            <v>6808168.73</v>
          </cell>
          <cell r="AI1959">
            <v>41763601.83</v>
          </cell>
          <cell r="AJ1959">
            <v>24964548.97</v>
          </cell>
          <cell r="AK1959">
            <v>0</v>
          </cell>
          <cell r="AL1959">
            <v>44257203.35</v>
          </cell>
          <cell r="AM1959">
            <v>0</v>
          </cell>
          <cell r="AN1959">
            <v>311541910.2</v>
          </cell>
          <cell r="AO1959">
            <v>235160865.37</v>
          </cell>
          <cell r="AP1959">
            <v>888687946.08</v>
          </cell>
          <cell r="AQ1959">
            <v>1123848811.45</v>
          </cell>
          <cell r="AR1959">
            <v>165091698.7</v>
          </cell>
          <cell r="AS1959">
            <v>70069166.67</v>
          </cell>
          <cell r="AT1959">
            <v>0</v>
          </cell>
          <cell r="AU1959">
            <v>70069166.67</v>
          </cell>
          <cell r="AV1959">
            <v>805160742.42</v>
          </cell>
          <cell r="AW1959">
            <v>875229909.09</v>
          </cell>
          <cell r="AX1959">
            <v>70069166.67</v>
          </cell>
          <cell r="AY1959">
            <v>805160742.42</v>
          </cell>
          <cell r="AZ1959">
            <v>0.0800580121203271</v>
          </cell>
          <cell r="BA1959">
            <v>0.919941987879673</v>
          </cell>
          <cell r="BB1959">
            <v>1.087025065901</v>
          </cell>
          <cell r="BC1959">
            <v>0.0800580121203271</v>
          </cell>
          <cell r="BD1959">
            <v>0</v>
          </cell>
          <cell r="BE1959">
            <v>0.0800580121203271</v>
          </cell>
          <cell r="BF1959">
            <v>0.919941987879673</v>
          </cell>
          <cell r="BG1959" t="e">
            <v>#N/A</v>
          </cell>
          <cell r="BH1959">
            <v>-194216709.89</v>
          </cell>
          <cell r="BI1959">
            <v>321014965.21</v>
          </cell>
          <cell r="BJ1959" t="e">
            <v>#N/A</v>
          </cell>
        </row>
        <row r="1960">
          <cell r="A1960" t="str">
            <v>605189.SH</v>
          </cell>
          <cell r="B1960" t="str">
            <v>富春染织</v>
          </cell>
          <cell r="C1960">
            <v>0</v>
          </cell>
          <cell r="D1960">
            <v>70068055.55</v>
          </cell>
          <cell r="E1960">
            <v>0</v>
          </cell>
          <cell r="F1960">
            <v>0</v>
          </cell>
          <cell r="G1960">
            <v>0</v>
          </cell>
          <cell r="H1960">
            <v>0</v>
          </cell>
          <cell r="I1960">
            <v>326852476.19</v>
          </cell>
          <cell r="J1960">
            <v>0</v>
          </cell>
          <cell r="K1960">
            <v>88897119.75</v>
          </cell>
          <cell r="L1960">
            <v>0</v>
          </cell>
          <cell r="M1960">
            <v>0</v>
          </cell>
          <cell r="N1960">
            <v>0</v>
          </cell>
          <cell r="O1960">
            <v>0</v>
          </cell>
          <cell r="P1960">
            <v>20407428.5</v>
          </cell>
          <cell r="Q1960">
            <v>25138974.18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11556625.56</v>
          </cell>
          <cell r="W1960">
            <v>0</v>
          </cell>
          <cell r="X1960">
            <v>27437503.46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36843371.86</v>
          </cell>
          <cell r="AD1960">
            <v>46081400</v>
          </cell>
        </row>
        <row r="1960">
          <cell r="AF1960">
            <v>124800000</v>
          </cell>
          <cell r="AG1960">
            <v>0</v>
          </cell>
          <cell r="AH1960">
            <v>823655853.52</v>
          </cell>
          <cell r="AI1960">
            <v>0</v>
          </cell>
          <cell r="AJ1960">
            <v>0</v>
          </cell>
          <cell r="AK1960">
            <v>0</v>
          </cell>
          <cell r="AL1960">
            <v>57766347.02</v>
          </cell>
          <cell r="AM1960">
            <v>0</v>
          </cell>
          <cell r="AN1960">
            <v>420806746.75</v>
          </cell>
          <cell r="AO1960">
            <v>653282955.05</v>
          </cell>
          <cell r="AP1960">
            <v>1427028947.29</v>
          </cell>
          <cell r="AQ1960">
            <v>2080311902.34</v>
          </cell>
          <cell r="AR1960">
            <v>509695996.04</v>
          </cell>
          <cell r="AS1960">
            <v>70068055.55</v>
          </cell>
          <cell r="AT1960">
            <v>73518903.46</v>
          </cell>
          <cell r="AU1960">
            <v>143586959.01</v>
          </cell>
          <cell r="AV1960">
            <v>1427028947.29</v>
          </cell>
          <cell r="AW1960">
            <v>1570615906.3</v>
          </cell>
          <cell r="AX1960">
            <v>70068055.55</v>
          </cell>
          <cell r="AY1960">
            <v>1500547850.75</v>
          </cell>
          <cell r="AZ1960">
            <v>0.0914207976845574</v>
          </cell>
          <cell r="BA1960">
            <v>0.908579202315443</v>
          </cell>
          <cell r="BB1960">
            <v>1.10061951390873</v>
          </cell>
          <cell r="BC1960">
            <v>0.0446118336564309</v>
          </cell>
          <cell r="BD1960">
            <v>0.0468089640281265</v>
          </cell>
          <cell r="BE1960">
            <v>0.0446118336564309</v>
          </cell>
          <cell r="BF1960">
            <v>0.955388166343569</v>
          </cell>
          <cell r="BG1960">
            <v>763218947.55</v>
          </cell>
          <cell r="BH1960">
            <v>-734344456</v>
          </cell>
          <cell r="BI1960">
            <v>831517437.6</v>
          </cell>
          <cell r="BJ1960">
            <v>12.1747557960837</v>
          </cell>
        </row>
        <row r="1961">
          <cell r="A1961" t="str">
            <v>002979.SZ</v>
          </cell>
          <cell r="B1961" t="str">
            <v>雷赛智能</v>
          </cell>
          <cell r="C1961">
            <v>0</v>
          </cell>
          <cell r="D1961">
            <v>70000000</v>
          </cell>
          <cell r="E1961">
            <v>0</v>
          </cell>
          <cell r="F1961">
            <v>0</v>
          </cell>
          <cell r="G1961">
            <v>0</v>
          </cell>
          <cell r="H1961">
            <v>0</v>
          </cell>
          <cell r="I1961">
            <v>243179387.73</v>
          </cell>
          <cell r="J1961">
            <v>0</v>
          </cell>
          <cell r="K1961">
            <v>4218129.13</v>
          </cell>
          <cell r="L1961">
            <v>0</v>
          </cell>
          <cell r="M1961">
            <v>0</v>
          </cell>
          <cell r="N1961">
            <v>0</v>
          </cell>
          <cell r="O1961">
            <v>0</v>
          </cell>
          <cell r="P1961">
            <v>36333272.6</v>
          </cell>
          <cell r="Q1961">
            <v>10023845.05</v>
          </cell>
          <cell r="R1961">
            <v>0</v>
          </cell>
          <cell r="S1961">
            <v>0</v>
          </cell>
          <cell r="T1961">
            <v>0</v>
          </cell>
          <cell r="U1961">
            <v>8648376.15</v>
          </cell>
          <cell r="V1961">
            <v>548356.78</v>
          </cell>
          <cell r="W1961">
            <v>0</v>
          </cell>
          <cell r="X1961">
            <v>50000000</v>
          </cell>
          <cell r="Y1961">
            <v>0</v>
          </cell>
          <cell r="Z1961">
            <v>0</v>
          </cell>
          <cell r="AA1961">
            <v>0</v>
          </cell>
          <cell r="AB1961">
            <v>0</v>
          </cell>
          <cell r="AC1961">
            <v>7998451.35</v>
          </cell>
          <cell r="AD1961">
            <v>426252.06</v>
          </cell>
        </row>
        <row r="1961">
          <cell r="AF1961">
            <v>301600000</v>
          </cell>
          <cell r="AG1961">
            <v>0</v>
          </cell>
          <cell r="AH1961">
            <v>375032239.07</v>
          </cell>
          <cell r="AI1961">
            <v>109983591.78</v>
          </cell>
          <cell r="AJ1961">
            <v>92776.64</v>
          </cell>
          <cell r="AK1961">
            <v>68006815.6</v>
          </cell>
          <cell r="AL1961">
            <v>0</v>
          </cell>
          <cell r="AM1961">
            <v>0</v>
          </cell>
          <cell r="AN1961">
            <v>400360114.19</v>
          </cell>
          <cell r="AO1961">
            <v>431376070.85</v>
          </cell>
          <cell r="AP1961">
            <v>1255075537.28</v>
          </cell>
          <cell r="AQ1961">
            <v>1686451608.13</v>
          </cell>
          <cell r="AR1961">
            <v>302301442.64</v>
          </cell>
          <cell r="AS1961">
            <v>78648376.15</v>
          </cell>
          <cell r="AT1961">
            <v>50426252.06</v>
          </cell>
          <cell r="AU1961">
            <v>129074628.21</v>
          </cell>
          <cell r="AV1961">
            <v>1035108353.72</v>
          </cell>
          <cell r="AW1961">
            <v>1164182981.93</v>
          </cell>
          <cell r="AX1961">
            <v>78648376.15</v>
          </cell>
          <cell r="AY1961">
            <v>1085534605.78</v>
          </cell>
          <cell r="AZ1961">
            <v>0.110871426754597</v>
          </cell>
          <cell r="BA1961">
            <v>0.889128573245403</v>
          </cell>
          <cell r="BB1961">
            <v>1.12469673126116</v>
          </cell>
          <cell r="BC1961">
            <v>0.0675567134812566</v>
          </cell>
          <cell r="BD1961">
            <v>0.0433147132733401</v>
          </cell>
          <cell r="BE1961">
            <v>0.0675567134812566</v>
          </cell>
          <cell r="BF1961">
            <v>0.932443286518743</v>
          </cell>
          <cell r="BG1961" t="e">
            <v>#N/A</v>
          </cell>
          <cell r="BH1961">
            <v>-114596523.94</v>
          </cell>
          <cell r="BI1961">
            <v>727367355.22</v>
          </cell>
          <cell r="BJ1961" t="e">
            <v>#N/A</v>
          </cell>
        </row>
        <row r="1962">
          <cell r="A1962" t="str">
            <v>603366.SH</v>
          </cell>
          <cell r="B1962" t="str">
            <v>日出东方</v>
          </cell>
          <cell r="C1962">
            <v>53197327.34</v>
          </cell>
          <cell r="D1962">
            <v>70000000</v>
          </cell>
          <cell r="E1962">
            <v>0</v>
          </cell>
          <cell r="F1962">
            <v>0</v>
          </cell>
          <cell r="G1962">
            <v>0</v>
          </cell>
          <cell r="H1962">
            <v>0</v>
          </cell>
          <cell r="I1962">
            <v>837772216.96</v>
          </cell>
          <cell r="J1962">
            <v>0</v>
          </cell>
          <cell r="K1962">
            <v>348832516.15</v>
          </cell>
          <cell r="L1962">
            <v>0</v>
          </cell>
          <cell r="M1962">
            <v>0</v>
          </cell>
          <cell r="N1962">
            <v>0</v>
          </cell>
          <cell r="O1962">
            <v>0</v>
          </cell>
          <cell r="P1962">
            <v>79283968.06</v>
          </cell>
          <cell r="Q1962">
            <v>23852468.3</v>
          </cell>
          <cell r="R1962">
            <v>0</v>
          </cell>
          <cell r="S1962">
            <v>0</v>
          </cell>
          <cell r="T1962">
            <v>0</v>
          </cell>
          <cell r="U1962">
            <v>0</v>
          </cell>
          <cell r="V1962">
            <v>45348227.1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27084414.07</v>
          </cell>
          <cell r="AC1962">
            <v>70230181.86</v>
          </cell>
          <cell r="AD1962">
            <v>10045453.51</v>
          </cell>
        </row>
        <row r="1962">
          <cell r="AF1962">
            <v>822900000</v>
          </cell>
          <cell r="AG1962">
            <v>0</v>
          </cell>
          <cell r="AH1962">
            <v>1912844929.79</v>
          </cell>
          <cell r="AI1962">
            <v>50838000</v>
          </cell>
          <cell r="AJ1962">
            <v>-6696244.01</v>
          </cell>
          <cell r="AK1962">
            <v>0</v>
          </cell>
          <cell r="AL1962">
            <v>208758550.35</v>
          </cell>
          <cell r="AM1962">
            <v>0</v>
          </cell>
          <cell r="AN1962">
            <v>498340811.17</v>
          </cell>
          <cell r="AO1962">
            <v>1565646773.35</v>
          </cell>
          <cell r="AP1962">
            <v>3486986047.3</v>
          </cell>
          <cell r="AQ1962">
            <v>5052632820.65</v>
          </cell>
          <cell r="AR1962">
            <v>1485601319.84</v>
          </cell>
          <cell r="AS1962">
            <v>70000000</v>
          </cell>
          <cell r="AT1962">
            <v>10045453.51</v>
          </cell>
          <cell r="AU1962">
            <v>80045453.51</v>
          </cell>
          <cell r="AV1962">
            <v>3385310047.3</v>
          </cell>
          <cell r="AW1962">
            <v>3465355500.81</v>
          </cell>
          <cell r="AX1962">
            <v>70000000</v>
          </cell>
          <cell r="AY1962">
            <v>3395355500.81</v>
          </cell>
          <cell r="AZ1962">
            <v>0.0230987711048087</v>
          </cell>
          <cell r="BA1962">
            <v>0.976901228895191</v>
          </cell>
          <cell r="BB1962">
            <v>1.02364494016548</v>
          </cell>
          <cell r="BC1962">
            <v>0.0201999477351279</v>
          </cell>
          <cell r="BD1962">
            <v>0.00289882336968082</v>
          </cell>
          <cell r="BE1962">
            <v>0.0201999477351279</v>
          </cell>
          <cell r="BF1962">
            <v>0.979800052264872</v>
          </cell>
          <cell r="BG1962">
            <v>494801590.61</v>
          </cell>
          <cell r="BH1962">
            <v>-677289308.31</v>
          </cell>
          <cell r="BI1962">
            <v>325969416.64</v>
          </cell>
          <cell r="BJ1962">
            <v>-1.93073043469737</v>
          </cell>
        </row>
        <row r="1963">
          <cell r="A1963" t="str">
            <v>605169.SH</v>
          </cell>
          <cell r="B1963" t="str">
            <v>洪通燃气</v>
          </cell>
          <cell r="C1963">
            <v>1350747.35</v>
          </cell>
          <cell r="D1963">
            <v>70000000</v>
          </cell>
          <cell r="E1963">
            <v>0</v>
          </cell>
          <cell r="F1963">
            <v>0</v>
          </cell>
          <cell r="G1963">
            <v>0</v>
          </cell>
          <cell r="H1963">
            <v>0</v>
          </cell>
          <cell r="I1963">
            <v>161664936.57</v>
          </cell>
          <cell r="J1963">
            <v>0</v>
          </cell>
          <cell r="K1963">
            <v>43470452.8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8104971.28</v>
          </cell>
          <cell r="Q1963">
            <v>17938260.17</v>
          </cell>
          <cell r="R1963">
            <v>0</v>
          </cell>
          <cell r="S1963">
            <v>0</v>
          </cell>
          <cell r="T1963">
            <v>0</v>
          </cell>
          <cell r="U1963">
            <v>1397827.78</v>
          </cell>
          <cell r="V1963">
            <v>5047155.51</v>
          </cell>
          <cell r="W1963">
            <v>0</v>
          </cell>
          <cell r="X1963">
            <v>97800849.4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50000000</v>
          </cell>
          <cell r="AD1963">
            <v>3446658.09</v>
          </cell>
        </row>
        <row r="1963">
          <cell r="AF1963">
            <v>208000000</v>
          </cell>
          <cell r="AG1963">
            <v>0</v>
          </cell>
          <cell r="AH1963">
            <v>887921927.54</v>
          </cell>
          <cell r="AI1963">
            <v>0</v>
          </cell>
          <cell r="AJ1963">
            <v>6639968.35</v>
          </cell>
          <cell r="AK1963">
            <v>27008815.11</v>
          </cell>
          <cell r="AL1963">
            <v>38393733.33</v>
          </cell>
          <cell r="AM1963">
            <v>0</v>
          </cell>
          <cell r="AN1963">
            <v>444658443.73</v>
          </cell>
          <cell r="AO1963">
            <v>460221858.95</v>
          </cell>
          <cell r="AP1963">
            <v>1612622888.06</v>
          </cell>
          <cell r="AQ1963">
            <v>2072844747.01</v>
          </cell>
          <cell r="AR1963">
            <v>287576523.68</v>
          </cell>
          <cell r="AS1963">
            <v>71397827.78</v>
          </cell>
          <cell r="AT1963">
            <v>101247507.49</v>
          </cell>
          <cell r="AU1963">
            <v>172645335.27</v>
          </cell>
          <cell r="AV1963">
            <v>1612622888.06</v>
          </cell>
          <cell r="AW1963">
            <v>1785268223.33</v>
          </cell>
          <cell r="AX1963">
            <v>71397827.78</v>
          </cell>
          <cell r="AY1963">
            <v>1713870395.55</v>
          </cell>
          <cell r="AZ1963">
            <v>0.0967055443063735</v>
          </cell>
          <cell r="BA1963">
            <v>0.903294455693627</v>
          </cell>
          <cell r="BB1963">
            <v>1.10705871567884</v>
          </cell>
          <cell r="BC1963">
            <v>0.0399927735490772</v>
          </cell>
          <cell r="BD1963">
            <v>0.0567127707572963</v>
          </cell>
          <cell r="BE1963">
            <v>0.0399927735490772</v>
          </cell>
          <cell r="BF1963">
            <v>0.960007226450923</v>
          </cell>
          <cell r="BG1963">
            <v>889516832.26</v>
          </cell>
          <cell r="BH1963">
            <v>-886995032.37</v>
          </cell>
          <cell r="BI1963">
            <v>708190815.01</v>
          </cell>
          <cell r="BJ1963">
            <v>-3.90562162976091</v>
          </cell>
        </row>
        <row r="1964">
          <cell r="A1964" t="str">
            <v>603022.SH</v>
          </cell>
          <cell r="B1964" t="str">
            <v>新通联</v>
          </cell>
          <cell r="C1964">
            <v>471519.95</v>
          </cell>
          <cell r="D1964">
            <v>69000000</v>
          </cell>
          <cell r="E1964">
            <v>0</v>
          </cell>
          <cell r="F1964">
            <v>0</v>
          </cell>
          <cell r="G1964">
            <v>0</v>
          </cell>
          <cell r="H1964">
            <v>0</v>
          </cell>
          <cell r="I1964">
            <v>109871133.13</v>
          </cell>
          <cell r="J1964">
            <v>0</v>
          </cell>
          <cell r="K1964">
            <v>1450759.06</v>
          </cell>
          <cell r="L1964">
            <v>0</v>
          </cell>
          <cell r="M1964">
            <v>0</v>
          </cell>
          <cell r="N1964">
            <v>0</v>
          </cell>
          <cell r="O1964">
            <v>0</v>
          </cell>
          <cell r="P1964">
            <v>5117911.48</v>
          </cell>
          <cell r="Q1964">
            <v>4174685.84</v>
          </cell>
          <cell r="R1964">
            <v>0</v>
          </cell>
          <cell r="S1964">
            <v>0</v>
          </cell>
          <cell r="T1964">
            <v>0</v>
          </cell>
          <cell r="U1964">
            <v>0</v>
          </cell>
          <cell r="V1964">
            <v>0</v>
          </cell>
          <cell r="W1964">
            <v>0</v>
          </cell>
          <cell r="X1964">
            <v>0</v>
          </cell>
          <cell r="Y1964">
            <v>0</v>
          </cell>
          <cell r="Z1964">
            <v>0</v>
          </cell>
          <cell r="AA1964">
            <v>0</v>
          </cell>
          <cell r="AB1964">
            <v>0</v>
          </cell>
          <cell r="AC1964">
            <v>17632516.71</v>
          </cell>
          <cell r="AD1964">
            <v>0</v>
          </cell>
        </row>
        <row r="1964">
          <cell r="AF1964">
            <v>200000000</v>
          </cell>
          <cell r="AG1964">
            <v>0</v>
          </cell>
          <cell r="AH1964">
            <v>134748383.88</v>
          </cell>
          <cell r="AI1964">
            <v>0</v>
          </cell>
          <cell r="AJ1964">
            <v>-3335760.75</v>
          </cell>
          <cell r="AK1964">
            <v>0</v>
          </cell>
          <cell r="AL1964">
            <v>25839842.91</v>
          </cell>
          <cell r="AM1964">
            <v>0</v>
          </cell>
          <cell r="AN1964">
            <v>334709263.22</v>
          </cell>
          <cell r="AO1964">
            <v>207718526.17</v>
          </cell>
          <cell r="AP1964">
            <v>691961729.26</v>
          </cell>
          <cell r="AQ1964">
            <v>899680255.43</v>
          </cell>
          <cell r="AR1964">
            <v>138718526.17</v>
          </cell>
          <cell r="AS1964">
            <v>69000000</v>
          </cell>
          <cell r="AT1964">
            <v>0</v>
          </cell>
          <cell r="AU1964">
            <v>69000000</v>
          </cell>
          <cell r="AV1964">
            <v>691961729.26</v>
          </cell>
          <cell r="AW1964">
            <v>760961729.26</v>
          </cell>
          <cell r="AX1964">
            <v>69000000</v>
          </cell>
          <cell r="AY1964">
            <v>691961729.26</v>
          </cell>
          <cell r="AZ1964">
            <v>0.0906747308660309</v>
          </cell>
          <cell r="BA1964">
            <v>0.909325269133969</v>
          </cell>
          <cell r="BB1964">
            <v>1.09971649743374</v>
          </cell>
          <cell r="BC1964">
            <v>0.0906747308660309</v>
          </cell>
          <cell r="BD1964">
            <v>0</v>
          </cell>
          <cell r="BE1964">
            <v>0.0906747308660309</v>
          </cell>
          <cell r="BF1964">
            <v>0.909325269133969</v>
          </cell>
          <cell r="BG1964" t="e">
            <v>#N/A</v>
          </cell>
          <cell r="BH1964">
            <v>-101078012.47</v>
          </cell>
          <cell r="BI1964">
            <v>286246463.2</v>
          </cell>
          <cell r="BJ1964" t="e">
            <v>#N/A</v>
          </cell>
        </row>
        <row r="1965">
          <cell r="A1965" t="str">
            <v>603660.SH</v>
          </cell>
          <cell r="B1965" t="str">
            <v>苏州科达</v>
          </cell>
          <cell r="C1965">
            <v>0</v>
          </cell>
          <cell r="D1965">
            <v>69000000</v>
          </cell>
          <cell r="E1965">
            <v>0</v>
          </cell>
          <cell r="F1965">
            <v>0</v>
          </cell>
          <cell r="G1965">
            <v>0</v>
          </cell>
          <cell r="H1965">
            <v>0</v>
          </cell>
          <cell r="I1965">
            <v>579363473.79</v>
          </cell>
          <cell r="J1965">
            <v>0</v>
          </cell>
          <cell r="K1965">
            <v>77432140.28</v>
          </cell>
          <cell r="L1965">
            <v>0</v>
          </cell>
          <cell r="M1965">
            <v>0</v>
          </cell>
          <cell r="N1965">
            <v>0</v>
          </cell>
          <cell r="O1965">
            <v>0</v>
          </cell>
          <cell r="P1965">
            <v>75508726.29</v>
          </cell>
          <cell r="Q1965">
            <v>4556579.17</v>
          </cell>
          <cell r="R1965">
            <v>0</v>
          </cell>
          <cell r="S1965">
            <v>0</v>
          </cell>
          <cell r="T1965">
            <v>0</v>
          </cell>
          <cell r="U1965">
            <v>11300000</v>
          </cell>
          <cell r="V1965">
            <v>22273898.02</v>
          </cell>
          <cell r="W1965">
            <v>0</v>
          </cell>
          <cell r="X1965">
            <v>84750000</v>
          </cell>
          <cell r="Y1965">
            <v>485765137.45</v>
          </cell>
          <cell r="Z1965">
            <v>0</v>
          </cell>
          <cell r="AA1965">
            <v>0</v>
          </cell>
          <cell r="AB1965">
            <v>10577684</v>
          </cell>
          <cell r="AC1965">
            <v>6115562.5</v>
          </cell>
          <cell r="AD1965">
            <v>0</v>
          </cell>
        </row>
        <row r="1965">
          <cell r="AF1965">
            <v>494185456</v>
          </cell>
          <cell r="AG1965">
            <v>55708053.86</v>
          </cell>
          <cell r="AH1965">
            <v>156241166.14</v>
          </cell>
          <cell r="AI1965">
            <v>49993950.9</v>
          </cell>
          <cell r="AJ1965">
            <v>485838.9</v>
          </cell>
          <cell r="AK1965">
            <v>0</v>
          </cell>
          <cell r="AL1965">
            <v>25289894.01</v>
          </cell>
          <cell r="AM1965">
            <v>0</v>
          </cell>
          <cell r="AN1965">
            <v>1064677524.23</v>
          </cell>
          <cell r="AO1965">
            <v>1426643201.5</v>
          </cell>
          <cell r="AP1965">
            <v>1846581884.04</v>
          </cell>
          <cell r="AQ1965">
            <v>3273225085.54</v>
          </cell>
          <cell r="AR1965">
            <v>775828064.05</v>
          </cell>
          <cell r="AS1965">
            <v>80300000</v>
          </cell>
          <cell r="AT1965">
            <v>570515137.45</v>
          </cell>
          <cell r="AU1965">
            <v>650815137.45</v>
          </cell>
          <cell r="AV1965">
            <v>1746593982.24</v>
          </cell>
          <cell r="AW1965">
            <v>2397409119.69</v>
          </cell>
          <cell r="AX1965">
            <v>80300000</v>
          </cell>
          <cell r="AY1965">
            <v>2317109119.69</v>
          </cell>
          <cell r="AZ1965">
            <v>0.271466030601466</v>
          </cell>
          <cell r="BA1965">
            <v>0.728533969398534</v>
          </cell>
          <cell r="BB1965">
            <v>1.37261959222792</v>
          </cell>
          <cell r="BC1965">
            <v>0.0334944917579955</v>
          </cell>
          <cell r="BD1965">
            <v>0.237971538843471</v>
          </cell>
          <cell r="BE1965">
            <v>0.0334944917579955</v>
          </cell>
          <cell r="BF1965">
            <v>0.966505508242004</v>
          </cell>
          <cell r="BG1965" t="e">
            <v>#N/A</v>
          </cell>
          <cell r="BH1965">
            <v>-330913374.44</v>
          </cell>
          <cell r="BI1965">
            <v>1955964396.71</v>
          </cell>
          <cell r="BJ1965" t="e">
            <v>#N/A</v>
          </cell>
        </row>
        <row r="1966">
          <cell r="A1966" t="str">
            <v>002925.SZ</v>
          </cell>
          <cell r="B1966" t="str">
            <v>盈趣科技</v>
          </cell>
          <cell r="C1966">
            <v>27099904.49</v>
          </cell>
          <cell r="D1966">
            <v>68637501.8</v>
          </cell>
          <cell r="E1966">
            <v>0</v>
          </cell>
          <cell r="F1966">
            <v>0</v>
          </cell>
          <cell r="G1966">
            <v>29987721.02</v>
          </cell>
          <cell r="H1966">
            <v>0</v>
          </cell>
          <cell r="I1966">
            <v>1215059345.05</v>
          </cell>
          <cell r="J1966">
            <v>0</v>
          </cell>
          <cell r="K1966">
            <v>56070087.57</v>
          </cell>
          <cell r="L1966">
            <v>0</v>
          </cell>
          <cell r="M1966">
            <v>0</v>
          </cell>
          <cell r="N1966">
            <v>0</v>
          </cell>
          <cell r="O1966">
            <v>0</v>
          </cell>
          <cell r="P1966">
            <v>123389461.85</v>
          </cell>
          <cell r="Q1966">
            <v>134315378.84</v>
          </cell>
          <cell r="R1966">
            <v>0</v>
          </cell>
          <cell r="S1966">
            <v>0</v>
          </cell>
          <cell r="T1966">
            <v>0</v>
          </cell>
          <cell r="U1966">
            <v>118670150.91</v>
          </cell>
          <cell r="V1966">
            <v>12640352.27</v>
          </cell>
          <cell r="W1966">
            <v>0</v>
          </cell>
          <cell r="X1966">
            <v>623851622</v>
          </cell>
          <cell r="Y1966">
            <v>0</v>
          </cell>
          <cell r="Z1966">
            <v>0</v>
          </cell>
          <cell r="AA1966">
            <v>0</v>
          </cell>
          <cell r="AB1966">
            <v>0</v>
          </cell>
          <cell r="AC1966">
            <v>63810892.03</v>
          </cell>
          <cell r="AD1966">
            <v>45135641.58</v>
          </cell>
        </row>
        <row r="1966">
          <cell r="AF1966">
            <v>781706749</v>
          </cell>
          <cell r="AG1966">
            <v>0</v>
          </cell>
          <cell r="AH1966">
            <v>1682659282.51</v>
          </cell>
          <cell r="AI1966">
            <v>121321438</v>
          </cell>
          <cell r="AJ1966">
            <v>-12389897.39</v>
          </cell>
          <cell r="AK1966">
            <v>0</v>
          </cell>
          <cell r="AL1966">
            <v>264396130.57</v>
          </cell>
          <cell r="AM1966">
            <v>0</v>
          </cell>
          <cell r="AN1966">
            <v>2643458791.97</v>
          </cell>
          <cell r="AO1966">
            <v>2518668059.41</v>
          </cell>
          <cell r="AP1966">
            <v>5481152494.66</v>
          </cell>
          <cell r="AQ1966">
            <v>7999820554.07</v>
          </cell>
          <cell r="AR1966">
            <v>1632385422.1</v>
          </cell>
          <cell r="AS1966">
            <v>217295373.73</v>
          </cell>
          <cell r="AT1966">
            <v>668987263.58</v>
          </cell>
          <cell r="AU1966">
            <v>886282637.31</v>
          </cell>
          <cell r="AV1966">
            <v>5238509618.66</v>
          </cell>
          <cell r="AW1966">
            <v>6124792255.97</v>
          </cell>
          <cell r="AX1966">
            <v>217295373.73</v>
          </cell>
          <cell r="AY1966">
            <v>5907496882.24</v>
          </cell>
          <cell r="AZ1966">
            <v>0.144704114077684</v>
          </cell>
          <cell r="BA1966">
            <v>0.855295885922316</v>
          </cell>
          <cell r="BB1966">
            <v>1.16918602843698</v>
          </cell>
          <cell r="BC1966">
            <v>0.0354779990322441</v>
          </cell>
          <cell r="BD1966">
            <v>0.10922611504544</v>
          </cell>
          <cell r="BE1966">
            <v>0.0354779990322441</v>
          </cell>
          <cell r="BF1966">
            <v>0.964522000967756</v>
          </cell>
          <cell r="BG1966">
            <v>2388063539.03</v>
          </cell>
          <cell r="BH1966">
            <v>-2569094328.96</v>
          </cell>
          <cell r="BI1966">
            <v>3925048050.88</v>
          </cell>
          <cell r="BJ1966">
            <v>2.5537329886009</v>
          </cell>
        </row>
        <row r="1967">
          <cell r="A1967" t="str">
            <v>605183.SH</v>
          </cell>
          <cell r="B1967" t="str">
            <v>确成股份</v>
          </cell>
          <cell r="C1967">
            <v>0</v>
          </cell>
          <cell r="D1967">
            <v>68358126.57</v>
          </cell>
          <cell r="E1967">
            <v>0</v>
          </cell>
          <cell r="F1967">
            <v>0</v>
          </cell>
          <cell r="G1967">
            <v>0</v>
          </cell>
          <cell r="H1967">
            <v>0</v>
          </cell>
          <cell r="I1967">
            <v>200743542.84</v>
          </cell>
          <cell r="J1967">
            <v>0</v>
          </cell>
          <cell r="K1967">
            <v>3076865.8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5300356.46</v>
          </cell>
          <cell r="Q1967">
            <v>21949242.26</v>
          </cell>
          <cell r="R1967">
            <v>0</v>
          </cell>
          <cell r="S1967">
            <v>0</v>
          </cell>
          <cell r="T1967">
            <v>0</v>
          </cell>
          <cell r="U1967">
            <v>833400</v>
          </cell>
          <cell r="V1967">
            <v>481655.27</v>
          </cell>
          <cell r="W1967">
            <v>0</v>
          </cell>
          <cell r="X1967">
            <v>4000000</v>
          </cell>
          <cell r="Y1967">
            <v>0</v>
          </cell>
          <cell r="Z1967">
            <v>0</v>
          </cell>
          <cell r="AA1967">
            <v>0</v>
          </cell>
          <cell r="AB1967">
            <v>0</v>
          </cell>
          <cell r="AC1967">
            <v>597986.59</v>
          </cell>
          <cell r="AD1967">
            <v>0</v>
          </cell>
        </row>
        <row r="1967">
          <cell r="AF1967">
            <v>417587900</v>
          </cell>
          <cell r="AG1967">
            <v>0</v>
          </cell>
          <cell r="AH1967">
            <v>793655913.89</v>
          </cell>
          <cell r="AI1967">
            <v>31058130</v>
          </cell>
          <cell r="AJ1967">
            <v>-10972883.21</v>
          </cell>
          <cell r="AK1967">
            <v>4391628.17</v>
          </cell>
          <cell r="AL1967">
            <v>156441596.55</v>
          </cell>
          <cell r="AM1967">
            <v>0</v>
          </cell>
          <cell r="AN1967">
            <v>1043987023.07</v>
          </cell>
          <cell r="AO1967">
            <v>305341175.79</v>
          </cell>
          <cell r="AP1967">
            <v>2436149308.47</v>
          </cell>
          <cell r="AQ1967">
            <v>2741490484.26</v>
          </cell>
          <cell r="AR1967">
            <v>232149649.22</v>
          </cell>
          <cell r="AS1967">
            <v>69191526.57</v>
          </cell>
          <cell r="AT1967">
            <v>4000000</v>
          </cell>
          <cell r="AU1967">
            <v>73191526.57</v>
          </cell>
          <cell r="AV1967">
            <v>2374033048.47</v>
          </cell>
          <cell r="AW1967">
            <v>2447224575.04</v>
          </cell>
          <cell r="AX1967">
            <v>69191526.57</v>
          </cell>
          <cell r="AY1967">
            <v>2378033048.47</v>
          </cell>
          <cell r="AZ1967">
            <v>0.0299079730223793</v>
          </cell>
          <cell r="BA1967">
            <v>0.970092026977621</v>
          </cell>
          <cell r="BB1967">
            <v>1.03083003693532</v>
          </cell>
          <cell r="BC1967">
            <v>0.0282734683509253</v>
          </cell>
          <cell r="BD1967">
            <v>0.00163450467145404</v>
          </cell>
          <cell r="BE1967">
            <v>0.0282734683509253</v>
          </cell>
          <cell r="BF1967">
            <v>0.971726531649075</v>
          </cell>
          <cell r="BG1967">
            <v>1018690606.98</v>
          </cell>
          <cell r="BH1967">
            <v>-991708065.52</v>
          </cell>
          <cell r="BI1967">
            <v>1419000022.73</v>
          </cell>
          <cell r="BJ1967">
            <v>3.54475804690087</v>
          </cell>
        </row>
        <row r="1968">
          <cell r="A1968" t="str">
            <v>600281.SH</v>
          </cell>
          <cell r="B1968" t="str">
            <v>华阳新材</v>
          </cell>
          <cell r="C1968">
            <v>2374344.87</v>
          </cell>
          <cell r="D1968">
            <v>68000000</v>
          </cell>
          <cell r="E1968">
            <v>0</v>
          </cell>
          <cell r="F1968">
            <v>0</v>
          </cell>
          <cell r="G1968">
            <v>0</v>
          </cell>
          <cell r="H1968">
            <v>0</v>
          </cell>
          <cell r="I1968">
            <v>9588359.93</v>
          </cell>
          <cell r="J1968">
            <v>666363.31</v>
          </cell>
          <cell r="K1968">
            <v>432488.84</v>
          </cell>
          <cell r="L1968">
            <v>0</v>
          </cell>
          <cell r="M1968">
            <v>0</v>
          </cell>
          <cell r="N1968">
            <v>0</v>
          </cell>
          <cell r="O1968">
            <v>0</v>
          </cell>
          <cell r="P1968">
            <v>1131649.79</v>
          </cell>
          <cell r="Q1968">
            <v>27829862.33</v>
          </cell>
          <cell r="R1968">
            <v>0</v>
          </cell>
          <cell r="S1968">
            <v>0</v>
          </cell>
          <cell r="T1968">
            <v>0</v>
          </cell>
          <cell r="U1968">
            <v>0</v>
          </cell>
          <cell r="V1968">
            <v>56223.55</v>
          </cell>
          <cell r="W1968">
            <v>0</v>
          </cell>
          <cell r="X1968">
            <v>0</v>
          </cell>
          <cell r="Y1968">
            <v>0</v>
          </cell>
          <cell r="Z1968">
            <v>0</v>
          </cell>
          <cell r="AA1968">
            <v>0</v>
          </cell>
          <cell r="AB1968">
            <v>0</v>
          </cell>
          <cell r="AC1968">
            <v>4238888.89</v>
          </cell>
          <cell r="AD1968">
            <v>0</v>
          </cell>
        </row>
        <row r="1968">
          <cell r="AF1968">
            <v>514402025</v>
          </cell>
          <cell r="AG1968">
            <v>0</v>
          </cell>
          <cell r="AH1968">
            <v>577658692.89</v>
          </cell>
          <cell r="AI1968">
            <v>0</v>
          </cell>
          <cell r="AJ1968">
            <v>0</v>
          </cell>
          <cell r="AK1968">
            <v>0</v>
          </cell>
          <cell r="AL1968">
            <v>54640910</v>
          </cell>
          <cell r="AM1968">
            <v>0</v>
          </cell>
          <cell r="AN1968">
            <v>-631247337.34</v>
          </cell>
          <cell r="AO1968">
            <v>114318181.51</v>
          </cell>
          <cell r="AP1968">
            <v>515454290.55</v>
          </cell>
          <cell r="AQ1968">
            <v>629772472.06</v>
          </cell>
          <cell r="AR1968">
            <v>46318181.51</v>
          </cell>
          <cell r="AS1968">
            <v>68000000</v>
          </cell>
          <cell r="AT1968">
            <v>0</v>
          </cell>
          <cell r="AU1968">
            <v>68000000</v>
          </cell>
          <cell r="AV1968">
            <v>515454290.55</v>
          </cell>
          <cell r="AW1968">
            <v>583454290.55</v>
          </cell>
          <cell r="AX1968">
            <v>68000000</v>
          </cell>
          <cell r="AY1968">
            <v>515454290.55</v>
          </cell>
          <cell r="AZ1968">
            <v>0.116547261887301</v>
          </cell>
          <cell r="BA1968">
            <v>0.883452738112699</v>
          </cell>
          <cell r="BB1968">
            <v>1.13192246382786</v>
          </cell>
          <cell r="BC1968">
            <v>0.116547261887301</v>
          </cell>
          <cell r="BD1968">
            <v>0</v>
          </cell>
          <cell r="BE1968">
            <v>0.116547261887301</v>
          </cell>
          <cell r="BF1968">
            <v>0.883452738112699</v>
          </cell>
          <cell r="BG1968" t="e">
            <v>#N/A</v>
          </cell>
          <cell r="BH1968">
            <v>-173652052.85</v>
          </cell>
          <cell r="BI1968">
            <v>282762865.18</v>
          </cell>
          <cell r="BJ1968" t="e">
            <v>#N/A</v>
          </cell>
        </row>
        <row r="1969">
          <cell r="A1969" t="str">
            <v>603208.SH</v>
          </cell>
          <cell r="B1969" t="str">
            <v>江山欧派</v>
          </cell>
          <cell r="C1969">
            <v>25925956.09</v>
          </cell>
          <cell r="D1969">
            <v>67896169.6</v>
          </cell>
          <cell r="E1969">
            <v>0</v>
          </cell>
          <cell r="F1969">
            <v>0</v>
          </cell>
          <cell r="G1969">
            <v>0</v>
          </cell>
          <cell r="H1969">
            <v>0</v>
          </cell>
          <cell r="I1969">
            <v>1057858893.12</v>
          </cell>
          <cell r="J1969">
            <v>0</v>
          </cell>
          <cell r="K1969">
            <v>162300353.59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56245904.82</v>
          </cell>
          <cell r="Q1969">
            <v>90886213.24</v>
          </cell>
          <cell r="R1969">
            <v>0</v>
          </cell>
          <cell r="S1969">
            <v>0</v>
          </cell>
          <cell r="T1969">
            <v>0</v>
          </cell>
          <cell r="U1969">
            <v>34061322.65</v>
          </cell>
          <cell r="V1969">
            <v>36035701.34</v>
          </cell>
          <cell r="W1969">
            <v>0</v>
          </cell>
          <cell r="X1969">
            <v>82118303.38</v>
          </cell>
          <cell r="Y1969">
            <v>541096573.14</v>
          </cell>
          <cell r="Z1969">
            <v>0</v>
          </cell>
          <cell r="AA1969">
            <v>0</v>
          </cell>
          <cell r="AB1969">
            <v>0</v>
          </cell>
          <cell r="AC1969">
            <v>225517253.23</v>
          </cell>
          <cell r="AD1969">
            <v>0</v>
          </cell>
        </row>
        <row r="1969">
          <cell r="AF1969">
            <v>105060879</v>
          </cell>
          <cell r="AG1969">
            <v>40049998.81</v>
          </cell>
          <cell r="AH1969">
            <v>518703153.39</v>
          </cell>
          <cell r="AI1969">
            <v>0</v>
          </cell>
          <cell r="AJ1969">
            <v>-8500000</v>
          </cell>
          <cell r="AK1969">
            <v>0</v>
          </cell>
          <cell r="AL1969">
            <v>123215570.39</v>
          </cell>
          <cell r="AM1969">
            <v>0</v>
          </cell>
          <cell r="AN1969">
            <v>1098134065.91</v>
          </cell>
          <cell r="AO1969">
            <v>2379942644.2</v>
          </cell>
          <cell r="AP1969">
            <v>1876663667.5</v>
          </cell>
          <cell r="AQ1969">
            <v>4256606311.7</v>
          </cell>
          <cell r="AR1969">
            <v>1654770275.43</v>
          </cell>
          <cell r="AS1969">
            <v>101957492.25</v>
          </cell>
          <cell r="AT1969">
            <v>623214876.52</v>
          </cell>
          <cell r="AU1969">
            <v>725172368.77</v>
          </cell>
          <cell r="AV1969">
            <v>1876663667.5</v>
          </cell>
          <cell r="AW1969">
            <v>2601836036.27</v>
          </cell>
          <cell r="AX1969">
            <v>101957492.25</v>
          </cell>
          <cell r="AY1969">
            <v>2499878544.02</v>
          </cell>
          <cell r="AZ1969">
            <v>0.278715629525068</v>
          </cell>
          <cell r="BA1969">
            <v>0.721284370474932</v>
          </cell>
          <cell r="BB1969">
            <v>1.38641573411822</v>
          </cell>
          <cell r="BC1969">
            <v>0.0391867476769084</v>
          </cell>
          <cell r="BD1969">
            <v>0.239528881848159</v>
          </cell>
          <cell r="BE1969">
            <v>0.0391867476769084</v>
          </cell>
          <cell r="BF1969">
            <v>0.960813252323092</v>
          </cell>
          <cell r="BG1969">
            <v>629571484.35</v>
          </cell>
          <cell r="BH1969">
            <v>-790954234.57</v>
          </cell>
          <cell r="BI1969">
            <v>1001276678.84</v>
          </cell>
          <cell r="BJ1969">
            <v>2.69373873080737</v>
          </cell>
        </row>
        <row r="1970">
          <cell r="A1970" t="str">
            <v>001205.SZ</v>
          </cell>
          <cell r="B1970" t="str">
            <v>盛航股份</v>
          </cell>
          <cell r="C1970">
            <v>148150.68</v>
          </cell>
          <cell r="D1970">
            <v>67505221.43</v>
          </cell>
          <cell r="E1970">
            <v>0</v>
          </cell>
          <cell r="F1970">
            <v>0</v>
          </cell>
          <cell r="G1970">
            <v>0</v>
          </cell>
          <cell r="H1970">
            <v>0</v>
          </cell>
          <cell r="I1970">
            <v>31578155.7</v>
          </cell>
          <cell r="J1970">
            <v>0</v>
          </cell>
          <cell r="K1970">
            <v>0</v>
          </cell>
          <cell r="L1970">
            <v>0</v>
          </cell>
          <cell r="M1970">
            <v>0</v>
          </cell>
          <cell r="N1970">
            <v>0</v>
          </cell>
          <cell r="O1970">
            <v>0</v>
          </cell>
          <cell r="P1970">
            <v>7902020.89</v>
          </cell>
          <cell r="Q1970">
            <v>5886353.52</v>
          </cell>
          <cell r="R1970">
            <v>0</v>
          </cell>
          <cell r="S1970">
            <v>0</v>
          </cell>
          <cell r="T1970">
            <v>0</v>
          </cell>
          <cell r="U1970">
            <v>90217289.04</v>
          </cell>
          <cell r="V1970">
            <v>0</v>
          </cell>
          <cell r="W1970">
            <v>0</v>
          </cell>
          <cell r="X1970">
            <v>119027362.02</v>
          </cell>
          <cell r="Y1970">
            <v>0</v>
          </cell>
          <cell r="Z1970">
            <v>0</v>
          </cell>
          <cell r="AA1970">
            <v>0</v>
          </cell>
          <cell r="AB1970">
            <v>0</v>
          </cell>
          <cell r="AC1970">
            <v>0</v>
          </cell>
          <cell r="AD1970">
            <v>0</v>
          </cell>
        </row>
        <row r="1970">
          <cell r="AF1970">
            <v>120266667</v>
          </cell>
          <cell r="AG1970">
            <v>0</v>
          </cell>
          <cell r="AH1970">
            <v>752881283.77</v>
          </cell>
          <cell r="AI1970">
            <v>0</v>
          </cell>
          <cell r="AJ1970">
            <v>0</v>
          </cell>
          <cell r="AK1970">
            <v>0</v>
          </cell>
          <cell r="AL1970">
            <v>30753933.18</v>
          </cell>
          <cell r="AM1970">
            <v>0</v>
          </cell>
          <cell r="AN1970">
            <v>376623511.54</v>
          </cell>
          <cell r="AO1970">
            <v>322264553.28</v>
          </cell>
          <cell r="AP1970">
            <v>1280525395.49</v>
          </cell>
          <cell r="AQ1970">
            <v>1602789948.77</v>
          </cell>
          <cell r="AR1970">
            <v>45514680.79</v>
          </cell>
          <cell r="AS1970">
            <v>157722510.47</v>
          </cell>
          <cell r="AT1970">
            <v>119027362.02</v>
          </cell>
          <cell r="AU1970">
            <v>276749872.49</v>
          </cell>
          <cell r="AV1970">
            <v>1280525395.49</v>
          </cell>
          <cell r="AW1970">
            <v>1557275267.98</v>
          </cell>
          <cell r="AX1970">
            <v>157722510.47</v>
          </cell>
          <cell r="AY1970">
            <v>1399552757.51</v>
          </cell>
          <cell r="AZ1970">
            <v>0.177714164079022</v>
          </cell>
          <cell r="BA1970">
            <v>0.822285835920978</v>
          </cell>
          <cell r="BB1970">
            <v>1.21612212726488</v>
          </cell>
          <cell r="BC1970">
            <v>0.101281073239279</v>
          </cell>
          <cell r="BD1970">
            <v>0.0764330908397427</v>
          </cell>
          <cell r="BE1970">
            <v>0.101281073239279</v>
          </cell>
          <cell r="BF1970">
            <v>0.898718926760721</v>
          </cell>
          <cell r="BG1970" t="e">
            <v>#N/A</v>
          </cell>
          <cell r="BH1970">
            <v>-302807207.71</v>
          </cell>
          <cell r="BI1970">
            <v>373578688.35</v>
          </cell>
          <cell r="BJ1970" t="e">
            <v>#N/A</v>
          </cell>
        </row>
        <row r="1971">
          <cell r="A1971" t="str">
            <v>603122.SH</v>
          </cell>
          <cell r="B1971" t="str">
            <v>合富中国</v>
          </cell>
          <cell r="C1971">
            <v>0</v>
          </cell>
          <cell r="D1971">
            <v>67433494.56</v>
          </cell>
          <cell r="E1971">
            <v>0</v>
          </cell>
          <cell r="F1971">
            <v>0</v>
          </cell>
          <cell r="G1971">
            <v>0</v>
          </cell>
          <cell r="H1971">
            <v>0</v>
          </cell>
          <cell r="I1971">
            <v>170683184.29</v>
          </cell>
          <cell r="J1971">
            <v>0</v>
          </cell>
          <cell r="K1971">
            <v>3627899.12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11538814.25</v>
          </cell>
          <cell r="Q1971">
            <v>6951564.81</v>
          </cell>
          <cell r="R1971">
            <v>16045433.28</v>
          </cell>
          <cell r="S1971">
            <v>0</v>
          </cell>
          <cell r="T1971">
            <v>0</v>
          </cell>
          <cell r="U1971">
            <v>19569299.28</v>
          </cell>
          <cell r="V1971">
            <v>0</v>
          </cell>
          <cell r="W1971">
            <v>0</v>
          </cell>
          <cell r="X1971">
            <v>15506791.2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</row>
        <row r="1971">
          <cell r="AF1971">
            <v>298539433</v>
          </cell>
          <cell r="AG1971">
            <v>0</v>
          </cell>
          <cell r="AH1971">
            <v>336110811.34</v>
          </cell>
          <cell r="AI1971">
            <v>0</v>
          </cell>
          <cell r="AJ1971">
            <v>-5833368.61</v>
          </cell>
          <cell r="AK1971">
            <v>0</v>
          </cell>
          <cell r="AL1971">
            <v>13865574.73</v>
          </cell>
          <cell r="AM1971">
            <v>0</v>
          </cell>
          <cell r="AN1971">
            <v>128234685.99</v>
          </cell>
          <cell r="AO1971">
            <v>311356480.79</v>
          </cell>
          <cell r="AP1971">
            <v>770917136.45</v>
          </cell>
          <cell r="AQ1971">
            <v>1082273617.24</v>
          </cell>
          <cell r="AR1971">
            <v>192801462.47</v>
          </cell>
          <cell r="AS1971">
            <v>103048227.12</v>
          </cell>
          <cell r="AT1971">
            <v>15506791.2</v>
          </cell>
          <cell r="AU1971">
            <v>118555018.32</v>
          </cell>
          <cell r="AV1971">
            <v>770917136.45</v>
          </cell>
          <cell r="AW1971">
            <v>889472154.77</v>
          </cell>
          <cell r="AX1971">
            <v>103048227.12</v>
          </cell>
          <cell r="AY1971">
            <v>786423927.65</v>
          </cell>
          <cell r="AZ1971">
            <v>0.133286936172449</v>
          </cell>
          <cell r="BA1971">
            <v>0.866713063827551</v>
          </cell>
          <cell r="BB1971">
            <v>1.15378438578488</v>
          </cell>
          <cell r="BC1971">
            <v>0.115853235615505</v>
          </cell>
          <cell r="BD1971">
            <v>0.0174337005569441</v>
          </cell>
          <cell r="BE1971">
            <v>0.115853235615505</v>
          </cell>
          <cell r="BF1971">
            <v>0.884146764384495</v>
          </cell>
          <cell r="BG1971" t="e">
            <v>#N/A</v>
          </cell>
          <cell r="BH1971">
            <v>6095324.63000001</v>
          </cell>
          <cell r="BI1971">
            <v>651305338.76</v>
          </cell>
          <cell r="BJ1971" t="e">
            <v>#N/A</v>
          </cell>
        </row>
        <row r="1972">
          <cell r="A1972" t="str">
            <v>002155.SZ</v>
          </cell>
          <cell r="B1972" t="str">
            <v>湖南黄金</v>
          </cell>
          <cell r="C1972">
            <v>0</v>
          </cell>
          <cell r="D1972">
            <v>67000000</v>
          </cell>
          <cell r="E1972">
            <v>0</v>
          </cell>
          <cell r="F1972">
            <v>0</v>
          </cell>
          <cell r="G1972">
            <v>500895550</v>
          </cell>
          <cell r="H1972">
            <v>0</v>
          </cell>
          <cell r="I1972">
            <v>232034814.27</v>
          </cell>
          <cell r="J1972">
            <v>32539.77</v>
          </cell>
          <cell r="K1972">
            <v>155874600.1</v>
          </cell>
          <cell r="L1972">
            <v>0</v>
          </cell>
          <cell r="M1972">
            <v>0</v>
          </cell>
          <cell r="N1972">
            <v>0</v>
          </cell>
          <cell r="O1972">
            <v>0</v>
          </cell>
          <cell r="P1972">
            <v>262408676.39</v>
          </cell>
          <cell r="Q1972">
            <v>41598519.29</v>
          </cell>
          <cell r="R1972">
            <v>0</v>
          </cell>
          <cell r="S1972">
            <v>0</v>
          </cell>
          <cell r="T1972">
            <v>0</v>
          </cell>
          <cell r="U1972">
            <v>0</v>
          </cell>
          <cell r="V1972">
            <v>882883.62</v>
          </cell>
          <cell r="W1972">
            <v>0</v>
          </cell>
          <cell r="X1972">
            <v>60000000</v>
          </cell>
          <cell r="Y1972">
            <v>0</v>
          </cell>
          <cell r="Z1972">
            <v>0</v>
          </cell>
          <cell r="AA1972">
            <v>0</v>
          </cell>
          <cell r="AB1972">
            <v>149840526.97</v>
          </cell>
          <cell r="AC1972">
            <v>40377206.78</v>
          </cell>
          <cell r="AD1972">
            <v>8387424.14</v>
          </cell>
        </row>
        <row r="1972">
          <cell r="AF1972">
            <v>1202039474</v>
          </cell>
          <cell r="AG1972">
            <v>0</v>
          </cell>
          <cell r="AH1972">
            <v>1291072700.8</v>
          </cell>
          <cell r="AI1972">
            <v>0</v>
          </cell>
          <cell r="AJ1972">
            <v>2323780.64</v>
          </cell>
          <cell r="AK1972">
            <v>26530219.69</v>
          </cell>
          <cell r="AL1972">
            <v>273449377.57</v>
          </cell>
          <cell r="AM1972">
            <v>0</v>
          </cell>
          <cell r="AN1972">
            <v>2602447588.58</v>
          </cell>
          <cell r="AO1972">
            <v>1519332741.33</v>
          </cell>
          <cell r="AP1972">
            <v>5397863141.28</v>
          </cell>
          <cell r="AQ1972">
            <v>6917195882.61</v>
          </cell>
          <cell r="AR1972">
            <v>883049767.19</v>
          </cell>
          <cell r="AS1972">
            <v>567895550</v>
          </cell>
          <cell r="AT1972">
            <v>68387424.14</v>
          </cell>
          <cell r="AU1972">
            <v>636282974.14</v>
          </cell>
          <cell r="AV1972">
            <v>5397863141.28</v>
          </cell>
          <cell r="AW1972">
            <v>6034146115.42</v>
          </cell>
          <cell r="AX1972">
            <v>567895550</v>
          </cell>
          <cell r="AY1972">
            <v>5466250565.42</v>
          </cell>
          <cell r="AZ1972">
            <v>0.105447061103477</v>
          </cell>
          <cell r="BA1972">
            <v>0.894552938896523</v>
          </cell>
          <cell r="BB1972">
            <v>1.11787682597472</v>
          </cell>
          <cell r="BC1972">
            <v>0.0941136557082646</v>
          </cell>
          <cell r="BD1972">
            <v>0.0113334053952122</v>
          </cell>
          <cell r="BE1972">
            <v>0.0941136557082646</v>
          </cell>
          <cell r="BF1972">
            <v>0.905886344291735</v>
          </cell>
          <cell r="BG1972" t="e">
            <v>#N/A</v>
          </cell>
          <cell r="BH1972">
            <v>394785780.86</v>
          </cell>
          <cell r="BI1972">
            <v>-383537440.1</v>
          </cell>
          <cell r="BJ1972" t="e">
            <v>#N/A</v>
          </cell>
        </row>
        <row r="1973">
          <cell r="A1973" t="str">
            <v>600479.SH</v>
          </cell>
          <cell r="B1973" t="str">
            <v>千金药业</v>
          </cell>
          <cell r="C1973">
            <v>10947154.93</v>
          </cell>
          <cell r="D1973">
            <v>66486957.19</v>
          </cell>
          <cell r="E1973">
            <v>0</v>
          </cell>
          <cell r="F1973">
            <v>0</v>
          </cell>
          <cell r="G1973">
            <v>0</v>
          </cell>
          <cell r="H1973">
            <v>0</v>
          </cell>
          <cell r="I1973">
            <v>646677730.94</v>
          </cell>
          <cell r="J1973">
            <v>0</v>
          </cell>
          <cell r="K1973">
            <v>78154754.1</v>
          </cell>
          <cell r="L1973">
            <v>0</v>
          </cell>
          <cell r="M1973">
            <v>0</v>
          </cell>
          <cell r="N1973">
            <v>0</v>
          </cell>
          <cell r="O1973">
            <v>0</v>
          </cell>
          <cell r="P1973">
            <v>53503770.04</v>
          </cell>
          <cell r="Q1973">
            <v>54197425.12</v>
          </cell>
          <cell r="R1973">
            <v>0</v>
          </cell>
          <cell r="S1973">
            <v>0</v>
          </cell>
          <cell r="T1973">
            <v>0</v>
          </cell>
          <cell r="U1973">
            <v>23018780.75</v>
          </cell>
          <cell r="V1973">
            <v>50548169.3</v>
          </cell>
          <cell r="W1973">
            <v>0</v>
          </cell>
          <cell r="X1973">
            <v>17000000</v>
          </cell>
          <cell r="Y1973">
            <v>0</v>
          </cell>
          <cell r="Z1973">
            <v>0</v>
          </cell>
          <cell r="AA1973">
            <v>0</v>
          </cell>
          <cell r="AB1973">
            <v>0</v>
          </cell>
          <cell r="AC1973">
            <v>53236536.83</v>
          </cell>
          <cell r="AD1973">
            <v>1900000</v>
          </cell>
        </row>
        <row r="1973">
          <cell r="AF1973">
            <v>418507117</v>
          </cell>
          <cell r="AG1973">
            <v>0</v>
          </cell>
          <cell r="AH1973">
            <v>585466274.19</v>
          </cell>
          <cell r="AI1973">
            <v>0</v>
          </cell>
          <cell r="AJ1973">
            <v>752160.62</v>
          </cell>
          <cell r="AK1973">
            <v>0</v>
          </cell>
          <cell r="AL1973">
            <v>214897059.6</v>
          </cell>
          <cell r="AM1973">
            <v>0</v>
          </cell>
          <cell r="AN1973">
            <v>817875493.54</v>
          </cell>
          <cell r="AO1973">
            <v>1055671279.2</v>
          </cell>
          <cell r="AP1973">
            <v>2037498104.95</v>
          </cell>
          <cell r="AQ1973">
            <v>3093169384.15</v>
          </cell>
          <cell r="AR1973">
            <v>947265541.26</v>
          </cell>
          <cell r="AS1973">
            <v>89505737.94</v>
          </cell>
          <cell r="AT1973">
            <v>18900000</v>
          </cell>
          <cell r="AU1973">
            <v>108405737.94</v>
          </cell>
          <cell r="AV1973">
            <v>2037498104.95</v>
          </cell>
          <cell r="AW1973">
            <v>2145903842.89</v>
          </cell>
          <cell r="AX1973">
            <v>89505737.94</v>
          </cell>
          <cell r="AY1973">
            <v>2056398104.95</v>
          </cell>
          <cell r="AZ1973">
            <v>0.0505175188996373</v>
          </cell>
          <cell r="BA1973">
            <v>0.949482481100363</v>
          </cell>
          <cell r="BB1973">
            <v>1.05320531964012</v>
          </cell>
          <cell r="BC1973">
            <v>0.041710041312689</v>
          </cell>
          <cell r="BD1973">
            <v>0.00880747758694835</v>
          </cell>
          <cell r="BE1973">
            <v>0.041710041312689</v>
          </cell>
          <cell r="BF1973">
            <v>0.958289958687311</v>
          </cell>
          <cell r="BG1973">
            <v>1023391018.12</v>
          </cell>
          <cell r="BH1973">
            <v>-1318253052.95</v>
          </cell>
          <cell r="BI1973">
            <v>1052998165.22</v>
          </cell>
          <cell r="BJ1973">
            <v>35.5656747900577</v>
          </cell>
        </row>
        <row r="1974">
          <cell r="A1974" t="str">
            <v>000695.SZ</v>
          </cell>
          <cell r="B1974" t="str">
            <v>滨海能源</v>
          </cell>
          <cell r="C1974">
            <v>2865209.68</v>
          </cell>
          <cell r="D1974">
            <v>65733144.88</v>
          </cell>
          <cell r="E1974">
            <v>0</v>
          </cell>
          <cell r="F1974">
            <v>0</v>
          </cell>
          <cell r="G1974">
            <v>0</v>
          </cell>
          <cell r="H1974">
            <v>0</v>
          </cell>
          <cell r="I1974">
            <v>199654826.73</v>
          </cell>
          <cell r="J1974">
            <v>0</v>
          </cell>
          <cell r="K1974">
            <v>21464362.66</v>
          </cell>
          <cell r="L1974">
            <v>0</v>
          </cell>
          <cell r="M1974">
            <v>0</v>
          </cell>
          <cell r="N1974">
            <v>0</v>
          </cell>
          <cell r="O1974">
            <v>0</v>
          </cell>
          <cell r="P1974">
            <v>8461543.3</v>
          </cell>
          <cell r="Q1974">
            <v>877607.45</v>
          </cell>
          <cell r="R1974">
            <v>0</v>
          </cell>
          <cell r="S1974">
            <v>0</v>
          </cell>
          <cell r="T1974">
            <v>0</v>
          </cell>
          <cell r="U1974">
            <v>45551958.21</v>
          </cell>
          <cell r="V1974">
            <v>4221964.14</v>
          </cell>
          <cell r="W1974">
            <v>0</v>
          </cell>
          <cell r="X1974">
            <v>0</v>
          </cell>
          <cell r="Y1974">
            <v>0</v>
          </cell>
          <cell r="Z1974">
            <v>0</v>
          </cell>
          <cell r="AA1974">
            <v>0</v>
          </cell>
          <cell r="AB1974">
            <v>0</v>
          </cell>
          <cell r="AC1974">
            <v>11017157.21</v>
          </cell>
          <cell r="AD1974">
            <v>0</v>
          </cell>
        </row>
        <row r="1974">
          <cell r="AF1974">
            <v>222147539</v>
          </cell>
          <cell r="AG1974">
            <v>0</v>
          </cell>
          <cell r="AH1974">
            <v>74686282.19</v>
          </cell>
          <cell r="AI1974">
            <v>0</v>
          </cell>
          <cell r="AJ1974">
            <v>0</v>
          </cell>
          <cell r="AK1974">
            <v>0</v>
          </cell>
          <cell r="AL1974">
            <v>13763536.21</v>
          </cell>
          <cell r="AM1974">
            <v>0</v>
          </cell>
          <cell r="AN1974">
            <v>20871522.16</v>
          </cell>
          <cell r="AO1974">
            <v>359847774.26</v>
          </cell>
          <cell r="AP1974">
            <v>331468879.56</v>
          </cell>
          <cell r="AQ1974">
            <v>691316653.82</v>
          </cell>
          <cell r="AR1974">
            <v>248562671.17</v>
          </cell>
          <cell r="AS1974">
            <v>111285103.09</v>
          </cell>
          <cell r="AT1974">
            <v>0</v>
          </cell>
          <cell r="AU1974">
            <v>111285103.09</v>
          </cell>
          <cell r="AV1974">
            <v>331468879.56</v>
          </cell>
          <cell r="AW1974">
            <v>442753982.65</v>
          </cell>
          <cell r="AX1974">
            <v>111285103.09</v>
          </cell>
          <cell r="AY1974">
            <v>331468879.56</v>
          </cell>
          <cell r="AZ1974">
            <v>0.25134749195011</v>
          </cell>
          <cell r="BA1974">
            <v>0.74865250804989</v>
          </cell>
          <cell r="BB1974">
            <v>1.33573318628802</v>
          </cell>
          <cell r="BC1974">
            <v>0.25134749195011</v>
          </cell>
          <cell r="BD1974">
            <v>0</v>
          </cell>
          <cell r="BE1974">
            <v>0.25134749195011</v>
          </cell>
          <cell r="BF1974">
            <v>0.74865250804989</v>
          </cell>
          <cell r="BG1974" t="e">
            <v>#N/A</v>
          </cell>
          <cell r="BH1974">
            <v>62203538.07</v>
          </cell>
          <cell r="BI1974">
            <v>-10063266</v>
          </cell>
          <cell r="BJ1974" t="e">
            <v>#N/A</v>
          </cell>
        </row>
        <row r="1975">
          <cell r="A1975" t="str">
            <v>600679.SH</v>
          </cell>
          <cell r="B1975" t="str">
            <v>上海凤凰</v>
          </cell>
          <cell r="C1975">
            <v>64880164.95</v>
          </cell>
          <cell r="D1975">
            <v>65487462.24</v>
          </cell>
          <cell r="E1975">
            <v>0</v>
          </cell>
          <cell r="F1975">
            <v>0</v>
          </cell>
          <cell r="G1975">
            <v>0</v>
          </cell>
          <cell r="H1975">
            <v>0</v>
          </cell>
          <cell r="I1975">
            <v>466419737.77</v>
          </cell>
          <cell r="J1975">
            <v>9772293.39</v>
          </cell>
          <cell r="K1975">
            <v>26916197.06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16261029.09</v>
          </cell>
          <cell r="Q1975">
            <v>16001172.25</v>
          </cell>
          <cell r="R1975">
            <v>0</v>
          </cell>
          <cell r="S1975">
            <v>0</v>
          </cell>
          <cell r="T1975">
            <v>0</v>
          </cell>
          <cell r="U1975">
            <v>10738236.68</v>
          </cell>
          <cell r="V1975">
            <v>742251.12</v>
          </cell>
          <cell r="W1975">
            <v>0</v>
          </cell>
          <cell r="X1975">
            <v>148064095.36</v>
          </cell>
          <cell r="Y1975">
            <v>0</v>
          </cell>
          <cell r="Z1975">
            <v>0</v>
          </cell>
          <cell r="AA1975">
            <v>5781493.95</v>
          </cell>
          <cell r="AB1975">
            <v>3254439.6</v>
          </cell>
          <cell r="AC1975">
            <v>4760000</v>
          </cell>
          <cell r="AD1975">
            <v>0</v>
          </cell>
        </row>
        <row r="1975">
          <cell r="AF1975">
            <v>515294257</v>
          </cell>
          <cell r="AG1975">
            <v>0</v>
          </cell>
          <cell r="AH1975">
            <v>1615682927.81</v>
          </cell>
          <cell r="AI1975">
            <v>0</v>
          </cell>
          <cell r="AJ1975">
            <v>48232690.94</v>
          </cell>
          <cell r="AK1975">
            <v>0</v>
          </cell>
          <cell r="AL1975">
            <v>5843757.65</v>
          </cell>
          <cell r="AM1975">
            <v>0</v>
          </cell>
          <cell r="AN1975">
            <v>262787821.96</v>
          </cell>
          <cell r="AO1975">
            <v>839078573.46</v>
          </cell>
          <cell r="AP1975">
            <v>2447841455.36</v>
          </cell>
          <cell r="AQ1975">
            <v>3286920028.82</v>
          </cell>
          <cell r="AR1975">
            <v>609007285.23</v>
          </cell>
          <cell r="AS1975">
            <v>76225698.92</v>
          </cell>
          <cell r="AT1975">
            <v>153845589.31</v>
          </cell>
          <cell r="AU1975">
            <v>230071288.23</v>
          </cell>
          <cell r="AV1975">
            <v>2447841455.36</v>
          </cell>
          <cell r="AW1975">
            <v>2677912743.59</v>
          </cell>
          <cell r="AX1975">
            <v>76225698.92</v>
          </cell>
          <cell r="AY1975">
            <v>2601687044.67</v>
          </cell>
          <cell r="AZ1975">
            <v>0.0859144080705062</v>
          </cell>
          <cell r="BA1975">
            <v>0.914085591929494</v>
          </cell>
          <cell r="BB1975">
            <v>1.09398945659909</v>
          </cell>
          <cell r="BC1975">
            <v>0.0284645939650043</v>
          </cell>
          <cell r="BD1975">
            <v>0.0574498141055019</v>
          </cell>
          <cell r="BE1975">
            <v>0.0284645939650043</v>
          </cell>
          <cell r="BF1975">
            <v>0.971535406034996</v>
          </cell>
          <cell r="BG1975">
            <v>1261267882.05</v>
          </cell>
          <cell r="BH1975">
            <v>-1269005606.87</v>
          </cell>
          <cell r="BI1975">
            <v>1384371180.81</v>
          </cell>
          <cell r="BJ1975">
            <v>11.2456058834698</v>
          </cell>
        </row>
        <row r="1976">
          <cell r="A1976" t="str">
            <v>002214.SZ</v>
          </cell>
          <cell r="B1976" t="str">
            <v>大立科技</v>
          </cell>
          <cell r="C1976">
            <v>0</v>
          </cell>
          <cell r="D1976">
            <v>65227103.67</v>
          </cell>
          <cell r="E1976">
            <v>0</v>
          </cell>
          <cell r="F1976">
            <v>0</v>
          </cell>
          <cell r="G1976">
            <v>0</v>
          </cell>
          <cell r="H1976">
            <v>0</v>
          </cell>
          <cell r="I1976">
            <v>221069556.7</v>
          </cell>
          <cell r="J1976">
            <v>0</v>
          </cell>
          <cell r="K1976">
            <v>13561200.95</v>
          </cell>
          <cell r="L1976">
            <v>0</v>
          </cell>
          <cell r="M1976">
            <v>0</v>
          </cell>
          <cell r="N1976">
            <v>0</v>
          </cell>
          <cell r="O1976">
            <v>0</v>
          </cell>
          <cell r="P1976">
            <v>2890702.56</v>
          </cell>
          <cell r="Q1976">
            <v>11887620.03</v>
          </cell>
          <cell r="R1976">
            <v>0</v>
          </cell>
          <cell r="S1976">
            <v>0</v>
          </cell>
          <cell r="T1976">
            <v>0</v>
          </cell>
          <cell r="U1976">
            <v>0</v>
          </cell>
          <cell r="V1976">
            <v>15394516.13</v>
          </cell>
          <cell r="W1976">
            <v>0</v>
          </cell>
          <cell r="X1976">
            <v>0</v>
          </cell>
          <cell r="Y1976">
            <v>0</v>
          </cell>
          <cell r="Z1976">
            <v>0</v>
          </cell>
          <cell r="AA1976">
            <v>0</v>
          </cell>
          <cell r="AB1976">
            <v>0</v>
          </cell>
          <cell r="AC1976">
            <v>7227980.52</v>
          </cell>
          <cell r="AD1976">
            <v>0</v>
          </cell>
        </row>
        <row r="1976">
          <cell r="AF1976">
            <v>599237935</v>
          </cell>
          <cell r="AG1976">
            <v>0</v>
          </cell>
          <cell r="AH1976">
            <v>1017101407.55</v>
          </cell>
          <cell r="AI1976">
            <v>70104403.76</v>
          </cell>
          <cell r="AJ1976">
            <v>0</v>
          </cell>
          <cell r="AK1976">
            <v>0</v>
          </cell>
          <cell r="AL1976">
            <v>103434437.9</v>
          </cell>
          <cell r="AM1976">
            <v>0</v>
          </cell>
          <cell r="AN1976">
            <v>954551955.45</v>
          </cell>
          <cell r="AO1976">
            <v>337258680.56</v>
          </cell>
          <cell r="AP1976">
            <v>2744430139.66</v>
          </cell>
          <cell r="AQ1976">
            <v>3081688820.22</v>
          </cell>
          <cell r="AR1976">
            <v>272031576.89</v>
          </cell>
          <cell r="AS1976">
            <v>65227103.67</v>
          </cell>
          <cell r="AT1976">
            <v>0</v>
          </cell>
          <cell r="AU1976">
            <v>65227103.67</v>
          </cell>
          <cell r="AV1976">
            <v>2604221332.14</v>
          </cell>
          <cell r="AW1976">
            <v>2669448435.81</v>
          </cell>
          <cell r="AX1976">
            <v>65227103.67</v>
          </cell>
          <cell r="AY1976">
            <v>2604221332.14</v>
          </cell>
          <cell r="AZ1976">
            <v>0.0244346745174</v>
          </cell>
          <cell r="BA1976">
            <v>0.9755653254826</v>
          </cell>
          <cell r="BB1976">
            <v>1.02504668204081</v>
          </cell>
          <cell r="BC1976">
            <v>0.0244346745174</v>
          </cell>
          <cell r="BD1976">
            <v>0</v>
          </cell>
          <cell r="BE1976">
            <v>0.0244346745174</v>
          </cell>
          <cell r="BF1976">
            <v>0.9755653254826</v>
          </cell>
          <cell r="BG1976">
            <v>737005157.43</v>
          </cell>
          <cell r="BH1976">
            <v>-750993754.17</v>
          </cell>
          <cell r="BI1976">
            <v>2090355329.55</v>
          </cell>
          <cell r="BJ1976">
            <v>1.54457831580684</v>
          </cell>
        </row>
        <row r="1977">
          <cell r="A1977" t="str">
            <v>002730.SZ</v>
          </cell>
          <cell r="B1977" t="str">
            <v>电光科技</v>
          </cell>
          <cell r="C1977">
            <v>1500000</v>
          </cell>
          <cell r="D1977">
            <v>65061388.89</v>
          </cell>
          <cell r="E1977">
            <v>0</v>
          </cell>
          <cell r="F1977">
            <v>0</v>
          </cell>
          <cell r="G1977">
            <v>0</v>
          </cell>
          <cell r="H1977">
            <v>0</v>
          </cell>
          <cell r="I1977">
            <v>123026714.69</v>
          </cell>
          <cell r="J1977">
            <v>660000</v>
          </cell>
          <cell r="K1977">
            <v>41124082.36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10097120.66</v>
          </cell>
          <cell r="Q1977">
            <v>1805219.98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4452389.3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1609696.83</v>
          </cell>
          <cell r="AC1977">
            <v>8436743.79</v>
          </cell>
          <cell r="AD1977">
            <v>0</v>
          </cell>
        </row>
        <row r="1977">
          <cell r="AF1977">
            <v>322674000</v>
          </cell>
          <cell r="AG1977">
            <v>0</v>
          </cell>
          <cell r="AH1977">
            <v>187670878.75</v>
          </cell>
          <cell r="AI1977">
            <v>0</v>
          </cell>
          <cell r="AJ1977">
            <v>0</v>
          </cell>
          <cell r="AK1977">
            <v>0</v>
          </cell>
          <cell r="AL1977">
            <v>67727213.84</v>
          </cell>
          <cell r="AM1977">
            <v>0</v>
          </cell>
          <cell r="AN1977">
            <v>449558170.07</v>
          </cell>
          <cell r="AO1977">
            <v>257773356.5</v>
          </cell>
          <cell r="AP1977">
            <v>1027630262.66</v>
          </cell>
          <cell r="AQ1977">
            <v>1285403619.16</v>
          </cell>
          <cell r="AR1977">
            <v>192711967.61</v>
          </cell>
          <cell r="AS1977">
            <v>65061388.89</v>
          </cell>
          <cell r="AT1977">
            <v>0</v>
          </cell>
          <cell r="AU1977">
            <v>65061388.89</v>
          </cell>
          <cell r="AV1977">
            <v>1027630262.66</v>
          </cell>
          <cell r="AW1977">
            <v>1092691651.55</v>
          </cell>
          <cell r="AX1977">
            <v>65061388.89</v>
          </cell>
          <cell r="AY1977">
            <v>1027630262.66</v>
          </cell>
          <cell r="AZ1977">
            <v>0.0595423135133406</v>
          </cell>
          <cell r="BA1977">
            <v>0.940457686486659</v>
          </cell>
          <cell r="BB1977">
            <v>1.06331206004151</v>
          </cell>
          <cell r="BC1977">
            <v>0.0595423135133406</v>
          </cell>
          <cell r="BD1977">
            <v>0</v>
          </cell>
          <cell r="BE1977">
            <v>0.0595423135133406</v>
          </cell>
          <cell r="BF1977">
            <v>0.940457686486659</v>
          </cell>
          <cell r="BG1977" t="e">
            <v>#N/A</v>
          </cell>
          <cell r="BH1977">
            <v>-97089888.73</v>
          </cell>
          <cell r="BI1977">
            <v>688927141.32</v>
          </cell>
          <cell r="BJ1977" t="e">
            <v>#N/A</v>
          </cell>
        </row>
        <row r="1978">
          <cell r="A1978" t="str">
            <v>600807.SH</v>
          </cell>
          <cell r="B1978" t="str">
            <v>济南高新</v>
          </cell>
          <cell r="C1978">
            <v>1835904.43</v>
          </cell>
          <cell r="D1978">
            <v>65012444.44</v>
          </cell>
          <cell r="E1978">
            <v>0</v>
          </cell>
          <cell r="F1978">
            <v>0</v>
          </cell>
          <cell r="G1978">
            <v>0</v>
          </cell>
          <cell r="H1978">
            <v>0</v>
          </cell>
          <cell r="I1978">
            <v>547306839.26</v>
          </cell>
          <cell r="J1978">
            <v>0</v>
          </cell>
          <cell r="K1978">
            <v>26576514.17</v>
          </cell>
          <cell r="L1978">
            <v>0</v>
          </cell>
          <cell r="M1978">
            <v>0</v>
          </cell>
          <cell r="N1978">
            <v>0</v>
          </cell>
          <cell r="O1978">
            <v>0</v>
          </cell>
          <cell r="P1978">
            <v>41438337.81</v>
          </cell>
          <cell r="Q1978">
            <v>103374553.46</v>
          </cell>
          <cell r="R1978">
            <v>0</v>
          </cell>
          <cell r="S1978">
            <v>0</v>
          </cell>
          <cell r="T1978">
            <v>0</v>
          </cell>
          <cell r="U1978">
            <v>135310134.82</v>
          </cell>
          <cell r="V1978">
            <v>21575592.66</v>
          </cell>
          <cell r="W1978">
            <v>0</v>
          </cell>
          <cell r="X1978">
            <v>159322222.24</v>
          </cell>
          <cell r="Y1978">
            <v>0</v>
          </cell>
          <cell r="Z1978">
            <v>0</v>
          </cell>
          <cell r="AA1978">
            <v>12431279.6</v>
          </cell>
          <cell r="AB1978">
            <v>313243405.41</v>
          </cell>
          <cell r="AC1978">
            <v>4242492.77</v>
          </cell>
          <cell r="AD1978">
            <v>165265869.16</v>
          </cell>
        </row>
        <row r="1978">
          <cell r="AF1978">
            <v>884634731</v>
          </cell>
          <cell r="AG1978">
            <v>0</v>
          </cell>
          <cell r="AH1978">
            <v>1183648180.79</v>
          </cell>
          <cell r="AI1978">
            <v>130340000</v>
          </cell>
          <cell r="AJ1978">
            <v>-146779832.74</v>
          </cell>
          <cell r="AK1978">
            <v>401161.2</v>
          </cell>
          <cell r="AL1978">
            <v>0</v>
          </cell>
          <cell r="AM1978">
            <v>0</v>
          </cell>
          <cell r="AN1978">
            <v>-1527132785.59</v>
          </cell>
          <cell r="AO1978">
            <v>1596935590.23</v>
          </cell>
          <cell r="AP1978">
            <v>525111454.66</v>
          </cell>
          <cell r="AQ1978">
            <v>2122047044.89</v>
          </cell>
          <cell r="AR1978">
            <v>1059593639.97</v>
          </cell>
          <cell r="AS1978">
            <v>200322579.26</v>
          </cell>
          <cell r="AT1978">
            <v>337019371</v>
          </cell>
          <cell r="AU1978">
            <v>537341950.26</v>
          </cell>
          <cell r="AV1978">
            <v>264431454.66</v>
          </cell>
          <cell r="AW1978">
            <v>801773404.92</v>
          </cell>
          <cell r="AX1978">
            <v>200322579.26</v>
          </cell>
          <cell r="AY1978">
            <v>601450825.66</v>
          </cell>
          <cell r="AZ1978">
            <v>0.670191786061568</v>
          </cell>
          <cell r="BA1978">
            <v>0.329808213938432</v>
          </cell>
          <cell r="BB1978">
            <v>3.03206517526783</v>
          </cell>
          <cell r="BC1978">
            <v>0.249849368949807</v>
          </cell>
          <cell r="BD1978">
            <v>0.420342417111762</v>
          </cell>
          <cell r="BE1978">
            <v>0.249849368949807</v>
          </cell>
          <cell r="BF1978">
            <v>0.750150631050193</v>
          </cell>
          <cell r="BG1978" t="e">
            <v>#N/A</v>
          </cell>
          <cell r="BH1978">
            <v>-490799562.3</v>
          </cell>
          <cell r="BI1978">
            <v>-1095596577.14</v>
          </cell>
          <cell r="BJ1978" t="e">
            <v>#N/A</v>
          </cell>
        </row>
        <row r="1979">
          <cell r="A1979" t="str">
            <v>000999.SZ</v>
          </cell>
          <cell r="B1979" t="str">
            <v>华润三九</v>
          </cell>
          <cell r="C1979">
            <v>197921687.2</v>
          </cell>
          <cell r="D1979">
            <v>65000000</v>
          </cell>
          <cell r="E1979">
            <v>0</v>
          </cell>
          <cell r="F1979">
            <v>0</v>
          </cell>
          <cell r="G1979">
            <v>0</v>
          </cell>
          <cell r="H1979">
            <v>0</v>
          </cell>
          <cell r="I1979">
            <v>1327751108.23</v>
          </cell>
          <cell r="J1979">
            <v>0</v>
          </cell>
          <cell r="K1979">
            <v>790175246.64</v>
          </cell>
          <cell r="L1979">
            <v>0</v>
          </cell>
          <cell r="M1979">
            <v>0</v>
          </cell>
          <cell r="N1979">
            <v>0</v>
          </cell>
          <cell r="O1979">
            <v>0</v>
          </cell>
          <cell r="P1979">
            <v>696704860.94</v>
          </cell>
          <cell r="Q1979">
            <v>296999583.69</v>
          </cell>
          <cell r="R1979">
            <v>0</v>
          </cell>
          <cell r="S1979">
            <v>0</v>
          </cell>
          <cell r="T1979">
            <v>0</v>
          </cell>
          <cell r="U1979">
            <v>46973922.16</v>
          </cell>
          <cell r="V1979">
            <v>132672255.25</v>
          </cell>
          <cell r="W1979">
            <v>0</v>
          </cell>
          <cell r="X1979">
            <v>0</v>
          </cell>
          <cell r="Y1979">
            <v>0</v>
          </cell>
          <cell r="Z1979">
            <v>0</v>
          </cell>
          <cell r="AA1979">
            <v>100829539.38</v>
          </cell>
          <cell r="AB1979">
            <v>1558592</v>
          </cell>
          <cell r="AC1979">
            <v>386540775.54</v>
          </cell>
          <cell r="AD1979">
            <v>0</v>
          </cell>
        </row>
        <row r="1979">
          <cell r="AF1979">
            <v>978900000</v>
          </cell>
          <cell r="AG1979">
            <v>0</v>
          </cell>
          <cell r="AH1979">
            <v>1636026980.11</v>
          </cell>
          <cell r="AI1979">
            <v>0</v>
          </cell>
          <cell r="AJ1979">
            <v>3993526.68</v>
          </cell>
          <cell r="AK1979">
            <v>0</v>
          </cell>
          <cell r="AL1979">
            <v>535907182.46</v>
          </cell>
          <cell r="AM1979">
            <v>0</v>
          </cell>
          <cell r="AN1979">
            <v>11825736238.86</v>
          </cell>
          <cell r="AO1979">
            <v>4043127571.03</v>
          </cell>
          <cell r="AP1979">
            <v>14980563928.11</v>
          </cell>
          <cell r="AQ1979">
            <v>19023691499.14</v>
          </cell>
          <cell r="AR1979">
            <v>3830324109.49</v>
          </cell>
          <cell r="AS1979">
            <v>111973922.16</v>
          </cell>
          <cell r="AT1979">
            <v>100829539.38</v>
          </cell>
          <cell r="AU1979">
            <v>212803461.54</v>
          </cell>
          <cell r="AV1979">
            <v>14980563928.11</v>
          </cell>
          <cell r="AW1979">
            <v>15193367389.65</v>
          </cell>
          <cell r="AX1979">
            <v>111973922.16</v>
          </cell>
          <cell r="AY1979">
            <v>15081393467.49</v>
          </cell>
          <cell r="AZ1979">
            <v>0.0140063394823827</v>
          </cell>
          <cell r="BA1979">
            <v>0.985993660517617</v>
          </cell>
          <cell r="BB1979">
            <v>1.01420530378971</v>
          </cell>
          <cell r="BC1979">
            <v>0.00736992131423602</v>
          </cell>
          <cell r="BD1979">
            <v>0.00663641816814664</v>
          </cell>
          <cell r="BE1979">
            <v>0.00736992131423602</v>
          </cell>
          <cell r="BF1979">
            <v>0.992630078685764</v>
          </cell>
          <cell r="BG1979">
            <v>2049520783.94</v>
          </cell>
          <cell r="BH1979">
            <v>-4080959079.25</v>
          </cell>
          <cell r="BI1979">
            <v>3771244683.79</v>
          </cell>
          <cell r="BJ1979">
            <v>2.19038876333108</v>
          </cell>
        </row>
        <row r="1980">
          <cell r="A1980" t="str">
            <v>600249.SH</v>
          </cell>
          <cell r="B1980" t="str">
            <v>两面针</v>
          </cell>
          <cell r="C1980">
            <v>48274030.39</v>
          </cell>
          <cell r="D1980">
            <v>65000000</v>
          </cell>
          <cell r="E1980">
            <v>0</v>
          </cell>
          <cell r="F1980">
            <v>0</v>
          </cell>
          <cell r="G1980">
            <v>0</v>
          </cell>
          <cell r="H1980">
            <v>0</v>
          </cell>
          <cell r="I1980">
            <v>147678027.35</v>
          </cell>
          <cell r="J1980">
            <v>0</v>
          </cell>
          <cell r="K1980">
            <v>54210582.37</v>
          </cell>
          <cell r="L1980">
            <v>0</v>
          </cell>
          <cell r="M1980">
            <v>0</v>
          </cell>
          <cell r="N1980">
            <v>0</v>
          </cell>
          <cell r="O1980">
            <v>0</v>
          </cell>
          <cell r="P1980">
            <v>3025474.86</v>
          </cell>
          <cell r="Q1980">
            <v>1663961.03</v>
          </cell>
          <cell r="R1980">
            <v>0</v>
          </cell>
          <cell r="S1980">
            <v>0</v>
          </cell>
          <cell r="T1980">
            <v>0</v>
          </cell>
          <cell r="U1980">
            <v>0</v>
          </cell>
          <cell r="V1980">
            <v>14019203.55</v>
          </cell>
          <cell r="W1980">
            <v>0</v>
          </cell>
          <cell r="X1980">
            <v>0</v>
          </cell>
          <cell r="Y1980">
            <v>0</v>
          </cell>
          <cell r="Z1980">
            <v>0</v>
          </cell>
          <cell r="AA1980">
            <v>2135891.38</v>
          </cell>
          <cell r="AB1980">
            <v>0</v>
          </cell>
          <cell r="AC1980">
            <v>8935061.7</v>
          </cell>
          <cell r="AD1980">
            <v>0</v>
          </cell>
        </row>
        <row r="1980">
          <cell r="AF1980">
            <v>550000000</v>
          </cell>
          <cell r="AG1980">
            <v>0</v>
          </cell>
          <cell r="AH1980">
            <v>1184901870.95</v>
          </cell>
          <cell r="AI1980">
            <v>0</v>
          </cell>
          <cell r="AJ1980">
            <v>-8825807.26</v>
          </cell>
          <cell r="AK1980">
            <v>0</v>
          </cell>
          <cell r="AL1980">
            <v>245652148.24</v>
          </cell>
          <cell r="AM1980">
            <v>0</v>
          </cell>
          <cell r="AN1980">
            <v>158411506.56</v>
          </cell>
          <cell r="AO1980">
            <v>344942232.63</v>
          </cell>
          <cell r="AP1980">
            <v>2130139718.49</v>
          </cell>
          <cell r="AQ1980">
            <v>2475081951.12</v>
          </cell>
          <cell r="AR1980">
            <v>277806341.25</v>
          </cell>
          <cell r="AS1980">
            <v>65000000</v>
          </cell>
          <cell r="AT1980">
            <v>2135891.38</v>
          </cell>
          <cell r="AU1980">
            <v>67135891.38</v>
          </cell>
          <cell r="AV1980">
            <v>2130139718.49</v>
          </cell>
          <cell r="AW1980">
            <v>2197275609.87</v>
          </cell>
          <cell r="AX1980">
            <v>65000000</v>
          </cell>
          <cell r="AY1980">
            <v>2132275609.87</v>
          </cell>
          <cell r="AZ1980">
            <v>0.03055415127644</v>
          </cell>
          <cell r="BA1980">
            <v>0.96944584872356</v>
          </cell>
          <cell r="BB1980">
            <v>1.03151713044795</v>
          </cell>
          <cell r="BC1980">
            <v>0.029582087794551</v>
          </cell>
          <cell r="BD1980">
            <v>0.000972063481888996</v>
          </cell>
          <cell r="BE1980">
            <v>0.029582087794551</v>
          </cell>
          <cell r="BF1980">
            <v>0.970417912205449</v>
          </cell>
          <cell r="BG1980">
            <v>1686747646.61</v>
          </cell>
          <cell r="BH1980">
            <v>-1408789219.43</v>
          </cell>
          <cell r="BI1980">
            <v>1704081439.91</v>
          </cell>
          <cell r="BJ1980">
            <v>98.3097819627283</v>
          </cell>
        </row>
        <row r="1981">
          <cell r="A1981" t="str">
            <v>605018.SH</v>
          </cell>
          <cell r="B1981" t="str">
            <v>长华股份</v>
          </cell>
          <cell r="C1981">
            <v>17124704.28</v>
          </cell>
          <cell r="D1981">
            <v>65000000</v>
          </cell>
          <cell r="E1981">
            <v>0</v>
          </cell>
          <cell r="F1981">
            <v>0</v>
          </cell>
          <cell r="G1981">
            <v>0</v>
          </cell>
          <cell r="H1981">
            <v>0</v>
          </cell>
          <cell r="I1981">
            <v>248701182.39</v>
          </cell>
          <cell r="J1981">
            <v>0</v>
          </cell>
          <cell r="K1981">
            <v>2757815.07</v>
          </cell>
          <cell r="L1981">
            <v>0</v>
          </cell>
          <cell r="M1981">
            <v>0</v>
          </cell>
          <cell r="N1981">
            <v>0</v>
          </cell>
          <cell r="O1981">
            <v>0</v>
          </cell>
          <cell r="P1981">
            <v>32383531.39</v>
          </cell>
          <cell r="Q1981">
            <v>5371139.28</v>
          </cell>
          <cell r="R1981">
            <v>0</v>
          </cell>
          <cell r="S1981">
            <v>0</v>
          </cell>
          <cell r="T1981">
            <v>0</v>
          </cell>
          <cell r="U1981">
            <v>0</v>
          </cell>
          <cell r="V1981">
            <v>358515.95</v>
          </cell>
          <cell r="W1981">
            <v>0</v>
          </cell>
          <cell r="X1981">
            <v>0</v>
          </cell>
          <cell r="Y1981">
            <v>0</v>
          </cell>
          <cell r="Z1981">
            <v>0</v>
          </cell>
          <cell r="AA1981">
            <v>0</v>
          </cell>
          <cell r="AB1981">
            <v>0</v>
          </cell>
          <cell r="AC1981">
            <v>30109089.2</v>
          </cell>
          <cell r="AD1981">
            <v>0</v>
          </cell>
        </row>
        <row r="1981">
          <cell r="AF1981">
            <v>416680000</v>
          </cell>
          <cell r="AG1981">
            <v>0</v>
          </cell>
          <cell r="AH1981">
            <v>785465818.95</v>
          </cell>
          <cell r="AI1981">
            <v>0</v>
          </cell>
          <cell r="AJ1981">
            <v>0</v>
          </cell>
          <cell r="AK1981">
            <v>0</v>
          </cell>
          <cell r="AL1981">
            <v>40309987.48</v>
          </cell>
          <cell r="AM1981">
            <v>0</v>
          </cell>
          <cell r="AN1981">
            <v>733288058.32</v>
          </cell>
          <cell r="AO1981">
            <v>401805977.56</v>
          </cell>
          <cell r="AP1981">
            <v>1975743864.75</v>
          </cell>
          <cell r="AQ1981">
            <v>2377549842.31</v>
          </cell>
          <cell r="AR1981">
            <v>336805977.56</v>
          </cell>
          <cell r="AS1981">
            <v>65000000</v>
          </cell>
          <cell r="AT1981">
            <v>0</v>
          </cell>
          <cell r="AU1981">
            <v>65000000</v>
          </cell>
          <cell r="AV1981">
            <v>1975743864.75</v>
          </cell>
          <cell r="AW1981">
            <v>2040743864.75</v>
          </cell>
          <cell r="AX1981">
            <v>65000000</v>
          </cell>
          <cell r="AY1981">
            <v>1975743864.75</v>
          </cell>
          <cell r="AZ1981">
            <v>0.0318511309149337</v>
          </cell>
          <cell r="BA1981">
            <v>0.968148869085066</v>
          </cell>
          <cell r="BB1981">
            <v>1.03289900131272</v>
          </cell>
          <cell r="BC1981">
            <v>0.0318511309149337</v>
          </cell>
          <cell r="BD1981">
            <v>0</v>
          </cell>
          <cell r="BE1981">
            <v>0.0318511309149337</v>
          </cell>
          <cell r="BF1981">
            <v>0.968148869085066</v>
          </cell>
          <cell r="BG1981" t="e">
            <v>#N/A</v>
          </cell>
          <cell r="BH1981">
            <v>-177200875.06</v>
          </cell>
          <cell r="BI1981">
            <v>609519568.83</v>
          </cell>
          <cell r="BJ1981" t="e">
            <v>#N/A</v>
          </cell>
        </row>
        <row r="1982">
          <cell r="A1982" t="str">
            <v>603068.SH</v>
          </cell>
          <cell r="B1982" t="str">
            <v>博通集成</v>
          </cell>
          <cell r="C1982">
            <v>11671.65</v>
          </cell>
          <cell r="D1982">
            <v>64854000</v>
          </cell>
          <cell r="E1982">
            <v>0</v>
          </cell>
          <cell r="F1982">
            <v>0</v>
          </cell>
          <cell r="G1982">
            <v>0</v>
          </cell>
          <cell r="H1982">
            <v>0</v>
          </cell>
          <cell r="I1982">
            <v>115536297.61</v>
          </cell>
          <cell r="J1982">
            <v>0</v>
          </cell>
          <cell r="K1982">
            <v>6470447.07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16530970.31</v>
          </cell>
          <cell r="Q1982">
            <v>3332917.6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11180000</v>
          </cell>
          <cell r="AD1982">
            <v>0</v>
          </cell>
        </row>
        <row r="1982">
          <cell r="AF1982">
            <v>150424966</v>
          </cell>
          <cell r="AG1982">
            <v>0</v>
          </cell>
          <cell r="AH1982">
            <v>1421810619.49</v>
          </cell>
          <cell r="AI1982">
            <v>0</v>
          </cell>
          <cell r="AJ1982">
            <v>132391.8</v>
          </cell>
          <cell r="AK1982">
            <v>0</v>
          </cell>
          <cell r="AL1982">
            <v>53483383.07</v>
          </cell>
          <cell r="AM1982">
            <v>0</v>
          </cell>
          <cell r="AN1982">
            <v>384079345.77</v>
          </cell>
          <cell r="AO1982">
            <v>217916304.24</v>
          </cell>
          <cell r="AP1982">
            <v>2009930706.13</v>
          </cell>
          <cell r="AQ1982">
            <v>2227847010.37</v>
          </cell>
          <cell r="AR1982">
            <v>153062304.24</v>
          </cell>
          <cell r="AS1982">
            <v>64854000</v>
          </cell>
          <cell r="AT1982">
            <v>0</v>
          </cell>
          <cell r="AU1982">
            <v>64854000</v>
          </cell>
          <cell r="AV1982">
            <v>2009930706.13</v>
          </cell>
          <cell r="AW1982">
            <v>2074784706.13</v>
          </cell>
          <cell r="AX1982">
            <v>64854000</v>
          </cell>
          <cell r="AY1982">
            <v>2009930706.13</v>
          </cell>
          <cell r="AZ1982">
            <v>0.0312581829856309</v>
          </cell>
          <cell r="BA1982">
            <v>0.968741817014369</v>
          </cell>
          <cell r="BB1982">
            <v>1.03226678402504</v>
          </cell>
          <cell r="BC1982">
            <v>0.0312581829856309</v>
          </cell>
          <cell r="BD1982">
            <v>0</v>
          </cell>
          <cell r="BE1982">
            <v>0.0312581829856309</v>
          </cell>
          <cell r="BF1982">
            <v>0.968741817014369</v>
          </cell>
          <cell r="BG1982">
            <v>1219328067.62</v>
          </cell>
          <cell r="BH1982">
            <v>-1225303270.24</v>
          </cell>
          <cell r="BI1982">
            <v>1766536569.49</v>
          </cell>
          <cell r="BJ1982">
            <v>3.22826959642099</v>
          </cell>
        </row>
        <row r="1983">
          <cell r="A1983" t="str">
            <v>000682.SZ</v>
          </cell>
          <cell r="B1983" t="str">
            <v>东方电子</v>
          </cell>
          <cell r="C1983">
            <v>0</v>
          </cell>
          <cell r="D1983">
            <v>64500000</v>
          </cell>
          <cell r="E1983">
            <v>0</v>
          </cell>
          <cell r="F1983">
            <v>0</v>
          </cell>
          <cell r="G1983">
            <v>0</v>
          </cell>
          <cell r="H1983">
            <v>50000</v>
          </cell>
          <cell r="I1983">
            <v>1194064423.21</v>
          </cell>
          <cell r="J1983">
            <v>5637443.72</v>
          </cell>
          <cell r="K1983">
            <v>1387434011.04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130383232.44</v>
          </cell>
          <cell r="Q1983">
            <v>24434094.91</v>
          </cell>
          <cell r="R1983">
            <v>0</v>
          </cell>
          <cell r="S1983">
            <v>0</v>
          </cell>
          <cell r="T1983">
            <v>0</v>
          </cell>
          <cell r="U1983">
            <v>875981.3</v>
          </cell>
          <cell r="V1983">
            <v>0</v>
          </cell>
          <cell r="W1983">
            <v>0</v>
          </cell>
          <cell r="X1983">
            <v>11963636.36</v>
          </cell>
          <cell r="Y1983">
            <v>0</v>
          </cell>
          <cell r="Z1983">
            <v>0</v>
          </cell>
          <cell r="AA1983">
            <v>0</v>
          </cell>
          <cell r="AB1983">
            <v>66244458.39</v>
          </cell>
          <cell r="AC1983">
            <v>34747666.88</v>
          </cell>
          <cell r="AD1983">
            <v>20000000</v>
          </cell>
        </row>
        <row r="1983">
          <cell r="AF1983">
            <v>1340727007</v>
          </cell>
          <cell r="AG1983">
            <v>0</v>
          </cell>
          <cell r="AH1983">
            <v>1199086524.87</v>
          </cell>
          <cell r="AI1983">
            <v>0</v>
          </cell>
          <cell r="AJ1983">
            <v>-6775233.8</v>
          </cell>
          <cell r="AK1983">
            <v>0</v>
          </cell>
          <cell r="AL1983">
            <v>43029670.77</v>
          </cell>
          <cell r="AM1983">
            <v>0</v>
          </cell>
          <cell r="AN1983">
            <v>1119877462.33</v>
          </cell>
          <cell r="AO1983">
            <v>2940334948.25</v>
          </cell>
          <cell r="AP1983">
            <v>3695945431.17</v>
          </cell>
          <cell r="AQ1983">
            <v>6636280379.42</v>
          </cell>
          <cell r="AR1983">
            <v>2842945330.59</v>
          </cell>
          <cell r="AS1983">
            <v>65425981.3</v>
          </cell>
          <cell r="AT1983">
            <v>31963636.36</v>
          </cell>
          <cell r="AU1983">
            <v>97389617.66</v>
          </cell>
          <cell r="AV1983">
            <v>3695945431.17</v>
          </cell>
          <cell r="AW1983">
            <v>3793335048.83</v>
          </cell>
          <cell r="AX1983">
            <v>65425981.3</v>
          </cell>
          <cell r="AY1983">
            <v>3727909067.53</v>
          </cell>
          <cell r="AZ1983">
            <v>0.0256738770518145</v>
          </cell>
          <cell r="BA1983">
            <v>0.974326122948186</v>
          </cell>
          <cell r="BB1983">
            <v>1.0263503938231</v>
          </cell>
          <cell r="BC1983">
            <v>0.0172476146867595</v>
          </cell>
          <cell r="BD1983">
            <v>0.00842626236505492</v>
          </cell>
          <cell r="BE1983">
            <v>0.0172476146867595</v>
          </cell>
          <cell r="BF1983">
            <v>0.98275238531324</v>
          </cell>
          <cell r="BG1983">
            <v>1597716335.15</v>
          </cell>
          <cell r="BH1983">
            <v>-1853859231.31</v>
          </cell>
          <cell r="BI1983">
            <v>2641340214.09</v>
          </cell>
          <cell r="BJ1983">
            <v>2.53093117874304</v>
          </cell>
        </row>
        <row r="1984">
          <cell r="A1984" t="str">
            <v>600641.SH</v>
          </cell>
          <cell r="B1984" t="str">
            <v>万业企业</v>
          </cell>
          <cell r="C1984">
            <v>56671333.05</v>
          </cell>
          <cell r="D1984">
            <v>64478088.29</v>
          </cell>
          <cell r="E1984">
            <v>0</v>
          </cell>
          <cell r="F1984">
            <v>0</v>
          </cell>
          <cell r="G1984">
            <v>0</v>
          </cell>
          <cell r="H1984">
            <v>0</v>
          </cell>
          <cell r="I1984">
            <v>198879385.05</v>
          </cell>
          <cell r="J1984">
            <v>0</v>
          </cell>
          <cell r="K1984">
            <v>89276761.63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14316427.22</v>
          </cell>
          <cell r="Q1984">
            <v>69553633.27</v>
          </cell>
          <cell r="R1984">
            <v>0</v>
          </cell>
          <cell r="S1984">
            <v>0</v>
          </cell>
          <cell r="T1984">
            <v>0</v>
          </cell>
          <cell r="U1984">
            <v>4169283.34</v>
          </cell>
          <cell r="V1984">
            <v>39999.21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117862238.3</v>
          </cell>
          <cell r="AC1984">
            <v>62601858.11</v>
          </cell>
          <cell r="AD1984">
            <v>0</v>
          </cell>
        </row>
        <row r="1984">
          <cell r="AF1984">
            <v>957930404</v>
          </cell>
          <cell r="AG1984">
            <v>0</v>
          </cell>
          <cell r="AH1984">
            <v>131319120.98</v>
          </cell>
          <cell r="AI1984">
            <v>303213693.97</v>
          </cell>
          <cell r="AJ1984">
            <v>42093057.18</v>
          </cell>
          <cell r="AK1984">
            <v>0</v>
          </cell>
          <cell r="AL1984">
            <v>1163297889.92</v>
          </cell>
          <cell r="AM1984">
            <v>0</v>
          </cell>
          <cell r="AN1984">
            <v>5114885115.04</v>
          </cell>
          <cell r="AO1984">
            <v>677849007.47</v>
          </cell>
          <cell r="AP1984">
            <v>7712739281.09</v>
          </cell>
          <cell r="AQ1984">
            <v>8390588288.56</v>
          </cell>
          <cell r="AR1984">
            <v>609201635.84</v>
          </cell>
          <cell r="AS1984">
            <v>68647371.63</v>
          </cell>
          <cell r="AT1984">
            <v>0</v>
          </cell>
          <cell r="AU1984">
            <v>68647371.63</v>
          </cell>
          <cell r="AV1984">
            <v>7106311893.15</v>
          </cell>
          <cell r="AW1984">
            <v>7174959264.78</v>
          </cell>
          <cell r="AX1984">
            <v>68647371.63</v>
          </cell>
          <cell r="AY1984">
            <v>7106311893.15</v>
          </cell>
          <cell r="AZ1984">
            <v>0.00956763224663477</v>
          </cell>
          <cell r="BA1984">
            <v>0.990432367753365</v>
          </cell>
          <cell r="BB1984">
            <v>1.00966005611099</v>
          </cell>
          <cell r="BC1984">
            <v>0.00956763224663477</v>
          </cell>
          <cell r="BD1984">
            <v>0</v>
          </cell>
          <cell r="BE1984">
            <v>0.00956763224663477</v>
          </cell>
          <cell r="BF1984">
            <v>0.990432367753365</v>
          </cell>
          <cell r="BG1984">
            <v>5782698298.01</v>
          </cell>
          <cell r="BH1984">
            <v>-4296338821.27</v>
          </cell>
          <cell r="BI1984">
            <v>5996367074.65</v>
          </cell>
          <cell r="BJ1984">
            <v>28.0638433417578</v>
          </cell>
        </row>
        <row r="1985">
          <cell r="A1985" t="str">
            <v>605020.SH</v>
          </cell>
          <cell r="B1985" t="str">
            <v>永和股份</v>
          </cell>
          <cell r="C1985">
            <v>28400069.91</v>
          </cell>
          <cell r="D1985">
            <v>63972281.94</v>
          </cell>
          <cell r="E1985">
            <v>0</v>
          </cell>
          <cell r="F1985">
            <v>0</v>
          </cell>
          <cell r="G1985">
            <v>0</v>
          </cell>
          <cell r="H1985">
            <v>0</v>
          </cell>
          <cell r="I1985">
            <v>584440495.24</v>
          </cell>
          <cell r="J1985">
            <v>0</v>
          </cell>
          <cell r="K1985">
            <v>63381336.37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34472285.67</v>
          </cell>
          <cell r="Q1985">
            <v>25165745.63</v>
          </cell>
          <cell r="R1985">
            <v>0</v>
          </cell>
          <cell r="S1985">
            <v>0</v>
          </cell>
          <cell r="T1985">
            <v>0</v>
          </cell>
          <cell r="U1985">
            <v>44108845.34</v>
          </cell>
          <cell r="V1985">
            <v>190934483.31</v>
          </cell>
          <cell r="W1985">
            <v>0</v>
          </cell>
          <cell r="X1985">
            <v>34400000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10938253.44</v>
          </cell>
          <cell r="AD1985">
            <v>0</v>
          </cell>
        </row>
        <row r="1985">
          <cell r="AF1985">
            <v>266670000</v>
          </cell>
          <cell r="AG1985">
            <v>0</v>
          </cell>
          <cell r="AH1985">
            <v>725220533.83</v>
          </cell>
          <cell r="AI1985">
            <v>0</v>
          </cell>
          <cell r="AJ1985">
            <v>0</v>
          </cell>
          <cell r="AK1985">
            <v>61648351.03</v>
          </cell>
          <cell r="AL1985">
            <v>36463874.24</v>
          </cell>
          <cell r="AM1985">
            <v>0</v>
          </cell>
          <cell r="AN1985">
            <v>840334660.04</v>
          </cell>
          <cell r="AO1985">
            <v>1080213796.85</v>
          </cell>
          <cell r="AP1985">
            <v>1930337419.14</v>
          </cell>
          <cell r="AQ1985">
            <v>3010551215.99</v>
          </cell>
          <cell r="AR1985">
            <v>937732669.57</v>
          </cell>
          <cell r="AS1985">
            <v>108081127.28</v>
          </cell>
          <cell r="AT1985">
            <v>34400000</v>
          </cell>
          <cell r="AU1985">
            <v>142481127.28</v>
          </cell>
          <cell r="AV1985">
            <v>1930337419.14</v>
          </cell>
          <cell r="AW1985">
            <v>2072818546.42</v>
          </cell>
          <cell r="AX1985">
            <v>108081127.28</v>
          </cell>
          <cell r="AY1985">
            <v>1964737419.14</v>
          </cell>
          <cell r="AZ1985">
            <v>0.068737867830294</v>
          </cell>
          <cell r="BA1985">
            <v>0.931262132169706</v>
          </cell>
          <cell r="BB1985">
            <v>1.07381151391837</v>
          </cell>
          <cell r="BC1985">
            <v>0.05214210740572</v>
          </cell>
          <cell r="BD1985">
            <v>0.016595760424574</v>
          </cell>
          <cell r="BE1985">
            <v>0.05214210740572</v>
          </cell>
          <cell r="BF1985">
            <v>0.94785789259428</v>
          </cell>
          <cell r="BG1985" t="e">
            <v>#N/A</v>
          </cell>
          <cell r="BH1985">
            <v>-163619458.57</v>
          </cell>
          <cell r="BI1985">
            <v>167644920.82</v>
          </cell>
          <cell r="BJ1985" t="e">
            <v>#N/A</v>
          </cell>
        </row>
        <row r="1986">
          <cell r="A1986" t="str">
            <v>000156.SZ</v>
          </cell>
          <cell r="B1986" t="str">
            <v>华数传媒</v>
          </cell>
          <cell r="C1986">
            <v>0</v>
          </cell>
          <cell r="D1986">
            <v>63940554.29</v>
          </cell>
          <cell r="E1986">
            <v>0</v>
          </cell>
          <cell r="F1986">
            <v>0</v>
          </cell>
          <cell r="G1986">
            <v>0</v>
          </cell>
          <cell r="H1986">
            <v>0</v>
          </cell>
          <cell r="I1986">
            <v>2798316449.15</v>
          </cell>
          <cell r="J1986">
            <v>0</v>
          </cell>
          <cell r="K1986">
            <v>2759839233.33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441420464.62</v>
          </cell>
          <cell r="Q1986">
            <v>39489330.8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262064179.46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4199907</v>
          </cell>
          <cell r="AB1986">
            <v>0</v>
          </cell>
          <cell r="AC1986">
            <v>106795872.4</v>
          </cell>
          <cell r="AD1986">
            <v>2929684505.53</v>
          </cell>
        </row>
        <row r="1986">
          <cell r="AF1986">
            <v>1961510321.78</v>
          </cell>
          <cell r="AG1986">
            <v>0</v>
          </cell>
          <cell r="AH1986">
            <v>8933837874.56</v>
          </cell>
          <cell r="AI1986">
            <v>0</v>
          </cell>
          <cell r="AJ1986">
            <v>1884679.53</v>
          </cell>
          <cell r="AK1986">
            <v>0</v>
          </cell>
          <cell r="AL1986">
            <v>349182823.17</v>
          </cell>
          <cell r="AM1986">
            <v>0</v>
          </cell>
          <cell r="AN1986">
            <v>2612662840.26</v>
          </cell>
          <cell r="AO1986">
            <v>9405750496.58</v>
          </cell>
          <cell r="AP1986">
            <v>13859078539.3</v>
          </cell>
          <cell r="AQ1986">
            <v>23264829035.88</v>
          </cell>
          <cell r="AR1986">
            <v>6407925529.76</v>
          </cell>
          <cell r="AS1986">
            <v>63940554.29</v>
          </cell>
          <cell r="AT1986">
            <v>2933884412.53</v>
          </cell>
          <cell r="AU1986">
            <v>2997824966.82</v>
          </cell>
          <cell r="AV1986">
            <v>13859078539.3</v>
          </cell>
          <cell r="AW1986">
            <v>16856903506.12</v>
          </cell>
          <cell r="AX1986">
            <v>63940554.29</v>
          </cell>
          <cell r="AY1986">
            <v>16792962951.83</v>
          </cell>
          <cell r="AZ1986">
            <v>0.177839599409917</v>
          </cell>
          <cell r="BA1986">
            <v>0.822160400590083</v>
          </cell>
          <cell r="BB1986">
            <v>1.21630766853071</v>
          </cell>
          <cell r="BC1986">
            <v>0.00379313758702991</v>
          </cell>
          <cell r="BD1986">
            <v>0.174046461822887</v>
          </cell>
          <cell r="BE1986">
            <v>0.00379313758702991</v>
          </cell>
          <cell r="BF1986">
            <v>0.99620686241297</v>
          </cell>
          <cell r="BG1986">
            <v>4814254565.02</v>
          </cell>
          <cell r="BH1986">
            <v>-5076312517.31</v>
          </cell>
          <cell r="BI1986">
            <v>3955679822.73</v>
          </cell>
          <cell r="BJ1986">
            <v>-4.60726320946662</v>
          </cell>
        </row>
        <row r="1987">
          <cell r="A1987" t="str">
            <v>600735.SH</v>
          </cell>
          <cell r="B1987" t="str">
            <v>新华锦</v>
          </cell>
          <cell r="C1987">
            <v>13717610.32</v>
          </cell>
          <cell r="D1987">
            <v>63502275.43</v>
          </cell>
          <cell r="E1987">
            <v>0</v>
          </cell>
          <cell r="F1987">
            <v>0</v>
          </cell>
          <cell r="G1987">
            <v>0</v>
          </cell>
          <cell r="H1987">
            <v>0</v>
          </cell>
          <cell r="I1987">
            <v>166140546.34</v>
          </cell>
          <cell r="J1987">
            <v>27500</v>
          </cell>
          <cell r="K1987">
            <v>16271705.18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38756869.27</v>
          </cell>
          <cell r="Q1987">
            <v>21092379.92</v>
          </cell>
          <cell r="R1987">
            <v>0</v>
          </cell>
          <cell r="S1987">
            <v>0</v>
          </cell>
          <cell r="T1987">
            <v>0</v>
          </cell>
          <cell r="U1987">
            <v>2490393.6</v>
          </cell>
          <cell r="V1987">
            <v>3468861.02</v>
          </cell>
          <cell r="W1987">
            <v>0</v>
          </cell>
          <cell r="X1987">
            <v>1097127.4</v>
          </cell>
          <cell r="Y1987">
            <v>0</v>
          </cell>
          <cell r="Z1987">
            <v>0</v>
          </cell>
          <cell r="AA1987">
            <v>0</v>
          </cell>
          <cell r="AB1987">
            <v>5711291.14</v>
          </cell>
          <cell r="AC1987">
            <v>0</v>
          </cell>
          <cell r="AD1987">
            <v>0</v>
          </cell>
        </row>
        <row r="1987">
          <cell r="AF1987">
            <v>375992296</v>
          </cell>
          <cell r="AG1987">
            <v>0</v>
          </cell>
          <cell r="AH1987">
            <v>147747951.62</v>
          </cell>
          <cell r="AI1987">
            <v>0</v>
          </cell>
          <cell r="AJ1987">
            <v>-2123153.07</v>
          </cell>
          <cell r="AK1987">
            <v>100004.77</v>
          </cell>
          <cell r="AL1987">
            <v>42799994.42</v>
          </cell>
          <cell r="AM1987">
            <v>0</v>
          </cell>
          <cell r="AN1987">
            <v>403299145.93</v>
          </cell>
          <cell r="AO1987">
            <v>332276559.62</v>
          </cell>
          <cell r="AP1987">
            <v>967816239.67</v>
          </cell>
          <cell r="AQ1987">
            <v>1300092799.29</v>
          </cell>
          <cell r="AR1987">
            <v>265186763.19</v>
          </cell>
          <cell r="AS1987">
            <v>65992669.03</v>
          </cell>
          <cell r="AT1987">
            <v>1097127.4</v>
          </cell>
          <cell r="AU1987">
            <v>67089796.43</v>
          </cell>
          <cell r="AV1987">
            <v>967816239.67</v>
          </cell>
          <cell r="AW1987">
            <v>1034906036.1</v>
          </cell>
          <cell r="AX1987">
            <v>65992669.03</v>
          </cell>
          <cell r="AY1987">
            <v>968913367.07</v>
          </cell>
          <cell r="AZ1987">
            <v>0.0648269447560912</v>
          </cell>
          <cell r="BA1987">
            <v>0.935173055243909</v>
          </cell>
          <cell r="BB1987">
            <v>1.06932080045782</v>
          </cell>
          <cell r="BC1987">
            <v>0.0637668220379607</v>
          </cell>
          <cell r="BD1987">
            <v>0.00106012271813051</v>
          </cell>
          <cell r="BE1987">
            <v>0.0637668220379607</v>
          </cell>
          <cell r="BF1987">
            <v>0.936233177962039</v>
          </cell>
          <cell r="BG1987" t="e">
            <v>#N/A</v>
          </cell>
          <cell r="BH1987">
            <v>-414671504.95</v>
          </cell>
          <cell r="BI1987">
            <v>679452365.83</v>
          </cell>
          <cell r="BJ1987" t="e">
            <v>#N/A</v>
          </cell>
        </row>
        <row r="1988">
          <cell r="A1988" t="str">
            <v>601878.SH</v>
          </cell>
          <cell r="B1988" t="str">
            <v>浙商证券</v>
          </cell>
          <cell r="C1988">
            <v>207827755.4</v>
          </cell>
          <cell r="D1988">
            <v>63336753.53</v>
          </cell>
          <cell r="E1988">
            <v>0</v>
          </cell>
          <cell r="F1988">
            <v>130000000</v>
          </cell>
          <cell r="G1988">
            <v>3528123862.28</v>
          </cell>
          <cell r="H1988">
            <v>611164089.15</v>
          </cell>
          <cell r="I1988">
            <v>0</v>
          </cell>
          <cell r="J1988">
            <v>0</v>
          </cell>
          <cell r="K1988">
            <v>279452965.71</v>
          </cell>
          <cell r="L1988">
            <v>22957302669.04</v>
          </cell>
          <cell r="M1988">
            <v>0</v>
          </cell>
          <cell r="N1988">
            <v>21700069301.43</v>
          </cell>
          <cell r="O1988">
            <v>0</v>
          </cell>
          <cell r="P1988">
            <v>1832417983.01</v>
          </cell>
          <cell r="Q1988">
            <v>1097636427.69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20369030207.79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</row>
        <row r="1988">
          <cell r="AF1988">
            <v>3878168795</v>
          </cell>
          <cell r="AG1988">
            <v>0</v>
          </cell>
          <cell r="AH1988">
            <v>9873868556.29</v>
          </cell>
          <cell r="AI1988">
            <v>0</v>
          </cell>
          <cell r="AJ1988">
            <v>-148000</v>
          </cell>
          <cell r="AK1988">
            <v>0</v>
          </cell>
          <cell r="AL1988">
            <v>758541773.52</v>
          </cell>
          <cell r="AM1988">
            <v>2286509119.51</v>
          </cell>
          <cell r="AN1988">
            <v>6436240693.8</v>
          </cell>
          <cell r="AO1988">
            <v>72776362015.03</v>
          </cell>
          <cell r="AP1988">
            <v>23233180938.12</v>
          </cell>
          <cell r="AQ1988">
            <v>96009542953.15</v>
          </cell>
          <cell r="AR1988">
            <v>3417335131.81</v>
          </cell>
          <cell r="AS1988">
            <v>48989996675.43</v>
          </cell>
          <cell r="AT1988">
            <v>20369030207.79</v>
          </cell>
          <cell r="AU1988">
            <v>69359026883.22</v>
          </cell>
          <cell r="AV1988">
            <v>23233180938.12</v>
          </cell>
          <cell r="AW1988">
            <v>92592207821.34</v>
          </cell>
          <cell r="AX1988">
            <v>48989996675.43</v>
          </cell>
          <cell r="AY1988">
            <v>43602211145.91</v>
          </cell>
          <cell r="AZ1988">
            <v>0.749080603165341</v>
          </cell>
          <cell r="BA1988">
            <v>0.250919396834659</v>
          </cell>
          <cell r="BB1988">
            <v>3.98534355101667</v>
          </cell>
          <cell r="BC1988">
            <v>0.52909416276106</v>
          </cell>
          <cell r="BD1988">
            <v>0.219986440404281</v>
          </cell>
          <cell r="BE1988">
            <v>0.52909416276106</v>
          </cell>
          <cell r="BF1988">
            <v>0.47090583723894</v>
          </cell>
          <cell r="BG1988">
            <v>45948388932.43</v>
          </cell>
          <cell r="BH1988">
            <v>-40800321093.35</v>
          </cell>
          <cell r="BI1988">
            <v>42531053800.62</v>
          </cell>
          <cell r="BJ1988">
            <v>-12.4456783312596</v>
          </cell>
        </row>
        <row r="1989">
          <cell r="A1989" t="str">
            <v>002497.SZ</v>
          </cell>
          <cell r="B1989" t="str">
            <v>雅化集团</v>
          </cell>
          <cell r="C1989">
            <v>44419325.37</v>
          </cell>
          <cell r="D1989">
            <v>63180625.91</v>
          </cell>
          <cell r="E1989">
            <v>0</v>
          </cell>
          <cell r="F1989">
            <v>0</v>
          </cell>
          <cell r="G1989">
            <v>0</v>
          </cell>
          <cell r="H1989">
            <v>0</v>
          </cell>
          <cell r="I1989">
            <v>948312988.47</v>
          </cell>
          <cell r="J1989">
            <v>264500</v>
          </cell>
          <cell r="K1989">
            <v>63052121.65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92831844.96</v>
          </cell>
          <cell r="Q1989">
            <v>106905647.36</v>
          </cell>
          <cell r="R1989">
            <v>0</v>
          </cell>
          <cell r="S1989">
            <v>0</v>
          </cell>
          <cell r="T1989">
            <v>0</v>
          </cell>
          <cell r="U1989">
            <v>36754940.65</v>
          </cell>
          <cell r="V1989">
            <v>15661058.85</v>
          </cell>
          <cell r="W1989">
            <v>0</v>
          </cell>
          <cell r="X1989">
            <v>146159551.4</v>
          </cell>
          <cell r="Y1989">
            <v>0</v>
          </cell>
          <cell r="Z1989">
            <v>0</v>
          </cell>
          <cell r="AA1989">
            <v>1797090.96</v>
          </cell>
          <cell r="AB1989">
            <v>0</v>
          </cell>
          <cell r="AC1989">
            <v>185099885.68</v>
          </cell>
          <cell r="AD1989">
            <v>0</v>
          </cell>
        </row>
        <row r="1989">
          <cell r="AF1989">
            <v>1152562520</v>
          </cell>
          <cell r="AG1989">
            <v>0</v>
          </cell>
          <cell r="AH1989">
            <v>2569098803.29</v>
          </cell>
          <cell r="AI1989">
            <v>100000342.78</v>
          </cell>
          <cell r="AJ1989">
            <v>51013847.92</v>
          </cell>
          <cell r="AK1989">
            <v>95759071.03</v>
          </cell>
          <cell r="AL1989">
            <v>148282030.34</v>
          </cell>
          <cell r="AM1989">
            <v>0</v>
          </cell>
          <cell r="AN1989">
            <v>2114250133.05</v>
          </cell>
          <cell r="AO1989">
            <v>1704439581.26</v>
          </cell>
          <cell r="AP1989">
            <v>6230966748.41</v>
          </cell>
          <cell r="AQ1989">
            <v>7935406329.67</v>
          </cell>
          <cell r="AR1989">
            <v>1456547372.34</v>
          </cell>
          <cell r="AS1989">
            <v>99935566.56</v>
          </cell>
          <cell r="AT1989">
            <v>147956642.36</v>
          </cell>
          <cell r="AU1989">
            <v>247892208.92</v>
          </cell>
          <cell r="AV1989">
            <v>6030966062.85</v>
          </cell>
          <cell r="AW1989">
            <v>6278858271.77</v>
          </cell>
          <cell r="AX1989">
            <v>99935566.56</v>
          </cell>
          <cell r="AY1989">
            <v>6178922705.21</v>
          </cell>
          <cell r="AZ1989">
            <v>0.0394804593750003</v>
          </cell>
          <cell r="BA1989">
            <v>0.960519540625</v>
          </cell>
          <cell r="BB1989">
            <v>1.04110323393245</v>
          </cell>
          <cell r="BC1989">
            <v>0.0159162004037126</v>
          </cell>
          <cell r="BD1989">
            <v>0.0235642589712877</v>
          </cell>
          <cell r="BE1989">
            <v>0.0159162004037126</v>
          </cell>
          <cell r="BF1989">
            <v>0.984083799596287</v>
          </cell>
          <cell r="BG1989">
            <v>2592128977.12</v>
          </cell>
          <cell r="BH1989">
            <v>-1994752695.49</v>
          </cell>
          <cell r="BI1989">
            <v>2925970821.07</v>
          </cell>
          <cell r="BJ1989">
            <v>8.76454187542838</v>
          </cell>
        </row>
        <row r="1990">
          <cell r="A1990" t="str">
            <v>002908.SZ</v>
          </cell>
          <cell r="B1990" t="str">
            <v>德生科技</v>
          </cell>
          <cell r="C1990">
            <v>950972.6</v>
          </cell>
          <cell r="D1990">
            <v>63038786.26</v>
          </cell>
          <cell r="E1990">
            <v>0</v>
          </cell>
          <cell r="F1990">
            <v>0</v>
          </cell>
          <cell r="G1990">
            <v>0</v>
          </cell>
          <cell r="H1990">
            <v>0</v>
          </cell>
          <cell r="I1990">
            <v>157810644.06</v>
          </cell>
          <cell r="J1990">
            <v>0</v>
          </cell>
          <cell r="K1990">
            <v>34666017.35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10345533.55</v>
          </cell>
          <cell r="Q1990">
            <v>10096307.36</v>
          </cell>
          <cell r="R1990">
            <v>0</v>
          </cell>
          <cell r="S1990">
            <v>0</v>
          </cell>
          <cell r="T1990">
            <v>0</v>
          </cell>
          <cell r="U1990">
            <v>3016021.18</v>
          </cell>
          <cell r="V1990">
            <v>1080026.97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</row>
        <row r="1990">
          <cell r="AF1990">
            <v>200831050</v>
          </cell>
          <cell r="AG1990">
            <v>0</v>
          </cell>
          <cell r="AH1990">
            <v>312305110.13</v>
          </cell>
          <cell r="AI1990">
            <v>1704813</v>
          </cell>
          <cell r="AJ1990">
            <v>0</v>
          </cell>
          <cell r="AK1990">
            <v>0</v>
          </cell>
          <cell r="AL1990">
            <v>40763357.96</v>
          </cell>
          <cell r="AM1990">
            <v>0</v>
          </cell>
          <cell r="AN1990">
            <v>248482960.7</v>
          </cell>
          <cell r="AO1990">
            <v>281004309.33</v>
          </cell>
          <cell r="AP1990">
            <v>804087291.79</v>
          </cell>
          <cell r="AQ1990">
            <v>1085091601.12</v>
          </cell>
          <cell r="AR1990">
            <v>214949501.89</v>
          </cell>
          <cell r="AS1990">
            <v>66054807.44</v>
          </cell>
          <cell r="AT1990">
            <v>0</v>
          </cell>
          <cell r="AU1990">
            <v>66054807.44</v>
          </cell>
          <cell r="AV1990">
            <v>800677665.79</v>
          </cell>
          <cell r="AW1990">
            <v>866732473.23</v>
          </cell>
          <cell r="AX1990">
            <v>66054807.44</v>
          </cell>
          <cell r="AY1990">
            <v>800677665.79</v>
          </cell>
          <cell r="AZ1990">
            <v>0.0762112987342421</v>
          </cell>
          <cell r="BA1990">
            <v>0.923788701265758</v>
          </cell>
          <cell r="BB1990">
            <v>1.08249862617915</v>
          </cell>
          <cell r="BC1990">
            <v>0.0762112987342421</v>
          </cell>
          <cell r="BD1990">
            <v>0</v>
          </cell>
          <cell r="BE1990">
            <v>0.0762112987342421</v>
          </cell>
          <cell r="BF1990">
            <v>0.923788701265758</v>
          </cell>
          <cell r="BG1990" t="e">
            <v>#N/A</v>
          </cell>
          <cell r="BH1990">
            <v>-114856621.89</v>
          </cell>
          <cell r="BI1990">
            <v>457366047.33</v>
          </cell>
          <cell r="BJ1990" t="e">
            <v>#N/A</v>
          </cell>
        </row>
        <row r="1991">
          <cell r="A1991" t="str">
            <v>002732.SZ</v>
          </cell>
          <cell r="B1991" t="str">
            <v>燕塘乳业</v>
          </cell>
          <cell r="C1991">
            <v>0</v>
          </cell>
          <cell r="D1991">
            <v>63000000</v>
          </cell>
          <cell r="E1991">
            <v>0</v>
          </cell>
          <cell r="F1991">
            <v>0</v>
          </cell>
          <cell r="G1991">
            <v>0</v>
          </cell>
          <cell r="H1991">
            <v>0</v>
          </cell>
          <cell r="I1991">
            <v>142595119.39</v>
          </cell>
          <cell r="J1991">
            <v>0</v>
          </cell>
          <cell r="K1991">
            <v>29151219.8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25761920</v>
          </cell>
          <cell r="Q1991">
            <v>27815038.57</v>
          </cell>
          <cell r="R1991">
            <v>0</v>
          </cell>
          <cell r="S1991">
            <v>0</v>
          </cell>
          <cell r="T1991">
            <v>0</v>
          </cell>
          <cell r="U1991">
            <v>10437364.67</v>
          </cell>
          <cell r="V1991">
            <v>3528536.13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597044.88</v>
          </cell>
          <cell r="AC1991">
            <v>8709760.77</v>
          </cell>
          <cell r="AD1991">
            <v>0</v>
          </cell>
        </row>
        <row r="1991">
          <cell r="AF1991">
            <v>157350000</v>
          </cell>
          <cell r="AG1991">
            <v>0</v>
          </cell>
          <cell r="AH1991">
            <v>319405903.55</v>
          </cell>
          <cell r="AI1991">
            <v>0</v>
          </cell>
          <cell r="AJ1991">
            <v>0</v>
          </cell>
          <cell r="AK1991">
            <v>0</v>
          </cell>
          <cell r="AL1991">
            <v>89820186.41</v>
          </cell>
          <cell r="AM1991">
            <v>0</v>
          </cell>
          <cell r="AN1991">
            <v>614140741.54</v>
          </cell>
          <cell r="AO1991">
            <v>311596004.21</v>
          </cell>
          <cell r="AP1991">
            <v>1180716831.5</v>
          </cell>
          <cell r="AQ1991">
            <v>1492312835.71</v>
          </cell>
          <cell r="AR1991">
            <v>238158639.54</v>
          </cell>
          <cell r="AS1991">
            <v>73437364.67</v>
          </cell>
          <cell r="AT1991">
            <v>0</v>
          </cell>
          <cell r="AU1991">
            <v>73437364.67</v>
          </cell>
          <cell r="AV1991">
            <v>1180716831.5</v>
          </cell>
          <cell r="AW1991">
            <v>1254154196.17</v>
          </cell>
          <cell r="AX1991">
            <v>73437364.67</v>
          </cell>
          <cell r="AY1991">
            <v>1180716831.5</v>
          </cell>
          <cell r="AZ1991">
            <v>0.0585552916015166</v>
          </cell>
          <cell r="BA1991">
            <v>0.941444708398483</v>
          </cell>
          <cell r="BB1991">
            <v>1.06219727093812</v>
          </cell>
          <cell r="BC1991">
            <v>0.0585552916015166</v>
          </cell>
          <cell r="BD1991">
            <v>0</v>
          </cell>
          <cell r="BE1991">
            <v>0.0585552916015166</v>
          </cell>
          <cell r="BF1991">
            <v>0.941444708398483</v>
          </cell>
          <cell r="BG1991" t="e">
            <v>#N/A</v>
          </cell>
          <cell r="BH1991">
            <v>-186132136.72</v>
          </cell>
          <cell r="BI1991">
            <v>189870715.76</v>
          </cell>
          <cell r="BJ1991" t="e">
            <v>#N/A</v>
          </cell>
        </row>
        <row r="1992">
          <cell r="A1992" t="str">
            <v>600968.SH</v>
          </cell>
          <cell r="B1992" t="str">
            <v>海油发展</v>
          </cell>
          <cell r="C1992">
            <v>246600712.23</v>
          </cell>
          <cell r="D1992">
            <v>62063835.45</v>
          </cell>
          <cell r="E1992">
            <v>0</v>
          </cell>
          <cell r="F1992">
            <v>0</v>
          </cell>
          <cell r="G1992">
            <v>0</v>
          </cell>
          <cell r="H1992">
            <v>0</v>
          </cell>
          <cell r="I1992">
            <v>7034138530.36</v>
          </cell>
          <cell r="J1992">
            <v>14829958.92</v>
          </cell>
          <cell r="K1992">
            <v>812368145.49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1362749764.43</v>
          </cell>
          <cell r="Q1992">
            <v>342381954.89</v>
          </cell>
          <cell r="R1992">
            <v>0</v>
          </cell>
          <cell r="S1992">
            <v>0</v>
          </cell>
          <cell r="T1992">
            <v>0</v>
          </cell>
          <cell r="U1992">
            <v>129344912.65</v>
          </cell>
          <cell r="V1992">
            <v>16210459.36</v>
          </cell>
          <cell r="W1992">
            <v>0</v>
          </cell>
          <cell r="X1992">
            <v>368091966.87</v>
          </cell>
          <cell r="Y1992">
            <v>0</v>
          </cell>
          <cell r="Z1992">
            <v>0</v>
          </cell>
          <cell r="AA1992">
            <v>52162661.71</v>
          </cell>
          <cell r="AB1992">
            <v>0</v>
          </cell>
          <cell r="AC1992">
            <v>203240853.61</v>
          </cell>
          <cell r="AD1992">
            <v>26126990.33</v>
          </cell>
        </row>
        <row r="1992">
          <cell r="AF1992">
            <v>10165104199</v>
          </cell>
          <cell r="AG1992">
            <v>0</v>
          </cell>
          <cell r="AH1992">
            <v>1738659983.71</v>
          </cell>
          <cell r="AI1992">
            <v>0</v>
          </cell>
          <cell r="AJ1992">
            <v>-70696190.22</v>
          </cell>
          <cell r="AK1992">
            <v>47483978.75</v>
          </cell>
          <cell r="AL1992">
            <v>1339785416.8</v>
          </cell>
          <cell r="AM1992">
            <v>0</v>
          </cell>
          <cell r="AN1992">
            <v>7178997545.37</v>
          </cell>
          <cell r="AO1992">
            <v>10670310746.3</v>
          </cell>
          <cell r="AP1992">
            <v>20399334933.41</v>
          </cell>
          <cell r="AQ1992">
            <v>31069645679.71</v>
          </cell>
          <cell r="AR1992">
            <v>10032520379.29</v>
          </cell>
          <cell r="AS1992">
            <v>191408748.1</v>
          </cell>
          <cell r="AT1992">
            <v>446381618.91</v>
          </cell>
          <cell r="AU1992">
            <v>637790367.01</v>
          </cell>
          <cell r="AV1992">
            <v>20399334933.41</v>
          </cell>
          <cell r="AW1992">
            <v>21037125300.42</v>
          </cell>
          <cell r="AX1992">
            <v>191408748.1</v>
          </cell>
          <cell r="AY1992">
            <v>20845716552.32</v>
          </cell>
          <cell r="AZ1992">
            <v>0.0303173726401329</v>
          </cell>
          <cell r="BA1992">
            <v>0.969682627359867</v>
          </cell>
          <cell r="BB1992">
            <v>1.03126525296496</v>
          </cell>
          <cell r="BC1992">
            <v>0.00909861710507465</v>
          </cell>
          <cell r="BD1992">
            <v>0.0212187555350582</v>
          </cell>
          <cell r="BE1992">
            <v>0.00909861710507465</v>
          </cell>
          <cell r="BF1992">
            <v>0.990901382894925</v>
          </cell>
          <cell r="BG1992">
            <v>3497652128.97</v>
          </cell>
          <cell r="BH1992">
            <v>-4503190487.94</v>
          </cell>
          <cell r="BI1992">
            <v>5961839918.09</v>
          </cell>
          <cell r="BJ1992">
            <v>2.41939349931568</v>
          </cell>
        </row>
        <row r="1993">
          <cell r="A1993" t="str">
            <v>002278.SZ</v>
          </cell>
          <cell r="B1993" t="str">
            <v>神开股份</v>
          </cell>
          <cell r="C1993">
            <v>168297.6</v>
          </cell>
          <cell r="D1993">
            <v>61963255.12</v>
          </cell>
          <cell r="E1993">
            <v>0</v>
          </cell>
          <cell r="F1993">
            <v>0</v>
          </cell>
          <cell r="G1993">
            <v>0</v>
          </cell>
          <cell r="H1993">
            <v>0</v>
          </cell>
          <cell r="I1993">
            <v>298529316.55</v>
          </cell>
          <cell r="J1993">
            <v>0</v>
          </cell>
          <cell r="K1993">
            <v>16072679.74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703764.2</v>
          </cell>
          <cell r="Q1993">
            <v>3211302.25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5237043.68</v>
          </cell>
          <cell r="W1993">
            <v>0</v>
          </cell>
          <cell r="X1993">
            <v>40000000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6954552.3</v>
          </cell>
          <cell r="AD1993">
            <v>0</v>
          </cell>
        </row>
        <row r="1993">
          <cell r="AF1993">
            <v>363909648</v>
          </cell>
          <cell r="AG1993">
            <v>0</v>
          </cell>
          <cell r="AH1993">
            <v>481029217.94</v>
          </cell>
          <cell r="AI1993">
            <v>62527566.35</v>
          </cell>
          <cell r="AJ1993">
            <v>3819628.54</v>
          </cell>
          <cell r="AK1993">
            <v>0</v>
          </cell>
          <cell r="AL1993">
            <v>70090530.64</v>
          </cell>
          <cell r="AM1993">
            <v>0</v>
          </cell>
          <cell r="AN1993">
            <v>217805967.07</v>
          </cell>
          <cell r="AO1993">
            <v>432840211.44</v>
          </cell>
          <cell r="AP1993">
            <v>1199182558.54</v>
          </cell>
          <cell r="AQ1993">
            <v>1632022769.98</v>
          </cell>
          <cell r="AR1993">
            <v>330876956.32</v>
          </cell>
          <cell r="AS1993">
            <v>61963255.12</v>
          </cell>
          <cell r="AT1993">
            <v>40000000</v>
          </cell>
          <cell r="AU1993">
            <v>101963255.12</v>
          </cell>
          <cell r="AV1993">
            <v>1074127425.84</v>
          </cell>
          <cell r="AW1993">
            <v>1176090680.96</v>
          </cell>
          <cell r="AX1993">
            <v>61963255.12</v>
          </cell>
          <cell r="AY1993">
            <v>1114127425.84</v>
          </cell>
          <cell r="AZ1993">
            <v>0.0866967630733806</v>
          </cell>
          <cell r="BA1993">
            <v>0.913303236926619</v>
          </cell>
          <cell r="BB1993">
            <v>1.09492659126571</v>
          </cell>
          <cell r="BC1993">
            <v>0.0526857802065243</v>
          </cell>
          <cell r="BD1993">
            <v>0.0340109828668564</v>
          </cell>
          <cell r="BE1993">
            <v>0.0526857802065243</v>
          </cell>
          <cell r="BF1993">
            <v>0.947314219793476</v>
          </cell>
          <cell r="BG1993" t="e">
            <v>#N/A</v>
          </cell>
          <cell r="BH1993">
            <v>-216727385.88</v>
          </cell>
          <cell r="BI1993">
            <v>716273391.79</v>
          </cell>
          <cell r="BJ1993" t="e">
            <v>#N/A</v>
          </cell>
        </row>
        <row r="1994">
          <cell r="A1994" t="str">
            <v>002848.SZ</v>
          </cell>
          <cell r="B1994" t="str">
            <v>高斯贝尔</v>
          </cell>
          <cell r="C1994">
            <v>298074.14</v>
          </cell>
          <cell r="D1994">
            <v>61770000</v>
          </cell>
          <cell r="E1994">
            <v>0</v>
          </cell>
          <cell r="F1994">
            <v>0</v>
          </cell>
          <cell r="G1994">
            <v>0</v>
          </cell>
          <cell r="H1994">
            <v>0</v>
          </cell>
          <cell r="I1994">
            <v>221731399.19</v>
          </cell>
          <cell r="J1994">
            <v>0</v>
          </cell>
          <cell r="K1994">
            <v>22292992.56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16091164.1</v>
          </cell>
          <cell r="Q1994">
            <v>1342091.95</v>
          </cell>
          <cell r="R1994">
            <v>0</v>
          </cell>
          <cell r="S1994">
            <v>0</v>
          </cell>
          <cell r="T1994">
            <v>0</v>
          </cell>
          <cell r="U1994">
            <v>7236089.59</v>
          </cell>
          <cell r="V1994">
            <v>2492239.32</v>
          </cell>
          <cell r="W1994">
            <v>0</v>
          </cell>
          <cell r="X1994">
            <v>305500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12753027.12</v>
          </cell>
          <cell r="AD1994">
            <v>0</v>
          </cell>
        </row>
        <row r="1994">
          <cell r="AF1994">
            <v>167150000</v>
          </cell>
          <cell r="AG1994">
            <v>0</v>
          </cell>
          <cell r="AH1994">
            <v>241704852.52</v>
          </cell>
          <cell r="AI1994">
            <v>0</v>
          </cell>
          <cell r="AJ1994">
            <v>-323594.3</v>
          </cell>
          <cell r="AK1994">
            <v>0</v>
          </cell>
          <cell r="AL1994">
            <v>31300427.78</v>
          </cell>
          <cell r="AM1994">
            <v>0</v>
          </cell>
          <cell r="AN1994">
            <v>-151382966.58</v>
          </cell>
          <cell r="AO1994">
            <v>346312577.97</v>
          </cell>
          <cell r="AP1994">
            <v>288448719.42</v>
          </cell>
          <cell r="AQ1994">
            <v>634761297.39</v>
          </cell>
          <cell r="AR1994">
            <v>277000988.38</v>
          </cell>
          <cell r="AS1994">
            <v>69006089.59</v>
          </cell>
          <cell r="AT1994">
            <v>305500</v>
          </cell>
          <cell r="AU1994">
            <v>69311589.59</v>
          </cell>
          <cell r="AV1994">
            <v>288448719.42</v>
          </cell>
          <cell r="AW1994">
            <v>357760309.01</v>
          </cell>
          <cell r="AX1994">
            <v>69006089.59</v>
          </cell>
          <cell r="AY1994">
            <v>288754219.42</v>
          </cell>
          <cell r="AZ1994">
            <v>0.193737504816563</v>
          </cell>
          <cell r="BA1994">
            <v>0.806262495183437</v>
          </cell>
          <cell r="BB1994">
            <v>1.24029085561333</v>
          </cell>
          <cell r="BC1994">
            <v>0.192883581135523</v>
          </cell>
          <cell r="BD1994">
            <v>0.000853923681040483</v>
          </cell>
          <cell r="BE1994">
            <v>0.192883581135523</v>
          </cell>
          <cell r="BF1994">
            <v>0.807116418864477</v>
          </cell>
          <cell r="BG1994" t="e">
            <v>#N/A</v>
          </cell>
          <cell r="BH1994">
            <v>38185095.4</v>
          </cell>
          <cell r="BI1994">
            <v>50528252.22</v>
          </cell>
          <cell r="BJ1994" t="e">
            <v>#N/A</v>
          </cell>
        </row>
        <row r="1995">
          <cell r="A1995" t="str">
            <v>000058.SZ</v>
          </cell>
          <cell r="B1995" t="str">
            <v>深赛格</v>
          </cell>
          <cell r="C1995">
            <v>52279673.73</v>
          </cell>
          <cell r="D1995">
            <v>61500000</v>
          </cell>
          <cell r="E1995">
            <v>0</v>
          </cell>
          <cell r="F1995">
            <v>0</v>
          </cell>
          <cell r="G1995">
            <v>0</v>
          </cell>
          <cell r="H1995">
            <v>0</v>
          </cell>
          <cell r="I1995">
            <v>388428620.87</v>
          </cell>
          <cell r="J1995">
            <v>0</v>
          </cell>
          <cell r="K1995">
            <v>145230283.45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101505786.3</v>
          </cell>
          <cell r="Q1995">
            <v>136719800.7</v>
          </cell>
          <cell r="R1995">
            <v>0</v>
          </cell>
          <cell r="S1995">
            <v>0</v>
          </cell>
          <cell r="T1995">
            <v>0</v>
          </cell>
          <cell r="U1995">
            <v>929197758.65</v>
          </cell>
          <cell r="V1995">
            <v>0</v>
          </cell>
          <cell r="W1995">
            <v>0</v>
          </cell>
          <cell r="X1995">
            <v>532578930</v>
          </cell>
          <cell r="Y1995">
            <v>0</v>
          </cell>
          <cell r="Z1995">
            <v>0</v>
          </cell>
          <cell r="AA1995">
            <v>0</v>
          </cell>
          <cell r="AB1995">
            <v>54220557.11</v>
          </cell>
          <cell r="AC1995">
            <v>1197726.67</v>
          </cell>
          <cell r="AD1995">
            <v>0</v>
          </cell>
        </row>
        <row r="1995">
          <cell r="AF1995">
            <v>1235656249</v>
          </cell>
          <cell r="AG1995">
            <v>0</v>
          </cell>
          <cell r="AH1995">
            <v>171688423.75</v>
          </cell>
          <cell r="AI1995">
            <v>0</v>
          </cell>
          <cell r="AJ1995">
            <v>72571.78</v>
          </cell>
          <cell r="AK1995">
            <v>0</v>
          </cell>
          <cell r="AL1995">
            <v>173864951.7</v>
          </cell>
          <cell r="AM1995">
            <v>0</v>
          </cell>
          <cell r="AN1995">
            <v>365551143.67</v>
          </cell>
          <cell r="AO1995">
            <v>2402859137.48</v>
          </cell>
          <cell r="AP1995">
            <v>1946833339.9</v>
          </cell>
          <cell r="AQ1995">
            <v>4349692477.38</v>
          </cell>
          <cell r="AR1995">
            <v>879582448.83</v>
          </cell>
          <cell r="AS1995">
            <v>990697758.65</v>
          </cell>
          <cell r="AT1995">
            <v>532578930</v>
          </cell>
          <cell r="AU1995">
            <v>1523276688.65</v>
          </cell>
          <cell r="AV1995">
            <v>1946833339.9</v>
          </cell>
          <cell r="AW1995">
            <v>3470110028.55</v>
          </cell>
          <cell r="AX1995">
            <v>990697758.65</v>
          </cell>
          <cell r="AY1995">
            <v>2479412269.9</v>
          </cell>
          <cell r="AZ1995">
            <v>0.438970717388609</v>
          </cell>
          <cell r="BA1995">
            <v>0.561029282611391</v>
          </cell>
          <cell r="BB1995">
            <v>1.78243815607156</v>
          </cell>
          <cell r="BC1995">
            <v>0.285494624233563</v>
          </cell>
          <cell r="BD1995">
            <v>0.153476093155046</v>
          </cell>
          <cell r="BE1995">
            <v>0.285494624233563</v>
          </cell>
          <cell r="BF1995">
            <v>0.714505375766437</v>
          </cell>
          <cell r="BG1995">
            <v>241292702.16</v>
          </cell>
          <cell r="BH1995">
            <v>-1628119154.74</v>
          </cell>
          <cell r="BI1995">
            <v>1868743849.19</v>
          </cell>
          <cell r="BJ1995">
            <v>1.1482641753028</v>
          </cell>
        </row>
        <row r="1996">
          <cell r="A1996" t="str">
            <v>002382.SZ</v>
          </cell>
          <cell r="B1996" t="str">
            <v>蓝帆医疗</v>
          </cell>
          <cell r="C1996">
            <v>88872148.02</v>
          </cell>
          <cell r="D1996">
            <v>61003957.16</v>
          </cell>
          <cell r="E1996">
            <v>0</v>
          </cell>
          <cell r="F1996">
            <v>0</v>
          </cell>
          <cell r="G1996">
            <v>0</v>
          </cell>
          <cell r="H1996">
            <v>0</v>
          </cell>
          <cell r="I1996">
            <v>1388828774.58</v>
          </cell>
          <cell r="J1996">
            <v>0</v>
          </cell>
          <cell r="K1996">
            <v>74028748.6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110322322.91</v>
          </cell>
          <cell r="Q1996">
            <v>46264532.6</v>
          </cell>
          <cell r="R1996">
            <v>0</v>
          </cell>
          <cell r="S1996">
            <v>0</v>
          </cell>
          <cell r="T1996">
            <v>0</v>
          </cell>
          <cell r="U1996">
            <v>812145445.39</v>
          </cell>
          <cell r="V1996">
            <v>4871776.58</v>
          </cell>
          <cell r="W1996">
            <v>0</v>
          </cell>
          <cell r="X1996">
            <v>1582617135.36</v>
          </cell>
          <cell r="Y1996">
            <v>1359566972.59</v>
          </cell>
          <cell r="Z1996">
            <v>0</v>
          </cell>
          <cell r="AA1996">
            <v>11206982.19</v>
          </cell>
          <cell r="AB1996">
            <v>13989070.69</v>
          </cell>
          <cell r="AC1996">
            <v>64548341.8</v>
          </cell>
          <cell r="AD1996">
            <v>0</v>
          </cell>
        </row>
        <row r="1996">
          <cell r="AF1996">
            <v>1007046047</v>
          </cell>
          <cell r="AG1996">
            <v>230632641.11</v>
          </cell>
          <cell r="AH1996">
            <v>5770462097.5</v>
          </cell>
          <cell r="AI1996">
            <v>0</v>
          </cell>
          <cell r="AJ1996">
            <v>-8950244.13</v>
          </cell>
          <cell r="AK1996">
            <v>0</v>
          </cell>
          <cell r="AL1996">
            <v>180324601.1</v>
          </cell>
          <cell r="AM1996">
            <v>0</v>
          </cell>
          <cell r="AN1996">
            <v>5779006260.65</v>
          </cell>
          <cell r="AO1996">
            <v>5618266208.47</v>
          </cell>
          <cell r="AP1996">
            <v>12958521403.23</v>
          </cell>
          <cell r="AQ1996">
            <v>18576787611.7</v>
          </cell>
          <cell r="AR1996">
            <v>1791725715.78</v>
          </cell>
          <cell r="AS1996">
            <v>873149402.55</v>
          </cell>
          <cell r="AT1996">
            <v>2953391090.14</v>
          </cell>
          <cell r="AU1996">
            <v>3826540492.69</v>
          </cell>
          <cell r="AV1996">
            <v>12958521403.23</v>
          </cell>
          <cell r="AW1996">
            <v>16785061895.92</v>
          </cell>
          <cell r="AX1996">
            <v>873149402.55</v>
          </cell>
          <cell r="AY1996">
            <v>15911912493.37</v>
          </cell>
          <cell r="AZ1996">
            <v>0.227972974804468</v>
          </cell>
          <cell r="BA1996">
            <v>0.772027025195532</v>
          </cell>
          <cell r="BB1996">
            <v>1.29529144364697</v>
          </cell>
          <cell r="BC1996">
            <v>0.0520194329913218</v>
          </cell>
          <cell r="BD1996">
            <v>0.175953541813146</v>
          </cell>
          <cell r="BE1996">
            <v>0.0520194329913218</v>
          </cell>
          <cell r="BF1996">
            <v>0.947980567008678</v>
          </cell>
          <cell r="BG1996">
            <v>3545460937.67</v>
          </cell>
          <cell r="BH1996">
            <v>-3631569560.42</v>
          </cell>
          <cell r="BI1996">
            <v>3964707635.82</v>
          </cell>
          <cell r="BJ1996">
            <v>9.45674146824524</v>
          </cell>
        </row>
        <row r="1997">
          <cell r="A1997" t="str">
            <v>002349.SZ</v>
          </cell>
          <cell r="B1997" t="str">
            <v>精华制药</v>
          </cell>
          <cell r="C1997">
            <v>9833064.76</v>
          </cell>
          <cell r="D1997">
            <v>60868000</v>
          </cell>
          <cell r="E1997">
            <v>0</v>
          </cell>
          <cell r="F1997">
            <v>0</v>
          </cell>
          <cell r="G1997">
            <v>0</v>
          </cell>
          <cell r="H1997">
            <v>0</v>
          </cell>
          <cell r="I1997">
            <v>196828952.74</v>
          </cell>
          <cell r="J1997">
            <v>0</v>
          </cell>
          <cell r="K1997">
            <v>17956019.99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44391730.66</v>
          </cell>
          <cell r="Q1997">
            <v>16303193.25</v>
          </cell>
          <cell r="R1997">
            <v>0</v>
          </cell>
          <cell r="S1997">
            <v>0</v>
          </cell>
          <cell r="T1997">
            <v>0</v>
          </cell>
          <cell r="U1997">
            <v>120000000</v>
          </cell>
          <cell r="V1997">
            <v>2142551.61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10896813.03</v>
          </cell>
          <cell r="AD1997">
            <v>157438.22</v>
          </cell>
        </row>
        <row r="1997">
          <cell r="AF1997">
            <v>835724374</v>
          </cell>
          <cell r="AG1997">
            <v>0</v>
          </cell>
          <cell r="AH1997">
            <v>1017588060.04</v>
          </cell>
          <cell r="AI1997">
            <v>132200240.14</v>
          </cell>
          <cell r="AJ1997">
            <v>0</v>
          </cell>
          <cell r="AK1997">
            <v>2096780.85</v>
          </cell>
          <cell r="AL1997">
            <v>72695071.73</v>
          </cell>
          <cell r="AM1997">
            <v>0</v>
          </cell>
          <cell r="AN1997">
            <v>409596732.85</v>
          </cell>
          <cell r="AO1997">
            <v>479377764.26</v>
          </cell>
          <cell r="AP1997">
            <v>2469901259.61</v>
          </cell>
          <cell r="AQ1997">
            <v>2949279023.87</v>
          </cell>
          <cell r="AR1997">
            <v>298352326.04</v>
          </cell>
          <cell r="AS1997">
            <v>180868000</v>
          </cell>
          <cell r="AT1997">
            <v>157438.22</v>
          </cell>
          <cell r="AU1997">
            <v>181025438.22</v>
          </cell>
          <cell r="AV1997">
            <v>2205500779.33</v>
          </cell>
          <cell r="AW1997">
            <v>2386526217.55</v>
          </cell>
          <cell r="AX1997">
            <v>180868000</v>
          </cell>
          <cell r="AY1997">
            <v>2205658217.55</v>
          </cell>
          <cell r="AZ1997">
            <v>0.0758531110568901</v>
          </cell>
          <cell r="BA1997">
            <v>0.92414688894311</v>
          </cell>
          <cell r="BB1997">
            <v>1.08207906336582</v>
          </cell>
          <cell r="BC1997">
            <v>0.0757871414401131</v>
          </cell>
          <cell r="BD1997">
            <v>6.59696167769846e-5</v>
          </cell>
          <cell r="BE1997">
            <v>0.0757871414401131</v>
          </cell>
          <cell r="BF1997">
            <v>0.924212858559887</v>
          </cell>
          <cell r="BG1997">
            <v>243999174.51</v>
          </cell>
          <cell r="BH1997">
            <v>-586515369.58</v>
          </cell>
          <cell r="BI1997">
            <v>580990361.07</v>
          </cell>
          <cell r="BJ1997">
            <v>1.72405209465784</v>
          </cell>
        </row>
        <row r="1998">
          <cell r="A1998" t="str">
            <v>002529.SZ</v>
          </cell>
          <cell r="B1998" t="str">
            <v>海源复材</v>
          </cell>
          <cell r="C1998">
            <v>0</v>
          </cell>
          <cell r="D1998">
            <v>60689002.44</v>
          </cell>
          <cell r="E1998">
            <v>0</v>
          </cell>
          <cell r="F1998">
            <v>0</v>
          </cell>
          <cell r="G1998">
            <v>0</v>
          </cell>
          <cell r="H1998">
            <v>0</v>
          </cell>
          <cell r="I1998">
            <v>92697611.09</v>
          </cell>
          <cell r="J1998">
            <v>0</v>
          </cell>
          <cell r="K1998">
            <v>79440274.34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6864824.77</v>
          </cell>
          <cell r="Q1998">
            <v>1213837.92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69689370.27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8330431.11</v>
          </cell>
          <cell r="AD1998">
            <v>4528213.38</v>
          </cell>
        </row>
        <row r="1998">
          <cell r="AF1998">
            <v>260000000</v>
          </cell>
          <cell r="AG1998">
            <v>0</v>
          </cell>
          <cell r="AH1998">
            <v>1163116138.25</v>
          </cell>
          <cell r="AI1998">
            <v>0</v>
          </cell>
          <cell r="AJ1998">
            <v>0</v>
          </cell>
          <cell r="AK1998">
            <v>5905986.38</v>
          </cell>
          <cell r="AL1998">
            <v>38694973.38</v>
          </cell>
          <cell r="AM1998">
            <v>0</v>
          </cell>
          <cell r="AN1998">
            <v>-660029798.73</v>
          </cell>
          <cell r="AO1998">
            <v>323453565.32</v>
          </cell>
          <cell r="AP1998">
            <v>807687299.28</v>
          </cell>
          <cell r="AQ1998">
            <v>1131140864.6</v>
          </cell>
          <cell r="AR1998">
            <v>258236349.5</v>
          </cell>
          <cell r="AS1998">
            <v>60689002.44</v>
          </cell>
          <cell r="AT1998">
            <v>4528213.38</v>
          </cell>
          <cell r="AU1998">
            <v>65217215.82</v>
          </cell>
          <cell r="AV1998">
            <v>807687299.28</v>
          </cell>
          <cell r="AW1998">
            <v>872904515.1</v>
          </cell>
          <cell r="AX1998">
            <v>60689002.44</v>
          </cell>
          <cell r="AY1998">
            <v>812215512.66</v>
          </cell>
          <cell r="AZ1998">
            <v>0.0747128863373203</v>
          </cell>
          <cell r="BA1998">
            <v>0.92528711366268</v>
          </cell>
          <cell r="BB1998">
            <v>1.08074562504343</v>
          </cell>
          <cell r="BC1998">
            <v>0.0695253620415143</v>
          </cell>
          <cell r="BD1998">
            <v>0.00518752429580599</v>
          </cell>
          <cell r="BE1998">
            <v>0.0695253620415143</v>
          </cell>
          <cell r="BF1998">
            <v>0.930474637958486</v>
          </cell>
          <cell r="BG1998" t="e">
            <v>#N/A</v>
          </cell>
          <cell r="BH1998">
            <v>-13459105.81</v>
          </cell>
          <cell r="BI1998">
            <v>206037020.66</v>
          </cell>
          <cell r="BJ1998" t="e">
            <v>#N/A</v>
          </cell>
        </row>
        <row r="1999">
          <cell r="A1999" t="str">
            <v>603578.SH</v>
          </cell>
          <cell r="B1999" t="str">
            <v>三星新材</v>
          </cell>
          <cell r="C1999">
            <v>5809469.3</v>
          </cell>
          <cell r="D1999">
            <v>60434083.1</v>
          </cell>
          <cell r="E1999">
            <v>0</v>
          </cell>
          <cell r="F1999">
            <v>0</v>
          </cell>
          <cell r="G1999">
            <v>0</v>
          </cell>
          <cell r="H1999">
            <v>0</v>
          </cell>
          <cell r="I1999">
            <v>168825992.21</v>
          </cell>
          <cell r="J1999">
            <v>0</v>
          </cell>
          <cell r="K1999">
            <v>487231.07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12499203.7</v>
          </cell>
          <cell r="Q1999">
            <v>6827748.73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60901.98</v>
          </cell>
          <cell r="W1999">
            <v>0</v>
          </cell>
          <cell r="X1999">
            <v>0</v>
          </cell>
          <cell r="Y1999">
            <v>130830609.96</v>
          </cell>
          <cell r="Z1999">
            <v>0</v>
          </cell>
          <cell r="AA1999">
            <v>0</v>
          </cell>
          <cell r="AB1999">
            <v>0</v>
          </cell>
          <cell r="AC1999">
            <v>1906520</v>
          </cell>
          <cell r="AD1999">
            <v>0</v>
          </cell>
        </row>
        <row r="1999">
          <cell r="AF1999">
            <v>128394992</v>
          </cell>
          <cell r="AG1999">
            <v>25820179.76</v>
          </cell>
          <cell r="AH1999">
            <v>298874311.87</v>
          </cell>
          <cell r="AI1999">
            <v>2443530</v>
          </cell>
          <cell r="AJ1999">
            <v>0</v>
          </cell>
          <cell r="AK1999">
            <v>0</v>
          </cell>
          <cell r="AL1999">
            <v>42946991.03</v>
          </cell>
          <cell r="AM1999">
            <v>0</v>
          </cell>
          <cell r="AN1999">
            <v>308942603.69</v>
          </cell>
          <cell r="AO1999">
            <v>387681760.05</v>
          </cell>
          <cell r="AP1999">
            <v>807422608.35</v>
          </cell>
          <cell r="AQ1999">
            <v>1195104368.4</v>
          </cell>
          <cell r="AR1999">
            <v>196417066.99</v>
          </cell>
          <cell r="AS1999">
            <v>60434083.1</v>
          </cell>
          <cell r="AT1999">
            <v>130830609.96</v>
          </cell>
          <cell r="AU1999">
            <v>191264693.06</v>
          </cell>
          <cell r="AV1999">
            <v>802535548.35</v>
          </cell>
          <cell r="AW1999">
            <v>993800241.41</v>
          </cell>
          <cell r="AX1999">
            <v>60434083.1</v>
          </cell>
          <cell r="AY1999">
            <v>933366158.31</v>
          </cell>
          <cell r="AZ1999">
            <v>0.192457885488772</v>
          </cell>
          <cell r="BA1999">
            <v>0.807542114511228</v>
          </cell>
          <cell r="BB1999">
            <v>1.23832550901108</v>
          </cell>
          <cell r="BC1999">
            <v>0.0608110972223717</v>
          </cell>
          <cell r="BD1999">
            <v>0.131646788266401</v>
          </cell>
          <cell r="BE1999">
            <v>0.0608110972223717</v>
          </cell>
          <cell r="BF1999">
            <v>0.939188902777628</v>
          </cell>
          <cell r="BG1999" t="e">
            <v>#N/A</v>
          </cell>
          <cell r="BH1999">
            <v>-351227244.96</v>
          </cell>
          <cell r="BI1999">
            <v>652457483.58</v>
          </cell>
          <cell r="BJ1999" t="e">
            <v>#N/A</v>
          </cell>
        </row>
        <row r="2000">
          <cell r="A2000" t="str">
            <v>603602.SH</v>
          </cell>
          <cell r="B2000" t="str">
            <v>纵横通信</v>
          </cell>
          <cell r="C2000">
            <v>0</v>
          </cell>
          <cell r="D2000">
            <v>60153594.66</v>
          </cell>
          <cell r="E2000">
            <v>0</v>
          </cell>
          <cell r="F2000">
            <v>0</v>
          </cell>
          <cell r="G2000">
            <v>0</v>
          </cell>
          <cell r="H2000">
            <v>0</v>
          </cell>
          <cell r="I2000">
            <v>397493373.02</v>
          </cell>
          <cell r="J2000">
            <v>1008241.11</v>
          </cell>
          <cell r="K2000">
            <v>64698056.26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1036579.32</v>
          </cell>
          <cell r="Q2000">
            <v>330835.73</v>
          </cell>
          <cell r="R2000">
            <v>0</v>
          </cell>
          <cell r="S2000">
            <v>0</v>
          </cell>
          <cell r="T2000">
            <v>0</v>
          </cell>
          <cell r="U2000">
            <v>4456303.24</v>
          </cell>
          <cell r="V2000">
            <v>4741729.47</v>
          </cell>
          <cell r="W2000">
            <v>0</v>
          </cell>
          <cell r="X2000">
            <v>0</v>
          </cell>
          <cell r="Y2000">
            <v>267384760.28</v>
          </cell>
          <cell r="Z2000">
            <v>0</v>
          </cell>
          <cell r="AA2000">
            <v>0</v>
          </cell>
          <cell r="AB2000">
            <v>0</v>
          </cell>
          <cell r="AC2000">
            <v>2160000</v>
          </cell>
          <cell r="AD2000">
            <v>0</v>
          </cell>
        </row>
        <row r="2000">
          <cell r="AF2000">
            <v>203848713</v>
          </cell>
          <cell r="AG2000">
            <v>15308443.5</v>
          </cell>
          <cell r="AH2000">
            <v>121355852.9</v>
          </cell>
          <cell r="AI2000">
            <v>0</v>
          </cell>
          <cell r="AJ2000">
            <v>0</v>
          </cell>
          <cell r="AK2000">
            <v>0</v>
          </cell>
          <cell r="AL2000">
            <v>50882444.58</v>
          </cell>
          <cell r="AM2000">
            <v>0</v>
          </cell>
          <cell r="AN2000">
            <v>335727854.3</v>
          </cell>
          <cell r="AO2000">
            <v>803463473.09</v>
          </cell>
          <cell r="AP2000">
            <v>727123308.28</v>
          </cell>
          <cell r="AQ2000">
            <v>1530586781.37</v>
          </cell>
          <cell r="AR2000">
            <v>471468814.91</v>
          </cell>
          <cell r="AS2000">
            <v>64609897.9</v>
          </cell>
          <cell r="AT2000">
            <v>267384760.28</v>
          </cell>
          <cell r="AU2000">
            <v>331994658.18</v>
          </cell>
          <cell r="AV2000">
            <v>727123308.28</v>
          </cell>
          <cell r="AW2000">
            <v>1059117966.46</v>
          </cell>
          <cell r="AX2000">
            <v>64609897.9</v>
          </cell>
          <cell r="AY2000">
            <v>994508068.56</v>
          </cell>
          <cell r="AZ2000">
            <v>0.31346334279425</v>
          </cell>
          <cell r="BA2000">
            <v>0.68653665720575</v>
          </cell>
          <cell r="BB2000">
            <v>1.45658646119505</v>
          </cell>
          <cell r="BC2000">
            <v>0.0610034953103028</v>
          </cell>
          <cell r="BD2000">
            <v>0.252459847483947</v>
          </cell>
          <cell r="BE2000">
            <v>0.0610034953103028</v>
          </cell>
          <cell r="BF2000">
            <v>0.938996504689697</v>
          </cell>
          <cell r="BG2000" t="e">
            <v>#N/A</v>
          </cell>
          <cell r="BH2000">
            <v>-451766801.69</v>
          </cell>
          <cell r="BI2000">
            <v>768861996.75</v>
          </cell>
          <cell r="BJ2000" t="e">
            <v>#N/A</v>
          </cell>
        </row>
        <row r="2001">
          <cell r="A2001" t="str">
            <v>002395.SZ</v>
          </cell>
          <cell r="B2001" t="str">
            <v>双象股份</v>
          </cell>
          <cell r="C2001">
            <v>0</v>
          </cell>
          <cell r="D2001">
            <v>60064444.44</v>
          </cell>
          <cell r="E2001">
            <v>0</v>
          </cell>
          <cell r="F2001">
            <v>0</v>
          </cell>
          <cell r="G2001">
            <v>0</v>
          </cell>
          <cell r="H2001">
            <v>0</v>
          </cell>
          <cell r="I2001">
            <v>233646984.93</v>
          </cell>
          <cell r="J2001">
            <v>0</v>
          </cell>
          <cell r="K2001">
            <v>56471324.01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10899368.05</v>
          </cell>
          <cell r="Q2001">
            <v>3496762.27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7341272.12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10691941.93</v>
          </cell>
          <cell r="AD2001">
            <v>0</v>
          </cell>
        </row>
        <row r="2001">
          <cell r="AF2001">
            <v>268209000</v>
          </cell>
          <cell r="AG2001">
            <v>0</v>
          </cell>
          <cell r="AH2001">
            <v>337911904.5</v>
          </cell>
          <cell r="AI2001">
            <v>0</v>
          </cell>
          <cell r="AJ2001">
            <v>0</v>
          </cell>
          <cell r="AK2001">
            <v>0</v>
          </cell>
          <cell r="AL2001">
            <v>36570182.91</v>
          </cell>
          <cell r="AM2001">
            <v>0</v>
          </cell>
          <cell r="AN2001">
            <v>264129429.6</v>
          </cell>
          <cell r="AO2001">
            <v>382612097.75</v>
          </cell>
          <cell r="AP2001">
            <v>906820517.01</v>
          </cell>
          <cell r="AQ2001">
            <v>1289432614.76</v>
          </cell>
          <cell r="AR2001">
            <v>322547653.31</v>
          </cell>
          <cell r="AS2001">
            <v>60064444.44</v>
          </cell>
          <cell r="AT2001">
            <v>0</v>
          </cell>
          <cell r="AU2001">
            <v>60064444.44</v>
          </cell>
          <cell r="AV2001">
            <v>906820517.01</v>
          </cell>
          <cell r="AW2001">
            <v>966884961.45</v>
          </cell>
          <cell r="AX2001">
            <v>60064444.44</v>
          </cell>
          <cell r="AY2001">
            <v>906820517.01</v>
          </cell>
          <cell r="AZ2001">
            <v>0.0621216037427283</v>
          </cell>
          <cell r="BA2001">
            <v>0.937878396257272</v>
          </cell>
          <cell r="BB2001">
            <v>1.06623630951585</v>
          </cell>
          <cell r="BC2001">
            <v>0.0621216037427283</v>
          </cell>
          <cell r="BD2001">
            <v>0</v>
          </cell>
          <cell r="BE2001">
            <v>0.0621216037427283</v>
          </cell>
          <cell r="BF2001">
            <v>0.937878396257272</v>
          </cell>
          <cell r="BG2001" t="e">
            <v>#N/A</v>
          </cell>
          <cell r="BH2001">
            <v>-160216210.25</v>
          </cell>
          <cell r="BI2001">
            <v>294889300.04</v>
          </cell>
          <cell r="BJ2001" t="e">
            <v>#N/A</v>
          </cell>
        </row>
        <row r="2002">
          <cell r="A2002" t="str">
            <v>002875.SZ</v>
          </cell>
          <cell r="B2002" t="str">
            <v>安奈儿</v>
          </cell>
          <cell r="C2002">
            <v>414031.64</v>
          </cell>
          <cell r="D2002">
            <v>60000000</v>
          </cell>
          <cell r="E2002">
            <v>0</v>
          </cell>
          <cell r="F2002">
            <v>0</v>
          </cell>
          <cell r="G2002">
            <v>0</v>
          </cell>
          <cell r="H2002">
            <v>0</v>
          </cell>
          <cell r="I2002">
            <v>231742426.05</v>
          </cell>
          <cell r="J2002">
            <v>0</v>
          </cell>
          <cell r="K2002">
            <v>18518033.75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30942663.08</v>
          </cell>
          <cell r="Q2002">
            <v>9375585.15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1017245.9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3700000</v>
          </cell>
          <cell r="AC2002">
            <v>0</v>
          </cell>
          <cell r="AD2002">
            <v>0</v>
          </cell>
        </row>
        <row r="2002">
          <cell r="AF2002">
            <v>170315462</v>
          </cell>
          <cell r="AG2002">
            <v>0</v>
          </cell>
          <cell r="AH2002">
            <v>372442368.07</v>
          </cell>
          <cell r="AI2002">
            <v>6173607.08</v>
          </cell>
          <cell r="AJ2002">
            <v>0</v>
          </cell>
          <cell r="AK2002">
            <v>0</v>
          </cell>
          <cell r="AL2002">
            <v>41203531.75</v>
          </cell>
          <cell r="AM2002">
            <v>0</v>
          </cell>
          <cell r="AN2002">
            <v>277791825.45</v>
          </cell>
          <cell r="AO2002">
            <v>355709985.57</v>
          </cell>
          <cell r="AP2002">
            <v>867926794.35</v>
          </cell>
          <cell r="AQ2002">
            <v>1223636779.92</v>
          </cell>
          <cell r="AR2002">
            <v>295709985.57</v>
          </cell>
          <cell r="AS2002">
            <v>60000000</v>
          </cell>
          <cell r="AT2002">
            <v>0</v>
          </cell>
          <cell r="AU2002">
            <v>60000000</v>
          </cell>
          <cell r="AV2002">
            <v>855579580.19</v>
          </cell>
          <cell r="AW2002">
            <v>915579580.19</v>
          </cell>
          <cell r="AX2002">
            <v>60000000</v>
          </cell>
          <cell r="AY2002">
            <v>855579580.19</v>
          </cell>
          <cell r="AZ2002">
            <v>0.0655322609833095</v>
          </cell>
          <cell r="BA2002">
            <v>0.934467739016691</v>
          </cell>
          <cell r="BB2002">
            <v>1.07012790088641</v>
          </cell>
          <cell r="BC2002">
            <v>0.0655322609833095</v>
          </cell>
          <cell r="BD2002">
            <v>0</v>
          </cell>
          <cell r="BE2002">
            <v>0.0655322609833095</v>
          </cell>
          <cell r="BF2002">
            <v>0.934467739016691</v>
          </cell>
          <cell r="BG2002">
            <v>500231635.59</v>
          </cell>
          <cell r="BH2002">
            <v>-520289537.32</v>
          </cell>
          <cell r="BI2002">
            <v>674779192.61</v>
          </cell>
          <cell r="BJ2002">
            <v>3.86587589153529</v>
          </cell>
        </row>
        <row r="2003">
          <cell r="A2003" t="str">
            <v>603126.SH</v>
          </cell>
          <cell r="B2003" t="str">
            <v>中材节能</v>
          </cell>
          <cell r="C2003">
            <v>7167745.46</v>
          </cell>
          <cell r="D2003">
            <v>60000000</v>
          </cell>
          <cell r="E2003">
            <v>0</v>
          </cell>
          <cell r="F2003">
            <v>0</v>
          </cell>
          <cell r="G2003">
            <v>0</v>
          </cell>
          <cell r="H2003">
            <v>0</v>
          </cell>
          <cell r="I2003">
            <v>1107470311.23</v>
          </cell>
          <cell r="J2003">
            <v>0</v>
          </cell>
          <cell r="K2003">
            <v>620889041.02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2477952.26</v>
          </cell>
          <cell r="Q2003">
            <v>24356120.36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60419738.22</v>
          </cell>
          <cell r="W2003">
            <v>0</v>
          </cell>
          <cell r="X2003">
            <v>115500000</v>
          </cell>
          <cell r="Y2003">
            <v>0</v>
          </cell>
          <cell r="Z2003">
            <v>0</v>
          </cell>
          <cell r="AA2003">
            <v>0</v>
          </cell>
          <cell r="AB2003">
            <v>13747519.02</v>
          </cell>
          <cell r="AC2003">
            <v>38233572.1</v>
          </cell>
          <cell r="AD2003">
            <v>2326354.03</v>
          </cell>
        </row>
        <row r="2003">
          <cell r="AF2003">
            <v>610500000</v>
          </cell>
          <cell r="AG2003">
            <v>0</v>
          </cell>
          <cell r="AH2003">
            <v>71157350.9</v>
          </cell>
          <cell r="AI2003">
            <v>0</v>
          </cell>
          <cell r="AJ2003">
            <v>-3358626.1</v>
          </cell>
          <cell r="AK2003">
            <v>5852107.44</v>
          </cell>
          <cell r="AL2003">
            <v>121006375.4</v>
          </cell>
          <cell r="AM2003">
            <v>0</v>
          </cell>
          <cell r="AN2003">
            <v>1081030777.27</v>
          </cell>
          <cell r="AO2003">
            <v>2052588353.7</v>
          </cell>
          <cell r="AP2003">
            <v>1886187984.91</v>
          </cell>
          <cell r="AQ2003">
            <v>3938776338.61</v>
          </cell>
          <cell r="AR2003">
            <v>1874761999.67</v>
          </cell>
          <cell r="AS2003">
            <v>60000000</v>
          </cell>
          <cell r="AT2003">
            <v>117826354.03</v>
          </cell>
          <cell r="AU2003">
            <v>177826354.03</v>
          </cell>
          <cell r="AV2003">
            <v>1886187984.91</v>
          </cell>
          <cell r="AW2003">
            <v>2064014338.94</v>
          </cell>
          <cell r="AX2003">
            <v>60000000</v>
          </cell>
          <cell r="AY2003">
            <v>2004014338.94</v>
          </cell>
          <cell r="AZ2003">
            <v>0.086155580741423</v>
          </cell>
          <cell r="BA2003">
            <v>0.913844419258577</v>
          </cell>
          <cell r="BB2003">
            <v>1.09427817134488</v>
          </cell>
          <cell r="BC2003">
            <v>0.0290695654909131</v>
          </cell>
          <cell r="BD2003">
            <v>0.0570860152505099</v>
          </cell>
          <cell r="BE2003">
            <v>0.0290695654909131</v>
          </cell>
          <cell r="BF2003">
            <v>0.970930434509087</v>
          </cell>
          <cell r="BG2003">
            <v>623841444.16</v>
          </cell>
          <cell r="BH2003">
            <v>-982503845.03</v>
          </cell>
          <cell r="BI2003">
            <v>955641447.95</v>
          </cell>
          <cell r="BJ2003">
            <v>2.88017310739646</v>
          </cell>
        </row>
        <row r="2004">
          <cell r="A2004" t="str">
            <v>603196.SH</v>
          </cell>
          <cell r="B2004" t="str">
            <v>日播时尚</v>
          </cell>
          <cell r="C2004">
            <v>0</v>
          </cell>
          <cell r="D2004">
            <v>60000000</v>
          </cell>
          <cell r="E2004">
            <v>0</v>
          </cell>
          <cell r="F2004">
            <v>0</v>
          </cell>
          <cell r="G2004">
            <v>0</v>
          </cell>
          <cell r="H2004">
            <v>0</v>
          </cell>
          <cell r="I2004">
            <v>102274167.3</v>
          </cell>
          <cell r="J2004">
            <v>0</v>
          </cell>
          <cell r="K2004">
            <v>12338153.87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4865191.2</v>
          </cell>
          <cell r="Q2004">
            <v>16645716.21</v>
          </cell>
          <cell r="R2004">
            <v>0</v>
          </cell>
          <cell r="S2004">
            <v>0</v>
          </cell>
          <cell r="T2004">
            <v>0</v>
          </cell>
          <cell r="U2004">
            <v>28392748.7</v>
          </cell>
          <cell r="V2004">
            <v>34313088.24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</row>
        <row r="2004">
          <cell r="AF2004">
            <v>240000000</v>
          </cell>
          <cell r="AG2004">
            <v>0</v>
          </cell>
          <cell r="AH2004">
            <v>376500609.91</v>
          </cell>
          <cell r="AI2004">
            <v>10203750.87</v>
          </cell>
          <cell r="AJ2004">
            <v>-6884752.54</v>
          </cell>
          <cell r="AK2004">
            <v>0</v>
          </cell>
          <cell r="AL2004">
            <v>57077916.91</v>
          </cell>
          <cell r="AM2004">
            <v>0</v>
          </cell>
          <cell r="AN2004">
            <v>183737188.33</v>
          </cell>
          <cell r="AO2004">
            <v>258829065.52</v>
          </cell>
          <cell r="AP2004">
            <v>860634713.48</v>
          </cell>
          <cell r="AQ2004">
            <v>1119463779</v>
          </cell>
          <cell r="AR2004">
            <v>170436316.82</v>
          </cell>
          <cell r="AS2004">
            <v>88392748.7</v>
          </cell>
          <cell r="AT2004">
            <v>0</v>
          </cell>
          <cell r="AU2004">
            <v>88392748.7</v>
          </cell>
          <cell r="AV2004">
            <v>840227211.74</v>
          </cell>
          <cell r="AW2004">
            <v>928619960.44</v>
          </cell>
          <cell r="AX2004">
            <v>88392748.7</v>
          </cell>
          <cell r="AY2004">
            <v>840227211.74</v>
          </cell>
          <cell r="AZ2004">
            <v>0.0951872159393576</v>
          </cell>
          <cell r="BA2004">
            <v>0.904812784060642</v>
          </cell>
          <cell r="BB2004">
            <v>1.10520100690021</v>
          </cell>
          <cell r="BC2004">
            <v>0.0951872159393576</v>
          </cell>
          <cell r="BD2004">
            <v>0</v>
          </cell>
          <cell r="BE2004">
            <v>0.0951872159393576</v>
          </cell>
          <cell r="BF2004">
            <v>0.904812784060642</v>
          </cell>
          <cell r="BG2004" t="e">
            <v>#N/A</v>
          </cell>
          <cell r="BH2004">
            <v>-139324787.97</v>
          </cell>
          <cell r="BI2004">
            <v>360918817.05</v>
          </cell>
          <cell r="BJ2004" t="e">
            <v>#N/A</v>
          </cell>
        </row>
        <row r="2005">
          <cell r="A2005" t="str">
            <v>002290.SZ</v>
          </cell>
          <cell r="B2005" t="str">
            <v>禾盛新材</v>
          </cell>
          <cell r="C2005">
            <v>173406.6</v>
          </cell>
          <cell r="D2005">
            <v>59073512.5</v>
          </cell>
          <cell r="E2005">
            <v>0</v>
          </cell>
          <cell r="F2005">
            <v>0</v>
          </cell>
          <cell r="G2005">
            <v>0</v>
          </cell>
          <cell r="H2005">
            <v>0</v>
          </cell>
          <cell r="I2005">
            <v>483439904.37</v>
          </cell>
          <cell r="J2005">
            <v>0</v>
          </cell>
          <cell r="K2005">
            <v>8168101.65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46870.99</v>
          </cell>
          <cell r="Q2005">
            <v>21555286.64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1061853.21</v>
          </cell>
          <cell r="W2005">
            <v>0</v>
          </cell>
          <cell r="X2005">
            <v>490816666.67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3973333.33</v>
          </cell>
          <cell r="AD2005">
            <v>0</v>
          </cell>
        </row>
        <row r="2005">
          <cell r="AF2005">
            <v>247812330</v>
          </cell>
          <cell r="AG2005">
            <v>0</v>
          </cell>
          <cell r="AH2005">
            <v>1142047924.76</v>
          </cell>
          <cell r="AI2005">
            <v>19941000</v>
          </cell>
          <cell r="AJ2005">
            <v>0</v>
          </cell>
          <cell r="AK2005">
            <v>0</v>
          </cell>
          <cell r="AL2005">
            <v>43820454.38</v>
          </cell>
          <cell r="AM2005">
            <v>0</v>
          </cell>
          <cell r="AN2005">
            <v>-890891922.47</v>
          </cell>
          <cell r="AO2005">
            <v>1068308935.96</v>
          </cell>
          <cell r="AP2005">
            <v>562729786.67</v>
          </cell>
          <cell r="AQ2005">
            <v>1631038722.63</v>
          </cell>
          <cell r="AR2005">
            <v>518418756.79</v>
          </cell>
          <cell r="AS2005">
            <v>59073512.5</v>
          </cell>
          <cell r="AT2005">
            <v>490816666.67</v>
          </cell>
          <cell r="AU2005">
            <v>549890179.17</v>
          </cell>
          <cell r="AV2005">
            <v>522847786.67</v>
          </cell>
          <cell r="AW2005">
            <v>1072737965.84</v>
          </cell>
          <cell r="AX2005">
            <v>59073512.5</v>
          </cell>
          <cell r="AY2005">
            <v>1013664453.34</v>
          </cell>
          <cell r="AZ2005">
            <v>0.512604379336395</v>
          </cell>
          <cell r="BA2005">
            <v>0.487395620663605</v>
          </cell>
          <cell r="BB2005">
            <v>2.05172134833396</v>
          </cell>
          <cell r="BC2005">
            <v>0.0550679796754866</v>
          </cell>
          <cell r="BD2005">
            <v>0.457536399660908</v>
          </cell>
          <cell r="BE2005">
            <v>0.0550679796754866</v>
          </cell>
          <cell r="BF2005">
            <v>0.944932020324513</v>
          </cell>
          <cell r="BG2005" t="e">
            <v>#N/A</v>
          </cell>
          <cell r="BH2005">
            <v>-288492182.92</v>
          </cell>
          <cell r="BI2005">
            <v>795140034.67</v>
          </cell>
          <cell r="BJ2005" t="e">
            <v>#N/A</v>
          </cell>
        </row>
        <row r="2006">
          <cell r="A2006" t="str">
            <v>603789.SH</v>
          </cell>
          <cell r="B2006" t="str">
            <v>星光农机</v>
          </cell>
          <cell r="C2006">
            <v>763744.28</v>
          </cell>
          <cell r="D2006">
            <v>58853859.16</v>
          </cell>
          <cell r="E2006">
            <v>0</v>
          </cell>
          <cell r="F2006">
            <v>0</v>
          </cell>
          <cell r="G2006">
            <v>0</v>
          </cell>
          <cell r="H2006">
            <v>0</v>
          </cell>
          <cell r="I2006">
            <v>278015811.88</v>
          </cell>
          <cell r="J2006">
            <v>1889760.6</v>
          </cell>
          <cell r="K2006">
            <v>31649511.74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13364859.44</v>
          </cell>
          <cell r="Q2006">
            <v>3779484.01</v>
          </cell>
          <cell r="R2006">
            <v>0</v>
          </cell>
          <cell r="S2006">
            <v>0</v>
          </cell>
          <cell r="T2006">
            <v>0</v>
          </cell>
          <cell r="U2006">
            <v>15170833.33</v>
          </cell>
          <cell r="V2006">
            <v>3779192.25</v>
          </cell>
          <cell r="W2006">
            <v>0</v>
          </cell>
          <cell r="X2006">
            <v>39841666.66</v>
          </cell>
          <cell r="Y2006">
            <v>0</v>
          </cell>
          <cell r="Z2006">
            <v>0</v>
          </cell>
          <cell r="AA2006">
            <v>0</v>
          </cell>
          <cell r="AB2006">
            <v>6822573.96</v>
          </cell>
          <cell r="AC2006">
            <v>19966837.2</v>
          </cell>
          <cell r="AD2006">
            <v>0</v>
          </cell>
        </row>
        <row r="2006">
          <cell r="AF2006">
            <v>260000000</v>
          </cell>
          <cell r="AG2006">
            <v>0</v>
          </cell>
          <cell r="AH2006">
            <v>524426539.17</v>
          </cell>
          <cell r="AI2006">
            <v>0</v>
          </cell>
          <cell r="AJ2006">
            <v>0</v>
          </cell>
          <cell r="AK2006">
            <v>18638750.17</v>
          </cell>
          <cell r="AL2006">
            <v>59312785.49</v>
          </cell>
          <cell r="AM2006">
            <v>0</v>
          </cell>
          <cell r="AN2006">
            <v>-131754839.05</v>
          </cell>
          <cell r="AO2006">
            <v>473898134.51</v>
          </cell>
          <cell r="AP2006">
            <v>730623235.78</v>
          </cell>
          <cell r="AQ2006">
            <v>1204521370.29</v>
          </cell>
          <cell r="AR2006">
            <v>360031775.36</v>
          </cell>
          <cell r="AS2006">
            <v>74024692.49</v>
          </cell>
          <cell r="AT2006">
            <v>39841666.66</v>
          </cell>
          <cell r="AU2006">
            <v>113866359.15</v>
          </cell>
          <cell r="AV2006">
            <v>730623235.78</v>
          </cell>
          <cell r="AW2006">
            <v>844489594.93</v>
          </cell>
          <cell r="AX2006">
            <v>74024692.49</v>
          </cell>
          <cell r="AY2006">
            <v>770464902.44</v>
          </cell>
          <cell r="AZ2006">
            <v>0.134834531809049</v>
          </cell>
          <cell r="BA2006">
            <v>0.865165468190951</v>
          </cell>
          <cell r="BB2006">
            <v>1.15584825882035</v>
          </cell>
          <cell r="BC2006">
            <v>0.0876561332838398</v>
          </cell>
          <cell r="BD2006">
            <v>0.0471783985252092</v>
          </cell>
          <cell r="BE2006">
            <v>0.0876561332838398</v>
          </cell>
          <cell r="BF2006">
            <v>0.91234386671616</v>
          </cell>
          <cell r="BG2006" t="e">
            <v>#N/A</v>
          </cell>
          <cell r="BH2006">
            <v>-37012369.87</v>
          </cell>
          <cell r="BI2006">
            <v>227246040.61</v>
          </cell>
          <cell r="BJ2006" t="e">
            <v>#N/A</v>
          </cell>
        </row>
        <row r="2007">
          <cell r="A2007" t="str">
            <v>002883.SZ</v>
          </cell>
          <cell r="B2007" t="str">
            <v>中设股份</v>
          </cell>
          <cell r="C2007">
            <v>2018325.13</v>
          </cell>
          <cell r="D2007">
            <v>58780176.96</v>
          </cell>
          <cell r="E2007">
            <v>0</v>
          </cell>
          <cell r="F2007">
            <v>0</v>
          </cell>
          <cell r="G2007">
            <v>0</v>
          </cell>
          <cell r="H2007">
            <v>0</v>
          </cell>
          <cell r="I2007">
            <v>218593941.64</v>
          </cell>
          <cell r="J2007">
            <v>0</v>
          </cell>
          <cell r="K2007">
            <v>27369551.19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6020420.74</v>
          </cell>
          <cell r="Q2007">
            <v>21797124.61</v>
          </cell>
          <cell r="R2007">
            <v>0</v>
          </cell>
          <cell r="S2007">
            <v>0</v>
          </cell>
          <cell r="T2007">
            <v>0</v>
          </cell>
          <cell r="U2007">
            <v>2409633.63</v>
          </cell>
          <cell r="V2007">
            <v>20398333.06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</row>
        <row r="2007">
          <cell r="AF2007">
            <v>130257852</v>
          </cell>
          <cell r="AG2007">
            <v>0</v>
          </cell>
          <cell r="AH2007">
            <v>149373659.72</v>
          </cell>
          <cell r="AI2007">
            <v>6887203.2</v>
          </cell>
          <cell r="AJ2007">
            <v>3352.45</v>
          </cell>
          <cell r="AK2007">
            <v>0</v>
          </cell>
          <cell r="AL2007">
            <v>29600449.94</v>
          </cell>
          <cell r="AM2007">
            <v>0</v>
          </cell>
          <cell r="AN2007">
            <v>279083933.06</v>
          </cell>
          <cell r="AO2007">
            <v>357387506.96</v>
          </cell>
          <cell r="AP2007">
            <v>595206450.37</v>
          </cell>
          <cell r="AQ2007">
            <v>952593957.33</v>
          </cell>
          <cell r="AR2007">
            <v>296197696.37</v>
          </cell>
          <cell r="AS2007">
            <v>61189810.59</v>
          </cell>
          <cell r="AT2007">
            <v>0</v>
          </cell>
          <cell r="AU2007">
            <v>61189810.59</v>
          </cell>
          <cell r="AV2007">
            <v>581432043.97</v>
          </cell>
          <cell r="AW2007">
            <v>642621854.56</v>
          </cell>
          <cell r="AX2007">
            <v>61189810.59</v>
          </cell>
          <cell r="AY2007">
            <v>581432043.97</v>
          </cell>
          <cell r="AZ2007">
            <v>0.0952190003433611</v>
          </cell>
          <cell r="BA2007">
            <v>0.904780999656639</v>
          </cell>
          <cell r="BB2007">
            <v>1.10523983193667</v>
          </cell>
          <cell r="BC2007">
            <v>0.0952190003433611</v>
          </cell>
          <cell r="BD2007">
            <v>0</v>
          </cell>
          <cell r="BE2007">
            <v>0.0952190003433611</v>
          </cell>
          <cell r="BF2007">
            <v>0.904780999656639</v>
          </cell>
          <cell r="BG2007" t="e">
            <v>#N/A</v>
          </cell>
          <cell r="BH2007">
            <v>-115144433.58</v>
          </cell>
          <cell r="BI2007">
            <v>428389684.34</v>
          </cell>
          <cell r="BJ2007" t="e">
            <v>#N/A</v>
          </cell>
        </row>
        <row r="2008">
          <cell r="A2008" t="str">
            <v>000892.SZ</v>
          </cell>
          <cell r="B2008" t="str">
            <v>欢瑞世纪</v>
          </cell>
          <cell r="C2008">
            <v>110369.27</v>
          </cell>
          <cell r="D2008">
            <v>58237975</v>
          </cell>
          <cell r="E2008">
            <v>0</v>
          </cell>
          <cell r="F2008">
            <v>0</v>
          </cell>
          <cell r="G2008">
            <v>0</v>
          </cell>
          <cell r="H2008">
            <v>0</v>
          </cell>
          <cell r="I2008">
            <v>99904662.23</v>
          </cell>
          <cell r="J2008">
            <v>55508174.2</v>
          </cell>
          <cell r="K2008">
            <v>314474285.25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677267.78</v>
          </cell>
          <cell r="Q2008">
            <v>8714279.85</v>
          </cell>
          <cell r="R2008">
            <v>0</v>
          </cell>
          <cell r="S2008">
            <v>0</v>
          </cell>
          <cell r="T2008">
            <v>0</v>
          </cell>
          <cell r="U2008">
            <v>7962190.64</v>
          </cell>
          <cell r="V2008">
            <v>3017149.51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20413682.79</v>
          </cell>
          <cell r="AC2008">
            <v>0</v>
          </cell>
          <cell r="AD2008">
            <v>0</v>
          </cell>
        </row>
        <row r="2008">
          <cell r="AF2008">
            <v>980980473</v>
          </cell>
          <cell r="AG2008">
            <v>0</v>
          </cell>
          <cell r="AH2008">
            <v>1132999135.99</v>
          </cell>
          <cell r="AI2008">
            <v>0</v>
          </cell>
          <cell r="AJ2008">
            <v>0</v>
          </cell>
          <cell r="AK2008">
            <v>0</v>
          </cell>
          <cell r="AL2008">
            <v>30835474.82</v>
          </cell>
          <cell r="AM2008">
            <v>0</v>
          </cell>
          <cell r="AN2008">
            <v>-215062313.44</v>
          </cell>
          <cell r="AO2008">
            <v>569020036.52</v>
          </cell>
          <cell r="AP2008">
            <v>1929752770.37</v>
          </cell>
          <cell r="AQ2008">
            <v>2498772806.89</v>
          </cell>
          <cell r="AR2008">
            <v>502819870.88</v>
          </cell>
          <cell r="AS2008">
            <v>66200165.64</v>
          </cell>
          <cell r="AT2008">
            <v>0</v>
          </cell>
          <cell r="AU2008">
            <v>66200165.64</v>
          </cell>
          <cell r="AV2008">
            <v>1929752770.37</v>
          </cell>
          <cell r="AW2008">
            <v>1995952936.01</v>
          </cell>
          <cell r="AX2008">
            <v>66200165.64</v>
          </cell>
          <cell r="AY2008">
            <v>1929752770.37</v>
          </cell>
          <cell r="AZ2008">
            <v>0.0331671977057421</v>
          </cell>
          <cell r="BA2008">
            <v>0.966832802294258</v>
          </cell>
          <cell r="BB2008">
            <v>1.03430499836894</v>
          </cell>
          <cell r="BC2008">
            <v>0.0331671977057421</v>
          </cell>
          <cell r="BD2008">
            <v>0</v>
          </cell>
          <cell r="BE2008">
            <v>0.0331671977057421</v>
          </cell>
          <cell r="BF2008">
            <v>0.966832802294258</v>
          </cell>
          <cell r="BG2008">
            <v>261120717.41</v>
          </cell>
          <cell r="BH2008">
            <v>-487948428.09</v>
          </cell>
          <cell r="BI2008">
            <v>1668214169.62</v>
          </cell>
          <cell r="BJ2008">
            <v>1.18557453806631</v>
          </cell>
        </row>
        <row r="2009">
          <cell r="A2009" t="str">
            <v>603090.SH</v>
          </cell>
          <cell r="B2009" t="str">
            <v>宏盛股份</v>
          </cell>
          <cell r="C2009">
            <v>3345471.51</v>
          </cell>
          <cell r="D2009">
            <v>58052333.37</v>
          </cell>
          <cell r="E2009">
            <v>0</v>
          </cell>
          <cell r="F2009">
            <v>0</v>
          </cell>
          <cell r="G2009">
            <v>0</v>
          </cell>
          <cell r="H2009">
            <v>0</v>
          </cell>
          <cell r="I2009">
            <v>159251031.34</v>
          </cell>
          <cell r="J2009">
            <v>0</v>
          </cell>
          <cell r="K2009">
            <v>12328167.85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7699700.07</v>
          </cell>
          <cell r="Q2009">
            <v>9908949.26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1167186.35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2056580.69</v>
          </cell>
          <cell r="AD2009">
            <v>0</v>
          </cell>
        </row>
        <row r="2009">
          <cell r="AF2009">
            <v>100000000</v>
          </cell>
          <cell r="AG2009">
            <v>0</v>
          </cell>
          <cell r="AH2009">
            <v>222323824.54</v>
          </cell>
          <cell r="AI2009">
            <v>0</v>
          </cell>
          <cell r="AJ2009">
            <v>-7707.5</v>
          </cell>
          <cell r="AK2009">
            <v>0</v>
          </cell>
          <cell r="AL2009">
            <v>23758774.76</v>
          </cell>
          <cell r="AM2009">
            <v>0</v>
          </cell>
          <cell r="AN2009">
            <v>167947964.25</v>
          </cell>
          <cell r="AO2009">
            <v>253809420.44</v>
          </cell>
          <cell r="AP2009">
            <v>514022856.05</v>
          </cell>
          <cell r="AQ2009">
            <v>767832276.49</v>
          </cell>
          <cell r="AR2009">
            <v>195757087.07</v>
          </cell>
          <cell r="AS2009">
            <v>58052333.37</v>
          </cell>
          <cell r="AT2009">
            <v>0</v>
          </cell>
          <cell r="AU2009">
            <v>58052333.37</v>
          </cell>
          <cell r="AV2009">
            <v>514022856.05</v>
          </cell>
          <cell r="AW2009">
            <v>572075189.42</v>
          </cell>
          <cell r="AX2009">
            <v>58052333.37</v>
          </cell>
          <cell r="AY2009">
            <v>514022856.05</v>
          </cell>
          <cell r="AZ2009">
            <v>0.101476754181311</v>
          </cell>
          <cell r="BA2009">
            <v>0.898523245818689</v>
          </cell>
          <cell r="BB2009">
            <v>1.1129372608372</v>
          </cell>
          <cell r="BC2009">
            <v>0.101476754181311</v>
          </cell>
          <cell r="BD2009">
            <v>0</v>
          </cell>
          <cell r="BE2009">
            <v>0.101476754181311</v>
          </cell>
          <cell r="BF2009">
            <v>0.898523245818689</v>
          </cell>
          <cell r="BG2009" t="e">
            <v>#N/A</v>
          </cell>
          <cell r="BH2009">
            <v>-60665990.02</v>
          </cell>
          <cell r="BI2009">
            <v>214093640.11</v>
          </cell>
          <cell r="BJ2009" t="e">
            <v>#N/A</v>
          </cell>
        </row>
        <row r="2010">
          <cell r="A2010" t="str">
            <v>000737.SZ</v>
          </cell>
          <cell r="B2010" t="str">
            <v>北方铜业</v>
          </cell>
          <cell r="C2010">
            <v>26065178.62</v>
          </cell>
          <cell r="D2010">
            <v>58000000</v>
          </cell>
          <cell r="E2010">
            <v>0</v>
          </cell>
          <cell r="F2010">
            <v>0</v>
          </cell>
          <cell r="G2010">
            <v>0</v>
          </cell>
          <cell r="H2010">
            <v>0</v>
          </cell>
          <cell r="I2010">
            <v>211119672.42</v>
          </cell>
          <cell r="J2010">
            <v>0</v>
          </cell>
          <cell r="K2010">
            <v>20336880.69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2567422.92</v>
          </cell>
          <cell r="Q2010">
            <v>7034472.36</v>
          </cell>
          <cell r="R2010">
            <v>0</v>
          </cell>
          <cell r="S2010">
            <v>0</v>
          </cell>
          <cell r="T2010">
            <v>0</v>
          </cell>
          <cell r="U2010">
            <v>1481869.81</v>
          </cell>
          <cell r="V2010">
            <v>2643794.5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3860047.25</v>
          </cell>
          <cell r="AD2010">
            <v>0</v>
          </cell>
        </row>
        <row r="2010">
          <cell r="AF2010">
            <v>548760000</v>
          </cell>
          <cell r="AG2010">
            <v>0</v>
          </cell>
          <cell r="AH2010">
            <v>992957761.32</v>
          </cell>
          <cell r="AI2010">
            <v>0</v>
          </cell>
          <cell r="AJ2010">
            <v>78195535.83</v>
          </cell>
          <cell r="AK2010">
            <v>0</v>
          </cell>
          <cell r="AL2010">
            <v>88891261.62</v>
          </cell>
          <cell r="AM2010">
            <v>0</v>
          </cell>
          <cell r="AN2010">
            <v>-1202361273.12</v>
          </cell>
          <cell r="AO2010">
            <v>333109338.57</v>
          </cell>
          <cell r="AP2010">
            <v>506443285.65</v>
          </cell>
          <cell r="AQ2010">
            <v>839552624.22</v>
          </cell>
          <cell r="AR2010">
            <v>273627468.76</v>
          </cell>
          <cell r="AS2010">
            <v>59481869.81</v>
          </cell>
          <cell r="AT2010">
            <v>0</v>
          </cell>
          <cell r="AU2010">
            <v>59481869.81</v>
          </cell>
          <cell r="AV2010">
            <v>506443285.65</v>
          </cell>
          <cell r="AW2010">
            <v>565925155.46</v>
          </cell>
          <cell r="AX2010">
            <v>59481869.81</v>
          </cell>
          <cell r="AY2010">
            <v>506443285.65</v>
          </cell>
          <cell r="AZ2010">
            <v>0.105105541317829</v>
          </cell>
          <cell r="BA2010">
            <v>0.894894458682171</v>
          </cell>
          <cell r="BB2010">
            <v>1.1174502091259</v>
          </cell>
          <cell r="BC2010">
            <v>0.105105541317829</v>
          </cell>
          <cell r="BD2010">
            <v>0</v>
          </cell>
          <cell r="BE2010">
            <v>0.105105541317829</v>
          </cell>
          <cell r="BF2010">
            <v>0.894894458682171</v>
          </cell>
          <cell r="BG2010" t="e">
            <v>#N/A</v>
          </cell>
          <cell r="BH2010">
            <v>-152766112.78</v>
          </cell>
          <cell r="BI2010">
            <v>-48986751.93</v>
          </cell>
          <cell r="BJ2010" t="e">
            <v>#N/A</v>
          </cell>
        </row>
        <row r="2011">
          <cell r="A2011" t="str">
            <v>000918.SZ</v>
          </cell>
          <cell r="B2011" t="str">
            <v>嘉凯城</v>
          </cell>
          <cell r="C2011">
            <v>344149714.52</v>
          </cell>
          <cell r="D2011">
            <v>57000000</v>
          </cell>
          <cell r="E2011">
            <v>0</v>
          </cell>
          <cell r="F2011">
            <v>0</v>
          </cell>
          <cell r="G2011">
            <v>0</v>
          </cell>
          <cell r="H2011">
            <v>0</v>
          </cell>
          <cell r="I2011">
            <v>1329896827.45</v>
          </cell>
          <cell r="J2011">
            <v>52010103.08</v>
          </cell>
          <cell r="K2011">
            <v>312908421.91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32416568.67</v>
          </cell>
          <cell r="Q2011">
            <v>1807305482.27</v>
          </cell>
          <cell r="R2011">
            <v>0</v>
          </cell>
          <cell r="S2011">
            <v>0</v>
          </cell>
          <cell r="T2011">
            <v>0</v>
          </cell>
          <cell r="U2011">
            <v>883216801.88</v>
          </cell>
          <cell r="V2011">
            <v>14179605.01</v>
          </cell>
          <cell r="W2011">
            <v>0</v>
          </cell>
          <cell r="X2011">
            <v>2055886230.56</v>
          </cell>
          <cell r="Y2011">
            <v>0</v>
          </cell>
          <cell r="Z2011">
            <v>0</v>
          </cell>
          <cell r="AA2011">
            <v>0</v>
          </cell>
          <cell r="AB2011">
            <v>9514952.4</v>
          </cell>
          <cell r="AC2011">
            <v>2996416.83</v>
          </cell>
          <cell r="AD2011">
            <v>0</v>
          </cell>
        </row>
        <row r="2011">
          <cell r="AF2011">
            <v>1804191500</v>
          </cell>
          <cell r="AG2011">
            <v>0</v>
          </cell>
          <cell r="AH2011">
            <v>-890962584.11</v>
          </cell>
          <cell r="AI2011">
            <v>0</v>
          </cell>
          <cell r="AJ2011">
            <v>638331872.17</v>
          </cell>
          <cell r="AK2011">
            <v>0</v>
          </cell>
          <cell r="AL2011">
            <v>309605086.29</v>
          </cell>
          <cell r="AM2011">
            <v>0</v>
          </cell>
          <cell r="AN2011">
            <v>-145251615.66</v>
          </cell>
          <cell r="AO2011">
            <v>6901481124.58</v>
          </cell>
          <cell r="AP2011">
            <v>1715914258.69</v>
          </cell>
          <cell r="AQ2011">
            <v>8617395383.27</v>
          </cell>
          <cell r="AR2011">
            <v>3905378092.14</v>
          </cell>
          <cell r="AS2011">
            <v>940216801.88</v>
          </cell>
          <cell r="AT2011">
            <v>2055886230.56</v>
          </cell>
          <cell r="AU2011">
            <v>2996103032.44</v>
          </cell>
          <cell r="AV2011">
            <v>1715914258.69</v>
          </cell>
          <cell r="AW2011">
            <v>4712017291.13</v>
          </cell>
          <cell r="AX2011">
            <v>940216801.88</v>
          </cell>
          <cell r="AY2011">
            <v>3771800489.25</v>
          </cell>
          <cell r="AZ2011">
            <v>0.635842962223404</v>
          </cell>
          <cell r="BA2011">
            <v>0.364157037776596</v>
          </cell>
          <cell r="BB2011">
            <v>2.74606803181841</v>
          </cell>
          <cell r="BC2011">
            <v>0.199535940508937</v>
          </cell>
          <cell r="BD2011">
            <v>0.436307021714467</v>
          </cell>
          <cell r="BE2011">
            <v>0.199535940508937</v>
          </cell>
          <cell r="BF2011">
            <v>0.800464059491063</v>
          </cell>
          <cell r="BG2011" t="e">
            <v>#N/A</v>
          </cell>
          <cell r="BH2011">
            <v>-4813553453.16</v>
          </cell>
          <cell r="BI2011">
            <v>3309860297.76</v>
          </cell>
          <cell r="BJ2011" t="e">
            <v>#N/A</v>
          </cell>
        </row>
        <row r="2012">
          <cell r="A2012" t="str">
            <v>002856.SZ</v>
          </cell>
          <cell r="B2012" t="str">
            <v>美芝股份</v>
          </cell>
          <cell r="C2012">
            <v>0</v>
          </cell>
          <cell r="D2012">
            <v>57000000</v>
          </cell>
          <cell r="E2012">
            <v>0</v>
          </cell>
          <cell r="F2012">
            <v>0</v>
          </cell>
          <cell r="G2012">
            <v>0</v>
          </cell>
          <cell r="H2012">
            <v>0</v>
          </cell>
          <cell r="I2012">
            <v>463877996.82</v>
          </cell>
          <cell r="J2012">
            <v>0</v>
          </cell>
          <cell r="K2012">
            <v>8928712.32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6973158.23</v>
          </cell>
          <cell r="Q2012">
            <v>18578463.71</v>
          </cell>
          <cell r="R2012">
            <v>0</v>
          </cell>
          <cell r="S2012">
            <v>0</v>
          </cell>
          <cell r="T2012">
            <v>0</v>
          </cell>
          <cell r="U2012">
            <v>2798282.74</v>
          </cell>
          <cell r="V2012">
            <v>86694226.02</v>
          </cell>
          <cell r="W2012">
            <v>0</v>
          </cell>
          <cell r="X2012">
            <v>30000000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</row>
        <row r="2012">
          <cell r="AF2012">
            <v>135312808</v>
          </cell>
          <cell r="AG2012">
            <v>0</v>
          </cell>
          <cell r="AH2012">
            <v>448494386.62</v>
          </cell>
          <cell r="AI2012">
            <v>0</v>
          </cell>
          <cell r="AJ2012">
            <v>0</v>
          </cell>
          <cell r="AK2012">
            <v>1046304.36</v>
          </cell>
          <cell r="AL2012">
            <v>29385820.15</v>
          </cell>
          <cell r="AM2012">
            <v>0</v>
          </cell>
          <cell r="AN2012">
            <v>176556666.24</v>
          </cell>
          <cell r="AO2012">
            <v>674850839.84</v>
          </cell>
          <cell r="AP2012">
            <v>790795985.37</v>
          </cell>
          <cell r="AQ2012">
            <v>1465646825.21</v>
          </cell>
          <cell r="AR2012">
            <v>585052557.1</v>
          </cell>
          <cell r="AS2012">
            <v>59798282.74</v>
          </cell>
          <cell r="AT2012">
            <v>30000000</v>
          </cell>
          <cell r="AU2012">
            <v>89798282.74</v>
          </cell>
          <cell r="AV2012">
            <v>790795985.37</v>
          </cell>
          <cell r="AW2012">
            <v>880594268.11</v>
          </cell>
          <cell r="AX2012">
            <v>59798282.74</v>
          </cell>
          <cell r="AY2012">
            <v>820795985.37</v>
          </cell>
          <cell r="AZ2012">
            <v>0.101974639163541</v>
          </cell>
          <cell r="BA2012">
            <v>0.898025360836459</v>
          </cell>
          <cell r="BB2012">
            <v>1.11355429769662</v>
          </cell>
          <cell r="BC2012">
            <v>0.0679067362865576</v>
          </cell>
          <cell r="BD2012">
            <v>0.0340679028769837</v>
          </cell>
          <cell r="BE2012">
            <v>0.0679067362865576</v>
          </cell>
          <cell r="BF2012">
            <v>0.932093263713442</v>
          </cell>
          <cell r="BG2012" t="e">
            <v>#N/A</v>
          </cell>
          <cell r="BH2012">
            <v>-65429344.03</v>
          </cell>
          <cell r="BI2012">
            <v>638684457.78</v>
          </cell>
          <cell r="BJ2012" t="e">
            <v>#N/A</v>
          </cell>
        </row>
        <row r="2013">
          <cell r="A2013" t="str">
            <v>002962.SZ</v>
          </cell>
          <cell r="B2013" t="str">
            <v>五方光电</v>
          </cell>
          <cell r="C2013">
            <v>0</v>
          </cell>
          <cell r="D2013">
            <v>56316188.87</v>
          </cell>
          <cell r="E2013">
            <v>0</v>
          </cell>
          <cell r="F2013">
            <v>0</v>
          </cell>
          <cell r="G2013">
            <v>0</v>
          </cell>
          <cell r="H2013">
            <v>0</v>
          </cell>
          <cell r="I2013">
            <v>163568329.83</v>
          </cell>
          <cell r="J2013">
            <v>2525895.78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8541097.64</v>
          </cell>
          <cell r="Q2013">
            <v>10003484.34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27656248.75</v>
          </cell>
          <cell r="AD2013">
            <v>0</v>
          </cell>
        </row>
        <row r="2013">
          <cell r="AF2013">
            <v>294053760</v>
          </cell>
          <cell r="AG2013">
            <v>0</v>
          </cell>
          <cell r="AH2013">
            <v>979103084.38</v>
          </cell>
          <cell r="AI2013">
            <v>33647371.2</v>
          </cell>
          <cell r="AJ2013">
            <v>0</v>
          </cell>
          <cell r="AK2013">
            <v>0</v>
          </cell>
          <cell r="AL2013">
            <v>49971638.29</v>
          </cell>
          <cell r="AM2013">
            <v>0</v>
          </cell>
          <cell r="AN2013">
            <v>473472525.17</v>
          </cell>
          <cell r="AO2013">
            <v>268611245.21</v>
          </cell>
          <cell r="AP2013">
            <v>1830248379.04</v>
          </cell>
          <cell r="AQ2013">
            <v>2098859624.25</v>
          </cell>
          <cell r="AR2013">
            <v>212295056.34</v>
          </cell>
          <cell r="AS2013">
            <v>56316188.87</v>
          </cell>
          <cell r="AT2013">
            <v>0</v>
          </cell>
          <cell r="AU2013">
            <v>56316188.87</v>
          </cell>
          <cell r="AV2013">
            <v>1762953636.64</v>
          </cell>
          <cell r="AW2013">
            <v>1819269825.51</v>
          </cell>
          <cell r="AX2013">
            <v>56316188.87</v>
          </cell>
          <cell r="AY2013">
            <v>1762953636.64</v>
          </cell>
          <cell r="AZ2013">
            <v>0.0309553800543098</v>
          </cell>
          <cell r="BA2013">
            <v>0.96904461994569</v>
          </cell>
          <cell r="BB2013">
            <v>1.03194422570144</v>
          </cell>
          <cell r="BC2013">
            <v>0.0309553800543098</v>
          </cell>
          <cell r="BD2013">
            <v>0</v>
          </cell>
          <cell r="BE2013">
            <v>0.0309553800543098</v>
          </cell>
          <cell r="BF2013">
            <v>0.96904461994569</v>
          </cell>
          <cell r="BG2013">
            <v>898254636.4</v>
          </cell>
          <cell r="BH2013">
            <v>-942928047.17</v>
          </cell>
          <cell r="BI2013">
            <v>1098899219.88</v>
          </cell>
          <cell r="BJ2013">
            <v>5.47684468137929</v>
          </cell>
        </row>
        <row r="2014">
          <cell r="A2014" t="str">
            <v>603739.SH</v>
          </cell>
          <cell r="B2014" t="str">
            <v>蔚蓝生物</v>
          </cell>
          <cell r="C2014">
            <v>2792358.61</v>
          </cell>
          <cell r="D2014">
            <v>55500876.17</v>
          </cell>
          <cell r="E2014">
            <v>0</v>
          </cell>
          <cell r="F2014">
            <v>0</v>
          </cell>
          <cell r="G2014">
            <v>0</v>
          </cell>
          <cell r="H2014">
            <v>0</v>
          </cell>
          <cell r="I2014">
            <v>82244988.12</v>
          </cell>
          <cell r="J2014">
            <v>0</v>
          </cell>
          <cell r="K2014">
            <v>12968213.16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27760814.98</v>
          </cell>
          <cell r="Q2014">
            <v>9089332.84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19291060.93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55680101.01</v>
          </cell>
          <cell r="AD2014">
            <v>0</v>
          </cell>
        </row>
        <row r="2014">
          <cell r="AF2014">
            <v>252084840</v>
          </cell>
          <cell r="AG2014">
            <v>0</v>
          </cell>
          <cell r="AH2014">
            <v>708952817.36</v>
          </cell>
          <cell r="AI2014">
            <v>0</v>
          </cell>
          <cell r="AJ2014">
            <v>-6928951.34</v>
          </cell>
          <cell r="AK2014">
            <v>0</v>
          </cell>
          <cell r="AL2014">
            <v>46636564.42</v>
          </cell>
          <cell r="AM2014">
            <v>0</v>
          </cell>
          <cell r="AN2014">
            <v>589900394.16</v>
          </cell>
          <cell r="AO2014">
            <v>265327745.82</v>
          </cell>
          <cell r="AP2014">
            <v>1590645664.6</v>
          </cell>
          <cell r="AQ2014">
            <v>1855973410.42</v>
          </cell>
          <cell r="AR2014">
            <v>209826869.65</v>
          </cell>
          <cell r="AS2014">
            <v>55500876.17</v>
          </cell>
          <cell r="AT2014">
            <v>0</v>
          </cell>
          <cell r="AU2014">
            <v>55500876.17</v>
          </cell>
          <cell r="AV2014">
            <v>1590645664.6</v>
          </cell>
          <cell r="AW2014">
            <v>1646146540.77</v>
          </cell>
          <cell r="AX2014">
            <v>55500876.17</v>
          </cell>
          <cell r="AY2014">
            <v>1590645664.6</v>
          </cell>
          <cell r="AZ2014">
            <v>0.0337156351487632</v>
          </cell>
          <cell r="BA2014">
            <v>0.966284364851237</v>
          </cell>
          <cell r="BB2014">
            <v>1.0348920425241</v>
          </cell>
          <cell r="BC2014">
            <v>0.0337156351487632</v>
          </cell>
          <cell r="BD2014">
            <v>0</v>
          </cell>
          <cell r="BE2014">
            <v>0.0337156351487632</v>
          </cell>
          <cell r="BF2014">
            <v>0.966284364851237</v>
          </cell>
          <cell r="BG2014" t="e">
            <v>#N/A</v>
          </cell>
          <cell r="BH2014">
            <v>-401621751.92</v>
          </cell>
          <cell r="BI2014">
            <v>532299038.5</v>
          </cell>
          <cell r="BJ2014" t="e">
            <v>#N/A</v>
          </cell>
        </row>
        <row r="2015">
          <cell r="A2015" t="str">
            <v>002633.SZ</v>
          </cell>
          <cell r="B2015" t="str">
            <v>申科股份</v>
          </cell>
          <cell r="C2015">
            <v>0</v>
          </cell>
          <cell r="D2015">
            <v>55067085.62</v>
          </cell>
          <cell r="E2015">
            <v>0</v>
          </cell>
          <cell r="F2015">
            <v>0</v>
          </cell>
          <cell r="G2015">
            <v>0</v>
          </cell>
          <cell r="H2015">
            <v>0</v>
          </cell>
          <cell r="I2015">
            <v>88828992.1</v>
          </cell>
          <cell r="J2015">
            <v>0</v>
          </cell>
          <cell r="K2015">
            <v>6771222.04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10120364.25</v>
          </cell>
          <cell r="Q2015">
            <v>766304.61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880258.86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328000.61</v>
          </cell>
          <cell r="AD2015">
            <v>0</v>
          </cell>
        </row>
        <row r="2015">
          <cell r="AF2015">
            <v>150000000</v>
          </cell>
          <cell r="AG2015">
            <v>0</v>
          </cell>
          <cell r="AH2015">
            <v>323222314.24</v>
          </cell>
          <cell r="AI2015">
            <v>0</v>
          </cell>
          <cell r="AJ2015">
            <v>0</v>
          </cell>
          <cell r="AK2015">
            <v>0</v>
          </cell>
          <cell r="AL2015">
            <v>17686669.06</v>
          </cell>
          <cell r="AM2015">
            <v>0</v>
          </cell>
          <cell r="AN2015">
            <v>-6297138.78</v>
          </cell>
          <cell r="AO2015">
            <v>162762228.09</v>
          </cell>
          <cell r="AP2015">
            <v>484611844.52</v>
          </cell>
          <cell r="AQ2015">
            <v>647374072.61</v>
          </cell>
          <cell r="AR2015">
            <v>107695142.47</v>
          </cell>
          <cell r="AS2015">
            <v>55067085.62</v>
          </cell>
          <cell r="AT2015">
            <v>0</v>
          </cell>
          <cell r="AU2015">
            <v>55067085.62</v>
          </cell>
          <cell r="AV2015">
            <v>484611844.52</v>
          </cell>
          <cell r="AW2015">
            <v>539678930.14</v>
          </cell>
          <cell r="AX2015">
            <v>55067085.62</v>
          </cell>
          <cell r="AY2015">
            <v>484611844.52</v>
          </cell>
          <cell r="AZ2015">
            <v>0.102036752862882</v>
          </cell>
          <cell r="BA2015">
            <v>0.897963247137118</v>
          </cell>
          <cell r="BB2015">
            <v>1.11363132420864</v>
          </cell>
          <cell r="BC2015">
            <v>0.102036752862882</v>
          </cell>
          <cell r="BD2015">
            <v>0</v>
          </cell>
          <cell r="BE2015">
            <v>0.102036752862882</v>
          </cell>
          <cell r="BF2015">
            <v>0.897963247137118</v>
          </cell>
          <cell r="BG2015" t="e">
            <v>#N/A</v>
          </cell>
          <cell r="BH2015">
            <v>31322677.21</v>
          </cell>
          <cell r="BI2015">
            <v>209979185.91</v>
          </cell>
          <cell r="BJ2015" t="e">
            <v>#N/A</v>
          </cell>
        </row>
        <row r="2016">
          <cell r="A2016" t="str">
            <v>001288.SZ</v>
          </cell>
          <cell r="B2016" t="str">
            <v>运机集团</v>
          </cell>
          <cell r="C2016">
            <v>21926457.06</v>
          </cell>
          <cell r="D2016">
            <v>55000000</v>
          </cell>
          <cell r="E2016">
            <v>0</v>
          </cell>
          <cell r="F2016">
            <v>0</v>
          </cell>
          <cell r="G2016">
            <v>0</v>
          </cell>
          <cell r="H2016">
            <v>0</v>
          </cell>
          <cell r="I2016">
            <v>368847501.62</v>
          </cell>
          <cell r="J2016">
            <v>0</v>
          </cell>
          <cell r="K2016">
            <v>112426328.95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6183361.92</v>
          </cell>
          <cell r="Q2016">
            <v>1533716.61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14615422.76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13420000</v>
          </cell>
          <cell r="AD2016">
            <v>0</v>
          </cell>
        </row>
        <row r="2016">
          <cell r="AF2016">
            <v>120000000</v>
          </cell>
          <cell r="AG2016">
            <v>0</v>
          </cell>
          <cell r="AH2016">
            <v>211895099.81</v>
          </cell>
          <cell r="AI2016">
            <v>0</v>
          </cell>
          <cell r="AJ2016">
            <v>124249923.32</v>
          </cell>
          <cell r="AK2016">
            <v>12960510.71</v>
          </cell>
          <cell r="AL2016">
            <v>60000000</v>
          </cell>
          <cell r="AM2016">
            <v>0</v>
          </cell>
          <cell r="AN2016">
            <v>687408404.15</v>
          </cell>
          <cell r="AO2016">
            <v>593952788.92</v>
          </cell>
          <cell r="AP2016">
            <v>1216513937.99</v>
          </cell>
          <cell r="AQ2016">
            <v>1810466726.91</v>
          </cell>
          <cell r="AR2016">
            <v>538952788.92</v>
          </cell>
          <cell r="AS2016">
            <v>55000000</v>
          </cell>
          <cell r="AT2016">
            <v>0</v>
          </cell>
          <cell r="AU2016">
            <v>55000000</v>
          </cell>
          <cell r="AV2016">
            <v>1216513937.99</v>
          </cell>
          <cell r="AW2016">
            <v>1271513937.99</v>
          </cell>
          <cell r="AX2016">
            <v>55000000</v>
          </cell>
          <cell r="AY2016">
            <v>1216513937.99</v>
          </cell>
          <cell r="AZ2016">
            <v>0.0432555226936353</v>
          </cell>
          <cell r="BA2016">
            <v>0.956744477306365</v>
          </cell>
          <cell r="BB2016">
            <v>1.04521115482727</v>
          </cell>
          <cell r="BC2016">
            <v>0.0432555226936353</v>
          </cell>
          <cell r="BD2016">
            <v>0</v>
          </cell>
          <cell r="BE2016">
            <v>0.0432555226936353</v>
          </cell>
          <cell r="BF2016">
            <v>0.956744477306365</v>
          </cell>
          <cell r="BG2016">
            <v>731013671.15</v>
          </cell>
          <cell r="BH2016">
            <v>-394114585.76</v>
          </cell>
          <cell r="BI2016">
            <v>993808203.44</v>
          </cell>
          <cell r="BJ2016">
            <v>3.7816928487055</v>
          </cell>
        </row>
        <row r="2017">
          <cell r="A2017" t="str">
            <v>603421.SH</v>
          </cell>
          <cell r="B2017" t="str">
            <v>鼎信通讯</v>
          </cell>
          <cell r="C2017">
            <v>18566913.77</v>
          </cell>
          <cell r="D2017">
            <v>55000000</v>
          </cell>
          <cell r="E2017">
            <v>0</v>
          </cell>
          <cell r="F2017">
            <v>0</v>
          </cell>
          <cell r="G2017">
            <v>0</v>
          </cell>
          <cell r="H2017">
            <v>0</v>
          </cell>
          <cell r="I2017">
            <v>1087203940.69</v>
          </cell>
          <cell r="J2017">
            <v>0</v>
          </cell>
          <cell r="K2017">
            <v>98900815.78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43012264.29</v>
          </cell>
          <cell r="Q2017">
            <v>12593297.66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12830252.74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</row>
        <row r="2017">
          <cell r="AF2017">
            <v>653192211</v>
          </cell>
          <cell r="AG2017">
            <v>0</v>
          </cell>
          <cell r="AH2017">
            <v>995098392.54</v>
          </cell>
          <cell r="AI2017">
            <v>12161715.28</v>
          </cell>
          <cell r="AJ2017">
            <v>0</v>
          </cell>
          <cell r="AK2017">
            <v>0</v>
          </cell>
          <cell r="AL2017">
            <v>245040510.59</v>
          </cell>
          <cell r="AM2017">
            <v>0</v>
          </cell>
          <cell r="AN2017">
            <v>1178062468.35</v>
          </cell>
          <cell r="AO2017">
            <v>1328107484.93</v>
          </cell>
          <cell r="AP2017">
            <v>3083555297.76</v>
          </cell>
          <cell r="AQ2017">
            <v>4411662782.69</v>
          </cell>
          <cell r="AR2017">
            <v>1273107484.93</v>
          </cell>
          <cell r="AS2017">
            <v>55000000</v>
          </cell>
          <cell r="AT2017">
            <v>0</v>
          </cell>
          <cell r="AU2017">
            <v>55000000</v>
          </cell>
          <cell r="AV2017">
            <v>3059231867.2</v>
          </cell>
          <cell r="AW2017">
            <v>3114231867.2</v>
          </cell>
          <cell r="AX2017">
            <v>55000000</v>
          </cell>
          <cell r="AY2017">
            <v>3059231867.2</v>
          </cell>
          <cell r="AZ2017">
            <v>0.0176608558210697</v>
          </cell>
          <cell r="BA2017">
            <v>0.98233914417893</v>
          </cell>
          <cell r="BB2017">
            <v>1.01797836920754</v>
          </cell>
          <cell r="BC2017">
            <v>0.0176608558210697</v>
          </cell>
          <cell r="BD2017">
            <v>0</v>
          </cell>
          <cell r="BE2017">
            <v>0.0176608558210697</v>
          </cell>
          <cell r="BF2017">
            <v>0.98233914417893</v>
          </cell>
          <cell r="BG2017" t="e">
            <v>#N/A</v>
          </cell>
          <cell r="BH2017">
            <v>-118899419.2</v>
          </cell>
          <cell r="BI2017">
            <v>1529311235.18</v>
          </cell>
          <cell r="BJ2017" t="e">
            <v>#N/A</v>
          </cell>
        </row>
        <row r="2018">
          <cell r="A2018" t="str">
            <v>600539.SH</v>
          </cell>
          <cell r="B2018" t="str">
            <v>狮头股份</v>
          </cell>
          <cell r="C2018">
            <v>5209168.48</v>
          </cell>
          <cell r="D2018">
            <v>54397761.03</v>
          </cell>
          <cell r="E2018">
            <v>0</v>
          </cell>
          <cell r="F2018">
            <v>0</v>
          </cell>
          <cell r="G2018">
            <v>0</v>
          </cell>
          <cell r="H2018">
            <v>0</v>
          </cell>
          <cell r="I2018">
            <v>24888086.01</v>
          </cell>
          <cell r="J2018">
            <v>0</v>
          </cell>
          <cell r="K2018">
            <v>3934008.35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6018366.39</v>
          </cell>
          <cell r="Q2018">
            <v>7164184.52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323751.94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</row>
        <row r="2018">
          <cell r="AF2018">
            <v>230000000</v>
          </cell>
          <cell r="AG2018">
            <v>0</v>
          </cell>
          <cell r="AH2018">
            <v>546357838.12</v>
          </cell>
          <cell r="AI2018">
            <v>0</v>
          </cell>
          <cell r="AJ2018">
            <v>0</v>
          </cell>
          <cell r="AK2018">
            <v>0</v>
          </cell>
          <cell r="AL2018">
            <v>37406629.52</v>
          </cell>
          <cell r="AM2018">
            <v>0</v>
          </cell>
          <cell r="AN2018">
            <v>-382616160.16</v>
          </cell>
          <cell r="AO2018">
            <v>101935326.72</v>
          </cell>
          <cell r="AP2018">
            <v>431148307.48</v>
          </cell>
          <cell r="AQ2018">
            <v>533083634.2</v>
          </cell>
          <cell r="AR2018">
            <v>47537565.69</v>
          </cell>
          <cell r="AS2018">
            <v>54397761.03</v>
          </cell>
          <cell r="AT2018">
            <v>0</v>
          </cell>
          <cell r="AU2018">
            <v>54397761.03</v>
          </cell>
          <cell r="AV2018">
            <v>431148307.48</v>
          </cell>
          <cell r="AW2018">
            <v>485546068.51</v>
          </cell>
          <cell r="AX2018">
            <v>54397761.03</v>
          </cell>
          <cell r="AY2018">
            <v>431148307.48</v>
          </cell>
          <cell r="AZ2018">
            <v>0.112034191105555</v>
          </cell>
          <cell r="BA2018">
            <v>0.887965808894445</v>
          </cell>
          <cell r="BB2018">
            <v>1.12616948758989</v>
          </cell>
          <cell r="BC2018">
            <v>0.112034191105555</v>
          </cell>
          <cell r="BD2018">
            <v>0</v>
          </cell>
          <cell r="BE2018">
            <v>0.112034191105555</v>
          </cell>
          <cell r="BF2018">
            <v>0.887965808894445</v>
          </cell>
          <cell r="BG2018" t="e">
            <v>#N/A</v>
          </cell>
          <cell r="BH2018">
            <v>-250893056.9</v>
          </cell>
          <cell r="BI2018">
            <v>316908194.6</v>
          </cell>
          <cell r="BJ2018" t="e">
            <v>#N/A</v>
          </cell>
        </row>
        <row r="2019">
          <cell r="A2019" t="str">
            <v>605077.SH</v>
          </cell>
          <cell r="B2019" t="str">
            <v>华康股份</v>
          </cell>
          <cell r="C2019">
            <v>29117271.48</v>
          </cell>
          <cell r="D2019">
            <v>53459345</v>
          </cell>
          <cell r="E2019">
            <v>0</v>
          </cell>
          <cell r="F2019">
            <v>0</v>
          </cell>
          <cell r="G2019">
            <v>0</v>
          </cell>
          <cell r="H2019">
            <v>0</v>
          </cell>
          <cell r="I2019">
            <v>210413019.68</v>
          </cell>
          <cell r="J2019">
            <v>0</v>
          </cell>
          <cell r="K2019">
            <v>8995689.07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28923805.08</v>
          </cell>
          <cell r="Q2019">
            <v>11029680.09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525465.79</v>
          </cell>
          <cell r="W2019">
            <v>0</v>
          </cell>
          <cell r="X2019">
            <v>20018250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28328443.24</v>
          </cell>
          <cell r="AD2019">
            <v>0</v>
          </cell>
        </row>
        <row r="2019">
          <cell r="AF2019">
            <v>163184000</v>
          </cell>
          <cell r="AG2019">
            <v>0</v>
          </cell>
          <cell r="AH2019">
            <v>1469991566.05</v>
          </cell>
          <cell r="AI2019">
            <v>0</v>
          </cell>
          <cell r="AJ2019">
            <v>-14281.51</v>
          </cell>
          <cell r="AK2019">
            <v>0</v>
          </cell>
          <cell r="AL2019">
            <v>79225941.12</v>
          </cell>
          <cell r="AM2019">
            <v>0</v>
          </cell>
          <cell r="AN2019">
            <v>669042068.85</v>
          </cell>
          <cell r="AO2019">
            <v>390810969.43</v>
          </cell>
          <cell r="AP2019">
            <v>2381429294.51</v>
          </cell>
          <cell r="AQ2019">
            <v>2772240263.94</v>
          </cell>
          <cell r="AR2019">
            <v>317333374.43</v>
          </cell>
          <cell r="AS2019">
            <v>53459345</v>
          </cell>
          <cell r="AT2019">
            <v>20018250</v>
          </cell>
          <cell r="AU2019">
            <v>73477595</v>
          </cell>
          <cell r="AV2019">
            <v>2381429294.51</v>
          </cell>
          <cell r="AW2019">
            <v>2454906889.51</v>
          </cell>
          <cell r="AX2019">
            <v>53459345</v>
          </cell>
          <cell r="AY2019">
            <v>2401447544.51</v>
          </cell>
          <cell r="AZ2019">
            <v>0.0299309091167471</v>
          </cell>
          <cell r="BA2019">
            <v>0.970069090883253</v>
          </cell>
          <cell r="BB2019">
            <v>1.03085440964777</v>
          </cell>
          <cell r="BC2019">
            <v>0.0217765265267028</v>
          </cell>
          <cell r="BD2019">
            <v>0.00815438259004424</v>
          </cell>
          <cell r="BE2019">
            <v>0.0217765265267028</v>
          </cell>
          <cell r="BF2019">
            <v>0.978223473473297</v>
          </cell>
          <cell r="BG2019">
            <v>1298273771.24</v>
          </cell>
          <cell r="BH2019">
            <v>-1293164532.99</v>
          </cell>
          <cell r="BI2019">
            <v>1460608721.72</v>
          </cell>
          <cell r="BJ2019">
            <v>8.99750002942189</v>
          </cell>
        </row>
        <row r="2020">
          <cell r="A2020" t="str">
            <v>001202.SZ</v>
          </cell>
          <cell r="B2020" t="str">
            <v>炬申股份</v>
          </cell>
          <cell r="C2020">
            <v>474645.2</v>
          </cell>
          <cell r="D2020">
            <v>52558527.78</v>
          </cell>
          <cell r="E2020">
            <v>0</v>
          </cell>
          <cell r="F2020">
            <v>0</v>
          </cell>
          <cell r="G2020">
            <v>0</v>
          </cell>
          <cell r="H2020">
            <v>0</v>
          </cell>
          <cell r="I2020">
            <v>18732392.29</v>
          </cell>
          <cell r="J2020">
            <v>0</v>
          </cell>
          <cell r="K2020">
            <v>3629145.03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3698351.66</v>
          </cell>
          <cell r="Q2020">
            <v>6366038.46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</row>
        <row r="2020">
          <cell r="AF2020">
            <v>128800000</v>
          </cell>
          <cell r="AG2020">
            <v>0</v>
          </cell>
          <cell r="AH2020">
            <v>405977706.34</v>
          </cell>
          <cell r="AI2020">
            <v>0</v>
          </cell>
          <cell r="AJ2020">
            <v>0</v>
          </cell>
          <cell r="AK2020">
            <v>1535735.41</v>
          </cell>
          <cell r="AL2020">
            <v>15438469.87</v>
          </cell>
          <cell r="AM2020">
            <v>0</v>
          </cell>
          <cell r="AN2020">
            <v>173209935.85</v>
          </cell>
          <cell r="AO2020">
            <v>85459100.42</v>
          </cell>
          <cell r="AP2020">
            <v>724961847.47</v>
          </cell>
          <cell r="AQ2020">
            <v>810420947.89</v>
          </cell>
          <cell r="AR2020">
            <v>32900572.64</v>
          </cell>
          <cell r="AS2020">
            <v>52558527.78</v>
          </cell>
          <cell r="AT2020">
            <v>0</v>
          </cell>
          <cell r="AU2020">
            <v>52558527.78</v>
          </cell>
          <cell r="AV2020">
            <v>724961847.47</v>
          </cell>
          <cell r="AW2020">
            <v>777520375.25</v>
          </cell>
          <cell r="AX2020">
            <v>52558527.78</v>
          </cell>
          <cell r="AY2020">
            <v>724961847.47</v>
          </cell>
          <cell r="AZ2020">
            <v>0.0675976211724363</v>
          </cell>
          <cell r="BA2020">
            <v>0.932402378827564</v>
          </cell>
          <cell r="BB2020">
            <v>1.07249833624131</v>
          </cell>
          <cell r="BC2020">
            <v>0.0675976211724363</v>
          </cell>
          <cell r="BD2020">
            <v>0</v>
          </cell>
          <cell r="BE2020">
            <v>0.0675976211724363</v>
          </cell>
          <cell r="BF2020">
            <v>0.932402378827564</v>
          </cell>
          <cell r="BG2020" t="e">
            <v>#N/A</v>
          </cell>
          <cell r="BH2020">
            <v>-277972350.26</v>
          </cell>
          <cell r="BI2020">
            <v>400117464.6</v>
          </cell>
          <cell r="BJ2020" t="e">
            <v>#N/A</v>
          </cell>
        </row>
        <row r="2021">
          <cell r="A2021" t="str">
            <v>603755.SH</v>
          </cell>
          <cell r="B2021" t="str">
            <v>日辰股份</v>
          </cell>
          <cell r="C2021">
            <v>0</v>
          </cell>
          <cell r="D2021">
            <v>52500000</v>
          </cell>
          <cell r="E2021">
            <v>0</v>
          </cell>
          <cell r="F2021">
            <v>0</v>
          </cell>
          <cell r="G2021">
            <v>0</v>
          </cell>
          <cell r="H2021">
            <v>0</v>
          </cell>
          <cell r="I2021">
            <v>44231698.78</v>
          </cell>
          <cell r="J2021">
            <v>0</v>
          </cell>
          <cell r="K2021">
            <v>598424.72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7852699.98</v>
          </cell>
          <cell r="Q2021">
            <v>6508601.77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77795.21</v>
          </cell>
          <cell r="W2021">
            <v>0</v>
          </cell>
          <cell r="X2021">
            <v>38250000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590668.93</v>
          </cell>
          <cell r="AD2021">
            <v>0</v>
          </cell>
        </row>
        <row r="2021">
          <cell r="AF2021">
            <v>98613681</v>
          </cell>
          <cell r="AG2021">
            <v>0</v>
          </cell>
          <cell r="AH2021">
            <v>347338750.97</v>
          </cell>
          <cell r="AI2021">
            <v>0</v>
          </cell>
          <cell r="AJ2021">
            <v>0</v>
          </cell>
          <cell r="AK2021">
            <v>0</v>
          </cell>
          <cell r="AL2021">
            <v>32207793.95</v>
          </cell>
          <cell r="AM2021">
            <v>0</v>
          </cell>
          <cell r="AN2021">
            <v>157829671.26</v>
          </cell>
          <cell r="AO2021">
            <v>150609889.39</v>
          </cell>
          <cell r="AP2021">
            <v>635989897.18</v>
          </cell>
          <cell r="AQ2021">
            <v>786599786.57</v>
          </cell>
          <cell r="AR2021">
            <v>59859889.39</v>
          </cell>
          <cell r="AS2021">
            <v>52500000</v>
          </cell>
          <cell r="AT2021">
            <v>38250000</v>
          </cell>
          <cell r="AU2021">
            <v>90750000</v>
          </cell>
          <cell r="AV2021">
            <v>635989897.18</v>
          </cell>
          <cell r="AW2021">
            <v>726739897.18</v>
          </cell>
          <cell r="AX2021">
            <v>52500000</v>
          </cell>
          <cell r="AY2021">
            <v>674239897.18</v>
          </cell>
          <cell r="AZ2021">
            <v>0.124872736934</v>
          </cell>
          <cell r="BA2021">
            <v>0.875127263066001</v>
          </cell>
          <cell r="BB2021">
            <v>1.14269094588198</v>
          </cell>
          <cell r="BC2021">
            <v>0.0722404263254543</v>
          </cell>
          <cell r="BD2021">
            <v>0.0526323106085453</v>
          </cell>
          <cell r="BE2021">
            <v>0.0722404263254543</v>
          </cell>
          <cell r="BF2021">
            <v>0.927759573674546</v>
          </cell>
          <cell r="BG2021">
            <v>424434825.57</v>
          </cell>
          <cell r="BH2021">
            <v>-398512288.04</v>
          </cell>
          <cell r="BI2021">
            <v>470679697.31</v>
          </cell>
          <cell r="BJ2021">
            <v>10.1779868686041</v>
          </cell>
        </row>
        <row r="2022">
          <cell r="A2022" t="str">
            <v>000029.SZ</v>
          </cell>
          <cell r="B2022" t="str">
            <v>深深房A</v>
          </cell>
          <cell r="C2022">
            <v>9601940.74</v>
          </cell>
          <cell r="D2022">
            <v>52261448.28</v>
          </cell>
          <cell r="E2022">
            <v>0</v>
          </cell>
          <cell r="F2022">
            <v>0</v>
          </cell>
          <cell r="G2022">
            <v>0</v>
          </cell>
          <cell r="H2022">
            <v>0</v>
          </cell>
          <cell r="I2022">
            <v>410623864.26</v>
          </cell>
          <cell r="J2022">
            <v>7234825.01</v>
          </cell>
          <cell r="K2022">
            <v>322759572.82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56949499.33</v>
          </cell>
          <cell r="Q2022">
            <v>534560448.32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16052821.06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</row>
        <row r="2022">
          <cell r="AF2022">
            <v>1011660000</v>
          </cell>
          <cell r="AG2022">
            <v>0</v>
          </cell>
          <cell r="AH2022">
            <v>978244910.11</v>
          </cell>
          <cell r="AI2022">
            <v>0</v>
          </cell>
          <cell r="AJ2022">
            <v>28197323.73</v>
          </cell>
          <cell r="AK2022">
            <v>0</v>
          </cell>
          <cell r="AL2022">
            <v>218724273.67</v>
          </cell>
          <cell r="AM2022">
            <v>0</v>
          </cell>
          <cell r="AN2022">
            <v>1636245647.24</v>
          </cell>
          <cell r="AO2022">
            <v>1410044419.82</v>
          </cell>
          <cell r="AP2022">
            <v>3873072154.75</v>
          </cell>
          <cell r="AQ2022">
            <v>5283116574.57</v>
          </cell>
          <cell r="AR2022">
            <v>1357782971.54</v>
          </cell>
          <cell r="AS2022">
            <v>52261448.28</v>
          </cell>
          <cell r="AT2022">
            <v>0</v>
          </cell>
          <cell r="AU2022">
            <v>52261448.28</v>
          </cell>
          <cell r="AV2022">
            <v>3873072154.75</v>
          </cell>
          <cell r="AW2022">
            <v>3925333603.03</v>
          </cell>
          <cell r="AX2022">
            <v>52261448.28</v>
          </cell>
          <cell r="AY2022">
            <v>3873072154.75</v>
          </cell>
          <cell r="AZ2022">
            <v>0.0133138870641871</v>
          </cell>
          <cell r="BA2022">
            <v>0.986686112935813</v>
          </cell>
          <cell r="BB2022">
            <v>1.01349353851203</v>
          </cell>
          <cell r="BC2022">
            <v>0.0133138870641871</v>
          </cell>
          <cell r="BD2022">
            <v>0</v>
          </cell>
          <cell r="BE2022">
            <v>0.0133138870641871</v>
          </cell>
          <cell r="BF2022">
            <v>0.986686112935813</v>
          </cell>
          <cell r="BG2022">
            <v>913178644.77</v>
          </cell>
          <cell r="BH2022">
            <v>-1774140958.26</v>
          </cell>
          <cell r="BI2022">
            <v>3739758492.33</v>
          </cell>
          <cell r="BJ2022">
            <v>1.32306840564164</v>
          </cell>
        </row>
        <row r="2023">
          <cell r="A2023" t="str">
            <v>603666.SH</v>
          </cell>
          <cell r="B2023" t="str">
            <v>亿嘉和</v>
          </cell>
          <cell r="C2023">
            <v>1042783.85</v>
          </cell>
          <cell r="D2023">
            <v>51905016.02</v>
          </cell>
          <cell r="E2023">
            <v>0</v>
          </cell>
          <cell r="F2023">
            <v>0</v>
          </cell>
          <cell r="G2023">
            <v>0</v>
          </cell>
          <cell r="H2023">
            <v>0</v>
          </cell>
          <cell r="I2023">
            <v>302416701.86</v>
          </cell>
          <cell r="J2023">
            <v>0</v>
          </cell>
          <cell r="K2023">
            <v>45911610.88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23338635.3</v>
          </cell>
          <cell r="Q2023">
            <v>45806338.6</v>
          </cell>
          <cell r="R2023">
            <v>0</v>
          </cell>
          <cell r="S2023">
            <v>0</v>
          </cell>
          <cell r="T2023">
            <v>0</v>
          </cell>
          <cell r="U2023">
            <v>22282490.9</v>
          </cell>
          <cell r="V2023">
            <v>13568509.41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24165938.86</v>
          </cell>
          <cell r="AC2023">
            <v>19978013.62</v>
          </cell>
          <cell r="AD2023">
            <v>0</v>
          </cell>
        </row>
        <row r="2023">
          <cell r="AF2023">
            <v>206728564</v>
          </cell>
          <cell r="AG2023">
            <v>0</v>
          </cell>
          <cell r="AH2023">
            <v>1200292608.2</v>
          </cell>
          <cell r="AI2023">
            <v>18128671.04</v>
          </cell>
          <cell r="AJ2023">
            <v>-1137706.6</v>
          </cell>
          <cell r="AK2023">
            <v>0</v>
          </cell>
          <cell r="AL2023">
            <v>69319369</v>
          </cell>
          <cell r="AM2023">
            <v>0</v>
          </cell>
          <cell r="AN2023">
            <v>940460016.03</v>
          </cell>
          <cell r="AO2023">
            <v>550416039.3</v>
          </cell>
          <cell r="AP2023">
            <v>2433791521.67</v>
          </cell>
          <cell r="AQ2023">
            <v>2984207560.97</v>
          </cell>
          <cell r="AR2023">
            <v>476228532.38</v>
          </cell>
          <cell r="AS2023">
            <v>74187506.92</v>
          </cell>
          <cell r="AT2023">
            <v>0</v>
          </cell>
          <cell r="AU2023">
            <v>74187506.92</v>
          </cell>
          <cell r="AV2023">
            <v>2397534179.59</v>
          </cell>
          <cell r="AW2023">
            <v>2471721686.51</v>
          </cell>
          <cell r="AX2023">
            <v>74187506.92</v>
          </cell>
          <cell r="AY2023">
            <v>2397534179.59</v>
          </cell>
          <cell r="AZ2023">
            <v>0.0300145066189675</v>
          </cell>
          <cell r="BA2023">
            <v>0.969985493381032</v>
          </cell>
          <cell r="BB2023">
            <v>1.03094325309376</v>
          </cell>
          <cell r="BC2023">
            <v>0.0300145066189675</v>
          </cell>
          <cell r="BD2023">
            <v>0</v>
          </cell>
          <cell r="BE2023">
            <v>0.0300145066189675</v>
          </cell>
          <cell r="BF2023">
            <v>0.969985493381032</v>
          </cell>
          <cell r="BG2023" t="e">
            <v>#N/A</v>
          </cell>
          <cell r="BH2023">
            <v>-944294036.51</v>
          </cell>
          <cell r="BI2023">
            <v>1690879264.21</v>
          </cell>
          <cell r="BJ2023" t="e">
            <v>#N/A</v>
          </cell>
        </row>
        <row r="2024">
          <cell r="A2024" t="str">
            <v>002017.SZ</v>
          </cell>
          <cell r="B2024" t="str">
            <v>东信和平</v>
          </cell>
          <cell r="C2024">
            <v>239728.4</v>
          </cell>
          <cell r="D2024">
            <v>51883200</v>
          </cell>
          <cell r="E2024">
            <v>0</v>
          </cell>
          <cell r="F2024">
            <v>0</v>
          </cell>
          <cell r="G2024">
            <v>6992.56</v>
          </cell>
          <cell r="H2024">
            <v>0</v>
          </cell>
          <cell r="I2024">
            <v>377201386.41</v>
          </cell>
          <cell r="J2024">
            <v>0</v>
          </cell>
          <cell r="K2024">
            <v>172911356.58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86625311.27</v>
          </cell>
          <cell r="Q2024">
            <v>3343069.79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21508597.64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72099898.29</v>
          </cell>
          <cell r="AD2024">
            <v>0</v>
          </cell>
        </row>
        <row r="2024">
          <cell r="AF2024">
            <v>446486084</v>
          </cell>
          <cell r="AG2024">
            <v>0</v>
          </cell>
          <cell r="AH2024">
            <v>507971730.45</v>
          </cell>
          <cell r="AI2024">
            <v>0</v>
          </cell>
          <cell r="AJ2024">
            <v>-8614549.18</v>
          </cell>
          <cell r="AK2024">
            <v>0</v>
          </cell>
          <cell r="AL2024">
            <v>93763629.76</v>
          </cell>
          <cell r="AM2024">
            <v>0</v>
          </cell>
          <cell r="AN2024">
            <v>388863800.28</v>
          </cell>
          <cell r="AO2024">
            <v>785819540.94</v>
          </cell>
          <cell r="AP2024">
            <v>1428470695.31</v>
          </cell>
          <cell r="AQ2024">
            <v>2214290236.25</v>
          </cell>
          <cell r="AR2024">
            <v>733929348.38</v>
          </cell>
          <cell r="AS2024">
            <v>51890192.56</v>
          </cell>
          <cell r="AT2024">
            <v>0</v>
          </cell>
          <cell r="AU2024">
            <v>51890192.56</v>
          </cell>
          <cell r="AV2024">
            <v>1428470695.31</v>
          </cell>
          <cell r="AW2024">
            <v>1480360887.87</v>
          </cell>
          <cell r="AX2024">
            <v>51890192.56</v>
          </cell>
          <cell r="AY2024">
            <v>1428470695.31</v>
          </cell>
          <cell r="AZ2024">
            <v>0.035052393632651</v>
          </cell>
          <cell r="BA2024">
            <v>0.964947606367349</v>
          </cell>
          <cell r="BB2024">
            <v>1.0363256962361</v>
          </cell>
          <cell r="BC2024">
            <v>0.035052393632651</v>
          </cell>
          <cell r="BD2024">
            <v>0</v>
          </cell>
          <cell r="BE2024">
            <v>0.035052393632651</v>
          </cell>
          <cell r="BF2024">
            <v>0.964947606367349</v>
          </cell>
          <cell r="BG2024">
            <v>1352894816.22</v>
          </cell>
          <cell r="BH2024">
            <v>-1428065106.78</v>
          </cell>
          <cell r="BI2024">
            <v>1169928182.38</v>
          </cell>
          <cell r="BJ2024">
            <v>-6.39421602631152</v>
          </cell>
        </row>
        <row r="2025">
          <cell r="A2025" t="str">
            <v>600743.SH</v>
          </cell>
          <cell r="B2025" t="str">
            <v>华远地产</v>
          </cell>
          <cell r="C2025">
            <v>107020794.27</v>
          </cell>
          <cell r="D2025">
            <v>51500000</v>
          </cell>
          <cell r="E2025">
            <v>0</v>
          </cell>
          <cell r="F2025">
            <v>0</v>
          </cell>
          <cell r="G2025">
            <v>0</v>
          </cell>
          <cell r="H2025">
            <v>0</v>
          </cell>
          <cell r="I2025">
            <v>2970757726</v>
          </cell>
          <cell r="J2025">
            <v>943033599.68</v>
          </cell>
          <cell r="K2025">
            <v>20347327173.27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34983598.75</v>
          </cell>
          <cell r="Q2025">
            <v>539169584.63</v>
          </cell>
          <cell r="R2025">
            <v>0</v>
          </cell>
          <cell r="S2025">
            <v>0</v>
          </cell>
          <cell r="T2025">
            <v>0</v>
          </cell>
          <cell r="U2025">
            <v>7593894672.5</v>
          </cell>
          <cell r="V2025">
            <v>1757737517.69</v>
          </cell>
          <cell r="W2025">
            <v>0</v>
          </cell>
          <cell r="X2025">
            <v>6383750000</v>
          </cell>
          <cell r="Y2025">
            <v>6687471139.6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</row>
        <row r="2025">
          <cell r="AF2025">
            <v>2346100874</v>
          </cell>
          <cell r="AG2025">
            <v>1598550000</v>
          </cell>
          <cell r="AH2025">
            <v>1284328872.64</v>
          </cell>
          <cell r="AI2025">
            <v>0</v>
          </cell>
          <cell r="AJ2025">
            <v>0</v>
          </cell>
          <cell r="AK2025">
            <v>0</v>
          </cell>
          <cell r="AL2025">
            <v>411747066.36</v>
          </cell>
          <cell r="AM2025">
            <v>0</v>
          </cell>
          <cell r="AN2025">
            <v>4251286570.72</v>
          </cell>
          <cell r="AO2025">
            <v>47416645806.39</v>
          </cell>
          <cell r="AP2025">
            <v>9892013383.72</v>
          </cell>
          <cell r="AQ2025">
            <v>57308659190.11</v>
          </cell>
          <cell r="AR2025">
            <v>26700029994.29</v>
          </cell>
          <cell r="AS2025">
            <v>7645394672.5</v>
          </cell>
          <cell r="AT2025">
            <v>13071221139.6</v>
          </cell>
          <cell r="AU2025">
            <v>20716615812.1</v>
          </cell>
          <cell r="AV2025">
            <v>9892013383.72</v>
          </cell>
          <cell r="AW2025">
            <v>30608629195.82</v>
          </cell>
          <cell r="AX2025">
            <v>7645394672.5</v>
          </cell>
          <cell r="AY2025">
            <v>22963234523.32</v>
          </cell>
          <cell r="AZ2025">
            <v>0.676822724714804</v>
          </cell>
          <cell r="BA2025">
            <v>0.323177275285196</v>
          </cell>
          <cell r="BB2025">
            <v>3.09427696955959</v>
          </cell>
          <cell r="BC2025">
            <v>0.249779061440101</v>
          </cell>
          <cell r="BD2025">
            <v>0.427043663274703</v>
          </cell>
          <cell r="BE2025">
            <v>0.249779061440101</v>
          </cell>
          <cell r="BF2025">
            <v>0.750220938559899</v>
          </cell>
          <cell r="BG2025">
            <v>-1995382209.82</v>
          </cell>
          <cell r="BH2025">
            <v>-5331310613.82</v>
          </cell>
          <cell r="BI2025">
            <v>19907967487.95</v>
          </cell>
          <cell r="BJ2025">
            <v>0.908900591126336</v>
          </cell>
        </row>
        <row r="2026">
          <cell r="A2026" t="str">
            <v>002139.SZ</v>
          </cell>
          <cell r="B2026" t="str">
            <v>拓邦股份</v>
          </cell>
          <cell r="C2026">
            <v>24854281.41</v>
          </cell>
          <cell r="D2026">
            <v>51156301.91</v>
          </cell>
          <cell r="E2026">
            <v>0</v>
          </cell>
          <cell r="F2026">
            <v>0</v>
          </cell>
          <cell r="G2026">
            <v>0</v>
          </cell>
          <cell r="H2026">
            <v>0</v>
          </cell>
          <cell r="I2026">
            <v>3156643819.22</v>
          </cell>
          <cell r="J2026">
            <v>387360.71</v>
          </cell>
          <cell r="K2026">
            <v>84251784.92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94639711.14</v>
          </cell>
          <cell r="Q2026">
            <v>37041144.59</v>
          </cell>
          <cell r="R2026">
            <v>0</v>
          </cell>
          <cell r="S2026">
            <v>0</v>
          </cell>
          <cell r="T2026">
            <v>0</v>
          </cell>
          <cell r="U2026">
            <v>42153528.35</v>
          </cell>
          <cell r="V2026">
            <v>0</v>
          </cell>
          <cell r="W2026">
            <v>0</v>
          </cell>
          <cell r="X2026">
            <v>368564000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15592750</v>
          </cell>
          <cell r="AD2026">
            <v>0</v>
          </cell>
        </row>
        <row r="2026">
          <cell r="AF2026">
            <v>1238272672</v>
          </cell>
          <cell r="AG2026">
            <v>0</v>
          </cell>
          <cell r="AH2026">
            <v>1956404134.48</v>
          </cell>
          <cell r="AI2026">
            <v>80017965.68</v>
          </cell>
          <cell r="AJ2026">
            <v>-33054053.58</v>
          </cell>
          <cell r="AK2026">
            <v>0</v>
          </cell>
          <cell r="AL2026">
            <v>151359957.53</v>
          </cell>
          <cell r="AM2026">
            <v>0</v>
          </cell>
          <cell r="AN2026">
            <v>1833852667.04</v>
          </cell>
          <cell r="AO2026">
            <v>3875284682.25</v>
          </cell>
          <cell r="AP2026">
            <v>5226853343.15</v>
          </cell>
          <cell r="AQ2026">
            <v>9102138025.4</v>
          </cell>
          <cell r="AR2026">
            <v>3413410851.99</v>
          </cell>
          <cell r="AS2026">
            <v>93309830.26</v>
          </cell>
          <cell r="AT2026">
            <v>368564000</v>
          </cell>
          <cell r="AU2026">
            <v>461873830.26</v>
          </cell>
          <cell r="AV2026">
            <v>5066817411.79</v>
          </cell>
          <cell r="AW2026">
            <v>5528691242.05</v>
          </cell>
          <cell r="AX2026">
            <v>93309830.26</v>
          </cell>
          <cell r="AY2026">
            <v>5435381411.79</v>
          </cell>
          <cell r="AZ2026">
            <v>0.0835412595927025</v>
          </cell>
          <cell r="BA2026">
            <v>0.916458740407297</v>
          </cell>
          <cell r="BB2026">
            <v>1.09115659648308</v>
          </cell>
          <cell r="BC2026">
            <v>0.0168773813140995</v>
          </cell>
          <cell r="BD2026">
            <v>0.0666638782786031</v>
          </cell>
          <cell r="BE2026">
            <v>0.0168773813140995</v>
          </cell>
          <cell r="BF2026">
            <v>0.9831226186859</v>
          </cell>
          <cell r="BG2026">
            <v>1695287469.26</v>
          </cell>
          <cell r="BH2026">
            <v>-1704063281.97</v>
          </cell>
          <cell r="BI2026">
            <v>2838405446.16</v>
          </cell>
          <cell r="BJ2026">
            <v>2.48303806214072</v>
          </cell>
        </row>
        <row r="2027">
          <cell r="A2027" t="str">
            <v>600533.SH</v>
          </cell>
          <cell r="B2027" t="str">
            <v>栖霞建设</v>
          </cell>
          <cell r="C2027">
            <v>21607906.02</v>
          </cell>
          <cell r="D2027">
            <v>51054540.15</v>
          </cell>
          <cell r="E2027">
            <v>0</v>
          </cell>
          <cell r="F2027">
            <v>0</v>
          </cell>
          <cell r="G2027">
            <v>0</v>
          </cell>
          <cell r="H2027">
            <v>0</v>
          </cell>
          <cell r="I2027">
            <v>561381427.53</v>
          </cell>
          <cell r="J2027">
            <v>11051304.82</v>
          </cell>
          <cell r="K2027">
            <v>5324197362.09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10162852.75</v>
          </cell>
          <cell r="Q2027">
            <v>183972708.09</v>
          </cell>
          <cell r="R2027">
            <v>0</v>
          </cell>
          <cell r="S2027">
            <v>0</v>
          </cell>
          <cell r="T2027">
            <v>0</v>
          </cell>
          <cell r="U2027">
            <v>2633951086.45</v>
          </cell>
          <cell r="V2027">
            <v>1974046454.95</v>
          </cell>
          <cell r="W2027">
            <v>0</v>
          </cell>
          <cell r="X2027">
            <v>3236734957.73</v>
          </cell>
          <cell r="Y2027">
            <v>2430494038.12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8230934.79</v>
          </cell>
        </row>
        <row r="2027">
          <cell r="AF2027">
            <v>1050000000</v>
          </cell>
          <cell r="AG2027">
            <v>0</v>
          </cell>
          <cell r="AH2027">
            <v>1045281560.37</v>
          </cell>
          <cell r="AI2027">
            <v>0</v>
          </cell>
          <cell r="AJ2027">
            <v>52063768.85</v>
          </cell>
          <cell r="AK2027">
            <v>0</v>
          </cell>
          <cell r="AL2027">
            <v>404171649.66</v>
          </cell>
          <cell r="AM2027">
            <v>0</v>
          </cell>
          <cell r="AN2027">
            <v>1899700984.02</v>
          </cell>
          <cell r="AO2027">
            <v>16446885573.49</v>
          </cell>
          <cell r="AP2027">
            <v>4451217962.9</v>
          </cell>
          <cell r="AQ2027">
            <v>20898103536.39</v>
          </cell>
          <cell r="AR2027">
            <v>8086420016.25</v>
          </cell>
          <cell r="AS2027">
            <v>2685005626.6</v>
          </cell>
          <cell r="AT2027">
            <v>5675459930.64</v>
          </cell>
          <cell r="AU2027">
            <v>8360465557.24</v>
          </cell>
          <cell r="AV2027">
            <v>4451217962.9</v>
          </cell>
          <cell r="AW2027">
            <v>12811683520.14</v>
          </cell>
          <cell r="AX2027">
            <v>2685005626.6</v>
          </cell>
          <cell r="AY2027">
            <v>10126677893.54</v>
          </cell>
          <cell r="AZ2027">
            <v>0.652565725971714</v>
          </cell>
          <cell r="BA2027">
            <v>0.347434274028286</v>
          </cell>
          <cell r="BB2027">
            <v>2.87824223098549</v>
          </cell>
          <cell r="BC2027">
            <v>0.209574769965178</v>
          </cell>
          <cell r="BD2027">
            <v>0.442990956006536</v>
          </cell>
          <cell r="BE2027">
            <v>0.209574769965178</v>
          </cell>
          <cell r="BF2027">
            <v>0.790425230034822</v>
          </cell>
          <cell r="BG2027">
            <v>1169334389.81</v>
          </cell>
          <cell r="BH2027">
            <v>-1658002578.17</v>
          </cell>
          <cell r="BI2027">
            <v>8805366836.63</v>
          </cell>
          <cell r="BJ2027">
            <v>1.15313376389554</v>
          </cell>
        </row>
        <row r="2028">
          <cell r="A2028" t="str">
            <v>603686.SH</v>
          </cell>
          <cell r="B2028" t="str">
            <v>福龙马</v>
          </cell>
          <cell r="C2028">
            <v>0</v>
          </cell>
          <cell r="D2028">
            <v>51000000</v>
          </cell>
          <cell r="E2028">
            <v>0</v>
          </cell>
          <cell r="F2028">
            <v>0</v>
          </cell>
          <cell r="G2028">
            <v>0</v>
          </cell>
          <cell r="H2028">
            <v>0</v>
          </cell>
          <cell r="I2028">
            <v>1341918681.33</v>
          </cell>
          <cell r="J2028">
            <v>0</v>
          </cell>
          <cell r="K2028">
            <v>14159593.72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248273194.93</v>
          </cell>
          <cell r="Q2028">
            <v>46117506.03</v>
          </cell>
          <cell r="R2028">
            <v>0</v>
          </cell>
          <cell r="S2028">
            <v>0</v>
          </cell>
          <cell r="T2028">
            <v>0</v>
          </cell>
          <cell r="U2028">
            <v>26719908.35</v>
          </cell>
          <cell r="V2028">
            <v>1730070.77</v>
          </cell>
          <cell r="W2028">
            <v>0</v>
          </cell>
          <cell r="X2028">
            <v>172844828.8</v>
          </cell>
          <cell r="Y2028">
            <v>0</v>
          </cell>
          <cell r="Z2028">
            <v>0</v>
          </cell>
          <cell r="AA2028">
            <v>0</v>
          </cell>
          <cell r="AB2028">
            <v>19361016.51</v>
          </cell>
          <cell r="AC2028">
            <v>29540617.97</v>
          </cell>
          <cell r="AD2028">
            <v>0</v>
          </cell>
        </row>
        <row r="2028">
          <cell r="AF2028">
            <v>415655737</v>
          </cell>
          <cell r="AG2028">
            <v>0</v>
          </cell>
          <cell r="AH2028">
            <v>850673800.92</v>
          </cell>
          <cell r="AI2028">
            <v>6968248.08</v>
          </cell>
          <cell r="AJ2028">
            <v>0</v>
          </cell>
          <cell r="AK2028">
            <v>13048267.98</v>
          </cell>
          <cell r="AL2028">
            <v>183528764.99</v>
          </cell>
          <cell r="AM2028">
            <v>0</v>
          </cell>
          <cell r="AN2028">
            <v>1536222986.38</v>
          </cell>
          <cell r="AO2028">
            <v>1951665418.41</v>
          </cell>
          <cell r="AP2028">
            <v>3006097805.35</v>
          </cell>
          <cell r="AQ2028">
            <v>4957763223.76</v>
          </cell>
          <cell r="AR2028">
            <v>1701100681.26</v>
          </cell>
          <cell r="AS2028">
            <v>77719908.35</v>
          </cell>
          <cell r="AT2028">
            <v>172844828.8</v>
          </cell>
          <cell r="AU2028">
            <v>250564737.15</v>
          </cell>
          <cell r="AV2028">
            <v>2992161309.19</v>
          </cell>
          <cell r="AW2028">
            <v>3242726046.34</v>
          </cell>
          <cell r="AX2028">
            <v>77719908.35</v>
          </cell>
          <cell r="AY2028">
            <v>3165006137.99</v>
          </cell>
          <cell r="AZ2028">
            <v>0.0772697827597269</v>
          </cell>
          <cell r="BA2028">
            <v>0.922730217240273</v>
          </cell>
          <cell r="BB2028">
            <v>1.08374038404294</v>
          </cell>
          <cell r="BC2028">
            <v>0.0239674604759538</v>
          </cell>
          <cell r="BD2028">
            <v>0.0533023222837731</v>
          </cell>
          <cell r="BE2028">
            <v>0.0239674604759538</v>
          </cell>
          <cell r="BF2028">
            <v>0.976032539524046</v>
          </cell>
          <cell r="BG2028">
            <v>283329165.98</v>
          </cell>
          <cell r="BH2028">
            <v>-646647078.76</v>
          </cell>
          <cell r="BI2028">
            <v>1718555046.08</v>
          </cell>
          <cell r="BJ2028">
            <v>1.19741085351684</v>
          </cell>
        </row>
        <row r="2029">
          <cell r="A2029" t="str">
            <v>002348.SZ</v>
          </cell>
          <cell r="B2029" t="str">
            <v>高乐股份</v>
          </cell>
          <cell r="C2029">
            <v>0</v>
          </cell>
          <cell r="D2029">
            <v>50500000</v>
          </cell>
          <cell r="E2029">
            <v>0</v>
          </cell>
          <cell r="F2029">
            <v>0</v>
          </cell>
          <cell r="G2029">
            <v>0</v>
          </cell>
          <cell r="H2029">
            <v>0</v>
          </cell>
          <cell r="I2029">
            <v>121115235.57</v>
          </cell>
          <cell r="J2029">
            <v>2298200</v>
          </cell>
          <cell r="K2029">
            <v>50706000.92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9423093.36</v>
          </cell>
          <cell r="Q2029">
            <v>851720.28</v>
          </cell>
          <cell r="R2029">
            <v>0</v>
          </cell>
          <cell r="S2029">
            <v>0</v>
          </cell>
          <cell r="T2029">
            <v>0</v>
          </cell>
          <cell r="U2029">
            <v>73485133.04</v>
          </cell>
          <cell r="V2029">
            <v>2224943.08</v>
          </cell>
          <cell r="W2029">
            <v>0</v>
          </cell>
          <cell r="X2029">
            <v>24000000</v>
          </cell>
          <cell r="Y2029">
            <v>0</v>
          </cell>
          <cell r="Z2029">
            <v>0</v>
          </cell>
          <cell r="AA2029">
            <v>0</v>
          </cell>
          <cell r="AB2029">
            <v>1554474.93</v>
          </cell>
          <cell r="AC2029">
            <v>12216031.36</v>
          </cell>
          <cell r="AD2029">
            <v>0</v>
          </cell>
        </row>
        <row r="2029">
          <cell r="AF2029">
            <v>947200000</v>
          </cell>
          <cell r="AG2029">
            <v>0</v>
          </cell>
          <cell r="AH2029">
            <v>9906544.22</v>
          </cell>
          <cell r="AI2029">
            <v>0</v>
          </cell>
          <cell r="AJ2029">
            <v>-795219.03</v>
          </cell>
          <cell r="AK2029">
            <v>0</v>
          </cell>
          <cell r="AL2029">
            <v>64963419.45</v>
          </cell>
          <cell r="AM2029">
            <v>0</v>
          </cell>
          <cell r="AN2029">
            <v>-297908627.04</v>
          </cell>
          <cell r="AO2029">
            <v>348374832.54</v>
          </cell>
          <cell r="AP2029">
            <v>723366117.6</v>
          </cell>
          <cell r="AQ2029">
            <v>1071740950.14</v>
          </cell>
          <cell r="AR2029">
            <v>200389699.5</v>
          </cell>
          <cell r="AS2029">
            <v>123985133.04</v>
          </cell>
          <cell r="AT2029">
            <v>24000000</v>
          </cell>
          <cell r="AU2029">
            <v>147985133.04</v>
          </cell>
          <cell r="AV2029">
            <v>723366117.6</v>
          </cell>
          <cell r="AW2029">
            <v>871351250.64</v>
          </cell>
          <cell r="AX2029">
            <v>123985133.04</v>
          </cell>
          <cell r="AY2029">
            <v>747366117.6</v>
          </cell>
          <cell r="AZ2029">
            <v>0.169834074297026</v>
          </cell>
          <cell r="BA2029">
            <v>0.830165925702974</v>
          </cell>
          <cell r="BB2029">
            <v>1.20457846924181</v>
          </cell>
          <cell r="BC2029">
            <v>0.142290646795921</v>
          </cell>
          <cell r="BD2029">
            <v>0.027543427501105</v>
          </cell>
          <cell r="BE2029">
            <v>0.142290646795921</v>
          </cell>
          <cell r="BF2029">
            <v>0.857709353204079</v>
          </cell>
          <cell r="BG2029" t="e">
            <v>#N/A</v>
          </cell>
          <cell r="BH2029">
            <v>119191856.07</v>
          </cell>
          <cell r="BI2029">
            <v>122561931.34</v>
          </cell>
          <cell r="BJ2029" t="e">
            <v>#N/A</v>
          </cell>
        </row>
        <row r="2030">
          <cell r="A2030" t="str">
            <v>603917.SH</v>
          </cell>
          <cell r="B2030" t="str">
            <v>合力科技</v>
          </cell>
          <cell r="C2030">
            <v>0</v>
          </cell>
          <cell r="D2030">
            <v>50270688.89</v>
          </cell>
          <cell r="E2030">
            <v>0</v>
          </cell>
          <cell r="F2030">
            <v>0</v>
          </cell>
          <cell r="G2030">
            <v>0</v>
          </cell>
          <cell r="H2030">
            <v>0</v>
          </cell>
          <cell r="I2030">
            <v>142818507.9</v>
          </cell>
          <cell r="J2030">
            <v>0</v>
          </cell>
          <cell r="K2030">
            <v>64046196.89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13762219.21</v>
          </cell>
          <cell r="Q2030">
            <v>2811410.71</v>
          </cell>
          <cell r="R2030">
            <v>0</v>
          </cell>
          <cell r="S2030">
            <v>0</v>
          </cell>
          <cell r="T2030">
            <v>0</v>
          </cell>
          <cell r="U2030">
            <v>1375532.03</v>
          </cell>
          <cell r="V2030">
            <v>10329173.4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9161466.27</v>
          </cell>
          <cell r="AC2030">
            <v>71790140.84</v>
          </cell>
          <cell r="AD2030">
            <v>5818317.01</v>
          </cell>
        </row>
        <row r="2030">
          <cell r="AF2030">
            <v>156800000</v>
          </cell>
          <cell r="AG2030">
            <v>0</v>
          </cell>
          <cell r="AH2030">
            <v>221922550.82</v>
          </cell>
          <cell r="AI2030">
            <v>0</v>
          </cell>
          <cell r="AJ2030">
            <v>0</v>
          </cell>
          <cell r="AK2030">
            <v>10201691.37</v>
          </cell>
          <cell r="AL2030">
            <v>72373562.35</v>
          </cell>
          <cell r="AM2030">
            <v>0</v>
          </cell>
          <cell r="AN2030">
            <v>559326669.73</v>
          </cell>
          <cell r="AO2030">
            <v>372183653.15</v>
          </cell>
          <cell r="AP2030">
            <v>1020624474.27</v>
          </cell>
          <cell r="AQ2030">
            <v>1392808127.42</v>
          </cell>
          <cell r="AR2030">
            <v>314719115.22</v>
          </cell>
          <cell r="AS2030">
            <v>51646220.92</v>
          </cell>
          <cell r="AT2030">
            <v>5818317.01</v>
          </cell>
          <cell r="AU2030">
            <v>57464537.93</v>
          </cell>
          <cell r="AV2030">
            <v>1020624474.27</v>
          </cell>
          <cell r="AW2030">
            <v>1078089012.2</v>
          </cell>
          <cell r="AX2030">
            <v>51646220.92</v>
          </cell>
          <cell r="AY2030">
            <v>1026442791.28</v>
          </cell>
          <cell r="AZ2030">
            <v>0.0533022202060432</v>
          </cell>
          <cell r="BA2030">
            <v>0.946697779793957</v>
          </cell>
          <cell r="BB2030">
            <v>1.05630331172599</v>
          </cell>
          <cell r="BC2030">
            <v>0.0479053402228896</v>
          </cell>
          <cell r="BD2030">
            <v>0.00539687998315358</v>
          </cell>
          <cell r="BE2030">
            <v>0.0479053402228896</v>
          </cell>
          <cell r="BF2030">
            <v>0.95209465977711</v>
          </cell>
          <cell r="BG2030" t="e">
            <v>#N/A</v>
          </cell>
          <cell r="BH2030">
            <v>-2181684.67</v>
          </cell>
          <cell r="BI2030">
            <v>449990432.33</v>
          </cell>
          <cell r="BJ2030" t="e">
            <v>#N/A</v>
          </cell>
        </row>
        <row r="2031">
          <cell r="A2031" t="str">
            <v>600686.SH</v>
          </cell>
          <cell r="B2031" t="str">
            <v>金龙汽车</v>
          </cell>
          <cell r="C2031">
            <v>24426375.75</v>
          </cell>
          <cell r="D2031">
            <v>50056954.63</v>
          </cell>
          <cell r="E2031">
            <v>0</v>
          </cell>
          <cell r="F2031">
            <v>0</v>
          </cell>
          <cell r="G2031">
            <v>0</v>
          </cell>
          <cell r="H2031">
            <v>0</v>
          </cell>
          <cell r="I2031">
            <v>10244146903.02</v>
          </cell>
          <cell r="J2031">
            <v>168444954.16</v>
          </cell>
          <cell r="K2031">
            <v>844300660.48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302249990.64</v>
          </cell>
          <cell r="Q2031">
            <v>17440268.89</v>
          </cell>
          <cell r="R2031">
            <v>0</v>
          </cell>
          <cell r="S2031">
            <v>0</v>
          </cell>
          <cell r="T2031">
            <v>0</v>
          </cell>
          <cell r="U2031">
            <v>1464087317.09</v>
          </cell>
          <cell r="V2031">
            <v>17072768.66</v>
          </cell>
          <cell r="W2031">
            <v>0</v>
          </cell>
          <cell r="X2031">
            <v>3444491000</v>
          </cell>
          <cell r="Y2031">
            <v>0</v>
          </cell>
          <cell r="Z2031">
            <v>0</v>
          </cell>
          <cell r="AA2031">
            <v>0</v>
          </cell>
          <cell r="AB2031">
            <v>1080396733.31</v>
          </cell>
          <cell r="AC2031">
            <v>259562606.35</v>
          </cell>
          <cell r="AD2031">
            <v>324000000</v>
          </cell>
        </row>
        <row r="2031">
          <cell r="AF2031">
            <v>717047417</v>
          </cell>
          <cell r="AG2031">
            <v>496000000</v>
          </cell>
          <cell r="AH2031">
            <v>1393633318.56</v>
          </cell>
          <cell r="AI2031">
            <v>0</v>
          </cell>
          <cell r="AJ2031">
            <v>187990.48</v>
          </cell>
          <cell r="AK2031">
            <v>41918637.3</v>
          </cell>
          <cell r="AL2031">
            <v>273971687.41</v>
          </cell>
          <cell r="AM2031">
            <v>0</v>
          </cell>
          <cell r="AN2031">
            <v>1449790440.85</v>
          </cell>
          <cell r="AO2031">
            <v>18240676532.98</v>
          </cell>
          <cell r="AP2031">
            <v>4372549491.6</v>
          </cell>
          <cell r="AQ2031">
            <v>22613226024.58</v>
          </cell>
          <cell r="AR2031">
            <v>12958041261.26</v>
          </cell>
          <cell r="AS2031">
            <v>1514144271.72</v>
          </cell>
          <cell r="AT2031">
            <v>3768491000</v>
          </cell>
          <cell r="AU2031">
            <v>5282635271.72</v>
          </cell>
          <cell r="AV2031">
            <v>4372549491.6</v>
          </cell>
          <cell r="AW2031">
            <v>9655184763.32</v>
          </cell>
          <cell r="AX2031">
            <v>1514144271.72</v>
          </cell>
          <cell r="AY2031">
            <v>8141040491.6</v>
          </cell>
          <cell r="AZ2031">
            <v>0.547129381903566</v>
          </cell>
          <cell r="BA2031">
            <v>0.452870618096434</v>
          </cell>
          <cell r="BB2031">
            <v>2.20813618733609</v>
          </cell>
          <cell r="BC2031">
            <v>0.156821884700977</v>
          </cell>
          <cell r="BD2031">
            <v>0.390307497202589</v>
          </cell>
          <cell r="BE2031">
            <v>0.156821884700977</v>
          </cell>
          <cell r="BF2031">
            <v>0.843178115299023</v>
          </cell>
          <cell r="BG2031">
            <v>5502234716.01</v>
          </cell>
          <cell r="BH2031">
            <v>-6600076154.9</v>
          </cell>
          <cell r="BI2031">
            <v>2512201510.65</v>
          </cell>
          <cell r="BJ2031">
            <v>-0.840191843403803</v>
          </cell>
        </row>
        <row r="2032">
          <cell r="A2032" t="str">
            <v>603213.SH</v>
          </cell>
          <cell r="B2032" t="str">
            <v>镇洋发展</v>
          </cell>
          <cell r="C2032">
            <v>12503312.2</v>
          </cell>
          <cell r="D2032">
            <v>50056944.45</v>
          </cell>
          <cell r="E2032">
            <v>0</v>
          </cell>
          <cell r="F2032">
            <v>0</v>
          </cell>
          <cell r="G2032">
            <v>0</v>
          </cell>
          <cell r="H2032">
            <v>0</v>
          </cell>
          <cell r="I2032">
            <v>245109747.58</v>
          </cell>
          <cell r="J2032">
            <v>0</v>
          </cell>
          <cell r="K2032">
            <v>38857237.99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31693885.51</v>
          </cell>
          <cell r="Q2032">
            <v>75220232.42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5737877.7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11087630.83</v>
          </cell>
          <cell r="AD2032">
            <v>0</v>
          </cell>
        </row>
        <row r="2032">
          <cell r="AF2032">
            <v>369540000</v>
          </cell>
          <cell r="AG2032">
            <v>0</v>
          </cell>
          <cell r="AH2032">
            <v>251222371.16</v>
          </cell>
          <cell r="AI2032">
            <v>0</v>
          </cell>
          <cell r="AJ2032">
            <v>0</v>
          </cell>
          <cell r="AK2032">
            <v>4261679.23</v>
          </cell>
          <cell r="AL2032">
            <v>18437120.4</v>
          </cell>
          <cell r="AM2032">
            <v>0</v>
          </cell>
          <cell r="AN2032">
            <v>345240108.2</v>
          </cell>
          <cell r="AO2032">
            <v>470266868.68</v>
          </cell>
          <cell r="AP2032">
            <v>988701278.99</v>
          </cell>
          <cell r="AQ2032">
            <v>1458968147.67</v>
          </cell>
          <cell r="AR2032">
            <v>420209924.23</v>
          </cell>
          <cell r="AS2032">
            <v>50056944.45</v>
          </cell>
          <cell r="AT2032">
            <v>0</v>
          </cell>
          <cell r="AU2032">
            <v>50056944.45</v>
          </cell>
          <cell r="AV2032">
            <v>988701278.99</v>
          </cell>
          <cell r="AW2032">
            <v>1038758223.44</v>
          </cell>
          <cell r="AX2032">
            <v>50056944.45</v>
          </cell>
          <cell r="AY2032">
            <v>988701278.99</v>
          </cell>
          <cell r="AZ2032">
            <v>0.04818921604705</v>
          </cell>
          <cell r="BA2032">
            <v>0.95181078395295</v>
          </cell>
          <cell r="BB2032">
            <v>1.05062898725198</v>
          </cell>
          <cell r="BC2032">
            <v>0.04818921604705</v>
          </cell>
          <cell r="BD2032">
            <v>0</v>
          </cell>
          <cell r="BE2032">
            <v>0.04818921604705</v>
          </cell>
          <cell r="BF2032">
            <v>0.95181078395295</v>
          </cell>
          <cell r="BG2032" t="e">
            <v>#N/A</v>
          </cell>
          <cell r="BH2032">
            <v>-77844594.18</v>
          </cell>
          <cell r="BI2032">
            <v>322781085.74</v>
          </cell>
          <cell r="BJ2032" t="e">
            <v>#N/A</v>
          </cell>
        </row>
        <row r="2033">
          <cell r="A2033" t="str">
            <v>600798.SH</v>
          </cell>
          <cell r="B2033" t="str">
            <v>宁波海运</v>
          </cell>
          <cell r="C2033">
            <v>0</v>
          </cell>
          <cell r="D2033">
            <v>50054861.1</v>
          </cell>
          <cell r="E2033">
            <v>0</v>
          </cell>
          <cell r="F2033">
            <v>0</v>
          </cell>
          <cell r="G2033">
            <v>0</v>
          </cell>
          <cell r="H2033">
            <v>0</v>
          </cell>
          <cell r="I2033">
            <v>162007793.6</v>
          </cell>
          <cell r="J2033">
            <v>0</v>
          </cell>
          <cell r="K2033">
            <v>784177.49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52066229.4</v>
          </cell>
          <cell r="Q2033">
            <v>30651809.51</v>
          </cell>
          <cell r="R2033">
            <v>0</v>
          </cell>
          <cell r="S2033">
            <v>0</v>
          </cell>
          <cell r="T2033">
            <v>0</v>
          </cell>
          <cell r="U2033">
            <v>120891376.3</v>
          </cell>
          <cell r="V2033">
            <v>11688.68</v>
          </cell>
          <cell r="W2033">
            <v>0</v>
          </cell>
          <cell r="X2033">
            <v>1507918200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31847261.3</v>
          </cell>
          <cell r="AD2033">
            <v>178577.04</v>
          </cell>
        </row>
        <row r="2033">
          <cell r="AF2033">
            <v>1206534201</v>
          </cell>
          <cell r="AG2033">
            <v>0</v>
          </cell>
          <cell r="AH2033">
            <v>1187410230.74</v>
          </cell>
          <cell r="AI2033">
            <v>0</v>
          </cell>
          <cell r="AJ2033">
            <v>-5661577.06</v>
          </cell>
          <cell r="AK2033">
            <v>1191198.96</v>
          </cell>
          <cell r="AL2033">
            <v>258891469.77</v>
          </cell>
          <cell r="AM2033">
            <v>0</v>
          </cell>
          <cell r="AN2033">
            <v>1089177647.77</v>
          </cell>
          <cell r="AO2033">
            <v>1956411974.42</v>
          </cell>
          <cell r="AP2033">
            <v>3737543171.18</v>
          </cell>
          <cell r="AQ2033">
            <v>5693955145.6</v>
          </cell>
          <cell r="AR2033">
            <v>277368959.98</v>
          </cell>
          <cell r="AS2033">
            <v>170946237.4</v>
          </cell>
          <cell r="AT2033">
            <v>1508096777.04</v>
          </cell>
          <cell r="AU2033">
            <v>1679043014.44</v>
          </cell>
          <cell r="AV2033">
            <v>3737543171.18</v>
          </cell>
          <cell r="AW2033">
            <v>5416586185.62</v>
          </cell>
          <cell r="AX2033">
            <v>170946237.4</v>
          </cell>
          <cell r="AY2033">
            <v>5245639948.22</v>
          </cell>
          <cell r="AZ2033">
            <v>0.309981777618076</v>
          </cell>
          <cell r="BA2033">
            <v>0.690018222381924</v>
          </cell>
          <cell r="BB2033">
            <v>1.44923708905546</v>
          </cell>
          <cell r="BC2033">
            <v>0.0315597742825231</v>
          </cell>
          <cell r="BD2033">
            <v>0.278422003335553</v>
          </cell>
          <cell r="BE2033">
            <v>0.0315597742825231</v>
          </cell>
          <cell r="BF2033">
            <v>0.968440225717477</v>
          </cell>
          <cell r="BG2033">
            <v>-801368213.29</v>
          </cell>
          <cell r="BH2033">
            <v>-507395017.11</v>
          </cell>
          <cell r="BI2033">
            <v>-551035926.989999</v>
          </cell>
          <cell r="BJ2033">
            <v>-2.20121796966147</v>
          </cell>
        </row>
        <row r="2034">
          <cell r="A2034" t="str">
            <v>600865.SH</v>
          </cell>
          <cell r="B2034" t="str">
            <v>百大集团</v>
          </cell>
          <cell r="C2034">
            <v>65286248.46</v>
          </cell>
          <cell r="D2034">
            <v>50054166.67</v>
          </cell>
          <cell r="E2034">
            <v>0</v>
          </cell>
          <cell r="F2034">
            <v>0</v>
          </cell>
          <cell r="G2034">
            <v>0</v>
          </cell>
          <cell r="H2034">
            <v>0</v>
          </cell>
          <cell r="I2034">
            <v>62904911.6</v>
          </cell>
          <cell r="J2034">
            <v>30493876.91</v>
          </cell>
          <cell r="K2034">
            <v>27934130.73</v>
          </cell>
          <cell r="L2034">
            <v>0</v>
          </cell>
          <cell r="M2034">
            <v>0</v>
          </cell>
          <cell r="N2034">
            <v>0</v>
          </cell>
          <cell r="O2034">
            <v>0</v>
          </cell>
          <cell r="P2034">
            <v>6917236.6</v>
          </cell>
          <cell r="Q2034">
            <v>30259641.04</v>
          </cell>
          <cell r="R2034">
            <v>0</v>
          </cell>
          <cell r="S2034">
            <v>0</v>
          </cell>
          <cell r="T2034">
            <v>0</v>
          </cell>
          <cell r="U2034">
            <v>0</v>
          </cell>
          <cell r="V2034">
            <v>3631436.99</v>
          </cell>
          <cell r="W2034">
            <v>0</v>
          </cell>
          <cell r="X2034">
            <v>0</v>
          </cell>
          <cell r="Y2034">
            <v>0</v>
          </cell>
          <cell r="Z2034">
            <v>0</v>
          </cell>
          <cell r="AA2034">
            <v>0</v>
          </cell>
          <cell r="AB2034">
            <v>0</v>
          </cell>
          <cell r="AC2034">
            <v>34994972.11</v>
          </cell>
          <cell r="AD2034">
            <v>0</v>
          </cell>
        </row>
        <row r="2034">
          <cell r="AF2034">
            <v>376240316</v>
          </cell>
          <cell r="AG2034">
            <v>0</v>
          </cell>
          <cell r="AH2034">
            <v>233464246.73</v>
          </cell>
          <cell r="AI2034">
            <v>0</v>
          </cell>
          <cell r="AJ2034">
            <v>0</v>
          </cell>
          <cell r="AK2034">
            <v>0</v>
          </cell>
          <cell r="AL2034">
            <v>194545479.23</v>
          </cell>
          <cell r="AM2034">
            <v>0</v>
          </cell>
          <cell r="AN2034">
            <v>1496748740.26</v>
          </cell>
          <cell r="AO2034">
            <v>312476621.11</v>
          </cell>
          <cell r="AP2034">
            <v>2300998782.22</v>
          </cell>
          <cell r="AQ2034">
            <v>2613475403.33</v>
          </cell>
          <cell r="AR2034">
            <v>262422454.44</v>
          </cell>
          <cell r="AS2034">
            <v>50054166.67</v>
          </cell>
          <cell r="AT2034">
            <v>0</v>
          </cell>
          <cell r="AU2034">
            <v>50054166.67</v>
          </cell>
          <cell r="AV2034">
            <v>2300998782.22</v>
          </cell>
          <cell r="AW2034">
            <v>2351052948.89</v>
          </cell>
          <cell r="AX2034">
            <v>50054166.67</v>
          </cell>
          <cell r="AY2034">
            <v>2300998782.22</v>
          </cell>
          <cell r="AZ2034">
            <v>0.021290106075081</v>
          </cell>
          <cell r="BA2034">
            <v>0.978709893924919</v>
          </cell>
          <cell r="BB2034">
            <v>1.02175323475039</v>
          </cell>
          <cell r="BC2034">
            <v>0.021290106075081</v>
          </cell>
          <cell r="BD2034">
            <v>0</v>
          </cell>
          <cell r="BE2034">
            <v>0.021290106075081</v>
          </cell>
          <cell r="BF2034">
            <v>0.978709893924919</v>
          </cell>
          <cell r="BG2034" t="e">
            <v>#N/A</v>
          </cell>
          <cell r="BH2034">
            <v>-574681643</v>
          </cell>
          <cell r="BI2034">
            <v>1246190096.48</v>
          </cell>
          <cell r="BJ2034" t="e">
            <v>#N/A</v>
          </cell>
        </row>
        <row r="2035">
          <cell r="A2035" t="str">
            <v>603226.SH</v>
          </cell>
          <cell r="B2035" t="str">
            <v>菲林格尔</v>
          </cell>
          <cell r="C2035">
            <v>0</v>
          </cell>
          <cell r="D2035">
            <v>50050416.68</v>
          </cell>
          <cell r="E2035">
            <v>0</v>
          </cell>
          <cell r="F2035">
            <v>0</v>
          </cell>
          <cell r="G2035">
            <v>0</v>
          </cell>
          <cell r="H2035">
            <v>0</v>
          </cell>
          <cell r="I2035">
            <v>83322758.91</v>
          </cell>
          <cell r="J2035">
            <v>0</v>
          </cell>
          <cell r="K2035">
            <v>61062852.67</v>
          </cell>
          <cell r="L2035">
            <v>0</v>
          </cell>
          <cell r="M2035">
            <v>0</v>
          </cell>
          <cell r="N2035">
            <v>0</v>
          </cell>
          <cell r="O2035">
            <v>0</v>
          </cell>
          <cell r="P2035">
            <v>12234946.35</v>
          </cell>
          <cell r="Q2035">
            <v>7785983.72</v>
          </cell>
          <cell r="R2035">
            <v>0</v>
          </cell>
          <cell r="S2035">
            <v>0</v>
          </cell>
          <cell r="T2035">
            <v>0</v>
          </cell>
          <cell r="U2035">
            <v>0</v>
          </cell>
          <cell r="V2035">
            <v>7938170.85</v>
          </cell>
          <cell r="W2035">
            <v>0</v>
          </cell>
          <cell r="X2035">
            <v>0</v>
          </cell>
          <cell r="Y2035">
            <v>0</v>
          </cell>
          <cell r="Z2035">
            <v>0</v>
          </cell>
          <cell r="AA2035">
            <v>0</v>
          </cell>
          <cell r="AB2035">
            <v>0</v>
          </cell>
          <cell r="AC2035">
            <v>14263108.34</v>
          </cell>
          <cell r="AD2035">
            <v>0</v>
          </cell>
        </row>
        <row r="2035">
          <cell r="AF2035">
            <v>273455208</v>
          </cell>
          <cell r="AG2035">
            <v>0</v>
          </cell>
          <cell r="AH2035">
            <v>197584913.9</v>
          </cell>
          <cell r="AI2035">
            <v>0</v>
          </cell>
          <cell r="AJ2035">
            <v>0</v>
          </cell>
          <cell r="AK2035">
            <v>0</v>
          </cell>
          <cell r="AL2035">
            <v>69293073.53</v>
          </cell>
          <cell r="AM2035">
            <v>0</v>
          </cell>
          <cell r="AN2035">
            <v>483997320.82</v>
          </cell>
          <cell r="AO2035">
            <v>236658237.52</v>
          </cell>
          <cell r="AP2035">
            <v>1024330516.25</v>
          </cell>
          <cell r="AQ2035">
            <v>1260988753.77</v>
          </cell>
          <cell r="AR2035">
            <v>186607820.84</v>
          </cell>
          <cell r="AS2035">
            <v>50050416.68</v>
          </cell>
          <cell r="AT2035">
            <v>0</v>
          </cell>
          <cell r="AU2035">
            <v>50050416.68</v>
          </cell>
          <cell r="AV2035">
            <v>1024330516.25</v>
          </cell>
          <cell r="AW2035">
            <v>1074380932.93</v>
          </cell>
          <cell r="AX2035">
            <v>50050416.68</v>
          </cell>
          <cell r="AY2035">
            <v>1024330516.25</v>
          </cell>
          <cell r="AZ2035">
            <v>0.0465853545478557</v>
          </cell>
          <cell r="BA2035">
            <v>0.953414645452144</v>
          </cell>
          <cell r="BB2035">
            <v>1.04886158899496</v>
          </cell>
          <cell r="BC2035">
            <v>0.0465853545478557</v>
          </cell>
          <cell r="BD2035">
            <v>0</v>
          </cell>
          <cell r="BE2035">
            <v>0.0465853545478557</v>
          </cell>
          <cell r="BF2035">
            <v>0.953414645452144</v>
          </cell>
          <cell r="BG2035" t="e">
            <v>#N/A</v>
          </cell>
          <cell r="BH2035">
            <v>-351461381.58</v>
          </cell>
          <cell r="BI2035">
            <v>599078031.18</v>
          </cell>
          <cell r="BJ2035" t="e">
            <v>#N/A</v>
          </cell>
        </row>
        <row r="2036">
          <cell r="A2036" t="str">
            <v>000155.SZ</v>
          </cell>
          <cell r="B2036" t="str">
            <v>川能动力</v>
          </cell>
          <cell r="C2036">
            <v>0</v>
          </cell>
          <cell r="D2036">
            <v>50049287.81</v>
          </cell>
          <cell r="E2036">
            <v>0</v>
          </cell>
          <cell r="F2036">
            <v>0</v>
          </cell>
          <cell r="G2036">
            <v>0</v>
          </cell>
          <cell r="H2036">
            <v>0</v>
          </cell>
          <cell r="I2036">
            <v>653466549.4</v>
          </cell>
          <cell r="J2036">
            <v>0</v>
          </cell>
          <cell r="K2036">
            <v>0</v>
          </cell>
          <cell r="L2036">
            <v>0</v>
          </cell>
          <cell r="M2036">
            <v>0</v>
          </cell>
          <cell r="N2036">
            <v>0</v>
          </cell>
          <cell r="O2036">
            <v>0</v>
          </cell>
          <cell r="P2036">
            <v>16818706.74</v>
          </cell>
          <cell r="Q2036">
            <v>2392202.04</v>
          </cell>
          <cell r="R2036">
            <v>0</v>
          </cell>
          <cell r="S2036">
            <v>0</v>
          </cell>
          <cell r="T2036">
            <v>0</v>
          </cell>
          <cell r="U2036">
            <v>486434495.53</v>
          </cell>
          <cell r="V2036">
            <v>0</v>
          </cell>
          <cell r="W2036">
            <v>0</v>
          </cell>
          <cell r="X2036">
            <v>4053035735.94</v>
          </cell>
          <cell r="Y2036">
            <v>307000000</v>
          </cell>
          <cell r="Z2036">
            <v>0</v>
          </cell>
          <cell r="AA2036">
            <v>0</v>
          </cell>
          <cell r="AB2036">
            <v>0</v>
          </cell>
          <cell r="AC2036">
            <v>6750933.61</v>
          </cell>
          <cell r="AD2036">
            <v>0</v>
          </cell>
        </row>
        <row r="2036">
          <cell r="AF2036">
            <v>1270000000</v>
          </cell>
          <cell r="AG2036">
            <v>0</v>
          </cell>
          <cell r="AH2036">
            <v>3177646050.17</v>
          </cell>
          <cell r="AI2036">
            <v>0</v>
          </cell>
          <cell r="AJ2036">
            <v>0</v>
          </cell>
          <cell r="AK2036">
            <v>0</v>
          </cell>
          <cell r="AL2036">
            <v>200818334.33</v>
          </cell>
          <cell r="AM2036">
            <v>0</v>
          </cell>
          <cell r="AN2036">
            <v>-887174909.06</v>
          </cell>
          <cell r="AO2036">
            <v>5575947911.07</v>
          </cell>
          <cell r="AP2036">
            <v>3761289475.44</v>
          </cell>
          <cell r="AQ2036">
            <v>9337237386.51</v>
          </cell>
          <cell r="AR2036">
            <v>679428391.79</v>
          </cell>
          <cell r="AS2036">
            <v>536483783.34</v>
          </cell>
          <cell r="AT2036">
            <v>4360035735.94</v>
          </cell>
          <cell r="AU2036">
            <v>4896519519.28</v>
          </cell>
          <cell r="AV2036">
            <v>3761289475.44</v>
          </cell>
          <cell r="AW2036">
            <v>8657808994.72</v>
          </cell>
          <cell r="AX2036">
            <v>536483783.34</v>
          </cell>
          <cell r="AY2036">
            <v>8121325211.38</v>
          </cell>
          <cell r="AZ2036">
            <v>0.565561046942265</v>
          </cell>
          <cell r="BA2036">
            <v>0.434438953057735</v>
          </cell>
          <cell r="BB2036">
            <v>2.30181937637416</v>
          </cell>
          <cell r="BC2036">
            <v>0.0619653059644971</v>
          </cell>
          <cell r="BD2036">
            <v>0.503595740977768</v>
          </cell>
          <cell r="BE2036">
            <v>0.0619653059644971</v>
          </cell>
          <cell r="BF2036">
            <v>0.938034694035503</v>
          </cell>
          <cell r="BG2036">
            <v>-605604317.44</v>
          </cell>
          <cell r="BH2036">
            <v>-1451519215.63</v>
          </cell>
          <cell r="BI2036">
            <v>607277776.37</v>
          </cell>
          <cell r="BJ2036">
            <v>0.500689868759108</v>
          </cell>
        </row>
        <row r="2037">
          <cell r="A2037" t="str">
            <v>002587.SZ</v>
          </cell>
          <cell r="B2037" t="str">
            <v>奥拓电子</v>
          </cell>
          <cell r="C2037">
            <v>513000</v>
          </cell>
          <cell r="D2037">
            <v>50047465.75</v>
          </cell>
          <cell r="E2037">
            <v>0</v>
          </cell>
          <cell r="F2037">
            <v>0</v>
          </cell>
          <cell r="G2037">
            <v>0</v>
          </cell>
          <cell r="H2037">
            <v>0</v>
          </cell>
          <cell r="I2037">
            <v>568864818.18</v>
          </cell>
          <cell r="J2037">
            <v>0</v>
          </cell>
          <cell r="K2037">
            <v>31812832.96</v>
          </cell>
          <cell r="L2037">
            <v>0</v>
          </cell>
          <cell r="M2037">
            <v>0</v>
          </cell>
          <cell r="N2037">
            <v>0</v>
          </cell>
          <cell r="O2037">
            <v>0</v>
          </cell>
          <cell r="P2037">
            <v>14686143.04</v>
          </cell>
          <cell r="Q2037">
            <v>31591551.77</v>
          </cell>
          <cell r="R2037">
            <v>0</v>
          </cell>
          <cell r="S2037">
            <v>0</v>
          </cell>
          <cell r="T2037">
            <v>0</v>
          </cell>
          <cell r="U2037">
            <v>0</v>
          </cell>
          <cell r="V2037">
            <v>2222378.8</v>
          </cell>
          <cell r="W2037">
            <v>0</v>
          </cell>
          <cell r="X2037">
            <v>0</v>
          </cell>
          <cell r="Y2037">
            <v>0</v>
          </cell>
          <cell r="Z2037">
            <v>0</v>
          </cell>
          <cell r="AA2037">
            <v>0</v>
          </cell>
          <cell r="AB2037">
            <v>13125838.49</v>
          </cell>
          <cell r="AC2037">
            <v>1950000</v>
          </cell>
          <cell r="AD2037">
            <v>0</v>
          </cell>
        </row>
        <row r="2037">
          <cell r="AF2037">
            <v>652044158</v>
          </cell>
          <cell r="AG2037">
            <v>0</v>
          </cell>
          <cell r="AH2037">
            <v>361613189.51</v>
          </cell>
          <cell r="AI2037">
            <v>50195309.33</v>
          </cell>
          <cell r="AJ2037">
            <v>-810938.54</v>
          </cell>
          <cell r="AK2037">
            <v>0</v>
          </cell>
          <cell r="AL2037">
            <v>68831493.74</v>
          </cell>
          <cell r="AM2037">
            <v>0</v>
          </cell>
          <cell r="AN2037">
            <v>327267561.14</v>
          </cell>
          <cell r="AO2037">
            <v>714814028.99</v>
          </cell>
          <cell r="AP2037">
            <v>1459140773.18</v>
          </cell>
          <cell r="AQ2037">
            <v>2173954802.17</v>
          </cell>
          <cell r="AR2037">
            <v>664766563.24</v>
          </cell>
          <cell r="AS2037">
            <v>50047465.75</v>
          </cell>
          <cell r="AT2037">
            <v>0</v>
          </cell>
          <cell r="AU2037">
            <v>50047465.75</v>
          </cell>
          <cell r="AV2037">
            <v>1358750154.52</v>
          </cell>
          <cell r="AW2037">
            <v>1408797620.27</v>
          </cell>
          <cell r="AX2037">
            <v>50047465.75</v>
          </cell>
          <cell r="AY2037">
            <v>1358750154.52</v>
          </cell>
          <cell r="AZ2037">
            <v>0.0355249505180228</v>
          </cell>
          <cell r="BA2037">
            <v>0.964475049481977</v>
          </cell>
          <cell r="BB2037">
            <v>1.03683345726476</v>
          </cell>
          <cell r="BC2037">
            <v>0.0355249505180228</v>
          </cell>
          <cell r="BD2037">
            <v>0</v>
          </cell>
          <cell r="BE2037">
            <v>0.0355249505180228</v>
          </cell>
          <cell r="BF2037">
            <v>0.964475049481977</v>
          </cell>
          <cell r="BG2037" t="e">
            <v>#N/A</v>
          </cell>
          <cell r="BH2037">
            <v>-521700799.65</v>
          </cell>
          <cell r="BI2037">
            <v>964694741.02</v>
          </cell>
          <cell r="BJ2037" t="e">
            <v>#N/A</v>
          </cell>
        </row>
        <row r="2038">
          <cell r="A2038" t="str">
            <v>000503.SZ</v>
          </cell>
          <cell r="B2038" t="str">
            <v>国新健康</v>
          </cell>
          <cell r="C2038">
            <v>0</v>
          </cell>
          <cell r="D2038">
            <v>50041596.89</v>
          </cell>
          <cell r="E2038">
            <v>0</v>
          </cell>
          <cell r="F2038">
            <v>0</v>
          </cell>
          <cell r="G2038">
            <v>0</v>
          </cell>
          <cell r="H2038">
            <v>0</v>
          </cell>
          <cell r="I2038">
            <v>1311866.03</v>
          </cell>
          <cell r="J2038">
            <v>0</v>
          </cell>
          <cell r="K2038">
            <v>47620949.27</v>
          </cell>
          <cell r="L2038">
            <v>0</v>
          </cell>
          <cell r="M2038">
            <v>0</v>
          </cell>
          <cell r="N2038">
            <v>0</v>
          </cell>
          <cell r="O2038">
            <v>0</v>
          </cell>
          <cell r="P2038">
            <v>15317082.47</v>
          </cell>
          <cell r="Q2038">
            <v>6646357.51</v>
          </cell>
          <cell r="R2038">
            <v>0</v>
          </cell>
          <cell r="S2038">
            <v>0</v>
          </cell>
          <cell r="T2038">
            <v>0</v>
          </cell>
          <cell r="U2038">
            <v>9351055.24</v>
          </cell>
          <cell r="V2038">
            <v>0</v>
          </cell>
          <cell r="W2038">
            <v>0</v>
          </cell>
          <cell r="X2038">
            <v>0</v>
          </cell>
          <cell r="Y2038">
            <v>0</v>
          </cell>
          <cell r="Z2038">
            <v>0</v>
          </cell>
          <cell r="AA2038">
            <v>0</v>
          </cell>
          <cell r="AB2038">
            <v>0</v>
          </cell>
          <cell r="AC2038">
            <v>0</v>
          </cell>
          <cell r="AD2038">
            <v>0</v>
          </cell>
        </row>
        <row r="2038">
          <cell r="AF2038">
            <v>907215204</v>
          </cell>
          <cell r="AG2038">
            <v>0</v>
          </cell>
          <cell r="AH2038">
            <v>34075580</v>
          </cell>
          <cell r="AI2038">
            <v>42468580</v>
          </cell>
          <cell r="AJ2038">
            <v>-122897948.26</v>
          </cell>
          <cell r="AK2038">
            <v>0</v>
          </cell>
          <cell r="AL2038">
            <v>3436744.04</v>
          </cell>
          <cell r="AM2038">
            <v>0</v>
          </cell>
          <cell r="AN2038">
            <v>51535196.77</v>
          </cell>
          <cell r="AO2038">
            <v>130288907.41</v>
          </cell>
          <cell r="AP2038">
            <v>915833356.55</v>
          </cell>
          <cell r="AQ2038">
            <v>1046122263.96</v>
          </cell>
          <cell r="AR2038">
            <v>70896255.28</v>
          </cell>
          <cell r="AS2038">
            <v>59392652.13</v>
          </cell>
          <cell r="AT2038">
            <v>0</v>
          </cell>
          <cell r="AU2038">
            <v>59392652.13</v>
          </cell>
          <cell r="AV2038">
            <v>830896196.55</v>
          </cell>
          <cell r="AW2038">
            <v>890288848.68</v>
          </cell>
          <cell r="AX2038">
            <v>59392652.13</v>
          </cell>
          <cell r="AY2038">
            <v>830896196.55</v>
          </cell>
          <cell r="AZ2038">
            <v>0.0667116657903324</v>
          </cell>
          <cell r="BA2038">
            <v>0.933288334209668</v>
          </cell>
          <cell r="BB2038">
            <v>1.07148023107653</v>
          </cell>
          <cell r="BC2038">
            <v>0.0667116657903324</v>
          </cell>
          <cell r="BD2038">
            <v>0</v>
          </cell>
          <cell r="BE2038">
            <v>0.0667116657903324</v>
          </cell>
          <cell r="BF2038">
            <v>0.933288334209668</v>
          </cell>
          <cell r="BG2038" t="e">
            <v>#N/A</v>
          </cell>
          <cell r="BH2038">
            <v>-737189336.28</v>
          </cell>
          <cell r="BI2038">
            <v>622468710.23</v>
          </cell>
          <cell r="BJ2038" t="e">
            <v>#N/A</v>
          </cell>
        </row>
        <row r="2039">
          <cell r="A2039" t="str">
            <v>000929.SZ</v>
          </cell>
          <cell r="B2039" t="str">
            <v>兰州黄河</v>
          </cell>
          <cell r="C2039">
            <v>3972560</v>
          </cell>
          <cell r="D2039">
            <v>50000000</v>
          </cell>
          <cell r="E2039">
            <v>0</v>
          </cell>
          <cell r="F2039">
            <v>0</v>
          </cell>
          <cell r="G2039">
            <v>0</v>
          </cell>
          <cell r="H2039">
            <v>0</v>
          </cell>
          <cell r="I2039">
            <v>53808570.17</v>
          </cell>
          <cell r="J2039">
            <v>0</v>
          </cell>
          <cell r="K2039">
            <v>11850722.77</v>
          </cell>
          <cell r="L2039">
            <v>0</v>
          </cell>
          <cell r="M2039">
            <v>0</v>
          </cell>
          <cell r="N2039">
            <v>0</v>
          </cell>
          <cell r="O2039">
            <v>0</v>
          </cell>
          <cell r="P2039">
            <v>8135739.35</v>
          </cell>
          <cell r="Q2039">
            <v>8558053.17</v>
          </cell>
          <cell r="R2039">
            <v>0</v>
          </cell>
          <cell r="S2039">
            <v>0</v>
          </cell>
          <cell r="T2039">
            <v>0</v>
          </cell>
          <cell r="U2039">
            <v>0</v>
          </cell>
          <cell r="V2039">
            <v>5746773.61</v>
          </cell>
          <cell r="W2039">
            <v>0</v>
          </cell>
          <cell r="X2039">
            <v>0</v>
          </cell>
          <cell r="Y2039">
            <v>0</v>
          </cell>
          <cell r="Z2039">
            <v>0</v>
          </cell>
          <cell r="AA2039">
            <v>0</v>
          </cell>
          <cell r="AB2039">
            <v>0</v>
          </cell>
          <cell r="AC2039">
            <v>3981143.33</v>
          </cell>
          <cell r="AD2039">
            <v>0</v>
          </cell>
        </row>
        <row r="2039">
          <cell r="AF2039">
            <v>185766000</v>
          </cell>
          <cell r="AG2039">
            <v>0</v>
          </cell>
          <cell r="AH2039">
            <v>192662417.13</v>
          </cell>
          <cell r="AI2039">
            <v>0</v>
          </cell>
          <cell r="AJ2039">
            <v>0</v>
          </cell>
          <cell r="AK2039">
            <v>0</v>
          </cell>
          <cell r="AL2039">
            <v>24124911.4</v>
          </cell>
          <cell r="AM2039">
            <v>0</v>
          </cell>
          <cell r="AN2039">
            <v>288384048.01</v>
          </cell>
          <cell r="AO2039">
            <v>146053562.4</v>
          </cell>
          <cell r="AP2039">
            <v>690937376.54</v>
          </cell>
          <cell r="AQ2039">
            <v>836990938.94</v>
          </cell>
          <cell r="AR2039">
            <v>96053562.4</v>
          </cell>
          <cell r="AS2039">
            <v>50000000</v>
          </cell>
          <cell r="AT2039">
            <v>0</v>
          </cell>
          <cell r="AU2039">
            <v>50000000</v>
          </cell>
          <cell r="AV2039">
            <v>690937376.54</v>
          </cell>
          <cell r="AW2039">
            <v>740937376.54</v>
          </cell>
          <cell r="AX2039">
            <v>50000000</v>
          </cell>
          <cell r="AY2039">
            <v>690937376.54</v>
          </cell>
          <cell r="AZ2039">
            <v>0.0674820863181286</v>
          </cell>
          <cell r="BA2039">
            <v>0.932517913681871</v>
          </cell>
          <cell r="BB2039">
            <v>1.07236545843038</v>
          </cell>
          <cell r="BC2039">
            <v>0.0674820863181286</v>
          </cell>
          <cell r="BD2039">
            <v>0</v>
          </cell>
          <cell r="BE2039">
            <v>0.0674820863181286</v>
          </cell>
          <cell r="BF2039">
            <v>0.932517913681871</v>
          </cell>
          <cell r="BG2039">
            <v>241909187.14</v>
          </cell>
          <cell r="BH2039">
            <v>-749511047.39</v>
          </cell>
          <cell r="BI2039">
            <v>405629692.92</v>
          </cell>
          <cell r="BJ2039">
            <v>2.47757414984453</v>
          </cell>
        </row>
        <row r="2040">
          <cell r="A2040" t="str">
            <v>002025.SZ</v>
          </cell>
          <cell r="B2040" t="str">
            <v>航天电器</v>
          </cell>
          <cell r="C2040">
            <v>202885.46</v>
          </cell>
          <cell r="D2040">
            <v>50000000</v>
          </cell>
          <cell r="E2040">
            <v>0</v>
          </cell>
          <cell r="F2040">
            <v>0</v>
          </cell>
          <cell r="G2040">
            <v>0</v>
          </cell>
          <cell r="H2040">
            <v>0</v>
          </cell>
          <cell r="I2040">
            <v>2824287372.86</v>
          </cell>
          <cell r="J2040">
            <v>322192.34</v>
          </cell>
          <cell r="K2040">
            <v>85422002.84</v>
          </cell>
          <cell r="L2040">
            <v>0</v>
          </cell>
          <cell r="M2040">
            <v>0</v>
          </cell>
          <cell r="N2040">
            <v>0</v>
          </cell>
          <cell r="O2040">
            <v>0</v>
          </cell>
          <cell r="P2040">
            <v>5407811.7</v>
          </cell>
          <cell r="Q2040">
            <v>71945416.74</v>
          </cell>
          <cell r="R2040">
            <v>0</v>
          </cell>
          <cell r="S2040">
            <v>0</v>
          </cell>
          <cell r="T2040">
            <v>0</v>
          </cell>
          <cell r="U2040">
            <v>0</v>
          </cell>
          <cell r="V2040">
            <v>11504.42</v>
          </cell>
          <cell r="W2040">
            <v>0</v>
          </cell>
          <cell r="X2040">
            <v>4300000</v>
          </cell>
          <cell r="Y2040">
            <v>0</v>
          </cell>
          <cell r="Z2040">
            <v>0</v>
          </cell>
          <cell r="AA2040">
            <v>0</v>
          </cell>
          <cell r="AB2040">
            <v>0</v>
          </cell>
          <cell r="AC2040">
            <v>42858519.62</v>
          </cell>
          <cell r="AD2040">
            <v>32239365.6</v>
          </cell>
        </row>
        <row r="2040">
          <cell r="AF2040">
            <v>452662256</v>
          </cell>
          <cell r="AG2040">
            <v>0</v>
          </cell>
          <cell r="AH2040">
            <v>1880987248.09</v>
          </cell>
          <cell r="AI2040">
            <v>0</v>
          </cell>
          <cell r="AJ2040">
            <v>0</v>
          </cell>
          <cell r="AK2040">
            <v>75238011.57</v>
          </cell>
          <cell r="AL2040">
            <v>546926292.15</v>
          </cell>
          <cell r="AM2040">
            <v>0</v>
          </cell>
          <cell r="AN2040">
            <v>2193507294.73</v>
          </cell>
          <cell r="AO2040">
            <v>3116997071.58</v>
          </cell>
          <cell r="AP2040">
            <v>5149321102.54</v>
          </cell>
          <cell r="AQ2040">
            <v>8266318174.12</v>
          </cell>
          <cell r="AR2040">
            <v>3030457705.98</v>
          </cell>
          <cell r="AS2040">
            <v>50000000</v>
          </cell>
          <cell r="AT2040">
            <v>36539365.6</v>
          </cell>
          <cell r="AU2040">
            <v>86539365.6</v>
          </cell>
          <cell r="AV2040">
            <v>5149321102.54</v>
          </cell>
          <cell r="AW2040">
            <v>5235860468.14</v>
          </cell>
          <cell r="AX2040">
            <v>50000000</v>
          </cell>
          <cell r="AY2040">
            <v>5185860468.14</v>
          </cell>
          <cell r="AZ2040">
            <v>0.0165282031724467</v>
          </cell>
          <cell r="BA2040">
            <v>0.983471796827553</v>
          </cell>
          <cell r="BB2040">
            <v>1.01680597575422</v>
          </cell>
          <cell r="BC2040">
            <v>0.00954952873634582</v>
          </cell>
          <cell r="BD2040">
            <v>0.00697867443610092</v>
          </cell>
          <cell r="BE2040">
            <v>0.00954952873634582</v>
          </cell>
          <cell r="BF2040">
            <v>0.990450471263654</v>
          </cell>
          <cell r="BG2040">
            <v>665281276.63</v>
          </cell>
          <cell r="BH2040">
            <v>-1513261713.96</v>
          </cell>
          <cell r="BI2040">
            <v>3963177758.14</v>
          </cell>
          <cell r="BJ2040">
            <v>1.20172897492689</v>
          </cell>
        </row>
        <row r="2041">
          <cell r="A2041" t="str">
            <v>002191.SZ</v>
          </cell>
          <cell r="B2041" t="str">
            <v>劲嘉股份</v>
          </cell>
          <cell r="C2041">
            <v>25018210.38</v>
          </cell>
          <cell r="D2041">
            <v>50000000</v>
          </cell>
          <cell r="E2041">
            <v>0</v>
          </cell>
          <cell r="F2041">
            <v>0</v>
          </cell>
          <cell r="G2041">
            <v>0</v>
          </cell>
          <cell r="H2041">
            <v>0</v>
          </cell>
          <cell r="I2041">
            <v>2106345242.67</v>
          </cell>
          <cell r="J2041">
            <v>5384812.64</v>
          </cell>
          <cell r="K2041">
            <v>317374531.84</v>
          </cell>
          <cell r="L2041">
            <v>0</v>
          </cell>
          <cell r="M2041">
            <v>0</v>
          </cell>
          <cell r="N2041">
            <v>0</v>
          </cell>
          <cell r="O2041">
            <v>0</v>
          </cell>
          <cell r="P2041">
            <v>50720829.12</v>
          </cell>
          <cell r="Q2041">
            <v>86013304.61</v>
          </cell>
          <cell r="R2041">
            <v>0</v>
          </cell>
          <cell r="S2041">
            <v>0</v>
          </cell>
          <cell r="T2041">
            <v>0</v>
          </cell>
          <cell r="U2041">
            <v>0</v>
          </cell>
          <cell r="V2041">
            <v>4920150.81</v>
          </cell>
          <cell r="W2041">
            <v>0</v>
          </cell>
          <cell r="X2041">
            <v>60000000</v>
          </cell>
          <cell r="Y2041">
            <v>0</v>
          </cell>
          <cell r="Z2041">
            <v>0</v>
          </cell>
          <cell r="AA2041">
            <v>13017192.87</v>
          </cell>
          <cell r="AB2041">
            <v>0</v>
          </cell>
          <cell r="AC2041">
            <v>29089639.33</v>
          </cell>
          <cell r="AD2041">
            <v>0</v>
          </cell>
        </row>
        <row r="2041">
          <cell r="AF2041">
            <v>1464870450</v>
          </cell>
          <cell r="AG2041">
            <v>0</v>
          </cell>
          <cell r="AH2041">
            <v>1436721527.9</v>
          </cell>
          <cell r="AI2041">
            <v>200133184.56</v>
          </cell>
          <cell r="AJ2041">
            <v>-19688183.6</v>
          </cell>
          <cell r="AK2041">
            <v>0</v>
          </cell>
          <cell r="AL2041">
            <v>619349844.97</v>
          </cell>
          <cell r="AM2041">
            <v>0</v>
          </cell>
          <cell r="AN2041">
            <v>4328328440.99</v>
          </cell>
          <cell r="AO2041">
            <v>2747883914.27</v>
          </cell>
          <cell r="AP2041">
            <v>8029715264.82</v>
          </cell>
          <cell r="AQ2041">
            <v>10777599179.09</v>
          </cell>
          <cell r="AR2041">
            <v>2624866721.4</v>
          </cell>
          <cell r="AS2041">
            <v>50000000</v>
          </cell>
          <cell r="AT2041">
            <v>73017192.87</v>
          </cell>
          <cell r="AU2041">
            <v>123017192.87</v>
          </cell>
          <cell r="AV2041">
            <v>7629448895.7</v>
          </cell>
          <cell r="AW2041">
            <v>7752466088.57</v>
          </cell>
          <cell r="AX2041">
            <v>50000000</v>
          </cell>
          <cell r="AY2041">
            <v>7702466088.57</v>
          </cell>
          <cell r="AZ2041">
            <v>0.0158681368566543</v>
          </cell>
          <cell r="BA2041">
            <v>0.984131863143346</v>
          </cell>
          <cell r="BB2041">
            <v>1.0161239946098</v>
          </cell>
          <cell r="BC2041">
            <v>0.00644956062093822</v>
          </cell>
          <cell r="BD2041">
            <v>0.00941857623571606</v>
          </cell>
          <cell r="BE2041">
            <v>0.00644956062093822</v>
          </cell>
          <cell r="BF2041">
            <v>0.993550439379062</v>
          </cell>
          <cell r="BG2041">
            <v>1856130410.7</v>
          </cell>
          <cell r="BH2041">
            <v>-2175946257.02</v>
          </cell>
          <cell r="BI2041">
            <v>2544591851.87</v>
          </cell>
          <cell r="BJ2041">
            <v>3.6960557261502</v>
          </cell>
        </row>
        <row r="2042">
          <cell r="A2042" t="str">
            <v>002380.SZ</v>
          </cell>
          <cell r="B2042" t="str">
            <v>科远智慧</v>
          </cell>
          <cell r="C2042">
            <v>0</v>
          </cell>
          <cell r="D2042">
            <v>50000000</v>
          </cell>
          <cell r="E2042">
            <v>0</v>
          </cell>
          <cell r="F2042">
            <v>0</v>
          </cell>
          <cell r="G2042">
            <v>0</v>
          </cell>
          <cell r="H2042">
            <v>0</v>
          </cell>
          <cell r="I2042">
            <v>381838531.58</v>
          </cell>
          <cell r="J2042">
            <v>0</v>
          </cell>
          <cell r="K2042">
            <v>331195109.62</v>
          </cell>
          <cell r="L2042">
            <v>0</v>
          </cell>
          <cell r="M2042">
            <v>0</v>
          </cell>
          <cell r="N2042">
            <v>0</v>
          </cell>
          <cell r="O2042">
            <v>0</v>
          </cell>
          <cell r="P2042">
            <v>12489446.54</v>
          </cell>
          <cell r="Q2042">
            <v>20981868.31</v>
          </cell>
          <cell r="R2042">
            <v>0</v>
          </cell>
          <cell r="S2042">
            <v>0</v>
          </cell>
          <cell r="T2042">
            <v>0</v>
          </cell>
          <cell r="U2042">
            <v>0</v>
          </cell>
          <cell r="V2042">
            <v>14190509.68</v>
          </cell>
          <cell r="W2042">
            <v>0</v>
          </cell>
          <cell r="X2042">
            <v>0</v>
          </cell>
          <cell r="Y2042">
            <v>0</v>
          </cell>
          <cell r="Z2042">
            <v>0</v>
          </cell>
          <cell r="AA2042">
            <v>0</v>
          </cell>
          <cell r="AB2042">
            <v>0</v>
          </cell>
          <cell r="AC2042">
            <v>16388232.2</v>
          </cell>
          <cell r="AD2042">
            <v>0</v>
          </cell>
        </row>
        <row r="2042">
          <cell r="AF2042">
            <v>239991649</v>
          </cell>
          <cell r="AG2042">
            <v>0</v>
          </cell>
          <cell r="AH2042">
            <v>1374568102.55</v>
          </cell>
          <cell r="AI2042">
            <v>71814283.23</v>
          </cell>
          <cell r="AJ2042">
            <v>0</v>
          </cell>
          <cell r="AK2042">
            <v>0</v>
          </cell>
          <cell r="AL2042">
            <v>95879155.35</v>
          </cell>
          <cell r="AM2042">
            <v>0</v>
          </cell>
          <cell r="AN2042">
            <v>544696142.86</v>
          </cell>
          <cell r="AO2042">
            <v>827083697.93</v>
          </cell>
          <cell r="AP2042">
            <v>2326949332.99</v>
          </cell>
          <cell r="AQ2042">
            <v>3154033030.92</v>
          </cell>
          <cell r="AR2042">
            <v>777083697.93</v>
          </cell>
          <cell r="AS2042">
            <v>50000000</v>
          </cell>
          <cell r="AT2042">
            <v>0</v>
          </cell>
          <cell r="AU2042">
            <v>50000000</v>
          </cell>
          <cell r="AV2042">
            <v>2183320766.53</v>
          </cell>
          <cell r="AW2042">
            <v>2233320766.53</v>
          </cell>
          <cell r="AX2042">
            <v>50000000</v>
          </cell>
          <cell r="AY2042">
            <v>2183320766.53</v>
          </cell>
          <cell r="AZ2042">
            <v>0.022388185678176</v>
          </cell>
          <cell r="BA2042">
            <v>0.977611814321824</v>
          </cell>
          <cell r="BB2042">
            <v>1.02290089517147</v>
          </cell>
          <cell r="BC2042">
            <v>0.022388185678176</v>
          </cell>
          <cell r="BD2042">
            <v>0</v>
          </cell>
          <cell r="BE2042">
            <v>0.022388185678176</v>
          </cell>
          <cell r="BF2042">
            <v>0.977611814321824</v>
          </cell>
          <cell r="BG2042">
            <v>532010696.08</v>
          </cell>
          <cell r="BH2042">
            <v>-563919703.65</v>
          </cell>
          <cell r="BI2042">
            <v>956795823.8</v>
          </cell>
          <cell r="BJ2042">
            <v>2.25242307548648</v>
          </cell>
        </row>
        <row r="2043">
          <cell r="A2043" t="str">
            <v>002381.SZ</v>
          </cell>
          <cell r="B2043" t="str">
            <v>双箭股份</v>
          </cell>
          <cell r="C2043">
            <v>1078146.8</v>
          </cell>
          <cell r="D2043">
            <v>50000000</v>
          </cell>
          <cell r="E2043">
            <v>0</v>
          </cell>
          <cell r="F2043">
            <v>0</v>
          </cell>
          <cell r="G2043">
            <v>0</v>
          </cell>
          <cell r="H2043">
            <v>0</v>
          </cell>
          <cell r="I2043">
            <v>483758398.24</v>
          </cell>
          <cell r="J2043">
            <v>0</v>
          </cell>
          <cell r="K2043">
            <v>100884332.79</v>
          </cell>
          <cell r="L2043">
            <v>0</v>
          </cell>
          <cell r="M2043">
            <v>0</v>
          </cell>
          <cell r="N2043">
            <v>0</v>
          </cell>
          <cell r="O2043">
            <v>0</v>
          </cell>
          <cell r="P2043">
            <v>7518450.33</v>
          </cell>
          <cell r="Q2043">
            <v>25581144.26</v>
          </cell>
          <cell r="R2043">
            <v>0</v>
          </cell>
          <cell r="S2043">
            <v>0</v>
          </cell>
          <cell r="T2043">
            <v>0</v>
          </cell>
          <cell r="U2043">
            <v>0</v>
          </cell>
          <cell r="V2043">
            <v>10817119.92</v>
          </cell>
          <cell r="W2043">
            <v>0</v>
          </cell>
          <cell r="X2043">
            <v>0</v>
          </cell>
          <cell r="Y2043">
            <v>0</v>
          </cell>
          <cell r="Z2043">
            <v>0</v>
          </cell>
          <cell r="AA2043">
            <v>384042.78</v>
          </cell>
          <cell r="AB2043">
            <v>0</v>
          </cell>
          <cell r="AC2043">
            <v>5556800.48</v>
          </cell>
          <cell r="AD2043">
            <v>0</v>
          </cell>
        </row>
        <row r="2043">
          <cell r="AF2043">
            <v>411572264</v>
          </cell>
          <cell r="AG2043">
            <v>0</v>
          </cell>
          <cell r="AH2043">
            <v>568010988.19</v>
          </cell>
          <cell r="AI2043">
            <v>0</v>
          </cell>
          <cell r="AJ2043">
            <v>-1597568.43</v>
          </cell>
          <cell r="AK2043">
            <v>0</v>
          </cell>
          <cell r="AL2043">
            <v>164870753.25</v>
          </cell>
          <cell r="AM2043">
            <v>0</v>
          </cell>
          <cell r="AN2043">
            <v>757329164.39</v>
          </cell>
          <cell r="AO2043">
            <v>685578435.6</v>
          </cell>
          <cell r="AP2043">
            <v>1900185601.4</v>
          </cell>
          <cell r="AQ2043">
            <v>2585764037</v>
          </cell>
          <cell r="AR2043">
            <v>635194392.82</v>
          </cell>
          <cell r="AS2043">
            <v>50000000</v>
          </cell>
          <cell r="AT2043">
            <v>384042.78</v>
          </cell>
          <cell r="AU2043">
            <v>50384042.78</v>
          </cell>
          <cell r="AV2043">
            <v>1900185601.4</v>
          </cell>
          <cell r="AW2043">
            <v>1950569644.18</v>
          </cell>
          <cell r="AX2043">
            <v>50000000</v>
          </cell>
          <cell r="AY2043">
            <v>1900569644.18</v>
          </cell>
          <cell r="AZ2043">
            <v>0.0258304249378294</v>
          </cell>
          <cell r="BA2043">
            <v>0.974169575062171</v>
          </cell>
          <cell r="BB2043">
            <v>1.0265153271043</v>
          </cell>
          <cell r="BC2043">
            <v>0.025633537438249</v>
          </cell>
          <cell r="BD2043">
            <v>0.000196887499580384</v>
          </cell>
          <cell r="BE2043">
            <v>0.025633537438249</v>
          </cell>
          <cell r="BF2043">
            <v>0.974366462561751</v>
          </cell>
          <cell r="BG2043">
            <v>606919317.9</v>
          </cell>
          <cell r="BH2043">
            <v>-425166937.58</v>
          </cell>
          <cell r="BI2043">
            <v>993628483.54</v>
          </cell>
          <cell r="BJ2043">
            <v>2.56944642596085</v>
          </cell>
        </row>
        <row r="2044">
          <cell r="A2044" t="str">
            <v>002757.SZ</v>
          </cell>
          <cell r="B2044" t="str">
            <v>南兴股份</v>
          </cell>
          <cell r="C2044">
            <v>723641.54</v>
          </cell>
          <cell r="D2044">
            <v>50000000</v>
          </cell>
          <cell r="E2044">
            <v>0</v>
          </cell>
          <cell r="F2044">
            <v>0</v>
          </cell>
          <cell r="G2044">
            <v>0</v>
          </cell>
          <cell r="H2044">
            <v>0</v>
          </cell>
          <cell r="I2044">
            <v>515023390.5</v>
          </cell>
          <cell r="J2044">
            <v>0</v>
          </cell>
          <cell r="K2044">
            <v>78915573.9</v>
          </cell>
          <cell r="L2044">
            <v>0</v>
          </cell>
          <cell r="M2044">
            <v>0</v>
          </cell>
          <cell r="N2044">
            <v>0</v>
          </cell>
          <cell r="O2044">
            <v>0</v>
          </cell>
          <cell r="P2044">
            <v>48773291.35</v>
          </cell>
          <cell r="Q2044">
            <v>22839636.76</v>
          </cell>
          <cell r="R2044">
            <v>0</v>
          </cell>
          <cell r="S2044">
            <v>0</v>
          </cell>
          <cell r="T2044">
            <v>0</v>
          </cell>
          <cell r="U2044">
            <v>43502417.42</v>
          </cell>
          <cell r="V2044">
            <v>25904944.15</v>
          </cell>
          <cell r="W2044">
            <v>0</v>
          </cell>
          <cell r="X2044">
            <v>162141131.24</v>
          </cell>
          <cell r="Y2044">
            <v>0</v>
          </cell>
          <cell r="Z2044">
            <v>0</v>
          </cell>
          <cell r="AA2044">
            <v>0</v>
          </cell>
          <cell r="AB2044">
            <v>0</v>
          </cell>
          <cell r="AC2044">
            <v>9771872.52</v>
          </cell>
          <cell r="AD2044">
            <v>0</v>
          </cell>
        </row>
        <row r="2044">
          <cell r="AF2044">
            <v>295455913</v>
          </cell>
          <cell r="AG2044">
            <v>0</v>
          </cell>
          <cell r="AH2044">
            <v>848415594.6</v>
          </cell>
          <cell r="AI2044">
            <v>0</v>
          </cell>
          <cell r="AJ2044">
            <v>-201752.3</v>
          </cell>
          <cell r="AK2044">
            <v>0</v>
          </cell>
          <cell r="AL2044">
            <v>88605358.33</v>
          </cell>
          <cell r="AM2044">
            <v>0</v>
          </cell>
          <cell r="AN2044">
            <v>949011665.22</v>
          </cell>
          <cell r="AO2044">
            <v>957595899.38</v>
          </cell>
          <cell r="AP2044">
            <v>2181286778.85</v>
          </cell>
          <cell r="AQ2044">
            <v>3138882678.23</v>
          </cell>
          <cell r="AR2044">
            <v>701952350.72</v>
          </cell>
          <cell r="AS2044">
            <v>93502417.42</v>
          </cell>
          <cell r="AT2044">
            <v>162141131.24</v>
          </cell>
          <cell r="AU2044">
            <v>255643548.66</v>
          </cell>
          <cell r="AV2044">
            <v>2181286778.85</v>
          </cell>
          <cell r="AW2044">
            <v>2436930327.51</v>
          </cell>
          <cell r="AX2044">
            <v>93502417.42</v>
          </cell>
          <cell r="AY2044">
            <v>2343427910.09</v>
          </cell>
          <cell r="AZ2044">
            <v>0.104903921861899</v>
          </cell>
          <cell r="BA2044">
            <v>0.895096078138101</v>
          </cell>
          <cell r="BB2044">
            <v>1.1171985046344</v>
          </cell>
          <cell r="BC2044">
            <v>0.0383689333931589</v>
          </cell>
          <cell r="BD2044">
            <v>0.0665349884687397</v>
          </cell>
          <cell r="BE2044">
            <v>0.0383689333931589</v>
          </cell>
          <cell r="BF2044">
            <v>0.961631066606841</v>
          </cell>
          <cell r="BG2044" t="e">
            <v>#N/A</v>
          </cell>
          <cell r="BH2044">
            <v>-246291157.61</v>
          </cell>
          <cell r="BI2044">
            <v>511386209.58</v>
          </cell>
          <cell r="BJ2044" t="e">
            <v>#N/A</v>
          </cell>
        </row>
        <row r="2045">
          <cell r="A2045" t="str">
            <v>002853.SZ</v>
          </cell>
          <cell r="B2045" t="str">
            <v>皮阿诺</v>
          </cell>
          <cell r="C2045">
            <v>0</v>
          </cell>
          <cell r="D2045">
            <v>50000000</v>
          </cell>
          <cell r="E2045">
            <v>0</v>
          </cell>
          <cell r="F2045">
            <v>0</v>
          </cell>
          <cell r="G2045">
            <v>0</v>
          </cell>
          <cell r="H2045">
            <v>0</v>
          </cell>
          <cell r="I2045">
            <v>594034802.63</v>
          </cell>
          <cell r="J2045">
            <v>0</v>
          </cell>
          <cell r="K2045">
            <v>153035265.33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45081259.57</v>
          </cell>
          <cell r="Q2045">
            <v>24434072.11</v>
          </cell>
          <cell r="R2045">
            <v>0</v>
          </cell>
          <cell r="S2045">
            <v>0</v>
          </cell>
          <cell r="T2045">
            <v>0</v>
          </cell>
          <cell r="U2045">
            <v>7350695.37</v>
          </cell>
          <cell r="V2045">
            <v>21503747.63</v>
          </cell>
          <cell r="W2045">
            <v>0</v>
          </cell>
          <cell r="X2045">
            <v>147450000</v>
          </cell>
          <cell r="Y2045">
            <v>0</v>
          </cell>
          <cell r="Z2045">
            <v>0</v>
          </cell>
          <cell r="AA2045">
            <v>0</v>
          </cell>
          <cell r="AB2045">
            <v>0</v>
          </cell>
          <cell r="AC2045">
            <v>56467678</v>
          </cell>
          <cell r="AD2045">
            <v>0</v>
          </cell>
        </row>
        <row r="2045">
          <cell r="AF2045">
            <v>186542748</v>
          </cell>
          <cell r="AG2045">
            <v>0</v>
          </cell>
          <cell r="AH2045">
            <v>1066047632.1</v>
          </cell>
          <cell r="AI2045">
            <v>10497450</v>
          </cell>
          <cell r="AJ2045">
            <v>0</v>
          </cell>
          <cell r="AK2045">
            <v>0</v>
          </cell>
          <cell r="AL2045">
            <v>79491861.86</v>
          </cell>
          <cell r="AM2045">
            <v>0</v>
          </cell>
          <cell r="AN2045">
            <v>727929033.35</v>
          </cell>
          <cell r="AO2045">
            <v>1099357520.64</v>
          </cell>
          <cell r="AP2045">
            <v>2070508725.31</v>
          </cell>
          <cell r="AQ2045">
            <v>3169866245.95</v>
          </cell>
          <cell r="AR2045">
            <v>894556825.27</v>
          </cell>
          <cell r="AS2045">
            <v>57350695.37</v>
          </cell>
          <cell r="AT2045">
            <v>147450000</v>
          </cell>
          <cell r="AU2045">
            <v>204800695.37</v>
          </cell>
          <cell r="AV2045">
            <v>2049513825.31</v>
          </cell>
          <cell r="AW2045">
            <v>2254314520.68</v>
          </cell>
          <cell r="AX2045">
            <v>57350695.37</v>
          </cell>
          <cell r="AY2045">
            <v>2196963825.31</v>
          </cell>
          <cell r="AZ2045">
            <v>0.090848323732672</v>
          </cell>
          <cell r="BA2045">
            <v>0.909151676267328</v>
          </cell>
          <cell r="BB2045">
            <v>1.09992647663112</v>
          </cell>
          <cell r="BC2045">
            <v>0.0254404143006188</v>
          </cell>
          <cell r="BD2045">
            <v>0.0654079094320533</v>
          </cell>
          <cell r="BE2045">
            <v>0.0254404143006188</v>
          </cell>
          <cell r="BF2045">
            <v>0.974559585699381</v>
          </cell>
          <cell r="BG2045" t="e">
            <v>#N/A</v>
          </cell>
          <cell r="BH2045">
            <v>-952200090.64</v>
          </cell>
          <cell r="BI2045">
            <v>1427483034.1</v>
          </cell>
          <cell r="BJ2045" t="e">
            <v>#N/A</v>
          </cell>
        </row>
        <row r="2046">
          <cell r="A2046" t="str">
            <v>002864.SZ</v>
          </cell>
          <cell r="B2046" t="str">
            <v>盘龙药业</v>
          </cell>
          <cell r="C2046">
            <v>2017517.39</v>
          </cell>
          <cell r="D2046">
            <v>50000000</v>
          </cell>
          <cell r="E2046">
            <v>0</v>
          </cell>
          <cell r="F2046">
            <v>0</v>
          </cell>
          <cell r="G2046">
            <v>0</v>
          </cell>
          <cell r="H2046">
            <v>0</v>
          </cell>
          <cell r="I2046">
            <v>66026607.72</v>
          </cell>
          <cell r="J2046">
            <v>217981.65</v>
          </cell>
          <cell r="K2046">
            <v>2072637.7</v>
          </cell>
          <cell r="L2046">
            <v>0</v>
          </cell>
          <cell r="M2046">
            <v>0</v>
          </cell>
          <cell r="N2046">
            <v>0</v>
          </cell>
          <cell r="O2046">
            <v>0</v>
          </cell>
          <cell r="P2046">
            <v>7042267.9</v>
          </cell>
          <cell r="Q2046">
            <v>28980567.04</v>
          </cell>
          <cell r="R2046">
            <v>0</v>
          </cell>
          <cell r="S2046">
            <v>0</v>
          </cell>
          <cell r="T2046">
            <v>0</v>
          </cell>
          <cell r="U2046">
            <v>15000000</v>
          </cell>
          <cell r="V2046">
            <v>183927.71</v>
          </cell>
          <cell r="W2046">
            <v>0</v>
          </cell>
          <cell r="X2046">
            <v>38350000</v>
          </cell>
          <cell r="Y2046">
            <v>0</v>
          </cell>
          <cell r="Z2046">
            <v>0</v>
          </cell>
          <cell r="AA2046">
            <v>0</v>
          </cell>
          <cell r="AB2046">
            <v>0</v>
          </cell>
          <cell r="AC2046">
            <v>30552791.37</v>
          </cell>
          <cell r="AD2046">
            <v>0</v>
          </cell>
        </row>
        <row r="2046">
          <cell r="AF2046">
            <v>86670000</v>
          </cell>
          <cell r="AG2046">
            <v>0</v>
          </cell>
          <cell r="AH2046">
            <v>271672903.31</v>
          </cell>
          <cell r="AI2046">
            <v>30048160.96</v>
          </cell>
          <cell r="AJ2046">
            <v>0</v>
          </cell>
          <cell r="AK2046">
            <v>0</v>
          </cell>
          <cell r="AL2046">
            <v>39928814.38</v>
          </cell>
          <cell r="AM2046">
            <v>0</v>
          </cell>
          <cell r="AN2046">
            <v>403199417.4</v>
          </cell>
          <cell r="AO2046">
            <v>240444298.48</v>
          </cell>
          <cell r="AP2046">
            <v>831519296.05</v>
          </cell>
          <cell r="AQ2046">
            <v>1071963594.53</v>
          </cell>
          <cell r="AR2046">
            <v>137094298.48</v>
          </cell>
          <cell r="AS2046">
            <v>65000000</v>
          </cell>
          <cell r="AT2046">
            <v>38350000</v>
          </cell>
          <cell r="AU2046">
            <v>103350000</v>
          </cell>
          <cell r="AV2046">
            <v>771422974.13</v>
          </cell>
          <cell r="AW2046">
            <v>874772974.13</v>
          </cell>
          <cell r="AX2046">
            <v>65000000</v>
          </cell>
          <cell r="AY2046">
            <v>809772974.13</v>
          </cell>
          <cell r="AZ2046">
            <v>0.11814493938017</v>
          </cell>
          <cell r="BA2046">
            <v>0.88185506061983</v>
          </cell>
          <cell r="BB2046">
            <v>1.13397319429922</v>
          </cell>
          <cell r="BC2046">
            <v>0.0743049933208617</v>
          </cell>
          <cell r="BD2046">
            <v>0.0438399460593084</v>
          </cell>
          <cell r="BE2046">
            <v>0.0743049933208617</v>
          </cell>
          <cell r="BF2046">
            <v>0.925695006679138</v>
          </cell>
          <cell r="BG2046">
            <v>110869601</v>
          </cell>
          <cell r="BH2046">
            <v>-370495211.76</v>
          </cell>
          <cell r="BI2046">
            <v>475163590.58</v>
          </cell>
          <cell r="BJ2046">
            <v>1.30434101075294</v>
          </cell>
        </row>
        <row r="2047">
          <cell r="A2047" t="str">
            <v>600230.SH</v>
          </cell>
          <cell r="B2047" t="str">
            <v>沧州大化</v>
          </cell>
          <cell r="C2047">
            <v>29289182.5</v>
          </cell>
          <cell r="D2047">
            <v>50000000</v>
          </cell>
          <cell r="E2047">
            <v>0</v>
          </cell>
          <cell r="F2047">
            <v>0</v>
          </cell>
          <cell r="G2047">
            <v>0</v>
          </cell>
          <cell r="H2047">
            <v>0</v>
          </cell>
          <cell r="I2047">
            <v>684898989.02</v>
          </cell>
          <cell r="J2047">
            <v>0</v>
          </cell>
          <cell r="K2047">
            <v>117603435.99</v>
          </cell>
          <cell r="L2047">
            <v>0</v>
          </cell>
          <cell r="M2047">
            <v>0</v>
          </cell>
          <cell r="N2047">
            <v>0</v>
          </cell>
          <cell r="O2047">
            <v>0</v>
          </cell>
          <cell r="P2047">
            <v>22582198.75</v>
          </cell>
          <cell r="Q2047">
            <v>32684562.47</v>
          </cell>
          <cell r="R2047">
            <v>0</v>
          </cell>
          <cell r="S2047">
            <v>0</v>
          </cell>
          <cell r="T2047">
            <v>0</v>
          </cell>
          <cell r="U2047">
            <v>89049138.25</v>
          </cell>
          <cell r="V2047">
            <v>309241225.35</v>
          </cell>
          <cell r="W2047">
            <v>0</v>
          </cell>
          <cell r="X2047">
            <v>1182518603.8</v>
          </cell>
          <cell r="Y2047">
            <v>0</v>
          </cell>
          <cell r="Z2047">
            <v>0</v>
          </cell>
          <cell r="AA2047">
            <v>0</v>
          </cell>
          <cell r="AB2047">
            <v>0</v>
          </cell>
          <cell r="AC2047">
            <v>9425450.93</v>
          </cell>
          <cell r="AD2047">
            <v>0</v>
          </cell>
        </row>
        <row r="2047">
          <cell r="AF2047">
            <v>418596302</v>
          </cell>
          <cell r="AG2047">
            <v>0</v>
          </cell>
          <cell r="AH2047">
            <v>561375894.28</v>
          </cell>
          <cell r="AI2047">
            <v>38107648</v>
          </cell>
          <cell r="AJ2047">
            <v>0</v>
          </cell>
          <cell r="AK2047">
            <v>3607428.13</v>
          </cell>
          <cell r="AL2047">
            <v>266882040.47</v>
          </cell>
          <cell r="AM2047">
            <v>0</v>
          </cell>
          <cell r="AN2047">
            <v>2551945644.96</v>
          </cell>
          <cell r="AO2047">
            <v>2527292787.06</v>
          </cell>
          <cell r="AP2047">
            <v>3840514957.84</v>
          </cell>
          <cell r="AQ2047">
            <v>6367807744.9</v>
          </cell>
          <cell r="AR2047">
            <v>1205725045.01</v>
          </cell>
          <cell r="AS2047">
            <v>139049138.25</v>
          </cell>
          <cell r="AT2047">
            <v>1182518603.8</v>
          </cell>
          <cell r="AU2047">
            <v>1321567742.05</v>
          </cell>
          <cell r="AV2047">
            <v>3764299661.84</v>
          </cell>
          <cell r="AW2047">
            <v>5085867403.89</v>
          </cell>
          <cell r="AX2047">
            <v>139049138.25</v>
          </cell>
          <cell r="AY2047">
            <v>4946818265.64</v>
          </cell>
          <cell r="AZ2047">
            <v>0.259851002218261</v>
          </cell>
          <cell r="BA2047">
            <v>0.740148997781739</v>
          </cell>
          <cell r="BB2047">
            <v>1.35107931375581</v>
          </cell>
          <cell r="BC2047">
            <v>0.0273402995413617</v>
          </cell>
          <cell r="BD2047">
            <v>0.232510702676899</v>
          </cell>
          <cell r="BE2047">
            <v>0.0273402995413617</v>
          </cell>
          <cell r="BF2047">
            <v>0.972659700458638</v>
          </cell>
          <cell r="BG2047">
            <v>462231884.18</v>
          </cell>
          <cell r="BH2047">
            <v>-589028385.97</v>
          </cell>
          <cell r="BI2047">
            <v>-452099584.16</v>
          </cell>
          <cell r="BJ2047">
            <v>0.494459175708785</v>
          </cell>
        </row>
        <row r="2048">
          <cell r="A2048" t="str">
            <v>600367.SH</v>
          </cell>
          <cell r="B2048" t="str">
            <v>红星发展</v>
          </cell>
          <cell r="C2048">
            <v>923222.32</v>
          </cell>
          <cell r="D2048">
            <v>50000000</v>
          </cell>
          <cell r="E2048">
            <v>0</v>
          </cell>
          <cell r="F2048">
            <v>0</v>
          </cell>
          <cell r="G2048">
            <v>0</v>
          </cell>
          <cell r="H2048">
            <v>0</v>
          </cell>
          <cell r="I2048">
            <v>330531868.86</v>
          </cell>
          <cell r="J2048">
            <v>0</v>
          </cell>
          <cell r="K2048">
            <v>53862868.21</v>
          </cell>
          <cell r="L2048">
            <v>0</v>
          </cell>
          <cell r="M2048">
            <v>0</v>
          </cell>
          <cell r="N2048">
            <v>0</v>
          </cell>
          <cell r="O2048">
            <v>0</v>
          </cell>
          <cell r="P2048">
            <v>57180724.56</v>
          </cell>
          <cell r="Q2048">
            <v>21457885.88</v>
          </cell>
          <cell r="R2048">
            <v>0</v>
          </cell>
          <cell r="S2048">
            <v>0</v>
          </cell>
          <cell r="T2048">
            <v>0</v>
          </cell>
          <cell r="U2048">
            <v>30658696.34</v>
          </cell>
          <cell r="V2048">
            <v>18244962.61</v>
          </cell>
          <cell r="W2048">
            <v>0</v>
          </cell>
          <cell r="X2048">
            <v>50000000</v>
          </cell>
          <cell r="Y2048">
            <v>0</v>
          </cell>
          <cell r="Z2048">
            <v>0</v>
          </cell>
          <cell r="AA2048">
            <v>0</v>
          </cell>
          <cell r="AB2048">
            <v>5026608.7</v>
          </cell>
          <cell r="AC2048">
            <v>5197709.1</v>
          </cell>
          <cell r="AD2048">
            <v>4447885.94</v>
          </cell>
        </row>
        <row r="2048">
          <cell r="AF2048">
            <v>293260400</v>
          </cell>
          <cell r="AG2048">
            <v>0</v>
          </cell>
          <cell r="AH2048">
            <v>298284118.45</v>
          </cell>
          <cell r="AI2048">
            <v>10714080</v>
          </cell>
          <cell r="AJ2048">
            <v>-3950000</v>
          </cell>
          <cell r="AK2048">
            <v>2665213.92</v>
          </cell>
          <cell r="AL2048">
            <v>228248732.72</v>
          </cell>
          <cell r="AM2048">
            <v>0</v>
          </cell>
          <cell r="AN2048">
            <v>703686828.88</v>
          </cell>
          <cell r="AO2048">
            <v>627532432.52</v>
          </cell>
          <cell r="AP2048">
            <v>1532909373.97</v>
          </cell>
          <cell r="AQ2048">
            <v>2160441806.49</v>
          </cell>
          <cell r="AR2048">
            <v>492425850.24</v>
          </cell>
          <cell r="AS2048">
            <v>80658696.34</v>
          </cell>
          <cell r="AT2048">
            <v>54447885.94</v>
          </cell>
          <cell r="AU2048">
            <v>135106582.28</v>
          </cell>
          <cell r="AV2048">
            <v>1511481213.97</v>
          </cell>
          <cell r="AW2048">
            <v>1646587796.25</v>
          </cell>
          <cell r="AX2048">
            <v>80658696.34</v>
          </cell>
          <cell r="AY2048">
            <v>1565929099.91</v>
          </cell>
          <cell r="AZ2048">
            <v>0.0820524618169142</v>
          </cell>
          <cell r="BA2048">
            <v>0.917947538183086</v>
          </cell>
          <cell r="BB2048">
            <v>1.08938687496164</v>
          </cell>
          <cell r="BC2048">
            <v>0.0489853602241527</v>
          </cell>
          <cell r="BD2048">
            <v>0.0330671015927615</v>
          </cell>
          <cell r="BE2048">
            <v>0.0489853602241527</v>
          </cell>
          <cell r="BF2048">
            <v>0.951014639775847</v>
          </cell>
          <cell r="BG2048" t="e">
            <v>#N/A</v>
          </cell>
          <cell r="BH2048">
            <v>-324770272.22</v>
          </cell>
          <cell r="BI2048">
            <v>706129345</v>
          </cell>
          <cell r="BJ2048" t="e">
            <v>#N/A</v>
          </cell>
        </row>
        <row r="2049">
          <cell r="A2049" t="str">
            <v>600520.SH</v>
          </cell>
          <cell r="B2049" t="str">
            <v>文一科技</v>
          </cell>
          <cell r="C2049">
            <v>0</v>
          </cell>
          <cell r="D2049">
            <v>50000000</v>
          </cell>
          <cell r="E2049">
            <v>0</v>
          </cell>
          <cell r="F2049">
            <v>0</v>
          </cell>
          <cell r="G2049">
            <v>0</v>
          </cell>
          <cell r="H2049">
            <v>0</v>
          </cell>
          <cell r="I2049">
            <v>271427829.15</v>
          </cell>
          <cell r="J2049">
            <v>0</v>
          </cell>
          <cell r="K2049">
            <v>66574386.57</v>
          </cell>
          <cell r="L2049">
            <v>0</v>
          </cell>
          <cell r="M2049">
            <v>0</v>
          </cell>
          <cell r="N2049">
            <v>0</v>
          </cell>
          <cell r="O2049">
            <v>0</v>
          </cell>
          <cell r="P2049">
            <v>403681.86</v>
          </cell>
          <cell r="Q2049">
            <v>4112530.81</v>
          </cell>
          <cell r="R2049">
            <v>0</v>
          </cell>
          <cell r="S2049">
            <v>0</v>
          </cell>
          <cell r="T2049">
            <v>0</v>
          </cell>
          <cell r="U2049">
            <v>0</v>
          </cell>
          <cell r="V2049">
            <v>7536876.78</v>
          </cell>
          <cell r="W2049">
            <v>0</v>
          </cell>
          <cell r="X2049">
            <v>0</v>
          </cell>
          <cell r="Y2049">
            <v>0</v>
          </cell>
          <cell r="Z2049">
            <v>0</v>
          </cell>
          <cell r="AA2049">
            <v>0</v>
          </cell>
          <cell r="AB2049">
            <v>0</v>
          </cell>
          <cell r="AC2049">
            <v>0</v>
          </cell>
          <cell r="AD2049">
            <v>4342378.1</v>
          </cell>
        </row>
        <row r="2049">
          <cell r="AF2049">
            <v>158430000</v>
          </cell>
          <cell r="AG2049">
            <v>0</v>
          </cell>
          <cell r="AH2049">
            <v>379507365.47</v>
          </cell>
          <cell r="AI2049">
            <v>0</v>
          </cell>
          <cell r="AJ2049">
            <v>0</v>
          </cell>
          <cell r="AK2049">
            <v>0</v>
          </cell>
          <cell r="AL2049">
            <v>12151253.08</v>
          </cell>
          <cell r="AM2049">
            <v>0</v>
          </cell>
          <cell r="AN2049">
            <v>-175332169.82</v>
          </cell>
          <cell r="AO2049">
            <v>404397683.27</v>
          </cell>
          <cell r="AP2049">
            <v>374756448.73</v>
          </cell>
          <cell r="AQ2049">
            <v>779154132</v>
          </cell>
          <cell r="AR2049">
            <v>350055305.17</v>
          </cell>
          <cell r="AS2049">
            <v>50000000</v>
          </cell>
          <cell r="AT2049">
            <v>4342378.1</v>
          </cell>
          <cell r="AU2049">
            <v>54342378.1</v>
          </cell>
          <cell r="AV2049">
            <v>374756448.73</v>
          </cell>
          <cell r="AW2049">
            <v>429098826.83</v>
          </cell>
          <cell r="AX2049">
            <v>50000000</v>
          </cell>
          <cell r="AY2049">
            <v>379098826.83</v>
          </cell>
          <cell r="AZ2049">
            <v>0.126643035828036</v>
          </cell>
          <cell r="BA2049">
            <v>0.873356964171964</v>
          </cell>
          <cell r="BB2049">
            <v>1.14500718609155</v>
          </cell>
          <cell r="BC2049">
            <v>0.116523273599648</v>
          </cell>
          <cell r="BD2049">
            <v>0.0101197622283884</v>
          </cell>
          <cell r="BE2049">
            <v>0.116523273599648</v>
          </cell>
          <cell r="BF2049">
            <v>0.883476726400352</v>
          </cell>
          <cell r="BG2049" t="e">
            <v>#N/A</v>
          </cell>
          <cell r="BH2049">
            <v>-38906654.64</v>
          </cell>
          <cell r="BI2049">
            <v>-36737342.3</v>
          </cell>
          <cell r="BJ2049" t="e">
            <v>#N/A</v>
          </cell>
        </row>
        <row r="2050">
          <cell r="A2050" t="str">
            <v>600530.SH</v>
          </cell>
          <cell r="B2050" t="str">
            <v>交大昂立</v>
          </cell>
          <cell r="C2050">
            <v>33956567.74</v>
          </cell>
          <cell r="D2050">
            <v>50000000</v>
          </cell>
          <cell r="E2050">
            <v>0</v>
          </cell>
          <cell r="F2050">
            <v>0</v>
          </cell>
          <cell r="G2050">
            <v>0</v>
          </cell>
          <cell r="H2050">
            <v>0</v>
          </cell>
          <cell r="I2050">
            <v>19214231.91</v>
          </cell>
          <cell r="J2050">
            <v>3404464.92</v>
          </cell>
          <cell r="K2050">
            <v>912013.59</v>
          </cell>
          <cell r="L2050">
            <v>0</v>
          </cell>
          <cell r="M2050">
            <v>0</v>
          </cell>
          <cell r="N2050">
            <v>0</v>
          </cell>
          <cell r="O2050">
            <v>0</v>
          </cell>
          <cell r="P2050">
            <v>14199980.07</v>
          </cell>
          <cell r="Q2050">
            <v>9662848.58</v>
          </cell>
          <cell r="R2050">
            <v>0</v>
          </cell>
          <cell r="S2050">
            <v>0</v>
          </cell>
          <cell r="T2050">
            <v>0</v>
          </cell>
          <cell r="U2050">
            <v>15934956.62</v>
          </cell>
          <cell r="V2050">
            <v>715772.02</v>
          </cell>
          <cell r="W2050">
            <v>0</v>
          </cell>
          <cell r="X2050">
            <v>131250000</v>
          </cell>
          <cell r="Y2050">
            <v>0</v>
          </cell>
          <cell r="Z2050">
            <v>0</v>
          </cell>
          <cell r="AA2050">
            <v>0</v>
          </cell>
          <cell r="AB2050">
            <v>0</v>
          </cell>
          <cell r="AC2050">
            <v>14205383.98</v>
          </cell>
          <cell r="AD2050">
            <v>0</v>
          </cell>
        </row>
        <row r="2050">
          <cell r="AF2050">
            <v>780000000</v>
          </cell>
          <cell r="AG2050">
            <v>0</v>
          </cell>
          <cell r="AH2050">
            <v>55901055.35</v>
          </cell>
          <cell r="AI2050">
            <v>25006950</v>
          </cell>
          <cell r="AJ2050">
            <v>19068947.31</v>
          </cell>
          <cell r="AK2050">
            <v>0</v>
          </cell>
          <cell r="AL2050">
            <v>138768496.04</v>
          </cell>
          <cell r="AM2050">
            <v>0</v>
          </cell>
          <cell r="AN2050">
            <v>-107824806.06</v>
          </cell>
          <cell r="AO2050">
            <v>293456219.43</v>
          </cell>
          <cell r="AP2050">
            <v>910920642.64</v>
          </cell>
          <cell r="AQ2050">
            <v>1204376862.07</v>
          </cell>
          <cell r="AR2050">
            <v>96271262.81</v>
          </cell>
          <cell r="AS2050">
            <v>65934956.62</v>
          </cell>
          <cell r="AT2050">
            <v>131250000</v>
          </cell>
          <cell r="AU2050">
            <v>197184956.62</v>
          </cell>
          <cell r="AV2050">
            <v>860906742.64</v>
          </cell>
          <cell r="AW2050">
            <v>1058091699.26</v>
          </cell>
          <cell r="AX2050">
            <v>65934956.62</v>
          </cell>
          <cell r="AY2050">
            <v>992156742.64</v>
          </cell>
          <cell r="AZ2050">
            <v>0.186359043131995</v>
          </cell>
          <cell r="BA2050">
            <v>0.813640956868005</v>
          </cell>
          <cell r="BB2050">
            <v>1.22904334099571</v>
          </cell>
          <cell r="BC2050">
            <v>0.0623149738969818</v>
          </cell>
          <cell r="BD2050">
            <v>0.124044069235013</v>
          </cell>
          <cell r="BE2050">
            <v>0.0623149738969818</v>
          </cell>
          <cell r="BF2050">
            <v>0.937685026103018</v>
          </cell>
          <cell r="BG2050" t="e">
            <v>#N/A</v>
          </cell>
          <cell r="BH2050">
            <v>-224071135.49</v>
          </cell>
          <cell r="BI2050">
            <v>157837633.55</v>
          </cell>
          <cell r="BJ2050" t="e">
            <v>#N/A</v>
          </cell>
        </row>
        <row r="2051">
          <cell r="A2051" t="str">
            <v>600855.SH</v>
          </cell>
          <cell r="B2051" t="str">
            <v>航天长峰</v>
          </cell>
          <cell r="C2051">
            <v>886107.74</v>
          </cell>
          <cell r="D2051">
            <v>50000000</v>
          </cell>
          <cell r="E2051">
            <v>0</v>
          </cell>
          <cell r="F2051">
            <v>0</v>
          </cell>
          <cell r="G2051">
            <v>0</v>
          </cell>
          <cell r="H2051">
            <v>0</v>
          </cell>
          <cell r="I2051">
            <v>1337643030.55</v>
          </cell>
          <cell r="J2051">
            <v>5495293.58</v>
          </cell>
          <cell r="K2051">
            <v>829553584.47</v>
          </cell>
          <cell r="L2051">
            <v>0</v>
          </cell>
          <cell r="M2051">
            <v>0</v>
          </cell>
          <cell r="N2051">
            <v>0</v>
          </cell>
          <cell r="O2051">
            <v>0</v>
          </cell>
          <cell r="P2051">
            <v>17480382.31</v>
          </cell>
          <cell r="Q2051">
            <v>33815812.89</v>
          </cell>
          <cell r="R2051">
            <v>0</v>
          </cell>
          <cell r="S2051">
            <v>0</v>
          </cell>
          <cell r="T2051">
            <v>0</v>
          </cell>
          <cell r="U2051">
            <v>3927456.71</v>
          </cell>
          <cell r="V2051">
            <v>114076071.61</v>
          </cell>
          <cell r="W2051">
            <v>0</v>
          </cell>
          <cell r="X2051">
            <v>0</v>
          </cell>
          <cell r="Y2051">
            <v>0</v>
          </cell>
          <cell r="Z2051">
            <v>0</v>
          </cell>
          <cell r="AA2051">
            <v>0</v>
          </cell>
          <cell r="AB2051">
            <v>6350203.19</v>
          </cell>
          <cell r="AC2051">
            <v>51954677.96</v>
          </cell>
          <cell r="AD2051">
            <v>0</v>
          </cell>
        </row>
        <row r="2051">
          <cell r="AF2051">
            <v>449113701</v>
          </cell>
          <cell r="AG2051">
            <v>0</v>
          </cell>
          <cell r="AH2051">
            <v>752327165.61</v>
          </cell>
          <cell r="AI2051">
            <v>90328160.72</v>
          </cell>
          <cell r="AJ2051">
            <v>0</v>
          </cell>
          <cell r="AK2051">
            <v>5377156.92</v>
          </cell>
          <cell r="AL2051">
            <v>64840498.47</v>
          </cell>
          <cell r="AM2051">
            <v>0</v>
          </cell>
          <cell r="AN2051">
            <v>551231231.13</v>
          </cell>
          <cell r="AO2051">
            <v>2451182621.01</v>
          </cell>
          <cell r="AP2051">
            <v>1913217913.85</v>
          </cell>
          <cell r="AQ2051">
            <v>4364400534.86</v>
          </cell>
          <cell r="AR2051">
            <v>2397255164.3</v>
          </cell>
          <cell r="AS2051">
            <v>53927456.71</v>
          </cell>
          <cell r="AT2051">
            <v>0</v>
          </cell>
          <cell r="AU2051">
            <v>53927456.71</v>
          </cell>
          <cell r="AV2051">
            <v>1732561592.41</v>
          </cell>
          <cell r="AW2051">
            <v>1786489049.12</v>
          </cell>
          <cell r="AX2051">
            <v>53927456.71</v>
          </cell>
          <cell r="AY2051">
            <v>1732561592.41</v>
          </cell>
          <cell r="AZ2051">
            <v>0.0301862789120168</v>
          </cell>
          <cell r="BA2051">
            <v>0.969813721087983</v>
          </cell>
          <cell r="BB2051">
            <v>1.03112585257935</v>
          </cell>
          <cell r="BC2051">
            <v>0.0301862789120168</v>
          </cell>
          <cell r="BD2051">
            <v>0</v>
          </cell>
          <cell r="BE2051">
            <v>0.0301862789120168</v>
          </cell>
          <cell r="BF2051">
            <v>0.969813721087983</v>
          </cell>
          <cell r="BG2051">
            <v>410134097.03</v>
          </cell>
          <cell r="BH2051">
            <v>-717463428.46</v>
          </cell>
          <cell r="BI2051">
            <v>1165524859.86</v>
          </cell>
          <cell r="BJ2051">
            <v>1.54294296040035</v>
          </cell>
        </row>
        <row r="2052">
          <cell r="A2052" t="str">
            <v>601225.SH</v>
          </cell>
          <cell r="B2052" t="str">
            <v>陕西煤业</v>
          </cell>
          <cell r="C2052">
            <v>26115698.57</v>
          </cell>
          <cell r="D2052">
            <v>50000000</v>
          </cell>
          <cell r="E2052">
            <v>0</v>
          </cell>
          <cell r="F2052">
            <v>0</v>
          </cell>
          <cell r="G2052">
            <v>73452.63</v>
          </cell>
          <cell r="H2052">
            <v>0</v>
          </cell>
          <cell r="I2052">
            <v>15106162339.75</v>
          </cell>
          <cell r="J2052">
            <v>0</v>
          </cell>
          <cell r="K2052">
            <v>14978376730.25</v>
          </cell>
          <cell r="L2052">
            <v>0</v>
          </cell>
          <cell r="M2052">
            <v>0</v>
          </cell>
          <cell r="N2052">
            <v>0</v>
          </cell>
          <cell r="O2052">
            <v>0</v>
          </cell>
          <cell r="P2052">
            <v>1812173562.11</v>
          </cell>
          <cell r="Q2052">
            <v>5049850993.31</v>
          </cell>
          <cell r="R2052">
            <v>0</v>
          </cell>
          <cell r="S2052">
            <v>0</v>
          </cell>
          <cell r="T2052">
            <v>0</v>
          </cell>
          <cell r="U2052">
            <v>3335675581.32</v>
          </cell>
          <cell r="V2052">
            <v>2192288951.23</v>
          </cell>
          <cell r="W2052">
            <v>0</v>
          </cell>
          <cell r="X2052">
            <v>6842857399.73</v>
          </cell>
          <cell r="Y2052">
            <v>0</v>
          </cell>
          <cell r="Z2052">
            <v>0</v>
          </cell>
          <cell r="AA2052">
            <v>0</v>
          </cell>
          <cell r="AB2052">
            <v>7650359128.36</v>
          </cell>
          <cell r="AC2052">
            <v>224381505.29</v>
          </cell>
          <cell r="AD2052">
            <v>27226530.67</v>
          </cell>
        </row>
        <row r="2052">
          <cell r="AF2052">
            <v>9695000000</v>
          </cell>
          <cell r="AG2052">
            <v>0</v>
          </cell>
          <cell r="AH2052">
            <v>5212882361.03</v>
          </cell>
          <cell r="AI2052">
            <v>0</v>
          </cell>
          <cell r="AJ2052">
            <v>396559901.18</v>
          </cell>
          <cell r="AK2052">
            <v>4500698293.31</v>
          </cell>
          <cell r="AL2052">
            <v>5006971341.72</v>
          </cell>
          <cell r="AM2052">
            <v>0</v>
          </cell>
          <cell r="AN2052">
            <v>53593806169.94</v>
          </cell>
          <cell r="AO2052">
            <v>57295541873.22</v>
          </cell>
          <cell r="AP2052">
            <v>78405918067.18</v>
          </cell>
          <cell r="AQ2052">
            <v>135701459940.4</v>
          </cell>
          <cell r="AR2052">
            <v>47039708908.87</v>
          </cell>
          <cell r="AS2052">
            <v>3385749033.95</v>
          </cell>
          <cell r="AT2052">
            <v>6870083930.4</v>
          </cell>
          <cell r="AU2052">
            <v>10255832964.35</v>
          </cell>
          <cell r="AV2052">
            <v>78405918067.18</v>
          </cell>
          <cell r="AW2052">
            <v>88661751031.53</v>
          </cell>
          <cell r="AX2052">
            <v>3385749033.95</v>
          </cell>
          <cell r="AY2052">
            <v>85276001997.58</v>
          </cell>
          <cell r="AZ2052">
            <v>0.115673701963125</v>
          </cell>
          <cell r="BA2052">
            <v>0.884326298036875</v>
          </cell>
          <cell r="BB2052">
            <v>1.13080432213755</v>
          </cell>
          <cell r="BC2052">
            <v>0.038187256562821</v>
          </cell>
          <cell r="BD2052">
            <v>0.077486445400304</v>
          </cell>
          <cell r="BE2052">
            <v>0.038187256562821</v>
          </cell>
          <cell r="BF2052">
            <v>0.961812743437179</v>
          </cell>
          <cell r="BG2052">
            <v>15824764816.78</v>
          </cell>
          <cell r="BH2052">
            <v>-50502404531.65</v>
          </cell>
          <cell r="BI2052">
            <v>-9090064861.41999</v>
          </cell>
          <cell r="BJ2052">
            <v>0.364845554989831</v>
          </cell>
        </row>
        <row r="2053">
          <cell r="A2053" t="str">
            <v>603063.SH</v>
          </cell>
          <cell r="B2053" t="str">
            <v>禾望电气</v>
          </cell>
          <cell r="C2053">
            <v>0</v>
          </cell>
          <cell r="D2053">
            <v>50000000</v>
          </cell>
          <cell r="E2053">
            <v>0</v>
          </cell>
          <cell r="F2053">
            <v>0</v>
          </cell>
          <cell r="G2053">
            <v>0</v>
          </cell>
          <cell r="H2053">
            <v>0</v>
          </cell>
          <cell r="I2053">
            <v>1204154059.48</v>
          </cell>
          <cell r="J2053">
            <v>203845.14</v>
          </cell>
          <cell r="K2053">
            <v>71237389.39</v>
          </cell>
          <cell r="L2053">
            <v>0</v>
          </cell>
          <cell r="M2053">
            <v>0</v>
          </cell>
          <cell r="N2053">
            <v>0</v>
          </cell>
          <cell r="O2053">
            <v>0</v>
          </cell>
          <cell r="P2053">
            <v>69128755.45</v>
          </cell>
          <cell r="Q2053">
            <v>14422432.61</v>
          </cell>
          <cell r="R2053">
            <v>0</v>
          </cell>
          <cell r="S2053">
            <v>0</v>
          </cell>
          <cell r="T2053">
            <v>0</v>
          </cell>
          <cell r="U2053">
            <v>20964600</v>
          </cell>
          <cell r="V2053">
            <v>9260860.62</v>
          </cell>
          <cell r="W2053">
            <v>0</v>
          </cell>
          <cell r="X2053">
            <v>404670000</v>
          </cell>
          <cell r="Y2053">
            <v>0</v>
          </cell>
          <cell r="Z2053">
            <v>0</v>
          </cell>
          <cell r="AA2053">
            <v>0</v>
          </cell>
          <cell r="AB2053">
            <v>12514613.15</v>
          </cell>
          <cell r="AC2053">
            <v>12068591.94</v>
          </cell>
          <cell r="AD2053">
            <v>0</v>
          </cell>
        </row>
        <row r="2053">
          <cell r="AF2053">
            <v>436405900</v>
          </cell>
          <cell r="AG2053">
            <v>0</v>
          </cell>
          <cell r="AH2053">
            <v>1074153608.99</v>
          </cell>
          <cell r="AI2053">
            <v>10084965</v>
          </cell>
          <cell r="AJ2053">
            <v>0</v>
          </cell>
          <cell r="AK2053">
            <v>0</v>
          </cell>
          <cell r="AL2053">
            <v>131232984.77</v>
          </cell>
          <cell r="AM2053">
            <v>0</v>
          </cell>
          <cell r="AN2053">
            <v>1359798703.05</v>
          </cell>
          <cell r="AO2053">
            <v>1868625147.78</v>
          </cell>
          <cell r="AP2053">
            <v>3011676161.81</v>
          </cell>
          <cell r="AQ2053">
            <v>4880301309.59</v>
          </cell>
          <cell r="AR2053">
            <v>1392990547.78</v>
          </cell>
          <cell r="AS2053">
            <v>70964600</v>
          </cell>
          <cell r="AT2053">
            <v>404670000</v>
          </cell>
          <cell r="AU2053">
            <v>475634600</v>
          </cell>
          <cell r="AV2053">
            <v>2991506231.81</v>
          </cell>
          <cell r="AW2053">
            <v>3467140831.81</v>
          </cell>
          <cell r="AX2053">
            <v>70964600</v>
          </cell>
          <cell r="AY2053">
            <v>3396176231.81</v>
          </cell>
          <cell r="AZ2053">
            <v>0.137183524717598</v>
          </cell>
          <cell r="BA2053">
            <v>0.862816475282402</v>
          </cell>
          <cell r="BB2053">
            <v>1.15899502228756</v>
          </cell>
          <cell r="BC2053">
            <v>0.0204677581449593</v>
          </cell>
          <cell r="BD2053">
            <v>0.116715766572639</v>
          </cell>
          <cell r="BE2053">
            <v>0.0204677581449593</v>
          </cell>
          <cell r="BF2053">
            <v>0.979532241855041</v>
          </cell>
          <cell r="BG2053">
            <v>1157781769.69</v>
          </cell>
          <cell r="BH2053">
            <v>-971811313.94</v>
          </cell>
          <cell r="BI2053">
            <v>1999666649.5</v>
          </cell>
          <cell r="BJ2053">
            <v>2.37522575527344</v>
          </cell>
        </row>
        <row r="2054">
          <cell r="A2054" t="str">
            <v>603103.SH</v>
          </cell>
          <cell r="B2054" t="str">
            <v>横店影视</v>
          </cell>
          <cell r="C2054">
            <v>2179344.26</v>
          </cell>
          <cell r="D2054">
            <v>50000000</v>
          </cell>
          <cell r="E2054">
            <v>0</v>
          </cell>
          <cell r="F2054">
            <v>0</v>
          </cell>
          <cell r="G2054">
            <v>0</v>
          </cell>
          <cell r="H2054">
            <v>0</v>
          </cell>
          <cell r="I2054">
            <v>274129683.89</v>
          </cell>
          <cell r="J2054">
            <v>10000000</v>
          </cell>
          <cell r="K2054">
            <v>635237148.8</v>
          </cell>
          <cell r="L2054">
            <v>0</v>
          </cell>
          <cell r="M2054">
            <v>0</v>
          </cell>
          <cell r="N2054">
            <v>0</v>
          </cell>
          <cell r="O2054">
            <v>0</v>
          </cell>
          <cell r="P2054">
            <v>82847944.83</v>
          </cell>
          <cell r="Q2054">
            <v>23949582.51</v>
          </cell>
          <cell r="R2054">
            <v>0</v>
          </cell>
          <cell r="S2054">
            <v>0</v>
          </cell>
          <cell r="T2054">
            <v>0</v>
          </cell>
          <cell r="U2054">
            <v>0</v>
          </cell>
          <cell r="V2054">
            <v>0</v>
          </cell>
          <cell r="W2054">
            <v>0</v>
          </cell>
          <cell r="X2054">
            <v>0</v>
          </cell>
          <cell r="Y2054">
            <v>0</v>
          </cell>
          <cell r="Z2054">
            <v>0</v>
          </cell>
          <cell r="AA2054">
            <v>0</v>
          </cell>
          <cell r="AB2054">
            <v>0</v>
          </cell>
          <cell r="AC2054">
            <v>202387997.15</v>
          </cell>
          <cell r="AD2054">
            <v>0</v>
          </cell>
        </row>
        <row r="2054">
          <cell r="AF2054">
            <v>634200000</v>
          </cell>
          <cell r="AG2054">
            <v>0</v>
          </cell>
          <cell r="AH2054">
            <v>568561432.32</v>
          </cell>
          <cell r="AI2054">
            <v>0</v>
          </cell>
          <cell r="AJ2054">
            <v>0</v>
          </cell>
          <cell r="AK2054">
            <v>0</v>
          </cell>
          <cell r="AL2054">
            <v>146851653.27</v>
          </cell>
          <cell r="AM2054">
            <v>0</v>
          </cell>
          <cell r="AN2054">
            <v>193386924.68</v>
          </cell>
          <cell r="AO2054">
            <v>1280731701.44</v>
          </cell>
          <cell r="AP2054">
            <v>1543000010.27</v>
          </cell>
          <cell r="AQ2054">
            <v>2823731711.71</v>
          </cell>
          <cell r="AR2054">
            <v>1230731701.44</v>
          </cell>
          <cell r="AS2054">
            <v>50000000</v>
          </cell>
          <cell r="AT2054">
            <v>0</v>
          </cell>
          <cell r="AU2054">
            <v>50000000</v>
          </cell>
          <cell r="AV2054">
            <v>1543000010.27</v>
          </cell>
          <cell r="AW2054">
            <v>1593000010.27</v>
          </cell>
          <cell r="AX2054">
            <v>50000000</v>
          </cell>
          <cell r="AY2054">
            <v>1543000010.27</v>
          </cell>
          <cell r="AZ2054">
            <v>0.0313873193205601</v>
          </cell>
          <cell r="BA2054">
            <v>0.96861268067944</v>
          </cell>
          <cell r="BB2054">
            <v>1.03240440678367</v>
          </cell>
          <cell r="BC2054">
            <v>0.0313873193205601</v>
          </cell>
          <cell r="BD2054">
            <v>0</v>
          </cell>
          <cell r="BE2054">
            <v>0.0313873193205601</v>
          </cell>
          <cell r="BF2054">
            <v>0.96861268067944</v>
          </cell>
          <cell r="BG2054">
            <v>292161735.48</v>
          </cell>
          <cell r="BH2054">
            <v>-948203189.07</v>
          </cell>
          <cell r="BI2054">
            <v>-203396313.44</v>
          </cell>
          <cell r="BJ2054">
            <v>0.410438926142506</v>
          </cell>
        </row>
        <row r="2055">
          <cell r="A2055" t="str">
            <v>603608.SH</v>
          </cell>
          <cell r="B2055" t="str">
            <v>天创时尚</v>
          </cell>
          <cell r="C2055">
            <v>637284</v>
          </cell>
          <cell r="D2055">
            <v>50000000</v>
          </cell>
          <cell r="E2055">
            <v>0</v>
          </cell>
          <cell r="F2055">
            <v>0</v>
          </cell>
          <cell r="G2055">
            <v>0</v>
          </cell>
          <cell r="H2055">
            <v>0</v>
          </cell>
          <cell r="I2055">
            <v>260648711</v>
          </cell>
          <cell r="J2055">
            <v>0</v>
          </cell>
          <cell r="K2055">
            <v>16660631</v>
          </cell>
          <cell r="L2055">
            <v>0</v>
          </cell>
          <cell r="M2055">
            <v>0</v>
          </cell>
          <cell r="N2055">
            <v>0</v>
          </cell>
          <cell r="O2055">
            <v>0</v>
          </cell>
          <cell r="P2055">
            <v>43296184</v>
          </cell>
          <cell r="Q2055">
            <v>28072005</v>
          </cell>
          <cell r="R2055">
            <v>0</v>
          </cell>
          <cell r="S2055">
            <v>0</v>
          </cell>
          <cell r="T2055">
            <v>0</v>
          </cell>
          <cell r="U2055">
            <v>16812736</v>
          </cell>
          <cell r="V2055">
            <v>29845974</v>
          </cell>
          <cell r="W2055">
            <v>0</v>
          </cell>
          <cell r="X2055">
            <v>0</v>
          </cell>
          <cell r="Y2055">
            <v>513465652</v>
          </cell>
          <cell r="Z2055">
            <v>0</v>
          </cell>
          <cell r="AA2055">
            <v>0</v>
          </cell>
          <cell r="AB2055">
            <v>0</v>
          </cell>
          <cell r="AC2055">
            <v>7274553</v>
          </cell>
          <cell r="AD2055">
            <v>0</v>
          </cell>
        </row>
        <row r="2055">
          <cell r="AF2055">
            <v>428924090</v>
          </cell>
          <cell r="AG2055">
            <v>104008558</v>
          </cell>
          <cell r="AH2055">
            <v>1089695956</v>
          </cell>
          <cell r="AI2055">
            <v>101029235</v>
          </cell>
          <cell r="AJ2055">
            <v>-5592506</v>
          </cell>
          <cell r="AK2055">
            <v>0</v>
          </cell>
          <cell r="AL2055">
            <v>87172002</v>
          </cell>
          <cell r="AM2055">
            <v>0</v>
          </cell>
          <cell r="AN2055">
            <v>77214173</v>
          </cell>
          <cell r="AO2055">
            <v>966713730</v>
          </cell>
          <cell r="AP2055">
            <v>1882451508</v>
          </cell>
          <cell r="AQ2055">
            <v>2849165238</v>
          </cell>
          <cell r="AR2055">
            <v>386435342</v>
          </cell>
          <cell r="AS2055">
            <v>66812736</v>
          </cell>
          <cell r="AT2055">
            <v>513465652</v>
          </cell>
          <cell r="AU2055">
            <v>580278388</v>
          </cell>
          <cell r="AV2055">
            <v>1680393038</v>
          </cell>
          <cell r="AW2055">
            <v>2260671426</v>
          </cell>
          <cell r="AX2055">
            <v>66812736</v>
          </cell>
          <cell r="AY2055">
            <v>2193858690</v>
          </cell>
          <cell r="AZ2055">
            <v>0.256684090100938</v>
          </cell>
          <cell r="BA2055">
            <v>0.743315909899062</v>
          </cell>
          <cell r="BB2055">
            <v>1.34532301365081</v>
          </cell>
          <cell r="BC2055">
            <v>0.0295543771782074</v>
          </cell>
          <cell r="BD2055">
            <v>0.227129712922731</v>
          </cell>
          <cell r="BE2055">
            <v>0.0295543771782074</v>
          </cell>
          <cell r="BF2055">
            <v>0.970445622821793</v>
          </cell>
          <cell r="BG2055">
            <v>862975973</v>
          </cell>
          <cell r="BH2055">
            <v>-1062033779</v>
          </cell>
          <cell r="BI2055">
            <v>1296142217</v>
          </cell>
          <cell r="BJ2055">
            <v>2.99225120829129</v>
          </cell>
        </row>
        <row r="2056">
          <cell r="A2056" t="str">
            <v>603976.SH</v>
          </cell>
          <cell r="B2056" t="str">
            <v>正川股份</v>
          </cell>
          <cell r="C2056">
            <v>0</v>
          </cell>
          <cell r="D2056">
            <v>50000000</v>
          </cell>
          <cell r="E2056">
            <v>0</v>
          </cell>
          <cell r="F2056">
            <v>0</v>
          </cell>
          <cell r="G2056">
            <v>0</v>
          </cell>
          <cell r="H2056">
            <v>0</v>
          </cell>
          <cell r="I2056">
            <v>283359575.46</v>
          </cell>
          <cell r="J2056">
            <v>0</v>
          </cell>
          <cell r="K2056">
            <v>21973629.26</v>
          </cell>
          <cell r="L2056">
            <v>0</v>
          </cell>
          <cell r="M2056">
            <v>0</v>
          </cell>
          <cell r="N2056">
            <v>0</v>
          </cell>
          <cell r="O2056">
            <v>0</v>
          </cell>
          <cell r="P2056">
            <v>12105888.42</v>
          </cell>
          <cell r="Q2056">
            <v>9911565.74</v>
          </cell>
          <cell r="R2056">
            <v>0</v>
          </cell>
          <cell r="S2056">
            <v>0</v>
          </cell>
          <cell r="T2056">
            <v>0</v>
          </cell>
          <cell r="U2056">
            <v>0</v>
          </cell>
          <cell r="V2056">
            <v>2856571.8</v>
          </cell>
          <cell r="W2056">
            <v>0</v>
          </cell>
          <cell r="X2056">
            <v>0</v>
          </cell>
          <cell r="Y2056">
            <v>377127893.86</v>
          </cell>
          <cell r="Z2056">
            <v>0</v>
          </cell>
          <cell r="AA2056">
            <v>0</v>
          </cell>
          <cell r="AB2056">
            <v>0</v>
          </cell>
          <cell r="AC2056">
            <v>27280157.26</v>
          </cell>
          <cell r="AD2056">
            <v>0</v>
          </cell>
        </row>
        <row r="2056">
          <cell r="AF2056">
            <v>151200000</v>
          </cell>
          <cell r="AG2056">
            <v>27973576.73</v>
          </cell>
          <cell r="AH2056">
            <v>555540294.76</v>
          </cell>
          <cell r="AI2056">
            <v>0</v>
          </cell>
          <cell r="AJ2056">
            <v>0</v>
          </cell>
          <cell r="AK2056">
            <v>0</v>
          </cell>
          <cell r="AL2056">
            <v>48020424.98</v>
          </cell>
          <cell r="AM2056">
            <v>0</v>
          </cell>
          <cell r="AN2056">
            <v>349002351.99</v>
          </cell>
          <cell r="AO2056">
            <v>784615281.8</v>
          </cell>
          <cell r="AP2056">
            <v>1131736648.46</v>
          </cell>
          <cell r="AQ2056">
            <v>1916351930.26</v>
          </cell>
          <cell r="AR2056">
            <v>357487387.94</v>
          </cell>
          <cell r="AS2056">
            <v>50000000</v>
          </cell>
          <cell r="AT2056">
            <v>377127893.86</v>
          </cell>
          <cell r="AU2056">
            <v>427127893.86</v>
          </cell>
          <cell r="AV2056">
            <v>1131736648.46</v>
          </cell>
          <cell r="AW2056">
            <v>1558864542.32</v>
          </cell>
          <cell r="AX2056">
            <v>50000000</v>
          </cell>
          <cell r="AY2056">
            <v>1508864542.32</v>
          </cell>
          <cell r="AZ2056">
            <v>0.273999364450436</v>
          </cell>
          <cell r="BA2056">
            <v>0.726000635549564</v>
          </cell>
          <cell r="BB2056">
            <v>1.3774092625181</v>
          </cell>
          <cell r="BC2056">
            <v>0.0320746278092815</v>
          </cell>
          <cell r="BD2056">
            <v>0.241924736641155</v>
          </cell>
          <cell r="BE2056">
            <v>0.0320746278092815</v>
          </cell>
          <cell r="BF2056">
            <v>0.967925372190719</v>
          </cell>
          <cell r="BG2056">
            <v>740980784.07</v>
          </cell>
          <cell r="BH2056">
            <v>-676734687.65</v>
          </cell>
          <cell r="BI2056">
            <v>752397747.94</v>
          </cell>
          <cell r="BJ2056">
            <v>65.9017367933564</v>
          </cell>
        </row>
        <row r="2057">
          <cell r="A2057" t="str">
            <v>605198.SH</v>
          </cell>
          <cell r="B2057" t="str">
            <v>德利股份</v>
          </cell>
          <cell r="C2057">
            <v>0</v>
          </cell>
          <cell r="D2057">
            <v>50000000</v>
          </cell>
          <cell r="E2057">
            <v>0</v>
          </cell>
          <cell r="F2057">
            <v>0</v>
          </cell>
          <cell r="G2057">
            <v>0</v>
          </cell>
          <cell r="H2057">
            <v>0</v>
          </cell>
          <cell r="I2057">
            <v>126034841.81</v>
          </cell>
          <cell r="J2057">
            <v>0</v>
          </cell>
          <cell r="K2057">
            <v>1373121.51</v>
          </cell>
          <cell r="L2057">
            <v>0</v>
          </cell>
          <cell r="M2057">
            <v>0</v>
          </cell>
          <cell r="N2057">
            <v>0</v>
          </cell>
          <cell r="O2057">
            <v>0</v>
          </cell>
          <cell r="P2057">
            <v>15745033.26</v>
          </cell>
          <cell r="Q2057">
            <v>11999822.48</v>
          </cell>
          <cell r="R2057">
            <v>0</v>
          </cell>
          <cell r="S2057">
            <v>0</v>
          </cell>
          <cell r="T2057">
            <v>0</v>
          </cell>
          <cell r="U2057">
            <v>0</v>
          </cell>
          <cell r="V2057">
            <v>0</v>
          </cell>
          <cell r="W2057">
            <v>0</v>
          </cell>
          <cell r="X2057">
            <v>0</v>
          </cell>
          <cell r="Y2057">
            <v>0</v>
          </cell>
          <cell r="Z2057">
            <v>0</v>
          </cell>
          <cell r="AA2057">
            <v>0</v>
          </cell>
          <cell r="AB2057">
            <v>0</v>
          </cell>
          <cell r="AC2057">
            <v>12172585.97</v>
          </cell>
          <cell r="AD2057">
            <v>0</v>
          </cell>
        </row>
        <row r="2057">
          <cell r="AF2057">
            <v>367300000</v>
          </cell>
          <cell r="AG2057">
            <v>0</v>
          </cell>
          <cell r="AH2057">
            <v>51532007.12</v>
          </cell>
          <cell r="AI2057">
            <v>23872408.21</v>
          </cell>
          <cell r="AJ2057">
            <v>0</v>
          </cell>
          <cell r="AK2057">
            <v>0</v>
          </cell>
          <cell r="AL2057">
            <v>136586052.71</v>
          </cell>
          <cell r="AM2057">
            <v>0</v>
          </cell>
          <cell r="AN2057">
            <v>1631648078.83</v>
          </cell>
          <cell r="AO2057">
            <v>217325405.03</v>
          </cell>
          <cell r="AP2057">
            <v>2210938546.87</v>
          </cell>
          <cell r="AQ2057">
            <v>2428263951.9</v>
          </cell>
          <cell r="AR2057">
            <v>167325405.03</v>
          </cell>
          <cell r="AS2057">
            <v>50000000</v>
          </cell>
          <cell r="AT2057">
            <v>0</v>
          </cell>
          <cell r="AU2057">
            <v>50000000</v>
          </cell>
          <cell r="AV2057">
            <v>2163193730.45</v>
          </cell>
          <cell r="AW2057">
            <v>2213193730.45</v>
          </cell>
          <cell r="AX2057">
            <v>50000000</v>
          </cell>
          <cell r="AY2057">
            <v>2163193730.45</v>
          </cell>
          <cell r="AZ2057">
            <v>0.0225917863908975</v>
          </cell>
          <cell r="BA2057">
            <v>0.977408213609102</v>
          </cell>
          <cell r="BB2057">
            <v>1.02311397231611</v>
          </cell>
          <cell r="BC2057">
            <v>0.0225917863908975</v>
          </cell>
          <cell r="BD2057">
            <v>0</v>
          </cell>
          <cell r="BE2057">
            <v>0.0225917863908975</v>
          </cell>
          <cell r="BF2057">
            <v>0.977408213609102</v>
          </cell>
          <cell r="BG2057">
            <v>756889160.61</v>
          </cell>
          <cell r="BH2057">
            <v>-777167847.58</v>
          </cell>
          <cell r="BI2057">
            <v>1362551632.09</v>
          </cell>
          <cell r="BJ2057">
            <v>2.24968806266048</v>
          </cell>
        </row>
        <row r="2058">
          <cell r="A2058" t="str">
            <v>600753.SH</v>
          </cell>
          <cell r="B2058" t="str">
            <v>东方银星</v>
          </cell>
          <cell r="C2058">
            <v>0</v>
          </cell>
          <cell r="D2058">
            <v>49994500</v>
          </cell>
          <cell r="E2058">
            <v>0</v>
          </cell>
          <cell r="F2058">
            <v>0</v>
          </cell>
          <cell r="G2058">
            <v>0</v>
          </cell>
          <cell r="H2058">
            <v>0</v>
          </cell>
          <cell r="I2058">
            <v>61906730.63</v>
          </cell>
          <cell r="J2058">
            <v>0</v>
          </cell>
          <cell r="K2058">
            <v>83512118.85</v>
          </cell>
          <cell r="L2058">
            <v>0</v>
          </cell>
          <cell r="M2058">
            <v>0</v>
          </cell>
          <cell r="N2058">
            <v>0</v>
          </cell>
          <cell r="O2058">
            <v>0</v>
          </cell>
          <cell r="P2058">
            <v>568029.77</v>
          </cell>
          <cell r="Q2058">
            <v>1330279.35</v>
          </cell>
          <cell r="R2058">
            <v>0</v>
          </cell>
          <cell r="S2058">
            <v>0</v>
          </cell>
          <cell r="T2058">
            <v>0</v>
          </cell>
          <cell r="U2058">
            <v>0</v>
          </cell>
          <cell r="V2058">
            <v>62560050.17</v>
          </cell>
          <cell r="W2058">
            <v>0</v>
          </cell>
          <cell r="X2058">
            <v>0</v>
          </cell>
          <cell r="Y2058">
            <v>0</v>
          </cell>
          <cell r="Z2058">
            <v>0</v>
          </cell>
          <cell r="AA2058">
            <v>0</v>
          </cell>
          <cell r="AB2058">
            <v>0</v>
          </cell>
          <cell r="AC2058">
            <v>0</v>
          </cell>
          <cell r="AD2058">
            <v>0</v>
          </cell>
        </row>
        <row r="2058">
          <cell r="AF2058">
            <v>230307175</v>
          </cell>
          <cell r="AG2058">
            <v>0</v>
          </cell>
          <cell r="AH2058">
            <v>135239448.53</v>
          </cell>
          <cell r="AI2058">
            <v>0</v>
          </cell>
          <cell r="AJ2058">
            <v>0</v>
          </cell>
          <cell r="AK2058">
            <v>0</v>
          </cell>
          <cell r="AL2058">
            <v>0</v>
          </cell>
          <cell r="AM2058">
            <v>0</v>
          </cell>
          <cell r="AN2058">
            <v>-42288791.21</v>
          </cell>
          <cell r="AO2058">
            <v>259871708.77</v>
          </cell>
          <cell r="AP2058">
            <v>323257832.32</v>
          </cell>
          <cell r="AQ2058">
            <v>583129541.09</v>
          </cell>
          <cell r="AR2058">
            <v>209877208.77</v>
          </cell>
          <cell r="AS2058">
            <v>49994500</v>
          </cell>
          <cell r="AT2058">
            <v>0</v>
          </cell>
          <cell r="AU2058">
            <v>49994500</v>
          </cell>
          <cell r="AV2058">
            <v>323257832.32</v>
          </cell>
          <cell r="AW2058">
            <v>373252332.32</v>
          </cell>
          <cell r="AX2058">
            <v>49994500</v>
          </cell>
          <cell r="AY2058">
            <v>323257832.32</v>
          </cell>
          <cell r="AZ2058">
            <v>0.133942900475002</v>
          </cell>
          <cell r="BA2058">
            <v>0.866057099524998</v>
          </cell>
          <cell r="BB2058">
            <v>1.1546582789385</v>
          </cell>
          <cell r="BC2058">
            <v>0.133942900475002</v>
          </cell>
          <cell r="BD2058">
            <v>0</v>
          </cell>
          <cell r="BE2058">
            <v>0.133942900475002</v>
          </cell>
          <cell r="BF2058">
            <v>0.866057099524998</v>
          </cell>
          <cell r="BG2058" t="e">
            <v>#N/A</v>
          </cell>
          <cell r="BH2058">
            <v>-108039562.55</v>
          </cell>
          <cell r="BI2058">
            <v>318083510.74</v>
          </cell>
          <cell r="BJ2058" t="e">
            <v>#N/A</v>
          </cell>
        </row>
        <row r="2059">
          <cell r="A2059" t="str">
            <v>002719.SZ</v>
          </cell>
          <cell r="B2059" t="str">
            <v>麦趣尔</v>
          </cell>
          <cell r="C2059">
            <v>4829535.03</v>
          </cell>
          <cell r="D2059">
            <v>49700000</v>
          </cell>
          <cell r="E2059">
            <v>0</v>
          </cell>
          <cell r="F2059">
            <v>0</v>
          </cell>
          <cell r="G2059">
            <v>0</v>
          </cell>
          <cell r="H2059">
            <v>0</v>
          </cell>
          <cell r="I2059">
            <v>242751297.09</v>
          </cell>
          <cell r="J2059">
            <v>0</v>
          </cell>
          <cell r="K2059">
            <v>126839325.3</v>
          </cell>
          <cell r="L2059">
            <v>0</v>
          </cell>
          <cell r="M2059">
            <v>0</v>
          </cell>
          <cell r="N2059">
            <v>0</v>
          </cell>
          <cell r="O2059">
            <v>0</v>
          </cell>
          <cell r="P2059">
            <v>17508426.35</v>
          </cell>
          <cell r="Q2059">
            <v>13455886.99</v>
          </cell>
          <cell r="R2059">
            <v>0</v>
          </cell>
          <cell r="S2059">
            <v>0</v>
          </cell>
          <cell r="T2059">
            <v>0</v>
          </cell>
          <cell r="U2059">
            <v>0</v>
          </cell>
          <cell r="V2059">
            <v>15376314.31</v>
          </cell>
          <cell r="W2059">
            <v>0</v>
          </cell>
          <cell r="X2059">
            <v>119290000</v>
          </cell>
          <cell r="Y2059">
            <v>0</v>
          </cell>
          <cell r="Z2059">
            <v>0</v>
          </cell>
          <cell r="AA2059">
            <v>0</v>
          </cell>
          <cell r="AB2059">
            <v>0</v>
          </cell>
          <cell r="AC2059">
            <v>5609863.42</v>
          </cell>
          <cell r="AD2059">
            <v>0</v>
          </cell>
        </row>
        <row r="2059">
          <cell r="AF2059">
            <v>174139457</v>
          </cell>
          <cell r="AG2059">
            <v>0</v>
          </cell>
          <cell r="AH2059">
            <v>677366107.42</v>
          </cell>
          <cell r="AI2059">
            <v>121228053.68</v>
          </cell>
          <cell r="AJ2059">
            <v>0</v>
          </cell>
          <cell r="AK2059">
            <v>0</v>
          </cell>
          <cell r="AL2059">
            <v>30639668.75</v>
          </cell>
          <cell r="AM2059">
            <v>0</v>
          </cell>
          <cell r="AN2059">
            <v>128731258.41</v>
          </cell>
          <cell r="AO2059">
            <v>595360648.49</v>
          </cell>
          <cell r="AP2059">
            <v>1132104545.26</v>
          </cell>
          <cell r="AQ2059">
            <v>1727465193.75</v>
          </cell>
          <cell r="AR2059">
            <v>426370648.49</v>
          </cell>
          <cell r="AS2059">
            <v>49700000</v>
          </cell>
          <cell r="AT2059">
            <v>119290000</v>
          </cell>
          <cell r="AU2059">
            <v>168990000</v>
          </cell>
          <cell r="AV2059">
            <v>889648437.9</v>
          </cell>
          <cell r="AW2059">
            <v>1058638437.9</v>
          </cell>
          <cell r="AX2059">
            <v>49700000</v>
          </cell>
          <cell r="AY2059">
            <v>1008938437.9</v>
          </cell>
          <cell r="AZ2059">
            <v>0.159629571296525</v>
          </cell>
          <cell r="BA2059">
            <v>0.840370428703475</v>
          </cell>
          <cell r="BB2059">
            <v>1.18995143789484</v>
          </cell>
          <cell r="BC2059">
            <v>0.0469470956473004</v>
          </cell>
          <cell r="BD2059">
            <v>0.112682475649225</v>
          </cell>
          <cell r="BE2059">
            <v>0.0469470956473004</v>
          </cell>
          <cell r="BF2059">
            <v>0.9530529043527</v>
          </cell>
          <cell r="BG2059" t="e">
            <v>#N/A</v>
          </cell>
          <cell r="BH2059">
            <v>-370389344.95</v>
          </cell>
          <cell r="BI2059">
            <v>365930848.55</v>
          </cell>
          <cell r="BJ2059" t="e">
            <v>#N/A</v>
          </cell>
        </row>
        <row r="2060">
          <cell r="A2060" t="str">
            <v>002022.SZ</v>
          </cell>
          <cell r="B2060" t="str">
            <v>科华生物</v>
          </cell>
          <cell r="C2060">
            <v>0</v>
          </cell>
          <cell r="D2060">
            <v>49455457.51</v>
          </cell>
          <cell r="E2060">
            <v>0</v>
          </cell>
          <cell r="F2060">
            <v>0</v>
          </cell>
          <cell r="G2060">
            <v>0</v>
          </cell>
          <cell r="H2060">
            <v>0</v>
          </cell>
          <cell r="I2060">
            <v>276419499.33</v>
          </cell>
          <cell r="J2060">
            <v>0</v>
          </cell>
          <cell r="K2060">
            <v>90351469.63</v>
          </cell>
          <cell r="L2060">
            <v>0</v>
          </cell>
          <cell r="M2060">
            <v>0</v>
          </cell>
          <cell r="N2060">
            <v>0</v>
          </cell>
          <cell r="O2060">
            <v>0</v>
          </cell>
          <cell r="P2060">
            <v>142203787.98</v>
          </cell>
          <cell r="Q2060">
            <v>118486074.62</v>
          </cell>
          <cell r="R2060">
            <v>0</v>
          </cell>
          <cell r="S2060">
            <v>0</v>
          </cell>
          <cell r="T2060">
            <v>0</v>
          </cell>
          <cell r="U2060">
            <v>49967028.71</v>
          </cell>
          <cell r="V2060">
            <v>8992606.07</v>
          </cell>
          <cell r="W2060">
            <v>0</v>
          </cell>
          <cell r="X2060">
            <v>41100395.61</v>
          </cell>
          <cell r="Y2060">
            <v>610111882.61</v>
          </cell>
          <cell r="Z2060">
            <v>0</v>
          </cell>
          <cell r="AA2060">
            <v>0</v>
          </cell>
          <cell r="AB2060">
            <v>16437861.82</v>
          </cell>
          <cell r="AC2060">
            <v>50236190.25</v>
          </cell>
          <cell r="AD2060">
            <v>0</v>
          </cell>
        </row>
        <row r="2060">
          <cell r="AF2060">
            <v>514726832</v>
          </cell>
          <cell r="AG2060">
            <v>142526433.59</v>
          </cell>
          <cell r="AH2060">
            <v>302263055.88</v>
          </cell>
          <cell r="AI2060">
            <v>3405375</v>
          </cell>
          <cell r="AJ2060">
            <v>6384906.84</v>
          </cell>
          <cell r="AK2060">
            <v>0</v>
          </cell>
          <cell r="AL2060">
            <v>228578647.53</v>
          </cell>
          <cell r="AM2060">
            <v>0</v>
          </cell>
          <cell r="AN2060">
            <v>2563763329.16</v>
          </cell>
          <cell r="AO2060">
            <v>1453762254.14</v>
          </cell>
          <cell r="AP2060">
            <v>3761648580</v>
          </cell>
          <cell r="AQ2060">
            <v>5215410834.14</v>
          </cell>
          <cell r="AR2060">
            <v>703127489.7</v>
          </cell>
          <cell r="AS2060">
            <v>99422486.22</v>
          </cell>
          <cell r="AT2060">
            <v>651212278.22</v>
          </cell>
          <cell r="AU2060">
            <v>750634764.44</v>
          </cell>
          <cell r="AV2060">
            <v>3754837830</v>
          </cell>
          <cell r="AW2060">
            <v>4505472594.44</v>
          </cell>
          <cell r="AX2060">
            <v>99422486.22</v>
          </cell>
          <cell r="AY2060">
            <v>4406050108.22</v>
          </cell>
          <cell r="AZ2060">
            <v>0.166605111607232</v>
          </cell>
          <cell r="BA2060">
            <v>0.833394888392768</v>
          </cell>
          <cell r="BB2060">
            <v>1.19991136726137</v>
          </cell>
          <cell r="BC2060">
            <v>0.0220670493796129</v>
          </cell>
          <cell r="BD2060">
            <v>0.144538062227619</v>
          </cell>
          <cell r="BE2060">
            <v>0.0220670493796129</v>
          </cell>
          <cell r="BF2060">
            <v>0.977932950620387</v>
          </cell>
          <cell r="BG2060">
            <v>981484467.82</v>
          </cell>
          <cell r="BH2060">
            <v>-2335123634.33</v>
          </cell>
          <cell r="BI2060">
            <v>2441379905.52</v>
          </cell>
          <cell r="BJ2060">
            <v>1.67229778412506</v>
          </cell>
        </row>
        <row r="2061">
          <cell r="A2061" t="str">
            <v>603192.SH</v>
          </cell>
          <cell r="B2061" t="str">
            <v>汇得科技</v>
          </cell>
          <cell r="C2061">
            <v>0</v>
          </cell>
          <cell r="D2061">
            <v>49050857.19</v>
          </cell>
          <cell r="E2061">
            <v>0</v>
          </cell>
          <cell r="F2061">
            <v>0</v>
          </cell>
          <cell r="G2061">
            <v>0</v>
          </cell>
          <cell r="H2061">
            <v>0</v>
          </cell>
          <cell r="I2061">
            <v>1032793237.42</v>
          </cell>
          <cell r="J2061">
            <v>0</v>
          </cell>
          <cell r="K2061">
            <v>30013199.53</v>
          </cell>
          <cell r="L2061">
            <v>0</v>
          </cell>
          <cell r="M2061">
            <v>0</v>
          </cell>
          <cell r="N2061">
            <v>0</v>
          </cell>
          <cell r="O2061">
            <v>0</v>
          </cell>
          <cell r="P2061">
            <v>28966703.31</v>
          </cell>
          <cell r="Q2061">
            <v>12291704.56</v>
          </cell>
          <cell r="R2061">
            <v>0</v>
          </cell>
          <cell r="S2061">
            <v>0</v>
          </cell>
          <cell r="T2061">
            <v>0</v>
          </cell>
          <cell r="U2061">
            <v>0</v>
          </cell>
          <cell r="V2061">
            <v>3561670.67</v>
          </cell>
          <cell r="W2061">
            <v>0</v>
          </cell>
          <cell r="X2061">
            <v>0</v>
          </cell>
          <cell r="Y2061">
            <v>0</v>
          </cell>
          <cell r="Z2061">
            <v>0</v>
          </cell>
          <cell r="AA2061">
            <v>0</v>
          </cell>
          <cell r="AB2061">
            <v>0</v>
          </cell>
          <cell r="AC2061">
            <v>1367566.4</v>
          </cell>
          <cell r="AD2061">
            <v>0</v>
          </cell>
        </row>
        <row r="2061">
          <cell r="AF2061">
            <v>106666667</v>
          </cell>
          <cell r="AG2061">
            <v>0</v>
          </cell>
          <cell r="AH2061">
            <v>715849430.15</v>
          </cell>
          <cell r="AI2061">
            <v>0</v>
          </cell>
          <cell r="AJ2061">
            <v>0</v>
          </cell>
          <cell r="AK2061">
            <v>1918936.59</v>
          </cell>
          <cell r="AL2061">
            <v>53545339.49</v>
          </cell>
          <cell r="AM2061">
            <v>0</v>
          </cell>
          <cell r="AN2061">
            <v>463150647.24</v>
          </cell>
          <cell r="AO2061">
            <v>1158044939.08</v>
          </cell>
          <cell r="AP2061">
            <v>1341131020.47</v>
          </cell>
          <cell r="AQ2061">
            <v>2499175959.55</v>
          </cell>
          <cell r="AR2061">
            <v>1108994081.89</v>
          </cell>
          <cell r="AS2061">
            <v>49050857.19</v>
          </cell>
          <cell r="AT2061">
            <v>0</v>
          </cell>
          <cell r="AU2061">
            <v>49050857.19</v>
          </cell>
          <cell r="AV2061">
            <v>1341131020.47</v>
          </cell>
          <cell r="AW2061">
            <v>1390181877.66</v>
          </cell>
          <cell r="AX2061">
            <v>49050857.19</v>
          </cell>
          <cell r="AY2061">
            <v>1341131020.47</v>
          </cell>
          <cell r="AZ2061">
            <v>0.0352837696838374</v>
          </cell>
          <cell r="BA2061">
            <v>0.964716230316163</v>
          </cell>
          <cell r="BB2061">
            <v>1.03657424699103</v>
          </cell>
          <cell r="BC2061">
            <v>0.0352837696838374</v>
          </cell>
          <cell r="BD2061">
            <v>0</v>
          </cell>
          <cell r="BE2061">
            <v>0.0352837696838374</v>
          </cell>
          <cell r="BF2061">
            <v>0.964716230316163</v>
          </cell>
          <cell r="BG2061">
            <v>836045350.29</v>
          </cell>
          <cell r="BH2061">
            <v>-637567294.58</v>
          </cell>
          <cell r="BI2061">
            <v>837335223.05</v>
          </cell>
          <cell r="BJ2061">
            <v>649.161102564881</v>
          </cell>
        </row>
        <row r="2062">
          <cell r="A2062" t="str">
            <v>600724.SH</v>
          </cell>
          <cell r="B2062" t="str">
            <v>宁波富达</v>
          </cell>
          <cell r="C2062">
            <v>6510891.38</v>
          </cell>
          <cell r="D2062">
            <v>48053247.23</v>
          </cell>
          <cell r="E2062">
            <v>0</v>
          </cell>
          <cell r="F2062">
            <v>0</v>
          </cell>
          <cell r="G2062">
            <v>0</v>
          </cell>
          <cell r="H2062">
            <v>0</v>
          </cell>
          <cell r="I2062">
            <v>131779627.12</v>
          </cell>
          <cell r="J2062">
            <v>63225256.05</v>
          </cell>
          <cell r="K2062">
            <v>69778752.24</v>
          </cell>
          <cell r="L2062">
            <v>0</v>
          </cell>
          <cell r="M2062">
            <v>0</v>
          </cell>
          <cell r="N2062">
            <v>0</v>
          </cell>
          <cell r="O2062">
            <v>0</v>
          </cell>
          <cell r="P2062">
            <v>28904369.65</v>
          </cell>
          <cell r="Q2062">
            <v>82469603.7</v>
          </cell>
          <cell r="R2062">
            <v>0</v>
          </cell>
          <cell r="S2062">
            <v>0</v>
          </cell>
          <cell r="T2062">
            <v>0</v>
          </cell>
          <cell r="U2062">
            <v>1662541.57</v>
          </cell>
          <cell r="V2062">
            <v>0</v>
          </cell>
          <cell r="W2062">
            <v>0</v>
          </cell>
          <cell r="X2062">
            <v>26534229.17</v>
          </cell>
          <cell r="Y2062">
            <v>0</v>
          </cell>
          <cell r="Z2062">
            <v>0</v>
          </cell>
          <cell r="AA2062">
            <v>0</v>
          </cell>
          <cell r="AB2062">
            <v>0</v>
          </cell>
          <cell r="AC2062">
            <v>0</v>
          </cell>
          <cell r="AD2062">
            <v>0</v>
          </cell>
        </row>
        <row r="2062">
          <cell r="AF2062">
            <v>1445241071</v>
          </cell>
          <cell r="AG2062">
            <v>0</v>
          </cell>
          <cell r="AH2062">
            <v>260143957.15</v>
          </cell>
          <cell r="AI2062">
            <v>0</v>
          </cell>
          <cell r="AJ2062">
            <v>0</v>
          </cell>
          <cell r="AK2062">
            <v>0</v>
          </cell>
          <cell r="AL2062">
            <v>294166039.72</v>
          </cell>
          <cell r="AM2062">
            <v>0</v>
          </cell>
          <cell r="AN2062">
            <v>865821721.21</v>
          </cell>
          <cell r="AO2062">
            <v>458918518.11</v>
          </cell>
          <cell r="AP2062">
            <v>2865372789.08</v>
          </cell>
          <cell r="AQ2062">
            <v>3324291307.19</v>
          </cell>
          <cell r="AR2062">
            <v>382668500.14</v>
          </cell>
          <cell r="AS2062">
            <v>49715788.8</v>
          </cell>
          <cell r="AT2062">
            <v>26534229.17</v>
          </cell>
          <cell r="AU2062">
            <v>76250017.97</v>
          </cell>
          <cell r="AV2062">
            <v>2865372789.08</v>
          </cell>
          <cell r="AW2062">
            <v>2941622807.05</v>
          </cell>
          <cell r="AX2062">
            <v>49715788.8</v>
          </cell>
          <cell r="AY2062">
            <v>2891907018.25</v>
          </cell>
          <cell r="AZ2062">
            <v>0.0259210724730773</v>
          </cell>
          <cell r="BA2062">
            <v>0.974078927526923</v>
          </cell>
          <cell r="BB2062">
            <v>1.02661085435745</v>
          </cell>
          <cell r="BC2062">
            <v>0.0169008034207681</v>
          </cell>
          <cell r="BD2062">
            <v>0.00902026905230919</v>
          </cell>
          <cell r="BE2062">
            <v>0.0169008034207681</v>
          </cell>
          <cell r="BF2062">
            <v>0.983099196579232</v>
          </cell>
          <cell r="BG2062">
            <v>1977038700.42</v>
          </cell>
          <cell r="BH2062">
            <v>-2481846152.77</v>
          </cell>
          <cell r="BI2062">
            <v>2076533810.3</v>
          </cell>
          <cell r="BJ2062">
            <v>20.8707122672108</v>
          </cell>
        </row>
        <row r="2063">
          <cell r="A2063" t="str">
            <v>002796.SZ</v>
          </cell>
          <cell r="B2063" t="str">
            <v>世嘉科技</v>
          </cell>
          <cell r="C2063">
            <v>2312854.9</v>
          </cell>
          <cell r="D2063">
            <v>48044325</v>
          </cell>
          <cell r="E2063">
            <v>0</v>
          </cell>
          <cell r="F2063">
            <v>0</v>
          </cell>
          <cell r="G2063">
            <v>0</v>
          </cell>
          <cell r="H2063">
            <v>0</v>
          </cell>
          <cell r="I2063">
            <v>510145154.58</v>
          </cell>
          <cell r="J2063">
            <v>0</v>
          </cell>
          <cell r="K2063">
            <v>301026.16</v>
          </cell>
          <cell r="L2063">
            <v>0</v>
          </cell>
          <cell r="M2063">
            <v>0</v>
          </cell>
          <cell r="N2063">
            <v>0</v>
          </cell>
          <cell r="O2063">
            <v>0</v>
          </cell>
          <cell r="P2063">
            <v>18108717.5</v>
          </cell>
          <cell r="Q2063">
            <v>2988388.72</v>
          </cell>
          <cell r="R2063">
            <v>0</v>
          </cell>
          <cell r="S2063">
            <v>0</v>
          </cell>
          <cell r="T2063">
            <v>0</v>
          </cell>
          <cell r="U2063">
            <v>17542108.28</v>
          </cell>
          <cell r="V2063">
            <v>25247.01</v>
          </cell>
          <cell r="W2063">
            <v>0</v>
          </cell>
          <cell r="X2063">
            <v>31520000</v>
          </cell>
          <cell r="Y2063">
            <v>0</v>
          </cell>
          <cell r="Z2063">
            <v>0</v>
          </cell>
          <cell r="AA2063">
            <v>0</v>
          </cell>
          <cell r="AB2063">
            <v>0</v>
          </cell>
          <cell r="AC2063">
            <v>3165841.4</v>
          </cell>
          <cell r="AD2063">
            <v>0</v>
          </cell>
        </row>
        <row r="2063">
          <cell r="AF2063">
            <v>252426948</v>
          </cell>
          <cell r="AG2063">
            <v>0</v>
          </cell>
          <cell r="AH2063">
            <v>1037765164.39</v>
          </cell>
          <cell r="AI2063">
            <v>0</v>
          </cell>
          <cell r="AJ2063">
            <v>-47269.89</v>
          </cell>
          <cell r="AK2063">
            <v>0</v>
          </cell>
          <cell r="AL2063">
            <v>29514683.91</v>
          </cell>
          <cell r="AM2063">
            <v>0</v>
          </cell>
          <cell r="AN2063">
            <v>-362362713.37</v>
          </cell>
          <cell r="AO2063">
            <v>634153663.55</v>
          </cell>
          <cell r="AP2063">
            <v>957296813.04</v>
          </cell>
          <cell r="AQ2063">
            <v>1591450476.59</v>
          </cell>
          <cell r="AR2063">
            <v>537047230.27</v>
          </cell>
          <cell r="AS2063">
            <v>65586433.28</v>
          </cell>
          <cell r="AT2063">
            <v>31520000</v>
          </cell>
          <cell r="AU2063">
            <v>97106433.28</v>
          </cell>
          <cell r="AV2063">
            <v>957296813.04</v>
          </cell>
          <cell r="AW2063">
            <v>1054403246.32</v>
          </cell>
          <cell r="AX2063">
            <v>65586433.28</v>
          </cell>
          <cell r="AY2063">
            <v>988816813.04</v>
          </cell>
          <cell r="AZ2063">
            <v>0.092096106132937</v>
          </cell>
          <cell r="BA2063">
            <v>0.907903893867063</v>
          </cell>
          <cell r="BB2063">
            <v>1.10143816625862</v>
          </cell>
          <cell r="BC2063">
            <v>0.0622024197183619</v>
          </cell>
          <cell r="BD2063">
            <v>0.029893686414575</v>
          </cell>
          <cell r="BE2063">
            <v>0.0622024197183619</v>
          </cell>
          <cell r="BF2063">
            <v>0.937797580281638</v>
          </cell>
          <cell r="BG2063" t="e">
            <v>#N/A</v>
          </cell>
          <cell r="BH2063">
            <v>-278135793.84</v>
          </cell>
          <cell r="BI2063">
            <v>399375702.09</v>
          </cell>
          <cell r="BJ2063" t="e">
            <v>#N/A</v>
          </cell>
        </row>
        <row r="2064">
          <cell r="A2064" t="str">
            <v>002596.SZ</v>
          </cell>
          <cell r="B2064" t="str">
            <v>海南瑞泽</v>
          </cell>
          <cell r="C2064">
            <v>40570507.07</v>
          </cell>
          <cell r="D2064">
            <v>47500000</v>
          </cell>
          <cell r="E2064">
            <v>0</v>
          </cell>
          <cell r="F2064">
            <v>0</v>
          </cell>
          <cell r="G2064">
            <v>0</v>
          </cell>
          <cell r="H2064">
            <v>0</v>
          </cell>
          <cell r="I2064">
            <v>1244226752.62</v>
          </cell>
          <cell r="J2064">
            <v>1531290.88</v>
          </cell>
          <cell r="K2064">
            <v>29031325.06</v>
          </cell>
          <cell r="L2064">
            <v>0</v>
          </cell>
          <cell r="M2064">
            <v>0</v>
          </cell>
          <cell r="N2064">
            <v>0</v>
          </cell>
          <cell r="O2064">
            <v>0</v>
          </cell>
          <cell r="P2064">
            <v>33728558.19</v>
          </cell>
          <cell r="Q2064">
            <v>48797717.01</v>
          </cell>
          <cell r="R2064">
            <v>0</v>
          </cell>
          <cell r="S2064">
            <v>0</v>
          </cell>
          <cell r="T2064">
            <v>0</v>
          </cell>
          <cell r="U2064">
            <v>439553807.63</v>
          </cell>
          <cell r="V2064">
            <v>55402291.09</v>
          </cell>
          <cell r="W2064">
            <v>0</v>
          </cell>
          <cell r="X2064">
            <v>1211693376.16</v>
          </cell>
          <cell r="Y2064">
            <v>0</v>
          </cell>
          <cell r="Z2064">
            <v>0</v>
          </cell>
          <cell r="AA2064">
            <v>0</v>
          </cell>
          <cell r="AB2064">
            <v>9124273.05</v>
          </cell>
          <cell r="AC2064">
            <v>13017104.59</v>
          </cell>
          <cell r="AD2064">
            <v>0</v>
          </cell>
        </row>
        <row r="2064">
          <cell r="AF2064">
            <v>1147580518</v>
          </cell>
          <cell r="AG2064">
            <v>0</v>
          </cell>
          <cell r="AH2064">
            <v>1609767192.56</v>
          </cell>
          <cell r="AI2064">
            <v>0</v>
          </cell>
          <cell r="AJ2064">
            <v>-8592240.17</v>
          </cell>
          <cell r="AK2064">
            <v>0</v>
          </cell>
          <cell r="AL2064">
            <v>107169694.56</v>
          </cell>
          <cell r="AM2064">
            <v>0</v>
          </cell>
          <cell r="AN2064">
            <v>188472497.15</v>
          </cell>
          <cell r="AO2064">
            <v>3174177003.35</v>
          </cell>
          <cell r="AP2064">
            <v>3044397662.1</v>
          </cell>
          <cell r="AQ2064">
            <v>6218574665.45</v>
          </cell>
          <cell r="AR2064">
            <v>1475429819.56</v>
          </cell>
          <cell r="AS2064">
            <v>487053807.63</v>
          </cell>
          <cell r="AT2064">
            <v>1211693376.16</v>
          </cell>
          <cell r="AU2064">
            <v>1698747183.79</v>
          </cell>
          <cell r="AV2064">
            <v>3044397662.1</v>
          </cell>
          <cell r="AW2064">
            <v>4743144845.89</v>
          </cell>
          <cell r="AX2064">
            <v>487053807.63</v>
          </cell>
          <cell r="AY2064">
            <v>4256091038.26</v>
          </cell>
          <cell r="AZ2064">
            <v>0.358147861594821</v>
          </cell>
          <cell r="BA2064">
            <v>0.641852138405179</v>
          </cell>
          <cell r="BB2064">
            <v>1.55799122596166</v>
          </cell>
          <cell r="BC2064">
            <v>0.102685838922258</v>
          </cell>
          <cell r="BD2064">
            <v>0.255462022672563</v>
          </cell>
          <cell r="BE2064">
            <v>0.102685838922258</v>
          </cell>
          <cell r="BF2064">
            <v>0.897314161077742</v>
          </cell>
          <cell r="BG2064" t="e">
            <v>#N/A</v>
          </cell>
          <cell r="BH2064">
            <v>-54777275.15</v>
          </cell>
          <cell r="BI2064">
            <v>1829695564.27</v>
          </cell>
          <cell r="BJ2064" t="e">
            <v>#N/A</v>
          </cell>
        </row>
        <row r="2065">
          <cell r="A2065" t="str">
            <v>600261.SH</v>
          </cell>
          <cell r="B2065" t="str">
            <v>阳光照明</v>
          </cell>
          <cell r="C2065">
            <v>13434526.92</v>
          </cell>
          <cell r="D2065">
            <v>47269380.84</v>
          </cell>
          <cell r="E2065">
            <v>0</v>
          </cell>
          <cell r="F2065">
            <v>0</v>
          </cell>
          <cell r="G2065">
            <v>0</v>
          </cell>
          <cell r="H2065">
            <v>0</v>
          </cell>
          <cell r="I2065">
            <v>1353004632.61</v>
          </cell>
          <cell r="J2065">
            <v>0</v>
          </cell>
          <cell r="K2065">
            <v>83882105.17</v>
          </cell>
          <cell r="L2065">
            <v>0</v>
          </cell>
          <cell r="M2065">
            <v>0</v>
          </cell>
          <cell r="N2065">
            <v>0</v>
          </cell>
          <cell r="O2065">
            <v>0</v>
          </cell>
          <cell r="P2065">
            <v>106526877.88</v>
          </cell>
          <cell r="Q2065">
            <v>45981078.37</v>
          </cell>
          <cell r="R2065">
            <v>0</v>
          </cell>
          <cell r="S2065">
            <v>0</v>
          </cell>
          <cell r="T2065">
            <v>0</v>
          </cell>
          <cell r="U2065">
            <v>30475783</v>
          </cell>
          <cell r="V2065">
            <v>3741440.3</v>
          </cell>
          <cell r="W2065">
            <v>0</v>
          </cell>
          <cell r="X2065">
            <v>213907952.2</v>
          </cell>
          <cell r="Y2065">
            <v>0</v>
          </cell>
          <cell r="Z2065">
            <v>0</v>
          </cell>
          <cell r="AA2065">
            <v>110716510.2</v>
          </cell>
          <cell r="AB2065">
            <v>0</v>
          </cell>
          <cell r="AC2065">
            <v>55199193.28</v>
          </cell>
          <cell r="AD2065">
            <v>0</v>
          </cell>
        </row>
        <row r="2065">
          <cell r="AF2065">
            <v>1452102930</v>
          </cell>
          <cell r="AG2065">
            <v>0</v>
          </cell>
          <cell r="AH2065">
            <v>283885550.8</v>
          </cell>
          <cell r="AI2065">
            <v>255474772.79</v>
          </cell>
          <cell r="AJ2065">
            <v>6521227.78</v>
          </cell>
          <cell r="AK2065">
            <v>0</v>
          </cell>
          <cell r="AL2065">
            <v>418271657.83</v>
          </cell>
          <cell r="AM2065">
            <v>0</v>
          </cell>
          <cell r="AN2065">
            <v>1846013822.32</v>
          </cell>
          <cell r="AO2065">
            <v>2064139480.77</v>
          </cell>
          <cell r="AP2065">
            <v>4262269961.52</v>
          </cell>
          <cell r="AQ2065">
            <v>6326409442.29</v>
          </cell>
          <cell r="AR2065">
            <v>1661769854.53</v>
          </cell>
          <cell r="AS2065">
            <v>77745163.84</v>
          </cell>
          <cell r="AT2065">
            <v>324624462.4</v>
          </cell>
          <cell r="AU2065">
            <v>402369626.24</v>
          </cell>
          <cell r="AV2065">
            <v>3751320415.94</v>
          </cell>
          <cell r="AW2065">
            <v>4153690042.18</v>
          </cell>
          <cell r="AX2065">
            <v>77745163.84</v>
          </cell>
          <cell r="AY2065">
            <v>4075944878.34</v>
          </cell>
          <cell r="AZ2065">
            <v>0.0968704024985029</v>
          </cell>
          <cell r="BA2065">
            <v>0.903129597501497</v>
          </cell>
          <cell r="BB2065">
            <v>1.1072607992989</v>
          </cell>
          <cell r="BC2065">
            <v>0.0187171317672988</v>
          </cell>
          <cell r="BD2065">
            <v>0.0781532707312041</v>
          </cell>
          <cell r="BE2065">
            <v>0.0187171317672988</v>
          </cell>
          <cell r="BF2065">
            <v>0.981282868232701</v>
          </cell>
          <cell r="BG2065">
            <v>2091023744.03</v>
          </cell>
          <cell r="BH2065">
            <v>-2321785830.72</v>
          </cell>
          <cell r="BI2065">
            <v>2487986502.25</v>
          </cell>
          <cell r="BJ2065">
            <v>6.26755646652157</v>
          </cell>
        </row>
        <row r="2066">
          <cell r="A2066" t="str">
            <v>000558.SZ</v>
          </cell>
          <cell r="B2066" t="str">
            <v>莱茵体育</v>
          </cell>
          <cell r="C2066">
            <v>0</v>
          </cell>
          <cell r="D2066">
            <v>47268177.8</v>
          </cell>
          <cell r="E2066">
            <v>0</v>
          </cell>
          <cell r="F2066">
            <v>0</v>
          </cell>
          <cell r="G2066">
            <v>0</v>
          </cell>
          <cell r="H2066">
            <v>0</v>
          </cell>
          <cell r="I2066">
            <v>61288671.08</v>
          </cell>
          <cell r="J2066">
            <v>8638351.87</v>
          </cell>
          <cell r="K2066">
            <v>13184339.88</v>
          </cell>
          <cell r="L2066">
            <v>0</v>
          </cell>
          <cell r="M2066">
            <v>0</v>
          </cell>
          <cell r="N2066">
            <v>0</v>
          </cell>
          <cell r="O2066">
            <v>0</v>
          </cell>
          <cell r="P2066">
            <v>155327</v>
          </cell>
          <cell r="Q2066">
            <v>65695166.15</v>
          </cell>
          <cell r="R2066">
            <v>0</v>
          </cell>
          <cell r="S2066">
            <v>0</v>
          </cell>
          <cell r="T2066">
            <v>0</v>
          </cell>
          <cell r="U2066">
            <v>55629254.98</v>
          </cell>
          <cell r="V2066">
            <v>897959.65</v>
          </cell>
          <cell r="W2066">
            <v>0</v>
          </cell>
          <cell r="X2066">
            <v>500000000</v>
          </cell>
          <cell r="Y2066">
            <v>0</v>
          </cell>
          <cell r="Z2066">
            <v>0</v>
          </cell>
          <cell r="AA2066">
            <v>0</v>
          </cell>
          <cell r="AB2066">
            <v>9271723.08</v>
          </cell>
          <cell r="AC2066">
            <v>0</v>
          </cell>
          <cell r="AD2066">
            <v>0</v>
          </cell>
        </row>
        <row r="2066">
          <cell r="AF2066">
            <v>1289223949</v>
          </cell>
          <cell r="AG2066">
            <v>0</v>
          </cell>
          <cell r="AH2066">
            <v>70039921.97</v>
          </cell>
          <cell r="AI2066">
            <v>0</v>
          </cell>
          <cell r="AJ2066">
            <v>1649454.18</v>
          </cell>
          <cell r="AK2066">
            <v>0</v>
          </cell>
          <cell r="AL2066">
            <v>62895962.64</v>
          </cell>
          <cell r="AM2066">
            <v>0</v>
          </cell>
          <cell r="AN2066">
            <v>-271807779.37</v>
          </cell>
          <cell r="AO2066">
            <v>762028971.49</v>
          </cell>
          <cell r="AP2066">
            <v>1152001508.42</v>
          </cell>
          <cell r="AQ2066">
            <v>1914030479.91</v>
          </cell>
          <cell r="AR2066">
            <v>159131538.71</v>
          </cell>
          <cell r="AS2066">
            <v>102897432.78</v>
          </cell>
          <cell r="AT2066">
            <v>500000000</v>
          </cell>
          <cell r="AU2066">
            <v>602897432.78</v>
          </cell>
          <cell r="AV2066">
            <v>1152001508.42</v>
          </cell>
          <cell r="AW2066">
            <v>1754898941.2</v>
          </cell>
          <cell r="AX2066">
            <v>102897432.78</v>
          </cell>
          <cell r="AY2066">
            <v>1652001508.42</v>
          </cell>
          <cell r="AZ2066">
            <v>0.343551083555694</v>
          </cell>
          <cell r="BA2066">
            <v>0.656448916444306</v>
          </cell>
          <cell r="BB2066">
            <v>1.52334778068727</v>
          </cell>
          <cell r="BC2066">
            <v>0.0586343921944809</v>
          </cell>
          <cell r="BD2066">
            <v>0.284916691361213</v>
          </cell>
          <cell r="BE2066">
            <v>0.0586343921944809</v>
          </cell>
          <cell r="BF2066">
            <v>0.941365607805519</v>
          </cell>
          <cell r="BG2066" t="e">
            <v>#N/A</v>
          </cell>
          <cell r="BH2066">
            <v>-1031777009.84</v>
          </cell>
          <cell r="BI2066">
            <v>1131210328.24</v>
          </cell>
          <cell r="BJ2066" t="e">
            <v>#N/A</v>
          </cell>
        </row>
        <row r="2067">
          <cell r="A2067" t="str">
            <v>000409.SZ</v>
          </cell>
          <cell r="B2067" t="str">
            <v>云鼎科技</v>
          </cell>
          <cell r="C2067">
            <v>264173.36</v>
          </cell>
          <cell r="D2067">
            <v>47000000</v>
          </cell>
          <cell r="E2067">
            <v>0</v>
          </cell>
          <cell r="F2067">
            <v>0</v>
          </cell>
          <cell r="G2067">
            <v>0</v>
          </cell>
          <cell r="H2067">
            <v>0</v>
          </cell>
          <cell r="I2067">
            <v>196724868.69</v>
          </cell>
          <cell r="J2067">
            <v>791020.56</v>
          </cell>
          <cell r="K2067">
            <v>56578272.63</v>
          </cell>
          <cell r="L2067">
            <v>0</v>
          </cell>
          <cell r="M2067">
            <v>0</v>
          </cell>
          <cell r="N2067">
            <v>0</v>
          </cell>
          <cell r="O2067">
            <v>0</v>
          </cell>
          <cell r="P2067">
            <v>3763408.86</v>
          </cell>
          <cell r="Q2067">
            <v>6533470.04</v>
          </cell>
          <cell r="R2067">
            <v>0</v>
          </cell>
          <cell r="S2067">
            <v>0</v>
          </cell>
          <cell r="T2067">
            <v>0</v>
          </cell>
          <cell r="U2067">
            <v>0</v>
          </cell>
          <cell r="V2067">
            <v>1677617.84</v>
          </cell>
          <cell r="W2067">
            <v>0</v>
          </cell>
          <cell r="X2067">
            <v>0</v>
          </cell>
          <cell r="Y2067">
            <v>0</v>
          </cell>
          <cell r="Z2067">
            <v>0</v>
          </cell>
          <cell r="AA2067">
            <v>0</v>
          </cell>
          <cell r="AB2067">
            <v>0</v>
          </cell>
          <cell r="AC2067">
            <v>0</v>
          </cell>
          <cell r="AD2067">
            <v>3028534.03</v>
          </cell>
        </row>
        <row r="2067">
          <cell r="AF2067">
            <v>510931158</v>
          </cell>
          <cell r="AG2067">
            <v>0</v>
          </cell>
          <cell r="AH2067">
            <v>535443996.54</v>
          </cell>
          <cell r="AI2067">
            <v>0</v>
          </cell>
          <cell r="AJ2067">
            <v>-436655.72</v>
          </cell>
          <cell r="AK2067">
            <v>0</v>
          </cell>
          <cell r="AL2067">
            <v>2973041.09</v>
          </cell>
          <cell r="AM2067">
            <v>0</v>
          </cell>
          <cell r="AN2067">
            <v>-534406651.74</v>
          </cell>
          <cell r="AO2067">
            <v>316361366.01</v>
          </cell>
          <cell r="AP2067">
            <v>514504888.17</v>
          </cell>
          <cell r="AQ2067">
            <v>830866254.18</v>
          </cell>
          <cell r="AR2067">
            <v>266332831.98</v>
          </cell>
          <cell r="AS2067">
            <v>47000000</v>
          </cell>
          <cell r="AT2067">
            <v>3028534.03</v>
          </cell>
          <cell r="AU2067">
            <v>50028534.03</v>
          </cell>
          <cell r="AV2067">
            <v>514504888.17</v>
          </cell>
          <cell r="AW2067">
            <v>564533422.2</v>
          </cell>
          <cell r="AX2067">
            <v>47000000</v>
          </cell>
          <cell r="AY2067">
            <v>517533422.2</v>
          </cell>
          <cell r="AZ2067">
            <v>0.0886192598394576</v>
          </cell>
          <cell r="BA2067">
            <v>0.911380740160542</v>
          </cell>
          <cell r="BB2067">
            <v>1.09723626573878</v>
          </cell>
          <cell r="BC2067">
            <v>0.0832545924683075</v>
          </cell>
          <cell r="BD2067">
            <v>0.00536466737115002</v>
          </cell>
          <cell r="BE2067">
            <v>0.0832545924683075</v>
          </cell>
          <cell r="BF2067">
            <v>0.916745407531692</v>
          </cell>
          <cell r="BG2067" t="e">
            <v>#N/A</v>
          </cell>
          <cell r="BH2067">
            <v>-150561690.96</v>
          </cell>
          <cell r="BI2067">
            <v>261182786.63</v>
          </cell>
          <cell r="BJ2067" t="e">
            <v>#N/A</v>
          </cell>
        </row>
        <row r="2068">
          <cell r="A2068" t="str">
            <v>000615.SZ</v>
          </cell>
          <cell r="B2068" t="str">
            <v>奥园美谷</v>
          </cell>
          <cell r="C2068">
            <v>254368914.27</v>
          </cell>
          <cell r="D2068">
            <v>47000000</v>
          </cell>
          <cell r="E2068">
            <v>0</v>
          </cell>
          <cell r="F2068">
            <v>0</v>
          </cell>
          <cell r="G2068">
            <v>0</v>
          </cell>
          <cell r="H2068">
            <v>0</v>
          </cell>
          <cell r="I2068">
            <v>256561487.6</v>
          </cell>
          <cell r="J2068">
            <v>0</v>
          </cell>
          <cell r="K2068">
            <v>172550097.72</v>
          </cell>
          <cell r="L2068">
            <v>0</v>
          </cell>
          <cell r="M2068">
            <v>0</v>
          </cell>
          <cell r="N2068">
            <v>0</v>
          </cell>
          <cell r="O2068">
            <v>0</v>
          </cell>
          <cell r="P2068">
            <v>26113245.77</v>
          </cell>
          <cell r="Q2068">
            <v>10356789.29</v>
          </cell>
          <cell r="R2068">
            <v>0</v>
          </cell>
          <cell r="S2068">
            <v>0</v>
          </cell>
          <cell r="T2068">
            <v>0</v>
          </cell>
          <cell r="U2068">
            <v>194690532.83</v>
          </cell>
          <cell r="V2068">
            <v>18370000</v>
          </cell>
          <cell r="W2068">
            <v>0</v>
          </cell>
          <cell r="X2068">
            <v>1162128944.76</v>
          </cell>
          <cell r="Y2068">
            <v>0</v>
          </cell>
          <cell r="Z2068">
            <v>0</v>
          </cell>
          <cell r="AA2068">
            <v>0</v>
          </cell>
          <cell r="AB2068">
            <v>0</v>
          </cell>
          <cell r="AC2068">
            <v>63832000</v>
          </cell>
          <cell r="AD2068">
            <v>0</v>
          </cell>
        </row>
        <row r="2068">
          <cell r="AF2068">
            <v>781180319</v>
          </cell>
          <cell r="AG2068">
            <v>0</v>
          </cell>
          <cell r="AH2068">
            <v>6612000</v>
          </cell>
          <cell r="AI2068">
            <v>108989742.29</v>
          </cell>
          <cell r="AJ2068">
            <v>28213533.54</v>
          </cell>
          <cell r="AK2068">
            <v>0</v>
          </cell>
          <cell r="AL2068">
            <v>9103453.77</v>
          </cell>
          <cell r="AM2068">
            <v>0</v>
          </cell>
          <cell r="AN2068">
            <v>1339845284.45</v>
          </cell>
          <cell r="AO2068">
            <v>2205972012.24</v>
          </cell>
          <cell r="AP2068">
            <v>2273944333.05</v>
          </cell>
          <cell r="AQ2068">
            <v>4479916345.29</v>
          </cell>
          <cell r="AR2068">
            <v>802152534.65</v>
          </cell>
          <cell r="AS2068">
            <v>241690532.83</v>
          </cell>
          <cell r="AT2068">
            <v>1162128944.76</v>
          </cell>
          <cell r="AU2068">
            <v>1403819477.59</v>
          </cell>
          <cell r="AV2068">
            <v>2055964848.47</v>
          </cell>
          <cell r="AW2068">
            <v>3459784326.06</v>
          </cell>
          <cell r="AX2068">
            <v>241690532.83</v>
          </cell>
          <cell r="AY2068">
            <v>3218093793.23</v>
          </cell>
          <cell r="AZ2068">
            <v>0.405753464750986</v>
          </cell>
          <cell r="BA2068">
            <v>0.594246535249014</v>
          </cell>
          <cell r="BB2068">
            <v>1.682803248623</v>
          </cell>
          <cell r="BC2068">
            <v>0.0698571095919256</v>
          </cell>
          <cell r="BD2068">
            <v>0.33589635515906</v>
          </cell>
          <cell r="BE2068">
            <v>0.0698571095919256</v>
          </cell>
          <cell r="BF2068">
            <v>0.930142890408074</v>
          </cell>
          <cell r="BG2068">
            <v>657311862.7</v>
          </cell>
          <cell r="BH2068">
            <v>-1368280070.52</v>
          </cell>
          <cell r="BI2068">
            <v>247516674.93</v>
          </cell>
          <cell r="BJ2068">
            <v>-0.604000930994144</v>
          </cell>
        </row>
        <row r="2069">
          <cell r="A2069" t="str">
            <v>002344.SZ</v>
          </cell>
          <cell r="B2069" t="str">
            <v>海宁皮城</v>
          </cell>
          <cell r="C2069">
            <v>23662938.25</v>
          </cell>
          <cell r="D2069">
            <v>45665663.56</v>
          </cell>
          <cell r="E2069">
            <v>0</v>
          </cell>
          <cell r="F2069">
            <v>0</v>
          </cell>
          <cell r="G2069">
            <v>0</v>
          </cell>
          <cell r="H2069">
            <v>0</v>
          </cell>
          <cell r="I2069">
            <v>122645422.71</v>
          </cell>
          <cell r="J2069">
            <v>520898902.67</v>
          </cell>
          <cell r="K2069">
            <v>384013421.12</v>
          </cell>
          <cell r="L2069">
            <v>0</v>
          </cell>
          <cell r="M2069">
            <v>0</v>
          </cell>
          <cell r="N2069">
            <v>0</v>
          </cell>
          <cell r="O2069">
            <v>0</v>
          </cell>
          <cell r="P2069">
            <v>6975910.94</v>
          </cell>
          <cell r="Q2069">
            <v>200074058.89</v>
          </cell>
          <cell r="R2069">
            <v>0</v>
          </cell>
          <cell r="S2069">
            <v>0</v>
          </cell>
          <cell r="T2069">
            <v>0</v>
          </cell>
          <cell r="U2069">
            <v>0</v>
          </cell>
          <cell r="V2069">
            <v>494112234.73</v>
          </cell>
          <cell r="W2069">
            <v>0</v>
          </cell>
          <cell r="X2069">
            <v>300282500</v>
          </cell>
          <cell r="Y2069">
            <v>300000000</v>
          </cell>
          <cell r="Z2069">
            <v>0</v>
          </cell>
          <cell r="AA2069">
            <v>0</v>
          </cell>
          <cell r="AB2069">
            <v>1308562</v>
          </cell>
          <cell r="AC2069">
            <v>634843479.07</v>
          </cell>
          <cell r="AD2069">
            <v>0</v>
          </cell>
        </row>
        <row r="2069">
          <cell r="AF2069">
            <v>1282745046</v>
          </cell>
          <cell r="AG2069">
            <v>0</v>
          </cell>
          <cell r="AH2069">
            <v>1620705702.57</v>
          </cell>
          <cell r="AI2069">
            <v>604003.05</v>
          </cell>
          <cell r="AJ2069">
            <v>0</v>
          </cell>
          <cell r="AK2069">
            <v>0</v>
          </cell>
          <cell r="AL2069">
            <v>413443031.16</v>
          </cell>
          <cell r="AM2069">
            <v>0</v>
          </cell>
          <cell r="AN2069">
            <v>4622724183.35</v>
          </cell>
          <cell r="AO2069">
            <v>3034483093.94</v>
          </cell>
          <cell r="AP2069">
            <v>7940221966.13</v>
          </cell>
          <cell r="AQ2069">
            <v>10974705060.07</v>
          </cell>
          <cell r="AR2069">
            <v>2388534930.38</v>
          </cell>
          <cell r="AS2069">
            <v>45665663.56</v>
          </cell>
          <cell r="AT2069">
            <v>600282500</v>
          </cell>
          <cell r="AU2069">
            <v>645948163.56</v>
          </cell>
          <cell r="AV2069">
            <v>7939013960.03</v>
          </cell>
          <cell r="AW2069">
            <v>8584962123.59</v>
          </cell>
          <cell r="AX2069">
            <v>45665663.56</v>
          </cell>
          <cell r="AY2069">
            <v>8539296460.03</v>
          </cell>
          <cell r="AZ2069">
            <v>0.0752418186895718</v>
          </cell>
          <cell r="BA2069">
            <v>0.924758181310428</v>
          </cell>
          <cell r="BB2069">
            <v>1.08136377726656</v>
          </cell>
          <cell r="BC2069">
            <v>0.0053192620890567</v>
          </cell>
          <cell r="BD2069">
            <v>0.0699225566005151</v>
          </cell>
          <cell r="BE2069">
            <v>0.0053192620890567</v>
          </cell>
          <cell r="BF2069">
            <v>0.994680737910943</v>
          </cell>
          <cell r="BG2069">
            <v>8337212192.44</v>
          </cell>
          <cell r="BH2069">
            <v>-8853879930.25</v>
          </cell>
          <cell r="BI2069">
            <v>7862293849.15</v>
          </cell>
          <cell r="BJ2069">
            <v>-16.5550435358717</v>
          </cell>
        </row>
        <row r="2070">
          <cell r="A2070" t="str">
            <v>601156.SH</v>
          </cell>
          <cell r="B2070" t="str">
            <v>东航物流</v>
          </cell>
          <cell r="C2070">
            <v>3025430.38</v>
          </cell>
          <cell r="D2070">
            <v>45494957.63</v>
          </cell>
          <cell r="E2070">
            <v>0</v>
          </cell>
          <cell r="F2070">
            <v>0</v>
          </cell>
          <cell r="G2070">
            <v>0</v>
          </cell>
          <cell r="H2070">
            <v>0</v>
          </cell>
          <cell r="I2070">
            <v>1569746609.6</v>
          </cell>
          <cell r="J2070">
            <v>7395331.02</v>
          </cell>
          <cell r="K2070">
            <v>326339293.73</v>
          </cell>
          <cell r="L2070">
            <v>0</v>
          </cell>
          <cell r="M2070">
            <v>0</v>
          </cell>
          <cell r="N2070">
            <v>0</v>
          </cell>
          <cell r="O2070">
            <v>0</v>
          </cell>
          <cell r="P2070">
            <v>477391117.83</v>
          </cell>
          <cell r="Q2070">
            <v>379992121.33</v>
          </cell>
          <cell r="R2070">
            <v>0</v>
          </cell>
          <cell r="S2070">
            <v>0</v>
          </cell>
          <cell r="T2070">
            <v>0</v>
          </cell>
          <cell r="U2070">
            <v>1124993824.37</v>
          </cell>
          <cell r="V2070">
            <v>12277250.06</v>
          </cell>
          <cell r="W2070">
            <v>0</v>
          </cell>
          <cell r="X2070">
            <v>0</v>
          </cell>
          <cell r="Y2070">
            <v>0</v>
          </cell>
          <cell r="Z2070">
            <v>0</v>
          </cell>
          <cell r="AA2070">
            <v>189279360.05</v>
          </cell>
          <cell r="AB2070">
            <v>318499377.79</v>
          </cell>
          <cell r="AC2070">
            <v>0</v>
          </cell>
          <cell r="AD2070">
            <v>0</v>
          </cell>
        </row>
        <row r="2070">
          <cell r="AF2070">
            <v>1587555556</v>
          </cell>
          <cell r="AG2070">
            <v>0</v>
          </cell>
          <cell r="AH2070">
            <v>3662846469.02</v>
          </cell>
          <cell r="AI2070">
            <v>0</v>
          </cell>
          <cell r="AJ2070">
            <v>-101980883.91</v>
          </cell>
          <cell r="AK2070">
            <v>0</v>
          </cell>
          <cell r="AL2070">
            <v>125166985.16</v>
          </cell>
          <cell r="AM2070">
            <v>0</v>
          </cell>
          <cell r="AN2070">
            <v>4493691475.85</v>
          </cell>
          <cell r="AO2070">
            <v>4454434673.79</v>
          </cell>
          <cell r="AP2070">
            <v>9767279602.12</v>
          </cell>
          <cell r="AQ2070">
            <v>14221714275.91</v>
          </cell>
          <cell r="AR2070">
            <v>3094666531.74</v>
          </cell>
          <cell r="AS2070">
            <v>1170488782</v>
          </cell>
          <cell r="AT2070">
            <v>189279360.05</v>
          </cell>
          <cell r="AU2070">
            <v>1359768142.05</v>
          </cell>
          <cell r="AV2070">
            <v>9767279602.12</v>
          </cell>
          <cell r="AW2070">
            <v>11127047744.17</v>
          </cell>
          <cell r="AX2070">
            <v>1170488782</v>
          </cell>
          <cell r="AY2070">
            <v>9956558962.17</v>
          </cell>
          <cell r="AZ2070">
            <v>0.122203856163235</v>
          </cell>
          <cell r="BA2070">
            <v>0.877796143836765</v>
          </cell>
          <cell r="BB2070">
            <v>1.1392166700905</v>
          </cell>
          <cell r="BC2070">
            <v>0.105193112217324</v>
          </cell>
          <cell r="BD2070">
            <v>0.0170107439459108</v>
          </cell>
          <cell r="BE2070">
            <v>0.105193112217324</v>
          </cell>
          <cell r="BF2070">
            <v>0.894806887782676</v>
          </cell>
          <cell r="BG2070">
            <v>6295539120.69</v>
          </cell>
          <cell r="BH2070">
            <v>-7218480523.53</v>
          </cell>
          <cell r="BI2070">
            <v>5425669530.19</v>
          </cell>
          <cell r="BJ2070">
            <v>-6.23733671051925</v>
          </cell>
        </row>
        <row r="2071">
          <cell r="A2071" t="str">
            <v>603836.SH</v>
          </cell>
          <cell r="B2071" t="str">
            <v>海程邦达</v>
          </cell>
          <cell r="C2071">
            <v>103247.4</v>
          </cell>
          <cell r="D2071">
            <v>45085079.5</v>
          </cell>
          <cell r="E2071">
            <v>0</v>
          </cell>
          <cell r="F2071">
            <v>0</v>
          </cell>
          <cell r="G2071">
            <v>0</v>
          </cell>
          <cell r="H2071">
            <v>0</v>
          </cell>
          <cell r="I2071">
            <v>1278980955.94</v>
          </cell>
          <cell r="J2071">
            <v>0</v>
          </cell>
          <cell r="K2071">
            <v>56744967.36</v>
          </cell>
          <cell r="L2071">
            <v>0</v>
          </cell>
          <cell r="M2071">
            <v>0</v>
          </cell>
          <cell r="N2071">
            <v>0</v>
          </cell>
          <cell r="O2071">
            <v>0</v>
          </cell>
          <cell r="P2071">
            <v>249408059.86</v>
          </cell>
          <cell r="Q2071">
            <v>126232244.04</v>
          </cell>
          <cell r="R2071">
            <v>0</v>
          </cell>
          <cell r="S2071">
            <v>0</v>
          </cell>
          <cell r="T2071">
            <v>0</v>
          </cell>
          <cell r="U2071">
            <v>23915308.89</v>
          </cell>
          <cell r="V2071">
            <v>409433.63</v>
          </cell>
          <cell r="W2071">
            <v>0</v>
          </cell>
          <cell r="X2071">
            <v>8853837.3</v>
          </cell>
          <cell r="Y2071">
            <v>0</v>
          </cell>
          <cell r="Z2071">
            <v>0</v>
          </cell>
          <cell r="AA2071">
            <v>0</v>
          </cell>
          <cell r="AB2071">
            <v>0</v>
          </cell>
          <cell r="AC2071">
            <v>2682103</v>
          </cell>
          <cell r="AD2071">
            <v>0</v>
          </cell>
        </row>
        <row r="2071">
          <cell r="AF2071">
            <v>205235237</v>
          </cell>
          <cell r="AG2071">
            <v>0</v>
          </cell>
          <cell r="AH2071">
            <v>1006762531.16</v>
          </cell>
          <cell r="AI2071">
            <v>0</v>
          </cell>
          <cell r="AJ2071">
            <v>-388753.19</v>
          </cell>
          <cell r="AK2071">
            <v>0</v>
          </cell>
          <cell r="AL2071">
            <v>7762497.13</v>
          </cell>
          <cell r="AM2071">
            <v>0</v>
          </cell>
          <cell r="AN2071">
            <v>780539579.88</v>
          </cell>
          <cell r="AO2071">
            <v>1792415236.92</v>
          </cell>
          <cell r="AP2071">
            <v>1999911091.98</v>
          </cell>
          <cell r="AQ2071">
            <v>3792326328.9</v>
          </cell>
          <cell r="AR2071">
            <v>1714561011.23</v>
          </cell>
          <cell r="AS2071">
            <v>69000388.39</v>
          </cell>
          <cell r="AT2071">
            <v>8853837.3</v>
          </cell>
          <cell r="AU2071">
            <v>77854225.69</v>
          </cell>
          <cell r="AV2071">
            <v>1999911091.98</v>
          </cell>
          <cell r="AW2071">
            <v>2077765317.67</v>
          </cell>
          <cell r="AX2071">
            <v>69000388.39</v>
          </cell>
          <cell r="AY2071">
            <v>2008764929.28</v>
          </cell>
          <cell r="AZ2071">
            <v>0.037470172895804</v>
          </cell>
          <cell r="BA2071">
            <v>0.962529827104196</v>
          </cell>
          <cell r="BB2071">
            <v>1.03892884338819</v>
          </cell>
          <cell r="BC2071">
            <v>0.0332089422242243</v>
          </cell>
          <cell r="BD2071">
            <v>0.00426123067157973</v>
          </cell>
          <cell r="BE2071">
            <v>0.0332089422242243</v>
          </cell>
          <cell r="BF2071">
            <v>0.966791057775776</v>
          </cell>
          <cell r="BG2071">
            <v>1066981345.69</v>
          </cell>
          <cell r="BH2071">
            <v>-1299791431.57</v>
          </cell>
          <cell r="BI2071">
            <v>1797355454.03</v>
          </cell>
          <cell r="BJ2071">
            <v>2.46086961942701</v>
          </cell>
        </row>
        <row r="2072">
          <cell r="A2072" t="str">
            <v>000504.SZ</v>
          </cell>
          <cell r="B2072" t="str">
            <v>南华生物</v>
          </cell>
          <cell r="C2072">
            <v>743532.7</v>
          </cell>
          <cell r="D2072">
            <v>45059097.23</v>
          </cell>
          <cell r="E2072">
            <v>0</v>
          </cell>
          <cell r="F2072">
            <v>0</v>
          </cell>
          <cell r="G2072">
            <v>0</v>
          </cell>
          <cell r="H2072">
            <v>0</v>
          </cell>
          <cell r="I2072">
            <v>51214952.54</v>
          </cell>
          <cell r="J2072">
            <v>0</v>
          </cell>
          <cell r="K2072">
            <v>81947178.41</v>
          </cell>
          <cell r="L2072">
            <v>0</v>
          </cell>
          <cell r="M2072">
            <v>0</v>
          </cell>
          <cell r="N2072">
            <v>0</v>
          </cell>
          <cell r="O2072">
            <v>0</v>
          </cell>
          <cell r="P2072">
            <v>3479764.49</v>
          </cell>
          <cell r="Q2072">
            <v>5767397.09</v>
          </cell>
          <cell r="R2072">
            <v>0</v>
          </cell>
          <cell r="S2072">
            <v>0</v>
          </cell>
          <cell r="T2072">
            <v>0</v>
          </cell>
          <cell r="U2072">
            <v>0</v>
          </cell>
          <cell r="V2072">
            <v>5000550.7</v>
          </cell>
          <cell r="W2072">
            <v>0</v>
          </cell>
          <cell r="X2072">
            <v>0</v>
          </cell>
          <cell r="Y2072">
            <v>0</v>
          </cell>
          <cell r="Z2072">
            <v>0</v>
          </cell>
          <cell r="AA2072">
            <v>0</v>
          </cell>
          <cell r="AB2072">
            <v>0</v>
          </cell>
          <cell r="AC2072">
            <v>1093288</v>
          </cell>
          <cell r="AD2072">
            <v>0</v>
          </cell>
        </row>
        <row r="2072">
          <cell r="AF2072">
            <v>311573901</v>
          </cell>
          <cell r="AG2072">
            <v>0</v>
          </cell>
          <cell r="AH2072">
            <v>151793443.4</v>
          </cell>
          <cell r="AI2072">
            <v>0</v>
          </cell>
          <cell r="AJ2072">
            <v>0</v>
          </cell>
          <cell r="AK2072">
            <v>0</v>
          </cell>
          <cell r="AL2072">
            <v>34545734.18</v>
          </cell>
          <cell r="AM2072">
            <v>0</v>
          </cell>
          <cell r="AN2072">
            <v>-479746039.71</v>
          </cell>
          <cell r="AO2072">
            <v>194305761.16</v>
          </cell>
          <cell r="AP2072">
            <v>18167038.87</v>
          </cell>
          <cell r="AQ2072">
            <v>212472800.03</v>
          </cell>
          <cell r="AR2072">
            <v>149246663.93</v>
          </cell>
          <cell r="AS2072">
            <v>45059097.23</v>
          </cell>
          <cell r="AT2072">
            <v>0</v>
          </cell>
          <cell r="AU2072">
            <v>45059097.23</v>
          </cell>
          <cell r="AV2072">
            <v>18167038.87</v>
          </cell>
          <cell r="AW2072">
            <v>63226136.1</v>
          </cell>
          <cell r="AX2072">
            <v>45059097.23</v>
          </cell>
          <cell r="AY2072">
            <v>18167038.87</v>
          </cell>
          <cell r="AZ2072">
            <v>0.71266567924906</v>
          </cell>
          <cell r="BA2072">
            <v>0.28733432075094</v>
          </cell>
          <cell r="BB2072">
            <v>3.48026646237918</v>
          </cell>
          <cell r="BC2072">
            <v>0.71266567924906</v>
          </cell>
          <cell r="BD2072">
            <v>0</v>
          </cell>
          <cell r="BE2072">
            <v>0.71266567924906</v>
          </cell>
          <cell r="BF2072">
            <v>0.28733432075094</v>
          </cell>
          <cell r="BG2072" t="e">
            <v>#N/A</v>
          </cell>
          <cell r="BH2072">
            <v>-57822675.44</v>
          </cell>
          <cell r="BI2072">
            <v>-72600625.76</v>
          </cell>
          <cell r="BJ2072" t="e">
            <v>#N/A</v>
          </cell>
        </row>
        <row r="2073">
          <cell r="A2073" t="str">
            <v>603324.SH</v>
          </cell>
          <cell r="B2073" t="str">
            <v>盛剑环境</v>
          </cell>
          <cell r="C2073">
            <v>0</v>
          </cell>
          <cell r="D2073">
            <v>45039080.98</v>
          </cell>
          <cell r="E2073">
            <v>0</v>
          </cell>
          <cell r="F2073">
            <v>0</v>
          </cell>
          <cell r="G2073">
            <v>0</v>
          </cell>
          <cell r="H2073">
            <v>0</v>
          </cell>
          <cell r="I2073">
            <v>570288289.17</v>
          </cell>
          <cell r="J2073">
            <v>0</v>
          </cell>
          <cell r="K2073">
            <v>38651910.68</v>
          </cell>
          <cell r="L2073">
            <v>0</v>
          </cell>
          <cell r="M2073">
            <v>0</v>
          </cell>
          <cell r="N2073">
            <v>0</v>
          </cell>
          <cell r="O2073">
            <v>0</v>
          </cell>
          <cell r="P2073">
            <v>18293557.49</v>
          </cell>
          <cell r="Q2073">
            <v>13540386.56</v>
          </cell>
          <cell r="R2073">
            <v>0</v>
          </cell>
          <cell r="S2073">
            <v>0</v>
          </cell>
          <cell r="T2073">
            <v>0</v>
          </cell>
          <cell r="U2073">
            <v>5812955.29</v>
          </cell>
          <cell r="V2073">
            <v>3942427.79</v>
          </cell>
          <cell r="W2073">
            <v>0</v>
          </cell>
          <cell r="X2073">
            <v>11514150.45</v>
          </cell>
          <cell r="Y2073">
            <v>0</v>
          </cell>
          <cell r="Z2073">
            <v>0</v>
          </cell>
          <cell r="AA2073">
            <v>0</v>
          </cell>
          <cell r="AB2073">
            <v>0</v>
          </cell>
          <cell r="AC2073">
            <v>0</v>
          </cell>
          <cell r="AD2073">
            <v>0</v>
          </cell>
        </row>
        <row r="2073">
          <cell r="AF2073">
            <v>123920000</v>
          </cell>
          <cell r="AG2073">
            <v>0</v>
          </cell>
          <cell r="AH2073">
            <v>756299775.51</v>
          </cell>
          <cell r="AI2073">
            <v>0</v>
          </cell>
          <cell r="AJ2073">
            <v>0</v>
          </cell>
          <cell r="AK2073">
            <v>392242.23</v>
          </cell>
          <cell r="AL2073">
            <v>21512533.69</v>
          </cell>
          <cell r="AM2073">
            <v>0</v>
          </cell>
          <cell r="AN2073">
            <v>413682853.38</v>
          </cell>
          <cell r="AO2073">
            <v>707082758.41</v>
          </cell>
          <cell r="AP2073">
            <v>1315807404.81</v>
          </cell>
          <cell r="AQ2073">
            <v>2022890163.22</v>
          </cell>
          <cell r="AR2073">
            <v>644716571.69</v>
          </cell>
          <cell r="AS2073">
            <v>50852036.27</v>
          </cell>
          <cell r="AT2073">
            <v>11514150.45</v>
          </cell>
          <cell r="AU2073">
            <v>62366186.72</v>
          </cell>
          <cell r="AV2073">
            <v>1315807404.81</v>
          </cell>
          <cell r="AW2073">
            <v>1378173591.53</v>
          </cell>
          <cell r="AX2073">
            <v>50852036.27</v>
          </cell>
          <cell r="AY2073">
            <v>1327321555.26</v>
          </cell>
          <cell r="AZ2073">
            <v>0.0452527802762229</v>
          </cell>
          <cell r="BA2073">
            <v>0.954747219723777</v>
          </cell>
          <cell r="BB2073">
            <v>1.04739765598827</v>
          </cell>
          <cell r="BC2073">
            <v>0.0368981357519308</v>
          </cell>
          <cell r="BD2073">
            <v>0.00835464452429203</v>
          </cell>
          <cell r="BE2073">
            <v>0.0368981357519308</v>
          </cell>
          <cell r="BF2073">
            <v>0.963101864248069</v>
          </cell>
          <cell r="BG2073">
            <v>665407649.29</v>
          </cell>
          <cell r="BH2073">
            <v>-654627884.74</v>
          </cell>
          <cell r="BI2073">
            <v>1020408446.19</v>
          </cell>
          <cell r="BJ2073">
            <v>2.87438353688383</v>
          </cell>
        </row>
        <row r="2074">
          <cell r="A2074" t="str">
            <v>000766.SZ</v>
          </cell>
          <cell r="B2074" t="str">
            <v>通化金马</v>
          </cell>
          <cell r="C2074">
            <v>7597914.61</v>
          </cell>
          <cell r="D2074">
            <v>45000000</v>
          </cell>
          <cell r="E2074">
            <v>0</v>
          </cell>
          <cell r="F2074">
            <v>0</v>
          </cell>
          <cell r="G2074">
            <v>0</v>
          </cell>
          <cell r="H2074">
            <v>0</v>
          </cell>
          <cell r="I2074">
            <v>162771896.92</v>
          </cell>
          <cell r="J2074">
            <v>0</v>
          </cell>
          <cell r="K2074">
            <v>14694316.86</v>
          </cell>
          <cell r="L2074">
            <v>0</v>
          </cell>
          <cell r="M2074">
            <v>0</v>
          </cell>
          <cell r="N2074">
            <v>0</v>
          </cell>
          <cell r="O2074">
            <v>0</v>
          </cell>
          <cell r="P2074">
            <v>21219306.35</v>
          </cell>
          <cell r="Q2074">
            <v>10333171.65</v>
          </cell>
          <cell r="R2074">
            <v>0</v>
          </cell>
          <cell r="S2074">
            <v>0</v>
          </cell>
          <cell r="T2074">
            <v>0</v>
          </cell>
          <cell r="U2074">
            <v>425771540.47</v>
          </cell>
          <cell r="V2074">
            <v>1210997.34</v>
          </cell>
          <cell r="W2074">
            <v>0</v>
          </cell>
          <cell r="X2074">
            <v>1476302993.15</v>
          </cell>
          <cell r="Y2074">
            <v>0</v>
          </cell>
          <cell r="Z2074">
            <v>0</v>
          </cell>
          <cell r="AA2074">
            <v>0</v>
          </cell>
          <cell r="AB2074">
            <v>0</v>
          </cell>
          <cell r="AC2074">
            <v>80639094.14</v>
          </cell>
          <cell r="AD2074">
            <v>0</v>
          </cell>
        </row>
        <row r="2074">
          <cell r="AF2074">
            <v>966494707</v>
          </cell>
          <cell r="AG2074">
            <v>0</v>
          </cell>
          <cell r="AH2074">
            <v>3642429372.4</v>
          </cell>
          <cell r="AI2074">
            <v>0</v>
          </cell>
          <cell r="AJ2074">
            <v>0</v>
          </cell>
          <cell r="AK2074">
            <v>0</v>
          </cell>
          <cell r="AL2074">
            <v>108648108.59</v>
          </cell>
          <cell r="AM2074">
            <v>0</v>
          </cell>
          <cell r="AN2074">
            <v>-2430353987.28</v>
          </cell>
          <cell r="AO2074">
            <v>2245541231.49</v>
          </cell>
          <cell r="AP2074">
            <v>2287218200.71</v>
          </cell>
          <cell r="AQ2074">
            <v>4532759432.2</v>
          </cell>
          <cell r="AR2074">
            <v>298466697.87</v>
          </cell>
          <cell r="AS2074">
            <v>470771540.47</v>
          </cell>
          <cell r="AT2074">
            <v>1476302993.15</v>
          </cell>
          <cell r="AU2074">
            <v>1947074533.62</v>
          </cell>
          <cell r="AV2074">
            <v>2287218200.71</v>
          </cell>
          <cell r="AW2074">
            <v>4234292734.33</v>
          </cell>
          <cell r="AX2074">
            <v>470771540.47</v>
          </cell>
          <cell r="AY2074">
            <v>3763521193.86</v>
          </cell>
          <cell r="AZ2074">
            <v>0.459834653809803</v>
          </cell>
          <cell r="BA2074">
            <v>0.540165346190197</v>
          </cell>
          <cell r="BB2074">
            <v>1.85128499459107</v>
          </cell>
          <cell r="BC2074">
            <v>0.111180678806916</v>
          </cell>
          <cell r="BD2074">
            <v>0.348653975002888</v>
          </cell>
          <cell r="BE2074">
            <v>0.111180678806916</v>
          </cell>
          <cell r="BF2074">
            <v>0.888819321193084</v>
          </cell>
          <cell r="BG2074" t="e">
            <v>#N/A</v>
          </cell>
          <cell r="BH2074">
            <v>60124099.11</v>
          </cell>
          <cell r="BI2074">
            <v>2202805659.77</v>
          </cell>
          <cell r="BJ2074" t="e">
            <v>#N/A</v>
          </cell>
        </row>
        <row r="2075">
          <cell r="A2075" t="str">
            <v>600976.SH</v>
          </cell>
          <cell r="B2075" t="str">
            <v>健民集团</v>
          </cell>
          <cell r="C2075">
            <v>820658.16</v>
          </cell>
          <cell r="D2075">
            <v>45000000</v>
          </cell>
          <cell r="E2075">
            <v>0</v>
          </cell>
          <cell r="F2075">
            <v>0</v>
          </cell>
          <cell r="G2075">
            <v>0</v>
          </cell>
          <cell r="H2075">
            <v>0</v>
          </cell>
          <cell r="I2075">
            <v>323290186.1</v>
          </cell>
          <cell r="J2075">
            <v>0</v>
          </cell>
          <cell r="K2075">
            <v>19140376.12</v>
          </cell>
          <cell r="L2075">
            <v>0</v>
          </cell>
          <cell r="M2075">
            <v>0</v>
          </cell>
          <cell r="N2075">
            <v>0</v>
          </cell>
          <cell r="O2075">
            <v>0</v>
          </cell>
          <cell r="P2075">
            <v>21666392.02</v>
          </cell>
          <cell r="Q2075">
            <v>59305639.09</v>
          </cell>
          <cell r="R2075">
            <v>0</v>
          </cell>
          <cell r="S2075">
            <v>0</v>
          </cell>
          <cell r="T2075">
            <v>0</v>
          </cell>
          <cell r="U2075">
            <v>0</v>
          </cell>
          <cell r="V2075">
            <v>595583059.78</v>
          </cell>
          <cell r="W2075">
            <v>0</v>
          </cell>
          <cell r="X2075">
            <v>0</v>
          </cell>
          <cell r="Y2075">
            <v>0</v>
          </cell>
          <cell r="Z2075">
            <v>0</v>
          </cell>
          <cell r="AA2075">
            <v>0</v>
          </cell>
          <cell r="AB2075">
            <v>0</v>
          </cell>
          <cell r="AC2075">
            <v>30923629.2</v>
          </cell>
          <cell r="AD2075">
            <v>0</v>
          </cell>
        </row>
        <row r="2075">
          <cell r="AF2075">
            <v>153398600</v>
          </cell>
          <cell r="AG2075">
            <v>0</v>
          </cell>
          <cell r="AH2075">
            <v>293112163.75</v>
          </cell>
          <cell r="AI2075">
            <v>25084531.59</v>
          </cell>
          <cell r="AJ2075">
            <v>0</v>
          </cell>
          <cell r="AK2075">
            <v>0</v>
          </cell>
          <cell r="AL2075">
            <v>146641565.22</v>
          </cell>
          <cell r="AM2075">
            <v>0</v>
          </cell>
          <cell r="AN2075">
            <v>918159716.61</v>
          </cell>
          <cell r="AO2075">
            <v>1095729940.47</v>
          </cell>
          <cell r="AP2075">
            <v>1536396577.17</v>
          </cell>
          <cell r="AQ2075">
            <v>2632126517.64</v>
          </cell>
          <cell r="AR2075">
            <v>1050729940.47</v>
          </cell>
          <cell r="AS2075">
            <v>45000000</v>
          </cell>
          <cell r="AT2075">
            <v>0</v>
          </cell>
          <cell r="AU2075">
            <v>45000000</v>
          </cell>
          <cell r="AV2075">
            <v>1486227513.99</v>
          </cell>
          <cell r="AW2075">
            <v>1531227513.99</v>
          </cell>
          <cell r="AX2075">
            <v>45000000</v>
          </cell>
          <cell r="AY2075">
            <v>1486227513.99</v>
          </cell>
          <cell r="AZ2075">
            <v>0.029388186659957</v>
          </cell>
          <cell r="BA2075">
            <v>0.970611813340043</v>
          </cell>
          <cell r="BB2075">
            <v>1.03027800224152</v>
          </cell>
          <cell r="BC2075">
            <v>0.029388186659957</v>
          </cell>
          <cell r="BD2075">
            <v>0</v>
          </cell>
          <cell r="BE2075">
            <v>0.029388186659957</v>
          </cell>
          <cell r="BF2075">
            <v>0.970611813340043</v>
          </cell>
          <cell r="BG2075" t="e">
            <v>#N/A</v>
          </cell>
          <cell r="BH2075">
            <v>-752252409.56</v>
          </cell>
          <cell r="BI2075">
            <v>590882718.34</v>
          </cell>
          <cell r="BJ2075" t="e">
            <v>#N/A</v>
          </cell>
        </row>
        <row r="2076">
          <cell r="A2076" t="str">
            <v>603966.SH</v>
          </cell>
          <cell r="B2076" t="str">
            <v>法兰泰克</v>
          </cell>
          <cell r="C2076">
            <v>9061832.88</v>
          </cell>
          <cell r="D2076">
            <v>45000000</v>
          </cell>
          <cell r="E2076">
            <v>0</v>
          </cell>
          <cell r="F2076">
            <v>0</v>
          </cell>
          <cell r="G2076">
            <v>0</v>
          </cell>
          <cell r="H2076">
            <v>0</v>
          </cell>
          <cell r="I2076">
            <v>422366135.62</v>
          </cell>
          <cell r="J2076">
            <v>0</v>
          </cell>
          <cell r="K2076">
            <v>697699110.97</v>
          </cell>
          <cell r="L2076">
            <v>0</v>
          </cell>
          <cell r="M2076">
            <v>0</v>
          </cell>
          <cell r="N2076">
            <v>0</v>
          </cell>
          <cell r="O2076">
            <v>0</v>
          </cell>
          <cell r="P2076">
            <v>42058468.36</v>
          </cell>
          <cell r="Q2076">
            <v>25727706.22</v>
          </cell>
          <cell r="R2076">
            <v>0</v>
          </cell>
          <cell r="S2076">
            <v>0</v>
          </cell>
          <cell r="T2076">
            <v>0</v>
          </cell>
          <cell r="U2076">
            <v>71701388.33</v>
          </cell>
          <cell r="V2076">
            <v>37628453.06</v>
          </cell>
          <cell r="W2076">
            <v>0</v>
          </cell>
          <cell r="X2076">
            <v>132735708</v>
          </cell>
          <cell r="Y2076">
            <v>238809915.1</v>
          </cell>
          <cell r="Z2076">
            <v>0</v>
          </cell>
          <cell r="AA2076">
            <v>21848618.16</v>
          </cell>
          <cell r="AB2076">
            <v>2821762.5</v>
          </cell>
          <cell r="AC2076">
            <v>16435250.04</v>
          </cell>
          <cell r="AD2076">
            <v>0</v>
          </cell>
        </row>
        <row r="2076">
          <cell r="AF2076">
            <v>300319646</v>
          </cell>
          <cell r="AG2076">
            <v>47519390.9</v>
          </cell>
          <cell r="AH2076">
            <v>278438573.45</v>
          </cell>
          <cell r="AI2076">
            <v>25969789.6</v>
          </cell>
          <cell r="AJ2076">
            <v>36853684.76</v>
          </cell>
          <cell r="AK2076">
            <v>19912608.31</v>
          </cell>
          <cell r="AL2076">
            <v>53541676.28</v>
          </cell>
          <cell r="AM2076">
            <v>0</v>
          </cell>
          <cell r="AN2076">
            <v>588455911.35</v>
          </cell>
          <cell r="AO2076">
            <v>1763894349.24</v>
          </cell>
          <cell r="AP2076">
            <v>1351011280.65</v>
          </cell>
          <cell r="AQ2076">
            <v>3114905629.89</v>
          </cell>
          <cell r="AR2076">
            <v>1253798719.65</v>
          </cell>
          <cell r="AS2076">
            <v>116701388.33</v>
          </cell>
          <cell r="AT2076">
            <v>393394241.26</v>
          </cell>
          <cell r="AU2076">
            <v>510095629.59</v>
          </cell>
          <cell r="AV2076">
            <v>1299071701.45</v>
          </cell>
          <cell r="AW2076">
            <v>1809167331.04</v>
          </cell>
          <cell r="AX2076">
            <v>116701388.33</v>
          </cell>
          <cell r="AY2076">
            <v>1692465942.71</v>
          </cell>
          <cell r="AZ2076">
            <v>0.281950497799875</v>
          </cell>
          <cell r="BA2076">
            <v>0.718049502200125</v>
          </cell>
          <cell r="BB2076">
            <v>1.39266164371115</v>
          </cell>
          <cell r="BC2076">
            <v>0.0645055801792055</v>
          </cell>
          <cell r="BD2076">
            <v>0.21744491762067</v>
          </cell>
          <cell r="BE2076">
            <v>0.0645055801792055</v>
          </cell>
          <cell r="BF2076">
            <v>0.935494419820794</v>
          </cell>
          <cell r="BG2076">
            <v>722056847.99</v>
          </cell>
          <cell r="BH2076">
            <v>-650508933.65</v>
          </cell>
          <cell r="BI2076">
            <v>785673874.59</v>
          </cell>
          <cell r="BJ2076">
            <v>12.3500565270053</v>
          </cell>
        </row>
        <row r="2077">
          <cell r="A2077" t="str">
            <v>000030.SZ</v>
          </cell>
          <cell r="B2077" t="str">
            <v>富奥股份</v>
          </cell>
          <cell r="C2077">
            <v>40043354.82</v>
          </cell>
          <cell r="D2077">
            <v>44705885.62</v>
          </cell>
          <cell r="E2077">
            <v>0</v>
          </cell>
          <cell r="F2077">
            <v>0</v>
          </cell>
          <cell r="G2077">
            <v>0</v>
          </cell>
          <cell r="H2077">
            <v>0</v>
          </cell>
          <cell r="I2077">
            <v>3970954833.32</v>
          </cell>
          <cell r="J2077">
            <v>11118475.33</v>
          </cell>
          <cell r="K2077">
            <v>15149092.37</v>
          </cell>
          <cell r="L2077">
            <v>0</v>
          </cell>
          <cell r="M2077">
            <v>0</v>
          </cell>
          <cell r="N2077">
            <v>0</v>
          </cell>
          <cell r="O2077">
            <v>0</v>
          </cell>
          <cell r="P2077">
            <v>89982442.63</v>
          </cell>
          <cell r="Q2077">
            <v>31674739.91</v>
          </cell>
          <cell r="R2077">
            <v>0</v>
          </cell>
          <cell r="S2077">
            <v>0</v>
          </cell>
          <cell r="T2077">
            <v>0</v>
          </cell>
          <cell r="U2077">
            <v>49871501.14</v>
          </cell>
          <cell r="V2077">
            <v>484414.36</v>
          </cell>
          <cell r="W2077">
            <v>0</v>
          </cell>
          <cell r="X2077">
            <v>219148321.55</v>
          </cell>
          <cell r="Y2077">
            <v>0</v>
          </cell>
          <cell r="Z2077">
            <v>0</v>
          </cell>
          <cell r="AA2077">
            <v>9686097.39</v>
          </cell>
          <cell r="AB2077">
            <v>234528048.64</v>
          </cell>
          <cell r="AC2077">
            <v>537108048.26</v>
          </cell>
          <cell r="AD2077">
            <v>43714645.7</v>
          </cell>
        </row>
        <row r="2077">
          <cell r="AF2077">
            <v>1810552111</v>
          </cell>
          <cell r="AG2077">
            <v>0</v>
          </cell>
          <cell r="AH2077">
            <v>534586440.91</v>
          </cell>
          <cell r="AI2077">
            <v>450038668.87</v>
          </cell>
          <cell r="AJ2077">
            <v>-9416474.99</v>
          </cell>
          <cell r="AK2077">
            <v>33424785.22</v>
          </cell>
          <cell r="AL2077">
            <v>758107823.11</v>
          </cell>
          <cell r="AM2077">
            <v>0</v>
          </cell>
          <cell r="AN2077">
            <v>4617024416.01</v>
          </cell>
          <cell r="AO2077">
            <v>5298169901.04</v>
          </cell>
          <cell r="AP2077">
            <v>8194317770.13</v>
          </cell>
          <cell r="AQ2077">
            <v>13492487671.17</v>
          </cell>
          <cell r="AR2077">
            <v>4931043449.64</v>
          </cell>
          <cell r="AS2077">
            <v>94577386.76</v>
          </cell>
          <cell r="AT2077">
            <v>272549064.64</v>
          </cell>
          <cell r="AU2077">
            <v>367126451.4</v>
          </cell>
          <cell r="AV2077">
            <v>7294240432.39</v>
          </cell>
          <cell r="AW2077">
            <v>7661366883.79</v>
          </cell>
          <cell r="AX2077">
            <v>94577386.76</v>
          </cell>
          <cell r="AY2077">
            <v>7566789497.03</v>
          </cell>
          <cell r="AZ2077">
            <v>0.047919184261593</v>
          </cell>
          <cell r="BA2077">
            <v>0.952080815738407</v>
          </cell>
          <cell r="BB2077">
            <v>1.05033100496246</v>
          </cell>
          <cell r="BC2077">
            <v>0.0123447144869289</v>
          </cell>
          <cell r="BD2077">
            <v>0.0355744697746641</v>
          </cell>
          <cell r="BE2077">
            <v>0.0123447144869289</v>
          </cell>
          <cell r="BF2077">
            <v>0.987655285513071</v>
          </cell>
          <cell r="BG2077">
            <v>2436732784.88</v>
          </cell>
          <cell r="BH2077">
            <v>-1624929925.68</v>
          </cell>
          <cell r="BI2077">
            <v>752534679.06</v>
          </cell>
          <cell r="BJ2077">
            <v>-0.446820760847256</v>
          </cell>
        </row>
        <row r="2078">
          <cell r="A2078" t="str">
            <v>002550.SZ</v>
          </cell>
          <cell r="B2078" t="str">
            <v>千红制药</v>
          </cell>
          <cell r="C2078">
            <v>382097.99</v>
          </cell>
          <cell r="D2078">
            <v>43440777.61</v>
          </cell>
          <cell r="E2078">
            <v>0</v>
          </cell>
          <cell r="F2078">
            <v>0</v>
          </cell>
          <cell r="G2078">
            <v>0</v>
          </cell>
          <cell r="H2078">
            <v>0</v>
          </cell>
          <cell r="I2078">
            <v>29229007.1</v>
          </cell>
          <cell r="J2078">
            <v>0</v>
          </cell>
          <cell r="K2078">
            <v>2945189.67</v>
          </cell>
          <cell r="L2078">
            <v>0</v>
          </cell>
          <cell r="M2078">
            <v>0</v>
          </cell>
          <cell r="N2078">
            <v>0</v>
          </cell>
          <cell r="O2078">
            <v>0</v>
          </cell>
          <cell r="P2078">
            <v>39646741.53</v>
          </cell>
          <cell r="Q2078">
            <v>19720584.08</v>
          </cell>
          <cell r="R2078">
            <v>0</v>
          </cell>
          <cell r="S2078">
            <v>0</v>
          </cell>
          <cell r="T2078">
            <v>0</v>
          </cell>
          <cell r="U2078">
            <v>0</v>
          </cell>
          <cell r="V2078">
            <v>24264908.98</v>
          </cell>
          <cell r="W2078">
            <v>0</v>
          </cell>
          <cell r="X2078">
            <v>0</v>
          </cell>
          <cell r="Y2078">
            <v>0</v>
          </cell>
          <cell r="Z2078">
            <v>0</v>
          </cell>
          <cell r="AA2078">
            <v>0</v>
          </cell>
          <cell r="AB2078">
            <v>0</v>
          </cell>
          <cell r="AC2078">
            <v>92355859.99</v>
          </cell>
          <cell r="AD2078">
            <v>0</v>
          </cell>
        </row>
        <row r="2078">
          <cell r="AF2078">
            <v>1279800000</v>
          </cell>
          <cell r="AG2078">
            <v>0</v>
          </cell>
          <cell r="AH2078">
            <v>25466067.2</v>
          </cell>
          <cell r="AI2078">
            <v>145052210.44</v>
          </cell>
          <cell r="AJ2078">
            <v>-906857.79</v>
          </cell>
          <cell r="AK2078">
            <v>0</v>
          </cell>
          <cell r="AL2078">
            <v>234032516.57</v>
          </cell>
          <cell r="AM2078">
            <v>0</v>
          </cell>
          <cell r="AN2078">
            <v>735702133.77</v>
          </cell>
          <cell r="AO2078">
            <v>251985166.95</v>
          </cell>
          <cell r="AP2078">
            <v>2419146070.19</v>
          </cell>
          <cell r="AQ2078">
            <v>2671131237.14</v>
          </cell>
          <cell r="AR2078">
            <v>208544389.34</v>
          </cell>
          <cell r="AS2078">
            <v>43440777.61</v>
          </cell>
          <cell r="AT2078">
            <v>0</v>
          </cell>
          <cell r="AU2078">
            <v>43440777.61</v>
          </cell>
          <cell r="AV2078">
            <v>2129041649.31</v>
          </cell>
          <cell r="AW2078">
            <v>2172482426.92</v>
          </cell>
          <cell r="AX2078">
            <v>43440777.61</v>
          </cell>
          <cell r="AY2078">
            <v>2129041649.31</v>
          </cell>
          <cell r="AZ2078">
            <v>0.0199959166857738</v>
          </cell>
          <cell r="BA2078">
            <v>0.980004083314226</v>
          </cell>
          <cell r="BB2078">
            <v>1.02040391160224</v>
          </cell>
          <cell r="BC2078">
            <v>0.0199959166857738</v>
          </cell>
          <cell r="BD2078">
            <v>0</v>
          </cell>
          <cell r="BE2078">
            <v>0.0199959166857738</v>
          </cell>
          <cell r="BF2078">
            <v>0.980004083314226</v>
          </cell>
          <cell r="BG2078">
            <v>645816528.06</v>
          </cell>
          <cell r="BH2078">
            <v>-583429855.89</v>
          </cell>
          <cell r="BI2078">
            <v>1252519261.86</v>
          </cell>
          <cell r="BJ2078">
            <v>2.06446945444768</v>
          </cell>
        </row>
        <row r="2079">
          <cell r="A2079" t="str">
            <v>002187.SZ</v>
          </cell>
          <cell r="B2079" t="str">
            <v>广百股份</v>
          </cell>
          <cell r="C2079">
            <v>55677023.29</v>
          </cell>
          <cell r="D2079">
            <v>43141836.68</v>
          </cell>
          <cell r="E2079">
            <v>0</v>
          </cell>
          <cell r="F2079">
            <v>0</v>
          </cell>
          <cell r="G2079">
            <v>0</v>
          </cell>
          <cell r="H2079">
            <v>0</v>
          </cell>
          <cell r="I2079">
            <v>639008558.16</v>
          </cell>
          <cell r="J2079">
            <v>1000000</v>
          </cell>
          <cell r="K2079">
            <v>938876427.91</v>
          </cell>
          <cell r="L2079">
            <v>0</v>
          </cell>
          <cell r="M2079">
            <v>0</v>
          </cell>
          <cell r="N2079">
            <v>0</v>
          </cell>
          <cell r="O2079">
            <v>0</v>
          </cell>
          <cell r="P2079">
            <v>6503564.03</v>
          </cell>
          <cell r="Q2079">
            <v>38499375.41</v>
          </cell>
          <cell r="R2079">
            <v>0</v>
          </cell>
          <cell r="S2079">
            <v>0</v>
          </cell>
          <cell r="T2079">
            <v>0</v>
          </cell>
          <cell r="U2079">
            <v>259484784.52</v>
          </cell>
          <cell r="V2079">
            <v>5652759.54</v>
          </cell>
          <cell r="W2079">
            <v>0</v>
          </cell>
          <cell r="X2079">
            <v>0</v>
          </cell>
          <cell r="Y2079">
            <v>0</v>
          </cell>
          <cell r="Z2079">
            <v>0</v>
          </cell>
          <cell r="AA2079">
            <v>0</v>
          </cell>
          <cell r="AB2079">
            <v>0</v>
          </cell>
          <cell r="AC2079">
            <v>0</v>
          </cell>
          <cell r="AD2079">
            <v>0</v>
          </cell>
        </row>
        <row r="2079">
          <cell r="AF2079">
            <v>617619179</v>
          </cell>
          <cell r="AG2079">
            <v>0</v>
          </cell>
          <cell r="AH2079">
            <v>1134584485.94</v>
          </cell>
          <cell r="AI2079">
            <v>0</v>
          </cell>
          <cell r="AJ2079">
            <v>43926577.64</v>
          </cell>
          <cell r="AK2079">
            <v>0</v>
          </cell>
          <cell r="AL2079">
            <v>391714019.25</v>
          </cell>
          <cell r="AM2079">
            <v>0</v>
          </cell>
          <cell r="AN2079">
            <v>1414970754.67</v>
          </cell>
          <cell r="AO2079">
            <v>1987844329.54</v>
          </cell>
          <cell r="AP2079">
            <v>3602815016.5</v>
          </cell>
          <cell r="AQ2079">
            <v>5590659346.04</v>
          </cell>
          <cell r="AR2079">
            <v>1685217708.34</v>
          </cell>
          <cell r="AS2079">
            <v>302626621.2</v>
          </cell>
          <cell r="AT2079">
            <v>0</v>
          </cell>
          <cell r="AU2079">
            <v>302626621.2</v>
          </cell>
          <cell r="AV2079">
            <v>3602815016.5</v>
          </cell>
          <cell r="AW2079">
            <v>3905441637.7</v>
          </cell>
          <cell r="AX2079">
            <v>302626621.2</v>
          </cell>
          <cell r="AY2079">
            <v>3602815016.5</v>
          </cell>
          <cell r="AZ2079">
            <v>0.0774884505451792</v>
          </cell>
          <cell r="BA2079">
            <v>0.922511549454821</v>
          </cell>
          <cell r="BB2079">
            <v>1.0839972687507</v>
          </cell>
          <cell r="BC2079">
            <v>0.0774884505451792</v>
          </cell>
          <cell r="BD2079">
            <v>0</v>
          </cell>
          <cell r="BE2079">
            <v>0.0774884505451792</v>
          </cell>
          <cell r="BF2079">
            <v>0.922511549454821</v>
          </cell>
          <cell r="BG2079">
            <v>2779676606.45</v>
          </cell>
          <cell r="BH2079">
            <v>-3871508879.9</v>
          </cell>
          <cell r="BI2079">
            <v>2022969266.1</v>
          </cell>
          <cell r="BJ2079">
            <v>-2.67338395999214</v>
          </cell>
        </row>
        <row r="2080">
          <cell r="A2080" t="str">
            <v>002028.SZ</v>
          </cell>
          <cell r="B2080" t="str">
            <v>思源电气</v>
          </cell>
          <cell r="C2080">
            <v>100846247.46</v>
          </cell>
          <cell r="D2080">
            <v>43120500</v>
          </cell>
          <cell r="E2080">
            <v>0</v>
          </cell>
          <cell r="F2080">
            <v>0</v>
          </cell>
          <cell r="G2080">
            <v>0</v>
          </cell>
          <cell r="H2080">
            <v>0</v>
          </cell>
          <cell r="I2080">
            <v>2689968908.31</v>
          </cell>
          <cell r="J2080">
            <v>0</v>
          </cell>
          <cell r="K2080">
            <v>667316837.72</v>
          </cell>
          <cell r="L2080">
            <v>0</v>
          </cell>
          <cell r="M2080">
            <v>0</v>
          </cell>
          <cell r="N2080">
            <v>0</v>
          </cell>
          <cell r="O2080">
            <v>0</v>
          </cell>
          <cell r="P2080">
            <v>210411798.38</v>
          </cell>
          <cell r="Q2080">
            <v>135440337.81</v>
          </cell>
          <cell r="R2080">
            <v>0</v>
          </cell>
          <cell r="S2080">
            <v>0</v>
          </cell>
          <cell r="T2080">
            <v>0</v>
          </cell>
          <cell r="U2080">
            <v>8383117.38</v>
          </cell>
          <cell r="V2080">
            <v>59817617.65</v>
          </cell>
          <cell r="W2080">
            <v>0</v>
          </cell>
          <cell r="X2080">
            <v>0</v>
          </cell>
          <cell r="Y2080">
            <v>0</v>
          </cell>
          <cell r="Z2080">
            <v>0</v>
          </cell>
          <cell r="AA2080">
            <v>0</v>
          </cell>
          <cell r="AB2080">
            <v>47318514.49</v>
          </cell>
          <cell r="AC2080">
            <v>12922101.13</v>
          </cell>
          <cell r="AD2080">
            <v>0</v>
          </cell>
        </row>
        <row r="2080">
          <cell r="AF2080">
            <v>765720382</v>
          </cell>
          <cell r="AG2080">
            <v>0</v>
          </cell>
          <cell r="AH2080">
            <v>186940543.14</v>
          </cell>
          <cell r="AI2080">
            <v>0</v>
          </cell>
          <cell r="AJ2080">
            <v>524592280.3</v>
          </cell>
          <cell r="AK2080">
            <v>1126509.56</v>
          </cell>
          <cell r="AL2080">
            <v>381511641</v>
          </cell>
          <cell r="AM2080">
            <v>0</v>
          </cell>
          <cell r="AN2080">
            <v>5459425903.9</v>
          </cell>
          <cell r="AO2080">
            <v>3975545980.33</v>
          </cell>
          <cell r="AP2080">
            <v>7319317259.9</v>
          </cell>
          <cell r="AQ2080">
            <v>11294863240.23</v>
          </cell>
          <cell r="AR2080">
            <v>3924042362.95</v>
          </cell>
          <cell r="AS2080">
            <v>51503617.38</v>
          </cell>
          <cell r="AT2080">
            <v>0</v>
          </cell>
          <cell r="AU2080">
            <v>51503617.38</v>
          </cell>
          <cell r="AV2080">
            <v>7319317259.9</v>
          </cell>
          <cell r="AW2080">
            <v>7370820877.28</v>
          </cell>
          <cell r="AX2080">
            <v>51503617.38</v>
          </cell>
          <cell r="AY2080">
            <v>7319317259.9</v>
          </cell>
          <cell r="AZ2080">
            <v>0.00698750088185646</v>
          </cell>
          <cell r="BA2080">
            <v>0.993012499118143</v>
          </cell>
          <cell r="BB2080">
            <v>1.00703666961701</v>
          </cell>
          <cell r="BC2080">
            <v>0.00698750088185646</v>
          </cell>
          <cell r="BD2080">
            <v>0</v>
          </cell>
          <cell r="BE2080">
            <v>0.00698750088185646</v>
          </cell>
          <cell r="BF2080">
            <v>0.993012499118143</v>
          </cell>
          <cell r="BG2080">
            <v>2753121609.32</v>
          </cell>
          <cell r="BH2080">
            <v>-1555908941.06</v>
          </cell>
          <cell r="BI2080">
            <v>5770062537.3</v>
          </cell>
          <cell r="BJ2080">
            <v>1.91255403239312</v>
          </cell>
        </row>
        <row r="2081">
          <cell r="A2081" t="str">
            <v>601007.SH</v>
          </cell>
          <cell r="B2081" t="str">
            <v>金陵饭店</v>
          </cell>
          <cell r="C2081">
            <v>925799.08</v>
          </cell>
          <cell r="D2081">
            <v>43000000</v>
          </cell>
          <cell r="E2081">
            <v>0</v>
          </cell>
          <cell r="F2081">
            <v>0</v>
          </cell>
          <cell r="G2081">
            <v>0</v>
          </cell>
          <cell r="H2081">
            <v>0</v>
          </cell>
          <cell r="I2081">
            <v>398606539.56</v>
          </cell>
          <cell r="J2081">
            <v>0</v>
          </cell>
          <cell r="K2081">
            <v>151283902.47</v>
          </cell>
          <cell r="L2081">
            <v>0</v>
          </cell>
          <cell r="M2081">
            <v>0</v>
          </cell>
          <cell r="N2081">
            <v>0</v>
          </cell>
          <cell r="O2081">
            <v>0</v>
          </cell>
          <cell r="P2081">
            <v>74149459.33</v>
          </cell>
          <cell r="Q2081">
            <v>14312879.28</v>
          </cell>
          <cell r="R2081">
            <v>0</v>
          </cell>
          <cell r="S2081">
            <v>0</v>
          </cell>
          <cell r="T2081">
            <v>0</v>
          </cell>
          <cell r="U2081">
            <v>21188507.12</v>
          </cell>
          <cell r="V2081">
            <v>8828999.5</v>
          </cell>
          <cell r="W2081">
            <v>0</v>
          </cell>
          <cell r="X2081">
            <v>100000000</v>
          </cell>
          <cell r="Y2081">
            <v>0</v>
          </cell>
          <cell r="Z2081">
            <v>0</v>
          </cell>
          <cell r="AA2081">
            <v>0</v>
          </cell>
          <cell r="AB2081">
            <v>0</v>
          </cell>
          <cell r="AC2081">
            <v>16639810.42</v>
          </cell>
          <cell r="AD2081">
            <v>0</v>
          </cell>
        </row>
        <row r="2081">
          <cell r="AF2081">
            <v>390000000</v>
          </cell>
          <cell r="AG2081">
            <v>0</v>
          </cell>
          <cell r="AH2081">
            <v>314194494.62</v>
          </cell>
          <cell r="AI2081">
            <v>0</v>
          </cell>
          <cell r="AJ2081">
            <v>0</v>
          </cell>
          <cell r="AK2081">
            <v>0</v>
          </cell>
          <cell r="AL2081">
            <v>112659459.89</v>
          </cell>
          <cell r="AM2081">
            <v>0</v>
          </cell>
          <cell r="AN2081">
            <v>711266229.75</v>
          </cell>
          <cell r="AO2081">
            <v>828935896.76</v>
          </cell>
          <cell r="AP2081">
            <v>1528120184.26</v>
          </cell>
          <cell r="AQ2081">
            <v>2357056081.02</v>
          </cell>
          <cell r="AR2081">
            <v>664747389.64</v>
          </cell>
          <cell r="AS2081">
            <v>64188507.12</v>
          </cell>
          <cell r="AT2081">
            <v>100000000</v>
          </cell>
          <cell r="AU2081">
            <v>164188507.12</v>
          </cell>
          <cell r="AV2081">
            <v>1528120184.26</v>
          </cell>
          <cell r="AW2081">
            <v>1692308691.38</v>
          </cell>
          <cell r="AX2081">
            <v>64188507.12</v>
          </cell>
          <cell r="AY2081">
            <v>1628120184.26</v>
          </cell>
          <cell r="AZ2081">
            <v>0.0970204242029342</v>
          </cell>
          <cell r="BA2081">
            <v>0.902979575797066</v>
          </cell>
          <cell r="BB2081">
            <v>1.10744476043912</v>
          </cell>
          <cell r="BC2081">
            <v>0.0379295499969673</v>
          </cell>
          <cell r="BD2081">
            <v>0.0590908742059669</v>
          </cell>
          <cell r="BE2081">
            <v>0.0379295499969673</v>
          </cell>
          <cell r="BF2081">
            <v>0.962070450003033</v>
          </cell>
          <cell r="BG2081">
            <v>23321390.96</v>
          </cell>
          <cell r="BH2081">
            <v>-1155754596.89</v>
          </cell>
          <cell r="BI2081">
            <v>127938447.7</v>
          </cell>
          <cell r="BJ2081">
            <v>1.22292149757147</v>
          </cell>
        </row>
        <row r="2082">
          <cell r="A2082" t="str">
            <v>605580.SH</v>
          </cell>
          <cell r="B2082" t="str">
            <v>恒盛能源</v>
          </cell>
          <cell r="C2082">
            <v>5587402.05</v>
          </cell>
          <cell r="D2082">
            <v>42612325</v>
          </cell>
          <cell r="E2082">
            <v>0</v>
          </cell>
          <cell r="F2082">
            <v>0</v>
          </cell>
          <cell r="G2082">
            <v>0</v>
          </cell>
          <cell r="H2082">
            <v>0</v>
          </cell>
          <cell r="I2082">
            <v>30063562.19</v>
          </cell>
          <cell r="J2082">
            <v>0</v>
          </cell>
          <cell r="K2082">
            <v>1872910.94</v>
          </cell>
          <cell r="L2082">
            <v>0</v>
          </cell>
          <cell r="M2082">
            <v>0</v>
          </cell>
          <cell r="N2082">
            <v>0</v>
          </cell>
          <cell r="O2082">
            <v>0</v>
          </cell>
          <cell r="P2082">
            <v>1454793.39</v>
          </cell>
          <cell r="Q2082">
            <v>21809342.36</v>
          </cell>
          <cell r="R2082">
            <v>0</v>
          </cell>
          <cell r="S2082">
            <v>0</v>
          </cell>
          <cell r="T2082">
            <v>0</v>
          </cell>
          <cell r="U2082">
            <v>0</v>
          </cell>
          <cell r="V2082">
            <v>168561.99</v>
          </cell>
          <cell r="W2082">
            <v>0</v>
          </cell>
          <cell r="X2082">
            <v>0</v>
          </cell>
          <cell r="Y2082">
            <v>0</v>
          </cell>
          <cell r="Z2082">
            <v>0</v>
          </cell>
          <cell r="AA2082">
            <v>0</v>
          </cell>
          <cell r="AB2082">
            <v>0</v>
          </cell>
          <cell r="AC2082">
            <v>5794115.5</v>
          </cell>
          <cell r="AD2082">
            <v>0</v>
          </cell>
        </row>
        <row r="2082">
          <cell r="AF2082">
            <v>200000000</v>
          </cell>
          <cell r="AG2082">
            <v>0</v>
          </cell>
          <cell r="AH2082">
            <v>349126683.09</v>
          </cell>
          <cell r="AI2082">
            <v>0</v>
          </cell>
          <cell r="AJ2082">
            <v>0</v>
          </cell>
          <cell r="AK2082">
            <v>0</v>
          </cell>
          <cell r="AL2082">
            <v>25118933.26</v>
          </cell>
          <cell r="AM2082">
            <v>0</v>
          </cell>
          <cell r="AN2082">
            <v>238327906.93</v>
          </cell>
          <cell r="AO2082">
            <v>109363013.42</v>
          </cell>
          <cell r="AP2082">
            <v>812573523.28</v>
          </cell>
          <cell r="AQ2082">
            <v>921936536.7</v>
          </cell>
          <cell r="AR2082">
            <v>66750688.42</v>
          </cell>
          <cell r="AS2082">
            <v>42612325</v>
          </cell>
          <cell r="AT2082">
            <v>0</v>
          </cell>
          <cell r="AU2082">
            <v>42612325</v>
          </cell>
          <cell r="AV2082">
            <v>812573523.28</v>
          </cell>
          <cell r="AW2082">
            <v>855185848.28</v>
          </cell>
          <cell r="AX2082">
            <v>42612325</v>
          </cell>
          <cell r="AY2082">
            <v>812573523.28</v>
          </cell>
          <cell r="AZ2082">
            <v>0.0498281456430838</v>
          </cell>
          <cell r="BA2082">
            <v>0.950171854356916</v>
          </cell>
          <cell r="BB2082">
            <v>1.05244119304798</v>
          </cell>
          <cell r="BC2082">
            <v>0.0498281456430838</v>
          </cell>
          <cell r="BD2082">
            <v>0</v>
          </cell>
          <cell r="BE2082">
            <v>0.0498281456430838</v>
          </cell>
          <cell r="BF2082">
            <v>0.950171854356916</v>
          </cell>
          <cell r="BG2082" t="e">
            <v>#N/A</v>
          </cell>
          <cell r="BH2082">
            <v>-255807722.58</v>
          </cell>
          <cell r="BI2082">
            <v>348928816.33</v>
          </cell>
          <cell r="BJ2082" t="e">
            <v>#N/A</v>
          </cell>
        </row>
        <row r="2083">
          <cell r="A2083" t="str">
            <v>605167.SH</v>
          </cell>
          <cell r="B2083" t="str">
            <v>利柏特</v>
          </cell>
          <cell r="C2083">
            <v>0</v>
          </cell>
          <cell r="D2083">
            <v>42482343.59</v>
          </cell>
          <cell r="E2083">
            <v>0</v>
          </cell>
          <cell r="F2083">
            <v>0</v>
          </cell>
          <cell r="G2083">
            <v>0</v>
          </cell>
          <cell r="H2083">
            <v>0</v>
          </cell>
          <cell r="I2083">
            <v>477602604.55</v>
          </cell>
          <cell r="J2083">
            <v>0</v>
          </cell>
          <cell r="K2083">
            <v>47588044.94</v>
          </cell>
          <cell r="L2083">
            <v>0</v>
          </cell>
          <cell r="M2083">
            <v>0</v>
          </cell>
          <cell r="N2083">
            <v>0</v>
          </cell>
          <cell r="O2083">
            <v>0</v>
          </cell>
          <cell r="P2083">
            <v>121509489.84</v>
          </cell>
          <cell r="Q2083">
            <v>19750936.38</v>
          </cell>
          <cell r="R2083">
            <v>0</v>
          </cell>
          <cell r="S2083">
            <v>0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32616829.93</v>
          </cell>
          <cell r="Y2083">
            <v>0</v>
          </cell>
          <cell r="Z2083">
            <v>0</v>
          </cell>
          <cell r="AA2083">
            <v>0</v>
          </cell>
          <cell r="AB2083">
            <v>0</v>
          </cell>
          <cell r="AC2083">
            <v>13777593.36</v>
          </cell>
          <cell r="AD2083">
            <v>0</v>
          </cell>
        </row>
        <row r="2083">
          <cell r="AF2083">
            <v>449070000</v>
          </cell>
          <cell r="AG2083">
            <v>0</v>
          </cell>
          <cell r="AH2083">
            <v>424448810.31</v>
          </cell>
          <cell r="AI2083">
            <v>0</v>
          </cell>
          <cell r="AJ2083">
            <v>0</v>
          </cell>
          <cell r="AK2083">
            <v>0</v>
          </cell>
          <cell r="AL2083">
            <v>33859013.85</v>
          </cell>
          <cell r="AM2083">
            <v>0</v>
          </cell>
          <cell r="AN2083">
            <v>397116809.06</v>
          </cell>
          <cell r="AO2083">
            <v>755327842.59</v>
          </cell>
          <cell r="AP2083">
            <v>1304494633.22</v>
          </cell>
          <cell r="AQ2083">
            <v>2059822475.81</v>
          </cell>
          <cell r="AR2083">
            <v>680228669.07</v>
          </cell>
          <cell r="AS2083">
            <v>42482343.59</v>
          </cell>
          <cell r="AT2083">
            <v>32616829.93</v>
          </cell>
          <cell r="AU2083">
            <v>75099173.52</v>
          </cell>
          <cell r="AV2083">
            <v>1304494633.22</v>
          </cell>
          <cell r="AW2083">
            <v>1379593806.74</v>
          </cell>
          <cell r="AX2083">
            <v>42482343.59</v>
          </cell>
          <cell r="AY2083">
            <v>1337111463.15</v>
          </cell>
          <cell r="AZ2083">
            <v>0.0544357137246509</v>
          </cell>
          <cell r="BA2083">
            <v>0.945564286275349</v>
          </cell>
          <cell r="BB2083">
            <v>1.05756955345583</v>
          </cell>
          <cell r="BC2083">
            <v>0.03079337076062</v>
          </cell>
          <cell r="BD2083">
            <v>0.0236423429640309</v>
          </cell>
          <cell r="BE2083">
            <v>0.03079337076062</v>
          </cell>
          <cell r="BF2083">
            <v>0.96920662923938</v>
          </cell>
          <cell r="BG2083">
            <v>516379994.16</v>
          </cell>
          <cell r="BH2083">
            <v>-508781708.27</v>
          </cell>
          <cell r="BI2083">
            <v>531950555.62</v>
          </cell>
          <cell r="BJ2083">
            <v>34.1638647383756</v>
          </cell>
        </row>
        <row r="2084">
          <cell r="A2084" t="str">
            <v>600880.SH</v>
          </cell>
          <cell r="B2084" t="str">
            <v>博瑞传播</v>
          </cell>
          <cell r="C2084">
            <v>100469143.02</v>
          </cell>
          <cell r="D2084">
            <v>42364000</v>
          </cell>
          <cell r="E2084">
            <v>0</v>
          </cell>
          <cell r="F2084">
            <v>0</v>
          </cell>
          <cell r="G2084">
            <v>0</v>
          </cell>
          <cell r="H2084">
            <v>0</v>
          </cell>
          <cell r="I2084">
            <v>80646340.55</v>
          </cell>
          <cell r="J2084">
            <v>191661.07</v>
          </cell>
          <cell r="K2084">
            <v>117538979.48</v>
          </cell>
          <cell r="L2084">
            <v>0</v>
          </cell>
          <cell r="M2084">
            <v>0</v>
          </cell>
          <cell r="N2084">
            <v>0</v>
          </cell>
          <cell r="O2084">
            <v>0</v>
          </cell>
          <cell r="P2084">
            <v>12578074.57</v>
          </cell>
          <cell r="Q2084">
            <v>17349907.54</v>
          </cell>
          <cell r="R2084">
            <v>0</v>
          </cell>
          <cell r="S2084">
            <v>0</v>
          </cell>
          <cell r="T2084">
            <v>0</v>
          </cell>
          <cell r="U2084">
            <v>180000</v>
          </cell>
          <cell r="V2084">
            <v>943364.74</v>
          </cell>
          <cell r="W2084">
            <v>0</v>
          </cell>
          <cell r="X2084">
            <v>0</v>
          </cell>
          <cell r="Y2084">
            <v>0</v>
          </cell>
          <cell r="Z2084">
            <v>0</v>
          </cell>
          <cell r="AA2084">
            <v>0</v>
          </cell>
          <cell r="AB2084">
            <v>688539.69</v>
          </cell>
          <cell r="AC2084">
            <v>133529.69</v>
          </cell>
          <cell r="AD2084">
            <v>0</v>
          </cell>
        </row>
        <row r="2084">
          <cell r="AF2084">
            <v>1093332092</v>
          </cell>
          <cell r="AG2084">
            <v>0</v>
          </cell>
          <cell r="AH2084">
            <v>835627060.22</v>
          </cell>
          <cell r="AI2084">
            <v>0</v>
          </cell>
          <cell r="AJ2084">
            <v>0</v>
          </cell>
          <cell r="AK2084">
            <v>0</v>
          </cell>
          <cell r="AL2084">
            <v>352706417.6</v>
          </cell>
          <cell r="AM2084">
            <v>16898916.15</v>
          </cell>
          <cell r="AN2084">
            <v>663361744.87</v>
          </cell>
          <cell r="AO2084">
            <v>373083540.35</v>
          </cell>
          <cell r="AP2084">
            <v>2961926230.84</v>
          </cell>
          <cell r="AQ2084">
            <v>3335009771.19</v>
          </cell>
          <cell r="AR2084">
            <v>330539540.35</v>
          </cell>
          <cell r="AS2084">
            <v>42544000</v>
          </cell>
          <cell r="AT2084">
            <v>0</v>
          </cell>
          <cell r="AU2084">
            <v>42544000</v>
          </cell>
          <cell r="AV2084">
            <v>2961926230.84</v>
          </cell>
          <cell r="AW2084">
            <v>3004470230.84</v>
          </cell>
          <cell r="AX2084">
            <v>42544000</v>
          </cell>
          <cell r="AY2084">
            <v>2961926230.84</v>
          </cell>
          <cell r="AZ2084">
            <v>0.0141602334958418</v>
          </cell>
          <cell r="BA2084">
            <v>0.985839766504158</v>
          </cell>
          <cell r="BB2084">
            <v>1.01436362579089</v>
          </cell>
          <cell r="BC2084">
            <v>0.0141602334958418</v>
          </cell>
          <cell r="BD2084">
            <v>0</v>
          </cell>
          <cell r="BE2084">
            <v>0.0141602334958418</v>
          </cell>
          <cell r="BF2084">
            <v>0.985839766504158</v>
          </cell>
          <cell r="BG2084">
            <v>1804076020.86</v>
          </cell>
          <cell r="BH2084">
            <v>-1932224611.1</v>
          </cell>
          <cell r="BI2084">
            <v>1734808662.03</v>
          </cell>
          <cell r="BJ2084">
            <v>-25.045110587913</v>
          </cell>
        </row>
        <row r="2085">
          <cell r="A2085" t="str">
            <v>601019.SH</v>
          </cell>
          <cell r="B2085" t="str">
            <v>山东出版</v>
          </cell>
          <cell r="C2085">
            <v>9256528.49</v>
          </cell>
          <cell r="D2085">
            <v>42344202.13</v>
          </cell>
          <cell r="E2085">
            <v>0</v>
          </cell>
          <cell r="F2085">
            <v>0</v>
          </cell>
          <cell r="G2085">
            <v>0</v>
          </cell>
          <cell r="H2085">
            <v>0</v>
          </cell>
          <cell r="I2085">
            <v>2870874365.36</v>
          </cell>
          <cell r="J2085">
            <v>13682109.48</v>
          </cell>
          <cell r="K2085">
            <v>1650533802.35</v>
          </cell>
          <cell r="L2085">
            <v>0</v>
          </cell>
          <cell r="M2085">
            <v>0</v>
          </cell>
          <cell r="N2085">
            <v>0</v>
          </cell>
          <cell r="O2085">
            <v>0</v>
          </cell>
          <cell r="P2085">
            <v>219570372.65</v>
          </cell>
          <cell r="Q2085">
            <v>31635342.03</v>
          </cell>
          <cell r="R2085">
            <v>0</v>
          </cell>
          <cell r="S2085">
            <v>0</v>
          </cell>
          <cell r="T2085">
            <v>0</v>
          </cell>
          <cell r="U2085">
            <v>3617394.6</v>
          </cell>
          <cell r="V2085">
            <v>396542192.62</v>
          </cell>
          <cell r="W2085">
            <v>0</v>
          </cell>
          <cell r="X2085">
            <v>0</v>
          </cell>
          <cell r="Y2085">
            <v>0</v>
          </cell>
          <cell r="Z2085">
            <v>0</v>
          </cell>
          <cell r="AA2085">
            <v>761549004.96</v>
          </cell>
          <cell r="AB2085">
            <v>0</v>
          </cell>
          <cell r="AC2085">
            <v>424167077.52</v>
          </cell>
          <cell r="AD2085">
            <v>0</v>
          </cell>
        </row>
        <row r="2085">
          <cell r="AF2085">
            <v>2086900000</v>
          </cell>
          <cell r="AG2085">
            <v>0</v>
          </cell>
          <cell r="AH2085">
            <v>2185836383.29</v>
          </cell>
          <cell r="AI2085">
            <v>0</v>
          </cell>
          <cell r="AJ2085">
            <v>9025817.53</v>
          </cell>
          <cell r="AK2085">
            <v>0</v>
          </cell>
          <cell r="AL2085">
            <v>509343802.38</v>
          </cell>
          <cell r="AM2085">
            <v>0</v>
          </cell>
          <cell r="AN2085">
            <v>7135803651.52</v>
          </cell>
          <cell r="AO2085">
            <v>6423772392.19</v>
          </cell>
          <cell r="AP2085">
            <v>11926909654.72</v>
          </cell>
          <cell r="AQ2085">
            <v>18350682046.91</v>
          </cell>
          <cell r="AR2085">
            <v>5616261790.5</v>
          </cell>
          <cell r="AS2085">
            <v>45961596.73</v>
          </cell>
          <cell r="AT2085">
            <v>761549004.96</v>
          </cell>
          <cell r="AU2085">
            <v>807510601.69</v>
          </cell>
          <cell r="AV2085">
            <v>11926909654.72</v>
          </cell>
          <cell r="AW2085">
            <v>12734420256.41</v>
          </cell>
          <cell r="AX2085">
            <v>45961596.73</v>
          </cell>
          <cell r="AY2085">
            <v>12688458659.68</v>
          </cell>
          <cell r="AZ2085">
            <v>0.0634116501128924</v>
          </cell>
          <cell r="BA2085">
            <v>0.936588349887108</v>
          </cell>
          <cell r="BB2085">
            <v>1.0677049315428</v>
          </cell>
          <cell r="BC2085">
            <v>0.0036092413949402</v>
          </cell>
          <cell r="BD2085">
            <v>0.0598024087179522</v>
          </cell>
          <cell r="BE2085">
            <v>0.0036092413949402</v>
          </cell>
          <cell r="BF2085">
            <v>0.99639075860506</v>
          </cell>
          <cell r="BG2085">
            <v>8358029579.38</v>
          </cell>
          <cell r="BH2085">
            <v>-8306595609.86</v>
          </cell>
          <cell r="BI2085">
            <v>8140317118.4</v>
          </cell>
          <cell r="BJ2085">
            <v>-37.3902214037616</v>
          </cell>
        </row>
        <row r="2086">
          <cell r="A2086" t="str">
            <v>600650.SH</v>
          </cell>
          <cell r="B2086" t="str">
            <v>锦江在线</v>
          </cell>
          <cell r="C2086">
            <v>234548232.1</v>
          </cell>
          <cell r="D2086">
            <v>42099725.43</v>
          </cell>
          <cell r="E2086">
            <v>0</v>
          </cell>
          <cell r="F2086">
            <v>0</v>
          </cell>
          <cell r="G2086">
            <v>0</v>
          </cell>
          <cell r="H2086">
            <v>0</v>
          </cell>
          <cell r="I2086">
            <v>183053885.84</v>
          </cell>
          <cell r="J2086">
            <v>3849915.13</v>
          </cell>
          <cell r="K2086">
            <v>75841444.35</v>
          </cell>
          <cell r="L2086">
            <v>0</v>
          </cell>
          <cell r="M2086">
            <v>0</v>
          </cell>
          <cell r="N2086">
            <v>0</v>
          </cell>
          <cell r="O2086">
            <v>0</v>
          </cell>
          <cell r="P2086">
            <v>113894185.83</v>
          </cell>
          <cell r="Q2086">
            <v>31520113.19</v>
          </cell>
          <cell r="R2086">
            <v>0</v>
          </cell>
          <cell r="S2086">
            <v>0</v>
          </cell>
          <cell r="T2086">
            <v>0</v>
          </cell>
          <cell r="U2086">
            <v>5137098.62</v>
          </cell>
          <cell r="V2086">
            <v>0</v>
          </cell>
          <cell r="W2086">
            <v>0</v>
          </cell>
          <cell r="X2086">
            <v>25000000</v>
          </cell>
          <cell r="Y2086">
            <v>0</v>
          </cell>
          <cell r="Z2086">
            <v>0</v>
          </cell>
          <cell r="AA2086">
            <v>101608064</v>
          </cell>
          <cell r="AB2086">
            <v>0</v>
          </cell>
          <cell r="AC2086">
            <v>25384847.24</v>
          </cell>
          <cell r="AD2086">
            <v>0</v>
          </cell>
        </row>
        <row r="2086">
          <cell r="AF2086">
            <v>551610107</v>
          </cell>
          <cell r="AG2086">
            <v>0</v>
          </cell>
          <cell r="AH2086">
            <v>301226246.17</v>
          </cell>
          <cell r="AI2086">
            <v>0</v>
          </cell>
          <cell r="AJ2086">
            <v>723702567.93</v>
          </cell>
          <cell r="AK2086">
            <v>0</v>
          </cell>
          <cell r="AL2086">
            <v>286489689.5</v>
          </cell>
          <cell r="AM2086">
            <v>0</v>
          </cell>
          <cell r="AN2086">
            <v>1654310370.51</v>
          </cell>
          <cell r="AO2086">
            <v>841937511.73</v>
          </cell>
          <cell r="AP2086">
            <v>3517338981.11</v>
          </cell>
          <cell r="AQ2086">
            <v>4359276492.84</v>
          </cell>
          <cell r="AR2086">
            <v>668092623.68</v>
          </cell>
          <cell r="AS2086">
            <v>47236824.05</v>
          </cell>
          <cell r="AT2086">
            <v>126608064</v>
          </cell>
          <cell r="AU2086">
            <v>173844888.05</v>
          </cell>
          <cell r="AV2086">
            <v>3517338981.11</v>
          </cell>
          <cell r="AW2086">
            <v>3691183869.16</v>
          </cell>
          <cell r="AX2086">
            <v>47236824.05</v>
          </cell>
          <cell r="AY2086">
            <v>3643947045.11</v>
          </cell>
          <cell r="AZ2086">
            <v>0.0470973254685256</v>
          </cell>
          <cell r="BA2086">
            <v>0.952902674531474</v>
          </cell>
          <cell r="BB2086">
            <v>1.04942511625511</v>
          </cell>
          <cell r="BC2086">
            <v>0.012797201582036</v>
          </cell>
          <cell r="BD2086">
            <v>0.0343001238864896</v>
          </cell>
          <cell r="BE2086">
            <v>0.012797201582036</v>
          </cell>
          <cell r="BF2086">
            <v>0.987202798417964</v>
          </cell>
          <cell r="BG2086">
            <v>1945956298.03</v>
          </cell>
          <cell r="BH2086">
            <v>-1435461551.63</v>
          </cell>
          <cell r="BI2086">
            <v>1604750534.41</v>
          </cell>
          <cell r="BJ2086">
            <v>-4.70317534318443</v>
          </cell>
        </row>
        <row r="2087">
          <cell r="A2087" t="str">
            <v>600355.SH</v>
          </cell>
          <cell r="B2087" t="str">
            <v>精伦电子</v>
          </cell>
          <cell r="C2087">
            <v>0</v>
          </cell>
          <cell r="D2087">
            <v>42000000</v>
          </cell>
          <cell r="E2087">
            <v>0</v>
          </cell>
          <cell r="F2087">
            <v>0</v>
          </cell>
          <cell r="G2087">
            <v>0</v>
          </cell>
          <cell r="H2087">
            <v>0</v>
          </cell>
          <cell r="I2087">
            <v>92469002.67</v>
          </cell>
          <cell r="J2087">
            <v>0</v>
          </cell>
          <cell r="K2087">
            <v>11877669.5</v>
          </cell>
          <cell r="L2087">
            <v>0</v>
          </cell>
          <cell r="M2087">
            <v>0</v>
          </cell>
          <cell r="N2087">
            <v>0</v>
          </cell>
          <cell r="O2087">
            <v>0</v>
          </cell>
          <cell r="P2087">
            <v>9522164.7</v>
          </cell>
          <cell r="Q2087">
            <v>1942915.44</v>
          </cell>
          <cell r="R2087">
            <v>0</v>
          </cell>
          <cell r="S2087">
            <v>0</v>
          </cell>
          <cell r="T2087">
            <v>0</v>
          </cell>
          <cell r="U2087">
            <v>0</v>
          </cell>
          <cell r="V2087">
            <v>1544097.04</v>
          </cell>
          <cell r="W2087">
            <v>0</v>
          </cell>
          <cell r="X2087">
            <v>0</v>
          </cell>
          <cell r="Y2087">
            <v>0</v>
          </cell>
          <cell r="Z2087">
            <v>0</v>
          </cell>
          <cell r="AA2087">
            <v>0</v>
          </cell>
          <cell r="AB2087">
            <v>0</v>
          </cell>
          <cell r="AC2087">
            <v>1954564.69</v>
          </cell>
          <cell r="AD2087">
            <v>0</v>
          </cell>
        </row>
        <row r="2087">
          <cell r="AF2087">
            <v>492089200</v>
          </cell>
          <cell r="AG2087">
            <v>0</v>
          </cell>
          <cell r="AH2087">
            <v>151261859.89</v>
          </cell>
          <cell r="AI2087">
            <v>0</v>
          </cell>
          <cell r="AJ2087">
            <v>0</v>
          </cell>
          <cell r="AK2087">
            <v>0</v>
          </cell>
          <cell r="AL2087">
            <v>41397414.63</v>
          </cell>
          <cell r="AM2087">
            <v>0</v>
          </cell>
          <cell r="AN2087">
            <v>-422831773.87</v>
          </cell>
          <cell r="AO2087">
            <v>161310414.04</v>
          </cell>
          <cell r="AP2087">
            <v>261916700.65</v>
          </cell>
          <cell r="AQ2087">
            <v>423227114.69</v>
          </cell>
          <cell r="AR2087">
            <v>119310414.04</v>
          </cell>
          <cell r="AS2087">
            <v>42000000</v>
          </cell>
          <cell r="AT2087">
            <v>0</v>
          </cell>
          <cell r="AU2087">
            <v>42000000</v>
          </cell>
          <cell r="AV2087">
            <v>261916700.65</v>
          </cell>
          <cell r="AW2087">
            <v>303916700.65</v>
          </cell>
          <cell r="AX2087">
            <v>42000000</v>
          </cell>
          <cell r="AY2087">
            <v>261916700.65</v>
          </cell>
          <cell r="AZ2087">
            <v>0.138195761898483</v>
          </cell>
          <cell r="BA2087">
            <v>0.861804238101517</v>
          </cell>
          <cell r="BB2087">
            <v>1.16035632663274</v>
          </cell>
          <cell r="BC2087">
            <v>0.138195761898483</v>
          </cell>
          <cell r="BD2087">
            <v>0</v>
          </cell>
          <cell r="BE2087">
            <v>0.138195761898483</v>
          </cell>
          <cell r="BF2087">
            <v>0.861804238101517</v>
          </cell>
          <cell r="BG2087" t="e">
            <v>#N/A</v>
          </cell>
          <cell r="BH2087">
            <v>-10237796.49</v>
          </cell>
          <cell r="BI2087">
            <v>95561694.41</v>
          </cell>
          <cell r="BJ2087" t="e">
            <v>#N/A</v>
          </cell>
        </row>
        <row r="2088">
          <cell r="A2088" t="str">
            <v>603813.SH</v>
          </cell>
          <cell r="B2088" t="str">
            <v>原尚股份</v>
          </cell>
          <cell r="C2088">
            <v>0</v>
          </cell>
          <cell r="D2088">
            <v>42000000</v>
          </cell>
          <cell r="E2088">
            <v>0</v>
          </cell>
          <cell r="F2088">
            <v>0</v>
          </cell>
          <cell r="G2088">
            <v>0</v>
          </cell>
          <cell r="H2088">
            <v>0</v>
          </cell>
          <cell r="I2088">
            <v>84415896.57</v>
          </cell>
          <cell r="J2088">
            <v>0</v>
          </cell>
          <cell r="K2088">
            <v>12988759.67</v>
          </cell>
          <cell r="L2088">
            <v>0</v>
          </cell>
          <cell r="M2088">
            <v>0</v>
          </cell>
          <cell r="N2088">
            <v>0</v>
          </cell>
          <cell r="O2088">
            <v>0</v>
          </cell>
          <cell r="P2088">
            <v>9556373.85</v>
          </cell>
          <cell r="Q2088">
            <v>2711838.95</v>
          </cell>
          <cell r="R2088">
            <v>0</v>
          </cell>
          <cell r="S2088">
            <v>0</v>
          </cell>
          <cell r="T2088">
            <v>0</v>
          </cell>
          <cell r="U2088">
            <v>0</v>
          </cell>
          <cell r="V2088">
            <v>1600.57</v>
          </cell>
          <cell r="W2088">
            <v>0</v>
          </cell>
          <cell r="X2088">
            <v>0</v>
          </cell>
          <cell r="Y2088">
            <v>0</v>
          </cell>
          <cell r="Z2088">
            <v>0</v>
          </cell>
          <cell r="AA2088">
            <v>0</v>
          </cell>
          <cell r="AB2088">
            <v>209189.54</v>
          </cell>
          <cell r="AC2088">
            <v>163333.18</v>
          </cell>
          <cell r="AD2088">
            <v>0</v>
          </cell>
        </row>
        <row r="2088">
          <cell r="AF2088">
            <v>88782000</v>
          </cell>
          <cell r="AG2088">
            <v>0</v>
          </cell>
          <cell r="AH2088">
            <v>249326187.97</v>
          </cell>
          <cell r="AI2088">
            <v>0</v>
          </cell>
          <cell r="AJ2088">
            <v>0</v>
          </cell>
          <cell r="AK2088">
            <v>821138.23</v>
          </cell>
          <cell r="AL2088">
            <v>30258318.3</v>
          </cell>
          <cell r="AM2088">
            <v>0</v>
          </cell>
          <cell r="AN2088">
            <v>134006966.72</v>
          </cell>
          <cell r="AO2088">
            <v>152046992.33</v>
          </cell>
          <cell r="AP2088">
            <v>503194611.22</v>
          </cell>
          <cell r="AQ2088">
            <v>655241603.55</v>
          </cell>
          <cell r="AR2088">
            <v>110046992.33</v>
          </cell>
          <cell r="AS2088">
            <v>42000000</v>
          </cell>
          <cell r="AT2088">
            <v>0</v>
          </cell>
          <cell r="AU2088">
            <v>42000000</v>
          </cell>
          <cell r="AV2088">
            <v>503194611.22</v>
          </cell>
          <cell r="AW2088">
            <v>545194611.22</v>
          </cell>
          <cell r="AX2088">
            <v>42000000</v>
          </cell>
          <cell r="AY2088">
            <v>503194611.22</v>
          </cell>
          <cell r="AZ2088">
            <v>0.0770367115441864</v>
          </cell>
          <cell r="BA2088">
            <v>0.922963288455814</v>
          </cell>
          <cell r="BB2088">
            <v>1.08346671260682</v>
          </cell>
          <cell r="BC2088">
            <v>0.0770367115441864</v>
          </cell>
          <cell r="BD2088">
            <v>0</v>
          </cell>
          <cell r="BE2088">
            <v>0.0770367115441864</v>
          </cell>
          <cell r="BF2088">
            <v>0.922963288455814</v>
          </cell>
          <cell r="BG2088" t="e">
            <v>#N/A</v>
          </cell>
          <cell r="BH2088">
            <v>-30325136.96</v>
          </cell>
          <cell r="BI2088">
            <v>-4132412.60999995</v>
          </cell>
          <cell r="BJ2088" t="e">
            <v>#N/A</v>
          </cell>
        </row>
        <row r="2089">
          <cell r="A2089" t="str">
            <v>002629.SZ</v>
          </cell>
          <cell r="B2089" t="str">
            <v>仁智股份</v>
          </cell>
          <cell r="C2089">
            <v>0</v>
          </cell>
          <cell r="D2089">
            <v>41475181.08</v>
          </cell>
          <cell r="E2089">
            <v>0</v>
          </cell>
          <cell r="F2089">
            <v>0</v>
          </cell>
          <cell r="G2089">
            <v>0</v>
          </cell>
          <cell r="H2089">
            <v>0</v>
          </cell>
          <cell r="I2089">
            <v>218996645.2</v>
          </cell>
          <cell r="J2089">
            <v>339331.39</v>
          </cell>
          <cell r="K2089">
            <v>1818372.56</v>
          </cell>
          <cell r="L2089">
            <v>0</v>
          </cell>
          <cell r="M2089">
            <v>0</v>
          </cell>
          <cell r="N2089">
            <v>0</v>
          </cell>
          <cell r="O2089">
            <v>0</v>
          </cell>
          <cell r="P2089">
            <v>1838873.58</v>
          </cell>
          <cell r="Q2089">
            <v>2167677.8</v>
          </cell>
          <cell r="R2089">
            <v>0</v>
          </cell>
          <cell r="S2089">
            <v>0</v>
          </cell>
          <cell r="T2089">
            <v>0</v>
          </cell>
          <cell r="U2089">
            <v>2524608.32</v>
          </cell>
          <cell r="V2089">
            <v>236388.44</v>
          </cell>
          <cell r="W2089">
            <v>0</v>
          </cell>
          <cell r="X2089">
            <v>0</v>
          </cell>
          <cell r="Y2089">
            <v>0</v>
          </cell>
          <cell r="Z2089">
            <v>0</v>
          </cell>
          <cell r="AA2089">
            <v>0</v>
          </cell>
          <cell r="AB2089">
            <v>10935015.98</v>
          </cell>
          <cell r="AC2089">
            <v>0</v>
          </cell>
          <cell r="AD2089">
            <v>0</v>
          </cell>
        </row>
        <row r="2089">
          <cell r="AF2089">
            <v>411948000</v>
          </cell>
          <cell r="AG2089">
            <v>0</v>
          </cell>
          <cell r="AH2089">
            <v>88451643.65</v>
          </cell>
          <cell r="AI2089">
            <v>0</v>
          </cell>
          <cell r="AJ2089">
            <v>-162592.37</v>
          </cell>
          <cell r="AK2089">
            <v>1815352.36</v>
          </cell>
          <cell r="AL2089">
            <v>31237368.25</v>
          </cell>
          <cell r="AM2089">
            <v>0</v>
          </cell>
          <cell r="AN2089">
            <v>-504838061.57</v>
          </cell>
          <cell r="AO2089">
            <v>280332094.35</v>
          </cell>
          <cell r="AP2089">
            <v>28451710.32</v>
          </cell>
          <cell r="AQ2089">
            <v>308783804.67</v>
          </cell>
          <cell r="AR2089">
            <v>236332304.95</v>
          </cell>
          <cell r="AS2089">
            <v>43999789.4</v>
          </cell>
          <cell r="AT2089">
            <v>0</v>
          </cell>
          <cell r="AU2089">
            <v>43999789.4</v>
          </cell>
          <cell r="AV2089">
            <v>28451710.32</v>
          </cell>
          <cell r="AW2089">
            <v>72451499.72</v>
          </cell>
          <cell r="AX2089">
            <v>43999789.4</v>
          </cell>
          <cell r="AY2089">
            <v>28451710.32</v>
          </cell>
          <cell r="AZ2089">
            <v>0.607299911941699</v>
          </cell>
          <cell r="BA2089">
            <v>0.392700088058301</v>
          </cell>
          <cell r="BB2089">
            <v>2.54647256369226</v>
          </cell>
          <cell r="BC2089">
            <v>0.607299911941699</v>
          </cell>
          <cell r="BD2089">
            <v>0</v>
          </cell>
          <cell r="BE2089">
            <v>0.607299911941699</v>
          </cell>
          <cell r="BF2089">
            <v>0.392700088058301</v>
          </cell>
          <cell r="BG2089" t="e">
            <v>#N/A</v>
          </cell>
          <cell r="BH2089">
            <v>-44170250.99</v>
          </cell>
          <cell r="BI2089">
            <v>-126061552.77</v>
          </cell>
          <cell r="BJ2089" t="e">
            <v>#N/A</v>
          </cell>
        </row>
        <row r="2090">
          <cell r="A2090" t="str">
            <v>002249.SZ</v>
          </cell>
          <cell r="B2090" t="str">
            <v>大洋电机</v>
          </cell>
          <cell r="C2090">
            <v>155343741.34</v>
          </cell>
          <cell r="D2090">
            <v>41119666.98</v>
          </cell>
          <cell r="E2090">
            <v>0</v>
          </cell>
          <cell r="F2090">
            <v>0</v>
          </cell>
          <cell r="G2090">
            <v>0</v>
          </cell>
          <cell r="H2090">
            <v>0</v>
          </cell>
          <cell r="I2090">
            <v>4629064875.63</v>
          </cell>
          <cell r="J2090">
            <v>0</v>
          </cell>
          <cell r="K2090">
            <v>33454132.02</v>
          </cell>
          <cell r="L2090">
            <v>0</v>
          </cell>
          <cell r="M2090">
            <v>0</v>
          </cell>
          <cell r="N2090">
            <v>0</v>
          </cell>
          <cell r="O2090">
            <v>0</v>
          </cell>
          <cell r="P2090">
            <v>272032800.59</v>
          </cell>
          <cell r="Q2090">
            <v>37927181.5</v>
          </cell>
          <cell r="R2090">
            <v>0</v>
          </cell>
          <cell r="S2090">
            <v>0</v>
          </cell>
          <cell r="T2090">
            <v>0</v>
          </cell>
          <cell r="U2090">
            <v>6030863.87</v>
          </cell>
          <cell r="V2090">
            <v>4349037.16</v>
          </cell>
          <cell r="W2090">
            <v>0</v>
          </cell>
          <cell r="X2090">
            <v>10329020.11</v>
          </cell>
          <cell r="Y2090">
            <v>0</v>
          </cell>
          <cell r="Z2090">
            <v>0</v>
          </cell>
          <cell r="AA2090">
            <v>0</v>
          </cell>
          <cell r="AB2090">
            <v>354528979.6</v>
          </cell>
          <cell r="AC2090">
            <v>415648024.34</v>
          </cell>
          <cell r="AD2090">
            <v>0</v>
          </cell>
        </row>
        <row r="2090">
          <cell r="AF2090">
            <v>2365530164</v>
          </cell>
          <cell r="AG2090">
            <v>0</v>
          </cell>
          <cell r="AH2090">
            <v>5360482296.94</v>
          </cell>
          <cell r="AI2090">
            <v>0</v>
          </cell>
          <cell r="AJ2090">
            <v>70723269.96</v>
          </cell>
          <cell r="AK2090">
            <v>0</v>
          </cell>
          <cell r="AL2090">
            <v>308747325.01</v>
          </cell>
          <cell r="AM2090">
            <v>0</v>
          </cell>
          <cell r="AN2090">
            <v>147340754.92</v>
          </cell>
          <cell r="AO2090">
            <v>5959828323.14</v>
          </cell>
          <cell r="AP2090">
            <v>8252823810.83</v>
          </cell>
          <cell r="AQ2090">
            <v>14212652133.97</v>
          </cell>
          <cell r="AR2090">
            <v>5902348772.18</v>
          </cell>
          <cell r="AS2090">
            <v>47150530.85</v>
          </cell>
          <cell r="AT2090">
            <v>10329020.11</v>
          </cell>
          <cell r="AU2090">
            <v>57479550.96</v>
          </cell>
          <cell r="AV2090">
            <v>8252823810.83</v>
          </cell>
          <cell r="AW2090">
            <v>8310303361.79</v>
          </cell>
          <cell r="AX2090">
            <v>47150530.85</v>
          </cell>
          <cell r="AY2090">
            <v>8263152830.94</v>
          </cell>
          <cell r="AZ2090">
            <v>0.00691666097585386</v>
          </cell>
          <cell r="BA2090">
            <v>0.993083339024146</v>
          </cell>
          <cell r="BB2090">
            <v>1.00696483437397</v>
          </cell>
          <cell r="BC2090">
            <v>0.00567374364055032</v>
          </cell>
          <cell r="BD2090">
            <v>0.00124291733530353</v>
          </cell>
          <cell r="BE2090">
            <v>0.00567374364055032</v>
          </cell>
          <cell r="BF2090">
            <v>0.99432625635945</v>
          </cell>
          <cell r="BG2090">
            <v>3471064376.93</v>
          </cell>
          <cell r="BH2090">
            <v>-2757794721.21</v>
          </cell>
          <cell r="BI2090">
            <v>4164461183.82</v>
          </cell>
          <cell r="BJ2090">
            <v>6.00588457062314</v>
          </cell>
        </row>
        <row r="2091">
          <cell r="A2091" t="str">
            <v>002825.SZ</v>
          </cell>
          <cell r="B2091" t="str">
            <v>纳尔股份</v>
          </cell>
          <cell r="C2091">
            <v>359764.83</v>
          </cell>
          <cell r="D2091">
            <v>41000000</v>
          </cell>
          <cell r="E2091">
            <v>0</v>
          </cell>
          <cell r="F2091">
            <v>0</v>
          </cell>
          <cell r="G2091">
            <v>0</v>
          </cell>
          <cell r="H2091">
            <v>0</v>
          </cell>
          <cell r="I2091">
            <v>358326229.96</v>
          </cell>
          <cell r="J2091">
            <v>0</v>
          </cell>
          <cell r="K2091">
            <v>26994754.39</v>
          </cell>
          <cell r="L2091">
            <v>0</v>
          </cell>
          <cell r="M2091">
            <v>0</v>
          </cell>
          <cell r="N2091">
            <v>0</v>
          </cell>
          <cell r="O2091">
            <v>0</v>
          </cell>
          <cell r="P2091">
            <v>26657960.68</v>
          </cell>
          <cell r="Q2091">
            <v>9671782.44</v>
          </cell>
          <cell r="R2091">
            <v>0</v>
          </cell>
          <cell r="S2091">
            <v>0</v>
          </cell>
          <cell r="T2091">
            <v>0</v>
          </cell>
          <cell r="U2091">
            <v>0</v>
          </cell>
          <cell r="V2091">
            <v>114111.19</v>
          </cell>
          <cell r="W2091">
            <v>0</v>
          </cell>
          <cell r="X2091">
            <v>0</v>
          </cell>
          <cell r="Y2091">
            <v>0</v>
          </cell>
          <cell r="Z2091">
            <v>0</v>
          </cell>
          <cell r="AA2091">
            <v>0</v>
          </cell>
          <cell r="AB2091">
            <v>0</v>
          </cell>
          <cell r="AC2091">
            <v>1716213.84</v>
          </cell>
          <cell r="AD2091">
            <v>0</v>
          </cell>
        </row>
        <row r="2091">
          <cell r="AF2091">
            <v>171221847</v>
          </cell>
          <cell r="AG2091">
            <v>0</v>
          </cell>
          <cell r="AH2091">
            <v>472971320.27</v>
          </cell>
          <cell r="AI2091">
            <v>0</v>
          </cell>
          <cell r="AJ2091">
            <v>-10958624.81</v>
          </cell>
          <cell r="AK2091">
            <v>0</v>
          </cell>
          <cell r="AL2091">
            <v>45733813.96</v>
          </cell>
          <cell r="AM2091">
            <v>0</v>
          </cell>
          <cell r="AN2091">
            <v>381782068.15</v>
          </cell>
          <cell r="AO2091">
            <v>464840817.33</v>
          </cell>
          <cell r="AP2091">
            <v>1060750424.57</v>
          </cell>
          <cell r="AQ2091">
            <v>1525591241.9</v>
          </cell>
          <cell r="AR2091">
            <v>423840817.33</v>
          </cell>
          <cell r="AS2091">
            <v>41000000</v>
          </cell>
          <cell r="AT2091">
            <v>0</v>
          </cell>
          <cell r="AU2091">
            <v>41000000</v>
          </cell>
          <cell r="AV2091">
            <v>1060750424.57</v>
          </cell>
          <cell r="AW2091">
            <v>1101750424.57</v>
          </cell>
          <cell r="AX2091">
            <v>41000000</v>
          </cell>
          <cell r="AY2091">
            <v>1060750424.57</v>
          </cell>
          <cell r="AZ2091">
            <v>0.0372135095986024</v>
          </cell>
          <cell r="BA2091">
            <v>0.962786490401397</v>
          </cell>
          <cell r="BB2091">
            <v>1.03865188177193</v>
          </cell>
          <cell r="BC2091">
            <v>0.0372135095986024</v>
          </cell>
          <cell r="BD2091">
            <v>0</v>
          </cell>
          <cell r="BE2091">
            <v>0.0372135095986024</v>
          </cell>
          <cell r="BF2091">
            <v>0.962786490401397</v>
          </cell>
          <cell r="BG2091">
            <v>522736535.21</v>
          </cell>
          <cell r="BH2091">
            <v>-624880549.28</v>
          </cell>
          <cell r="BI2091">
            <v>590268255.72</v>
          </cell>
          <cell r="BJ2091">
            <v>8.74060739549193</v>
          </cell>
        </row>
        <row r="2092">
          <cell r="A2092" t="str">
            <v>003001.SZ</v>
          </cell>
          <cell r="B2092" t="str">
            <v>中岩大地</v>
          </cell>
          <cell r="C2092">
            <v>1738593.33</v>
          </cell>
          <cell r="D2092">
            <v>40230165.16</v>
          </cell>
          <cell r="E2092">
            <v>0</v>
          </cell>
          <cell r="F2092">
            <v>0</v>
          </cell>
          <cell r="G2092">
            <v>0</v>
          </cell>
          <cell r="H2092">
            <v>0</v>
          </cell>
          <cell r="I2092">
            <v>638660235.29</v>
          </cell>
          <cell r="J2092">
            <v>0</v>
          </cell>
          <cell r="K2092">
            <v>17866552.42</v>
          </cell>
          <cell r="L2092">
            <v>0</v>
          </cell>
          <cell r="M2092">
            <v>0</v>
          </cell>
          <cell r="N2092">
            <v>0</v>
          </cell>
          <cell r="O2092">
            <v>0</v>
          </cell>
          <cell r="P2092">
            <v>5364825.35</v>
          </cell>
          <cell r="Q2092">
            <v>64648246</v>
          </cell>
          <cell r="R2092">
            <v>0</v>
          </cell>
          <cell r="S2092">
            <v>0</v>
          </cell>
          <cell r="T2092">
            <v>0</v>
          </cell>
          <cell r="U2092">
            <v>1670441.24</v>
          </cell>
          <cell r="V2092">
            <v>34123233.35</v>
          </cell>
          <cell r="W2092">
            <v>0</v>
          </cell>
          <cell r="X2092">
            <v>2065416.91</v>
          </cell>
          <cell r="Y2092">
            <v>0</v>
          </cell>
          <cell r="Z2092">
            <v>0</v>
          </cell>
          <cell r="AA2092">
            <v>0</v>
          </cell>
          <cell r="AB2092">
            <v>0</v>
          </cell>
          <cell r="AC2092">
            <v>0</v>
          </cell>
          <cell r="AD2092">
            <v>0</v>
          </cell>
        </row>
        <row r="2092">
          <cell r="AF2092">
            <v>127537903</v>
          </cell>
          <cell r="AG2092">
            <v>0</v>
          </cell>
          <cell r="AH2092">
            <v>759676799.33</v>
          </cell>
          <cell r="AI2092">
            <v>17574557.25</v>
          </cell>
          <cell r="AJ2092">
            <v>-573140.71</v>
          </cell>
          <cell r="AK2092">
            <v>501803.47</v>
          </cell>
          <cell r="AL2092">
            <v>44011282.94</v>
          </cell>
          <cell r="AM2092">
            <v>0</v>
          </cell>
          <cell r="AN2092">
            <v>406274812.12</v>
          </cell>
          <cell r="AO2092">
            <v>806367709.05</v>
          </cell>
          <cell r="AP2092">
            <v>1355004017.4</v>
          </cell>
          <cell r="AQ2092">
            <v>2161371726.45</v>
          </cell>
          <cell r="AR2092">
            <v>762401685.74</v>
          </cell>
          <cell r="AS2092">
            <v>41900606.4</v>
          </cell>
          <cell r="AT2092">
            <v>2065416.91</v>
          </cell>
          <cell r="AU2092">
            <v>43966023.31</v>
          </cell>
          <cell r="AV2092">
            <v>1319854902.9</v>
          </cell>
          <cell r="AW2092">
            <v>1363820926.21</v>
          </cell>
          <cell r="AX2092">
            <v>41900606.4</v>
          </cell>
          <cell r="AY2092">
            <v>1321920319.81</v>
          </cell>
          <cell r="AZ2092">
            <v>0.0322373872295534</v>
          </cell>
          <cell r="BA2092">
            <v>0.967762612770447</v>
          </cell>
          <cell r="BB2092">
            <v>1.03331125505796</v>
          </cell>
          <cell r="BC2092">
            <v>0.0307229531346465</v>
          </cell>
          <cell r="BD2092">
            <v>0.00151443409490695</v>
          </cell>
          <cell r="BE2092">
            <v>0.0307229531346465</v>
          </cell>
          <cell r="BF2092">
            <v>0.969277046865354</v>
          </cell>
          <cell r="BG2092">
            <v>630116846.25</v>
          </cell>
          <cell r="BH2092">
            <v>-652319152.16</v>
          </cell>
          <cell r="BI2092">
            <v>1153232966.88</v>
          </cell>
          <cell r="BJ2092">
            <v>2.2045448828668</v>
          </cell>
        </row>
        <row r="2093">
          <cell r="A2093" t="str">
            <v>002753.SZ</v>
          </cell>
          <cell r="B2093" t="str">
            <v>永东股份</v>
          </cell>
          <cell r="C2093">
            <v>0</v>
          </cell>
          <cell r="D2093">
            <v>40050666.67</v>
          </cell>
          <cell r="E2093">
            <v>0</v>
          </cell>
          <cell r="F2093">
            <v>0</v>
          </cell>
          <cell r="G2093">
            <v>0</v>
          </cell>
          <cell r="H2093">
            <v>0</v>
          </cell>
          <cell r="I2093">
            <v>240922836.83</v>
          </cell>
          <cell r="J2093">
            <v>0</v>
          </cell>
          <cell r="K2093">
            <v>18617789.1</v>
          </cell>
          <cell r="L2093">
            <v>0</v>
          </cell>
          <cell r="M2093">
            <v>0</v>
          </cell>
          <cell r="N2093">
            <v>0</v>
          </cell>
          <cell r="O2093">
            <v>0</v>
          </cell>
          <cell r="P2093">
            <v>11064240.22</v>
          </cell>
          <cell r="Q2093">
            <v>7994094.78</v>
          </cell>
          <cell r="R2093">
            <v>0</v>
          </cell>
          <cell r="S2093">
            <v>0</v>
          </cell>
          <cell r="T2093">
            <v>0</v>
          </cell>
          <cell r="U2093">
            <v>2823694.66</v>
          </cell>
          <cell r="V2093">
            <v>2420312.58</v>
          </cell>
          <cell r="W2093">
            <v>0</v>
          </cell>
          <cell r="X2093">
            <v>0</v>
          </cell>
          <cell r="Y2093">
            <v>313045576.24</v>
          </cell>
          <cell r="Z2093">
            <v>0</v>
          </cell>
          <cell r="AA2093">
            <v>0</v>
          </cell>
          <cell r="AB2093">
            <v>0</v>
          </cell>
          <cell r="AC2093">
            <v>14993333.66</v>
          </cell>
          <cell r="AD2093">
            <v>0</v>
          </cell>
        </row>
        <row r="2093">
          <cell r="AF2093">
            <v>375439660</v>
          </cell>
          <cell r="AG2093">
            <v>81696495.28</v>
          </cell>
          <cell r="AH2093">
            <v>427493122.77</v>
          </cell>
          <cell r="AI2093">
            <v>0</v>
          </cell>
          <cell r="AJ2093">
            <v>-1969254.07</v>
          </cell>
          <cell r="AK2093">
            <v>11360544.13</v>
          </cell>
          <cell r="AL2093">
            <v>120708297.06</v>
          </cell>
          <cell r="AM2093">
            <v>0</v>
          </cell>
          <cell r="AN2093">
            <v>1158086009.38</v>
          </cell>
          <cell r="AO2093">
            <v>651932544.74</v>
          </cell>
          <cell r="AP2093">
            <v>2172814874.55</v>
          </cell>
          <cell r="AQ2093">
            <v>2824747419.29</v>
          </cell>
          <cell r="AR2093">
            <v>296012607.17</v>
          </cell>
          <cell r="AS2093">
            <v>42874361.33</v>
          </cell>
          <cell r="AT2093">
            <v>313045576.24</v>
          </cell>
          <cell r="AU2093">
            <v>355919937.57</v>
          </cell>
          <cell r="AV2093">
            <v>2172814874.55</v>
          </cell>
          <cell r="AW2093">
            <v>2528734812.12</v>
          </cell>
          <cell r="AX2093">
            <v>42874361.33</v>
          </cell>
          <cell r="AY2093">
            <v>2485860450.79</v>
          </cell>
          <cell r="AZ2093">
            <v>0.140750202774964</v>
          </cell>
          <cell r="BA2093">
            <v>0.859249797225036</v>
          </cell>
          <cell r="BB2093">
            <v>1.16380591910469</v>
          </cell>
          <cell r="BC2093">
            <v>0.0169548665698384</v>
          </cell>
          <cell r="BD2093">
            <v>0.123795336205125</v>
          </cell>
          <cell r="BE2093">
            <v>0.0169548665698384</v>
          </cell>
          <cell r="BF2093">
            <v>0.983045133430161</v>
          </cell>
          <cell r="BG2093" t="e">
            <v>#N/A</v>
          </cell>
          <cell r="BH2093">
            <v>-142766177.92</v>
          </cell>
          <cell r="BI2093">
            <v>1302945452.99</v>
          </cell>
          <cell r="BJ2093" t="e">
            <v>#N/A</v>
          </cell>
        </row>
        <row r="2094">
          <cell r="A2094" t="str">
            <v>603181.SH</v>
          </cell>
          <cell r="B2094" t="str">
            <v>皇马科技</v>
          </cell>
          <cell r="C2094">
            <v>39997110.17</v>
          </cell>
          <cell r="D2094">
            <v>40026583.33</v>
          </cell>
          <cell r="E2094">
            <v>0</v>
          </cell>
          <cell r="F2094">
            <v>0</v>
          </cell>
          <cell r="G2094">
            <v>0</v>
          </cell>
          <cell r="H2094">
            <v>0</v>
          </cell>
          <cell r="I2094">
            <v>251742864.29</v>
          </cell>
          <cell r="J2094">
            <v>0</v>
          </cell>
          <cell r="K2094">
            <v>31561382.16</v>
          </cell>
          <cell r="L2094">
            <v>0</v>
          </cell>
          <cell r="M2094">
            <v>0</v>
          </cell>
          <cell r="N2094">
            <v>0</v>
          </cell>
          <cell r="O2094">
            <v>0</v>
          </cell>
          <cell r="P2094">
            <v>15295056.21</v>
          </cell>
          <cell r="Q2094">
            <v>19018182.72</v>
          </cell>
          <cell r="R2094">
            <v>0</v>
          </cell>
          <cell r="S2094">
            <v>0</v>
          </cell>
          <cell r="T2094">
            <v>0</v>
          </cell>
          <cell r="U2094">
            <v>4907111.81</v>
          </cell>
          <cell r="V2094">
            <v>3810295.65</v>
          </cell>
          <cell r="W2094">
            <v>0</v>
          </cell>
          <cell r="X2094">
            <v>374148695.28</v>
          </cell>
          <cell r="Y2094">
            <v>0</v>
          </cell>
          <cell r="Z2094">
            <v>0</v>
          </cell>
          <cell r="AA2094">
            <v>0</v>
          </cell>
          <cell r="AB2094">
            <v>0</v>
          </cell>
          <cell r="AC2094">
            <v>19496116.39</v>
          </cell>
          <cell r="AD2094">
            <v>11967619.44</v>
          </cell>
        </row>
        <row r="2094">
          <cell r="AF2094">
            <v>588700000</v>
          </cell>
          <cell r="AG2094">
            <v>0</v>
          </cell>
          <cell r="AH2094">
            <v>215027986.03</v>
          </cell>
          <cell r="AI2094">
            <v>53083480.77</v>
          </cell>
          <cell r="AJ2094">
            <v>0</v>
          </cell>
          <cell r="AK2094">
            <v>2192801.45</v>
          </cell>
          <cell r="AL2094">
            <v>74641607.33</v>
          </cell>
          <cell r="AM2094">
            <v>0</v>
          </cell>
          <cell r="AN2094">
            <v>1344413130.78</v>
          </cell>
          <cell r="AO2094">
            <v>811971017.45</v>
          </cell>
          <cell r="AP2094">
            <v>2278059006.36</v>
          </cell>
          <cell r="AQ2094">
            <v>3090030023.81</v>
          </cell>
          <cell r="AR2094">
            <v>380921007.59</v>
          </cell>
          <cell r="AS2094">
            <v>44933695.14</v>
          </cell>
          <cell r="AT2094">
            <v>386116314.72</v>
          </cell>
          <cell r="AU2094">
            <v>431050009.86</v>
          </cell>
          <cell r="AV2094">
            <v>2171892044.82</v>
          </cell>
          <cell r="AW2094">
            <v>2602942054.68</v>
          </cell>
          <cell r="AX2094">
            <v>44933695.14</v>
          </cell>
          <cell r="AY2094">
            <v>2558008359.54</v>
          </cell>
          <cell r="AZ2094">
            <v>0.165601077859181</v>
          </cell>
          <cell r="BA2094">
            <v>0.834398922140819</v>
          </cell>
          <cell r="BB2094">
            <v>1.19846751172005</v>
          </cell>
          <cell r="BC2094">
            <v>0.0172626567153928</v>
          </cell>
          <cell r="BD2094">
            <v>0.148338421143788</v>
          </cell>
          <cell r="BE2094">
            <v>0.0172626567153928</v>
          </cell>
          <cell r="BF2094">
            <v>0.982737343284607</v>
          </cell>
          <cell r="BG2094" t="e">
            <v>#N/A</v>
          </cell>
          <cell r="BH2094">
            <v>-675725445.97</v>
          </cell>
          <cell r="BI2094">
            <v>1014543316.97</v>
          </cell>
          <cell r="BJ2094" t="e">
            <v>#N/A</v>
          </cell>
        </row>
        <row r="2095">
          <cell r="A2095" t="str">
            <v>430090.BJ</v>
          </cell>
          <cell r="B2095" t="str">
            <v>同辉信息</v>
          </cell>
          <cell r="C2095">
            <v>145900.56</v>
          </cell>
          <cell r="D2095">
            <v>40021191.53</v>
          </cell>
          <cell r="E2095">
            <v>0</v>
          </cell>
          <cell r="F2095">
            <v>0</v>
          </cell>
          <cell r="G2095">
            <v>0</v>
          </cell>
          <cell r="H2095">
            <v>0</v>
          </cell>
          <cell r="I2095">
            <v>78540809.81</v>
          </cell>
          <cell r="J2095">
            <v>0</v>
          </cell>
          <cell r="K2095">
            <v>21173787.6</v>
          </cell>
          <cell r="L2095">
            <v>0</v>
          </cell>
          <cell r="M2095">
            <v>0</v>
          </cell>
          <cell r="N2095">
            <v>0</v>
          </cell>
          <cell r="O2095">
            <v>0</v>
          </cell>
          <cell r="P2095">
            <v>4000</v>
          </cell>
          <cell r="Q2095">
            <v>23872071.64</v>
          </cell>
          <cell r="R2095">
            <v>0</v>
          </cell>
          <cell r="S2095">
            <v>0</v>
          </cell>
          <cell r="T2095">
            <v>0</v>
          </cell>
          <cell r="U2095">
            <v>0</v>
          </cell>
          <cell r="V2095">
            <v>1697827.85</v>
          </cell>
          <cell r="W2095">
            <v>0</v>
          </cell>
          <cell r="X2095">
            <v>0</v>
          </cell>
          <cell r="Y2095">
            <v>0</v>
          </cell>
          <cell r="Z2095">
            <v>0</v>
          </cell>
          <cell r="AA2095">
            <v>0</v>
          </cell>
          <cell r="AB2095">
            <v>0</v>
          </cell>
          <cell r="AC2095">
            <v>0</v>
          </cell>
          <cell r="AD2095">
            <v>0</v>
          </cell>
        </row>
        <row r="2095">
          <cell r="AF2095">
            <v>153333497</v>
          </cell>
          <cell r="AG2095">
            <v>0</v>
          </cell>
          <cell r="AH2095">
            <v>45329198.73</v>
          </cell>
          <cell r="AI2095">
            <v>0</v>
          </cell>
          <cell r="AJ2095">
            <v>0</v>
          </cell>
          <cell r="AK2095">
            <v>0</v>
          </cell>
          <cell r="AL2095">
            <v>12559079.56</v>
          </cell>
          <cell r="AM2095">
            <v>0</v>
          </cell>
          <cell r="AN2095">
            <v>102872597.58</v>
          </cell>
          <cell r="AO2095">
            <v>165455588.99</v>
          </cell>
          <cell r="AP2095">
            <v>314094372.87</v>
          </cell>
          <cell r="AQ2095">
            <v>479549961.86</v>
          </cell>
          <cell r="AR2095">
            <v>125434397.46</v>
          </cell>
          <cell r="AS2095">
            <v>40021191.53</v>
          </cell>
          <cell r="AT2095">
            <v>0</v>
          </cell>
          <cell r="AU2095">
            <v>40021191.53</v>
          </cell>
          <cell r="AV2095">
            <v>314094372.87</v>
          </cell>
          <cell r="AW2095">
            <v>354115564.4</v>
          </cell>
          <cell r="AX2095">
            <v>40021191.53</v>
          </cell>
          <cell r="AY2095">
            <v>314094372.87</v>
          </cell>
          <cell r="AZ2095">
            <v>0.113017318506772</v>
          </cell>
          <cell r="BA2095">
            <v>0.886982681493228</v>
          </cell>
          <cell r="BB2095">
            <v>1.1274177285136</v>
          </cell>
          <cell r="BC2095">
            <v>0.113017318506772</v>
          </cell>
          <cell r="BD2095">
            <v>0</v>
          </cell>
          <cell r="BE2095">
            <v>0.113017318506772</v>
          </cell>
          <cell r="BF2095">
            <v>0.886982681493228</v>
          </cell>
          <cell r="BG2095" t="e">
            <v>#N/A</v>
          </cell>
          <cell r="BH2095">
            <v>-18518644.71</v>
          </cell>
          <cell r="BI2095">
            <v>297613937.7</v>
          </cell>
          <cell r="BJ2095" t="e">
            <v>#N/A</v>
          </cell>
        </row>
        <row r="2096">
          <cell r="A2096" t="str">
            <v>000677.SZ</v>
          </cell>
          <cell r="B2096" t="str">
            <v>恒天海龙</v>
          </cell>
          <cell r="C2096">
            <v>19940268.96</v>
          </cell>
          <cell r="D2096">
            <v>40000000</v>
          </cell>
          <cell r="E2096">
            <v>0</v>
          </cell>
          <cell r="F2096">
            <v>0</v>
          </cell>
          <cell r="G2096">
            <v>0</v>
          </cell>
          <cell r="H2096">
            <v>0</v>
          </cell>
          <cell r="I2096">
            <v>20710251.53</v>
          </cell>
          <cell r="J2096">
            <v>0</v>
          </cell>
          <cell r="K2096">
            <v>3083518.46</v>
          </cell>
          <cell r="L2096">
            <v>0</v>
          </cell>
          <cell r="M2096">
            <v>0</v>
          </cell>
          <cell r="N2096">
            <v>0</v>
          </cell>
          <cell r="O2096">
            <v>0</v>
          </cell>
          <cell r="P2096">
            <v>28209779.74</v>
          </cell>
          <cell r="Q2096">
            <v>26802673.16</v>
          </cell>
          <cell r="R2096">
            <v>0</v>
          </cell>
          <cell r="S2096">
            <v>0</v>
          </cell>
          <cell r="T2096">
            <v>0</v>
          </cell>
          <cell r="U2096">
            <v>0</v>
          </cell>
          <cell r="V2096">
            <v>192708.4</v>
          </cell>
          <cell r="W2096">
            <v>0</v>
          </cell>
          <cell r="X2096">
            <v>0</v>
          </cell>
          <cell r="Y2096">
            <v>0</v>
          </cell>
          <cell r="Z2096">
            <v>0</v>
          </cell>
          <cell r="AA2096">
            <v>0</v>
          </cell>
          <cell r="AB2096">
            <v>0</v>
          </cell>
          <cell r="AC2096">
            <v>9018979.05</v>
          </cell>
          <cell r="AD2096">
            <v>0</v>
          </cell>
        </row>
        <row r="2096">
          <cell r="AF2096">
            <v>863977948</v>
          </cell>
          <cell r="AG2096">
            <v>0</v>
          </cell>
          <cell r="AH2096">
            <v>697688282.2</v>
          </cell>
          <cell r="AI2096">
            <v>0</v>
          </cell>
          <cell r="AJ2096">
            <v>0</v>
          </cell>
          <cell r="AK2096">
            <v>0</v>
          </cell>
          <cell r="AL2096">
            <v>212588236.99</v>
          </cell>
          <cell r="AM2096">
            <v>0</v>
          </cell>
          <cell r="AN2096">
            <v>-1429744035.13</v>
          </cell>
          <cell r="AO2096">
            <v>147958179.3</v>
          </cell>
          <cell r="AP2096">
            <v>344510432.06</v>
          </cell>
          <cell r="AQ2096">
            <v>492468611.36</v>
          </cell>
          <cell r="AR2096">
            <v>107958179.3</v>
          </cell>
          <cell r="AS2096">
            <v>40000000</v>
          </cell>
          <cell r="AT2096">
            <v>0</v>
          </cell>
          <cell r="AU2096">
            <v>40000000</v>
          </cell>
          <cell r="AV2096">
            <v>344510432.06</v>
          </cell>
          <cell r="AW2096">
            <v>384510432.06</v>
          </cell>
          <cell r="AX2096">
            <v>40000000</v>
          </cell>
          <cell r="AY2096">
            <v>344510432.06</v>
          </cell>
          <cell r="AZ2096">
            <v>0.104028386917103</v>
          </cell>
          <cell r="BA2096">
            <v>0.895971613082897</v>
          </cell>
          <cell r="BB2096">
            <v>1.11610678887377</v>
          </cell>
          <cell r="BC2096">
            <v>0.104028386917103</v>
          </cell>
          <cell r="BD2096">
            <v>0</v>
          </cell>
          <cell r="BE2096">
            <v>0.104028386917103</v>
          </cell>
          <cell r="BF2096">
            <v>0.895971613082897</v>
          </cell>
          <cell r="BG2096" t="e">
            <v>#N/A</v>
          </cell>
          <cell r="BH2096">
            <v>-117399284.33</v>
          </cell>
          <cell r="BI2096">
            <v>-102648577.26</v>
          </cell>
          <cell r="BJ2096" t="e">
            <v>#N/A</v>
          </cell>
        </row>
        <row r="2097">
          <cell r="A2097" t="str">
            <v>002297.SZ</v>
          </cell>
          <cell r="B2097" t="str">
            <v>博云新材</v>
          </cell>
          <cell r="C2097">
            <v>5090153.27</v>
          </cell>
          <cell r="D2097">
            <v>40000000</v>
          </cell>
          <cell r="E2097">
            <v>0</v>
          </cell>
          <cell r="F2097">
            <v>0</v>
          </cell>
          <cell r="G2097">
            <v>0</v>
          </cell>
          <cell r="H2097">
            <v>0</v>
          </cell>
          <cell r="I2097">
            <v>142202280.4</v>
          </cell>
          <cell r="J2097">
            <v>0</v>
          </cell>
          <cell r="K2097">
            <v>12161104.26</v>
          </cell>
          <cell r="L2097">
            <v>0</v>
          </cell>
          <cell r="M2097">
            <v>0</v>
          </cell>
          <cell r="N2097">
            <v>0</v>
          </cell>
          <cell r="O2097">
            <v>0</v>
          </cell>
          <cell r="P2097">
            <v>5430147.51</v>
          </cell>
          <cell r="Q2097">
            <v>1223208.63</v>
          </cell>
          <cell r="R2097">
            <v>0</v>
          </cell>
          <cell r="S2097">
            <v>0</v>
          </cell>
          <cell r="T2097">
            <v>0</v>
          </cell>
          <cell r="U2097">
            <v>200000</v>
          </cell>
          <cell r="V2097">
            <v>57017097.75</v>
          </cell>
          <cell r="W2097">
            <v>0</v>
          </cell>
          <cell r="X2097">
            <v>119600000</v>
          </cell>
          <cell r="Y2097">
            <v>0</v>
          </cell>
          <cell r="Z2097">
            <v>0</v>
          </cell>
          <cell r="AA2097">
            <v>0</v>
          </cell>
          <cell r="AB2097">
            <v>0</v>
          </cell>
          <cell r="AC2097">
            <v>77411197.5</v>
          </cell>
          <cell r="AD2097">
            <v>0</v>
          </cell>
        </row>
        <row r="2097">
          <cell r="AF2097">
            <v>573104819</v>
          </cell>
          <cell r="AG2097">
            <v>0</v>
          </cell>
          <cell r="AH2097">
            <v>1670974985.83</v>
          </cell>
          <cell r="AI2097">
            <v>0</v>
          </cell>
          <cell r="AJ2097">
            <v>-12704281.81</v>
          </cell>
          <cell r="AK2097">
            <v>0</v>
          </cell>
          <cell r="AL2097">
            <v>19940955.96</v>
          </cell>
          <cell r="AM2097">
            <v>0</v>
          </cell>
          <cell r="AN2097">
            <v>-220990028.01</v>
          </cell>
          <cell r="AO2097">
            <v>460335189.32</v>
          </cell>
          <cell r="AP2097">
            <v>2030326450.97</v>
          </cell>
          <cell r="AQ2097">
            <v>2490661640.29</v>
          </cell>
          <cell r="AR2097">
            <v>300535189.32</v>
          </cell>
          <cell r="AS2097">
            <v>40200000</v>
          </cell>
          <cell r="AT2097">
            <v>119600000</v>
          </cell>
          <cell r="AU2097">
            <v>159800000</v>
          </cell>
          <cell r="AV2097">
            <v>2030326450.97</v>
          </cell>
          <cell r="AW2097">
            <v>2190126450.97</v>
          </cell>
          <cell r="AX2097">
            <v>40200000</v>
          </cell>
          <cell r="AY2097">
            <v>2149926450.97</v>
          </cell>
          <cell r="AZ2097">
            <v>0.0729638235861793</v>
          </cell>
          <cell r="BA2097">
            <v>0.927036176413821</v>
          </cell>
          <cell r="BB2097">
            <v>1.07870655476298</v>
          </cell>
          <cell r="BC2097">
            <v>0.0183551045567234</v>
          </cell>
          <cell r="BD2097">
            <v>0.0546087190294558</v>
          </cell>
          <cell r="BE2097">
            <v>0.0183551045567234</v>
          </cell>
          <cell r="BF2097">
            <v>0.981644895443277</v>
          </cell>
          <cell r="BG2097" t="e">
            <v>#N/A</v>
          </cell>
          <cell r="BH2097">
            <v>-720698066.36</v>
          </cell>
          <cell r="BI2097">
            <v>1139835905.03</v>
          </cell>
          <cell r="BJ2097" t="e">
            <v>#N/A</v>
          </cell>
        </row>
        <row r="2098">
          <cell r="A2098" t="str">
            <v>002588.SZ</v>
          </cell>
          <cell r="B2098" t="str">
            <v>史丹利</v>
          </cell>
          <cell r="C2098">
            <v>17927761.06</v>
          </cell>
          <cell r="D2098">
            <v>40000000</v>
          </cell>
          <cell r="E2098">
            <v>0</v>
          </cell>
          <cell r="F2098">
            <v>0</v>
          </cell>
          <cell r="G2098">
            <v>0</v>
          </cell>
          <cell r="H2098">
            <v>1010100</v>
          </cell>
          <cell r="I2098">
            <v>1236158506.05</v>
          </cell>
          <cell r="J2098">
            <v>0</v>
          </cell>
          <cell r="K2098">
            <v>951533201.01</v>
          </cell>
          <cell r="L2098">
            <v>0</v>
          </cell>
          <cell r="M2098">
            <v>0</v>
          </cell>
          <cell r="N2098">
            <v>0</v>
          </cell>
          <cell r="O2098">
            <v>0</v>
          </cell>
          <cell r="P2098">
            <v>115011535.48</v>
          </cell>
          <cell r="Q2098">
            <v>52109016.09</v>
          </cell>
          <cell r="R2098">
            <v>0</v>
          </cell>
          <cell r="S2098">
            <v>0</v>
          </cell>
          <cell r="T2098">
            <v>0</v>
          </cell>
          <cell r="U2098">
            <v>0</v>
          </cell>
          <cell r="V2098">
            <v>79955350.74</v>
          </cell>
          <cell r="W2098">
            <v>0</v>
          </cell>
          <cell r="X2098">
            <v>0</v>
          </cell>
          <cell r="Y2098">
            <v>0</v>
          </cell>
          <cell r="Z2098">
            <v>0</v>
          </cell>
          <cell r="AA2098">
            <v>0</v>
          </cell>
          <cell r="AB2098">
            <v>0</v>
          </cell>
          <cell r="AC2098">
            <v>202388075.31</v>
          </cell>
          <cell r="AD2098">
            <v>0</v>
          </cell>
        </row>
        <row r="2098">
          <cell r="AF2098">
            <v>1156884000</v>
          </cell>
          <cell r="AG2098">
            <v>0</v>
          </cell>
          <cell r="AH2098">
            <v>287732695.16</v>
          </cell>
          <cell r="AI2098">
            <v>0</v>
          </cell>
          <cell r="AJ2098">
            <v>-128258.58</v>
          </cell>
          <cell r="AK2098">
            <v>28930359.24</v>
          </cell>
          <cell r="AL2098">
            <v>321525068.53</v>
          </cell>
          <cell r="AM2098">
            <v>0</v>
          </cell>
          <cell r="AN2098">
            <v>3135956218.13</v>
          </cell>
          <cell r="AO2098">
            <v>2696093545.74</v>
          </cell>
          <cell r="AP2098">
            <v>4930900082.48</v>
          </cell>
          <cell r="AQ2098">
            <v>7626993628.22</v>
          </cell>
          <cell r="AR2098">
            <v>2655083445.74</v>
          </cell>
          <cell r="AS2098">
            <v>41010100</v>
          </cell>
          <cell r="AT2098">
            <v>0</v>
          </cell>
          <cell r="AU2098">
            <v>41010100</v>
          </cell>
          <cell r="AV2098">
            <v>4930900082.48</v>
          </cell>
          <cell r="AW2098">
            <v>4971910182.48</v>
          </cell>
          <cell r="AX2098">
            <v>41010100</v>
          </cell>
          <cell r="AY2098">
            <v>4930900082.48</v>
          </cell>
          <cell r="AZ2098">
            <v>0.00824835897971593</v>
          </cell>
          <cell r="BA2098">
            <v>0.991751641020284</v>
          </cell>
          <cell r="BB2098">
            <v>1.00831696025351</v>
          </cell>
          <cell r="BC2098">
            <v>0.00824835897971593</v>
          </cell>
          <cell r="BD2098">
            <v>0</v>
          </cell>
          <cell r="BE2098">
            <v>0.00824835897971593</v>
          </cell>
          <cell r="BF2098">
            <v>0.991751641020284</v>
          </cell>
          <cell r="BG2098">
            <v>3080696391.09</v>
          </cell>
          <cell r="BH2098">
            <v>-3366095247.82</v>
          </cell>
          <cell r="BI2098">
            <v>1820246631.67</v>
          </cell>
          <cell r="BJ2098">
            <v>-1.4441247007795</v>
          </cell>
        </row>
        <row r="2099">
          <cell r="A2099" t="str">
            <v>002871.SZ</v>
          </cell>
          <cell r="B2099" t="str">
            <v>伟隆股份</v>
          </cell>
          <cell r="C2099">
            <v>3245575.03</v>
          </cell>
          <cell r="D2099">
            <v>40000000</v>
          </cell>
          <cell r="E2099">
            <v>0</v>
          </cell>
          <cell r="F2099">
            <v>0</v>
          </cell>
          <cell r="G2099">
            <v>0</v>
          </cell>
          <cell r="H2099">
            <v>0</v>
          </cell>
          <cell r="I2099">
            <v>83499313.53</v>
          </cell>
          <cell r="J2099">
            <v>0</v>
          </cell>
          <cell r="K2099">
            <v>27394142.47</v>
          </cell>
          <cell r="L2099">
            <v>0</v>
          </cell>
          <cell r="M2099">
            <v>0</v>
          </cell>
          <cell r="N2099">
            <v>0</v>
          </cell>
          <cell r="O2099">
            <v>0</v>
          </cell>
          <cell r="P2099">
            <v>19274204.83</v>
          </cell>
          <cell r="Q2099">
            <v>1991801.09</v>
          </cell>
          <cell r="R2099">
            <v>0</v>
          </cell>
          <cell r="S2099">
            <v>0</v>
          </cell>
          <cell r="T2099">
            <v>0</v>
          </cell>
          <cell r="U2099">
            <v>0</v>
          </cell>
          <cell r="V2099">
            <v>1777631.9</v>
          </cell>
          <cell r="W2099">
            <v>0</v>
          </cell>
          <cell r="X2099">
            <v>0</v>
          </cell>
          <cell r="Y2099">
            <v>0</v>
          </cell>
          <cell r="Z2099">
            <v>0</v>
          </cell>
          <cell r="AA2099">
            <v>0</v>
          </cell>
          <cell r="AB2099">
            <v>0</v>
          </cell>
          <cell r="AC2099">
            <v>11820301.85</v>
          </cell>
          <cell r="AD2099">
            <v>0</v>
          </cell>
        </row>
        <row r="2099">
          <cell r="AF2099">
            <v>169186000</v>
          </cell>
          <cell r="AG2099">
            <v>0</v>
          </cell>
          <cell r="AH2099">
            <v>194836966.45</v>
          </cell>
          <cell r="AI2099">
            <v>33835794</v>
          </cell>
          <cell r="AJ2099">
            <v>27520.21</v>
          </cell>
          <cell r="AK2099">
            <v>0</v>
          </cell>
          <cell r="AL2099">
            <v>51972593.74</v>
          </cell>
          <cell r="AM2099">
            <v>0</v>
          </cell>
          <cell r="AN2099">
            <v>243250735.1</v>
          </cell>
          <cell r="AO2099">
            <v>189002970.7</v>
          </cell>
          <cell r="AP2099">
            <v>693109609.5</v>
          </cell>
          <cell r="AQ2099">
            <v>882112580.2</v>
          </cell>
          <cell r="AR2099">
            <v>149002970.7</v>
          </cell>
          <cell r="AS2099">
            <v>40000000</v>
          </cell>
          <cell r="AT2099">
            <v>0</v>
          </cell>
          <cell r="AU2099">
            <v>40000000</v>
          </cell>
          <cell r="AV2099">
            <v>625438021.5</v>
          </cell>
          <cell r="AW2099">
            <v>665438021.5</v>
          </cell>
          <cell r="AX2099">
            <v>40000000</v>
          </cell>
          <cell r="AY2099">
            <v>625438021.5</v>
          </cell>
          <cell r="AZ2099">
            <v>0.0601107822330828</v>
          </cell>
          <cell r="BA2099">
            <v>0.939889217766917</v>
          </cell>
          <cell r="BB2099">
            <v>1.06395517801119</v>
          </cell>
          <cell r="BC2099">
            <v>0.0601107822330828</v>
          </cell>
          <cell r="BD2099">
            <v>0</v>
          </cell>
          <cell r="BE2099">
            <v>0.0601107822330828</v>
          </cell>
          <cell r="BF2099">
            <v>0.939889217766917</v>
          </cell>
          <cell r="BG2099" t="e">
            <v>#N/A</v>
          </cell>
          <cell r="BH2099">
            <v>-231512125.21</v>
          </cell>
          <cell r="BI2099">
            <v>313138997.43</v>
          </cell>
          <cell r="BJ2099" t="e">
            <v>#N/A</v>
          </cell>
        </row>
        <row r="2100">
          <cell r="A2100" t="str">
            <v>600742.SH</v>
          </cell>
          <cell r="B2100" t="str">
            <v>一汽富维</v>
          </cell>
          <cell r="C2100">
            <v>33984395.55</v>
          </cell>
          <cell r="D2100">
            <v>40000000</v>
          </cell>
          <cell r="E2100">
            <v>0</v>
          </cell>
          <cell r="F2100">
            <v>0</v>
          </cell>
          <cell r="G2100">
            <v>0</v>
          </cell>
          <cell r="H2100">
            <v>0</v>
          </cell>
          <cell r="I2100">
            <v>8138104515.55</v>
          </cell>
          <cell r="J2100">
            <v>1745741.72</v>
          </cell>
          <cell r="K2100">
            <v>136761542.93</v>
          </cell>
          <cell r="L2100">
            <v>0</v>
          </cell>
          <cell r="M2100">
            <v>0</v>
          </cell>
          <cell r="N2100">
            <v>0</v>
          </cell>
          <cell r="O2100">
            <v>0</v>
          </cell>
          <cell r="P2100">
            <v>497971244.28</v>
          </cell>
          <cell r="Q2100">
            <v>66987723.06</v>
          </cell>
          <cell r="R2100">
            <v>0</v>
          </cell>
          <cell r="S2100">
            <v>0</v>
          </cell>
          <cell r="T2100">
            <v>0</v>
          </cell>
          <cell r="U2100">
            <v>35375819.44</v>
          </cell>
          <cell r="V2100">
            <v>15546575.34</v>
          </cell>
          <cell r="W2100">
            <v>0</v>
          </cell>
          <cell r="X2100">
            <v>30000000</v>
          </cell>
          <cell r="Y2100">
            <v>0</v>
          </cell>
          <cell r="Z2100">
            <v>0</v>
          </cell>
          <cell r="AA2100">
            <v>137285208.93</v>
          </cell>
          <cell r="AB2100">
            <v>99014596.7</v>
          </cell>
          <cell r="AC2100">
            <v>56909304.09</v>
          </cell>
          <cell r="AD2100">
            <v>0</v>
          </cell>
        </row>
        <row r="2100">
          <cell r="AF2100">
            <v>669120968</v>
          </cell>
          <cell r="AG2100">
            <v>0</v>
          </cell>
          <cell r="AH2100">
            <v>576313313.65</v>
          </cell>
          <cell r="AI2100">
            <v>0</v>
          </cell>
          <cell r="AJ2100">
            <v>-103408.87</v>
          </cell>
          <cell r="AK2100">
            <v>66402604.77</v>
          </cell>
          <cell r="AL2100">
            <v>817620967.21</v>
          </cell>
          <cell r="AM2100">
            <v>0</v>
          </cell>
          <cell r="AN2100">
            <v>4519208439.43</v>
          </cell>
          <cell r="AO2100">
            <v>9289686667.59</v>
          </cell>
          <cell r="AP2100">
            <v>6648562884.19</v>
          </cell>
          <cell r="AQ2100">
            <v>15938249551.78</v>
          </cell>
          <cell r="AR2100">
            <v>9047025639.22</v>
          </cell>
          <cell r="AS2100">
            <v>75375819.44</v>
          </cell>
          <cell r="AT2100">
            <v>167285208.93</v>
          </cell>
          <cell r="AU2100">
            <v>242661028.37</v>
          </cell>
          <cell r="AV2100">
            <v>6648562884.19</v>
          </cell>
          <cell r="AW2100">
            <v>6891223912.56</v>
          </cell>
          <cell r="AX2100">
            <v>75375819.44</v>
          </cell>
          <cell r="AY2100">
            <v>6815848093.12</v>
          </cell>
          <cell r="AZ2100">
            <v>0.0352130523473086</v>
          </cell>
          <cell r="BA2100">
            <v>0.964786947652691</v>
          </cell>
          <cell r="BB2100">
            <v>1.03649826776055</v>
          </cell>
          <cell r="BC2100">
            <v>0.0109379437377763</v>
          </cell>
          <cell r="BD2100">
            <v>0.0242751086095323</v>
          </cell>
          <cell r="BE2100">
            <v>0.0109379437377763</v>
          </cell>
          <cell r="BF2100">
            <v>0.989062056262224</v>
          </cell>
          <cell r="BG2100">
            <v>3434334529.39</v>
          </cell>
          <cell r="BH2100">
            <v>-5904317842.56</v>
          </cell>
          <cell r="BI2100">
            <v>-240200662.85</v>
          </cell>
          <cell r="BJ2100">
            <v>0.0653689923441919</v>
          </cell>
        </row>
        <row r="2101">
          <cell r="A2101" t="str">
            <v>000020.SZ</v>
          </cell>
          <cell r="B2101" t="str">
            <v>深华发A</v>
          </cell>
          <cell r="C2101">
            <v>0</v>
          </cell>
          <cell r="D2101">
            <v>39841600</v>
          </cell>
          <cell r="E2101">
            <v>0</v>
          </cell>
          <cell r="F2101">
            <v>0</v>
          </cell>
          <cell r="G2101">
            <v>0</v>
          </cell>
          <cell r="H2101">
            <v>0</v>
          </cell>
          <cell r="I2101">
            <v>164478732.29</v>
          </cell>
          <cell r="J2101">
            <v>0</v>
          </cell>
          <cell r="K2101">
            <v>574325.56</v>
          </cell>
          <cell r="L2101">
            <v>0</v>
          </cell>
          <cell r="M2101">
            <v>0</v>
          </cell>
          <cell r="N2101">
            <v>0</v>
          </cell>
          <cell r="O2101">
            <v>0</v>
          </cell>
          <cell r="P2101">
            <v>4376465.86</v>
          </cell>
          <cell r="Q2101">
            <v>12214983.25</v>
          </cell>
          <cell r="R2101">
            <v>0</v>
          </cell>
          <cell r="S2101">
            <v>0</v>
          </cell>
          <cell r="T2101">
            <v>0</v>
          </cell>
          <cell r="U2101">
            <v>0</v>
          </cell>
          <cell r="V2101">
            <v>16135044</v>
          </cell>
          <cell r="W2101">
            <v>0</v>
          </cell>
          <cell r="X2101">
            <v>61000000</v>
          </cell>
          <cell r="Y2101">
            <v>0</v>
          </cell>
          <cell r="Z2101">
            <v>0</v>
          </cell>
          <cell r="AA2101">
            <v>0</v>
          </cell>
          <cell r="AB2101">
            <v>64411</v>
          </cell>
          <cell r="AC2101">
            <v>4043640</v>
          </cell>
          <cell r="AD2101">
            <v>0</v>
          </cell>
        </row>
        <row r="2101">
          <cell r="AF2101">
            <v>283161227</v>
          </cell>
          <cell r="AG2101">
            <v>0</v>
          </cell>
          <cell r="AH2101">
            <v>146577771.5</v>
          </cell>
          <cell r="AI2101">
            <v>0</v>
          </cell>
          <cell r="AJ2101">
            <v>0</v>
          </cell>
          <cell r="AK2101">
            <v>0</v>
          </cell>
          <cell r="AL2101">
            <v>77391593.25</v>
          </cell>
          <cell r="AM2101">
            <v>0</v>
          </cell>
          <cell r="AN2101">
            <v>-161694436.81</v>
          </cell>
          <cell r="AO2101">
            <v>302729201.96</v>
          </cell>
          <cell r="AP2101">
            <v>345436154.94</v>
          </cell>
          <cell r="AQ2101">
            <v>648165356.9</v>
          </cell>
          <cell r="AR2101">
            <v>201887601.96</v>
          </cell>
          <cell r="AS2101">
            <v>39841600</v>
          </cell>
          <cell r="AT2101">
            <v>61000000</v>
          </cell>
          <cell r="AU2101">
            <v>100841600</v>
          </cell>
          <cell r="AV2101">
            <v>345436154.94</v>
          </cell>
          <cell r="AW2101">
            <v>446277754.94</v>
          </cell>
          <cell r="AX2101">
            <v>39841600</v>
          </cell>
          <cell r="AY2101">
            <v>406436154.94</v>
          </cell>
          <cell r="AZ2101">
            <v>0.225961520339632</v>
          </cell>
          <cell r="BA2101">
            <v>0.774038479660368</v>
          </cell>
          <cell r="BB2101">
            <v>1.29192543559175</v>
          </cell>
          <cell r="BC2101">
            <v>0.0892753437942622</v>
          </cell>
          <cell r="BD2101">
            <v>0.13668617654537</v>
          </cell>
          <cell r="BE2101">
            <v>0.0892753437942622</v>
          </cell>
          <cell r="BF2101">
            <v>0.910724656205738</v>
          </cell>
          <cell r="BG2101" t="e">
            <v>#N/A</v>
          </cell>
          <cell r="BH2101">
            <v>-78092206.02</v>
          </cell>
          <cell r="BI2101">
            <v>168397378.65</v>
          </cell>
          <cell r="BJ2101" t="e">
            <v>#N/A</v>
          </cell>
        </row>
        <row r="2102">
          <cell r="A2102" t="str">
            <v>603228.SH</v>
          </cell>
          <cell r="B2102" t="str">
            <v>景旺电子</v>
          </cell>
          <cell r="C2102">
            <v>137889965.17</v>
          </cell>
          <cell r="D2102">
            <v>39763105.71</v>
          </cell>
          <cell r="E2102">
            <v>0</v>
          </cell>
          <cell r="F2102">
            <v>0</v>
          </cell>
          <cell r="G2102">
            <v>240500</v>
          </cell>
          <cell r="H2102">
            <v>0</v>
          </cell>
          <cell r="I2102">
            <v>3937338594.55</v>
          </cell>
          <cell r="J2102">
            <v>0</v>
          </cell>
          <cell r="K2102">
            <v>4182681.4</v>
          </cell>
          <cell r="L2102">
            <v>0</v>
          </cell>
          <cell r="M2102">
            <v>0</v>
          </cell>
          <cell r="N2102">
            <v>0</v>
          </cell>
          <cell r="O2102">
            <v>0</v>
          </cell>
          <cell r="P2102">
            <v>173688787.98</v>
          </cell>
          <cell r="Q2102">
            <v>71136408.73</v>
          </cell>
          <cell r="R2102">
            <v>0</v>
          </cell>
          <cell r="S2102">
            <v>0</v>
          </cell>
          <cell r="T2102">
            <v>0</v>
          </cell>
          <cell r="U2102">
            <v>25411516.11</v>
          </cell>
          <cell r="V2102">
            <v>374644.37</v>
          </cell>
          <cell r="W2102">
            <v>0</v>
          </cell>
          <cell r="X2102">
            <v>99135</v>
          </cell>
          <cell r="Y2102">
            <v>1518552397.41</v>
          </cell>
          <cell r="Z2102">
            <v>0</v>
          </cell>
          <cell r="AA2102">
            <v>0</v>
          </cell>
          <cell r="AB2102">
            <v>0</v>
          </cell>
          <cell r="AC2102">
            <v>160242834.11</v>
          </cell>
          <cell r="AD2102">
            <v>0</v>
          </cell>
        </row>
        <row r="2102">
          <cell r="AF2102">
            <v>852137926</v>
          </cell>
          <cell r="AG2102">
            <v>310302001.65</v>
          </cell>
          <cell r="AH2102">
            <v>1947966034.8</v>
          </cell>
          <cell r="AI2102">
            <v>173080964.85</v>
          </cell>
          <cell r="AJ2102">
            <v>0</v>
          </cell>
          <cell r="AK2102">
            <v>697.52</v>
          </cell>
          <cell r="AL2102">
            <v>259497861.65</v>
          </cell>
          <cell r="AM2102">
            <v>0</v>
          </cell>
          <cell r="AN2102">
            <v>3867333491.18</v>
          </cell>
          <cell r="AO2102">
            <v>6068920570.54</v>
          </cell>
          <cell r="AP2102">
            <v>7410318977.65</v>
          </cell>
          <cell r="AQ2102">
            <v>13479239548.19</v>
          </cell>
          <cell r="AR2102">
            <v>4484853916.31</v>
          </cell>
          <cell r="AS2102">
            <v>65415121.82</v>
          </cell>
          <cell r="AT2102">
            <v>1518651532.41</v>
          </cell>
          <cell r="AU2102">
            <v>1584066654.23</v>
          </cell>
          <cell r="AV2102">
            <v>7064157047.95</v>
          </cell>
          <cell r="AW2102">
            <v>8648223702.18</v>
          </cell>
          <cell r="AX2102">
            <v>65415121.82</v>
          </cell>
          <cell r="AY2102">
            <v>8582808580.36</v>
          </cell>
          <cell r="AZ2102">
            <v>0.183166706688068</v>
          </cell>
          <cell r="BA2102">
            <v>0.816833293311932</v>
          </cell>
          <cell r="BB2102">
            <v>1.22424001101302</v>
          </cell>
          <cell r="BC2102">
            <v>0.00756399511306703</v>
          </cell>
          <cell r="BD2102">
            <v>0.175602711575001</v>
          </cell>
          <cell r="BE2102">
            <v>0.00756399511306703</v>
          </cell>
          <cell r="BF2102">
            <v>0.992436004886933</v>
          </cell>
          <cell r="BG2102">
            <v>1715816497.22</v>
          </cell>
          <cell r="BH2102">
            <v>-1974973020.57</v>
          </cell>
          <cell r="BI2102">
            <v>2289614819.22</v>
          </cell>
          <cell r="BJ2102">
            <v>3.99027799739714</v>
          </cell>
        </row>
        <row r="2103">
          <cell r="A2103" t="str">
            <v>000955.SZ</v>
          </cell>
          <cell r="B2103" t="str">
            <v>欣龙控股</v>
          </cell>
          <cell r="C2103">
            <v>1550051.79</v>
          </cell>
          <cell r="D2103">
            <v>39500000</v>
          </cell>
          <cell r="E2103">
            <v>0</v>
          </cell>
          <cell r="F2103">
            <v>0</v>
          </cell>
          <cell r="G2103">
            <v>0</v>
          </cell>
          <cell r="H2103">
            <v>0</v>
          </cell>
          <cell r="I2103">
            <v>24538873.99</v>
          </cell>
          <cell r="J2103">
            <v>0</v>
          </cell>
          <cell r="K2103">
            <v>16641843.35</v>
          </cell>
          <cell r="L2103">
            <v>0</v>
          </cell>
          <cell r="M2103">
            <v>0</v>
          </cell>
          <cell r="N2103">
            <v>0</v>
          </cell>
          <cell r="O2103">
            <v>0</v>
          </cell>
          <cell r="P2103">
            <v>7925646.98</v>
          </cell>
          <cell r="Q2103">
            <v>3710598.12</v>
          </cell>
          <cell r="R2103">
            <v>0</v>
          </cell>
          <cell r="S2103">
            <v>0</v>
          </cell>
          <cell r="T2103">
            <v>0</v>
          </cell>
          <cell r="U2103">
            <v>34000000</v>
          </cell>
          <cell r="V2103">
            <v>8302826.77</v>
          </cell>
          <cell r="W2103">
            <v>0</v>
          </cell>
          <cell r="X2103">
            <v>147000000</v>
          </cell>
          <cell r="Y2103">
            <v>0</v>
          </cell>
          <cell r="Z2103">
            <v>0</v>
          </cell>
          <cell r="AA2103">
            <v>0</v>
          </cell>
          <cell r="AB2103">
            <v>0</v>
          </cell>
          <cell r="AC2103">
            <v>15376198.6</v>
          </cell>
          <cell r="AD2103">
            <v>7606081.17</v>
          </cell>
        </row>
        <row r="2103">
          <cell r="AF2103">
            <v>538395000</v>
          </cell>
          <cell r="AG2103">
            <v>0</v>
          </cell>
          <cell r="AH2103">
            <v>489991037.59</v>
          </cell>
          <cell r="AI2103">
            <v>0</v>
          </cell>
          <cell r="AJ2103">
            <v>0</v>
          </cell>
          <cell r="AK2103">
            <v>0</v>
          </cell>
          <cell r="AL2103">
            <v>0</v>
          </cell>
          <cell r="AM2103">
            <v>0</v>
          </cell>
          <cell r="AN2103">
            <v>-217791323.09</v>
          </cell>
          <cell r="AO2103">
            <v>306152120.77</v>
          </cell>
          <cell r="AP2103">
            <v>810594714.5</v>
          </cell>
          <cell r="AQ2103">
            <v>1116746835.27</v>
          </cell>
          <cell r="AR2103">
            <v>78046039.6</v>
          </cell>
          <cell r="AS2103">
            <v>73500000</v>
          </cell>
          <cell r="AT2103">
            <v>154606081.17</v>
          </cell>
          <cell r="AU2103">
            <v>228106081.17</v>
          </cell>
          <cell r="AV2103">
            <v>810594714.5</v>
          </cell>
          <cell r="AW2103">
            <v>1038700795.67</v>
          </cell>
          <cell r="AX2103">
            <v>73500000</v>
          </cell>
          <cell r="AY2103">
            <v>965200795.67</v>
          </cell>
          <cell r="AZ2103">
            <v>0.219607111230586</v>
          </cell>
          <cell r="BA2103">
            <v>0.780392888769414</v>
          </cell>
          <cell r="BB2103">
            <v>1.28140583338334</v>
          </cell>
          <cell r="BC2103">
            <v>0.0707614746290724</v>
          </cell>
          <cell r="BD2103">
            <v>0.148845636601514</v>
          </cell>
          <cell r="BE2103">
            <v>0.0707614746290724</v>
          </cell>
          <cell r="BF2103">
            <v>0.929238525370928</v>
          </cell>
          <cell r="BG2103" t="e">
            <v>#N/A</v>
          </cell>
          <cell r="BH2103">
            <v>-115836838.48</v>
          </cell>
          <cell r="BI2103">
            <v>295606606.84</v>
          </cell>
          <cell r="BJ2103" t="e">
            <v>#N/A</v>
          </cell>
        </row>
        <row r="2104">
          <cell r="A2104" t="str">
            <v>605050.SH</v>
          </cell>
          <cell r="B2104" t="str">
            <v>福然德</v>
          </cell>
          <cell r="C2104">
            <v>0</v>
          </cell>
          <cell r="D2104">
            <v>39452207.45</v>
          </cell>
          <cell r="E2104">
            <v>0</v>
          </cell>
          <cell r="F2104">
            <v>0</v>
          </cell>
          <cell r="G2104">
            <v>0</v>
          </cell>
          <cell r="H2104">
            <v>0</v>
          </cell>
          <cell r="I2104">
            <v>2681293977.1</v>
          </cell>
          <cell r="J2104">
            <v>0</v>
          </cell>
          <cell r="K2104">
            <v>157788094.76</v>
          </cell>
          <cell r="L2104">
            <v>0</v>
          </cell>
          <cell r="M2104">
            <v>0</v>
          </cell>
          <cell r="N2104">
            <v>0</v>
          </cell>
          <cell r="O2104">
            <v>0</v>
          </cell>
          <cell r="P2104">
            <v>7139095.91</v>
          </cell>
          <cell r="Q2104">
            <v>24722465.08</v>
          </cell>
          <cell r="R2104">
            <v>0</v>
          </cell>
          <cell r="S2104">
            <v>0</v>
          </cell>
          <cell r="T2104">
            <v>0</v>
          </cell>
          <cell r="U2104">
            <v>359269.46</v>
          </cell>
          <cell r="V2104">
            <v>20512452.32</v>
          </cell>
          <cell r="W2104">
            <v>0</v>
          </cell>
          <cell r="X2104">
            <v>0</v>
          </cell>
          <cell r="Y2104">
            <v>0</v>
          </cell>
          <cell r="Z2104">
            <v>0</v>
          </cell>
          <cell r="AA2104">
            <v>0</v>
          </cell>
          <cell r="AB2104">
            <v>0</v>
          </cell>
          <cell r="AC2104">
            <v>6135639.14</v>
          </cell>
          <cell r="AD2104">
            <v>0</v>
          </cell>
        </row>
        <row r="2104">
          <cell r="AF2104">
            <v>435000000</v>
          </cell>
          <cell r="AG2104">
            <v>0</v>
          </cell>
          <cell r="AH2104">
            <v>1393496298.07</v>
          </cell>
          <cell r="AI2104">
            <v>0</v>
          </cell>
          <cell r="AJ2104">
            <v>0</v>
          </cell>
          <cell r="AK2104">
            <v>0</v>
          </cell>
          <cell r="AL2104">
            <v>103456398.69</v>
          </cell>
          <cell r="AM2104">
            <v>0</v>
          </cell>
          <cell r="AN2104">
            <v>1126460933.64</v>
          </cell>
          <cell r="AO2104">
            <v>2937403201.22</v>
          </cell>
          <cell r="AP2104">
            <v>3058413630.4</v>
          </cell>
          <cell r="AQ2104">
            <v>5995816831.62</v>
          </cell>
          <cell r="AR2104">
            <v>2897591724.31</v>
          </cell>
          <cell r="AS2104">
            <v>39811476.91</v>
          </cell>
          <cell r="AT2104">
            <v>0</v>
          </cell>
          <cell r="AU2104">
            <v>39811476.91</v>
          </cell>
          <cell r="AV2104">
            <v>3058413630.4</v>
          </cell>
          <cell r="AW2104">
            <v>3098225107.31</v>
          </cell>
          <cell r="AX2104">
            <v>39811476.91</v>
          </cell>
          <cell r="AY2104">
            <v>3058413630.4</v>
          </cell>
          <cell r="AZ2104">
            <v>0.0128497689906612</v>
          </cell>
          <cell r="BA2104">
            <v>0.987150231009339</v>
          </cell>
          <cell r="BB2104">
            <v>1.01301703488184</v>
          </cell>
          <cell r="BC2104">
            <v>0.0128497689906612</v>
          </cell>
          <cell r="BD2104">
            <v>0</v>
          </cell>
          <cell r="BE2104">
            <v>0.0128497689906612</v>
          </cell>
          <cell r="BF2104">
            <v>0.987150231009339</v>
          </cell>
          <cell r="BG2104">
            <v>1053099072.33</v>
          </cell>
          <cell r="BH2104">
            <v>-914147382.89</v>
          </cell>
          <cell r="BI2104">
            <v>2480074653.55</v>
          </cell>
          <cell r="BJ2104">
            <v>1.7379937584003</v>
          </cell>
        </row>
        <row r="2105">
          <cell r="A2105" t="str">
            <v>002487.SZ</v>
          </cell>
          <cell r="B2105" t="str">
            <v>大金重工</v>
          </cell>
          <cell r="C2105">
            <v>4223559.29</v>
          </cell>
          <cell r="D2105">
            <v>39314963.63</v>
          </cell>
          <cell r="E2105">
            <v>0</v>
          </cell>
          <cell r="F2105">
            <v>0</v>
          </cell>
          <cell r="G2105">
            <v>0</v>
          </cell>
          <cell r="H2105">
            <v>0</v>
          </cell>
          <cell r="I2105">
            <v>2268201223.69</v>
          </cell>
          <cell r="J2105">
            <v>0</v>
          </cell>
          <cell r="K2105">
            <v>673863070.66</v>
          </cell>
          <cell r="L2105">
            <v>0</v>
          </cell>
          <cell r="M2105">
            <v>0</v>
          </cell>
          <cell r="N2105">
            <v>0</v>
          </cell>
          <cell r="O2105">
            <v>0</v>
          </cell>
          <cell r="P2105">
            <v>9069645.08</v>
          </cell>
          <cell r="Q2105">
            <v>62185493.42</v>
          </cell>
          <cell r="R2105">
            <v>0</v>
          </cell>
          <cell r="S2105">
            <v>0</v>
          </cell>
          <cell r="T2105">
            <v>0</v>
          </cell>
          <cell r="U2105">
            <v>0</v>
          </cell>
          <cell r="V2105">
            <v>82386221.28</v>
          </cell>
          <cell r="W2105">
            <v>0</v>
          </cell>
          <cell r="X2105">
            <v>0</v>
          </cell>
          <cell r="Y2105">
            <v>0</v>
          </cell>
          <cell r="Z2105">
            <v>0</v>
          </cell>
          <cell r="AA2105">
            <v>0</v>
          </cell>
          <cell r="AB2105">
            <v>0</v>
          </cell>
          <cell r="AC2105">
            <v>186392908.87</v>
          </cell>
          <cell r="AD2105">
            <v>0</v>
          </cell>
        </row>
        <row r="2105">
          <cell r="AF2105">
            <v>555664000</v>
          </cell>
          <cell r="AG2105">
            <v>0</v>
          </cell>
          <cell r="AH2105">
            <v>817866476.64</v>
          </cell>
          <cell r="AI2105">
            <v>4398860</v>
          </cell>
          <cell r="AJ2105">
            <v>-63750000</v>
          </cell>
          <cell r="AK2105">
            <v>0</v>
          </cell>
          <cell r="AL2105">
            <v>73398485.86</v>
          </cell>
          <cell r="AM2105">
            <v>0</v>
          </cell>
          <cell r="AN2105">
            <v>1475125762.62</v>
          </cell>
          <cell r="AO2105">
            <v>3325637085.92</v>
          </cell>
          <cell r="AP2105">
            <v>2862703585.12</v>
          </cell>
          <cell r="AQ2105">
            <v>6188340671.04</v>
          </cell>
          <cell r="AR2105">
            <v>3286322122.29</v>
          </cell>
          <cell r="AS2105">
            <v>39314963.63</v>
          </cell>
          <cell r="AT2105">
            <v>0</v>
          </cell>
          <cell r="AU2105">
            <v>39314963.63</v>
          </cell>
          <cell r="AV2105">
            <v>2853905865.12</v>
          </cell>
          <cell r="AW2105">
            <v>2893220828.75</v>
          </cell>
          <cell r="AX2105">
            <v>39314963.63</v>
          </cell>
          <cell r="AY2105">
            <v>2853905865.12</v>
          </cell>
          <cell r="AZ2105">
            <v>0.0135886494523081</v>
          </cell>
          <cell r="BA2105">
            <v>0.986411350547692</v>
          </cell>
          <cell r="BB2105">
            <v>1.01377584457515</v>
          </cell>
          <cell r="BC2105">
            <v>0.0135886494523081</v>
          </cell>
          <cell r="BD2105">
            <v>0</v>
          </cell>
          <cell r="BE2105">
            <v>0.0135886494523081</v>
          </cell>
          <cell r="BF2105">
            <v>0.986411350547692</v>
          </cell>
          <cell r="BG2105">
            <v>1047801832.03</v>
          </cell>
          <cell r="BH2105">
            <v>-1244684811.36</v>
          </cell>
          <cell r="BI2105">
            <v>1596716368.44</v>
          </cell>
          <cell r="BJ2105">
            <v>2.9088615121815</v>
          </cell>
        </row>
        <row r="2106">
          <cell r="A2106" t="str">
            <v>002263.SZ</v>
          </cell>
          <cell r="B2106" t="str">
            <v>大东南</v>
          </cell>
          <cell r="C2106">
            <v>0</v>
          </cell>
          <cell r="D2106">
            <v>39034147.76</v>
          </cell>
          <cell r="E2106">
            <v>0</v>
          </cell>
          <cell r="F2106">
            <v>0</v>
          </cell>
          <cell r="G2106">
            <v>0</v>
          </cell>
          <cell r="H2106">
            <v>0</v>
          </cell>
          <cell r="I2106">
            <v>74441092.8</v>
          </cell>
          <cell r="J2106">
            <v>0</v>
          </cell>
          <cell r="K2106">
            <v>56266633.81</v>
          </cell>
          <cell r="L2106">
            <v>0</v>
          </cell>
          <cell r="M2106">
            <v>0</v>
          </cell>
          <cell r="N2106">
            <v>0</v>
          </cell>
          <cell r="O2106">
            <v>0</v>
          </cell>
          <cell r="P2106">
            <v>6064826.35</v>
          </cell>
          <cell r="Q2106">
            <v>57525911.29</v>
          </cell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>
            <v>7314662.4</v>
          </cell>
          <cell r="W2106">
            <v>0</v>
          </cell>
          <cell r="X2106">
            <v>0</v>
          </cell>
          <cell r="Y2106">
            <v>0</v>
          </cell>
          <cell r="Z2106">
            <v>0</v>
          </cell>
          <cell r="AA2106">
            <v>0</v>
          </cell>
          <cell r="AB2106">
            <v>0</v>
          </cell>
          <cell r="AC2106">
            <v>64650472.04</v>
          </cell>
          <cell r="AD2106">
            <v>0</v>
          </cell>
        </row>
        <row r="2106">
          <cell r="AF2106">
            <v>1878360100</v>
          </cell>
          <cell r="AG2106">
            <v>0</v>
          </cell>
          <cell r="AH2106">
            <v>812374431.53</v>
          </cell>
          <cell r="AI2106">
            <v>0</v>
          </cell>
          <cell r="AJ2106">
            <v>0</v>
          </cell>
          <cell r="AK2106">
            <v>0</v>
          </cell>
          <cell r="AL2106">
            <v>38399777.39</v>
          </cell>
          <cell r="AM2106">
            <v>0</v>
          </cell>
          <cell r="AN2106">
            <v>-169109355.46</v>
          </cell>
          <cell r="AO2106">
            <v>305297746.45</v>
          </cell>
          <cell r="AP2106">
            <v>2560024953.46</v>
          </cell>
          <cell r="AQ2106">
            <v>2865322699.91</v>
          </cell>
          <cell r="AR2106">
            <v>266263598.69</v>
          </cell>
          <cell r="AS2106">
            <v>39034147.76</v>
          </cell>
          <cell r="AT2106">
            <v>0</v>
          </cell>
          <cell r="AU2106">
            <v>39034147.76</v>
          </cell>
          <cell r="AV2106">
            <v>2560024953.46</v>
          </cell>
          <cell r="AW2106">
            <v>2599059101.22</v>
          </cell>
          <cell r="AX2106">
            <v>39034147.76</v>
          </cell>
          <cell r="AY2106">
            <v>2560024953.46</v>
          </cell>
          <cell r="AZ2106">
            <v>0.0150185687357696</v>
          </cell>
          <cell r="BA2106">
            <v>0.98498143126423</v>
          </cell>
          <cell r="BB2106">
            <v>1.01524756534394</v>
          </cell>
          <cell r="BC2106">
            <v>0.0150185687357696</v>
          </cell>
          <cell r="BD2106">
            <v>0</v>
          </cell>
          <cell r="BE2106">
            <v>0.0150185687357696</v>
          </cell>
          <cell r="BF2106">
            <v>0.98498143126423</v>
          </cell>
          <cell r="BG2106">
            <v>888032038.28</v>
          </cell>
          <cell r="BH2106">
            <v>-809704187.72</v>
          </cell>
          <cell r="BI2106">
            <v>1076306631.37</v>
          </cell>
          <cell r="BJ2106">
            <v>5.71668547362362</v>
          </cell>
        </row>
        <row r="2107">
          <cell r="A2107" t="str">
            <v>600835.SH</v>
          </cell>
          <cell r="B2107" t="str">
            <v>上海机电</v>
          </cell>
          <cell r="C2107">
            <v>61376592.29</v>
          </cell>
          <cell r="D2107">
            <v>39000000</v>
          </cell>
          <cell r="E2107">
            <v>0</v>
          </cell>
          <cell r="F2107">
            <v>0</v>
          </cell>
          <cell r="G2107">
            <v>0</v>
          </cell>
          <cell r="H2107">
            <v>0</v>
          </cell>
          <cell r="I2107">
            <v>3911250406.22</v>
          </cell>
          <cell r="J2107">
            <v>0</v>
          </cell>
          <cell r="K2107">
            <v>16408947501.38</v>
          </cell>
          <cell r="L2107">
            <v>0</v>
          </cell>
          <cell r="M2107">
            <v>0</v>
          </cell>
          <cell r="N2107">
            <v>0</v>
          </cell>
          <cell r="O2107">
            <v>0</v>
          </cell>
          <cell r="P2107">
            <v>980132934.28</v>
          </cell>
          <cell r="Q2107">
            <v>153446227.36</v>
          </cell>
          <cell r="R2107">
            <v>0</v>
          </cell>
          <cell r="S2107">
            <v>0</v>
          </cell>
          <cell r="T2107">
            <v>0</v>
          </cell>
          <cell r="U2107">
            <v>26400406.25</v>
          </cell>
          <cell r="V2107">
            <v>83246184.36</v>
          </cell>
          <cell r="W2107">
            <v>0</v>
          </cell>
          <cell r="X2107">
            <v>0</v>
          </cell>
          <cell r="Y2107">
            <v>0</v>
          </cell>
          <cell r="Z2107">
            <v>0</v>
          </cell>
          <cell r="AA2107">
            <v>86395373.63</v>
          </cell>
          <cell r="AB2107">
            <v>0</v>
          </cell>
          <cell r="AC2107">
            <v>173524637.29</v>
          </cell>
          <cell r="AD2107">
            <v>0</v>
          </cell>
        </row>
        <row r="2107">
          <cell r="AF2107">
            <v>1022739308</v>
          </cell>
          <cell r="AG2107">
            <v>0</v>
          </cell>
          <cell r="AH2107">
            <v>1942203906.23</v>
          </cell>
          <cell r="AI2107">
            <v>0</v>
          </cell>
          <cell r="AJ2107">
            <v>0</v>
          </cell>
          <cell r="AK2107">
            <v>9117654.13</v>
          </cell>
          <cell r="AL2107">
            <v>1320646920.66</v>
          </cell>
          <cell r="AM2107">
            <v>0</v>
          </cell>
          <cell r="AN2107">
            <v>8171001896.3</v>
          </cell>
          <cell r="AO2107">
            <v>21923720263.06</v>
          </cell>
          <cell r="AP2107">
            <v>12465709685.32</v>
          </cell>
          <cell r="AQ2107">
            <v>34389429948.38</v>
          </cell>
          <cell r="AR2107">
            <v>21771924483.18</v>
          </cell>
          <cell r="AS2107">
            <v>65400406.25</v>
          </cell>
          <cell r="AT2107">
            <v>86395373.63</v>
          </cell>
          <cell r="AU2107">
            <v>151795779.88</v>
          </cell>
          <cell r="AV2107">
            <v>12465709685.32</v>
          </cell>
          <cell r="AW2107">
            <v>12617505465.2</v>
          </cell>
          <cell r="AX2107">
            <v>65400406.25</v>
          </cell>
          <cell r="AY2107">
            <v>12552105058.95</v>
          </cell>
          <cell r="AZ2107">
            <v>0.0120305697745615</v>
          </cell>
          <cell r="BA2107">
            <v>0.987969430225438</v>
          </cell>
          <cell r="BB2107">
            <v>1.01217706682667</v>
          </cell>
          <cell r="BC2107">
            <v>0.00518330714659717</v>
          </cell>
          <cell r="BD2107">
            <v>0.00684726262796436</v>
          </cell>
          <cell r="BE2107">
            <v>0.00518330714659717</v>
          </cell>
          <cell r="BF2107">
            <v>0.994816692853403</v>
          </cell>
          <cell r="BG2107">
            <v>8960441876.48</v>
          </cell>
          <cell r="BH2107">
            <v>-12870213159.83</v>
          </cell>
          <cell r="BI2107">
            <v>6558826177.25</v>
          </cell>
          <cell r="BJ2107">
            <v>-2.73100570559764</v>
          </cell>
        </row>
        <row r="2108">
          <cell r="A2108" t="str">
            <v>002400.SZ</v>
          </cell>
          <cell r="B2108" t="str">
            <v>省广集团</v>
          </cell>
          <cell r="C2108">
            <v>15713179.95</v>
          </cell>
          <cell r="D2108">
            <v>38836685</v>
          </cell>
          <cell r="E2108">
            <v>0</v>
          </cell>
          <cell r="F2108">
            <v>0</v>
          </cell>
          <cell r="G2108">
            <v>0</v>
          </cell>
          <cell r="H2108">
            <v>0</v>
          </cell>
          <cell r="I2108">
            <v>2108672619.7</v>
          </cell>
          <cell r="J2108">
            <v>0</v>
          </cell>
          <cell r="K2108">
            <v>255291152.42</v>
          </cell>
          <cell r="L2108">
            <v>0</v>
          </cell>
          <cell r="M2108">
            <v>0</v>
          </cell>
          <cell r="N2108">
            <v>0</v>
          </cell>
          <cell r="O2108">
            <v>0</v>
          </cell>
          <cell r="P2108">
            <v>57116287.31</v>
          </cell>
          <cell r="Q2108">
            <v>51208889.68</v>
          </cell>
          <cell r="R2108">
            <v>0</v>
          </cell>
          <cell r="S2108">
            <v>0</v>
          </cell>
          <cell r="T2108">
            <v>0</v>
          </cell>
          <cell r="U2108">
            <v>0</v>
          </cell>
          <cell r="V2108">
            <v>62465251.96</v>
          </cell>
          <cell r="W2108">
            <v>0</v>
          </cell>
          <cell r="X2108">
            <v>0</v>
          </cell>
          <cell r="Y2108">
            <v>0</v>
          </cell>
          <cell r="Z2108">
            <v>0</v>
          </cell>
          <cell r="AA2108">
            <v>0</v>
          </cell>
          <cell r="AB2108">
            <v>101361430.74</v>
          </cell>
          <cell r="AC2108">
            <v>116666.29</v>
          </cell>
          <cell r="AD2108">
            <v>0</v>
          </cell>
        </row>
        <row r="2108">
          <cell r="AF2108">
            <v>1743337128</v>
          </cell>
          <cell r="AG2108">
            <v>0</v>
          </cell>
          <cell r="AH2108">
            <v>1399588688.19</v>
          </cell>
          <cell r="AI2108">
            <v>0</v>
          </cell>
          <cell r="AJ2108">
            <v>72195731.65</v>
          </cell>
          <cell r="AK2108">
            <v>0</v>
          </cell>
          <cell r="AL2108">
            <v>171592134.3</v>
          </cell>
          <cell r="AM2108">
            <v>0</v>
          </cell>
          <cell r="AN2108">
            <v>1139438193.26</v>
          </cell>
          <cell r="AO2108">
            <v>2690782163.05</v>
          </cell>
          <cell r="AP2108">
            <v>4526151875.4</v>
          </cell>
          <cell r="AQ2108">
            <v>7216934038.45</v>
          </cell>
          <cell r="AR2108">
            <v>2651945478.05</v>
          </cell>
          <cell r="AS2108">
            <v>38836685</v>
          </cell>
          <cell r="AT2108">
            <v>0</v>
          </cell>
          <cell r="AU2108">
            <v>38836685</v>
          </cell>
          <cell r="AV2108">
            <v>4526151875.4</v>
          </cell>
          <cell r="AW2108">
            <v>4564988560.4</v>
          </cell>
          <cell r="AX2108">
            <v>38836685</v>
          </cell>
          <cell r="AY2108">
            <v>4526151875.4</v>
          </cell>
          <cell r="AZ2108">
            <v>0.0085075098187315</v>
          </cell>
          <cell r="BA2108">
            <v>0.991492490181269</v>
          </cell>
          <cell r="BB2108">
            <v>1.00858050857972</v>
          </cell>
          <cell r="BC2108">
            <v>0.0085075098187315</v>
          </cell>
          <cell r="BD2108">
            <v>0</v>
          </cell>
          <cell r="BE2108">
            <v>0.0085075098187315</v>
          </cell>
          <cell r="BF2108">
            <v>0.991492490181269</v>
          </cell>
          <cell r="BG2108">
            <v>1645022135.82</v>
          </cell>
          <cell r="BH2108">
            <v>-1033682113.5</v>
          </cell>
          <cell r="BI2108">
            <v>2406341830.09</v>
          </cell>
          <cell r="BJ2108">
            <v>3.16075079654592</v>
          </cell>
        </row>
        <row r="2109">
          <cell r="A2109" t="str">
            <v>600133.SH</v>
          </cell>
          <cell r="B2109" t="str">
            <v>东湖高新</v>
          </cell>
          <cell r="C2109">
            <v>63721337.98</v>
          </cell>
          <cell r="D2109">
            <v>38065039.69</v>
          </cell>
          <cell r="E2109">
            <v>0</v>
          </cell>
          <cell r="F2109">
            <v>0</v>
          </cell>
          <cell r="G2109">
            <v>0</v>
          </cell>
          <cell r="H2109">
            <v>0</v>
          </cell>
          <cell r="I2109">
            <v>4278682953.36</v>
          </cell>
          <cell r="J2109">
            <v>23666219.26</v>
          </cell>
          <cell r="K2109">
            <v>2852007923.41</v>
          </cell>
          <cell r="L2109">
            <v>0</v>
          </cell>
          <cell r="M2109">
            <v>0</v>
          </cell>
          <cell r="N2109">
            <v>0</v>
          </cell>
          <cell r="O2109">
            <v>0</v>
          </cell>
          <cell r="P2109">
            <v>8420910.73</v>
          </cell>
          <cell r="Q2109">
            <v>640654384.34</v>
          </cell>
          <cell r="R2109">
            <v>0</v>
          </cell>
          <cell r="S2109">
            <v>0</v>
          </cell>
          <cell r="T2109">
            <v>0</v>
          </cell>
          <cell r="U2109">
            <v>3490620159.48</v>
          </cell>
          <cell r="V2109">
            <v>201959884.32</v>
          </cell>
          <cell r="W2109">
            <v>0</v>
          </cell>
          <cell r="X2109">
            <v>5122539646.03</v>
          </cell>
          <cell r="Y2109">
            <v>2958815848.18</v>
          </cell>
          <cell r="Z2109">
            <v>0</v>
          </cell>
          <cell r="AA2109">
            <v>0</v>
          </cell>
          <cell r="AB2109">
            <v>0</v>
          </cell>
          <cell r="AC2109">
            <v>10833473.13</v>
          </cell>
          <cell r="AD2109">
            <v>0</v>
          </cell>
        </row>
        <row r="2109">
          <cell r="AF2109">
            <v>795469152</v>
          </cell>
          <cell r="AG2109">
            <v>316304664.9</v>
          </cell>
          <cell r="AH2109">
            <v>1931644681.59</v>
          </cell>
          <cell r="AI2109">
            <v>0</v>
          </cell>
          <cell r="AJ2109">
            <v>-6624.23</v>
          </cell>
          <cell r="AK2109">
            <v>245443733.82</v>
          </cell>
          <cell r="AL2109">
            <v>223844634.03</v>
          </cell>
          <cell r="AM2109">
            <v>0</v>
          </cell>
          <cell r="AN2109">
            <v>2424225702.74</v>
          </cell>
          <cell r="AO2109">
            <v>19689987779.91</v>
          </cell>
          <cell r="AP2109">
            <v>5936925944.85</v>
          </cell>
          <cell r="AQ2109">
            <v>25626913724.76</v>
          </cell>
          <cell r="AR2109">
            <v>8079947086.53</v>
          </cell>
          <cell r="AS2109">
            <v>3528685199.17</v>
          </cell>
          <cell r="AT2109">
            <v>8081355494.21</v>
          </cell>
          <cell r="AU2109">
            <v>11610040693.38</v>
          </cell>
          <cell r="AV2109">
            <v>5936925944.85</v>
          </cell>
          <cell r="AW2109">
            <v>17546966638.23</v>
          </cell>
          <cell r="AX2109">
            <v>3528685199.17</v>
          </cell>
          <cell r="AY2109">
            <v>14018281439.06</v>
          </cell>
          <cell r="AZ2109">
            <v>0.661655141469576</v>
          </cell>
          <cell r="BA2109">
            <v>0.338344858530424</v>
          </cell>
          <cell r="BB2109">
            <v>2.95556434444852</v>
          </cell>
          <cell r="BC2109">
            <v>0.201099441967478</v>
          </cell>
          <cell r="BD2109">
            <v>0.460555699502098</v>
          </cell>
          <cell r="BE2109">
            <v>0.201099441967478</v>
          </cell>
          <cell r="BF2109">
            <v>0.798900558032522</v>
          </cell>
          <cell r="BG2109">
            <v>1170011104.08</v>
          </cell>
          <cell r="BH2109">
            <v>-2566158854.48</v>
          </cell>
          <cell r="BI2109">
            <v>8683000105.9</v>
          </cell>
          <cell r="BJ2109">
            <v>1.15573177383816</v>
          </cell>
        </row>
        <row r="2110">
          <cell r="A2110" t="str">
            <v>002262.SZ</v>
          </cell>
          <cell r="B2110" t="str">
            <v>恩华药业</v>
          </cell>
          <cell r="C2110">
            <v>0</v>
          </cell>
          <cell r="D2110">
            <v>38000000</v>
          </cell>
          <cell r="E2110">
            <v>0</v>
          </cell>
          <cell r="F2110">
            <v>0</v>
          </cell>
          <cell r="G2110">
            <v>0</v>
          </cell>
          <cell r="H2110">
            <v>0</v>
          </cell>
          <cell r="I2110">
            <v>262866124.05</v>
          </cell>
          <cell r="J2110">
            <v>0</v>
          </cell>
          <cell r="K2110">
            <v>26540308.88</v>
          </cell>
          <cell r="L2110">
            <v>0</v>
          </cell>
          <cell r="M2110">
            <v>0</v>
          </cell>
          <cell r="N2110">
            <v>0</v>
          </cell>
          <cell r="O2110">
            <v>0</v>
          </cell>
          <cell r="P2110">
            <v>510968.1</v>
          </cell>
          <cell r="Q2110">
            <v>125185759.86</v>
          </cell>
          <cell r="R2110">
            <v>0</v>
          </cell>
          <cell r="S2110">
            <v>0</v>
          </cell>
          <cell r="T2110">
            <v>0</v>
          </cell>
          <cell r="U2110">
            <v>0</v>
          </cell>
          <cell r="V2110">
            <v>2680743.93</v>
          </cell>
          <cell r="W2110">
            <v>0</v>
          </cell>
          <cell r="X2110">
            <v>230000</v>
          </cell>
          <cell r="Y2110">
            <v>0</v>
          </cell>
          <cell r="Z2110">
            <v>0</v>
          </cell>
          <cell r="AA2110">
            <v>0</v>
          </cell>
          <cell r="AB2110">
            <v>0</v>
          </cell>
          <cell r="AC2110">
            <v>67767257.68</v>
          </cell>
          <cell r="AD2110">
            <v>0</v>
          </cell>
        </row>
        <row r="2110">
          <cell r="AF2110">
            <v>1007588092</v>
          </cell>
          <cell r="AG2110">
            <v>0</v>
          </cell>
          <cell r="AH2110">
            <v>94356354.51</v>
          </cell>
          <cell r="AI2110">
            <v>0</v>
          </cell>
          <cell r="AJ2110">
            <v>15094362.14</v>
          </cell>
          <cell r="AK2110">
            <v>0</v>
          </cell>
          <cell r="AL2110">
            <v>332457400.72</v>
          </cell>
          <cell r="AM2110">
            <v>0</v>
          </cell>
          <cell r="AN2110">
            <v>3325415010.32</v>
          </cell>
          <cell r="AO2110">
            <v>523781162.5</v>
          </cell>
          <cell r="AP2110">
            <v>4774911219.69</v>
          </cell>
          <cell r="AQ2110">
            <v>5298692382.19</v>
          </cell>
          <cell r="AR2110">
            <v>485551162.5</v>
          </cell>
          <cell r="AS2110">
            <v>38000000</v>
          </cell>
          <cell r="AT2110">
            <v>230000</v>
          </cell>
          <cell r="AU2110">
            <v>38230000</v>
          </cell>
          <cell r="AV2110">
            <v>4774911219.69</v>
          </cell>
          <cell r="AW2110">
            <v>4813141219.69</v>
          </cell>
          <cell r="AX2110">
            <v>38000000</v>
          </cell>
          <cell r="AY2110">
            <v>4775141219.69</v>
          </cell>
          <cell r="AZ2110">
            <v>0.00794283779657358</v>
          </cell>
          <cell r="BA2110">
            <v>0.992057162203426</v>
          </cell>
          <cell r="BB2110">
            <v>1.00800643158397</v>
          </cell>
          <cell r="BC2110">
            <v>0.00789505195578854</v>
          </cell>
          <cell r="BD2110">
            <v>4.77858407850359e-5</v>
          </cell>
          <cell r="BE2110">
            <v>0.00789505195578854</v>
          </cell>
          <cell r="BF2110">
            <v>0.992104948044211</v>
          </cell>
          <cell r="BG2110">
            <v>2582656336.18</v>
          </cell>
          <cell r="BH2110">
            <v>-2594983191.21</v>
          </cell>
          <cell r="BI2110">
            <v>3313370896.52</v>
          </cell>
          <cell r="BJ2110">
            <v>4.53442572018586</v>
          </cell>
        </row>
        <row r="2111">
          <cell r="A2111" t="str">
            <v>002133.SZ</v>
          </cell>
          <cell r="B2111" t="str">
            <v>广宇集团</v>
          </cell>
          <cell r="C2111">
            <v>75799189.17</v>
          </cell>
          <cell r="D2111">
            <v>37445620</v>
          </cell>
          <cell r="E2111">
            <v>0</v>
          </cell>
          <cell r="F2111">
            <v>0</v>
          </cell>
          <cell r="G2111">
            <v>0</v>
          </cell>
          <cell r="H2111">
            <v>0</v>
          </cell>
          <cell r="I2111">
            <v>1268469432.11</v>
          </cell>
          <cell r="J2111">
            <v>4742958.86</v>
          </cell>
          <cell r="K2111">
            <v>7099178701.35</v>
          </cell>
          <cell r="L2111">
            <v>0</v>
          </cell>
          <cell r="M2111">
            <v>0</v>
          </cell>
          <cell r="N2111">
            <v>0</v>
          </cell>
          <cell r="O2111">
            <v>0</v>
          </cell>
          <cell r="P2111">
            <v>5045944.99</v>
          </cell>
          <cell r="Q2111">
            <v>530306962.47</v>
          </cell>
          <cell r="R2111">
            <v>0</v>
          </cell>
          <cell r="S2111">
            <v>0</v>
          </cell>
          <cell r="T2111">
            <v>0</v>
          </cell>
          <cell r="U2111">
            <v>28000000</v>
          </cell>
          <cell r="V2111">
            <v>452631901.37</v>
          </cell>
          <cell r="W2111">
            <v>0</v>
          </cell>
          <cell r="X2111">
            <v>2918118255.24</v>
          </cell>
          <cell r="Y2111">
            <v>0</v>
          </cell>
          <cell r="Z2111">
            <v>0</v>
          </cell>
          <cell r="AA2111">
            <v>0</v>
          </cell>
          <cell r="AB2111">
            <v>17683740.31</v>
          </cell>
          <cell r="AC2111">
            <v>58000</v>
          </cell>
          <cell r="AD2111">
            <v>120889961.17</v>
          </cell>
        </row>
        <row r="2111">
          <cell r="AF2111">
            <v>774144175</v>
          </cell>
          <cell r="AG2111">
            <v>0</v>
          </cell>
          <cell r="AH2111">
            <v>847433884.56</v>
          </cell>
          <cell r="AI2111">
            <v>0</v>
          </cell>
          <cell r="AJ2111">
            <v>0</v>
          </cell>
          <cell r="AK2111">
            <v>0</v>
          </cell>
          <cell r="AL2111">
            <v>241658206.9</v>
          </cell>
          <cell r="AM2111">
            <v>0</v>
          </cell>
          <cell r="AN2111">
            <v>1896770560.21</v>
          </cell>
          <cell r="AO2111">
            <v>12558370667.04</v>
          </cell>
          <cell r="AP2111">
            <v>3760006826.67</v>
          </cell>
          <cell r="AQ2111">
            <v>16318377493.71</v>
          </cell>
          <cell r="AR2111">
            <v>9453916830.63</v>
          </cell>
          <cell r="AS2111">
            <v>65445620</v>
          </cell>
          <cell r="AT2111">
            <v>3039008216.41</v>
          </cell>
          <cell r="AU2111">
            <v>3104453836.41</v>
          </cell>
          <cell r="AV2111">
            <v>3760006826.67</v>
          </cell>
          <cell r="AW2111">
            <v>6864460663.08</v>
          </cell>
          <cell r="AX2111">
            <v>65445620</v>
          </cell>
          <cell r="AY2111">
            <v>6799015043.08</v>
          </cell>
          <cell r="AZ2111">
            <v>0.452250218739992</v>
          </cell>
          <cell r="BA2111">
            <v>0.547749781260008</v>
          </cell>
          <cell r="BB2111">
            <v>1.82565111701125</v>
          </cell>
          <cell r="BC2111">
            <v>0.00953397844523962</v>
          </cell>
          <cell r="BD2111">
            <v>0.442716240294752</v>
          </cell>
          <cell r="BE2111">
            <v>0.00953397844523962</v>
          </cell>
          <cell r="BF2111">
            <v>0.99046602155476</v>
          </cell>
          <cell r="BG2111">
            <v>161157214.67</v>
          </cell>
          <cell r="BH2111">
            <v>-2894104702.22</v>
          </cell>
          <cell r="BI2111">
            <v>4780278978.47</v>
          </cell>
          <cell r="BJ2111">
            <v>1.0348891462297</v>
          </cell>
        </row>
        <row r="2112">
          <cell r="A2112" t="str">
            <v>603486.SH</v>
          </cell>
          <cell r="B2112" t="str">
            <v>科沃斯</v>
          </cell>
          <cell r="C2112">
            <v>22973139.35</v>
          </cell>
          <cell r="D2112">
            <v>36759692.4</v>
          </cell>
          <cell r="E2112">
            <v>0</v>
          </cell>
          <cell r="F2112">
            <v>0</v>
          </cell>
          <cell r="G2112">
            <v>0</v>
          </cell>
          <cell r="H2112">
            <v>0</v>
          </cell>
          <cell r="I2112">
            <v>2401479560.8</v>
          </cell>
          <cell r="J2112">
            <v>0</v>
          </cell>
          <cell r="K2112">
            <v>243235932.14</v>
          </cell>
          <cell r="L2112">
            <v>0</v>
          </cell>
          <cell r="M2112">
            <v>0</v>
          </cell>
          <cell r="N2112">
            <v>0</v>
          </cell>
          <cell r="O2112">
            <v>0</v>
          </cell>
          <cell r="P2112">
            <v>100742619.15</v>
          </cell>
          <cell r="Q2112">
            <v>166698313.4</v>
          </cell>
          <cell r="R2112">
            <v>0</v>
          </cell>
          <cell r="S2112">
            <v>0</v>
          </cell>
          <cell r="T2112">
            <v>0</v>
          </cell>
          <cell r="U2112">
            <v>0</v>
          </cell>
          <cell r="V2112">
            <v>73957759.73</v>
          </cell>
          <cell r="W2112">
            <v>0</v>
          </cell>
          <cell r="X2112">
            <v>0</v>
          </cell>
          <cell r="Y2112">
            <v>0</v>
          </cell>
          <cell r="Z2112">
            <v>0</v>
          </cell>
          <cell r="AA2112">
            <v>0</v>
          </cell>
          <cell r="AB2112">
            <v>0</v>
          </cell>
          <cell r="AC2112">
            <v>1749978.88</v>
          </cell>
          <cell r="AD2112">
            <v>0</v>
          </cell>
        </row>
        <row r="2112">
          <cell r="AF2112">
            <v>572277800</v>
          </cell>
          <cell r="AG2112">
            <v>0</v>
          </cell>
          <cell r="AH2112">
            <v>1453550772.34</v>
          </cell>
          <cell r="AI2112">
            <v>427464171.46</v>
          </cell>
          <cell r="AJ2112">
            <v>-49362451.28</v>
          </cell>
          <cell r="AK2112">
            <v>0</v>
          </cell>
          <cell r="AL2112">
            <v>130135390.46</v>
          </cell>
          <cell r="AM2112">
            <v>0</v>
          </cell>
          <cell r="AN2112">
            <v>2543805267.53</v>
          </cell>
          <cell r="AO2112">
            <v>3047596995.85</v>
          </cell>
          <cell r="AP2112">
            <v>5077870950.51</v>
          </cell>
          <cell r="AQ2112">
            <v>8125467946.36</v>
          </cell>
          <cell r="AR2112">
            <v>3010837303.45</v>
          </cell>
          <cell r="AS2112">
            <v>36759692.4</v>
          </cell>
          <cell r="AT2112">
            <v>0</v>
          </cell>
          <cell r="AU2112">
            <v>36759692.4</v>
          </cell>
          <cell r="AV2112">
            <v>4222942607.59</v>
          </cell>
          <cell r="AW2112">
            <v>4259702299.99</v>
          </cell>
          <cell r="AX2112">
            <v>36759692.4</v>
          </cell>
          <cell r="AY2112">
            <v>4222942607.59</v>
          </cell>
          <cell r="AZ2112">
            <v>0.00862963883651829</v>
          </cell>
          <cell r="BA2112">
            <v>0.991370361163482</v>
          </cell>
          <cell r="BB2112">
            <v>1.00870475775208</v>
          </cell>
          <cell r="BC2112">
            <v>0.00862963883651829</v>
          </cell>
          <cell r="BD2112">
            <v>0</v>
          </cell>
          <cell r="BE2112">
            <v>0.00862963883651829</v>
          </cell>
          <cell r="BF2112">
            <v>0.991370361163482</v>
          </cell>
          <cell r="BG2112">
            <v>1684977080.56</v>
          </cell>
          <cell r="BH2112">
            <v>-2188410231.64</v>
          </cell>
          <cell r="BI2112">
            <v>2947470990.17</v>
          </cell>
          <cell r="BJ2112">
            <v>2.3346417497416</v>
          </cell>
        </row>
        <row r="2113">
          <cell r="A2113" t="str">
            <v>600305.SH</v>
          </cell>
          <cell r="B2113" t="str">
            <v>恒顺醋业</v>
          </cell>
          <cell r="C2113">
            <v>50777366.61</v>
          </cell>
          <cell r="D2113">
            <v>36032833.32</v>
          </cell>
          <cell r="E2113">
            <v>0</v>
          </cell>
          <cell r="F2113">
            <v>0</v>
          </cell>
          <cell r="G2113">
            <v>0</v>
          </cell>
          <cell r="H2113">
            <v>0</v>
          </cell>
          <cell r="I2113">
            <v>156941894.26</v>
          </cell>
          <cell r="J2113">
            <v>0</v>
          </cell>
          <cell r="K2113">
            <v>32987135.73</v>
          </cell>
          <cell r="L2113">
            <v>0</v>
          </cell>
          <cell r="M2113">
            <v>0</v>
          </cell>
          <cell r="N2113">
            <v>0</v>
          </cell>
          <cell r="O2113">
            <v>0</v>
          </cell>
          <cell r="P2113">
            <v>19156999.76</v>
          </cell>
          <cell r="Q2113">
            <v>19029629.78</v>
          </cell>
          <cell r="R2113">
            <v>0</v>
          </cell>
          <cell r="S2113">
            <v>0</v>
          </cell>
          <cell r="T2113">
            <v>0</v>
          </cell>
          <cell r="U2113">
            <v>4690658.1</v>
          </cell>
          <cell r="V2113">
            <v>54377173.24</v>
          </cell>
          <cell r="W2113">
            <v>0</v>
          </cell>
          <cell r="X2113">
            <v>105160007.68</v>
          </cell>
          <cell r="Y2113">
            <v>0</v>
          </cell>
          <cell r="Z2113">
            <v>0</v>
          </cell>
          <cell r="AA2113">
            <v>0</v>
          </cell>
          <cell r="AB2113">
            <v>0</v>
          </cell>
          <cell r="AC2113">
            <v>23831543.44</v>
          </cell>
          <cell r="AD2113">
            <v>0</v>
          </cell>
        </row>
        <row r="2113">
          <cell r="AF2113">
            <v>1002956032</v>
          </cell>
          <cell r="AG2113">
            <v>0</v>
          </cell>
          <cell r="AH2113">
            <v>47207458.8</v>
          </cell>
          <cell r="AI2113">
            <v>173490261.01</v>
          </cell>
          <cell r="AJ2113">
            <v>0</v>
          </cell>
          <cell r="AK2113">
            <v>0</v>
          </cell>
          <cell r="AL2113">
            <v>191086524.96</v>
          </cell>
          <cell r="AM2113">
            <v>0</v>
          </cell>
          <cell r="AN2113">
            <v>1128828814.99</v>
          </cell>
          <cell r="AO2113">
            <v>502985241.92</v>
          </cell>
          <cell r="AP2113">
            <v>2543569091.76</v>
          </cell>
          <cell r="AQ2113">
            <v>3046554333.68</v>
          </cell>
          <cell r="AR2113">
            <v>357101742.82</v>
          </cell>
          <cell r="AS2113">
            <v>40723491.42</v>
          </cell>
          <cell r="AT2113">
            <v>105160007.68</v>
          </cell>
          <cell r="AU2113">
            <v>145883499.1</v>
          </cell>
          <cell r="AV2113">
            <v>2196588569.74</v>
          </cell>
          <cell r="AW2113">
            <v>2342472068.84</v>
          </cell>
          <cell r="AX2113">
            <v>40723491.42</v>
          </cell>
          <cell r="AY2113">
            <v>2301748577.42</v>
          </cell>
          <cell r="AZ2113">
            <v>0.0622775831740192</v>
          </cell>
          <cell r="BA2113">
            <v>0.937722416825981</v>
          </cell>
          <cell r="BB2113">
            <v>1.06641366576776</v>
          </cell>
          <cell r="BC2113">
            <v>0.0173848354316414</v>
          </cell>
          <cell r="BD2113">
            <v>0.0448927477423778</v>
          </cell>
          <cell r="BE2113">
            <v>0.0173848354316414</v>
          </cell>
          <cell r="BF2113">
            <v>0.982615164568359</v>
          </cell>
          <cell r="BG2113" t="e">
            <v>#N/A</v>
          </cell>
          <cell r="BH2113">
            <v>-1142647814.93</v>
          </cell>
          <cell r="BI2113">
            <v>1017088469.51</v>
          </cell>
          <cell r="BJ2113" t="e">
            <v>#N/A</v>
          </cell>
        </row>
        <row r="2114">
          <cell r="A2114" t="str">
            <v>002440.SZ</v>
          </cell>
          <cell r="B2114" t="str">
            <v>闰土股份</v>
          </cell>
          <cell r="C2114">
            <v>23032244.51</v>
          </cell>
          <cell r="D2114">
            <v>34000000</v>
          </cell>
          <cell r="E2114">
            <v>0</v>
          </cell>
          <cell r="F2114">
            <v>0</v>
          </cell>
          <cell r="G2114">
            <v>0</v>
          </cell>
          <cell r="H2114">
            <v>0</v>
          </cell>
          <cell r="I2114">
            <v>1249050312.27</v>
          </cell>
          <cell r="J2114">
            <v>0</v>
          </cell>
          <cell r="K2114">
            <v>38516709.53</v>
          </cell>
          <cell r="L2114">
            <v>0</v>
          </cell>
          <cell r="M2114">
            <v>0</v>
          </cell>
          <cell r="N2114">
            <v>0</v>
          </cell>
          <cell r="O2114">
            <v>0</v>
          </cell>
          <cell r="P2114">
            <v>67696437.41</v>
          </cell>
          <cell r="Q2114">
            <v>109172163.4</v>
          </cell>
          <cell r="R2114">
            <v>0</v>
          </cell>
          <cell r="S2114">
            <v>0</v>
          </cell>
          <cell r="T2114">
            <v>0</v>
          </cell>
          <cell r="U2114">
            <v>364000</v>
          </cell>
          <cell r="V2114">
            <v>5007172.24</v>
          </cell>
          <cell r="W2114">
            <v>0</v>
          </cell>
          <cell r="X2114">
            <v>500000000</v>
          </cell>
          <cell r="Y2114">
            <v>0</v>
          </cell>
          <cell r="Z2114">
            <v>0</v>
          </cell>
          <cell r="AA2114">
            <v>0</v>
          </cell>
          <cell r="AB2114">
            <v>0</v>
          </cell>
          <cell r="AC2114">
            <v>60388665.6</v>
          </cell>
          <cell r="AD2114">
            <v>0</v>
          </cell>
        </row>
        <row r="2114">
          <cell r="AF2114">
            <v>1150500000</v>
          </cell>
          <cell r="AG2114">
            <v>0</v>
          </cell>
          <cell r="AH2114">
            <v>1179397793.28</v>
          </cell>
          <cell r="AI2114">
            <v>255010544.44</v>
          </cell>
          <cell r="AJ2114">
            <v>2949462.42</v>
          </cell>
          <cell r="AK2114">
            <v>49655839.51</v>
          </cell>
          <cell r="AL2114">
            <v>645384481.08</v>
          </cell>
          <cell r="AM2114">
            <v>0</v>
          </cell>
          <cell r="AN2114">
            <v>6485863722.34</v>
          </cell>
          <cell r="AO2114">
            <v>2087227704.96</v>
          </cell>
          <cell r="AP2114">
            <v>9768761843.07</v>
          </cell>
          <cell r="AQ2114">
            <v>11855989548.03</v>
          </cell>
          <cell r="AR2114">
            <v>1552863704.96</v>
          </cell>
          <cell r="AS2114">
            <v>34364000</v>
          </cell>
          <cell r="AT2114">
            <v>500000000</v>
          </cell>
          <cell r="AU2114">
            <v>534364000</v>
          </cell>
          <cell r="AV2114">
            <v>9258740754.19</v>
          </cell>
          <cell r="AW2114">
            <v>9793104754.19</v>
          </cell>
          <cell r="AX2114">
            <v>34364000</v>
          </cell>
          <cell r="AY2114">
            <v>9758740754.19</v>
          </cell>
          <cell r="AZ2114">
            <v>0.054565330751861</v>
          </cell>
          <cell r="BA2114">
            <v>0.945434669248139</v>
          </cell>
          <cell r="BB2114">
            <v>1.05771454393063</v>
          </cell>
          <cell r="BC2114">
            <v>0.00350899953207355</v>
          </cell>
          <cell r="BD2114">
            <v>0.0510563312197875</v>
          </cell>
          <cell r="BE2114">
            <v>0.00350899953207355</v>
          </cell>
          <cell r="BF2114">
            <v>0.996491000467926</v>
          </cell>
          <cell r="BG2114">
            <v>3827950001.72</v>
          </cell>
          <cell r="BH2114">
            <v>-1859657836.13</v>
          </cell>
          <cell r="BI2114">
            <v>5211654851.36</v>
          </cell>
          <cell r="BJ2114">
            <v>3.76644979795794</v>
          </cell>
        </row>
        <row r="2115">
          <cell r="A2115" t="str">
            <v>605296.SH</v>
          </cell>
          <cell r="B2115" t="str">
            <v>神农集团</v>
          </cell>
          <cell r="C2115">
            <v>0</v>
          </cell>
          <cell r="D2115">
            <v>33035708.34</v>
          </cell>
          <cell r="E2115">
            <v>0</v>
          </cell>
          <cell r="F2115">
            <v>0</v>
          </cell>
          <cell r="G2115">
            <v>0</v>
          </cell>
          <cell r="H2115">
            <v>0</v>
          </cell>
          <cell r="I2115">
            <v>275280583.38</v>
          </cell>
          <cell r="J2115">
            <v>880404.18</v>
          </cell>
          <cell r="K2115">
            <v>10629605.37</v>
          </cell>
          <cell r="L2115">
            <v>0</v>
          </cell>
          <cell r="M2115">
            <v>0</v>
          </cell>
          <cell r="N2115">
            <v>0</v>
          </cell>
          <cell r="O2115">
            <v>0</v>
          </cell>
          <cell r="P2115">
            <v>25078910.3</v>
          </cell>
          <cell r="Q2115">
            <v>12735688.99</v>
          </cell>
          <cell r="R2115">
            <v>0</v>
          </cell>
          <cell r="S2115">
            <v>0</v>
          </cell>
          <cell r="T2115">
            <v>0</v>
          </cell>
          <cell r="U2115">
            <v>15294230.48</v>
          </cell>
          <cell r="V2115">
            <v>13334103.41</v>
          </cell>
          <cell r="W2115">
            <v>0</v>
          </cell>
          <cell r="X2115">
            <v>0</v>
          </cell>
          <cell r="Y2115">
            <v>0</v>
          </cell>
          <cell r="Z2115">
            <v>0</v>
          </cell>
          <cell r="AA2115">
            <v>734886.6</v>
          </cell>
          <cell r="AB2115">
            <v>0</v>
          </cell>
          <cell r="AC2115">
            <v>31866195.17</v>
          </cell>
          <cell r="AD2115">
            <v>0</v>
          </cell>
        </row>
        <row r="2115">
          <cell r="AF2115">
            <v>400229012</v>
          </cell>
          <cell r="AG2115">
            <v>0</v>
          </cell>
          <cell r="AH2115">
            <v>2063457781.67</v>
          </cell>
          <cell r="AI2115">
            <v>0</v>
          </cell>
          <cell r="AJ2115">
            <v>0</v>
          </cell>
          <cell r="AK2115">
            <v>0</v>
          </cell>
          <cell r="AL2115">
            <v>117410488.29</v>
          </cell>
          <cell r="AM2115">
            <v>0</v>
          </cell>
          <cell r="AN2115">
            <v>1898706349.8</v>
          </cell>
          <cell r="AO2115">
            <v>418870316.22</v>
          </cell>
          <cell r="AP2115">
            <v>4479803631.76</v>
          </cell>
          <cell r="AQ2115">
            <v>4898673947.98</v>
          </cell>
          <cell r="AR2115">
            <v>369805490.8</v>
          </cell>
          <cell r="AS2115">
            <v>48329938.82</v>
          </cell>
          <cell r="AT2115">
            <v>734886.6</v>
          </cell>
          <cell r="AU2115">
            <v>49064825.42</v>
          </cell>
          <cell r="AV2115">
            <v>4479803631.76</v>
          </cell>
          <cell r="AW2115">
            <v>4528868457.18</v>
          </cell>
          <cell r="AX2115">
            <v>48329938.82</v>
          </cell>
          <cell r="AY2115">
            <v>4480538518.36</v>
          </cell>
          <cell r="AZ2115">
            <v>0.0108337934483863</v>
          </cell>
          <cell r="BA2115">
            <v>0.989166206551614</v>
          </cell>
          <cell r="BB2115">
            <v>1.01095245002976</v>
          </cell>
          <cell r="BC2115">
            <v>0.0106715262933677</v>
          </cell>
          <cell r="BD2115">
            <v>0.000162267155018583</v>
          </cell>
          <cell r="BE2115">
            <v>0.0106715262933677</v>
          </cell>
          <cell r="BF2115">
            <v>0.989328473706632</v>
          </cell>
          <cell r="BG2115">
            <v>1833690992.85</v>
          </cell>
          <cell r="BH2115">
            <v>-1812439887.14</v>
          </cell>
          <cell r="BI2115">
            <v>2355781591.1</v>
          </cell>
          <cell r="BJ2115">
            <v>4.5122084155439</v>
          </cell>
        </row>
        <row r="2116">
          <cell r="A2116" t="str">
            <v>002727.SZ</v>
          </cell>
          <cell r="B2116" t="str">
            <v>一心堂</v>
          </cell>
          <cell r="C2116">
            <v>0</v>
          </cell>
          <cell r="D2116">
            <v>32554588.84</v>
          </cell>
          <cell r="E2116">
            <v>0</v>
          </cell>
          <cell r="F2116">
            <v>0</v>
          </cell>
          <cell r="G2116">
            <v>0</v>
          </cell>
          <cell r="H2116">
            <v>0</v>
          </cell>
          <cell r="I2116">
            <v>3520590869.58</v>
          </cell>
          <cell r="J2116">
            <v>8566660.64</v>
          </cell>
          <cell r="K2116">
            <v>63935224.1</v>
          </cell>
          <cell r="L2116">
            <v>0</v>
          </cell>
          <cell r="M2116">
            <v>0</v>
          </cell>
          <cell r="N2116">
            <v>0</v>
          </cell>
          <cell r="O2116">
            <v>0</v>
          </cell>
          <cell r="P2116">
            <v>204407229.06</v>
          </cell>
          <cell r="Q2116">
            <v>135685061.22</v>
          </cell>
          <cell r="R2116">
            <v>0</v>
          </cell>
          <cell r="S2116">
            <v>0</v>
          </cell>
          <cell r="T2116">
            <v>0</v>
          </cell>
          <cell r="U2116">
            <v>914644404.94</v>
          </cell>
          <cell r="V2116">
            <v>2253007.65</v>
          </cell>
          <cell r="W2116">
            <v>0</v>
          </cell>
          <cell r="X2116">
            <v>36262606.2</v>
          </cell>
          <cell r="Y2116">
            <v>0</v>
          </cell>
          <cell r="Z2116">
            <v>0</v>
          </cell>
          <cell r="AA2116">
            <v>0</v>
          </cell>
          <cell r="AB2116">
            <v>7199803.39</v>
          </cell>
          <cell r="AC2116">
            <v>13466886.24</v>
          </cell>
          <cell r="AD2116">
            <v>0</v>
          </cell>
        </row>
        <row r="2116">
          <cell r="AF2116">
            <v>596180525</v>
          </cell>
          <cell r="AG2116">
            <v>0</v>
          </cell>
          <cell r="AH2116">
            <v>2147525481.78</v>
          </cell>
          <cell r="AI2116">
            <v>48712464</v>
          </cell>
          <cell r="AJ2116">
            <v>460104.06</v>
          </cell>
          <cell r="AK2116">
            <v>0</v>
          </cell>
          <cell r="AL2116">
            <v>291421213.05</v>
          </cell>
          <cell r="AM2116">
            <v>0</v>
          </cell>
          <cell r="AN2116">
            <v>3419428648.64</v>
          </cell>
          <cell r="AO2116">
            <v>4939566341.86</v>
          </cell>
          <cell r="AP2116">
            <v>6503728436.53</v>
          </cell>
          <cell r="AQ2116">
            <v>11443294778.39</v>
          </cell>
          <cell r="AR2116">
            <v>3956104741.88</v>
          </cell>
          <cell r="AS2116">
            <v>947198993.78</v>
          </cell>
          <cell r="AT2116">
            <v>36262606.2</v>
          </cell>
          <cell r="AU2116">
            <v>983461599.98</v>
          </cell>
          <cell r="AV2116">
            <v>6406303508.53</v>
          </cell>
          <cell r="AW2116">
            <v>7389765108.51</v>
          </cell>
          <cell r="AX2116">
            <v>947198993.78</v>
          </cell>
          <cell r="AY2116">
            <v>6442566114.73</v>
          </cell>
          <cell r="AZ2116">
            <v>0.133084284214589</v>
          </cell>
          <cell r="BA2116">
            <v>0.866915715785411</v>
          </cell>
          <cell r="BB2116">
            <v>1.15351467483089</v>
          </cell>
          <cell r="BC2116">
            <v>0.128177144993311</v>
          </cell>
          <cell r="BD2116">
            <v>0.00490713922127785</v>
          </cell>
          <cell r="BE2116">
            <v>0.128177144993311</v>
          </cell>
          <cell r="BF2116">
            <v>0.871822855006689</v>
          </cell>
          <cell r="BG2116">
            <v>2237868225.63</v>
          </cell>
          <cell r="BH2116">
            <v>-1416621321.47</v>
          </cell>
          <cell r="BI2116">
            <v>3355838456.66</v>
          </cell>
          <cell r="BJ2116">
            <v>3.00172434248828</v>
          </cell>
        </row>
        <row r="2117">
          <cell r="A2117" t="str">
            <v>002578.SZ</v>
          </cell>
          <cell r="B2117" t="str">
            <v>闽发铝业</v>
          </cell>
          <cell r="C2117">
            <v>6862279.11</v>
          </cell>
          <cell r="D2117">
            <v>32470400</v>
          </cell>
          <cell r="E2117">
            <v>0</v>
          </cell>
          <cell r="F2117">
            <v>0</v>
          </cell>
          <cell r="G2117">
            <v>0</v>
          </cell>
          <cell r="H2117">
            <v>0</v>
          </cell>
          <cell r="I2117">
            <v>101705162.41</v>
          </cell>
          <cell r="J2117">
            <v>20105558.75</v>
          </cell>
          <cell r="K2117">
            <v>45232246.66</v>
          </cell>
          <cell r="L2117">
            <v>0</v>
          </cell>
          <cell r="M2117">
            <v>0</v>
          </cell>
          <cell r="N2117">
            <v>0</v>
          </cell>
          <cell r="O2117">
            <v>0</v>
          </cell>
          <cell r="P2117">
            <v>7587864.24</v>
          </cell>
          <cell r="Q2117">
            <v>11909957.89</v>
          </cell>
          <cell r="R2117">
            <v>0</v>
          </cell>
          <cell r="S2117">
            <v>0</v>
          </cell>
          <cell r="T2117">
            <v>0</v>
          </cell>
          <cell r="U2117">
            <v>0</v>
          </cell>
          <cell r="V2117">
            <v>26060717.79</v>
          </cell>
          <cell r="W2117">
            <v>0</v>
          </cell>
          <cell r="X2117">
            <v>0</v>
          </cell>
          <cell r="Y2117">
            <v>0</v>
          </cell>
          <cell r="Z2117">
            <v>0</v>
          </cell>
          <cell r="AA2117">
            <v>0</v>
          </cell>
          <cell r="AB2117">
            <v>0</v>
          </cell>
          <cell r="AC2117">
            <v>3727950.95</v>
          </cell>
          <cell r="AD2117">
            <v>0</v>
          </cell>
        </row>
        <row r="2117">
          <cell r="AF2117">
            <v>988093296</v>
          </cell>
          <cell r="AG2117">
            <v>0</v>
          </cell>
          <cell r="AH2117">
            <v>221243750.59</v>
          </cell>
          <cell r="AI2117">
            <v>174798285.55</v>
          </cell>
          <cell r="AJ2117">
            <v>934596.25</v>
          </cell>
          <cell r="AK2117">
            <v>0</v>
          </cell>
          <cell r="AL2117">
            <v>53508951.2</v>
          </cell>
          <cell r="AM2117">
            <v>0</v>
          </cell>
          <cell r="AN2117">
            <v>369315645.43</v>
          </cell>
          <cell r="AO2117">
            <v>255662137.8</v>
          </cell>
          <cell r="AP2117">
            <v>1807894525.02</v>
          </cell>
          <cell r="AQ2117">
            <v>2063556662.82</v>
          </cell>
          <cell r="AR2117">
            <v>223191737.8</v>
          </cell>
          <cell r="AS2117">
            <v>32470400</v>
          </cell>
          <cell r="AT2117">
            <v>0</v>
          </cell>
          <cell r="AU2117">
            <v>32470400</v>
          </cell>
          <cell r="AV2117">
            <v>1458297953.92</v>
          </cell>
          <cell r="AW2117">
            <v>1490768353.92</v>
          </cell>
          <cell r="AX2117">
            <v>32470400</v>
          </cell>
          <cell r="AY2117">
            <v>1458297953.92</v>
          </cell>
          <cell r="AZ2117">
            <v>0.0217809828835034</v>
          </cell>
          <cell r="BA2117">
            <v>0.978219017116497</v>
          </cell>
          <cell r="BB2117">
            <v>1.02226595731875</v>
          </cell>
          <cell r="BC2117">
            <v>0.0217809828835034</v>
          </cell>
          <cell r="BD2117">
            <v>0</v>
          </cell>
          <cell r="BE2117">
            <v>0.0217809828835034</v>
          </cell>
          <cell r="BF2117">
            <v>0.978219017116497</v>
          </cell>
          <cell r="BG2117" t="e">
            <v>#N/A</v>
          </cell>
          <cell r="BH2117">
            <v>-70747844.18</v>
          </cell>
          <cell r="BI2117">
            <v>654598400.56</v>
          </cell>
          <cell r="BJ2117" t="e">
            <v>#N/A</v>
          </cell>
        </row>
        <row r="2118">
          <cell r="A2118" t="str">
            <v>605136.SH</v>
          </cell>
          <cell r="B2118" t="str">
            <v>丽人丽妆</v>
          </cell>
          <cell r="C2118">
            <v>0</v>
          </cell>
          <cell r="D2118">
            <v>32427000</v>
          </cell>
          <cell r="E2118">
            <v>0</v>
          </cell>
          <cell r="F2118">
            <v>0</v>
          </cell>
          <cell r="G2118">
            <v>0</v>
          </cell>
          <cell r="H2118">
            <v>0</v>
          </cell>
          <cell r="I2118">
            <v>229548139.26</v>
          </cell>
          <cell r="J2118">
            <v>48822.32</v>
          </cell>
          <cell r="K2118">
            <v>0</v>
          </cell>
          <cell r="L2118">
            <v>0</v>
          </cell>
          <cell r="M2118">
            <v>0</v>
          </cell>
          <cell r="N2118">
            <v>0</v>
          </cell>
          <cell r="O2118">
            <v>0</v>
          </cell>
          <cell r="P2118">
            <v>49972040.98</v>
          </cell>
          <cell r="Q2118">
            <v>65392524.68</v>
          </cell>
          <cell r="R2118">
            <v>0</v>
          </cell>
          <cell r="S2118">
            <v>0</v>
          </cell>
          <cell r="T2118">
            <v>0</v>
          </cell>
          <cell r="U2118">
            <v>11453283.84</v>
          </cell>
          <cell r="V2118">
            <v>0</v>
          </cell>
          <cell r="W2118">
            <v>0</v>
          </cell>
          <cell r="X2118">
            <v>0</v>
          </cell>
          <cell r="Y2118">
            <v>0</v>
          </cell>
          <cell r="Z2118">
            <v>0</v>
          </cell>
          <cell r="AA2118">
            <v>0</v>
          </cell>
          <cell r="AB2118">
            <v>34290417.26</v>
          </cell>
          <cell r="AC2118">
            <v>0</v>
          </cell>
          <cell r="AD2118">
            <v>0</v>
          </cell>
        </row>
        <row r="2118">
          <cell r="AF2118">
            <v>402030000</v>
          </cell>
          <cell r="AG2118">
            <v>0</v>
          </cell>
          <cell r="AH2118">
            <v>755982166.78</v>
          </cell>
          <cell r="AI2118">
            <v>29319000</v>
          </cell>
          <cell r="AJ2118">
            <v>-763397.11</v>
          </cell>
          <cell r="AK2118">
            <v>0</v>
          </cell>
          <cell r="AL2118">
            <v>63994561.92</v>
          </cell>
          <cell r="AM2118">
            <v>0</v>
          </cell>
          <cell r="AN2118">
            <v>1346641433.79</v>
          </cell>
          <cell r="AO2118">
            <v>423132228.34</v>
          </cell>
          <cell r="AP2118">
            <v>2597203765.38</v>
          </cell>
          <cell r="AQ2118">
            <v>3020335993.72</v>
          </cell>
          <cell r="AR2118">
            <v>379251944.5</v>
          </cell>
          <cell r="AS2118">
            <v>43880283.84</v>
          </cell>
          <cell r="AT2118">
            <v>0</v>
          </cell>
          <cell r="AU2118">
            <v>43880283.84</v>
          </cell>
          <cell r="AV2118">
            <v>2538565765.38</v>
          </cell>
          <cell r="AW2118">
            <v>2582446049.22</v>
          </cell>
          <cell r="AX2118">
            <v>43880283.84</v>
          </cell>
          <cell r="AY2118">
            <v>2538565765.38</v>
          </cell>
          <cell r="AZ2118">
            <v>0.016991752394306</v>
          </cell>
          <cell r="BA2118">
            <v>0.983008247605694</v>
          </cell>
          <cell r="BB2118">
            <v>1.01728546269647</v>
          </cell>
          <cell r="BC2118">
            <v>0.016991752394306</v>
          </cell>
          <cell r="BD2118">
            <v>0</v>
          </cell>
          <cell r="BE2118">
            <v>0.016991752394306</v>
          </cell>
          <cell r="BF2118">
            <v>0.983008247605694</v>
          </cell>
          <cell r="BG2118">
            <v>1425309835.44</v>
          </cell>
          <cell r="BH2118">
            <v>-1238126331.63</v>
          </cell>
          <cell r="BI2118">
            <v>2445167434.54</v>
          </cell>
          <cell r="BJ2118">
            <v>2.39755769501331</v>
          </cell>
        </row>
        <row r="2119">
          <cell r="A2119" t="str">
            <v>002782.SZ</v>
          </cell>
          <cell r="B2119" t="str">
            <v>可立克</v>
          </cell>
          <cell r="C2119">
            <v>9532593.38</v>
          </cell>
          <cell r="D2119">
            <v>32340000</v>
          </cell>
          <cell r="E2119">
            <v>0</v>
          </cell>
          <cell r="F2119">
            <v>0</v>
          </cell>
          <cell r="G2119">
            <v>0</v>
          </cell>
          <cell r="H2119">
            <v>0</v>
          </cell>
          <cell r="I2119">
            <v>393786857.47</v>
          </cell>
          <cell r="J2119">
            <v>0</v>
          </cell>
          <cell r="K2119">
            <v>2941917.92</v>
          </cell>
          <cell r="L2119">
            <v>0</v>
          </cell>
          <cell r="M2119">
            <v>0</v>
          </cell>
          <cell r="N2119">
            <v>0</v>
          </cell>
          <cell r="O2119">
            <v>0</v>
          </cell>
          <cell r="P2119">
            <v>21926497.76</v>
          </cell>
          <cell r="Q2119">
            <v>18098233.25</v>
          </cell>
          <cell r="R2119">
            <v>0</v>
          </cell>
          <cell r="S2119">
            <v>0</v>
          </cell>
          <cell r="T2119">
            <v>0</v>
          </cell>
          <cell r="U2119">
            <v>8257747.69</v>
          </cell>
          <cell r="V2119">
            <v>0</v>
          </cell>
          <cell r="W2119">
            <v>0</v>
          </cell>
          <cell r="X2119">
            <v>0</v>
          </cell>
          <cell r="Y2119">
            <v>0</v>
          </cell>
          <cell r="Z2119">
            <v>0</v>
          </cell>
          <cell r="AA2119">
            <v>0</v>
          </cell>
          <cell r="AB2119">
            <v>0</v>
          </cell>
          <cell r="AC2119">
            <v>1186053.46</v>
          </cell>
          <cell r="AD2119">
            <v>0</v>
          </cell>
        </row>
        <row r="2119">
          <cell r="AF2119">
            <v>476901227</v>
          </cell>
          <cell r="AG2119">
            <v>0</v>
          </cell>
          <cell r="AH2119">
            <v>579071688.68</v>
          </cell>
          <cell r="AI2119">
            <v>55208920</v>
          </cell>
          <cell r="AJ2119">
            <v>-35777.6</v>
          </cell>
          <cell r="AK2119">
            <v>0</v>
          </cell>
          <cell r="AL2119">
            <v>50107662.1</v>
          </cell>
          <cell r="AM2119">
            <v>0</v>
          </cell>
          <cell r="AN2119">
            <v>436607100.46</v>
          </cell>
          <cell r="AO2119">
            <v>488069900.93</v>
          </cell>
          <cell r="AP2119">
            <v>1597860820.64</v>
          </cell>
          <cell r="AQ2119">
            <v>2085930721.57</v>
          </cell>
          <cell r="AR2119">
            <v>447472153.24</v>
          </cell>
          <cell r="AS2119">
            <v>40597747.69</v>
          </cell>
          <cell r="AT2119">
            <v>0</v>
          </cell>
          <cell r="AU2119">
            <v>40597747.69</v>
          </cell>
          <cell r="AV2119">
            <v>1487442980.64</v>
          </cell>
          <cell r="AW2119">
            <v>1528040728.33</v>
          </cell>
          <cell r="AX2119">
            <v>40597747.69</v>
          </cell>
          <cell r="AY2119">
            <v>1487442980.64</v>
          </cell>
          <cell r="AZ2119">
            <v>0.0265684984289453</v>
          </cell>
          <cell r="BA2119">
            <v>0.973431501571055</v>
          </cell>
          <cell r="BB2119">
            <v>1.02729364971861</v>
          </cell>
          <cell r="BC2119">
            <v>0.0265684984289453</v>
          </cell>
          <cell r="BD2119">
            <v>0</v>
          </cell>
          <cell r="BE2119">
            <v>0.0265684984289453</v>
          </cell>
          <cell r="BF2119">
            <v>0.973431501571055</v>
          </cell>
          <cell r="BG2119" t="e">
            <v>#N/A</v>
          </cell>
          <cell r="BH2119">
            <v>-612758166.15</v>
          </cell>
          <cell r="BI2119">
            <v>1180300385.28</v>
          </cell>
          <cell r="BJ2119" t="e">
            <v>#N/A</v>
          </cell>
        </row>
        <row r="2120">
          <cell r="A2120" t="str">
            <v>002518.SZ</v>
          </cell>
          <cell r="B2120" t="str">
            <v>科士达</v>
          </cell>
          <cell r="C2120">
            <v>1882050.64</v>
          </cell>
          <cell r="D2120">
            <v>32302000</v>
          </cell>
          <cell r="E2120">
            <v>0</v>
          </cell>
          <cell r="F2120">
            <v>0</v>
          </cell>
          <cell r="G2120">
            <v>0</v>
          </cell>
          <cell r="H2120">
            <v>0</v>
          </cell>
          <cell r="I2120">
            <v>1124227654.41</v>
          </cell>
          <cell r="J2120">
            <v>243997.58</v>
          </cell>
          <cell r="K2120">
            <v>99781628.66</v>
          </cell>
          <cell r="L2120">
            <v>0</v>
          </cell>
          <cell r="M2120">
            <v>0</v>
          </cell>
          <cell r="N2120">
            <v>0</v>
          </cell>
          <cell r="O2120">
            <v>0</v>
          </cell>
          <cell r="P2120">
            <v>28636511.86</v>
          </cell>
          <cell r="Q2120">
            <v>48096133.91</v>
          </cell>
          <cell r="R2120">
            <v>0</v>
          </cell>
          <cell r="S2120">
            <v>0</v>
          </cell>
          <cell r="T2120">
            <v>0</v>
          </cell>
          <cell r="U2120">
            <v>854507.15</v>
          </cell>
          <cell r="V2120">
            <v>8439362.68</v>
          </cell>
          <cell r="W2120">
            <v>0</v>
          </cell>
          <cell r="X2120">
            <v>0</v>
          </cell>
          <cell r="Y2120">
            <v>0</v>
          </cell>
          <cell r="Z2120">
            <v>0</v>
          </cell>
          <cell r="AA2120">
            <v>0</v>
          </cell>
          <cell r="AB2120">
            <v>19073180</v>
          </cell>
          <cell r="AC2120">
            <v>38556035.57</v>
          </cell>
          <cell r="AD2120">
            <v>0</v>
          </cell>
        </row>
        <row r="2120">
          <cell r="AF2120">
            <v>582445394</v>
          </cell>
          <cell r="AG2120">
            <v>0</v>
          </cell>
          <cell r="AH2120">
            <v>503422270.01</v>
          </cell>
          <cell r="AI2120">
            <v>1998699</v>
          </cell>
          <cell r="AJ2120">
            <v>132255.45</v>
          </cell>
          <cell r="AK2120">
            <v>0</v>
          </cell>
          <cell r="AL2120">
            <v>213286143.8</v>
          </cell>
          <cell r="AM2120">
            <v>0</v>
          </cell>
          <cell r="AN2120">
            <v>1673061377.92</v>
          </cell>
          <cell r="AO2120">
            <v>1402093062.46</v>
          </cell>
          <cell r="AP2120">
            <v>2974346140.18</v>
          </cell>
          <cell r="AQ2120">
            <v>4376439202.64</v>
          </cell>
          <cell r="AR2120">
            <v>1368936555.31</v>
          </cell>
          <cell r="AS2120">
            <v>33156507.15</v>
          </cell>
          <cell r="AT2120">
            <v>0</v>
          </cell>
          <cell r="AU2120">
            <v>33156507.15</v>
          </cell>
          <cell r="AV2120">
            <v>2970348742.18</v>
          </cell>
          <cell r="AW2120">
            <v>3003505249.33</v>
          </cell>
          <cell r="AX2120">
            <v>33156507.15</v>
          </cell>
          <cell r="AY2120">
            <v>2970348742.18</v>
          </cell>
          <cell r="AZ2120">
            <v>0.0110392705847264</v>
          </cell>
          <cell r="BA2120">
            <v>0.988960729415274</v>
          </cell>
          <cell r="BB2120">
            <v>1.01116249640292</v>
          </cell>
          <cell r="BC2120">
            <v>0.0110392705847264</v>
          </cell>
          <cell r="BD2120">
            <v>0</v>
          </cell>
          <cell r="BE2120">
            <v>0.0110392705847264</v>
          </cell>
          <cell r="BF2120">
            <v>0.988960729415274</v>
          </cell>
          <cell r="BG2120">
            <v>1302461401.58</v>
          </cell>
          <cell r="BH2120">
            <v>-1379189343.63</v>
          </cell>
          <cell r="BI2120">
            <v>1565676374.56</v>
          </cell>
          <cell r="BJ2120">
            <v>5.94828005730117</v>
          </cell>
        </row>
        <row r="2121">
          <cell r="A2121" t="str">
            <v>605398.SH</v>
          </cell>
          <cell r="B2121" t="str">
            <v>新炬网络</v>
          </cell>
          <cell r="C2121">
            <v>112664.05</v>
          </cell>
          <cell r="D2121">
            <v>32032944.45</v>
          </cell>
          <cell r="E2121">
            <v>0</v>
          </cell>
          <cell r="F2121">
            <v>0</v>
          </cell>
          <cell r="G2121">
            <v>0</v>
          </cell>
          <cell r="H2121">
            <v>0</v>
          </cell>
          <cell r="I2121">
            <v>99231471.9</v>
          </cell>
          <cell r="J2121">
            <v>0</v>
          </cell>
          <cell r="K2121">
            <v>4706872.14</v>
          </cell>
          <cell r="L2121">
            <v>0</v>
          </cell>
          <cell r="M2121">
            <v>0</v>
          </cell>
          <cell r="N2121">
            <v>0</v>
          </cell>
          <cell r="O2121">
            <v>0</v>
          </cell>
          <cell r="P2121">
            <v>50161372.87</v>
          </cell>
          <cell r="Q2121">
            <v>2373136.84</v>
          </cell>
          <cell r="R2121">
            <v>0</v>
          </cell>
          <cell r="S2121">
            <v>0</v>
          </cell>
          <cell r="T2121">
            <v>0</v>
          </cell>
          <cell r="U2121">
            <v>4061974.21</v>
          </cell>
          <cell r="V2121">
            <v>0</v>
          </cell>
          <cell r="W2121">
            <v>0</v>
          </cell>
          <cell r="X2121">
            <v>0</v>
          </cell>
          <cell r="Y2121">
            <v>0</v>
          </cell>
          <cell r="Z2121">
            <v>0</v>
          </cell>
          <cell r="AA2121">
            <v>0</v>
          </cell>
          <cell r="AB2121">
            <v>0</v>
          </cell>
          <cell r="AC2121">
            <v>70926.46</v>
          </cell>
          <cell r="AD2121">
            <v>0</v>
          </cell>
        </row>
        <row r="2121">
          <cell r="AF2121">
            <v>59498208</v>
          </cell>
          <cell r="AG2121">
            <v>0</v>
          </cell>
          <cell r="AH2121">
            <v>565837239.93</v>
          </cell>
          <cell r="AI2121">
            <v>0</v>
          </cell>
          <cell r="AJ2121">
            <v>0</v>
          </cell>
          <cell r="AK2121">
            <v>0</v>
          </cell>
          <cell r="AL2121">
            <v>23141277.71</v>
          </cell>
          <cell r="AM2121">
            <v>0</v>
          </cell>
          <cell r="AN2121">
            <v>296766723.09</v>
          </cell>
          <cell r="AO2121">
            <v>192751362.92</v>
          </cell>
          <cell r="AP2121">
            <v>945243448.73</v>
          </cell>
          <cell r="AQ2121">
            <v>1137994811.65</v>
          </cell>
          <cell r="AR2121">
            <v>156656444.26</v>
          </cell>
          <cell r="AS2121">
            <v>36094918.66</v>
          </cell>
          <cell r="AT2121">
            <v>0</v>
          </cell>
          <cell r="AU2121">
            <v>36094918.66</v>
          </cell>
          <cell r="AV2121">
            <v>945243448.73</v>
          </cell>
          <cell r="AW2121">
            <v>981338367.39</v>
          </cell>
          <cell r="AX2121">
            <v>36094918.66</v>
          </cell>
          <cell r="AY2121">
            <v>945243448.73</v>
          </cell>
          <cell r="AZ2121">
            <v>0.0367813181053944</v>
          </cell>
          <cell r="BA2121">
            <v>0.963218681894606</v>
          </cell>
          <cell r="BB2121">
            <v>1.03818584377231</v>
          </cell>
          <cell r="BC2121">
            <v>0.0367813181053944</v>
          </cell>
          <cell r="BD2121">
            <v>0</v>
          </cell>
          <cell r="BE2121">
            <v>0.0367813181053944</v>
          </cell>
          <cell r="BF2121">
            <v>0.963218681894606</v>
          </cell>
          <cell r="BG2121">
            <v>747052449</v>
          </cell>
          <cell r="BH2121">
            <v>-743981333.84</v>
          </cell>
          <cell r="BI2121">
            <v>936877541.7</v>
          </cell>
          <cell r="BJ2121">
            <v>4.9354778568745</v>
          </cell>
        </row>
        <row r="2122">
          <cell r="A2122" t="str">
            <v>002362.SZ</v>
          </cell>
          <cell r="B2122" t="str">
            <v>汉王科技</v>
          </cell>
          <cell r="C2122">
            <v>0</v>
          </cell>
          <cell r="D2122">
            <v>31970773.9</v>
          </cell>
          <cell r="E2122">
            <v>0</v>
          </cell>
          <cell r="F2122">
            <v>0</v>
          </cell>
          <cell r="G2122">
            <v>0</v>
          </cell>
          <cell r="H2122">
            <v>0</v>
          </cell>
          <cell r="I2122">
            <v>148966899.07</v>
          </cell>
          <cell r="J2122">
            <v>0</v>
          </cell>
          <cell r="K2122">
            <v>64607107.15</v>
          </cell>
          <cell r="L2122">
            <v>0</v>
          </cell>
          <cell r="M2122">
            <v>0</v>
          </cell>
          <cell r="N2122">
            <v>0</v>
          </cell>
          <cell r="O2122">
            <v>0</v>
          </cell>
          <cell r="P2122">
            <v>44153609.88</v>
          </cell>
          <cell r="Q2122">
            <v>37518271.92</v>
          </cell>
          <cell r="R2122">
            <v>0</v>
          </cell>
          <cell r="S2122">
            <v>0</v>
          </cell>
          <cell r="T2122">
            <v>0</v>
          </cell>
          <cell r="U2122">
            <v>0</v>
          </cell>
          <cell r="V2122">
            <v>1936011.09</v>
          </cell>
          <cell r="W2122">
            <v>0</v>
          </cell>
          <cell r="X2122">
            <v>0</v>
          </cell>
          <cell r="Y2122">
            <v>0</v>
          </cell>
          <cell r="Z2122">
            <v>0</v>
          </cell>
          <cell r="AA2122">
            <v>0</v>
          </cell>
          <cell r="AB2122">
            <v>0</v>
          </cell>
          <cell r="AC2122">
            <v>700000</v>
          </cell>
          <cell r="AD2122">
            <v>500000</v>
          </cell>
        </row>
        <row r="2122">
          <cell r="AF2122">
            <v>244454646</v>
          </cell>
          <cell r="AG2122">
            <v>0</v>
          </cell>
          <cell r="AH2122">
            <v>1493902572.88</v>
          </cell>
          <cell r="AI2122">
            <v>0</v>
          </cell>
          <cell r="AJ2122">
            <v>-7223871.63</v>
          </cell>
          <cell r="AK2122">
            <v>0</v>
          </cell>
          <cell r="AL2122">
            <v>23748195.23</v>
          </cell>
          <cell r="AM2122">
            <v>0</v>
          </cell>
          <cell r="AN2122">
            <v>-213256983.54</v>
          </cell>
          <cell r="AO2122">
            <v>330352673.01</v>
          </cell>
          <cell r="AP2122">
            <v>1541624558.94</v>
          </cell>
          <cell r="AQ2122">
            <v>1871977231.95</v>
          </cell>
          <cell r="AR2122">
            <v>297881899.11</v>
          </cell>
          <cell r="AS2122">
            <v>31970773.9</v>
          </cell>
          <cell r="AT2122">
            <v>500000</v>
          </cell>
          <cell r="AU2122">
            <v>32470773.9</v>
          </cell>
          <cell r="AV2122">
            <v>1541624558.94</v>
          </cell>
          <cell r="AW2122">
            <v>1574095332.84</v>
          </cell>
          <cell r="AX2122">
            <v>31970773.9</v>
          </cell>
          <cell r="AY2122">
            <v>1542124558.94</v>
          </cell>
          <cell r="AZ2122">
            <v>0.0206282130583641</v>
          </cell>
          <cell r="BA2122">
            <v>0.979371786941636</v>
          </cell>
          <cell r="BB2122">
            <v>1.02106269889883</v>
          </cell>
          <cell r="BC2122">
            <v>0.0203105702894868</v>
          </cell>
          <cell r="BD2122">
            <v>0.000317642768877216</v>
          </cell>
          <cell r="BE2122">
            <v>0.0203105702894868</v>
          </cell>
          <cell r="BF2122">
            <v>0.979689429710513</v>
          </cell>
          <cell r="BG2122" t="e">
            <v>#N/A</v>
          </cell>
          <cell r="BH2122">
            <v>-913325686.04</v>
          </cell>
          <cell r="BI2122">
            <v>1212832249.78</v>
          </cell>
          <cell r="BJ2122" t="e">
            <v>#N/A</v>
          </cell>
        </row>
        <row r="2123">
          <cell r="A2123" t="str">
            <v>603020.SH</v>
          </cell>
          <cell r="B2123" t="str">
            <v>爱普股份</v>
          </cell>
          <cell r="C2123">
            <v>16484937.49</v>
          </cell>
          <cell r="D2123">
            <v>31656921.62</v>
          </cell>
          <cell r="E2123">
            <v>0</v>
          </cell>
          <cell r="F2123">
            <v>0</v>
          </cell>
          <cell r="G2123">
            <v>0</v>
          </cell>
          <cell r="H2123">
            <v>0</v>
          </cell>
          <cell r="I2123">
            <v>211402063.73</v>
          </cell>
          <cell r="J2123">
            <v>720649.53</v>
          </cell>
          <cell r="K2123">
            <v>25810130.35</v>
          </cell>
          <cell r="L2123">
            <v>0</v>
          </cell>
          <cell r="M2123">
            <v>0</v>
          </cell>
          <cell r="N2123">
            <v>0</v>
          </cell>
          <cell r="O2123">
            <v>0</v>
          </cell>
          <cell r="P2123">
            <v>2963520.23</v>
          </cell>
          <cell r="Q2123">
            <v>17370002.74</v>
          </cell>
          <cell r="R2123">
            <v>0</v>
          </cell>
          <cell r="S2123">
            <v>0</v>
          </cell>
          <cell r="T2123">
            <v>0</v>
          </cell>
          <cell r="U2123">
            <v>5131156.14</v>
          </cell>
          <cell r="V2123">
            <v>3313855.44</v>
          </cell>
          <cell r="W2123">
            <v>0</v>
          </cell>
          <cell r="X2123">
            <v>0</v>
          </cell>
          <cell r="Y2123">
            <v>0</v>
          </cell>
          <cell r="Z2123">
            <v>0</v>
          </cell>
          <cell r="AA2123">
            <v>0</v>
          </cell>
          <cell r="AB2123">
            <v>231797.7</v>
          </cell>
          <cell r="AC2123">
            <v>26024406.86</v>
          </cell>
          <cell r="AD2123">
            <v>0</v>
          </cell>
        </row>
        <row r="2123">
          <cell r="AF2123">
            <v>320000000</v>
          </cell>
          <cell r="AG2123">
            <v>0</v>
          </cell>
          <cell r="AH2123">
            <v>802451204.24</v>
          </cell>
          <cell r="AI2123">
            <v>0</v>
          </cell>
          <cell r="AJ2123">
            <v>-5906882.42</v>
          </cell>
          <cell r="AK2123">
            <v>2099655.71</v>
          </cell>
          <cell r="AL2123">
            <v>147157588.71</v>
          </cell>
          <cell r="AM2123">
            <v>0</v>
          </cell>
          <cell r="AN2123">
            <v>1068585633.39</v>
          </cell>
          <cell r="AO2123">
            <v>341109441.83</v>
          </cell>
          <cell r="AP2123">
            <v>2334387199.63</v>
          </cell>
          <cell r="AQ2123">
            <v>2675496641.46</v>
          </cell>
          <cell r="AR2123">
            <v>304321364.07</v>
          </cell>
          <cell r="AS2123">
            <v>36788077.76</v>
          </cell>
          <cell r="AT2123">
            <v>0</v>
          </cell>
          <cell r="AU2123">
            <v>36788077.76</v>
          </cell>
          <cell r="AV2123">
            <v>2334387199.63</v>
          </cell>
          <cell r="AW2123">
            <v>2371175277.39</v>
          </cell>
          <cell r="AX2123">
            <v>36788077.76</v>
          </cell>
          <cell r="AY2123">
            <v>2334387199.63</v>
          </cell>
          <cell r="AZ2123">
            <v>0.01551470197534</v>
          </cell>
          <cell r="BA2123">
            <v>0.98448529802466</v>
          </cell>
          <cell r="BB2123">
            <v>1.01575920128667</v>
          </cell>
          <cell r="BC2123">
            <v>0.01551470197534</v>
          </cell>
          <cell r="BD2123">
            <v>0</v>
          </cell>
          <cell r="BE2123">
            <v>0.01551470197534</v>
          </cell>
          <cell r="BF2123">
            <v>0.98448529802466</v>
          </cell>
          <cell r="BG2123" t="e">
            <v>#N/A</v>
          </cell>
          <cell r="BH2123">
            <v>-761673184.63</v>
          </cell>
          <cell r="BI2123">
            <v>1593739727.31</v>
          </cell>
          <cell r="BJ2123" t="e">
            <v>#N/A</v>
          </cell>
        </row>
        <row r="2124">
          <cell r="A2124" t="str">
            <v>002949.SZ</v>
          </cell>
          <cell r="B2124" t="str">
            <v>华阳国际</v>
          </cell>
          <cell r="C2124">
            <v>266428.4</v>
          </cell>
          <cell r="D2124">
            <v>31644085.38</v>
          </cell>
          <cell r="E2124">
            <v>0</v>
          </cell>
          <cell r="F2124">
            <v>0</v>
          </cell>
          <cell r="G2124">
            <v>0</v>
          </cell>
          <cell r="H2124">
            <v>0</v>
          </cell>
          <cell r="I2124">
            <v>103327837</v>
          </cell>
          <cell r="J2124">
            <v>0</v>
          </cell>
          <cell r="K2124">
            <v>429510539.83</v>
          </cell>
          <cell r="L2124">
            <v>0</v>
          </cell>
          <cell r="M2124">
            <v>0</v>
          </cell>
          <cell r="N2124">
            <v>0</v>
          </cell>
          <cell r="O2124">
            <v>0</v>
          </cell>
          <cell r="P2124">
            <v>189463349.17</v>
          </cell>
          <cell r="Q2124">
            <v>55210621.86</v>
          </cell>
          <cell r="R2124">
            <v>0</v>
          </cell>
          <cell r="S2124">
            <v>0</v>
          </cell>
          <cell r="T2124">
            <v>0</v>
          </cell>
          <cell r="U2124">
            <v>40453047.17</v>
          </cell>
          <cell r="V2124">
            <v>56133222.23</v>
          </cell>
          <cell r="W2124">
            <v>0</v>
          </cell>
          <cell r="X2124">
            <v>0</v>
          </cell>
          <cell r="Y2124">
            <v>350136846.37</v>
          </cell>
          <cell r="Z2124">
            <v>0</v>
          </cell>
          <cell r="AA2124">
            <v>0</v>
          </cell>
          <cell r="AB2124">
            <v>4040468.74</v>
          </cell>
          <cell r="AC2124">
            <v>0</v>
          </cell>
          <cell r="AD2124">
            <v>0</v>
          </cell>
        </row>
        <row r="2124">
          <cell r="AF2124">
            <v>196035111</v>
          </cell>
          <cell r="AG2124">
            <v>116042154.23</v>
          </cell>
          <cell r="AH2124">
            <v>645046926.96</v>
          </cell>
          <cell r="AI2124">
            <v>0</v>
          </cell>
          <cell r="AJ2124">
            <v>51397.97</v>
          </cell>
          <cell r="AK2124">
            <v>3834717.26</v>
          </cell>
          <cell r="AL2124">
            <v>66387320.4</v>
          </cell>
          <cell r="AM2124">
            <v>0</v>
          </cell>
          <cell r="AN2124">
            <v>437806312.08</v>
          </cell>
          <cell r="AO2124">
            <v>1260186446.15</v>
          </cell>
          <cell r="AP2124">
            <v>1465203939.9</v>
          </cell>
          <cell r="AQ2124">
            <v>2725390386.05</v>
          </cell>
          <cell r="AR2124">
            <v>837952467.23</v>
          </cell>
          <cell r="AS2124">
            <v>72097132.55</v>
          </cell>
          <cell r="AT2124">
            <v>350136846.37</v>
          </cell>
          <cell r="AU2124">
            <v>422233978.92</v>
          </cell>
          <cell r="AV2124">
            <v>1465203939.9</v>
          </cell>
          <cell r="AW2124">
            <v>1887437918.82</v>
          </cell>
          <cell r="AX2124">
            <v>72097132.55</v>
          </cell>
          <cell r="AY2124">
            <v>1815340786.27</v>
          </cell>
          <cell r="AZ2124">
            <v>0.223707479175779</v>
          </cell>
          <cell r="BA2124">
            <v>0.776292520824221</v>
          </cell>
          <cell r="BB2124">
            <v>1.28817420389193</v>
          </cell>
          <cell r="BC2124">
            <v>0.0381984126900842</v>
          </cell>
          <cell r="BD2124">
            <v>0.185509066485694</v>
          </cell>
          <cell r="BE2124">
            <v>0.0381984126900842</v>
          </cell>
          <cell r="BF2124">
            <v>0.961801587309916</v>
          </cell>
          <cell r="BG2124">
            <v>741327211.54</v>
          </cell>
          <cell r="BH2124">
            <v>-990439607.56</v>
          </cell>
          <cell r="BI2124">
            <v>958242715.97</v>
          </cell>
          <cell r="BJ2124">
            <v>4.41758517210664</v>
          </cell>
        </row>
        <row r="2125">
          <cell r="A2125" t="str">
            <v>002198.SZ</v>
          </cell>
          <cell r="B2125" t="str">
            <v>嘉应制药</v>
          </cell>
          <cell r="C2125">
            <v>34746735.76</v>
          </cell>
          <cell r="D2125">
            <v>31105448.4</v>
          </cell>
          <cell r="E2125">
            <v>0</v>
          </cell>
          <cell r="F2125">
            <v>0</v>
          </cell>
          <cell r="G2125">
            <v>0</v>
          </cell>
          <cell r="H2125">
            <v>0</v>
          </cell>
          <cell r="I2125">
            <v>8747550.7</v>
          </cell>
          <cell r="J2125">
            <v>0</v>
          </cell>
          <cell r="K2125">
            <v>25350183.45</v>
          </cell>
          <cell r="L2125">
            <v>0</v>
          </cell>
          <cell r="M2125">
            <v>0</v>
          </cell>
          <cell r="N2125">
            <v>0</v>
          </cell>
          <cell r="O2125">
            <v>0</v>
          </cell>
          <cell r="P2125">
            <v>3579423.6</v>
          </cell>
          <cell r="Q2125">
            <v>11516567.7</v>
          </cell>
          <cell r="R2125">
            <v>0</v>
          </cell>
          <cell r="S2125">
            <v>0</v>
          </cell>
          <cell r="T2125">
            <v>0</v>
          </cell>
          <cell r="U2125">
            <v>0</v>
          </cell>
          <cell r="V2125">
            <v>3298374.85</v>
          </cell>
          <cell r="W2125">
            <v>0</v>
          </cell>
          <cell r="X2125">
            <v>0</v>
          </cell>
          <cell r="Y2125">
            <v>0</v>
          </cell>
          <cell r="Z2125">
            <v>0</v>
          </cell>
          <cell r="AA2125">
            <v>0</v>
          </cell>
          <cell r="AB2125">
            <v>0</v>
          </cell>
          <cell r="AC2125">
            <v>204554.94</v>
          </cell>
          <cell r="AD2125">
            <v>0</v>
          </cell>
        </row>
        <row r="2125">
          <cell r="AF2125">
            <v>507509848</v>
          </cell>
          <cell r="AG2125">
            <v>0</v>
          </cell>
          <cell r="AH2125">
            <v>123406532.58</v>
          </cell>
          <cell r="AI2125">
            <v>0</v>
          </cell>
          <cell r="AJ2125">
            <v>0</v>
          </cell>
          <cell r="AK2125">
            <v>0</v>
          </cell>
          <cell r="AL2125">
            <v>27223004.6</v>
          </cell>
          <cell r="AM2125">
            <v>0</v>
          </cell>
          <cell r="AN2125">
            <v>29361220.45</v>
          </cell>
          <cell r="AO2125">
            <v>118548839.4</v>
          </cell>
          <cell r="AP2125">
            <v>687500605.63</v>
          </cell>
          <cell r="AQ2125">
            <v>806049445.03</v>
          </cell>
          <cell r="AR2125">
            <v>87443391</v>
          </cell>
          <cell r="AS2125">
            <v>31105448.4</v>
          </cell>
          <cell r="AT2125">
            <v>0</v>
          </cell>
          <cell r="AU2125">
            <v>31105448.4</v>
          </cell>
          <cell r="AV2125">
            <v>687500605.63</v>
          </cell>
          <cell r="AW2125">
            <v>718606054.03</v>
          </cell>
          <cell r="AX2125">
            <v>31105448.4</v>
          </cell>
          <cell r="AY2125">
            <v>687500605.63</v>
          </cell>
          <cell r="AZ2125">
            <v>0.0432858145649597</v>
          </cell>
          <cell r="BA2125">
            <v>0.95671418543504</v>
          </cell>
          <cell r="BB2125">
            <v>1.04524424872542</v>
          </cell>
          <cell r="BC2125">
            <v>0.0432858145649597</v>
          </cell>
          <cell r="BD2125">
            <v>0</v>
          </cell>
          <cell r="BE2125">
            <v>0.0432858145649597</v>
          </cell>
          <cell r="BF2125">
            <v>0.95671418543504</v>
          </cell>
          <cell r="BG2125" t="e">
            <v>#N/A</v>
          </cell>
          <cell r="BH2125">
            <v>-185631083.02</v>
          </cell>
          <cell r="BI2125">
            <v>341020638.07</v>
          </cell>
          <cell r="BJ2125" t="e">
            <v>#N/A</v>
          </cell>
        </row>
        <row r="2126">
          <cell r="A2126" t="str">
            <v>002943.SZ</v>
          </cell>
          <cell r="B2126" t="str">
            <v>宇晶股份</v>
          </cell>
          <cell r="C2126">
            <v>1544607.6</v>
          </cell>
          <cell r="D2126">
            <v>30540000</v>
          </cell>
          <cell r="E2126">
            <v>0</v>
          </cell>
          <cell r="F2126">
            <v>0</v>
          </cell>
          <cell r="G2126">
            <v>0</v>
          </cell>
          <cell r="H2126">
            <v>0</v>
          </cell>
          <cell r="I2126">
            <v>173802013.32</v>
          </cell>
          <cell r="J2126">
            <v>0</v>
          </cell>
          <cell r="K2126">
            <v>51787944.24</v>
          </cell>
          <cell r="L2126">
            <v>0</v>
          </cell>
          <cell r="M2126">
            <v>0</v>
          </cell>
          <cell r="N2126">
            <v>0</v>
          </cell>
          <cell r="O2126">
            <v>0</v>
          </cell>
          <cell r="P2126">
            <v>7260652.09</v>
          </cell>
          <cell r="Q2126">
            <v>1506651.83</v>
          </cell>
          <cell r="R2126">
            <v>0</v>
          </cell>
          <cell r="S2126">
            <v>0</v>
          </cell>
          <cell r="T2126">
            <v>0</v>
          </cell>
          <cell r="U2126">
            <v>0</v>
          </cell>
          <cell r="V2126">
            <v>76294711.47</v>
          </cell>
          <cell r="W2126">
            <v>0</v>
          </cell>
          <cell r="X2126">
            <v>50000000</v>
          </cell>
          <cell r="Y2126">
            <v>0</v>
          </cell>
          <cell r="Z2126">
            <v>0</v>
          </cell>
          <cell r="AA2126">
            <v>0</v>
          </cell>
          <cell r="AB2126">
            <v>0</v>
          </cell>
          <cell r="AC2126">
            <v>60497590.26</v>
          </cell>
          <cell r="AD2126">
            <v>0</v>
          </cell>
        </row>
        <row r="2126">
          <cell r="AF2126">
            <v>100000000</v>
          </cell>
          <cell r="AG2126">
            <v>0</v>
          </cell>
          <cell r="AH2126">
            <v>446831548.81</v>
          </cell>
          <cell r="AI2126">
            <v>0</v>
          </cell>
          <cell r="AJ2126">
            <v>0</v>
          </cell>
          <cell r="AK2126">
            <v>0</v>
          </cell>
          <cell r="AL2126">
            <v>30943121.19</v>
          </cell>
          <cell r="AM2126">
            <v>0</v>
          </cell>
          <cell r="AN2126">
            <v>192425252.24</v>
          </cell>
          <cell r="AO2126">
            <v>453234170.81</v>
          </cell>
          <cell r="AP2126">
            <v>770199922.24</v>
          </cell>
          <cell r="AQ2126">
            <v>1223434093.05</v>
          </cell>
          <cell r="AR2126">
            <v>372694170.81</v>
          </cell>
          <cell r="AS2126">
            <v>30540000</v>
          </cell>
          <cell r="AT2126">
            <v>50000000</v>
          </cell>
          <cell r="AU2126">
            <v>80540000</v>
          </cell>
          <cell r="AV2126">
            <v>770199922.24</v>
          </cell>
          <cell r="AW2126">
            <v>850739922.24</v>
          </cell>
          <cell r="AX2126">
            <v>30540000</v>
          </cell>
          <cell r="AY2126">
            <v>820199922.24</v>
          </cell>
          <cell r="AZ2126">
            <v>0.0946705307868214</v>
          </cell>
          <cell r="BA2126">
            <v>0.905329469213179</v>
          </cell>
          <cell r="BB2126">
            <v>1.10457025205321</v>
          </cell>
          <cell r="BC2126">
            <v>0.0358981625307863</v>
          </cell>
          <cell r="BD2126">
            <v>0.0587723682560352</v>
          </cell>
          <cell r="BE2126">
            <v>0.0358981625307863</v>
          </cell>
          <cell r="BF2126">
            <v>0.964101837469214</v>
          </cell>
          <cell r="BG2126" t="e">
            <v>#N/A</v>
          </cell>
          <cell r="BH2126">
            <v>-93012045.86</v>
          </cell>
          <cell r="BI2126">
            <v>382107923.44</v>
          </cell>
          <cell r="BJ2126" t="e">
            <v>#N/A</v>
          </cell>
        </row>
        <row r="2127">
          <cell r="A2127" t="str">
            <v>002498.SZ</v>
          </cell>
          <cell r="B2127" t="str">
            <v>汉缆股份</v>
          </cell>
          <cell r="C2127">
            <v>15079410.25</v>
          </cell>
          <cell r="D2127">
            <v>30300000</v>
          </cell>
          <cell r="E2127">
            <v>0</v>
          </cell>
          <cell r="F2127">
            <v>0</v>
          </cell>
          <cell r="G2127">
            <v>0</v>
          </cell>
          <cell r="H2127">
            <v>0</v>
          </cell>
          <cell r="I2127">
            <v>870657599.14</v>
          </cell>
          <cell r="J2127">
            <v>0</v>
          </cell>
          <cell r="K2127">
            <v>674430318.38</v>
          </cell>
          <cell r="L2127">
            <v>0</v>
          </cell>
          <cell r="M2127">
            <v>0</v>
          </cell>
          <cell r="N2127">
            <v>0</v>
          </cell>
          <cell r="O2127">
            <v>0</v>
          </cell>
          <cell r="P2127">
            <v>35653436.18</v>
          </cell>
          <cell r="Q2127">
            <v>152754701.03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194123600.16</v>
          </cell>
          <cell r="W2127">
            <v>0</v>
          </cell>
          <cell r="X2127">
            <v>0</v>
          </cell>
          <cell r="Y2127">
            <v>0</v>
          </cell>
          <cell r="Z2127">
            <v>0</v>
          </cell>
          <cell r="AA2127">
            <v>0</v>
          </cell>
          <cell r="AB2127">
            <v>0</v>
          </cell>
          <cell r="AC2127">
            <v>123198649.73</v>
          </cell>
          <cell r="AD2127">
            <v>0</v>
          </cell>
        </row>
        <row r="2127">
          <cell r="AF2127">
            <v>3326796000</v>
          </cell>
          <cell r="AG2127">
            <v>0</v>
          </cell>
          <cell r="AH2127">
            <v>190350422.51</v>
          </cell>
          <cell r="AI2127">
            <v>0</v>
          </cell>
          <cell r="AJ2127">
            <v>52800269</v>
          </cell>
          <cell r="AK2127">
            <v>0</v>
          </cell>
          <cell r="AL2127">
            <v>421739451.36</v>
          </cell>
          <cell r="AM2127">
            <v>0</v>
          </cell>
          <cell r="AN2127">
            <v>2292017523.73</v>
          </cell>
          <cell r="AO2127">
            <v>2096197714.87</v>
          </cell>
          <cell r="AP2127">
            <v>6283703666.6</v>
          </cell>
          <cell r="AQ2127">
            <v>8379901381.47</v>
          </cell>
          <cell r="AR2127">
            <v>2065897714.87</v>
          </cell>
          <cell r="AS2127">
            <v>30300000</v>
          </cell>
          <cell r="AT2127">
            <v>0</v>
          </cell>
          <cell r="AU2127">
            <v>30300000</v>
          </cell>
          <cell r="AV2127">
            <v>6283703666.6</v>
          </cell>
          <cell r="AW2127">
            <v>6314003666.6</v>
          </cell>
          <cell r="AX2127">
            <v>30300000</v>
          </cell>
          <cell r="AY2127">
            <v>6283703666.6</v>
          </cell>
          <cell r="AZ2127">
            <v>0.00479885689016651</v>
          </cell>
          <cell r="BA2127">
            <v>0.995201143109834</v>
          </cell>
          <cell r="BB2127">
            <v>1.00482199696352</v>
          </cell>
          <cell r="BC2127">
            <v>0.00479885689016651</v>
          </cell>
          <cell r="BD2127">
            <v>0</v>
          </cell>
          <cell r="BE2127">
            <v>0.00479885689016651</v>
          </cell>
          <cell r="BF2127">
            <v>0.995201143109834</v>
          </cell>
          <cell r="BG2127">
            <v>817061664.440001</v>
          </cell>
          <cell r="BH2127">
            <v>-1187148558.16</v>
          </cell>
          <cell r="BI2127">
            <v>4230152296.7</v>
          </cell>
          <cell r="BJ2127">
            <v>1.23939055608933</v>
          </cell>
        </row>
        <row r="2128">
          <cell r="A2128" t="str">
            <v>605318.SH</v>
          </cell>
          <cell r="B2128" t="str">
            <v>法狮龙</v>
          </cell>
          <cell r="C2128">
            <v>0</v>
          </cell>
          <cell r="D2128">
            <v>30100000</v>
          </cell>
          <cell r="E2128">
            <v>0</v>
          </cell>
          <cell r="F2128">
            <v>0</v>
          </cell>
          <cell r="G2128">
            <v>0</v>
          </cell>
          <cell r="H2128">
            <v>0</v>
          </cell>
          <cell r="I2128">
            <v>271094544.65</v>
          </cell>
          <cell r="J2128">
            <v>0</v>
          </cell>
          <cell r="K2128">
            <v>39669270.42</v>
          </cell>
          <cell r="L2128">
            <v>0</v>
          </cell>
          <cell r="M2128">
            <v>0</v>
          </cell>
          <cell r="N2128">
            <v>0</v>
          </cell>
          <cell r="O2128">
            <v>0</v>
          </cell>
          <cell r="P2128">
            <v>5777205.79</v>
          </cell>
          <cell r="Q2128">
            <v>4048638.95</v>
          </cell>
          <cell r="R2128">
            <v>0</v>
          </cell>
          <cell r="S2128">
            <v>0</v>
          </cell>
          <cell r="T2128">
            <v>0</v>
          </cell>
          <cell r="U2128">
            <v>0</v>
          </cell>
          <cell r="V2128">
            <v>5157005.15</v>
          </cell>
          <cell r="W2128">
            <v>0</v>
          </cell>
          <cell r="X2128">
            <v>1002394.79</v>
          </cell>
          <cell r="Y2128">
            <v>0</v>
          </cell>
          <cell r="Z2128">
            <v>0</v>
          </cell>
          <cell r="AA2128">
            <v>0</v>
          </cell>
          <cell r="AB2128">
            <v>0</v>
          </cell>
          <cell r="AC2128">
            <v>241754.78</v>
          </cell>
          <cell r="AD2128">
            <v>0</v>
          </cell>
        </row>
        <row r="2128">
          <cell r="AF2128">
            <v>129171152</v>
          </cell>
          <cell r="AG2128">
            <v>0</v>
          </cell>
          <cell r="AH2128">
            <v>498799597.84</v>
          </cell>
          <cell r="AI2128">
            <v>0</v>
          </cell>
          <cell r="AJ2128">
            <v>0</v>
          </cell>
          <cell r="AK2128">
            <v>0</v>
          </cell>
          <cell r="AL2128">
            <v>21123233.49</v>
          </cell>
          <cell r="AM2128">
            <v>0</v>
          </cell>
          <cell r="AN2128">
            <v>202851311.72</v>
          </cell>
          <cell r="AO2128">
            <v>357090814.53</v>
          </cell>
          <cell r="AP2128">
            <v>851945295.05</v>
          </cell>
          <cell r="AQ2128">
            <v>1209036109.58</v>
          </cell>
          <cell r="AR2128">
            <v>325988419.74</v>
          </cell>
          <cell r="AS2128">
            <v>30100000</v>
          </cell>
          <cell r="AT2128">
            <v>1002394.79</v>
          </cell>
          <cell r="AU2128">
            <v>31102394.79</v>
          </cell>
          <cell r="AV2128">
            <v>851945295.05</v>
          </cell>
          <cell r="AW2128">
            <v>883047689.84</v>
          </cell>
          <cell r="AX2128">
            <v>30100000</v>
          </cell>
          <cell r="AY2128">
            <v>852947689.84</v>
          </cell>
          <cell r="AZ2128">
            <v>0.0352216478768383</v>
          </cell>
          <cell r="BA2128">
            <v>0.964778352123162</v>
          </cell>
          <cell r="BB2128">
            <v>1.03650750226653</v>
          </cell>
          <cell r="BC2128">
            <v>0.0340864942475008</v>
          </cell>
          <cell r="BD2128">
            <v>0.00113515362933753</v>
          </cell>
          <cell r="BE2128">
            <v>0.0340864942475008</v>
          </cell>
          <cell r="BF2128">
            <v>0.965913505752499</v>
          </cell>
          <cell r="BG2128">
            <v>624948207.02</v>
          </cell>
          <cell r="BH2128">
            <v>-638231349.06</v>
          </cell>
          <cell r="BI2128">
            <v>544223610.33</v>
          </cell>
          <cell r="BJ2128">
            <v>-6.74173216894396</v>
          </cell>
        </row>
        <row r="2129">
          <cell r="A2129" t="str">
            <v>603029.SH</v>
          </cell>
          <cell r="B2129" t="str">
            <v>天鹅股份</v>
          </cell>
          <cell r="C2129">
            <v>0</v>
          </cell>
          <cell r="D2129">
            <v>30035138.89</v>
          </cell>
          <cell r="E2129">
            <v>0</v>
          </cell>
          <cell r="F2129">
            <v>0</v>
          </cell>
          <cell r="G2129">
            <v>0</v>
          </cell>
          <cell r="H2129">
            <v>0</v>
          </cell>
          <cell r="I2129">
            <v>78111738.94</v>
          </cell>
          <cell r="J2129">
            <v>0</v>
          </cell>
          <cell r="K2129">
            <v>328944955.3</v>
          </cell>
          <cell r="L2129">
            <v>0</v>
          </cell>
          <cell r="M2129">
            <v>0</v>
          </cell>
          <cell r="N2129">
            <v>0</v>
          </cell>
          <cell r="O2129">
            <v>0</v>
          </cell>
          <cell r="P2129">
            <v>13976835.78</v>
          </cell>
          <cell r="Q2129">
            <v>7728158.26</v>
          </cell>
          <cell r="R2129">
            <v>0</v>
          </cell>
          <cell r="S2129">
            <v>0</v>
          </cell>
          <cell r="T2129">
            <v>0</v>
          </cell>
          <cell r="U2129">
            <v>0</v>
          </cell>
          <cell r="V2129">
            <v>0</v>
          </cell>
          <cell r="W2129">
            <v>0</v>
          </cell>
          <cell r="X2129">
            <v>0</v>
          </cell>
          <cell r="Y2129">
            <v>0</v>
          </cell>
          <cell r="Z2129">
            <v>0</v>
          </cell>
          <cell r="AA2129">
            <v>0</v>
          </cell>
          <cell r="AB2129">
            <v>0</v>
          </cell>
          <cell r="AC2129">
            <v>118356865.3</v>
          </cell>
          <cell r="AD2129">
            <v>0</v>
          </cell>
        </row>
        <row r="2129">
          <cell r="AF2129">
            <v>93340000</v>
          </cell>
          <cell r="AG2129">
            <v>0</v>
          </cell>
          <cell r="AH2129">
            <v>206469015.2</v>
          </cell>
          <cell r="AI2129">
            <v>0</v>
          </cell>
          <cell r="AJ2129">
            <v>99043.78</v>
          </cell>
          <cell r="AK2129">
            <v>17288684.72</v>
          </cell>
          <cell r="AL2129">
            <v>44916159.18</v>
          </cell>
          <cell r="AM2129">
            <v>0</v>
          </cell>
          <cell r="AN2129">
            <v>356561130.24</v>
          </cell>
          <cell r="AO2129">
            <v>577153692.47</v>
          </cell>
          <cell r="AP2129">
            <v>718674033.12</v>
          </cell>
          <cell r="AQ2129">
            <v>1295827725.59</v>
          </cell>
          <cell r="AR2129">
            <v>547118553.58</v>
          </cell>
          <cell r="AS2129">
            <v>30035138.89</v>
          </cell>
          <cell r="AT2129">
            <v>0</v>
          </cell>
          <cell r="AU2129">
            <v>30035138.89</v>
          </cell>
          <cell r="AV2129">
            <v>718674033.12</v>
          </cell>
          <cell r="AW2129">
            <v>748709172.01</v>
          </cell>
          <cell r="AX2129">
            <v>30035138.89</v>
          </cell>
          <cell r="AY2129">
            <v>718674033.12</v>
          </cell>
          <cell r="AZ2129">
            <v>0.0401158954809743</v>
          </cell>
          <cell r="BA2129">
            <v>0.959884104519026</v>
          </cell>
          <cell r="BB2129">
            <v>1.04179243649532</v>
          </cell>
          <cell r="BC2129">
            <v>0.0401158954809743</v>
          </cell>
          <cell r="BD2129">
            <v>0</v>
          </cell>
          <cell r="BE2129">
            <v>0.0401158954809743</v>
          </cell>
          <cell r="BF2129">
            <v>0.959884104519026</v>
          </cell>
          <cell r="BG2129" t="e">
            <v>#N/A</v>
          </cell>
          <cell r="BH2129">
            <v>-363360543.75</v>
          </cell>
          <cell r="BI2129">
            <v>422073189.58</v>
          </cell>
          <cell r="BJ2129" t="e">
            <v>#N/A</v>
          </cell>
        </row>
        <row r="2130">
          <cell r="A2130" t="str">
            <v>603719.SH</v>
          </cell>
          <cell r="B2130" t="str">
            <v>良品铺子</v>
          </cell>
          <cell r="C2130">
            <v>0</v>
          </cell>
          <cell r="D2130">
            <v>30034583.33</v>
          </cell>
          <cell r="E2130">
            <v>0</v>
          </cell>
          <cell r="F2130">
            <v>0</v>
          </cell>
          <cell r="G2130">
            <v>0</v>
          </cell>
          <cell r="H2130">
            <v>0</v>
          </cell>
          <cell r="I2130">
            <v>1156689346.72</v>
          </cell>
          <cell r="J2130">
            <v>500731.52</v>
          </cell>
          <cell r="K2130">
            <v>192566873.12</v>
          </cell>
          <cell r="L2130">
            <v>0</v>
          </cell>
          <cell r="M2130">
            <v>0</v>
          </cell>
          <cell r="N2130">
            <v>0</v>
          </cell>
          <cell r="O2130">
            <v>0</v>
          </cell>
          <cell r="P2130">
            <v>70849804.27</v>
          </cell>
          <cell r="Q2130">
            <v>55186922.35</v>
          </cell>
          <cell r="R2130">
            <v>0</v>
          </cell>
          <cell r="S2130">
            <v>0</v>
          </cell>
          <cell r="T2130">
            <v>0</v>
          </cell>
          <cell r="U2130">
            <v>167100639.3</v>
          </cell>
          <cell r="V2130">
            <v>24665494.95</v>
          </cell>
          <cell r="W2130">
            <v>0</v>
          </cell>
          <cell r="X2130">
            <v>78280386.29</v>
          </cell>
          <cell r="Y2130">
            <v>0</v>
          </cell>
          <cell r="Z2130">
            <v>0</v>
          </cell>
          <cell r="AA2130">
            <v>0</v>
          </cell>
          <cell r="AB2130">
            <v>0</v>
          </cell>
          <cell r="AC2130">
            <v>6387705.21</v>
          </cell>
          <cell r="AD2130">
            <v>0</v>
          </cell>
        </row>
        <row r="2130">
          <cell r="AF2130">
            <v>401000000</v>
          </cell>
          <cell r="AG2130">
            <v>0</v>
          </cell>
          <cell r="AH2130">
            <v>802859789.32</v>
          </cell>
          <cell r="AI2130">
            <v>99861418.42</v>
          </cell>
          <cell r="AJ2130">
            <v>0</v>
          </cell>
          <cell r="AK2130">
            <v>0</v>
          </cell>
          <cell r="AL2130">
            <v>28564816.36</v>
          </cell>
          <cell r="AM2130">
            <v>0</v>
          </cell>
          <cell r="AN2130">
            <v>1046808115.06</v>
          </cell>
          <cell r="AO2130">
            <v>1782262487.06</v>
          </cell>
          <cell r="AP2130">
            <v>2379094139.16</v>
          </cell>
          <cell r="AQ2130">
            <v>4161356626.22</v>
          </cell>
          <cell r="AR2130">
            <v>1506846878.14</v>
          </cell>
          <cell r="AS2130">
            <v>197135222.63</v>
          </cell>
          <cell r="AT2130">
            <v>78280386.29</v>
          </cell>
          <cell r="AU2130">
            <v>275415608.92</v>
          </cell>
          <cell r="AV2130">
            <v>2179371302.32</v>
          </cell>
          <cell r="AW2130">
            <v>2454786911.24</v>
          </cell>
          <cell r="AX2130">
            <v>197135222.63</v>
          </cell>
          <cell r="AY2130">
            <v>2257651688.61</v>
          </cell>
          <cell r="AZ2130">
            <v>0.112195322395978</v>
          </cell>
          <cell r="BA2130">
            <v>0.887804677604021</v>
          </cell>
          <cell r="BB2130">
            <v>1.12637388068147</v>
          </cell>
          <cell r="BC2130">
            <v>0.0803064501148167</v>
          </cell>
          <cell r="BD2130">
            <v>0.0318888722811618</v>
          </cell>
          <cell r="BE2130">
            <v>0.0803064501148167</v>
          </cell>
          <cell r="BF2130">
            <v>0.919693549885183</v>
          </cell>
          <cell r="BG2130">
            <v>1405081746.08</v>
          </cell>
          <cell r="BH2130">
            <v>-1747630948.53</v>
          </cell>
          <cell r="BI2130">
            <v>1360270606.56</v>
          </cell>
          <cell r="BJ2130">
            <v>-30.355635253437</v>
          </cell>
        </row>
        <row r="2131">
          <cell r="A2131" t="str">
            <v>603013.SH</v>
          </cell>
          <cell r="B2131" t="str">
            <v>亚普股份</v>
          </cell>
          <cell r="C2131">
            <v>79564867.6</v>
          </cell>
          <cell r="D2131">
            <v>30032500</v>
          </cell>
          <cell r="E2131">
            <v>0</v>
          </cell>
          <cell r="F2131">
            <v>0</v>
          </cell>
          <cell r="G2131">
            <v>0</v>
          </cell>
          <cell r="H2131">
            <v>0</v>
          </cell>
          <cell r="I2131">
            <v>1688466313.35</v>
          </cell>
          <cell r="J2131">
            <v>0</v>
          </cell>
          <cell r="K2131">
            <v>64498306.83</v>
          </cell>
          <cell r="L2131">
            <v>0</v>
          </cell>
          <cell r="M2131">
            <v>0</v>
          </cell>
          <cell r="N2131">
            <v>0</v>
          </cell>
          <cell r="O2131">
            <v>0</v>
          </cell>
          <cell r="P2131">
            <v>163714509.53</v>
          </cell>
          <cell r="Q2131">
            <v>61420502.21</v>
          </cell>
          <cell r="R2131">
            <v>0</v>
          </cell>
          <cell r="S2131">
            <v>0</v>
          </cell>
          <cell r="T2131">
            <v>0</v>
          </cell>
          <cell r="U2131">
            <v>136335575.56</v>
          </cell>
          <cell r="V2131">
            <v>1616785.75</v>
          </cell>
          <cell r="W2131">
            <v>0</v>
          </cell>
          <cell r="X2131">
            <v>161033468.2</v>
          </cell>
          <cell r="Y2131">
            <v>0</v>
          </cell>
          <cell r="Z2131">
            <v>0</v>
          </cell>
          <cell r="AA2131">
            <v>0</v>
          </cell>
          <cell r="AB2131">
            <v>20911025.83</v>
          </cell>
          <cell r="AC2131">
            <v>19334638.91</v>
          </cell>
          <cell r="AD2131">
            <v>0</v>
          </cell>
        </row>
        <row r="2131">
          <cell r="AF2131">
            <v>514224500</v>
          </cell>
          <cell r="AG2131">
            <v>0</v>
          </cell>
          <cell r="AH2131">
            <v>789723013.69</v>
          </cell>
          <cell r="AI2131">
            <v>33880490</v>
          </cell>
          <cell r="AJ2131">
            <v>-138172610.66</v>
          </cell>
          <cell r="AK2131">
            <v>0</v>
          </cell>
          <cell r="AL2131">
            <v>332426507.04</v>
          </cell>
          <cell r="AM2131">
            <v>0</v>
          </cell>
          <cell r="AN2131">
            <v>2031615502.18</v>
          </cell>
          <cell r="AO2131">
            <v>2426928493.77</v>
          </cell>
          <cell r="AP2131">
            <v>3563697402.25</v>
          </cell>
          <cell r="AQ2131">
            <v>5990625896.02</v>
          </cell>
          <cell r="AR2131">
            <v>2099526950.01</v>
          </cell>
          <cell r="AS2131">
            <v>166368075.56</v>
          </cell>
          <cell r="AT2131">
            <v>161033468.2</v>
          </cell>
          <cell r="AU2131">
            <v>327401543.76</v>
          </cell>
          <cell r="AV2131">
            <v>3495936422.25</v>
          </cell>
          <cell r="AW2131">
            <v>3823337966.01</v>
          </cell>
          <cell r="AX2131">
            <v>166368075.56</v>
          </cell>
          <cell r="AY2131">
            <v>3656969890.45</v>
          </cell>
          <cell r="AZ2131">
            <v>0.0856323837104239</v>
          </cell>
          <cell r="BA2131">
            <v>0.914367616289576</v>
          </cell>
          <cell r="BB2131">
            <v>1.09365203030474</v>
          </cell>
          <cell r="BC2131">
            <v>0.0435138292871399</v>
          </cell>
          <cell r="BD2131">
            <v>0.042118554423284</v>
          </cell>
          <cell r="BE2131">
            <v>0.0435138292871399</v>
          </cell>
          <cell r="BF2131">
            <v>0.95648617071286</v>
          </cell>
          <cell r="BG2131">
            <v>1008245918.55</v>
          </cell>
          <cell r="BH2131">
            <v>-1146471618.57</v>
          </cell>
          <cell r="BI2131">
            <v>1712695951.05</v>
          </cell>
          <cell r="BJ2131">
            <v>2.43125256871927</v>
          </cell>
        </row>
        <row r="2132">
          <cell r="A2132" t="str">
            <v>603229.SH</v>
          </cell>
          <cell r="B2132" t="str">
            <v>奥翔药业</v>
          </cell>
          <cell r="C2132">
            <v>102396.5</v>
          </cell>
          <cell r="D2132">
            <v>30028767.12</v>
          </cell>
          <cell r="E2132">
            <v>0</v>
          </cell>
          <cell r="F2132">
            <v>0</v>
          </cell>
          <cell r="G2132">
            <v>0</v>
          </cell>
          <cell r="H2132">
            <v>0</v>
          </cell>
          <cell r="I2132">
            <v>317709383.89</v>
          </cell>
          <cell r="J2132">
            <v>0</v>
          </cell>
          <cell r="K2132">
            <v>40937170.63</v>
          </cell>
          <cell r="L2132">
            <v>0</v>
          </cell>
          <cell r="M2132">
            <v>0</v>
          </cell>
          <cell r="N2132">
            <v>0</v>
          </cell>
          <cell r="O2132">
            <v>0</v>
          </cell>
          <cell r="P2132">
            <v>23363575.89</v>
          </cell>
          <cell r="Q2132">
            <v>6611500.83</v>
          </cell>
          <cell r="R2132">
            <v>0</v>
          </cell>
          <cell r="S2132">
            <v>0</v>
          </cell>
          <cell r="T2132">
            <v>0</v>
          </cell>
          <cell r="U2132">
            <v>0</v>
          </cell>
          <cell r="V2132">
            <v>234043.49</v>
          </cell>
          <cell r="W2132">
            <v>0</v>
          </cell>
          <cell r="X2132">
            <v>24829622.22</v>
          </cell>
          <cell r="Y2132">
            <v>0</v>
          </cell>
          <cell r="Z2132">
            <v>0</v>
          </cell>
          <cell r="AA2132">
            <v>0</v>
          </cell>
          <cell r="AB2132">
            <v>0</v>
          </cell>
          <cell r="AC2132">
            <v>9827874.95</v>
          </cell>
          <cell r="AD2132">
            <v>0</v>
          </cell>
        </row>
        <row r="2132">
          <cell r="AF2132">
            <v>287047646</v>
          </cell>
          <cell r="AG2132">
            <v>0</v>
          </cell>
          <cell r="AH2132">
            <v>509541066.9</v>
          </cell>
          <cell r="AI2132">
            <v>0</v>
          </cell>
          <cell r="AJ2132">
            <v>-1202390.7</v>
          </cell>
          <cell r="AK2132">
            <v>0</v>
          </cell>
          <cell r="AL2132">
            <v>37229609.83</v>
          </cell>
          <cell r="AM2132">
            <v>0</v>
          </cell>
          <cell r="AN2132">
            <v>386516378.48</v>
          </cell>
          <cell r="AO2132">
            <v>453644335.52</v>
          </cell>
          <cell r="AP2132">
            <v>1219132310.51</v>
          </cell>
          <cell r="AQ2132">
            <v>1672776646.03</v>
          </cell>
          <cell r="AR2132">
            <v>398785946.18</v>
          </cell>
          <cell r="AS2132">
            <v>30028767.12</v>
          </cell>
          <cell r="AT2132">
            <v>24829622.22</v>
          </cell>
          <cell r="AU2132">
            <v>54858389.34</v>
          </cell>
          <cell r="AV2132">
            <v>1219132310.51</v>
          </cell>
          <cell r="AW2132">
            <v>1273990699.85</v>
          </cell>
          <cell r="AX2132">
            <v>30028767.12</v>
          </cell>
          <cell r="AY2132">
            <v>1243961932.73</v>
          </cell>
          <cell r="AZ2132">
            <v>0.0430602745737932</v>
          </cell>
          <cell r="BA2132">
            <v>0.956939725426207</v>
          </cell>
          <cell r="BB2132">
            <v>1.04499789634568</v>
          </cell>
          <cell r="BC2132">
            <v>0.0235706329124189</v>
          </cell>
          <cell r="BD2132">
            <v>0.0194896416613743</v>
          </cell>
          <cell r="BE2132">
            <v>0.0235706329124189</v>
          </cell>
          <cell r="BF2132">
            <v>0.976429367087581</v>
          </cell>
          <cell r="BG2132">
            <v>652439434.5</v>
          </cell>
          <cell r="BH2132">
            <v>-629866609.11</v>
          </cell>
          <cell r="BI2132">
            <v>582372570.34</v>
          </cell>
          <cell r="BJ2132">
            <v>-8.31166882265678</v>
          </cell>
        </row>
        <row r="2133">
          <cell r="A2133" t="str">
            <v>002965.SZ</v>
          </cell>
          <cell r="B2133" t="str">
            <v>祥鑫科技</v>
          </cell>
          <cell r="C2133">
            <v>0</v>
          </cell>
          <cell r="D2133">
            <v>30027709.24</v>
          </cell>
          <cell r="E2133">
            <v>0</v>
          </cell>
          <cell r="F2133">
            <v>0</v>
          </cell>
          <cell r="G2133">
            <v>0</v>
          </cell>
          <cell r="H2133">
            <v>0</v>
          </cell>
          <cell r="I2133">
            <v>754812246.64</v>
          </cell>
          <cell r="J2133">
            <v>0</v>
          </cell>
          <cell r="K2133">
            <v>72162997.09</v>
          </cell>
          <cell r="L2133">
            <v>0</v>
          </cell>
          <cell r="M2133">
            <v>0</v>
          </cell>
          <cell r="N2133">
            <v>0</v>
          </cell>
          <cell r="O2133">
            <v>0</v>
          </cell>
          <cell r="P2133">
            <v>25349867.6</v>
          </cell>
          <cell r="Q2133">
            <v>1218719.21</v>
          </cell>
          <cell r="R2133">
            <v>0</v>
          </cell>
          <cell r="S2133">
            <v>0</v>
          </cell>
          <cell r="T2133">
            <v>0</v>
          </cell>
          <cell r="U2133">
            <v>0</v>
          </cell>
          <cell r="V2133">
            <v>5435860.6</v>
          </cell>
          <cell r="W2133">
            <v>0</v>
          </cell>
          <cell r="X2133">
            <v>0</v>
          </cell>
          <cell r="Y2133">
            <v>525892397.82</v>
          </cell>
          <cell r="Z2133">
            <v>0</v>
          </cell>
          <cell r="AA2133">
            <v>0</v>
          </cell>
          <cell r="AB2133">
            <v>1512115.77</v>
          </cell>
          <cell r="AC2133">
            <v>3444632.12</v>
          </cell>
          <cell r="AD2133">
            <v>0</v>
          </cell>
        </row>
        <row r="2133">
          <cell r="AF2133">
            <v>150700999</v>
          </cell>
          <cell r="AG2133">
            <v>135469509.18</v>
          </cell>
          <cell r="AH2133">
            <v>791820427.24</v>
          </cell>
          <cell r="AI2133">
            <v>0</v>
          </cell>
          <cell r="AJ2133">
            <v>-459793.99</v>
          </cell>
          <cell r="AK2133">
            <v>0</v>
          </cell>
          <cell r="AL2133">
            <v>86317170.31</v>
          </cell>
          <cell r="AM2133">
            <v>0</v>
          </cell>
          <cell r="AN2133">
            <v>715167601.55</v>
          </cell>
          <cell r="AO2133">
            <v>1419856546.09</v>
          </cell>
          <cell r="AP2133">
            <v>1879015913.29</v>
          </cell>
          <cell r="AQ2133">
            <v>3298872459.38</v>
          </cell>
          <cell r="AR2133">
            <v>863936439.03</v>
          </cell>
          <cell r="AS2133">
            <v>30027709.24</v>
          </cell>
          <cell r="AT2133">
            <v>525892397.82</v>
          </cell>
          <cell r="AU2133">
            <v>555920107.06</v>
          </cell>
          <cell r="AV2133">
            <v>1879015913.29</v>
          </cell>
          <cell r="AW2133">
            <v>2434936020.35</v>
          </cell>
          <cell r="AX2133">
            <v>30027709.24</v>
          </cell>
          <cell r="AY2133">
            <v>2404908311.11</v>
          </cell>
          <cell r="AZ2133">
            <v>0.228309944250647</v>
          </cell>
          <cell r="BA2133">
            <v>0.771690055749353</v>
          </cell>
          <cell r="BB2133">
            <v>1.29585705109151</v>
          </cell>
          <cell r="BC2133">
            <v>0.012332032131047</v>
          </cell>
          <cell r="BD2133">
            <v>0.2159779121196</v>
          </cell>
          <cell r="BE2133">
            <v>0.012332032131047</v>
          </cell>
          <cell r="BF2133">
            <v>0.987667967868953</v>
          </cell>
          <cell r="BG2133">
            <v>1089268584.1</v>
          </cell>
          <cell r="BH2133">
            <v>-1218713139.83</v>
          </cell>
          <cell r="BI2133">
            <v>1607904790.25</v>
          </cell>
          <cell r="BJ2133">
            <v>3.10025557642029</v>
          </cell>
        </row>
        <row r="2134">
          <cell r="A2134" t="str">
            <v>000520.SZ</v>
          </cell>
          <cell r="B2134" t="str">
            <v>长航凤凰</v>
          </cell>
          <cell r="C2134">
            <v>0</v>
          </cell>
          <cell r="D2134">
            <v>30023083.6</v>
          </cell>
          <cell r="E2134">
            <v>0</v>
          </cell>
          <cell r="F2134">
            <v>0</v>
          </cell>
          <cell r="G2134">
            <v>0</v>
          </cell>
          <cell r="H2134">
            <v>0</v>
          </cell>
          <cell r="I2134">
            <v>28212757.96</v>
          </cell>
          <cell r="J2134">
            <v>0</v>
          </cell>
          <cell r="K2134">
            <v>33356945.28</v>
          </cell>
          <cell r="L2134">
            <v>0</v>
          </cell>
          <cell r="M2134">
            <v>0</v>
          </cell>
          <cell r="N2134">
            <v>0</v>
          </cell>
          <cell r="O2134">
            <v>0</v>
          </cell>
          <cell r="P2134">
            <v>60361602.22</v>
          </cell>
          <cell r="Q2134">
            <v>7413269.54</v>
          </cell>
          <cell r="R2134">
            <v>0</v>
          </cell>
          <cell r="S2134">
            <v>0</v>
          </cell>
          <cell r="T2134">
            <v>0</v>
          </cell>
          <cell r="U2134">
            <v>11131994.51</v>
          </cell>
          <cell r="V2134">
            <v>12170000</v>
          </cell>
          <cell r="W2134">
            <v>0</v>
          </cell>
          <cell r="X2134">
            <v>0</v>
          </cell>
          <cell r="Y2134">
            <v>0</v>
          </cell>
          <cell r="Z2134">
            <v>0</v>
          </cell>
          <cell r="AA2134">
            <v>6932295.41</v>
          </cell>
          <cell r="AB2134">
            <v>0</v>
          </cell>
          <cell r="AC2134">
            <v>0</v>
          </cell>
          <cell r="AD2134">
            <v>0</v>
          </cell>
        </row>
        <row r="2134">
          <cell r="AF2134">
            <v>1012083455</v>
          </cell>
          <cell r="AG2134">
            <v>0</v>
          </cell>
          <cell r="AH2134">
            <v>1960561030.62</v>
          </cell>
          <cell r="AI2134">
            <v>0</v>
          </cell>
          <cell r="AJ2134">
            <v>-41065811.43</v>
          </cell>
          <cell r="AK2134">
            <v>0</v>
          </cell>
          <cell r="AL2134">
            <v>292590381.39</v>
          </cell>
          <cell r="AM2134">
            <v>0</v>
          </cell>
          <cell r="AN2134">
            <v>-2743495782.99</v>
          </cell>
          <cell r="AO2134">
            <v>189601948.52</v>
          </cell>
          <cell r="AP2134">
            <v>480673272.59</v>
          </cell>
          <cell r="AQ2134">
            <v>670275221.11</v>
          </cell>
          <cell r="AR2134">
            <v>141514575</v>
          </cell>
          <cell r="AS2134">
            <v>41155078.11</v>
          </cell>
          <cell r="AT2134">
            <v>6932295.41</v>
          </cell>
          <cell r="AU2134">
            <v>48087373.52</v>
          </cell>
          <cell r="AV2134">
            <v>480673272.59</v>
          </cell>
          <cell r="AW2134">
            <v>528760646.11</v>
          </cell>
          <cell r="AX2134">
            <v>41155078.11</v>
          </cell>
          <cell r="AY2134">
            <v>487605568</v>
          </cell>
          <cell r="AZ2134">
            <v>0.0909435561700184</v>
          </cell>
          <cell r="BA2134">
            <v>0.909056443829982</v>
          </cell>
          <cell r="BB2134">
            <v>1.10004170454682</v>
          </cell>
          <cell r="BC2134">
            <v>0.0778330959627399</v>
          </cell>
          <cell r="BD2134">
            <v>0.0131104602072785</v>
          </cell>
          <cell r="BE2134">
            <v>0.0778330959627399</v>
          </cell>
          <cell r="BF2134">
            <v>0.92216690403726</v>
          </cell>
          <cell r="BG2134" t="e">
            <v>#N/A</v>
          </cell>
          <cell r="BH2134">
            <v>-147103712.2</v>
          </cell>
          <cell r="BI2134">
            <v>51322080.96</v>
          </cell>
          <cell r="BJ2134" t="e">
            <v>#N/A</v>
          </cell>
        </row>
        <row r="2135">
          <cell r="A2135" t="str">
            <v>000962.SZ</v>
          </cell>
          <cell r="B2135" t="str">
            <v>东方钽业</v>
          </cell>
          <cell r="C2135">
            <v>0</v>
          </cell>
          <cell r="D2135">
            <v>30000000</v>
          </cell>
          <cell r="E2135">
            <v>0</v>
          </cell>
          <cell r="F2135">
            <v>0</v>
          </cell>
          <cell r="G2135">
            <v>0</v>
          </cell>
          <cell r="H2135">
            <v>0</v>
          </cell>
          <cell r="I2135">
            <v>138223252.26</v>
          </cell>
          <cell r="J2135">
            <v>0</v>
          </cell>
          <cell r="K2135">
            <v>26251132.95</v>
          </cell>
          <cell r="L2135">
            <v>0</v>
          </cell>
          <cell r="M2135">
            <v>0</v>
          </cell>
          <cell r="N2135">
            <v>0</v>
          </cell>
          <cell r="O2135">
            <v>0</v>
          </cell>
          <cell r="P2135">
            <v>13123674.86</v>
          </cell>
          <cell r="Q2135">
            <v>2026176.42</v>
          </cell>
          <cell r="R2135">
            <v>0</v>
          </cell>
          <cell r="S2135">
            <v>0</v>
          </cell>
          <cell r="T2135">
            <v>0</v>
          </cell>
          <cell r="U2135">
            <v>0</v>
          </cell>
          <cell r="V2135">
            <v>0</v>
          </cell>
          <cell r="W2135">
            <v>0</v>
          </cell>
          <cell r="X2135">
            <v>0</v>
          </cell>
          <cell r="Y2135">
            <v>0</v>
          </cell>
          <cell r="Z2135">
            <v>0</v>
          </cell>
          <cell r="AA2135">
            <v>0</v>
          </cell>
          <cell r="AB2135">
            <v>3000000</v>
          </cell>
          <cell r="AC2135">
            <v>51140409.38</v>
          </cell>
          <cell r="AD2135">
            <v>0</v>
          </cell>
        </row>
        <row r="2135">
          <cell r="AF2135">
            <v>440832644</v>
          </cell>
          <cell r="AG2135">
            <v>0</v>
          </cell>
          <cell r="AH2135">
            <v>1197526377.95</v>
          </cell>
          <cell r="AI2135">
            <v>0</v>
          </cell>
          <cell r="AJ2135">
            <v>488014.04</v>
          </cell>
          <cell r="AK2135">
            <v>15483.25</v>
          </cell>
          <cell r="AL2135">
            <v>238372318.92</v>
          </cell>
          <cell r="AM2135">
            <v>0</v>
          </cell>
          <cell r="AN2135">
            <v>-570433021.8</v>
          </cell>
          <cell r="AO2135">
            <v>263764645.87</v>
          </cell>
          <cell r="AP2135">
            <v>1306801816.36</v>
          </cell>
          <cell r="AQ2135">
            <v>1570566462.23</v>
          </cell>
          <cell r="AR2135">
            <v>233764645.87</v>
          </cell>
          <cell r="AS2135">
            <v>30000000</v>
          </cell>
          <cell r="AT2135">
            <v>0</v>
          </cell>
          <cell r="AU2135">
            <v>30000000</v>
          </cell>
          <cell r="AV2135">
            <v>1306801816.36</v>
          </cell>
          <cell r="AW2135">
            <v>1336801816.36</v>
          </cell>
          <cell r="AX2135">
            <v>30000000</v>
          </cell>
          <cell r="AY2135">
            <v>1306801816.36</v>
          </cell>
          <cell r="AZ2135">
            <v>0.0224416212132981</v>
          </cell>
          <cell r="BA2135">
            <v>0.977558378786702</v>
          </cell>
          <cell r="BB2135">
            <v>1.02295680923031</v>
          </cell>
          <cell r="BC2135">
            <v>0.0224416212132981</v>
          </cell>
          <cell r="BD2135">
            <v>0</v>
          </cell>
          <cell r="BE2135">
            <v>0.0224416212132981</v>
          </cell>
          <cell r="BF2135">
            <v>0.977558378786702</v>
          </cell>
          <cell r="BG2135" t="e">
            <v>#N/A</v>
          </cell>
          <cell r="BH2135">
            <v>-75821854.92</v>
          </cell>
          <cell r="BI2135">
            <v>379917379.81</v>
          </cell>
          <cell r="BJ2135" t="e">
            <v>#N/A</v>
          </cell>
        </row>
        <row r="2136">
          <cell r="A2136" t="str">
            <v>002034.SZ</v>
          </cell>
          <cell r="B2136" t="str">
            <v>旺能环境</v>
          </cell>
          <cell r="C2136">
            <v>12303866.72</v>
          </cell>
          <cell r="D2136">
            <v>30000000</v>
          </cell>
          <cell r="E2136">
            <v>0</v>
          </cell>
          <cell r="F2136">
            <v>0</v>
          </cell>
          <cell r="G2136">
            <v>0</v>
          </cell>
          <cell r="H2136">
            <v>0</v>
          </cell>
          <cell r="I2136">
            <v>1172897560.68</v>
          </cell>
          <cell r="J2136">
            <v>603640.02</v>
          </cell>
          <cell r="K2136">
            <v>68443297.08</v>
          </cell>
          <cell r="L2136">
            <v>0</v>
          </cell>
          <cell r="M2136">
            <v>0</v>
          </cell>
          <cell r="N2136">
            <v>0</v>
          </cell>
          <cell r="O2136">
            <v>0</v>
          </cell>
          <cell r="P2136">
            <v>43146222.58</v>
          </cell>
          <cell r="Q2136">
            <v>36308057.96</v>
          </cell>
          <cell r="R2136">
            <v>0</v>
          </cell>
          <cell r="S2136">
            <v>0</v>
          </cell>
          <cell r="T2136">
            <v>0</v>
          </cell>
          <cell r="U2136">
            <v>333288140</v>
          </cell>
          <cell r="V2136">
            <v>8897628.62</v>
          </cell>
          <cell r="W2136">
            <v>0</v>
          </cell>
          <cell r="X2136">
            <v>3581439094.48</v>
          </cell>
          <cell r="Y2136">
            <v>1142049812.56</v>
          </cell>
          <cell r="Z2136">
            <v>0</v>
          </cell>
          <cell r="AA2136">
            <v>0</v>
          </cell>
          <cell r="AB2136">
            <v>360558502.61</v>
          </cell>
          <cell r="AC2136">
            <v>137248542.76</v>
          </cell>
          <cell r="AD2136">
            <v>0</v>
          </cell>
        </row>
        <row r="2136">
          <cell r="AF2136">
            <v>429480149</v>
          </cell>
          <cell r="AG2136">
            <v>156147037.42</v>
          </cell>
          <cell r="AH2136">
            <v>2693760544.63</v>
          </cell>
          <cell r="AI2136">
            <v>25305600</v>
          </cell>
          <cell r="AJ2136">
            <v>0</v>
          </cell>
          <cell r="AK2136">
            <v>0</v>
          </cell>
          <cell r="AL2136">
            <v>95524345.27</v>
          </cell>
          <cell r="AM2136">
            <v>0</v>
          </cell>
          <cell r="AN2136">
            <v>1835664703.66</v>
          </cell>
          <cell r="AO2136">
            <v>6927184366.07</v>
          </cell>
          <cell r="AP2136">
            <v>5235882379.98</v>
          </cell>
          <cell r="AQ2136">
            <v>12163066746.05</v>
          </cell>
          <cell r="AR2136">
            <v>1840407319.03</v>
          </cell>
          <cell r="AS2136">
            <v>363288140</v>
          </cell>
          <cell r="AT2136">
            <v>4723488907.04</v>
          </cell>
          <cell r="AU2136">
            <v>5086777047.04</v>
          </cell>
          <cell r="AV2136">
            <v>5185271179.98</v>
          </cell>
          <cell r="AW2136">
            <v>10272048227.02</v>
          </cell>
          <cell r="AX2136">
            <v>363288140</v>
          </cell>
          <cell r="AY2136">
            <v>9908760087.02</v>
          </cell>
          <cell r="AZ2136">
            <v>0.495205720866803</v>
          </cell>
          <cell r="BA2136">
            <v>0.504794279133198</v>
          </cell>
          <cell r="BB2136">
            <v>1.98100501795928</v>
          </cell>
          <cell r="BC2136">
            <v>0.0353666700127432</v>
          </cell>
          <cell r="BD2136">
            <v>0.459839050854059</v>
          </cell>
          <cell r="BE2136">
            <v>0.0353666700127432</v>
          </cell>
          <cell r="BF2136">
            <v>0.964633329987257</v>
          </cell>
          <cell r="BG2136">
            <v>640110420.880001</v>
          </cell>
          <cell r="BH2136">
            <v>-938791568.53</v>
          </cell>
          <cell r="BI2136">
            <v>-225918858.669999</v>
          </cell>
          <cell r="BJ2136">
            <v>0.260867460263456</v>
          </cell>
        </row>
        <row r="2137">
          <cell r="A2137" t="str">
            <v>002923.SZ</v>
          </cell>
          <cell r="B2137" t="str">
            <v>润都股份</v>
          </cell>
          <cell r="C2137">
            <v>0</v>
          </cell>
          <cell r="D2137">
            <v>30000000</v>
          </cell>
          <cell r="E2137">
            <v>0</v>
          </cell>
          <cell r="F2137">
            <v>0</v>
          </cell>
          <cell r="G2137">
            <v>0</v>
          </cell>
          <cell r="H2137">
            <v>0</v>
          </cell>
          <cell r="I2137">
            <v>37239028.49</v>
          </cell>
          <cell r="J2137">
            <v>0</v>
          </cell>
          <cell r="K2137">
            <v>8111077.28</v>
          </cell>
          <cell r="L2137">
            <v>0</v>
          </cell>
          <cell r="M2137">
            <v>0</v>
          </cell>
          <cell r="N2137">
            <v>0</v>
          </cell>
          <cell r="O2137">
            <v>0</v>
          </cell>
          <cell r="P2137">
            <v>12096464.82</v>
          </cell>
          <cell r="Q2137">
            <v>13230835.24</v>
          </cell>
          <cell r="R2137">
            <v>0</v>
          </cell>
          <cell r="S2137">
            <v>0</v>
          </cell>
          <cell r="T2137">
            <v>0</v>
          </cell>
          <cell r="U2137">
            <v>3095197.4</v>
          </cell>
          <cell r="V2137">
            <v>1054440.05</v>
          </cell>
          <cell r="W2137">
            <v>0</v>
          </cell>
          <cell r="X2137">
            <v>240000000</v>
          </cell>
          <cell r="Y2137">
            <v>0</v>
          </cell>
          <cell r="Z2137">
            <v>0</v>
          </cell>
          <cell r="AA2137">
            <v>0</v>
          </cell>
          <cell r="AB2137">
            <v>3253457</v>
          </cell>
          <cell r="AC2137">
            <v>118632840.74</v>
          </cell>
          <cell r="AD2137">
            <v>0</v>
          </cell>
        </row>
        <row r="2137">
          <cell r="AF2137">
            <v>185709650</v>
          </cell>
          <cell r="AG2137">
            <v>0</v>
          </cell>
          <cell r="AH2137">
            <v>358357116.33</v>
          </cell>
          <cell r="AI2137">
            <v>13864527</v>
          </cell>
          <cell r="AJ2137">
            <v>0</v>
          </cell>
          <cell r="AK2137">
            <v>0</v>
          </cell>
          <cell r="AL2137">
            <v>75792450.45</v>
          </cell>
          <cell r="AM2137">
            <v>0</v>
          </cell>
          <cell r="AN2137">
            <v>467115213.76</v>
          </cell>
          <cell r="AO2137">
            <v>466713341.02</v>
          </cell>
          <cell r="AP2137">
            <v>1100838957.54</v>
          </cell>
          <cell r="AQ2137">
            <v>1567552298.56</v>
          </cell>
          <cell r="AR2137">
            <v>193618143.62</v>
          </cell>
          <cell r="AS2137">
            <v>33095197.4</v>
          </cell>
          <cell r="AT2137">
            <v>240000000</v>
          </cell>
          <cell r="AU2137">
            <v>273095197.4</v>
          </cell>
          <cell r="AV2137">
            <v>1073109903.54</v>
          </cell>
          <cell r="AW2137">
            <v>1346205100.94</v>
          </cell>
          <cell r="AX2137">
            <v>33095197.4</v>
          </cell>
          <cell r="AY2137">
            <v>1313109903.54</v>
          </cell>
          <cell r="AZ2137">
            <v>0.202862994063318</v>
          </cell>
          <cell r="BA2137">
            <v>0.797137005936682</v>
          </cell>
          <cell r="BB2137">
            <v>1.25448949497075</v>
          </cell>
          <cell r="BC2137">
            <v>0.0245840677448711</v>
          </cell>
          <cell r="BD2137">
            <v>0.178278926318447</v>
          </cell>
          <cell r="BE2137">
            <v>0.0245840677448711</v>
          </cell>
          <cell r="BF2137">
            <v>0.975415932255129</v>
          </cell>
          <cell r="BG2137" t="e">
            <v>#N/A</v>
          </cell>
          <cell r="BH2137">
            <v>-243956883.56</v>
          </cell>
          <cell r="BI2137">
            <v>368609122.18</v>
          </cell>
          <cell r="BJ2137" t="e">
            <v>#N/A</v>
          </cell>
        </row>
        <row r="2138">
          <cell r="A2138" t="str">
            <v>002932.SZ</v>
          </cell>
          <cell r="B2138" t="str">
            <v>明德生物</v>
          </cell>
          <cell r="C2138">
            <v>3015663.14</v>
          </cell>
          <cell r="D2138">
            <v>30000000</v>
          </cell>
          <cell r="E2138">
            <v>0</v>
          </cell>
          <cell r="F2138">
            <v>0</v>
          </cell>
          <cell r="G2138">
            <v>0</v>
          </cell>
          <cell r="H2138">
            <v>0</v>
          </cell>
          <cell r="I2138">
            <v>144481570.34</v>
          </cell>
          <cell r="J2138">
            <v>0</v>
          </cell>
          <cell r="K2138">
            <v>34476338.37</v>
          </cell>
          <cell r="L2138">
            <v>0</v>
          </cell>
          <cell r="M2138">
            <v>0</v>
          </cell>
          <cell r="N2138">
            <v>0</v>
          </cell>
          <cell r="O2138">
            <v>0</v>
          </cell>
          <cell r="P2138">
            <v>15086529.9</v>
          </cell>
          <cell r="Q2138">
            <v>84171987.06</v>
          </cell>
          <cell r="R2138">
            <v>0</v>
          </cell>
          <cell r="S2138">
            <v>0</v>
          </cell>
          <cell r="T2138">
            <v>0</v>
          </cell>
          <cell r="U2138">
            <v>0</v>
          </cell>
          <cell r="V2138">
            <v>1677690.15</v>
          </cell>
          <cell r="W2138">
            <v>0</v>
          </cell>
          <cell r="X2138">
            <v>0</v>
          </cell>
          <cell r="Y2138">
            <v>0</v>
          </cell>
          <cell r="Z2138">
            <v>0</v>
          </cell>
          <cell r="AA2138">
            <v>0</v>
          </cell>
          <cell r="AB2138">
            <v>0</v>
          </cell>
          <cell r="AC2138">
            <v>7012.06</v>
          </cell>
          <cell r="AD2138">
            <v>0</v>
          </cell>
        </row>
        <row r="2138">
          <cell r="AF2138">
            <v>96618085</v>
          </cell>
          <cell r="AG2138">
            <v>0</v>
          </cell>
          <cell r="AH2138">
            <v>433057582.8</v>
          </cell>
          <cell r="AI2138">
            <v>51777528</v>
          </cell>
          <cell r="AJ2138">
            <v>0</v>
          </cell>
          <cell r="AK2138">
            <v>0</v>
          </cell>
          <cell r="AL2138">
            <v>72662237.52</v>
          </cell>
          <cell r="AM2138">
            <v>0</v>
          </cell>
          <cell r="AN2138">
            <v>1331775151.08</v>
          </cell>
          <cell r="AO2138">
            <v>312916791.02</v>
          </cell>
          <cell r="AP2138">
            <v>1985890584.4</v>
          </cell>
          <cell r="AQ2138">
            <v>2298807375.42</v>
          </cell>
          <cell r="AR2138">
            <v>282916791.02</v>
          </cell>
          <cell r="AS2138">
            <v>30000000</v>
          </cell>
          <cell r="AT2138">
            <v>0</v>
          </cell>
          <cell r="AU2138">
            <v>30000000</v>
          </cell>
          <cell r="AV2138">
            <v>1882335528.4</v>
          </cell>
          <cell r="AW2138">
            <v>1912335528.4</v>
          </cell>
          <cell r="AX2138">
            <v>30000000</v>
          </cell>
          <cell r="AY2138">
            <v>1882335528.4</v>
          </cell>
          <cell r="AZ2138">
            <v>0.0156876236175459</v>
          </cell>
          <cell r="BA2138">
            <v>0.984312376382454</v>
          </cell>
          <cell r="BB2138">
            <v>1.01593764743181</v>
          </cell>
          <cell r="BC2138">
            <v>0.0156876236175459</v>
          </cell>
          <cell r="BD2138">
            <v>0</v>
          </cell>
          <cell r="BE2138">
            <v>0.0156876236175459</v>
          </cell>
          <cell r="BF2138">
            <v>0.984312376382454</v>
          </cell>
          <cell r="BG2138">
            <v>1031928508.91</v>
          </cell>
          <cell r="BH2138">
            <v>-1122388591.38</v>
          </cell>
          <cell r="BI2138">
            <v>1623283536.07</v>
          </cell>
          <cell r="BJ2138">
            <v>2.7450236516393</v>
          </cell>
        </row>
        <row r="2139">
          <cell r="A2139" t="str">
            <v>003033.SZ</v>
          </cell>
          <cell r="B2139" t="str">
            <v>征和工业</v>
          </cell>
          <cell r="C2139">
            <v>26502959.1</v>
          </cell>
          <cell r="D2139">
            <v>30000000</v>
          </cell>
          <cell r="E2139">
            <v>0</v>
          </cell>
          <cell r="F2139">
            <v>0</v>
          </cell>
          <cell r="G2139">
            <v>0</v>
          </cell>
          <cell r="H2139">
            <v>0</v>
          </cell>
          <cell r="I2139">
            <v>158009502.23</v>
          </cell>
          <cell r="J2139">
            <v>0</v>
          </cell>
          <cell r="K2139">
            <v>29541793.68</v>
          </cell>
          <cell r="L2139">
            <v>0</v>
          </cell>
          <cell r="M2139">
            <v>0</v>
          </cell>
          <cell r="N2139">
            <v>0</v>
          </cell>
          <cell r="O2139">
            <v>0</v>
          </cell>
          <cell r="P2139">
            <v>14604216.28</v>
          </cell>
          <cell r="Q2139">
            <v>897770.03</v>
          </cell>
          <cell r="R2139">
            <v>0</v>
          </cell>
          <cell r="S2139">
            <v>0</v>
          </cell>
          <cell r="T2139">
            <v>0</v>
          </cell>
          <cell r="U2139">
            <v>6145691.46</v>
          </cell>
          <cell r="V2139">
            <v>1335797.92</v>
          </cell>
          <cell r="W2139">
            <v>0</v>
          </cell>
          <cell r="X2139">
            <v>0</v>
          </cell>
          <cell r="Y2139">
            <v>0</v>
          </cell>
          <cell r="Z2139">
            <v>0</v>
          </cell>
          <cell r="AA2139">
            <v>0</v>
          </cell>
          <cell r="AB2139">
            <v>4003955.81</v>
          </cell>
          <cell r="AC2139">
            <v>28751015.34</v>
          </cell>
          <cell r="AD2139">
            <v>0</v>
          </cell>
        </row>
        <row r="2139">
          <cell r="AF2139">
            <v>81750000</v>
          </cell>
          <cell r="AG2139">
            <v>0</v>
          </cell>
          <cell r="AH2139">
            <v>452245436.38</v>
          </cell>
          <cell r="AI2139">
            <v>0</v>
          </cell>
          <cell r="AJ2139">
            <v>44853.08</v>
          </cell>
          <cell r="AK2139">
            <v>0</v>
          </cell>
          <cell r="AL2139">
            <v>20093142.48</v>
          </cell>
          <cell r="AM2139">
            <v>0</v>
          </cell>
          <cell r="AN2139">
            <v>376349852.19</v>
          </cell>
          <cell r="AO2139">
            <v>299792701.85</v>
          </cell>
          <cell r="AP2139">
            <v>930483284.13</v>
          </cell>
          <cell r="AQ2139">
            <v>1230275985.98</v>
          </cell>
          <cell r="AR2139">
            <v>263647010.39</v>
          </cell>
          <cell r="AS2139">
            <v>36145691.46</v>
          </cell>
          <cell r="AT2139">
            <v>0</v>
          </cell>
          <cell r="AU2139">
            <v>36145691.46</v>
          </cell>
          <cell r="AV2139">
            <v>930483284.13</v>
          </cell>
          <cell r="AW2139">
            <v>966628975.59</v>
          </cell>
          <cell r="AX2139">
            <v>36145691.46</v>
          </cell>
          <cell r="AY2139">
            <v>930483284.13</v>
          </cell>
          <cell r="AZ2139">
            <v>0.037393552617164</v>
          </cell>
          <cell r="BA2139">
            <v>0.962606447382836</v>
          </cell>
          <cell r="BB2139">
            <v>1.03884614810012</v>
          </cell>
          <cell r="BC2139">
            <v>0.037393552617164</v>
          </cell>
          <cell r="BD2139">
            <v>0</v>
          </cell>
          <cell r="BE2139">
            <v>0.037393552617164</v>
          </cell>
          <cell r="BF2139">
            <v>0.962606447382836</v>
          </cell>
          <cell r="BG2139" t="e">
            <v>#N/A</v>
          </cell>
          <cell r="BH2139">
            <v>-231595986.57</v>
          </cell>
          <cell r="BI2139">
            <v>502044530.65</v>
          </cell>
          <cell r="BJ2139" t="e">
            <v>#N/A</v>
          </cell>
        </row>
        <row r="2140">
          <cell r="A2140" t="str">
            <v>600158.SH</v>
          </cell>
          <cell r="B2140" t="str">
            <v>中体产业</v>
          </cell>
          <cell r="C2140">
            <v>6970744.93</v>
          </cell>
          <cell r="D2140">
            <v>30000000</v>
          </cell>
          <cell r="E2140">
            <v>0</v>
          </cell>
          <cell r="F2140">
            <v>0</v>
          </cell>
          <cell r="G2140">
            <v>0</v>
          </cell>
          <cell r="H2140">
            <v>0</v>
          </cell>
          <cell r="I2140">
            <v>392293964.78</v>
          </cell>
          <cell r="J2140">
            <v>7673151.55</v>
          </cell>
          <cell r="K2140">
            <v>448614272.1</v>
          </cell>
          <cell r="L2140">
            <v>0</v>
          </cell>
          <cell r="M2140">
            <v>0</v>
          </cell>
          <cell r="N2140">
            <v>0</v>
          </cell>
          <cell r="O2140">
            <v>0</v>
          </cell>
          <cell r="P2140">
            <v>51728281.6</v>
          </cell>
          <cell r="Q2140">
            <v>19567387.69</v>
          </cell>
          <cell r="R2140">
            <v>0</v>
          </cell>
          <cell r="S2140">
            <v>0</v>
          </cell>
          <cell r="T2140">
            <v>0</v>
          </cell>
          <cell r="U2140">
            <v>0</v>
          </cell>
          <cell r="V2140">
            <v>23673277.66</v>
          </cell>
          <cell r="W2140">
            <v>0</v>
          </cell>
          <cell r="X2140">
            <v>496829711.93</v>
          </cell>
          <cell r="Y2140">
            <v>0</v>
          </cell>
          <cell r="Z2140">
            <v>0</v>
          </cell>
          <cell r="AA2140">
            <v>0</v>
          </cell>
          <cell r="AB2140">
            <v>18111114</v>
          </cell>
          <cell r="AC2140">
            <v>933571.14</v>
          </cell>
          <cell r="AD2140">
            <v>0</v>
          </cell>
        </row>
        <row r="2140">
          <cell r="AF2140">
            <v>959513067</v>
          </cell>
          <cell r="AG2140">
            <v>0</v>
          </cell>
          <cell r="AH2140">
            <v>92416617.03</v>
          </cell>
          <cell r="AI2140">
            <v>0</v>
          </cell>
          <cell r="AJ2140">
            <v>14510061.84</v>
          </cell>
          <cell r="AK2140">
            <v>0</v>
          </cell>
          <cell r="AL2140">
            <v>122558552.41</v>
          </cell>
          <cell r="AM2140">
            <v>0</v>
          </cell>
          <cell r="AN2140">
            <v>1259848704.89</v>
          </cell>
          <cell r="AO2140">
            <v>1496395477.38</v>
          </cell>
          <cell r="AP2140">
            <v>2448847003.17</v>
          </cell>
          <cell r="AQ2140">
            <v>3945242480.55</v>
          </cell>
          <cell r="AR2140">
            <v>969565765.45</v>
          </cell>
          <cell r="AS2140">
            <v>30000000</v>
          </cell>
          <cell r="AT2140">
            <v>496829711.93</v>
          </cell>
          <cell r="AU2140">
            <v>526829711.93</v>
          </cell>
          <cell r="AV2140">
            <v>2448847003.17</v>
          </cell>
          <cell r="AW2140">
            <v>2975676715.1</v>
          </cell>
          <cell r="AX2140">
            <v>30000000</v>
          </cell>
          <cell r="AY2140">
            <v>2945676715.1</v>
          </cell>
          <cell r="AZ2140">
            <v>0.177045345435751</v>
          </cell>
          <cell r="BA2140">
            <v>0.822954654564249</v>
          </cell>
          <cell r="BB2140">
            <v>1.21513377979434</v>
          </cell>
          <cell r="BC2140">
            <v>0.0100817403475874</v>
          </cell>
          <cell r="BD2140">
            <v>0.166963605088163</v>
          </cell>
          <cell r="BE2140">
            <v>0.0100817403475874</v>
          </cell>
          <cell r="BF2140">
            <v>0.989918259652413</v>
          </cell>
          <cell r="BG2140">
            <v>568190790.69</v>
          </cell>
          <cell r="BH2140">
            <v>-1961871614.5</v>
          </cell>
          <cell r="BI2140">
            <v>2154598116.71</v>
          </cell>
          <cell r="BJ2140">
            <v>1.3581619810818</v>
          </cell>
        </row>
        <row r="2141">
          <cell r="A2141" t="str">
            <v>600379.SH</v>
          </cell>
          <cell r="B2141" t="str">
            <v>宝光股份</v>
          </cell>
          <cell r="C2141">
            <v>0</v>
          </cell>
          <cell r="D2141">
            <v>30000000</v>
          </cell>
          <cell r="E2141">
            <v>0</v>
          </cell>
          <cell r="F2141">
            <v>0</v>
          </cell>
          <cell r="G2141">
            <v>0</v>
          </cell>
          <cell r="H2141">
            <v>0</v>
          </cell>
          <cell r="I2141">
            <v>444424263.39</v>
          </cell>
          <cell r="J2141">
            <v>0</v>
          </cell>
          <cell r="K2141">
            <v>9588165.02</v>
          </cell>
          <cell r="L2141">
            <v>0</v>
          </cell>
          <cell r="M2141">
            <v>0</v>
          </cell>
          <cell r="N2141">
            <v>0</v>
          </cell>
          <cell r="O2141">
            <v>0</v>
          </cell>
          <cell r="P2141">
            <v>11412146.45</v>
          </cell>
          <cell r="Q2141">
            <v>4557122.75</v>
          </cell>
          <cell r="R2141">
            <v>0</v>
          </cell>
          <cell r="S2141">
            <v>0</v>
          </cell>
          <cell r="T2141">
            <v>0</v>
          </cell>
          <cell r="U2141">
            <v>0</v>
          </cell>
          <cell r="V2141">
            <v>11637538.22</v>
          </cell>
          <cell r="W2141">
            <v>0</v>
          </cell>
          <cell r="X2141">
            <v>0</v>
          </cell>
          <cell r="Y2141">
            <v>0</v>
          </cell>
          <cell r="Z2141">
            <v>0</v>
          </cell>
          <cell r="AA2141">
            <v>13450000</v>
          </cell>
          <cell r="AB2141">
            <v>0</v>
          </cell>
          <cell r="AC2141">
            <v>17063186</v>
          </cell>
          <cell r="AD2141">
            <v>0</v>
          </cell>
        </row>
        <row r="2141">
          <cell r="AF2141">
            <v>330201564</v>
          </cell>
          <cell r="AG2141">
            <v>0</v>
          </cell>
          <cell r="AH2141">
            <v>10882085.94</v>
          </cell>
          <cell r="AI2141">
            <v>0</v>
          </cell>
          <cell r="AJ2141">
            <v>-2416672.14</v>
          </cell>
          <cell r="AK2141">
            <v>2190745.63</v>
          </cell>
          <cell r="AL2141">
            <v>46213515.54</v>
          </cell>
          <cell r="AM2141">
            <v>0</v>
          </cell>
          <cell r="AN2141">
            <v>204707698.07</v>
          </cell>
          <cell r="AO2141">
            <v>542132421.83</v>
          </cell>
          <cell r="AP2141">
            <v>591778937.04</v>
          </cell>
          <cell r="AQ2141">
            <v>1133911358.87</v>
          </cell>
          <cell r="AR2141">
            <v>498682421.83</v>
          </cell>
          <cell r="AS2141">
            <v>30000000</v>
          </cell>
          <cell r="AT2141">
            <v>13450000</v>
          </cell>
          <cell r="AU2141">
            <v>43450000</v>
          </cell>
          <cell r="AV2141">
            <v>591778937.04</v>
          </cell>
          <cell r="AW2141">
            <v>635228937.04</v>
          </cell>
          <cell r="AX2141">
            <v>30000000</v>
          </cell>
          <cell r="AY2141">
            <v>605228937.04</v>
          </cell>
          <cell r="AZ2141">
            <v>0.0684005363522411</v>
          </cell>
          <cell r="BA2141">
            <v>0.931599463647759</v>
          </cell>
          <cell r="BB2141">
            <v>1.0734226875619</v>
          </cell>
          <cell r="BC2141">
            <v>0.0472270676770364</v>
          </cell>
          <cell r="BD2141">
            <v>0.0211734686752047</v>
          </cell>
          <cell r="BE2141">
            <v>0.0472270676770364</v>
          </cell>
          <cell r="BF2141">
            <v>0.952772932322964</v>
          </cell>
          <cell r="BG2141" t="e">
            <v>#N/A</v>
          </cell>
          <cell r="BH2141">
            <v>-291222670.5</v>
          </cell>
          <cell r="BI2141">
            <v>369201496.22</v>
          </cell>
          <cell r="BJ2141" t="e">
            <v>#N/A</v>
          </cell>
        </row>
        <row r="2142">
          <cell r="A2142" t="str">
            <v>601999.SH</v>
          </cell>
          <cell r="B2142" t="str">
            <v>出版传媒</v>
          </cell>
          <cell r="C2142">
            <v>0</v>
          </cell>
          <cell r="D2142">
            <v>30000000</v>
          </cell>
          <cell r="E2142">
            <v>0</v>
          </cell>
          <cell r="F2142">
            <v>0</v>
          </cell>
          <cell r="G2142">
            <v>0</v>
          </cell>
          <cell r="H2142">
            <v>0</v>
          </cell>
          <cell r="I2142">
            <v>1187034461.02</v>
          </cell>
          <cell r="J2142">
            <v>1844118.74</v>
          </cell>
          <cell r="K2142">
            <v>281072880.65</v>
          </cell>
          <cell r="L2142">
            <v>0</v>
          </cell>
          <cell r="M2142">
            <v>0</v>
          </cell>
          <cell r="N2142">
            <v>0</v>
          </cell>
          <cell r="O2142">
            <v>0</v>
          </cell>
          <cell r="P2142">
            <v>38007635.66</v>
          </cell>
          <cell r="Q2142">
            <v>6524973.41</v>
          </cell>
          <cell r="R2142">
            <v>0</v>
          </cell>
          <cell r="S2142">
            <v>0</v>
          </cell>
          <cell r="T2142">
            <v>0</v>
          </cell>
          <cell r="U2142">
            <v>0</v>
          </cell>
          <cell r="V2142">
            <v>10784943.92</v>
          </cell>
          <cell r="W2142">
            <v>0</v>
          </cell>
          <cell r="X2142">
            <v>0</v>
          </cell>
          <cell r="Y2142">
            <v>0</v>
          </cell>
          <cell r="Z2142">
            <v>0</v>
          </cell>
          <cell r="AA2142">
            <v>0</v>
          </cell>
          <cell r="AB2142">
            <v>0</v>
          </cell>
          <cell r="AC2142">
            <v>96479452.75</v>
          </cell>
          <cell r="AD2142">
            <v>0</v>
          </cell>
        </row>
        <row r="2142">
          <cell r="AF2142">
            <v>550914700</v>
          </cell>
          <cell r="AG2142">
            <v>0</v>
          </cell>
          <cell r="AH2142">
            <v>524915230.47</v>
          </cell>
          <cell r="AI2142">
            <v>0</v>
          </cell>
          <cell r="AJ2142">
            <v>-3530878.2</v>
          </cell>
          <cell r="AK2142">
            <v>0</v>
          </cell>
          <cell r="AL2142">
            <v>201419324.14</v>
          </cell>
          <cell r="AM2142">
            <v>0</v>
          </cell>
          <cell r="AN2142">
            <v>1139034952.01</v>
          </cell>
          <cell r="AO2142">
            <v>1651748466.15</v>
          </cell>
          <cell r="AP2142">
            <v>2412753328.42</v>
          </cell>
          <cell r="AQ2142">
            <v>4064501794.57</v>
          </cell>
          <cell r="AR2142">
            <v>1621748466.15</v>
          </cell>
          <cell r="AS2142">
            <v>30000000</v>
          </cell>
          <cell r="AT2142">
            <v>0</v>
          </cell>
          <cell r="AU2142">
            <v>30000000</v>
          </cell>
          <cell r="AV2142">
            <v>2412753328.42</v>
          </cell>
          <cell r="AW2142">
            <v>2442753328.42</v>
          </cell>
          <cell r="AX2142">
            <v>30000000</v>
          </cell>
          <cell r="AY2142">
            <v>2412753328.42</v>
          </cell>
          <cell r="AZ2142">
            <v>0.0122812236712433</v>
          </cell>
          <cell r="BA2142">
            <v>0.987718776328757</v>
          </cell>
          <cell r="BB2142">
            <v>1.01243392751618</v>
          </cell>
          <cell r="BC2142">
            <v>0.0122812236712433</v>
          </cell>
          <cell r="BD2142">
            <v>0</v>
          </cell>
          <cell r="BE2142">
            <v>0.0122812236712433</v>
          </cell>
          <cell r="BF2142">
            <v>0.987718776328757</v>
          </cell>
          <cell r="BG2142">
            <v>1091355174.36</v>
          </cell>
          <cell r="BH2142">
            <v>-929890697.29</v>
          </cell>
          <cell r="BI2142">
            <v>1375328642.12</v>
          </cell>
          <cell r="BJ2142">
            <v>4.84315895061844</v>
          </cell>
        </row>
        <row r="2143">
          <cell r="A2143" t="str">
            <v>603066.SH</v>
          </cell>
          <cell r="B2143" t="str">
            <v>音飞储存</v>
          </cell>
          <cell r="C2143">
            <v>2561208.46</v>
          </cell>
          <cell r="D2143">
            <v>30000000</v>
          </cell>
          <cell r="E2143">
            <v>0</v>
          </cell>
          <cell r="F2143">
            <v>0</v>
          </cell>
          <cell r="G2143">
            <v>0</v>
          </cell>
          <cell r="H2143">
            <v>0</v>
          </cell>
          <cell r="I2143">
            <v>242045095.43</v>
          </cell>
          <cell r="J2143">
            <v>35061.37</v>
          </cell>
          <cell r="K2143">
            <v>280207395.32</v>
          </cell>
          <cell r="L2143">
            <v>0</v>
          </cell>
          <cell r="M2143">
            <v>0</v>
          </cell>
          <cell r="N2143">
            <v>0</v>
          </cell>
          <cell r="O2143">
            <v>0</v>
          </cell>
          <cell r="P2143">
            <v>10371061.5</v>
          </cell>
          <cell r="Q2143">
            <v>5794151.03</v>
          </cell>
          <cell r="R2143">
            <v>0</v>
          </cell>
          <cell r="S2143">
            <v>0</v>
          </cell>
          <cell r="T2143">
            <v>0</v>
          </cell>
          <cell r="U2143">
            <v>0</v>
          </cell>
          <cell r="V2143">
            <v>12871453.97</v>
          </cell>
          <cell r="W2143">
            <v>0</v>
          </cell>
          <cell r="X2143">
            <v>0</v>
          </cell>
          <cell r="Y2143">
            <v>0</v>
          </cell>
          <cell r="Z2143">
            <v>0</v>
          </cell>
          <cell r="AA2143">
            <v>0</v>
          </cell>
          <cell r="AB2143">
            <v>2365697.08</v>
          </cell>
          <cell r="AC2143">
            <v>24855539.49</v>
          </cell>
          <cell r="AD2143">
            <v>0</v>
          </cell>
        </row>
        <row r="2143">
          <cell r="AF2143">
            <v>300702900</v>
          </cell>
          <cell r="AG2143">
            <v>0</v>
          </cell>
          <cell r="AH2143">
            <v>180385344.99</v>
          </cell>
          <cell r="AI2143">
            <v>50302449.04</v>
          </cell>
          <cell r="AJ2143">
            <v>-4074954.41</v>
          </cell>
          <cell r="AK2143">
            <v>0</v>
          </cell>
          <cell r="AL2143">
            <v>76858526.67</v>
          </cell>
          <cell r="AM2143">
            <v>0</v>
          </cell>
          <cell r="AN2143">
            <v>605159693.5</v>
          </cell>
          <cell r="AO2143">
            <v>611106663.65</v>
          </cell>
          <cell r="AP2143">
            <v>1209333959.79</v>
          </cell>
          <cell r="AQ2143">
            <v>1820440623.44</v>
          </cell>
          <cell r="AR2143">
            <v>581106663.65</v>
          </cell>
          <cell r="AS2143">
            <v>30000000</v>
          </cell>
          <cell r="AT2143">
            <v>0</v>
          </cell>
          <cell r="AU2143">
            <v>30000000</v>
          </cell>
          <cell r="AV2143">
            <v>1108729061.71</v>
          </cell>
          <cell r="AW2143">
            <v>1138729061.71</v>
          </cell>
          <cell r="AX2143">
            <v>30000000</v>
          </cell>
          <cell r="AY2143">
            <v>1108729061.71</v>
          </cell>
          <cell r="AZ2143">
            <v>0.0263451605906587</v>
          </cell>
          <cell r="BA2143">
            <v>0.973654839409341</v>
          </cell>
          <cell r="BB2143">
            <v>1.02705800816092</v>
          </cell>
          <cell r="BC2143">
            <v>0.0263451605906587</v>
          </cell>
          <cell r="BD2143">
            <v>0</v>
          </cell>
          <cell r="BE2143">
            <v>0.0263451605906587</v>
          </cell>
          <cell r="BF2143">
            <v>0.973654839409341</v>
          </cell>
          <cell r="BG2143" t="e">
            <v>#N/A</v>
          </cell>
          <cell r="BH2143">
            <v>-396498051.21</v>
          </cell>
          <cell r="BI2143">
            <v>851100966.86</v>
          </cell>
          <cell r="BJ2143" t="e">
            <v>#N/A</v>
          </cell>
        </row>
        <row r="2144">
          <cell r="A2144" t="str">
            <v>603709.SH</v>
          </cell>
          <cell r="B2144" t="str">
            <v>中源家居</v>
          </cell>
          <cell r="C2144">
            <v>87732</v>
          </cell>
          <cell r="D2144">
            <v>30000000</v>
          </cell>
          <cell r="E2144">
            <v>0</v>
          </cell>
          <cell r="F2144">
            <v>0</v>
          </cell>
          <cell r="G2144">
            <v>0</v>
          </cell>
          <cell r="H2144">
            <v>0</v>
          </cell>
          <cell r="I2144">
            <v>253537925.14</v>
          </cell>
          <cell r="J2144">
            <v>899471.35</v>
          </cell>
          <cell r="K2144">
            <v>3939629.45</v>
          </cell>
          <cell r="L2144">
            <v>0</v>
          </cell>
          <cell r="M2144">
            <v>0</v>
          </cell>
          <cell r="N2144">
            <v>0</v>
          </cell>
          <cell r="O2144">
            <v>0</v>
          </cell>
          <cell r="P2144">
            <v>14295484.73</v>
          </cell>
          <cell r="Q2144">
            <v>4026502.85</v>
          </cell>
          <cell r="R2144">
            <v>0</v>
          </cell>
          <cell r="S2144">
            <v>0</v>
          </cell>
          <cell r="T2144">
            <v>0</v>
          </cell>
          <cell r="U2144">
            <v>0</v>
          </cell>
          <cell r="V2144">
            <v>0</v>
          </cell>
          <cell r="W2144">
            <v>0</v>
          </cell>
          <cell r="X2144">
            <v>0</v>
          </cell>
          <cell r="Y2144">
            <v>0</v>
          </cell>
          <cell r="Z2144">
            <v>0</v>
          </cell>
          <cell r="AA2144">
            <v>0</v>
          </cell>
          <cell r="AB2144">
            <v>0</v>
          </cell>
          <cell r="AC2144">
            <v>2907499.96</v>
          </cell>
          <cell r="AD2144">
            <v>0</v>
          </cell>
        </row>
        <row r="2144">
          <cell r="AF2144">
            <v>80000000</v>
          </cell>
          <cell r="AG2144">
            <v>0</v>
          </cell>
          <cell r="AH2144">
            <v>342033663.85</v>
          </cell>
          <cell r="AI2144">
            <v>0</v>
          </cell>
          <cell r="AJ2144">
            <v>537931.23</v>
          </cell>
          <cell r="AK2144">
            <v>0</v>
          </cell>
          <cell r="AL2144">
            <v>36121417.9</v>
          </cell>
          <cell r="AM2144">
            <v>0</v>
          </cell>
          <cell r="AN2144">
            <v>180266344.41</v>
          </cell>
          <cell r="AO2144">
            <v>309694245.48</v>
          </cell>
          <cell r="AP2144">
            <v>638959357.39</v>
          </cell>
          <cell r="AQ2144">
            <v>948653602.87</v>
          </cell>
          <cell r="AR2144">
            <v>279694245.48</v>
          </cell>
          <cell r="AS2144">
            <v>30000000</v>
          </cell>
          <cell r="AT2144">
            <v>0</v>
          </cell>
          <cell r="AU2144">
            <v>30000000</v>
          </cell>
          <cell r="AV2144">
            <v>638959357.39</v>
          </cell>
          <cell r="AW2144">
            <v>668959357.39</v>
          </cell>
          <cell r="AX2144">
            <v>30000000</v>
          </cell>
          <cell r="AY2144">
            <v>638959357.39</v>
          </cell>
          <cell r="AZ2144">
            <v>0.0448457737657598</v>
          </cell>
          <cell r="BA2144">
            <v>0.95515422623424</v>
          </cell>
          <cell r="BB2144">
            <v>1.04695134307531</v>
          </cell>
          <cell r="BC2144">
            <v>0.0448457737657598</v>
          </cell>
          <cell r="BD2144">
            <v>0</v>
          </cell>
          <cell r="BE2144">
            <v>0.0448457737657598</v>
          </cell>
          <cell r="BF2144">
            <v>0.95515422623424</v>
          </cell>
          <cell r="BG2144" t="e">
            <v>#N/A</v>
          </cell>
          <cell r="BH2144">
            <v>-72115026.82</v>
          </cell>
          <cell r="BI2144">
            <v>95702791.4399999</v>
          </cell>
          <cell r="BJ2144" t="e">
            <v>#N/A</v>
          </cell>
        </row>
        <row r="2145">
          <cell r="A2145" t="str">
            <v>603810.SH</v>
          </cell>
          <cell r="B2145" t="str">
            <v>丰山集团</v>
          </cell>
          <cell r="C2145">
            <v>168258.46</v>
          </cell>
          <cell r="D2145">
            <v>30000000</v>
          </cell>
          <cell r="E2145">
            <v>0</v>
          </cell>
          <cell r="F2145">
            <v>0</v>
          </cell>
          <cell r="G2145">
            <v>0</v>
          </cell>
          <cell r="H2145">
            <v>0</v>
          </cell>
          <cell r="I2145">
            <v>335324187.56</v>
          </cell>
          <cell r="J2145">
            <v>0</v>
          </cell>
          <cell r="K2145">
            <v>29576413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22773462.71</v>
          </cell>
          <cell r="Q2145">
            <v>7242637.6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98562704.62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0</v>
          </cell>
          <cell r="AB2145">
            <v>0</v>
          </cell>
          <cell r="AC2145">
            <v>31139966.58</v>
          </cell>
          <cell r="AD2145">
            <v>0</v>
          </cell>
        </row>
        <row r="2145">
          <cell r="AF2145">
            <v>162348760</v>
          </cell>
          <cell r="AG2145">
            <v>0</v>
          </cell>
          <cell r="AH2145">
            <v>638851292.17</v>
          </cell>
          <cell r="AI2145">
            <v>47791000</v>
          </cell>
          <cell r="AJ2145">
            <v>0</v>
          </cell>
          <cell r="AK2145">
            <v>0</v>
          </cell>
          <cell r="AL2145">
            <v>66057650.34</v>
          </cell>
          <cell r="AM2145">
            <v>0</v>
          </cell>
          <cell r="AN2145">
            <v>555759455.57</v>
          </cell>
          <cell r="AO2145">
            <v>554787630.53</v>
          </cell>
          <cell r="AP2145">
            <v>1470808158.08</v>
          </cell>
          <cell r="AQ2145">
            <v>2025595788.61</v>
          </cell>
          <cell r="AR2145">
            <v>524787630.53</v>
          </cell>
          <cell r="AS2145">
            <v>30000000</v>
          </cell>
          <cell r="AT2145">
            <v>0</v>
          </cell>
          <cell r="AU2145">
            <v>30000000</v>
          </cell>
          <cell r="AV2145">
            <v>1375226158.08</v>
          </cell>
          <cell r="AW2145">
            <v>1405226158.08</v>
          </cell>
          <cell r="AX2145">
            <v>30000000</v>
          </cell>
          <cell r="AY2145">
            <v>1375226158.08</v>
          </cell>
          <cell r="AZ2145">
            <v>0.0213488767110554</v>
          </cell>
          <cell r="BA2145">
            <v>0.978651123288945</v>
          </cell>
          <cell r="BB2145">
            <v>1.02181459378426</v>
          </cell>
          <cell r="BC2145">
            <v>0.0213488767110554</v>
          </cell>
          <cell r="BD2145">
            <v>0</v>
          </cell>
          <cell r="BE2145">
            <v>0.0213488767110554</v>
          </cell>
          <cell r="BF2145">
            <v>0.978651123288945</v>
          </cell>
          <cell r="BG2145" t="e">
            <v>#N/A</v>
          </cell>
          <cell r="BH2145">
            <v>-418199024.87</v>
          </cell>
          <cell r="BI2145">
            <v>750560334.69</v>
          </cell>
          <cell r="BJ2145" t="e">
            <v>#N/A</v>
          </cell>
        </row>
        <row r="2146">
          <cell r="A2146" t="str">
            <v>603989.SH</v>
          </cell>
          <cell r="B2146" t="str">
            <v>艾华集团</v>
          </cell>
          <cell r="C2146">
            <v>5247937.62</v>
          </cell>
          <cell r="D2146">
            <v>30000000</v>
          </cell>
          <cell r="E2146">
            <v>0</v>
          </cell>
          <cell r="F2146">
            <v>0</v>
          </cell>
          <cell r="G2146">
            <v>0</v>
          </cell>
          <cell r="H2146">
            <v>0</v>
          </cell>
          <cell r="I2146">
            <v>975990600.46</v>
          </cell>
          <cell r="J2146">
            <v>0</v>
          </cell>
          <cell r="K2146">
            <v>17362643.77</v>
          </cell>
          <cell r="L2146">
            <v>0</v>
          </cell>
          <cell r="M2146">
            <v>0</v>
          </cell>
          <cell r="N2146">
            <v>0</v>
          </cell>
          <cell r="O2146">
            <v>0</v>
          </cell>
          <cell r="P2146">
            <v>24595179.94</v>
          </cell>
          <cell r="Q2146">
            <v>25224558.41</v>
          </cell>
          <cell r="R2146">
            <v>0</v>
          </cell>
          <cell r="S2146">
            <v>0</v>
          </cell>
          <cell r="T2146">
            <v>0</v>
          </cell>
          <cell r="U2146">
            <v>0</v>
          </cell>
          <cell r="V2146">
            <v>323055903.94</v>
          </cell>
          <cell r="W2146">
            <v>0</v>
          </cell>
          <cell r="X2146">
            <v>0</v>
          </cell>
          <cell r="Y2146">
            <v>443922810.95</v>
          </cell>
          <cell r="Z2146">
            <v>0</v>
          </cell>
          <cell r="AA2146">
            <v>0</v>
          </cell>
          <cell r="AB2146">
            <v>0</v>
          </cell>
          <cell r="AC2146">
            <v>43932179.53</v>
          </cell>
          <cell r="AD2146">
            <v>0</v>
          </cell>
        </row>
        <row r="2146">
          <cell r="AF2146">
            <v>399514386</v>
          </cell>
          <cell r="AG2146">
            <v>107134068.75</v>
          </cell>
          <cell r="AH2146">
            <v>1057004039.09</v>
          </cell>
          <cell r="AI2146">
            <v>0</v>
          </cell>
          <cell r="AJ2146">
            <v>0</v>
          </cell>
          <cell r="AK2146">
            <v>0</v>
          </cell>
          <cell r="AL2146">
            <v>198130033</v>
          </cell>
          <cell r="AM2146">
            <v>0</v>
          </cell>
          <cell r="AN2146">
            <v>1185019556.67</v>
          </cell>
          <cell r="AO2146">
            <v>1889331814.62</v>
          </cell>
          <cell r="AP2146">
            <v>2946802083.51</v>
          </cell>
          <cell r="AQ2146">
            <v>4836133898.13</v>
          </cell>
          <cell r="AR2146">
            <v>1415409003.67</v>
          </cell>
          <cell r="AS2146">
            <v>30000000</v>
          </cell>
          <cell r="AT2146">
            <v>443922810.95</v>
          </cell>
          <cell r="AU2146">
            <v>473922810.95</v>
          </cell>
          <cell r="AV2146">
            <v>2946802083.51</v>
          </cell>
          <cell r="AW2146">
            <v>3420724894.46</v>
          </cell>
          <cell r="AX2146">
            <v>30000000</v>
          </cell>
          <cell r="AY2146">
            <v>3390724894.46</v>
          </cell>
          <cell r="AZ2146">
            <v>0.138544555780424</v>
          </cell>
          <cell r="BA2146">
            <v>0.861455444219576</v>
          </cell>
          <cell r="BB2146">
            <v>1.16082614221091</v>
          </cell>
          <cell r="BC2146">
            <v>0.00877007094273678</v>
          </cell>
          <cell r="BD2146">
            <v>0.129774484837688</v>
          </cell>
          <cell r="BE2146">
            <v>0.00877007094273678</v>
          </cell>
          <cell r="BF2146">
            <v>0.991229929057263</v>
          </cell>
          <cell r="BG2146" t="e">
            <v>#N/A</v>
          </cell>
          <cell r="BH2146">
            <v>-1508236583.08</v>
          </cell>
          <cell r="BI2146">
            <v>2012875829.21</v>
          </cell>
          <cell r="BJ2146" t="e">
            <v>#N/A</v>
          </cell>
        </row>
        <row r="2147">
          <cell r="A2147" t="str">
            <v>601515.SH</v>
          </cell>
          <cell r="B2147" t="str">
            <v>东风股份</v>
          </cell>
          <cell r="C2147">
            <v>183418059.33</v>
          </cell>
          <cell r="D2147">
            <v>29500000</v>
          </cell>
          <cell r="E2147">
            <v>0</v>
          </cell>
          <cell r="F2147">
            <v>0</v>
          </cell>
          <cell r="G2147">
            <v>0</v>
          </cell>
          <cell r="H2147">
            <v>0</v>
          </cell>
          <cell r="I2147">
            <v>1001861005.52</v>
          </cell>
          <cell r="J2147">
            <v>279688.17</v>
          </cell>
          <cell r="K2147">
            <v>19170592.15</v>
          </cell>
          <cell r="L2147">
            <v>0</v>
          </cell>
          <cell r="M2147">
            <v>0</v>
          </cell>
          <cell r="N2147">
            <v>0</v>
          </cell>
          <cell r="O2147">
            <v>0</v>
          </cell>
          <cell r="P2147">
            <v>67390307.44</v>
          </cell>
          <cell r="Q2147">
            <v>20133812.71</v>
          </cell>
          <cell r="R2147">
            <v>0</v>
          </cell>
          <cell r="S2147">
            <v>0</v>
          </cell>
          <cell r="T2147">
            <v>0</v>
          </cell>
          <cell r="U2147">
            <v>16095224.51</v>
          </cell>
          <cell r="V2147">
            <v>49270078.53</v>
          </cell>
          <cell r="W2147">
            <v>0</v>
          </cell>
          <cell r="X2147">
            <v>30000000</v>
          </cell>
          <cell r="Y2147">
            <v>254181516.66</v>
          </cell>
          <cell r="Z2147">
            <v>0</v>
          </cell>
          <cell r="AA2147">
            <v>0</v>
          </cell>
          <cell r="AB2147">
            <v>0</v>
          </cell>
          <cell r="AC2147">
            <v>6699392.67</v>
          </cell>
          <cell r="AD2147">
            <v>0</v>
          </cell>
        </row>
        <row r="2147">
          <cell r="AF2147">
            <v>1334414782</v>
          </cell>
          <cell r="AG2147">
            <v>54455596.29</v>
          </cell>
          <cell r="AH2147">
            <v>1761.1</v>
          </cell>
          <cell r="AI2147">
            <v>0</v>
          </cell>
          <cell r="AJ2147">
            <v>-9114510.7</v>
          </cell>
          <cell r="AK2147">
            <v>0</v>
          </cell>
          <cell r="AL2147">
            <v>541405434.12</v>
          </cell>
          <cell r="AM2147">
            <v>0</v>
          </cell>
          <cell r="AN2147">
            <v>2656828558.2</v>
          </cell>
          <cell r="AO2147">
            <v>1677999677.69</v>
          </cell>
          <cell r="AP2147">
            <v>4577991621.01</v>
          </cell>
          <cell r="AQ2147">
            <v>6255991298.7</v>
          </cell>
          <cell r="AR2147">
            <v>1348222936.52</v>
          </cell>
          <cell r="AS2147">
            <v>45595224.51</v>
          </cell>
          <cell r="AT2147">
            <v>284181516.66</v>
          </cell>
          <cell r="AU2147">
            <v>329776741.17</v>
          </cell>
          <cell r="AV2147">
            <v>4577991621.01</v>
          </cell>
          <cell r="AW2147">
            <v>4907768362.18</v>
          </cell>
          <cell r="AX2147">
            <v>45595224.51</v>
          </cell>
          <cell r="AY2147">
            <v>4862173137.67</v>
          </cell>
          <cell r="AZ2147">
            <v>0.0671948463809558</v>
          </cell>
          <cell r="BA2147">
            <v>0.932805153619044</v>
          </cell>
          <cell r="BB2147">
            <v>1.07203524350209</v>
          </cell>
          <cell r="BC2147">
            <v>0.00929041901434543</v>
          </cell>
          <cell r="BD2147">
            <v>0.0579044273666103</v>
          </cell>
          <cell r="BE2147">
            <v>0.00929041901434543</v>
          </cell>
          <cell r="BF2147">
            <v>0.990709580985655</v>
          </cell>
          <cell r="BG2147">
            <v>776238464.09</v>
          </cell>
          <cell r="BH2147">
            <v>-1072437706.57</v>
          </cell>
          <cell r="BI2147">
            <v>1202815072.22</v>
          </cell>
          <cell r="BJ2147">
            <v>2.81969299135465</v>
          </cell>
        </row>
        <row r="2148">
          <cell r="A2148" t="str">
            <v>603088.SH</v>
          </cell>
          <cell r="B2148" t="str">
            <v>宁波精达</v>
          </cell>
          <cell r="C2148">
            <v>2148031.14</v>
          </cell>
          <cell r="D2148">
            <v>29400000</v>
          </cell>
          <cell r="E2148">
            <v>0</v>
          </cell>
          <cell r="F2148">
            <v>0</v>
          </cell>
          <cell r="G2148">
            <v>0</v>
          </cell>
          <cell r="H2148">
            <v>0</v>
          </cell>
          <cell r="I2148">
            <v>146933195.61</v>
          </cell>
          <cell r="J2148">
            <v>0</v>
          </cell>
          <cell r="K2148">
            <v>204862355.2</v>
          </cell>
          <cell r="L2148">
            <v>0</v>
          </cell>
          <cell r="M2148">
            <v>0</v>
          </cell>
          <cell r="N2148">
            <v>0</v>
          </cell>
          <cell r="O2148">
            <v>0</v>
          </cell>
          <cell r="P2148">
            <v>20155633.25</v>
          </cell>
          <cell r="Q2148">
            <v>7813892.78</v>
          </cell>
          <cell r="R2148">
            <v>0</v>
          </cell>
          <cell r="S2148">
            <v>0</v>
          </cell>
          <cell r="T2148">
            <v>0</v>
          </cell>
          <cell r="U2148">
            <v>0</v>
          </cell>
          <cell r="V2148">
            <v>57476681.52</v>
          </cell>
          <cell r="W2148">
            <v>0</v>
          </cell>
          <cell r="X2148">
            <v>0</v>
          </cell>
          <cell r="Y2148">
            <v>0</v>
          </cell>
          <cell r="Z2148">
            <v>0</v>
          </cell>
          <cell r="AA2148">
            <v>0</v>
          </cell>
          <cell r="AB2148">
            <v>2350361.35</v>
          </cell>
          <cell r="AC2148">
            <v>7634019.11</v>
          </cell>
          <cell r="AD2148">
            <v>0</v>
          </cell>
        </row>
        <row r="2148">
          <cell r="AF2148">
            <v>307328000</v>
          </cell>
          <cell r="AG2148">
            <v>0</v>
          </cell>
          <cell r="AH2148">
            <v>63402462.45</v>
          </cell>
          <cell r="AI2148">
            <v>0</v>
          </cell>
          <cell r="AJ2148">
            <v>-42471.67</v>
          </cell>
          <cell r="AK2148">
            <v>0</v>
          </cell>
          <cell r="AL2148">
            <v>45229997.82</v>
          </cell>
          <cell r="AM2148">
            <v>0</v>
          </cell>
          <cell r="AN2148">
            <v>103642787.73</v>
          </cell>
          <cell r="AO2148">
            <v>478774169.96</v>
          </cell>
          <cell r="AP2148">
            <v>519560776.33</v>
          </cell>
          <cell r="AQ2148">
            <v>998334946.29</v>
          </cell>
          <cell r="AR2148">
            <v>449374169.96</v>
          </cell>
          <cell r="AS2148">
            <v>29400000</v>
          </cell>
          <cell r="AT2148">
            <v>0</v>
          </cell>
          <cell r="AU2148">
            <v>29400000</v>
          </cell>
          <cell r="AV2148">
            <v>519560776.33</v>
          </cell>
          <cell r="AW2148">
            <v>548960776.33</v>
          </cell>
          <cell r="AX2148">
            <v>29400000</v>
          </cell>
          <cell r="AY2148">
            <v>519560776.33</v>
          </cell>
          <cell r="AZ2148">
            <v>0.0535557388936776</v>
          </cell>
          <cell r="BA2148">
            <v>0.946444261106323</v>
          </cell>
          <cell r="BB2148">
            <v>1.05658625773807</v>
          </cell>
          <cell r="BC2148">
            <v>0.0535557388936776</v>
          </cell>
          <cell r="BD2148">
            <v>0</v>
          </cell>
          <cell r="BE2148">
            <v>0.0535557388936776</v>
          </cell>
          <cell r="BF2148">
            <v>0.946444261106323</v>
          </cell>
          <cell r="BG2148" t="e">
            <v>#N/A</v>
          </cell>
          <cell r="BH2148">
            <v>-230589402.43</v>
          </cell>
          <cell r="BI2148">
            <v>298657792.14</v>
          </cell>
          <cell r="BJ2148" t="e">
            <v>#N/A</v>
          </cell>
        </row>
        <row r="2149">
          <cell r="A2149" t="str">
            <v>600353.SH</v>
          </cell>
          <cell r="B2149" t="str">
            <v>旭光电子</v>
          </cell>
          <cell r="C2149">
            <v>12677019.33</v>
          </cell>
          <cell r="D2149">
            <v>29036000</v>
          </cell>
          <cell r="E2149">
            <v>0</v>
          </cell>
          <cell r="F2149">
            <v>0</v>
          </cell>
          <cell r="G2149">
            <v>0</v>
          </cell>
          <cell r="H2149">
            <v>0</v>
          </cell>
          <cell r="I2149">
            <v>256969245.44</v>
          </cell>
          <cell r="J2149">
            <v>8720867</v>
          </cell>
          <cell r="K2149">
            <v>848506.28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22998096.38</v>
          </cell>
          <cell r="Q2149">
            <v>25241513.98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66961784.13</v>
          </cell>
          <cell r="W2149">
            <v>0</v>
          </cell>
          <cell r="X2149">
            <v>4925000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13315676.33</v>
          </cell>
          <cell r="AD2149">
            <v>0</v>
          </cell>
        </row>
        <row r="2149">
          <cell r="AF2149">
            <v>543720000</v>
          </cell>
          <cell r="AG2149">
            <v>0</v>
          </cell>
          <cell r="AH2149">
            <v>96945418.22</v>
          </cell>
          <cell r="AI2149">
            <v>0</v>
          </cell>
          <cell r="AJ2149">
            <v>0</v>
          </cell>
          <cell r="AK2149">
            <v>0</v>
          </cell>
          <cell r="AL2149">
            <v>119054659.7</v>
          </cell>
          <cell r="AM2149">
            <v>0</v>
          </cell>
          <cell r="AN2149">
            <v>425483384.28</v>
          </cell>
          <cell r="AO2149">
            <v>441693708.87</v>
          </cell>
          <cell r="AP2149">
            <v>1185203462.2</v>
          </cell>
          <cell r="AQ2149">
            <v>1626897171.07</v>
          </cell>
          <cell r="AR2149">
            <v>407732708.87</v>
          </cell>
          <cell r="AS2149">
            <v>29036000</v>
          </cell>
          <cell r="AT2149">
            <v>4925000</v>
          </cell>
          <cell r="AU2149">
            <v>33961000</v>
          </cell>
          <cell r="AV2149">
            <v>1185203462.2</v>
          </cell>
          <cell r="AW2149">
            <v>1219164462.2</v>
          </cell>
          <cell r="AX2149">
            <v>29036000</v>
          </cell>
          <cell r="AY2149">
            <v>1190128462.2</v>
          </cell>
          <cell r="AZ2149">
            <v>0.0278559628769993</v>
          </cell>
          <cell r="BA2149">
            <v>0.972144037123001</v>
          </cell>
          <cell r="BB2149">
            <v>1.0286541518677</v>
          </cell>
          <cell r="BC2149">
            <v>0.0238163110066415</v>
          </cell>
          <cell r="BD2149">
            <v>0.00403965187035781</v>
          </cell>
          <cell r="BE2149">
            <v>0.0238163110066415</v>
          </cell>
          <cell r="BF2149">
            <v>0.976183688993359</v>
          </cell>
          <cell r="BG2149" t="e">
            <v>#N/A</v>
          </cell>
          <cell r="BH2149">
            <v>-175905930.78</v>
          </cell>
          <cell r="BI2149">
            <v>623884289.76</v>
          </cell>
          <cell r="BJ2149" t="e">
            <v>#N/A</v>
          </cell>
        </row>
        <row r="2150">
          <cell r="A2150" t="str">
            <v>002141.SZ</v>
          </cell>
          <cell r="B2150" t="str">
            <v>贤丰控股</v>
          </cell>
          <cell r="C2150">
            <v>13894401.2</v>
          </cell>
          <cell r="D2150">
            <v>28552946.88</v>
          </cell>
          <cell r="E2150">
            <v>0</v>
          </cell>
          <cell r="F2150">
            <v>0</v>
          </cell>
          <cell r="G2150">
            <v>0</v>
          </cell>
          <cell r="H2150">
            <v>0</v>
          </cell>
          <cell r="I2150">
            <v>91717662.75</v>
          </cell>
          <cell r="J2150">
            <v>0</v>
          </cell>
          <cell r="K2150">
            <v>22237390.05</v>
          </cell>
          <cell r="L2150">
            <v>0</v>
          </cell>
          <cell r="M2150">
            <v>0</v>
          </cell>
          <cell r="N2150">
            <v>0</v>
          </cell>
          <cell r="O2150">
            <v>0</v>
          </cell>
          <cell r="P2150">
            <v>15407294.21</v>
          </cell>
          <cell r="Q2150">
            <v>13494492.35</v>
          </cell>
          <cell r="R2150">
            <v>0</v>
          </cell>
          <cell r="S2150">
            <v>0</v>
          </cell>
          <cell r="T2150">
            <v>0</v>
          </cell>
          <cell r="U2150">
            <v>67437915.08</v>
          </cell>
          <cell r="V2150">
            <v>40120396.51</v>
          </cell>
          <cell r="W2150">
            <v>0</v>
          </cell>
          <cell r="X2150">
            <v>0</v>
          </cell>
          <cell r="Y2150">
            <v>0</v>
          </cell>
          <cell r="Z2150">
            <v>0</v>
          </cell>
          <cell r="AA2150">
            <v>0</v>
          </cell>
          <cell r="AB2150">
            <v>28940000</v>
          </cell>
          <cell r="AC2150">
            <v>14923985.08</v>
          </cell>
          <cell r="AD2150">
            <v>0</v>
          </cell>
        </row>
        <row r="2150">
          <cell r="AF2150">
            <v>1134656519</v>
          </cell>
          <cell r="AG2150">
            <v>0</v>
          </cell>
          <cell r="AH2150">
            <v>87182267.68</v>
          </cell>
          <cell r="AI2150">
            <v>0</v>
          </cell>
          <cell r="AJ2150">
            <v>-14290327.67</v>
          </cell>
          <cell r="AK2150">
            <v>0</v>
          </cell>
          <cell r="AL2150">
            <v>19360849.92</v>
          </cell>
          <cell r="AM2150">
            <v>300406.22</v>
          </cell>
          <cell r="AN2150">
            <v>-429913290.96</v>
          </cell>
          <cell r="AO2150">
            <v>336726484.11</v>
          </cell>
          <cell r="AP2150">
            <v>797296424.19</v>
          </cell>
          <cell r="AQ2150">
            <v>1134022908.3</v>
          </cell>
          <cell r="AR2150">
            <v>240735622.15</v>
          </cell>
          <cell r="AS2150">
            <v>95990861.96</v>
          </cell>
          <cell r="AT2150">
            <v>0</v>
          </cell>
          <cell r="AU2150">
            <v>95990861.96</v>
          </cell>
          <cell r="AV2150">
            <v>797296424.19</v>
          </cell>
          <cell r="AW2150">
            <v>893287286.15</v>
          </cell>
          <cell r="AX2150">
            <v>95990861.96</v>
          </cell>
          <cell r="AY2150">
            <v>797296424.19</v>
          </cell>
          <cell r="AZ2150">
            <v>0.107457996378425</v>
          </cell>
          <cell r="BA2150">
            <v>0.892542003621575</v>
          </cell>
          <cell r="BB2150">
            <v>1.12039545023361</v>
          </cell>
          <cell r="BC2150">
            <v>0.107457996378425</v>
          </cell>
          <cell r="BD2150">
            <v>0</v>
          </cell>
          <cell r="BE2150">
            <v>0.107457996378425</v>
          </cell>
          <cell r="BF2150">
            <v>0.892542003621575</v>
          </cell>
          <cell r="BG2150" t="e">
            <v>#N/A</v>
          </cell>
          <cell r="BH2150">
            <v>-54419890.81</v>
          </cell>
          <cell r="BI2150">
            <v>85497068.26</v>
          </cell>
          <cell r="BJ2150" t="e">
            <v>#N/A</v>
          </cell>
        </row>
        <row r="2151">
          <cell r="A2151" t="str">
            <v>002331.SZ</v>
          </cell>
          <cell r="B2151" t="str">
            <v>皖通科技</v>
          </cell>
          <cell r="C2151">
            <v>1739539.61</v>
          </cell>
          <cell r="D2151">
            <v>28500000</v>
          </cell>
          <cell r="E2151">
            <v>0</v>
          </cell>
          <cell r="F2151">
            <v>0</v>
          </cell>
          <cell r="G2151">
            <v>0</v>
          </cell>
          <cell r="H2151">
            <v>0</v>
          </cell>
          <cell r="I2151">
            <v>461448192.95</v>
          </cell>
          <cell r="J2151">
            <v>0</v>
          </cell>
          <cell r="K2151">
            <v>119426302.77</v>
          </cell>
          <cell r="L2151">
            <v>0</v>
          </cell>
          <cell r="M2151">
            <v>0</v>
          </cell>
          <cell r="N2151">
            <v>0</v>
          </cell>
          <cell r="O2151">
            <v>0</v>
          </cell>
          <cell r="P2151">
            <v>9147991.45</v>
          </cell>
          <cell r="Q2151">
            <v>1205732.86</v>
          </cell>
          <cell r="R2151">
            <v>0</v>
          </cell>
          <cell r="S2151">
            <v>0</v>
          </cell>
          <cell r="T2151">
            <v>0</v>
          </cell>
          <cell r="U2151">
            <v>0</v>
          </cell>
          <cell r="V2151">
            <v>7835236.66</v>
          </cell>
          <cell r="W2151">
            <v>0</v>
          </cell>
          <cell r="X2151">
            <v>0</v>
          </cell>
          <cell r="Y2151">
            <v>0</v>
          </cell>
          <cell r="Z2151">
            <v>0</v>
          </cell>
          <cell r="AA2151">
            <v>0</v>
          </cell>
          <cell r="AB2151">
            <v>0</v>
          </cell>
          <cell r="AC2151">
            <v>200000</v>
          </cell>
          <cell r="AD2151">
            <v>0</v>
          </cell>
        </row>
        <row r="2151">
          <cell r="AF2151">
            <v>411933509</v>
          </cell>
          <cell r="AG2151">
            <v>0</v>
          </cell>
          <cell r="AH2151">
            <v>1046843105.07</v>
          </cell>
          <cell r="AI2151">
            <v>8235292.8</v>
          </cell>
          <cell r="AJ2151">
            <v>0</v>
          </cell>
          <cell r="AK2151">
            <v>0</v>
          </cell>
          <cell r="AL2151">
            <v>65033420.63</v>
          </cell>
          <cell r="AM2151">
            <v>0</v>
          </cell>
          <cell r="AN2151">
            <v>448818518.35</v>
          </cell>
          <cell r="AO2151">
            <v>629502996.3</v>
          </cell>
          <cell r="AP2151">
            <v>1980863845.85</v>
          </cell>
          <cell r="AQ2151">
            <v>2610366842.15</v>
          </cell>
          <cell r="AR2151">
            <v>601002996.3</v>
          </cell>
          <cell r="AS2151">
            <v>28500000</v>
          </cell>
          <cell r="AT2151">
            <v>0</v>
          </cell>
          <cell r="AU2151">
            <v>28500000</v>
          </cell>
          <cell r="AV2151">
            <v>1964393260.25</v>
          </cell>
          <cell r="AW2151">
            <v>1992893260.25</v>
          </cell>
          <cell r="AX2151">
            <v>28500000</v>
          </cell>
          <cell r="AY2151">
            <v>1964393260.25</v>
          </cell>
          <cell r="AZ2151">
            <v>0.0143008160890788</v>
          </cell>
          <cell r="BA2151">
            <v>0.985699183910921</v>
          </cell>
          <cell r="BB2151">
            <v>1.01450829657009</v>
          </cell>
          <cell r="BC2151">
            <v>0.0143008160890788</v>
          </cell>
          <cell r="BD2151">
            <v>0</v>
          </cell>
          <cell r="BE2151">
            <v>0.0143008160890788</v>
          </cell>
          <cell r="BF2151">
            <v>0.985699183910921</v>
          </cell>
          <cell r="BG2151">
            <v>738803966.13</v>
          </cell>
          <cell r="BH2151">
            <v>-778548453.69</v>
          </cell>
          <cell r="BI2151">
            <v>1459712901.28</v>
          </cell>
          <cell r="BJ2151">
            <v>2.024822873053</v>
          </cell>
        </row>
        <row r="2152">
          <cell r="A2152" t="str">
            <v>600345.SH</v>
          </cell>
          <cell r="B2152" t="str">
            <v>长江通信</v>
          </cell>
          <cell r="C2152">
            <v>6178444.99</v>
          </cell>
          <cell r="D2152">
            <v>28000000</v>
          </cell>
          <cell r="E2152">
            <v>0</v>
          </cell>
          <cell r="F2152">
            <v>0</v>
          </cell>
          <cell r="G2152">
            <v>0</v>
          </cell>
          <cell r="H2152">
            <v>0</v>
          </cell>
          <cell r="I2152">
            <v>107794995.61</v>
          </cell>
          <cell r="J2152">
            <v>3000</v>
          </cell>
          <cell r="K2152">
            <v>1976454.97</v>
          </cell>
          <cell r="L2152">
            <v>0</v>
          </cell>
          <cell r="M2152">
            <v>0</v>
          </cell>
          <cell r="N2152">
            <v>0</v>
          </cell>
          <cell r="O2152">
            <v>0</v>
          </cell>
          <cell r="P2152">
            <v>11332029.21</v>
          </cell>
          <cell r="Q2152">
            <v>7328283.13</v>
          </cell>
          <cell r="R2152">
            <v>0</v>
          </cell>
          <cell r="S2152">
            <v>0</v>
          </cell>
          <cell r="T2152">
            <v>0</v>
          </cell>
          <cell r="U2152">
            <v>0</v>
          </cell>
          <cell r="V2152">
            <v>7179118.01</v>
          </cell>
          <cell r="W2152">
            <v>0</v>
          </cell>
          <cell r="X2152">
            <v>0</v>
          </cell>
          <cell r="Y2152">
            <v>0</v>
          </cell>
          <cell r="Z2152">
            <v>0</v>
          </cell>
          <cell r="AA2152">
            <v>0</v>
          </cell>
          <cell r="AB2152">
            <v>0</v>
          </cell>
          <cell r="AC2152">
            <v>0</v>
          </cell>
          <cell r="AD2152">
            <v>0</v>
          </cell>
        </row>
        <row r="2152">
          <cell r="AF2152">
            <v>198000000</v>
          </cell>
          <cell r="AG2152">
            <v>0</v>
          </cell>
          <cell r="AH2152">
            <v>649072530.7</v>
          </cell>
          <cell r="AI2152">
            <v>0</v>
          </cell>
          <cell r="AJ2152">
            <v>10147648.33</v>
          </cell>
          <cell r="AK2152">
            <v>0</v>
          </cell>
          <cell r="AL2152">
            <v>426344437.65</v>
          </cell>
          <cell r="AM2152">
            <v>0</v>
          </cell>
          <cell r="AN2152">
            <v>810269248.86</v>
          </cell>
          <cell r="AO2152">
            <v>169792325.92</v>
          </cell>
          <cell r="AP2152">
            <v>2093833865.54</v>
          </cell>
          <cell r="AQ2152">
            <v>2263626191.46</v>
          </cell>
          <cell r="AR2152">
            <v>141792325.92</v>
          </cell>
          <cell r="AS2152">
            <v>28000000</v>
          </cell>
          <cell r="AT2152">
            <v>0</v>
          </cell>
          <cell r="AU2152">
            <v>28000000</v>
          </cell>
          <cell r="AV2152">
            <v>2093833865.54</v>
          </cell>
          <cell r="AW2152">
            <v>2121833865.54</v>
          </cell>
          <cell r="AX2152">
            <v>28000000</v>
          </cell>
          <cell r="AY2152">
            <v>2093833865.54</v>
          </cell>
          <cell r="AZ2152">
            <v>0.0131961321075786</v>
          </cell>
          <cell r="BA2152">
            <v>0.986803867892421</v>
          </cell>
          <cell r="BB2152">
            <v>1.01337259868647</v>
          </cell>
          <cell r="BC2152">
            <v>0.0131961321075786</v>
          </cell>
          <cell r="BD2152">
            <v>0</v>
          </cell>
          <cell r="BE2152">
            <v>0.0131961321075786</v>
          </cell>
          <cell r="BF2152">
            <v>0.986803867892421</v>
          </cell>
          <cell r="BG2152" t="e">
            <v>#N/A</v>
          </cell>
          <cell r="BH2152">
            <v>-181529746.35</v>
          </cell>
          <cell r="BI2152">
            <v>246243421.03</v>
          </cell>
          <cell r="BJ2152" t="e">
            <v>#N/A</v>
          </cell>
        </row>
        <row r="2153">
          <cell r="A2153" t="str">
            <v>601777.SH</v>
          </cell>
          <cell r="B2153" t="str">
            <v>力帆科技</v>
          </cell>
          <cell r="C2153">
            <v>641242174.9</v>
          </cell>
          <cell r="D2153">
            <v>28000000</v>
          </cell>
          <cell r="E2153">
            <v>0</v>
          </cell>
          <cell r="F2153">
            <v>0</v>
          </cell>
          <cell r="G2153">
            <v>0</v>
          </cell>
          <cell r="H2153">
            <v>0</v>
          </cell>
          <cell r="I2153">
            <v>1014337130.23</v>
          </cell>
          <cell r="J2153">
            <v>17712683.67</v>
          </cell>
          <cell r="K2153">
            <v>667983350.8</v>
          </cell>
          <cell r="L2153">
            <v>0</v>
          </cell>
          <cell r="M2153">
            <v>0</v>
          </cell>
          <cell r="N2153">
            <v>0</v>
          </cell>
          <cell r="O2153">
            <v>0</v>
          </cell>
          <cell r="P2153">
            <v>8964416.55</v>
          </cell>
          <cell r="Q2153">
            <v>27188061.06</v>
          </cell>
          <cell r="R2153">
            <v>0</v>
          </cell>
          <cell r="S2153">
            <v>0</v>
          </cell>
          <cell r="T2153">
            <v>0</v>
          </cell>
          <cell r="U2153">
            <v>173715000</v>
          </cell>
          <cell r="V2153">
            <v>53114289.47</v>
          </cell>
          <cell r="W2153">
            <v>0</v>
          </cell>
          <cell r="X2153">
            <v>3292980744</v>
          </cell>
          <cell r="Y2153">
            <v>0</v>
          </cell>
          <cell r="Z2153">
            <v>0</v>
          </cell>
          <cell r="AA2153">
            <v>0</v>
          </cell>
          <cell r="AB2153">
            <v>65753517.87</v>
          </cell>
          <cell r="AC2153">
            <v>2640712.19</v>
          </cell>
          <cell r="AD2153">
            <v>0</v>
          </cell>
        </row>
        <row r="2153">
          <cell r="AF2153">
            <v>4500000000</v>
          </cell>
          <cell r="AG2153">
            <v>0</v>
          </cell>
          <cell r="AH2153">
            <v>8544892508.01</v>
          </cell>
          <cell r="AI2153">
            <v>134147547</v>
          </cell>
          <cell r="AJ2153">
            <v>-201051670.84</v>
          </cell>
          <cell r="AK2153">
            <v>0</v>
          </cell>
          <cell r="AL2153">
            <v>426993753.64</v>
          </cell>
          <cell r="AM2153">
            <v>0</v>
          </cell>
          <cell r="AN2153">
            <v>-3010540586.91</v>
          </cell>
          <cell r="AO2153">
            <v>5993632080.74</v>
          </cell>
          <cell r="AP2153">
            <v>10394441550.9</v>
          </cell>
          <cell r="AQ2153">
            <v>16388073631.64</v>
          </cell>
          <cell r="AR2153">
            <v>2498936336.74</v>
          </cell>
          <cell r="AS2153">
            <v>201715000</v>
          </cell>
          <cell r="AT2153">
            <v>3292980744</v>
          </cell>
          <cell r="AU2153">
            <v>3494695744</v>
          </cell>
          <cell r="AV2153">
            <v>10126146456.9</v>
          </cell>
          <cell r="AW2153">
            <v>13620842200.9</v>
          </cell>
          <cell r="AX2153">
            <v>201715000</v>
          </cell>
          <cell r="AY2153">
            <v>13419127200.9</v>
          </cell>
          <cell r="AZ2153">
            <v>0.256569725458613</v>
          </cell>
          <cell r="BA2153">
            <v>0.743430274541387</v>
          </cell>
          <cell r="BB2153">
            <v>1.3451160576113</v>
          </cell>
          <cell r="BC2153">
            <v>0.0148092898386762</v>
          </cell>
          <cell r="BD2153">
            <v>0.241760435619937</v>
          </cell>
          <cell r="BE2153">
            <v>0.0148092898386762</v>
          </cell>
          <cell r="BF2153">
            <v>0.985190710161324</v>
          </cell>
          <cell r="BG2153">
            <v>4058530250.78</v>
          </cell>
          <cell r="BH2153">
            <v>-5749424001.44</v>
          </cell>
          <cell r="BI2153">
            <v>5478381347.6</v>
          </cell>
          <cell r="BJ2153">
            <v>3.85841963278387</v>
          </cell>
        </row>
        <row r="2154">
          <cell r="A2154" t="str">
            <v>603499.SH</v>
          </cell>
          <cell r="B2154" t="str">
            <v>翔港科技</v>
          </cell>
          <cell r="C2154">
            <v>12620526.99</v>
          </cell>
          <cell r="D2154">
            <v>28000000</v>
          </cell>
          <cell r="E2154">
            <v>0</v>
          </cell>
          <cell r="F2154">
            <v>0</v>
          </cell>
          <cell r="G2154">
            <v>0</v>
          </cell>
          <cell r="H2154">
            <v>0</v>
          </cell>
          <cell r="I2154">
            <v>191146015.8</v>
          </cell>
          <cell r="J2154">
            <v>574922.12</v>
          </cell>
          <cell r="K2154">
            <v>6838135.07</v>
          </cell>
          <cell r="L2154">
            <v>0</v>
          </cell>
          <cell r="M2154">
            <v>0</v>
          </cell>
          <cell r="N2154">
            <v>0</v>
          </cell>
          <cell r="O2154">
            <v>0</v>
          </cell>
          <cell r="P2154">
            <v>10488792.37</v>
          </cell>
          <cell r="Q2154">
            <v>2777803.08</v>
          </cell>
          <cell r="R2154">
            <v>0</v>
          </cell>
          <cell r="S2154">
            <v>0</v>
          </cell>
          <cell r="T2154">
            <v>0</v>
          </cell>
          <cell r="U2154">
            <v>4612142.86</v>
          </cell>
          <cell r="V2154">
            <v>888957.56</v>
          </cell>
          <cell r="W2154">
            <v>0</v>
          </cell>
          <cell r="X2154">
            <v>48217857.14</v>
          </cell>
          <cell r="Y2154">
            <v>135990732.45</v>
          </cell>
          <cell r="Z2154">
            <v>0</v>
          </cell>
          <cell r="AA2154">
            <v>0</v>
          </cell>
          <cell r="AB2154">
            <v>0</v>
          </cell>
          <cell r="AC2154">
            <v>5524234.79</v>
          </cell>
          <cell r="AD2154">
            <v>0</v>
          </cell>
        </row>
        <row r="2154">
          <cell r="AF2154">
            <v>201239949</v>
          </cell>
          <cell r="AG2154">
            <v>28590729.82</v>
          </cell>
          <cell r="AH2154">
            <v>238068121.16</v>
          </cell>
          <cell r="AI2154">
            <v>842158</v>
          </cell>
          <cell r="AJ2154">
            <v>-19291.49</v>
          </cell>
          <cell r="AK2154">
            <v>0</v>
          </cell>
          <cell r="AL2154">
            <v>20538626.06</v>
          </cell>
          <cell r="AM2154">
            <v>0</v>
          </cell>
          <cell r="AN2154">
            <v>109188067.7</v>
          </cell>
          <cell r="AO2154">
            <v>447680120.23</v>
          </cell>
          <cell r="AP2154">
            <v>598448360.25</v>
          </cell>
          <cell r="AQ2154">
            <v>1046128480.48</v>
          </cell>
          <cell r="AR2154">
            <v>230859387.78</v>
          </cell>
          <cell r="AS2154">
            <v>32612142.86</v>
          </cell>
          <cell r="AT2154">
            <v>184208589.59</v>
          </cell>
          <cell r="AU2154">
            <v>216820732.45</v>
          </cell>
          <cell r="AV2154">
            <v>596764044.25</v>
          </cell>
          <cell r="AW2154">
            <v>813584776.7</v>
          </cell>
          <cell r="AX2154">
            <v>32612142.86</v>
          </cell>
          <cell r="AY2154">
            <v>780972633.84</v>
          </cell>
          <cell r="AZ2154">
            <v>0.266500478695597</v>
          </cell>
          <cell r="BA2154">
            <v>0.733499521304403</v>
          </cell>
          <cell r="BB2154">
            <v>1.3633274064333</v>
          </cell>
          <cell r="BC2154">
            <v>0.0400845047670126</v>
          </cell>
          <cell r="BD2154">
            <v>0.226415973928584</v>
          </cell>
          <cell r="BE2154">
            <v>0.0400845047670126</v>
          </cell>
          <cell r="BF2154">
            <v>0.959915495232987</v>
          </cell>
          <cell r="BG2154" t="e">
            <v>#N/A</v>
          </cell>
          <cell r="BH2154">
            <v>-141338891.06</v>
          </cell>
          <cell r="BI2154">
            <v>251380805.9</v>
          </cell>
          <cell r="BJ2154" t="e">
            <v>#N/A</v>
          </cell>
        </row>
        <row r="2155">
          <cell r="A2155" t="str">
            <v>002858.SZ</v>
          </cell>
          <cell r="B2155" t="str">
            <v>力盛赛车</v>
          </cell>
          <cell r="C2155">
            <v>86268.08</v>
          </cell>
          <cell r="D2155">
            <v>27897873</v>
          </cell>
          <cell r="E2155">
            <v>0</v>
          </cell>
          <cell r="F2155">
            <v>0</v>
          </cell>
          <cell r="G2155">
            <v>0</v>
          </cell>
          <cell r="H2155">
            <v>0</v>
          </cell>
          <cell r="I2155">
            <v>23236200.09</v>
          </cell>
          <cell r="J2155">
            <v>0</v>
          </cell>
          <cell r="K2155">
            <v>19769922.66</v>
          </cell>
          <cell r="L2155">
            <v>0</v>
          </cell>
          <cell r="M2155">
            <v>0</v>
          </cell>
          <cell r="N2155">
            <v>0</v>
          </cell>
          <cell r="O2155">
            <v>0</v>
          </cell>
          <cell r="P2155">
            <v>3339925.27</v>
          </cell>
          <cell r="Q2155">
            <v>2450443.81</v>
          </cell>
          <cell r="R2155">
            <v>0</v>
          </cell>
          <cell r="S2155">
            <v>0</v>
          </cell>
          <cell r="T2155">
            <v>0</v>
          </cell>
          <cell r="U2155">
            <v>20901253.5</v>
          </cell>
          <cell r="V2155">
            <v>549573.84</v>
          </cell>
          <cell r="W2155">
            <v>0</v>
          </cell>
          <cell r="X2155">
            <v>0</v>
          </cell>
          <cell r="Y2155">
            <v>0</v>
          </cell>
          <cell r="Z2155">
            <v>0</v>
          </cell>
          <cell r="AA2155">
            <v>0</v>
          </cell>
          <cell r="AB2155">
            <v>0</v>
          </cell>
          <cell r="AC2155">
            <v>0</v>
          </cell>
          <cell r="AD2155">
            <v>0</v>
          </cell>
        </row>
        <row r="2155">
          <cell r="AF2155">
            <v>159925838</v>
          </cell>
          <cell r="AG2155">
            <v>0</v>
          </cell>
          <cell r="AH2155">
            <v>454883109.35</v>
          </cell>
          <cell r="AI2155">
            <v>50030462.17</v>
          </cell>
          <cell r="AJ2155">
            <v>-2687753.63</v>
          </cell>
          <cell r="AK2155">
            <v>0</v>
          </cell>
          <cell r="AL2155">
            <v>19126592.82</v>
          </cell>
          <cell r="AM2155">
            <v>0</v>
          </cell>
          <cell r="AN2155">
            <v>149077002.93</v>
          </cell>
          <cell r="AO2155">
            <v>98231460.25</v>
          </cell>
          <cell r="AP2155">
            <v>830355251.64</v>
          </cell>
          <cell r="AQ2155">
            <v>928586711.89</v>
          </cell>
          <cell r="AR2155">
            <v>49432333.75</v>
          </cell>
          <cell r="AS2155">
            <v>48799126.5</v>
          </cell>
          <cell r="AT2155">
            <v>0</v>
          </cell>
          <cell r="AU2155">
            <v>48799126.5</v>
          </cell>
          <cell r="AV2155">
            <v>730294327.3</v>
          </cell>
          <cell r="AW2155">
            <v>779093453.8</v>
          </cell>
          <cell r="AX2155">
            <v>48799126.5</v>
          </cell>
          <cell r="AY2155">
            <v>730294327.3</v>
          </cell>
          <cell r="AZ2155">
            <v>0.0626357804214424</v>
          </cell>
          <cell r="BA2155">
            <v>0.937364219578558</v>
          </cell>
          <cell r="BB2155">
            <v>1.06682117699095</v>
          </cell>
          <cell r="BC2155">
            <v>0.0626357804214424</v>
          </cell>
          <cell r="BD2155">
            <v>0</v>
          </cell>
          <cell r="BE2155">
            <v>0.0626357804214424</v>
          </cell>
          <cell r="BF2155">
            <v>0.937364219578558</v>
          </cell>
          <cell r="BG2155" t="e">
            <v>#N/A</v>
          </cell>
          <cell r="BH2155">
            <v>-424010193.05</v>
          </cell>
          <cell r="BI2155">
            <v>447419868.15</v>
          </cell>
          <cell r="BJ2155" t="e">
            <v>#N/A</v>
          </cell>
        </row>
        <row r="2156">
          <cell r="A2156" t="str">
            <v>002213.SZ</v>
          </cell>
          <cell r="B2156" t="str">
            <v>大为股份</v>
          </cell>
          <cell r="C2156">
            <v>1727829.15</v>
          </cell>
          <cell r="D2156">
            <v>27800000</v>
          </cell>
          <cell r="E2156">
            <v>0</v>
          </cell>
          <cell r="F2156">
            <v>0</v>
          </cell>
          <cell r="G2156">
            <v>0</v>
          </cell>
          <cell r="H2156">
            <v>0</v>
          </cell>
          <cell r="I2156">
            <v>120778430.2</v>
          </cell>
          <cell r="J2156">
            <v>0</v>
          </cell>
          <cell r="K2156">
            <v>2219388.83</v>
          </cell>
          <cell r="L2156">
            <v>0</v>
          </cell>
          <cell r="M2156">
            <v>0</v>
          </cell>
          <cell r="N2156">
            <v>0</v>
          </cell>
          <cell r="O2156">
            <v>0</v>
          </cell>
          <cell r="P2156">
            <v>5123361.42</v>
          </cell>
          <cell r="Q2156">
            <v>1459529.76</v>
          </cell>
          <cell r="R2156">
            <v>0</v>
          </cell>
          <cell r="S2156">
            <v>0</v>
          </cell>
          <cell r="T2156">
            <v>0</v>
          </cell>
          <cell r="U2156">
            <v>2800000</v>
          </cell>
          <cell r="V2156">
            <v>1579111.42</v>
          </cell>
          <cell r="W2156">
            <v>0</v>
          </cell>
          <cell r="X2156">
            <v>15497000</v>
          </cell>
          <cell r="Y2156">
            <v>0</v>
          </cell>
          <cell r="Z2156">
            <v>0</v>
          </cell>
          <cell r="AA2156">
            <v>0</v>
          </cell>
          <cell r="AB2156">
            <v>305120.53</v>
          </cell>
          <cell r="AC2156">
            <v>11740870</v>
          </cell>
          <cell r="AD2156">
            <v>0</v>
          </cell>
        </row>
        <row r="2156">
          <cell r="AF2156">
            <v>206000000</v>
          </cell>
          <cell r="AG2156">
            <v>0</v>
          </cell>
          <cell r="AH2156">
            <v>775208.6</v>
          </cell>
          <cell r="AI2156">
            <v>0</v>
          </cell>
          <cell r="AJ2156">
            <v>55537.98</v>
          </cell>
          <cell r="AK2156">
            <v>0</v>
          </cell>
          <cell r="AL2156">
            <v>25851240.29</v>
          </cell>
          <cell r="AM2156">
            <v>0</v>
          </cell>
          <cell r="AN2156">
            <v>150244932.33</v>
          </cell>
          <cell r="AO2156">
            <v>191030641.31</v>
          </cell>
          <cell r="AP2156">
            <v>382926919.2</v>
          </cell>
          <cell r="AQ2156">
            <v>573957560.51</v>
          </cell>
          <cell r="AR2156">
            <v>144933641.31</v>
          </cell>
          <cell r="AS2156">
            <v>30600000</v>
          </cell>
          <cell r="AT2156">
            <v>15497000</v>
          </cell>
          <cell r="AU2156">
            <v>46097000</v>
          </cell>
          <cell r="AV2156">
            <v>382926919.2</v>
          </cell>
          <cell r="AW2156">
            <v>429023919.2</v>
          </cell>
          <cell r="AX2156">
            <v>30600000</v>
          </cell>
          <cell r="AY2156">
            <v>398423919.2</v>
          </cell>
          <cell r="AZ2156">
            <v>0.107446223711622</v>
          </cell>
          <cell r="BA2156">
            <v>0.892553776288378</v>
          </cell>
          <cell r="BB2156">
            <v>1.12038067236512</v>
          </cell>
          <cell r="BC2156">
            <v>0.0713246945696169</v>
          </cell>
          <cell r="BD2156">
            <v>0.036121529142005</v>
          </cell>
          <cell r="BE2156">
            <v>0.0713246945696169</v>
          </cell>
          <cell r="BF2156">
            <v>0.928675305430383</v>
          </cell>
          <cell r="BG2156" t="e">
            <v>#N/A</v>
          </cell>
          <cell r="BH2156">
            <v>-90665920.85</v>
          </cell>
          <cell r="BI2156">
            <v>233547632.76</v>
          </cell>
          <cell r="BJ2156" t="e">
            <v>#N/A</v>
          </cell>
        </row>
        <row r="2157">
          <cell r="A2157" t="str">
            <v>000978.SZ</v>
          </cell>
          <cell r="B2157" t="str">
            <v>桂林旅游</v>
          </cell>
          <cell r="C2157">
            <v>0</v>
          </cell>
          <cell r="D2157">
            <v>27758650</v>
          </cell>
          <cell r="E2157">
            <v>0</v>
          </cell>
          <cell r="F2157">
            <v>0</v>
          </cell>
          <cell r="G2157">
            <v>0</v>
          </cell>
          <cell r="H2157">
            <v>0</v>
          </cell>
          <cell r="I2157">
            <v>68044331.36</v>
          </cell>
          <cell r="J2157">
            <v>0</v>
          </cell>
          <cell r="K2157">
            <v>6385468.1</v>
          </cell>
          <cell r="L2157">
            <v>0</v>
          </cell>
          <cell r="M2157">
            <v>0</v>
          </cell>
          <cell r="N2157">
            <v>0</v>
          </cell>
          <cell r="O2157">
            <v>0</v>
          </cell>
          <cell r="P2157">
            <v>28206666.28</v>
          </cell>
          <cell r="Q2157">
            <v>5851444.65</v>
          </cell>
          <cell r="R2157">
            <v>0</v>
          </cell>
          <cell r="S2157">
            <v>0</v>
          </cell>
          <cell r="T2157">
            <v>0</v>
          </cell>
          <cell r="U2157">
            <v>320380748.88</v>
          </cell>
          <cell r="V2157">
            <v>330159.43</v>
          </cell>
          <cell r="W2157">
            <v>0</v>
          </cell>
          <cell r="X2157">
            <v>789365000</v>
          </cell>
          <cell r="Y2157">
            <v>0</v>
          </cell>
          <cell r="Z2157">
            <v>0</v>
          </cell>
          <cell r="AA2157">
            <v>0</v>
          </cell>
          <cell r="AB2157">
            <v>0</v>
          </cell>
          <cell r="AC2157">
            <v>45326472.57</v>
          </cell>
          <cell r="AD2157">
            <v>0</v>
          </cell>
        </row>
        <row r="2157">
          <cell r="AF2157">
            <v>360100000</v>
          </cell>
          <cell r="AG2157">
            <v>0</v>
          </cell>
          <cell r="AH2157">
            <v>971195291.46</v>
          </cell>
          <cell r="AI2157">
            <v>0</v>
          </cell>
          <cell r="AJ2157">
            <v>0</v>
          </cell>
          <cell r="AK2157">
            <v>0</v>
          </cell>
          <cell r="AL2157">
            <v>92164088.02</v>
          </cell>
          <cell r="AM2157">
            <v>0</v>
          </cell>
          <cell r="AN2157">
            <v>-204655389.09</v>
          </cell>
          <cell r="AO2157">
            <v>1291648941.27</v>
          </cell>
          <cell r="AP2157">
            <v>1218803990.39</v>
          </cell>
          <cell r="AQ2157">
            <v>2510452931.66</v>
          </cell>
          <cell r="AR2157">
            <v>154144542.39</v>
          </cell>
          <cell r="AS2157">
            <v>348139398.88</v>
          </cell>
          <cell r="AT2157">
            <v>789365000</v>
          </cell>
          <cell r="AU2157">
            <v>1137504398.88</v>
          </cell>
          <cell r="AV2157">
            <v>1218803990.39</v>
          </cell>
          <cell r="AW2157">
            <v>2356308389.27</v>
          </cell>
          <cell r="AX2157">
            <v>348139398.88</v>
          </cell>
          <cell r="AY2157">
            <v>2008168990.39</v>
          </cell>
          <cell r="AZ2157">
            <v>0.482748524794077</v>
          </cell>
          <cell r="BA2157">
            <v>0.517251475205923</v>
          </cell>
          <cell r="BB2157">
            <v>1.93329559785574</v>
          </cell>
          <cell r="BC2157">
            <v>0.147747807742541</v>
          </cell>
          <cell r="BD2157">
            <v>0.335000717051536</v>
          </cell>
          <cell r="BE2157">
            <v>0.147747807742541</v>
          </cell>
          <cell r="BF2157">
            <v>0.852252192257459</v>
          </cell>
          <cell r="BG2157" t="e">
            <v>#N/A</v>
          </cell>
          <cell r="BH2157">
            <v>-45766825.86</v>
          </cell>
          <cell r="BI2157">
            <v>-89210257.0999998</v>
          </cell>
          <cell r="BJ2157" t="e">
            <v>#N/A</v>
          </cell>
        </row>
        <row r="2158">
          <cell r="A2158" t="str">
            <v>002207.SZ</v>
          </cell>
          <cell r="B2158" t="str">
            <v>准油股份</v>
          </cell>
          <cell r="C2158">
            <v>1722951.79</v>
          </cell>
          <cell r="D2158">
            <v>27584652.52</v>
          </cell>
          <cell r="E2158">
            <v>0</v>
          </cell>
          <cell r="F2158">
            <v>0</v>
          </cell>
          <cell r="G2158">
            <v>0</v>
          </cell>
          <cell r="H2158">
            <v>0</v>
          </cell>
          <cell r="I2158">
            <v>92590607.09</v>
          </cell>
          <cell r="J2158">
            <v>0</v>
          </cell>
          <cell r="K2158">
            <v>450957.9</v>
          </cell>
          <cell r="L2158">
            <v>0</v>
          </cell>
          <cell r="M2158">
            <v>0</v>
          </cell>
          <cell r="N2158">
            <v>0</v>
          </cell>
          <cell r="O2158">
            <v>0</v>
          </cell>
          <cell r="P2158">
            <v>9159271.45</v>
          </cell>
          <cell r="Q2158">
            <v>1895219.01</v>
          </cell>
          <cell r="R2158">
            <v>0</v>
          </cell>
          <cell r="S2158">
            <v>0</v>
          </cell>
          <cell r="T2158">
            <v>0</v>
          </cell>
          <cell r="U2158">
            <v>0</v>
          </cell>
          <cell r="V2158">
            <v>9793383.4</v>
          </cell>
          <cell r="W2158">
            <v>0</v>
          </cell>
          <cell r="X2158">
            <v>0</v>
          </cell>
          <cell r="Y2158">
            <v>0</v>
          </cell>
          <cell r="Z2158">
            <v>0</v>
          </cell>
          <cell r="AA2158">
            <v>0</v>
          </cell>
          <cell r="AB2158">
            <v>49164246.57</v>
          </cell>
          <cell r="AC2158">
            <v>0</v>
          </cell>
          <cell r="AD2158">
            <v>0</v>
          </cell>
        </row>
        <row r="2158">
          <cell r="AF2158">
            <v>262055378</v>
          </cell>
          <cell r="AG2158">
            <v>0</v>
          </cell>
          <cell r="AH2158">
            <v>296381692.98</v>
          </cell>
          <cell r="AI2158">
            <v>0</v>
          </cell>
          <cell r="AJ2158">
            <v>25542681.51</v>
          </cell>
          <cell r="AK2158">
            <v>0</v>
          </cell>
          <cell r="AL2158">
            <v>22677057.39</v>
          </cell>
          <cell r="AM2158">
            <v>0</v>
          </cell>
          <cell r="AN2158">
            <v>-481093907.54</v>
          </cell>
          <cell r="AO2158">
            <v>192361289.73</v>
          </cell>
          <cell r="AP2158">
            <v>125562902.34</v>
          </cell>
          <cell r="AQ2158">
            <v>317924192.07</v>
          </cell>
          <cell r="AR2158">
            <v>164776637.21</v>
          </cell>
          <cell r="AS2158">
            <v>27584652.52</v>
          </cell>
          <cell r="AT2158">
            <v>0</v>
          </cell>
          <cell r="AU2158">
            <v>27584652.52</v>
          </cell>
          <cell r="AV2158">
            <v>125562902.34</v>
          </cell>
          <cell r="AW2158">
            <v>153147554.86</v>
          </cell>
          <cell r="AX2158">
            <v>27584652.52</v>
          </cell>
          <cell r="AY2158">
            <v>125562902.34</v>
          </cell>
          <cell r="AZ2158">
            <v>0.180118138648812</v>
          </cell>
          <cell r="BA2158">
            <v>0.819881861351188</v>
          </cell>
          <cell r="BB2158">
            <v>1.21968791741773</v>
          </cell>
          <cell r="BC2158">
            <v>0.180118138648812</v>
          </cell>
          <cell r="BD2158">
            <v>0</v>
          </cell>
          <cell r="BE2158">
            <v>0.180118138648812</v>
          </cell>
          <cell r="BF2158">
            <v>0.819881861351188</v>
          </cell>
          <cell r="BG2158" t="e">
            <v>#N/A</v>
          </cell>
          <cell r="BH2158">
            <v>16439927.63</v>
          </cell>
          <cell r="BI2158">
            <v>-28905716.08</v>
          </cell>
          <cell r="BJ2158" t="e">
            <v>#N/A</v>
          </cell>
        </row>
        <row r="2159">
          <cell r="A2159" t="str">
            <v>002223.SZ</v>
          </cell>
          <cell r="B2159" t="str">
            <v>鱼跃医疗</v>
          </cell>
          <cell r="C2159">
            <v>62611479.19</v>
          </cell>
          <cell r="D2159">
            <v>27030208.33</v>
          </cell>
          <cell r="E2159">
            <v>0</v>
          </cell>
          <cell r="F2159">
            <v>0</v>
          </cell>
          <cell r="G2159">
            <v>0</v>
          </cell>
          <cell r="H2159">
            <v>13682768.57</v>
          </cell>
          <cell r="I2159">
            <v>1167505073.8</v>
          </cell>
          <cell r="J2159">
            <v>2835152.52</v>
          </cell>
          <cell r="K2159">
            <v>322342571.84</v>
          </cell>
          <cell r="L2159">
            <v>0</v>
          </cell>
          <cell r="M2159">
            <v>0</v>
          </cell>
          <cell r="N2159">
            <v>0</v>
          </cell>
          <cell r="O2159">
            <v>0</v>
          </cell>
          <cell r="P2159">
            <v>122879077.31</v>
          </cell>
          <cell r="Q2159">
            <v>55417854.71</v>
          </cell>
          <cell r="R2159">
            <v>0</v>
          </cell>
          <cell r="S2159">
            <v>0</v>
          </cell>
          <cell r="T2159">
            <v>0</v>
          </cell>
          <cell r="U2159">
            <v>0</v>
          </cell>
          <cell r="V2159">
            <v>62987265.61</v>
          </cell>
          <cell r="W2159">
            <v>0</v>
          </cell>
          <cell r="X2159">
            <v>1468478571.96</v>
          </cell>
          <cell r="Y2159">
            <v>0</v>
          </cell>
          <cell r="Z2159">
            <v>0</v>
          </cell>
          <cell r="AA2159">
            <v>16317001.6</v>
          </cell>
          <cell r="AB2159">
            <v>0</v>
          </cell>
          <cell r="AC2159">
            <v>196255157.86</v>
          </cell>
          <cell r="AD2159">
            <v>0</v>
          </cell>
        </row>
        <row r="2159">
          <cell r="AF2159">
            <v>1002476929</v>
          </cell>
          <cell r="AG2159">
            <v>0</v>
          </cell>
          <cell r="AH2159">
            <v>1790715327.42</v>
          </cell>
          <cell r="AI2159">
            <v>349979732.53</v>
          </cell>
          <cell r="AJ2159">
            <v>-1599100.69</v>
          </cell>
          <cell r="AK2159">
            <v>3260394.28</v>
          </cell>
          <cell r="AL2159">
            <v>505340480.93</v>
          </cell>
          <cell r="AM2159">
            <v>0</v>
          </cell>
          <cell r="AN2159">
            <v>5190810008.91</v>
          </cell>
          <cell r="AO2159">
            <v>3518342183.3</v>
          </cell>
          <cell r="AP2159">
            <v>8840983772.38</v>
          </cell>
          <cell r="AQ2159">
            <v>12359325955.68</v>
          </cell>
          <cell r="AR2159">
            <v>1992833632.84</v>
          </cell>
          <cell r="AS2159">
            <v>40712976.9</v>
          </cell>
          <cell r="AT2159">
            <v>1484795573.56</v>
          </cell>
          <cell r="AU2159">
            <v>1525508550.46</v>
          </cell>
          <cell r="AV2159">
            <v>8141024307.32</v>
          </cell>
          <cell r="AW2159">
            <v>9666532857.78</v>
          </cell>
          <cell r="AX2159">
            <v>40712976.9</v>
          </cell>
          <cell r="AY2159">
            <v>9625819880.88</v>
          </cell>
          <cell r="AZ2159">
            <v>0.157813413858332</v>
          </cell>
          <cell r="BA2159">
            <v>0.842186586141668</v>
          </cell>
          <cell r="BB2159">
            <v>1.18738533295968</v>
          </cell>
          <cell r="BC2159">
            <v>0.00421174556575708</v>
          </cell>
          <cell r="BD2159">
            <v>0.153601668292575</v>
          </cell>
          <cell r="BE2159">
            <v>0.00421174556575708</v>
          </cell>
          <cell r="BF2159">
            <v>0.995788254434243</v>
          </cell>
          <cell r="BG2159">
            <v>5205800698.29</v>
          </cell>
          <cell r="BH2159">
            <v>-4624379157.38</v>
          </cell>
          <cell r="BI2159">
            <v>5329888912.53</v>
          </cell>
          <cell r="BJ2159">
            <v>42.9524185288171</v>
          </cell>
        </row>
        <row r="2160">
          <cell r="A2160" t="str">
            <v>605178.SH</v>
          </cell>
          <cell r="B2160" t="str">
            <v>时空科技</v>
          </cell>
          <cell r="C2160">
            <v>0</v>
          </cell>
          <cell r="D2160">
            <v>26974010.84</v>
          </cell>
          <cell r="E2160">
            <v>0</v>
          </cell>
          <cell r="F2160">
            <v>0</v>
          </cell>
          <cell r="G2160">
            <v>0</v>
          </cell>
          <cell r="H2160">
            <v>0</v>
          </cell>
          <cell r="I2160">
            <v>373576154.74</v>
          </cell>
          <cell r="J2160">
            <v>0</v>
          </cell>
          <cell r="K2160">
            <v>2784507.93</v>
          </cell>
          <cell r="L2160">
            <v>0</v>
          </cell>
          <cell r="M2160">
            <v>0</v>
          </cell>
          <cell r="N2160">
            <v>0</v>
          </cell>
          <cell r="O2160">
            <v>0</v>
          </cell>
          <cell r="P2160">
            <v>3140945.69</v>
          </cell>
          <cell r="Q2160">
            <v>8822612.4</v>
          </cell>
          <cell r="R2160">
            <v>0</v>
          </cell>
          <cell r="S2160">
            <v>0</v>
          </cell>
          <cell r="T2160">
            <v>0</v>
          </cell>
          <cell r="U2160">
            <v>0</v>
          </cell>
          <cell r="V2160">
            <v>149148961.29</v>
          </cell>
          <cell r="W2160">
            <v>0</v>
          </cell>
          <cell r="X2160">
            <v>0</v>
          </cell>
          <cell r="Y2160">
            <v>0</v>
          </cell>
          <cell r="Z2160">
            <v>0</v>
          </cell>
          <cell r="AA2160">
            <v>0</v>
          </cell>
          <cell r="AB2160">
            <v>0</v>
          </cell>
          <cell r="AC2160">
            <v>0</v>
          </cell>
          <cell r="AD2160">
            <v>0</v>
          </cell>
        </row>
        <row r="2160">
          <cell r="AF2160">
            <v>99251600</v>
          </cell>
          <cell r="AG2160">
            <v>0</v>
          </cell>
          <cell r="AH2160">
            <v>1226311145.75</v>
          </cell>
          <cell r="AI2160">
            <v>0</v>
          </cell>
          <cell r="AJ2160">
            <v>0</v>
          </cell>
          <cell r="AK2160">
            <v>20728541.71</v>
          </cell>
          <cell r="AL2160">
            <v>44400109.49</v>
          </cell>
          <cell r="AM2160">
            <v>0</v>
          </cell>
          <cell r="AN2160">
            <v>696437878.55</v>
          </cell>
          <cell r="AO2160">
            <v>564447192.89</v>
          </cell>
          <cell r="AP2160">
            <v>2087129275.5</v>
          </cell>
          <cell r="AQ2160">
            <v>2651576468.39</v>
          </cell>
          <cell r="AR2160">
            <v>537473182.05</v>
          </cell>
          <cell r="AS2160">
            <v>26974010.84</v>
          </cell>
          <cell r="AT2160">
            <v>0</v>
          </cell>
          <cell r="AU2160">
            <v>26974010.84</v>
          </cell>
          <cell r="AV2160">
            <v>2087129275.5</v>
          </cell>
          <cell r="AW2160">
            <v>2114103286.34</v>
          </cell>
          <cell r="AX2160">
            <v>26974010.84</v>
          </cell>
          <cell r="AY2160">
            <v>2087129275.5</v>
          </cell>
          <cell r="AZ2160">
            <v>0.0127590789978375</v>
          </cell>
          <cell r="BA2160">
            <v>0.987240921002163</v>
          </cell>
          <cell r="BB2160">
            <v>1.01292397704188</v>
          </cell>
          <cell r="BC2160">
            <v>0.0127590789978375</v>
          </cell>
          <cell r="BD2160">
            <v>0</v>
          </cell>
          <cell r="BE2160">
            <v>0.0127590789978375</v>
          </cell>
          <cell r="BF2160">
            <v>0.987240921002163</v>
          </cell>
          <cell r="BG2160">
            <v>539739154.78</v>
          </cell>
          <cell r="BH2160">
            <v>-543205365.33</v>
          </cell>
          <cell r="BI2160">
            <v>1886487035.3</v>
          </cell>
          <cell r="BJ2160">
            <v>1.40077223256635</v>
          </cell>
        </row>
        <row r="2161">
          <cell r="A2161" t="str">
            <v>000586.SZ</v>
          </cell>
          <cell r="B2161" t="str">
            <v>汇源通信</v>
          </cell>
          <cell r="C2161">
            <v>0</v>
          </cell>
          <cell r="D2161">
            <v>26000000</v>
          </cell>
          <cell r="E2161">
            <v>0</v>
          </cell>
          <cell r="F2161">
            <v>0</v>
          </cell>
          <cell r="G2161">
            <v>0</v>
          </cell>
          <cell r="H2161">
            <v>0</v>
          </cell>
          <cell r="I2161">
            <v>80134277.28</v>
          </cell>
          <cell r="J2161">
            <v>406052.82</v>
          </cell>
          <cell r="K2161">
            <v>13891600.81</v>
          </cell>
          <cell r="L2161">
            <v>0</v>
          </cell>
          <cell r="M2161">
            <v>0</v>
          </cell>
          <cell r="N2161">
            <v>0</v>
          </cell>
          <cell r="O2161">
            <v>0</v>
          </cell>
          <cell r="P2161">
            <v>45949.84</v>
          </cell>
          <cell r="Q2161">
            <v>9768006.44</v>
          </cell>
          <cell r="R2161">
            <v>0</v>
          </cell>
          <cell r="S2161">
            <v>0</v>
          </cell>
          <cell r="T2161">
            <v>0</v>
          </cell>
          <cell r="U2161">
            <v>0</v>
          </cell>
          <cell r="V2161">
            <v>10515961.39</v>
          </cell>
          <cell r="W2161">
            <v>0</v>
          </cell>
          <cell r="X2161">
            <v>0</v>
          </cell>
          <cell r="Y2161">
            <v>0</v>
          </cell>
          <cell r="Z2161">
            <v>0</v>
          </cell>
          <cell r="AA2161">
            <v>0</v>
          </cell>
          <cell r="AB2161">
            <v>0</v>
          </cell>
          <cell r="AC2161">
            <v>9252659.24</v>
          </cell>
          <cell r="AD2161">
            <v>0</v>
          </cell>
        </row>
        <row r="2161">
          <cell r="AF2161">
            <v>193440000</v>
          </cell>
          <cell r="AG2161">
            <v>0</v>
          </cell>
          <cell r="AH2161">
            <v>64715823.67</v>
          </cell>
          <cell r="AI2161">
            <v>0</v>
          </cell>
          <cell r="AJ2161">
            <v>0</v>
          </cell>
          <cell r="AK2161">
            <v>0</v>
          </cell>
          <cell r="AL2161">
            <v>17826685.34</v>
          </cell>
          <cell r="AM2161">
            <v>0</v>
          </cell>
          <cell r="AN2161">
            <v>15621869.01</v>
          </cell>
          <cell r="AO2161">
            <v>150014507.82</v>
          </cell>
          <cell r="AP2161">
            <v>291604378.02</v>
          </cell>
          <cell r="AQ2161">
            <v>441618885.84</v>
          </cell>
          <cell r="AR2161">
            <v>124014507.82</v>
          </cell>
          <cell r="AS2161">
            <v>26000000</v>
          </cell>
          <cell r="AT2161">
            <v>0</v>
          </cell>
          <cell r="AU2161">
            <v>26000000</v>
          </cell>
          <cell r="AV2161">
            <v>291604378.02</v>
          </cell>
          <cell r="AW2161">
            <v>317604378.02</v>
          </cell>
          <cell r="AX2161">
            <v>26000000</v>
          </cell>
          <cell r="AY2161">
            <v>291604378.02</v>
          </cell>
          <cell r="AZ2161">
            <v>0.0818628513942045</v>
          </cell>
          <cell r="BA2161">
            <v>0.918137148605796</v>
          </cell>
          <cell r="BB2161">
            <v>1.08916189865372</v>
          </cell>
          <cell r="BC2161">
            <v>0.0818628513942045</v>
          </cell>
          <cell r="BD2161">
            <v>0</v>
          </cell>
          <cell r="BE2161">
            <v>0.0818628513942045</v>
          </cell>
          <cell r="BF2161">
            <v>0.918137148605796</v>
          </cell>
          <cell r="BG2161" t="e">
            <v>#N/A</v>
          </cell>
          <cell r="BH2161">
            <v>-84460817.34</v>
          </cell>
          <cell r="BI2161">
            <v>212192712.04</v>
          </cell>
          <cell r="BJ2161" t="e">
            <v>#N/A</v>
          </cell>
        </row>
        <row r="2162">
          <cell r="A2162" t="str">
            <v>605258.SH</v>
          </cell>
          <cell r="B2162" t="str">
            <v>协和电子</v>
          </cell>
          <cell r="C2162">
            <v>0</v>
          </cell>
          <cell r="D2162">
            <v>26000000</v>
          </cell>
          <cell r="E2162">
            <v>0</v>
          </cell>
          <cell r="F2162">
            <v>0</v>
          </cell>
          <cell r="G2162">
            <v>0</v>
          </cell>
          <cell r="H2162">
            <v>0</v>
          </cell>
          <cell r="I2162">
            <v>195285053.19</v>
          </cell>
          <cell r="J2162">
            <v>0</v>
          </cell>
          <cell r="K2162">
            <v>206972.03</v>
          </cell>
          <cell r="L2162">
            <v>0</v>
          </cell>
          <cell r="M2162">
            <v>0</v>
          </cell>
          <cell r="N2162">
            <v>0</v>
          </cell>
          <cell r="O2162">
            <v>0</v>
          </cell>
          <cell r="P2162">
            <v>16707364.03</v>
          </cell>
          <cell r="Q2162">
            <v>3006293.18</v>
          </cell>
          <cell r="R2162">
            <v>0</v>
          </cell>
          <cell r="S2162">
            <v>0</v>
          </cell>
          <cell r="T2162">
            <v>0</v>
          </cell>
          <cell r="U2162">
            <v>0</v>
          </cell>
          <cell r="V2162">
            <v>26906.36</v>
          </cell>
          <cell r="W2162">
            <v>0</v>
          </cell>
          <cell r="X2162">
            <v>0</v>
          </cell>
          <cell r="Y2162">
            <v>0</v>
          </cell>
          <cell r="Z2162">
            <v>0</v>
          </cell>
          <cell r="AA2162">
            <v>0</v>
          </cell>
          <cell r="AB2162">
            <v>0</v>
          </cell>
          <cell r="AC2162">
            <v>33958533.09</v>
          </cell>
          <cell r="AD2162">
            <v>0</v>
          </cell>
        </row>
        <row r="2162">
          <cell r="AF2162">
            <v>88000000</v>
          </cell>
          <cell r="AG2162">
            <v>0</v>
          </cell>
          <cell r="AH2162">
            <v>572448151.34</v>
          </cell>
          <cell r="AI2162">
            <v>0</v>
          </cell>
          <cell r="AJ2162">
            <v>0</v>
          </cell>
          <cell r="AK2162">
            <v>0</v>
          </cell>
          <cell r="AL2162">
            <v>39128958.49</v>
          </cell>
          <cell r="AM2162">
            <v>0</v>
          </cell>
          <cell r="AN2162">
            <v>407484093.42</v>
          </cell>
          <cell r="AO2162">
            <v>275191121.88</v>
          </cell>
          <cell r="AP2162">
            <v>1107061203.25</v>
          </cell>
          <cell r="AQ2162">
            <v>1382252325.13</v>
          </cell>
          <cell r="AR2162">
            <v>249191121.88</v>
          </cell>
          <cell r="AS2162">
            <v>26000000</v>
          </cell>
          <cell r="AT2162">
            <v>0</v>
          </cell>
          <cell r="AU2162">
            <v>26000000</v>
          </cell>
          <cell r="AV2162">
            <v>1107061203.25</v>
          </cell>
          <cell r="AW2162">
            <v>1133061203.25</v>
          </cell>
          <cell r="AX2162">
            <v>26000000</v>
          </cell>
          <cell r="AY2162">
            <v>1107061203.25</v>
          </cell>
          <cell r="AZ2162">
            <v>0.0229466863091096</v>
          </cell>
          <cell r="BA2162">
            <v>0.97705331369089</v>
          </cell>
          <cell r="BB2162">
            <v>1.02348560307567</v>
          </cell>
          <cell r="BC2162">
            <v>0.0229466863091096</v>
          </cell>
          <cell r="BD2162">
            <v>0</v>
          </cell>
          <cell r="BE2162">
            <v>0.0229466863091096</v>
          </cell>
          <cell r="BF2162">
            <v>0.97705331369089</v>
          </cell>
          <cell r="BG2162" t="e">
            <v>#N/A</v>
          </cell>
          <cell r="BH2162">
            <v>-304859089.89</v>
          </cell>
          <cell r="BI2162">
            <v>565775129.21</v>
          </cell>
          <cell r="BJ2162" t="e">
            <v>#N/A</v>
          </cell>
        </row>
        <row r="2163">
          <cell r="A2163" t="str">
            <v>603689.SH</v>
          </cell>
          <cell r="B2163" t="str">
            <v>皖天然气</v>
          </cell>
          <cell r="C2163">
            <v>2701711.94</v>
          </cell>
          <cell r="D2163">
            <v>25612153.27</v>
          </cell>
          <cell r="E2163">
            <v>0</v>
          </cell>
          <cell r="F2163">
            <v>0</v>
          </cell>
          <cell r="G2163">
            <v>0</v>
          </cell>
          <cell r="H2163">
            <v>0</v>
          </cell>
          <cell r="I2163">
            <v>208918679.69</v>
          </cell>
          <cell r="J2163">
            <v>0</v>
          </cell>
          <cell r="K2163">
            <v>194344906.74</v>
          </cell>
          <cell r="L2163">
            <v>0</v>
          </cell>
          <cell r="M2163">
            <v>0</v>
          </cell>
          <cell r="N2163">
            <v>0</v>
          </cell>
          <cell r="O2163">
            <v>0</v>
          </cell>
          <cell r="P2163">
            <v>12045565.83</v>
          </cell>
          <cell r="Q2163">
            <v>22696106.16</v>
          </cell>
          <cell r="R2163">
            <v>0</v>
          </cell>
          <cell r="S2163">
            <v>0</v>
          </cell>
          <cell r="T2163">
            <v>0</v>
          </cell>
          <cell r="U2163">
            <v>54985437.28</v>
          </cell>
          <cell r="V2163">
            <v>13446937.16</v>
          </cell>
          <cell r="W2163">
            <v>0</v>
          </cell>
          <cell r="X2163">
            <v>490696901.78</v>
          </cell>
          <cell r="Y2163">
            <v>0</v>
          </cell>
          <cell r="Z2163">
            <v>0</v>
          </cell>
          <cell r="AA2163">
            <v>0</v>
          </cell>
          <cell r="AB2163">
            <v>0</v>
          </cell>
          <cell r="AC2163">
            <v>2913705.48</v>
          </cell>
          <cell r="AD2163">
            <v>0</v>
          </cell>
        </row>
        <row r="2163">
          <cell r="AF2163">
            <v>336000000</v>
          </cell>
          <cell r="AG2163">
            <v>0</v>
          </cell>
          <cell r="AH2163">
            <v>993856327.4</v>
          </cell>
          <cell r="AI2163">
            <v>0</v>
          </cell>
          <cell r="AJ2163">
            <v>0</v>
          </cell>
          <cell r="AK2163">
            <v>49833839.96</v>
          </cell>
          <cell r="AL2163">
            <v>107032150.73</v>
          </cell>
          <cell r="AM2163">
            <v>0</v>
          </cell>
          <cell r="AN2163">
            <v>971885924.66</v>
          </cell>
          <cell r="AO2163">
            <v>1028362105.33</v>
          </cell>
          <cell r="AP2163">
            <v>2458608242.75</v>
          </cell>
          <cell r="AQ2163">
            <v>3486970348.08</v>
          </cell>
          <cell r="AR2163">
            <v>457067613</v>
          </cell>
          <cell r="AS2163">
            <v>80597590.55</v>
          </cell>
          <cell r="AT2163">
            <v>490696901.78</v>
          </cell>
          <cell r="AU2163">
            <v>571294492.33</v>
          </cell>
          <cell r="AV2163">
            <v>2458608242.75</v>
          </cell>
          <cell r="AW2163">
            <v>3029902735.08</v>
          </cell>
          <cell r="AX2163">
            <v>80597590.55</v>
          </cell>
          <cell r="AY2163">
            <v>2949305144.53</v>
          </cell>
          <cell r="AZ2163">
            <v>0.188552089714166</v>
          </cell>
          <cell r="BA2163">
            <v>0.811447910285834</v>
          </cell>
          <cell r="BB2163">
            <v>1.23236499512057</v>
          </cell>
          <cell r="BC2163">
            <v>0.0266007187679152</v>
          </cell>
          <cell r="BD2163">
            <v>0.16195137094625</v>
          </cell>
          <cell r="BE2163">
            <v>0.0266007187679152</v>
          </cell>
          <cell r="BF2163">
            <v>0.973399281232085</v>
          </cell>
          <cell r="BG2163">
            <v>272001447.61</v>
          </cell>
          <cell r="BH2163">
            <v>-529625653.84</v>
          </cell>
          <cell r="BI2163">
            <v>64555913.1300004</v>
          </cell>
          <cell r="BJ2163">
            <v>-0.311194518078307</v>
          </cell>
        </row>
        <row r="2164">
          <cell r="A2164" t="str">
            <v>430489.BJ</v>
          </cell>
          <cell r="B2164" t="str">
            <v>佳先股份</v>
          </cell>
          <cell r="C2164">
            <v>0</v>
          </cell>
          <cell r="D2164">
            <v>25400000</v>
          </cell>
          <cell r="E2164">
            <v>0</v>
          </cell>
          <cell r="F2164">
            <v>0</v>
          </cell>
          <cell r="G2164">
            <v>0</v>
          </cell>
          <cell r="H2164">
            <v>0</v>
          </cell>
          <cell r="I2164">
            <v>31178359.36</v>
          </cell>
          <cell r="J2164">
            <v>0</v>
          </cell>
          <cell r="K2164">
            <v>1525688.28</v>
          </cell>
          <cell r="L2164">
            <v>0</v>
          </cell>
          <cell r="M2164">
            <v>0</v>
          </cell>
          <cell r="N2164">
            <v>0</v>
          </cell>
          <cell r="O2164">
            <v>0</v>
          </cell>
          <cell r="P2164">
            <v>1019858.33</v>
          </cell>
          <cell r="Q2164">
            <v>3548190.83</v>
          </cell>
          <cell r="R2164">
            <v>0</v>
          </cell>
          <cell r="S2164">
            <v>0</v>
          </cell>
          <cell r="T2164">
            <v>0</v>
          </cell>
          <cell r="U2164">
            <v>13612000</v>
          </cell>
          <cell r="V2164">
            <v>0</v>
          </cell>
          <cell r="W2164">
            <v>0</v>
          </cell>
          <cell r="X2164">
            <v>81154004.5</v>
          </cell>
          <cell r="Y2164">
            <v>0</v>
          </cell>
          <cell r="Z2164">
            <v>0</v>
          </cell>
          <cell r="AA2164">
            <v>0</v>
          </cell>
          <cell r="AB2164">
            <v>0</v>
          </cell>
          <cell r="AC2164">
            <v>11330875</v>
          </cell>
          <cell r="AD2164">
            <v>0</v>
          </cell>
        </row>
        <row r="2164">
          <cell r="AF2164">
            <v>85287000</v>
          </cell>
          <cell r="AG2164">
            <v>0</v>
          </cell>
          <cell r="AH2164">
            <v>219665569.46</v>
          </cell>
          <cell r="AI2164">
            <v>0</v>
          </cell>
          <cell r="AJ2164">
            <v>0</v>
          </cell>
          <cell r="AK2164">
            <v>38635.51</v>
          </cell>
          <cell r="AL2164">
            <v>20842582.21</v>
          </cell>
          <cell r="AM2164">
            <v>0</v>
          </cell>
          <cell r="AN2164">
            <v>132265256.82</v>
          </cell>
          <cell r="AO2164">
            <v>168768976.3</v>
          </cell>
          <cell r="AP2164">
            <v>458099044</v>
          </cell>
          <cell r="AQ2164">
            <v>626868020.3</v>
          </cell>
          <cell r="AR2164">
            <v>48602971.8</v>
          </cell>
          <cell r="AS2164">
            <v>39012000</v>
          </cell>
          <cell r="AT2164">
            <v>81154004.5</v>
          </cell>
          <cell r="AU2164">
            <v>120166004.5</v>
          </cell>
          <cell r="AV2164">
            <v>458099044</v>
          </cell>
          <cell r="AW2164">
            <v>578265048.5</v>
          </cell>
          <cell r="AX2164">
            <v>39012000</v>
          </cell>
          <cell r="AY2164">
            <v>539253048.5</v>
          </cell>
          <cell r="AZ2164">
            <v>0.20780437069767</v>
          </cell>
          <cell r="BA2164">
            <v>0.79219562930233</v>
          </cell>
          <cell r="BB2164">
            <v>1.262314462503</v>
          </cell>
          <cell r="BC2164">
            <v>0.0674638733591038</v>
          </cell>
          <cell r="BD2164">
            <v>0.140340497338566</v>
          </cell>
          <cell r="BE2164">
            <v>0.0674638733591038</v>
          </cell>
          <cell r="BF2164">
            <v>0.932536126640896</v>
          </cell>
          <cell r="BG2164" t="e">
            <v>#N/A</v>
          </cell>
          <cell r="BH2164">
            <v>-100589478.45</v>
          </cell>
          <cell r="BI2164">
            <v>80710723.61</v>
          </cell>
          <cell r="BJ2164" t="e">
            <v>#N/A</v>
          </cell>
        </row>
        <row r="2165">
          <cell r="A2165" t="str">
            <v>002880.SZ</v>
          </cell>
          <cell r="B2165" t="str">
            <v>卫光生物</v>
          </cell>
          <cell r="C2165">
            <v>0</v>
          </cell>
          <cell r="D2165">
            <v>25000000</v>
          </cell>
          <cell r="E2165">
            <v>0</v>
          </cell>
          <cell r="F2165">
            <v>0</v>
          </cell>
          <cell r="G2165">
            <v>0</v>
          </cell>
          <cell r="H2165">
            <v>0</v>
          </cell>
          <cell r="I2165">
            <v>16690391.88</v>
          </cell>
          <cell r="J2165">
            <v>0</v>
          </cell>
          <cell r="K2165">
            <v>3362933.08</v>
          </cell>
          <cell r="L2165">
            <v>0</v>
          </cell>
          <cell r="M2165">
            <v>0</v>
          </cell>
          <cell r="N2165">
            <v>0</v>
          </cell>
          <cell r="O2165">
            <v>0</v>
          </cell>
          <cell r="P2165">
            <v>45811725.25</v>
          </cell>
          <cell r="Q2165">
            <v>14993958.25</v>
          </cell>
          <cell r="R2165">
            <v>0</v>
          </cell>
          <cell r="S2165">
            <v>0</v>
          </cell>
          <cell r="T2165">
            <v>0</v>
          </cell>
          <cell r="U2165">
            <v>0</v>
          </cell>
          <cell r="V2165">
            <v>36284.98</v>
          </cell>
          <cell r="W2165">
            <v>0</v>
          </cell>
          <cell r="X2165">
            <v>0</v>
          </cell>
          <cell r="Y2165">
            <v>0</v>
          </cell>
          <cell r="Z2165">
            <v>0</v>
          </cell>
          <cell r="AA2165">
            <v>0</v>
          </cell>
          <cell r="AB2165">
            <v>0</v>
          </cell>
          <cell r="AC2165">
            <v>25604357.81</v>
          </cell>
          <cell r="AD2165">
            <v>2050000</v>
          </cell>
        </row>
        <row r="2165">
          <cell r="AF2165">
            <v>226800000</v>
          </cell>
          <cell r="AG2165">
            <v>0</v>
          </cell>
          <cell r="AH2165">
            <v>574502470.18</v>
          </cell>
          <cell r="AI2165">
            <v>0</v>
          </cell>
          <cell r="AJ2165">
            <v>0</v>
          </cell>
          <cell r="AK2165">
            <v>0</v>
          </cell>
          <cell r="AL2165">
            <v>114349038.95</v>
          </cell>
          <cell r="AM2165">
            <v>0</v>
          </cell>
          <cell r="AN2165">
            <v>785310005.59</v>
          </cell>
          <cell r="AO2165">
            <v>133549651.25</v>
          </cell>
          <cell r="AP2165">
            <v>1700961514.72</v>
          </cell>
          <cell r="AQ2165">
            <v>1834511165.97</v>
          </cell>
          <cell r="AR2165">
            <v>106499651.25</v>
          </cell>
          <cell r="AS2165">
            <v>25000000</v>
          </cell>
          <cell r="AT2165">
            <v>2050000</v>
          </cell>
          <cell r="AU2165">
            <v>27050000</v>
          </cell>
          <cell r="AV2165">
            <v>1700961514.72</v>
          </cell>
          <cell r="AW2165">
            <v>1728011514.72</v>
          </cell>
          <cell r="AX2165">
            <v>25000000</v>
          </cell>
          <cell r="AY2165">
            <v>1703011514.72</v>
          </cell>
          <cell r="AZ2165">
            <v>0.0156538308741438</v>
          </cell>
          <cell r="BA2165">
            <v>0.984346169125856</v>
          </cell>
          <cell r="BB2165">
            <v>1.01590277014848</v>
          </cell>
          <cell r="BC2165">
            <v>0.0144674961868243</v>
          </cell>
          <cell r="BD2165">
            <v>0.00118633468731959</v>
          </cell>
          <cell r="BE2165">
            <v>0.0144674961868243</v>
          </cell>
          <cell r="BF2165">
            <v>0.985532503813176</v>
          </cell>
          <cell r="BG2165" t="e">
            <v>#N/A</v>
          </cell>
          <cell r="BH2165">
            <v>-256363480.78</v>
          </cell>
          <cell r="BI2165">
            <v>849806812.07</v>
          </cell>
          <cell r="BJ2165" t="e">
            <v>#N/A</v>
          </cell>
        </row>
        <row r="2166">
          <cell r="A2166" t="str">
            <v>002927.SZ</v>
          </cell>
          <cell r="B2166" t="str">
            <v>泰永长征</v>
          </cell>
          <cell r="C2166">
            <v>3064252.27</v>
          </cell>
          <cell r="D2166">
            <v>25000000</v>
          </cell>
          <cell r="E2166">
            <v>0</v>
          </cell>
          <cell r="F2166">
            <v>0</v>
          </cell>
          <cell r="G2166">
            <v>0</v>
          </cell>
          <cell r="H2166">
            <v>0</v>
          </cell>
          <cell r="I2166">
            <v>274093599.12</v>
          </cell>
          <cell r="J2166">
            <v>0</v>
          </cell>
          <cell r="K2166">
            <v>5882179.46</v>
          </cell>
          <cell r="L2166">
            <v>0</v>
          </cell>
          <cell r="M2166">
            <v>0</v>
          </cell>
          <cell r="N2166">
            <v>0</v>
          </cell>
          <cell r="O2166">
            <v>0</v>
          </cell>
          <cell r="P2166">
            <v>15954117.7</v>
          </cell>
          <cell r="Q2166">
            <v>14570282.32</v>
          </cell>
          <cell r="R2166">
            <v>0</v>
          </cell>
          <cell r="S2166">
            <v>0</v>
          </cell>
          <cell r="T2166">
            <v>0</v>
          </cell>
          <cell r="U2166">
            <v>0</v>
          </cell>
          <cell r="V2166">
            <v>782612.06</v>
          </cell>
          <cell r="W2166">
            <v>0</v>
          </cell>
          <cell r="X2166">
            <v>0</v>
          </cell>
          <cell r="Y2166">
            <v>0</v>
          </cell>
          <cell r="Z2166">
            <v>0</v>
          </cell>
          <cell r="AA2166">
            <v>0</v>
          </cell>
          <cell r="AB2166">
            <v>0</v>
          </cell>
          <cell r="AC2166">
            <v>16104458.74</v>
          </cell>
          <cell r="AD2166">
            <v>0</v>
          </cell>
        </row>
        <row r="2166">
          <cell r="AF2166">
            <v>223355600</v>
          </cell>
          <cell r="AG2166">
            <v>0</v>
          </cell>
          <cell r="AH2166">
            <v>354460544.83</v>
          </cell>
          <cell r="AI2166">
            <v>7875096.77</v>
          </cell>
          <cell r="AJ2166">
            <v>0</v>
          </cell>
          <cell r="AK2166">
            <v>0</v>
          </cell>
          <cell r="AL2166">
            <v>30097010.07</v>
          </cell>
          <cell r="AM2166">
            <v>0</v>
          </cell>
          <cell r="AN2166">
            <v>304459654.44</v>
          </cell>
          <cell r="AO2166">
            <v>355451501.67</v>
          </cell>
          <cell r="AP2166">
            <v>920247906.11</v>
          </cell>
          <cell r="AQ2166">
            <v>1275699407.78</v>
          </cell>
          <cell r="AR2166">
            <v>330451501.67</v>
          </cell>
          <cell r="AS2166">
            <v>25000000</v>
          </cell>
          <cell r="AT2166">
            <v>0</v>
          </cell>
          <cell r="AU2166">
            <v>25000000</v>
          </cell>
          <cell r="AV2166">
            <v>904497712.57</v>
          </cell>
          <cell r="AW2166">
            <v>929497712.57</v>
          </cell>
          <cell r="AX2166">
            <v>25000000</v>
          </cell>
          <cell r="AY2166">
            <v>904497712.57</v>
          </cell>
          <cell r="AZ2166">
            <v>0.0268962469319872</v>
          </cell>
          <cell r="BA2166">
            <v>0.973103753068013</v>
          </cell>
          <cell r="BB2166">
            <v>1.02763964977752</v>
          </cell>
          <cell r="BC2166">
            <v>0.0268962469319872</v>
          </cell>
          <cell r="BD2166">
            <v>0</v>
          </cell>
          <cell r="BE2166">
            <v>0.0268962469319872</v>
          </cell>
          <cell r="BF2166">
            <v>0.973103753068013</v>
          </cell>
          <cell r="BG2166" t="e">
            <v>#N/A</v>
          </cell>
          <cell r="BH2166">
            <v>-169496890.23</v>
          </cell>
          <cell r="BI2166">
            <v>611176314.21</v>
          </cell>
          <cell r="BJ2166" t="e">
            <v>#N/A</v>
          </cell>
        </row>
        <row r="2167">
          <cell r="A2167" t="str">
            <v>600967.SH</v>
          </cell>
          <cell r="B2167" t="str">
            <v>内蒙一机</v>
          </cell>
          <cell r="C2167">
            <v>1104882.49</v>
          </cell>
          <cell r="D2167">
            <v>25000000</v>
          </cell>
          <cell r="E2167">
            <v>0</v>
          </cell>
          <cell r="F2167">
            <v>0</v>
          </cell>
          <cell r="G2167">
            <v>0</v>
          </cell>
          <cell r="H2167">
            <v>0</v>
          </cell>
          <cell r="I2167">
            <v>6279316746.12</v>
          </cell>
          <cell r="J2167">
            <v>0</v>
          </cell>
          <cell r="K2167">
            <v>9751599131.95</v>
          </cell>
          <cell r="L2167">
            <v>0</v>
          </cell>
          <cell r="M2167">
            <v>0</v>
          </cell>
          <cell r="N2167">
            <v>0</v>
          </cell>
          <cell r="O2167">
            <v>0</v>
          </cell>
          <cell r="P2167">
            <v>42366434.02</v>
          </cell>
          <cell r="Q2167">
            <v>40157775.54</v>
          </cell>
          <cell r="R2167">
            <v>0</v>
          </cell>
          <cell r="S2167">
            <v>0</v>
          </cell>
          <cell r="T2167">
            <v>0</v>
          </cell>
          <cell r="U2167">
            <v>0</v>
          </cell>
          <cell r="V2167">
            <v>0</v>
          </cell>
          <cell r="W2167">
            <v>0</v>
          </cell>
          <cell r="X2167">
            <v>0</v>
          </cell>
          <cell r="Y2167">
            <v>0</v>
          </cell>
          <cell r="Z2167">
            <v>0</v>
          </cell>
          <cell r="AA2167">
            <v>0</v>
          </cell>
          <cell r="AB2167">
            <v>628731.75</v>
          </cell>
          <cell r="AC2167">
            <v>27501696.57</v>
          </cell>
          <cell r="AD2167">
            <v>0</v>
          </cell>
        </row>
        <row r="2167">
          <cell r="AF2167">
            <v>1704251817</v>
          </cell>
          <cell r="AG2167">
            <v>0</v>
          </cell>
          <cell r="AH2167">
            <v>4371573811.67</v>
          </cell>
          <cell r="AI2167">
            <v>70953540</v>
          </cell>
          <cell r="AJ2167">
            <v>-2551118.6</v>
          </cell>
          <cell r="AK2167">
            <v>90892532.05</v>
          </cell>
          <cell r="AL2167">
            <v>303071858.99</v>
          </cell>
          <cell r="AM2167">
            <v>0</v>
          </cell>
          <cell r="AN2167">
            <v>3736240921.7</v>
          </cell>
          <cell r="AO2167">
            <v>16167675398.44</v>
          </cell>
          <cell r="AP2167">
            <v>10274433362.81</v>
          </cell>
          <cell r="AQ2167">
            <v>26442108761.25</v>
          </cell>
          <cell r="AR2167">
            <v>16142675398.44</v>
          </cell>
          <cell r="AS2167">
            <v>25000000</v>
          </cell>
          <cell r="AT2167">
            <v>0</v>
          </cell>
          <cell r="AU2167">
            <v>25000000</v>
          </cell>
          <cell r="AV2167">
            <v>10132526282.81</v>
          </cell>
          <cell r="AW2167">
            <v>10157526282.81</v>
          </cell>
          <cell r="AX2167">
            <v>25000000</v>
          </cell>
          <cell r="AY2167">
            <v>10132526282.81</v>
          </cell>
          <cell r="AZ2167">
            <v>0.00246122917174318</v>
          </cell>
          <cell r="BA2167">
            <v>0.997538770828257</v>
          </cell>
          <cell r="BB2167">
            <v>1.00246730176683</v>
          </cell>
          <cell r="BC2167">
            <v>0.00246122917174318</v>
          </cell>
          <cell r="BD2167">
            <v>0</v>
          </cell>
          <cell r="BE2167">
            <v>0.00246122917174318</v>
          </cell>
          <cell r="BF2167">
            <v>0.997538770828257</v>
          </cell>
          <cell r="BG2167">
            <v>10432672124.18</v>
          </cell>
          <cell r="BH2167">
            <v>-10993639919.52</v>
          </cell>
          <cell r="BI2167">
            <v>5664082752.17</v>
          </cell>
          <cell r="BJ2167">
            <v>-1.18778999622325</v>
          </cell>
        </row>
        <row r="2168">
          <cell r="A2168" t="str">
            <v>600369.SH</v>
          </cell>
          <cell r="B2168" t="str">
            <v>西南证券</v>
          </cell>
          <cell r="C2168">
            <v>130973025.24</v>
          </cell>
          <cell r="D2168">
            <v>24993000</v>
          </cell>
          <cell r="E2168">
            <v>0</v>
          </cell>
          <cell r="F2168">
            <v>2407513949.71</v>
          </cell>
          <cell r="G2168">
            <v>505257806.88</v>
          </cell>
          <cell r="H2168">
            <v>2495634.36</v>
          </cell>
          <cell r="I2168">
            <v>0</v>
          </cell>
          <cell r="J2168">
            <v>0</v>
          </cell>
          <cell r="K2168">
            <v>0</v>
          </cell>
          <cell r="L2168">
            <v>21378285942.06</v>
          </cell>
          <cell r="M2168">
            <v>0</v>
          </cell>
          <cell r="N2168">
            <v>14124929346.64</v>
          </cell>
          <cell r="O2168">
            <v>0</v>
          </cell>
          <cell r="P2168">
            <v>1311507994.1</v>
          </cell>
          <cell r="Q2168">
            <v>191479286.64</v>
          </cell>
          <cell r="R2168">
            <v>0</v>
          </cell>
          <cell r="S2168">
            <v>0</v>
          </cell>
          <cell r="T2168">
            <v>0</v>
          </cell>
          <cell r="U2168">
            <v>0</v>
          </cell>
          <cell r="V2168">
            <v>0</v>
          </cell>
          <cell r="W2168">
            <v>0</v>
          </cell>
          <cell r="X2168">
            <v>0</v>
          </cell>
          <cell r="Y2168">
            <v>12960316736.54</v>
          </cell>
          <cell r="Z2168">
            <v>0</v>
          </cell>
          <cell r="AA2168">
            <v>0</v>
          </cell>
          <cell r="AB2168">
            <v>1493338.88</v>
          </cell>
          <cell r="AC2168">
            <v>0</v>
          </cell>
          <cell r="AD2168">
            <v>0</v>
          </cell>
        </row>
        <row r="2168">
          <cell r="AF2168">
            <v>6645109124</v>
          </cell>
          <cell r="AG2168">
            <v>0</v>
          </cell>
          <cell r="AH2168">
            <v>11654405801.6</v>
          </cell>
          <cell r="AI2168">
            <v>0</v>
          </cell>
          <cell r="AJ2168">
            <v>102297814.65</v>
          </cell>
          <cell r="AK2168">
            <v>0</v>
          </cell>
          <cell r="AL2168">
            <v>1176661527.73</v>
          </cell>
          <cell r="AM2168">
            <v>2276343067.06</v>
          </cell>
          <cell r="AN2168">
            <v>3404420320.98</v>
          </cell>
          <cell r="AO2168">
            <v>53039246061.05</v>
          </cell>
          <cell r="AP2168">
            <v>25259237656.02</v>
          </cell>
          <cell r="AQ2168">
            <v>78298483717.07</v>
          </cell>
          <cell r="AR2168">
            <v>1635453644.86</v>
          </cell>
          <cell r="AS2168">
            <v>38443475679.65</v>
          </cell>
          <cell r="AT2168">
            <v>12960316736.54</v>
          </cell>
          <cell r="AU2168">
            <v>51403792416.19</v>
          </cell>
          <cell r="AV2168">
            <v>25259237656.02</v>
          </cell>
          <cell r="AW2168">
            <v>76663030072.21</v>
          </cell>
          <cell r="AX2168">
            <v>38443475679.65</v>
          </cell>
          <cell r="AY2168">
            <v>38219554392.56</v>
          </cell>
          <cell r="AZ2168">
            <v>0.670516054058547</v>
          </cell>
          <cell r="BA2168">
            <v>0.329483945941453</v>
          </cell>
          <cell r="BB2168">
            <v>3.03504924084433</v>
          </cell>
          <cell r="BC2168">
            <v>0.501460425493742</v>
          </cell>
          <cell r="BD2168">
            <v>0.169055628564805</v>
          </cell>
          <cell r="BE2168">
            <v>0.501460425493742</v>
          </cell>
          <cell r="BF2168">
            <v>0.498539574506257</v>
          </cell>
          <cell r="BG2168">
            <v>36023431493.51</v>
          </cell>
          <cell r="BH2168">
            <v>-13113101518.47</v>
          </cell>
          <cell r="BI2168">
            <v>34387977848.65</v>
          </cell>
          <cell r="BJ2168">
            <v>-21.0265683510667</v>
          </cell>
        </row>
        <row r="2169">
          <cell r="A2169" t="str">
            <v>603728.SH</v>
          </cell>
          <cell r="B2169" t="str">
            <v>鸣志电器</v>
          </cell>
          <cell r="C2169">
            <v>8867862.18</v>
          </cell>
          <cell r="D2169">
            <v>24153400.78</v>
          </cell>
          <cell r="E2169">
            <v>0</v>
          </cell>
          <cell r="F2169">
            <v>0</v>
          </cell>
          <cell r="G2169">
            <v>0</v>
          </cell>
          <cell r="H2169">
            <v>0</v>
          </cell>
          <cell r="I2169">
            <v>404189096.99</v>
          </cell>
          <cell r="J2169">
            <v>0</v>
          </cell>
          <cell r="K2169">
            <v>10989490.55</v>
          </cell>
          <cell r="L2169">
            <v>0</v>
          </cell>
          <cell r="M2169">
            <v>0</v>
          </cell>
          <cell r="N2169">
            <v>0</v>
          </cell>
          <cell r="O2169">
            <v>0</v>
          </cell>
          <cell r="P2169">
            <v>76004420.71</v>
          </cell>
          <cell r="Q2169">
            <v>29624108.1</v>
          </cell>
          <cell r="R2169">
            <v>0</v>
          </cell>
          <cell r="S2169">
            <v>0</v>
          </cell>
          <cell r="T2169">
            <v>0</v>
          </cell>
          <cell r="U2169">
            <v>9167006.67</v>
          </cell>
          <cell r="V2169">
            <v>359316.1</v>
          </cell>
          <cell r="W2169">
            <v>0</v>
          </cell>
          <cell r="X2169">
            <v>0</v>
          </cell>
          <cell r="Y2169">
            <v>0</v>
          </cell>
          <cell r="Z2169">
            <v>0</v>
          </cell>
          <cell r="AA2169">
            <v>0</v>
          </cell>
          <cell r="AB2169">
            <v>2367801.65</v>
          </cell>
          <cell r="AC2169">
            <v>9500709.23</v>
          </cell>
          <cell r="AD2169">
            <v>0</v>
          </cell>
        </row>
        <row r="2169">
          <cell r="AF2169">
            <v>420165000</v>
          </cell>
          <cell r="AG2169">
            <v>0</v>
          </cell>
          <cell r="AH2169">
            <v>772313261.51</v>
          </cell>
          <cell r="AI2169">
            <v>36318800</v>
          </cell>
          <cell r="AJ2169">
            <v>-7421292.69</v>
          </cell>
          <cell r="AK2169">
            <v>0</v>
          </cell>
          <cell r="AL2169">
            <v>62539539.83</v>
          </cell>
          <cell r="AM2169">
            <v>0</v>
          </cell>
          <cell r="AN2169">
            <v>1148943828.61</v>
          </cell>
          <cell r="AO2169">
            <v>575223212.96</v>
          </cell>
          <cell r="AP2169">
            <v>2432859137.26</v>
          </cell>
          <cell r="AQ2169">
            <v>3008082350.22</v>
          </cell>
          <cell r="AR2169">
            <v>541902805.51</v>
          </cell>
          <cell r="AS2169">
            <v>33320407.45</v>
          </cell>
          <cell r="AT2169">
            <v>0</v>
          </cell>
          <cell r="AU2169">
            <v>33320407.45</v>
          </cell>
          <cell r="AV2169">
            <v>2360221537.26</v>
          </cell>
          <cell r="AW2169">
            <v>2393541944.71</v>
          </cell>
          <cell r="AX2169">
            <v>33320407.45</v>
          </cell>
          <cell r="AY2169">
            <v>2360221537.26</v>
          </cell>
          <cell r="AZ2169">
            <v>0.013920962414568</v>
          </cell>
          <cell r="BA2169">
            <v>0.986079037585432</v>
          </cell>
          <cell r="BB2169">
            <v>1.01411749148289</v>
          </cell>
          <cell r="BC2169">
            <v>0.013920962414568</v>
          </cell>
          <cell r="BD2169">
            <v>0</v>
          </cell>
          <cell r="BE2169">
            <v>0.013920962414568</v>
          </cell>
          <cell r="BF2169">
            <v>0.986079037585432</v>
          </cell>
          <cell r="BG2169">
            <v>506709033.86</v>
          </cell>
          <cell r="BH2169">
            <v>-570331702.91</v>
          </cell>
          <cell r="BI2169">
            <v>1168089801.51</v>
          </cell>
          <cell r="BJ2169">
            <v>1.76613814408366</v>
          </cell>
        </row>
        <row r="2170">
          <cell r="A2170" t="str">
            <v>002027.SZ</v>
          </cell>
          <cell r="B2170" t="str">
            <v>分众传媒</v>
          </cell>
          <cell r="C2170">
            <v>257916204.57</v>
          </cell>
          <cell r="D2170">
            <v>23541725.02</v>
          </cell>
          <cell r="E2170">
            <v>0</v>
          </cell>
          <cell r="F2170">
            <v>0</v>
          </cell>
          <cell r="G2170">
            <v>0</v>
          </cell>
          <cell r="H2170">
            <v>0</v>
          </cell>
          <cell r="I2170">
            <v>234902095.48</v>
          </cell>
          <cell r="J2170">
            <v>0</v>
          </cell>
          <cell r="K2170">
            <v>738730522.16</v>
          </cell>
          <cell r="L2170">
            <v>0</v>
          </cell>
          <cell r="M2170">
            <v>0</v>
          </cell>
          <cell r="N2170">
            <v>0</v>
          </cell>
          <cell r="O2170">
            <v>0</v>
          </cell>
          <cell r="P2170">
            <v>244804588.58</v>
          </cell>
          <cell r="Q2170">
            <v>862250099.37</v>
          </cell>
          <cell r="R2170">
            <v>0</v>
          </cell>
          <cell r="S2170">
            <v>0</v>
          </cell>
          <cell r="T2170">
            <v>0</v>
          </cell>
          <cell r="U2170">
            <v>2105186377.72</v>
          </cell>
          <cell r="V2170">
            <v>43012777.37</v>
          </cell>
          <cell r="W2170">
            <v>0</v>
          </cell>
          <cell r="X2170">
            <v>0</v>
          </cell>
          <cell r="Y2170">
            <v>0</v>
          </cell>
          <cell r="Z2170">
            <v>0</v>
          </cell>
          <cell r="AA2170">
            <v>6758143.16</v>
          </cell>
          <cell r="AB2170">
            <v>0</v>
          </cell>
          <cell r="AC2170">
            <v>0</v>
          </cell>
          <cell r="AD2170">
            <v>0</v>
          </cell>
        </row>
        <row r="2170">
          <cell r="AF2170">
            <v>328300769.56</v>
          </cell>
          <cell r="AG2170">
            <v>0</v>
          </cell>
          <cell r="AH2170">
            <v>380728904.31</v>
          </cell>
          <cell r="AI2170">
            <v>0</v>
          </cell>
          <cell r="AJ2170">
            <v>-109916350.7</v>
          </cell>
          <cell r="AK2170">
            <v>0</v>
          </cell>
          <cell r="AL2170">
            <v>0</v>
          </cell>
          <cell r="AM2170">
            <v>0</v>
          </cell>
          <cell r="AN2170">
            <v>16194520905.91</v>
          </cell>
          <cell r="AO2170">
            <v>4517102533.43</v>
          </cell>
          <cell r="AP2170">
            <v>16793634229.08</v>
          </cell>
          <cell r="AQ2170">
            <v>21310736762.51</v>
          </cell>
          <cell r="AR2170">
            <v>2381616287.53</v>
          </cell>
          <cell r="AS2170">
            <v>2128728102.74</v>
          </cell>
          <cell r="AT2170">
            <v>6758143.16</v>
          </cell>
          <cell r="AU2170">
            <v>2135486245.9</v>
          </cell>
          <cell r="AV2170">
            <v>16793634229.08</v>
          </cell>
          <cell r="AW2170">
            <v>18929120474.98</v>
          </cell>
          <cell r="AX2170">
            <v>2128728102.74</v>
          </cell>
          <cell r="AY2170">
            <v>16800392372.24</v>
          </cell>
          <cell r="AZ2170">
            <v>0.112814868959317</v>
          </cell>
          <cell r="BA2170">
            <v>0.887185131040683</v>
          </cell>
          <cell r="BB2170">
            <v>1.12716045953902</v>
          </cell>
          <cell r="BC2170">
            <v>0.112457845336961</v>
          </cell>
          <cell r="BD2170">
            <v>0.000357023622356503</v>
          </cell>
          <cell r="BE2170">
            <v>0.112457845336961</v>
          </cell>
          <cell r="BF2170">
            <v>0.887542154663039</v>
          </cell>
          <cell r="BG2170">
            <v>8777385312.69</v>
          </cell>
          <cell r="BH2170">
            <v>-6655810488.84</v>
          </cell>
          <cell r="BI2170">
            <v>9975661547.41</v>
          </cell>
          <cell r="BJ2170">
            <v>8.32500992539588</v>
          </cell>
        </row>
        <row r="2171">
          <cell r="A2171" t="str">
            <v>605598.SH</v>
          </cell>
          <cell r="B2171" t="str">
            <v>上海港湾</v>
          </cell>
          <cell r="C2171">
            <v>4668436.28</v>
          </cell>
          <cell r="D2171">
            <v>23500000</v>
          </cell>
          <cell r="E2171">
            <v>0</v>
          </cell>
          <cell r="F2171">
            <v>0</v>
          </cell>
          <cell r="G2171">
            <v>0</v>
          </cell>
          <cell r="H2171">
            <v>0</v>
          </cell>
          <cell r="I2171">
            <v>204949780.59</v>
          </cell>
          <cell r="J2171">
            <v>0</v>
          </cell>
          <cell r="K2171">
            <v>34415977.6</v>
          </cell>
          <cell r="L2171">
            <v>0</v>
          </cell>
          <cell r="M2171">
            <v>0</v>
          </cell>
          <cell r="N2171">
            <v>0</v>
          </cell>
          <cell r="O2171">
            <v>0</v>
          </cell>
          <cell r="P2171">
            <v>10487400.88</v>
          </cell>
          <cell r="Q2171">
            <v>22440995.04</v>
          </cell>
          <cell r="R2171">
            <v>0</v>
          </cell>
          <cell r="S2171">
            <v>0</v>
          </cell>
          <cell r="T2171">
            <v>0</v>
          </cell>
          <cell r="U2171">
            <v>5669658.08</v>
          </cell>
          <cell r="V2171">
            <v>2200000</v>
          </cell>
          <cell r="W2171">
            <v>0</v>
          </cell>
          <cell r="X2171">
            <v>773116.1</v>
          </cell>
          <cell r="Y2171">
            <v>0</v>
          </cell>
          <cell r="Z2171">
            <v>0</v>
          </cell>
          <cell r="AA2171">
            <v>0</v>
          </cell>
          <cell r="AB2171">
            <v>0</v>
          </cell>
          <cell r="AC2171">
            <v>0</v>
          </cell>
          <cell r="AD2171">
            <v>0</v>
          </cell>
        </row>
        <row r="2171">
          <cell r="AF2171">
            <v>172743467</v>
          </cell>
          <cell r="AG2171">
            <v>0</v>
          </cell>
          <cell r="AH2171">
            <v>718141017.27</v>
          </cell>
          <cell r="AI2171">
            <v>0</v>
          </cell>
          <cell r="AJ2171">
            <v>-48815739.51</v>
          </cell>
          <cell r="AK2171">
            <v>3343484.44</v>
          </cell>
          <cell r="AL2171">
            <v>259357.5</v>
          </cell>
          <cell r="AM2171">
            <v>0</v>
          </cell>
          <cell r="AN2171">
            <v>592352244.89</v>
          </cell>
          <cell r="AO2171">
            <v>309105364.57</v>
          </cell>
          <cell r="AP2171">
            <v>1438023831.59</v>
          </cell>
          <cell r="AQ2171">
            <v>1747129196.16</v>
          </cell>
          <cell r="AR2171">
            <v>279162590.39</v>
          </cell>
          <cell r="AS2171">
            <v>29169658.08</v>
          </cell>
          <cell r="AT2171">
            <v>773116.1</v>
          </cell>
          <cell r="AU2171">
            <v>29942774.18</v>
          </cell>
          <cell r="AV2171">
            <v>1438023831.59</v>
          </cell>
          <cell r="AW2171">
            <v>1467966605.77</v>
          </cell>
          <cell r="AX2171">
            <v>29169658.08</v>
          </cell>
          <cell r="AY2171">
            <v>1438796947.69</v>
          </cell>
          <cell r="AZ2171">
            <v>0.0203974491397193</v>
          </cell>
          <cell r="BA2171">
            <v>0.979602550860281</v>
          </cell>
          <cell r="BB2171">
            <v>1.02082216825774</v>
          </cell>
          <cell r="BC2171">
            <v>0.0198707913145609</v>
          </cell>
          <cell r="BD2171">
            <v>0.000526657825158409</v>
          </cell>
          <cell r="BE2171">
            <v>0.0198707913145609</v>
          </cell>
          <cell r="BF2171">
            <v>0.980129208685439</v>
          </cell>
          <cell r="BG2171">
            <v>821299840.43</v>
          </cell>
          <cell r="BH2171">
            <v>-827635934.15</v>
          </cell>
          <cell r="BI2171">
            <v>1184365223.97</v>
          </cell>
          <cell r="BJ2171">
            <v>3.2621265415669</v>
          </cell>
        </row>
        <row r="2172">
          <cell r="A2172" t="str">
            <v>000893.SZ</v>
          </cell>
          <cell r="B2172" t="str">
            <v>亚钾国际</v>
          </cell>
          <cell r="C2172">
            <v>82804604.34</v>
          </cell>
          <cell r="D2172">
            <v>23365746.21</v>
          </cell>
          <cell r="E2172">
            <v>0</v>
          </cell>
          <cell r="F2172">
            <v>0</v>
          </cell>
          <cell r="G2172">
            <v>0</v>
          </cell>
          <cell r="H2172">
            <v>0</v>
          </cell>
          <cell r="I2172">
            <v>354758038.37</v>
          </cell>
          <cell r="J2172">
            <v>0</v>
          </cell>
          <cell r="K2172">
            <v>34385094.77</v>
          </cell>
          <cell r="L2172">
            <v>0</v>
          </cell>
          <cell r="M2172">
            <v>0</v>
          </cell>
          <cell r="N2172">
            <v>0</v>
          </cell>
          <cell r="O2172">
            <v>0</v>
          </cell>
          <cell r="P2172">
            <v>11132640.43</v>
          </cell>
          <cell r="Q2172">
            <v>61283533.1</v>
          </cell>
          <cell r="R2172">
            <v>0</v>
          </cell>
          <cell r="S2172">
            <v>0</v>
          </cell>
          <cell r="T2172">
            <v>0</v>
          </cell>
          <cell r="U2172">
            <v>4868599.88</v>
          </cell>
          <cell r="V2172">
            <v>0</v>
          </cell>
          <cell r="W2172">
            <v>0</v>
          </cell>
          <cell r="X2172">
            <v>0</v>
          </cell>
          <cell r="Y2172">
            <v>0</v>
          </cell>
          <cell r="Z2172">
            <v>0</v>
          </cell>
          <cell r="AA2172">
            <v>0</v>
          </cell>
          <cell r="AB2172">
            <v>43364280.43</v>
          </cell>
          <cell r="AC2172">
            <v>0</v>
          </cell>
          <cell r="AD2172">
            <v>0</v>
          </cell>
        </row>
        <row r="2172">
          <cell r="AF2172">
            <v>756903272</v>
          </cell>
          <cell r="AG2172">
            <v>0</v>
          </cell>
          <cell r="AH2172">
            <v>3764748702.52</v>
          </cell>
          <cell r="AI2172">
            <v>0</v>
          </cell>
          <cell r="AJ2172">
            <v>0</v>
          </cell>
          <cell r="AK2172">
            <v>0</v>
          </cell>
          <cell r="AL2172">
            <v>31563109.2</v>
          </cell>
          <cell r="AM2172">
            <v>0</v>
          </cell>
          <cell r="AN2172">
            <v>-122751489.11</v>
          </cell>
          <cell r="AO2172">
            <v>615962537.53</v>
          </cell>
          <cell r="AP2172">
            <v>4430463594.61</v>
          </cell>
          <cell r="AQ2172">
            <v>5046426132.14</v>
          </cell>
          <cell r="AR2172">
            <v>587728191.44</v>
          </cell>
          <cell r="AS2172">
            <v>28234346.09</v>
          </cell>
          <cell r="AT2172">
            <v>0</v>
          </cell>
          <cell r="AU2172">
            <v>28234346.09</v>
          </cell>
          <cell r="AV2172">
            <v>4430463594.61</v>
          </cell>
          <cell r="AW2172">
            <v>4458697940.7</v>
          </cell>
          <cell r="AX2172">
            <v>28234346.09</v>
          </cell>
          <cell r="AY2172">
            <v>4430463594.61</v>
          </cell>
          <cell r="AZ2172">
            <v>0.00633241956856295</v>
          </cell>
          <cell r="BA2172">
            <v>0.993667580431437</v>
          </cell>
          <cell r="BB2172">
            <v>1.00637277465147</v>
          </cell>
          <cell r="BC2172">
            <v>0.00633241956856295</v>
          </cell>
          <cell r="BD2172">
            <v>0</v>
          </cell>
          <cell r="BE2172">
            <v>0.00633241956856295</v>
          </cell>
          <cell r="BF2172">
            <v>0.993667580431437</v>
          </cell>
          <cell r="BG2172">
            <v>427640541.99</v>
          </cell>
          <cell r="BH2172">
            <v>-717365044.75</v>
          </cell>
          <cell r="BI2172">
            <v>12133169.6599998</v>
          </cell>
          <cell r="BJ2172">
            <v>-0.0292008529041539</v>
          </cell>
        </row>
        <row r="2173">
          <cell r="A2173" t="str">
            <v>600592.SH</v>
          </cell>
          <cell r="B2173" t="str">
            <v>龙溪股份</v>
          </cell>
          <cell r="C2173">
            <v>42752473.15</v>
          </cell>
          <cell r="D2173">
            <v>23024723.29</v>
          </cell>
          <cell r="E2173">
            <v>0</v>
          </cell>
          <cell r="F2173">
            <v>0</v>
          </cell>
          <cell r="G2173">
            <v>0</v>
          </cell>
          <cell r="H2173">
            <v>0</v>
          </cell>
          <cell r="I2173">
            <v>179490280.51</v>
          </cell>
          <cell r="J2173">
            <v>0</v>
          </cell>
          <cell r="K2173">
            <v>22785269.03</v>
          </cell>
          <cell r="L2173">
            <v>0</v>
          </cell>
          <cell r="M2173">
            <v>0</v>
          </cell>
          <cell r="N2173">
            <v>0</v>
          </cell>
          <cell r="O2173">
            <v>0</v>
          </cell>
          <cell r="P2173">
            <v>54938102.19</v>
          </cell>
          <cell r="Q2173">
            <v>28839124.21</v>
          </cell>
          <cell r="R2173">
            <v>0</v>
          </cell>
          <cell r="S2173">
            <v>0</v>
          </cell>
          <cell r="T2173">
            <v>0</v>
          </cell>
          <cell r="U2173">
            <v>3681793.66</v>
          </cell>
          <cell r="V2173">
            <v>3105006.64</v>
          </cell>
          <cell r="W2173">
            <v>0</v>
          </cell>
          <cell r="X2173">
            <v>244000000</v>
          </cell>
          <cell r="Y2173">
            <v>0</v>
          </cell>
          <cell r="Z2173">
            <v>0</v>
          </cell>
          <cell r="AA2173">
            <v>19469663.82</v>
          </cell>
          <cell r="AB2173">
            <v>258794.75</v>
          </cell>
          <cell r="AC2173">
            <v>96782695.26</v>
          </cell>
          <cell r="AD2173">
            <v>0</v>
          </cell>
        </row>
        <row r="2173">
          <cell r="AF2173">
            <v>399553571</v>
          </cell>
          <cell r="AG2173">
            <v>0</v>
          </cell>
          <cell r="AH2173">
            <v>696086894.25</v>
          </cell>
          <cell r="AI2173">
            <v>0</v>
          </cell>
          <cell r="AJ2173">
            <v>-4795985.05</v>
          </cell>
          <cell r="AK2173">
            <v>15934128.23</v>
          </cell>
          <cell r="AL2173">
            <v>217856943.91</v>
          </cell>
          <cell r="AM2173">
            <v>0</v>
          </cell>
          <cell r="AN2173">
            <v>850212877.22</v>
          </cell>
          <cell r="AO2173">
            <v>719127926.51</v>
          </cell>
          <cell r="AP2173">
            <v>2174848429.56</v>
          </cell>
          <cell r="AQ2173">
            <v>2893976356.07</v>
          </cell>
          <cell r="AR2173">
            <v>428951745.74</v>
          </cell>
          <cell r="AS2173">
            <v>26706516.95</v>
          </cell>
          <cell r="AT2173">
            <v>263469663.82</v>
          </cell>
          <cell r="AU2173">
            <v>290176180.77</v>
          </cell>
          <cell r="AV2173">
            <v>2174848429.56</v>
          </cell>
          <cell r="AW2173">
            <v>2465024610.33</v>
          </cell>
          <cell r="AX2173">
            <v>26706516.95</v>
          </cell>
          <cell r="AY2173">
            <v>2438318093.38</v>
          </cell>
          <cell r="AZ2173">
            <v>0.117717356473432</v>
          </cell>
          <cell r="BA2173">
            <v>0.882282643526568</v>
          </cell>
          <cell r="BB2173">
            <v>1.13342363395352</v>
          </cell>
          <cell r="BC2173">
            <v>0.0108341786277033</v>
          </cell>
          <cell r="BD2173">
            <v>0.106883177845729</v>
          </cell>
          <cell r="BE2173">
            <v>0.0108341786277033</v>
          </cell>
          <cell r="BF2173">
            <v>0.989165821372297</v>
          </cell>
          <cell r="BG2173" t="e">
            <v>#N/A</v>
          </cell>
          <cell r="BH2173">
            <v>-765187993.05</v>
          </cell>
          <cell r="BI2173">
            <v>1330938246.48</v>
          </cell>
          <cell r="BJ2173" t="e">
            <v>#N/A</v>
          </cell>
        </row>
        <row r="2174">
          <cell r="A2174" t="str">
            <v>603500.SH</v>
          </cell>
          <cell r="B2174" t="str">
            <v>祥和实业</v>
          </cell>
          <cell r="C2174">
            <v>0</v>
          </cell>
          <cell r="D2174">
            <v>23000000</v>
          </cell>
          <cell r="E2174">
            <v>0</v>
          </cell>
          <cell r="F2174">
            <v>0</v>
          </cell>
          <cell r="G2174">
            <v>0</v>
          </cell>
          <cell r="H2174">
            <v>0</v>
          </cell>
          <cell r="I2174">
            <v>142388885.24</v>
          </cell>
          <cell r="J2174">
            <v>0</v>
          </cell>
          <cell r="K2174">
            <v>0</v>
          </cell>
          <cell r="L2174">
            <v>0</v>
          </cell>
          <cell r="M2174">
            <v>0</v>
          </cell>
          <cell r="N2174">
            <v>0</v>
          </cell>
          <cell r="O2174">
            <v>0</v>
          </cell>
          <cell r="P2174">
            <v>5801151.25</v>
          </cell>
          <cell r="Q2174">
            <v>8822428.3</v>
          </cell>
          <cell r="R2174">
            <v>0</v>
          </cell>
          <cell r="S2174">
            <v>0</v>
          </cell>
          <cell r="T2174">
            <v>0</v>
          </cell>
          <cell r="U2174">
            <v>0</v>
          </cell>
          <cell r="V2174">
            <v>0</v>
          </cell>
          <cell r="W2174">
            <v>0</v>
          </cell>
          <cell r="X2174">
            <v>0</v>
          </cell>
          <cell r="Y2174">
            <v>0</v>
          </cell>
          <cell r="Z2174">
            <v>0</v>
          </cell>
          <cell r="AA2174">
            <v>0</v>
          </cell>
          <cell r="AB2174">
            <v>0</v>
          </cell>
          <cell r="AC2174">
            <v>1392857.44</v>
          </cell>
          <cell r="AD2174">
            <v>0</v>
          </cell>
        </row>
        <row r="2174">
          <cell r="AF2174">
            <v>245548776</v>
          </cell>
          <cell r="AG2174">
            <v>0</v>
          </cell>
          <cell r="AH2174">
            <v>381350515.01</v>
          </cell>
          <cell r="AI2174">
            <v>51583462.2</v>
          </cell>
          <cell r="AJ2174">
            <v>-390600.15</v>
          </cell>
          <cell r="AK2174">
            <v>0</v>
          </cell>
          <cell r="AL2174">
            <v>41861065.93</v>
          </cell>
          <cell r="AM2174">
            <v>0</v>
          </cell>
          <cell r="AN2174">
            <v>243865307.1</v>
          </cell>
          <cell r="AO2174">
            <v>181405322.23</v>
          </cell>
          <cell r="AP2174">
            <v>963818526.09</v>
          </cell>
          <cell r="AQ2174">
            <v>1145223848.32</v>
          </cell>
          <cell r="AR2174">
            <v>158405322.23</v>
          </cell>
          <cell r="AS2174">
            <v>23000000</v>
          </cell>
          <cell r="AT2174">
            <v>0</v>
          </cell>
          <cell r="AU2174">
            <v>23000000</v>
          </cell>
          <cell r="AV2174">
            <v>860651601.69</v>
          </cell>
          <cell r="AW2174">
            <v>883651601.69</v>
          </cell>
          <cell r="AX2174">
            <v>23000000</v>
          </cell>
          <cell r="AY2174">
            <v>860651601.69</v>
          </cell>
          <cell r="AZ2174">
            <v>0.0260283577328577</v>
          </cell>
          <cell r="BA2174">
            <v>0.973971642267142</v>
          </cell>
          <cell r="BB2174">
            <v>1.02672393794985</v>
          </cell>
          <cell r="BC2174">
            <v>0.0260283577328577</v>
          </cell>
          <cell r="BD2174">
            <v>0</v>
          </cell>
          <cell r="BE2174">
            <v>0.0260283577328577</v>
          </cell>
          <cell r="BF2174">
            <v>0.973971642267142</v>
          </cell>
          <cell r="BG2174" t="e">
            <v>#N/A</v>
          </cell>
          <cell r="BH2174">
            <v>-249378073.37</v>
          </cell>
          <cell r="BI2174">
            <v>512696789.74</v>
          </cell>
          <cell r="BJ2174" t="e">
            <v>#N/A</v>
          </cell>
        </row>
        <row r="2175">
          <cell r="A2175" t="str">
            <v>603956.SH</v>
          </cell>
          <cell r="B2175" t="str">
            <v>威派格</v>
          </cell>
          <cell r="C2175">
            <v>521603.69</v>
          </cell>
          <cell r="D2175">
            <v>23000000</v>
          </cell>
          <cell r="E2175">
            <v>0</v>
          </cell>
          <cell r="F2175">
            <v>0</v>
          </cell>
          <cell r="G2175">
            <v>0</v>
          </cell>
          <cell r="H2175">
            <v>0</v>
          </cell>
          <cell r="I2175">
            <v>181651451.45</v>
          </cell>
          <cell r="J2175">
            <v>0</v>
          </cell>
          <cell r="K2175">
            <v>75428151.05</v>
          </cell>
          <cell r="L2175">
            <v>0</v>
          </cell>
          <cell r="M2175">
            <v>0</v>
          </cell>
          <cell r="N2175">
            <v>0</v>
          </cell>
          <cell r="O2175">
            <v>0</v>
          </cell>
          <cell r="P2175">
            <v>1811342.81</v>
          </cell>
          <cell r="Q2175">
            <v>33628276.88</v>
          </cell>
          <cell r="R2175">
            <v>0</v>
          </cell>
          <cell r="S2175">
            <v>0</v>
          </cell>
          <cell r="T2175">
            <v>0</v>
          </cell>
          <cell r="U2175">
            <v>9880622.49</v>
          </cell>
          <cell r="V2175">
            <v>40291600.94</v>
          </cell>
          <cell r="W2175">
            <v>0</v>
          </cell>
          <cell r="X2175">
            <v>0</v>
          </cell>
          <cell r="Y2175">
            <v>339868795.84</v>
          </cell>
          <cell r="Z2175">
            <v>0</v>
          </cell>
          <cell r="AA2175">
            <v>0</v>
          </cell>
          <cell r="AB2175">
            <v>5529608.42</v>
          </cell>
          <cell r="AC2175">
            <v>9676016.49</v>
          </cell>
          <cell r="AD2175">
            <v>0</v>
          </cell>
        </row>
        <row r="2175">
          <cell r="AF2175">
            <v>425960669</v>
          </cell>
          <cell r="AG2175">
            <v>92487406.42</v>
          </cell>
          <cell r="AH2175">
            <v>300165475.41</v>
          </cell>
          <cell r="AI2175">
            <v>115866618.58</v>
          </cell>
          <cell r="AJ2175">
            <v>0</v>
          </cell>
          <cell r="AK2175">
            <v>0</v>
          </cell>
          <cell r="AL2175">
            <v>66833419.36</v>
          </cell>
          <cell r="AM2175">
            <v>0</v>
          </cell>
          <cell r="AN2175">
            <v>506057107.16</v>
          </cell>
          <cell r="AO2175">
            <v>721287470.06</v>
          </cell>
          <cell r="AP2175">
            <v>1507370695.93</v>
          </cell>
          <cell r="AQ2175">
            <v>2228658165.99</v>
          </cell>
          <cell r="AR2175">
            <v>348538051.73</v>
          </cell>
          <cell r="AS2175">
            <v>32880622.49</v>
          </cell>
          <cell r="AT2175">
            <v>339868795.84</v>
          </cell>
          <cell r="AU2175">
            <v>372749418.33</v>
          </cell>
          <cell r="AV2175">
            <v>1275637458.77</v>
          </cell>
          <cell r="AW2175">
            <v>1648386877.1</v>
          </cell>
          <cell r="AX2175">
            <v>32880622.49</v>
          </cell>
          <cell r="AY2175">
            <v>1615506254.61</v>
          </cell>
          <cell r="AZ2175">
            <v>0.226129814249539</v>
          </cell>
          <cell r="BA2175">
            <v>0.773870185750461</v>
          </cell>
          <cell r="BB2175">
            <v>1.29220639121825</v>
          </cell>
          <cell r="BC2175">
            <v>0.0199471513312741</v>
          </cell>
          <cell r="BD2175">
            <v>0.206182662918265</v>
          </cell>
          <cell r="BE2175">
            <v>0.0199471513312741</v>
          </cell>
          <cell r="BF2175">
            <v>0.980052848668726</v>
          </cell>
          <cell r="BG2175">
            <v>329480798.8</v>
          </cell>
          <cell r="BH2175">
            <v>-472774890.17</v>
          </cell>
          <cell r="BI2175">
            <v>897208865.97</v>
          </cell>
          <cell r="BJ2175">
            <v>1.58034967417128</v>
          </cell>
        </row>
        <row r="2176">
          <cell r="A2176" t="str">
            <v>603112.SH</v>
          </cell>
          <cell r="B2176" t="str">
            <v>华翔股份</v>
          </cell>
          <cell r="C2176">
            <v>58440831.17</v>
          </cell>
          <cell r="D2176">
            <v>22605294.8</v>
          </cell>
          <cell r="E2176">
            <v>0</v>
          </cell>
          <cell r="F2176">
            <v>0</v>
          </cell>
          <cell r="G2176">
            <v>0</v>
          </cell>
          <cell r="H2176">
            <v>0</v>
          </cell>
          <cell r="I2176">
            <v>695211688.9</v>
          </cell>
          <cell r="J2176">
            <v>0</v>
          </cell>
          <cell r="K2176">
            <v>48506228.64</v>
          </cell>
          <cell r="L2176">
            <v>0</v>
          </cell>
          <cell r="M2176">
            <v>0</v>
          </cell>
          <cell r="N2176">
            <v>0</v>
          </cell>
          <cell r="O2176">
            <v>0</v>
          </cell>
          <cell r="P2176">
            <v>60294301.37</v>
          </cell>
          <cell r="Q2176">
            <v>8451599.66</v>
          </cell>
          <cell r="R2176">
            <v>0</v>
          </cell>
          <cell r="S2176">
            <v>0</v>
          </cell>
          <cell r="T2176">
            <v>0</v>
          </cell>
          <cell r="U2176">
            <v>365080.23</v>
          </cell>
          <cell r="V2176">
            <v>6086903.43</v>
          </cell>
          <cell r="W2176">
            <v>0</v>
          </cell>
          <cell r="X2176">
            <v>415985477.79</v>
          </cell>
          <cell r="Y2176">
            <v>0</v>
          </cell>
          <cell r="Z2176">
            <v>0</v>
          </cell>
          <cell r="AA2176">
            <v>0</v>
          </cell>
          <cell r="AB2176">
            <v>0</v>
          </cell>
          <cell r="AC2176">
            <v>148938530.6</v>
          </cell>
          <cell r="AD2176">
            <v>0</v>
          </cell>
        </row>
        <row r="2176">
          <cell r="AF2176">
            <v>436090490</v>
          </cell>
          <cell r="AG2176">
            <v>0</v>
          </cell>
          <cell r="AH2176">
            <v>868835371.77</v>
          </cell>
          <cell r="AI2176">
            <v>59223216.6</v>
          </cell>
          <cell r="AJ2176">
            <v>19693.7</v>
          </cell>
          <cell r="AK2176">
            <v>0</v>
          </cell>
          <cell r="AL2176">
            <v>72966992.9</v>
          </cell>
          <cell r="AM2176">
            <v>0</v>
          </cell>
          <cell r="AN2176">
            <v>665637378.27</v>
          </cell>
          <cell r="AO2176">
            <v>1464885936.59</v>
          </cell>
          <cell r="AP2176">
            <v>2102773143.24</v>
          </cell>
          <cell r="AQ2176">
            <v>3567659079.83</v>
          </cell>
          <cell r="AR2176">
            <v>1025930083.77</v>
          </cell>
          <cell r="AS2176">
            <v>22970375.03</v>
          </cell>
          <cell r="AT2176">
            <v>415985477.79</v>
          </cell>
          <cell r="AU2176">
            <v>438955852.82</v>
          </cell>
          <cell r="AV2176">
            <v>1984326710.04</v>
          </cell>
          <cell r="AW2176">
            <v>2423282562.86</v>
          </cell>
          <cell r="AX2176">
            <v>22970375.03</v>
          </cell>
          <cell r="AY2176">
            <v>2400312187.83</v>
          </cell>
          <cell r="AZ2176">
            <v>0.181141010770918</v>
          </cell>
          <cell r="BA2176">
            <v>0.818858989229083</v>
          </cell>
          <cell r="BB2176">
            <v>1.22121148226199</v>
          </cell>
          <cell r="BC2176">
            <v>0.0094790328548768</v>
          </cell>
          <cell r="BD2176">
            <v>0.171661977916041</v>
          </cell>
          <cell r="BE2176">
            <v>0.0094790328548768</v>
          </cell>
          <cell r="BF2176">
            <v>0.990520967145123</v>
          </cell>
          <cell r="BG2176" t="e">
            <v>#N/A</v>
          </cell>
          <cell r="BH2176">
            <v>-546167202.79</v>
          </cell>
          <cell r="BI2176">
            <v>935800419.25</v>
          </cell>
          <cell r="BJ2176" t="e">
            <v>#N/A</v>
          </cell>
        </row>
        <row r="2177">
          <cell r="A2177" t="str">
            <v>605088.SH</v>
          </cell>
          <cell r="B2177" t="str">
            <v>冠盛股份</v>
          </cell>
          <cell r="C2177">
            <v>711498.97</v>
          </cell>
          <cell r="D2177">
            <v>22575889.6</v>
          </cell>
          <cell r="E2177">
            <v>0</v>
          </cell>
          <cell r="F2177">
            <v>0</v>
          </cell>
          <cell r="G2177">
            <v>0</v>
          </cell>
          <cell r="H2177">
            <v>0</v>
          </cell>
          <cell r="I2177">
            <v>764460523.23</v>
          </cell>
          <cell r="J2177">
            <v>0</v>
          </cell>
          <cell r="K2177">
            <v>19872391.45</v>
          </cell>
          <cell r="L2177">
            <v>0</v>
          </cell>
          <cell r="M2177">
            <v>0</v>
          </cell>
          <cell r="N2177">
            <v>0</v>
          </cell>
          <cell r="O2177">
            <v>0</v>
          </cell>
          <cell r="P2177">
            <v>52563370.87</v>
          </cell>
          <cell r="Q2177">
            <v>15184017.28</v>
          </cell>
          <cell r="R2177">
            <v>0</v>
          </cell>
          <cell r="S2177">
            <v>0</v>
          </cell>
          <cell r="T2177">
            <v>0</v>
          </cell>
          <cell r="U2177">
            <v>0</v>
          </cell>
          <cell r="V2177">
            <v>646667.79</v>
          </cell>
          <cell r="W2177">
            <v>0</v>
          </cell>
          <cell r="X2177">
            <v>0</v>
          </cell>
          <cell r="Y2177">
            <v>0</v>
          </cell>
          <cell r="Z2177">
            <v>0</v>
          </cell>
          <cell r="AA2177">
            <v>0</v>
          </cell>
          <cell r="AB2177">
            <v>25358519.85</v>
          </cell>
          <cell r="AC2177">
            <v>15089154.45</v>
          </cell>
          <cell r="AD2177">
            <v>0</v>
          </cell>
        </row>
        <row r="2177">
          <cell r="AF2177">
            <v>165935000</v>
          </cell>
          <cell r="AG2177">
            <v>0</v>
          </cell>
          <cell r="AH2177">
            <v>675853862.82</v>
          </cell>
          <cell r="AI2177">
            <v>0</v>
          </cell>
          <cell r="AJ2177">
            <v>462816.43</v>
          </cell>
          <cell r="AK2177">
            <v>0</v>
          </cell>
          <cell r="AL2177">
            <v>48442159.52</v>
          </cell>
          <cell r="AM2177">
            <v>0</v>
          </cell>
          <cell r="AN2177">
            <v>620547294.59</v>
          </cell>
          <cell r="AO2177">
            <v>916462033.49</v>
          </cell>
          <cell r="AP2177">
            <v>1511241133.36</v>
          </cell>
          <cell r="AQ2177">
            <v>2427703166.85</v>
          </cell>
          <cell r="AR2177">
            <v>893886143.89</v>
          </cell>
          <cell r="AS2177">
            <v>22575889.6</v>
          </cell>
          <cell r="AT2177">
            <v>0</v>
          </cell>
          <cell r="AU2177">
            <v>22575889.6</v>
          </cell>
          <cell r="AV2177">
            <v>1511241133.36</v>
          </cell>
          <cell r="AW2177">
            <v>1533817022.96</v>
          </cell>
          <cell r="AX2177">
            <v>22575889.6</v>
          </cell>
          <cell r="AY2177">
            <v>1511241133.36</v>
          </cell>
          <cell r="AZ2177">
            <v>0.0147187632305922</v>
          </cell>
          <cell r="BA2177">
            <v>0.985281236769408</v>
          </cell>
          <cell r="BB2177">
            <v>1.01493864155868</v>
          </cell>
          <cell r="BC2177">
            <v>0.0147187632305922</v>
          </cell>
          <cell r="BD2177">
            <v>0</v>
          </cell>
          <cell r="BE2177">
            <v>0.0147187632305922</v>
          </cell>
          <cell r="BF2177">
            <v>0.985281236769408</v>
          </cell>
          <cell r="BG2177">
            <v>847075478.58</v>
          </cell>
          <cell r="BH2177">
            <v>-813838797.05</v>
          </cell>
          <cell r="BI2177">
            <v>1064016249.07</v>
          </cell>
          <cell r="BJ2177">
            <v>4.90463939381577</v>
          </cell>
        </row>
        <row r="2178">
          <cell r="A2178" t="str">
            <v>002698.SZ</v>
          </cell>
          <cell r="B2178" t="str">
            <v>博实股份</v>
          </cell>
          <cell r="C2178">
            <v>10493268.5</v>
          </cell>
          <cell r="D2178">
            <v>22130000</v>
          </cell>
          <cell r="E2178">
            <v>0</v>
          </cell>
          <cell r="F2178">
            <v>0</v>
          </cell>
          <cell r="G2178">
            <v>0</v>
          </cell>
          <cell r="H2178">
            <v>0</v>
          </cell>
          <cell r="I2178">
            <v>138348427.05</v>
          </cell>
          <cell r="J2178">
            <v>191475.98</v>
          </cell>
          <cell r="K2178">
            <v>1387004910.43</v>
          </cell>
          <cell r="L2178">
            <v>0</v>
          </cell>
          <cell r="M2178">
            <v>0</v>
          </cell>
          <cell r="N2178">
            <v>0</v>
          </cell>
          <cell r="O2178">
            <v>0</v>
          </cell>
          <cell r="P2178">
            <v>21119473.59</v>
          </cell>
          <cell r="Q2178">
            <v>64380621.88</v>
          </cell>
          <cell r="R2178">
            <v>0</v>
          </cell>
          <cell r="S2178">
            <v>0</v>
          </cell>
          <cell r="T2178">
            <v>0</v>
          </cell>
          <cell r="U2178">
            <v>22168048.6</v>
          </cell>
          <cell r="V2178">
            <v>115960098.31</v>
          </cell>
          <cell r="W2178">
            <v>0</v>
          </cell>
          <cell r="X2178">
            <v>0</v>
          </cell>
          <cell r="Y2178">
            <v>0</v>
          </cell>
          <cell r="Z2178">
            <v>0</v>
          </cell>
          <cell r="AA2178">
            <v>0</v>
          </cell>
          <cell r="AB2178">
            <v>3309029.88</v>
          </cell>
          <cell r="AC2178">
            <v>9393531.3</v>
          </cell>
          <cell r="AD2178">
            <v>0</v>
          </cell>
        </row>
        <row r="2178">
          <cell r="AF2178">
            <v>1022550000</v>
          </cell>
          <cell r="AG2178">
            <v>0</v>
          </cell>
          <cell r="AH2178">
            <v>153268980.49</v>
          </cell>
          <cell r="AI2178">
            <v>0</v>
          </cell>
          <cell r="AJ2178">
            <v>8450512.3</v>
          </cell>
          <cell r="AK2178">
            <v>25399924.45</v>
          </cell>
          <cell r="AL2178">
            <v>209534453.4</v>
          </cell>
          <cell r="AM2178">
            <v>0</v>
          </cell>
          <cell r="AN2178">
            <v>1369322956.73</v>
          </cell>
          <cell r="AO2178">
            <v>1794498885.52</v>
          </cell>
          <cell r="AP2178">
            <v>2788526827.37</v>
          </cell>
          <cell r="AQ2178">
            <v>4583025712.89</v>
          </cell>
          <cell r="AR2178">
            <v>1750200836.92</v>
          </cell>
          <cell r="AS2178">
            <v>44298048.6</v>
          </cell>
          <cell r="AT2178">
            <v>0</v>
          </cell>
          <cell r="AU2178">
            <v>44298048.6</v>
          </cell>
          <cell r="AV2178">
            <v>2788526827.37</v>
          </cell>
          <cell r="AW2178">
            <v>2832824875.97</v>
          </cell>
          <cell r="AX2178">
            <v>44298048.6</v>
          </cell>
          <cell r="AY2178">
            <v>2788526827.37</v>
          </cell>
          <cell r="AZ2178">
            <v>0.0156374116083797</v>
          </cell>
          <cell r="BA2178">
            <v>0.98436258839162</v>
          </cell>
          <cell r="BB2178">
            <v>1.01588582478935</v>
          </cell>
          <cell r="BC2178">
            <v>0.0156374116083797</v>
          </cell>
          <cell r="BD2178">
            <v>0</v>
          </cell>
          <cell r="BE2178">
            <v>0.0156374116083797</v>
          </cell>
          <cell r="BF2178">
            <v>0.98436258839162</v>
          </cell>
          <cell r="BG2178">
            <v>974137735.52</v>
          </cell>
          <cell r="BH2178">
            <v>-1100678862.27</v>
          </cell>
          <cell r="BI2178">
            <v>2072297659.59</v>
          </cell>
          <cell r="BJ2178">
            <v>1.88706363633236</v>
          </cell>
        </row>
        <row r="2179">
          <cell r="A2179" t="str">
            <v>603466.SH</v>
          </cell>
          <cell r="B2179" t="str">
            <v>风语筑</v>
          </cell>
          <cell r="C2179">
            <v>0</v>
          </cell>
          <cell r="D2179">
            <v>21612996.57</v>
          </cell>
          <cell r="E2179">
            <v>0</v>
          </cell>
          <cell r="F2179">
            <v>0</v>
          </cell>
          <cell r="G2179">
            <v>0</v>
          </cell>
          <cell r="H2179">
            <v>0</v>
          </cell>
          <cell r="I2179">
            <v>793678678.43</v>
          </cell>
          <cell r="J2179">
            <v>0</v>
          </cell>
          <cell r="K2179">
            <v>802737876.04</v>
          </cell>
          <cell r="L2179">
            <v>0</v>
          </cell>
          <cell r="M2179">
            <v>0</v>
          </cell>
          <cell r="N2179">
            <v>0</v>
          </cell>
          <cell r="O2179">
            <v>0</v>
          </cell>
          <cell r="P2179">
            <v>55373711.16</v>
          </cell>
          <cell r="Q2179">
            <v>76791513.92</v>
          </cell>
          <cell r="R2179">
            <v>0</v>
          </cell>
          <cell r="S2179">
            <v>0</v>
          </cell>
          <cell r="T2179">
            <v>0</v>
          </cell>
          <cell r="U2179">
            <v>0</v>
          </cell>
          <cell r="V2179">
            <v>165176427.98</v>
          </cell>
          <cell r="W2179">
            <v>0</v>
          </cell>
          <cell r="X2179">
            <v>0</v>
          </cell>
          <cell r="Y2179">
            <v>0</v>
          </cell>
          <cell r="Z2179">
            <v>0</v>
          </cell>
          <cell r="AA2179">
            <v>0</v>
          </cell>
          <cell r="AB2179">
            <v>77645795.26</v>
          </cell>
          <cell r="AC2179">
            <v>268185.49</v>
          </cell>
          <cell r="AD2179">
            <v>0</v>
          </cell>
        </row>
        <row r="2179">
          <cell r="AF2179">
            <v>421966015</v>
          </cell>
          <cell r="AG2179">
            <v>0</v>
          </cell>
          <cell r="AH2179">
            <v>655633290.69</v>
          </cell>
          <cell r="AI2179">
            <v>43757371</v>
          </cell>
          <cell r="AJ2179">
            <v>0</v>
          </cell>
          <cell r="AK2179">
            <v>0</v>
          </cell>
          <cell r="AL2179">
            <v>111359475.77</v>
          </cell>
          <cell r="AM2179">
            <v>0</v>
          </cell>
          <cell r="AN2179">
            <v>1098299128.88</v>
          </cell>
          <cell r="AO2179">
            <v>1993285184.85</v>
          </cell>
          <cell r="AP2179">
            <v>2331015281.34</v>
          </cell>
          <cell r="AQ2179">
            <v>4324300466.19</v>
          </cell>
          <cell r="AR2179">
            <v>1971672188.28</v>
          </cell>
          <cell r="AS2179">
            <v>21612996.57</v>
          </cell>
          <cell r="AT2179">
            <v>0</v>
          </cell>
          <cell r="AU2179">
            <v>21612996.57</v>
          </cell>
          <cell r="AV2179">
            <v>2243500539.34</v>
          </cell>
          <cell r="AW2179">
            <v>2265113535.91</v>
          </cell>
          <cell r="AX2179">
            <v>21612996.57</v>
          </cell>
          <cell r="AY2179">
            <v>2243500539.34</v>
          </cell>
          <cell r="AZ2179">
            <v>0.00954168355243927</v>
          </cell>
          <cell r="BA2179">
            <v>0.990458316447561</v>
          </cell>
          <cell r="BB2179">
            <v>1.00963360435668</v>
          </cell>
          <cell r="BC2179">
            <v>0.00954168355243927</v>
          </cell>
          <cell r="BD2179">
            <v>0</v>
          </cell>
          <cell r="BE2179">
            <v>0.00954168355243927</v>
          </cell>
          <cell r="BF2179">
            <v>0.990458316447561</v>
          </cell>
          <cell r="BG2179">
            <v>1220625921.07</v>
          </cell>
          <cell r="BH2179">
            <v>-1155702633.93</v>
          </cell>
          <cell r="BI2179">
            <v>1838623879.83</v>
          </cell>
          <cell r="BJ2179">
            <v>2.97512937343541</v>
          </cell>
        </row>
        <row r="2180">
          <cell r="A2180" t="str">
            <v>603687.SH</v>
          </cell>
          <cell r="B2180" t="str">
            <v>大胜达</v>
          </cell>
          <cell r="C2180">
            <v>15140470.09</v>
          </cell>
          <cell r="D2180">
            <v>21247895.23</v>
          </cell>
          <cell r="E2180">
            <v>0</v>
          </cell>
          <cell r="F2180">
            <v>0</v>
          </cell>
          <cell r="G2180">
            <v>0</v>
          </cell>
          <cell r="H2180">
            <v>0</v>
          </cell>
          <cell r="I2180">
            <v>284407765.95</v>
          </cell>
          <cell r="J2180">
            <v>0</v>
          </cell>
          <cell r="K2180">
            <v>3353950.8</v>
          </cell>
          <cell r="L2180">
            <v>0</v>
          </cell>
          <cell r="M2180">
            <v>0</v>
          </cell>
          <cell r="N2180">
            <v>0</v>
          </cell>
          <cell r="O2180">
            <v>0</v>
          </cell>
          <cell r="P2180">
            <v>19622947.96</v>
          </cell>
          <cell r="Q2180">
            <v>66213272.8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799960.15</v>
          </cell>
          <cell r="W2180">
            <v>0</v>
          </cell>
          <cell r="X2180">
            <v>0</v>
          </cell>
          <cell r="Y2180">
            <v>483777373.19</v>
          </cell>
          <cell r="Z2180">
            <v>0</v>
          </cell>
          <cell r="AA2180">
            <v>0</v>
          </cell>
          <cell r="AB2180">
            <v>0</v>
          </cell>
          <cell r="AC2180">
            <v>115179062.86</v>
          </cell>
          <cell r="AD2180">
            <v>0</v>
          </cell>
        </row>
        <row r="2180">
          <cell r="AF2180">
            <v>410859829</v>
          </cell>
          <cell r="AG2180">
            <v>90746324.71</v>
          </cell>
          <cell r="AH2180">
            <v>663883112.38</v>
          </cell>
          <cell r="AI2180">
            <v>0</v>
          </cell>
          <cell r="AJ2180">
            <v>149658.87</v>
          </cell>
          <cell r="AK2180">
            <v>0</v>
          </cell>
          <cell r="AL2180">
            <v>60566545.19</v>
          </cell>
          <cell r="AM2180">
            <v>0</v>
          </cell>
          <cell r="AN2180">
            <v>601077313.34</v>
          </cell>
          <cell r="AO2180">
            <v>1009742699.03</v>
          </cell>
          <cell r="AP2180">
            <v>1827282783.49</v>
          </cell>
          <cell r="AQ2180">
            <v>2837025482.52</v>
          </cell>
          <cell r="AR2180">
            <v>504717430.61</v>
          </cell>
          <cell r="AS2180">
            <v>21247895.23</v>
          </cell>
          <cell r="AT2180">
            <v>483777373.19</v>
          </cell>
          <cell r="AU2180">
            <v>505025268.42</v>
          </cell>
          <cell r="AV2180">
            <v>1827282783.49</v>
          </cell>
          <cell r="AW2180">
            <v>2332308051.91</v>
          </cell>
          <cell r="AX2180">
            <v>21247895.23</v>
          </cell>
          <cell r="AY2180">
            <v>2311060156.68</v>
          </cell>
          <cell r="AZ2180">
            <v>0.216534547400983</v>
          </cell>
          <cell r="BA2180">
            <v>0.783465452599017</v>
          </cell>
          <cell r="BB2180">
            <v>1.27638046665959</v>
          </cell>
          <cell r="BC2180">
            <v>0.00911024391164771</v>
          </cell>
          <cell r="BD2180">
            <v>0.207424303489335</v>
          </cell>
          <cell r="BE2180">
            <v>0.00911024391164771</v>
          </cell>
          <cell r="BF2180">
            <v>0.990889756088352</v>
          </cell>
          <cell r="BG2180">
            <v>935970601.31</v>
          </cell>
          <cell r="BH2180">
            <v>-964155491.32</v>
          </cell>
          <cell r="BI2180">
            <v>1234525094.33</v>
          </cell>
          <cell r="BJ2180">
            <v>4.13500758887357</v>
          </cell>
        </row>
        <row r="2181">
          <cell r="A2181" t="str">
            <v>002667.SZ</v>
          </cell>
          <cell r="B2181" t="str">
            <v>鞍重股份</v>
          </cell>
          <cell r="C2181">
            <v>0</v>
          </cell>
          <cell r="D2181">
            <v>20400000</v>
          </cell>
          <cell r="E2181">
            <v>0</v>
          </cell>
          <cell r="F2181">
            <v>0</v>
          </cell>
          <cell r="G2181">
            <v>0</v>
          </cell>
          <cell r="H2181">
            <v>0</v>
          </cell>
          <cell r="I2181">
            <v>13193704.02</v>
          </cell>
          <cell r="J2181">
            <v>0</v>
          </cell>
          <cell r="K2181">
            <v>120320764.54</v>
          </cell>
          <cell r="L2181">
            <v>0</v>
          </cell>
          <cell r="M2181">
            <v>0</v>
          </cell>
          <cell r="N2181">
            <v>0</v>
          </cell>
          <cell r="O2181">
            <v>0</v>
          </cell>
          <cell r="P2181">
            <v>5693993.98</v>
          </cell>
          <cell r="Q2181">
            <v>347371.44</v>
          </cell>
          <cell r="R2181">
            <v>0</v>
          </cell>
          <cell r="S2181">
            <v>0</v>
          </cell>
          <cell r="T2181">
            <v>0</v>
          </cell>
          <cell r="U2181">
            <v>604334.4</v>
          </cell>
          <cell r="V2181">
            <v>17241199.36</v>
          </cell>
          <cell r="W2181">
            <v>0</v>
          </cell>
          <cell r="X2181">
            <v>0</v>
          </cell>
          <cell r="Y2181">
            <v>0</v>
          </cell>
          <cell r="Z2181">
            <v>0</v>
          </cell>
          <cell r="AA2181">
            <v>0</v>
          </cell>
          <cell r="AB2181">
            <v>9041409.25</v>
          </cell>
          <cell r="AC2181">
            <v>13213730</v>
          </cell>
          <cell r="AD2181">
            <v>0</v>
          </cell>
        </row>
        <row r="2181">
          <cell r="AF2181">
            <v>231132000</v>
          </cell>
          <cell r="AG2181">
            <v>0</v>
          </cell>
          <cell r="AH2181">
            <v>235677676.35</v>
          </cell>
          <cell r="AI2181">
            <v>0</v>
          </cell>
          <cell r="AJ2181">
            <v>0</v>
          </cell>
          <cell r="AK2181">
            <v>862174.5</v>
          </cell>
          <cell r="AL2181">
            <v>37868168.95</v>
          </cell>
          <cell r="AM2181">
            <v>0</v>
          </cell>
          <cell r="AN2181">
            <v>256829195.54</v>
          </cell>
          <cell r="AO2181">
            <v>200056506.99</v>
          </cell>
          <cell r="AP2181">
            <v>762369215.34</v>
          </cell>
          <cell r="AQ2181">
            <v>962425722.33</v>
          </cell>
          <cell r="AR2181">
            <v>179052172.59</v>
          </cell>
          <cell r="AS2181">
            <v>21004334.4</v>
          </cell>
          <cell r="AT2181">
            <v>0</v>
          </cell>
          <cell r="AU2181">
            <v>21004334.4</v>
          </cell>
          <cell r="AV2181">
            <v>762369215.34</v>
          </cell>
          <cell r="AW2181">
            <v>783373549.74</v>
          </cell>
          <cell r="AX2181">
            <v>21004334.4</v>
          </cell>
          <cell r="AY2181">
            <v>762369215.34</v>
          </cell>
          <cell r="AZ2181">
            <v>0.0268126673500417</v>
          </cell>
          <cell r="BA2181">
            <v>0.973187332649958</v>
          </cell>
          <cell r="BB2181">
            <v>1.02755139370447</v>
          </cell>
          <cell r="BC2181">
            <v>0.0268126673500417</v>
          </cell>
          <cell r="BD2181">
            <v>0</v>
          </cell>
          <cell r="BE2181">
            <v>0.0268126673500417</v>
          </cell>
          <cell r="BF2181">
            <v>0.973187332649958</v>
          </cell>
          <cell r="BG2181" t="e">
            <v>#N/A</v>
          </cell>
          <cell r="BH2181">
            <v>-227112932.74</v>
          </cell>
          <cell r="BI2181">
            <v>472289318.46</v>
          </cell>
          <cell r="BJ2181" t="e">
            <v>#N/A</v>
          </cell>
        </row>
        <row r="2182">
          <cell r="A2182" t="str">
            <v>603556.SH</v>
          </cell>
          <cell r="B2182" t="str">
            <v>海兴电力</v>
          </cell>
          <cell r="C2182">
            <v>2390445.21</v>
          </cell>
          <cell r="D2182">
            <v>20232478.29</v>
          </cell>
          <cell r="E2182">
            <v>0</v>
          </cell>
          <cell r="F2182">
            <v>0</v>
          </cell>
          <cell r="G2182">
            <v>0</v>
          </cell>
          <cell r="H2182">
            <v>0</v>
          </cell>
          <cell r="I2182">
            <v>667620054.52</v>
          </cell>
          <cell r="J2182">
            <v>0</v>
          </cell>
          <cell r="K2182">
            <v>28588223.84</v>
          </cell>
          <cell r="L2182">
            <v>0</v>
          </cell>
          <cell r="M2182">
            <v>0</v>
          </cell>
          <cell r="N2182">
            <v>0</v>
          </cell>
          <cell r="O2182">
            <v>0</v>
          </cell>
          <cell r="P2182">
            <v>59862391.34</v>
          </cell>
          <cell r="Q2182">
            <v>43074146.77</v>
          </cell>
          <cell r="R2182">
            <v>0</v>
          </cell>
          <cell r="S2182">
            <v>0</v>
          </cell>
          <cell r="T2182">
            <v>0</v>
          </cell>
          <cell r="U2182">
            <v>123602151.7</v>
          </cell>
          <cell r="V2182">
            <v>206391645.4</v>
          </cell>
          <cell r="W2182">
            <v>0</v>
          </cell>
          <cell r="X2182">
            <v>326464203.73</v>
          </cell>
          <cell r="Y2182">
            <v>0</v>
          </cell>
          <cell r="Z2182">
            <v>0</v>
          </cell>
          <cell r="AA2182">
            <v>0</v>
          </cell>
          <cell r="AB2182">
            <v>7523064</v>
          </cell>
          <cell r="AC2182">
            <v>3392186.91</v>
          </cell>
          <cell r="AD2182">
            <v>9094037.78</v>
          </cell>
        </row>
        <row r="2182">
          <cell r="AF2182">
            <v>488684040</v>
          </cell>
          <cell r="AG2182">
            <v>0</v>
          </cell>
          <cell r="AH2182">
            <v>2377851172.82</v>
          </cell>
          <cell r="AI2182">
            <v>0</v>
          </cell>
          <cell r="AJ2182">
            <v>-98151975.43</v>
          </cell>
          <cell r="AK2182">
            <v>0</v>
          </cell>
          <cell r="AL2182">
            <v>307533647.99</v>
          </cell>
          <cell r="AM2182">
            <v>0</v>
          </cell>
          <cell r="AN2182">
            <v>2240012613.49</v>
          </cell>
          <cell r="AO2182">
            <v>1498235029.49</v>
          </cell>
          <cell r="AP2182">
            <v>5315929498.87</v>
          </cell>
          <cell r="AQ2182">
            <v>6814164528.36</v>
          </cell>
          <cell r="AR2182">
            <v>1018842157.99</v>
          </cell>
          <cell r="AS2182">
            <v>143834629.99</v>
          </cell>
          <cell r="AT2182">
            <v>335558241.51</v>
          </cell>
          <cell r="AU2182">
            <v>479392871.5</v>
          </cell>
          <cell r="AV2182">
            <v>5315929498.87</v>
          </cell>
          <cell r="AW2182">
            <v>5795322370.37</v>
          </cell>
          <cell r="AX2182">
            <v>143834629.99</v>
          </cell>
          <cell r="AY2182">
            <v>5651487740.38</v>
          </cell>
          <cell r="AZ2182">
            <v>0.0827206565679613</v>
          </cell>
          <cell r="BA2182">
            <v>0.917279343432039</v>
          </cell>
          <cell r="BB2182">
            <v>1.09018044193436</v>
          </cell>
          <cell r="BC2182">
            <v>0.0248190904315159</v>
          </cell>
          <cell r="BD2182">
            <v>0.0579015661364454</v>
          </cell>
          <cell r="BE2182">
            <v>0.0248190904315159</v>
          </cell>
          <cell r="BF2182">
            <v>0.975180909568484</v>
          </cell>
          <cell r="BG2182">
            <v>4001438681.74</v>
          </cell>
          <cell r="BH2182">
            <v>-3939672477.28</v>
          </cell>
          <cell r="BI2182">
            <v>4913142560.64</v>
          </cell>
          <cell r="BJ2182">
            <v>5.38896748642538</v>
          </cell>
        </row>
        <row r="2183">
          <cell r="A2183" t="str">
            <v>603991.SH</v>
          </cell>
          <cell r="B2183" t="str">
            <v>至正股份</v>
          </cell>
          <cell r="C2183">
            <v>0</v>
          </cell>
          <cell r="D2183">
            <v>20031944.44</v>
          </cell>
          <cell r="E2183">
            <v>0</v>
          </cell>
          <cell r="F2183">
            <v>0</v>
          </cell>
          <cell r="G2183">
            <v>0</v>
          </cell>
          <cell r="H2183">
            <v>0</v>
          </cell>
          <cell r="I2183">
            <v>32595610.25</v>
          </cell>
          <cell r="J2183">
            <v>0</v>
          </cell>
          <cell r="K2183">
            <v>676371.36</v>
          </cell>
          <cell r="L2183">
            <v>0</v>
          </cell>
          <cell r="M2183">
            <v>0</v>
          </cell>
          <cell r="N2183">
            <v>0</v>
          </cell>
          <cell r="O2183">
            <v>0</v>
          </cell>
          <cell r="P2183">
            <v>1583320.35</v>
          </cell>
          <cell r="Q2183">
            <v>1087817.52</v>
          </cell>
          <cell r="R2183">
            <v>0</v>
          </cell>
          <cell r="S2183">
            <v>0</v>
          </cell>
          <cell r="T2183">
            <v>0</v>
          </cell>
          <cell r="U2183">
            <v>0</v>
          </cell>
          <cell r="V2183">
            <v>11292174.59</v>
          </cell>
          <cell r="W2183">
            <v>0</v>
          </cell>
          <cell r="X2183">
            <v>40061111.17</v>
          </cell>
          <cell r="Y2183">
            <v>0</v>
          </cell>
          <cell r="Z2183">
            <v>0</v>
          </cell>
          <cell r="AA2183">
            <v>0</v>
          </cell>
          <cell r="AB2183">
            <v>0</v>
          </cell>
          <cell r="AC2183">
            <v>10521437.44</v>
          </cell>
          <cell r="AD2183">
            <v>0</v>
          </cell>
        </row>
        <row r="2183">
          <cell r="AF2183">
            <v>74534998</v>
          </cell>
          <cell r="AG2183">
            <v>0</v>
          </cell>
          <cell r="AH2183">
            <v>247628381.73</v>
          </cell>
          <cell r="AI2183">
            <v>0</v>
          </cell>
          <cell r="AJ2183">
            <v>0</v>
          </cell>
          <cell r="AK2183">
            <v>0</v>
          </cell>
          <cell r="AL2183">
            <v>17336477.09</v>
          </cell>
          <cell r="AM2183">
            <v>0</v>
          </cell>
          <cell r="AN2183">
            <v>15185401.88</v>
          </cell>
          <cell r="AO2183">
            <v>117849787.12</v>
          </cell>
          <cell r="AP2183">
            <v>354685258.7</v>
          </cell>
          <cell r="AQ2183">
            <v>472535045.82</v>
          </cell>
          <cell r="AR2183">
            <v>57756731.51</v>
          </cell>
          <cell r="AS2183">
            <v>20031944.44</v>
          </cell>
          <cell r="AT2183">
            <v>40061111.17</v>
          </cell>
          <cell r="AU2183">
            <v>60093055.61</v>
          </cell>
          <cell r="AV2183">
            <v>354685258.7</v>
          </cell>
          <cell r="AW2183">
            <v>414778314.31</v>
          </cell>
          <cell r="AX2183">
            <v>20031944.44</v>
          </cell>
          <cell r="AY2183">
            <v>394746369.87</v>
          </cell>
          <cell r="AZ2183">
            <v>0.144879935948356</v>
          </cell>
          <cell r="BA2183">
            <v>0.855120064051644</v>
          </cell>
          <cell r="BB2183">
            <v>1.16942642564355</v>
          </cell>
          <cell r="BC2183">
            <v>0.0482955442676021</v>
          </cell>
          <cell r="BD2183">
            <v>0.0965843916807542</v>
          </cell>
          <cell r="BE2183">
            <v>0.0482955442676021</v>
          </cell>
          <cell r="BF2183">
            <v>0.951704455732398</v>
          </cell>
          <cell r="BG2183" t="e">
            <v>#N/A</v>
          </cell>
          <cell r="BH2183">
            <v>9746086.49</v>
          </cell>
          <cell r="BI2183">
            <v>140078601.2</v>
          </cell>
          <cell r="BJ2183" t="e">
            <v>#N/A</v>
          </cell>
        </row>
        <row r="2184">
          <cell r="A2184" t="str">
            <v>600892.SH</v>
          </cell>
          <cell r="B2184" t="str">
            <v>大晟文化</v>
          </cell>
          <cell r="C2184">
            <v>0</v>
          </cell>
          <cell r="D2184">
            <v>20030500</v>
          </cell>
          <cell r="E2184">
            <v>0</v>
          </cell>
          <cell r="F2184">
            <v>0</v>
          </cell>
          <cell r="G2184">
            <v>0</v>
          </cell>
          <cell r="H2184">
            <v>0</v>
          </cell>
          <cell r="I2184">
            <v>49461842.23</v>
          </cell>
          <cell r="J2184">
            <v>125836.01</v>
          </cell>
          <cell r="K2184">
            <v>36667273.18</v>
          </cell>
          <cell r="L2184">
            <v>0</v>
          </cell>
          <cell r="M2184">
            <v>0</v>
          </cell>
          <cell r="N2184">
            <v>0</v>
          </cell>
          <cell r="O2184">
            <v>0</v>
          </cell>
          <cell r="P2184">
            <v>30897268.04</v>
          </cell>
          <cell r="Q2184">
            <v>2472904.04</v>
          </cell>
          <cell r="R2184">
            <v>0</v>
          </cell>
          <cell r="S2184">
            <v>0</v>
          </cell>
          <cell r="T2184">
            <v>0</v>
          </cell>
          <cell r="U2184">
            <v>40126666.64</v>
          </cell>
          <cell r="V2184">
            <v>1842262.18</v>
          </cell>
          <cell r="W2184">
            <v>0</v>
          </cell>
          <cell r="X2184">
            <v>40000000</v>
          </cell>
          <cell r="Y2184">
            <v>0</v>
          </cell>
          <cell r="Z2184">
            <v>0</v>
          </cell>
          <cell r="AA2184">
            <v>0</v>
          </cell>
          <cell r="AB2184">
            <v>0</v>
          </cell>
          <cell r="AC2184">
            <v>74327</v>
          </cell>
          <cell r="AD2184">
            <v>0</v>
          </cell>
        </row>
        <row r="2184">
          <cell r="AF2184">
            <v>559464188</v>
          </cell>
          <cell r="AG2184">
            <v>0</v>
          </cell>
          <cell r="AH2184">
            <v>1127546332.3</v>
          </cell>
          <cell r="AI2184">
            <v>0</v>
          </cell>
          <cell r="AJ2184">
            <v>-612000</v>
          </cell>
          <cell r="AK2184">
            <v>0</v>
          </cell>
          <cell r="AL2184">
            <v>8589664.18</v>
          </cell>
          <cell r="AM2184">
            <v>0</v>
          </cell>
          <cell r="AN2184">
            <v>-1432662141.77</v>
          </cell>
          <cell r="AO2184">
            <v>221698879.32</v>
          </cell>
          <cell r="AP2184">
            <v>262326042.71</v>
          </cell>
          <cell r="AQ2184">
            <v>484024922.03</v>
          </cell>
          <cell r="AR2184">
            <v>121541712.68</v>
          </cell>
          <cell r="AS2184">
            <v>60157166.64</v>
          </cell>
          <cell r="AT2184">
            <v>40000000</v>
          </cell>
          <cell r="AU2184">
            <v>100157166.64</v>
          </cell>
          <cell r="AV2184">
            <v>262326042.71</v>
          </cell>
          <cell r="AW2184">
            <v>362483209.35</v>
          </cell>
          <cell r="AX2184">
            <v>60157166.64</v>
          </cell>
          <cell r="AY2184">
            <v>302326042.71</v>
          </cell>
          <cell r="AZ2184">
            <v>0.276308430450063</v>
          </cell>
          <cell r="BA2184">
            <v>0.723691569549937</v>
          </cell>
          <cell r="BB2184">
            <v>1.38180413048324</v>
          </cell>
          <cell r="BC2184">
            <v>0.165958491561231</v>
          </cell>
          <cell r="BD2184">
            <v>0.110349938888831</v>
          </cell>
          <cell r="BE2184">
            <v>0.165958491561231</v>
          </cell>
          <cell r="BF2184">
            <v>0.834041508438769</v>
          </cell>
          <cell r="BG2184" t="e">
            <v>#N/A</v>
          </cell>
          <cell r="BH2184">
            <v>-112041265.43</v>
          </cell>
          <cell r="BI2184">
            <v>46553246.26</v>
          </cell>
          <cell r="BJ2184" t="e">
            <v>#N/A</v>
          </cell>
        </row>
        <row r="2185">
          <cell r="A2185" t="str">
            <v>600668.SH</v>
          </cell>
          <cell r="B2185" t="str">
            <v>尖峰集团</v>
          </cell>
          <cell r="C2185">
            <v>89891.72</v>
          </cell>
          <cell r="D2185">
            <v>20025444.47</v>
          </cell>
          <cell r="E2185">
            <v>0</v>
          </cell>
          <cell r="F2185">
            <v>0</v>
          </cell>
          <cell r="G2185">
            <v>0</v>
          </cell>
          <cell r="H2185">
            <v>0</v>
          </cell>
          <cell r="I2185">
            <v>455501381.88</v>
          </cell>
          <cell r="J2185">
            <v>0</v>
          </cell>
          <cell r="K2185">
            <v>104770973.75</v>
          </cell>
          <cell r="L2185">
            <v>0</v>
          </cell>
          <cell r="M2185">
            <v>0</v>
          </cell>
          <cell r="N2185">
            <v>0</v>
          </cell>
          <cell r="O2185">
            <v>0</v>
          </cell>
          <cell r="P2185">
            <v>14120326.32</v>
          </cell>
          <cell r="Q2185">
            <v>61501604.48</v>
          </cell>
          <cell r="R2185">
            <v>0</v>
          </cell>
          <cell r="S2185">
            <v>0</v>
          </cell>
          <cell r="T2185">
            <v>0</v>
          </cell>
          <cell r="U2185">
            <v>0</v>
          </cell>
          <cell r="V2185">
            <v>8656207.02</v>
          </cell>
          <cell r="W2185">
            <v>0</v>
          </cell>
          <cell r="X2185">
            <v>90087500</v>
          </cell>
          <cell r="Y2185">
            <v>0</v>
          </cell>
          <cell r="Z2185">
            <v>0</v>
          </cell>
          <cell r="AA2185">
            <v>75790482.22</v>
          </cell>
          <cell r="AB2185">
            <v>0</v>
          </cell>
          <cell r="AC2185">
            <v>43467015.09</v>
          </cell>
          <cell r="AD2185">
            <v>0</v>
          </cell>
        </row>
        <row r="2185">
          <cell r="AF2185">
            <v>344083828</v>
          </cell>
          <cell r="AG2185">
            <v>0</v>
          </cell>
          <cell r="AH2185">
            <v>538408056.45</v>
          </cell>
          <cell r="AI2185">
            <v>0</v>
          </cell>
          <cell r="AJ2185">
            <v>296276166.57</v>
          </cell>
          <cell r="AK2185">
            <v>325032.17</v>
          </cell>
          <cell r="AL2185">
            <v>286728229.86</v>
          </cell>
          <cell r="AM2185">
            <v>0</v>
          </cell>
          <cell r="AN2185">
            <v>3348236455.82</v>
          </cell>
          <cell r="AO2185">
            <v>874010826.95</v>
          </cell>
          <cell r="AP2185">
            <v>4814057768.87</v>
          </cell>
          <cell r="AQ2185">
            <v>5688068595.82</v>
          </cell>
          <cell r="AR2185">
            <v>688107400.26</v>
          </cell>
          <cell r="AS2185">
            <v>20025444.47</v>
          </cell>
          <cell r="AT2185">
            <v>165877982.22</v>
          </cell>
          <cell r="AU2185">
            <v>185903426.69</v>
          </cell>
          <cell r="AV2185">
            <v>4814057768.87</v>
          </cell>
          <cell r="AW2185">
            <v>4999961195.56</v>
          </cell>
          <cell r="AX2185">
            <v>20025444.47</v>
          </cell>
          <cell r="AY2185">
            <v>4979935751.09</v>
          </cell>
          <cell r="AZ2185">
            <v>0.0371809738953741</v>
          </cell>
          <cell r="BA2185">
            <v>0.962819026104626</v>
          </cell>
          <cell r="BB2185">
            <v>1.03861678351518</v>
          </cell>
          <cell r="BC2185">
            <v>0.00400511997728757</v>
          </cell>
          <cell r="BD2185">
            <v>0.0331758539180866</v>
          </cell>
          <cell r="BE2185">
            <v>0.00400511997728757</v>
          </cell>
          <cell r="BF2185">
            <v>0.995994880022713</v>
          </cell>
          <cell r="BG2185" t="e">
            <v>#N/A</v>
          </cell>
          <cell r="BH2185">
            <v>-441446849.5</v>
          </cell>
          <cell r="BI2185">
            <v>428825851.44</v>
          </cell>
          <cell r="BJ2185" t="e">
            <v>#N/A</v>
          </cell>
        </row>
        <row r="2186">
          <cell r="A2186" t="str">
            <v>600130.SH</v>
          </cell>
          <cell r="B2186" t="str">
            <v>波导股份</v>
          </cell>
          <cell r="C2186">
            <v>0</v>
          </cell>
          <cell r="D2186">
            <v>20025375</v>
          </cell>
          <cell r="E2186">
            <v>0</v>
          </cell>
          <cell r="F2186">
            <v>0</v>
          </cell>
          <cell r="G2186">
            <v>0</v>
          </cell>
          <cell r="H2186">
            <v>0</v>
          </cell>
          <cell r="I2186">
            <v>136129870.19</v>
          </cell>
          <cell r="J2186">
            <v>5582445.93</v>
          </cell>
          <cell r="K2186">
            <v>9888789.13</v>
          </cell>
          <cell r="L2186">
            <v>0</v>
          </cell>
          <cell r="M2186">
            <v>0</v>
          </cell>
          <cell r="N2186">
            <v>0</v>
          </cell>
          <cell r="O2186">
            <v>0</v>
          </cell>
          <cell r="P2186">
            <v>11393872.27</v>
          </cell>
          <cell r="Q2186">
            <v>8636000.18</v>
          </cell>
          <cell r="R2186">
            <v>0</v>
          </cell>
          <cell r="S2186">
            <v>0</v>
          </cell>
          <cell r="T2186">
            <v>0</v>
          </cell>
          <cell r="U2186">
            <v>0</v>
          </cell>
          <cell r="V2186">
            <v>724980.32</v>
          </cell>
          <cell r="W2186">
            <v>0</v>
          </cell>
          <cell r="X2186">
            <v>0</v>
          </cell>
          <cell r="Y2186">
            <v>0</v>
          </cell>
          <cell r="Z2186">
            <v>0</v>
          </cell>
          <cell r="AA2186">
            <v>0</v>
          </cell>
          <cell r="AB2186">
            <v>1480289.32</v>
          </cell>
          <cell r="AC2186">
            <v>5070378.94</v>
          </cell>
          <cell r="AD2186">
            <v>0</v>
          </cell>
        </row>
        <row r="2186">
          <cell r="AF2186">
            <v>768000000</v>
          </cell>
          <cell r="AG2186">
            <v>0</v>
          </cell>
          <cell r="AH2186">
            <v>455922182.76</v>
          </cell>
          <cell r="AI2186">
            <v>0</v>
          </cell>
          <cell r="AJ2186">
            <v>5024824.3</v>
          </cell>
          <cell r="AK2186">
            <v>0</v>
          </cell>
          <cell r="AL2186">
            <v>66404174.11</v>
          </cell>
          <cell r="AM2186">
            <v>0</v>
          </cell>
          <cell r="AN2186">
            <v>-329641714.03</v>
          </cell>
          <cell r="AO2186">
            <v>198932001.28</v>
          </cell>
          <cell r="AP2186">
            <v>965709467.14</v>
          </cell>
          <cell r="AQ2186">
            <v>1164641468.42</v>
          </cell>
          <cell r="AR2186">
            <v>178906626.28</v>
          </cell>
          <cell r="AS2186">
            <v>20025375</v>
          </cell>
          <cell r="AT2186">
            <v>0</v>
          </cell>
          <cell r="AU2186">
            <v>20025375</v>
          </cell>
          <cell r="AV2186">
            <v>965709467.14</v>
          </cell>
          <cell r="AW2186">
            <v>985734842.14</v>
          </cell>
          <cell r="AX2186">
            <v>20025375</v>
          </cell>
          <cell r="AY2186">
            <v>965709467.14</v>
          </cell>
          <cell r="AZ2186">
            <v>0.0203151741664376</v>
          </cell>
          <cell r="BA2186">
            <v>0.979684825833562</v>
          </cell>
          <cell r="BB2186">
            <v>1.0207364385267</v>
          </cell>
          <cell r="BC2186">
            <v>0.0203151741664376</v>
          </cell>
          <cell r="BD2186">
            <v>0</v>
          </cell>
          <cell r="BE2186">
            <v>0.0203151741664376</v>
          </cell>
          <cell r="BF2186">
            <v>0.979684825833562</v>
          </cell>
          <cell r="BG2186" t="e">
            <v>#N/A</v>
          </cell>
          <cell r="BH2186">
            <v>-675928166.7</v>
          </cell>
          <cell r="BI2186">
            <v>884820926.45</v>
          </cell>
          <cell r="BJ2186" t="e">
            <v>#N/A</v>
          </cell>
        </row>
        <row r="2187">
          <cell r="A2187" t="str">
            <v>002276.SZ</v>
          </cell>
          <cell r="B2187" t="str">
            <v>万马股份</v>
          </cell>
          <cell r="C2187">
            <v>24916374.98</v>
          </cell>
          <cell r="D2187">
            <v>20023750.01</v>
          </cell>
          <cell r="E2187">
            <v>0</v>
          </cell>
          <cell r="F2187">
            <v>0</v>
          </cell>
          <cell r="G2187">
            <v>0</v>
          </cell>
          <cell r="H2187">
            <v>0</v>
          </cell>
          <cell r="I2187">
            <v>4418367444.59</v>
          </cell>
          <cell r="J2187">
            <v>0</v>
          </cell>
          <cell r="K2187">
            <v>94567159.71</v>
          </cell>
          <cell r="L2187">
            <v>0</v>
          </cell>
          <cell r="M2187">
            <v>0</v>
          </cell>
          <cell r="N2187">
            <v>0</v>
          </cell>
          <cell r="O2187">
            <v>0</v>
          </cell>
          <cell r="P2187">
            <v>71930419.61</v>
          </cell>
          <cell r="Q2187">
            <v>22849470.59</v>
          </cell>
          <cell r="R2187">
            <v>0</v>
          </cell>
          <cell r="S2187">
            <v>0</v>
          </cell>
          <cell r="T2187">
            <v>0</v>
          </cell>
          <cell r="U2187">
            <v>215105505.28</v>
          </cell>
          <cell r="V2187">
            <v>322316678.28</v>
          </cell>
          <cell r="W2187">
            <v>0</v>
          </cell>
          <cell r="X2187">
            <v>426542736.76</v>
          </cell>
          <cell r="Y2187">
            <v>398558096.37</v>
          </cell>
          <cell r="Z2187">
            <v>0</v>
          </cell>
          <cell r="AA2187">
            <v>0</v>
          </cell>
          <cell r="AB2187">
            <v>0</v>
          </cell>
          <cell r="AC2187">
            <v>66275093.5</v>
          </cell>
          <cell r="AD2187">
            <v>25111725.33</v>
          </cell>
        </row>
        <row r="2187">
          <cell r="AF2187">
            <v>1035489098</v>
          </cell>
          <cell r="AG2187">
            <v>0</v>
          </cell>
          <cell r="AH2187">
            <v>1558225583.09</v>
          </cell>
          <cell r="AI2187">
            <v>199833572.98</v>
          </cell>
          <cell r="AJ2187">
            <v>67836516.39</v>
          </cell>
          <cell r="AK2187">
            <v>66931.16</v>
          </cell>
          <cell r="AL2187">
            <v>303772997.1</v>
          </cell>
          <cell r="AM2187">
            <v>0</v>
          </cell>
          <cell r="AN2187">
            <v>1696356157.21</v>
          </cell>
          <cell r="AO2187">
            <v>6106564455.01</v>
          </cell>
          <cell r="AP2187">
            <v>4861580855.93</v>
          </cell>
          <cell r="AQ2187">
            <v>10968145310.94</v>
          </cell>
          <cell r="AR2187">
            <v>5021222641.26</v>
          </cell>
          <cell r="AS2187">
            <v>235129255.29</v>
          </cell>
          <cell r="AT2187">
            <v>850212558.46</v>
          </cell>
          <cell r="AU2187">
            <v>1085341813.75</v>
          </cell>
          <cell r="AV2187">
            <v>4461913709.97</v>
          </cell>
          <cell r="AW2187">
            <v>5547255523.72</v>
          </cell>
          <cell r="AX2187">
            <v>235129255.29</v>
          </cell>
          <cell r="AY2187">
            <v>5312126268.43</v>
          </cell>
          <cell r="AZ2187">
            <v>0.195653834424805</v>
          </cell>
          <cell r="BA2187">
            <v>0.804346165575195</v>
          </cell>
          <cell r="BB2187">
            <v>1.24324580982479</v>
          </cell>
          <cell r="BC2187">
            <v>0.0423865917631863</v>
          </cell>
          <cell r="BD2187">
            <v>0.153267242661619</v>
          </cell>
          <cell r="BE2187">
            <v>0.0423865917631863</v>
          </cell>
          <cell r="BF2187">
            <v>0.957613408236814</v>
          </cell>
          <cell r="BG2187">
            <v>2302172267.23</v>
          </cell>
          <cell r="BH2187">
            <v>-2171138758.77</v>
          </cell>
          <cell r="BI2187">
            <v>3285848017.09</v>
          </cell>
          <cell r="BJ2187">
            <v>3.34037716956797</v>
          </cell>
        </row>
        <row r="2188">
          <cell r="A2188" t="str">
            <v>600149.SH</v>
          </cell>
          <cell r="B2188" t="str">
            <v>廊坊发展</v>
          </cell>
          <cell r="C2188">
            <v>8084746.9</v>
          </cell>
          <cell r="D2188">
            <v>20022222.22</v>
          </cell>
          <cell r="E2188">
            <v>0</v>
          </cell>
          <cell r="F2188">
            <v>0</v>
          </cell>
          <cell r="G2188">
            <v>0</v>
          </cell>
          <cell r="H2188">
            <v>0</v>
          </cell>
          <cell r="I2188">
            <v>6929590.72</v>
          </cell>
          <cell r="J2188">
            <v>0</v>
          </cell>
          <cell r="K2188">
            <v>48615371.6</v>
          </cell>
          <cell r="L2188">
            <v>0</v>
          </cell>
          <cell r="M2188">
            <v>0</v>
          </cell>
          <cell r="N2188">
            <v>0</v>
          </cell>
          <cell r="O2188">
            <v>0</v>
          </cell>
          <cell r="P2188">
            <v>983942.89</v>
          </cell>
          <cell r="Q2188">
            <v>2767580.73</v>
          </cell>
          <cell r="R2188">
            <v>0</v>
          </cell>
          <cell r="S2188">
            <v>0</v>
          </cell>
          <cell r="T2188">
            <v>0</v>
          </cell>
          <cell r="U2188">
            <v>0</v>
          </cell>
          <cell r="V2188">
            <v>1641565.15</v>
          </cell>
          <cell r="W2188">
            <v>0</v>
          </cell>
          <cell r="X2188">
            <v>38000000</v>
          </cell>
          <cell r="Y2188">
            <v>0</v>
          </cell>
          <cell r="Z2188">
            <v>0</v>
          </cell>
          <cell r="AA2188">
            <v>0</v>
          </cell>
          <cell r="AB2188">
            <v>0</v>
          </cell>
          <cell r="AC2188">
            <v>5582166.68</v>
          </cell>
          <cell r="AD2188">
            <v>180620306.28</v>
          </cell>
        </row>
        <row r="2188">
          <cell r="AF2188">
            <v>380160000</v>
          </cell>
          <cell r="AG2188">
            <v>0</v>
          </cell>
          <cell r="AH2188">
            <v>59598588.49</v>
          </cell>
          <cell r="AI2188">
            <v>0</v>
          </cell>
          <cell r="AJ2188">
            <v>0</v>
          </cell>
          <cell r="AK2188">
            <v>0</v>
          </cell>
          <cell r="AL2188">
            <v>41708798.68</v>
          </cell>
          <cell r="AM2188">
            <v>0</v>
          </cell>
          <cell r="AN2188">
            <v>-322757273.58</v>
          </cell>
          <cell r="AO2188">
            <v>313247493.17</v>
          </cell>
          <cell r="AP2188">
            <v>158710113.59</v>
          </cell>
          <cell r="AQ2188">
            <v>471957606.76</v>
          </cell>
          <cell r="AR2188">
            <v>74604964.67</v>
          </cell>
          <cell r="AS2188">
            <v>20022222.22</v>
          </cell>
          <cell r="AT2188">
            <v>218620306.28</v>
          </cell>
          <cell r="AU2188">
            <v>238642528.5</v>
          </cell>
          <cell r="AV2188">
            <v>158710113.59</v>
          </cell>
          <cell r="AW2188">
            <v>397352642.09</v>
          </cell>
          <cell r="AX2188">
            <v>20022222.22</v>
          </cell>
          <cell r="AY2188">
            <v>377330419.87</v>
          </cell>
          <cell r="AZ2188">
            <v>0.60058120475753</v>
          </cell>
          <cell r="BA2188">
            <v>0.39941879524247</v>
          </cell>
          <cell r="BB2188">
            <v>2.50363781552379</v>
          </cell>
          <cell r="BC2188">
            <v>0.0503890501764047</v>
          </cell>
          <cell r="BD2188">
            <v>0.550192154581126</v>
          </cell>
          <cell r="BE2188">
            <v>0.0503890501764047</v>
          </cell>
          <cell r="BF2188">
            <v>0.949610949823595</v>
          </cell>
          <cell r="BG2188" t="e">
            <v>#N/A</v>
          </cell>
          <cell r="BH2188">
            <v>-154800480.51</v>
          </cell>
          <cell r="BI2188">
            <v>23901033.68</v>
          </cell>
          <cell r="BJ2188" t="e">
            <v>#N/A</v>
          </cell>
        </row>
        <row r="2189">
          <cell r="A2189" t="str">
            <v>002849.SZ</v>
          </cell>
          <cell r="B2189" t="str">
            <v>威星智能</v>
          </cell>
          <cell r="C2189">
            <v>0</v>
          </cell>
          <cell r="D2189">
            <v>20021666.67</v>
          </cell>
          <cell r="E2189">
            <v>0</v>
          </cell>
          <cell r="F2189">
            <v>0</v>
          </cell>
          <cell r="G2189">
            <v>0</v>
          </cell>
          <cell r="H2189">
            <v>0</v>
          </cell>
          <cell r="I2189">
            <v>726734946.28</v>
          </cell>
          <cell r="J2189">
            <v>0</v>
          </cell>
          <cell r="K2189">
            <v>2534766.03</v>
          </cell>
          <cell r="L2189">
            <v>0</v>
          </cell>
          <cell r="M2189">
            <v>0</v>
          </cell>
          <cell r="N2189">
            <v>0</v>
          </cell>
          <cell r="O2189">
            <v>0</v>
          </cell>
          <cell r="P2189">
            <v>2746567.03</v>
          </cell>
          <cell r="Q2189">
            <v>6162722.52</v>
          </cell>
          <cell r="R2189">
            <v>0</v>
          </cell>
          <cell r="S2189">
            <v>0</v>
          </cell>
          <cell r="T2189">
            <v>0</v>
          </cell>
          <cell r="U2189">
            <v>47900801.96</v>
          </cell>
          <cell r="V2189">
            <v>163735.9</v>
          </cell>
          <cell r="W2189">
            <v>0</v>
          </cell>
          <cell r="X2189">
            <v>44040242.44</v>
          </cell>
          <cell r="Y2189">
            <v>0</v>
          </cell>
          <cell r="Z2189">
            <v>0</v>
          </cell>
          <cell r="AA2189">
            <v>0</v>
          </cell>
          <cell r="AB2189">
            <v>2514408.42</v>
          </cell>
          <cell r="AC2189">
            <v>631000</v>
          </cell>
          <cell r="AD2189">
            <v>0</v>
          </cell>
        </row>
        <row r="2189">
          <cell r="AF2189">
            <v>132356050</v>
          </cell>
          <cell r="AG2189">
            <v>0</v>
          </cell>
          <cell r="AH2189">
            <v>257079614.02</v>
          </cell>
          <cell r="AI2189">
            <v>5270748</v>
          </cell>
          <cell r="AJ2189">
            <v>0</v>
          </cell>
          <cell r="AK2189">
            <v>0</v>
          </cell>
          <cell r="AL2189">
            <v>39023326.87</v>
          </cell>
          <cell r="AM2189">
            <v>0</v>
          </cell>
          <cell r="AN2189">
            <v>392690085.58</v>
          </cell>
          <cell r="AO2189">
            <v>853450857.25</v>
          </cell>
          <cell r="AP2189">
            <v>826419824.47</v>
          </cell>
          <cell r="AQ2189">
            <v>1679870681.72</v>
          </cell>
          <cell r="AR2189">
            <v>741488146.18</v>
          </cell>
          <cell r="AS2189">
            <v>67922468.63</v>
          </cell>
          <cell r="AT2189">
            <v>44040242.44</v>
          </cell>
          <cell r="AU2189">
            <v>111962711.07</v>
          </cell>
          <cell r="AV2189">
            <v>815878328.47</v>
          </cell>
          <cell r="AW2189">
            <v>927841039.54</v>
          </cell>
          <cell r="AX2189">
            <v>67922468.63</v>
          </cell>
          <cell r="AY2189">
            <v>859918570.91</v>
          </cell>
          <cell r="AZ2189">
            <v>0.120670143158906</v>
          </cell>
          <cell r="BA2189">
            <v>0.879329856841094</v>
          </cell>
          <cell r="BB2189">
            <v>1.13722966668322</v>
          </cell>
          <cell r="BC2189">
            <v>0.0732048548571146</v>
          </cell>
          <cell r="BD2189">
            <v>0.0474652883017915</v>
          </cell>
          <cell r="BE2189">
            <v>0.0732048548571146</v>
          </cell>
          <cell r="BF2189">
            <v>0.926795145142886</v>
          </cell>
          <cell r="BG2189" t="e">
            <v>#N/A</v>
          </cell>
          <cell r="BH2189">
            <v>-227710396.25</v>
          </cell>
          <cell r="BI2189">
            <v>517004891.81</v>
          </cell>
          <cell r="BJ2189" t="e">
            <v>#N/A</v>
          </cell>
        </row>
        <row r="2190">
          <cell r="A2190" t="str">
            <v>002190.SZ</v>
          </cell>
          <cell r="B2190" t="str">
            <v>成飞集成</v>
          </cell>
          <cell r="C2190">
            <v>16493119.92</v>
          </cell>
          <cell r="D2190">
            <v>20019722.22</v>
          </cell>
          <cell r="E2190">
            <v>0</v>
          </cell>
          <cell r="F2190">
            <v>0</v>
          </cell>
          <cell r="G2190">
            <v>0</v>
          </cell>
          <cell r="H2190">
            <v>0</v>
          </cell>
          <cell r="I2190">
            <v>555792457.88</v>
          </cell>
          <cell r="J2190">
            <v>10000</v>
          </cell>
          <cell r="K2190">
            <v>104894024.24</v>
          </cell>
          <cell r="L2190">
            <v>0</v>
          </cell>
          <cell r="M2190">
            <v>0</v>
          </cell>
          <cell r="N2190">
            <v>0</v>
          </cell>
          <cell r="O2190">
            <v>0</v>
          </cell>
          <cell r="P2190">
            <v>23614604.95</v>
          </cell>
          <cell r="Q2190">
            <v>9906446.95</v>
          </cell>
          <cell r="R2190">
            <v>0</v>
          </cell>
          <cell r="S2190">
            <v>0</v>
          </cell>
          <cell r="T2190">
            <v>0</v>
          </cell>
          <cell r="U2190">
            <v>2571340.99</v>
          </cell>
          <cell r="V2190">
            <v>112739014.21</v>
          </cell>
          <cell r="W2190">
            <v>0</v>
          </cell>
          <cell r="X2190">
            <v>164126752</v>
          </cell>
          <cell r="Y2190">
            <v>0</v>
          </cell>
          <cell r="Z2190">
            <v>0</v>
          </cell>
          <cell r="AA2190">
            <v>0</v>
          </cell>
          <cell r="AB2190">
            <v>0</v>
          </cell>
          <cell r="AC2190">
            <v>44789139.42</v>
          </cell>
          <cell r="AD2190">
            <v>0</v>
          </cell>
        </row>
        <row r="2190">
          <cell r="AF2190">
            <v>358729343</v>
          </cell>
          <cell r="AG2190">
            <v>0</v>
          </cell>
          <cell r="AH2190">
            <v>1296054904.33</v>
          </cell>
          <cell r="AI2190">
            <v>0</v>
          </cell>
          <cell r="AJ2190">
            <v>2122303.31</v>
          </cell>
          <cell r="AK2190">
            <v>14890511.22</v>
          </cell>
          <cell r="AL2190">
            <v>136540452.74</v>
          </cell>
          <cell r="AM2190">
            <v>0</v>
          </cell>
          <cell r="AN2190">
            <v>745245468.35</v>
          </cell>
          <cell r="AO2190">
            <v>1054956622.78</v>
          </cell>
          <cell r="AP2190">
            <v>2553582982.95</v>
          </cell>
          <cell r="AQ2190">
            <v>3608539605.73</v>
          </cell>
          <cell r="AR2190">
            <v>868238807.57</v>
          </cell>
          <cell r="AS2190">
            <v>22591063.21</v>
          </cell>
          <cell r="AT2190">
            <v>164126752</v>
          </cell>
          <cell r="AU2190">
            <v>186717815.21</v>
          </cell>
          <cell r="AV2190">
            <v>2553582982.95</v>
          </cell>
          <cell r="AW2190">
            <v>2740300798.16</v>
          </cell>
          <cell r="AX2190">
            <v>22591063.21</v>
          </cell>
          <cell r="AY2190">
            <v>2717709734.95</v>
          </cell>
          <cell r="AZ2190">
            <v>0.0681377078514057</v>
          </cell>
          <cell r="BA2190">
            <v>0.931862292148594</v>
          </cell>
          <cell r="BB2190">
            <v>1.07311993244656</v>
          </cell>
          <cell r="BC2190">
            <v>0.00824400855014492</v>
          </cell>
          <cell r="BD2190">
            <v>0.0598936993012608</v>
          </cell>
          <cell r="BE2190">
            <v>0.00824400855014492</v>
          </cell>
          <cell r="BF2190">
            <v>0.991755991449855</v>
          </cell>
          <cell r="BG2190" t="e">
            <v>#N/A</v>
          </cell>
          <cell r="BH2190">
            <v>-167067764.35</v>
          </cell>
          <cell r="BI2190">
            <v>2045626361.32</v>
          </cell>
          <cell r="BJ2190" t="e">
            <v>#N/A</v>
          </cell>
        </row>
        <row r="2191">
          <cell r="A2191" t="str">
            <v>600845.SH</v>
          </cell>
          <cell r="B2191" t="str">
            <v>宝信软件</v>
          </cell>
          <cell r="C2191">
            <v>0</v>
          </cell>
          <cell r="D2191">
            <v>20015862.26</v>
          </cell>
          <cell r="E2191">
            <v>0</v>
          </cell>
          <cell r="F2191">
            <v>0</v>
          </cell>
          <cell r="G2191">
            <v>0</v>
          </cell>
          <cell r="H2191">
            <v>0</v>
          </cell>
          <cell r="I2191">
            <v>3057293045.22</v>
          </cell>
          <cell r="J2191">
            <v>0</v>
          </cell>
          <cell r="K2191">
            <v>3156673077.45</v>
          </cell>
          <cell r="L2191">
            <v>0</v>
          </cell>
          <cell r="M2191">
            <v>0</v>
          </cell>
          <cell r="N2191">
            <v>0</v>
          </cell>
          <cell r="O2191">
            <v>0</v>
          </cell>
          <cell r="P2191">
            <v>341401164.23</v>
          </cell>
          <cell r="Q2191">
            <v>77848759.54</v>
          </cell>
          <cell r="R2191">
            <v>0</v>
          </cell>
          <cell r="S2191">
            <v>0</v>
          </cell>
          <cell r="T2191">
            <v>0</v>
          </cell>
          <cell r="U2191">
            <v>78311881.65</v>
          </cell>
          <cell r="V2191">
            <v>39625313.96</v>
          </cell>
          <cell r="W2191">
            <v>0</v>
          </cell>
          <cell r="X2191">
            <v>4000000</v>
          </cell>
          <cell r="Y2191">
            <v>0</v>
          </cell>
          <cell r="Z2191">
            <v>0</v>
          </cell>
          <cell r="AA2191">
            <v>10520574.91</v>
          </cell>
          <cell r="AB2191">
            <v>0</v>
          </cell>
          <cell r="AC2191">
            <v>92118619.78</v>
          </cell>
          <cell r="AD2191">
            <v>0</v>
          </cell>
        </row>
        <row r="2191">
          <cell r="AF2191">
            <v>1520501232</v>
          </cell>
          <cell r="AG2191">
            <v>0</v>
          </cell>
          <cell r="AH2191">
            <v>3492801507.5</v>
          </cell>
          <cell r="AI2191">
            <v>339952648.45</v>
          </cell>
          <cell r="AJ2191">
            <v>-2087082.38</v>
          </cell>
          <cell r="AK2191">
            <v>1551055.41</v>
          </cell>
          <cell r="AL2191">
            <v>565053650.57</v>
          </cell>
          <cell r="AM2191">
            <v>0</v>
          </cell>
          <cell r="AN2191">
            <v>3344190919.19</v>
          </cell>
          <cell r="AO2191">
            <v>6877808299</v>
          </cell>
          <cell r="AP2191">
            <v>9261963930.74</v>
          </cell>
          <cell r="AQ2191">
            <v>16139772229.74</v>
          </cell>
          <cell r="AR2191">
            <v>6764959980.18</v>
          </cell>
          <cell r="AS2191">
            <v>98327743.91</v>
          </cell>
          <cell r="AT2191">
            <v>14520574.91</v>
          </cell>
          <cell r="AU2191">
            <v>112848318.82</v>
          </cell>
          <cell r="AV2191">
            <v>8582058633.84</v>
          </cell>
          <cell r="AW2191">
            <v>8694906952.66</v>
          </cell>
          <cell r="AX2191">
            <v>98327743.91</v>
          </cell>
          <cell r="AY2191">
            <v>8596579208.75</v>
          </cell>
          <cell r="AZ2191">
            <v>0.0129786689419922</v>
          </cell>
          <cell r="BA2191">
            <v>0.987021331058008</v>
          </cell>
          <cell r="BB2191">
            <v>1.01314932973949</v>
          </cell>
          <cell r="BC2191">
            <v>0.0113086597068091</v>
          </cell>
          <cell r="BD2191">
            <v>0.00167000923518311</v>
          </cell>
          <cell r="BE2191">
            <v>0.0113086597068091</v>
          </cell>
          <cell r="BF2191">
            <v>0.988691340293191</v>
          </cell>
          <cell r="BG2191">
            <v>3737082124.15</v>
          </cell>
          <cell r="BH2191">
            <v>-4396190769.93</v>
          </cell>
          <cell r="BI2191">
            <v>5096433121.67</v>
          </cell>
          <cell r="BJ2191">
            <v>3.74916642645493</v>
          </cell>
        </row>
        <row r="2192">
          <cell r="A2192" t="str">
            <v>000519.SZ</v>
          </cell>
          <cell r="B2192" t="str">
            <v>中兵红箭</v>
          </cell>
          <cell r="C2192">
            <v>42595695.49</v>
          </cell>
          <cell r="D2192">
            <v>20000000</v>
          </cell>
          <cell r="E2192">
            <v>0</v>
          </cell>
          <cell r="F2192">
            <v>0</v>
          </cell>
          <cell r="G2192">
            <v>0</v>
          </cell>
          <cell r="H2192">
            <v>0</v>
          </cell>
          <cell r="I2192">
            <v>2469000572.1</v>
          </cell>
          <cell r="J2192">
            <v>0</v>
          </cell>
          <cell r="K2192">
            <v>532928447.32</v>
          </cell>
          <cell r="L2192">
            <v>0</v>
          </cell>
          <cell r="M2192">
            <v>0</v>
          </cell>
          <cell r="N2192">
            <v>0</v>
          </cell>
          <cell r="O2192">
            <v>0</v>
          </cell>
          <cell r="P2192">
            <v>133203860.27</v>
          </cell>
          <cell r="Q2192">
            <v>97583061.03</v>
          </cell>
          <cell r="R2192">
            <v>0</v>
          </cell>
          <cell r="S2192">
            <v>0</v>
          </cell>
          <cell r="T2192">
            <v>0</v>
          </cell>
          <cell r="U2192">
            <v>5177454.41</v>
          </cell>
          <cell r="V2192">
            <v>10564012.04</v>
          </cell>
          <cell r="W2192">
            <v>0</v>
          </cell>
          <cell r="X2192">
            <v>0</v>
          </cell>
          <cell r="Y2192">
            <v>0</v>
          </cell>
          <cell r="Z2192">
            <v>0</v>
          </cell>
          <cell r="AA2192">
            <v>0</v>
          </cell>
          <cell r="AB2192">
            <v>34387400</v>
          </cell>
          <cell r="AC2192">
            <v>32382194.97</v>
          </cell>
          <cell r="AD2192">
            <v>0</v>
          </cell>
        </row>
        <row r="2192">
          <cell r="AF2192">
            <v>1392558982</v>
          </cell>
          <cell r="AG2192">
            <v>0</v>
          </cell>
          <cell r="AH2192">
            <v>3783191882.82</v>
          </cell>
          <cell r="AI2192">
            <v>0</v>
          </cell>
          <cell r="AJ2192">
            <v>2976685.33</v>
          </cell>
          <cell r="AK2192">
            <v>84509858.68</v>
          </cell>
          <cell r="AL2192">
            <v>78477837.9</v>
          </cell>
          <cell r="AM2192">
            <v>0</v>
          </cell>
          <cell r="AN2192">
            <v>3808393925.25</v>
          </cell>
          <cell r="AO2192">
            <v>3377822697.63</v>
          </cell>
          <cell r="AP2192">
            <v>9150109171.98</v>
          </cell>
          <cell r="AQ2192">
            <v>12527931869.61</v>
          </cell>
          <cell r="AR2192">
            <v>3352645243.22</v>
          </cell>
          <cell r="AS2192">
            <v>25177454.41</v>
          </cell>
          <cell r="AT2192">
            <v>0</v>
          </cell>
          <cell r="AU2192">
            <v>25177454.41</v>
          </cell>
          <cell r="AV2192">
            <v>9150109171.98</v>
          </cell>
          <cell r="AW2192">
            <v>9175286626.39</v>
          </cell>
          <cell r="AX2192">
            <v>25177454.41</v>
          </cell>
          <cell r="AY2192">
            <v>9150109171.98</v>
          </cell>
          <cell r="AZ2192">
            <v>0.00274405099646528</v>
          </cell>
          <cell r="BA2192">
            <v>0.997255949003535</v>
          </cell>
          <cell r="BB2192">
            <v>1.00275160153139</v>
          </cell>
          <cell r="BC2192">
            <v>0.00274405099646528</v>
          </cell>
          <cell r="BD2192">
            <v>0</v>
          </cell>
          <cell r="BE2192">
            <v>0.00274405099646528</v>
          </cell>
          <cell r="BF2192">
            <v>0.997255949003535</v>
          </cell>
          <cell r="BG2192">
            <v>5559371853.65</v>
          </cell>
          <cell r="BH2192">
            <v>-5597076333.21</v>
          </cell>
          <cell r="BI2192">
            <v>5035981401.12</v>
          </cell>
          <cell r="BJ2192">
            <v>-9.62184422122477</v>
          </cell>
        </row>
        <row r="2193">
          <cell r="A2193" t="str">
            <v>001217.SZ</v>
          </cell>
          <cell r="B2193" t="str">
            <v>华尔泰</v>
          </cell>
          <cell r="C2193">
            <v>5097553.79</v>
          </cell>
          <cell r="D2193">
            <v>20000000</v>
          </cell>
          <cell r="E2193">
            <v>0</v>
          </cell>
          <cell r="F2193">
            <v>0</v>
          </cell>
          <cell r="G2193">
            <v>0</v>
          </cell>
          <cell r="H2193">
            <v>0</v>
          </cell>
          <cell r="I2193">
            <v>213589393.13</v>
          </cell>
          <cell r="J2193">
            <v>0</v>
          </cell>
          <cell r="K2193">
            <v>35917859.45</v>
          </cell>
          <cell r="L2193">
            <v>0</v>
          </cell>
          <cell r="M2193">
            <v>0</v>
          </cell>
          <cell r="N2193">
            <v>0</v>
          </cell>
          <cell r="O2193">
            <v>0</v>
          </cell>
          <cell r="P2193">
            <v>22854023.18</v>
          </cell>
          <cell r="Q2193">
            <v>21334221.6</v>
          </cell>
          <cell r="R2193">
            <v>0</v>
          </cell>
          <cell r="S2193">
            <v>0</v>
          </cell>
          <cell r="T2193">
            <v>0</v>
          </cell>
          <cell r="U2193">
            <v>0</v>
          </cell>
          <cell r="V2193">
            <v>4669321.73</v>
          </cell>
          <cell r="W2193">
            <v>0</v>
          </cell>
          <cell r="X2193">
            <v>0</v>
          </cell>
          <cell r="Y2193">
            <v>0</v>
          </cell>
          <cell r="Z2193">
            <v>0</v>
          </cell>
          <cell r="AA2193">
            <v>0</v>
          </cell>
          <cell r="AB2193">
            <v>0</v>
          </cell>
          <cell r="AC2193">
            <v>37533447.82</v>
          </cell>
          <cell r="AD2193">
            <v>0</v>
          </cell>
        </row>
        <row r="2193">
          <cell r="AF2193">
            <v>331870000</v>
          </cell>
          <cell r="AG2193">
            <v>0</v>
          </cell>
          <cell r="AH2193">
            <v>848653281.9</v>
          </cell>
          <cell r="AI2193">
            <v>0</v>
          </cell>
          <cell r="AJ2193">
            <v>0</v>
          </cell>
          <cell r="AK2193">
            <v>19439026.38</v>
          </cell>
          <cell r="AL2193">
            <v>54940285.27</v>
          </cell>
          <cell r="AM2193">
            <v>0</v>
          </cell>
          <cell r="AN2193">
            <v>597579453.56</v>
          </cell>
          <cell r="AO2193">
            <v>360995820.7</v>
          </cell>
          <cell r="AP2193">
            <v>1852482047.11</v>
          </cell>
          <cell r="AQ2193">
            <v>2213477867.81</v>
          </cell>
          <cell r="AR2193">
            <v>340995820.7</v>
          </cell>
          <cell r="AS2193">
            <v>20000000</v>
          </cell>
          <cell r="AT2193">
            <v>0</v>
          </cell>
          <cell r="AU2193">
            <v>20000000</v>
          </cell>
          <cell r="AV2193">
            <v>1852482047.11</v>
          </cell>
          <cell r="AW2193">
            <v>1872482047.11</v>
          </cell>
          <cell r="AX2193">
            <v>20000000</v>
          </cell>
          <cell r="AY2193">
            <v>1852482047.11</v>
          </cell>
          <cell r="AZ2193">
            <v>0.0106810102830455</v>
          </cell>
          <cell r="BA2193">
            <v>0.989318989716955</v>
          </cell>
          <cell r="BB2193">
            <v>1.01079632595155</v>
          </cell>
          <cell r="BC2193">
            <v>0.0106810102830455</v>
          </cell>
          <cell r="BD2193">
            <v>0</v>
          </cell>
          <cell r="BE2193">
            <v>0.0106810102830455</v>
          </cell>
          <cell r="BF2193">
            <v>0.989318989716955</v>
          </cell>
          <cell r="BG2193">
            <v>1101357894.94</v>
          </cell>
          <cell r="BH2193">
            <v>-887832426.95</v>
          </cell>
          <cell r="BI2193">
            <v>981562718.21</v>
          </cell>
          <cell r="BJ2193">
            <v>-8.19367477892947</v>
          </cell>
        </row>
        <row r="2194">
          <cell r="A2194" t="str">
            <v>002346.SZ</v>
          </cell>
          <cell r="B2194" t="str">
            <v>柘中股份</v>
          </cell>
          <cell r="C2194">
            <v>115765101.48</v>
          </cell>
          <cell r="D2194">
            <v>20000000</v>
          </cell>
          <cell r="E2194">
            <v>0</v>
          </cell>
          <cell r="F2194">
            <v>0</v>
          </cell>
          <cell r="G2194">
            <v>0</v>
          </cell>
          <cell r="H2194">
            <v>0</v>
          </cell>
          <cell r="I2194">
            <v>117504293.48</v>
          </cell>
          <cell r="J2194">
            <v>0</v>
          </cell>
          <cell r="K2194">
            <v>175129726.43</v>
          </cell>
          <cell r="L2194">
            <v>0</v>
          </cell>
          <cell r="M2194">
            <v>0</v>
          </cell>
          <cell r="N2194">
            <v>0</v>
          </cell>
          <cell r="O2194">
            <v>0</v>
          </cell>
          <cell r="P2194">
            <v>0</v>
          </cell>
          <cell r="Q2194">
            <v>21681078.76</v>
          </cell>
          <cell r="R2194">
            <v>0</v>
          </cell>
          <cell r="S2194">
            <v>0</v>
          </cell>
          <cell r="T2194">
            <v>0</v>
          </cell>
          <cell r="U2194">
            <v>0</v>
          </cell>
          <cell r="V2194">
            <v>27941219.05</v>
          </cell>
          <cell r="W2194">
            <v>0</v>
          </cell>
          <cell r="X2194">
            <v>0</v>
          </cell>
          <cell r="Y2194">
            <v>0</v>
          </cell>
          <cell r="Z2194">
            <v>0</v>
          </cell>
          <cell r="AA2194">
            <v>0</v>
          </cell>
          <cell r="AB2194">
            <v>0</v>
          </cell>
          <cell r="AC2194">
            <v>0</v>
          </cell>
          <cell r="AD2194">
            <v>34461682.24</v>
          </cell>
        </row>
        <row r="2194">
          <cell r="AF2194">
            <v>441575416</v>
          </cell>
          <cell r="AG2194">
            <v>0</v>
          </cell>
          <cell r="AH2194">
            <v>520663541.11</v>
          </cell>
          <cell r="AI2194">
            <v>35990050</v>
          </cell>
          <cell r="AJ2194">
            <v>0</v>
          </cell>
          <cell r="AK2194">
            <v>0</v>
          </cell>
          <cell r="AL2194">
            <v>109615429.99</v>
          </cell>
          <cell r="AM2194">
            <v>0</v>
          </cell>
          <cell r="AN2194">
            <v>1246316422.44</v>
          </cell>
          <cell r="AO2194">
            <v>512483101.44</v>
          </cell>
          <cell r="AP2194">
            <v>2354160859.54</v>
          </cell>
          <cell r="AQ2194">
            <v>2866643960.98</v>
          </cell>
          <cell r="AR2194">
            <v>458021419.2</v>
          </cell>
          <cell r="AS2194">
            <v>20000000</v>
          </cell>
          <cell r="AT2194">
            <v>34461682.24</v>
          </cell>
          <cell r="AU2194">
            <v>54461682.24</v>
          </cell>
          <cell r="AV2194">
            <v>2282180759.54</v>
          </cell>
          <cell r="AW2194">
            <v>2336642441.78</v>
          </cell>
          <cell r="AX2194">
            <v>20000000</v>
          </cell>
          <cell r="AY2194">
            <v>2316642441.78</v>
          </cell>
          <cell r="AZ2194">
            <v>0.0233076662762799</v>
          </cell>
          <cell r="BA2194">
            <v>0.97669233372372</v>
          </cell>
          <cell r="BB2194">
            <v>1.02386387757076</v>
          </cell>
          <cell r="BC2194">
            <v>0.0085592898778148</v>
          </cell>
          <cell r="BD2194">
            <v>0.0147483763984651</v>
          </cell>
          <cell r="BE2194">
            <v>0.0085592898778148</v>
          </cell>
          <cell r="BF2194">
            <v>0.991440710122185</v>
          </cell>
          <cell r="BG2194" t="e">
            <v>#N/A</v>
          </cell>
          <cell r="BH2194">
            <v>-196094224.11</v>
          </cell>
          <cell r="BI2194">
            <v>1197565521.11</v>
          </cell>
          <cell r="BJ2194" t="e">
            <v>#N/A</v>
          </cell>
        </row>
        <row r="2195">
          <cell r="A2195" t="str">
            <v>002365.SZ</v>
          </cell>
          <cell r="B2195" t="str">
            <v>永安药业</v>
          </cell>
          <cell r="C2195">
            <v>24482075.75</v>
          </cell>
          <cell r="D2195">
            <v>20000000</v>
          </cell>
          <cell r="E2195">
            <v>0</v>
          </cell>
          <cell r="F2195">
            <v>0</v>
          </cell>
          <cell r="G2195">
            <v>0</v>
          </cell>
          <cell r="H2195">
            <v>0</v>
          </cell>
          <cell r="I2195">
            <v>89980097.93</v>
          </cell>
          <cell r="J2195">
            <v>0</v>
          </cell>
          <cell r="K2195">
            <v>21905675.56</v>
          </cell>
          <cell r="L2195">
            <v>0</v>
          </cell>
          <cell r="M2195">
            <v>0</v>
          </cell>
          <cell r="N2195">
            <v>0</v>
          </cell>
          <cell r="O2195">
            <v>0</v>
          </cell>
          <cell r="P2195">
            <v>26844412.3</v>
          </cell>
          <cell r="Q2195">
            <v>10502416.33</v>
          </cell>
          <cell r="R2195">
            <v>0</v>
          </cell>
          <cell r="S2195">
            <v>0</v>
          </cell>
          <cell r="T2195">
            <v>0</v>
          </cell>
          <cell r="U2195">
            <v>0</v>
          </cell>
          <cell r="V2195">
            <v>115193744.34</v>
          </cell>
          <cell r="W2195">
            <v>0</v>
          </cell>
          <cell r="X2195">
            <v>0</v>
          </cell>
          <cell r="Y2195">
            <v>0</v>
          </cell>
          <cell r="Z2195">
            <v>0</v>
          </cell>
          <cell r="AA2195">
            <v>0</v>
          </cell>
          <cell r="AB2195">
            <v>0</v>
          </cell>
          <cell r="AC2195">
            <v>11907617.86</v>
          </cell>
          <cell r="AD2195">
            <v>0</v>
          </cell>
        </row>
        <row r="2195">
          <cell r="AF2195">
            <v>294682500</v>
          </cell>
          <cell r="AG2195">
            <v>0</v>
          </cell>
          <cell r="AH2195">
            <v>708963896.29</v>
          </cell>
          <cell r="AI2195">
            <v>3794917.61</v>
          </cell>
          <cell r="AJ2195">
            <v>-999432.41</v>
          </cell>
          <cell r="AK2195">
            <v>5297847.34</v>
          </cell>
          <cell r="AL2195">
            <v>116365567.92</v>
          </cell>
          <cell r="AM2195">
            <v>0</v>
          </cell>
          <cell r="AN2195">
            <v>709479223.36</v>
          </cell>
          <cell r="AO2195">
            <v>320816040.07</v>
          </cell>
          <cell r="AP2195">
            <v>1837584520.11</v>
          </cell>
          <cell r="AQ2195">
            <v>2158400560.18</v>
          </cell>
          <cell r="AR2195">
            <v>300816040.07</v>
          </cell>
          <cell r="AS2195">
            <v>20000000</v>
          </cell>
          <cell r="AT2195">
            <v>0</v>
          </cell>
          <cell r="AU2195">
            <v>20000000</v>
          </cell>
          <cell r="AV2195">
            <v>1829994684.89</v>
          </cell>
          <cell r="AW2195">
            <v>1849994684.89</v>
          </cell>
          <cell r="AX2195">
            <v>20000000</v>
          </cell>
          <cell r="AY2195">
            <v>1829994684.89</v>
          </cell>
          <cell r="AZ2195">
            <v>0.0108108418707101</v>
          </cell>
          <cell r="BA2195">
            <v>0.98918915812929</v>
          </cell>
          <cell r="BB2195">
            <v>1.01092899349115</v>
          </cell>
          <cell r="BC2195">
            <v>0.0108108418707101</v>
          </cell>
          <cell r="BD2195">
            <v>0</v>
          </cell>
          <cell r="BE2195">
            <v>0.0108108418707101</v>
          </cell>
          <cell r="BF2195">
            <v>0.98918915812929</v>
          </cell>
          <cell r="BG2195" t="e">
            <v>#N/A</v>
          </cell>
          <cell r="BH2195">
            <v>-461244697.9</v>
          </cell>
          <cell r="BI2195">
            <v>607758655.04</v>
          </cell>
          <cell r="BJ2195" t="e">
            <v>#N/A</v>
          </cell>
        </row>
        <row r="2196">
          <cell r="A2196" t="str">
            <v>002642.SZ</v>
          </cell>
          <cell r="B2196" t="str">
            <v>荣联科技</v>
          </cell>
          <cell r="C2196">
            <v>6551875.42</v>
          </cell>
          <cell r="D2196">
            <v>20000000</v>
          </cell>
          <cell r="E2196">
            <v>0</v>
          </cell>
          <cell r="F2196">
            <v>0</v>
          </cell>
          <cell r="G2196">
            <v>0</v>
          </cell>
          <cell r="H2196">
            <v>0</v>
          </cell>
          <cell r="I2196">
            <v>656122502.93</v>
          </cell>
          <cell r="J2196">
            <v>891674.35</v>
          </cell>
          <cell r="K2196">
            <v>280538771.34</v>
          </cell>
          <cell r="L2196">
            <v>0</v>
          </cell>
          <cell r="M2196">
            <v>0</v>
          </cell>
          <cell r="N2196">
            <v>0</v>
          </cell>
          <cell r="O2196">
            <v>0</v>
          </cell>
          <cell r="P2196">
            <v>4055391.15</v>
          </cell>
          <cell r="Q2196">
            <v>28900731.08</v>
          </cell>
          <cell r="R2196">
            <v>0</v>
          </cell>
          <cell r="S2196">
            <v>0</v>
          </cell>
          <cell r="T2196">
            <v>0</v>
          </cell>
          <cell r="U2196">
            <v>27350000</v>
          </cell>
          <cell r="V2196">
            <v>6288929.12</v>
          </cell>
          <cell r="W2196">
            <v>0</v>
          </cell>
          <cell r="X2196">
            <v>35250000</v>
          </cell>
          <cell r="Y2196">
            <v>0</v>
          </cell>
          <cell r="Z2196">
            <v>0</v>
          </cell>
          <cell r="AA2196">
            <v>0</v>
          </cell>
          <cell r="AB2196">
            <v>0</v>
          </cell>
          <cell r="AC2196">
            <v>9810271.33</v>
          </cell>
          <cell r="AD2196">
            <v>0</v>
          </cell>
        </row>
        <row r="2196">
          <cell r="AF2196">
            <v>667530313</v>
          </cell>
          <cell r="AG2196">
            <v>0</v>
          </cell>
          <cell r="AH2196">
            <v>2917536514.31</v>
          </cell>
          <cell r="AI2196">
            <v>19218500</v>
          </cell>
          <cell r="AJ2196">
            <v>-138841829.13</v>
          </cell>
          <cell r="AK2196">
            <v>0</v>
          </cell>
          <cell r="AL2196">
            <v>68171610.83</v>
          </cell>
          <cell r="AM2196">
            <v>0</v>
          </cell>
          <cell r="AN2196">
            <v>-2084478748.62</v>
          </cell>
          <cell r="AO2196">
            <v>1075760146.72</v>
          </cell>
          <cell r="AP2196">
            <v>1449136360.39</v>
          </cell>
          <cell r="AQ2196">
            <v>2524896507.11</v>
          </cell>
          <cell r="AR2196">
            <v>993160146.72</v>
          </cell>
          <cell r="AS2196">
            <v>47350000</v>
          </cell>
          <cell r="AT2196">
            <v>35250000</v>
          </cell>
          <cell r="AU2196">
            <v>82600000</v>
          </cell>
          <cell r="AV2196">
            <v>1410699360.39</v>
          </cell>
          <cell r="AW2196">
            <v>1493299360.39</v>
          </cell>
          <cell r="AX2196">
            <v>47350000</v>
          </cell>
          <cell r="AY2196">
            <v>1445949360.39</v>
          </cell>
          <cell r="AZ2196">
            <v>0.0553137583735572</v>
          </cell>
          <cell r="BA2196">
            <v>0.944686241626443</v>
          </cell>
          <cell r="BB2196">
            <v>1.05855251821846</v>
          </cell>
          <cell r="BC2196">
            <v>0.0317083106415004</v>
          </cell>
          <cell r="BD2196">
            <v>0.0236054477320568</v>
          </cell>
          <cell r="BE2196">
            <v>0.0317083106415004</v>
          </cell>
          <cell r="BF2196">
            <v>0.9682916893585</v>
          </cell>
          <cell r="BG2196">
            <v>191903147.35</v>
          </cell>
          <cell r="BH2196">
            <v>-426180883.67</v>
          </cell>
          <cell r="BI2196">
            <v>904893768.42</v>
          </cell>
          <cell r="BJ2196">
            <v>1.26915241474286</v>
          </cell>
        </row>
        <row r="2197">
          <cell r="A2197" t="str">
            <v>430198.BJ</v>
          </cell>
          <cell r="B2197" t="str">
            <v>微创光电</v>
          </cell>
          <cell r="C2197">
            <v>0</v>
          </cell>
          <cell r="D2197">
            <v>20000000</v>
          </cell>
          <cell r="E2197">
            <v>0</v>
          </cell>
          <cell r="F2197">
            <v>0</v>
          </cell>
          <cell r="G2197">
            <v>0</v>
          </cell>
          <cell r="H2197">
            <v>0</v>
          </cell>
          <cell r="I2197">
            <v>22977554.93</v>
          </cell>
          <cell r="J2197">
            <v>373619.2</v>
          </cell>
          <cell r="K2197">
            <v>403642.04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7309946.67</v>
          </cell>
          <cell r="Q2197">
            <v>-2982638.82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52473.46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19533.09</v>
          </cell>
          <cell r="AC2197">
            <v>0</v>
          </cell>
          <cell r="AD2197">
            <v>0</v>
          </cell>
        </row>
        <row r="2197">
          <cell r="AF2197">
            <v>124126056</v>
          </cell>
          <cell r="AG2197">
            <v>0</v>
          </cell>
          <cell r="AH2197">
            <v>183797870.71</v>
          </cell>
          <cell r="AI2197">
            <v>0</v>
          </cell>
          <cell r="AJ2197">
            <v>0</v>
          </cell>
          <cell r="AK2197">
            <v>0</v>
          </cell>
          <cell r="AL2197">
            <v>31957392.25</v>
          </cell>
          <cell r="AM2197">
            <v>0</v>
          </cell>
          <cell r="AN2197">
            <v>165649399.23</v>
          </cell>
          <cell r="AO2197">
            <v>48154130.57</v>
          </cell>
          <cell r="AP2197">
            <v>505530718.19</v>
          </cell>
          <cell r="AQ2197">
            <v>553684848.76</v>
          </cell>
          <cell r="AR2197">
            <v>28154130.57</v>
          </cell>
          <cell r="AS2197">
            <v>20000000</v>
          </cell>
          <cell r="AT2197">
            <v>0</v>
          </cell>
          <cell r="AU2197">
            <v>20000000</v>
          </cell>
          <cell r="AV2197">
            <v>505530718.19</v>
          </cell>
          <cell r="AW2197">
            <v>525530718.19</v>
          </cell>
          <cell r="AX2197">
            <v>20000000</v>
          </cell>
          <cell r="AY2197">
            <v>505530718.19</v>
          </cell>
          <cell r="AZ2197">
            <v>0.0380567668220856</v>
          </cell>
          <cell r="BA2197">
            <v>0.961943233177914</v>
          </cell>
          <cell r="BB2197">
            <v>1.03956238321503</v>
          </cell>
          <cell r="BC2197">
            <v>0.0380567668220856</v>
          </cell>
          <cell r="BD2197">
            <v>0</v>
          </cell>
          <cell r="BE2197">
            <v>0.0380567668220856</v>
          </cell>
          <cell r="BF2197">
            <v>0.961943233177914</v>
          </cell>
          <cell r="BG2197" t="e">
            <v>#N/A</v>
          </cell>
          <cell r="BH2197">
            <v>-214099846.92</v>
          </cell>
          <cell r="BI2197">
            <v>396260202.86</v>
          </cell>
          <cell r="BJ2197" t="e">
            <v>#N/A</v>
          </cell>
        </row>
        <row r="2198">
          <cell r="A2198" t="str">
            <v>600004.SH</v>
          </cell>
          <cell r="B2198" t="str">
            <v>白云机场</v>
          </cell>
          <cell r="C2198">
            <v>17433003.12</v>
          </cell>
          <cell r="D2198">
            <v>20000000</v>
          </cell>
          <cell r="E2198">
            <v>0</v>
          </cell>
          <cell r="F2198">
            <v>0</v>
          </cell>
          <cell r="G2198">
            <v>0</v>
          </cell>
          <cell r="H2198">
            <v>0</v>
          </cell>
          <cell r="I2198">
            <v>554025095.59</v>
          </cell>
          <cell r="J2198">
            <v>77311122.39</v>
          </cell>
          <cell r="K2198">
            <v>72357414.48</v>
          </cell>
          <cell r="L2198">
            <v>0</v>
          </cell>
          <cell r="M2198">
            <v>0</v>
          </cell>
          <cell r="N2198">
            <v>0</v>
          </cell>
          <cell r="O2198">
            <v>0</v>
          </cell>
          <cell r="P2198">
            <v>284497993.85</v>
          </cell>
          <cell r="Q2198">
            <v>57152916.03</v>
          </cell>
          <cell r="R2198">
            <v>0</v>
          </cell>
          <cell r="S2198">
            <v>0</v>
          </cell>
          <cell r="T2198">
            <v>0</v>
          </cell>
          <cell r="U2198">
            <v>264497938.94</v>
          </cell>
          <cell r="V2198">
            <v>0</v>
          </cell>
          <cell r="W2198">
            <v>0</v>
          </cell>
          <cell r="X2198">
            <v>0</v>
          </cell>
          <cell r="Y2198">
            <v>0</v>
          </cell>
          <cell r="Z2198">
            <v>0</v>
          </cell>
          <cell r="AA2198">
            <v>109340659.9</v>
          </cell>
          <cell r="AB2198">
            <v>0</v>
          </cell>
          <cell r="AC2198">
            <v>132930400.08</v>
          </cell>
          <cell r="AD2198">
            <v>0</v>
          </cell>
        </row>
        <row r="2198">
          <cell r="AF2198">
            <v>2366718283</v>
          </cell>
          <cell r="AG2198">
            <v>0</v>
          </cell>
          <cell r="AH2198">
            <v>9932782807.81</v>
          </cell>
          <cell r="AI2198">
            <v>0</v>
          </cell>
          <cell r="AJ2198">
            <v>33106236.53</v>
          </cell>
          <cell r="AK2198">
            <v>0</v>
          </cell>
          <cell r="AL2198">
            <v>887689603.39</v>
          </cell>
          <cell r="AM2198">
            <v>0</v>
          </cell>
          <cell r="AN2198">
            <v>5020150616.15</v>
          </cell>
          <cell r="AO2198">
            <v>1589546544.38</v>
          </cell>
          <cell r="AP2198">
            <v>18240447546.88</v>
          </cell>
          <cell r="AQ2198">
            <v>19829994091.26</v>
          </cell>
          <cell r="AR2198">
            <v>1195707945.54</v>
          </cell>
          <cell r="AS2198">
            <v>284497938.94</v>
          </cell>
          <cell r="AT2198">
            <v>109340659.9</v>
          </cell>
          <cell r="AU2198">
            <v>393838598.84</v>
          </cell>
          <cell r="AV2198">
            <v>18240447546.88</v>
          </cell>
          <cell r="AW2198">
            <v>18634286145.72</v>
          </cell>
          <cell r="AX2198">
            <v>284497938.94</v>
          </cell>
          <cell r="AY2198">
            <v>18349788206.78</v>
          </cell>
          <cell r="AZ2198">
            <v>0.0211351589087011</v>
          </cell>
          <cell r="BA2198">
            <v>0.978864841091299</v>
          </cell>
          <cell r="BB2198">
            <v>1.02159149866404</v>
          </cell>
          <cell r="BC2198">
            <v>0.0152674450051495</v>
          </cell>
          <cell r="BD2198">
            <v>0.00586771390355159</v>
          </cell>
          <cell r="BE2198">
            <v>0.0152674450051495</v>
          </cell>
          <cell r="BF2198">
            <v>0.984732554994851</v>
          </cell>
          <cell r="BG2198">
            <v>-4079596552.27</v>
          </cell>
          <cell r="BH2198">
            <v>-1638154342.81</v>
          </cell>
          <cell r="BI2198">
            <v>-3478427041.63</v>
          </cell>
          <cell r="BJ2198">
            <v>-5.7861002264185</v>
          </cell>
        </row>
        <row r="2199">
          <cell r="A2199" t="str">
            <v>600148.SH</v>
          </cell>
          <cell r="B2199" t="str">
            <v>长春一东</v>
          </cell>
          <cell r="C2199">
            <v>331506.95</v>
          </cell>
          <cell r="D2199">
            <v>20000000</v>
          </cell>
          <cell r="E2199">
            <v>0</v>
          </cell>
          <cell r="F2199">
            <v>0</v>
          </cell>
          <cell r="G2199">
            <v>0</v>
          </cell>
          <cell r="H2199">
            <v>0</v>
          </cell>
          <cell r="I2199">
            <v>628107098.63</v>
          </cell>
          <cell r="J2199">
            <v>0</v>
          </cell>
          <cell r="K2199">
            <v>4073500.57</v>
          </cell>
          <cell r="L2199">
            <v>0</v>
          </cell>
          <cell r="M2199">
            <v>0</v>
          </cell>
          <cell r="N2199">
            <v>0</v>
          </cell>
          <cell r="O2199">
            <v>0</v>
          </cell>
          <cell r="P2199">
            <v>8693939.24</v>
          </cell>
          <cell r="Q2199">
            <v>7469216.59</v>
          </cell>
          <cell r="R2199">
            <v>0</v>
          </cell>
          <cell r="S2199">
            <v>0</v>
          </cell>
          <cell r="T2199">
            <v>0</v>
          </cell>
          <cell r="U2199">
            <v>8072776.98</v>
          </cell>
          <cell r="V2199">
            <v>8757240</v>
          </cell>
          <cell r="W2199">
            <v>0</v>
          </cell>
          <cell r="X2199">
            <v>4000000</v>
          </cell>
          <cell r="Y2199">
            <v>0</v>
          </cell>
          <cell r="Z2199">
            <v>0</v>
          </cell>
          <cell r="AA2199">
            <v>0</v>
          </cell>
          <cell r="AB2199">
            <v>28113289.9</v>
          </cell>
          <cell r="AC2199">
            <v>43564525.04</v>
          </cell>
          <cell r="AD2199">
            <v>0</v>
          </cell>
        </row>
        <row r="2199">
          <cell r="AF2199">
            <v>141516450</v>
          </cell>
          <cell r="AG2199">
            <v>0</v>
          </cell>
          <cell r="AH2199">
            <v>89117475.01</v>
          </cell>
          <cell r="AI2199">
            <v>0</v>
          </cell>
          <cell r="AJ2199">
            <v>-1989815.29</v>
          </cell>
          <cell r="AK2199">
            <v>12976389.25</v>
          </cell>
          <cell r="AL2199">
            <v>34361071.06</v>
          </cell>
          <cell r="AM2199">
            <v>0</v>
          </cell>
          <cell r="AN2199">
            <v>212857591.9</v>
          </cell>
          <cell r="AO2199">
            <v>761183093.9</v>
          </cell>
          <cell r="AP2199">
            <v>488839161.93</v>
          </cell>
          <cell r="AQ2199">
            <v>1250022255.83</v>
          </cell>
          <cell r="AR2199">
            <v>729110316.92</v>
          </cell>
          <cell r="AS2199">
            <v>28072776.98</v>
          </cell>
          <cell r="AT2199">
            <v>4000000</v>
          </cell>
          <cell r="AU2199">
            <v>32072776.98</v>
          </cell>
          <cell r="AV2199">
            <v>488839161.93</v>
          </cell>
          <cell r="AW2199">
            <v>520911938.91</v>
          </cell>
          <cell r="AX2199">
            <v>28072776.98</v>
          </cell>
          <cell r="AY2199">
            <v>492839161.93</v>
          </cell>
          <cell r="AZ2199">
            <v>0.0615704394241986</v>
          </cell>
          <cell r="BA2199">
            <v>0.938429560575801</v>
          </cell>
          <cell r="BB2199">
            <v>1.06561008093822</v>
          </cell>
          <cell r="BC2199">
            <v>0.0538915983356838</v>
          </cell>
          <cell r="BD2199">
            <v>0.00767884108851476</v>
          </cell>
          <cell r="BE2199">
            <v>0.0538915983356838</v>
          </cell>
          <cell r="BF2199">
            <v>0.946108401664316</v>
          </cell>
          <cell r="BG2199" t="e">
            <v>#N/A</v>
          </cell>
          <cell r="BH2199">
            <v>-135631981.38</v>
          </cell>
          <cell r="BI2199">
            <v>280434958.54</v>
          </cell>
          <cell r="BJ2199" t="e">
            <v>#N/A</v>
          </cell>
        </row>
        <row r="2200">
          <cell r="A2200" t="str">
            <v>601616.SH</v>
          </cell>
          <cell r="B2200" t="str">
            <v>广电电气</v>
          </cell>
          <cell r="C2200">
            <v>22937407.23</v>
          </cell>
          <cell r="D2200">
            <v>20000000</v>
          </cell>
          <cell r="E2200">
            <v>0</v>
          </cell>
          <cell r="F2200">
            <v>0</v>
          </cell>
          <cell r="G2200">
            <v>0</v>
          </cell>
          <cell r="H2200">
            <v>0</v>
          </cell>
          <cell r="I2200">
            <v>194919404.36</v>
          </cell>
          <cell r="J2200">
            <v>4321001.95</v>
          </cell>
          <cell r="K2200">
            <v>44481347.39</v>
          </cell>
          <cell r="L2200">
            <v>0</v>
          </cell>
          <cell r="M2200">
            <v>0</v>
          </cell>
          <cell r="N2200">
            <v>0</v>
          </cell>
          <cell r="O2200">
            <v>0</v>
          </cell>
          <cell r="P2200">
            <v>15638886.06</v>
          </cell>
          <cell r="Q2200">
            <v>16037761.98</v>
          </cell>
          <cell r="R2200">
            <v>0</v>
          </cell>
          <cell r="S2200">
            <v>0</v>
          </cell>
          <cell r="T2200">
            <v>0</v>
          </cell>
          <cell r="U2200">
            <v>9889125.56</v>
          </cell>
          <cell r="V2200">
            <v>4153905.31</v>
          </cell>
          <cell r="W2200">
            <v>0</v>
          </cell>
          <cell r="X2200">
            <v>48700000</v>
          </cell>
          <cell r="Y2200">
            <v>0</v>
          </cell>
          <cell r="Z2200">
            <v>0</v>
          </cell>
          <cell r="AA2200">
            <v>0</v>
          </cell>
          <cell r="AB2200">
            <v>0</v>
          </cell>
          <cell r="AC2200">
            <v>4400499.78</v>
          </cell>
          <cell r="AD2200">
            <v>0</v>
          </cell>
        </row>
        <row r="2200">
          <cell r="AF2200">
            <v>935575000</v>
          </cell>
          <cell r="AG2200">
            <v>0</v>
          </cell>
          <cell r="AH2200">
            <v>1356536909.98</v>
          </cell>
          <cell r="AI2200">
            <v>271465227.18</v>
          </cell>
          <cell r="AJ2200">
            <v>0</v>
          </cell>
          <cell r="AK2200">
            <v>0</v>
          </cell>
          <cell r="AL2200">
            <v>121882081.38</v>
          </cell>
          <cell r="AM2200">
            <v>0</v>
          </cell>
          <cell r="AN2200">
            <v>204771282.59</v>
          </cell>
          <cell r="AO2200">
            <v>385479339.62</v>
          </cell>
          <cell r="AP2200">
            <v>2890230501.13</v>
          </cell>
          <cell r="AQ2200">
            <v>3275709840.75</v>
          </cell>
          <cell r="AR2200">
            <v>306890214.06</v>
          </cell>
          <cell r="AS2200">
            <v>29889125.56</v>
          </cell>
          <cell r="AT2200">
            <v>48700000</v>
          </cell>
          <cell r="AU2200">
            <v>78589125.56</v>
          </cell>
          <cell r="AV2200">
            <v>2347300046.77</v>
          </cell>
          <cell r="AW2200">
            <v>2425889172.33</v>
          </cell>
          <cell r="AX2200">
            <v>29889125.56</v>
          </cell>
          <cell r="AY2200">
            <v>2396000046.77</v>
          </cell>
          <cell r="AZ2200">
            <v>0.0323960082168623</v>
          </cell>
          <cell r="BA2200">
            <v>0.967603991783138</v>
          </cell>
          <cell r="BB2200">
            <v>1.03348064755</v>
          </cell>
          <cell r="BC2200">
            <v>0.01232089491182</v>
          </cell>
          <cell r="BD2200">
            <v>0.0200751133050423</v>
          </cell>
          <cell r="BE2200">
            <v>0.01232089491182</v>
          </cell>
          <cell r="BF2200">
            <v>0.98767910508818</v>
          </cell>
          <cell r="BG2200">
            <v>1161021227.07</v>
          </cell>
          <cell r="BH2200">
            <v>-1214606251.89</v>
          </cell>
          <cell r="BI2200">
            <v>1510562998.32</v>
          </cell>
          <cell r="BJ2200">
            <v>4.32155216504757</v>
          </cell>
        </row>
        <row r="2201">
          <cell r="A2201" t="str">
            <v>603115.SH</v>
          </cell>
          <cell r="B2201" t="str">
            <v>海星股份</v>
          </cell>
          <cell r="C2201">
            <v>0</v>
          </cell>
          <cell r="D2201">
            <v>20000000</v>
          </cell>
          <cell r="E2201">
            <v>0</v>
          </cell>
          <cell r="F2201">
            <v>0</v>
          </cell>
          <cell r="G2201">
            <v>0</v>
          </cell>
          <cell r="H2201">
            <v>0</v>
          </cell>
          <cell r="I2201">
            <v>310845358.37</v>
          </cell>
          <cell r="J2201">
            <v>0</v>
          </cell>
          <cell r="K2201">
            <v>608230.44</v>
          </cell>
          <cell r="L2201">
            <v>0</v>
          </cell>
          <cell r="M2201">
            <v>0</v>
          </cell>
          <cell r="N2201">
            <v>0</v>
          </cell>
          <cell r="O2201">
            <v>0</v>
          </cell>
          <cell r="P2201">
            <v>19750466.95</v>
          </cell>
          <cell r="Q2201">
            <v>15674016.6</v>
          </cell>
          <cell r="R2201">
            <v>0</v>
          </cell>
          <cell r="S2201">
            <v>0</v>
          </cell>
          <cell r="T2201">
            <v>0</v>
          </cell>
          <cell r="U2201">
            <v>0</v>
          </cell>
          <cell r="V2201">
            <v>64897.73</v>
          </cell>
          <cell r="W2201">
            <v>0</v>
          </cell>
          <cell r="X2201">
            <v>0</v>
          </cell>
          <cell r="Y2201">
            <v>0</v>
          </cell>
          <cell r="Z2201">
            <v>0</v>
          </cell>
          <cell r="AA2201">
            <v>0</v>
          </cell>
          <cell r="AB2201">
            <v>0</v>
          </cell>
          <cell r="AC2201">
            <v>32572279.73</v>
          </cell>
          <cell r="AD2201">
            <v>0</v>
          </cell>
        </row>
        <row r="2201">
          <cell r="AF2201">
            <v>208000000</v>
          </cell>
          <cell r="AG2201">
            <v>0</v>
          </cell>
          <cell r="AH2201">
            <v>455927746.95</v>
          </cell>
          <cell r="AI2201">
            <v>0</v>
          </cell>
          <cell r="AJ2201">
            <v>367699.3</v>
          </cell>
          <cell r="AK2201">
            <v>0</v>
          </cell>
          <cell r="AL2201">
            <v>60080456.77</v>
          </cell>
          <cell r="AM2201">
            <v>0</v>
          </cell>
          <cell r="AN2201">
            <v>512831334.21</v>
          </cell>
          <cell r="AO2201">
            <v>399515249.82</v>
          </cell>
          <cell r="AP2201">
            <v>1237207237.23</v>
          </cell>
          <cell r="AQ2201">
            <v>1636722487.05</v>
          </cell>
          <cell r="AR2201">
            <v>379515249.82</v>
          </cell>
          <cell r="AS2201">
            <v>20000000</v>
          </cell>
          <cell r="AT2201">
            <v>0</v>
          </cell>
          <cell r="AU2201">
            <v>20000000</v>
          </cell>
          <cell r="AV2201">
            <v>1237207237.23</v>
          </cell>
          <cell r="AW2201">
            <v>1257207237.23</v>
          </cell>
          <cell r="AX2201">
            <v>20000000</v>
          </cell>
          <cell r="AY2201">
            <v>1237207237.23</v>
          </cell>
          <cell r="AZ2201">
            <v>0.0159082762234697</v>
          </cell>
          <cell r="BA2201">
            <v>0.98409172377653</v>
          </cell>
          <cell r="BB2201">
            <v>1.01616544051648</v>
          </cell>
          <cell r="BC2201">
            <v>0.0159082762234697</v>
          </cell>
          <cell r="BD2201">
            <v>0</v>
          </cell>
          <cell r="BE2201">
            <v>0.0159082762234697</v>
          </cell>
          <cell r="BF2201">
            <v>0.98409172377653</v>
          </cell>
          <cell r="BG2201" t="e">
            <v>#N/A</v>
          </cell>
          <cell r="BH2201">
            <v>-335168192.74</v>
          </cell>
          <cell r="BI2201">
            <v>699565614.49</v>
          </cell>
          <cell r="BJ2201" t="e">
            <v>#N/A</v>
          </cell>
        </row>
        <row r="2202">
          <cell r="A2202" t="str">
            <v>603218.SH</v>
          </cell>
          <cell r="B2202" t="str">
            <v>日月股份</v>
          </cell>
          <cell r="C2202">
            <v>0</v>
          </cell>
          <cell r="D2202">
            <v>20000000</v>
          </cell>
          <cell r="E2202">
            <v>0</v>
          </cell>
          <cell r="F2202">
            <v>0</v>
          </cell>
          <cell r="G2202">
            <v>0</v>
          </cell>
          <cell r="H2202">
            <v>0</v>
          </cell>
          <cell r="I2202">
            <v>1653242750.42</v>
          </cell>
          <cell r="J2202">
            <v>0</v>
          </cell>
          <cell r="K2202">
            <v>2709392.18</v>
          </cell>
          <cell r="L2202">
            <v>0</v>
          </cell>
          <cell r="M2202">
            <v>0</v>
          </cell>
          <cell r="N2202">
            <v>0</v>
          </cell>
          <cell r="O2202">
            <v>0</v>
          </cell>
          <cell r="P2202">
            <v>52915296.63</v>
          </cell>
          <cell r="Q2202">
            <v>30539119.23</v>
          </cell>
          <cell r="R2202">
            <v>0</v>
          </cell>
          <cell r="S2202">
            <v>0</v>
          </cell>
          <cell r="T2202">
            <v>0</v>
          </cell>
          <cell r="U2202">
            <v>0</v>
          </cell>
          <cell r="V2202">
            <v>361733.41</v>
          </cell>
          <cell r="W2202">
            <v>0</v>
          </cell>
          <cell r="X2202">
            <v>0</v>
          </cell>
          <cell r="Y2202">
            <v>0</v>
          </cell>
          <cell r="Z2202">
            <v>0</v>
          </cell>
          <cell r="AA2202">
            <v>0</v>
          </cell>
          <cell r="AB2202">
            <v>0</v>
          </cell>
          <cell r="AC2202">
            <v>99091318.21</v>
          </cell>
          <cell r="AD2202">
            <v>0</v>
          </cell>
        </row>
        <row r="2202">
          <cell r="AF2202">
            <v>967604009</v>
          </cell>
          <cell r="AG2202">
            <v>0</v>
          </cell>
          <cell r="AH2202">
            <v>4452287065.07</v>
          </cell>
          <cell r="AI2202">
            <v>9276120</v>
          </cell>
          <cell r="AJ2202">
            <v>0</v>
          </cell>
          <cell r="AK2202">
            <v>0</v>
          </cell>
          <cell r="AL2202">
            <v>174111956.96</v>
          </cell>
          <cell r="AM2202">
            <v>0</v>
          </cell>
          <cell r="AN2202">
            <v>2986856652.6</v>
          </cell>
          <cell r="AO2202">
            <v>1858859610.08</v>
          </cell>
          <cell r="AP2202">
            <v>8590135803.63</v>
          </cell>
          <cell r="AQ2202">
            <v>10448995413.71</v>
          </cell>
          <cell r="AR2202">
            <v>1838859610.08</v>
          </cell>
          <cell r="AS2202">
            <v>20000000</v>
          </cell>
          <cell r="AT2202">
            <v>0</v>
          </cell>
          <cell r="AU2202">
            <v>20000000</v>
          </cell>
          <cell r="AV2202">
            <v>8571583563.63</v>
          </cell>
          <cell r="AW2202">
            <v>8591583563.63</v>
          </cell>
          <cell r="AX2202">
            <v>20000000</v>
          </cell>
          <cell r="AY2202">
            <v>8571583563.63</v>
          </cell>
          <cell r="AZ2202">
            <v>0.00232785956766623</v>
          </cell>
          <cell r="BA2202">
            <v>0.997672140432334</v>
          </cell>
          <cell r="BB2202">
            <v>1.00233329114177</v>
          </cell>
          <cell r="BC2202">
            <v>0.00232785956766623</v>
          </cell>
          <cell r="BD2202">
            <v>0</v>
          </cell>
          <cell r="BE2202">
            <v>0.00232785956766623</v>
          </cell>
          <cell r="BF2202">
            <v>0.997672140432334</v>
          </cell>
          <cell r="BG2202">
            <v>4684330221.62</v>
          </cell>
          <cell r="BH2202">
            <v>-3313169141.86</v>
          </cell>
          <cell r="BI2202">
            <v>6320695423.77</v>
          </cell>
          <cell r="BJ2202">
            <v>3.86264350736945</v>
          </cell>
        </row>
        <row r="2203">
          <cell r="A2203" t="str">
            <v>603679.SH</v>
          </cell>
          <cell r="B2203" t="str">
            <v>华体科技</v>
          </cell>
          <cell r="C2203">
            <v>0</v>
          </cell>
          <cell r="D2203">
            <v>20000000</v>
          </cell>
          <cell r="E2203">
            <v>0</v>
          </cell>
          <cell r="F2203">
            <v>0</v>
          </cell>
          <cell r="G2203">
            <v>0</v>
          </cell>
          <cell r="H2203">
            <v>0</v>
          </cell>
          <cell r="I2203">
            <v>376861455.96</v>
          </cell>
          <cell r="J2203">
            <v>1070289.32</v>
          </cell>
          <cell r="K2203">
            <v>25783427.89</v>
          </cell>
          <cell r="L2203">
            <v>0</v>
          </cell>
          <cell r="M2203">
            <v>0</v>
          </cell>
          <cell r="N2203">
            <v>0</v>
          </cell>
          <cell r="O2203">
            <v>0</v>
          </cell>
          <cell r="P2203">
            <v>7512391.33</v>
          </cell>
          <cell r="Q2203">
            <v>22800971.83</v>
          </cell>
          <cell r="R2203">
            <v>0</v>
          </cell>
          <cell r="S2203">
            <v>0</v>
          </cell>
          <cell r="T2203">
            <v>0</v>
          </cell>
          <cell r="U2203">
            <v>19500000</v>
          </cell>
          <cell r="V2203">
            <v>15491486.31</v>
          </cell>
          <cell r="W2203">
            <v>0</v>
          </cell>
          <cell r="X2203">
            <v>30000000</v>
          </cell>
          <cell r="Y2203">
            <v>191091688.57</v>
          </cell>
          <cell r="Z2203">
            <v>0</v>
          </cell>
          <cell r="AA2203">
            <v>0</v>
          </cell>
          <cell r="AB2203">
            <v>0</v>
          </cell>
          <cell r="AC2203">
            <v>500000</v>
          </cell>
          <cell r="AD2203">
            <v>0</v>
          </cell>
        </row>
        <row r="2203">
          <cell r="AF2203">
            <v>142011657</v>
          </cell>
          <cell r="AG2203">
            <v>22489937.03</v>
          </cell>
          <cell r="AH2203">
            <v>187813168.2</v>
          </cell>
          <cell r="AI2203">
            <v>6621986</v>
          </cell>
          <cell r="AJ2203">
            <v>0</v>
          </cell>
          <cell r="AK2203">
            <v>10377850.5</v>
          </cell>
          <cell r="AL2203">
            <v>38482914.23</v>
          </cell>
          <cell r="AM2203">
            <v>0</v>
          </cell>
          <cell r="AN2203">
            <v>378034523.7</v>
          </cell>
          <cell r="AO2203">
            <v>710611711.21</v>
          </cell>
          <cell r="AP2203">
            <v>785832036.66</v>
          </cell>
          <cell r="AQ2203">
            <v>1496443747.87</v>
          </cell>
          <cell r="AR2203">
            <v>450020022.64</v>
          </cell>
          <cell r="AS2203">
            <v>39500000</v>
          </cell>
          <cell r="AT2203">
            <v>221091688.57</v>
          </cell>
          <cell r="AU2203">
            <v>260591688.57</v>
          </cell>
          <cell r="AV2203">
            <v>772588064.66</v>
          </cell>
          <cell r="AW2203">
            <v>1033179753.23</v>
          </cell>
          <cell r="AX2203">
            <v>39500000</v>
          </cell>
          <cell r="AY2203">
            <v>993679753.23</v>
          </cell>
          <cell r="AZ2203">
            <v>0.252222991938547</v>
          </cell>
          <cell r="BA2203">
            <v>0.747777008061453</v>
          </cell>
          <cell r="BB2203">
            <v>1.33729706746723</v>
          </cell>
          <cell r="BC2203">
            <v>0.0382314886412672</v>
          </cell>
          <cell r="BD2203">
            <v>0.21399150329728</v>
          </cell>
          <cell r="BE2203">
            <v>0.0382314886412672</v>
          </cell>
          <cell r="BF2203">
            <v>0.961768511358733</v>
          </cell>
          <cell r="BG2203" t="e">
            <v>#N/A</v>
          </cell>
          <cell r="BH2203">
            <v>-182715654.65</v>
          </cell>
          <cell r="BI2203">
            <v>615206013.82</v>
          </cell>
          <cell r="BJ2203" t="e">
            <v>#N/A</v>
          </cell>
        </row>
        <row r="2204">
          <cell r="A2204" t="str">
            <v>603983.SH</v>
          </cell>
          <cell r="B2204" t="str">
            <v>丸美股份</v>
          </cell>
          <cell r="C2204">
            <v>2108186.99</v>
          </cell>
          <cell r="D2204">
            <v>19909953.33</v>
          </cell>
          <cell r="E2204">
            <v>0</v>
          </cell>
          <cell r="F2204">
            <v>0</v>
          </cell>
          <cell r="G2204">
            <v>0</v>
          </cell>
          <cell r="H2204">
            <v>0</v>
          </cell>
          <cell r="I2204">
            <v>118757012.93</v>
          </cell>
          <cell r="J2204">
            <v>0</v>
          </cell>
          <cell r="K2204">
            <v>239624302.64</v>
          </cell>
          <cell r="L2204">
            <v>0</v>
          </cell>
          <cell r="M2204">
            <v>0</v>
          </cell>
          <cell r="N2204">
            <v>0</v>
          </cell>
          <cell r="O2204">
            <v>0</v>
          </cell>
          <cell r="P2204">
            <v>11790104.35</v>
          </cell>
          <cell r="Q2204">
            <v>22746369.76</v>
          </cell>
          <cell r="R2204">
            <v>0</v>
          </cell>
          <cell r="S2204">
            <v>0</v>
          </cell>
          <cell r="T2204">
            <v>0</v>
          </cell>
          <cell r="U2204">
            <v>0</v>
          </cell>
          <cell r="V2204">
            <v>20086259.6</v>
          </cell>
          <cell r="W2204">
            <v>0</v>
          </cell>
          <cell r="X2204">
            <v>0</v>
          </cell>
          <cell r="Y2204">
            <v>0</v>
          </cell>
          <cell r="Z2204">
            <v>0</v>
          </cell>
          <cell r="AA2204">
            <v>0</v>
          </cell>
          <cell r="AB2204">
            <v>0</v>
          </cell>
          <cell r="AC2204">
            <v>6207544.94</v>
          </cell>
          <cell r="AD2204">
            <v>0</v>
          </cell>
        </row>
        <row r="2204">
          <cell r="AF2204">
            <v>401819600</v>
          </cell>
          <cell r="AG2204">
            <v>0</v>
          </cell>
          <cell r="AH2204">
            <v>780162701.6</v>
          </cell>
          <cell r="AI2204">
            <v>26661588</v>
          </cell>
          <cell r="AJ2204">
            <v>-254809.49</v>
          </cell>
          <cell r="AK2204">
            <v>0</v>
          </cell>
          <cell r="AL2204">
            <v>200500000</v>
          </cell>
          <cell r="AM2204">
            <v>0</v>
          </cell>
          <cell r="AN2204">
            <v>1623125615.1</v>
          </cell>
          <cell r="AO2204">
            <v>441229734.54</v>
          </cell>
          <cell r="AP2204">
            <v>3032014695.21</v>
          </cell>
          <cell r="AQ2204">
            <v>3473244429.75</v>
          </cell>
          <cell r="AR2204">
            <v>421319781.21</v>
          </cell>
          <cell r="AS2204">
            <v>19909953.33</v>
          </cell>
          <cell r="AT2204">
            <v>0</v>
          </cell>
          <cell r="AU2204">
            <v>19909953.33</v>
          </cell>
          <cell r="AV2204">
            <v>2978691519.21</v>
          </cell>
          <cell r="AW2204">
            <v>2998601472.54</v>
          </cell>
          <cell r="AX2204">
            <v>19909953.33</v>
          </cell>
          <cell r="AY2204">
            <v>2978691519.21</v>
          </cell>
          <cell r="AZ2204">
            <v>0.00663974639922225</v>
          </cell>
          <cell r="BA2204">
            <v>0.993360253600778</v>
          </cell>
          <cell r="BB2204">
            <v>1.00668412730946</v>
          </cell>
          <cell r="BC2204">
            <v>0.00663974639922225</v>
          </cell>
          <cell r="BD2204">
            <v>0</v>
          </cell>
          <cell r="BE2204">
            <v>0.00663974639922225</v>
          </cell>
          <cell r="BF2204">
            <v>0.993360253600778</v>
          </cell>
          <cell r="BG2204">
            <v>1928611346.92</v>
          </cell>
          <cell r="BH2204">
            <v>-2102957828.57</v>
          </cell>
          <cell r="BI2204">
            <v>1825264329.88</v>
          </cell>
          <cell r="BJ2204">
            <v>-17.6615095641661</v>
          </cell>
        </row>
        <row r="2205">
          <cell r="A2205" t="str">
            <v>002211.SZ</v>
          </cell>
          <cell r="B2205" t="str">
            <v>宏达新材</v>
          </cell>
          <cell r="C2205">
            <v>186760.01</v>
          </cell>
          <cell r="D2205">
            <v>19589000</v>
          </cell>
          <cell r="E2205">
            <v>0</v>
          </cell>
          <cell r="F2205">
            <v>0</v>
          </cell>
          <cell r="G2205">
            <v>0</v>
          </cell>
          <cell r="H2205">
            <v>0</v>
          </cell>
          <cell r="I2205">
            <v>200620048.91</v>
          </cell>
          <cell r="J2205">
            <v>0</v>
          </cell>
          <cell r="K2205">
            <v>46278660.5</v>
          </cell>
          <cell r="L2205">
            <v>0</v>
          </cell>
          <cell r="M2205">
            <v>0</v>
          </cell>
          <cell r="N2205">
            <v>0</v>
          </cell>
          <cell r="O2205">
            <v>0</v>
          </cell>
          <cell r="P2205">
            <v>4845864.12</v>
          </cell>
          <cell r="Q2205">
            <v>748740.87</v>
          </cell>
          <cell r="R2205">
            <v>0</v>
          </cell>
          <cell r="S2205">
            <v>0</v>
          </cell>
          <cell r="T2205">
            <v>0</v>
          </cell>
          <cell r="U2205">
            <v>0</v>
          </cell>
          <cell r="V2205">
            <v>61836128.76</v>
          </cell>
          <cell r="W2205">
            <v>0</v>
          </cell>
          <cell r="X2205">
            <v>0</v>
          </cell>
          <cell r="Y2205">
            <v>0</v>
          </cell>
          <cell r="Z2205">
            <v>0</v>
          </cell>
          <cell r="AA2205">
            <v>0</v>
          </cell>
          <cell r="AB2205">
            <v>0</v>
          </cell>
          <cell r="AC2205">
            <v>2495562.47</v>
          </cell>
          <cell r="AD2205">
            <v>0</v>
          </cell>
        </row>
        <row r="2205">
          <cell r="AF2205">
            <v>432475779</v>
          </cell>
          <cell r="AG2205">
            <v>0</v>
          </cell>
          <cell r="AH2205">
            <v>1027351290.22</v>
          </cell>
          <cell r="AI2205">
            <v>0</v>
          </cell>
          <cell r="AJ2205">
            <v>0</v>
          </cell>
          <cell r="AK2205">
            <v>0</v>
          </cell>
          <cell r="AL2205">
            <v>28894524.03</v>
          </cell>
          <cell r="AM2205">
            <v>0</v>
          </cell>
          <cell r="AN2205">
            <v>-934129715.66</v>
          </cell>
          <cell r="AO2205">
            <v>336600765.64</v>
          </cell>
          <cell r="AP2205">
            <v>554591877.59</v>
          </cell>
          <cell r="AQ2205">
            <v>891192643.23</v>
          </cell>
          <cell r="AR2205">
            <v>317011765.64</v>
          </cell>
          <cell r="AS2205">
            <v>19589000</v>
          </cell>
          <cell r="AT2205">
            <v>0</v>
          </cell>
          <cell r="AU2205">
            <v>19589000</v>
          </cell>
          <cell r="AV2205">
            <v>554591877.59</v>
          </cell>
          <cell r="AW2205">
            <v>574180877.59</v>
          </cell>
          <cell r="AX2205">
            <v>19589000</v>
          </cell>
          <cell r="AY2205">
            <v>554591877.59</v>
          </cell>
          <cell r="AZ2205">
            <v>0.0341164270085423</v>
          </cell>
          <cell r="BA2205">
            <v>0.965883572991458</v>
          </cell>
          <cell r="BB2205">
            <v>1.03532146933908</v>
          </cell>
          <cell r="BC2205">
            <v>0.0341164270085423</v>
          </cell>
          <cell r="BD2205">
            <v>0</v>
          </cell>
          <cell r="BE2205">
            <v>0.0341164270085423</v>
          </cell>
          <cell r="BF2205">
            <v>0.965883572991458</v>
          </cell>
          <cell r="BG2205" t="e">
            <v>#N/A</v>
          </cell>
          <cell r="BH2205">
            <v>-113541954.91</v>
          </cell>
          <cell r="BI2205">
            <v>401375006.73</v>
          </cell>
          <cell r="BJ2205" t="e">
            <v>#N/A</v>
          </cell>
        </row>
        <row r="2206">
          <cell r="A2206" t="str">
            <v>603882.SH</v>
          </cell>
          <cell r="B2206" t="str">
            <v>金域医学</v>
          </cell>
          <cell r="C2206">
            <v>39936392.07</v>
          </cell>
          <cell r="D2206">
            <v>18946903.07</v>
          </cell>
          <cell r="E2206">
            <v>0</v>
          </cell>
          <cell r="F2206">
            <v>0</v>
          </cell>
          <cell r="G2206">
            <v>0</v>
          </cell>
          <cell r="H2206">
            <v>0</v>
          </cell>
          <cell r="I2206">
            <v>2245213484.62</v>
          </cell>
          <cell r="J2206">
            <v>0</v>
          </cell>
          <cell r="K2206">
            <v>98396509.08</v>
          </cell>
          <cell r="L2206">
            <v>0</v>
          </cell>
          <cell r="M2206">
            <v>0</v>
          </cell>
          <cell r="N2206">
            <v>0</v>
          </cell>
          <cell r="O2206">
            <v>0</v>
          </cell>
          <cell r="P2206">
            <v>412342467.85</v>
          </cell>
          <cell r="Q2206">
            <v>187951201.51</v>
          </cell>
          <cell r="R2206">
            <v>0</v>
          </cell>
          <cell r="S2206">
            <v>0</v>
          </cell>
          <cell r="T2206">
            <v>0</v>
          </cell>
          <cell r="U2206">
            <v>135772557.27</v>
          </cell>
          <cell r="V2206">
            <v>551132.35</v>
          </cell>
          <cell r="W2206">
            <v>0</v>
          </cell>
          <cell r="X2206">
            <v>271341337.17</v>
          </cell>
          <cell r="Y2206">
            <v>0</v>
          </cell>
          <cell r="Z2206">
            <v>0</v>
          </cell>
          <cell r="AA2206">
            <v>0</v>
          </cell>
          <cell r="AB2206">
            <v>0</v>
          </cell>
          <cell r="AC2206">
            <v>40779621.65</v>
          </cell>
          <cell r="AD2206">
            <v>0</v>
          </cell>
        </row>
        <row r="2206">
          <cell r="AF2206">
            <v>463958775</v>
          </cell>
          <cell r="AG2206">
            <v>0</v>
          </cell>
          <cell r="AH2206">
            <v>1196420252.33</v>
          </cell>
          <cell r="AI2206">
            <v>0</v>
          </cell>
          <cell r="AJ2206">
            <v>-2367824.4</v>
          </cell>
          <cell r="AK2206">
            <v>0</v>
          </cell>
          <cell r="AL2206">
            <v>107094311.85</v>
          </cell>
          <cell r="AM2206">
            <v>0</v>
          </cell>
          <cell r="AN2206">
            <v>3818533608.69</v>
          </cell>
          <cell r="AO2206">
            <v>3451231606.64</v>
          </cell>
          <cell r="AP2206">
            <v>5583639123.47</v>
          </cell>
          <cell r="AQ2206">
            <v>9034870730.11</v>
          </cell>
          <cell r="AR2206">
            <v>3025170809.13</v>
          </cell>
          <cell r="AS2206">
            <v>154719460.34</v>
          </cell>
          <cell r="AT2206">
            <v>271341337.17</v>
          </cell>
          <cell r="AU2206">
            <v>426060797.51</v>
          </cell>
          <cell r="AV2206">
            <v>5583639123.47</v>
          </cell>
          <cell r="AW2206">
            <v>6009699920.98</v>
          </cell>
          <cell r="AX2206">
            <v>154719460.34</v>
          </cell>
          <cell r="AY2206">
            <v>5854980460.64</v>
          </cell>
          <cell r="AZ2206">
            <v>0.0708955194289505</v>
          </cell>
          <cell r="BA2206">
            <v>0.929104480571049</v>
          </cell>
          <cell r="BB2206">
            <v>1.0763052174556</v>
          </cell>
          <cell r="BC2206">
            <v>0.0257449560501134</v>
          </cell>
          <cell r="BD2206">
            <v>0.0451505633788371</v>
          </cell>
          <cell r="BE2206">
            <v>0.0257449560501134</v>
          </cell>
          <cell r="BF2206">
            <v>0.974255043949887</v>
          </cell>
          <cell r="BG2206">
            <v>1649203580.78</v>
          </cell>
          <cell r="BH2206">
            <v>-1831291453.03</v>
          </cell>
          <cell r="BI2206">
            <v>3615145965.97</v>
          </cell>
          <cell r="BJ2206">
            <v>1.83888703616338</v>
          </cell>
        </row>
        <row r="2207">
          <cell r="A2207" t="str">
            <v>002316.SZ</v>
          </cell>
          <cell r="B2207" t="str">
            <v>亚联发展</v>
          </cell>
          <cell r="C2207">
            <v>2084703.51</v>
          </cell>
          <cell r="D2207">
            <v>18330600</v>
          </cell>
          <cell r="E2207">
            <v>0</v>
          </cell>
          <cell r="F2207">
            <v>0</v>
          </cell>
          <cell r="G2207">
            <v>0</v>
          </cell>
          <cell r="H2207">
            <v>0</v>
          </cell>
          <cell r="I2207">
            <v>782203801.79</v>
          </cell>
          <cell r="J2207">
            <v>0</v>
          </cell>
          <cell r="K2207">
            <v>115765917.53</v>
          </cell>
          <cell r="L2207">
            <v>0</v>
          </cell>
          <cell r="M2207">
            <v>0</v>
          </cell>
          <cell r="N2207">
            <v>0</v>
          </cell>
          <cell r="O2207">
            <v>0</v>
          </cell>
          <cell r="P2207">
            <v>11553398.42</v>
          </cell>
          <cell r="Q2207">
            <v>10076416.24</v>
          </cell>
          <cell r="R2207">
            <v>0</v>
          </cell>
          <cell r="S2207">
            <v>0</v>
          </cell>
          <cell r="T2207">
            <v>0</v>
          </cell>
          <cell r="U2207">
            <v>11083484.61</v>
          </cell>
          <cell r="V2207">
            <v>0</v>
          </cell>
          <cell r="W2207">
            <v>0</v>
          </cell>
          <cell r="X2207">
            <v>489651504.88</v>
          </cell>
          <cell r="Y2207">
            <v>0</v>
          </cell>
          <cell r="Z2207">
            <v>0</v>
          </cell>
          <cell r="AA2207">
            <v>0</v>
          </cell>
          <cell r="AB2207">
            <v>0</v>
          </cell>
          <cell r="AC2207">
            <v>3897377.6</v>
          </cell>
          <cell r="AD2207">
            <v>0</v>
          </cell>
        </row>
        <row r="2207">
          <cell r="AF2207">
            <v>393120000</v>
          </cell>
          <cell r="AG2207">
            <v>0</v>
          </cell>
          <cell r="AH2207">
            <v>191146712.1</v>
          </cell>
          <cell r="AI2207">
            <v>0</v>
          </cell>
          <cell r="AJ2207">
            <v>-1859787.6</v>
          </cell>
          <cell r="AK2207">
            <v>0</v>
          </cell>
          <cell r="AL2207">
            <v>40173383.41</v>
          </cell>
          <cell r="AM2207">
            <v>0</v>
          </cell>
          <cell r="AN2207">
            <v>-465079659.07</v>
          </cell>
          <cell r="AO2207">
            <v>1444647204.58</v>
          </cell>
          <cell r="AP2207">
            <v>157500648.84</v>
          </cell>
          <cell r="AQ2207">
            <v>1602147853.42</v>
          </cell>
          <cell r="AR2207">
            <v>925581615.09</v>
          </cell>
          <cell r="AS2207">
            <v>29414084.61</v>
          </cell>
          <cell r="AT2207">
            <v>489651504.88</v>
          </cell>
          <cell r="AU2207">
            <v>519065589.49</v>
          </cell>
          <cell r="AV2207">
            <v>157500648.84</v>
          </cell>
          <cell r="AW2207">
            <v>676566238.33</v>
          </cell>
          <cell r="AX2207">
            <v>29414084.61</v>
          </cell>
          <cell r="AY2207">
            <v>647152153.72</v>
          </cell>
          <cell r="AZ2207">
            <v>0.767205869999121</v>
          </cell>
          <cell r="BA2207">
            <v>0.232794130000879</v>
          </cell>
          <cell r="BB2207">
            <v>4.29564095965917</v>
          </cell>
          <cell r="BC2207">
            <v>0.043475543034196</v>
          </cell>
          <cell r="BD2207">
            <v>0.723730326964925</v>
          </cell>
          <cell r="BE2207">
            <v>0.043475543034196</v>
          </cell>
          <cell r="BF2207">
            <v>0.956524456965804</v>
          </cell>
          <cell r="BG2207" t="e">
            <v>#N/A</v>
          </cell>
          <cell r="BH2207">
            <v>-366844603.84</v>
          </cell>
          <cell r="BI2207">
            <v>-262026012.43</v>
          </cell>
          <cell r="BJ2207" t="e">
            <v>#N/A</v>
          </cell>
        </row>
        <row r="2208">
          <cell r="A2208" t="str">
            <v>002150.SZ</v>
          </cell>
          <cell r="B2208" t="str">
            <v>通润装备</v>
          </cell>
          <cell r="C2208">
            <v>0</v>
          </cell>
          <cell r="D2208">
            <v>18219769.45</v>
          </cell>
          <cell r="E2208">
            <v>0</v>
          </cell>
          <cell r="F2208">
            <v>0</v>
          </cell>
          <cell r="G2208">
            <v>0</v>
          </cell>
          <cell r="H2208">
            <v>0</v>
          </cell>
          <cell r="I2208">
            <v>267150322.2</v>
          </cell>
          <cell r="J2208">
            <v>318680.3</v>
          </cell>
          <cell r="K2208">
            <v>45772863.32</v>
          </cell>
          <cell r="L2208">
            <v>0</v>
          </cell>
          <cell r="M2208">
            <v>0</v>
          </cell>
          <cell r="N2208">
            <v>0</v>
          </cell>
          <cell r="O2208">
            <v>0</v>
          </cell>
          <cell r="P2208">
            <v>48262602.74</v>
          </cell>
          <cell r="Q2208">
            <v>21880087.26</v>
          </cell>
          <cell r="R2208">
            <v>0</v>
          </cell>
          <cell r="S2208">
            <v>0</v>
          </cell>
          <cell r="T2208">
            <v>0</v>
          </cell>
          <cell r="U2208">
            <v>0</v>
          </cell>
          <cell r="V2208">
            <v>4563786.67</v>
          </cell>
          <cell r="W2208">
            <v>0</v>
          </cell>
          <cell r="X2208">
            <v>0</v>
          </cell>
          <cell r="Y2208">
            <v>0</v>
          </cell>
          <cell r="Z2208">
            <v>0</v>
          </cell>
          <cell r="AA2208">
            <v>0</v>
          </cell>
          <cell r="AB2208">
            <v>0</v>
          </cell>
          <cell r="AC2208">
            <v>5362790.15</v>
          </cell>
          <cell r="AD2208">
            <v>0</v>
          </cell>
        </row>
        <row r="2208">
          <cell r="AF2208">
            <v>356517053</v>
          </cell>
          <cell r="AG2208">
            <v>0</v>
          </cell>
          <cell r="AH2208">
            <v>340645078.44</v>
          </cell>
          <cell r="AI2208">
            <v>0</v>
          </cell>
          <cell r="AJ2208">
            <v>-1140265.17</v>
          </cell>
          <cell r="AK2208">
            <v>0</v>
          </cell>
          <cell r="AL2208">
            <v>97447273.91</v>
          </cell>
          <cell r="AM2208">
            <v>0</v>
          </cell>
          <cell r="AN2208">
            <v>635035021.31</v>
          </cell>
          <cell r="AO2208">
            <v>411530902.09</v>
          </cell>
          <cell r="AP2208">
            <v>1428504161.49</v>
          </cell>
          <cell r="AQ2208">
            <v>1840035063.58</v>
          </cell>
          <cell r="AR2208">
            <v>393311132.64</v>
          </cell>
          <cell r="AS2208">
            <v>18219769.45</v>
          </cell>
          <cell r="AT2208">
            <v>0</v>
          </cell>
          <cell r="AU2208">
            <v>18219769.45</v>
          </cell>
          <cell r="AV2208">
            <v>1428504161.49</v>
          </cell>
          <cell r="AW2208">
            <v>1446723930.94</v>
          </cell>
          <cell r="AX2208">
            <v>18219769.45</v>
          </cell>
          <cell r="AY2208">
            <v>1428504161.49</v>
          </cell>
          <cell r="AZ2208">
            <v>0.0125938121713116</v>
          </cell>
          <cell r="BA2208">
            <v>0.987406187828688</v>
          </cell>
          <cell r="BB2208">
            <v>1.01275443918273</v>
          </cell>
          <cell r="BC2208">
            <v>0.0125938121713116</v>
          </cell>
          <cell r="BD2208">
            <v>0</v>
          </cell>
          <cell r="BE2208">
            <v>0.0125938121713116</v>
          </cell>
          <cell r="BF2208">
            <v>0.987406187828688</v>
          </cell>
          <cell r="BG2208">
            <v>536028009.88</v>
          </cell>
          <cell r="BH2208">
            <v>-665960316.87</v>
          </cell>
          <cell r="BI2208">
            <v>912666355.51</v>
          </cell>
          <cell r="BJ2208">
            <v>2.42319021974088</v>
          </cell>
        </row>
        <row r="2209">
          <cell r="A2209" t="str">
            <v>000038.SZ</v>
          </cell>
          <cell r="B2209" t="str">
            <v>深大通</v>
          </cell>
          <cell r="C2209">
            <v>0</v>
          </cell>
          <cell r="D2209">
            <v>18200000</v>
          </cell>
          <cell r="E2209">
            <v>0</v>
          </cell>
          <cell r="F2209">
            <v>0</v>
          </cell>
          <cell r="G2209">
            <v>0</v>
          </cell>
          <cell r="H2209">
            <v>0</v>
          </cell>
          <cell r="I2209">
            <v>114081325.78</v>
          </cell>
          <cell r="J2209">
            <v>0</v>
          </cell>
          <cell r="K2209">
            <v>20806743.9</v>
          </cell>
          <cell r="L2209">
            <v>0</v>
          </cell>
          <cell r="M2209">
            <v>0</v>
          </cell>
          <cell r="N2209">
            <v>0</v>
          </cell>
          <cell r="O2209">
            <v>0</v>
          </cell>
          <cell r="P2209">
            <v>3323469.74</v>
          </cell>
          <cell r="Q2209">
            <v>26338867.46</v>
          </cell>
          <cell r="R2209">
            <v>0</v>
          </cell>
          <cell r="S2209">
            <v>0</v>
          </cell>
          <cell r="T2209">
            <v>0</v>
          </cell>
          <cell r="U2209">
            <v>2294594.2</v>
          </cell>
          <cell r="V2209">
            <v>21521327</v>
          </cell>
          <cell r="W2209">
            <v>0</v>
          </cell>
          <cell r="X2209">
            <v>0</v>
          </cell>
          <cell r="Y2209">
            <v>0</v>
          </cell>
          <cell r="Z2209">
            <v>0</v>
          </cell>
          <cell r="AA2209">
            <v>0</v>
          </cell>
          <cell r="AB2209">
            <v>378375838.67</v>
          </cell>
          <cell r="AC2209">
            <v>4190317.18</v>
          </cell>
          <cell r="AD2209">
            <v>0</v>
          </cell>
        </row>
        <row r="2209">
          <cell r="AF2209">
            <v>522777419</v>
          </cell>
          <cell r="AG2209">
            <v>0</v>
          </cell>
          <cell r="AH2209">
            <v>4365123623.5</v>
          </cell>
          <cell r="AI2209">
            <v>0</v>
          </cell>
          <cell r="AJ2209">
            <v>0</v>
          </cell>
          <cell r="AK2209">
            <v>0</v>
          </cell>
          <cell r="AL2209">
            <v>63193565.61</v>
          </cell>
          <cell r="AM2209">
            <v>1000000</v>
          </cell>
          <cell r="AN2209">
            <v>-2399984388.39</v>
          </cell>
          <cell r="AO2209">
            <v>589132483.93</v>
          </cell>
          <cell r="AP2209">
            <v>2552110219.72</v>
          </cell>
          <cell r="AQ2209">
            <v>3141242703.65</v>
          </cell>
          <cell r="AR2209">
            <v>568637889.73</v>
          </cell>
          <cell r="AS2209">
            <v>20494594.2</v>
          </cell>
          <cell r="AT2209">
            <v>0</v>
          </cell>
          <cell r="AU2209">
            <v>20494594.2</v>
          </cell>
          <cell r="AV2209">
            <v>2552110219.72</v>
          </cell>
          <cell r="AW2209">
            <v>2572604813.92</v>
          </cell>
          <cell r="AX2209">
            <v>20494594.2</v>
          </cell>
          <cell r="AY2209">
            <v>2552110219.72</v>
          </cell>
          <cell r="AZ2209">
            <v>0.00796647588044097</v>
          </cell>
          <cell r="BA2209">
            <v>0.992033524119559</v>
          </cell>
          <cell r="BB2209">
            <v>1.00803045026882</v>
          </cell>
          <cell r="BC2209">
            <v>0.00796647588044097</v>
          </cell>
          <cell r="BD2209">
            <v>0</v>
          </cell>
          <cell r="BE2209">
            <v>0.00796647588044097</v>
          </cell>
          <cell r="BF2209">
            <v>0.992033524119559</v>
          </cell>
          <cell r="BG2209">
            <v>2106349677.16</v>
          </cell>
          <cell r="BH2209">
            <v>-2315287232.73</v>
          </cell>
          <cell r="BI2209">
            <v>2228811860.7</v>
          </cell>
          <cell r="BJ2209">
            <v>18.2000009821154</v>
          </cell>
        </row>
        <row r="2210">
          <cell r="A2210" t="str">
            <v>002136.SZ</v>
          </cell>
          <cell r="B2210" t="str">
            <v>安纳达</v>
          </cell>
          <cell r="C2210">
            <v>486731.73</v>
          </cell>
          <cell r="D2210">
            <v>17518923.61</v>
          </cell>
          <cell r="E2210">
            <v>0</v>
          </cell>
          <cell r="F2210">
            <v>0</v>
          </cell>
          <cell r="G2210">
            <v>0</v>
          </cell>
          <cell r="H2210">
            <v>0</v>
          </cell>
          <cell r="I2210">
            <v>216254400.14</v>
          </cell>
          <cell r="J2210">
            <v>0</v>
          </cell>
          <cell r="K2210">
            <v>61314135.66</v>
          </cell>
          <cell r="L2210">
            <v>0</v>
          </cell>
          <cell r="M2210">
            <v>0</v>
          </cell>
          <cell r="N2210">
            <v>0</v>
          </cell>
          <cell r="O2210">
            <v>0</v>
          </cell>
          <cell r="P2210">
            <v>9760715.31</v>
          </cell>
          <cell r="Q2210">
            <v>13888966.85</v>
          </cell>
          <cell r="R2210">
            <v>0</v>
          </cell>
          <cell r="S2210">
            <v>0</v>
          </cell>
          <cell r="T2210">
            <v>0</v>
          </cell>
          <cell r="U2210">
            <v>0</v>
          </cell>
          <cell r="V2210">
            <v>7970837.63</v>
          </cell>
          <cell r="W2210">
            <v>0</v>
          </cell>
          <cell r="X2210">
            <v>0</v>
          </cell>
          <cell r="Y2210">
            <v>0</v>
          </cell>
          <cell r="Z2210">
            <v>0</v>
          </cell>
          <cell r="AA2210">
            <v>0</v>
          </cell>
          <cell r="AB2210">
            <v>0</v>
          </cell>
          <cell r="AC2210">
            <v>8236245.18</v>
          </cell>
          <cell r="AD2210">
            <v>0</v>
          </cell>
        </row>
        <row r="2210">
          <cell r="AF2210">
            <v>215020000</v>
          </cell>
          <cell r="AG2210">
            <v>0</v>
          </cell>
          <cell r="AH2210">
            <v>350260215.01</v>
          </cell>
          <cell r="AI2210">
            <v>0</v>
          </cell>
          <cell r="AJ2210">
            <v>0</v>
          </cell>
          <cell r="AK2210">
            <v>1092437.13</v>
          </cell>
          <cell r="AL2210">
            <v>34618135.52</v>
          </cell>
          <cell r="AM2210">
            <v>0</v>
          </cell>
          <cell r="AN2210">
            <v>265151973.64</v>
          </cell>
          <cell r="AO2210">
            <v>335430956.11</v>
          </cell>
          <cell r="AP2210">
            <v>866142761.3</v>
          </cell>
          <cell r="AQ2210">
            <v>1201573717.41</v>
          </cell>
          <cell r="AR2210">
            <v>317912032.5</v>
          </cell>
          <cell r="AS2210">
            <v>17518923.61</v>
          </cell>
          <cell r="AT2210">
            <v>0</v>
          </cell>
          <cell r="AU2210">
            <v>17518923.61</v>
          </cell>
          <cell r="AV2210">
            <v>866142761.3</v>
          </cell>
          <cell r="AW2210">
            <v>883661684.91</v>
          </cell>
          <cell r="AX2210">
            <v>17518923.61</v>
          </cell>
          <cell r="AY2210">
            <v>866142761.3</v>
          </cell>
          <cell r="AZ2210">
            <v>0.0198253742457831</v>
          </cell>
          <cell r="BA2210">
            <v>0.980174625754217</v>
          </cell>
          <cell r="BB2210">
            <v>1.02022636959259</v>
          </cell>
          <cell r="BC2210">
            <v>0.0198253742457831</v>
          </cell>
          <cell r="BD2210">
            <v>0</v>
          </cell>
          <cell r="BE2210">
            <v>0.0198253742457831</v>
          </cell>
          <cell r="BF2210">
            <v>0.980174625754217</v>
          </cell>
          <cell r="BG2210" t="e">
            <v>#N/A</v>
          </cell>
          <cell r="BH2210">
            <v>-116533217.13</v>
          </cell>
          <cell r="BI2210">
            <v>271381521.4</v>
          </cell>
          <cell r="BJ2210" t="e">
            <v>#N/A</v>
          </cell>
        </row>
        <row r="2211">
          <cell r="A2211" t="str">
            <v>600077.SH</v>
          </cell>
          <cell r="B2211" t="str">
            <v>宋都股份</v>
          </cell>
          <cell r="C2211">
            <v>961303.29</v>
          </cell>
          <cell r="D2211">
            <v>17512212.78</v>
          </cell>
          <cell r="E2211">
            <v>0</v>
          </cell>
          <cell r="F2211">
            <v>0</v>
          </cell>
          <cell r="G2211">
            <v>0</v>
          </cell>
          <cell r="H2211">
            <v>0</v>
          </cell>
          <cell r="I2211">
            <v>2465964757.38</v>
          </cell>
          <cell r="J2211">
            <v>8365243.4</v>
          </cell>
          <cell r="K2211">
            <v>19112342044.21</v>
          </cell>
          <cell r="L2211">
            <v>0</v>
          </cell>
          <cell r="M2211">
            <v>0</v>
          </cell>
          <cell r="N2211">
            <v>0</v>
          </cell>
          <cell r="O2211">
            <v>0</v>
          </cell>
          <cell r="P2211">
            <v>5226622.26</v>
          </cell>
          <cell r="Q2211">
            <v>193875773.14</v>
          </cell>
          <cell r="R2211">
            <v>0</v>
          </cell>
          <cell r="S2211">
            <v>0</v>
          </cell>
          <cell r="T2211">
            <v>0</v>
          </cell>
          <cell r="U2211">
            <v>2023156973.04</v>
          </cell>
          <cell r="V2211">
            <v>2879581234.29</v>
          </cell>
          <cell r="W2211">
            <v>0</v>
          </cell>
          <cell r="X2211">
            <v>5360844822.14</v>
          </cell>
          <cell r="Y2211">
            <v>200824981.13</v>
          </cell>
          <cell r="Z2211">
            <v>0</v>
          </cell>
          <cell r="AA2211">
            <v>0</v>
          </cell>
          <cell r="AB2211">
            <v>0</v>
          </cell>
          <cell r="AC2211">
            <v>0</v>
          </cell>
          <cell r="AD2211">
            <v>442667260.27</v>
          </cell>
        </row>
        <row r="2211">
          <cell r="AF2211">
            <v>1340122326</v>
          </cell>
          <cell r="AG2211">
            <v>0</v>
          </cell>
          <cell r="AH2211">
            <v>415603710.38</v>
          </cell>
          <cell r="AI2211">
            <v>289479583.15</v>
          </cell>
          <cell r="AJ2211">
            <v>689418.14</v>
          </cell>
          <cell r="AK2211">
            <v>0</v>
          </cell>
          <cell r="AL2211">
            <v>327684446.63</v>
          </cell>
          <cell r="AM2211">
            <v>0</v>
          </cell>
          <cell r="AN2211">
            <v>2967214436.85</v>
          </cell>
          <cell r="AO2211">
            <v>32711323227.33</v>
          </cell>
          <cell r="AP2211">
            <v>5340793921.15</v>
          </cell>
          <cell r="AQ2211">
            <v>38052117148.48</v>
          </cell>
          <cell r="AR2211">
            <v>24666316977.97</v>
          </cell>
          <cell r="AS2211">
            <v>2040669185.82</v>
          </cell>
          <cell r="AT2211">
            <v>6004337063.54</v>
          </cell>
          <cell r="AU2211">
            <v>8045006249.36</v>
          </cell>
          <cell r="AV2211">
            <v>4761834754.85</v>
          </cell>
          <cell r="AW2211">
            <v>12806841004.21</v>
          </cell>
          <cell r="AX2211">
            <v>2040669185.82</v>
          </cell>
          <cell r="AY2211">
            <v>10766171818.39</v>
          </cell>
          <cell r="AZ2211">
            <v>0.628180380057452</v>
          </cell>
          <cell r="BA2211">
            <v>0.371819619942548</v>
          </cell>
          <cell r="BB2211">
            <v>2.68947615016797</v>
          </cell>
          <cell r="BC2211">
            <v>0.15934211919623</v>
          </cell>
          <cell r="BD2211">
            <v>0.468838260861222</v>
          </cell>
          <cell r="BE2211">
            <v>0.15934211919623</v>
          </cell>
          <cell r="BF2211">
            <v>0.84065788080377</v>
          </cell>
          <cell r="BG2211">
            <v>-2347433359.32</v>
          </cell>
          <cell r="BH2211">
            <v>-7752174865.65</v>
          </cell>
          <cell r="BI2211">
            <v>6588700951.87</v>
          </cell>
          <cell r="BJ2211">
            <v>0.737309973465764</v>
          </cell>
        </row>
        <row r="2212">
          <cell r="A2212" t="str">
            <v>603580.SH</v>
          </cell>
          <cell r="B2212" t="str">
            <v>艾艾精工</v>
          </cell>
          <cell r="C2212">
            <v>0</v>
          </cell>
          <cell r="D2212">
            <v>17039520</v>
          </cell>
          <cell r="E2212">
            <v>0</v>
          </cell>
          <cell r="F2212">
            <v>0</v>
          </cell>
          <cell r="G2212">
            <v>0</v>
          </cell>
          <cell r="H2212">
            <v>0</v>
          </cell>
          <cell r="I2212">
            <v>53728773.37</v>
          </cell>
          <cell r="J2212">
            <v>0</v>
          </cell>
          <cell r="K2212">
            <v>2602839.2</v>
          </cell>
          <cell r="L2212">
            <v>0</v>
          </cell>
          <cell r="M2212">
            <v>0</v>
          </cell>
          <cell r="N2212">
            <v>0</v>
          </cell>
          <cell r="O2212">
            <v>0</v>
          </cell>
          <cell r="P2212">
            <v>3329432.45</v>
          </cell>
          <cell r="Q2212">
            <v>6603415.85</v>
          </cell>
          <cell r="R2212">
            <v>0</v>
          </cell>
          <cell r="S2212">
            <v>0</v>
          </cell>
          <cell r="T2212">
            <v>0</v>
          </cell>
          <cell r="U2212">
            <v>42768.89</v>
          </cell>
          <cell r="V2212">
            <v>4337.39</v>
          </cell>
          <cell r="W2212">
            <v>0</v>
          </cell>
          <cell r="X2212">
            <v>0</v>
          </cell>
          <cell r="Y2212">
            <v>0</v>
          </cell>
          <cell r="Z2212">
            <v>0</v>
          </cell>
          <cell r="AA2212">
            <v>0</v>
          </cell>
          <cell r="AB2212">
            <v>0</v>
          </cell>
          <cell r="AC2212">
            <v>2135498.85</v>
          </cell>
          <cell r="AD2212">
            <v>0</v>
          </cell>
        </row>
        <row r="2212">
          <cell r="AF2212">
            <v>130673200</v>
          </cell>
          <cell r="AG2212">
            <v>0</v>
          </cell>
          <cell r="AH2212">
            <v>75822493.77</v>
          </cell>
          <cell r="AI2212">
            <v>0</v>
          </cell>
          <cell r="AJ2212">
            <v>378864.78</v>
          </cell>
          <cell r="AK2212">
            <v>0</v>
          </cell>
          <cell r="AL2212">
            <v>21912533.46</v>
          </cell>
          <cell r="AM2212">
            <v>0</v>
          </cell>
          <cell r="AN2212">
            <v>230370173.02</v>
          </cell>
          <cell r="AO2212">
            <v>85486586</v>
          </cell>
          <cell r="AP2212">
            <v>459157265.03</v>
          </cell>
          <cell r="AQ2212">
            <v>544643851.03</v>
          </cell>
          <cell r="AR2212">
            <v>68404297.11</v>
          </cell>
          <cell r="AS2212">
            <v>17082288.89</v>
          </cell>
          <cell r="AT2212">
            <v>0</v>
          </cell>
          <cell r="AU2212">
            <v>17082288.89</v>
          </cell>
          <cell r="AV2212">
            <v>459157265.03</v>
          </cell>
          <cell r="AW2212">
            <v>476239553.92</v>
          </cell>
          <cell r="AX2212">
            <v>17082288.89</v>
          </cell>
          <cell r="AY2212">
            <v>459157265.03</v>
          </cell>
          <cell r="AZ2212">
            <v>0.0358691098826065</v>
          </cell>
          <cell r="BA2212">
            <v>0.964130890117394</v>
          </cell>
          <cell r="BB2212">
            <v>1.03720356877917</v>
          </cell>
          <cell r="BC2212">
            <v>0.0358691098826065</v>
          </cell>
          <cell r="BD2212">
            <v>0</v>
          </cell>
          <cell r="BE2212">
            <v>0.0358691098826065</v>
          </cell>
          <cell r="BF2212">
            <v>0.964130890117394</v>
          </cell>
          <cell r="BG2212" t="e">
            <v>#N/A</v>
          </cell>
          <cell r="BH2212">
            <v>-94597068.83</v>
          </cell>
          <cell r="BI2212">
            <v>205268428.43</v>
          </cell>
          <cell r="BJ2212" t="e">
            <v>#N/A</v>
          </cell>
        </row>
        <row r="2213">
          <cell r="A2213" t="str">
            <v>600818.SH</v>
          </cell>
          <cell r="B2213" t="str">
            <v>中路股份</v>
          </cell>
          <cell r="C2213">
            <v>26159411.13</v>
          </cell>
          <cell r="D2213">
            <v>17021462.39</v>
          </cell>
          <cell r="E2213">
            <v>0</v>
          </cell>
          <cell r="F2213">
            <v>0</v>
          </cell>
          <cell r="G2213">
            <v>0</v>
          </cell>
          <cell r="H2213">
            <v>0</v>
          </cell>
          <cell r="I2213">
            <v>43744489.68</v>
          </cell>
          <cell r="J2213">
            <v>50777532.11</v>
          </cell>
          <cell r="K2213">
            <v>3834716.75</v>
          </cell>
          <cell r="L2213">
            <v>0</v>
          </cell>
          <cell r="M2213">
            <v>0</v>
          </cell>
          <cell r="N2213">
            <v>0</v>
          </cell>
          <cell r="O2213">
            <v>0</v>
          </cell>
          <cell r="P2213">
            <v>389476.2</v>
          </cell>
          <cell r="Q2213">
            <v>6327347.51</v>
          </cell>
          <cell r="R2213">
            <v>0</v>
          </cell>
          <cell r="S2213">
            <v>0</v>
          </cell>
          <cell r="T2213">
            <v>0</v>
          </cell>
          <cell r="U2213">
            <v>6320000</v>
          </cell>
          <cell r="V2213">
            <v>212595.91</v>
          </cell>
          <cell r="W2213">
            <v>0</v>
          </cell>
          <cell r="X2213">
            <v>39060555.56</v>
          </cell>
          <cell r="Y2213">
            <v>0</v>
          </cell>
          <cell r="Z2213">
            <v>0</v>
          </cell>
          <cell r="AA2213">
            <v>32310000</v>
          </cell>
          <cell r="AB2213">
            <v>0</v>
          </cell>
          <cell r="AC2213">
            <v>0</v>
          </cell>
          <cell r="AD2213">
            <v>0</v>
          </cell>
        </row>
        <row r="2213">
          <cell r="AF2213">
            <v>321447910</v>
          </cell>
          <cell r="AG2213">
            <v>0</v>
          </cell>
          <cell r="AH2213">
            <v>44894324.45</v>
          </cell>
          <cell r="AI2213">
            <v>0</v>
          </cell>
          <cell r="AJ2213">
            <v>0</v>
          </cell>
          <cell r="AK2213">
            <v>0</v>
          </cell>
          <cell r="AL2213">
            <v>36433848.6</v>
          </cell>
          <cell r="AM2213">
            <v>0</v>
          </cell>
          <cell r="AN2213">
            <v>265881820.66</v>
          </cell>
          <cell r="AO2213">
            <v>226157587.24</v>
          </cell>
          <cell r="AP2213">
            <v>668657903.71</v>
          </cell>
          <cell r="AQ2213">
            <v>894815490.95</v>
          </cell>
          <cell r="AR2213">
            <v>131445569.29</v>
          </cell>
          <cell r="AS2213">
            <v>23341462.39</v>
          </cell>
          <cell r="AT2213">
            <v>71370555.56</v>
          </cell>
          <cell r="AU2213">
            <v>94712017.95</v>
          </cell>
          <cell r="AV2213">
            <v>668657903.71</v>
          </cell>
          <cell r="AW2213">
            <v>763369921.66</v>
          </cell>
          <cell r="AX2213">
            <v>23341462.39</v>
          </cell>
          <cell r="AY2213">
            <v>740028459.27</v>
          </cell>
          <cell r="AZ2213">
            <v>0.124070932404623</v>
          </cell>
          <cell r="BA2213">
            <v>0.875929067595377</v>
          </cell>
          <cell r="BB2213">
            <v>1.14164495390617</v>
          </cell>
          <cell r="BC2213">
            <v>0.0305768693888834</v>
          </cell>
          <cell r="BD2213">
            <v>0.0934940630157393</v>
          </cell>
          <cell r="BE2213">
            <v>0.0305768693888834</v>
          </cell>
          <cell r="BF2213">
            <v>0.969423130611116</v>
          </cell>
          <cell r="BG2213" t="e">
            <v>#N/A</v>
          </cell>
          <cell r="BH2213">
            <v>-115026756.7</v>
          </cell>
          <cell r="BI2213">
            <v>457435710.76</v>
          </cell>
          <cell r="BJ2213" t="e">
            <v>#N/A</v>
          </cell>
        </row>
        <row r="2214">
          <cell r="A2214" t="str">
            <v>002041.SZ</v>
          </cell>
          <cell r="B2214" t="str">
            <v>登海种业</v>
          </cell>
          <cell r="C2214">
            <v>0</v>
          </cell>
          <cell r="D2214">
            <v>17000000</v>
          </cell>
          <cell r="E2214">
            <v>0</v>
          </cell>
          <cell r="F2214">
            <v>0</v>
          </cell>
          <cell r="G2214">
            <v>0</v>
          </cell>
          <cell r="H2214">
            <v>0</v>
          </cell>
          <cell r="I2214">
            <v>56410863.02</v>
          </cell>
          <cell r="J2214">
            <v>0</v>
          </cell>
          <cell r="K2214">
            <v>811412838.22</v>
          </cell>
          <cell r="L2214">
            <v>0</v>
          </cell>
          <cell r="M2214">
            <v>0</v>
          </cell>
          <cell r="N2214">
            <v>0</v>
          </cell>
          <cell r="O2214">
            <v>0</v>
          </cell>
          <cell r="P2214">
            <v>14096254.1</v>
          </cell>
          <cell r="Q2214">
            <v>1535827.52</v>
          </cell>
          <cell r="R2214">
            <v>0</v>
          </cell>
          <cell r="S2214">
            <v>0</v>
          </cell>
          <cell r="T2214">
            <v>0</v>
          </cell>
          <cell r="U2214">
            <v>0</v>
          </cell>
          <cell r="V2214">
            <v>37086691.33</v>
          </cell>
          <cell r="W2214">
            <v>0</v>
          </cell>
          <cell r="X2214">
            <v>0</v>
          </cell>
          <cell r="Y2214">
            <v>0</v>
          </cell>
          <cell r="Z2214">
            <v>0</v>
          </cell>
          <cell r="AA2214">
            <v>0</v>
          </cell>
          <cell r="AB2214">
            <v>0</v>
          </cell>
          <cell r="AC2214">
            <v>12280374.64</v>
          </cell>
          <cell r="AD2214">
            <v>0</v>
          </cell>
        </row>
        <row r="2214">
          <cell r="AF2214">
            <v>880000000</v>
          </cell>
          <cell r="AG2214">
            <v>0</v>
          </cell>
          <cell r="AH2214">
            <v>29316990.04</v>
          </cell>
          <cell r="AI2214">
            <v>0</v>
          </cell>
          <cell r="AJ2214">
            <v>-4187784.18</v>
          </cell>
          <cell r="AK2214">
            <v>0</v>
          </cell>
          <cell r="AL2214">
            <v>315220939.87</v>
          </cell>
          <cell r="AM2214">
            <v>0</v>
          </cell>
          <cell r="AN2214">
            <v>1754685708.51</v>
          </cell>
          <cell r="AO2214">
            <v>949822848.83</v>
          </cell>
          <cell r="AP2214">
            <v>2975035854.24</v>
          </cell>
          <cell r="AQ2214">
            <v>3924858703.07</v>
          </cell>
          <cell r="AR2214">
            <v>932822848.83</v>
          </cell>
          <cell r="AS2214">
            <v>17000000</v>
          </cell>
          <cell r="AT2214">
            <v>0</v>
          </cell>
          <cell r="AU2214">
            <v>17000000</v>
          </cell>
          <cell r="AV2214">
            <v>2975035854.24</v>
          </cell>
          <cell r="AW2214">
            <v>2992035854.24</v>
          </cell>
          <cell r="AX2214">
            <v>17000000</v>
          </cell>
          <cell r="AY2214">
            <v>2975035854.24</v>
          </cell>
          <cell r="AZ2214">
            <v>0.00568175009531032</v>
          </cell>
          <cell r="BA2214">
            <v>0.99431824990469</v>
          </cell>
          <cell r="BB2214">
            <v>1.00571421684743</v>
          </cell>
          <cell r="BC2214">
            <v>0.00568175009531032</v>
          </cell>
          <cell r="BD2214">
            <v>0</v>
          </cell>
          <cell r="BE2214">
            <v>0.00568175009531032</v>
          </cell>
          <cell r="BF2214">
            <v>0.99431824990469</v>
          </cell>
          <cell r="BG2214">
            <v>2710663727.6</v>
          </cell>
          <cell r="BH2214">
            <v>-2940115363.95</v>
          </cell>
          <cell r="BI2214">
            <v>2289901906.99</v>
          </cell>
          <cell r="BJ2214">
            <v>-5.44227587871497</v>
          </cell>
        </row>
        <row r="2215">
          <cell r="A2215" t="str">
            <v>600851.SH</v>
          </cell>
          <cell r="B2215" t="str">
            <v>海欣股份</v>
          </cell>
          <cell r="C2215">
            <v>561239842.07</v>
          </cell>
          <cell r="D2215">
            <v>17000000</v>
          </cell>
          <cell r="E2215">
            <v>0</v>
          </cell>
          <cell r="F2215">
            <v>0</v>
          </cell>
          <cell r="G2215">
            <v>0</v>
          </cell>
          <cell r="H2215">
            <v>0</v>
          </cell>
          <cell r="I2215">
            <v>84205133.6</v>
          </cell>
          <cell r="J2215">
            <v>4323015.99</v>
          </cell>
          <cell r="K2215">
            <v>133341524.94</v>
          </cell>
          <cell r="L2215">
            <v>0</v>
          </cell>
          <cell r="M2215">
            <v>0</v>
          </cell>
          <cell r="N2215">
            <v>0</v>
          </cell>
          <cell r="O2215">
            <v>0</v>
          </cell>
          <cell r="P2215">
            <v>16756836.12</v>
          </cell>
          <cell r="Q2215">
            <v>44168774.66</v>
          </cell>
          <cell r="R2215">
            <v>0</v>
          </cell>
          <cell r="S2215">
            <v>0</v>
          </cell>
          <cell r="T2215">
            <v>0</v>
          </cell>
          <cell r="U2215">
            <v>0</v>
          </cell>
          <cell r="V2215">
            <v>2020276.72</v>
          </cell>
          <cell r="W2215">
            <v>0</v>
          </cell>
          <cell r="X2215">
            <v>0</v>
          </cell>
          <cell r="Y2215">
            <v>0</v>
          </cell>
          <cell r="Z2215">
            <v>0</v>
          </cell>
          <cell r="AA2215">
            <v>0</v>
          </cell>
          <cell r="AB2215">
            <v>0</v>
          </cell>
          <cell r="AC2215">
            <v>0</v>
          </cell>
          <cell r="AD2215">
            <v>0</v>
          </cell>
        </row>
        <row r="2215">
          <cell r="AF2215">
            <v>1207056692</v>
          </cell>
          <cell r="AG2215">
            <v>0</v>
          </cell>
          <cell r="AH2215">
            <v>419644279.24</v>
          </cell>
          <cell r="AI2215">
            <v>0</v>
          </cell>
          <cell r="AJ2215">
            <v>1394893435.32</v>
          </cell>
          <cell r="AK2215">
            <v>0</v>
          </cell>
          <cell r="AL2215">
            <v>507827931.16</v>
          </cell>
          <cell r="AM2215">
            <v>0</v>
          </cell>
          <cell r="AN2215">
            <v>632237720.81</v>
          </cell>
          <cell r="AO2215">
            <v>863055404.1</v>
          </cell>
          <cell r="AP2215">
            <v>4161660058.53</v>
          </cell>
          <cell r="AQ2215">
            <v>5024715462.63</v>
          </cell>
          <cell r="AR2215">
            <v>846055404.1</v>
          </cell>
          <cell r="AS2215">
            <v>17000000</v>
          </cell>
          <cell r="AT2215">
            <v>0</v>
          </cell>
          <cell r="AU2215">
            <v>17000000</v>
          </cell>
          <cell r="AV2215">
            <v>4161660058.53</v>
          </cell>
          <cell r="AW2215">
            <v>4178660058.53</v>
          </cell>
          <cell r="AX2215">
            <v>17000000</v>
          </cell>
          <cell r="AY2215">
            <v>4161660058.53</v>
          </cell>
          <cell r="AZ2215">
            <v>0.0040682897775562</v>
          </cell>
          <cell r="BA2215">
            <v>0.995931710222444</v>
          </cell>
          <cell r="BB2215">
            <v>1.00408490836851</v>
          </cell>
          <cell r="BC2215">
            <v>0.0040682897775562</v>
          </cell>
          <cell r="BD2215">
            <v>0</v>
          </cell>
          <cell r="BE2215">
            <v>0.0040682897775562</v>
          </cell>
          <cell r="BF2215">
            <v>0.995931710222444</v>
          </cell>
          <cell r="BG2215">
            <v>2946424596.52</v>
          </cell>
          <cell r="BH2215">
            <v>-1382992598.99</v>
          </cell>
          <cell r="BI2215">
            <v>2462303655.78</v>
          </cell>
          <cell r="BJ2215">
            <v>-5.0861333368812</v>
          </cell>
        </row>
        <row r="2216">
          <cell r="A2216" t="str">
            <v>603139.SH</v>
          </cell>
          <cell r="B2216" t="str">
            <v>康惠制药</v>
          </cell>
          <cell r="C2216">
            <v>10363532.93</v>
          </cell>
          <cell r="D2216">
            <v>16246600</v>
          </cell>
          <cell r="E2216">
            <v>0</v>
          </cell>
          <cell r="F2216">
            <v>0</v>
          </cell>
          <cell r="G2216">
            <v>0</v>
          </cell>
          <cell r="H2216">
            <v>0</v>
          </cell>
          <cell r="I2216">
            <v>84619636.5</v>
          </cell>
          <cell r="J2216">
            <v>0</v>
          </cell>
          <cell r="K2216">
            <v>4105736.88</v>
          </cell>
          <cell r="L2216">
            <v>0</v>
          </cell>
          <cell r="M2216">
            <v>0</v>
          </cell>
          <cell r="N2216">
            <v>0</v>
          </cell>
          <cell r="O2216">
            <v>0</v>
          </cell>
          <cell r="P2216">
            <v>4454936.87</v>
          </cell>
          <cell r="Q2216">
            <v>5266585.18</v>
          </cell>
          <cell r="R2216">
            <v>0</v>
          </cell>
          <cell r="S2216">
            <v>0</v>
          </cell>
          <cell r="T2216">
            <v>0</v>
          </cell>
          <cell r="U2216">
            <v>22550734.9</v>
          </cell>
          <cell r="V2216">
            <v>527296.07</v>
          </cell>
          <cell r="W2216">
            <v>0</v>
          </cell>
          <cell r="X2216">
            <v>449536211.08</v>
          </cell>
          <cell r="Y2216">
            <v>0</v>
          </cell>
          <cell r="Z2216">
            <v>0</v>
          </cell>
          <cell r="AA2216">
            <v>0</v>
          </cell>
          <cell r="AB2216">
            <v>0</v>
          </cell>
          <cell r="AC2216">
            <v>16792500.25</v>
          </cell>
          <cell r="AD2216">
            <v>0</v>
          </cell>
        </row>
        <row r="2216">
          <cell r="AF2216">
            <v>99880000</v>
          </cell>
          <cell r="AG2216">
            <v>0</v>
          </cell>
          <cell r="AH2216">
            <v>412016831.13</v>
          </cell>
          <cell r="AI2216">
            <v>0</v>
          </cell>
          <cell r="AJ2216">
            <v>4900803.21</v>
          </cell>
          <cell r="AK2216">
            <v>0</v>
          </cell>
          <cell r="AL2216">
            <v>52320653.09</v>
          </cell>
          <cell r="AM2216">
            <v>0</v>
          </cell>
          <cell r="AN2216">
            <v>453249995.39</v>
          </cell>
          <cell r="AO2216">
            <v>614463770.66</v>
          </cell>
          <cell r="AP2216">
            <v>1022368282.82</v>
          </cell>
          <cell r="AQ2216">
            <v>1636832053.48</v>
          </cell>
          <cell r="AR2216">
            <v>126130224.68</v>
          </cell>
          <cell r="AS2216">
            <v>38797334.9</v>
          </cell>
          <cell r="AT2216">
            <v>449536211.08</v>
          </cell>
          <cell r="AU2216">
            <v>488333545.98</v>
          </cell>
          <cell r="AV2216">
            <v>1022368282.82</v>
          </cell>
          <cell r="AW2216">
            <v>1510701828.8</v>
          </cell>
          <cell r="AX2216">
            <v>38797334.9</v>
          </cell>
          <cell r="AY2216">
            <v>1471904493.9</v>
          </cell>
          <cell r="AZ2216">
            <v>0.323249457087041</v>
          </cell>
          <cell r="BA2216">
            <v>0.676750542912959</v>
          </cell>
          <cell r="BB2216">
            <v>1.47764935022537</v>
          </cell>
          <cell r="BC2216">
            <v>0.0256816627612201</v>
          </cell>
          <cell r="BD2216">
            <v>0.297567794325821</v>
          </cell>
          <cell r="BE2216">
            <v>0.0256816627612201</v>
          </cell>
          <cell r="BF2216">
            <v>0.97431833723878</v>
          </cell>
          <cell r="BG2216" t="e">
            <v>#N/A</v>
          </cell>
          <cell r="BH2216">
            <v>-367192834.26</v>
          </cell>
          <cell r="BI2216">
            <v>520017221.83</v>
          </cell>
          <cell r="BJ2216" t="e">
            <v>#N/A</v>
          </cell>
        </row>
        <row r="2217">
          <cell r="A2217" t="str">
            <v>002819.SZ</v>
          </cell>
          <cell r="B2217" t="str">
            <v>东方中科</v>
          </cell>
          <cell r="C2217">
            <v>0</v>
          </cell>
          <cell r="D2217">
            <v>16014812.52</v>
          </cell>
          <cell r="E2217">
            <v>0</v>
          </cell>
          <cell r="F2217">
            <v>0</v>
          </cell>
          <cell r="G2217">
            <v>0</v>
          </cell>
          <cell r="H2217">
            <v>0</v>
          </cell>
          <cell r="I2217">
            <v>77371030.61</v>
          </cell>
          <cell r="J2217">
            <v>0</v>
          </cell>
          <cell r="K2217">
            <v>67065187.92</v>
          </cell>
          <cell r="L2217">
            <v>0</v>
          </cell>
          <cell r="M2217">
            <v>0</v>
          </cell>
          <cell r="N2217">
            <v>0</v>
          </cell>
          <cell r="O2217">
            <v>0</v>
          </cell>
          <cell r="P2217">
            <v>9055447.45</v>
          </cell>
          <cell r="Q2217">
            <v>9135758.64</v>
          </cell>
          <cell r="R2217">
            <v>0</v>
          </cell>
          <cell r="S2217">
            <v>0</v>
          </cell>
          <cell r="T2217">
            <v>0</v>
          </cell>
          <cell r="U2217">
            <v>12452661.12</v>
          </cell>
          <cell r="V2217">
            <v>8917585.85</v>
          </cell>
          <cell r="W2217">
            <v>0</v>
          </cell>
          <cell r="X2217">
            <v>0</v>
          </cell>
          <cell r="Y2217">
            <v>0</v>
          </cell>
          <cell r="Z2217">
            <v>0</v>
          </cell>
          <cell r="AA2217">
            <v>0</v>
          </cell>
          <cell r="AB2217">
            <v>0</v>
          </cell>
          <cell r="AC2217">
            <v>0</v>
          </cell>
          <cell r="AD2217">
            <v>0</v>
          </cell>
        </row>
        <row r="2217">
          <cell r="AF2217">
            <v>159633456</v>
          </cell>
          <cell r="AG2217">
            <v>0</v>
          </cell>
          <cell r="AH2217">
            <v>90432215.75</v>
          </cell>
          <cell r="AI2217">
            <v>32324316.91</v>
          </cell>
          <cell r="AJ2217">
            <v>0</v>
          </cell>
          <cell r="AK2217">
            <v>0</v>
          </cell>
          <cell r="AL2217">
            <v>35015622.88</v>
          </cell>
          <cell r="AM2217">
            <v>2486363.08</v>
          </cell>
          <cell r="AN2217">
            <v>345225319.48</v>
          </cell>
          <cell r="AO2217">
            <v>200012484.11</v>
          </cell>
          <cell r="AP2217">
            <v>665117294.1</v>
          </cell>
          <cell r="AQ2217">
            <v>865129778.21</v>
          </cell>
          <cell r="AR2217">
            <v>171545010.47</v>
          </cell>
          <cell r="AS2217">
            <v>28467473.64</v>
          </cell>
          <cell r="AT2217">
            <v>0</v>
          </cell>
          <cell r="AU2217">
            <v>28467473.64</v>
          </cell>
          <cell r="AV2217">
            <v>600468660.28</v>
          </cell>
          <cell r="AW2217">
            <v>628936133.92</v>
          </cell>
          <cell r="AX2217">
            <v>28467473.64</v>
          </cell>
          <cell r="AY2217">
            <v>600468660.28</v>
          </cell>
          <cell r="AZ2217">
            <v>0.0452629004833439</v>
          </cell>
          <cell r="BA2217">
            <v>0.954737099516656</v>
          </cell>
          <cell r="BB2217">
            <v>1.04740875839669</v>
          </cell>
          <cell r="BC2217">
            <v>0.0452629004833439</v>
          </cell>
          <cell r="BD2217">
            <v>0</v>
          </cell>
          <cell r="BE2217">
            <v>0.0452629004833439</v>
          </cell>
          <cell r="BF2217">
            <v>0.954737099516656</v>
          </cell>
          <cell r="BG2217" t="e">
            <v>#N/A</v>
          </cell>
          <cell r="BH2217">
            <v>-334360611.53</v>
          </cell>
          <cell r="BI2217">
            <v>523633287.23</v>
          </cell>
          <cell r="BJ2217" t="e">
            <v>#N/A</v>
          </cell>
        </row>
        <row r="2218">
          <cell r="A2218" t="str">
            <v>000518.SZ</v>
          </cell>
          <cell r="B2218" t="str">
            <v>四环生物</v>
          </cell>
          <cell r="C2218">
            <v>0</v>
          </cell>
          <cell r="D2218">
            <v>16013291.67</v>
          </cell>
          <cell r="E2218">
            <v>0</v>
          </cell>
          <cell r="F2218">
            <v>0</v>
          </cell>
          <cell r="G2218">
            <v>0</v>
          </cell>
          <cell r="H2218">
            <v>0</v>
          </cell>
          <cell r="I2218">
            <v>34930007.91</v>
          </cell>
          <cell r="J2218">
            <v>9062500</v>
          </cell>
          <cell r="K2218">
            <v>10539479.17</v>
          </cell>
          <cell r="L2218">
            <v>0</v>
          </cell>
          <cell r="M2218">
            <v>0</v>
          </cell>
          <cell r="N2218">
            <v>0</v>
          </cell>
          <cell r="O2218">
            <v>0</v>
          </cell>
          <cell r="P2218">
            <v>214966.54</v>
          </cell>
          <cell r="Q2218">
            <v>6498806.25</v>
          </cell>
          <cell r="R2218">
            <v>0</v>
          </cell>
          <cell r="S2218">
            <v>0</v>
          </cell>
          <cell r="T2218">
            <v>0</v>
          </cell>
          <cell r="U2218">
            <v>0</v>
          </cell>
          <cell r="V2218">
            <v>1919307.61</v>
          </cell>
          <cell r="W2218">
            <v>0</v>
          </cell>
          <cell r="X2218">
            <v>0</v>
          </cell>
          <cell r="Y2218">
            <v>0</v>
          </cell>
          <cell r="Z2218">
            <v>0</v>
          </cell>
          <cell r="AA2218">
            <v>0</v>
          </cell>
          <cell r="AB2218">
            <v>0</v>
          </cell>
          <cell r="AC2218">
            <v>0</v>
          </cell>
          <cell r="AD2218">
            <v>1000000</v>
          </cell>
        </row>
        <row r="2218">
          <cell r="AF2218">
            <v>1029556222</v>
          </cell>
          <cell r="AG2218">
            <v>0</v>
          </cell>
          <cell r="AH2218">
            <v>35572769.72</v>
          </cell>
          <cell r="AI2218">
            <v>0</v>
          </cell>
          <cell r="AJ2218">
            <v>877212.14</v>
          </cell>
          <cell r="AK2218">
            <v>0</v>
          </cell>
          <cell r="AL2218">
            <v>37856747.22</v>
          </cell>
          <cell r="AM2218">
            <v>0</v>
          </cell>
          <cell r="AN2218">
            <v>-485820632.22</v>
          </cell>
          <cell r="AO2218">
            <v>80178359.15</v>
          </cell>
          <cell r="AP2218">
            <v>618042318.86</v>
          </cell>
          <cell r="AQ2218">
            <v>698220678.01</v>
          </cell>
          <cell r="AR2218">
            <v>63165067.48</v>
          </cell>
          <cell r="AS2218">
            <v>16013291.67</v>
          </cell>
          <cell r="AT2218">
            <v>1000000</v>
          </cell>
          <cell r="AU2218">
            <v>17013291.67</v>
          </cell>
          <cell r="AV2218">
            <v>618042318.86</v>
          </cell>
          <cell r="AW2218">
            <v>635055610.53</v>
          </cell>
          <cell r="AX2218">
            <v>16013291.67</v>
          </cell>
          <cell r="AY2218">
            <v>619042318.86</v>
          </cell>
          <cell r="AZ2218">
            <v>0.0267902391348077</v>
          </cell>
          <cell r="BA2218">
            <v>0.973209760865192</v>
          </cell>
          <cell r="BB2218">
            <v>1.02752771315301</v>
          </cell>
          <cell r="BC2218">
            <v>0.0252155738875147</v>
          </cell>
          <cell r="BD2218">
            <v>0.00157466524729295</v>
          </cell>
          <cell r="BE2218">
            <v>0.0252155738875147</v>
          </cell>
          <cell r="BF2218">
            <v>0.974784426112485</v>
          </cell>
          <cell r="BG2218" t="e">
            <v>#N/A</v>
          </cell>
          <cell r="BH2218">
            <v>-42698151.57</v>
          </cell>
          <cell r="BI2218">
            <v>492507444.81</v>
          </cell>
          <cell r="BJ2218" t="e">
            <v>#N/A</v>
          </cell>
        </row>
        <row r="2219">
          <cell r="A2219" t="str">
            <v>600850.SH</v>
          </cell>
          <cell r="B2219" t="str">
            <v>电科数字</v>
          </cell>
          <cell r="C2219">
            <v>182110.03</v>
          </cell>
          <cell r="D2219">
            <v>16000000</v>
          </cell>
          <cell r="E2219">
            <v>0</v>
          </cell>
          <cell r="F2219">
            <v>0</v>
          </cell>
          <cell r="G2219">
            <v>0</v>
          </cell>
          <cell r="H2219">
            <v>0</v>
          </cell>
          <cell r="I2219">
            <v>1434668496.98</v>
          </cell>
          <cell r="J2219">
            <v>0</v>
          </cell>
          <cell r="K2219">
            <v>2754254398.43</v>
          </cell>
          <cell r="L2219">
            <v>0</v>
          </cell>
          <cell r="M2219">
            <v>0</v>
          </cell>
          <cell r="N2219">
            <v>0</v>
          </cell>
          <cell r="O2219">
            <v>0</v>
          </cell>
          <cell r="P2219">
            <v>112829878.6</v>
          </cell>
          <cell r="Q2219">
            <v>46364570.23</v>
          </cell>
          <cell r="R2219">
            <v>0</v>
          </cell>
          <cell r="S2219">
            <v>0</v>
          </cell>
          <cell r="T2219">
            <v>0</v>
          </cell>
          <cell r="U2219">
            <v>50978008.36</v>
          </cell>
          <cell r="V2219">
            <v>48803265.93</v>
          </cell>
          <cell r="W2219">
            <v>0</v>
          </cell>
          <cell r="X2219">
            <v>203463.54</v>
          </cell>
          <cell r="Y2219">
            <v>0</v>
          </cell>
          <cell r="Z2219">
            <v>0</v>
          </cell>
          <cell r="AA2219">
            <v>0</v>
          </cell>
          <cell r="AB2219">
            <v>8546615.11</v>
          </cell>
          <cell r="AC2219">
            <v>2480081.38</v>
          </cell>
          <cell r="AD2219">
            <v>0</v>
          </cell>
        </row>
        <row r="2219">
          <cell r="AF2219">
            <v>426852228</v>
          </cell>
          <cell r="AG2219">
            <v>0</v>
          </cell>
          <cell r="AH2219">
            <v>67546512.69</v>
          </cell>
          <cell r="AI2219">
            <v>0</v>
          </cell>
          <cell r="AJ2219">
            <v>-41051990.18</v>
          </cell>
          <cell r="AK2219">
            <v>0</v>
          </cell>
          <cell r="AL2219">
            <v>91367530.27</v>
          </cell>
          <cell r="AM2219">
            <v>0</v>
          </cell>
          <cell r="AN2219">
            <v>2332391526.1</v>
          </cell>
          <cell r="AO2219">
            <v>4475310888.59</v>
          </cell>
          <cell r="AP2219">
            <v>2877105806.88</v>
          </cell>
          <cell r="AQ2219">
            <v>7352416695.47</v>
          </cell>
          <cell r="AR2219">
            <v>4408129416.69</v>
          </cell>
          <cell r="AS2219">
            <v>66978008.36</v>
          </cell>
          <cell r="AT2219">
            <v>203463.54</v>
          </cell>
          <cell r="AU2219">
            <v>67181471.9</v>
          </cell>
          <cell r="AV2219">
            <v>2877105806.88</v>
          </cell>
          <cell r="AW2219">
            <v>2944287278.78</v>
          </cell>
          <cell r="AX2219">
            <v>66978008.36</v>
          </cell>
          <cell r="AY2219">
            <v>2877309270.42</v>
          </cell>
          <cell r="AZ2219">
            <v>0.0228175668808505</v>
          </cell>
          <cell r="BA2219">
            <v>0.977182433119149</v>
          </cell>
          <cell r="BB2219">
            <v>1.02335036540518</v>
          </cell>
          <cell r="BC2219">
            <v>0.022748462367352</v>
          </cell>
          <cell r="BD2219">
            <v>6.91045134985291e-5</v>
          </cell>
          <cell r="BE2219">
            <v>0.022748462367352</v>
          </cell>
          <cell r="BF2219">
            <v>0.977251537632648</v>
          </cell>
          <cell r="BG2219">
            <v>1589469399.28</v>
          </cell>
          <cell r="BH2219">
            <v>-1769287298.42</v>
          </cell>
          <cell r="BI2219">
            <v>2661839597.15</v>
          </cell>
          <cell r="BJ2219">
            <v>2.48220213731889</v>
          </cell>
        </row>
        <row r="2220">
          <cell r="A2220" t="str">
            <v>605016.SH</v>
          </cell>
          <cell r="B2220" t="str">
            <v>百龙创园</v>
          </cell>
          <cell r="C2220">
            <v>2220040.21</v>
          </cell>
          <cell r="D2220">
            <v>16000000</v>
          </cell>
          <cell r="E2220">
            <v>0</v>
          </cell>
          <cell r="F2220">
            <v>0</v>
          </cell>
          <cell r="G2220">
            <v>0</v>
          </cell>
          <cell r="H2220">
            <v>0</v>
          </cell>
          <cell r="I2220">
            <v>41357838.12</v>
          </cell>
          <cell r="J2220">
            <v>0</v>
          </cell>
          <cell r="K2220">
            <v>6404319.25</v>
          </cell>
          <cell r="L2220">
            <v>0</v>
          </cell>
          <cell r="M2220">
            <v>0</v>
          </cell>
          <cell r="N2220">
            <v>0</v>
          </cell>
          <cell r="O2220">
            <v>0</v>
          </cell>
          <cell r="P2220">
            <v>3961626.93</v>
          </cell>
          <cell r="Q2220">
            <v>3885989.8</v>
          </cell>
          <cell r="R2220">
            <v>0</v>
          </cell>
          <cell r="S2220">
            <v>0</v>
          </cell>
          <cell r="T2220">
            <v>0</v>
          </cell>
          <cell r="U2220">
            <v>0</v>
          </cell>
          <cell r="V2220">
            <v>0</v>
          </cell>
          <cell r="W2220">
            <v>0</v>
          </cell>
          <cell r="X2220">
            <v>0</v>
          </cell>
          <cell r="Y2220">
            <v>0</v>
          </cell>
          <cell r="Z2220">
            <v>0</v>
          </cell>
          <cell r="AA2220">
            <v>0</v>
          </cell>
          <cell r="AB2220">
            <v>0</v>
          </cell>
          <cell r="AC2220">
            <v>5308647.4</v>
          </cell>
          <cell r="AD2220">
            <v>0</v>
          </cell>
        </row>
        <row r="2220">
          <cell r="AF2220">
            <v>126800000</v>
          </cell>
          <cell r="AG2220">
            <v>0</v>
          </cell>
          <cell r="AH2220">
            <v>630519276.87</v>
          </cell>
          <cell r="AI2220">
            <v>0</v>
          </cell>
          <cell r="AJ2220">
            <v>12580227.84</v>
          </cell>
          <cell r="AK2220">
            <v>0</v>
          </cell>
          <cell r="AL2220">
            <v>34248128.92</v>
          </cell>
          <cell r="AM2220">
            <v>0</v>
          </cell>
          <cell r="AN2220">
            <v>369392556.04</v>
          </cell>
          <cell r="AO2220">
            <v>79138461.71</v>
          </cell>
          <cell r="AP2220">
            <v>1173540189.67</v>
          </cell>
          <cell r="AQ2220">
            <v>1252678651.38</v>
          </cell>
          <cell r="AR2220">
            <v>63138461.71</v>
          </cell>
          <cell r="AS2220">
            <v>16000000</v>
          </cell>
          <cell r="AT2220">
            <v>0</v>
          </cell>
          <cell r="AU2220">
            <v>16000000</v>
          </cell>
          <cell r="AV2220">
            <v>1173540189.67</v>
          </cell>
          <cell r="AW2220">
            <v>1189540189.67</v>
          </cell>
          <cell r="AX2220">
            <v>16000000</v>
          </cell>
          <cell r="AY2220">
            <v>1173540189.67</v>
          </cell>
          <cell r="AZ2220">
            <v>0.013450575389503</v>
          </cell>
          <cell r="BA2220">
            <v>0.986549424610497</v>
          </cell>
          <cell r="BB2220">
            <v>1.01363395999629</v>
          </cell>
          <cell r="BC2220">
            <v>0.013450575389503</v>
          </cell>
          <cell r="BD2220">
            <v>0</v>
          </cell>
          <cell r="BE2220">
            <v>0.013450575389503</v>
          </cell>
          <cell r="BF2220">
            <v>0.986549424610497</v>
          </cell>
          <cell r="BG2220" t="e">
            <v>#N/A</v>
          </cell>
          <cell r="BH2220">
            <v>-510183053.99</v>
          </cell>
          <cell r="BI2220">
            <v>781133979.19</v>
          </cell>
          <cell r="BJ2220" t="e">
            <v>#N/A</v>
          </cell>
        </row>
        <row r="2221">
          <cell r="A2221" t="str">
            <v>001296.SZ</v>
          </cell>
          <cell r="B2221" t="str">
            <v>长江材料</v>
          </cell>
          <cell r="C2221">
            <v>4651210.59</v>
          </cell>
          <cell r="D2221">
            <v>15600000</v>
          </cell>
          <cell r="E2221">
            <v>0</v>
          </cell>
          <cell r="F2221">
            <v>0</v>
          </cell>
          <cell r="G2221">
            <v>0</v>
          </cell>
          <cell r="H2221">
            <v>0</v>
          </cell>
          <cell r="I2221">
            <v>119331437.95</v>
          </cell>
          <cell r="J2221">
            <v>0</v>
          </cell>
          <cell r="K2221">
            <v>2073141.98</v>
          </cell>
          <cell r="L2221">
            <v>0</v>
          </cell>
          <cell r="M2221">
            <v>0</v>
          </cell>
          <cell r="N2221">
            <v>0</v>
          </cell>
          <cell r="O2221">
            <v>0</v>
          </cell>
          <cell r="P2221">
            <v>6245098.88</v>
          </cell>
          <cell r="Q2221">
            <v>10623375.83</v>
          </cell>
          <cell r="R2221">
            <v>0</v>
          </cell>
          <cell r="S2221">
            <v>0</v>
          </cell>
          <cell r="T2221">
            <v>0</v>
          </cell>
          <cell r="U2221">
            <v>7001982.8</v>
          </cell>
          <cell r="V2221">
            <v>286514.24</v>
          </cell>
          <cell r="W2221">
            <v>0</v>
          </cell>
          <cell r="X2221">
            <v>18500000</v>
          </cell>
          <cell r="Y2221">
            <v>0</v>
          </cell>
          <cell r="Z2221">
            <v>0</v>
          </cell>
          <cell r="AA2221">
            <v>0</v>
          </cell>
          <cell r="AB2221">
            <v>1404000</v>
          </cell>
          <cell r="AC2221">
            <v>30908390.15</v>
          </cell>
          <cell r="AD2221">
            <v>0</v>
          </cell>
        </row>
        <row r="2221">
          <cell r="AF2221">
            <v>61649410</v>
          </cell>
          <cell r="AG2221">
            <v>0</v>
          </cell>
          <cell r="AH2221">
            <v>153261952.48</v>
          </cell>
          <cell r="AI2221">
            <v>0</v>
          </cell>
          <cell r="AJ2221">
            <v>0</v>
          </cell>
          <cell r="AK2221">
            <v>18897.66</v>
          </cell>
          <cell r="AL2221">
            <v>30824705</v>
          </cell>
          <cell r="AM2221">
            <v>0</v>
          </cell>
          <cell r="AN2221">
            <v>814305257.68</v>
          </cell>
          <cell r="AO2221">
            <v>216625152.42</v>
          </cell>
          <cell r="AP2221">
            <v>1060060222.82</v>
          </cell>
          <cell r="AQ2221">
            <v>1276685375.24</v>
          </cell>
          <cell r="AR2221">
            <v>175523169.62</v>
          </cell>
          <cell r="AS2221">
            <v>22601982.8</v>
          </cell>
          <cell r="AT2221">
            <v>18500000</v>
          </cell>
          <cell r="AU2221">
            <v>41101982.8</v>
          </cell>
          <cell r="AV2221">
            <v>1060060222.82</v>
          </cell>
          <cell r="AW2221">
            <v>1101162205.62</v>
          </cell>
          <cell r="AX2221">
            <v>22601982.8</v>
          </cell>
          <cell r="AY2221">
            <v>1078560222.82</v>
          </cell>
          <cell r="AZ2221">
            <v>0.0373260021005333</v>
          </cell>
          <cell r="BA2221">
            <v>0.962673997899467</v>
          </cell>
          <cell r="BB2221">
            <v>1.03877325260886</v>
          </cell>
          <cell r="BC2221">
            <v>0.0205255707875246</v>
          </cell>
          <cell r="BD2221">
            <v>0.0168004313130087</v>
          </cell>
          <cell r="BE2221">
            <v>0.0205255707875246</v>
          </cell>
          <cell r="BF2221">
            <v>0.979474429212476</v>
          </cell>
          <cell r="BG2221" t="e">
            <v>#N/A</v>
          </cell>
          <cell r="BH2221">
            <v>-103601011.78</v>
          </cell>
          <cell r="BI2221">
            <v>577738269.22</v>
          </cell>
          <cell r="BJ2221" t="e">
            <v>#N/A</v>
          </cell>
        </row>
        <row r="2222">
          <cell r="A2222" t="str">
            <v>603960.SH</v>
          </cell>
          <cell r="B2222" t="str">
            <v>克来机电</v>
          </cell>
          <cell r="C2222">
            <v>0</v>
          </cell>
          <cell r="D2222">
            <v>15315899.14</v>
          </cell>
          <cell r="E2222">
            <v>0</v>
          </cell>
          <cell r="F2222">
            <v>0</v>
          </cell>
          <cell r="G2222">
            <v>0</v>
          </cell>
          <cell r="H2222">
            <v>0</v>
          </cell>
          <cell r="I2222">
            <v>79951305.94</v>
          </cell>
          <cell r="J2222">
            <v>0</v>
          </cell>
          <cell r="K2222">
            <v>12974704.58</v>
          </cell>
          <cell r="L2222">
            <v>0</v>
          </cell>
          <cell r="M2222">
            <v>0</v>
          </cell>
          <cell r="N2222">
            <v>0</v>
          </cell>
          <cell r="O2222">
            <v>0</v>
          </cell>
          <cell r="P2222">
            <v>19881912.7</v>
          </cell>
          <cell r="Q2222">
            <v>7258611.49</v>
          </cell>
          <cell r="R2222">
            <v>0</v>
          </cell>
          <cell r="S2222">
            <v>0</v>
          </cell>
          <cell r="T2222">
            <v>0</v>
          </cell>
          <cell r="U2222">
            <v>0</v>
          </cell>
          <cell r="V2222">
            <v>336258.35</v>
          </cell>
          <cell r="W2222">
            <v>0</v>
          </cell>
          <cell r="X2222">
            <v>0</v>
          </cell>
          <cell r="Y2222">
            <v>0</v>
          </cell>
          <cell r="Z2222">
            <v>0</v>
          </cell>
          <cell r="AA2222">
            <v>0</v>
          </cell>
          <cell r="AB2222">
            <v>0</v>
          </cell>
          <cell r="AC2222">
            <v>1186363.64</v>
          </cell>
          <cell r="AD2222">
            <v>0</v>
          </cell>
        </row>
        <row r="2222">
          <cell r="AF2222">
            <v>260944500</v>
          </cell>
          <cell r="AG2222">
            <v>0</v>
          </cell>
          <cell r="AH2222">
            <v>312735453.2</v>
          </cell>
          <cell r="AI2222">
            <v>0</v>
          </cell>
          <cell r="AJ2222">
            <v>0</v>
          </cell>
          <cell r="AK2222">
            <v>0</v>
          </cell>
          <cell r="AL2222">
            <v>35446660.77</v>
          </cell>
          <cell r="AM2222">
            <v>0</v>
          </cell>
          <cell r="AN2222">
            <v>358383514.02</v>
          </cell>
          <cell r="AO2222">
            <v>136905055.84</v>
          </cell>
          <cell r="AP2222">
            <v>967510127.99</v>
          </cell>
          <cell r="AQ2222">
            <v>1104415183.83</v>
          </cell>
          <cell r="AR2222">
            <v>121589156.7</v>
          </cell>
          <cell r="AS2222">
            <v>15315899.14</v>
          </cell>
          <cell r="AT2222">
            <v>0</v>
          </cell>
          <cell r="AU2222">
            <v>15315899.14</v>
          </cell>
          <cell r="AV2222">
            <v>967510127.99</v>
          </cell>
          <cell r="AW2222">
            <v>982826027.13</v>
          </cell>
          <cell r="AX2222">
            <v>15315899.14</v>
          </cell>
          <cell r="AY2222">
            <v>967510127.99</v>
          </cell>
          <cell r="AZ2222">
            <v>0.0155835302660072</v>
          </cell>
          <cell r="BA2222">
            <v>0.984416469733993</v>
          </cell>
          <cell r="BB2222">
            <v>1.01583022099398</v>
          </cell>
          <cell r="BC2222">
            <v>0.0155835302660072</v>
          </cell>
          <cell r="BD2222">
            <v>0</v>
          </cell>
          <cell r="BE2222">
            <v>0.0155835302660072</v>
          </cell>
          <cell r="BF2222">
            <v>0.984416469733993</v>
          </cell>
          <cell r="BG2222">
            <v>293724462.45</v>
          </cell>
          <cell r="BH2222">
            <v>-319996845.57</v>
          </cell>
          <cell r="BI2222">
            <v>530741638.11</v>
          </cell>
          <cell r="BJ2222">
            <v>2.23925391327482</v>
          </cell>
        </row>
        <row r="2223">
          <cell r="A2223" t="str">
            <v>600052.SH</v>
          </cell>
          <cell r="B2223" t="str">
            <v>东望时代</v>
          </cell>
          <cell r="C2223">
            <v>92423163.75</v>
          </cell>
          <cell r="D2223">
            <v>15026097.22</v>
          </cell>
          <cell r="E2223">
            <v>0</v>
          </cell>
          <cell r="F2223">
            <v>0</v>
          </cell>
          <cell r="G2223">
            <v>0</v>
          </cell>
          <cell r="H2223">
            <v>0</v>
          </cell>
          <cell r="I2223">
            <v>15050744.25</v>
          </cell>
          <cell r="J2223">
            <v>42857.18</v>
          </cell>
          <cell r="K2223">
            <v>8922046.75</v>
          </cell>
          <cell r="L2223">
            <v>0</v>
          </cell>
          <cell r="M2223">
            <v>0</v>
          </cell>
          <cell r="N2223">
            <v>0</v>
          </cell>
          <cell r="O2223">
            <v>0</v>
          </cell>
          <cell r="P2223">
            <v>5304967.7</v>
          </cell>
          <cell r="Q2223">
            <v>9564698.19</v>
          </cell>
          <cell r="R2223">
            <v>0</v>
          </cell>
          <cell r="S2223">
            <v>0</v>
          </cell>
          <cell r="T2223">
            <v>0</v>
          </cell>
          <cell r="U2223">
            <v>35145089.63</v>
          </cell>
          <cell r="V2223">
            <v>150423.66</v>
          </cell>
          <cell r="W2223">
            <v>0</v>
          </cell>
          <cell r="X2223">
            <v>0</v>
          </cell>
          <cell r="Y2223">
            <v>0</v>
          </cell>
          <cell r="Z2223">
            <v>0</v>
          </cell>
          <cell r="AA2223">
            <v>0</v>
          </cell>
          <cell r="AB2223">
            <v>0</v>
          </cell>
          <cell r="AC2223">
            <v>2670470.18</v>
          </cell>
          <cell r="AD2223">
            <v>0</v>
          </cell>
        </row>
        <row r="2223">
          <cell r="AF2223">
            <v>844194741</v>
          </cell>
          <cell r="AG2223">
            <v>0</v>
          </cell>
          <cell r="AH2223">
            <v>85084024.71</v>
          </cell>
          <cell r="AI2223">
            <v>0</v>
          </cell>
          <cell r="AJ2223">
            <v>0</v>
          </cell>
          <cell r="AK2223">
            <v>0</v>
          </cell>
          <cell r="AL2223">
            <v>383378959.52</v>
          </cell>
          <cell r="AM2223">
            <v>0</v>
          </cell>
          <cell r="AN2223">
            <v>2087465874.11</v>
          </cell>
          <cell r="AO2223">
            <v>184300558.51</v>
          </cell>
          <cell r="AP2223">
            <v>3400123599.34</v>
          </cell>
          <cell r="AQ2223">
            <v>3584424157.85</v>
          </cell>
          <cell r="AR2223">
            <v>134129371.66</v>
          </cell>
          <cell r="AS2223">
            <v>50171186.85</v>
          </cell>
          <cell r="AT2223">
            <v>0</v>
          </cell>
          <cell r="AU2223">
            <v>50171186.85</v>
          </cell>
          <cell r="AV2223">
            <v>3400123599.34</v>
          </cell>
          <cell r="AW2223">
            <v>3450294786.19</v>
          </cell>
          <cell r="AX2223">
            <v>50171186.85</v>
          </cell>
          <cell r="AY2223">
            <v>3400123599.34</v>
          </cell>
          <cell r="AZ2223">
            <v>0.01454113052914</v>
          </cell>
          <cell r="BA2223">
            <v>0.98545886947086</v>
          </cell>
          <cell r="BB2223">
            <v>1.01475569501642</v>
          </cell>
          <cell r="BC2223">
            <v>0.01454113052914</v>
          </cell>
          <cell r="BD2223">
            <v>0</v>
          </cell>
          <cell r="BE2223">
            <v>0.01454113052914</v>
          </cell>
          <cell r="BF2223">
            <v>0.98545886947086</v>
          </cell>
          <cell r="BG2223">
            <v>2416509430.29</v>
          </cell>
          <cell r="BH2223">
            <v>-1902517451.77</v>
          </cell>
          <cell r="BI2223">
            <v>2485289486.14</v>
          </cell>
          <cell r="BJ2223">
            <v>36.1338683928969</v>
          </cell>
        </row>
        <row r="2224">
          <cell r="A2224" t="str">
            <v>002729.SZ</v>
          </cell>
          <cell r="B2224" t="str">
            <v>好利科技</v>
          </cell>
          <cell r="C2224">
            <v>0</v>
          </cell>
          <cell r="D2224">
            <v>15017652.77</v>
          </cell>
          <cell r="E2224">
            <v>0</v>
          </cell>
          <cell r="F2224">
            <v>0</v>
          </cell>
          <cell r="G2224">
            <v>0</v>
          </cell>
          <cell r="H2224">
            <v>0</v>
          </cell>
          <cell r="I2224">
            <v>36782831.77</v>
          </cell>
          <cell r="J2224">
            <v>1042750.65</v>
          </cell>
          <cell r="K2224">
            <v>881561.68</v>
          </cell>
          <cell r="L2224">
            <v>0</v>
          </cell>
          <cell r="M2224">
            <v>0</v>
          </cell>
          <cell r="N2224">
            <v>0</v>
          </cell>
          <cell r="O2224">
            <v>0</v>
          </cell>
          <cell r="P2224">
            <v>6398877.19</v>
          </cell>
          <cell r="Q2224">
            <v>3069991.2</v>
          </cell>
          <cell r="R2224">
            <v>0</v>
          </cell>
          <cell r="S2224">
            <v>0</v>
          </cell>
          <cell r="T2224">
            <v>0</v>
          </cell>
          <cell r="U2224">
            <v>0</v>
          </cell>
          <cell r="V2224">
            <v>242272.97</v>
          </cell>
          <cell r="W2224">
            <v>0</v>
          </cell>
          <cell r="X2224">
            <v>0</v>
          </cell>
          <cell r="Y2224">
            <v>0</v>
          </cell>
          <cell r="Z2224">
            <v>0</v>
          </cell>
          <cell r="AA2224">
            <v>0</v>
          </cell>
          <cell r="AB2224">
            <v>0</v>
          </cell>
          <cell r="AC2224">
            <v>222624.97</v>
          </cell>
          <cell r="AD2224">
            <v>0</v>
          </cell>
        </row>
        <row r="2224">
          <cell r="AF2224">
            <v>66680000</v>
          </cell>
          <cell r="AG2224">
            <v>0</v>
          </cell>
          <cell r="AH2224">
            <v>178340562.76</v>
          </cell>
          <cell r="AI2224">
            <v>0</v>
          </cell>
          <cell r="AJ2224">
            <v>-40062930.21</v>
          </cell>
          <cell r="AK2224">
            <v>0</v>
          </cell>
          <cell r="AL2224">
            <v>22481676.8</v>
          </cell>
          <cell r="AM2224">
            <v>0</v>
          </cell>
          <cell r="AN2224">
            <v>202176043.41</v>
          </cell>
          <cell r="AO2224">
            <v>63658563.2</v>
          </cell>
          <cell r="AP2224">
            <v>429615352.76</v>
          </cell>
          <cell r="AQ2224">
            <v>493273915.96</v>
          </cell>
          <cell r="AR2224">
            <v>48640910.43</v>
          </cell>
          <cell r="AS2224">
            <v>15017652.77</v>
          </cell>
          <cell r="AT2224">
            <v>0</v>
          </cell>
          <cell r="AU2224">
            <v>15017652.77</v>
          </cell>
          <cell r="AV2224">
            <v>429615352.76</v>
          </cell>
          <cell r="AW2224">
            <v>444633005.53</v>
          </cell>
          <cell r="AX2224">
            <v>15017652.77</v>
          </cell>
          <cell r="AY2224">
            <v>429615352.76</v>
          </cell>
          <cell r="AZ2224">
            <v>0.0337753891034226</v>
          </cell>
          <cell r="BA2224">
            <v>0.966224610896577</v>
          </cell>
          <cell r="BB2224">
            <v>1.03495604305927</v>
          </cell>
          <cell r="BC2224">
            <v>0.0337753891034226</v>
          </cell>
          <cell r="BD2224">
            <v>0</v>
          </cell>
          <cell r="BE2224">
            <v>0.0337753891034226</v>
          </cell>
          <cell r="BF2224">
            <v>0.966224610896577</v>
          </cell>
          <cell r="BG2224" t="e">
            <v>#N/A</v>
          </cell>
          <cell r="BH2224">
            <v>-124197306.18</v>
          </cell>
          <cell r="BI2224">
            <v>220539417.19</v>
          </cell>
          <cell r="BJ2224" t="e">
            <v>#N/A</v>
          </cell>
        </row>
        <row r="2225">
          <cell r="A2225" t="str">
            <v>000790.SZ</v>
          </cell>
          <cell r="B2225" t="str">
            <v>华神科技</v>
          </cell>
          <cell r="C2225">
            <v>492914.37</v>
          </cell>
          <cell r="D2225">
            <v>15000000</v>
          </cell>
          <cell r="E2225">
            <v>0</v>
          </cell>
          <cell r="F2225">
            <v>0</v>
          </cell>
          <cell r="G2225">
            <v>0</v>
          </cell>
          <cell r="H2225">
            <v>0</v>
          </cell>
          <cell r="I2225">
            <v>85168382.19</v>
          </cell>
          <cell r="J2225">
            <v>0</v>
          </cell>
          <cell r="K2225">
            <v>54897887.6</v>
          </cell>
          <cell r="L2225">
            <v>0</v>
          </cell>
          <cell r="M2225">
            <v>0</v>
          </cell>
          <cell r="N2225">
            <v>0</v>
          </cell>
          <cell r="O2225">
            <v>0</v>
          </cell>
          <cell r="P2225">
            <v>10150318.38</v>
          </cell>
          <cell r="Q2225">
            <v>38618825.37</v>
          </cell>
          <cell r="R2225">
            <v>0</v>
          </cell>
          <cell r="S2225">
            <v>0</v>
          </cell>
          <cell r="T2225">
            <v>0</v>
          </cell>
          <cell r="U2225">
            <v>2774567.76</v>
          </cell>
          <cell r="V2225">
            <v>3448935.76</v>
          </cell>
          <cell r="W2225">
            <v>0</v>
          </cell>
          <cell r="X2225">
            <v>0</v>
          </cell>
          <cell r="Y2225">
            <v>0</v>
          </cell>
          <cell r="Z2225">
            <v>0</v>
          </cell>
          <cell r="AA2225">
            <v>0</v>
          </cell>
          <cell r="AB2225">
            <v>0</v>
          </cell>
          <cell r="AC2225">
            <v>14181178.42</v>
          </cell>
          <cell r="AD2225">
            <v>0</v>
          </cell>
        </row>
        <row r="2225">
          <cell r="AF2225">
            <v>616360564</v>
          </cell>
          <cell r="AG2225">
            <v>0</v>
          </cell>
          <cell r="AH2225">
            <v>39580621.1</v>
          </cell>
          <cell r="AI2225">
            <v>0</v>
          </cell>
          <cell r="AJ2225">
            <v>337308.7</v>
          </cell>
          <cell r="AK2225">
            <v>0</v>
          </cell>
          <cell r="AL2225">
            <v>117017368.97</v>
          </cell>
          <cell r="AM2225">
            <v>0</v>
          </cell>
          <cell r="AN2225">
            <v>171495244.36</v>
          </cell>
          <cell r="AO2225">
            <v>224733009.85</v>
          </cell>
          <cell r="AP2225">
            <v>944791107.13</v>
          </cell>
          <cell r="AQ2225">
            <v>1169524116.98</v>
          </cell>
          <cell r="AR2225">
            <v>206958442.09</v>
          </cell>
          <cell r="AS2225">
            <v>17774567.76</v>
          </cell>
          <cell r="AT2225">
            <v>0</v>
          </cell>
          <cell r="AU2225">
            <v>17774567.76</v>
          </cell>
          <cell r="AV2225">
            <v>944791107.13</v>
          </cell>
          <cell r="AW2225">
            <v>962565674.89</v>
          </cell>
          <cell r="AX2225">
            <v>17774567.76</v>
          </cell>
          <cell r="AY2225">
            <v>944791107.13</v>
          </cell>
          <cell r="AZ2225">
            <v>0.0184658233964464</v>
          </cell>
          <cell r="BA2225">
            <v>0.981534176603554</v>
          </cell>
          <cell r="BB2225">
            <v>1.01881322508845</v>
          </cell>
          <cell r="BC2225">
            <v>0.0184658233964464</v>
          </cell>
          <cell r="BD2225">
            <v>0</v>
          </cell>
          <cell r="BE2225">
            <v>0.0184658233964464</v>
          </cell>
          <cell r="BF2225">
            <v>0.981534176603554</v>
          </cell>
          <cell r="BG2225" t="e">
            <v>#N/A</v>
          </cell>
          <cell r="BH2225">
            <v>-317357577.73</v>
          </cell>
          <cell r="BI2225">
            <v>658457152.96</v>
          </cell>
          <cell r="BJ2225" t="e">
            <v>#N/A</v>
          </cell>
        </row>
        <row r="2226">
          <cell r="A2226" t="str">
            <v>000919.SZ</v>
          </cell>
          <cell r="B2226" t="str">
            <v>金陵药业</v>
          </cell>
          <cell r="C2226">
            <v>46267948.36</v>
          </cell>
          <cell r="D2226">
            <v>15000000</v>
          </cell>
          <cell r="E2226">
            <v>0</v>
          </cell>
          <cell r="F2226">
            <v>0</v>
          </cell>
          <cell r="G2226">
            <v>0</v>
          </cell>
          <cell r="H2226">
            <v>0</v>
          </cell>
          <cell r="I2226">
            <v>535003285.52</v>
          </cell>
          <cell r="J2226">
            <v>2685567.99</v>
          </cell>
          <cell r="K2226">
            <v>12148349.96</v>
          </cell>
          <cell r="L2226">
            <v>0</v>
          </cell>
          <cell r="M2226">
            <v>0</v>
          </cell>
          <cell r="N2226">
            <v>0</v>
          </cell>
          <cell r="O2226">
            <v>0</v>
          </cell>
          <cell r="P2226">
            <v>68842422.88</v>
          </cell>
          <cell r="Q2226">
            <v>59141533.92</v>
          </cell>
          <cell r="R2226">
            <v>0</v>
          </cell>
          <cell r="S2226">
            <v>0</v>
          </cell>
          <cell r="T2226">
            <v>0</v>
          </cell>
          <cell r="U2226">
            <v>0</v>
          </cell>
          <cell r="V2226">
            <v>671869.34</v>
          </cell>
          <cell r="W2226">
            <v>0</v>
          </cell>
          <cell r="X2226">
            <v>0</v>
          </cell>
          <cell r="Y2226">
            <v>0</v>
          </cell>
          <cell r="Z2226">
            <v>0</v>
          </cell>
          <cell r="AA2226">
            <v>0</v>
          </cell>
          <cell r="AB2226">
            <v>0</v>
          </cell>
          <cell r="AC2226">
            <v>1969289.49</v>
          </cell>
          <cell r="AD2226">
            <v>0</v>
          </cell>
        </row>
        <row r="2226">
          <cell r="AF2226">
            <v>504000000</v>
          </cell>
          <cell r="AG2226">
            <v>0</v>
          </cell>
          <cell r="AH2226">
            <v>462062035.94</v>
          </cell>
          <cell r="AI2226">
            <v>0</v>
          </cell>
          <cell r="AJ2226">
            <v>3293769.71</v>
          </cell>
          <cell r="AK2226">
            <v>0</v>
          </cell>
          <cell r="AL2226">
            <v>379787035.23</v>
          </cell>
          <cell r="AM2226">
            <v>0</v>
          </cell>
          <cell r="AN2226">
            <v>1555437826.71</v>
          </cell>
          <cell r="AO2226">
            <v>741730267.46</v>
          </cell>
          <cell r="AP2226">
            <v>2904580667.59</v>
          </cell>
          <cell r="AQ2226">
            <v>3646310935.05</v>
          </cell>
          <cell r="AR2226">
            <v>726730267.46</v>
          </cell>
          <cell r="AS2226">
            <v>15000000</v>
          </cell>
          <cell r="AT2226">
            <v>0</v>
          </cell>
          <cell r="AU2226">
            <v>15000000</v>
          </cell>
          <cell r="AV2226">
            <v>2904580667.59</v>
          </cell>
          <cell r="AW2226">
            <v>2919580667.59</v>
          </cell>
          <cell r="AX2226">
            <v>15000000</v>
          </cell>
          <cell r="AY2226">
            <v>2904580667.59</v>
          </cell>
          <cell r="AZ2226">
            <v>0.00513772411446398</v>
          </cell>
          <cell r="BA2226">
            <v>0.994862275885536</v>
          </cell>
          <cell r="BB2226">
            <v>1.00516425664034</v>
          </cell>
          <cell r="BC2226">
            <v>0.00513772411446398</v>
          </cell>
          <cell r="BD2226">
            <v>0</v>
          </cell>
          <cell r="BE2226">
            <v>0.00513772411446398</v>
          </cell>
          <cell r="BF2226">
            <v>0.994862275885536</v>
          </cell>
          <cell r="BG2226">
            <v>661407026.88</v>
          </cell>
          <cell r="BH2226">
            <v>-1321011914.34</v>
          </cell>
          <cell r="BI2226">
            <v>809688320.27</v>
          </cell>
          <cell r="BJ2226">
            <v>5.46048865476517</v>
          </cell>
        </row>
        <row r="2227">
          <cell r="A2227" t="str">
            <v>001215.SZ</v>
          </cell>
          <cell r="B2227" t="str">
            <v>千味央厨</v>
          </cell>
          <cell r="C2227">
            <v>17731280.98</v>
          </cell>
          <cell r="D2227">
            <v>15000000</v>
          </cell>
          <cell r="E2227">
            <v>0</v>
          </cell>
          <cell r="F2227">
            <v>0</v>
          </cell>
          <cell r="G2227">
            <v>0</v>
          </cell>
          <cell r="H2227">
            <v>0</v>
          </cell>
          <cell r="I2227">
            <v>118851398.56</v>
          </cell>
          <cell r="J2227">
            <v>0</v>
          </cell>
          <cell r="K2227">
            <v>6365628.04</v>
          </cell>
          <cell r="L2227">
            <v>0</v>
          </cell>
          <cell r="M2227">
            <v>0</v>
          </cell>
          <cell r="N2227">
            <v>0</v>
          </cell>
          <cell r="O2227">
            <v>0</v>
          </cell>
          <cell r="P2227">
            <v>12038515.88</v>
          </cell>
          <cell r="Q2227">
            <v>9332514.65</v>
          </cell>
          <cell r="R2227">
            <v>0</v>
          </cell>
          <cell r="S2227">
            <v>0</v>
          </cell>
          <cell r="T2227">
            <v>0</v>
          </cell>
          <cell r="U2227">
            <v>16878671.95</v>
          </cell>
          <cell r="V2227">
            <v>0</v>
          </cell>
          <cell r="W2227">
            <v>0</v>
          </cell>
          <cell r="X2227">
            <v>119000000</v>
          </cell>
          <cell r="Y2227">
            <v>0</v>
          </cell>
          <cell r="Z2227">
            <v>0</v>
          </cell>
          <cell r="AA2227">
            <v>0</v>
          </cell>
          <cell r="AB2227">
            <v>0</v>
          </cell>
          <cell r="AC2227">
            <v>0</v>
          </cell>
          <cell r="AD2227">
            <v>0</v>
          </cell>
        </row>
        <row r="2227">
          <cell r="AF2227">
            <v>85104136</v>
          </cell>
          <cell r="AG2227">
            <v>0</v>
          </cell>
          <cell r="AH2227">
            <v>499461993.52</v>
          </cell>
          <cell r="AI2227">
            <v>0</v>
          </cell>
          <cell r="AJ2227">
            <v>0</v>
          </cell>
          <cell r="AK2227">
            <v>0</v>
          </cell>
          <cell r="AL2227">
            <v>25246471.1</v>
          </cell>
          <cell r="AM2227">
            <v>0</v>
          </cell>
          <cell r="AN2227">
            <v>318813731.67</v>
          </cell>
          <cell r="AO2227">
            <v>315198010.06</v>
          </cell>
          <cell r="AP2227">
            <v>928626332.29</v>
          </cell>
          <cell r="AQ2227">
            <v>1243824342.35</v>
          </cell>
          <cell r="AR2227">
            <v>164319338.11</v>
          </cell>
          <cell r="AS2227">
            <v>31878671.95</v>
          </cell>
          <cell r="AT2227">
            <v>119000000</v>
          </cell>
          <cell r="AU2227">
            <v>150878671.95</v>
          </cell>
          <cell r="AV2227">
            <v>928626332.29</v>
          </cell>
          <cell r="AW2227">
            <v>1079505004.24</v>
          </cell>
          <cell r="AX2227">
            <v>31878671.95</v>
          </cell>
          <cell r="AY2227">
            <v>1047626332.29</v>
          </cell>
          <cell r="AZ2227">
            <v>0.139766533140087</v>
          </cell>
          <cell r="BA2227">
            <v>0.860233466859913</v>
          </cell>
          <cell r="BB2227">
            <v>1.16247511695897</v>
          </cell>
          <cell r="BC2227">
            <v>0.0295308236875135</v>
          </cell>
          <cell r="BD2227">
            <v>0.110235709452574</v>
          </cell>
          <cell r="BE2227">
            <v>0.0295308236875135</v>
          </cell>
          <cell r="BF2227">
            <v>0.970469176312486</v>
          </cell>
          <cell r="BG2227">
            <v>330842203.13</v>
          </cell>
          <cell r="BH2227">
            <v>-331987188.04</v>
          </cell>
          <cell r="BI2227">
            <v>405105365.99</v>
          </cell>
          <cell r="BJ2227">
            <v>5.45499747638947</v>
          </cell>
        </row>
        <row r="2228">
          <cell r="A2228" t="str">
            <v>002546.SZ</v>
          </cell>
          <cell r="B2228" t="str">
            <v>新联电子</v>
          </cell>
          <cell r="C2228">
            <v>3439567.55</v>
          </cell>
          <cell r="D2228">
            <v>15000000</v>
          </cell>
          <cell r="E2228">
            <v>0</v>
          </cell>
          <cell r="F2228">
            <v>0</v>
          </cell>
          <cell r="G2228">
            <v>0</v>
          </cell>
          <cell r="H2228">
            <v>0</v>
          </cell>
          <cell r="I2228">
            <v>156201924.54</v>
          </cell>
          <cell r="J2228">
            <v>0</v>
          </cell>
          <cell r="K2228">
            <v>48968661.37</v>
          </cell>
          <cell r="L2228">
            <v>0</v>
          </cell>
          <cell r="M2228">
            <v>0</v>
          </cell>
          <cell r="N2228">
            <v>0</v>
          </cell>
          <cell r="O2228">
            <v>0</v>
          </cell>
          <cell r="P2228">
            <v>2966550.95</v>
          </cell>
          <cell r="Q2228">
            <v>2307115.29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256885.68</v>
          </cell>
          <cell r="W2228">
            <v>0</v>
          </cell>
          <cell r="X2228">
            <v>0</v>
          </cell>
          <cell r="Y2228">
            <v>0</v>
          </cell>
          <cell r="Z2228">
            <v>0</v>
          </cell>
          <cell r="AA2228">
            <v>0</v>
          </cell>
          <cell r="AB2228">
            <v>0</v>
          </cell>
          <cell r="AC2228">
            <v>7861706.25</v>
          </cell>
          <cell r="AD2228">
            <v>0</v>
          </cell>
        </row>
        <row r="2228">
          <cell r="AF2228">
            <v>834049096</v>
          </cell>
          <cell r="AG2228">
            <v>0</v>
          </cell>
          <cell r="AH2228">
            <v>1235261466.68</v>
          </cell>
          <cell r="AI2228">
            <v>0</v>
          </cell>
          <cell r="AJ2228">
            <v>23689799.78</v>
          </cell>
          <cell r="AK2228">
            <v>0</v>
          </cell>
          <cell r="AL2228">
            <v>152253483.86</v>
          </cell>
          <cell r="AM2228">
            <v>0</v>
          </cell>
          <cell r="AN2228">
            <v>947533313.77</v>
          </cell>
          <cell r="AO2228">
            <v>237002411.63</v>
          </cell>
          <cell r="AP2228">
            <v>3192787160.09</v>
          </cell>
          <cell r="AQ2228">
            <v>3429789571.72</v>
          </cell>
          <cell r="AR2228">
            <v>222002411.63</v>
          </cell>
          <cell r="AS2228">
            <v>15000000</v>
          </cell>
          <cell r="AT2228">
            <v>0</v>
          </cell>
          <cell r="AU2228">
            <v>15000000</v>
          </cell>
          <cell r="AV2228">
            <v>3192787160.09</v>
          </cell>
          <cell r="AW2228">
            <v>3207787160.09</v>
          </cell>
          <cell r="AX2228">
            <v>15000000</v>
          </cell>
          <cell r="AY2228">
            <v>3192787160.09</v>
          </cell>
          <cell r="AZ2228">
            <v>0.0046761207185514</v>
          </cell>
          <cell r="BA2228">
            <v>0.995323879281449</v>
          </cell>
          <cell r="BB2228">
            <v>1.00469808955245</v>
          </cell>
          <cell r="BC2228">
            <v>0.0046761207185514</v>
          </cell>
          <cell r="BD2228">
            <v>0</v>
          </cell>
          <cell r="BE2228">
            <v>0.0046761207185514</v>
          </cell>
          <cell r="BF2228">
            <v>0.995323879281449</v>
          </cell>
          <cell r="BG2228" t="e">
            <v>#N/A</v>
          </cell>
          <cell r="BH2228">
            <v>-2755030644.49</v>
          </cell>
          <cell r="BI2228">
            <v>2864435088.47</v>
          </cell>
          <cell r="BJ2228" t="e">
            <v>#N/A</v>
          </cell>
        </row>
        <row r="2229">
          <cell r="A2229" t="str">
            <v>003005.SZ</v>
          </cell>
          <cell r="B2229" t="str">
            <v>竞业达</v>
          </cell>
          <cell r="C2229">
            <v>0</v>
          </cell>
          <cell r="D2229">
            <v>15000000</v>
          </cell>
          <cell r="E2229">
            <v>0</v>
          </cell>
          <cell r="F2229">
            <v>0</v>
          </cell>
          <cell r="G2229">
            <v>0</v>
          </cell>
          <cell r="H2229">
            <v>0</v>
          </cell>
          <cell r="I2229">
            <v>281880615.31</v>
          </cell>
          <cell r="J2229">
            <v>1929520.46</v>
          </cell>
          <cell r="K2229">
            <v>95582397.17</v>
          </cell>
          <cell r="L2229">
            <v>0</v>
          </cell>
          <cell r="M2229">
            <v>0</v>
          </cell>
          <cell r="N2229">
            <v>0</v>
          </cell>
          <cell r="O2229">
            <v>0</v>
          </cell>
          <cell r="P2229">
            <v>7576390.43</v>
          </cell>
          <cell r="Q2229">
            <v>22423713.17</v>
          </cell>
          <cell r="R2229">
            <v>0</v>
          </cell>
          <cell r="S2229">
            <v>0</v>
          </cell>
          <cell r="T2229">
            <v>0</v>
          </cell>
          <cell r="U2229">
            <v>0</v>
          </cell>
          <cell r="V2229">
            <v>1341353.5</v>
          </cell>
          <cell r="W2229">
            <v>0</v>
          </cell>
          <cell r="X2229">
            <v>0</v>
          </cell>
          <cell r="Y2229">
            <v>0</v>
          </cell>
          <cell r="Z2229">
            <v>0</v>
          </cell>
          <cell r="AA2229">
            <v>0</v>
          </cell>
          <cell r="AB2229">
            <v>19321293.72</v>
          </cell>
          <cell r="AC2229">
            <v>0</v>
          </cell>
          <cell r="AD2229">
            <v>0</v>
          </cell>
        </row>
        <row r="2229">
          <cell r="AF2229">
            <v>106000000</v>
          </cell>
          <cell r="AG2229">
            <v>0</v>
          </cell>
          <cell r="AH2229">
            <v>783047757.53</v>
          </cell>
          <cell r="AI2229">
            <v>0</v>
          </cell>
          <cell r="AJ2229">
            <v>0</v>
          </cell>
          <cell r="AK2229">
            <v>0</v>
          </cell>
          <cell r="AL2229">
            <v>30297553.47</v>
          </cell>
          <cell r="AM2229">
            <v>0</v>
          </cell>
          <cell r="AN2229">
            <v>520503302.6</v>
          </cell>
          <cell r="AO2229">
            <v>445055283.76</v>
          </cell>
          <cell r="AP2229">
            <v>1439848613.6</v>
          </cell>
          <cell r="AQ2229">
            <v>1884903897.36</v>
          </cell>
          <cell r="AR2229">
            <v>430055283.76</v>
          </cell>
          <cell r="AS2229">
            <v>15000000</v>
          </cell>
          <cell r="AT2229">
            <v>0</v>
          </cell>
          <cell r="AU2229">
            <v>15000000</v>
          </cell>
          <cell r="AV2229">
            <v>1439848613.6</v>
          </cell>
          <cell r="AW2229">
            <v>1454848613.6</v>
          </cell>
          <cell r="AX2229">
            <v>15000000</v>
          </cell>
          <cell r="AY2229">
            <v>1439848613.6</v>
          </cell>
          <cell r="AZ2229">
            <v>0.0103103510975501</v>
          </cell>
          <cell r="BA2229">
            <v>0.98968964890245</v>
          </cell>
          <cell r="BB2229">
            <v>1.01041776188019</v>
          </cell>
          <cell r="BC2229">
            <v>0.0103103510975501</v>
          </cell>
          <cell r="BD2229">
            <v>0</v>
          </cell>
          <cell r="BE2229">
            <v>0.0103103510975501</v>
          </cell>
          <cell r="BF2229">
            <v>0.98968964890245</v>
          </cell>
          <cell r="BG2229" t="e">
            <v>#N/A</v>
          </cell>
          <cell r="BH2229">
            <v>-866003947.28</v>
          </cell>
          <cell r="BI2229">
            <v>1085069648.85</v>
          </cell>
          <cell r="BJ2229" t="e">
            <v>#N/A</v>
          </cell>
        </row>
        <row r="2230">
          <cell r="A2230" t="str">
            <v>603895.SH</v>
          </cell>
          <cell r="B2230" t="str">
            <v>天永智能</v>
          </cell>
          <cell r="C2230">
            <v>0</v>
          </cell>
          <cell r="D2230">
            <v>15000000</v>
          </cell>
          <cell r="E2230">
            <v>0</v>
          </cell>
          <cell r="F2230">
            <v>0</v>
          </cell>
          <cell r="G2230">
            <v>0</v>
          </cell>
          <cell r="H2230">
            <v>0</v>
          </cell>
          <cell r="I2230">
            <v>584029536.93</v>
          </cell>
          <cell r="J2230">
            <v>0</v>
          </cell>
          <cell r="K2230">
            <v>225256307.1</v>
          </cell>
          <cell r="L2230">
            <v>0</v>
          </cell>
          <cell r="M2230">
            <v>0</v>
          </cell>
          <cell r="N2230">
            <v>0</v>
          </cell>
          <cell r="O2230">
            <v>0</v>
          </cell>
          <cell r="P2230">
            <v>26123.96</v>
          </cell>
          <cell r="Q2230">
            <v>0</v>
          </cell>
          <cell r="R2230">
            <v>0</v>
          </cell>
          <cell r="S2230">
            <v>0</v>
          </cell>
          <cell r="T2230">
            <v>0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>
            <v>0</v>
          </cell>
          <cell r="Z2230">
            <v>0</v>
          </cell>
          <cell r="AA2230">
            <v>0</v>
          </cell>
          <cell r="AB2230">
            <v>0</v>
          </cell>
          <cell r="AC2230">
            <v>0</v>
          </cell>
          <cell r="AD2230">
            <v>0</v>
          </cell>
        </row>
        <row r="2230">
          <cell r="AF2230">
            <v>108080000</v>
          </cell>
          <cell r="AG2230">
            <v>0</v>
          </cell>
          <cell r="AH2230">
            <v>376484244.92</v>
          </cell>
          <cell r="AI2230">
            <v>0</v>
          </cell>
          <cell r="AJ2230">
            <v>0</v>
          </cell>
          <cell r="AK2230">
            <v>0</v>
          </cell>
          <cell r="AL2230">
            <v>19030222.58</v>
          </cell>
          <cell r="AM2230">
            <v>0</v>
          </cell>
          <cell r="AN2230">
            <v>108520953.55</v>
          </cell>
          <cell r="AO2230">
            <v>824311967.99</v>
          </cell>
          <cell r="AP2230">
            <v>612115421.05</v>
          </cell>
          <cell r="AQ2230">
            <v>1436427389.04</v>
          </cell>
          <cell r="AR2230">
            <v>809311967.99</v>
          </cell>
          <cell r="AS2230">
            <v>15000000</v>
          </cell>
          <cell r="AT2230">
            <v>0</v>
          </cell>
          <cell r="AU2230">
            <v>15000000</v>
          </cell>
          <cell r="AV2230">
            <v>612115421.05</v>
          </cell>
          <cell r="AW2230">
            <v>627115421.05</v>
          </cell>
          <cell r="AX2230">
            <v>15000000</v>
          </cell>
          <cell r="AY2230">
            <v>612115421.05</v>
          </cell>
          <cell r="AZ2230">
            <v>0.0239190418486042</v>
          </cell>
          <cell r="BA2230">
            <v>0.976080958151396</v>
          </cell>
          <cell r="BB2230">
            <v>1.02450518233027</v>
          </cell>
          <cell r="BC2230">
            <v>0.0239190418486042</v>
          </cell>
          <cell r="BD2230">
            <v>0</v>
          </cell>
          <cell r="BE2230">
            <v>0.0239190418486042</v>
          </cell>
          <cell r="BF2230">
            <v>0.976080958151396</v>
          </cell>
          <cell r="BG2230" t="e">
            <v>#N/A</v>
          </cell>
          <cell r="BH2230">
            <v>-124709964.93</v>
          </cell>
          <cell r="BI2230">
            <v>466900395.27</v>
          </cell>
          <cell r="BJ2230" t="e">
            <v>#N/A</v>
          </cell>
        </row>
        <row r="2231">
          <cell r="A2231" t="str">
            <v>601595.SH</v>
          </cell>
          <cell r="B2231" t="str">
            <v>上海电影</v>
          </cell>
          <cell r="C2231">
            <v>38403699.53</v>
          </cell>
          <cell r="D2231">
            <v>14940004</v>
          </cell>
          <cell r="E2231">
            <v>0</v>
          </cell>
          <cell r="F2231">
            <v>0</v>
          </cell>
          <cell r="G2231">
            <v>0</v>
          </cell>
          <cell r="H2231">
            <v>0</v>
          </cell>
          <cell r="I2231">
            <v>287015932.94</v>
          </cell>
          <cell r="J2231">
            <v>6582535.01</v>
          </cell>
          <cell r="K2231">
            <v>134198648.81</v>
          </cell>
          <cell r="L2231">
            <v>0</v>
          </cell>
          <cell r="M2231">
            <v>0</v>
          </cell>
          <cell r="N2231">
            <v>0</v>
          </cell>
          <cell r="O2231">
            <v>0</v>
          </cell>
          <cell r="P2231">
            <v>16417124.26</v>
          </cell>
          <cell r="Q2231">
            <v>4720367.96</v>
          </cell>
          <cell r="R2231">
            <v>0</v>
          </cell>
          <cell r="S2231">
            <v>0</v>
          </cell>
          <cell r="T2231">
            <v>0</v>
          </cell>
          <cell r="U2231">
            <v>124952401.25</v>
          </cell>
          <cell r="V2231">
            <v>0</v>
          </cell>
          <cell r="W2231">
            <v>0</v>
          </cell>
          <cell r="X2231">
            <v>0</v>
          </cell>
          <cell r="Y2231">
            <v>0</v>
          </cell>
          <cell r="Z2231">
            <v>0</v>
          </cell>
          <cell r="AA2231">
            <v>0</v>
          </cell>
          <cell r="AB2231">
            <v>0</v>
          </cell>
          <cell r="AC2231">
            <v>20085132.51</v>
          </cell>
          <cell r="AD2231">
            <v>2203780.96</v>
          </cell>
        </row>
        <row r="2231">
          <cell r="AF2231">
            <v>448200000</v>
          </cell>
          <cell r="AG2231">
            <v>0</v>
          </cell>
          <cell r="AH2231">
            <v>754880640.49</v>
          </cell>
          <cell r="AI2231">
            <v>0</v>
          </cell>
          <cell r="AJ2231">
            <v>234685132.13</v>
          </cell>
          <cell r="AK2231">
            <v>0</v>
          </cell>
          <cell r="AL2231">
            <v>127284955.73</v>
          </cell>
          <cell r="AM2231">
            <v>0</v>
          </cell>
          <cell r="AN2231">
            <v>363229959.57</v>
          </cell>
          <cell r="AO2231">
            <v>649519627.23</v>
          </cell>
          <cell r="AP2231">
            <v>1928280687.92</v>
          </cell>
          <cell r="AQ2231">
            <v>2577800315.15</v>
          </cell>
          <cell r="AR2231">
            <v>507423441.02</v>
          </cell>
          <cell r="AS2231">
            <v>139892405.25</v>
          </cell>
          <cell r="AT2231">
            <v>2203780.96</v>
          </cell>
          <cell r="AU2231">
            <v>142096186.21</v>
          </cell>
          <cell r="AV2231">
            <v>1928280687.92</v>
          </cell>
          <cell r="AW2231">
            <v>2070376874.13</v>
          </cell>
          <cell r="AX2231">
            <v>139892405.25</v>
          </cell>
          <cell r="AY2231">
            <v>1930484468.88</v>
          </cell>
          <cell r="AZ2231">
            <v>0.0686330049304239</v>
          </cell>
          <cell r="BA2231">
            <v>0.931366995069576</v>
          </cell>
          <cell r="BB2231">
            <v>1.07369061314578</v>
          </cell>
          <cell r="BC2231">
            <v>0.0675685702434175</v>
          </cell>
          <cell r="BD2231">
            <v>0.00106443468700647</v>
          </cell>
          <cell r="BE2231">
            <v>0.0675685702434175</v>
          </cell>
          <cell r="BF2231">
            <v>0.932431429756583</v>
          </cell>
          <cell r="BG2231">
            <v>1461555628.91</v>
          </cell>
          <cell r="BH2231">
            <v>-1289507074.91</v>
          </cell>
          <cell r="BI2231">
            <v>1155924944.45</v>
          </cell>
          <cell r="BJ2231">
            <v>-3.78209716243751</v>
          </cell>
        </row>
        <row r="2232">
          <cell r="A2232" t="str">
            <v>600421.SH</v>
          </cell>
          <cell r="B2232" t="str">
            <v>华嵘控股</v>
          </cell>
          <cell r="C2232">
            <v>0</v>
          </cell>
          <cell r="D2232">
            <v>14016041.67</v>
          </cell>
          <cell r="E2232">
            <v>0</v>
          </cell>
          <cell r="F2232">
            <v>0</v>
          </cell>
          <cell r="G2232">
            <v>0</v>
          </cell>
          <cell r="H2232">
            <v>0</v>
          </cell>
          <cell r="I2232">
            <v>15069079.13</v>
          </cell>
          <cell r="J2232">
            <v>1835063.45</v>
          </cell>
          <cell r="K2232">
            <v>0</v>
          </cell>
          <cell r="L2232">
            <v>0</v>
          </cell>
          <cell r="M2232">
            <v>0</v>
          </cell>
          <cell r="N2232">
            <v>0</v>
          </cell>
          <cell r="O2232">
            <v>0</v>
          </cell>
          <cell r="P2232">
            <v>3405810.3</v>
          </cell>
          <cell r="Q2232">
            <v>1838862.15</v>
          </cell>
          <cell r="R2232">
            <v>0</v>
          </cell>
          <cell r="S2232">
            <v>0</v>
          </cell>
          <cell r="T2232">
            <v>0</v>
          </cell>
          <cell r="U2232">
            <v>0</v>
          </cell>
          <cell r="V2232">
            <v>12048799.17</v>
          </cell>
          <cell r="W2232">
            <v>0</v>
          </cell>
          <cell r="X2232">
            <v>0</v>
          </cell>
          <cell r="Y2232">
            <v>0</v>
          </cell>
          <cell r="Z2232">
            <v>0</v>
          </cell>
          <cell r="AA2232">
            <v>0</v>
          </cell>
          <cell r="AB2232">
            <v>0</v>
          </cell>
          <cell r="AC2232">
            <v>250070.05</v>
          </cell>
          <cell r="AD2232">
            <v>0</v>
          </cell>
        </row>
        <row r="2232">
          <cell r="AF2232">
            <v>195600000</v>
          </cell>
          <cell r="AG2232">
            <v>0</v>
          </cell>
          <cell r="AH2232">
            <v>228747351.8</v>
          </cell>
          <cell r="AI2232">
            <v>0</v>
          </cell>
          <cell r="AJ2232">
            <v>0</v>
          </cell>
          <cell r="AK2232">
            <v>719428.93</v>
          </cell>
          <cell r="AL2232">
            <v>28032041.86</v>
          </cell>
          <cell r="AM2232">
            <v>0</v>
          </cell>
          <cell r="AN2232">
            <v>-421379632.51</v>
          </cell>
          <cell r="AO2232">
            <v>48463725.92</v>
          </cell>
          <cell r="AP2232">
            <v>31719190.08</v>
          </cell>
          <cell r="AQ2232">
            <v>80182916</v>
          </cell>
          <cell r="AR2232">
            <v>34447684.25</v>
          </cell>
          <cell r="AS2232">
            <v>14016041.67</v>
          </cell>
          <cell r="AT2232">
            <v>0</v>
          </cell>
          <cell r="AU2232">
            <v>14016041.67</v>
          </cell>
          <cell r="AV2232">
            <v>31719190.08</v>
          </cell>
          <cell r="AW2232">
            <v>45735231.75</v>
          </cell>
          <cell r="AX2232">
            <v>14016041.67</v>
          </cell>
          <cell r="AY2232">
            <v>31719190.08</v>
          </cell>
          <cell r="AZ2232">
            <v>0.306460493009309</v>
          </cell>
          <cell r="BA2232">
            <v>0.693539506990691</v>
          </cell>
          <cell r="BB2232">
            <v>1.44187892675222</v>
          </cell>
          <cell r="BC2232">
            <v>0.306460493009309</v>
          </cell>
          <cell r="BD2232">
            <v>0</v>
          </cell>
          <cell r="BE2232">
            <v>0.306460493009309</v>
          </cell>
          <cell r="BF2232">
            <v>0.693539506990691</v>
          </cell>
          <cell r="BG2232" t="e">
            <v>#N/A</v>
          </cell>
          <cell r="BH2232">
            <v>251581.99</v>
          </cell>
          <cell r="BI2232">
            <v>20777791.4</v>
          </cell>
          <cell r="BJ2232" t="e">
            <v>#N/A</v>
          </cell>
        </row>
        <row r="2233">
          <cell r="A2233" t="str">
            <v>002095.SZ</v>
          </cell>
          <cell r="B2233" t="str">
            <v>生意宝</v>
          </cell>
          <cell r="C2233">
            <v>0</v>
          </cell>
          <cell r="D2233">
            <v>13629068.79</v>
          </cell>
          <cell r="E2233">
            <v>0</v>
          </cell>
          <cell r="F2233">
            <v>0</v>
          </cell>
          <cell r="G2233">
            <v>0</v>
          </cell>
          <cell r="H2233">
            <v>0</v>
          </cell>
          <cell r="I2233">
            <v>19394612.77</v>
          </cell>
          <cell r="J2233">
            <v>0</v>
          </cell>
          <cell r="K2233">
            <v>97017508.68</v>
          </cell>
          <cell r="L2233">
            <v>0</v>
          </cell>
          <cell r="M2233">
            <v>0</v>
          </cell>
          <cell r="N2233">
            <v>0</v>
          </cell>
          <cell r="O2233">
            <v>0</v>
          </cell>
          <cell r="P2233">
            <v>12717225.12</v>
          </cell>
          <cell r="Q2233">
            <v>6554935.64</v>
          </cell>
          <cell r="R2233">
            <v>0</v>
          </cell>
          <cell r="S2233">
            <v>0</v>
          </cell>
          <cell r="T2233">
            <v>0</v>
          </cell>
          <cell r="U2233">
            <v>0</v>
          </cell>
          <cell r="V2233">
            <v>158947101.99</v>
          </cell>
          <cell r="W2233">
            <v>0</v>
          </cell>
          <cell r="X2233">
            <v>0</v>
          </cell>
          <cell r="Y2233">
            <v>0</v>
          </cell>
          <cell r="Z2233">
            <v>0</v>
          </cell>
          <cell r="AA2233">
            <v>0</v>
          </cell>
          <cell r="AB2233">
            <v>0</v>
          </cell>
          <cell r="AC2233">
            <v>2214521.69</v>
          </cell>
          <cell r="AD2233">
            <v>0</v>
          </cell>
        </row>
        <row r="2233">
          <cell r="AF2233">
            <v>252720000</v>
          </cell>
          <cell r="AG2233">
            <v>0</v>
          </cell>
          <cell r="AH2233">
            <v>340454130.15</v>
          </cell>
          <cell r="AI2233">
            <v>0</v>
          </cell>
          <cell r="AJ2233">
            <v>-2070364.26</v>
          </cell>
          <cell r="AK2233">
            <v>0</v>
          </cell>
          <cell r="AL2233">
            <v>54223196.44</v>
          </cell>
          <cell r="AM2233">
            <v>0</v>
          </cell>
          <cell r="AN2233">
            <v>269691278.36</v>
          </cell>
          <cell r="AO2233">
            <v>310474974.68</v>
          </cell>
          <cell r="AP2233">
            <v>915018240.69</v>
          </cell>
          <cell r="AQ2233">
            <v>1225493215.37</v>
          </cell>
          <cell r="AR2233">
            <v>296845905.89</v>
          </cell>
          <cell r="AS2233">
            <v>13629068.79</v>
          </cell>
          <cell r="AT2233">
            <v>0</v>
          </cell>
          <cell r="AU2233">
            <v>13629068.79</v>
          </cell>
          <cell r="AV2233">
            <v>915018240.69</v>
          </cell>
          <cell r="AW2233">
            <v>928647309.48</v>
          </cell>
          <cell r="AX2233">
            <v>13629068.79</v>
          </cell>
          <cell r="AY2233">
            <v>915018240.69</v>
          </cell>
          <cell r="AZ2233">
            <v>0.0146762593838038</v>
          </cell>
          <cell r="BA2233">
            <v>0.985323740616196</v>
          </cell>
          <cell r="BB2233">
            <v>1.01489486021582</v>
          </cell>
          <cell r="BC2233">
            <v>0.0146762593838038</v>
          </cell>
          <cell r="BD2233">
            <v>0</v>
          </cell>
          <cell r="BE2233">
            <v>0.0146762593838038</v>
          </cell>
          <cell r="BF2233">
            <v>0.985323740616196</v>
          </cell>
          <cell r="BG2233">
            <v>556118567.12</v>
          </cell>
          <cell r="BH2233">
            <v>-859161087.2</v>
          </cell>
          <cell r="BI2233">
            <v>758621129.41</v>
          </cell>
          <cell r="BJ2233">
            <v>3.74622978016245</v>
          </cell>
        </row>
        <row r="2234">
          <cell r="A2234" t="str">
            <v>002253.SZ</v>
          </cell>
          <cell r="B2234" t="str">
            <v>川大智胜</v>
          </cell>
          <cell r="C2234">
            <v>0</v>
          </cell>
          <cell r="D2234">
            <v>12790000</v>
          </cell>
          <cell r="E2234">
            <v>0</v>
          </cell>
          <cell r="F2234">
            <v>0</v>
          </cell>
          <cell r="G2234">
            <v>0</v>
          </cell>
          <cell r="H2234">
            <v>0</v>
          </cell>
          <cell r="I2234">
            <v>88160151</v>
          </cell>
          <cell r="J2234">
            <v>0</v>
          </cell>
          <cell r="K2234">
            <v>30659654.01</v>
          </cell>
          <cell r="L2234">
            <v>0</v>
          </cell>
          <cell r="M2234">
            <v>0</v>
          </cell>
          <cell r="N2234">
            <v>0</v>
          </cell>
          <cell r="O2234">
            <v>0</v>
          </cell>
          <cell r="P2234">
            <v>5660068.82</v>
          </cell>
          <cell r="Q2234">
            <v>1647514.64</v>
          </cell>
          <cell r="R2234">
            <v>0</v>
          </cell>
          <cell r="S2234">
            <v>0</v>
          </cell>
          <cell r="T2234">
            <v>0</v>
          </cell>
          <cell r="U2234">
            <v>0</v>
          </cell>
          <cell r="V2234">
            <v>3872336.13</v>
          </cell>
          <cell r="W2234">
            <v>0</v>
          </cell>
          <cell r="X2234">
            <v>60000000</v>
          </cell>
          <cell r="Y2234">
            <v>0</v>
          </cell>
          <cell r="Z2234">
            <v>0</v>
          </cell>
          <cell r="AA2234">
            <v>0</v>
          </cell>
          <cell r="AB2234">
            <v>1672566.1</v>
          </cell>
          <cell r="AC2234">
            <v>83436627.26</v>
          </cell>
          <cell r="AD2234">
            <v>0</v>
          </cell>
        </row>
        <row r="2234">
          <cell r="AF2234">
            <v>225626095</v>
          </cell>
          <cell r="AG2234">
            <v>0</v>
          </cell>
          <cell r="AH2234">
            <v>828916898.43</v>
          </cell>
          <cell r="AI2234">
            <v>0</v>
          </cell>
          <cell r="AJ2234">
            <v>0</v>
          </cell>
          <cell r="AK2234">
            <v>0</v>
          </cell>
          <cell r="AL2234">
            <v>74265162.41</v>
          </cell>
          <cell r="AM2234">
            <v>0</v>
          </cell>
          <cell r="AN2234">
            <v>312581447.64</v>
          </cell>
          <cell r="AO2234">
            <v>287898917.96</v>
          </cell>
          <cell r="AP2234">
            <v>1441389603.48</v>
          </cell>
          <cell r="AQ2234">
            <v>1729288521.44</v>
          </cell>
          <cell r="AR2234">
            <v>215108917.96</v>
          </cell>
          <cell r="AS2234">
            <v>12790000</v>
          </cell>
          <cell r="AT2234">
            <v>60000000</v>
          </cell>
          <cell r="AU2234">
            <v>72790000</v>
          </cell>
          <cell r="AV2234">
            <v>1441389603.48</v>
          </cell>
          <cell r="AW2234">
            <v>1514179603.48</v>
          </cell>
          <cell r="AX2234">
            <v>12790000</v>
          </cell>
          <cell r="AY2234">
            <v>1501389603.48</v>
          </cell>
          <cell r="AZ2234">
            <v>0.0480722364987011</v>
          </cell>
          <cell r="BA2234">
            <v>0.951927763501299</v>
          </cell>
          <cell r="BB2234">
            <v>1.05049987860621</v>
          </cell>
          <cell r="BC2234">
            <v>0.00844681831046005</v>
          </cell>
          <cell r="BD2234">
            <v>0.039625418188241</v>
          </cell>
          <cell r="BE2234">
            <v>0.00844681831046005</v>
          </cell>
          <cell r="BF2234">
            <v>0.99155318168954</v>
          </cell>
          <cell r="BG2234" t="e">
            <v>#N/A</v>
          </cell>
          <cell r="BH2234">
            <v>-70628282.57</v>
          </cell>
          <cell r="BI2234">
            <v>353409749.77</v>
          </cell>
          <cell r="BJ2234" t="e">
            <v>#N/A</v>
          </cell>
        </row>
        <row r="2235">
          <cell r="A2235" t="str">
            <v>601928.SH</v>
          </cell>
          <cell r="B2235" t="str">
            <v>凤凰传媒</v>
          </cell>
          <cell r="C2235">
            <v>91736.25</v>
          </cell>
          <cell r="D2235">
            <v>12159016.66</v>
          </cell>
          <cell r="E2235">
            <v>0</v>
          </cell>
          <cell r="F2235">
            <v>0</v>
          </cell>
          <cell r="G2235">
            <v>0</v>
          </cell>
          <cell r="H2235">
            <v>0</v>
          </cell>
          <cell r="I2235">
            <v>5874473184.24</v>
          </cell>
          <cell r="J2235">
            <v>101455832.95</v>
          </cell>
          <cell r="K2235">
            <v>3165043797.1</v>
          </cell>
          <cell r="L2235">
            <v>0</v>
          </cell>
          <cell r="M2235">
            <v>0</v>
          </cell>
          <cell r="N2235">
            <v>0</v>
          </cell>
          <cell r="O2235">
            <v>0</v>
          </cell>
          <cell r="P2235">
            <v>336582415.98</v>
          </cell>
          <cell r="Q2235">
            <v>23477945.98</v>
          </cell>
          <cell r="R2235">
            <v>0</v>
          </cell>
          <cell r="S2235">
            <v>0</v>
          </cell>
          <cell r="T2235">
            <v>0</v>
          </cell>
          <cell r="U2235">
            <v>14934310.81</v>
          </cell>
          <cell r="V2235">
            <v>49129346.21</v>
          </cell>
          <cell r="W2235">
            <v>0</v>
          </cell>
          <cell r="X2235">
            <v>224464046.04</v>
          </cell>
          <cell r="Y2235">
            <v>0</v>
          </cell>
          <cell r="Z2235">
            <v>0</v>
          </cell>
          <cell r="AA2235">
            <v>0</v>
          </cell>
          <cell r="AB2235">
            <v>0</v>
          </cell>
          <cell r="AC2235">
            <v>448956529.8</v>
          </cell>
          <cell r="AD2235">
            <v>0</v>
          </cell>
        </row>
        <row r="2235">
          <cell r="AF2235">
            <v>2544900000</v>
          </cell>
          <cell r="AG2235">
            <v>0</v>
          </cell>
          <cell r="AH2235">
            <v>2872611831.96</v>
          </cell>
          <cell r="AI2235">
            <v>0</v>
          </cell>
          <cell r="AJ2235">
            <v>-28229099.61</v>
          </cell>
          <cell r="AK2235">
            <v>81585972.78</v>
          </cell>
          <cell r="AL2235">
            <v>2039396383.76</v>
          </cell>
          <cell r="AM2235">
            <v>0</v>
          </cell>
          <cell r="AN2235">
            <v>7947542278.45</v>
          </cell>
          <cell r="AO2235">
            <v>10250768162.02</v>
          </cell>
          <cell r="AP2235">
            <v>15457807367.34</v>
          </cell>
          <cell r="AQ2235">
            <v>25708575529.36</v>
          </cell>
          <cell r="AR2235">
            <v>9999210788.51</v>
          </cell>
          <cell r="AS2235">
            <v>27093327.47</v>
          </cell>
          <cell r="AT2235">
            <v>224464046.04</v>
          </cell>
          <cell r="AU2235">
            <v>251557373.51</v>
          </cell>
          <cell r="AV2235">
            <v>15457807367.34</v>
          </cell>
          <cell r="AW2235">
            <v>15709364740.85</v>
          </cell>
          <cell r="AX2235">
            <v>27093327.47</v>
          </cell>
          <cell r="AY2235">
            <v>15682271413.38</v>
          </cell>
          <cell r="AZ2235">
            <v>0.016013211078858</v>
          </cell>
          <cell r="BA2235">
            <v>0.983986788921142</v>
          </cell>
          <cell r="BB2235">
            <v>1.01627380698517</v>
          </cell>
          <cell r="BC2235">
            <v>0.00172466092149147</v>
          </cell>
          <cell r="BD2235">
            <v>0.0142885501573665</v>
          </cell>
          <cell r="BE2235">
            <v>0.00172466092149147</v>
          </cell>
          <cell r="BF2235">
            <v>0.998275339078509</v>
          </cell>
          <cell r="BG2235">
            <v>7013796353.64</v>
          </cell>
          <cell r="BH2235">
            <v>-8997277353.23</v>
          </cell>
          <cell r="BI2235">
            <v>1641767846.86</v>
          </cell>
          <cell r="BJ2235">
            <v>-0.30561413529134</v>
          </cell>
        </row>
        <row r="2236">
          <cell r="A2236" t="str">
            <v>000570.SZ</v>
          </cell>
          <cell r="B2236" t="str">
            <v>苏常柴A</v>
          </cell>
          <cell r="C2236">
            <v>124661259.24</v>
          </cell>
          <cell r="D2236">
            <v>12000000</v>
          </cell>
          <cell r="E2236">
            <v>0</v>
          </cell>
          <cell r="F2236">
            <v>0</v>
          </cell>
          <cell r="G2236">
            <v>0</v>
          </cell>
          <cell r="H2236">
            <v>0</v>
          </cell>
          <cell r="I2236">
            <v>1244253073.35</v>
          </cell>
          <cell r="J2236">
            <v>0</v>
          </cell>
          <cell r="K2236">
            <v>37772926.63</v>
          </cell>
          <cell r="L2236">
            <v>0</v>
          </cell>
          <cell r="M2236">
            <v>0</v>
          </cell>
          <cell r="N2236">
            <v>0</v>
          </cell>
          <cell r="O2236">
            <v>0</v>
          </cell>
          <cell r="P2236">
            <v>14007846.8</v>
          </cell>
          <cell r="Q2236">
            <v>4044397.46</v>
          </cell>
          <cell r="R2236">
            <v>0</v>
          </cell>
          <cell r="S2236">
            <v>0</v>
          </cell>
          <cell r="T2236">
            <v>0</v>
          </cell>
          <cell r="U2236">
            <v>0</v>
          </cell>
          <cell r="V2236">
            <v>6106039.32</v>
          </cell>
          <cell r="W2236">
            <v>0</v>
          </cell>
          <cell r="X2236">
            <v>0</v>
          </cell>
          <cell r="Y2236">
            <v>0</v>
          </cell>
          <cell r="Z2236">
            <v>0</v>
          </cell>
          <cell r="AA2236">
            <v>0</v>
          </cell>
          <cell r="AB2236">
            <v>0</v>
          </cell>
          <cell r="AC2236">
            <v>42179737.6</v>
          </cell>
          <cell r="AD2236">
            <v>0</v>
          </cell>
        </row>
        <row r="2236">
          <cell r="AF2236">
            <v>705692507</v>
          </cell>
          <cell r="AG2236">
            <v>0</v>
          </cell>
          <cell r="AH2236">
            <v>640676218.4</v>
          </cell>
          <cell r="AI2236">
            <v>0</v>
          </cell>
          <cell r="AJ2236">
            <v>548418038.05</v>
          </cell>
          <cell r="AK2236">
            <v>18812986.55</v>
          </cell>
          <cell r="AL2236">
            <v>325451531.14</v>
          </cell>
          <cell r="AM2236">
            <v>0</v>
          </cell>
          <cell r="AN2236">
            <v>883609793.08</v>
          </cell>
          <cell r="AO2236">
            <v>1485025280.4</v>
          </cell>
          <cell r="AP2236">
            <v>3122661074.22</v>
          </cell>
          <cell r="AQ2236">
            <v>4607686354.62</v>
          </cell>
          <cell r="AR2236">
            <v>1473025280.4</v>
          </cell>
          <cell r="AS2236">
            <v>12000000</v>
          </cell>
          <cell r="AT2236">
            <v>0</v>
          </cell>
          <cell r="AU2236">
            <v>12000000</v>
          </cell>
          <cell r="AV2236">
            <v>3122661074.22</v>
          </cell>
          <cell r="AW2236">
            <v>3134661074.22</v>
          </cell>
          <cell r="AX2236">
            <v>12000000</v>
          </cell>
          <cell r="AY2236">
            <v>3122661074.22</v>
          </cell>
          <cell r="AZ2236">
            <v>0.00382816506023254</v>
          </cell>
          <cell r="BA2236">
            <v>0.996171834939767</v>
          </cell>
          <cell r="BB2236">
            <v>1.00384287622473</v>
          </cell>
          <cell r="BC2236">
            <v>0.00382816506023254</v>
          </cell>
          <cell r="BD2236">
            <v>0</v>
          </cell>
          <cell r="BE2236">
            <v>0.00382816506023254</v>
          </cell>
          <cell r="BF2236">
            <v>0.996171834939767</v>
          </cell>
          <cell r="BG2236">
            <v>1840597414.77</v>
          </cell>
          <cell r="BH2236">
            <v>-1030666999.26</v>
          </cell>
          <cell r="BI2236">
            <v>2367256468.08</v>
          </cell>
          <cell r="BJ2236">
            <v>4.49485573864539</v>
          </cell>
        </row>
        <row r="2237">
          <cell r="A2237" t="str">
            <v>002985.SZ</v>
          </cell>
          <cell r="B2237" t="str">
            <v>北摩高科</v>
          </cell>
          <cell r="C2237">
            <v>0</v>
          </cell>
          <cell r="D2237">
            <v>10073726.03</v>
          </cell>
          <cell r="E2237">
            <v>0</v>
          </cell>
          <cell r="F2237">
            <v>0</v>
          </cell>
          <cell r="G2237">
            <v>0</v>
          </cell>
          <cell r="H2237">
            <v>0</v>
          </cell>
          <cell r="I2237">
            <v>263921361.05</v>
          </cell>
          <cell r="J2237">
            <v>0</v>
          </cell>
          <cell r="K2237">
            <v>92106896.85</v>
          </cell>
          <cell r="L2237">
            <v>0</v>
          </cell>
          <cell r="M2237">
            <v>0</v>
          </cell>
          <cell r="N2237">
            <v>0</v>
          </cell>
          <cell r="O2237">
            <v>0</v>
          </cell>
          <cell r="P2237">
            <v>6752130.82</v>
          </cell>
          <cell r="Q2237">
            <v>60328907.02</v>
          </cell>
          <cell r="R2237">
            <v>0</v>
          </cell>
          <cell r="S2237">
            <v>0</v>
          </cell>
          <cell r="T2237">
            <v>0</v>
          </cell>
          <cell r="U2237">
            <v>0</v>
          </cell>
          <cell r="V2237">
            <v>0</v>
          </cell>
          <cell r="W2237">
            <v>0</v>
          </cell>
          <cell r="X2237">
            <v>0</v>
          </cell>
          <cell r="Y2237">
            <v>0</v>
          </cell>
          <cell r="Z2237">
            <v>0</v>
          </cell>
          <cell r="AA2237">
            <v>0</v>
          </cell>
          <cell r="AB2237">
            <v>0</v>
          </cell>
          <cell r="AC2237">
            <v>50355769.22</v>
          </cell>
          <cell r="AD2237">
            <v>0</v>
          </cell>
        </row>
        <row r="2237">
          <cell r="AF2237">
            <v>255272000</v>
          </cell>
          <cell r="AG2237">
            <v>0</v>
          </cell>
          <cell r="AH2237">
            <v>1265212703.83</v>
          </cell>
          <cell r="AI2237">
            <v>0</v>
          </cell>
          <cell r="AJ2237">
            <v>0</v>
          </cell>
          <cell r="AK2237">
            <v>18845407.64</v>
          </cell>
          <cell r="AL2237">
            <v>100044380.47</v>
          </cell>
          <cell r="AM2237">
            <v>0</v>
          </cell>
          <cell r="AN2237">
            <v>711744891.15</v>
          </cell>
          <cell r="AO2237">
            <v>483538790.99</v>
          </cell>
          <cell r="AP2237">
            <v>2351119383.09</v>
          </cell>
          <cell r="AQ2237">
            <v>2834658174.08</v>
          </cell>
          <cell r="AR2237">
            <v>473465064.96</v>
          </cell>
          <cell r="AS2237">
            <v>10073726.03</v>
          </cell>
          <cell r="AT2237">
            <v>0</v>
          </cell>
          <cell r="AU2237">
            <v>10073726.03</v>
          </cell>
          <cell r="AV2237">
            <v>2351119383.09</v>
          </cell>
          <cell r="AW2237">
            <v>2361193109.12</v>
          </cell>
          <cell r="AX2237">
            <v>10073726.03</v>
          </cell>
          <cell r="AY2237">
            <v>2351119383.09</v>
          </cell>
          <cell r="AZ2237">
            <v>0.00426637109480402</v>
          </cell>
          <cell r="BA2237">
            <v>0.995733628905196</v>
          </cell>
          <cell r="BB2237">
            <v>1.00428465100601</v>
          </cell>
          <cell r="BC2237">
            <v>0.00426637109480402</v>
          </cell>
          <cell r="BD2237">
            <v>0</v>
          </cell>
          <cell r="BE2237">
            <v>0.00426637109480402</v>
          </cell>
          <cell r="BF2237">
            <v>0.995733628905196</v>
          </cell>
          <cell r="BG2237">
            <v>207352995.59</v>
          </cell>
          <cell r="BH2237">
            <v>-617297285.08</v>
          </cell>
          <cell r="BI2237">
            <v>1676088489.55</v>
          </cell>
          <cell r="BJ2237">
            <v>1.14117790197263</v>
          </cell>
        </row>
        <row r="2238">
          <cell r="A2238" t="str">
            <v>603005.SH</v>
          </cell>
          <cell r="B2238" t="str">
            <v>晶方科技</v>
          </cell>
          <cell r="C2238">
            <v>1846240.7</v>
          </cell>
          <cell r="D2238">
            <v>10068225.28</v>
          </cell>
          <cell r="E2238">
            <v>0</v>
          </cell>
          <cell r="F2238">
            <v>0</v>
          </cell>
          <cell r="G2238">
            <v>0</v>
          </cell>
          <cell r="H2238">
            <v>0</v>
          </cell>
          <cell r="I2238">
            <v>253210878.27</v>
          </cell>
          <cell r="J2238">
            <v>0</v>
          </cell>
          <cell r="K2238">
            <v>21352427.05</v>
          </cell>
          <cell r="L2238">
            <v>0</v>
          </cell>
          <cell r="M2238">
            <v>0</v>
          </cell>
          <cell r="N2238">
            <v>0</v>
          </cell>
          <cell r="O2238">
            <v>0</v>
          </cell>
          <cell r="P2238">
            <v>33141500.46</v>
          </cell>
          <cell r="Q2238">
            <v>11138326.67</v>
          </cell>
          <cell r="R2238">
            <v>0</v>
          </cell>
          <cell r="S2238">
            <v>0</v>
          </cell>
          <cell r="T2238">
            <v>0</v>
          </cell>
          <cell r="U2238">
            <v>0</v>
          </cell>
          <cell r="V2238">
            <v>348188.01</v>
          </cell>
          <cell r="W2238">
            <v>0</v>
          </cell>
          <cell r="X2238">
            <v>4217030.37</v>
          </cell>
          <cell r="Y2238">
            <v>0</v>
          </cell>
          <cell r="Z2238">
            <v>0</v>
          </cell>
          <cell r="AA2238">
            <v>0</v>
          </cell>
          <cell r="AB2238">
            <v>0</v>
          </cell>
          <cell r="AC2238">
            <v>121095536.4</v>
          </cell>
          <cell r="AD2238">
            <v>0</v>
          </cell>
        </row>
        <row r="2238">
          <cell r="AF2238">
            <v>408077716</v>
          </cell>
          <cell r="AG2238">
            <v>0</v>
          </cell>
          <cell r="AH2238">
            <v>1820992111.01</v>
          </cell>
          <cell r="AI2238">
            <v>22384800</v>
          </cell>
          <cell r="AJ2238">
            <v>4456747.52</v>
          </cell>
          <cell r="AK2238">
            <v>0</v>
          </cell>
          <cell r="AL2238">
            <v>154008837.06</v>
          </cell>
          <cell r="AM2238">
            <v>0</v>
          </cell>
          <cell r="AN2238">
            <v>1326232218.13</v>
          </cell>
          <cell r="AO2238">
            <v>456418353.21</v>
          </cell>
          <cell r="AP2238">
            <v>3736152429.72</v>
          </cell>
          <cell r="AQ2238">
            <v>4192570782.93</v>
          </cell>
          <cell r="AR2238">
            <v>442133097.56</v>
          </cell>
          <cell r="AS2238">
            <v>10068225.28</v>
          </cell>
          <cell r="AT2238">
            <v>4217030.37</v>
          </cell>
          <cell r="AU2238">
            <v>14285255.65</v>
          </cell>
          <cell r="AV2238">
            <v>3691382829.72</v>
          </cell>
          <cell r="AW2238">
            <v>3705668085.37</v>
          </cell>
          <cell r="AX2238">
            <v>10068225.28</v>
          </cell>
          <cell r="AY2238">
            <v>3695599860.09</v>
          </cell>
          <cell r="AZ2238">
            <v>0.00385497441241386</v>
          </cell>
          <cell r="BA2238">
            <v>0.996145025587586</v>
          </cell>
          <cell r="BB2238">
            <v>1.00386989274994</v>
          </cell>
          <cell r="BC2238">
            <v>0.00271697978557481</v>
          </cell>
          <cell r="BD2238">
            <v>0.00113799462683905</v>
          </cell>
          <cell r="BE2238">
            <v>0.00271697978557481</v>
          </cell>
          <cell r="BF2238">
            <v>0.997283020214425</v>
          </cell>
          <cell r="BG2238">
            <v>2176657256.23</v>
          </cell>
          <cell r="BH2238">
            <v>-2130801270.28</v>
          </cell>
          <cell r="BI2238">
            <v>2094292757.41</v>
          </cell>
          <cell r="BJ2238">
            <v>-25.4271292536713</v>
          </cell>
        </row>
        <row r="2239">
          <cell r="A2239" t="str">
            <v>002899.SZ</v>
          </cell>
          <cell r="B2239" t="str">
            <v>英派斯</v>
          </cell>
          <cell r="C2239">
            <v>2825825.89</v>
          </cell>
          <cell r="D2239">
            <v>10032083.33</v>
          </cell>
          <cell r="E2239">
            <v>0</v>
          </cell>
          <cell r="F2239">
            <v>0</v>
          </cell>
          <cell r="G2239">
            <v>0</v>
          </cell>
          <cell r="H2239">
            <v>0</v>
          </cell>
          <cell r="I2239">
            <v>163328416.74</v>
          </cell>
          <cell r="J2239">
            <v>0</v>
          </cell>
          <cell r="K2239">
            <v>54780424.37</v>
          </cell>
          <cell r="L2239">
            <v>0</v>
          </cell>
          <cell r="M2239">
            <v>0</v>
          </cell>
          <cell r="N2239">
            <v>0</v>
          </cell>
          <cell r="O2239">
            <v>0</v>
          </cell>
          <cell r="P2239">
            <v>2007135.07</v>
          </cell>
          <cell r="Q2239">
            <v>960586.63</v>
          </cell>
          <cell r="R2239">
            <v>0</v>
          </cell>
          <cell r="S2239">
            <v>0</v>
          </cell>
          <cell r="T2239">
            <v>0</v>
          </cell>
          <cell r="U2239">
            <v>0</v>
          </cell>
          <cell r="V2239">
            <v>915466.36</v>
          </cell>
          <cell r="W2239">
            <v>0</v>
          </cell>
          <cell r="X2239">
            <v>402177777.78</v>
          </cell>
          <cell r="Y2239">
            <v>0</v>
          </cell>
          <cell r="Z2239">
            <v>0</v>
          </cell>
          <cell r="AA2239">
            <v>0</v>
          </cell>
          <cell r="AB2239">
            <v>0</v>
          </cell>
          <cell r="AC2239">
            <v>865000</v>
          </cell>
          <cell r="AD2239">
            <v>0</v>
          </cell>
        </row>
        <row r="2239">
          <cell r="AF2239">
            <v>120000000</v>
          </cell>
          <cell r="AG2239">
            <v>0</v>
          </cell>
          <cell r="AH2239">
            <v>625233721.47</v>
          </cell>
          <cell r="AI2239">
            <v>0</v>
          </cell>
          <cell r="AJ2239">
            <v>0</v>
          </cell>
          <cell r="AK2239">
            <v>0</v>
          </cell>
          <cell r="AL2239">
            <v>44168499.41</v>
          </cell>
          <cell r="AM2239">
            <v>0</v>
          </cell>
          <cell r="AN2239">
            <v>318398299.77</v>
          </cell>
          <cell r="AO2239">
            <v>637892716.17</v>
          </cell>
          <cell r="AP2239">
            <v>1107800520.65</v>
          </cell>
          <cell r="AQ2239">
            <v>1745693236.82</v>
          </cell>
          <cell r="AR2239">
            <v>225682855.06</v>
          </cell>
          <cell r="AS2239">
            <v>10032083.33</v>
          </cell>
          <cell r="AT2239">
            <v>402177777.78</v>
          </cell>
          <cell r="AU2239">
            <v>412209861.11</v>
          </cell>
          <cell r="AV2239">
            <v>1107800520.65</v>
          </cell>
          <cell r="AW2239">
            <v>1520010381.76</v>
          </cell>
          <cell r="AX2239">
            <v>10032083.33</v>
          </cell>
          <cell r="AY2239">
            <v>1509978298.43</v>
          </cell>
          <cell r="AZ2239">
            <v>0.271188845850321</v>
          </cell>
          <cell r="BA2239">
            <v>0.728811154149679</v>
          </cell>
          <cell r="BB2239">
            <v>1.37209755134267</v>
          </cell>
          <cell r="BC2239">
            <v>0.00660000974360713</v>
          </cell>
          <cell r="BD2239">
            <v>0.264588836106714</v>
          </cell>
          <cell r="BE2239">
            <v>0.00660000974360713</v>
          </cell>
          <cell r="BF2239">
            <v>0.993399990256393</v>
          </cell>
          <cell r="BG2239">
            <v>734377292.37</v>
          </cell>
          <cell r="BH2239">
            <v>-741516205.36</v>
          </cell>
          <cell r="BI2239">
            <v>920998029.64</v>
          </cell>
          <cell r="BJ2239">
            <v>4.93513230690711</v>
          </cell>
        </row>
        <row r="2240">
          <cell r="A2240" t="str">
            <v>002997.SZ</v>
          </cell>
          <cell r="B2240" t="str">
            <v>瑞鹄模具</v>
          </cell>
          <cell r="C2240">
            <v>74174.78</v>
          </cell>
          <cell r="D2240">
            <v>10019020.83</v>
          </cell>
          <cell r="E2240">
            <v>0</v>
          </cell>
          <cell r="F2240">
            <v>0</v>
          </cell>
          <cell r="G2240">
            <v>0</v>
          </cell>
          <cell r="H2240">
            <v>0</v>
          </cell>
          <cell r="I2240">
            <v>646169406.83</v>
          </cell>
          <cell r="J2240">
            <v>175498.53</v>
          </cell>
          <cell r="K2240">
            <v>798557787.44</v>
          </cell>
          <cell r="L2240">
            <v>0</v>
          </cell>
          <cell r="M2240">
            <v>0</v>
          </cell>
          <cell r="N2240">
            <v>0</v>
          </cell>
          <cell r="O2240">
            <v>0</v>
          </cell>
          <cell r="P2240">
            <v>56581239.45</v>
          </cell>
          <cell r="Q2240">
            <v>10779176.96</v>
          </cell>
          <cell r="R2240">
            <v>0</v>
          </cell>
          <cell r="S2240">
            <v>0</v>
          </cell>
          <cell r="T2240">
            <v>0</v>
          </cell>
          <cell r="U2240">
            <v>45899793.02</v>
          </cell>
          <cell r="V2240">
            <v>1949526.55</v>
          </cell>
          <cell r="W2240">
            <v>0</v>
          </cell>
          <cell r="X2240">
            <v>0</v>
          </cell>
          <cell r="Y2240">
            <v>0</v>
          </cell>
          <cell r="Z2240">
            <v>0</v>
          </cell>
          <cell r="AA2240">
            <v>0</v>
          </cell>
          <cell r="AB2240">
            <v>9565237.22</v>
          </cell>
          <cell r="AC2240">
            <v>32570645.88</v>
          </cell>
          <cell r="AD2240">
            <v>0</v>
          </cell>
        </row>
        <row r="2240">
          <cell r="AF2240">
            <v>183600000</v>
          </cell>
          <cell r="AG2240">
            <v>0</v>
          </cell>
          <cell r="AH2240">
            <v>554664414.39</v>
          </cell>
          <cell r="AI2240">
            <v>0</v>
          </cell>
          <cell r="AJ2240">
            <v>-3015302.08</v>
          </cell>
          <cell r="AK2240">
            <v>6803928.08</v>
          </cell>
          <cell r="AL2240">
            <v>36641044.59</v>
          </cell>
          <cell r="AM2240">
            <v>0</v>
          </cell>
          <cell r="AN2240">
            <v>352077501.85</v>
          </cell>
          <cell r="AO2240">
            <v>1612341507.49</v>
          </cell>
          <cell r="AP2240">
            <v>1130771586.83</v>
          </cell>
          <cell r="AQ2240">
            <v>2743113094.32</v>
          </cell>
          <cell r="AR2240">
            <v>1556422693.64</v>
          </cell>
          <cell r="AS2240">
            <v>55918813.85</v>
          </cell>
          <cell r="AT2240">
            <v>0</v>
          </cell>
          <cell r="AU2240">
            <v>55918813.85</v>
          </cell>
          <cell r="AV2240">
            <v>1130771586.83</v>
          </cell>
          <cell r="AW2240">
            <v>1186690400.68</v>
          </cell>
          <cell r="AX2240">
            <v>55918813.85</v>
          </cell>
          <cell r="AY2240">
            <v>1130771586.83</v>
          </cell>
          <cell r="AZ2240">
            <v>0.0471216534809393</v>
          </cell>
          <cell r="BA2240">
            <v>0.952878346519061</v>
          </cell>
          <cell r="BB2240">
            <v>1.04945190921074</v>
          </cell>
          <cell r="BC2240">
            <v>0.0471216534809393</v>
          </cell>
          <cell r="BD2240">
            <v>0</v>
          </cell>
          <cell r="BE2240">
            <v>0.0471216534809393</v>
          </cell>
          <cell r="BF2240">
            <v>0.952878346519061</v>
          </cell>
          <cell r="BG2240">
            <v>614655571.83</v>
          </cell>
          <cell r="BH2240">
            <v>-566814751.31</v>
          </cell>
          <cell r="BI2240">
            <v>563813789.47</v>
          </cell>
          <cell r="BJ2240">
            <v>-11.0895756068847</v>
          </cell>
        </row>
        <row r="2241">
          <cell r="A2241" t="str">
            <v>600603.SH</v>
          </cell>
          <cell r="B2241" t="str">
            <v>广汇物流</v>
          </cell>
          <cell r="C2241">
            <v>979370161.38</v>
          </cell>
          <cell r="D2241">
            <v>10014500</v>
          </cell>
          <cell r="E2241">
            <v>0</v>
          </cell>
          <cell r="F2241">
            <v>0</v>
          </cell>
          <cell r="G2241">
            <v>0</v>
          </cell>
          <cell r="H2241">
            <v>0</v>
          </cell>
          <cell r="I2241">
            <v>2073517914.9</v>
          </cell>
          <cell r="J2241">
            <v>27905888.92</v>
          </cell>
          <cell r="K2241">
            <v>3542891663.77</v>
          </cell>
          <cell r="L2241">
            <v>0</v>
          </cell>
          <cell r="M2241">
            <v>0</v>
          </cell>
          <cell r="N2241">
            <v>0</v>
          </cell>
          <cell r="O2241">
            <v>0</v>
          </cell>
          <cell r="P2241">
            <v>5593516.66</v>
          </cell>
          <cell r="Q2241">
            <v>711767703.18</v>
          </cell>
          <cell r="R2241">
            <v>0</v>
          </cell>
          <cell r="S2241">
            <v>0</v>
          </cell>
          <cell r="T2241">
            <v>0</v>
          </cell>
          <cell r="U2241">
            <v>733214241.88</v>
          </cell>
          <cell r="V2241">
            <v>304394156.34</v>
          </cell>
          <cell r="W2241">
            <v>0</v>
          </cell>
          <cell r="X2241">
            <v>539725000</v>
          </cell>
          <cell r="Y2241">
            <v>0</v>
          </cell>
          <cell r="Z2241">
            <v>0</v>
          </cell>
          <cell r="AA2241">
            <v>0</v>
          </cell>
          <cell r="AB2241">
            <v>0</v>
          </cell>
          <cell r="AC2241">
            <v>386100</v>
          </cell>
          <cell r="AD2241">
            <v>0</v>
          </cell>
        </row>
        <row r="2241">
          <cell r="AF2241">
            <v>1698207434</v>
          </cell>
          <cell r="AG2241">
            <v>0</v>
          </cell>
          <cell r="AH2241">
            <v>755309773.77</v>
          </cell>
          <cell r="AI2241">
            <v>345526648.54</v>
          </cell>
          <cell r="AJ2241">
            <v>0</v>
          </cell>
          <cell r="AK2241">
            <v>0</v>
          </cell>
          <cell r="AL2241">
            <v>419779280.32</v>
          </cell>
          <cell r="AM2241">
            <v>0</v>
          </cell>
          <cell r="AN2241">
            <v>4293545003.33</v>
          </cell>
          <cell r="AO2241">
            <v>8928780847.03</v>
          </cell>
          <cell r="AP2241">
            <v>7512368139.96</v>
          </cell>
          <cell r="AQ2241">
            <v>16441148986.99</v>
          </cell>
          <cell r="AR2241">
            <v>7645827105.15</v>
          </cell>
          <cell r="AS2241">
            <v>743228741.88</v>
          </cell>
          <cell r="AT2241">
            <v>539725000</v>
          </cell>
          <cell r="AU2241">
            <v>1282953741.88</v>
          </cell>
          <cell r="AV2241">
            <v>6821314842.88</v>
          </cell>
          <cell r="AW2241">
            <v>8104268584.76</v>
          </cell>
          <cell r="AX2241">
            <v>743228741.88</v>
          </cell>
          <cell r="AY2241">
            <v>7361039842.88</v>
          </cell>
          <cell r="AZ2241">
            <v>0.158305925878688</v>
          </cell>
          <cell r="BA2241">
            <v>0.841694074121311</v>
          </cell>
          <cell r="BB2241">
            <v>1.18808012405689</v>
          </cell>
          <cell r="BC2241">
            <v>0.0917083058275776</v>
          </cell>
          <cell r="BD2241">
            <v>0.0665976200511108</v>
          </cell>
          <cell r="BE2241">
            <v>0.0917083058275776</v>
          </cell>
          <cell r="BF2241">
            <v>0.908291694172422</v>
          </cell>
          <cell r="BG2241">
            <v>1008378367.19</v>
          </cell>
          <cell r="BH2241">
            <v>-1539634271.41</v>
          </cell>
          <cell r="BI2241">
            <v>948452219.94</v>
          </cell>
          <cell r="BJ2241">
            <v>-15.8270181459062</v>
          </cell>
        </row>
        <row r="2242">
          <cell r="A2242" t="str">
            <v>002750.SZ</v>
          </cell>
          <cell r="B2242" t="str">
            <v>龙津药业</v>
          </cell>
          <cell r="C2242">
            <v>122743.4</v>
          </cell>
          <cell r="D2242">
            <v>10013833.33</v>
          </cell>
          <cell r="E2242">
            <v>0</v>
          </cell>
          <cell r="F2242">
            <v>0</v>
          </cell>
          <cell r="G2242">
            <v>43316.54</v>
          </cell>
          <cell r="H2242">
            <v>0</v>
          </cell>
          <cell r="I2242">
            <v>176360881.77</v>
          </cell>
          <cell r="J2242">
            <v>672610.83</v>
          </cell>
          <cell r="K2242">
            <v>2188409.28</v>
          </cell>
          <cell r="L2242">
            <v>0</v>
          </cell>
          <cell r="M2242">
            <v>0</v>
          </cell>
          <cell r="N2242">
            <v>0</v>
          </cell>
          <cell r="O2242">
            <v>0</v>
          </cell>
          <cell r="P2242">
            <v>9261294.65</v>
          </cell>
          <cell r="Q2242">
            <v>4316322.84</v>
          </cell>
          <cell r="R2242">
            <v>0</v>
          </cell>
          <cell r="S2242">
            <v>0</v>
          </cell>
          <cell r="T2242">
            <v>0</v>
          </cell>
          <cell r="U2242">
            <v>0</v>
          </cell>
          <cell r="V2242">
            <v>155835.46</v>
          </cell>
          <cell r="W2242">
            <v>0</v>
          </cell>
          <cell r="X2242">
            <v>0</v>
          </cell>
          <cell r="Y2242">
            <v>0</v>
          </cell>
          <cell r="Z2242">
            <v>0</v>
          </cell>
          <cell r="AA2242">
            <v>0</v>
          </cell>
          <cell r="AB2242">
            <v>0</v>
          </cell>
          <cell r="AC2242">
            <v>35689816.49</v>
          </cell>
          <cell r="AD2242">
            <v>0</v>
          </cell>
        </row>
        <row r="2242">
          <cell r="AF2242">
            <v>400500000</v>
          </cell>
          <cell r="AG2242">
            <v>0</v>
          </cell>
          <cell r="AH2242">
            <v>112771.16</v>
          </cell>
          <cell r="AI2242">
            <v>0</v>
          </cell>
          <cell r="AJ2242">
            <v>0</v>
          </cell>
          <cell r="AK2242">
            <v>0</v>
          </cell>
          <cell r="AL2242">
            <v>49560662.59</v>
          </cell>
          <cell r="AM2242">
            <v>0</v>
          </cell>
          <cell r="AN2242">
            <v>192452953.26</v>
          </cell>
          <cell r="AO2242">
            <v>238825064.59</v>
          </cell>
          <cell r="AP2242">
            <v>642626387.01</v>
          </cell>
          <cell r="AQ2242">
            <v>881451451.6</v>
          </cell>
          <cell r="AR2242">
            <v>228767914.72</v>
          </cell>
          <cell r="AS2242">
            <v>10057149.87</v>
          </cell>
          <cell r="AT2242">
            <v>0</v>
          </cell>
          <cell r="AU2242">
            <v>10057149.87</v>
          </cell>
          <cell r="AV2242">
            <v>642626387.01</v>
          </cell>
          <cell r="AW2242">
            <v>652683536.88</v>
          </cell>
          <cell r="AX2242">
            <v>10057149.87</v>
          </cell>
          <cell r="AY2242">
            <v>642626387.01</v>
          </cell>
          <cell r="AZ2242">
            <v>0.0154089222444247</v>
          </cell>
          <cell r="BA2242">
            <v>0.984591077755575</v>
          </cell>
          <cell r="BB2242">
            <v>1.01565007300244</v>
          </cell>
          <cell r="BC2242">
            <v>0.0154089222444247</v>
          </cell>
          <cell r="BD2242">
            <v>0</v>
          </cell>
          <cell r="BE2242">
            <v>0.0154089222444247</v>
          </cell>
          <cell r="BF2242">
            <v>0.984591077755575</v>
          </cell>
          <cell r="BG2242" t="e">
            <v>#N/A</v>
          </cell>
          <cell r="BH2242">
            <v>-426090723.93</v>
          </cell>
          <cell r="BI2242">
            <v>333614763.58</v>
          </cell>
          <cell r="BJ2242" t="e">
            <v>#N/A</v>
          </cell>
        </row>
        <row r="2243">
          <cell r="A2243" t="str">
            <v>000688.SZ</v>
          </cell>
          <cell r="B2243" t="str">
            <v>国城矿业</v>
          </cell>
          <cell r="C2243">
            <v>372891990.32</v>
          </cell>
          <cell r="D2243">
            <v>10012833</v>
          </cell>
          <cell r="E2243">
            <v>0</v>
          </cell>
          <cell r="F2243">
            <v>0</v>
          </cell>
          <cell r="G2243">
            <v>0</v>
          </cell>
          <cell r="H2243">
            <v>0</v>
          </cell>
          <cell r="I2243">
            <v>249222617.54</v>
          </cell>
          <cell r="J2243">
            <v>0</v>
          </cell>
          <cell r="K2243">
            <v>143417956.43</v>
          </cell>
          <cell r="L2243">
            <v>0</v>
          </cell>
          <cell r="M2243">
            <v>0</v>
          </cell>
          <cell r="N2243">
            <v>0</v>
          </cell>
          <cell r="O2243">
            <v>0</v>
          </cell>
          <cell r="P2243">
            <v>27198304.99</v>
          </cell>
          <cell r="Q2243">
            <v>24913918.6</v>
          </cell>
          <cell r="R2243">
            <v>0</v>
          </cell>
          <cell r="S2243">
            <v>0</v>
          </cell>
          <cell r="T2243">
            <v>0</v>
          </cell>
          <cell r="U2243">
            <v>0</v>
          </cell>
          <cell r="V2243">
            <v>26332427.52</v>
          </cell>
          <cell r="W2243">
            <v>0</v>
          </cell>
          <cell r="X2243">
            <v>153667500</v>
          </cell>
          <cell r="Y2243">
            <v>729956385.25</v>
          </cell>
          <cell r="Z2243">
            <v>0</v>
          </cell>
          <cell r="AA2243">
            <v>0</v>
          </cell>
          <cell r="AB2243">
            <v>35780427.25</v>
          </cell>
          <cell r="AC2243">
            <v>3413837.48</v>
          </cell>
          <cell r="AD2243">
            <v>0</v>
          </cell>
        </row>
        <row r="2243">
          <cell r="AF2243">
            <v>1137307631</v>
          </cell>
          <cell r="AG2243">
            <v>147512087.31</v>
          </cell>
          <cell r="AH2243">
            <v>189003215.69</v>
          </cell>
          <cell r="AI2243">
            <v>469379801.03</v>
          </cell>
          <cell r="AJ2243">
            <v>1268795.03</v>
          </cell>
          <cell r="AK2243">
            <v>9766324.73</v>
          </cell>
          <cell r="AL2243">
            <v>237673352.24</v>
          </cell>
          <cell r="AM2243">
            <v>0</v>
          </cell>
          <cell r="AN2243">
            <v>1311486952.77</v>
          </cell>
          <cell r="AO2243">
            <v>1776808198.38</v>
          </cell>
          <cell r="AP2243">
            <v>3503398159.8</v>
          </cell>
          <cell r="AQ2243">
            <v>5280206358.18</v>
          </cell>
          <cell r="AR2243">
            <v>883171480.13</v>
          </cell>
          <cell r="AS2243">
            <v>10012833</v>
          </cell>
          <cell r="AT2243">
            <v>883623885.25</v>
          </cell>
          <cell r="AU2243">
            <v>893636718.25</v>
          </cell>
          <cell r="AV2243">
            <v>2564638557.74</v>
          </cell>
          <cell r="AW2243">
            <v>3458275275.99</v>
          </cell>
          <cell r="AX2243">
            <v>10012833</v>
          </cell>
          <cell r="AY2243">
            <v>3448262442.99</v>
          </cell>
          <cell r="AZ2243">
            <v>0.258405316793117</v>
          </cell>
          <cell r="BA2243">
            <v>0.741594683206883</v>
          </cell>
          <cell r="BB2243">
            <v>1.34844548193859</v>
          </cell>
          <cell r="BC2243">
            <v>0.0028953256178063</v>
          </cell>
          <cell r="BD2243">
            <v>0.255509991175311</v>
          </cell>
          <cell r="BE2243">
            <v>0.0028953256178063</v>
          </cell>
          <cell r="BF2243">
            <v>0.997104674382194</v>
          </cell>
          <cell r="BG2243" t="e">
            <v>#N/A</v>
          </cell>
          <cell r="BH2243">
            <v>-528285058.27</v>
          </cell>
          <cell r="BI2243">
            <v>-1173358626.68</v>
          </cell>
          <cell r="BJ2243" t="e">
            <v>#N/A</v>
          </cell>
        </row>
        <row r="2244">
          <cell r="A2244" t="str">
            <v>603006.SH</v>
          </cell>
          <cell r="B2244" t="str">
            <v>联明股份</v>
          </cell>
          <cell r="C2244">
            <v>10533099.7</v>
          </cell>
          <cell r="D2244">
            <v>10012083.33</v>
          </cell>
          <cell r="E2244">
            <v>0</v>
          </cell>
          <cell r="F2244">
            <v>0</v>
          </cell>
          <cell r="G2244">
            <v>0</v>
          </cell>
          <cell r="H2244">
            <v>0</v>
          </cell>
          <cell r="I2244">
            <v>383189304.13</v>
          </cell>
          <cell r="J2244">
            <v>0</v>
          </cell>
          <cell r="K2244">
            <v>1912408.95</v>
          </cell>
          <cell r="L2244">
            <v>0</v>
          </cell>
          <cell r="M2244">
            <v>0</v>
          </cell>
          <cell r="N2244">
            <v>0</v>
          </cell>
          <cell r="O2244">
            <v>0</v>
          </cell>
          <cell r="P2244">
            <v>18912673.9</v>
          </cell>
          <cell r="Q2244">
            <v>23786698.78</v>
          </cell>
          <cell r="R2244">
            <v>0</v>
          </cell>
          <cell r="S2244">
            <v>0</v>
          </cell>
          <cell r="T2244">
            <v>0</v>
          </cell>
          <cell r="U2244">
            <v>0</v>
          </cell>
          <cell r="V2244">
            <v>229454.2</v>
          </cell>
          <cell r="W2244">
            <v>0</v>
          </cell>
          <cell r="X2244">
            <v>0</v>
          </cell>
          <cell r="Y2244">
            <v>0</v>
          </cell>
          <cell r="Z2244">
            <v>0</v>
          </cell>
          <cell r="AA2244">
            <v>0</v>
          </cell>
          <cell r="AB2244">
            <v>0</v>
          </cell>
          <cell r="AC2244">
            <v>35583286.86</v>
          </cell>
          <cell r="AD2244">
            <v>0</v>
          </cell>
        </row>
        <row r="2244">
          <cell r="AF2244">
            <v>254254250</v>
          </cell>
          <cell r="AG2244">
            <v>0</v>
          </cell>
          <cell r="AH2244">
            <v>95560100.22</v>
          </cell>
          <cell r="AI2244">
            <v>0</v>
          </cell>
          <cell r="AJ2244">
            <v>0</v>
          </cell>
          <cell r="AK2244">
            <v>0</v>
          </cell>
          <cell r="AL2244">
            <v>86277542.34</v>
          </cell>
          <cell r="AM2244">
            <v>0</v>
          </cell>
          <cell r="AN2244">
            <v>923249845.4</v>
          </cell>
          <cell r="AO2244">
            <v>484159009.85</v>
          </cell>
          <cell r="AP2244">
            <v>1359341737.96</v>
          </cell>
          <cell r="AQ2244">
            <v>1843500747.81</v>
          </cell>
          <cell r="AR2244">
            <v>474146926.52</v>
          </cell>
          <cell r="AS2244">
            <v>10012083.33</v>
          </cell>
          <cell r="AT2244">
            <v>0</v>
          </cell>
          <cell r="AU2244">
            <v>10012083.33</v>
          </cell>
          <cell r="AV2244">
            <v>1359341737.96</v>
          </cell>
          <cell r="AW2244">
            <v>1369353821.29</v>
          </cell>
          <cell r="AX2244">
            <v>10012083.33</v>
          </cell>
          <cell r="AY2244">
            <v>1359341737.96</v>
          </cell>
          <cell r="AZ2244">
            <v>0.00731153860626621</v>
          </cell>
          <cell r="BA2244">
            <v>0.992688461393734</v>
          </cell>
          <cell r="BB2244">
            <v>1.00736539094652</v>
          </cell>
          <cell r="BC2244">
            <v>0.00731153860626621</v>
          </cell>
          <cell r="BD2244">
            <v>0</v>
          </cell>
          <cell r="BE2244">
            <v>0.00731153860626621</v>
          </cell>
          <cell r="BF2244">
            <v>0.992688461393734</v>
          </cell>
          <cell r="BG2244" t="e">
            <v>#N/A</v>
          </cell>
          <cell r="BH2244">
            <v>-491406254.6</v>
          </cell>
          <cell r="BI2244">
            <v>424146817.01</v>
          </cell>
          <cell r="BJ2244" t="e">
            <v>#N/A</v>
          </cell>
        </row>
        <row r="2245">
          <cell r="A2245" t="str">
            <v>605128.SH</v>
          </cell>
          <cell r="B2245" t="str">
            <v>上海沿浦</v>
          </cell>
          <cell r="C2245">
            <v>0</v>
          </cell>
          <cell r="D2245">
            <v>10011800</v>
          </cell>
          <cell r="E2245">
            <v>0</v>
          </cell>
          <cell r="F2245">
            <v>0</v>
          </cell>
          <cell r="G2245">
            <v>0</v>
          </cell>
          <cell r="H2245">
            <v>0</v>
          </cell>
          <cell r="I2245">
            <v>225873657.05</v>
          </cell>
          <cell r="J2245">
            <v>0</v>
          </cell>
          <cell r="K2245">
            <v>2763120.62</v>
          </cell>
          <cell r="L2245">
            <v>0</v>
          </cell>
          <cell r="M2245">
            <v>0</v>
          </cell>
          <cell r="N2245">
            <v>0</v>
          </cell>
          <cell r="O2245">
            <v>0</v>
          </cell>
          <cell r="P2245">
            <v>16939173.29</v>
          </cell>
          <cell r="Q2245">
            <v>5156795.45</v>
          </cell>
          <cell r="R2245">
            <v>0</v>
          </cell>
          <cell r="S2245">
            <v>0</v>
          </cell>
          <cell r="T2245">
            <v>0</v>
          </cell>
          <cell r="U2245">
            <v>7134427.78</v>
          </cell>
          <cell r="V2245">
            <v>75609.38</v>
          </cell>
          <cell r="W2245">
            <v>0</v>
          </cell>
          <cell r="X2245">
            <v>0</v>
          </cell>
          <cell r="Y2245">
            <v>0</v>
          </cell>
          <cell r="Z2245">
            <v>0</v>
          </cell>
          <cell r="AA2245">
            <v>0</v>
          </cell>
          <cell r="AB2245">
            <v>0</v>
          </cell>
          <cell r="AC2245">
            <v>5227495.09</v>
          </cell>
          <cell r="AD2245">
            <v>0</v>
          </cell>
        </row>
        <row r="2245">
          <cell r="AF2245">
            <v>80000000</v>
          </cell>
          <cell r="AG2245">
            <v>0</v>
          </cell>
          <cell r="AH2245">
            <v>542862159.45</v>
          </cell>
          <cell r="AI2245">
            <v>0</v>
          </cell>
          <cell r="AJ2245">
            <v>652813</v>
          </cell>
          <cell r="AK2245">
            <v>0</v>
          </cell>
          <cell r="AL2245">
            <v>33213966.31</v>
          </cell>
          <cell r="AM2245">
            <v>0</v>
          </cell>
          <cell r="AN2245">
            <v>349905551.06</v>
          </cell>
          <cell r="AO2245">
            <v>273182078.66</v>
          </cell>
          <cell r="AP2245">
            <v>1006634489.82</v>
          </cell>
          <cell r="AQ2245">
            <v>1279816568.48</v>
          </cell>
          <cell r="AR2245">
            <v>256035850.88</v>
          </cell>
          <cell r="AS2245">
            <v>17146227.78</v>
          </cell>
          <cell r="AT2245">
            <v>0</v>
          </cell>
          <cell r="AU2245">
            <v>17146227.78</v>
          </cell>
          <cell r="AV2245">
            <v>1006634489.82</v>
          </cell>
          <cell r="AW2245">
            <v>1023780717.6</v>
          </cell>
          <cell r="AX2245">
            <v>17146227.78</v>
          </cell>
          <cell r="AY2245">
            <v>1006634489.82</v>
          </cell>
          <cell r="AZ2245">
            <v>0.0167479495220374</v>
          </cell>
          <cell r="BA2245">
            <v>0.983252050477963</v>
          </cell>
          <cell r="BB2245">
            <v>1.01703322104835</v>
          </cell>
          <cell r="BC2245">
            <v>0.0167479495220374</v>
          </cell>
          <cell r="BD2245">
            <v>0</v>
          </cell>
          <cell r="BE2245">
            <v>0.0167479495220374</v>
          </cell>
          <cell r="BF2245">
            <v>0.983252050477963</v>
          </cell>
          <cell r="BG2245" t="e">
            <v>#N/A</v>
          </cell>
          <cell r="BH2245">
            <v>-275639261.3</v>
          </cell>
          <cell r="BI2245">
            <v>491739141.59</v>
          </cell>
          <cell r="BJ2245" t="e">
            <v>#N/A</v>
          </cell>
        </row>
        <row r="2246">
          <cell r="A2246" t="str">
            <v>603129.SH</v>
          </cell>
          <cell r="B2246" t="str">
            <v>春风动力</v>
          </cell>
          <cell r="C2246">
            <v>18993311.07</v>
          </cell>
          <cell r="D2246">
            <v>10011250</v>
          </cell>
          <cell r="E2246">
            <v>0</v>
          </cell>
          <cell r="F2246">
            <v>0</v>
          </cell>
          <cell r="G2246">
            <v>0</v>
          </cell>
          <cell r="H2246">
            <v>0</v>
          </cell>
          <cell r="I2246">
            <v>2991389436.32</v>
          </cell>
          <cell r="J2246">
            <v>0</v>
          </cell>
          <cell r="K2246">
            <v>178562387.91</v>
          </cell>
          <cell r="L2246">
            <v>0</v>
          </cell>
          <cell r="M2246">
            <v>0</v>
          </cell>
          <cell r="N2246">
            <v>0</v>
          </cell>
          <cell r="O2246">
            <v>0</v>
          </cell>
          <cell r="P2246">
            <v>138774615.4</v>
          </cell>
          <cell r="Q2246">
            <v>41579738.64</v>
          </cell>
          <cell r="R2246">
            <v>0</v>
          </cell>
          <cell r="S2246">
            <v>0</v>
          </cell>
          <cell r="T2246">
            <v>0</v>
          </cell>
          <cell r="U2246">
            <v>1978782.71</v>
          </cell>
          <cell r="V2246">
            <v>10313054.68</v>
          </cell>
          <cell r="W2246">
            <v>0</v>
          </cell>
          <cell r="X2246">
            <v>0</v>
          </cell>
          <cell r="Y2246">
            <v>0</v>
          </cell>
          <cell r="Z2246">
            <v>0</v>
          </cell>
          <cell r="AA2246">
            <v>0</v>
          </cell>
          <cell r="AB2246">
            <v>42878849.25</v>
          </cell>
          <cell r="AC2246">
            <v>37373012.61</v>
          </cell>
          <cell r="AD2246">
            <v>0</v>
          </cell>
        </row>
        <row r="2246">
          <cell r="AF2246">
            <v>150077374</v>
          </cell>
          <cell r="AG2246">
            <v>0</v>
          </cell>
          <cell r="AH2246">
            <v>2326563890.1</v>
          </cell>
          <cell r="AI2246">
            <v>8255358.06</v>
          </cell>
          <cell r="AJ2246">
            <v>42718832.01</v>
          </cell>
          <cell r="AK2246">
            <v>0</v>
          </cell>
          <cell r="AL2246">
            <v>83022672</v>
          </cell>
          <cell r="AM2246">
            <v>0</v>
          </cell>
          <cell r="AN2246">
            <v>850561098.93</v>
          </cell>
          <cell r="AO2246">
            <v>3471854438.59</v>
          </cell>
          <cell r="AP2246">
            <v>3461199225.1</v>
          </cell>
          <cell r="AQ2246">
            <v>6933053663.69</v>
          </cell>
          <cell r="AR2246">
            <v>3459864405.88</v>
          </cell>
          <cell r="AS2246">
            <v>11990032.71</v>
          </cell>
          <cell r="AT2246">
            <v>0</v>
          </cell>
          <cell r="AU2246">
            <v>11990032.71</v>
          </cell>
          <cell r="AV2246">
            <v>3444688508.98</v>
          </cell>
          <cell r="AW2246">
            <v>3456678541.69</v>
          </cell>
          <cell r="AX2246">
            <v>11990032.71</v>
          </cell>
          <cell r="AY2246">
            <v>3444688508.98</v>
          </cell>
          <cell r="AZ2246">
            <v>0.00346865714164383</v>
          </cell>
          <cell r="BA2246">
            <v>0.996531342858356</v>
          </cell>
          <cell r="BB2246">
            <v>1.00348073060271</v>
          </cell>
          <cell r="BC2246">
            <v>0.00346865714164383</v>
          </cell>
          <cell r="BD2246">
            <v>0</v>
          </cell>
          <cell r="BE2246">
            <v>0.00346865714164383</v>
          </cell>
          <cell r="BF2246">
            <v>0.996531342858356</v>
          </cell>
          <cell r="BG2246">
            <v>4187008114.44</v>
          </cell>
          <cell r="BH2246">
            <v>-3989641633.44</v>
          </cell>
          <cell r="BI2246">
            <v>2494877655.27</v>
          </cell>
          <cell r="BJ2246">
            <v>-1.47440029919073</v>
          </cell>
        </row>
        <row r="2247">
          <cell r="A2247" t="str">
            <v>605158.SH</v>
          </cell>
          <cell r="B2247" t="str">
            <v>华达新材</v>
          </cell>
          <cell r="C2247">
            <v>128015.89</v>
          </cell>
          <cell r="D2247">
            <v>10010777.78</v>
          </cell>
          <cell r="E2247">
            <v>0</v>
          </cell>
          <cell r="F2247">
            <v>0</v>
          </cell>
          <cell r="G2247">
            <v>0</v>
          </cell>
          <cell r="H2247">
            <v>0</v>
          </cell>
          <cell r="I2247">
            <v>1123011627.77</v>
          </cell>
          <cell r="J2247">
            <v>0</v>
          </cell>
          <cell r="K2247">
            <v>141937377.25</v>
          </cell>
          <cell r="L2247">
            <v>0</v>
          </cell>
          <cell r="M2247">
            <v>0</v>
          </cell>
          <cell r="N2247">
            <v>0</v>
          </cell>
          <cell r="O2247">
            <v>0</v>
          </cell>
          <cell r="P2247">
            <v>32990157.14</v>
          </cell>
          <cell r="Q2247">
            <v>6070737.52</v>
          </cell>
          <cell r="R2247">
            <v>0</v>
          </cell>
          <cell r="S2247">
            <v>0</v>
          </cell>
          <cell r="T2247">
            <v>0</v>
          </cell>
          <cell r="U2247">
            <v>0</v>
          </cell>
          <cell r="V2247">
            <v>11995562.98</v>
          </cell>
          <cell r="W2247">
            <v>0</v>
          </cell>
          <cell r="X2247">
            <v>0</v>
          </cell>
          <cell r="Y2247">
            <v>0</v>
          </cell>
          <cell r="Z2247">
            <v>0</v>
          </cell>
          <cell r="AA2247">
            <v>0</v>
          </cell>
          <cell r="AB2247">
            <v>0</v>
          </cell>
          <cell r="AC2247">
            <v>14188558.79</v>
          </cell>
          <cell r="AD2247">
            <v>0</v>
          </cell>
        </row>
        <row r="2247">
          <cell r="AF2247">
            <v>511420000</v>
          </cell>
          <cell r="AG2247">
            <v>0</v>
          </cell>
          <cell r="AH2247">
            <v>651992468.87</v>
          </cell>
          <cell r="AI2247">
            <v>0</v>
          </cell>
          <cell r="AJ2247">
            <v>0</v>
          </cell>
          <cell r="AK2247">
            <v>0</v>
          </cell>
          <cell r="AL2247">
            <v>83836962.65</v>
          </cell>
          <cell r="AM2247">
            <v>0</v>
          </cell>
          <cell r="AN2247">
            <v>815640412.22</v>
          </cell>
          <cell r="AO2247">
            <v>1340332815.12</v>
          </cell>
          <cell r="AP2247">
            <v>2062889843.74</v>
          </cell>
          <cell r="AQ2247">
            <v>3403222658.86</v>
          </cell>
          <cell r="AR2247">
            <v>1330322037.34</v>
          </cell>
          <cell r="AS2247">
            <v>10010777.78</v>
          </cell>
          <cell r="AT2247">
            <v>0</v>
          </cell>
          <cell r="AU2247">
            <v>10010777.78</v>
          </cell>
          <cell r="AV2247">
            <v>2062889843.74</v>
          </cell>
          <cell r="AW2247">
            <v>2072900621.52</v>
          </cell>
          <cell r="AX2247">
            <v>10010777.78</v>
          </cell>
          <cell r="AY2247">
            <v>2062889843.74</v>
          </cell>
          <cell r="AZ2247">
            <v>0.00482935731509375</v>
          </cell>
          <cell r="BA2247">
            <v>0.995170642684906</v>
          </cell>
          <cell r="BB2247">
            <v>1.00485279318737</v>
          </cell>
          <cell r="BC2247">
            <v>0.00482935731509375</v>
          </cell>
          <cell r="BD2247">
            <v>0</v>
          </cell>
          <cell r="BE2247">
            <v>0.00482935731509375</v>
          </cell>
          <cell r="BF2247">
            <v>0.995170642684906</v>
          </cell>
          <cell r="BG2247" t="e">
            <v>#N/A</v>
          </cell>
          <cell r="BH2247">
            <v>-495477087.49</v>
          </cell>
          <cell r="BI2247">
            <v>1548254639.69</v>
          </cell>
          <cell r="BJ2247" t="e">
            <v>#N/A</v>
          </cell>
        </row>
        <row r="2248">
          <cell r="A2248" t="str">
            <v>603937.SH</v>
          </cell>
          <cell r="B2248" t="str">
            <v>丽岛新材</v>
          </cell>
          <cell r="C2248">
            <v>0</v>
          </cell>
          <cell r="D2248">
            <v>10010694.44</v>
          </cell>
          <cell r="E2248">
            <v>0</v>
          </cell>
          <cell r="F2248">
            <v>0</v>
          </cell>
          <cell r="G2248">
            <v>0</v>
          </cell>
          <cell r="H2248">
            <v>0</v>
          </cell>
          <cell r="I2248">
            <v>262456866.32</v>
          </cell>
          <cell r="J2248">
            <v>0</v>
          </cell>
          <cell r="K2248">
            <v>19343774.51</v>
          </cell>
          <cell r="L2248">
            <v>0</v>
          </cell>
          <cell r="M2248">
            <v>0</v>
          </cell>
          <cell r="N2248">
            <v>0</v>
          </cell>
          <cell r="O2248">
            <v>0</v>
          </cell>
          <cell r="P2248">
            <v>9594971.87</v>
          </cell>
          <cell r="Q2248">
            <v>9192171.34</v>
          </cell>
          <cell r="R2248">
            <v>0</v>
          </cell>
          <cell r="S2248">
            <v>0</v>
          </cell>
          <cell r="T2248">
            <v>0</v>
          </cell>
          <cell r="U2248">
            <v>0</v>
          </cell>
          <cell r="V2248">
            <v>1557048.75</v>
          </cell>
          <cell r="W2248">
            <v>0</v>
          </cell>
          <cell r="X2248">
            <v>0</v>
          </cell>
          <cell r="Y2248">
            <v>0</v>
          </cell>
          <cell r="Z2248">
            <v>0</v>
          </cell>
          <cell r="AA2248">
            <v>0</v>
          </cell>
          <cell r="AB2248">
            <v>0</v>
          </cell>
          <cell r="AC2248">
            <v>1258066.66</v>
          </cell>
          <cell r="AD2248">
            <v>0</v>
          </cell>
        </row>
        <row r="2248">
          <cell r="AF2248">
            <v>208880000</v>
          </cell>
          <cell r="AG2248">
            <v>0</v>
          </cell>
          <cell r="AH2248">
            <v>551843472.25</v>
          </cell>
          <cell r="AI2248">
            <v>0</v>
          </cell>
          <cell r="AJ2248">
            <v>0</v>
          </cell>
          <cell r="AK2248">
            <v>0</v>
          </cell>
          <cell r="AL2248">
            <v>72646666.78</v>
          </cell>
          <cell r="AM2248">
            <v>0</v>
          </cell>
          <cell r="AN2248">
            <v>662377536.32</v>
          </cell>
          <cell r="AO2248">
            <v>313413593.89</v>
          </cell>
          <cell r="AP2248">
            <v>1495747675.35</v>
          </cell>
          <cell r="AQ2248">
            <v>1809161269.24</v>
          </cell>
          <cell r="AR2248">
            <v>303402899.45</v>
          </cell>
          <cell r="AS2248">
            <v>10010694.44</v>
          </cell>
          <cell r="AT2248">
            <v>0</v>
          </cell>
          <cell r="AU2248">
            <v>10010694.44</v>
          </cell>
          <cell r="AV2248">
            <v>1495747675.35</v>
          </cell>
          <cell r="AW2248">
            <v>1505758369.79</v>
          </cell>
          <cell r="AX2248">
            <v>10010694.44</v>
          </cell>
          <cell r="AY2248">
            <v>1495747675.35</v>
          </cell>
          <cell r="AZ2248">
            <v>0.00664827414600135</v>
          </cell>
          <cell r="BA2248">
            <v>0.993351725853999</v>
          </cell>
          <cell r="BB2248">
            <v>1.00669276951252</v>
          </cell>
          <cell r="BC2248">
            <v>0.00664827414600135</v>
          </cell>
          <cell r="BD2248">
            <v>0</v>
          </cell>
          <cell r="BE2248">
            <v>0.00664827414600135</v>
          </cell>
          <cell r="BF2248">
            <v>0.993351725853999</v>
          </cell>
          <cell r="BG2248">
            <v>480722241.53</v>
          </cell>
          <cell r="BH2248">
            <v>-391429284.93</v>
          </cell>
          <cell r="BI2248">
            <v>1148192941.33</v>
          </cell>
          <cell r="BJ2248">
            <v>1.72021474751482</v>
          </cell>
        </row>
        <row r="2249">
          <cell r="A2249" t="str">
            <v>600563.SH</v>
          </cell>
          <cell r="B2249" t="str">
            <v>法拉电子</v>
          </cell>
          <cell r="C2249">
            <v>37150642.31</v>
          </cell>
          <cell r="D2249">
            <v>10010138.89</v>
          </cell>
          <cell r="E2249">
            <v>0</v>
          </cell>
          <cell r="F2249">
            <v>0</v>
          </cell>
          <cell r="G2249">
            <v>191872.56</v>
          </cell>
          <cell r="H2249">
            <v>0</v>
          </cell>
          <cell r="I2249">
            <v>774609963.53</v>
          </cell>
          <cell r="J2249">
            <v>2107542.49</v>
          </cell>
          <cell r="K2249">
            <v>5819622.28</v>
          </cell>
          <cell r="L2249">
            <v>0</v>
          </cell>
          <cell r="M2249">
            <v>0</v>
          </cell>
          <cell r="N2249">
            <v>0</v>
          </cell>
          <cell r="O2249">
            <v>0</v>
          </cell>
          <cell r="P2249">
            <v>82749465.33</v>
          </cell>
          <cell r="Q2249">
            <v>49290241.35</v>
          </cell>
          <cell r="R2249">
            <v>0</v>
          </cell>
          <cell r="S2249">
            <v>0</v>
          </cell>
          <cell r="T2249">
            <v>0</v>
          </cell>
          <cell r="U2249">
            <v>0</v>
          </cell>
          <cell r="V2249">
            <v>587148.01</v>
          </cell>
          <cell r="W2249">
            <v>0</v>
          </cell>
          <cell r="X2249">
            <v>0</v>
          </cell>
          <cell r="Y2249">
            <v>0</v>
          </cell>
          <cell r="Z2249">
            <v>0</v>
          </cell>
          <cell r="AA2249">
            <v>0</v>
          </cell>
          <cell r="AB2249">
            <v>0</v>
          </cell>
          <cell r="AC2249">
            <v>29115000</v>
          </cell>
          <cell r="AD2249">
            <v>0</v>
          </cell>
        </row>
        <row r="2249">
          <cell r="AF2249">
            <v>225000000</v>
          </cell>
          <cell r="AG2249">
            <v>0</v>
          </cell>
          <cell r="AH2249">
            <v>261968788.03</v>
          </cell>
          <cell r="AI2249">
            <v>0</v>
          </cell>
          <cell r="AJ2249">
            <v>-1703635.76</v>
          </cell>
          <cell r="AK2249">
            <v>0</v>
          </cell>
          <cell r="AL2249">
            <v>157125187.73</v>
          </cell>
          <cell r="AM2249">
            <v>0</v>
          </cell>
          <cell r="AN2249">
            <v>2511324645.11</v>
          </cell>
          <cell r="AO2249">
            <v>991631636.75</v>
          </cell>
          <cell r="AP2249">
            <v>3153714985.11</v>
          </cell>
          <cell r="AQ2249">
            <v>4145346621.86</v>
          </cell>
          <cell r="AR2249">
            <v>981429625.3</v>
          </cell>
          <cell r="AS2249">
            <v>10202011.45</v>
          </cell>
          <cell r="AT2249">
            <v>0</v>
          </cell>
          <cell r="AU2249">
            <v>10202011.45</v>
          </cell>
          <cell r="AV2249">
            <v>3153714985.11</v>
          </cell>
          <cell r="AW2249">
            <v>3163916996.56</v>
          </cell>
          <cell r="AX2249">
            <v>10202011.45</v>
          </cell>
          <cell r="AY2249">
            <v>3153714985.11</v>
          </cell>
          <cell r="AZ2249">
            <v>0.00322448770340443</v>
          </cell>
          <cell r="BA2249">
            <v>0.996775512296596</v>
          </cell>
          <cell r="BB2249">
            <v>1.00323491865884</v>
          </cell>
          <cell r="BC2249">
            <v>0.00322448770340443</v>
          </cell>
          <cell r="BD2249">
            <v>0</v>
          </cell>
          <cell r="BE2249">
            <v>0.00322448770340443</v>
          </cell>
          <cell r="BF2249">
            <v>0.996775512296596</v>
          </cell>
          <cell r="BG2249">
            <v>1725132128.6</v>
          </cell>
          <cell r="BH2249">
            <v>-1454598064.92</v>
          </cell>
          <cell r="BI2249">
            <v>2070312677.92</v>
          </cell>
          <cell r="BJ2249">
            <v>5.99776749297862</v>
          </cell>
        </row>
        <row r="2250">
          <cell r="A2250" t="str">
            <v>000819.SZ</v>
          </cell>
          <cell r="B2250" t="str">
            <v>岳阳兴长</v>
          </cell>
          <cell r="C2250">
            <v>10004102.06</v>
          </cell>
          <cell r="D2250">
            <v>10000000</v>
          </cell>
          <cell r="E2250">
            <v>0</v>
          </cell>
          <cell r="F2250">
            <v>0</v>
          </cell>
          <cell r="G2250">
            <v>0</v>
          </cell>
          <cell r="H2250">
            <v>0</v>
          </cell>
          <cell r="I2250">
            <v>72876469.39</v>
          </cell>
          <cell r="J2250">
            <v>838304.44</v>
          </cell>
          <cell r="K2250">
            <v>29506845.18</v>
          </cell>
          <cell r="L2250">
            <v>0</v>
          </cell>
          <cell r="M2250">
            <v>0</v>
          </cell>
          <cell r="N2250">
            <v>0</v>
          </cell>
          <cell r="O2250">
            <v>0</v>
          </cell>
          <cell r="P2250">
            <v>5078273.67</v>
          </cell>
          <cell r="Q2250">
            <v>9813459.94</v>
          </cell>
          <cell r="R2250">
            <v>0</v>
          </cell>
          <cell r="S2250">
            <v>0</v>
          </cell>
          <cell r="T2250">
            <v>0</v>
          </cell>
          <cell r="U2250">
            <v>0</v>
          </cell>
          <cell r="V2250">
            <v>1847184.96</v>
          </cell>
          <cell r="W2250">
            <v>0</v>
          </cell>
          <cell r="X2250">
            <v>0</v>
          </cell>
          <cell r="Y2250">
            <v>0</v>
          </cell>
          <cell r="Z2250">
            <v>0</v>
          </cell>
          <cell r="AA2250">
            <v>0</v>
          </cell>
          <cell r="AB2250">
            <v>0</v>
          </cell>
          <cell r="AC2250">
            <v>0</v>
          </cell>
          <cell r="AD2250">
            <v>0</v>
          </cell>
        </row>
        <row r="2250">
          <cell r="AF2250">
            <v>299150255</v>
          </cell>
          <cell r="AG2250">
            <v>0</v>
          </cell>
          <cell r="AH2250">
            <v>70360815.84</v>
          </cell>
          <cell r="AI2250">
            <v>0</v>
          </cell>
          <cell r="AJ2250">
            <v>28170421.26</v>
          </cell>
          <cell r="AK2250">
            <v>17099687.79</v>
          </cell>
          <cell r="AL2250">
            <v>139938355.76</v>
          </cell>
          <cell r="AM2250">
            <v>0</v>
          </cell>
          <cell r="AN2250">
            <v>315796433.9</v>
          </cell>
          <cell r="AO2250">
            <v>139964639.64</v>
          </cell>
          <cell r="AP2250">
            <v>870515969.55</v>
          </cell>
          <cell r="AQ2250">
            <v>1010480609.19</v>
          </cell>
          <cell r="AR2250">
            <v>129964639.64</v>
          </cell>
          <cell r="AS2250">
            <v>10000000</v>
          </cell>
          <cell r="AT2250">
            <v>0</v>
          </cell>
          <cell r="AU2250">
            <v>10000000</v>
          </cell>
          <cell r="AV2250">
            <v>870515969.55</v>
          </cell>
          <cell r="AW2250">
            <v>880515969.55</v>
          </cell>
          <cell r="AX2250">
            <v>10000000</v>
          </cell>
          <cell r="AY2250">
            <v>870515969.55</v>
          </cell>
          <cell r="AZ2250">
            <v>0.0113569774380249</v>
          </cell>
          <cell r="BA2250">
            <v>0.988643022561975</v>
          </cell>
          <cell r="BB2250">
            <v>1.01148744003533</v>
          </cell>
          <cell r="BC2250">
            <v>0.0113569774380249</v>
          </cell>
          <cell r="BD2250">
            <v>0</v>
          </cell>
          <cell r="BE2250">
            <v>0.0113569774380249</v>
          </cell>
          <cell r="BF2250">
            <v>0.988643022561975</v>
          </cell>
          <cell r="BG2250" t="e">
            <v>#N/A</v>
          </cell>
          <cell r="BH2250">
            <v>-330403138.14</v>
          </cell>
          <cell r="BI2250">
            <v>374532040.22</v>
          </cell>
          <cell r="BJ2250" t="e">
            <v>#N/A</v>
          </cell>
        </row>
        <row r="2251">
          <cell r="A2251" t="str">
            <v>002140.SZ</v>
          </cell>
          <cell r="B2251" t="str">
            <v>东华科技</v>
          </cell>
          <cell r="C2251">
            <v>1602229.23</v>
          </cell>
          <cell r="D2251">
            <v>10000000</v>
          </cell>
          <cell r="E2251">
            <v>0</v>
          </cell>
          <cell r="F2251">
            <v>0</v>
          </cell>
          <cell r="G2251">
            <v>0</v>
          </cell>
          <cell r="H2251">
            <v>0</v>
          </cell>
          <cell r="I2251">
            <v>3417088406.59</v>
          </cell>
          <cell r="J2251">
            <v>0</v>
          </cell>
          <cell r="K2251">
            <v>1068590253.36</v>
          </cell>
          <cell r="L2251">
            <v>0</v>
          </cell>
          <cell r="M2251">
            <v>0</v>
          </cell>
          <cell r="N2251">
            <v>0</v>
          </cell>
          <cell r="O2251">
            <v>0</v>
          </cell>
          <cell r="P2251">
            <v>108872534.95</v>
          </cell>
          <cell r="Q2251">
            <v>189984036.04</v>
          </cell>
          <cell r="R2251">
            <v>0</v>
          </cell>
          <cell r="S2251">
            <v>0</v>
          </cell>
          <cell r="T2251">
            <v>0</v>
          </cell>
          <cell r="U2251">
            <v>83000000</v>
          </cell>
          <cell r="V2251">
            <v>251361911.47</v>
          </cell>
          <cell r="W2251">
            <v>0</v>
          </cell>
          <cell r="X2251">
            <v>731070000</v>
          </cell>
          <cell r="Y2251">
            <v>0</v>
          </cell>
          <cell r="Z2251">
            <v>0</v>
          </cell>
          <cell r="AA2251">
            <v>0</v>
          </cell>
          <cell r="AB2251">
            <v>0</v>
          </cell>
          <cell r="AC2251">
            <v>10256303.91</v>
          </cell>
          <cell r="AD2251">
            <v>0</v>
          </cell>
        </row>
        <row r="2251">
          <cell r="AF2251">
            <v>545311440</v>
          </cell>
          <cell r="AG2251">
            <v>0</v>
          </cell>
          <cell r="AH2251">
            <v>129559989.58</v>
          </cell>
          <cell r="AI2251">
            <v>38165300</v>
          </cell>
          <cell r="AJ2251">
            <v>-38250000</v>
          </cell>
          <cell r="AK2251">
            <v>-117498.01</v>
          </cell>
          <cell r="AL2251">
            <v>257519843.32</v>
          </cell>
          <cell r="AM2251">
            <v>0</v>
          </cell>
          <cell r="AN2251">
            <v>1655406200.37</v>
          </cell>
          <cell r="AO2251">
            <v>5871825675.55</v>
          </cell>
          <cell r="AP2251">
            <v>2587595275.26</v>
          </cell>
          <cell r="AQ2251">
            <v>8459420950.81</v>
          </cell>
          <cell r="AR2251">
            <v>5047755675.55</v>
          </cell>
          <cell r="AS2251">
            <v>93000000</v>
          </cell>
          <cell r="AT2251">
            <v>731070000</v>
          </cell>
          <cell r="AU2251">
            <v>824070000</v>
          </cell>
          <cell r="AV2251">
            <v>2511264675.26</v>
          </cell>
          <cell r="AW2251">
            <v>3335334675.26</v>
          </cell>
          <cell r="AX2251">
            <v>93000000</v>
          </cell>
          <cell r="AY2251">
            <v>3242334675.26</v>
          </cell>
          <cell r="AZ2251">
            <v>0.24707265693982</v>
          </cell>
          <cell r="BA2251">
            <v>0.75292734306018</v>
          </cell>
          <cell r="BB2251">
            <v>1.32814940142248</v>
          </cell>
          <cell r="BC2251">
            <v>0.0278832588195217</v>
          </cell>
          <cell r="BD2251">
            <v>0.219189398120298</v>
          </cell>
          <cell r="BE2251">
            <v>0.0278832588195217</v>
          </cell>
          <cell r="BF2251">
            <v>0.972116741180478</v>
          </cell>
          <cell r="BG2251">
            <v>1844629962.57</v>
          </cell>
          <cell r="BH2251">
            <v>-1952492490.33</v>
          </cell>
          <cell r="BI2251">
            <v>2400289919.4</v>
          </cell>
          <cell r="BJ2251">
            <v>4.31971008509139</v>
          </cell>
        </row>
        <row r="2252">
          <cell r="A2252" t="str">
            <v>002199.SZ</v>
          </cell>
          <cell r="B2252" t="str">
            <v>东晶电子</v>
          </cell>
          <cell r="C2252">
            <v>0</v>
          </cell>
          <cell r="D2252">
            <v>10000000</v>
          </cell>
          <cell r="E2252">
            <v>0</v>
          </cell>
          <cell r="F2252">
            <v>0</v>
          </cell>
          <cell r="G2252">
            <v>0</v>
          </cell>
          <cell r="H2252">
            <v>0</v>
          </cell>
          <cell r="I2252">
            <v>94461780.96</v>
          </cell>
          <cell r="J2252">
            <v>0</v>
          </cell>
          <cell r="K2252">
            <v>536246.11</v>
          </cell>
          <cell r="L2252">
            <v>0</v>
          </cell>
          <cell r="M2252">
            <v>0</v>
          </cell>
          <cell r="N2252">
            <v>0</v>
          </cell>
          <cell r="O2252">
            <v>0</v>
          </cell>
          <cell r="P2252">
            <v>1664810.65</v>
          </cell>
          <cell r="Q2252">
            <v>809083.08</v>
          </cell>
          <cell r="R2252">
            <v>0</v>
          </cell>
          <cell r="S2252">
            <v>0</v>
          </cell>
          <cell r="T2252">
            <v>0</v>
          </cell>
          <cell r="U2252">
            <v>0</v>
          </cell>
          <cell r="V2252">
            <v>28716249.33</v>
          </cell>
          <cell r="W2252">
            <v>0</v>
          </cell>
          <cell r="X2252">
            <v>50000000</v>
          </cell>
          <cell r="Y2252">
            <v>0</v>
          </cell>
          <cell r="Z2252">
            <v>0</v>
          </cell>
          <cell r="AA2252">
            <v>0</v>
          </cell>
          <cell r="AB2252">
            <v>0</v>
          </cell>
          <cell r="AC2252">
            <v>15401304.98</v>
          </cell>
          <cell r="AD2252">
            <v>0</v>
          </cell>
        </row>
        <row r="2252">
          <cell r="AF2252">
            <v>243442363</v>
          </cell>
          <cell r="AG2252">
            <v>0</v>
          </cell>
          <cell r="AH2252">
            <v>515558111.33</v>
          </cell>
          <cell r="AI2252">
            <v>0</v>
          </cell>
          <cell r="AJ2252">
            <v>0</v>
          </cell>
          <cell r="AK2252">
            <v>0</v>
          </cell>
          <cell r="AL2252">
            <v>18824374.62</v>
          </cell>
          <cell r="AM2252">
            <v>0</v>
          </cell>
          <cell r="AN2252">
            <v>-341275905.23</v>
          </cell>
          <cell r="AO2252">
            <v>201589475.11</v>
          </cell>
          <cell r="AP2252">
            <v>436548943.72</v>
          </cell>
          <cell r="AQ2252">
            <v>638138418.83</v>
          </cell>
          <cell r="AR2252">
            <v>141589475.11</v>
          </cell>
          <cell r="AS2252">
            <v>10000000</v>
          </cell>
          <cell r="AT2252">
            <v>50000000</v>
          </cell>
          <cell r="AU2252">
            <v>60000000</v>
          </cell>
          <cell r="AV2252">
            <v>436548943.72</v>
          </cell>
          <cell r="AW2252">
            <v>496548943.72</v>
          </cell>
          <cell r="AX2252">
            <v>10000000</v>
          </cell>
          <cell r="AY2252">
            <v>486548943.72</v>
          </cell>
          <cell r="AZ2252">
            <v>0.120834009937666</v>
          </cell>
          <cell r="BA2252">
            <v>0.879165990062334</v>
          </cell>
          <cell r="BB2252">
            <v>1.1374416336659</v>
          </cell>
          <cell r="BC2252">
            <v>0.0201390016562777</v>
          </cell>
          <cell r="BD2252">
            <v>0.100695008281388</v>
          </cell>
          <cell r="BE2252">
            <v>0.0201390016562777</v>
          </cell>
          <cell r="BF2252">
            <v>0.979860998343722</v>
          </cell>
          <cell r="BG2252" t="e">
            <v>#N/A</v>
          </cell>
          <cell r="BH2252">
            <v>-153783849.98</v>
          </cell>
          <cell r="BI2252">
            <v>227640936.26</v>
          </cell>
          <cell r="BJ2252" t="e">
            <v>#N/A</v>
          </cell>
        </row>
        <row r="2253">
          <cell r="A2253" t="str">
            <v>002389.SZ</v>
          </cell>
          <cell r="B2253" t="str">
            <v>航天彩虹</v>
          </cell>
          <cell r="C2253">
            <v>115161775.21</v>
          </cell>
          <cell r="D2253">
            <v>10000000</v>
          </cell>
          <cell r="E2253">
            <v>0</v>
          </cell>
          <cell r="F2253">
            <v>0</v>
          </cell>
          <cell r="G2253">
            <v>0</v>
          </cell>
          <cell r="H2253">
            <v>0</v>
          </cell>
          <cell r="I2253">
            <v>944808330.69</v>
          </cell>
          <cell r="J2253">
            <v>1843446.31</v>
          </cell>
          <cell r="K2253">
            <v>77913834.02</v>
          </cell>
          <cell r="L2253">
            <v>0</v>
          </cell>
          <cell r="M2253">
            <v>0</v>
          </cell>
          <cell r="N2253">
            <v>0</v>
          </cell>
          <cell r="O2253">
            <v>0</v>
          </cell>
          <cell r="P2253">
            <v>24316661.79</v>
          </cell>
          <cell r="Q2253">
            <v>59554315.63</v>
          </cell>
          <cell r="R2253">
            <v>0</v>
          </cell>
          <cell r="S2253">
            <v>0</v>
          </cell>
          <cell r="T2253">
            <v>0</v>
          </cell>
          <cell r="U2253">
            <v>0</v>
          </cell>
          <cell r="V2253">
            <v>677418.93</v>
          </cell>
          <cell r="W2253">
            <v>0</v>
          </cell>
          <cell r="X2253">
            <v>212178318.25</v>
          </cell>
          <cell r="Y2253">
            <v>0</v>
          </cell>
          <cell r="Z2253">
            <v>0</v>
          </cell>
          <cell r="AA2253">
            <v>0</v>
          </cell>
          <cell r="AB2253">
            <v>0</v>
          </cell>
          <cell r="AC2253">
            <v>34304507.98</v>
          </cell>
          <cell r="AD2253">
            <v>0</v>
          </cell>
        </row>
        <row r="2253">
          <cell r="AF2253">
            <v>946062685</v>
          </cell>
          <cell r="AG2253">
            <v>0</v>
          </cell>
          <cell r="AH2253">
            <v>4722797518</v>
          </cell>
          <cell r="AI2253">
            <v>0</v>
          </cell>
          <cell r="AJ2253">
            <v>0</v>
          </cell>
          <cell r="AK2253">
            <v>17440795.96</v>
          </cell>
          <cell r="AL2253">
            <v>117125476.12</v>
          </cell>
          <cell r="AM2253">
            <v>0</v>
          </cell>
          <cell r="AN2253">
            <v>867907105.28</v>
          </cell>
          <cell r="AO2253">
            <v>1480758608.81</v>
          </cell>
          <cell r="AP2253">
            <v>6671333580.36</v>
          </cell>
          <cell r="AQ2253">
            <v>8152092189.17</v>
          </cell>
          <cell r="AR2253">
            <v>1258580290.56</v>
          </cell>
          <cell r="AS2253">
            <v>10000000</v>
          </cell>
          <cell r="AT2253">
            <v>212178318.25</v>
          </cell>
          <cell r="AU2253">
            <v>222178318.25</v>
          </cell>
          <cell r="AV2253">
            <v>6671333580.36</v>
          </cell>
          <cell r="AW2253">
            <v>6893511898.61</v>
          </cell>
          <cell r="AX2253">
            <v>10000000</v>
          </cell>
          <cell r="AY2253">
            <v>6883511898.61</v>
          </cell>
          <cell r="AZ2253">
            <v>0.0322300623423599</v>
          </cell>
          <cell r="BA2253">
            <v>0.96776993765764</v>
          </cell>
          <cell r="BB2253">
            <v>1.0333034340996</v>
          </cell>
          <cell r="BC2253">
            <v>0.00145063940515086</v>
          </cell>
          <cell r="BD2253">
            <v>0.030779422937209</v>
          </cell>
          <cell r="BE2253">
            <v>0.00145063940515086</v>
          </cell>
          <cell r="BF2253">
            <v>0.998549360594849</v>
          </cell>
          <cell r="BG2253">
            <v>1155729817.83</v>
          </cell>
          <cell r="BH2253">
            <v>-801729797.04</v>
          </cell>
          <cell r="BI2253">
            <v>2978524833.38</v>
          </cell>
          <cell r="BJ2253">
            <v>1.63404266962036</v>
          </cell>
        </row>
        <row r="2254">
          <cell r="A2254" t="str">
            <v>002818.SZ</v>
          </cell>
          <cell r="B2254" t="str">
            <v>富森美</v>
          </cell>
          <cell r="C2254">
            <v>2167322.25</v>
          </cell>
          <cell r="D2254">
            <v>10000000</v>
          </cell>
          <cell r="E2254">
            <v>0</v>
          </cell>
          <cell r="F2254">
            <v>0</v>
          </cell>
          <cell r="G2254">
            <v>0</v>
          </cell>
          <cell r="H2254">
            <v>0</v>
          </cell>
          <cell r="I2254">
            <v>34904155.94</v>
          </cell>
          <cell r="J2254">
            <v>0</v>
          </cell>
          <cell r="K2254">
            <v>346207635.67</v>
          </cell>
          <cell r="L2254">
            <v>0</v>
          </cell>
          <cell r="M2254">
            <v>0</v>
          </cell>
          <cell r="N2254">
            <v>0</v>
          </cell>
          <cell r="O2254">
            <v>0</v>
          </cell>
          <cell r="P2254">
            <v>26856728.33</v>
          </cell>
          <cell r="Q2254">
            <v>120958160.43</v>
          </cell>
          <cell r="R2254">
            <v>0</v>
          </cell>
          <cell r="S2254">
            <v>0</v>
          </cell>
          <cell r="T2254">
            <v>0</v>
          </cell>
          <cell r="U2254">
            <v>3000000</v>
          </cell>
          <cell r="V2254">
            <v>0</v>
          </cell>
          <cell r="W2254">
            <v>0</v>
          </cell>
          <cell r="X2254">
            <v>0</v>
          </cell>
          <cell r="Y2254">
            <v>0</v>
          </cell>
          <cell r="Z2254">
            <v>0</v>
          </cell>
          <cell r="AA2254">
            <v>0</v>
          </cell>
          <cell r="AB2254">
            <v>0</v>
          </cell>
          <cell r="AC2254">
            <v>5428239.99</v>
          </cell>
          <cell r="AD2254">
            <v>0</v>
          </cell>
        </row>
        <row r="2254">
          <cell r="AF2254">
            <v>748458940</v>
          </cell>
          <cell r="AG2254">
            <v>0</v>
          </cell>
          <cell r="AH2254">
            <v>726180683.15</v>
          </cell>
          <cell r="AI2254">
            <v>0</v>
          </cell>
          <cell r="AJ2254">
            <v>0</v>
          </cell>
          <cell r="AK2254">
            <v>0</v>
          </cell>
          <cell r="AL2254">
            <v>374229470</v>
          </cell>
          <cell r="AM2254">
            <v>5783207.71</v>
          </cell>
          <cell r="AN2254">
            <v>3969705972.94</v>
          </cell>
          <cell r="AO2254">
            <v>549522242.61</v>
          </cell>
          <cell r="AP2254">
            <v>5824358273.8</v>
          </cell>
          <cell r="AQ2254">
            <v>6373880516.41</v>
          </cell>
          <cell r="AR2254">
            <v>536522242.61</v>
          </cell>
          <cell r="AS2254">
            <v>13000000</v>
          </cell>
          <cell r="AT2254">
            <v>0</v>
          </cell>
          <cell r="AU2254">
            <v>13000000</v>
          </cell>
          <cell r="AV2254">
            <v>5824358273.8</v>
          </cell>
          <cell r="AW2254">
            <v>5837358273.8</v>
          </cell>
          <cell r="AX2254">
            <v>13000000</v>
          </cell>
          <cell r="AY2254">
            <v>5824358273.8</v>
          </cell>
          <cell r="AZ2254">
            <v>0.00222703479728978</v>
          </cell>
          <cell r="BA2254">
            <v>0.99777296520271</v>
          </cell>
          <cell r="BB2254">
            <v>1.00223200555132</v>
          </cell>
          <cell r="BC2254">
            <v>0.00222703479728978</v>
          </cell>
          <cell r="BD2254">
            <v>0</v>
          </cell>
          <cell r="BE2254">
            <v>0.00222703479728978</v>
          </cell>
          <cell r="BF2254">
            <v>0.99777296520271</v>
          </cell>
          <cell r="BG2254">
            <v>3331830446.69</v>
          </cell>
          <cell r="BH2254">
            <v>-3874225056.83</v>
          </cell>
          <cell r="BI2254">
            <v>3664585020.56</v>
          </cell>
          <cell r="BJ2254">
            <v>11.0128764811259</v>
          </cell>
        </row>
        <row r="2255">
          <cell r="A2255" t="str">
            <v>600376.SH</v>
          </cell>
          <cell r="B2255" t="str">
            <v>首开股份</v>
          </cell>
          <cell r="C2255">
            <v>520607035.81</v>
          </cell>
          <cell r="D2255">
            <v>10000000</v>
          </cell>
          <cell r="E2255">
            <v>0</v>
          </cell>
          <cell r="F2255">
            <v>0</v>
          </cell>
          <cell r="G2255">
            <v>0</v>
          </cell>
          <cell r="H2255">
            <v>0</v>
          </cell>
          <cell r="I2255">
            <v>12005542567.6</v>
          </cell>
          <cell r="J2255">
            <v>91289932.4</v>
          </cell>
          <cell r="K2255">
            <v>64798725624.27</v>
          </cell>
          <cell r="L2255">
            <v>0</v>
          </cell>
          <cell r="M2255">
            <v>0</v>
          </cell>
          <cell r="N2255">
            <v>0</v>
          </cell>
          <cell r="O2255">
            <v>0</v>
          </cell>
          <cell r="P2255">
            <v>64123705.74</v>
          </cell>
          <cell r="Q2255">
            <v>2231772220.04</v>
          </cell>
          <cell r="R2255">
            <v>0</v>
          </cell>
          <cell r="S2255">
            <v>0</v>
          </cell>
          <cell r="T2255">
            <v>0</v>
          </cell>
          <cell r="U2255">
            <v>21730690654.3</v>
          </cell>
          <cell r="V2255">
            <v>14884366039.61</v>
          </cell>
          <cell r="W2255">
            <v>0</v>
          </cell>
          <cell r="X2255">
            <v>58720609887.77</v>
          </cell>
          <cell r="Y2255">
            <v>44908838847.16</v>
          </cell>
          <cell r="Z2255">
            <v>0</v>
          </cell>
          <cell r="AA2255">
            <v>212589.34</v>
          </cell>
          <cell r="AB2255">
            <v>0</v>
          </cell>
          <cell r="AC2255">
            <v>63191333.33</v>
          </cell>
          <cell r="AD2255">
            <v>0</v>
          </cell>
        </row>
        <row r="2255">
          <cell r="AF2255">
            <v>2579565242</v>
          </cell>
          <cell r="AG2255">
            <v>5000000000</v>
          </cell>
          <cell r="AH2255">
            <v>7499395400.83</v>
          </cell>
          <cell r="AI2255">
            <v>0</v>
          </cell>
          <cell r="AJ2255">
            <v>-1104174.16</v>
          </cell>
          <cell r="AK2255">
            <v>0</v>
          </cell>
          <cell r="AL2255">
            <v>1934746046.42</v>
          </cell>
          <cell r="AM2255">
            <v>0</v>
          </cell>
          <cell r="AN2255">
            <v>14106695246.12</v>
          </cell>
          <cell r="AO2255">
            <v>220029970437.37</v>
          </cell>
          <cell r="AP2255">
            <v>31119297761.21</v>
          </cell>
          <cell r="AQ2255">
            <v>251149268198.58</v>
          </cell>
          <cell r="AR2255">
            <v>94659618458.8</v>
          </cell>
          <cell r="AS2255">
            <v>21740690654.3</v>
          </cell>
          <cell r="AT2255">
            <v>103629661324.27</v>
          </cell>
          <cell r="AU2255">
            <v>125370351978.57</v>
          </cell>
          <cell r="AV2255">
            <v>31119297761.21</v>
          </cell>
          <cell r="AW2255">
            <v>156489649739.78</v>
          </cell>
          <cell r="AX2255">
            <v>21740690654.3</v>
          </cell>
          <cell r="AY2255">
            <v>134748959085.48</v>
          </cell>
          <cell r="AZ2255">
            <v>0.801141495217371</v>
          </cell>
          <cell r="BA2255">
            <v>0.198858504782629</v>
          </cell>
          <cell r="BB2255">
            <v>5.02870119180013</v>
          </cell>
          <cell r="BC2255">
            <v>0.138927339223084</v>
          </cell>
          <cell r="BD2255">
            <v>0.662214155994287</v>
          </cell>
          <cell r="BE2255">
            <v>0.138927339223084</v>
          </cell>
          <cell r="BF2255">
            <v>0.861072660776916</v>
          </cell>
          <cell r="BG2255">
            <v>5972348456.28001</v>
          </cell>
          <cell r="BH2255">
            <v>-73341234281.91</v>
          </cell>
          <cell r="BI2255">
            <v>98742229212.37</v>
          </cell>
          <cell r="BJ2255">
            <v>1.06437809780076</v>
          </cell>
        </row>
        <row r="2256">
          <cell r="A2256" t="str">
            <v>600757.SH</v>
          </cell>
          <cell r="B2256" t="str">
            <v>长江传媒</v>
          </cell>
          <cell r="C2256">
            <v>4955234.68</v>
          </cell>
          <cell r="D2256">
            <v>10000000</v>
          </cell>
          <cell r="E2256">
            <v>0</v>
          </cell>
          <cell r="F2256">
            <v>0</v>
          </cell>
          <cell r="G2256">
            <v>0</v>
          </cell>
          <cell r="H2256">
            <v>0</v>
          </cell>
          <cell r="I2256">
            <v>1996183958.1</v>
          </cell>
          <cell r="J2256">
            <v>14468822.81</v>
          </cell>
          <cell r="K2256">
            <v>586868300.34</v>
          </cell>
          <cell r="L2256">
            <v>0</v>
          </cell>
          <cell r="M2256">
            <v>0</v>
          </cell>
          <cell r="N2256">
            <v>0</v>
          </cell>
          <cell r="O2256">
            <v>0</v>
          </cell>
          <cell r="P2256">
            <v>463696296.77</v>
          </cell>
          <cell r="Q2256">
            <v>20457266.57</v>
          </cell>
          <cell r="R2256">
            <v>0</v>
          </cell>
          <cell r="S2256">
            <v>0</v>
          </cell>
          <cell r="T2256">
            <v>0</v>
          </cell>
          <cell r="U2256">
            <v>18582637.86</v>
          </cell>
          <cell r="V2256">
            <v>13275229.52</v>
          </cell>
          <cell r="W2256">
            <v>0</v>
          </cell>
          <cell r="X2256">
            <v>0</v>
          </cell>
          <cell r="Y2256">
            <v>0</v>
          </cell>
          <cell r="Z2256">
            <v>0</v>
          </cell>
          <cell r="AA2256">
            <v>0</v>
          </cell>
          <cell r="AB2256">
            <v>0</v>
          </cell>
          <cell r="AC2256">
            <v>99759669.47</v>
          </cell>
          <cell r="AD2256">
            <v>0</v>
          </cell>
        </row>
        <row r="2256">
          <cell r="AF2256">
            <v>1213650273</v>
          </cell>
          <cell r="AG2256">
            <v>0</v>
          </cell>
          <cell r="AH2256">
            <v>1839931420.1</v>
          </cell>
          <cell r="AI2256">
            <v>0</v>
          </cell>
          <cell r="AJ2256">
            <v>3683317.48</v>
          </cell>
          <cell r="AK2256">
            <v>0</v>
          </cell>
          <cell r="AL2256">
            <v>516549854.03</v>
          </cell>
          <cell r="AM2256">
            <v>0</v>
          </cell>
          <cell r="AN2256">
            <v>4568340172.45</v>
          </cell>
          <cell r="AO2256">
            <v>3228247416.12</v>
          </cell>
          <cell r="AP2256">
            <v>8142155037.06</v>
          </cell>
          <cell r="AQ2256">
            <v>11370402453.18</v>
          </cell>
          <cell r="AR2256">
            <v>3199664778.26</v>
          </cell>
          <cell r="AS2256">
            <v>28582637.86</v>
          </cell>
          <cell r="AT2256">
            <v>0</v>
          </cell>
          <cell r="AU2256">
            <v>28582637.86</v>
          </cell>
          <cell r="AV2256">
            <v>8142155037.06</v>
          </cell>
          <cell r="AW2256">
            <v>8170737674.92</v>
          </cell>
          <cell r="AX2256">
            <v>28582637.86</v>
          </cell>
          <cell r="AY2256">
            <v>8142155037.06</v>
          </cell>
          <cell r="AZ2256">
            <v>0.00349817103389993</v>
          </cell>
          <cell r="BA2256">
            <v>0.9965018289661</v>
          </cell>
          <cell r="BB2256">
            <v>1.00351045119258</v>
          </cell>
          <cell r="BC2256">
            <v>0.00349817103389993</v>
          </cell>
          <cell r="BD2256">
            <v>0</v>
          </cell>
          <cell r="BE2256">
            <v>0.00349817103389993</v>
          </cell>
          <cell r="BF2256">
            <v>0.9965018289661</v>
          </cell>
          <cell r="BG2256">
            <v>2217544462.26</v>
          </cell>
          <cell r="BH2256">
            <v>-2314703712.66</v>
          </cell>
          <cell r="BI2256">
            <v>6347143394.85</v>
          </cell>
          <cell r="BJ2256">
            <v>1.53698785244242</v>
          </cell>
        </row>
        <row r="2257">
          <cell r="A2257" t="str">
            <v>603855.SH</v>
          </cell>
          <cell r="B2257" t="str">
            <v>华荣股份</v>
          </cell>
          <cell r="C2257">
            <v>6585478.76</v>
          </cell>
          <cell r="D2257">
            <v>10000000</v>
          </cell>
          <cell r="E2257">
            <v>0</v>
          </cell>
          <cell r="F2257">
            <v>0</v>
          </cell>
          <cell r="G2257">
            <v>0</v>
          </cell>
          <cell r="H2257">
            <v>0</v>
          </cell>
          <cell r="I2257">
            <v>903599258.84</v>
          </cell>
          <cell r="J2257">
            <v>0</v>
          </cell>
          <cell r="K2257">
            <v>130695255.58</v>
          </cell>
          <cell r="L2257">
            <v>0</v>
          </cell>
          <cell r="M2257">
            <v>0</v>
          </cell>
          <cell r="N2257">
            <v>0</v>
          </cell>
          <cell r="O2257">
            <v>0</v>
          </cell>
          <cell r="P2257">
            <v>32328833.73</v>
          </cell>
          <cell r="Q2257">
            <v>48163546.55</v>
          </cell>
          <cell r="R2257">
            <v>0</v>
          </cell>
          <cell r="S2257">
            <v>0</v>
          </cell>
          <cell r="T2257">
            <v>0</v>
          </cell>
          <cell r="U2257">
            <v>5683666.95</v>
          </cell>
          <cell r="V2257">
            <v>16534521.91</v>
          </cell>
          <cell r="W2257">
            <v>0</v>
          </cell>
          <cell r="X2257">
            <v>247026.86</v>
          </cell>
          <cell r="Y2257">
            <v>0</v>
          </cell>
          <cell r="Z2257">
            <v>0</v>
          </cell>
          <cell r="AA2257">
            <v>0</v>
          </cell>
          <cell r="AB2257">
            <v>0</v>
          </cell>
          <cell r="AC2257">
            <v>0</v>
          </cell>
          <cell r="AD2257">
            <v>0</v>
          </cell>
        </row>
        <row r="2257">
          <cell r="AF2257">
            <v>337640000</v>
          </cell>
          <cell r="AG2257">
            <v>0</v>
          </cell>
          <cell r="AH2257">
            <v>735235889.86</v>
          </cell>
          <cell r="AI2257">
            <v>129068845.5</v>
          </cell>
          <cell r="AJ2257">
            <v>-1594438</v>
          </cell>
          <cell r="AK2257">
            <v>0</v>
          </cell>
          <cell r="AL2257">
            <v>145554410.54</v>
          </cell>
          <cell r="AM2257">
            <v>0</v>
          </cell>
          <cell r="AN2257">
            <v>581146458.14</v>
          </cell>
          <cell r="AO2257">
            <v>1153837589.18</v>
          </cell>
          <cell r="AP2257">
            <v>1927051166.04</v>
          </cell>
          <cell r="AQ2257">
            <v>3080888755.22</v>
          </cell>
          <cell r="AR2257">
            <v>1137906895.37</v>
          </cell>
          <cell r="AS2257">
            <v>15683666.95</v>
          </cell>
          <cell r="AT2257">
            <v>247026.86</v>
          </cell>
          <cell r="AU2257">
            <v>15930693.81</v>
          </cell>
          <cell r="AV2257">
            <v>1668913475.04</v>
          </cell>
          <cell r="AW2257">
            <v>1684844168.85</v>
          </cell>
          <cell r="AX2257">
            <v>15683666.95</v>
          </cell>
          <cell r="AY2257">
            <v>1669160501.9</v>
          </cell>
          <cell r="AZ2257">
            <v>0.00945529212999775</v>
          </cell>
          <cell r="BA2257">
            <v>0.990544707870002</v>
          </cell>
          <cell r="BB2257">
            <v>1.00954554807559</v>
          </cell>
          <cell r="BC2257">
            <v>0.00930867509290487</v>
          </cell>
          <cell r="BD2257">
            <v>0.000146617037092878</v>
          </cell>
          <cell r="BE2257">
            <v>0.00930867509290487</v>
          </cell>
          <cell r="BF2257">
            <v>0.990691324907095</v>
          </cell>
          <cell r="BG2257">
            <v>149960310.91</v>
          </cell>
          <cell r="BH2257">
            <v>-809671636.58</v>
          </cell>
          <cell r="BI2257">
            <v>1101552199.79</v>
          </cell>
          <cell r="BJ2257">
            <v>1.15758889148004</v>
          </cell>
        </row>
        <row r="2258">
          <cell r="A2258" t="str">
            <v>002508.SZ</v>
          </cell>
          <cell r="B2258" t="str">
            <v>老板电器</v>
          </cell>
          <cell r="C2258">
            <v>4790803.87</v>
          </cell>
          <cell r="D2258">
            <v>9706724.99</v>
          </cell>
          <cell r="E2258">
            <v>0</v>
          </cell>
          <cell r="F2258">
            <v>0</v>
          </cell>
          <cell r="G2258">
            <v>0</v>
          </cell>
          <cell r="H2258">
            <v>0</v>
          </cell>
          <cell r="I2258">
            <v>3153042324.77</v>
          </cell>
          <cell r="J2258">
            <v>0</v>
          </cell>
          <cell r="K2258">
            <v>988689975.64</v>
          </cell>
          <cell r="L2258">
            <v>0</v>
          </cell>
          <cell r="M2258">
            <v>0</v>
          </cell>
          <cell r="N2258">
            <v>0</v>
          </cell>
          <cell r="O2258">
            <v>0</v>
          </cell>
          <cell r="P2258">
            <v>53445473.13</v>
          </cell>
          <cell r="Q2258">
            <v>550842434.73</v>
          </cell>
          <cell r="R2258">
            <v>0</v>
          </cell>
          <cell r="S2258">
            <v>0</v>
          </cell>
          <cell r="T2258">
            <v>0</v>
          </cell>
          <cell r="U2258">
            <v>0</v>
          </cell>
          <cell r="V2258">
            <v>126306518.34</v>
          </cell>
          <cell r="W2258">
            <v>0</v>
          </cell>
          <cell r="X2258">
            <v>0</v>
          </cell>
          <cell r="Y2258">
            <v>0</v>
          </cell>
          <cell r="Z2258">
            <v>0</v>
          </cell>
          <cell r="AA2258">
            <v>0</v>
          </cell>
          <cell r="AB2258">
            <v>0</v>
          </cell>
          <cell r="AC2258">
            <v>136351414.79</v>
          </cell>
          <cell r="AD2258">
            <v>0</v>
          </cell>
        </row>
        <row r="2258">
          <cell r="AF2258">
            <v>949024050</v>
          </cell>
          <cell r="AG2258">
            <v>0</v>
          </cell>
          <cell r="AH2258">
            <v>405010095.11</v>
          </cell>
          <cell r="AI2258">
            <v>199995742.59</v>
          </cell>
          <cell r="AJ2258">
            <v>-15157634.16</v>
          </cell>
          <cell r="AK2258">
            <v>0</v>
          </cell>
          <cell r="AL2258">
            <v>474516412.5</v>
          </cell>
          <cell r="AM2258">
            <v>0</v>
          </cell>
          <cell r="AN2258">
            <v>7087420590.27</v>
          </cell>
          <cell r="AO2258">
            <v>5023175670.26</v>
          </cell>
          <cell r="AP2258">
            <v>9100809256.31</v>
          </cell>
          <cell r="AQ2258">
            <v>14123984926.57</v>
          </cell>
          <cell r="AR2258">
            <v>5013468945.27</v>
          </cell>
          <cell r="AS2258">
            <v>9706724.99</v>
          </cell>
          <cell r="AT2258">
            <v>0</v>
          </cell>
          <cell r="AU2258">
            <v>9706724.99</v>
          </cell>
          <cell r="AV2258">
            <v>8700817771.13</v>
          </cell>
          <cell r="AW2258">
            <v>8710524496.12</v>
          </cell>
          <cell r="AX2258">
            <v>9706724.99</v>
          </cell>
          <cell r="AY2258">
            <v>8700817771.13</v>
          </cell>
          <cell r="AZ2258">
            <v>0.00111436745219232</v>
          </cell>
          <cell r="BA2258">
            <v>0.998885632547808</v>
          </cell>
          <cell r="BB2258">
            <v>1.00111561065239</v>
          </cell>
          <cell r="BC2258">
            <v>0.00111436745219232</v>
          </cell>
          <cell r="BD2258">
            <v>0</v>
          </cell>
          <cell r="BE2258">
            <v>0.00111436745219232</v>
          </cell>
          <cell r="BF2258">
            <v>0.998885632547808</v>
          </cell>
          <cell r="BG2258">
            <v>6155682521.42</v>
          </cell>
          <cell r="BH2258">
            <v>-6484538714.19</v>
          </cell>
          <cell r="BI2258">
            <v>6634972023.55</v>
          </cell>
          <cell r="BJ2258">
            <v>13.843349362053</v>
          </cell>
        </row>
        <row r="2259">
          <cell r="A2259" t="str">
            <v>000920.SZ</v>
          </cell>
          <cell r="B2259" t="str">
            <v>沃顿科技</v>
          </cell>
          <cell r="C2259">
            <v>11364338.89</v>
          </cell>
          <cell r="D2259">
            <v>9510159.73</v>
          </cell>
          <cell r="E2259">
            <v>0</v>
          </cell>
          <cell r="F2259">
            <v>0</v>
          </cell>
          <cell r="G2259">
            <v>0</v>
          </cell>
          <cell r="H2259">
            <v>0</v>
          </cell>
          <cell r="I2259">
            <v>233647287.29</v>
          </cell>
          <cell r="J2259">
            <v>0</v>
          </cell>
          <cell r="K2259">
            <v>79880973.03</v>
          </cell>
          <cell r="L2259">
            <v>0</v>
          </cell>
          <cell r="M2259">
            <v>0</v>
          </cell>
          <cell r="N2259">
            <v>0</v>
          </cell>
          <cell r="O2259">
            <v>0</v>
          </cell>
          <cell r="P2259">
            <v>4614653.57</v>
          </cell>
          <cell r="Q2259">
            <v>14395551.67</v>
          </cell>
          <cell r="R2259">
            <v>0</v>
          </cell>
          <cell r="S2259">
            <v>0</v>
          </cell>
          <cell r="T2259">
            <v>0</v>
          </cell>
          <cell r="U2259">
            <v>30030000</v>
          </cell>
          <cell r="V2259">
            <v>5321690.63</v>
          </cell>
          <cell r="W2259">
            <v>0</v>
          </cell>
          <cell r="X2259">
            <v>150164444.43</v>
          </cell>
          <cell r="Y2259">
            <v>390987046.82</v>
          </cell>
          <cell r="Z2259">
            <v>0</v>
          </cell>
          <cell r="AA2259">
            <v>2450000</v>
          </cell>
          <cell r="AB2259">
            <v>0</v>
          </cell>
          <cell r="AC2259">
            <v>49626458.11</v>
          </cell>
          <cell r="AD2259">
            <v>0</v>
          </cell>
        </row>
        <row r="2259">
          <cell r="AF2259">
            <v>422000000</v>
          </cell>
          <cell r="AG2259">
            <v>0</v>
          </cell>
          <cell r="AH2259">
            <v>0</v>
          </cell>
          <cell r="AI2259">
            <v>0</v>
          </cell>
          <cell r="AJ2259">
            <v>47523738.98</v>
          </cell>
          <cell r="AK2259">
            <v>0</v>
          </cell>
          <cell r="AL2259">
            <v>41961026.13</v>
          </cell>
          <cell r="AM2259">
            <v>0</v>
          </cell>
          <cell r="AN2259">
            <v>744778760.04</v>
          </cell>
          <cell r="AO2259">
            <v>981992604.17</v>
          </cell>
          <cell r="AP2259">
            <v>1256263525.15</v>
          </cell>
          <cell r="AQ2259">
            <v>2238256129.32</v>
          </cell>
          <cell r="AR2259">
            <v>398850953.19</v>
          </cell>
          <cell r="AS2259">
            <v>39540159.73</v>
          </cell>
          <cell r="AT2259">
            <v>543601491.25</v>
          </cell>
          <cell r="AU2259">
            <v>583141650.98</v>
          </cell>
          <cell r="AV2259">
            <v>1256263525.15</v>
          </cell>
          <cell r="AW2259">
            <v>1839405176.13</v>
          </cell>
          <cell r="AX2259">
            <v>39540159.73</v>
          </cell>
          <cell r="AY2259">
            <v>1799865016.4</v>
          </cell>
          <cell r="AZ2259">
            <v>0.317027296947645</v>
          </cell>
          <cell r="BA2259">
            <v>0.682972703052355</v>
          </cell>
          <cell r="BB2259">
            <v>1.46418736141398</v>
          </cell>
          <cell r="BC2259">
            <v>0.0214961663928717</v>
          </cell>
          <cell r="BD2259">
            <v>0.295531130554773</v>
          </cell>
          <cell r="BE2259">
            <v>0.0214961663928717</v>
          </cell>
          <cell r="BF2259">
            <v>0.978503833607128</v>
          </cell>
          <cell r="BG2259">
            <v>856566017.58</v>
          </cell>
          <cell r="BH2259">
            <v>-666590674.58</v>
          </cell>
          <cell r="BI2259">
            <v>788764129.3</v>
          </cell>
          <cell r="BJ2259">
            <v>-11.6333652249132</v>
          </cell>
        </row>
        <row r="2260">
          <cell r="A2260" t="str">
            <v>430510.BJ</v>
          </cell>
          <cell r="B2260" t="str">
            <v>丰光精密</v>
          </cell>
          <cell r="C2260">
            <v>1230579.22</v>
          </cell>
          <cell r="D2260">
            <v>9000000</v>
          </cell>
          <cell r="E2260">
            <v>0</v>
          </cell>
          <cell r="F2260">
            <v>0</v>
          </cell>
          <cell r="G2260">
            <v>0</v>
          </cell>
          <cell r="H2260">
            <v>0</v>
          </cell>
          <cell r="I2260">
            <v>28677956.02</v>
          </cell>
          <cell r="J2260">
            <v>0</v>
          </cell>
          <cell r="K2260">
            <v>0</v>
          </cell>
          <cell r="L2260">
            <v>0</v>
          </cell>
          <cell r="M2260">
            <v>0</v>
          </cell>
          <cell r="N2260">
            <v>0</v>
          </cell>
          <cell r="O2260">
            <v>0</v>
          </cell>
          <cell r="P2260">
            <v>344010.51</v>
          </cell>
          <cell r="Q2260">
            <v>1194043.68</v>
          </cell>
          <cell r="R2260">
            <v>0</v>
          </cell>
          <cell r="S2260">
            <v>0</v>
          </cell>
          <cell r="T2260">
            <v>0</v>
          </cell>
          <cell r="U2260">
            <v>0</v>
          </cell>
          <cell r="V2260">
            <v>0</v>
          </cell>
          <cell r="W2260">
            <v>0</v>
          </cell>
          <cell r="X2260">
            <v>0</v>
          </cell>
          <cell r="Y2260">
            <v>0</v>
          </cell>
          <cell r="Z2260">
            <v>0</v>
          </cell>
          <cell r="AA2260">
            <v>0</v>
          </cell>
          <cell r="AB2260">
            <v>0</v>
          </cell>
          <cell r="AC2260">
            <v>0</v>
          </cell>
          <cell r="AD2260">
            <v>0</v>
          </cell>
        </row>
        <row r="2260">
          <cell r="AF2260">
            <v>131581378</v>
          </cell>
          <cell r="AG2260">
            <v>0</v>
          </cell>
          <cell r="AH2260">
            <v>82634162.73</v>
          </cell>
          <cell r="AI2260">
            <v>0</v>
          </cell>
          <cell r="AJ2260">
            <v>-48052.23</v>
          </cell>
          <cell r="AK2260">
            <v>0</v>
          </cell>
          <cell r="AL2260">
            <v>16993880.06</v>
          </cell>
          <cell r="AM2260">
            <v>0</v>
          </cell>
          <cell r="AN2260">
            <v>79427892.27</v>
          </cell>
          <cell r="AO2260">
            <v>40446589.43</v>
          </cell>
          <cell r="AP2260">
            <v>310589260.83</v>
          </cell>
          <cell r="AQ2260">
            <v>351035850.26</v>
          </cell>
          <cell r="AR2260">
            <v>31446589.43</v>
          </cell>
          <cell r="AS2260">
            <v>9000000</v>
          </cell>
          <cell r="AT2260">
            <v>0</v>
          </cell>
          <cell r="AU2260">
            <v>9000000</v>
          </cell>
          <cell r="AV2260">
            <v>310589260.83</v>
          </cell>
          <cell r="AW2260">
            <v>319589260.83</v>
          </cell>
          <cell r="AX2260">
            <v>9000000</v>
          </cell>
          <cell r="AY2260">
            <v>310589260.83</v>
          </cell>
          <cell r="AZ2260">
            <v>0.0281611465185853</v>
          </cell>
          <cell r="BA2260">
            <v>0.971838853481415</v>
          </cell>
          <cell r="BB2260">
            <v>1.0289771770471</v>
          </cell>
          <cell r="BC2260">
            <v>0.0281611465185853</v>
          </cell>
          <cell r="BD2260">
            <v>0</v>
          </cell>
          <cell r="BE2260">
            <v>0.0281611465185853</v>
          </cell>
          <cell r="BF2260">
            <v>0.971838853481415</v>
          </cell>
          <cell r="BG2260" t="e">
            <v>#N/A</v>
          </cell>
          <cell r="BH2260">
            <v>-46992696.99</v>
          </cell>
          <cell r="BI2260">
            <v>123516873.04</v>
          </cell>
          <cell r="BJ2260" t="e">
            <v>#N/A</v>
          </cell>
        </row>
        <row r="2261">
          <cell r="A2261" t="str">
            <v>002281.SZ</v>
          </cell>
          <cell r="B2261" t="str">
            <v>光迅科技</v>
          </cell>
          <cell r="C2261">
            <v>0</v>
          </cell>
          <cell r="D2261">
            <v>8609857.06</v>
          </cell>
          <cell r="E2261">
            <v>0</v>
          </cell>
          <cell r="F2261">
            <v>0</v>
          </cell>
          <cell r="G2261">
            <v>0</v>
          </cell>
          <cell r="H2261">
            <v>0</v>
          </cell>
          <cell r="I2261">
            <v>2442425382.96</v>
          </cell>
          <cell r="J2261">
            <v>0</v>
          </cell>
          <cell r="K2261">
            <v>103688608.87</v>
          </cell>
          <cell r="L2261">
            <v>0</v>
          </cell>
          <cell r="M2261">
            <v>0</v>
          </cell>
          <cell r="N2261">
            <v>0</v>
          </cell>
          <cell r="O2261">
            <v>0</v>
          </cell>
          <cell r="P2261">
            <v>114134402.45</v>
          </cell>
          <cell r="Q2261">
            <v>9501050.37</v>
          </cell>
          <cell r="R2261">
            <v>0</v>
          </cell>
          <cell r="S2261">
            <v>0</v>
          </cell>
          <cell r="T2261">
            <v>0</v>
          </cell>
          <cell r="U2261">
            <v>40531174.01</v>
          </cell>
          <cell r="V2261">
            <v>14388089.18</v>
          </cell>
          <cell r="W2261">
            <v>0</v>
          </cell>
          <cell r="X2261">
            <v>532924842.73</v>
          </cell>
          <cell r="Y2261">
            <v>0</v>
          </cell>
          <cell r="Z2261">
            <v>0</v>
          </cell>
          <cell r="AA2261">
            <v>0</v>
          </cell>
          <cell r="AB2261">
            <v>25693048.93</v>
          </cell>
          <cell r="AC2261">
            <v>229417936.71</v>
          </cell>
          <cell r="AD2261">
            <v>0</v>
          </cell>
        </row>
        <row r="2261">
          <cell r="AF2261">
            <v>699824918</v>
          </cell>
          <cell r="AG2261">
            <v>0</v>
          </cell>
          <cell r="AH2261">
            <v>2632117381.05</v>
          </cell>
          <cell r="AI2261">
            <v>397998760</v>
          </cell>
          <cell r="AJ2261">
            <v>1361510.14</v>
          </cell>
          <cell r="AK2261">
            <v>0</v>
          </cell>
          <cell r="AL2261">
            <v>201240759.18</v>
          </cell>
          <cell r="AM2261">
            <v>0</v>
          </cell>
          <cell r="AN2261">
            <v>2341523563.56</v>
          </cell>
          <cell r="AO2261">
            <v>3521314393.27</v>
          </cell>
          <cell r="AP2261">
            <v>6274066891.93</v>
          </cell>
          <cell r="AQ2261">
            <v>9795381285.2</v>
          </cell>
          <cell r="AR2261">
            <v>2939248519.47</v>
          </cell>
          <cell r="AS2261">
            <v>49141031.07</v>
          </cell>
          <cell r="AT2261">
            <v>532924842.73</v>
          </cell>
          <cell r="AU2261">
            <v>582065873.8</v>
          </cell>
          <cell r="AV2261">
            <v>5478069371.93</v>
          </cell>
          <cell r="AW2261">
            <v>6060135245.73</v>
          </cell>
          <cell r="AX2261">
            <v>49141031.07</v>
          </cell>
          <cell r="AY2261">
            <v>6010994214.66</v>
          </cell>
          <cell r="AZ2261">
            <v>0.0960483306391761</v>
          </cell>
          <cell r="BA2261">
            <v>0.903951669360824</v>
          </cell>
          <cell r="BB2261">
            <v>1.1062538340209</v>
          </cell>
          <cell r="BC2261">
            <v>0.00810890006202832</v>
          </cell>
          <cell r="BD2261">
            <v>0.0879394305771478</v>
          </cell>
          <cell r="BE2261">
            <v>0.00810890006202832</v>
          </cell>
          <cell r="BF2261">
            <v>0.991891099937972</v>
          </cell>
          <cell r="BG2261">
            <v>2552921478.59</v>
          </cell>
          <cell r="BH2261">
            <v>-3051779399.3</v>
          </cell>
          <cell r="BI2261">
            <v>4264566865.38</v>
          </cell>
          <cell r="BJ2261">
            <v>2.49150139292445</v>
          </cell>
        </row>
        <row r="2262">
          <cell r="A2262" t="str">
            <v>601216.SH</v>
          </cell>
          <cell r="B2262" t="str">
            <v>君正集团</v>
          </cell>
          <cell r="C2262">
            <v>150303337.23</v>
          </cell>
          <cell r="D2262">
            <v>8567333.35</v>
          </cell>
          <cell r="E2262">
            <v>0</v>
          </cell>
          <cell r="F2262">
            <v>0</v>
          </cell>
          <cell r="G2262">
            <v>41798441.28</v>
          </cell>
          <cell r="H2262">
            <v>0</v>
          </cell>
          <cell r="I2262">
            <v>1895176391.56</v>
          </cell>
          <cell r="J2262">
            <v>0</v>
          </cell>
          <cell r="K2262">
            <v>1007264584.53</v>
          </cell>
          <cell r="L2262">
            <v>0</v>
          </cell>
          <cell r="M2262">
            <v>0</v>
          </cell>
          <cell r="N2262">
            <v>0</v>
          </cell>
          <cell r="O2262">
            <v>0</v>
          </cell>
          <cell r="P2262">
            <v>74797441.9</v>
          </cell>
          <cell r="Q2262">
            <v>284938901.65</v>
          </cell>
          <cell r="R2262">
            <v>0</v>
          </cell>
          <cell r="S2262">
            <v>0</v>
          </cell>
          <cell r="T2262">
            <v>0</v>
          </cell>
          <cell r="U2262">
            <v>1160866359.83</v>
          </cell>
          <cell r="V2262">
            <v>119050459.28</v>
          </cell>
          <cell r="W2262">
            <v>0</v>
          </cell>
          <cell r="X2262">
            <v>2567340739.2</v>
          </cell>
          <cell r="Y2262">
            <v>0</v>
          </cell>
          <cell r="Z2262">
            <v>0</v>
          </cell>
          <cell r="AA2262">
            <v>0</v>
          </cell>
          <cell r="AB2262">
            <v>194621.23</v>
          </cell>
          <cell r="AC2262">
            <v>97767885.28</v>
          </cell>
          <cell r="AD2262">
            <v>0</v>
          </cell>
        </row>
        <row r="2262">
          <cell r="AF2262">
            <v>8438017390</v>
          </cell>
          <cell r="AG2262">
            <v>0</v>
          </cell>
          <cell r="AH2262">
            <v>342808949</v>
          </cell>
          <cell r="AI2262">
            <v>0</v>
          </cell>
          <cell r="AJ2262">
            <v>-131562134.07</v>
          </cell>
          <cell r="AK2262">
            <v>36889151.64</v>
          </cell>
          <cell r="AL2262">
            <v>1179477607.12</v>
          </cell>
          <cell r="AM2262">
            <v>0</v>
          </cell>
          <cell r="AN2262">
            <v>11559264518.87</v>
          </cell>
          <cell r="AO2262">
            <v>7408066496.32</v>
          </cell>
          <cell r="AP2262">
            <v>21424895482.56</v>
          </cell>
          <cell r="AQ2262">
            <v>28832961978.88</v>
          </cell>
          <cell r="AR2262">
            <v>3629493622.66</v>
          </cell>
          <cell r="AS2262">
            <v>1211232134.46</v>
          </cell>
          <cell r="AT2262">
            <v>2567340739.2</v>
          </cell>
          <cell r="AU2262">
            <v>3778572873.66</v>
          </cell>
          <cell r="AV2262">
            <v>21424895482.56</v>
          </cell>
          <cell r="AW2262">
            <v>25203468356.22</v>
          </cell>
          <cell r="AX2262">
            <v>1211232134.46</v>
          </cell>
          <cell r="AY2262">
            <v>23992236221.76</v>
          </cell>
          <cell r="AZ2262">
            <v>0.149922733659293</v>
          </cell>
          <cell r="BA2262">
            <v>0.850077266340707</v>
          </cell>
          <cell r="BB2262">
            <v>1.17636365492358</v>
          </cell>
          <cell r="BC2262">
            <v>0.0480581528439152</v>
          </cell>
          <cell r="BD2262">
            <v>0.101864580815378</v>
          </cell>
          <cell r="BE2262">
            <v>0.0480581528439152</v>
          </cell>
          <cell r="BF2262">
            <v>0.951941847156085</v>
          </cell>
          <cell r="BG2262">
            <v>2995355531.9</v>
          </cell>
          <cell r="BH2262">
            <v>-4762092233.8</v>
          </cell>
          <cell r="BI2262">
            <v>1841876606.11</v>
          </cell>
          <cell r="BJ2262">
            <v>-1.59680126348951</v>
          </cell>
        </row>
        <row r="2263">
          <cell r="A2263" t="str">
            <v>002724.SZ</v>
          </cell>
          <cell r="B2263" t="str">
            <v>海洋王</v>
          </cell>
          <cell r="C2263">
            <v>389218.89</v>
          </cell>
          <cell r="D2263">
            <v>8500000</v>
          </cell>
          <cell r="E2263">
            <v>0</v>
          </cell>
          <cell r="F2263">
            <v>0</v>
          </cell>
          <cell r="G2263">
            <v>0</v>
          </cell>
          <cell r="H2263">
            <v>0</v>
          </cell>
          <cell r="I2263">
            <v>256783142.37</v>
          </cell>
          <cell r="J2263">
            <v>0</v>
          </cell>
          <cell r="K2263">
            <v>13012172.26</v>
          </cell>
          <cell r="L2263">
            <v>0</v>
          </cell>
          <cell r="M2263">
            <v>0</v>
          </cell>
          <cell r="N2263">
            <v>0</v>
          </cell>
          <cell r="O2263">
            <v>0</v>
          </cell>
          <cell r="P2263">
            <v>81461229.86</v>
          </cell>
          <cell r="Q2263">
            <v>75748920.15</v>
          </cell>
          <cell r="R2263">
            <v>0</v>
          </cell>
          <cell r="S2263">
            <v>0</v>
          </cell>
          <cell r="T2263">
            <v>0</v>
          </cell>
          <cell r="U2263">
            <v>0</v>
          </cell>
          <cell r="V2263">
            <v>9679331.05</v>
          </cell>
          <cell r="W2263">
            <v>0</v>
          </cell>
          <cell r="X2263">
            <v>0</v>
          </cell>
          <cell r="Y2263">
            <v>0</v>
          </cell>
          <cell r="Z2263">
            <v>0</v>
          </cell>
          <cell r="AA2263">
            <v>0</v>
          </cell>
          <cell r="AB2263">
            <v>12991524.82</v>
          </cell>
          <cell r="AC2263">
            <v>0</v>
          </cell>
          <cell r="AD2263">
            <v>0</v>
          </cell>
        </row>
        <row r="2263">
          <cell r="AF2263">
            <v>779829726</v>
          </cell>
          <cell r="AG2263">
            <v>0</v>
          </cell>
          <cell r="AH2263">
            <v>321118893.57</v>
          </cell>
          <cell r="AI2263">
            <v>0</v>
          </cell>
          <cell r="AJ2263">
            <v>166984.69</v>
          </cell>
          <cell r="AK2263">
            <v>0</v>
          </cell>
          <cell r="AL2263">
            <v>116119754.61</v>
          </cell>
          <cell r="AM2263">
            <v>0</v>
          </cell>
          <cell r="AN2263">
            <v>1519156265.01</v>
          </cell>
          <cell r="AO2263">
            <v>458565539.4</v>
          </cell>
          <cell r="AP2263">
            <v>2736391623.88</v>
          </cell>
          <cell r="AQ2263">
            <v>3194957163.28</v>
          </cell>
          <cell r="AR2263">
            <v>450065539.4</v>
          </cell>
          <cell r="AS2263">
            <v>8500000</v>
          </cell>
          <cell r="AT2263">
            <v>0</v>
          </cell>
          <cell r="AU2263">
            <v>8500000</v>
          </cell>
          <cell r="AV2263">
            <v>2736391623.88</v>
          </cell>
          <cell r="AW2263">
            <v>2744891623.88</v>
          </cell>
          <cell r="AX2263">
            <v>8500000</v>
          </cell>
          <cell r="AY2263">
            <v>2736391623.88</v>
          </cell>
          <cell r="AZ2263">
            <v>0.00309666142227683</v>
          </cell>
          <cell r="BA2263">
            <v>0.996903338577723</v>
          </cell>
          <cell r="BB2263">
            <v>1.00310628052133</v>
          </cell>
          <cell r="BC2263">
            <v>0.00309666142227683</v>
          </cell>
          <cell r="BD2263">
            <v>0</v>
          </cell>
          <cell r="BE2263">
            <v>0.00309666142227683</v>
          </cell>
          <cell r="BF2263">
            <v>0.996903338577723</v>
          </cell>
          <cell r="BG2263">
            <v>1189119349.83</v>
          </cell>
          <cell r="BH2263">
            <v>-1088187687.09</v>
          </cell>
          <cell r="BI2263">
            <v>2080539812.66</v>
          </cell>
          <cell r="BJ2263">
            <v>2.33396012253846</v>
          </cell>
        </row>
        <row r="2264">
          <cell r="A2264" t="str">
            <v>002749.SZ</v>
          </cell>
          <cell r="B2264" t="str">
            <v>国光股份</v>
          </cell>
          <cell r="C2264">
            <v>4621021.63</v>
          </cell>
          <cell r="D2264">
            <v>8460000</v>
          </cell>
          <cell r="E2264">
            <v>0</v>
          </cell>
          <cell r="F2264">
            <v>0</v>
          </cell>
          <cell r="G2264">
            <v>0</v>
          </cell>
          <cell r="H2264">
            <v>0</v>
          </cell>
          <cell r="I2264">
            <v>51576731.38</v>
          </cell>
          <cell r="J2264">
            <v>0</v>
          </cell>
          <cell r="K2264">
            <v>57822568.21</v>
          </cell>
          <cell r="L2264">
            <v>0</v>
          </cell>
          <cell r="M2264">
            <v>0</v>
          </cell>
          <cell r="N2264">
            <v>0</v>
          </cell>
          <cell r="O2264">
            <v>0</v>
          </cell>
          <cell r="P2264">
            <v>42182450.22</v>
          </cell>
          <cell r="Q2264">
            <v>9047266.8</v>
          </cell>
          <cell r="R2264">
            <v>0</v>
          </cell>
          <cell r="S2264">
            <v>0</v>
          </cell>
          <cell r="T2264">
            <v>0</v>
          </cell>
          <cell r="U2264">
            <v>2000000</v>
          </cell>
          <cell r="V2264">
            <v>1606470.82</v>
          </cell>
          <cell r="W2264">
            <v>0</v>
          </cell>
          <cell r="X2264">
            <v>0</v>
          </cell>
          <cell r="Y2264">
            <v>266465666.25</v>
          </cell>
          <cell r="Z2264">
            <v>0</v>
          </cell>
          <cell r="AA2264">
            <v>0</v>
          </cell>
          <cell r="AB2264">
            <v>0</v>
          </cell>
          <cell r="AC2264">
            <v>28641583.33</v>
          </cell>
          <cell r="AD2264">
            <v>0</v>
          </cell>
        </row>
        <row r="2264">
          <cell r="AF2264">
            <v>435634280</v>
          </cell>
          <cell r="AG2264">
            <v>65341243.01</v>
          </cell>
          <cell r="AH2264">
            <v>43283980.37</v>
          </cell>
          <cell r="AI2264">
            <v>30379864.2</v>
          </cell>
          <cell r="AJ2264">
            <v>0</v>
          </cell>
          <cell r="AK2264">
            <v>0</v>
          </cell>
          <cell r="AL2264">
            <v>107110606.67</v>
          </cell>
          <cell r="AM2264">
            <v>0</v>
          </cell>
          <cell r="AN2264">
            <v>757058014.32</v>
          </cell>
          <cell r="AO2264">
            <v>472423758.64</v>
          </cell>
          <cell r="AP2264">
            <v>1438807988.57</v>
          </cell>
          <cell r="AQ2264">
            <v>1911231747.21</v>
          </cell>
          <cell r="AR2264">
            <v>195498092.39</v>
          </cell>
          <cell r="AS2264">
            <v>10460000</v>
          </cell>
          <cell r="AT2264">
            <v>266465666.25</v>
          </cell>
          <cell r="AU2264">
            <v>276925666.25</v>
          </cell>
          <cell r="AV2264">
            <v>1378048260.17</v>
          </cell>
          <cell r="AW2264">
            <v>1654973926.42</v>
          </cell>
          <cell r="AX2264">
            <v>10460000</v>
          </cell>
          <cell r="AY2264">
            <v>1644513926.42</v>
          </cell>
          <cell r="AZ2264">
            <v>0.167329322733826</v>
          </cell>
          <cell r="BA2264">
            <v>0.832670677266174</v>
          </cell>
          <cell r="BB2264">
            <v>1.20095498412794</v>
          </cell>
          <cell r="BC2264">
            <v>0.00632034126521064</v>
          </cell>
          <cell r="BD2264">
            <v>0.161008981468616</v>
          </cell>
          <cell r="BE2264">
            <v>0.00632034126521064</v>
          </cell>
          <cell r="BF2264">
            <v>0.993679658734789</v>
          </cell>
          <cell r="BG2264">
            <v>994020729.7</v>
          </cell>
          <cell r="BH2264">
            <v>-1096700136.93</v>
          </cell>
          <cell r="BI2264">
            <v>1204830609.31</v>
          </cell>
          <cell r="BJ2264">
            <v>5.7152473666744</v>
          </cell>
        </row>
        <row r="2265">
          <cell r="A2265" t="str">
            <v>603518.SH</v>
          </cell>
          <cell r="B2265" t="str">
            <v>锦泓集团</v>
          </cell>
          <cell r="C2265">
            <v>11590737.72</v>
          </cell>
          <cell r="D2265">
            <v>8200754.47</v>
          </cell>
          <cell r="E2265">
            <v>0</v>
          </cell>
          <cell r="F2265">
            <v>0</v>
          </cell>
          <cell r="G2265">
            <v>0</v>
          </cell>
          <cell r="H2265">
            <v>0</v>
          </cell>
          <cell r="I2265">
            <v>407604515.3</v>
          </cell>
          <cell r="J2265">
            <v>0</v>
          </cell>
          <cell r="K2265">
            <v>52204926.82</v>
          </cell>
          <cell r="L2265">
            <v>0</v>
          </cell>
          <cell r="M2265">
            <v>0</v>
          </cell>
          <cell r="N2265">
            <v>0</v>
          </cell>
          <cell r="O2265">
            <v>0</v>
          </cell>
          <cell r="P2265">
            <v>53728051.22</v>
          </cell>
          <cell r="Q2265">
            <v>45749200.9</v>
          </cell>
          <cell r="R2265">
            <v>0</v>
          </cell>
          <cell r="S2265">
            <v>0</v>
          </cell>
          <cell r="T2265">
            <v>0</v>
          </cell>
          <cell r="U2265">
            <v>1015839334.85</v>
          </cell>
          <cell r="V2265">
            <v>32826241.93</v>
          </cell>
          <cell r="W2265">
            <v>0</v>
          </cell>
          <cell r="X2265">
            <v>985236000</v>
          </cell>
          <cell r="Y2265">
            <v>255423370.07</v>
          </cell>
          <cell r="Z2265">
            <v>0</v>
          </cell>
          <cell r="AA2265">
            <v>2338790.07</v>
          </cell>
          <cell r="AB2265">
            <v>0</v>
          </cell>
          <cell r="AC2265">
            <v>0</v>
          </cell>
          <cell r="AD2265">
            <v>0</v>
          </cell>
        </row>
        <row r="2265">
          <cell r="AF2265">
            <v>296583303</v>
          </cell>
          <cell r="AG2265">
            <v>40161332.22</v>
          </cell>
          <cell r="AH2265">
            <v>1612120140.23</v>
          </cell>
          <cell r="AI2265">
            <v>49845485.86</v>
          </cell>
          <cell r="AJ2265">
            <v>1766970.4</v>
          </cell>
          <cell r="AK2265">
            <v>0</v>
          </cell>
          <cell r="AL2265">
            <v>58092434.79</v>
          </cell>
          <cell r="AM2265">
            <v>0</v>
          </cell>
          <cell r="AN2265">
            <v>517168480.45</v>
          </cell>
          <cell r="AO2265">
            <v>2870741923.35</v>
          </cell>
          <cell r="AP2265">
            <v>2575738146.95</v>
          </cell>
          <cell r="AQ2265">
            <v>5446480070.3</v>
          </cell>
          <cell r="AR2265">
            <v>603703673.89</v>
          </cell>
          <cell r="AS2265">
            <v>1024040089.32</v>
          </cell>
          <cell r="AT2265">
            <v>1242998160.14</v>
          </cell>
          <cell r="AU2265">
            <v>2267038249.46</v>
          </cell>
          <cell r="AV2265">
            <v>2476047175.23</v>
          </cell>
          <cell r="AW2265">
            <v>4743085424.69</v>
          </cell>
          <cell r="AX2265">
            <v>1024040089.32</v>
          </cell>
          <cell r="AY2265">
            <v>3719045335.37</v>
          </cell>
          <cell r="AZ2265">
            <v>0.477966986986782</v>
          </cell>
          <cell r="BA2265">
            <v>0.522033013013218</v>
          </cell>
          <cell r="BB2265">
            <v>1.91558766413625</v>
          </cell>
          <cell r="BC2265">
            <v>0.2159016753081</v>
          </cell>
          <cell r="BD2265">
            <v>0.262065311678682</v>
          </cell>
          <cell r="BE2265">
            <v>0.2159016753081</v>
          </cell>
          <cell r="BF2265">
            <v>0.7840983246919</v>
          </cell>
          <cell r="BG2265">
            <v>-718276013.28</v>
          </cell>
          <cell r="BH2265">
            <v>577501393.42</v>
          </cell>
          <cell r="BI2265">
            <v>179781256.57</v>
          </cell>
          <cell r="BJ2265">
            <v>0.200189077696602</v>
          </cell>
        </row>
        <row r="2266">
          <cell r="A2266" t="str">
            <v>605005.SH</v>
          </cell>
          <cell r="B2266" t="str">
            <v>合兴股份</v>
          </cell>
          <cell r="C2266">
            <v>15551574.78</v>
          </cell>
          <cell r="D2266">
            <v>8150482.04</v>
          </cell>
          <cell r="E2266">
            <v>0</v>
          </cell>
          <cell r="F2266">
            <v>0</v>
          </cell>
          <cell r="G2266">
            <v>0</v>
          </cell>
          <cell r="H2266">
            <v>0</v>
          </cell>
          <cell r="I2266">
            <v>170524171.16</v>
          </cell>
          <cell r="J2266">
            <v>0</v>
          </cell>
          <cell r="K2266">
            <v>28691997.99</v>
          </cell>
          <cell r="L2266">
            <v>0</v>
          </cell>
          <cell r="M2266">
            <v>0</v>
          </cell>
          <cell r="N2266">
            <v>0</v>
          </cell>
          <cell r="O2266">
            <v>0</v>
          </cell>
          <cell r="P2266">
            <v>39702323.73</v>
          </cell>
          <cell r="Q2266">
            <v>12119250.11</v>
          </cell>
          <cell r="R2266">
            <v>0</v>
          </cell>
          <cell r="S2266">
            <v>0</v>
          </cell>
          <cell r="T2266">
            <v>0</v>
          </cell>
          <cell r="U2266">
            <v>0</v>
          </cell>
          <cell r="V2266">
            <v>3477484.67</v>
          </cell>
          <cell r="W2266">
            <v>0</v>
          </cell>
          <cell r="X2266">
            <v>0</v>
          </cell>
          <cell r="Y2266">
            <v>0</v>
          </cell>
          <cell r="Z2266">
            <v>0</v>
          </cell>
          <cell r="AA2266">
            <v>289633.31</v>
          </cell>
          <cell r="AB2266">
            <v>663440</v>
          </cell>
          <cell r="AC2266">
            <v>31066795.99</v>
          </cell>
          <cell r="AD2266">
            <v>0</v>
          </cell>
        </row>
        <row r="2266">
          <cell r="AF2266">
            <v>401000000</v>
          </cell>
          <cell r="AG2266">
            <v>0</v>
          </cell>
          <cell r="AH2266">
            <v>387445563.61</v>
          </cell>
          <cell r="AI2266">
            <v>0</v>
          </cell>
          <cell r="AJ2266">
            <v>284753.85</v>
          </cell>
          <cell r="AK2266">
            <v>0</v>
          </cell>
          <cell r="AL2266">
            <v>26833697.26</v>
          </cell>
          <cell r="AM2266">
            <v>0</v>
          </cell>
          <cell r="AN2266">
            <v>579152195.35</v>
          </cell>
          <cell r="AO2266">
            <v>310237153.78</v>
          </cell>
          <cell r="AP2266">
            <v>1394716210.07</v>
          </cell>
          <cell r="AQ2266">
            <v>1704953363.85</v>
          </cell>
          <cell r="AR2266">
            <v>301797038.43</v>
          </cell>
          <cell r="AS2266">
            <v>8150482.04</v>
          </cell>
          <cell r="AT2266">
            <v>289633.31</v>
          </cell>
          <cell r="AU2266">
            <v>8440115.35</v>
          </cell>
          <cell r="AV2266">
            <v>1394716210.07</v>
          </cell>
          <cell r="AW2266">
            <v>1403156325.42</v>
          </cell>
          <cell r="AX2266">
            <v>8150482.04</v>
          </cell>
          <cell r="AY2266">
            <v>1395005843.38</v>
          </cell>
          <cell r="AZ2266">
            <v>0.00601509268575165</v>
          </cell>
          <cell r="BA2266">
            <v>0.993984907314248</v>
          </cell>
          <cell r="BB2266">
            <v>1.00605149297689</v>
          </cell>
          <cell r="BC2266">
            <v>0.00580867711768349</v>
          </cell>
          <cell r="BD2266">
            <v>0.000206415568068159</v>
          </cell>
          <cell r="BE2266">
            <v>0.00580867711768349</v>
          </cell>
          <cell r="BF2266">
            <v>0.994191322882316</v>
          </cell>
          <cell r="BG2266" t="e">
            <v>#N/A</v>
          </cell>
          <cell r="BH2266">
            <v>-216920126.97</v>
          </cell>
          <cell r="BI2266">
            <v>749529692.55</v>
          </cell>
          <cell r="BJ2266" t="e">
            <v>#N/A</v>
          </cell>
        </row>
        <row r="2267">
          <cell r="A2267" t="str">
            <v>601921.SH</v>
          </cell>
          <cell r="B2267" t="str">
            <v>浙版传媒</v>
          </cell>
          <cell r="C2267">
            <v>2268255.95</v>
          </cell>
          <cell r="D2267">
            <v>8013750</v>
          </cell>
          <cell r="E2267">
            <v>0</v>
          </cell>
          <cell r="F2267">
            <v>0</v>
          </cell>
          <cell r="G2267">
            <v>0</v>
          </cell>
          <cell r="H2267">
            <v>0</v>
          </cell>
          <cell r="I2267">
            <v>5854491929.65</v>
          </cell>
          <cell r="J2267">
            <v>36179555.93</v>
          </cell>
          <cell r="K2267">
            <v>1145428651.39</v>
          </cell>
          <cell r="L2267">
            <v>0</v>
          </cell>
          <cell r="M2267">
            <v>0</v>
          </cell>
          <cell r="N2267">
            <v>0</v>
          </cell>
          <cell r="O2267">
            <v>0</v>
          </cell>
          <cell r="P2267">
            <v>347381492.38</v>
          </cell>
          <cell r="Q2267">
            <v>44226457.91</v>
          </cell>
          <cell r="R2267">
            <v>0</v>
          </cell>
          <cell r="S2267">
            <v>0</v>
          </cell>
          <cell r="T2267">
            <v>0</v>
          </cell>
          <cell r="U2267">
            <v>32989684.57</v>
          </cell>
          <cell r="V2267">
            <v>5596238.64</v>
          </cell>
          <cell r="W2267">
            <v>0</v>
          </cell>
          <cell r="X2267">
            <v>242663089.73</v>
          </cell>
          <cell r="Y2267">
            <v>0</v>
          </cell>
          <cell r="Z2267">
            <v>0</v>
          </cell>
          <cell r="AA2267">
            <v>0</v>
          </cell>
          <cell r="AB2267">
            <v>0</v>
          </cell>
          <cell r="AC2267">
            <v>123967898.51</v>
          </cell>
          <cell r="AD2267">
            <v>0</v>
          </cell>
        </row>
        <row r="2267">
          <cell r="AF2267">
            <v>2222222223</v>
          </cell>
          <cell r="AG2267">
            <v>0</v>
          </cell>
          <cell r="AH2267">
            <v>4992583880.16</v>
          </cell>
          <cell r="AI2267">
            <v>0</v>
          </cell>
          <cell r="AJ2267">
            <v>-7117967.3</v>
          </cell>
          <cell r="AK2267">
            <v>0</v>
          </cell>
          <cell r="AL2267">
            <v>165076386.17</v>
          </cell>
          <cell r="AM2267">
            <v>0</v>
          </cell>
          <cell r="AN2267">
            <v>4008028112.34</v>
          </cell>
          <cell r="AO2267">
            <v>7843207004.66</v>
          </cell>
          <cell r="AP2267">
            <v>11380792634.37</v>
          </cell>
          <cell r="AQ2267">
            <v>19223999639.03</v>
          </cell>
          <cell r="AR2267">
            <v>7559540480.36</v>
          </cell>
          <cell r="AS2267">
            <v>41003434.57</v>
          </cell>
          <cell r="AT2267">
            <v>242663089.73</v>
          </cell>
          <cell r="AU2267">
            <v>283666524.3</v>
          </cell>
          <cell r="AV2267">
            <v>11380792634.37</v>
          </cell>
          <cell r="AW2267">
            <v>11664459158.67</v>
          </cell>
          <cell r="AX2267">
            <v>41003434.57</v>
          </cell>
          <cell r="AY2267">
            <v>11623455724.1</v>
          </cell>
          <cell r="AZ2267">
            <v>0.0243188750066612</v>
          </cell>
          <cell r="BA2267">
            <v>0.975681124993339</v>
          </cell>
          <cell r="BB2267">
            <v>1.02492502353864</v>
          </cell>
          <cell r="BC2267">
            <v>0.00351524524302722</v>
          </cell>
          <cell r="BD2267">
            <v>0.020803629763634</v>
          </cell>
          <cell r="BE2267">
            <v>0.00351524524302722</v>
          </cell>
          <cell r="BF2267">
            <v>0.996484754756973</v>
          </cell>
          <cell r="BG2267">
            <v>9770987895.56</v>
          </cell>
          <cell r="BH2267">
            <v>-10780373783.56</v>
          </cell>
          <cell r="BI2267">
            <v>7268231852.52</v>
          </cell>
          <cell r="BJ2267">
            <v>-2.9040912208493</v>
          </cell>
        </row>
        <row r="2268">
          <cell r="A2268" t="str">
            <v>603693.SH</v>
          </cell>
          <cell r="B2268" t="str">
            <v>江苏新能</v>
          </cell>
          <cell r="C2268">
            <v>0</v>
          </cell>
          <cell r="D2268">
            <v>8009000</v>
          </cell>
          <cell r="E2268">
            <v>0</v>
          </cell>
          <cell r="F2268">
            <v>0</v>
          </cell>
          <cell r="G2268">
            <v>0</v>
          </cell>
          <cell r="H2268">
            <v>0</v>
          </cell>
          <cell r="I2268">
            <v>1060503606.98</v>
          </cell>
          <cell r="J2268">
            <v>27798.17</v>
          </cell>
          <cell r="K2268">
            <v>932366.47</v>
          </cell>
          <cell r="L2268">
            <v>0</v>
          </cell>
          <cell r="M2268">
            <v>0</v>
          </cell>
          <cell r="N2268">
            <v>0</v>
          </cell>
          <cell r="O2268">
            <v>0</v>
          </cell>
          <cell r="P2268">
            <v>6469112.98</v>
          </cell>
          <cell r="Q2268">
            <v>39782738.12</v>
          </cell>
          <cell r="R2268">
            <v>0</v>
          </cell>
          <cell r="S2268">
            <v>0</v>
          </cell>
          <cell r="T2268">
            <v>0</v>
          </cell>
          <cell r="U2268">
            <v>599936272.65</v>
          </cell>
          <cell r="V2268">
            <v>4352012.6</v>
          </cell>
          <cell r="W2268">
            <v>0</v>
          </cell>
          <cell r="X2268">
            <v>3126154296.49</v>
          </cell>
          <cell r="Y2268">
            <v>0</v>
          </cell>
          <cell r="Z2268">
            <v>0</v>
          </cell>
          <cell r="AA2268">
            <v>0</v>
          </cell>
          <cell r="AB2268">
            <v>521123.03</v>
          </cell>
          <cell r="AC2268">
            <v>66671000.71</v>
          </cell>
          <cell r="AD2268">
            <v>0</v>
          </cell>
        </row>
        <row r="2268">
          <cell r="AF2268">
            <v>618000000</v>
          </cell>
          <cell r="AG2268">
            <v>0</v>
          </cell>
          <cell r="AH2268">
            <v>3149856085.8</v>
          </cell>
          <cell r="AI2268">
            <v>0</v>
          </cell>
          <cell r="AJ2268">
            <v>544837.9</v>
          </cell>
          <cell r="AK2268">
            <v>0</v>
          </cell>
          <cell r="AL2268">
            <v>96563193.02</v>
          </cell>
          <cell r="AM2268">
            <v>0</v>
          </cell>
          <cell r="AN2268">
            <v>1085790987.51</v>
          </cell>
          <cell r="AO2268">
            <v>4913359328.2</v>
          </cell>
          <cell r="AP2268">
            <v>4950755104.23</v>
          </cell>
          <cell r="AQ2268">
            <v>9864114432.43</v>
          </cell>
          <cell r="AR2268">
            <v>1179259759.06</v>
          </cell>
          <cell r="AS2268">
            <v>607945272.65</v>
          </cell>
          <cell r="AT2268">
            <v>3126154296.49</v>
          </cell>
          <cell r="AU2268">
            <v>3734099569.14</v>
          </cell>
          <cell r="AV2268">
            <v>4950755104.23</v>
          </cell>
          <cell r="AW2268">
            <v>8684854673.37</v>
          </cell>
          <cell r="AX2268">
            <v>607945272.65</v>
          </cell>
          <cell r="AY2268">
            <v>8076909400.72</v>
          </cell>
          <cell r="AZ2268">
            <v>0.429955331387376</v>
          </cell>
          <cell r="BA2268">
            <v>0.570044668612624</v>
          </cell>
          <cell r="BB2268">
            <v>1.7542484914977</v>
          </cell>
          <cell r="BC2268">
            <v>0.070000627012691</v>
          </cell>
          <cell r="BD2268">
            <v>0.359954704374685</v>
          </cell>
          <cell r="BE2268">
            <v>0.070000627012691</v>
          </cell>
          <cell r="BF2268">
            <v>0.929999372987309</v>
          </cell>
          <cell r="BG2268">
            <v>-3091442796.29</v>
          </cell>
          <cell r="BH2268">
            <v>-493372698.6</v>
          </cell>
          <cell r="BI2268">
            <v>-2149735987.36</v>
          </cell>
          <cell r="BJ2268">
            <v>-2.28280815958271</v>
          </cell>
        </row>
        <row r="2269">
          <cell r="A2269" t="str">
            <v>003023.SZ</v>
          </cell>
          <cell r="B2269" t="str">
            <v>彩虹集团</v>
          </cell>
          <cell r="C2269">
            <v>452011.21</v>
          </cell>
          <cell r="D2269">
            <v>8000000</v>
          </cell>
          <cell r="E2269">
            <v>0</v>
          </cell>
          <cell r="F2269">
            <v>0</v>
          </cell>
          <cell r="G2269">
            <v>0</v>
          </cell>
          <cell r="H2269">
            <v>0</v>
          </cell>
          <cell r="I2269">
            <v>180211477.26</v>
          </cell>
          <cell r="J2269">
            <v>0</v>
          </cell>
          <cell r="K2269">
            <v>295203997.27</v>
          </cell>
          <cell r="L2269">
            <v>0</v>
          </cell>
          <cell r="M2269">
            <v>0</v>
          </cell>
          <cell r="N2269">
            <v>0</v>
          </cell>
          <cell r="O2269">
            <v>0</v>
          </cell>
          <cell r="P2269">
            <v>31766427.17</v>
          </cell>
          <cell r="Q2269">
            <v>4074289.98</v>
          </cell>
          <cell r="R2269">
            <v>0</v>
          </cell>
          <cell r="S2269">
            <v>0</v>
          </cell>
          <cell r="T2269">
            <v>0</v>
          </cell>
          <cell r="U2269">
            <v>0</v>
          </cell>
          <cell r="V2269">
            <v>39376519.65</v>
          </cell>
          <cell r="W2269">
            <v>0</v>
          </cell>
          <cell r="X2269">
            <v>0</v>
          </cell>
          <cell r="Y2269">
            <v>0</v>
          </cell>
          <cell r="Z2269">
            <v>0</v>
          </cell>
          <cell r="AA2269">
            <v>0</v>
          </cell>
          <cell r="AB2269">
            <v>0</v>
          </cell>
          <cell r="AC2269">
            <v>947583.33</v>
          </cell>
          <cell r="AD2269">
            <v>0</v>
          </cell>
        </row>
        <row r="2269">
          <cell r="AF2269">
            <v>81032000</v>
          </cell>
          <cell r="AG2269">
            <v>0</v>
          </cell>
          <cell r="AH2269">
            <v>443707462.65</v>
          </cell>
          <cell r="AI2269">
            <v>0</v>
          </cell>
          <cell r="AJ2269">
            <v>-1661000</v>
          </cell>
          <cell r="AK2269">
            <v>4351992.95</v>
          </cell>
          <cell r="AL2269">
            <v>117248787.27</v>
          </cell>
          <cell r="AM2269">
            <v>0</v>
          </cell>
          <cell r="AN2269">
            <v>679926671.04</v>
          </cell>
          <cell r="AO2269">
            <v>560032305.87</v>
          </cell>
          <cell r="AP2269">
            <v>1324605913.91</v>
          </cell>
          <cell r="AQ2269">
            <v>1884638219.78</v>
          </cell>
          <cell r="AR2269">
            <v>552032305.87</v>
          </cell>
          <cell r="AS2269">
            <v>8000000</v>
          </cell>
          <cell r="AT2269">
            <v>0</v>
          </cell>
          <cell r="AU2269">
            <v>8000000</v>
          </cell>
          <cell r="AV2269">
            <v>1324605913.91</v>
          </cell>
          <cell r="AW2269">
            <v>1332605913.91</v>
          </cell>
          <cell r="AX2269">
            <v>8000000</v>
          </cell>
          <cell r="AY2269">
            <v>1324605913.91</v>
          </cell>
          <cell r="AZ2269">
            <v>0.00600327517422401</v>
          </cell>
          <cell r="BA2269">
            <v>0.993996724825776</v>
          </cell>
          <cell r="BB2269">
            <v>1.00603953214763</v>
          </cell>
          <cell r="BC2269">
            <v>0.00600327517422401</v>
          </cell>
          <cell r="BD2269">
            <v>0</v>
          </cell>
          <cell r="BE2269">
            <v>0.00600327517422401</v>
          </cell>
          <cell r="BF2269">
            <v>0.993996724825776</v>
          </cell>
          <cell r="BG2269">
            <v>811406279.6</v>
          </cell>
          <cell r="BH2269">
            <v>-856684139.41</v>
          </cell>
          <cell r="BI2269">
            <v>932155833.53</v>
          </cell>
          <cell r="BJ2269">
            <v>7.71974556585428</v>
          </cell>
        </row>
        <row r="2270">
          <cell r="A2270" t="str">
            <v>601949.SH</v>
          </cell>
          <cell r="B2270" t="str">
            <v>中国出版</v>
          </cell>
          <cell r="C2270">
            <v>16201754.19</v>
          </cell>
          <cell r="D2270">
            <v>8000000</v>
          </cell>
          <cell r="E2270">
            <v>0</v>
          </cell>
          <cell r="F2270">
            <v>0</v>
          </cell>
          <cell r="G2270">
            <v>0</v>
          </cell>
          <cell r="H2270">
            <v>0</v>
          </cell>
          <cell r="I2270">
            <v>2115102127.95</v>
          </cell>
          <cell r="J2270">
            <v>31877442.56</v>
          </cell>
          <cell r="K2270">
            <v>736138266.77</v>
          </cell>
          <cell r="L2270">
            <v>0</v>
          </cell>
          <cell r="M2270">
            <v>0</v>
          </cell>
          <cell r="N2270">
            <v>0</v>
          </cell>
          <cell r="O2270">
            <v>0</v>
          </cell>
          <cell r="P2270">
            <v>279882291.76</v>
          </cell>
          <cell r="Q2270">
            <v>53273959.62</v>
          </cell>
          <cell r="R2270">
            <v>0</v>
          </cell>
          <cell r="S2270">
            <v>0</v>
          </cell>
          <cell r="T2270">
            <v>0</v>
          </cell>
          <cell r="U2270">
            <v>271878766.2</v>
          </cell>
          <cell r="V2270">
            <v>32997809.81</v>
          </cell>
          <cell r="W2270">
            <v>0</v>
          </cell>
          <cell r="X2270">
            <v>323641785.91</v>
          </cell>
          <cell r="Y2270">
            <v>0</v>
          </cell>
          <cell r="Z2270">
            <v>0</v>
          </cell>
          <cell r="AA2270">
            <v>390397836.49</v>
          </cell>
          <cell r="AB2270">
            <v>4334966.89</v>
          </cell>
          <cell r="AC2270">
            <v>782664181.48</v>
          </cell>
          <cell r="AD2270">
            <v>0</v>
          </cell>
        </row>
        <row r="2270">
          <cell r="AF2270">
            <v>1822500000</v>
          </cell>
          <cell r="AG2270">
            <v>0</v>
          </cell>
          <cell r="AH2270">
            <v>1169070582.97</v>
          </cell>
          <cell r="AI2270">
            <v>0</v>
          </cell>
          <cell r="AJ2270">
            <v>-109285897</v>
          </cell>
          <cell r="AK2270">
            <v>0</v>
          </cell>
          <cell r="AL2270">
            <v>149698421.46</v>
          </cell>
          <cell r="AM2270">
            <v>0</v>
          </cell>
          <cell r="AN2270">
            <v>4355578294.82</v>
          </cell>
          <cell r="AO2270">
            <v>5046391189.63</v>
          </cell>
          <cell r="AP2270">
            <v>7387561402.25</v>
          </cell>
          <cell r="AQ2270">
            <v>12433952591.88</v>
          </cell>
          <cell r="AR2270">
            <v>4052472801.03</v>
          </cell>
          <cell r="AS2270">
            <v>279878766.2</v>
          </cell>
          <cell r="AT2270">
            <v>714039622.4</v>
          </cell>
          <cell r="AU2270">
            <v>993918388.6</v>
          </cell>
          <cell r="AV2270">
            <v>7387561402.25</v>
          </cell>
          <cell r="AW2270">
            <v>8381479790.85</v>
          </cell>
          <cell r="AX2270">
            <v>279878766.2</v>
          </cell>
          <cell r="AY2270">
            <v>8101601024.65</v>
          </cell>
          <cell r="AZ2270">
            <v>0.11858507249341</v>
          </cell>
          <cell r="BA2270">
            <v>0.88141492750659</v>
          </cell>
          <cell r="BB2270">
            <v>1.134539441973</v>
          </cell>
          <cell r="BC2270">
            <v>0.0333925241346452</v>
          </cell>
          <cell r="BD2270">
            <v>0.085192548358765</v>
          </cell>
          <cell r="BE2270">
            <v>0.0333925241346452</v>
          </cell>
          <cell r="BF2270">
            <v>0.966607475865355</v>
          </cell>
          <cell r="BG2270">
            <v>5088185470.37</v>
          </cell>
          <cell r="BH2270">
            <v>-5500234064.51</v>
          </cell>
          <cell r="BI2270">
            <v>5565865458.32</v>
          </cell>
          <cell r="BJ2270">
            <v>11.651870705755</v>
          </cell>
        </row>
        <row r="2271">
          <cell r="A2271" t="str">
            <v>603380.SH</v>
          </cell>
          <cell r="B2271" t="str">
            <v>易德龙</v>
          </cell>
          <cell r="C2271">
            <v>23170352.23</v>
          </cell>
          <cell r="D2271">
            <v>8000000</v>
          </cell>
          <cell r="E2271">
            <v>0</v>
          </cell>
          <cell r="F2271">
            <v>0</v>
          </cell>
          <cell r="G2271">
            <v>0</v>
          </cell>
          <cell r="H2271">
            <v>0</v>
          </cell>
          <cell r="I2271">
            <v>504051713.55</v>
          </cell>
          <cell r="J2271">
            <v>0</v>
          </cell>
          <cell r="K2271">
            <v>22666604.99</v>
          </cell>
          <cell r="L2271">
            <v>0</v>
          </cell>
          <cell r="M2271">
            <v>0</v>
          </cell>
          <cell r="N2271">
            <v>0</v>
          </cell>
          <cell r="O2271">
            <v>0</v>
          </cell>
          <cell r="P2271">
            <v>34922728.11</v>
          </cell>
          <cell r="Q2271">
            <v>6883389.3</v>
          </cell>
          <cell r="R2271">
            <v>0</v>
          </cell>
          <cell r="S2271">
            <v>0</v>
          </cell>
          <cell r="T2271">
            <v>0</v>
          </cell>
          <cell r="U2271">
            <v>1089669.7</v>
          </cell>
          <cell r="V2271">
            <v>2927208.37</v>
          </cell>
          <cell r="W2271">
            <v>0</v>
          </cell>
          <cell r="X2271">
            <v>0</v>
          </cell>
          <cell r="Y2271">
            <v>0</v>
          </cell>
          <cell r="Z2271">
            <v>0</v>
          </cell>
          <cell r="AA2271">
            <v>0</v>
          </cell>
          <cell r="AB2271">
            <v>0</v>
          </cell>
          <cell r="AC2271">
            <v>400330.84</v>
          </cell>
          <cell r="AD2271">
            <v>0</v>
          </cell>
        </row>
        <row r="2271">
          <cell r="AF2271">
            <v>161289000</v>
          </cell>
          <cell r="AG2271">
            <v>0</v>
          </cell>
          <cell r="AH2271">
            <v>386310938.75</v>
          </cell>
          <cell r="AI2271">
            <v>53612016.05</v>
          </cell>
          <cell r="AJ2271">
            <v>-2900551.13</v>
          </cell>
          <cell r="AK2271">
            <v>0</v>
          </cell>
          <cell r="AL2271">
            <v>62407890.45</v>
          </cell>
          <cell r="AM2271">
            <v>0</v>
          </cell>
          <cell r="AN2271">
            <v>510437705.95</v>
          </cell>
          <cell r="AO2271">
            <v>604111997.09</v>
          </cell>
          <cell r="AP2271">
            <v>1171157000.07</v>
          </cell>
          <cell r="AQ2271">
            <v>1775268997.16</v>
          </cell>
          <cell r="AR2271">
            <v>595022327.39</v>
          </cell>
          <cell r="AS2271">
            <v>9089669.7</v>
          </cell>
          <cell r="AT2271">
            <v>0</v>
          </cell>
          <cell r="AU2271">
            <v>9089669.7</v>
          </cell>
          <cell r="AV2271">
            <v>1063932967.97</v>
          </cell>
          <cell r="AW2271">
            <v>1073022637.67</v>
          </cell>
          <cell r="AX2271">
            <v>9089669.7</v>
          </cell>
          <cell r="AY2271">
            <v>1063932967.97</v>
          </cell>
          <cell r="AZ2271">
            <v>0.0084710884755774</v>
          </cell>
          <cell r="BA2271">
            <v>0.991528911524423</v>
          </cell>
          <cell r="BB2271">
            <v>1.00854346088865</v>
          </cell>
          <cell r="BC2271">
            <v>0.0084710884755774</v>
          </cell>
          <cell r="BD2271">
            <v>0</v>
          </cell>
          <cell r="BE2271">
            <v>0.0084710884755774</v>
          </cell>
          <cell r="BF2271">
            <v>0.991528911524423</v>
          </cell>
          <cell r="BG2271" t="e">
            <v>#N/A</v>
          </cell>
          <cell r="BH2271">
            <v>-348311508.94</v>
          </cell>
          <cell r="BI2271">
            <v>606584208.87</v>
          </cell>
          <cell r="BJ2271" t="e">
            <v>#N/A</v>
          </cell>
        </row>
        <row r="2272">
          <cell r="A2272" t="str">
            <v>603999.SH</v>
          </cell>
          <cell r="B2272" t="str">
            <v>读者传媒</v>
          </cell>
          <cell r="C2272">
            <v>0</v>
          </cell>
          <cell r="D2272">
            <v>7999724.08</v>
          </cell>
          <cell r="E2272">
            <v>0</v>
          </cell>
          <cell r="F2272">
            <v>0</v>
          </cell>
          <cell r="G2272">
            <v>0</v>
          </cell>
          <cell r="H2272">
            <v>0</v>
          </cell>
          <cell r="I2272">
            <v>151877614.24</v>
          </cell>
          <cell r="J2272">
            <v>11875153.87</v>
          </cell>
          <cell r="K2272">
            <v>135509159.76</v>
          </cell>
          <cell r="L2272">
            <v>0</v>
          </cell>
          <cell r="M2272">
            <v>0</v>
          </cell>
          <cell r="N2272">
            <v>0</v>
          </cell>
          <cell r="O2272">
            <v>0</v>
          </cell>
          <cell r="P2272">
            <v>16981647.25</v>
          </cell>
          <cell r="Q2272">
            <v>2516922.05</v>
          </cell>
          <cell r="R2272">
            <v>0</v>
          </cell>
          <cell r="S2272">
            <v>0</v>
          </cell>
          <cell r="T2272">
            <v>0</v>
          </cell>
          <cell r="U2272">
            <v>0</v>
          </cell>
          <cell r="V2272">
            <v>6336294.6</v>
          </cell>
          <cell r="W2272">
            <v>0</v>
          </cell>
          <cell r="X2272">
            <v>0</v>
          </cell>
          <cell r="Y2272">
            <v>0</v>
          </cell>
          <cell r="Z2272">
            <v>0</v>
          </cell>
          <cell r="AA2272">
            <v>0</v>
          </cell>
          <cell r="AB2272">
            <v>0</v>
          </cell>
          <cell r="AC2272">
            <v>88961374.03</v>
          </cell>
          <cell r="AD2272">
            <v>0</v>
          </cell>
        </row>
        <row r="2272">
          <cell r="AF2272">
            <v>576000000</v>
          </cell>
          <cell r="AG2272">
            <v>0</v>
          </cell>
          <cell r="AH2272">
            <v>245140532.64</v>
          </cell>
          <cell r="AI2272">
            <v>0</v>
          </cell>
          <cell r="AJ2272">
            <v>-33054764.67</v>
          </cell>
          <cell r="AK2272">
            <v>0</v>
          </cell>
          <cell r="AL2272">
            <v>123901350.53</v>
          </cell>
          <cell r="AM2272">
            <v>0</v>
          </cell>
          <cell r="AN2272">
            <v>880983892.08</v>
          </cell>
          <cell r="AO2272">
            <v>422057889.88</v>
          </cell>
          <cell r="AP2272">
            <v>1792971010.58</v>
          </cell>
          <cell r="AQ2272">
            <v>2215028900.46</v>
          </cell>
          <cell r="AR2272">
            <v>414058165.8</v>
          </cell>
          <cell r="AS2272">
            <v>7999724.08</v>
          </cell>
          <cell r="AT2272">
            <v>0</v>
          </cell>
          <cell r="AU2272">
            <v>7999724.08</v>
          </cell>
          <cell r="AV2272">
            <v>1792971010.58</v>
          </cell>
          <cell r="AW2272">
            <v>1800970734.66</v>
          </cell>
          <cell r="AX2272">
            <v>7999724.08</v>
          </cell>
          <cell r="AY2272">
            <v>1792971010.58</v>
          </cell>
          <cell r="AZ2272">
            <v>0.00444189565440676</v>
          </cell>
          <cell r="BA2272">
            <v>0.995558104345593</v>
          </cell>
          <cell r="BB2272">
            <v>1.00446171412298</v>
          </cell>
          <cell r="BC2272">
            <v>0.00444189565440676</v>
          </cell>
          <cell r="BD2272">
            <v>0</v>
          </cell>
          <cell r="BE2272">
            <v>0.00444189565440676</v>
          </cell>
          <cell r="BF2272">
            <v>0.995558104345593</v>
          </cell>
          <cell r="BG2272">
            <v>1417506676.04</v>
          </cell>
          <cell r="BH2272">
            <v>-996208130.54</v>
          </cell>
          <cell r="BI2272">
            <v>1480895686.61</v>
          </cell>
          <cell r="BJ2272">
            <v>23.3620255828833</v>
          </cell>
        </row>
        <row r="2273">
          <cell r="A2273" t="str">
            <v>003036.SZ</v>
          </cell>
          <cell r="B2273" t="str">
            <v>泰坦股份</v>
          </cell>
          <cell r="C2273">
            <v>8757374.35</v>
          </cell>
          <cell r="D2273">
            <v>7800000</v>
          </cell>
          <cell r="E2273">
            <v>0</v>
          </cell>
          <cell r="F2273">
            <v>0</v>
          </cell>
          <cell r="G2273">
            <v>0</v>
          </cell>
          <cell r="H2273">
            <v>0</v>
          </cell>
          <cell r="I2273">
            <v>638927126.65</v>
          </cell>
          <cell r="J2273">
            <v>0</v>
          </cell>
          <cell r="K2273">
            <v>120681956.3</v>
          </cell>
          <cell r="L2273">
            <v>0</v>
          </cell>
          <cell r="M2273">
            <v>0</v>
          </cell>
          <cell r="N2273">
            <v>0</v>
          </cell>
          <cell r="O2273">
            <v>0</v>
          </cell>
          <cell r="P2273">
            <v>5737346.12</v>
          </cell>
          <cell r="Q2273">
            <v>7024321.58</v>
          </cell>
          <cell r="R2273">
            <v>0</v>
          </cell>
          <cell r="S2273">
            <v>0</v>
          </cell>
          <cell r="T2273">
            <v>0</v>
          </cell>
          <cell r="U2273">
            <v>0</v>
          </cell>
          <cell r="V2273">
            <v>14266206.91</v>
          </cell>
          <cell r="W2273">
            <v>0</v>
          </cell>
          <cell r="X2273">
            <v>0</v>
          </cell>
          <cell r="Y2273">
            <v>0</v>
          </cell>
          <cell r="Z2273">
            <v>0</v>
          </cell>
          <cell r="AA2273">
            <v>0</v>
          </cell>
          <cell r="AB2273">
            <v>651394.65</v>
          </cell>
          <cell r="AC2273">
            <v>28610200.12</v>
          </cell>
          <cell r="AD2273">
            <v>0</v>
          </cell>
        </row>
        <row r="2273">
          <cell r="AF2273">
            <v>216000000</v>
          </cell>
          <cell r="AG2273">
            <v>0</v>
          </cell>
          <cell r="AH2273">
            <v>418983521.8</v>
          </cell>
          <cell r="AI2273">
            <v>0</v>
          </cell>
          <cell r="AJ2273">
            <v>29928202.48</v>
          </cell>
          <cell r="AK2273">
            <v>0</v>
          </cell>
          <cell r="AL2273">
            <v>81000000</v>
          </cell>
          <cell r="AM2273">
            <v>0</v>
          </cell>
          <cell r="AN2273">
            <v>367148669.67</v>
          </cell>
          <cell r="AO2273">
            <v>832455926.68</v>
          </cell>
          <cell r="AP2273">
            <v>1113060393.95</v>
          </cell>
          <cell r="AQ2273">
            <v>1945516320.63</v>
          </cell>
          <cell r="AR2273">
            <v>824655926.68</v>
          </cell>
          <cell r="AS2273">
            <v>7800000</v>
          </cell>
          <cell r="AT2273">
            <v>0</v>
          </cell>
          <cell r="AU2273">
            <v>7800000</v>
          </cell>
          <cell r="AV2273">
            <v>1113060393.95</v>
          </cell>
          <cell r="AW2273">
            <v>1120860393.95</v>
          </cell>
          <cell r="AX2273">
            <v>7800000</v>
          </cell>
          <cell r="AY2273">
            <v>1113060393.95</v>
          </cell>
          <cell r="AZ2273">
            <v>0.00695893979491254</v>
          </cell>
          <cell r="BA2273">
            <v>0.993041060205087</v>
          </cell>
          <cell r="BB2273">
            <v>1.00700770599906</v>
          </cell>
          <cell r="BC2273">
            <v>0.00695893979491254</v>
          </cell>
          <cell r="BD2273">
            <v>0</v>
          </cell>
          <cell r="BE2273">
            <v>0.00695893979491254</v>
          </cell>
          <cell r="BF2273">
            <v>0.993041060205087</v>
          </cell>
          <cell r="BG2273">
            <v>638036267.41</v>
          </cell>
          <cell r="BH2273">
            <v>-631142562.28</v>
          </cell>
          <cell r="BI2273">
            <v>888028473.3</v>
          </cell>
          <cell r="BJ2273">
            <v>3.55222463891832</v>
          </cell>
        </row>
        <row r="2274">
          <cell r="A2274" t="str">
            <v>002771.SZ</v>
          </cell>
          <cell r="B2274" t="str">
            <v>真视通</v>
          </cell>
          <cell r="C2274">
            <v>343750</v>
          </cell>
          <cell r="D2274">
            <v>7442436.8</v>
          </cell>
          <cell r="E2274">
            <v>0</v>
          </cell>
          <cell r="F2274">
            <v>0</v>
          </cell>
          <cell r="G2274">
            <v>0</v>
          </cell>
          <cell r="H2274">
            <v>0</v>
          </cell>
          <cell r="I2274">
            <v>234364528.47</v>
          </cell>
          <cell r="J2274">
            <v>0</v>
          </cell>
          <cell r="K2274">
            <v>183618237.25</v>
          </cell>
          <cell r="L2274">
            <v>0</v>
          </cell>
          <cell r="M2274">
            <v>0</v>
          </cell>
          <cell r="N2274">
            <v>0</v>
          </cell>
          <cell r="O2274">
            <v>0</v>
          </cell>
          <cell r="P2274">
            <v>133312.25</v>
          </cell>
          <cell r="Q2274">
            <v>360923.14</v>
          </cell>
          <cell r="R2274">
            <v>0</v>
          </cell>
          <cell r="S2274">
            <v>0</v>
          </cell>
          <cell r="T2274">
            <v>0</v>
          </cell>
          <cell r="U2274">
            <v>832970.67</v>
          </cell>
          <cell r="V2274">
            <v>23870370.84</v>
          </cell>
          <cell r="W2274">
            <v>0</v>
          </cell>
          <cell r="X2274">
            <v>0</v>
          </cell>
          <cell r="Y2274">
            <v>0</v>
          </cell>
          <cell r="Z2274">
            <v>0</v>
          </cell>
          <cell r="AA2274">
            <v>0</v>
          </cell>
          <cell r="AB2274">
            <v>0</v>
          </cell>
          <cell r="AC2274">
            <v>0</v>
          </cell>
          <cell r="AD2274">
            <v>0</v>
          </cell>
        </row>
        <row r="2274">
          <cell r="AF2274">
            <v>209764100</v>
          </cell>
          <cell r="AG2274">
            <v>0</v>
          </cell>
          <cell r="AH2274">
            <v>147401176.86</v>
          </cell>
          <cell r="AI2274">
            <v>0</v>
          </cell>
          <cell r="AJ2274">
            <v>-1822078.42</v>
          </cell>
          <cell r="AK2274">
            <v>0</v>
          </cell>
          <cell r="AL2274">
            <v>50048766.74</v>
          </cell>
          <cell r="AM2274">
            <v>0</v>
          </cell>
          <cell r="AN2274">
            <v>295117201.75</v>
          </cell>
          <cell r="AO2274">
            <v>450966529.42</v>
          </cell>
          <cell r="AP2274">
            <v>700509166.93</v>
          </cell>
          <cell r="AQ2274">
            <v>1151475696.35</v>
          </cell>
          <cell r="AR2274">
            <v>442691121.95</v>
          </cell>
          <cell r="AS2274">
            <v>8275407.47</v>
          </cell>
          <cell r="AT2274">
            <v>0</v>
          </cell>
          <cell r="AU2274">
            <v>8275407.47</v>
          </cell>
          <cell r="AV2274">
            <v>700509166.93</v>
          </cell>
          <cell r="AW2274">
            <v>708784574.4</v>
          </cell>
          <cell r="AX2274">
            <v>8275407.47</v>
          </cell>
          <cell r="AY2274">
            <v>700509166.93</v>
          </cell>
          <cell r="AZ2274">
            <v>0.011675490366033</v>
          </cell>
          <cell r="BA2274">
            <v>0.988324509633967</v>
          </cell>
          <cell r="BB2274">
            <v>1.01181341781189</v>
          </cell>
          <cell r="BC2274">
            <v>0.011675490366033</v>
          </cell>
          <cell r="BD2274">
            <v>0</v>
          </cell>
          <cell r="BE2274">
            <v>0.011675490366033</v>
          </cell>
          <cell r="BF2274">
            <v>0.988324509633967</v>
          </cell>
          <cell r="BG2274" t="e">
            <v>#N/A</v>
          </cell>
          <cell r="BH2274">
            <v>-148148457.43</v>
          </cell>
          <cell r="BI2274">
            <v>558348787.91</v>
          </cell>
          <cell r="BJ2274" t="e">
            <v>#N/A</v>
          </cell>
        </row>
        <row r="2275">
          <cell r="A2275" t="str">
            <v>603926.SH</v>
          </cell>
          <cell r="B2275" t="str">
            <v>铁流股份</v>
          </cell>
          <cell r="C2275">
            <v>23485205.37</v>
          </cell>
          <cell r="D2275">
            <v>7407904</v>
          </cell>
          <cell r="E2275">
            <v>0</v>
          </cell>
          <cell r="F2275">
            <v>0</v>
          </cell>
          <cell r="G2275">
            <v>0</v>
          </cell>
          <cell r="H2275">
            <v>0</v>
          </cell>
          <cell r="I2275">
            <v>327334044.12</v>
          </cell>
          <cell r="J2275">
            <v>0</v>
          </cell>
          <cell r="K2275">
            <v>12268279.69</v>
          </cell>
          <cell r="L2275">
            <v>0</v>
          </cell>
          <cell r="M2275">
            <v>0</v>
          </cell>
          <cell r="N2275">
            <v>0</v>
          </cell>
          <cell r="O2275">
            <v>0</v>
          </cell>
          <cell r="P2275">
            <v>38674495.74</v>
          </cell>
          <cell r="Q2275">
            <v>21962016.81</v>
          </cell>
          <cell r="R2275">
            <v>0</v>
          </cell>
          <cell r="S2275">
            <v>0</v>
          </cell>
          <cell r="T2275">
            <v>0</v>
          </cell>
          <cell r="U2275">
            <v>42677689.38</v>
          </cell>
          <cell r="V2275">
            <v>44165469.41</v>
          </cell>
          <cell r="W2275">
            <v>0</v>
          </cell>
          <cell r="X2275">
            <v>132832883.19</v>
          </cell>
          <cell r="Y2275">
            <v>0</v>
          </cell>
          <cell r="Z2275">
            <v>0</v>
          </cell>
          <cell r="AA2275">
            <v>0</v>
          </cell>
          <cell r="AB2275">
            <v>13779740.37</v>
          </cell>
          <cell r="AC2275">
            <v>29553286.72</v>
          </cell>
          <cell r="AD2275">
            <v>0</v>
          </cell>
        </row>
        <row r="2275">
          <cell r="AF2275">
            <v>176563485</v>
          </cell>
          <cell r="AG2275">
            <v>0</v>
          </cell>
          <cell r="AH2275">
            <v>632130126.86</v>
          </cell>
          <cell r="AI2275">
            <v>0</v>
          </cell>
          <cell r="AJ2275">
            <v>-17508817.9</v>
          </cell>
          <cell r="AK2275">
            <v>0</v>
          </cell>
          <cell r="AL2275">
            <v>94814523.37</v>
          </cell>
          <cell r="AM2275">
            <v>0</v>
          </cell>
          <cell r="AN2275">
            <v>622716196.57</v>
          </cell>
          <cell r="AO2275">
            <v>694141014.8</v>
          </cell>
          <cell r="AP2275">
            <v>1508715513.9</v>
          </cell>
          <cell r="AQ2275">
            <v>2202856528.7</v>
          </cell>
          <cell r="AR2275">
            <v>511222538.23</v>
          </cell>
          <cell r="AS2275">
            <v>50085593.38</v>
          </cell>
          <cell r="AT2275">
            <v>132832883.19</v>
          </cell>
          <cell r="AU2275">
            <v>182918476.57</v>
          </cell>
          <cell r="AV2275">
            <v>1508715513.9</v>
          </cell>
          <cell r="AW2275">
            <v>1691633990.47</v>
          </cell>
          <cell r="AX2275">
            <v>50085593.38</v>
          </cell>
          <cell r="AY2275">
            <v>1641548397.09</v>
          </cell>
          <cell r="AZ2275">
            <v>0.108131237371967</v>
          </cell>
          <cell r="BA2275">
            <v>0.891868762628033</v>
          </cell>
          <cell r="BB2275">
            <v>1.12124119814819</v>
          </cell>
          <cell r="BC2275">
            <v>0.029607819222221</v>
          </cell>
          <cell r="BD2275">
            <v>0.0785234181497464</v>
          </cell>
          <cell r="BE2275">
            <v>0.029607819222221</v>
          </cell>
          <cell r="BF2275">
            <v>0.970392180777779</v>
          </cell>
          <cell r="BG2275">
            <v>557477233.23</v>
          </cell>
          <cell r="BH2275">
            <v>-558008720.63</v>
          </cell>
          <cell r="BI2275">
            <v>763388222.4</v>
          </cell>
          <cell r="BJ2275">
            <v>3.70736999262214</v>
          </cell>
        </row>
        <row r="2276">
          <cell r="A2276" t="str">
            <v>002986.SZ</v>
          </cell>
          <cell r="B2276" t="str">
            <v>宇新股份</v>
          </cell>
          <cell r="C2276">
            <v>0</v>
          </cell>
          <cell r="D2276">
            <v>7315531.2</v>
          </cell>
          <cell r="E2276">
            <v>0</v>
          </cell>
          <cell r="F2276">
            <v>0</v>
          </cell>
          <cell r="G2276">
            <v>0</v>
          </cell>
          <cell r="H2276">
            <v>0</v>
          </cell>
          <cell r="I2276">
            <v>275843423.63</v>
          </cell>
          <cell r="J2276">
            <v>0</v>
          </cell>
          <cell r="K2276">
            <v>63029974.21</v>
          </cell>
          <cell r="L2276">
            <v>0</v>
          </cell>
          <cell r="M2276">
            <v>0</v>
          </cell>
          <cell r="N2276">
            <v>0</v>
          </cell>
          <cell r="O2276">
            <v>0</v>
          </cell>
          <cell r="P2276">
            <v>125279.02</v>
          </cell>
          <cell r="Q2276">
            <v>6225416.25</v>
          </cell>
          <cell r="R2276">
            <v>0</v>
          </cell>
          <cell r="S2276">
            <v>0</v>
          </cell>
          <cell r="T2276">
            <v>0</v>
          </cell>
          <cell r="U2276">
            <v>0</v>
          </cell>
          <cell r="V2276">
            <v>8193896.64</v>
          </cell>
          <cell r="W2276">
            <v>0</v>
          </cell>
          <cell r="X2276">
            <v>0</v>
          </cell>
          <cell r="Y2276">
            <v>0</v>
          </cell>
          <cell r="Z2276">
            <v>0</v>
          </cell>
          <cell r="AA2276">
            <v>0</v>
          </cell>
          <cell r="AB2276">
            <v>0</v>
          </cell>
          <cell r="AC2276">
            <v>14045277.42</v>
          </cell>
          <cell r="AD2276">
            <v>0</v>
          </cell>
        </row>
        <row r="2276">
          <cell r="AF2276">
            <v>158676000</v>
          </cell>
          <cell r="AG2276">
            <v>0</v>
          </cell>
          <cell r="AH2276">
            <v>1057946833.88</v>
          </cell>
          <cell r="AI2276">
            <v>0</v>
          </cell>
          <cell r="AJ2276">
            <v>0</v>
          </cell>
          <cell r="AK2276">
            <v>0</v>
          </cell>
          <cell r="AL2276">
            <v>50232440.71</v>
          </cell>
          <cell r="AM2276">
            <v>0</v>
          </cell>
          <cell r="AN2276">
            <v>775952223.35</v>
          </cell>
          <cell r="AO2276">
            <v>374778798.37</v>
          </cell>
          <cell r="AP2276">
            <v>2042807497.94</v>
          </cell>
          <cell r="AQ2276">
            <v>2417586296.31</v>
          </cell>
          <cell r="AR2276">
            <v>367463267.17</v>
          </cell>
          <cell r="AS2276">
            <v>7315531.2</v>
          </cell>
          <cell r="AT2276">
            <v>0</v>
          </cell>
          <cell r="AU2276">
            <v>7315531.2</v>
          </cell>
          <cell r="AV2276">
            <v>2042807497.94</v>
          </cell>
          <cell r="AW2276">
            <v>2050123029.14</v>
          </cell>
          <cell r="AX2276">
            <v>7315531.2</v>
          </cell>
          <cell r="AY2276">
            <v>2042807497.94</v>
          </cell>
          <cell r="AZ2276">
            <v>0.0035683376538962</v>
          </cell>
          <cell r="BA2276">
            <v>0.996431662346104</v>
          </cell>
          <cell r="BB2276">
            <v>1.00358111628598</v>
          </cell>
          <cell r="BC2276">
            <v>0.0035683376538962</v>
          </cell>
          <cell r="BD2276">
            <v>0</v>
          </cell>
          <cell r="BE2276">
            <v>0.0035683376538962</v>
          </cell>
          <cell r="BF2276">
            <v>0.996431662346104</v>
          </cell>
          <cell r="BG2276">
            <v>394398380.62</v>
          </cell>
          <cell r="BH2276">
            <v>-544799826.1</v>
          </cell>
          <cell r="BI2276">
            <v>315284290.99</v>
          </cell>
          <cell r="BJ2276">
            <v>-3.98518509742725</v>
          </cell>
        </row>
        <row r="2277">
          <cell r="A2277" t="str">
            <v>000935.SZ</v>
          </cell>
          <cell r="B2277" t="str">
            <v>四川双马</v>
          </cell>
          <cell r="C2277">
            <v>95302717.8</v>
          </cell>
          <cell r="D2277">
            <v>6000000</v>
          </cell>
          <cell r="E2277">
            <v>0</v>
          </cell>
          <cell r="F2277">
            <v>0</v>
          </cell>
          <cell r="G2277">
            <v>0</v>
          </cell>
          <cell r="H2277">
            <v>0</v>
          </cell>
          <cell r="I2277">
            <v>137922753.97</v>
          </cell>
          <cell r="J2277">
            <v>0</v>
          </cell>
          <cell r="K2277">
            <v>58712805.12</v>
          </cell>
          <cell r="L2277">
            <v>0</v>
          </cell>
          <cell r="M2277">
            <v>0</v>
          </cell>
          <cell r="N2277">
            <v>0</v>
          </cell>
          <cell r="O2277">
            <v>0</v>
          </cell>
          <cell r="P2277">
            <v>18236765.3</v>
          </cell>
          <cell r="Q2277">
            <v>21502156.87</v>
          </cell>
          <cell r="R2277">
            <v>0</v>
          </cell>
          <cell r="S2277">
            <v>0</v>
          </cell>
          <cell r="T2277">
            <v>0</v>
          </cell>
          <cell r="U2277">
            <v>21634663.26</v>
          </cell>
          <cell r="V2277">
            <v>4846014.66</v>
          </cell>
          <cell r="W2277">
            <v>0</v>
          </cell>
          <cell r="X2277">
            <v>30394731.34</v>
          </cell>
          <cell r="Y2277">
            <v>0</v>
          </cell>
          <cell r="Z2277">
            <v>0</v>
          </cell>
          <cell r="AA2277">
            <v>0</v>
          </cell>
          <cell r="AB2277">
            <v>2770133.51</v>
          </cell>
          <cell r="AC2277">
            <v>562500</v>
          </cell>
          <cell r="AD2277">
            <v>0</v>
          </cell>
        </row>
        <row r="2277">
          <cell r="AF2277">
            <v>763440333</v>
          </cell>
          <cell r="AG2277">
            <v>0</v>
          </cell>
          <cell r="AH2277">
            <v>1052688825.34</v>
          </cell>
          <cell r="AI2277">
            <v>0</v>
          </cell>
          <cell r="AJ2277">
            <v>-1119564.6</v>
          </cell>
          <cell r="AK2277">
            <v>0</v>
          </cell>
          <cell r="AL2277">
            <v>266138869.31</v>
          </cell>
          <cell r="AM2277">
            <v>0</v>
          </cell>
          <cell r="AN2277">
            <v>3493461505.87</v>
          </cell>
          <cell r="AO2277">
            <v>397885241.83</v>
          </cell>
          <cell r="AP2277">
            <v>5574609968.92</v>
          </cell>
          <cell r="AQ2277">
            <v>5972495210.75</v>
          </cell>
          <cell r="AR2277">
            <v>339855847.23</v>
          </cell>
          <cell r="AS2277">
            <v>27634663.26</v>
          </cell>
          <cell r="AT2277">
            <v>30394731.34</v>
          </cell>
          <cell r="AU2277">
            <v>58029394.6</v>
          </cell>
          <cell r="AV2277">
            <v>5574609968.92</v>
          </cell>
          <cell r="AW2277">
            <v>5632639363.52</v>
          </cell>
          <cell r="AX2277">
            <v>27634663.26</v>
          </cell>
          <cell r="AY2277">
            <v>5605004700.26</v>
          </cell>
          <cell r="AZ2277">
            <v>0.0103023451094401</v>
          </cell>
          <cell r="BA2277">
            <v>0.98969765489056</v>
          </cell>
          <cell r="BB2277">
            <v>1.01040958828035</v>
          </cell>
          <cell r="BC2277">
            <v>0.00490616591557005</v>
          </cell>
          <cell r="BD2277">
            <v>0.00539617919387004</v>
          </cell>
          <cell r="BE2277">
            <v>0.00490616591557005</v>
          </cell>
          <cell r="BF2277">
            <v>0.99509383408443</v>
          </cell>
          <cell r="BG2277">
            <v>1867472137.09</v>
          </cell>
          <cell r="BH2277">
            <v>-1279485804.26</v>
          </cell>
          <cell r="BI2277">
            <v>1586468111.56</v>
          </cell>
          <cell r="BJ2277">
            <v>-5.64571311235763</v>
          </cell>
        </row>
        <row r="2278">
          <cell r="A2278" t="str">
            <v>603203.SH</v>
          </cell>
          <cell r="B2278" t="str">
            <v>快克股份</v>
          </cell>
          <cell r="C2278">
            <v>2918700.81</v>
          </cell>
          <cell r="D2278">
            <v>6000000</v>
          </cell>
          <cell r="E2278">
            <v>0</v>
          </cell>
          <cell r="F2278">
            <v>0</v>
          </cell>
          <cell r="G2278">
            <v>0</v>
          </cell>
          <cell r="H2278">
            <v>0</v>
          </cell>
          <cell r="I2278">
            <v>174615519.88</v>
          </cell>
          <cell r="J2278">
            <v>0</v>
          </cell>
          <cell r="K2278">
            <v>31971454.98</v>
          </cell>
          <cell r="L2278">
            <v>0</v>
          </cell>
          <cell r="M2278">
            <v>0</v>
          </cell>
          <cell r="N2278">
            <v>0</v>
          </cell>
          <cell r="O2278">
            <v>0</v>
          </cell>
          <cell r="P2278">
            <v>41652120.59</v>
          </cell>
          <cell r="Q2278">
            <v>12947987.8</v>
          </cell>
          <cell r="R2278">
            <v>0</v>
          </cell>
          <cell r="S2278">
            <v>0</v>
          </cell>
          <cell r="T2278">
            <v>0</v>
          </cell>
          <cell r="U2278">
            <v>10370685.84</v>
          </cell>
          <cell r="V2278">
            <v>5133657.54</v>
          </cell>
          <cell r="W2278">
            <v>0</v>
          </cell>
          <cell r="X2278">
            <v>0</v>
          </cell>
          <cell r="Y2278">
            <v>0</v>
          </cell>
          <cell r="Z2278">
            <v>0</v>
          </cell>
          <cell r="AA2278">
            <v>0</v>
          </cell>
          <cell r="AB2278">
            <v>0</v>
          </cell>
          <cell r="AC2278">
            <v>6312417.58</v>
          </cell>
          <cell r="AD2278">
            <v>0</v>
          </cell>
        </row>
        <row r="2278">
          <cell r="AF2278">
            <v>187840544</v>
          </cell>
          <cell r="AG2278">
            <v>0</v>
          </cell>
          <cell r="AH2278">
            <v>316987137.16</v>
          </cell>
          <cell r="AI2278">
            <v>0</v>
          </cell>
          <cell r="AJ2278">
            <v>-38745.05</v>
          </cell>
          <cell r="AK2278">
            <v>0</v>
          </cell>
          <cell r="AL2278">
            <v>78266893.5</v>
          </cell>
          <cell r="AM2278">
            <v>0</v>
          </cell>
          <cell r="AN2278">
            <v>644717580.93</v>
          </cell>
          <cell r="AO2278">
            <v>291922545.02</v>
          </cell>
          <cell r="AP2278">
            <v>1227773410.54</v>
          </cell>
          <cell r="AQ2278">
            <v>1519695955.56</v>
          </cell>
          <cell r="AR2278">
            <v>275551859.18</v>
          </cell>
          <cell r="AS2278">
            <v>16370685.84</v>
          </cell>
          <cell r="AT2278">
            <v>0</v>
          </cell>
          <cell r="AU2278">
            <v>16370685.84</v>
          </cell>
          <cell r="AV2278">
            <v>1227773410.54</v>
          </cell>
          <cell r="AW2278">
            <v>1244144096.38</v>
          </cell>
          <cell r="AX2278">
            <v>16370685.84</v>
          </cell>
          <cell r="AY2278">
            <v>1227773410.54</v>
          </cell>
          <cell r="AZ2278">
            <v>0.0131581911513567</v>
          </cell>
          <cell r="BA2278">
            <v>0.986841808848643</v>
          </cell>
          <cell r="BB2278">
            <v>1.01333363770502</v>
          </cell>
          <cell r="BC2278">
            <v>0.0131581911513567</v>
          </cell>
          <cell r="BD2278">
            <v>0</v>
          </cell>
          <cell r="BE2278">
            <v>0.0131581911513567</v>
          </cell>
          <cell r="BF2278">
            <v>0.986841808848643</v>
          </cell>
          <cell r="BG2278">
            <v>911428857.14</v>
          </cell>
          <cell r="BH2278">
            <v>-877397811.82</v>
          </cell>
          <cell r="BI2278">
            <v>1021623021.77</v>
          </cell>
          <cell r="BJ2278">
            <v>9.27111726106653</v>
          </cell>
        </row>
        <row r="2279">
          <cell r="A2279" t="str">
            <v>002767.SZ</v>
          </cell>
          <cell r="B2279" t="str">
            <v>先锋电子</v>
          </cell>
          <cell r="C2279">
            <v>0</v>
          </cell>
          <cell r="D2279">
            <v>5396313</v>
          </cell>
          <cell r="E2279">
            <v>0</v>
          </cell>
          <cell r="F2279">
            <v>0</v>
          </cell>
          <cell r="G2279">
            <v>0</v>
          </cell>
          <cell r="H2279">
            <v>0</v>
          </cell>
          <cell r="I2279">
            <v>214125907.2</v>
          </cell>
          <cell r="J2279">
            <v>1175369.27</v>
          </cell>
          <cell r="K2279">
            <v>6693316.36</v>
          </cell>
          <cell r="L2279">
            <v>0</v>
          </cell>
          <cell r="M2279">
            <v>0</v>
          </cell>
          <cell r="N2279">
            <v>0</v>
          </cell>
          <cell r="O2279">
            <v>0</v>
          </cell>
          <cell r="P2279">
            <v>9869201.43</v>
          </cell>
          <cell r="Q2279">
            <v>4980976.54</v>
          </cell>
          <cell r="R2279">
            <v>0</v>
          </cell>
          <cell r="S2279">
            <v>0</v>
          </cell>
          <cell r="T2279">
            <v>0</v>
          </cell>
          <cell r="U2279">
            <v>0</v>
          </cell>
          <cell r="V2279">
            <v>0</v>
          </cell>
          <cell r="W2279">
            <v>0</v>
          </cell>
          <cell r="X2279">
            <v>0</v>
          </cell>
          <cell r="Y2279">
            <v>0</v>
          </cell>
          <cell r="Z2279">
            <v>0</v>
          </cell>
          <cell r="AA2279">
            <v>0</v>
          </cell>
          <cell r="AB2279">
            <v>0</v>
          </cell>
          <cell r="AC2279">
            <v>0</v>
          </cell>
          <cell r="AD2279">
            <v>0</v>
          </cell>
        </row>
        <row r="2279">
          <cell r="AF2279">
            <v>150000000</v>
          </cell>
          <cell r="AG2279">
            <v>0</v>
          </cell>
          <cell r="AH2279">
            <v>287254269.2</v>
          </cell>
          <cell r="AI2279">
            <v>0</v>
          </cell>
          <cell r="AJ2279">
            <v>0</v>
          </cell>
          <cell r="AK2279">
            <v>0</v>
          </cell>
          <cell r="AL2279">
            <v>51470932.12</v>
          </cell>
          <cell r="AM2279">
            <v>0</v>
          </cell>
          <cell r="AN2279">
            <v>274143366.5</v>
          </cell>
          <cell r="AO2279">
            <v>242241083.8</v>
          </cell>
          <cell r="AP2279">
            <v>762868567.82</v>
          </cell>
          <cell r="AQ2279">
            <v>1005109651.62</v>
          </cell>
          <cell r="AR2279">
            <v>236844770.8</v>
          </cell>
          <cell r="AS2279">
            <v>5396313</v>
          </cell>
          <cell r="AT2279">
            <v>0</v>
          </cell>
          <cell r="AU2279">
            <v>5396313</v>
          </cell>
          <cell r="AV2279">
            <v>762868567.82</v>
          </cell>
          <cell r="AW2279">
            <v>768264880.82</v>
          </cell>
          <cell r="AX2279">
            <v>5396313</v>
          </cell>
          <cell r="AY2279">
            <v>762868567.82</v>
          </cell>
          <cell r="AZ2279">
            <v>0.0070240266537243</v>
          </cell>
          <cell r="BA2279">
            <v>0.992975973346276</v>
          </cell>
          <cell r="BB2279">
            <v>1.00707371259956</v>
          </cell>
          <cell r="BC2279">
            <v>0.0070240266537243</v>
          </cell>
          <cell r="BD2279">
            <v>0</v>
          </cell>
          <cell r="BE2279">
            <v>0.0070240266537243</v>
          </cell>
          <cell r="BF2279">
            <v>0.992975973346276</v>
          </cell>
          <cell r="BG2279" t="e">
            <v>#N/A</v>
          </cell>
          <cell r="BH2279">
            <v>-236078947.49</v>
          </cell>
          <cell r="BI2279">
            <v>505499056.85</v>
          </cell>
          <cell r="BJ2279" t="e">
            <v>#N/A</v>
          </cell>
        </row>
        <row r="2280">
          <cell r="A2280" t="str">
            <v>600145.SH</v>
          </cell>
          <cell r="B2280" t="str">
            <v>退市新亿</v>
          </cell>
          <cell r="C2280">
            <v>0</v>
          </cell>
          <cell r="D2280">
            <v>5321589.02</v>
          </cell>
          <cell r="E2280">
            <v>0</v>
          </cell>
          <cell r="F2280">
            <v>0</v>
          </cell>
          <cell r="G2280">
            <v>0</v>
          </cell>
          <cell r="H2280">
            <v>0</v>
          </cell>
          <cell r="I2280">
            <v>13472544.5</v>
          </cell>
          <cell r="J2280">
            <v>68158861.69</v>
          </cell>
          <cell r="K2280">
            <v>0</v>
          </cell>
          <cell r="L2280">
            <v>0</v>
          </cell>
          <cell r="M2280">
            <v>0</v>
          </cell>
          <cell r="N2280">
            <v>0</v>
          </cell>
          <cell r="O2280">
            <v>0</v>
          </cell>
          <cell r="P2280">
            <v>7809778.31</v>
          </cell>
          <cell r="Q2280">
            <v>64769317.04</v>
          </cell>
          <cell r="R2280">
            <v>0</v>
          </cell>
          <cell r="S2280">
            <v>0</v>
          </cell>
          <cell r="T2280">
            <v>0</v>
          </cell>
          <cell r="U2280">
            <v>0</v>
          </cell>
          <cell r="V2280">
            <v>0</v>
          </cell>
          <cell r="W2280">
            <v>0</v>
          </cell>
          <cell r="X2280">
            <v>0</v>
          </cell>
          <cell r="Y2280">
            <v>0</v>
          </cell>
          <cell r="Z2280">
            <v>0</v>
          </cell>
          <cell r="AA2280">
            <v>0</v>
          </cell>
          <cell r="AB2280">
            <v>208030811.96</v>
          </cell>
          <cell r="AC2280">
            <v>0</v>
          </cell>
          <cell r="AD2280">
            <v>0</v>
          </cell>
        </row>
        <row r="2280">
          <cell r="AF2280">
            <v>1491100380</v>
          </cell>
          <cell r="AG2280">
            <v>0</v>
          </cell>
          <cell r="AH2280">
            <v>1514975748.93</v>
          </cell>
          <cell r="AI2280">
            <v>0</v>
          </cell>
          <cell r="AJ2280">
            <v>60236288.64</v>
          </cell>
          <cell r="AK2280">
            <v>0</v>
          </cell>
          <cell r="AL2280">
            <v>35700540.76</v>
          </cell>
          <cell r="AM2280">
            <v>0</v>
          </cell>
          <cell r="AN2280">
            <v>-2559494892.87</v>
          </cell>
          <cell r="AO2280">
            <v>367562902.52</v>
          </cell>
          <cell r="AP2280">
            <v>542518065.460001</v>
          </cell>
          <cell r="AQ2280">
            <v>910080967.98</v>
          </cell>
          <cell r="AR2280">
            <v>362241313.5</v>
          </cell>
          <cell r="AS2280">
            <v>5321589.02</v>
          </cell>
          <cell r="AT2280">
            <v>0</v>
          </cell>
          <cell r="AU2280">
            <v>5321589.02</v>
          </cell>
          <cell r="AV2280">
            <v>542518065.460001</v>
          </cell>
          <cell r="AW2280">
            <v>547839654.48</v>
          </cell>
          <cell r="AX2280">
            <v>5321589.02</v>
          </cell>
          <cell r="AY2280">
            <v>542518065.460001</v>
          </cell>
          <cell r="AZ2280">
            <v>0.00971377113080862</v>
          </cell>
          <cell r="BA2280">
            <v>0.990286228869191</v>
          </cell>
          <cell r="BB2280">
            <v>1.00980905403673</v>
          </cell>
          <cell r="BC2280">
            <v>0.00971377113080862</v>
          </cell>
          <cell r="BD2280">
            <v>0</v>
          </cell>
          <cell r="BE2280">
            <v>0.00971377113080862</v>
          </cell>
          <cell r="BF2280">
            <v>0.990286228869191</v>
          </cell>
          <cell r="BG2280" t="e">
            <v>#N/A</v>
          </cell>
          <cell r="BH2280">
            <v>-274219509.15</v>
          </cell>
          <cell r="BI2280">
            <v>500379140.390001</v>
          </cell>
          <cell r="BJ2280" t="e">
            <v>#N/A</v>
          </cell>
        </row>
        <row r="2281">
          <cell r="A2281" t="str">
            <v>002649.SZ</v>
          </cell>
          <cell r="B2281" t="str">
            <v>博彦科技</v>
          </cell>
          <cell r="C2281">
            <v>3063288.03</v>
          </cell>
          <cell r="D2281">
            <v>5016875</v>
          </cell>
          <cell r="E2281">
            <v>0</v>
          </cell>
          <cell r="F2281">
            <v>0</v>
          </cell>
          <cell r="G2281">
            <v>0</v>
          </cell>
          <cell r="H2281">
            <v>60770</v>
          </cell>
          <cell r="I2281">
            <v>86926120.15</v>
          </cell>
          <cell r="J2281">
            <v>2137449.9</v>
          </cell>
          <cell r="K2281">
            <v>39403407.62</v>
          </cell>
          <cell r="L2281">
            <v>0</v>
          </cell>
          <cell r="M2281">
            <v>0</v>
          </cell>
          <cell r="N2281">
            <v>0</v>
          </cell>
          <cell r="O2281">
            <v>0</v>
          </cell>
          <cell r="P2281">
            <v>514766718.32</v>
          </cell>
          <cell r="Q2281">
            <v>56374844.64</v>
          </cell>
          <cell r="R2281">
            <v>0</v>
          </cell>
          <cell r="S2281">
            <v>0</v>
          </cell>
          <cell r="T2281">
            <v>0</v>
          </cell>
          <cell r="U2281">
            <v>66163223.88</v>
          </cell>
          <cell r="V2281">
            <v>44478885.66</v>
          </cell>
          <cell r="W2281">
            <v>0</v>
          </cell>
          <cell r="X2281">
            <v>0</v>
          </cell>
          <cell r="Y2281">
            <v>459343628.06</v>
          </cell>
          <cell r="Z2281">
            <v>0</v>
          </cell>
          <cell r="AA2281">
            <v>0</v>
          </cell>
          <cell r="AB2281">
            <v>0</v>
          </cell>
          <cell r="AC2281">
            <v>17817728</v>
          </cell>
          <cell r="AD2281">
            <v>0</v>
          </cell>
        </row>
        <row r="2281">
          <cell r="AF2281">
            <v>534029870</v>
          </cell>
          <cell r="AG2281">
            <v>87139310.53</v>
          </cell>
          <cell r="AH2281">
            <v>943207234.34</v>
          </cell>
          <cell r="AI2281">
            <v>0</v>
          </cell>
          <cell r="AJ2281">
            <v>-3196702.28</v>
          </cell>
          <cell r="AK2281">
            <v>0</v>
          </cell>
          <cell r="AL2281">
            <v>75965203.07</v>
          </cell>
          <cell r="AM2281">
            <v>0</v>
          </cell>
          <cell r="AN2281">
            <v>1617197442.65</v>
          </cell>
          <cell r="AO2281">
            <v>1295552939.26</v>
          </cell>
          <cell r="AP2281">
            <v>3254342358.31</v>
          </cell>
          <cell r="AQ2281">
            <v>4549895297.57</v>
          </cell>
          <cell r="AR2281">
            <v>764968442.32</v>
          </cell>
          <cell r="AS2281">
            <v>71240868.88</v>
          </cell>
          <cell r="AT2281">
            <v>459343628.06</v>
          </cell>
          <cell r="AU2281">
            <v>530584496.94</v>
          </cell>
          <cell r="AV2281">
            <v>3254342358.31</v>
          </cell>
          <cell r="AW2281">
            <v>3784926855.25</v>
          </cell>
          <cell r="AX2281">
            <v>71240868.88</v>
          </cell>
          <cell r="AY2281">
            <v>3713685986.37</v>
          </cell>
          <cell r="AZ2281">
            <v>0.140183553667368</v>
          </cell>
          <cell r="BA2281">
            <v>0.859816446332632</v>
          </cell>
          <cell r="BB2281">
            <v>1.16303893030343</v>
          </cell>
          <cell r="BC2281">
            <v>0.0188222577620445</v>
          </cell>
          <cell r="BD2281">
            <v>0.121361295905323</v>
          </cell>
          <cell r="BE2281">
            <v>0.0188222577620445</v>
          </cell>
          <cell r="BF2281">
            <v>0.981177742237956</v>
          </cell>
          <cell r="BG2281">
            <v>1746270299.52</v>
          </cell>
          <cell r="BH2281">
            <v>-1909730726.94</v>
          </cell>
          <cell r="BI2281">
            <v>2448127277.64</v>
          </cell>
          <cell r="BJ2281">
            <v>3.48807143614583</v>
          </cell>
        </row>
        <row r="2282">
          <cell r="A2282" t="str">
            <v>000953.SZ</v>
          </cell>
          <cell r="B2282" t="str">
            <v>河化股份</v>
          </cell>
          <cell r="C2282">
            <v>3059208.58</v>
          </cell>
          <cell r="D2282">
            <v>5006645.83</v>
          </cell>
          <cell r="E2282">
            <v>0</v>
          </cell>
          <cell r="F2282">
            <v>0</v>
          </cell>
          <cell r="G2282">
            <v>0</v>
          </cell>
          <cell r="H2282">
            <v>0</v>
          </cell>
          <cell r="I2282">
            <v>14170124.31</v>
          </cell>
          <cell r="J2282">
            <v>0</v>
          </cell>
          <cell r="K2282">
            <v>4143967.71</v>
          </cell>
          <cell r="L2282">
            <v>0</v>
          </cell>
          <cell r="M2282">
            <v>0</v>
          </cell>
          <cell r="N2282">
            <v>0</v>
          </cell>
          <cell r="O2282">
            <v>0</v>
          </cell>
          <cell r="P2282">
            <v>2868479.55</v>
          </cell>
          <cell r="Q2282">
            <v>2243072.25</v>
          </cell>
          <cell r="R2282">
            <v>0</v>
          </cell>
          <cell r="S2282">
            <v>0</v>
          </cell>
          <cell r="T2282">
            <v>0</v>
          </cell>
          <cell r="U2282">
            <v>0</v>
          </cell>
          <cell r="V2282">
            <v>513515.98</v>
          </cell>
          <cell r="W2282">
            <v>0</v>
          </cell>
          <cell r="X2282">
            <v>0</v>
          </cell>
          <cell r="Y2282">
            <v>0</v>
          </cell>
          <cell r="Z2282">
            <v>0</v>
          </cell>
          <cell r="AA2282">
            <v>12812992.92</v>
          </cell>
          <cell r="AB2282">
            <v>0</v>
          </cell>
          <cell r="AC2282">
            <v>8892174.81</v>
          </cell>
          <cell r="AD2282">
            <v>0</v>
          </cell>
        </row>
        <row r="2282">
          <cell r="AF2282">
            <v>366122195</v>
          </cell>
          <cell r="AG2282">
            <v>0</v>
          </cell>
          <cell r="AH2282">
            <v>505305400.58</v>
          </cell>
          <cell r="AI2282">
            <v>0</v>
          </cell>
          <cell r="AJ2282">
            <v>-22990821.68</v>
          </cell>
          <cell r="AK2282">
            <v>39463.51</v>
          </cell>
          <cell r="AL2282">
            <v>35087755.07</v>
          </cell>
          <cell r="AM2282">
            <v>0</v>
          </cell>
          <cell r="AN2282">
            <v>-713253720.09</v>
          </cell>
          <cell r="AO2282">
            <v>53710181.94</v>
          </cell>
          <cell r="AP2282">
            <v>170310272.39</v>
          </cell>
          <cell r="AQ2282">
            <v>224020454.33</v>
          </cell>
          <cell r="AR2282">
            <v>35890543.19</v>
          </cell>
          <cell r="AS2282">
            <v>5006645.83</v>
          </cell>
          <cell r="AT2282">
            <v>12812992.92</v>
          </cell>
          <cell r="AU2282">
            <v>17819638.75</v>
          </cell>
          <cell r="AV2282">
            <v>170310272.39</v>
          </cell>
          <cell r="AW2282">
            <v>188129911.14</v>
          </cell>
          <cell r="AX2282">
            <v>5006645.83</v>
          </cell>
          <cell r="AY2282">
            <v>183123265.31</v>
          </cell>
          <cell r="AZ2282">
            <v>0.0947198594950657</v>
          </cell>
          <cell r="BA2282">
            <v>0.905280140504934</v>
          </cell>
          <cell r="BB2282">
            <v>1.10463044007818</v>
          </cell>
          <cell r="BC2282">
            <v>0.0266127050167701</v>
          </cell>
          <cell r="BD2282">
            <v>0.0681071544782956</v>
          </cell>
          <cell r="BE2282">
            <v>0.0266127050167701</v>
          </cell>
          <cell r="BF2282">
            <v>0.97338729498323</v>
          </cell>
          <cell r="BG2282" t="e">
            <v>#N/A</v>
          </cell>
          <cell r="BH2282">
            <v>-85071360.26</v>
          </cell>
          <cell r="BI2282">
            <v>-59384901.45</v>
          </cell>
          <cell r="BJ2282" t="e">
            <v>#N/A</v>
          </cell>
        </row>
        <row r="2283">
          <cell r="A2283" t="str">
            <v>605488.SH</v>
          </cell>
          <cell r="B2283" t="str">
            <v>福莱新材</v>
          </cell>
          <cell r="C2283">
            <v>514730.21</v>
          </cell>
          <cell r="D2283">
            <v>5005625</v>
          </cell>
          <cell r="E2283">
            <v>0</v>
          </cell>
          <cell r="F2283">
            <v>0</v>
          </cell>
          <cell r="G2283">
            <v>38220</v>
          </cell>
          <cell r="H2283">
            <v>0</v>
          </cell>
          <cell r="I2283">
            <v>354150758.59</v>
          </cell>
          <cell r="J2283">
            <v>0</v>
          </cell>
          <cell r="K2283">
            <v>4685876.37</v>
          </cell>
          <cell r="L2283">
            <v>0</v>
          </cell>
          <cell r="M2283">
            <v>0</v>
          </cell>
          <cell r="N2283">
            <v>0</v>
          </cell>
          <cell r="O2283">
            <v>0</v>
          </cell>
          <cell r="P2283">
            <v>20871478.19</v>
          </cell>
          <cell r="Q2283">
            <v>6832383.66</v>
          </cell>
          <cell r="R2283">
            <v>0</v>
          </cell>
          <cell r="S2283">
            <v>0</v>
          </cell>
          <cell r="T2283">
            <v>0</v>
          </cell>
          <cell r="U2283">
            <v>0</v>
          </cell>
          <cell r="V2283">
            <v>2527136.38</v>
          </cell>
          <cell r="W2283">
            <v>0</v>
          </cell>
          <cell r="X2283">
            <v>0</v>
          </cell>
          <cell r="Y2283">
            <v>0</v>
          </cell>
          <cell r="Z2283">
            <v>0</v>
          </cell>
          <cell r="AA2283">
            <v>0</v>
          </cell>
          <cell r="AB2283">
            <v>0</v>
          </cell>
          <cell r="AC2283">
            <v>2348821.81</v>
          </cell>
          <cell r="AD2283">
            <v>0</v>
          </cell>
        </row>
        <row r="2283">
          <cell r="AF2283">
            <v>120000000</v>
          </cell>
          <cell r="AG2283">
            <v>0</v>
          </cell>
          <cell r="AH2283">
            <v>617489503.87</v>
          </cell>
          <cell r="AI2283">
            <v>0</v>
          </cell>
          <cell r="AJ2283">
            <v>0</v>
          </cell>
          <cell r="AK2283">
            <v>0</v>
          </cell>
          <cell r="AL2283">
            <v>33161934.87</v>
          </cell>
          <cell r="AM2283">
            <v>0</v>
          </cell>
          <cell r="AN2283">
            <v>236772440.7</v>
          </cell>
          <cell r="AO2283">
            <v>396975030.21</v>
          </cell>
          <cell r="AP2283">
            <v>1007423879.44</v>
          </cell>
          <cell r="AQ2283">
            <v>1404398909.65</v>
          </cell>
          <cell r="AR2283">
            <v>391931185.21</v>
          </cell>
          <cell r="AS2283">
            <v>5043845</v>
          </cell>
          <cell r="AT2283">
            <v>0</v>
          </cell>
          <cell r="AU2283">
            <v>5043845</v>
          </cell>
          <cell r="AV2283">
            <v>1007423879.44</v>
          </cell>
          <cell r="AW2283">
            <v>1012467724.44</v>
          </cell>
          <cell r="AX2283">
            <v>5043845</v>
          </cell>
          <cell r="AY2283">
            <v>1007423879.44</v>
          </cell>
          <cell r="AZ2283">
            <v>0.00498173411185998</v>
          </cell>
          <cell r="BA2283">
            <v>0.99501826588814</v>
          </cell>
          <cell r="BB2283">
            <v>1.00500667604068</v>
          </cell>
          <cell r="BC2283">
            <v>0.00498173411185998</v>
          </cell>
          <cell r="BD2283">
            <v>0</v>
          </cell>
          <cell r="BE2283">
            <v>0.00498173411185998</v>
          </cell>
          <cell r="BF2283">
            <v>0.99501826588814</v>
          </cell>
          <cell r="BG2283" t="e">
            <v>#N/A</v>
          </cell>
          <cell r="BH2283">
            <v>-537336000.14</v>
          </cell>
          <cell r="BI2283">
            <v>647306606.94</v>
          </cell>
          <cell r="BJ2283" t="e">
            <v>#N/A</v>
          </cell>
        </row>
        <row r="2284">
          <cell r="A2284" t="str">
            <v>600637.SH</v>
          </cell>
          <cell r="B2284" t="str">
            <v>东方明珠</v>
          </cell>
          <cell r="C2284">
            <v>234221449.93</v>
          </cell>
          <cell r="D2284">
            <v>5002222.19</v>
          </cell>
          <cell r="E2284">
            <v>0</v>
          </cell>
          <cell r="F2284">
            <v>0</v>
          </cell>
          <cell r="G2284">
            <v>0</v>
          </cell>
          <cell r="H2284">
            <v>0</v>
          </cell>
          <cell r="I2284">
            <v>2967810931.76</v>
          </cell>
          <cell r="J2284">
            <v>95156435.02</v>
          </cell>
          <cell r="K2284">
            <v>2119974981.63</v>
          </cell>
          <cell r="L2284">
            <v>0</v>
          </cell>
          <cell r="M2284">
            <v>0</v>
          </cell>
          <cell r="N2284">
            <v>0</v>
          </cell>
          <cell r="O2284">
            <v>0</v>
          </cell>
          <cell r="P2284">
            <v>404128437.17</v>
          </cell>
          <cell r="Q2284">
            <v>265652336.69</v>
          </cell>
          <cell r="R2284">
            <v>0</v>
          </cell>
          <cell r="S2284">
            <v>0</v>
          </cell>
          <cell r="T2284">
            <v>0</v>
          </cell>
          <cell r="U2284">
            <v>173664292.44</v>
          </cell>
          <cell r="V2284">
            <v>121284024.04</v>
          </cell>
          <cell r="W2284">
            <v>0</v>
          </cell>
          <cell r="X2284">
            <v>587604202.8</v>
          </cell>
          <cell r="Y2284">
            <v>0</v>
          </cell>
          <cell r="Z2284">
            <v>0</v>
          </cell>
          <cell r="AA2284">
            <v>0</v>
          </cell>
          <cell r="AB2284">
            <v>103979273.33</v>
          </cell>
          <cell r="AC2284">
            <v>127194080.74</v>
          </cell>
          <cell r="AD2284">
            <v>4837692.03</v>
          </cell>
        </row>
        <row r="2284">
          <cell r="AF2284">
            <v>3414500201</v>
          </cell>
          <cell r="AG2284">
            <v>0</v>
          </cell>
          <cell r="AH2284">
            <v>11007096066.88</v>
          </cell>
          <cell r="AI2284">
            <v>500000157.78</v>
          </cell>
          <cell r="AJ2284">
            <v>-328872622.85</v>
          </cell>
          <cell r="AK2284">
            <v>0</v>
          </cell>
          <cell r="AL2284">
            <v>2020230161.45</v>
          </cell>
          <cell r="AM2284">
            <v>0</v>
          </cell>
          <cell r="AN2284">
            <v>13486722461.41</v>
          </cell>
          <cell r="AO2284">
            <v>7210510359.77</v>
          </cell>
          <cell r="AP2284">
            <v>30099676425.67</v>
          </cell>
          <cell r="AQ2284">
            <v>37310186785.44</v>
          </cell>
          <cell r="AR2284">
            <v>6439401950.31</v>
          </cell>
          <cell r="AS2284">
            <v>178666514.63</v>
          </cell>
          <cell r="AT2284">
            <v>592441894.83</v>
          </cell>
          <cell r="AU2284">
            <v>771108409.46</v>
          </cell>
          <cell r="AV2284">
            <v>29099676110.11</v>
          </cell>
          <cell r="AW2284">
            <v>29870784519.57</v>
          </cell>
          <cell r="AX2284">
            <v>178666514.63</v>
          </cell>
          <cell r="AY2284">
            <v>29692118004.94</v>
          </cell>
          <cell r="AZ2284">
            <v>0.0258148027198551</v>
          </cell>
          <cell r="BA2284">
            <v>0.974185197280145</v>
          </cell>
          <cell r="BB2284">
            <v>1.02649886571047</v>
          </cell>
          <cell r="BC2284">
            <v>0.00598131309584272</v>
          </cell>
          <cell r="BD2284">
            <v>0.0198334896240123</v>
          </cell>
          <cell r="BE2284">
            <v>0.00598131309584272</v>
          </cell>
          <cell r="BF2284">
            <v>0.994018686904157</v>
          </cell>
          <cell r="BG2284">
            <v>13675736793.53</v>
          </cell>
          <cell r="BH2284">
            <v>-16599836117.55</v>
          </cell>
          <cell r="BI2284">
            <v>14506480017.68</v>
          </cell>
          <cell r="BJ2284">
            <v>17.4620503616177</v>
          </cell>
        </row>
        <row r="2285">
          <cell r="A2285" t="str">
            <v>002333.SZ</v>
          </cell>
          <cell r="B2285" t="str">
            <v>罗普斯金</v>
          </cell>
          <cell r="C2285">
            <v>3598068.15</v>
          </cell>
          <cell r="D2285">
            <v>5000000</v>
          </cell>
          <cell r="E2285">
            <v>0</v>
          </cell>
          <cell r="F2285">
            <v>0</v>
          </cell>
          <cell r="G2285">
            <v>0</v>
          </cell>
          <cell r="H2285">
            <v>0</v>
          </cell>
          <cell r="I2285">
            <v>150661107.15</v>
          </cell>
          <cell r="J2285">
            <v>0</v>
          </cell>
          <cell r="K2285">
            <v>44505263.87</v>
          </cell>
          <cell r="L2285">
            <v>0</v>
          </cell>
          <cell r="M2285">
            <v>0</v>
          </cell>
          <cell r="N2285">
            <v>0</v>
          </cell>
          <cell r="O2285">
            <v>0</v>
          </cell>
          <cell r="P2285">
            <v>20441783.99</v>
          </cell>
          <cell r="Q2285">
            <v>4769703.44</v>
          </cell>
          <cell r="R2285">
            <v>0</v>
          </cell>
          <cell r="S2285">
            <v>0</v>
          </cell>
          <cell r="T2285">
            <v>0</v>
          </cell>
          <cell r="U2285">
            <v>0</v>
          </cell>
          <cell r="V2285">
            <v>13238103.41</v>
          </cell>
          <cell r="W2285">
            <v>0</v>
          </cell>
          <cell r="X2285">
            <v>0</v>
          </cell>
          <cell r="Y2285">
            <v>0</v>
          </cell>
          <cell r="Z2285">
            <v>0</v>
          </cell>
          <cell r="AA2285">
            <v>0</v>
          </cell>
          <cell r="AB2285">
            <v>6433664.06</v>
          </cell>
          <cell r="AC2285">
            <v>4035413.81</v>
          </cell>
          <cell r="AD2285">
            <v>0</v>
          </cell>
        </row>
        <row r="2285">
          <cell r="AF2285">
            <v>652603600</v>
          </cell>
          <cell r="AG2285">
            <v>0</v>
          </cell>
          <cell r="AH2285">
            <v>801707296.34</v>
          </cell>
          <cell r="AI2285">
            <v>0</v>
          </cell>
          <cell r="AJ2285">
            <v>-2604166.5</v>
          </cell>
          <cell r="AK2285">
            <v>0</v>
          </cell>
          <cell r="AL2285">
            <v>99064954.72</v>
          </cell>
          <cell r="AM2285">
            <v>0</v>
          </cell>
          <cell r="AN2285">
            <v>253098226.95</v>
          </cell>
          <cell r="AO2285">
            <v>252683107.88</v>
          </cell>
          <cell r="AP2285">
            <v>1803869911.51</v>
          </cell>
          <cell r="AQ2285">
            <v>2056553019.39</v>
          </cell>
          <cell r="AR2285">
            <v>247683107.88</v>
          </cell>
          <cell r="AS2285">
            <v>5000000</v>
          </cell>
          <cell r="AT2285">
            <v>0</v>
          </cell>
          <cell r="AU2285">
            <v>5000000</v>
          </cell>
          <cell r="AV2285">
            <v>1803869911.51</v>
          </cell>
          <cell r="AW2285">
            <v>1808869911.51</v>
          </cell>
          <cell r="AX2285">
            <v>5000000</v>
          </cell>
          <cell r="AY2285">
            <v>1803869911.51</v>
          </cell>
          <cell r="AZ2285">
            <v>0.00276415676339385</v>
          </cell>
          <cell r="BA2285">
            <v>0.997235843236606</v>
          </cell>
          <cell r="BB2285">
            <v>1.00277181850426</v>
          </cell>
          <cell r="BC2285">
            <v>0.00276415676339385</v>
          </cell>
          <cell r="BD2285">
            <v>0</v>
          </cell>
          <cell r="BE2285">
            <v>0.00276415676339385</v>
          </cell>
          <cell r="BF2285">
            <v>0.997235843236606</v>
          </cell>
          <cell r="BG2285" t="e">
            <v>#N/A</v>
          </cell>
          <cell r="BH2285">
            <v>-633914670.7</v>
          </cell>
          <cell r="BI2285">
            <v>1025521533.07</v>
          </cell>
          <cell r="BJ2285" t="e">
            <v>#N/A</v>
          </cell>
        </row>
        <row r="2286">
          <cell r="A2286" t="str">
            <v>600054.SH</v>
          </cell>
          <cell r="B2286" t="str">
            <v>黄山旅游</v>
          </cell>
          <cell r="C2286">
            <v>16502964.18</v>
          </cell>
          <cell r="D2286">
            <v>5000000</v>
          </cell>
          <cell r="E2286">
            <v>0</v>
          </cell>
          <cell r="F2286">
            <v>0</v>
          </cell>
          <cell r="G2286">
            <v>0</v>
          </cell>
          <cell r="H2286">
            <v>0</v>
          </cell>
          <cell r="I2286">
            <v>84592082.54</v>
          </cell>
          <cell r="J2286">
            <v>1407473.74</v>
          </cell>
          <cell r="K2286">
            <v>16695919.05</v>
          </cell>
          <cell r="L2286">
            <v>0</v>
          </cell>
          <cell r="M2286">
            <v>0</v>
          </cell>
          <cell r="N2286">
            <v>0</v>
          </cell>
          <cell r="O2286">
            <v>0</v>
          </cell>
          <cell r="P2286">
            <v>32710107.21</v>
          </cell>
          <cell r="Q2286">
            <v>11315949.11</v>
          </cell>
          <cell r="R2286">
            <v>0</v>
          </cell>
          <cell r="S2286">
            <v>0</v>
          </cell>
          <cell r="T2286">
            <v>0</v>
          </cell>
          <cell r="U2286">
            <v>32848755.84</v>
          </cell>
          <cell r="V2286">
            <v>958474.29</v>
          </cell>
          <cell r="W2286">
            <v>0</v>
          </cell>
          <cell r="X2286">
            <v>2624580</v>
          </cell>
          <cell r="Y2286">
            <v>0</v>
          </cell>
          <cell r="Z2286">
            <v>0</v>
          </cell>
          <cell r="AA2286">
            <v>0</v>
          </cell>
          <cell r="AB2286">
            <v>0</v>
          </cell>
          <cell r="AC2286">
            <v>42064215.63</v>
          </cell>
          <cell r="AD2286">
            <v>0</v>
          </cell>
        </row>
        <row r="2286">
          <cell r="AF2286">
            <v>729379440</v>
          </cell>
          <cell r="AG2286">
            <v>0</v>
          </cell>
          <cell r="AH2286">
            <v>367102137.31</v>
          </cell>
          <cell r="AI2286">
            <v>0</v>
          </cell>
          <cell r="AJ2286">
            <v>13044837.17</v>
          </cell>
          <cell r="AK2286">
            <v>0</v>
          </cell>
          <cell r="AL2286">
            <v>375683134.81</v>
          </cell>
          <cell r="AM2286">
            <v>0</v>
          </cell>
          <cell r="AN2286">
            <v>2790527981.79</v>
          </cell>
          <cell r="AO2286">
            <v>246720521.59</v>
          </cell>
          <cell r="AP2286">
            <v>4275737531.08</v>
          </cell>
          <cell r="AQ2286">
            <v>4522458052.67</v>
          </cell>
          <cell r="AR2286">
            <v>206247185.75</v>
          </cell>
          <cell r="AS2286">
            <v>37848755.84</v>
          </cell>
          <cell r="AT2286">
            <v>2624580</v>
          </cell>
          <cell r="AU2286">
            <v>40473335.84</v>
          </cell>
          <cell r="AV2286">
            <v>4275737531.08</v>
          </cell>
          <cell r="AW2286">
            <v>4316210866.92</v>
          </cell>
          <cell r="AX2286">
            <v>37848755.84</v>
          </cell>
          <cell r="AY2286">
            <v>4278362111.08</v>
          </cell>
          <cell r="AZ2286">
            <v>0.00937705248605736</v>
          </cell>
          <cell r="BA2286">
            <v>0.990622947513943</v>
          </cell>
          <cell r="BB2286">
            <v>1.00946581392001</v>
          </cell>
          <cell r="BC2286">
            <v>0.00876897746819503</v>
          </cell>
          <cell r="BD2286">
            <v>0.000608075017862339</v>
          </cell>
          <cell r="BE2286">
            <v>0.00876897746819503</v>
          </cell>
          <cell r="BF2286">
            <v>0.991231022531805</v>
          </cell>
          <cell r="BG2286">
            <v>1681787443.36</v>
          </cell>
          <cell r="BH2286">
            <v>-1617419574.77</v>
          </cell>
          <cell r="BI2286">
            <v>1793262823.43</v>
          </cell>
          <cell r="BJ2286">
            <v>16.0866266820883</v>
          </cell>
        </row>
        <row r="2287">
          <cell r="A2287" t="str">
            <v>603398.SH</v>
          </cell>
          <cell r="B2287" t="str">
            <v>沐邦高科</v>
          </cell>
          <cell r="C2287">
            <v>38992.42</v>
          </cell>
          <cell r="D2287">
            <v>5000000</v>
          </cell>
          <cell r="E2287">
            <v>0</v>
          </cell>
          <cell r="F2287">
            <v>0</v>
          </cell>
          <cell r="G2287">
            <v>0</v>
          </cell>
          <cell r="H2287">
            <v>0</v>
          </cell>
          <cell r="I2287">
            <v>30961265.19</v>
          </cell>
          <cell r="J2287">
            <v>0</v>
          </cell>
          <cell r="K2287">
            <v>7911174.19</v>
          </cell>
          <cell r="L2287">
            <v>0</v>
          </cell>
          <cell r="M2287">
            <v>0</v>
          </cell>
          <cell r="N2287">
            <v>0</v>
          </cell>
          <cell r="O2287">
            <v>0</v>
          </cell>
          <cell r="P2287">
            <v>3372588.47</v>
          </cell>
          <cell r="Q2287">
            <v>8653684.57</v>
          </cell>
          <cell r="R2287">
            <v>0</v>
          </cell>
          <cell r="S2287">
            <v>0</v>
          </cell>
          <cell r="T2287">
            <v>0</v>
          </cell>
          <cell r="U2287">
            <v>0</v>
          </cell>
          <cell r="V2287">
            <v>926003.55</v>
          </cell>
          <cell r="W2287">
            <v>0</v>
          </cell>
          <cell r="X2287">
            <v>0</v>
          </cell>
          <cell r="Y2287">
            <v>0</v>
          </cell>
          <cell r="Z2287">
            <v>0</v>
          </cell>
          <cell r="AA2287">
            <v>0</v>
          </cell>
          <cell r="AB2287">
            <v>0</v>
          </cell>
          <cell r="AC2287">
            <v>0</v>
          </cell>
          <cell r="AD2287">
            <v>0</v>
          </cell>
        </row>
        <row r="2287">
          <cell r="AF2287">
            <v>342634507</v>
          </cell>
          <cell r="AG2287">
            <v>0</v>
          </cell>
          <cell r="AH2287">
            <v>412981110.5</v>
          </cell>
          <cell r="AI2287">
            <v>0</v>
          </cell>
          <cell r="AJ2287">
            <v>0</v>
          </cell>
          <cell r="AK2287">
            <v>0</v>
          </cell>
          <cell r="AL2287">
            <v>47022065.08</v>
          </cell>
          <cell r="AM2287">
            <v>0</v>
          </cell>
          <cell r="AN2287">
            <v>312949256.29</v>
          </cell>
          <cell r="AO2287">
            <v>56863708.39</v>
          </cell>
          <cell r="AP2287">
            <v>1115586938.87</v>
          </cell>
          <cell r="AQ2287">
            <v>1172450647.26</v>
          </cell>
          <cell r="AR2287">
            <v>51863708.39</v>
          </cell>
          <cell r="AS2287">
            <v>5000000</v>
          </cell>
          <cell r="AT2287">
            <v>0</v>
          </cell>
          <cell r="AU2287">
            <v>5000000</v>
          </cell>
          <cell r="AV2287">
            <v>1115586938.87</v>
          </cell>
          <cell r="AW2287">
            <v>1120586938.87</v>
          </cell>
          <cell r="AX2287">
            <v>5000000</v>
          </cell>
          <cell r="AY2287">
            <v>1115586938.87</v>
          </cell>
          <cell r="AZ2287">
            <v>0.00446194741930689</v>
          </cell>
          <cell r="BA2287">
            <v>0.995538052580693</v>
          </cell>
          <cell r="BB2287">
            <v>1.00448194562502</v>
          </cell>
          <cell r="BC2287">
            <v>0.00446194741930689</v>
          </cell>
          <cell r="BD2287">
            <v>0</v>
          </cell>
          <cell r="BE2287">
            <v>0.00446194741930689</v>
          </cell>
          <cell r="BF2287">
            <v>0.995538052580693</v>
          </cell>
          <cell r="BG2287" t="e">
            <v>#N/A</v>
          </cell>
          <cell r="BH2287">
            <v>-131845508.32</v>
          </cell>
          <cell r="BI2287">
            <v>453924190.06</v>
          </cell>
          <cell r="BJ2287" t="e">
            <v>#N/A</v>
          </cell>
        </row>
        <row r="2288">
          <cell r="A2288" t="str">
            <v>603706.SH</v>
          </cell>
          <cell r="B2288" t="str">
            <v>东方环宇</v>
          </cell>
          <cell r="C2288">
            <v>37496838.14</v>
          </cell>
          <cell r="D2288">
            <v>5000000</v>
          </cell>
          <cell r="E2288">
            <v>0</v>
          </cell>
          <cell r="F2288">
            <v>0</v>
          </cell>
          <cell r="G2288">
            <v>0</v>
          </cell>
          <cell r="H2288">
            <v>0</v>
          </cell>
          <cell r="I2288">
            <v>90161443.82</v>
          </cell>
          <cell r="J2288">
            <v>867124.47</v>
          </cell>
          <cell r="K2288">
            <v>184093126.88</v>
          </cell>
          <cell r="L2288">
            <v>0</v>
          </cell>
          <cell r="M2288">
            <v>0</v>
          </cell>
          <cell r="N2288">
            <v>0</v>
          </cell>
          <cell r="O2288">
            <v>0</v>
          </cell>
          <cell r="P2288">
            <v>8513209.99</v>
          </cell>
          <cell r="Q2288">
            <v>4706622.43</v>
          </cell>
          <cell r="R2288">
            <v>0</v>
          </cell>
          <cell r="S2288">
            <v>0</v>
          </cell>
          <cell r="T2288">
            <v>0</v>
          </cell>
          <cell r="U2288">
            <v>1187344.83</v>
          </cell>
          <cell r="V2288">
            <v>10293612.24</v>
          </cell>
          <cell r="W2288">
            <v>0</v>
          </cell>
          <cell r="X2288">
            <v>279872979.51</v>
          </cell>
          <cell r="Y2288">
            <v>0</v>
          </cell>
          <cell r="Z2288">
            <v>0</v>
          </cell>
          <cell r="AA2288">
            <v>0</v>
          </cell>
          <cell r="AB2288">
            <v>0</v>
          </cell>
          <cell r="AC2288">
            <v>33933241.67</v>
          </cell>
          <cell r="AD2288">
            <v>0</v>
          </cell>
        </row>
        <row r="2288">
          <cell r="AF2288">
            <v>189382714</v>
          </cell>
          <cell r="AG2288">
            <v>0</v>
          </cell>
          <cell r="AH2288">
            <v>925239722.47</v>
          </cell>
          <cell r="AI2288">
            <v>0</v>
          </cell>
          <cell r="AJ2288">
            <v>0</v>
          </cell>
          <cell r="AK2288">
            <v>16722847.56</v>
          </cell>
          <cell r="AL2288">
            <v>82040785.96</v>
          </cell>
          <cell r="AM2288">
            <v>0</v>
          </cell>
          <cell r="AN2288">
            <v>304119487.3</v>
          </cell>
          <cell r="AO2288">
            <v>656125543.98</v>
          </cell>
          <cell r="AP2288">
            <v>1517505557.29</v>
          </cell>
          <cell r="AQ2288">
            <v>2173631101.27</v>
          </cell>
          <cell r="AR2288">
            <v>370065219.64</v>
          </cell>
          <cell r="AS2288">
            <v>6187344.83</v>
          </cell>
          <cell r="AT2288">
            <v>279872979.51</v>
          </cell>
          <cell r="AU2288">
            <v>286060324.34</v>
          </cell>
          <cell r="AV2288">
            <v>1517505557.29</v>
          </cell>
          <cell r="AW2288">
            <v>1803565881.63</v>
          </cell>
          <cell r="AX2288">
            <v>6187344.83</v>
          </cell>
          <cell r="AY2288">
            <v>1797378536.8</v>
          </cell>
          <cell r="AZ2288">
            <v>0.158608192389107</v>
          </cell>
          <cell r="BA2288">
            <v>0.841391807610893</v>
          </cell>
          <cell r="BB2288">
            <v>1.18850693690431</v>
          </cell>
          <cell r="BC2288">
            <v>0.0034306175854292</v>
          </cell>
          <cell r="BD2288">
            <v>0.155177574803678</v>
          </cell>
          <cell r="BE2288">
            <v>0.0034306175854292</v>
          </cell>
          <cell r="BF2288">
            <v>0.996569382414571</v>
          </cell>
          <cell r="BG2288" t="e">
            <v>#N/A</v>
          </cell>
          <cell r="BH2288">
            <v>-751342985.26</v>
          </cell>
          <cell r="BI2288">
            <v>407641407.6</v>
          </cell>
          <cell r="BJ2288" t="e">
            <v>#N/A</v>
          </cell>
        </row>
        <row r="2289">
          <cell r="A2289" t="str">
            <v>000622.SZ</v>
          </cell>
          <cell r="B2289" t="str">
            <v>恒立实业</v>
          </cell>
          <cell r="C2289">
            <v>0</v>
          </cell>
          <cell r="D2289">
            <v>4961742</v>
          </cell>
          <cell r="E2289">
            <v>0</v>
          </cell>
          <cell r="F2289">
            <v>0</v>
          </cell>
          <cell r="G2289">
            <v>0</v>
          </cell>
          <cell r="H2289">
            <v>0</v>
          </cell>
          <cell r="I2289">
            <v>34028564.09</v>
          </cell>
          <cell r="J2289">
            <v>1627922.12</v>
          </cell>
          <cell r="K2289">
            <v>0</v>
          </cell>
          <cell r="L2289">
            <v>0</v>
          </cell>
          <cell r="M2289">
            <v>0</v>
          </cell>
          <cell r="N2289">
            <v>0</v>
          </cell>
          <cell r="O2289">
            <v>0</v>
          </cell>
          <cell r="P2289">
            <v>4019641.89</v>
          </cell>
          <cell r="Q2289">
            <v>5474416.99</v>
          </cell>
          <cell r="R2289">
            <v>0</v>
          </cell>
          <cell r="S2289">
            <v>0</v>
          </cell>
          <cell r="T2289">
            <v>0</v>
          </cell>
          <cell r="U2289">
            <v>0</v>
          </cell>
          <cell r="V2289">
            <v>626185.11</v>
          </cell>
          <cell r="W2289">
            <v>0</v>
          </cell>
          <cell r="X2289">
            <v>0</v>
          </cell>
          <cell r="Y2289">
            <v>0</v>
          </cell>
          <cell r="Z2289">
            <v>0</v>
          </cell>
          <cell r="AA2289">
            <v>31839567.03</v>
          </cell>
          <cell r="AB2289">
            <v>0</v>
          </cell>
          <cell r="AC2289">
            <v>0</v>
          </cell>
          <cell r="AD2289">
            <v>0</v>
          </cell>
        </row>
        <row r="2289">
          <cell r="AF2289">
            <v>425226000</v>
          </cell>
          <cell r="AG2289">
            <v>0</v>
          </cell>
          <cell r="AH2289">
            <v>196282573.04</v>
          </cell>
          <cell r="AI2289">
            <v>0</v>
          </cell>
          <cell r="AJ2289">
            <v>0</v>
          </cell>
          <cell r="AK2289">
            <v>0</v>
          </cell>
          <cell r="AL2289">
            <v>1273672.81</v>
          </cell>
          <cell r="AM2289">
            <v>0</v>
          </cell>
          <cell r="AN2289">
            <v>-424333812.85</v>
          </cell>
          <cell r="AO2289">
            <v>82578039.23</v>
          </cell>
          <cell r="AP2289">
            <v>198448433</v>
          </cell>
          <cell r="AQ2289">
            <v>281026472.23</v>
          </cell>
          <cell r="AR2289">
            <v>45776730.2</v>
          </cell>
          <cell r="AS2289">
            <v>4961742</v>
          </cell>
          <cell r="AT2289">
            <v>31839567.03</v>
          </cell>
          <cell r="AU2289">
            <v>36801309.03</v>
          </cell>
          <cell r="AV2289">
            <v>198448433</v>
          </cell>
          <cell r="AW2289">
            <v>235249742.03</v>
          </cell>
          <cell r="AX2289">
            <v>4961742</v>
          </cell>
          <cell r="AY2289">
            <v>230288000.03</v>
          </cell>
          <cell r="AZ2289">
            <v>0.156435066463567</v>
          </cell>
          <cell r="BA2289">
            <v>0.843564933536433</v>
          </cell>
          <cell r="BB2289">
            <v>1.18544519840074</v>
          </cell>
          <cell r="BC2289">
            <v>0.0210913812579963</v>
          </cell>
          <cell r="BD2289">
            <v>0.135343685205571</v>
          </cell>
          <cell r="BE2289">
            <v>0.0210913812579963</v>
          </cell>
          <cell r="BF2289">
            <v>0.978908618742004</v>
          </cell>
          <cell r="BG2289" t="e">
            <v>#N/A</v>
          </cell>
          <cell r="BH2289">
            <v>-19631959.03</v>
          </cell>
          <cell r="BI2289">
            <v>212066234.62</v>
          </cell>
          <cell r="BJ2289" t="e">
            <v>#N/A</v>
          </cell>
        </row>
        <row r="2290">
          <cell r="A2290" t="str">
            <v>002256.SZ</v>
          </cell>
          <cell r="B2290" t="str">
            <v>兆新股份</v>
          </cell>
          <cell r="C2290">
            <v>5751684.55</v>
          </cell>
          <cell r="D2290">
            <v>4891107.88</v>
          </cell>
          <cell r="E2290">
            <v>0</v>
          </cell>
          <cell r="F2290">
            <v>0</v>
          </cell>
          <cell r="G2290">
            <v>0</v>
          </cell>
          <cell r="H2290">
            <v>0</v>
          </cell>
          <cell r="I2290">
            <v>77066296.94</v>
          </cell>
          <cell r="J2290">
            <v>0</v>
          </cell>
          <cell r="K2290">
            <v>16993315.26</v>
          </cell>
          <cell r="L2290">
            <v>0</v>
          </cell>
          <cell r="M2290">
            <v>0</v>
          </cell>
          <cell r="N2290">
            <v>0</v>
          </cell>
          <cell r="O2290">
            <v>0</v>
          </cell>
          <cell r="P2290">
            <v>3584456.54</v>
          </cell>
          <cell r="Q2290">
            <v>3565531.2</v>
          </cell>
          <cell r="R2290">
            <v>0</v>
          </cell>
          <cell r="S2290">
            <v>0</v>
          </cell>
          <cell r="T2290">
            <v>0</v>
          </cell>
          <cell r="U2290">
            <v>12500000</v>
          </cell>
          <cell r="V2290">
            <v>6225036.03</v>
          </cell>
          <cell r="W2290">
            <v>0</v>
          </cell>
          <cell r="X2290">
            <v>37500000</v>
          </cell>
          <cell r="Y2290">
            <v>0</v>
          </cell>
          <cell r="Z2290">
            <v>0</v>
          </cell>
          <cell r="AA2290">
            <v>0</v>
          </cell>
          <cell r="AB2290">
            <v>0</v>
          </cell>
          <cell r="AC2290">
            <v>3294800</v>
          </cell>
          <cell r="AD2290">
            <v>0</v>
          </cell>
        </row>
        <row r="2290">
          <cell r="AF2290">
            <v>1882411872</v>
          </cell>
          <cell r="AG2290">
            <v>0</v>
          </cell>
          <cell r="AH2290">
            <v>42103620.87</v>
          </cell>
          <cell r="AI2290">
            <v>0</v>
          </cell>
          <cell r="AJ2290">
            <v>1000278.51</v>
          </cell>
          <cell r="AK2290">
            <v>0</v>
          </cell>
          <cell r="AL2290">
            <v>41420203.65</v>
          </cell>
          <cell r="AM2290">
            <v>0</v>
          </cell>
          <cell r="AN2290">
            <v>-603166375.43</v>
          </cell>
          <cell r="AO2290">
            <v>171372228.4</v>
          </cell>
          <cell r="AP2290">
            <v>1363769599.6</v>
          </cell>
          <cell r="AQ2290">
            <v>1535141828</v>
          </cell>
          <cell r="AR2290">
            <v>116481120.52</v>
          </cell>
          <cell r="AS2290">
            <v>17391107.88</v>
          </cell>
          <cell r="AT2290">
            <v>37500000</v>
          </cell>
          <cell r="AU2290">
            <v>54891107.88</v>
          </cell>
          <cell r="AV2290">
            <v>1363769599.6</v>
          </cell>
          <cell r="AW2290">
            <v>1418660707.48</v>
          </cell>
          <cell r="AX2290">
            <v>17391107.88</v>
          </cell>
          <cell r="AY2290">
            <v>1401269599.6</v>
          </cell>
          <cell r="AZ2290">
            <v>0.0386922028576546</v>
          </cell>
          <cell r="BA2290">
            <v>0.961307797142345</v>
          </cell>
          <cell r="BB2290">
            <v>1.04024954647479</v>
          </cell>
          <cell r="BC2290">
            <v>0.0122588211461021</v>
          </cell>
          <cell r="BD2290">
            <v>0.0264333817115525</v>
          </cell>
          <cell r="BE2290">
            <v>0.0122588211461021</v>
          </cell>
          <cell r="BF2290">
            <v>0.987741178853898</v>
          </cell>
          <cell r="BG2290" t="e">
            <v>#N/A</v>
          </cell>
          <cell r="BH2290">
            <v>-636243794.66</v>
          </cell>
          <cell r="BI2290">
            <v>90283442.9999999</v>
          </cell>
          <cell r="BJ2290" t="e">
            <v>#N/A</v>
          </cell>
        </row>
        <row r="2291">
          <cell r="A2291" t="str">
            <v>002467.SZ</v>
          </cell>
          <cell r="B2291" t="str">
            <v>二六三</v>
          </cell>
          <cell r="C2291">
            <v>51171493.63</v>
          </cell>
          <cell r="D2291">
            <v>4546861.93</v>
          </cell>
          <cell r="E2291">
            <v>0</v>
          </cell>
          <cell r="F2291">
            <v>0</v>
          </cell>
          <cell r="G2291">
            <v>0</v>
          </cell>
          <cell r="H2291">
            <v>0</v>
          </cell>
          <cell r="I2291">
            <v>90558583.37</v>
          </cell>
          <cell r="J2291">
            <v>0</v>
          </cell>
          <cell r="K2291">
            <v>176211430.33</v>
          </cell>
          <cell r="L2291">
            <v>0</v>
          </cell>
          <cell r="M2291">
            <v>0</v>
          </cell>
          <cell r="N2291">
            <v>0</v>
          </cell>
          <cell r="O2291">
            <v>0</v>
          </cell>
          <cell r="P2291">
            <v>22555331.12</v>
          </cell>
          <cell r="Q2291">
            <v>11329064.48</v>
          </cell>
          <cell r="R2291">
            <v>0</v>
          </cell>
          <cell r="S2291">
            <v>0</v>
          </cell>
          <cell r="T2291">
            <v>0</v>
          </cell>
          <cell r="U2291">
            <v>15834283.36</v>
          </cell>
          <cell r="V2291">
            <v>0</v>
          </cell>
          <cell r="W2291">
            <v>0</v>
          </cell>
          <cell r="X2291">
            <v>0</v>
          </cell>
          <cell r="Y2291">
            <v>0</v>
          </cell>
          <cell r="Z2291">
            <v>0</v>
          </cell>
          <cell r="AA2291">
            <v>0</v>
          </cell>
          <cell r="AB2291">
            <v>11711.01</v>
          </cell>
          <cell r="AC2291">
            <v>1258750</v>
          </cell>
          <cell r="AD2291">
            <v>0</v>
          </cell>
        </row>
        <row r="2291">
          <cell r="AF2291">
            <v>1367889673</v>
          </cell>
          <cell r="AG2291">
            <v>0</v>
          </cell>
          <cell r="AH2291">
            <v>345245058.77</v>
          </cell>
          <cell r="AI2291">
            <v>0</v>
          </cell>
          <cell r="AJ2291">
            <v>-19376491.05</v>
          </cell>
          <cell r="AK2291">
            <v>0</v>
          </cell>
          <cell r="AL2291">
            <v>115266678.67</v>
          </cell>
          <cell r="AM2291">
            <v>0</v>
          </cell>
          <cell r="AN2291">
            <v>452485217.52</v>
          </cell>
          <cell r="AO2291">
            <v>373477509.23</v>
          </cell>
          <cell r="AP2291">
            <v>2261510136.91</v>
          </cell>
          <cell r="AQ2291">
            <v>2634987646.14</v>
          </cell>
          <cell r="AR2291">
            <v>353096363.94</v>
          </cell>
          <cell r="AS2291">
            <v>20381145.29</v>
          </cell>
          <cell r="AT2291">
            <v>0</v>
          </cell>
          <cell r="AU2291">
            <v>20381145.29</v>
          </cell>
          <cell r="AV2291">
            <v>2261510136.91</v>
          </cell>
          <cell r="AW2291">
            <v>2281891282.2</v>
          </cell>
          <cell r="AX2291">
            <v>20381145.29</v>
          </cell>
          <cell r="AY2291">
            <v>2261510136.91</v>
          </cell>
          <cell r="AZ2291">
            <v>0.00893168988767523</v>
          </cell>
          <cell r="BA2291">
            <v>0.991068310112325</v>
          </cell>
          <cell r="BB2291">
            <v>1.00901218391966</v>
          </cell>
          <cell r="BC2291">
            <v>0.00893168988767523</v>
          </cell>
          <cell r="BD2291">
            <v>0</v>
          </cell>
          <cell r="BE2291">
            <v>0.00893168988767523</v>
          </cell>
          <cell r="BF2291">
            <v>0.991068310112325</v>
          </cell>
          <cell r="BG2291">
            <v>1096993150.63</v>
          </cell>
          <cell r="BH2291">
            <v>-726950918.23</v>
          </cell>
          <cell r="BI2291">
            <v>936528431.27</v>
          </cell>
          <cell r="BJ2291">
            <v>-5.83635103719537</v>
          </cell>
        </row>
        <row r="2292">
          <cell r="A2292" t="str">
            <v>603389.SH</v>
          </cell>
          <cell r="B2292" t="str">
            <v>亚振家居</v>
          </cell>
          <cell r="C2292">
            <v>966998.69</v>
          </cell>
          <cell r="D2292">
            <v>4326976.79</v>
          </cell>
          <cell r="E2292">
            <v>0</v>
          </cell>
          <cell r="F2292">
            <v>0</v>
          </cell>
          <cell r="G2292">
            <v>0</v>
          </cell>
          <cell r="H2292">
            <v>0</v>
          </cell>
          <cell r="I2292">
            <v>42151185.39</v>
          </cell>
          <cell r="J2292">
            <v>0</v>
          </cell>
          <cell r="K2292">
            <v>41245440.46</v>
          </cell>
          <cell r="L2292">
            <v>0</v>
          </cell>
          <cell r="M2292">
            <v>0</v>
          </cell>
          <cell r="N2292">
            <v>0</v>
          </cell>
          <cell r="O2292">
            <v>0</v>
          </cell>
          <cell r="P2292">
            <v>9762182.41</v>
          </cell>
          <cell r="Q2292">
            <v>4954983.29</v>
          </cell>
          <cell r="R2292">
            <v>0</v>
          </cell>
          <cell r="S2292">
            <v>0</v>
          </cell>
          <cell r="T2292">
            <v>0</v>
          </cell>
          <cell r="U2292">
            <v>0</v>
          </cell>
          <cell r="V2292">
            <v>5361907.26</v>
          </cell>
          <cell r="W2292">
            <v>0</v>
          </cell>
          <cell r="X2292">
            <v>0</v>
          </cell>
          <cell r="Y2292">
            <v>0</v>
          </cell>
          <cell r="Z2292">
            <v>0</v>
          </cell>
          <cell r="AA2292">
            <v>0</v>
          </cell>
          <cell r="AB2292">
            <v>0</v>
          </cell>
          <cell r="AC2292">
            <v>8015413.55</v>
          </cell>
          <cell r="AD2292">
            <v>0</v>
          </cell>
        </row>
        <row r="2292">
          <cell r="AF2292">
            <v>262752000</v>
          </cell>
          <cell r="AG2292">
            <v>0</v>
          </cell>
          <cell r="AH2292">
            <v>334448303.05</v>
          </cell>
          <cell r="AI2292">
            <v>0</v>
          </cell>
          <cell r="AJ2292">
            <v>0</v>
          </cell>
          <cell r="AK2292">
            <v>0</v>
          </cell>
          <cell r="AL2292">
            <v>32835275.13</v>
          </cell>
          <cell r="AM2292">
            <v>0</v>
          </cell>
          <cell r="AN2292">
            <v>3262172.26</v>
          </cell>
          <cell r="AO2292">
            <v>116785087.84</v>
          </cell>
          <cell r="AP2292">
            <v>633297750.44</v>
          </cell>
          <cell r="AQ2292">
            <v>750082838.28</v>
          </cell>
          <cell r="AR2292">
            <v>112458111.05</v>
          </cell>
          <cell r="AS2292">
            <v>4326976.79</v>
          </cell>
          <cell r="AT2292">
            <v>0</v>
          </cell>
          <cell r="AU2292">
            <v>4326976.79</v>
          </cell>
          <cell r="AV2292">
            <v>633297750.44</v>
          </cell>
          <cell r="AW2292">
            <v>637624727.23</v>
          </cell>
          <cell r="AX2292">
            <v>4326976.79</v>
          </cell>
          <cell r="AY2292">
            <v>633297750.44</v>
          </cell>
          <cell r="AZ2292">
            <v>0.00678608687087382</v>
          </cell>
          <cell r="BA2292">
            <v>0.993213913129126</v>
          </cell>
          <cell r="BB2292">
            <v>1.00683245248699</v>
          </cell>
          <cell r="BC2292">
            <v>0.00678608687087382</v>
          </cell>
          <cell r="BD2292">
            <v>0</v>
          </cell>
          <cell r="BE2292">
            <v>0.00678608687087382</v>
          </cell>
          <cell r="BF2292">
            <v>0.993213913129126</v>
          </cell>
          <cell r="BG2292" t="e">
            <v>#N/A</v>
          </cell>
          <cell r="BH2292">
            <v>-114157863.53</v>
          </cell>
          <cell r="BI2292">
            <v>270261269.69</v>
          </cell>
          <cell r="BJ2292" t="e">
            <v>#N/A</v>
          </cell>
        </row>
        <row r="2293">
          <cell r="A2293" t="str">
            <v>002657.SZ</v>
          </cell>
          <cell r="B2293" t="str">
            <v>中科金财</v>
          </cell>
          <cell r="C2293">
            <v>1799178.51</v>
          </cell>
          <cell r="D2293">
            <v>4008529.35</v>
          </cell>
          <cell r="E2293">
            <v>0</v>
          </cell>
          <cell r="F2293">
            <v>0</v>
          </cell>
          <cell r="G2293">
            <v>0</v>
          </cell>
          <cell r="H2293">
            <v>0</v>
          </cell>
          <cell r="I2293">
            <v>333367722.91</v>
          </cell>
          <cell r="J2293">
            <v>0</v>
          </cell>
          <cell r="K2293">
            <v>476354003.19</v>
          </cell>
          <cell r="L2293">
            <v>0</v>
          </cell>
          <cell r="M2293">
            <v>0</v>
          </cell>
          <cell r="N2293">
            <v>0</v>
          </cell>
          <cell r="O2293">
            <v>0</v>
          </cell>
          <cell r="P2293">
            <v>784308.26</v>
          </cell>
          <cell r="Q2293">
            <v>1179044.66</v>
          </cell>
          <cell r="R2293">
            <v>0</v>
          </cell>
          <cell r="S2293">
            <v>0</v>
          </cell>
          <cell r="T2293">
            <v>0</v>
          </cell>
          <cell r="U2293">
            <v>2291233.72</v>
          </cell>
          <cell r="V2293">
            <v>1156946.61</v>
          </cell>
          <cell r="W2293">
            <v>0</v>
          </cell>
          <cell r="X2293">
            <v>0</v>
          </cell>
          <cell r="Y2293">
            <v>0</v>
          </cell>
          <cell r="Z2293">
            <v>0</v>
          </cell>
          <cell r="AA2293">
            <v>0</v>
          </cell>
          <cell r="AB2293">
            <v>0</v>
          </cell>
          <cell r="AC2293">
            <v>8088250</v>
          </cell>
          <cell r="AD2293">
            <v>0</v>
          </cell>
        </row>
        <row r="2293">
          <cell r="AF2293">
            <v>337576686</v>
          </cell>
          <cell r="AG2293">
            <v>0</v>
          </cell>
          <cell r="AH2293">
            <v>1772795539.99</v>
          </cell>
          <cell r="AI2293">
            <v>0</v>
          </cell>
          <cell r="AJ2293">
            <v>-2563686.58</v>
          </cell>
          <cell r="AK2293">
            <v>0</v>
          </cell>
          <cell r="AL2293">
            <v>70934388.62</v>
          </cell>
          <cell r="AM2293">
            <v>0</v>
          </cell>
          <cell r="AN2293">
            <v>29974237.36</v>
          </cell>
          <cell r="AO2293">
            <v>829029217.21</v>
          </cell>
          <cell r="AP2293">
            <v>2208717165.39</v>
          </cell>
          <cell r="AQ2293">
            <v>3037746382.6</v>
          </cell>
          <cell r="AR2293">
            <v>822729454.14</v>
          </cell>
          <cell r="AS2293">
            <v>6299763.07</v>
          </cell>
          <cell r="AT2293">
            <v>0</v>
          </cell>
          <cell r="AU2293">
            <v>6299763.07</v>
          </cell>
          <cell r="AV2293">
            <v>2208717165.39</v>
          </cell>
          <cell r="AW2293">
            <v>2215016928.46</v>
          </cell>
          <cell r="AX2293">
            <v>6299763.07</v>
          </cell>
          <cell r="AY2293">
            <v>2208717165.39</v>
          </cell>
          <cell r="AZ2293">
            <v>0.00284411508962143</v>
          </cell>
          <cell r="BA2293">
            <v>0.997155884910379</v>
          </cell>
          <cell r="BB2293">
            <v>1.0028522271519</v>
          </cell>
          <cell r="BC2293">
            <v>0.00284411508962143</v>
          </cell>
          <cell r="BD2293">
            <v>0</v>
          </cell>
          <cell r="BE2293">
            <v>0.00284411508962143</v>
          </cell>
          <cell r="BF2293">
            <v>0.997155884910379</v>
          </cell>
          <cell r="BG2293" t="e">
            <v>#N/A</v>
          </cell>
          <cell r="BH2293">
            <v>-800276519.44</v>
          </cell>
          <cell r="BI2293">
            <v>1450448369.87</v>
          </cell>
          <cell r="BJ2293" t="e">
            <v>#N/A</v>
          </cell>
        </row>
        <row r="2294">
          <cell r="A2294" t="str">
            <v>002693.SZ</v>
          </cell>
          <cell r="B2294" t="str">
            <v>双成药业</v>
          </cell>
          <cell r="C2294">
            <v>2704315.54</v>
          </cell>
          <cell r="D2294">
            <v>3804380.56</v>
          </cell>
          <cell r="E2294">
            <v>0</v>
          </cell>
          <cell r="F2294">
            <v>0</v>
          </cell>
          <cell r="G2294">
            <v>0</v>
          </cell>
          <cell r="H2294">
            <v>0</v>
          </cell>
          <cell r="I2294">
            <v>14992541.45</v>
          </cell>
          <cell r="J2294">
            <v>1730563.12</v>
          </cell>
          <cell r="K2294">
            <v>7422268.26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4616220.09</v>
          </cell>
          <cell r="Q2294">
            <v>5517594.33</v>
          </cell>
          <cell r="R2294">
            <v>0</v>
          </cell>
          <cell r="S2294">
            <v>0</v>
          </cell>
          <cell r="T2294">
            <v>0</v>
          </cell>
          <cell r="U2294">
            <v>227305.56</v>
          </cell>
          <cell r="V2294">
            <v>650576.97</v>
          </cell>
          <cell r="W2294">
            <v>0</v>
          </cell>
          <cell r="X2294">
            <v>167000000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9538551.83</v>
          </cell>
          <cell r="AD2294">
            <v>0</v>
          </cell>
        </row>
        <row r="2294">
          <cell r="AF2294">
            <v>412000000</v>
          </cell>
          <cell r="AG2294">
            <v>0</v>
          </cell>
          <cell r="AH2294">
            <v>351393824.69</v>
          </cell>
          <cell r="AI2294">
            <v>13370000</v>
          </cell>
          <cell r="AJ2294">
            <v>-365350.28</v>
          </cell>
          <cell r="AK2294">
            <v>0</v>
          </cell>
          <cell r="AL2294">
            <v>34153440.48</v>
          </cell>
          <cell r="AM2294">
            <v>0</v>
          </cell>
          <cell r="AN2294">
            <v>-288666885.25</v>
          </cell>
          <cell r="AO2294">
            <v>218204317.71</v>
          </cell>
          <cell r="AP2294">
            <v>521885029.64</v>
          </cell>
          <cell r="AQ2294">
            <v>740089347.35</v>
          </cell>
          <cell r="AR2294">
            <v>47172631.59</v>
          </cell>
          <cell r="AS2294">
            <v>4031686.12</v>
          </cell>
          <cell r="AT2294">
            <v>167000000</v>
          </cell>
          <cell r="AU2294">
            <v>171031686.12</v>
          </cell>
          <cell r="AV2294">
            <v>495145029.64</v>
          </cell>
          <cell r="AW2294">
            <v>666176715.76</v>
          </cell>
          <cell r="AX2294">
            <v>4031686.12</v>
          </cell>
          <cell r="AY2294">
            <v>662145029.64</v>
          </cell>
          <cell r="AZ2294">
            <v>0.256736211389317</v>
          </cell>
          <cell r="BA2294">
            <v>0.743263788610684</v>
          </cell>
          <cell r="BB2294">
            <v>1.34541735427366</v>
          </cell>
          <cell r="BC2294">
            <v>0.00605197693738139</v>
          </cell>
          <cell r="BD2294">
            <v>0.250684234451935</v>
          </cell>
          <cell r="BE2294">
            <v>0.00605197693738139</v>
          </cell>
          <cell r="BF2294">
            <v>0.993948023062619</v>
          </cell>
          <cell r="BG2294" t="e">
            <v>#N/A</v>
          </cell>
          <cell r="BH2294">
            <v>-110651452.84</v>
          </cell>
          <cell r="BI2294">
            <v>-8316961.65999997</v>
          </cell>
          <cell r="BJ2294" t="e">
            <v>#N/A</v>
          </cell>
        </row>
        <row r="2295">
          <cell r="A2295" t="str">
            <v>002441.SZ</v>
          </cell>
          <cell r="B2295" t="str">
            <v>众业达</v>
          </cell>
          <cell r="C2295">
            <v>40645962.98</v>
          </cell>
          <cell r="D2295">
            <v>3639877.74</v>
          </cell>
          <cell r="E2295">
            <v>0</v>
          </cell>
          <cell r="F2295">
            <v>0</v>
          </cell>
          <cell r="G2295">
            <v>0</v>
          </cell>
          <cell r="H2295">
            <v>0</v>
          </cell>
          <cell r="I2295">
            <v>2030650746.35</v>
          </cell>
          <cell r="J2295">
            <v>0</v>
          </cell>
          <cell r="K2295">
            <v>254843002.47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18416962.31</v>
          </cell>
          <cell r="Q2295">
            <v>54256343.74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33129590.32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9217644.59</v>
          </cell>
          <cell r="AD2295">
            <v>0</v>
          </cell>
        </row>
        <row r="2295">
          <cell r="AF2295">
            <v>544543609</v>
          </cell>
          <cell r="AG2295">
            <v>0</v>
          </cell>
          <cell r="AH2295">
            <v>1878394605.81</v>
          </cell>
          <cell r="AI2295">
            <v>0</v>
          </cell>
          <cell r="AJ2295">
            <v>69606771.27</v>
          </cell>
          <cell r="AK2295">
            <v>0</v>
          </cell>
          <cell r="AL2295">
            <v>174869071.61</v>
          </cell>
          <cell r="AM2295">
            <v>0</v>
          </cell>
          <cell r="AN2295">
            <v>1593451546.22</v>
          </cell>
          <cell r="AO2295">
            <v>2444800130.5</v>
          </cell>
          <cell r="AP2295">
            <v>4260865603.91</v>
          </cell>
          <cell r="AQ2295">
            <v>6705665734.41</v>
          </cell>
          <cell r="AR2295">
            <v>2441160252.76</v>
          </cell>
          <cell r="AS2295">
            <v>3639877.74</v>
          </cell>
          <cell r="AT2295">
            <v>0</v>
          </cell>
          <cell r="AU2295">
            <v>3639877.74</v>
          </cell>
          <cell r="AV2295">
            <v>4260865603.91</v>
          </cell>
          <cell r="AW2295">
            <v>4264505481.65</v>
          </cell>
          <cell r="AX2295">
            <v>3639877.74</v>
          </cell>
          <cell r="AY2295">
            <v>4260865603.91</v>
          </cell>
          <cell r="AZ2295">
            <v>0.000853528681264979</v>
          </cell>
          <cell r="BA2295">
            <v>0.999146471318735</v>
          </cell>
          <cell r="BB2295">
            <v>1.00085425781481</v>
          </cell>
          <cell r="BC2295">
            <v>0.000853528681264979</v>
          </cell>
          <cell r="BD2295">
            <v>0</v>
          </cell>
          <cell r="BE2295">
            <v>0.000853528681264979</v>
          </cell>
          <cell r="BF2295">
            <v>0.999146471318735</v>
          </cell>
          <cell r="BG2295">
            <v>1283959977.43</v>
          </cell>
          <cell r="BH2295">
            <v>-695696245.56</v>
          </cell>
          <cell r="BI2295">
            <v>3110465764.82</v>
          </cell>
          <cell r="BJ2295">
            <v>1.70295970935013</v>
          </cell>
        </row>
        <row r="2296">
          <cell r="A2296" t="str">
            <v>600889.SH</v>
          </cell>
          <cell r="B2296" t="str">
            <v>南京化纤</v>
          </cell>
          <cell r="C2296">
            <v>29144454.15</v>
          </cell>
          <cell r="D2296">
            <v>3617104.18</v>
          </cell>
          <cell r="E2296">
            <v>0</v>
          </cell>
          <cell r="F2296">
            <v>0</v>
          </cell>
          <cell r="G2296">
            <v>0</v>
          </cell>
          <cell r="H2296">
            <v>0</v>
          </cell>
          <cell r="I2296">
            <v>143091769.86</v>
          </cell>
          <cell r="J2296">
            <v>590107.8</v>
          </cell>
          <cell r="K2296">
            <v>16483600.45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14474197.18</v>
          </cell>
          <cell r="Q2296">
            <v>24548651.93</v>
          </cell>
          <cell r="R2296">
            <v>0</v>
          </cell>
          <cell r="S2296">
            <v>0</v>
          </cell>
          <cell r="T2296">
            <v>0</v>
          </cell>
          <cell r="U2296">
            <v>1242138.35</v>
          </cell>
          <cell r="V2296">
            <v>72891349.57</v>
          </cell>
          <cell r="W2296">
            <v>0</v>
          </cell>
          <cell r="X2296">
            <v>40009288.96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12301413.71</v>
          </cell>
          <cell r="AD2296">
            <v>80927984.46</v>
          </cell>
        </row>
        <row r="2296">
          <cell r="AF2296">
            <v>366346010</v>
          </cell>
          <cell r="AG2296">
            <v>0</v>
          </cell>
          <cell r="AH2296">
            <v>538467470</v>
          </cell>
          <cell r="AI2296">
            <v>0</v>
          </cell>
          <cell r="AJ2296">
            <v>7784395.66</v>
          </cell>
          <cell r="AK2296">
            <v>6804830.65</v>
          </cell>
          <cell r="AL2296">
            <v>243390665.37</v>
          </cell>
          <cell r="AM2296">
            <v>0</v>
          </cell>
          <cell r="AN2296">
            <v>353270770.28</v>
          </cell>
          <cell r="AO2296">
            <v>439322060.6</v>
          </cell>
          <cell r="AP2296">
            <v>1516064141.96</v>
          </cell>
          <cell r="AQ2296">
            <v>1955386202.56</v>
          </cell>
          <cell r="AR2296">
            <v>313525544.65</v>
          </cell>
          <cell r="AS2296">
            <v>4859242.53</v>
          </cell>
          <cell r="AT2296">
            <v>120937273.42</v>
          </cell>
          <cell r="AU2296">
            <v>125796515.95</v>
          </cell>
          <cell r="AV2296">
            <v>1516064141.96</v>
          </cell>
          <cell r="AW2296">
            <v>1641860657.91</v>
          </cell>
          <cell r="AX2296">
            <v>4859242.53</v>
          </cell>
          <cell r="AY2296">
            <v>1637001415.38</v>
          </cell>
          <cell r="AZ2296">
            <v>0.076618265590292</v>
          </cell>
          <cell r="BA2296">
            <v>0.923381734409708</v>
          </cell>
          <cell r="BB2296">
            <v>1.08297572145422</v>
          </cell>
          <cell r="BC2296">
            <v>0.00295959496111293</v>
          </cell>
          <cell r="BD2296">
            <v>0.0736586706291791</v>
          </cell>
          <cell r="BE2296">
            <v>0.00295959496111293</v>
          </cell>
          <cell r="BF2296">
            <v>0.997040405038887</v>
          </cell>
          <cell r="BG2296" t="e">
            <v>#N/A</v>
          </cell>
          <cell r="BH2296">
            <v>-302060205.55</v>
          </cell>
          <cell r="BI2296">
            <v>166089430.85</v>
          </cell>
          <cell r="BJ2296" t="e">
            <v>#N/A</v>
          </cell>
        </row>
        <row r="2297">
          <cell r="A2297" t="str">
            <v>605303.SH</v>
          </cell>
          <cell r="B2297" t="str">
            <v>园林股份</v>
          </cell>
          <cell r="C2297">
            <v>0</v>
          </cell>
          <cell r="D2297">
            <v>3104883.34</v>
          </cell>
          <cell r="E2297">
            <v>0</v>
          </cell>
          <cell r="F2297">
            <v>0</v>
          </cell>
          <cell r="G2297">
            <v>0</v>
          </cell>
          <cell r="H2297">
            <v>0</v>
          </cell>
          <cell r="I2297">
            <v>1031551180.63</v>
          </cell>
          <cell r="J2297">
            <v>0</v>
          </cell>
          <cell r="K2297">
            <v>46201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8577550.54</v>
          </cell>
          <cell r="Q2297">
            <v>1533.59</v>
          </cell>
          <cell r="R2297">
            <v>0</v>
          </cell>
          <cell r="S2297">
            <v>0</v>
          </cell>
          <cell r="T2297">
            <v>0</v>
          </cell>
          <cell r="U2297">
            <v>105000000</v>
          </cell>
          <cell r="V2297">
            <v>89775011.85</v>
          </cell>
          <cell r="W2297">
            <v>0</v>
          </cell>
          <cell r="X2297">
            <v>117000000</v>
          </cell>
          <cell r="Y2297">
            <v>0</v>
          </cell>
          <cell r="Z2297">
            <v>0</v>
          </cell>
          <cell r="AA2297">
            <v>0</v>
          </cell>
          <cell r="AB2297">
            <v>8006697.15</v>
          </cell>
          <cell r="AC2297">
            <v>5256659.76</v>
          </cell>
          <cell r="AD2297">
            <v>0</v>
          </cell>
        </row>
        <row r="2297">
          <cell r="AF2297">
            <v>161237408</v>
          </cell>
          <cell r="AG2297">
            <v>0</v>
          </cell>
          <cell r="AH2297">
            <v>896027868.77</v>
          </cell>
          <cell r="AI2297">
            <v>0</v>
          </cell>
          <cell r="AJ2297">
            <v>449350.05</v>
          </cell>
          <cell r="AK2297">
            <v>0</v>
          </cell>
          <cell r="AL2297">
            <v>62125900.09</v>
          </cell>
          <cell r="AM2297">
            <v>0</v>
          </cell>
          <cell r="AN2297">
            <v>510514043.25</v>
          </cell>
          <cell r="AO2297">
            <v>1368319717.86</v>
          </cell>
          <cell r="AP2297">
            <v>1630354570.16</v>
          </cell>
          <cell r="AQ2297">
            <v>2998674288.02</v>
          </cell>
          <cell r="AR2297">
            <v>1143214834.52</v>
          </cell>
          <cell r="AS2297">
            <v>108104883.34</v>
          </cell>
          <cell r="AT2297">
            <v>117000000</v>
          </cell>
          <cell r="AU2297">
            <v>225104883.34</v>
          </cell>
          <cell r="AV2297">
            <v>1630354570.16</v>
          </cell>
          <cell r="AW2297">
            <v>1855459453.5</v>
          </cell>
          <cell r="AX2297">
            <v>108104883.34</v>
          </cell>
          <cell r="AY2297">
            <v>1747354570.16</v>
          </cell>
          <cell r="AZ2297">
            <v>0.121320292348819</v>
          </cell>
          <cell r="BA2297">
            <v>0.878679707651181</v>
          </cell>
          <cell r="BB2297">
            <v>1.13807112112913</v>
          </cell>
          <cell r="BC2297">
            <v>0.0582631343067503</v>
          </cell>
          <cell r="BD2297">
            <v>0.0630571580420688</v>
          </cell>
          <cell r="BE2297">
            <v>0.0582631343067503</v>
          </cell>
          <cell r="BF2297">
            <v>0.94173686569325</v>
          </cell>
          <cell r="BG2297">
            <v>440335735.44</v>
          </cell>
          <cell r="BH2297">
            <v>-432505977.15</v>
          </cell>
          <cell r="BI2297">
            <v>1688710363.41</v>
          </cell>
          <cell r="BJ2297">
            <v>1.35272723874246</v>
          </cell>
        </row>
        <row r="2298">
          <cell r="A2298" t="str">
            <v>000068.SZ</v>
          </cell>
          <cell r="B2298" t="str">
            <v>华控赛格</v>
          </cell>
          <cell r="C2298">
            <v>0</v>
          </cell>
          <cell r="D2298">
            <v>3019245.83</v>
          </cell>
          <cell r="E2298">
            <v>0</v>
          </cell>
          <cell r="F2298">
            <v>0</v>
          </cell>
          <cell r="G2298">
            <v>0</v>
          </cell>
          <cell r="H2298">
            <v>0</v>
          </cell>
          <cell r="I2298">
            <v>519000600.6</v>
          </cell>
          <cell r="J2298">
            <v>571.43</v>
          </cell>
          <cell r="K2298">
            <v>206893630.4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13342194.21</v>
          </cell>
          <cell r="Q2298">
            <v>10203078.56</v>
          </cell>
          <cell r="R2298">
            <v>0</v>
          </cell>
          <cell r="S2298">
            <v>0</v>
          </cell>
          <cell r="T2298">
            <v>0</v>
          </cell>
          <cell r="U2298">
            <v>154380272.15</v>
          </cell>
          <cell r="V2298">
            <v>32553780.43</v>
          </cell>
          <cell r="W2298">
            <v>0</v>
          </cell>
          <cell r="X2298">
            <v>1579670937.5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4824033.16</v>
          </cell>
          <cell r="AD2298">
            <v>0</v>
          </cell>
        </row>
        <row r="2298">
          <cell r="AF2298">
            <v>1006671464</v>
          </cell>
          <cell r="AG2298">
            <v>0</v>
          </cell>
          <cell r="AH2298">
            <v>1193168262.76</v>
          </cell>
          <cell r="AI2298">
            <v>0</v>
          </cell>
          <cell r="AJ2298">
            <v>-103243.13</v>
          </cell>
          <cell r="AK2298">
            <v>0</v>
          </cell>
          <cell r="AL2298">
            <v>157709529.79</v>
          </cell>
          <cell r="AM2298">
            <v>0</v>
          </cell>
          <cell r="AN2298">
            <v>-2039529701.37</v>
          </cell>
          <cell r="AO2298">
            <v>2523888344.27</v>
          </cell>
          <cell r="AP2298">
            <v>317916312.05</v>
          </cell>
          <cell r="AQ2298">
            <v>2841804656.32</v>
          </cell>
          <cell r="AR2298">
            <v>786817888.79</v>
          </cell>
          <cell r="AS2298">
            <v>157399517.98</v>
          </cell>
          <cell r="AT2298">
            <v>1579670937.5</v>
          </cell>
          <cell r="AU2298">
            <v>1737070455.48</v>
          </cell>
          <cell r="AV2298">
            <v>317916312.05</v>
          </cell>
          <cell r="AW2298">
            <v>2054986767.53</v>
          </cell>
          <cell r="AX2298">
            <v>157399517.98</v>
          </cell>
          <cell r="AY2298">
            <v>1897587249.55</v>
          </cell>
          <cell r="AZ2298">
            <v>0.845295202347156</v>
          </cell>
          <cell r="BA2298">
            <v>0.154704797652844</v>
          </cell>
          <cell r="BB2298">
            <v>6.463923647953</v>
          </cell>
          <cell r="BC2298">
            <v>0.0765939326067715</v>
          </cell>
          <cell r="BD2298">
            <v>0.768701269740385</v>
          </cell>
          <cell r="BE2298">
            <v>0.0765939326067715</v>
          </cell>
          <cell r="BF2298">
            <v>0.923406067393229</v>
          </cell>
          <cell r="BG2298">
            <v>-919394176.35</v>
          </cell>
          <cell r="BH2298">
            <v>-187981822.16</v>
          </cell>
          <cell r="BI2298">
            <v>-13336168.2000001</v>
          </cell>
          <cell r="BJ2298">
            <v>-0.0147188900490268</v>
          </cell>
        </row>
        <row r="2299">
          <cell r="A2299" t="str">
            <v>002173.SZ</v>
          </cell>
          <cell r="B2299" t="str">
            <v>创新医疗</v>
          </cell>
          <cell r="C2299">
            <v>46082358.35</v>
          </cell>
          <cell r="D2299">
            <v>3000000</v>
          </cell>
          <cell r="E2299">
            <v>0</v>
          </cell>
          <cell r="F2299">
            <v>0</v>
          </cell>
          <cell r="G2299">
            <v>0</v>
          </cell>
          <cell r="H2299">
            <v>0</v>
          </cell>
          <cell r="I2299">
            <v>160534961.36</v>
          </cell>
          <cell r="J2299">
            <v>32519161.7</v>
          </cell>
          <cell r="K2299">
            <v>8320945.21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40821813.45</v>
          </cell>
          <cell r="Q2299">
            <v>6898902.81</v>
          </cell>
          <cell r="R2299">
            <v>0</v>
          </cell>
          <cell r="S2299">
            <v>0</v>
          </cell>
          <cell r="T2299">
            <v>0</v>
          </cell>
          <cell r="U2299">
            <v>39580528.17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125968920.65</v>
          </cell>
          <cell r="AC2299">
            <v>5177083.11</v>
          </cell>
          <cell r="AD2299">
            <v>0</v>
          </cell>
        </row>
        <row r="2299">
          <cell r="AF2299">
            <v>453609630</v>
          </cell>
          <cell r="AG2299">
            <v>0</v>
          </cell>
          <cell r="AH2299">
            <v>2743676920.01</v>
          </cell>
          <cell r="AI2299">
            <v>48396390.66</v>
          </cell>
          <cell r="AJ2299">
            <v>0</v>
          </cell>
          <cell r="AK2299">
            <v>0</v>
          </cell>
          <cell r="AL2299">
            <v>25102306.36</v>
          </cell>
          <cell r="AM2299">
            <v>0</v>
          </cell>
          <cell r="AN2299">
            <v>-1114968315.04</v>
          </cell>
          <cell r="AO2299">
            <v>468904674.81</v>
          </cell>
          <cell r="AP2299">
            <v>2155816931.99</v>
          </cell>
          <cell r="AQ2299">
            <v>2624721606.8</v>
          </cell>
          <cell r="AR2299">
            <v>426324146.64</v>
          </cell>
          <cell r="AS2299">
            <v>42580528.17</v>
          </cell>
          <cell r="AT2299">
            <v>0</v>
          </cell>
          <cell r="AU2299">
            <v>42580528.17</v>
          </cell>
          <cell r="AV2299">
            <v>2059024150.67</v>
          </cell>
          <cell r="AW2299">
            <v>2101604678.84</v>
          </cell>
          <cell r="AX2299">
            <v>42580528.17</v>
          </cell>
          <cell r="AY2299">
            <v>2059024150.67</v>
          </cell>
          <cell r="AZ2299">
            <v>0.0202609599220643</v>
          </cell>
          <cell r="BA2299">
            <v>0.979739040077936</v>
          </cell>
          <cell r="BB2299">
            <v>1.02067995567519</v>
          </cell>
          <cell r="BC2299">
            <v>0.0202609599220643</v>
          </cell>
          <cell r="BD2299">
            <v>0</v>
          </cell>
          <cell r="BE2299">
            <v>0.0202609599220643</v>
          </cell>
          <cell r="BF2299">
            <v>0.979739040077936</v>
          </cell>
          <cell r="BG2299">
            <v>821781684.09</v>
          </cell>
          <cell r="BH2299">
            <v>-835812186.47</v>
          </cell>
          <cell r="BI2299">
            <v>520548777.57</v>
          </cell>
          <cell r="BJ2299">
            <v>-1.7280608004738</v>
          </cell>
        </row>
        <row r="2300">
          <cell r="A2300" t="str">
            <v>002296.SZ</v>
          </cell>
          <cell r="B2300" t="str">
            <v>辉煌科技</v>
          </cell>
          <cell r="C2300">
            <v>31853945.52</v>
          </cell>
          <cell r="D2300">
            <v>3000000</v>
          </cell>
          <cell r="E2300">
            <v>0</v>
          </cell>
          <cell r="F2300">
            <v>0</v>
          </cell>
          <cell r="G2300">
            <v>0</v>
          </cell>
          <cell r="H2300">
            <v>0</v>
          </cell>
          <cell r="I2300">
            <v>185303752.95</v>
          </cell>
          <cell r="J2300">
            <v>108000</v>
          </cell>
          <cell r="K2300">
            <v>187752888.85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1322756.72</v>
          </cell>
          <cell r="Q2300">
            <v>4388213.26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5669151.09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</row>
        <row r="2300">
          <cell r="AF2300">
            <v>389616420</v>
          </cell>
          <cell r="AG2300">
            <v>0</v>
          </cell>
          <cell r="AH2300">
            <v>758601532</v>
          </cell>
          <cell r="AI2300">
            <v>179407037.12</v>
          </cell>
          <cell r="AJ2300">
            <v>-93276117.15</v>
          </cell>
          <cell r="AK2300">
            <v>0</v>
          </cell>
          <cell r="AL2300">
            <v>79317780.46</v>
          </cell>
          <cell r="AM2300">
            <v>0</v>
          </cell>
          <cell r="AN2300">
            <v>651569509</v>
          </cell>
          <cell r="AO2300">
            <v>419398708.39</v>
          </cell>
          <cell r="AP2300">
            <v>1965236161.43</v>
          </cell>
          <cell r="AQ2300">
            <v>2384634869.82</v>
          </cell>
          <cell r="AR2300">
            <v>416398708.39</v>
          </cell>
          <cell r="AS2300">
            <v>3000000</v>
          </cell>
          <cell r="AT2300">
            <v>0</v>
          </cell>
          <cell r="AU2300">
            <v>3000000</v>
          </cell>
          <cell r="AV2300">
            <v>1606422087.19</v>
          </cell>
          <cell r="AW2300">
            <v>1609422087.19</v>
          </cell>
          <cell r="AX2300">
            <v>3000000</v>
          </cell>
          <cell r="AY2300">
            <v>1606422087.19</v>
          </cell>
          <cell r="AZ2300">
            <v>0.00186402313220263</v>
          </cell>
          <cell r="BA2300">
            <v>0.998135976867797</v>
          </cell>
          <cell r="BB2300">
            <v>1.00186750420324</v>
          </cell>
          <cell r="BC2300">
            <v>0.00186402313220263</v>
          </cell>
          <cell r="BD2300">
            <v>0</v>
          </cell>
          <cell r="BE2300">
            <v>0.00186402313220263</v>
          </cell>
          <cell r="BF2300">
            <v>0.998135976867797</v>
          </cell>
          <cell r="BG2300">
            <v>477199261.32</v>
          </cell>
          <cell r="BH2300">
            <v>-503808309.71</v>
          </cell>
          <cell r="BI2300">
            <v>952563077.69</v>
          </cell>
          <cell r="BJ2300">
            <v>2.0038611372738</v>
          </cell>
        </row>
        <row r="2301">
          <cell r="A2301" t="str">
            <v>600503.SH</v>
          </cell>
          <cell r="B2301" t="str">
            <v>华丽家族</v>
          </cell>
          <cell r="C2301">
            <v>0</v>
          </cell>
          <cell r="D2301">
            <v>3000000</v>
          </cell>
          <cell r="E2301">
            <v>0</v>
          </cell>
          <cell r="F2301">
            <v>0</v>
          </cell>
          <cell r="G2301">
            <v>0</v>
          </cell>
          <cell r="H2301">
            <v>0</v>
          </cell>
          <cell r="I2301">
            <v>109450090.1</v>
          </cell>
          <cell r="J2301">
            <v>588043.66</v>
          </cell>
          <cell r="K2301">
            <v>40868224.06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193464.14</v>
          </cell>
          <cell r="Q2301">
            <v>787506603.46</v>
          </cell>
          <cell r="R2301">
            <v>0</v>
          </cell>
          <cell r="S2301">
            <v>0</v>
          </cell>
          <cell r="T2301">
            <v>0</v>
          </cell>
          <cell r="U2301">
            <v>103340000</v>
          </cell>
          <cell r="V2301">
            <v>1865419.35</v>
          </cell>
          <cell r="W2301">
            <v>0</v>
          </cell>
          <cell r="X2301">
            <v>338320000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22621700.79</v>
          </cell>
          <cell r="AD2301">
            <v>0</v>
          </cell>
        </row>
        <row r="2301">
          <cell r="AF2301">
            <v>1602290000</v>
          </cell>
          <cell r="AG2301">
            <v>0</v>
          </cell>
          <cell r="AH2301">
            <v>1130232528.92</v>
          </cell>
          <cell r="AI2301">
            <v>0</v>
          </cell>
          <cell r="AJ2301">
            <v>-301220758.03</v>
          </cell>
          <cell r="AK2301">
            <v>0</v>
          </cell>
          <cell r="AL2301">
            <v>296301484.58</v>
          </cell>
          <cell r="AM2301">
            <v>0</v>
          </cell>
          <cell r="AN2301">
            <v>1196459855.04</v>
          </cell>
          <cell r="AO2301">
            <v>1407753545.56</v>
          </cell>
          <cell r="AP2301">
            <v>3924063110.51</v>
          </cell>
          <cell r="AQ2301">
            <v>5331816656.07</v>
          </cell>
          <cell r="AR2301">
            <v>963093545.56</v>
          </cell>
          <cell r="AS2301">
            <v>106340000</v>
          </cell>
          <cell r="AT2301">
            <v>338320000</v>
          </cell>
          <cell r="AU2301">
            <v>444660000</v>
          </cell>
          <cell r="AV2301">
            <v>3924063110.51</v>
          </cell>
          <cell r="AW2301">
            <v>4368723110.51</v>
          </cell>
          <cell r="AX2301">
            <v>106340000</v>
          </cell>
          <cell r="AY2301">
            <v>4262383110.51</v>
          </cell>
          <cell r="AZ2301">
            <v>0.101782600716961</v>
          </cell>
          <cell r="BA2301">
            <v>0.898217399283039</v>
          </cell>
          <cell r="BB2301">
            <v>1.11331622032506</v>
          </cell>
          <cell r="BC2301">
            <v>0.0243412084744336</v>
          </cell>
          <cell r="BD2301">
            <v>0.0774413922425276</v>
          </cell>
          <cell r="BE2301">
            <v>0.0243412084744336</v>
          </cell>
          <cell r="BF2301">
            <v>0.975658791525566</v>
          </cell>
          <cell r="BG2301" t="e">
            <v>#N/A</v>
          </cell>
          <cell r="BH2301">
            <v>-380690532.83</v>
          </cell>
          <cell r="BI2301">
            <v>2559910616.47</v>
          </cell>
          <cell r="BJ2301" t="e">
            <v>#N/A</v>
          </cell>
        </row>
        <row r="2302">
          <cell r="A2302" t="str">
            <v>600868.SH</v>
          </cell>
          <cell r="B2302" t="str">
            <v>梅雁吉祥</v>
          </cell>
          <cell r="C2302">
            <v>12058303.28</v>
          </cell>
          <cell r="D2302">
            <v>3000000</v>
          </cell>
          <cell r="E2302">
            <v>0</v>
          </cell>
          <cell r="F2302">
            <v>0</v>
          </cell>
          <cell r="G2302">
            <v>0</v>
          </cell>
          <cell r="H2302">
            <v>0</v>
          </cell>
          <cell r="I2302">
            <v>41891651.35</v>
          </cell>
          <cell r="J2302">
            <v>40570</v>
          </cell>
          <cell r="K2302">
            <v>122424009.95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10610808.67</v>
          </cell>
          <cell r="Q2302">
            <v>9900852.33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199563.18</v>
          </cell>
          <cell r="W2302">
            <v>0</v>
          </cell>
          <cell r="X2302">
            <v>130200000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3134504.94</v>
          </cell>
          <cell r="AD2302">
            <v>0</v>
          </cell>
        </row>
        <row r="2302">
          <cell r="AF2302">
            <v>1898148679</v>
          </cell>
          <cell r="AG2302">
            <v>0</v>
          </cell>
          <cell r="AH2302">
            <v>410311537.44</v>
          </cell>
          <cell r="AI2302">
            <v>0</v>
          </cell>
          <cell r="AJ2302">
            <v>1313550</v>
          </cell>
          <cell r="AK2302">
            <v>8834.73</v>
          </cell>
          <cell r="AL2302">
            <v>66265420.42</v>
          </cell>
          <cell r="AM2302">
            <v>0</v>
          </cell>
          <cell r="AN2302">
            <v>-30471900.67</v>
          </cell>
          <cell r="AO2302">
            <v>333460263.7</v>
          </cell>
          <cell r="AP2302">
            <v>2345576120.92</v>
          </cell>
          <cell r="AQ2302">
            <v>2679036384.62</v>
          </cell>
          <cell r="AR2302">
            <v>200260263.7</v>
          </cell>
          <cell r="AS2302">
            <v>3000000</v>
          </cell>
          <cell r="AT2302">
            <v>130200000</v>
          </cell>
          <cell r="AU2302">
            <v>133200000</v>
          </cell>
          <cell r="AV2302">
            <v>2345576120.92</v>
          </cell>
          <cell r="AW2302">
            <v>2478776120.92</v>
          </cell>
          <cell r="AX2302">
            <v>3000000</v>
          </cell>
          <cell r="AY2302">
            <v>2475776120.92</v>
          </cell>
          <cell r="AZ2302">
            <v>0.0537361962122512</v>
          </cell>
          <cell r="BA2302">
            <v>0.946263803787749</v>
          </cell>
          <cell r="BB2302">
            <v>1.05678775410953</v>
          </cell>
          <cell r="BC2302">
            <v>0.00121027468946512</v>
          </cell>
          <cell r="BD2302">
            <v>0.0525259215227861</v>
          </cell>
          <cell r="BE2302">
            <v>0.00121027468946512</v>
          </cell>
          <cell r="BF2302">
            <v>0.998789725310535</v>
          </cell>
          <cell r="BG2302">
            <v>452126891.1</v>
          </cell>
          <cell r="BH2302">
            <v>-533089527.18</v>
          </cell>
          <cell r="BI2302">
            <v>527893048.24</v>
          </cell>
          <cell r="BJ2302">
            <v>6.96739900988464</v>
          </cell>
        </row>
        <row r="2303">
          <cell r="A2303" t="str">
            <v>603026.SH</v>
          </cell>
          <cell r="B2303" t="str">
            <v>石大胜华</v>
          </cell>
          <cell r="C2303">
            <v>21385425.54</v>
          </cell>
          <cell r="D2303">
            <v>3000000</v>
          </cell>
          <cell r="E2303">
            <v>0</v>
          </cell>
          <cell r="F2303">
            <v>0</v>
          </cell>
          <cell r="G2303">
            <v>0</v>
          </cell>
          <cell r="H2303">
            <v>0</v>
          </cell>
          <cell r="I2303">
            <v>426288610.02</v>
          </cell>
          <cell r="J2303">
            <v>0</v>
          </cell>
          <cell r="K2303">
            <v>106280698.77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144325655.2</v>
          </cell>
          <cell r="Q2303">
            <v>55869199.08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9745086.89</v>
          </cell>
          <cell r="W2303">
            <v>0</v>
          </cell>
          <cell r="X2303">
            <v>48238404.25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3828201.33</v>
          </cell>
          <cell r="AD2303">
            <v>0</v>
          </cell>
        </row>
        <row r="2303">
          <cell r="AF2303">
            <v>202680000</v>
          </cell>
          <cell r="AG2303">
            <v>0</v>
          </cell>
          <cell r="AH2303">
            <v>418759734.69</v>
          </cell>
          <cell r="AI2303">
            <v>0</v>
          </cell>
          <cell r="AJ2303">
            <v>0</v>
          </cell>
          <cell r="AK2303">
            <v>43033064.48</v>
          </cell>
          <cell r="AL2303">
            <v>143663673.09</v>
          </cell>
          <cell r="AM2303">
            <v>0</v>
          </cell>
          <cell r="AN2303">
            <v>1866335500.29</v>
          </cell>
          <cell r="AO2303">
            <v>818961281.08</v>
          </cell>
          <cell r="AP2303">
            <v>2674471972.55</v>
          </cell>
          <cell r="AQ2303">
            <v>3493433253.63</v>
          </cell>
          <cell r="AR2303">
            <v>767722876.83</v>
          </cell>
          <cell r="AS2303">
            <v>3000000</v>
          </cell>
          <cell r="AT2303">
            <v>48238404.25</v>
          </cell>
          <cell r="AU2303">
            <v>51238404.25</v>
          </cell>
          <cell r="AV2303">
            <v>2674471972.55</v>
          </cell>
          <cell r="AW2303">
            <v>2725710376.8</v>
          </cell>
          <cell r="AX2303">
            <v>3000000</v>
          </cell>
          <cell r="AY2303">
            <v>2722710376.8</v>
          </cell>
          <cell r="AZ2303">
            <v>0.0187981836537432</v>
          </cell>
          <cell r="BA2303">
            <v>0.981201816346257</v>
          </cell>
          <cell r="BB2303">
            <v>1.0191583253726</v>
          </cell>
          <cell r="BC2303">
            <v>0.00110063050921867</v>
          </cell>
          <cell r="BD2303">
            <v>0.0176975531445245</v>
          </cell>
          <cell r="BE2303">
            <v>0.00110063050921867</v>
          </cell>
          <cell r="BF2303">
            <v>0.998899369490781</v>
          </cell>
          <cell r="BG2303">
            <v>825565937.33</v>
          </cell>
          <cell r="BH2303">
            <v>-655125246.93</v>
          </cell>
          <cell r="BI2303">
            <v>993896992.98</v>
          </cell>
          <cell r="BJ2303">
            <v>5.904418463617</v>
          </cell>
        </row>
        <row r="2304">
          <cell r="A2304" t="str">
            <v>603517.SH</v>
          </cell>
          <cell r="B2304" t="str">
            <v>绝味食品</v>
          </cell>
          <cell r="C2304">
            <v>35669777.63</v>
          </cell>
          <cell r="D2304">
            <v>3000000</v>
          </cell>
          <cell r="E2304">
            <v>0</v>
          </cell>
          <cell r="F2304">
            <v>0</v>
          </cell>
          <cell r="G2304">
            <v>0</v>
          </cell>
          <cell r="H2304">
            <v>0</v>
          </cell>
          <cell r="I2304">
            <v>512286625.63</v>
          </cell>
          <cell r="J2304">
            <v>0</v>
          </cell>
          <cell r="K2304">
            <v>158528519.62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50762907.71</v>
          </cell>
          <cell r="Q2304">
            <v>104440096.06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15730857.94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32794904.36</v>
          </cell>
          <cell r="AD2304">
            <v>0</v>
          </cell>
        </row>
        <row r="2304">
          <cell r="AF2304">
            <v>614224695</v>
          </cell>
          <cell r="AG2304">
            <v>0</v>
          </cell>
          <cell r="AH2304">
            <v>1866994762.05</v>
          </cell>
          <cell r="AI2304">
            <v>231927240</v>
          </cell>
          <cell r="AJ2304">
            <v>-4229441.57</v>
          </cell>
          <cell r="AK2304">
            <v>0</v>
          </cell>
          <cell r="AL2304">
            <v>315582366.09</v>
          </cell>
          <cell r="AM2304">
            <v>0</v>
          </cell>
          <cell r="AN2304">
            <v>3117136092.37</v>
          </cell>
          <cell r="AO2304">
            <v>913213688.95</v>
          </cell>
          <cell r="AP2304">
            <v>6141635713.94</v>
          </cell>
          <cell r="AQ2304">
            <v>7054849402.89</v>
          </cell>
          <cell r="AR2304">
            <v>910213688.95</v>
          </cell>
          <cell r="AS2304">
            <v>3000000</v>
          </cell>
          <cell r="AT2304">
            <v>0</v>
          </cell>
          <cell r="AU2304">
            <v>3000000</v>
          </cell>
          <cell r="AV2304">
            <v>5677781233.94</v>
          </cell>
          <cell r="AW2304">
            <v>5680781233.94</v>
          </cell>
          <cell r="AX2304">
            <v>3000000</v>
          </cell>
          <cell r="AY2304">
            <v>5677781233.94</v>
          </cell>
          <cell r="AZ2304">
            <v>0.000528096379081878</v>
          </cell>
          <cell r="BA2304">
            <v>0.999471903620918</v>
          </cell>
          <cell r="BB2304">
            <v>1.00052837541222</v>
          </cell>
          <cell r="BC2304">
            <v>0.000528096379081878</v>
          </cell>
          <cell r="BD2304">
            <v>0</v>
          </cell>
          <cell r="BE2304">
            <v>0.000528096379081878</v>
          </cell>
          <cell r="BF2304">
            <v>0.999471903620918</v>
          </cell>
          <cell r="BG2304">
            <v>1164196363.36</v>
          </cell>
          <cell r="BH2304">
            <v>-1340986585.48</v>
          </cell>
          <cell r="BI2304">
            <v>1300569003.37</v>
          </cell>
          <cell r="BJ2304">
            <v>9.53687633585909</v>
          </cell>
        </row>
        <row r="2305">
          <cell r="A2305" t="str">
            <v>603860.SH</v>
          </cell>
          <cell r="B2305" t="str">
            <v>中公高科</v>
          </cell>
          <cell r="C2305">
            <v>0</v>
          </cell>
          <cell r="D2305">
            <v>3000000</v>
          </cell>
          <cell r="E2305">
            <v>0</v>
          </cell>
          <cell r="F2305">
            <v>0</v>
          </cell>
          <cell r="G2305">
            <v>0</v>
          </cell>
          <cell r="H2305">
            <v>0</v>
          </cell>
          <cell r="I2305">
            <v>25480567.78</v>
          </cell>
          <cell r="J2305">
            <v>416021.78</v>
          </cell>
          <cell r="K2305">
            <v>21178114.54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6273079.98</v>
          </cell>
          <cell r="Q2305">
            <v>738745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50061.04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1768083.73</v>
          </cell>
          <cell r="AC2305">
            <v>28017152.94</v>
          </cell>
          <cell r="AD2305">
            <v>0</v>
          </cell>
        </row>
        <row r="2305">
          <cell r="AF2305">
            <v>66680000</v>
          </cell>
          <cell r="AG2305">
            <v>0</v>
          </cell>
          <cell r="AH2305">
            <v>220710452.33</v>
          </cell>
          <cell r="AI2305">
            <v>0</v>
          </cell>
          <cell r="AJ2305">
            <v>0</v>
          </cell>
          <cell r="AK2305">
            <v>0</v>
          </cell>
          <cell r="AL2305">
            <v>35500180.5</v>
          </cell>
          <cell r="AM2305">
            <v>0</v>
          </cell>
          <cell r="AN2305">
            <v>333259725.15</v>
          </cell>
          <cell r="AO2305">
            <v>86921826.79</v>
          </cell>
          <cell r="AP2305">
            <v>656150357.98</v>
          </cell>
          <cell r="AQ2305">
            <v>743072184.77</v>
          </cell>
          <cell r="AR2305">
            <v>83921826.79</v>
          </cell>
          <cell r="AS2305">
            <v>3000000</v>
          </cell>
          <cell r="AT2305">
            <v>0</v>
          </cell>
          <cell r="AU2305">
            <v>3000000</v>
          </cell>
          <cell r="AV2305">
            <v>656150357.98</v>
          </cell>
          <cell r="AW2305">
            <v>659150357.98</v>
          </cell>
          <cell r="AX2305">
            <v>3000000</v>
          </cell>
          <cell r="AY2305">
            <v>656150357.98</v>
          </cell>
          <cell r="AZ2305">
            <v>0.00455131361711409</v>
          </cell>
          <cell r="BA2305">
            <v>0.995448686382886</v>
          </cell>
          <cell r="BB2305">
            <v>1.00457212278179</v>
          </cell>
          <cell r="BC2305">
            <v>0.00455131361711409</v>
          </cell>
          <cell r="BD2305">
            <v>0</v>
          </cell>
          <cell r="BE2305">
            <v>0.00455131361711409</v>
          </cell>
          <cell r="BF2305">
            <v>0.995448686382886</v>
          </cell>
          <cell r="BG2305" t="e">
            <v>#N/A</v>
          </cell>
          <cell r="BH2305">
            <v>-147480911.78</v>
          </cell>
          <cell r="BI2305">
            <v>233217576.15</v>
          </cell>
          <cell r="BJ2305" t="e">
            <v>#N/A</v>
          </cell>
        </row>
        <row r="2306">
          <cell r="A2306" t="str">
            <v>000524.SZ</v>
          </cell>
          <cell r="B2306" t="str">
            <v>岭南控股</v>
          </cell>
          <cell r="C2306">
            <v>21523988.6</v>
          </cell>
          <cell r="D2306">
            <v>2830000</v>
          </cell>
          <cell r="E2306">
            <v>0</v>
          </cell>
          <cell r="F2306">
            <v>0</v>
          </cell>
          <cell r="G2306">
            <v>0</v>
          </cell>
          <cell r="H2306">
            <v>0</v>
          </cell>
          <cell r="I2306">
            <v>332062734.33</v>
          </cell>
          <cell r="J2306">
            <v>0</v>
          </cell>
          <cell r="K2306">
            <v>253565919.93</v>
          </cell>
          <cell r="L2306">
            <v>0</v>
          </cell>
          <cell r="M2306">
            <v>0</v>
          </cell>
          <cell r="N2306">
            <v>0</v>
          </cell>
          <cell r="O2306">
            <v>0</v>
          </cell>
          <cell r="P2306">
            <v>56354578.53</v>
          </cell>
          <cell r="Q2306">
            <v>13273012.25</v>
          </cell>
          <cell r="R2306">
            <v>0</v>
          </cell>
          <cell r="S2306">
            <v>0</v>
          </cell>
          <cell r="T2306">
            <v>0</v>
          </cell>
          <cell r="U2306">
            <v>21350051.34</v>
          </cell>
          <cell r="V2306">
            <v>12991410.53</v>
          </cell>
          <cell r="W2306">
            <v>0</v>
          </cell>
          <cell r="X2306">
            <v>0</v>
          </cell>
          <cell r="Y2306">
            <v>0</v>
          </cell>
          <cell r="Z2306">
            <v>0</v>
          </cell>
          <cell r="AA2306">
            <v>77610201.23</v>
          </cell>
          <cell r="AB2306">
            <v>596807.95</v>
          </cell>
          <cell r="AC2306">
            <v>2715343.38</v>
          </cell>
          <cell r="AD2306">
            <v>0</v>
          </cell>
        </row>
        <row r="2306">
          <cell r="AF2306">
            <v>670208597</v>
          </cell>
          <cell r="AG2306">
            <v>0</v>
          </cell>
          <cell r="AH2306">
            <v>1215627517.06</v>
          </cell>
          <cell r="AI2306">
            <v>0</v>
          </cell>
          <cell r="AJ2306">
            <v>43878952.65</v>
          </cell>
          <cell r="AK2306">
            <v>0</v>
          </cell>
          <cell r="AL2306">
            <v>213930155.09</v>
          </cell>
          <cell r="AM2306">
            <v>0</v>
          </cell>
          <cell r="AN2306">
            <v>99777905.01</v>
          </cell>
          <cell r="AO2306">
            <v>794874048.07</v>
          </cell>
          <cell r="AP2306">
            <v>2243423126.81</v>
          </cell>
          <cell r="AQ2306">
            <v>3038297174.88</v>
          </cell>
          <cell r="AR2306">
            <v>693083795.5</v>
          </cell>
          <cell r="AS2306">
            <v>24180051.34</v>
          </cell>
          <cell r="AT2306">
            <v>77610201.23</v>
          </cell>
          <cell r="AU2306">
            <v>101790252.57</v>
          </cell>
          <cell r="AV2306">
            <v>2243423126.81</v>
          </cell>
          <cell r="AW2306">
            <v>2345213379.38</v>
          </cell>
          <cell r="AX2306">
            <v>24180051.34</v>
          </cell>
          <cell r="AY2306">
            <v>2321033328.04</v>
          </cell>
          <cell r="AZ2306">
            <v>0.0434034077517118</v>
          </cell>
          <cell r="BA2306">
            <v>0.956596592248288</v>
          </cell>
          <cell r="BB2306">
            <v>1.04537273925438</v>
          </cell>
          <cell r="BC2306">
            <v>0.0103103843567498</v>
          </cell>
          <cell r="BD2306">
            <v>0.0330930233949619</v>
          </cell>
          <cell r="BE2306">
            <v>0.0103103843567498</v>
          </cell>
          <cell r="BF2306">
            <v>0.98968961564325</v>
          </cell>
          <cell r="BG2306">
            <v>1367372063.06</v>
          </cell>
          <cell r="BH2306">
            <v>-1490624899.39</v>
          </cell>
          <cell r="BI2306">
            <v>855912141.94</v>
          </cell>
          <cell r="BJ2306">
            <v>-1.67346864650844</v>
          </cell>
        </row>
        <row r="2307">
          <cell r="A2307" t="str">
            <v>600613.SH</v>
          </cell>
          <cell r="B2307" t="str">
            <v>神奇制药</v>
          </cell>
          <cell r="C2307">
            <v>17123482.48</v>
          </cell>
          <cell r="D2307">
            <v>2719000</v>
          </cell>
          <cell r="E2307">
            <v>0</v>
          </cell>
          <cell r="F2307">
            <v>0</v>
          </cell>
          <cell r="G2307">
            <v>0</v>
          </cell>
          <cell r="H2307">
            <v>0</v>
          </cell>
          <cell r="I2307">
            <v>195315074.87</v>
          </cell>
          <cell r="J2307">
            <v>0</v>
          </cell>
          <cell r="K2307">
            <v>19929794.61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7533805.05</v>
          </cell>
          <cell r="Q2307">
            <v>44684023.44</v>
          </cell>
          <cell r="R2307">
            <v>0</v>
          </cell>
          <cell r="S2307">
            <v>0</v>
          </cell>
          <cell r="T2307">
            <v>0</v>
          </cell>
          <cell r="U2307">
            <v>35166934.74</v>
          </cell>
          <cell r="V2307">
            <v>3413473.29</v>
          </cell>
          <cell r="W2307">
            <v>0</v>
          </cell>
          <cell r="X2307">
            <v>271200000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3170000</v>
          </cell>
          <cell r="AD2307">
            <v>0</v>
          </cell>
        </row>
        <row r="2307">
          <cell r="AF2307">
            <v>534071628</v>
          </cell>
          <cell r="AG2307">
            <v>0</v>
          </cell>
          <cell r="AH2307">
            <v>969338551.84</v>
          </cell>
          <cell r="AI2307">
            <v>0</v>
          </cell>
          <cell r="AJ2307">
            <v>32766329.79</v>
          </cell>
          <cell r="AK2307">
            <v>0</v>
          </cell>
          <cell r="AL2307">
            <v>66252546.29</v>
          </cell>
          <cell r="AM2307">
            <v>0</v>
          </cell>
          <cell r="AN2307">
            <v>730253060.32</v>
          </cell>
          <cell r="AO2307">
            <v>600255588.48</v>
          </cell>
          <cell r="AP2307">
            <v>2332682116.24</v>
          </cell>
          <cell r="AQ2307">
            <v>2932937704.72</v>
          </cell>
          <cell r="AR2307">
            <v>291169653.74</v>
          </cell>
          <cell r="AS2307">
            <v>37885934.74</v>
          </cell>
          <cell r="AT2307">
            <v>271200000</v>
          </cell>
          <cell r="AU2307">
            <v>309085934.74</v>
          </cell>
          <cell r="AV2307">
            <v>2332682116.24</v>
          </cell>
          <cell r="AW2307">
            <v>2641768050.98</v>
          </cell>
          <cell r="AX2307">
            <v>37885934.74</v>
          </cell>
          <cell r="AY2307">
            <v>2603882116.24</v>
          </cell>
          <cell r="AZ2307">
            <v>0.116999649013599</v>
          </cell>
          <cell r="BA2307">
            <v>0.883000350986401</v>
          </cell>
          <cell r="BB2307">
            <v>1.1325023810952</v>
          </cell>
          <cell r="BC2307">
            <v>0.014341128368914</v>
          </cell>
          <cell r="BD2307">
            <v>0.102658520644685</v>
          </cell>
          <cell r="BE2307">
            <v>0.014341128368914</v>
          </cell>
          <cell r="BF2307">
            <v>0.985658871631086</v>
          </cell>
          <cell r="BG2307">
            <v>426855917.06</v>
          </cell>
          <cell r="BH2307">
            <v>-472413103.55</v>
          </cell>
          <cell r="BI2307">
            <v>966921750.35</v>
          </cell>
          <cell r="BJ2307">
            <v>1.79037756278648</v>
          </cell>
        </row>
        <row r="2308">
          <cell r="A2308" t="str">
            <v>002032.SZ</v>
          </cell>
          <cell r="B2308" t="str">
            <v>苏泊尔</v>
          </cell>
          <cell r="C2308">
            <v>1307250</v>
          </cell>
          <cell r="D2308">
            <v>2718000</v>
          </cell>
          <cell r="E2308">
            <v>0</v>
          </cell>
          <cell r="F2308">
            <v>0</v>
          </cell>
          <cell r="G2308">
            <v>0</v>
          </cell>
          <cell r="H2308">
            <v>0</v>
          </cell>
          <cell r="I2308">
            <v>4156867481.64</v>
          </cell>
          <cell r="J2308">
            <v>0</v>
          </cell>
          <cell r="K2308">
            <v>349888814.53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278289899.93</v>
          </cell>
          <cell r="Q2308">
            <v>206296222.86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239662030.71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2104703.79</v>
          </cell>
          <cell r="AB2308">
            <v>15150000</v>
          </cell>
          <cell r="AC2308">
            <v>0</v>
          </cell>
          <cell r="AD2308">
            <v>0</v>
          </cell>
        </row>
        <row r="2308">
          <cell r="AF2308">
            <v>808678476</v>
          </cell>
          <cell r="AG2308">
            <v>0</v>
          </cell>
          <cell r="AH2308">
            <v>114362577.74</v>
          </cell>
          <cell r="AI2308">
            <v>1629200</v>
          </cell>
          <cell r="AJ2308">
            <v>-35402398.63</v>
          </cell>
          <cell r="AK2308">
            <v>0</v>
          </cell>
          <cell r="AL2308">
            <v>0</v>
          </cell>
          <cell r="AM2308">
            <v>0</v>
          </cell>
          <cell r="AN2308">
            <v>6105766816</v>
          </cell>
          <cell r="AO2308">
            <v>5252284403.46</v>
          </cell>
          <cell r="AP2308">
            <v>6995034671.11</v>
          </cell>
          <cell r="AQ2308">
            <v>12247319074.57</v>
          </cell>
          <cell r="AR2308">
            <v>5247461699.67</v>
          </cell>
          <cell r="AS2308">
            <v>2718000</v>
          </cell>
          <cell r="AT2308">
            <v>2104703.79</v>
          </cell>
          <cell r="AU2308">
            <v>4822703.79</v>
          </cell>
          <cell r="AV2308">
            <v>6991776271.11</v>
          </cell>
          <cell r="AW2308">
            <v>6996598974.9</v>
          </cell>
          <cell r="AX2308">
            <v>2718000</v>
          </cell>
          <cell r="AY2308">
            <v>6993880974.9</v>
          </cell>
          <cell r="AZ2308">
            <v>0.00068929258448301</v>
          </cell>
          <cell r="BA2308">
            <v>0.999310707415517</v>
          </cell>
          <cell r="BB2308">
            <v>1.00068976803648</v>
          </cell>
          <cell r="BC2308">
            <v>0.000388474458769283</v>
          </cell>
          <cell r="BD2308">
            <v>0.000300818125713727</v>
          </cell>
          <cell r="BE2308">
            <v>0.000388474458769283</v>
          </cell>
          <cell r="BF2308">
            <v>0.999611525541231</v>
          </cell>
          <cell r="BG2308">
            <v>2191009948.56</v>
          </cell>
          <cell r="BH2308">
            <v>-1953084194.36</v>
          </cell>
          <cell r="BI2308">
            <v>4798608314.42</v>
          </cell>
          <cell r="BJ2308">
            <v>1.840240574333</v>
          </cell>
        </row>
        <row r="2309">
          <cell r="A2309" t="str">
            <v>603528.SH</v>
          </cell>
          <cell r="B2309" t="str">
            <v>多伦科技</v>
          </cell>
          <cell r="C2309">
            <v>4681203.92</v>
          </cell>
          <cell r="D2309">
            <v>2650000</v>
          </cell>
          <cell r="E2309">
            <v>0</v>
          </cell>
          <cell r="F2309">
            <v>0</v>
          </cell>
          <cell r="G2309">
            <v>0</v>
          </cell>
          <cell r="H2309">
            <v>0</v>
          </cell>
          <cell r="I2309">
            <v>228056479.83</v>
          </cell>
          <cell r="J2309">
            <v>0</v>
          </cell>
          <cell r="K2309">
            <v>157156903.51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44187376.73</v>
          </cell>
          <cell r="Q2309">
            <v>12269967.7</v>
          </cell>
          <cell r="R2309">
            <v>0</v>
          </cell>
          <cell r="S2309">
            <v>0</v>
          </cell>
          <cell r="T2309">
            <v>0</v>
          </cell>
          <cell r="U2309">
            <v>28416526.12</v>
          </cell>
          <cell r="V2309">
            <v>10790974.23</v>
          </cell>
          <cell r="W2309">
            <v>0</v>
          </cell>
          <cell r="X2309">
            <v>0</v>
          </cell>
          <cell r="Y2309">
            <v>534112601.93</v>
          </cell>
          <cell r="Z2309">
            <v>0</v>
          </cell>
          <cell r="AA2309">
            <v>0</v>
          </cell>
          <cell r="AB2309">
            <v>6901725.44</v>
          </cell>
          <cell r="AC2309">
            <v>5295625</v>
          </cell>
          <cell r="AD2309">
            <v>0</v>
          </cell>
        </row>
        <row r="2309">
          <cell r="AF2309">
            <v>626529435</v>
          </cell>
          <cell r="AG2309">
            <v>132882046.75</v>
          </cell>
          <cell r="AH2309">
            <v>213098021.76</v>
          </cell>
          <cell r="AI2309">
            <v>10749408</v>
          </cell>
          <cell r="AJ2309">
            <v>0</v>
          </cell>
          <cell r="AK2309">
            <v>0</v>
          </cell>
          <cell r="AL2309">
            <v>155653629.99</v>
          </cell>
          <cell r="AM2309">
            <v>0</v>
          </cell>
          <cell r="AN2309">
            <v>653087619.17</v>
          </cell>
          <cell r="AO2309">
            <v>1034519384.41</v>
          </cell>
          <cell r="AP2309">
            <v>1792000160.67</v>
          </cell>
          <cell r="AQ2309">
            <v>2826519545.08</v>
          </cell>
          <cell r="AR2309">
            <v>469340256.36</v>
          </cell>
          <cell r="AS2309">
            <v>31066526.12</v>
          </cell>
          <cell r="AT2309">
            <v>534112601.93</v>
          </cell>
          <cell r="AU2309">
            <v>565179128.05</v>
          </cell>
          <cell r="AV2309">
            <v>1770501344.67</v>
          </cell>
          <cell r="AW2309">
            <v>2335680472.72</v>
          </cell>
          <cell r="AX2309">
            <v>31066526.12</v>
          </cell>
          <cell r="AY2309">
            <v>2304613946.6</v>
          </cell>
          <cell r="AZ2309">
            <v>0.241976218344551</v>
          </cell>
          <cell r="BA2309">
            <v>0.758023781655448</v>
          </cell>
          <cell r="BB2309">
            <v>1.31921982423309</v>
          </cell>
          <cell r="BC2309">
            <v>0.0133008459345561</v>
          </cell>
          <cell r="BD2309">
            <v>0.228675372409995</v>
          </cell>
          <cell r="BE2309">
            <v>0.0133008459345561</v>
          </cell>
          <cell r="BF2309">
            <v>0.986699154065444</v>
          </cell>
          <cell r="BG2309">
            <v>972607022.83</v>
          </cell>
          <cell r="BH2309">
            <v>-1207315864.89</v>
          </cell>
          <cell r="BI2309">
            <v>1262295238.33</v>
          </cell>
          <cell r="BJ2309">
            <v>4.35742695349649</v>
          </cell>
        </row>
        <row r="2310">
          <cell r="A2310" t="str">
            <v>002116.SZ</v>
          </cell>
          <cell r="B2310" t="str">
            <v>中国海诚</v>
          </cell>
          <cell r="C2310">
            <v>6110650.11</v>
          </cell>
          <cell r="D2310">
            <v>2568643.05</v>
          </cell>
          <cell r="E2310">
            <v>0</v>
          </cell>
          <cell r="F2310">
            <v>0</v>
          </cell>
          <cell r="G2310">
            <v>0</v>
          </cell>
          <cell r="H2310">
            <v>0</v>
          </cell>
          <cell r="I2310">
            <v>1657054368.03</v>
          </cell>
          <cell r="J2310">
            <v>2930434.24</v>
          </cell>
          <cell r="K2310">
            <v>1172482872.47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323791637.23</v>
          </cell>
          <cell r="Q2310">
            <v>45374401.11</v>
          </cell>
          <cell r="R2310">
            <v>0</v>
          </cell>
          <cell r="S2310">
            <v>0</v>
          </cell>
          <cell r="T2310">
            <v>0</v>
          </cell>
          <cell r="U2310">
            <v>16782647.52</v>
          </cell>
          <cell r="V2310">
            <v>81047903.81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1600000</v>
          </cell>
          <cell r="AD2310">
            <v>0</v>
          </cell>
        </row>
        <row r="2310">
          <cell r="AF2310">
            <v>417628938</v>
          </cell>
          <cell r="AG2310">
            <v>0</v>
          </cell>
          <cell r="AH2310">
            <v>96312038.21</v>
          </cell>
          <cell r="AI2310">
            <v>0</v>
          </cell>
          <cell r="AJ2310">
            <v>43797007.36</v>
          </cell>
          <cell r="AK2310">
            <v>0</v>
          </cell>
          <cell r="AL2310">
            <v>153737495.32</v>
          </cell>
          <cell r="AM2310">
            <v>0</v>
          </cell>
          <cell r="AN2310">
            <v>771467964.12</v>
          </cell>
          <cell r="AO2310">
            <v>3309743557.57</v>
          </cell>
          <cell r="AP2310">
            <v>1482943443.01</v>
          </cell>
          <cell r="AQ2310">
            <v>4792687000.58</v>
          </cell>
          <cell r="AR2310">
            <v>3290392267</v>
          </cell>
          <cell r="AS2310">
            <v>19351290.57</v>
          </cell>
          <cell r="AT2310">
            <v>0</v>
          </cell>
          <cell r="AU2310">
            <v>19351290.57</v>
          </cell>
          <cell r="AV2310">
            <v>1482943443.01</v>
          </cell>
          <cell r="AW2310">
            <v>1502294733.58</v>
          </cell>
          <cell r="AX2310">
            <v>19351290.57</v>
          </cell>
          <cell r="AY2310">
            <v>1482943443.01</v>
          </cell>
          <cell r="AZ2310">
            <v>0.0128811545014775</v>
          </cell>
          <cell r="BA2310">
            <v>0.987118845498522</v>
          </cell>
          <cell r="BB2310">
            <v>1.01304924382735</v>
          </cell>
          <cell r="BC2310">
            <v>0.0128811545014775</v>
          </cell>
          <cell r="BD2310">
            <v>0</v>
          </cell>
          <cell r="BE2310">
            <v>0.0128811545014775</v>
          </cell>
          <cell r="BF2310">
            <v>0.987118845498522</v>
          </cell>
          <cell r="BG2310">
            <v>2490478542.79</v>
          </cell>
          <cell r="BH2310">
            <v>-2432490809.61</v>
          </cell>
          <cell r="BI2310">
            <v>1031161524.97</v>
          </cell>
          <cell r="BJ2310">
            <v>-0.706605564369009</v>
          </cell>
        </row>
        <row r="2311">
          <cell r="A2311" t="str">
            <v>600171.SH</v>
          </cell>
          <cell r="B2311" t="str">
            <v>上海贝岭</v>
          </cell>
          <cell r="C2311">
            <v>174042099.9</v>
          </cell>
          <cell r="D2311">
            <v>2502812.5</v>
          </cell>
          <cell r="E2311">
            <v>0</v>
          </cell>
          <cell r="F2311">
            <v>0</v>
          </cell>
          <cell r="G2311">
            <v>0</v>
          </cell>
          <cell r="H2311">
            <v>0</v>
          </cell>
          <cell r="I2311">
            <v>237511020.76</v>
          </cell>
          <cell r="J2311">
            <v>44000</v>
          </cell>
          <cell r="K2311">
            <v>22551944.4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18822667.04</v>
          </cell>
          <cell r="Q2311">
            <v>17211809.56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1329375.13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4057460.08</v>
          </cell>
          <cell r="AB2311">
            <v>0</v>
          </cell>
          <cell r="AC2311">
            <v>25393517.28</v>
          </cell>
          <cell r="AD2311">
            <v>0</v>
          </cell>
        </row>
        <row r="2311">
          <cell r="AF2311">
            <v>712815314</v>
          </cell>
          <cell r="AG2311">
            <v>0</v>
          </cell>
          <cell r="AH2311">
            <v>1027705288.41</v>
          </cell>
          <cell r="AI2311">
            <v>82349931.55</v>
          </cell>
          <cell r="AJ2311">
            <v>21921590.44</v>
          </cell>
          <cell r="AK2311">
            <v>0</v>
          </cell>
          <cell r="AL2311">
            <v>249842238.69</v>
          </cell>
          <cell r="AM2311">
            <v>0</v>
          </cell>
          <cell r="AN2311">
            <v>1830832204.86</v>
          </cell>
          <cell r="AO2311">
            <v>503466706.65</v>
          </cell>
          <cell r="AP2311">
            <v>3925466567.95</v>
          </cell>
          <cell r="AQ2311">
            <v>4428933274.6</v>
          </cell>
          <cell r="AR2311">
            <v>496906434.07</v>
          </cell>
          <cell r="AS2311">
            <v>2502812.5</v>
          </cell>
          <cell r="AT2311">
            <v>4057460.08</v>
          </cell>
          <cell r="AU2311">
            <v>6560272.58</v>
          </cell>
          <cell r="AV2311">
            <v>3760766704.85</v>
          </cell>
          <cell r="AW2311">
            <v>3767326977.43</v>
          </cell>
          <cell r="AX2311">
            <v>2502812.5</v>
          </cell>
          <cell r="AY2311">
            <v>3764824164.93</v>
          </cell>
          <cell r="AZ2311">
            <v>0.00174136001979719</v>
          </cell>
          <cell r="BA2311">
            <v>0.998258639980203</v>
          </cell>
          <cell r="BB2311">
            <v>1.00174439764411</v>
          </cell>
          <cell r="BC2311">
            <v>0.000664347033054023</v>
          </cell>
          <cell r="BD2311">
            <v>0.00107701298674317</v>
          </cell>
          <cell r="BE2311">
            <v>0.000664347033054023</v>
          </cell>
          <cell r="BF2311">
            <v>0.999335652966946</v>
          </cell>
          <cell r="BG2311">
            <v>2521655097.06</v>
          </cell>
          <cell r="BH2311">
            <v>-2653149862.8</v>
          </cell>
          <cell r="BI2311">
            <v>2814956907</v>
          </cell>
          <cell r="BJ2311">
            <v>9.59747540451881</v>
          </cell>
        </row>
        <row r="2312">
          <cell r="A2312" t="str">
            <v>002947.SZ</v>
          </cell>
          <cell r="B2312" t="str">
            <v>恒铭达</v>
          </cell>
          <cell r="C2312">
            <v>0</v>
          </cell>
          <cell r="D2312">
            <v>2360100</v>
          </cell>
          <cell r="E2312">
            <v>0</v>
          </cell>
          <cell r="F2312">
            <v>0</v>
          </cell>
          <cell r="G2312">
            <v>0</v>
          </cell>
          <cell r="H2312">
            <v>0</v>
          </cell>
          <cell r="I2312">
            <v>341893656.55</v>
          </cell>
          <cell r="J2312">
            <v>0</v>
          </cell>
          <cell r="K2312">
            <v>56562.21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38607397.45</v>
          </cell>
          <cell r="Q2312">
            <v>5770234.31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4547.69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1879149.93</v>
          </cell>
          <cell r="AD2312">
            <v>0</v>
          </cell>
        </row>
        <row r="2312">
          <cell r="AF2312">
            <v>176071292</v>
          </cell>
          <cell r="AG2312">
            <v>0</v>
          </cell>
          <cell r="AH2312">
            <v>1103718869.81</v>
          </cell>
          <cell r="AI2312">
            <v>0</v>
          </cell>
          <cell r="AJ2312">
            <v>-34683.9</v>
          </cell>
          <cell r="AK2312">
            <v>0</v>
          </cell>
          <cell r="AL2312">
            <v>39442790.75</v>
          </cell>
          <cell r="AM2312">
            <v>0</v>
          </cell>
          <cell r="AN2312">
            <v>337885286.94</v>
          </cell>
          <cell r="AO2312">
            <v>390571648.14</v>
          </cell>
          <cell r="AP2312">
            <v>1657083555.6</v>
          </cell>
          <cell r="AQ2312">
            <v>2047655203.74</v>
          </cell>
          <cell r="AR2312">
            <v>388211548.14</v>
          </cell>
          <cell r="AS2312">
            <v>2360100</v>
          </cell>
          <cell r="AT2312">
            <v>0</v>
          </cell>
          <cell r="AU2312">
            <v>2360100</v>
          </cell>
          <cell r="AV2312">
            <v>1657083555.6</v>
          </cell>
          <cell r="AW2312">
            <v>1659443655.6</v>
          </cell>
          <cell r="AX2312">
            <v>2360100</v>
          </cell>
          <cell r="AY2312">
            <v>1657083555.6</v>
          </cell>
          <cell r="AZ2312">
            <v>0.00142222364226441</v>
          </cell>
          <cell r="BA2312">
            <v>0.998577776357736</v>
          </cell>
          <cell r="BB2312">
            <v>1.00142424924321</v>
          </cell>
          <cell r="BC2312">
            <v>0.00142222364226441</v>
          </cell>
          <cell r="BD2312">
            <v>0</v>
          </cell>
          <cell r="BE2312">
            <v>0.00142222364226441</v>
          </cell>
          <cell r="BF2312">
            <v>0.998577776357736</v>
          </cell>
          <cell r="BG2312">
            <v>437039606.55</v>
          </cell>
          <cell r="BH2312">
            <v>-452281162.42</v>
          </cell>
          <cell r="BI2312">
            <v>1322140630.79</v>
          </cell>
          <cell r="BJ2312">
            <v>1.49377369879926</v>
          </cell>
        </row>
        <row r="2313">
          <cell r="A2313" t="str">
            <v>600062.SH</v>
          </cell>
          <cell r="B2313" t="str">
            <v>华润双鹤</v>
          </cell>
          <cell r="C2313">
            <v>122633010.52</v>
          </cell>
          <cell r="D2313">
            <v>2330266</v>
          </cell>
          <cell r="E2313">
            <v>0</v>
          </cell>
          <cell r="F2313">
            <v>0</v>
          </cell>
          <cell r="G2313">
            <v>0</v>
          </cell>
          <cell r="H2313">
            <v>0</v>
          </cell>
          <cell r="I2313">
            <v>845820007.56</v>
          </cell>
          <cell r="J2313">
            <v>0</v>
          </cell>
          <cell r="K2313">
            <v>133767404.57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213443143.06</v>
          </cell>
          <cell r="Q2313">
            <v>126833238.11</v>
          </cell>
          <cell r="R2313">
            <v>0</v>
          </cell>
          <cell r="S2313">
            <v>0</v>
          </cell>
          <cell r="T2313">
            <v>0</v>
          </cell>
          <cell r="U2313">
            <v>6635000</v>
          </cell>
          <cell r="V2313">
            <v>43910597.19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151052759.19</v>
          </cell>
          <cell r="AB2313">
            <v>709578.28</v>
          </cell>
          <cell r="AC2313">
            <v>115901745.56</v>
          </cell>
          <cell r="AD2313">
            <v>13293063.52</v>
          </cell>
        </row>
        <row r="2313">
          <cell r="AF2313">
            <v>1043237710</v>
          </cell>
          <cell r="AG2313">
            <v>0</v>
          </cell>
          <cell r="AH2313">
            <v>149389576.81</v>
          </cell>
          <cell r="AI2313">
            <v>0</v>
          </cell>
          <cell r="AJ2313">
            <v>-2259623.97</v>
          </cell>
          <cell r="AK2313">
            <v>3947235.63</v>
          </cell>
          <cell r="AL2313">
            <v>521618855</v>
          </cell>
          <cell r="AM2313">
            <v>0</v>
          </cell>
          <cell r="AN2313">
            <v>8149772927.02</v>
          </cell>
          <cell r="AO2313">
            <v>1776329813.56</v>
          </cell>
          <cell r="AP2313">
            <v>9865706680.49</v>
          </cell>
          <cell r="AQ2313">
            <v>11642036494.05</v>
          </cell>
          <cell r="AR2313">
            <v>1603018724.85</v>
          </cell>
          <cell r="AS2313">
            <v>8965266</v>
          </cell>
          <cell r="AT2313">
            <v>164345822.71</v>
          </cell>
          <cell r="AU2313">
            <v>173311088.71</v>
          </cell>
          <cell r="AV2313">
            <v>9865706680.49</v>
          </cell>
          <cell r="AW2313">
            <v>10039017769.2</v>
          </cell>
          <cell r="AX2313">
            <v>8965266</v>
          </cell>
          <cell r="AY2313">
            <v>10030052503.2</v>
          </cell>
          <cell r="AZ2313">
            <v>0.0172637495713698</v>
          </cell>
          <cell r="BA2313">
            <v>0.98273625042863</v>
          </cell>
          <cell r="BB2313">
            <v>1.01756702224411</v>
          </cell>
          <cell r="BC2313">
            <v>0.000893042148755399</v>
          </cell>
          <cell r="BD2313">
            <v>0.0163707074226144</v>
          </cell>
          <cell r="BE2313">
            <v>0.000893042148755399</v>
          </cell>
          <cell r="BF2313">
            <v>0.999106957851245</v>
          </cell>
          <cell r="BG2313">
            <v>2536620874.63</v>
          </cell>
          <cell r="BH2313">
            <v>-3528195219.97</v>
          </cell>
          <cell r="BI2313">
            <v>4182039198.69</v>
          </cell>
          <cell r="BJ2313">
            <v>2.54162673256914</v>
          </cell>
        </row>
        <row r="2314">
          <cell r="A2314" t="str">
            <v>002621.SZ</v>
          </cell>
          <cell r="B2314" t="str">
            <v>美吉姆</v>
          </cell>
          <cell r="C2314">
            <v>768573.79</v>
          </cell>
          <cell r="D2314">
            <v>2200000</v>
          </cell>
          <cell r="E2314">
            <v>0</v>
          </cell>
          <cell r="F2314">
            <v>0</v>
          </cell>
          <cell r="G2314">
            <v>0</v>
          </cell>
          <cell r="H2314">
            <v>0</v>
          </cell>
          <cell r="I2314">
            <v>5973825.85</v>
          </cell>
          <cell r="J2314">
            <v>0</v>
          </cell>
          <cell r="K2314">
            <v>121027071.14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7676710.06</v>
          </cell>
          <cell r="Q2314">
            <v>13342157.82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3959686.87</v>
          </cell>
          <cell r="W2314">
            <v>0</v>
          </cell>
          <cell r="X2314">
            <v>301785577.15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</row>
        <row r="2314">
          <cell r="AF2314">
            <v>826564688</v>
          </cell>
          <cell r="AG2314">
            <v>0</v>
          </cell>
          <cell r="AH2314">
            <v>299237011</v>
          </cell>
          <cell r="AI2314">
            <v>43461825</v>
          </cell>
          <cell r="AJ2314">
            <v>-11791557.35</v>
          </cell>
          <cell r="AK2314">
            <v>0</v>
          </cell>
          <cell r="AL2314">
            <v>45809069.38</v>
          </cell>
          <cell r="AM2314">
            <v>0</v>
          </cell>
          <cell r="AN2314">
            <v>70836897.51</v>
          </cell>
          <cell r="AO2314">
            <v>456733602.68</v>
          </cell>
          <cell r="AP2314">
            <v>1274117933.54</v>
          </cell>
          <cell r="AQ2314">
            <v>1730851536.22</v>
          </cell>
          <cell r="AR2314">
            <v>152748025.53</v>
          </cell>
          <cell r="AS2314">
            <v>2200000</v>
          </cell>
          <cell r="AT2314">
            <v>301785577.15</v>
          </cell>
          <cell r="AU2314">
            <v>303985577.15</v>
          </cell>
          <cell r="AV2314">
            <v>1187194283.54</v>
          </cell>
          <cell r="AW2314">
            <v>1491179860.69</v>
          </cell>
          <cell r="AX2314">
            <v>2200000</v>
          </cell>
          <cell r="AY2314">
            <v>1488979860.69</v>
          </cell>
          <cell r="AZ2314">
            <v>0.203855742129819</v>
          </cell>
          <cell r="BA2314">
            <v>0.796144257870181</v>
          </cell>
          <cell r="BB2314">
            <v>1.2560537743187</v>
          </cell>
          <cell r="BC2314">
            <v>0.00147534181355025</v>
          </cell>
          <cell r="BD2314">
            <v>0.202380400316269</v>
          </cell>
          <cell r="BE2314">
            <v>0.00147534181355025</v>
          </cell>
          <cell r="BF2314">
            <v>0.99852465818645</v>
          </cell>
          <cell r="BG2314">
            <v>-1385288627.91</v>
          </cell>
          <cell r="BH2314">
            <v>-374790563.04</v>
          </cell>
          <cell r="BI2314">
            <v>-1300998440.53</v>
          </cell>
          <cell r="BJ2314">
            <v>-15.4347555862558</v>
          </cell>
        </row>
        <row r="2315">
          <cell r="A2315" t="str">
            <v>605177.SH</v>
          </cell>
          <cell r="B2315" t="str">
            <v>东亚药业</v>
          </cell>
          <cell r="C2315">
            <v>0</v>
          </cell>
          <cell r="D2315">
            <v>2002416.67</v>
          </cell>
          <cell r="E2315">
            <v>0</v>
          </cell>
          <cell r="F2315">
            <v>0</v>
          </cell>
          <cell r="G2315">
            <v>0</v>
          </cell>
          <cell r="H2315">
            <v>0</v>
          </cell>
          <cell r="I2315">
            <v>413147761.76</v>
          </cell>
          <cell r="J2315">
            <v>0</v>
          </cell>
          <cell r="K2315">
            <v>1379972.34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19757261.16</v>
          </cell>
          <cell r="Q2315">
            <v>5169065.59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72449.89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311563.43</v>
          </cell>
          <cell r="AC2315">
            <v>34459555.52</v>
          </cell>
          <cell r="AD2315">
            <v>0</v>
          </cell>
        </row>
        <row r="2315">
          <cell r="AF2315">
            <v>113600000</v>
          </cell>
          <cell r="AG2315">
            <v>0</v>
          </cell>
          <cell r="AH2315">
            <v>1128661441.28</v>
          </cell>
          <cell r="AI2315">
            <v>0</v>
          </cell>
          <cell r="AJ2315">
            <v>-482694.62</v>
          </cell>
          <cell r="AK2315">
            <v>0</v>
          </cell>
          <cell r="AL2315">
            <v>21682528.33</v>
          </cell>
          <cell r="AM2315">
            <v>0</v>
          </cell>
          <cell r="AN2315">
            <v>479484818.05</v>
          </cell>
          <cell r="AO2315">
            <v>476300046.36</v>
          </cell>
          <cell r="AP2315">
            <v>1742946093.04</v>
          </cell>
          <cell r="AQ2315">
            <v>2219246139.4</v>
          </cell>
          <cell r="AR2315">
            <v>474297629.69</v>
          </cell>
          <cell r="AS2315">
            <v>2002416.67</v>
          </cell>
          <cell r="AT2315">
            <v>0</v>
          </cell>
          <cell r="AU2315">
            <v>2002416.67</v>
          </cell>
          <cell r="AV2315">
            <v>1742946093.04</v>
          </cell>
          <cell r="AW2315">
            <v>1744948509.71</v>
          </cell>
          <cell r="AX2315">
            <v>2002416.67</v>
          </cell>
          <cell r="AY2315">
            <v>1742946093.04</v>
          </cell>
          <cell r="AZ2315">
            <v>0.0011475505774854</v>
          </cell>
          <cell r="BA2315">
            <v>0.998852449422515</v>
          </cell>
          <cell r="BB2315">
            <v>1.00114886896273</v>
          </cell>
          <cell r="BC2315">
            <v>0.0011475505774854</v>
          </cell>
          <cell r="BD2315">
            <v>0</v>
          </cell>
          <cell r="BE2315">
            <v>0.0011475505774854</v>
          </cell>
          <cell r="BF2315">
            <v>0.998852449422515</v>
          </cell>
          <cell r="BG2315">
            <v>816837911.81</v>
          </cell>
          <cell r="BH2315">
            <v>-637726140.9</v>
          </cell>
          <cell r="BI2315">
            <v>884140356.4</v>
          </cell>
          <cell r="BJ2315">
            <v>13.1368238076061</v>
          </cell>
        </row>
        <row r="2316">
          <cell r="A2316" t="str">
            <v>001234.SZ</v>
          </cell>
          <cell r="B2316" t="str">
            <v>泰慕士</v>
          </cell>
          <cell r="C2316">
            <v>0</v>
          </cell>
          <cell r="D2316">
            <v>2000000</v>
          </cell>
          <cell r="E2316">
            <v>0</v>
          </cell>
          <cell r="F2316">
            <v>0</v>
          </cell>
          <cell r="G2316">
            <v>0</v>
          </cell>
          <cell r="H2316">
            <v>0</v>
          </cell>
          <cell r="I2316">
            <v>69433323.48</v>
          </cell>
          <cell r="J2316">
            <v>0</v>
          </cell>
          <cell r="K2316">
            <v>248677.42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39474089.65</v>
          </cell>
          <cell r="Q2316">
            <v>6488766.15</v>
          </cell>
          <cell r="R2316">
            <v>2141742.05</v>
          </cell>
          <cell r="S2316">
            <v>0</v>
          </cell>
          <cell r="T2316">
            <v>0</v>
          </cell>
          <cell r="U2316">
            <v>678065.2</v>
          </cell>
          <cell r="V2316">
            <v>27217.49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4461472.82</v>
          </cell>
          <cell r="AD2316">
            <v>0</v>
          </cell>
        </row>
        <row r="2316">
          <cell r="AF2316">
            <v>80000000</v>
          </cell>
          <cell r="AG2316">
            <v>0</v>
          </cell>
          <cell r="AH2316">
            <v>175146861.65</v>
          </cell>
          <cell r="AI2316">
            <v>0</v>
          </cell>
          <cell r="AJ2316">
            <v>0</v>
          </cell>
          <cell r="AK2316">
            <v>0</v>
          </cell>
          <cell r="AL2316">
            <v>18109498.7</v>
          </cell>
          <cell r="AM2316">
            <v>0</v>
          </cell>
          <cell r="AN2316">
            <v>186096760.14</v>
          </cell>
          <cell r="AO2316">
            <v>124953354.26</v>
          </cell>
          <cell r="AP2316">
            <v>459353120.49</v>
          </cell>
          <cell r="AQ2316">
            <v>584306474.75</v>
          </cell>
          <cell r="AR2316">
            <v>120133547.01</v>
          </cell>
          <cell r="AS2316">
            <v>4819807.25</v>
          </cell>
          <cell r="AT2316">
            <v>0</v>
          </cell>
          <cell r="AU2316">
            <v>4819807.25</v>
          </cell>
          <cell r="AV2316">
            <v>459353120.49</v>
          </cell>
          <cell r="AW2316">
            <v>464172927.74</v>
          </cell>
          <cell r="AX2316">
            <v>4819807.25</v>
          </cell>
          <cell r="AY2316">
            <v>459353120.49</v>
          </cell>
          <cell r="AZ2316">
            <v>0.0103836457534631</v>
          </cell>
          <cell r="BA2316">
            <v>0.989616354246537</v>
          </cell>
          <cell r="BB2316">
            <v>1.01049259716546</v>
          </cell>
          <cell r="BC2316">
            <v>0.0103836457534631</v>
          </cell>
          <cell r="BD2316">
            <v>0</v>
          </cell>
          <cell r="BE2316">
            <v>0.0103836457534631</v>
          </cell>
          <cell r="BF2316">
            <v>0.989616354246537</v>
          </cell>
          <cell r="BG2316" t="e">
            <v>#N/A</v>
          </cell>
          <cell r="BH2316">
            <v>-56674592.4</v>
          </cell>
          <cell r="BI2316">
            <v>267415462.33</v>
          </cell>
          <cell r="BJ2316" t="e">
            <v>#N/A</v>
          </cell>
        </row>
        <row r="2317">
          <cell r="A2317" t="str">
            <v>603327.SH</v>
          </cell>
          <cell r="B2317" t="str">
            <v>福蓉科技</v>
          </cell>
          <cell r="C2317">
            <v>15639.29</v>
          </cell>
          <cell r="D2317">
            <v>2000000</v>
          </cell>
          <cell r="E2317">
            <v>0</v>
          </cell>
          <cell r="F2317">
            <v>0</v>
          </cell>
          <cell r="G2317">
            <v>0</v>
          </cell>
          <cell r="H2317">
            <v>0</v>
          </cell>
          <cell r="I2317">
            <v>43549680.63</v>
          </cell>
          <cell r="J2317">
            <v>606729.32</v>
          </cell>
          <cell r="K2317">
            <v>167226.22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274330.4</v>
          </cell>
          <cell r="Q2317">
            <v>21595994.78</v>
          </cell>
          <cell r="R2317">
            <v>0</v>
          </cell>
          <cell r="S2317">
            <v>0</v>
          </cell>
          <cell r="T2317">
            <v>0</v>
          </cell>
          <cell r="U2317">
            <v>10000000</v>
          </cell>
          <cell r="V2317">
            <v>7473767.58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8253378.98</v>
          </cell>
          <cell r="AD2317">
            <v>0</v>
          </cell>
        </row>
        <row r="2317">
          <cell r="AF2317">
            <v>401000000</v>
          </cell>
          <cell r="AG2317">
            <v>0</v>
          </cell>
          <cell r="AH2317">
            <v>361990087.05</v>
          </cell>
          <cell r="AI2317">
            <v>0</v>
          </cell>
          <cell r="AJ2317">
            <v>0</v>
          </cell>
          <cell r="AK2317">
            <v>24739538.3</v>
          </cell>
          <cell r="AL2317">
            <v>90626291.41</v>
          </cell>
          <cell r="AM2317">
            <v>0</v>
          </cell>
          <cell r="AN2317">
            <v>695727741.41</v>
          </cell>
          <cell r="AO2317">
            <v>93936747.2</v>
          </cell>
          <cell r="AP2317">
            <v>1574083658.17</v>
          </cell>
          <cell r="AQ2317">
            <v>1668020405.37</v>
          </cell>
          <cell r="AR2317">
            <v>81936747.2</v>
          </cell>
          <cell r="AS2317">
            <v>12000000</v>
          </cell>
          <cell r="AT2317">
            <v>0</v>
          </cell>
          <cell r="AU2317">
            <v>12000000</v>
          </cell>
          <cell r="AV2317">
            <v>1574083658.17</v>
          </cell>
          <cell r="AW2317">
            <v>1586083658.17</v>
          </cell>
          <cell r="AX2317">
            <v>12000000</v>
          </cell>
          <cell r="AY2317">
            <v>1574083658.17</v>
          </cell>
          <cell r="AZ2317">
            <v>0.00756580520717641</v>
          </cell>
          <cell r="BA2317">
            <v>0.992434194792824</v>
          </cell>
          <cell r="BB2317">
            <v>1.00762348299451</v>
          </cell>
          <cell r="BC2317">
            <v>0.00756580520717641</v>
          </cell>
          <cell r="BD2317">
            <v>0</v>
          </cell>
          <cell r="BE2317">
            <v>0.00756580520717641</v>
          </cell>
          <cell r="BF2317">
            <v>0.992434194792824</v>
          </cell>
          <cell r="BG2317" t="e">
            <v>#N/A</v>
          </cell>
          <cell r="BH2317">
            <v>-127727952.82</v>
          </cell>
          <cell r="BI2317">
            <v>947491138.53</v>
          </cell>
          <cell r="BJ2317" t="e">
            <v>#N/A</v>
          </cell>
        </row>
        <row r="2318">
          <cell r="A2318" t="str">
            <v>603258.SH</v>
          </cell>
          <cell r="B2318" t="str">
            <v>电魂网络</v>
          </cell>
          <cell r="C2318">
            <v>4381398.12</v>
          </cell>
          <cell r="D2318">
            <v>1952583.79</v>
          </cell>
          <cell r="E2318">
            <v>0</v>
          </cell>
          <cell r="F2318">
            <v>0</v>
          </cell>
          <cell r="G2318">
            <v>0</v>
          </cell>
          <cell r="H2318">
            <v>0</v>
          </cell>
          <cell r="I2318">
            <v>58935272.67</v>
          </cell>
          <cell r="J2318">
            <v>2221668.94</v>
          </cell>
          <cell r="K2318">
            <v>370616517.31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49244465.78</v>
          </cell>
          <cell r="Q2318">
            <v>22252947.6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4303375</v>
          </cell>
          <cell r="AD2318">
            <v>0</v>
          </cell>
        </row>
        <row r="2318">
          <cell r="AF2318">
            <v>246722900</v>
          </cell>
          <cell r="AG2318">
            <v>0</v>
          </cell>
          <cell r="AH2318">
            <v>980088597.15</v>
          </cell>
          <cell r="AI2318">
            <v>179330180.16</v>
          </cell>
          <cell r="AJ2318">
            <v>-6707528.46</v>
          </cell>
          <cell r="AK2318">
            <v>0</v>
          </cell>
          <cell r="AL2318">
            <v>135450983.67</v>
          </cell>
          <cell r="AM2318">
            <v>0</v>
          </cell>
          <cell r="AN2318">
            <v>1209137086.95</v>
          </cell>
          <cell r="AO2318">
            <v>513908229.21</v>
          </cell>
          <cell r="AP2318">
            <v>2744022219.47</v>
          </cell>
          <cell r="AQ2318">
            <v>3257930448.68</v>
          </cell>
          <cell r="AR2318">
            <v>511955645.42</v>
          </cell>
          <cell r="AS2318">
            <v>1952583.79</v>
          </cell>
          <cell r="AT2318">
            <v>0</v>
          </cell>
          <cell r="AU2318">
            <v>1952583.79</v>
          </cell>
          <cell r="AV2318">
            <v>2385361859.15</v>
          </cell>
          <cell r="AW2318">
            <v>2387314442.94</v>
          </cell>
          <cell r="AX2318">
            <v>1952583.79</v>
          </cell>
          <cell r="AY2318">
            <v>2385361859.15</v>
          </cell>
          <cell r="AZ2318">
            <v>0.000817899709765662</v>
          </cell>
          <cell r="BA2318">
            <v>0.999182100290234</v>
          </cell>
          <cell r="BB2318">
            <v>1.00081856921729</v>
          </cell>
          <cell r="BC2318">
            <v>0.000817899709765662</v>
          </cell>
          <cell r="BD2318">
            <v>0</v>
          </cell>
          <cell r="BE2318">
            <v>0.000817899709765662</v>
          </cell>
          <cell r="BF2318">
            <v>0.999182100290234</v>
          </cell>
          <cell r="BG2318">
            <v>2065611274.21</v>
          </cell>
          <cell r="BH2318">
            <v>-2098109911.48</v>
          </cell>
          <cell r="BI2318">
            <v>1669021822.27</v>
          </cell>
          <cell r="BJ2318">
            <v>-4.20843724941657</v>
          </cell>
        </row>
        <row r="2319">
          <cell r="A2319" t="str">
            <v>000902.SZ</v>
          </cell>
          <cell r="B2319" t="str">
            <v>新洋丰</v>
          </cell>
          <cell r="C2319">
            <v>24633111.37</v>
          </cell>
          <cell r="D2319">
            <v>1928419.76</v>
          </cell>
          <cell r="E2319">
            <v>0</v>
          </cell>
          <cell r="F2319">
            <v>0</v>
          </cell>
          <cell r="G2319">
            <v>0</v>
          </cell>
          <cell r="H2319">
            <v>0</v>
          </cell>
          <cell r="I2319">
            <v>1230733795.88</v>
          </cell>
          <cell r="J2319">
            <v>0</v>
          </cell>
          <cell r="K2319">
            <v>1226059301.16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182520066.33</v>
          </cell>
          <cell r="Q2319">
            <v>166163392.27</v>
          </cell>
          <cell r="R2319">
            <v>0</v>
          </cell>
          <cell r="S2319">
            <v>0</v>
          </cell>
          <cell r="T2319">
            <v>0</v>
          </cell>
          <cell r="U2319">
            <v>171428</v>
          </cell>
          <cell r="V2319">
            <v>110345337.1</v>
          </cell>
          <cell r="W2319">
            <v>0</v>
          </cell>
          <cell r="X2319">
            <v>0</v>
          </cell>
          <cell r="Y2319">
            <v>902777134.31</v>
          </cell>
          <cell r="Z2319">
            <v>0</v>
          </cell>
          <cell r="AA2319">
            <v>0</v>
          </cell>
          <cell r="AB2319">
            <v>0</v>
          </cell>
          <cell r="AC2319">
            <v>254547766.99</v>
          </cell>
          <cell r="AD2319">
            <v>0</v>
          </cell>
        </row>
        <row r="2319">
          <cell r="AF2319">
            <v>1332897010</v>
          </cell>
          <cell r="AG2319">
            <v>106618086.79</v>
          </cell>
          <cell r="AH2319">
            <v>580805393</v>
          </cell>
          <cell r="AI2319">
            <v>477727615.92</v>
          </cell>
          <cell r="AJ2319">
            <v>-32593.47</v>
          </cell>
          <cell r="AK2319">
            <v>136075908.27</v>
          </cell>
          <cell r="AL2319">
            <v>381183239.45</v>
          </cell>
          <cell r="AM2319">
            <v>0</v>
          </cell>
          <cell r="AN2319">
            <v>5737257779.5</v>
          </cell>
          <cell r="AO2319">
            <v>4099879753.17</v>
          </cell>
          <cell r="AP2319">
            <v>8752532439.46</v>
          </cell>
          <cell r="AQ2319">
            <v>12852412192.63</v>
          </cell>
          <cell r="AR2319">
            <v>3195002771.1</v>
          </cell>
          <cell r="AS2319">
            <v>2099847.76</v>
          </cell>
          <cell r="AT2319">
            <v>902777134.31</v>
          </cell>
          <cell r="AU2319">
            <v>904876982.07</v>
          </cell>
          <cell r="AV2319">
            <v>7797077207.62</v>
          </cell>
          <cell r="AW2319">
            <v>8701954189.69</v>
          </cell>
          <cell r="AX2319">
            <v>2099847.76</v>
          </cell>
          <cell r="AY2319">
            <v>8699854341.93</v>
          </cell>
          <cell r="AZ2319">
            <v>0.103985491344242</v>
          </cell>
          <cell r="BA2319">
            <v>0.896014508655758</v>
          </cell>
          <cell r="BB2319">
            <v>1.11605335665853</v>
          </cell>
          <cell r="BC2319">
            <v>0.000241307609098641</v>
          </cell>
          <cell r="BD2319">
            <v>0.103744183735143</v>
          </cell>
          <cell r="BE2319">
            <v>0.000241307609098641</v>
          </cell>
          <cell r="BF2319">
            <v>0.999758692390901</v>
          </cell>
          <cell r="BG2319">
            <v>2581337121.13</v>
          </cell>
          <cell r="BH2319">
            <v>-2918261610.3</v>
          </cell>
          <cell r="BI2319">
            <v>2678230211.78</v>
          </cell>
          <cell r="BJ2319">
            <v>27.6410855904512</v>
          </cell>
        </row>
        <row r="2320">
          <cell r="A2320" t="str">
            <v>002658.SZ</v>
          </cell>
          <cell r="B2320" t="str">
            <v>雪迪龙</v>
          </cell>
          <cell r="C2320">
            <v>0</v>
          </cell>
          <cell r="D2320">
            <v>1626683.48</v>
          </cell>
          <cell r="E2320">
            <v>0</v>
          </cell>
          <cell r="F2320">
            <v>0</v>
          </cell>
          <cell r="G2320">
            <v>0</v>
          </cell>
          <cell r="H2320">
            <v>0</v>
          </cell>
          <cell r="I2320">
            <v>130952922.08</v>
          </cell>
          <cell r="J2320">
            <v>0</v>
          </cell>
          <cell r="K2320">
            <v>346523899.4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4052418.8</v>
          </cell>
          <cell r="Q2320">
            <v>12030567.09</v>
          </cell>
          <cell r="R2320">
            <v>0</v>
          </cell>
          <cell r="S2320">
            <v>0</v>
          </cell>
          <cell r="T2320">
            <v>0</v>
          </cell>
          <cell r="U2320">
            <v>330356.59</v>
          </cell>
          <cell r="V2320">
            <v>4293489.61</v>
          </cell>
          <cell r="W2320">
            <v>0</v>
          </cell>
          <cell r="X2320">
            <v>1790923.46</v>
          </cell>
          <cell r="Y2320">
            <v>279293023.98</v>
          </cell>
          <cell r="Z2320">
            <v>0</v>
          </cell>
          <cell r="AA2320">
            <v>0</v>
          </cell>
          <cell r="AB2320">
            <v>0</v>
          </cell>
          <cell r="AC2320">
            <v>23532969.42</v>
          </cell>
          <cell r="AD2320">
            <v>0</v>
          </cell>
        </row>
        <row r="2320">
          <cell r="AF2320">
            <v>630030995</v>
          </cell>
          <cell r="AG2320">
            <v>63621724.5</v>
          </cell>
          <cell r="AH2320">
            <v>470625658.75</v>
          </cell>
          <cell r="AI2320">
            <v>81084340.43</v>
          </cell>
          <cell r="AJ2320">
            <v>-339528.23</v>
          </cell>
          <cell r="AK2320">
            <v>0</v>
          </cell>
          <cell r="AL2320">
            <v>175360170.61</v>
          </cell>
          <cell r="AM2320">
            <v>0</v>
          </cell>
          <cell r="AN2320">
            <v>1250868983.05</v>
          </cell>
          <cell r="AO2320">
            <v>804427253.91</v>
          </cell>
          <cell r="AP2320">
            <v>2671252344.11</v>
          </cell>
          <cell r="AQ2320">
            <v>3475679598.02</v>
          </cell>
          <cell r="AR2320">
            <v>521386266.4</v>
          </cell>
          <cell r="AS2320">
            <v>1957040.07</v>
          </cell>
          <cell r="AT2320">
            <v>281083947.44</v>
          </cell>
          <cell r="AU2320">
            <v>283040987.51</v>
          </cell>
          <cell r="AV2320">
            <v>2509083663.25</v>
          </cell>
          <cell r="AW2320">
            <v>2792124650.76</v>
          </cell>
          <cell r="AX2320">
            <v>1957040.07</v>
          </cell>
          <cell r="AY2320">
            <v>2790167610.69</v>
          </cell>
          <cell r="AZ2320">
            <v>0.101371186072569</v>
          </cell>
          <cell r="BA2320">
            <v>0.89862881392743</v>
          </cell>
          <cell r="BB2320">
            <v>1.1128065164409</v>
          </cell>
          <cell r="BC2320">
            <v>0.000700914291010362</v>
          </cell>
          <cell r="BD2320">
            <v>0.100670271781559</v>
          </cell>
          <cell r="BE2320">
            <v>0.000700914291010362</v>
          </cell>
          <cell r="BF2320">
            <v>0.99929908570899</v>
          </cell>
          <cell r="BG2320">
            <v>1803548087.55</v>
          </cell>
          <cell r="BH2320">
            <v>-1660879590.03</v>
          </cell>
          <cell r="BI2320">
            <v>2447831809.59</v>
          </cell>
          <cell r="BJ2320">
            <v>3.79930723973502</v>
          </cell>
        </row>
        <row r="2321">
          <cell r="A2321" t="str">
            <v>605218.SH</v>
          </cell>
          <cell r="B2321" t="str">
            <v>伟时电子</v>
          </cell>
          <cell r="C2321">
            <v>0</v>
          </cell>
          <cell r="D2321">
            <v>1283766.42</v>
          </cell>
          <cell r="E2321">
            <v>0</v>
          </cell>
          <cell r="F2321">
            <v>0</v>
          </cell>
          <cell r="G2321">
            <v>0</v>
          </cell>
          <cell r="H2321">
            <v>0</v>
          </cell>
          <cell r="I2321">
            <v>192215079.37</v>
          </cell>
          <cell r="J2321">
            <v>0</v>
          </cell>
          <cell r="K2321">
            <v>63623.36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22003921.58</v>
          </cell>
          <cell r="Q2321">
            <v>1366098.2</v>
          </cell>
          <cell r="R2321">
            <v>0</v>
          </cell>
          <cell r="S2321">
            <v>0</v>
          </cell>
          <cell r="T2321">
            <v>0</v>
          </cell>
          <cell r="U2321">
            <v>1058015.26</v>
          </cell>
          <cell r="V2321">
            <v>91707.1</v>
          </cell>
          <cell r="W2321">
            <v>0</v>
          </cell>
          <cell r="X2321">
            <v>6509713.45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</row>
        <row r="2321">
          <cell r="AF2321">
            <v>212833460</v>
          </cell>
          <cell r="AG2321">
            <v>0</v>
          </cell>
          <cell r="AH2321">
            <v>638953117.6</v>
          </cell>
          <cell r="AI2321">
            <v>0</v>
          </cell>
          <cell r="AJ2321">
            <v>3027857.09</v>
          </cell>
          <cell r="AK2321">
            <v>0</v>
          </cell>
          <cell r="AL2321">
            <v>26597541.38</v>
          </cell>
          <cell r="AM2321">
            <v>0</v>
          </cell>
          <cell r="AN2321">
            <v>249841683.36</v>
          </cell>
          <cell r="AO2321">
            <v>224591924.74</v>
          </cell>
          <cell r="AP2321">
            <v>1131253659.43</v>
          </cell>
          <cell r="AQ2321">
            <v>1355845584.17</v>
          </cell>
          <cell r="AR2321">
            <v>215740429.61</v>
          </cell>
          <cell r="AS2321">
            <v>2341781.68</v>
          </cell>
          <cell r="AT2321">
            <v>6509713.45</v>
          </cell>
          <cell r="AU2321">
            <v>8851495.13</v>
          </cell>
          <cell r="AV2321">
            <v>1131253659.43</v>
          </cell>
          <cell r="AW2321">
            <v>1140105154.56</v>
          </cell>
          <cell r="AX2321">
            <v>2341781.68</v>
          </cell>
          <cell r="AY2321">
            <v>1137763372.88</v>
          </cell>
          <cell r="AZ2321">
            <v>0.00776375327714052</v>
          </cell>
          <cell r="BA2321">
            <v>0.992236246722859</v>
          </cell>
          <cell r="BB2321">
            <v>1.00782450077064</v>
          </cell>
          <cell r="BC2321">
            <v>0.00205400499299011</v>
          </cell>
          <cell r="BD2321">
            <v>0.00570974828415041</v>
          </cell>
          <cell r="BE2321">
            <v>0.00205400499299011</v>
          </cell>
          <cell r="BF2321">
            <v>0.99794599500701</v>
          </cell>
          <cell r="BG2321" t="e">
            <v>#N/A</v>
          </cell>
          <cell r="BH2321">
            <v>-521844245.7</v>
          </cell>
          <cell r="BI2321">
            <v>850559859.09</v>
          </cell>
          <cell r="BJ2321" t="e">
            <v>#N/A</v>
          </cell>
        </row>
        <row r="2322">
          <cell r="A2322" t="str">
            <v>605388.SH</v>
          </cell>
          <cell r="B2322" t="str">
            <v>均瑶健康</v>
          </cell>
          <cell r="C2322">
            <v>5636810.97</v>
          </cell>
          <cell r="D2322">
            <v>1200000</v>
          </cell>
          <cell r="E2322">
            <v>0</v>
          </cell>
          <cell r="F2322">
            <v>0</v>
          </cell>
          <cell r="G2322">
            <v>0</v>
          </cell>
          <cell r="H2322">
            <v>0</v>
          </cell>
          <cell r="I2322">
            <v>85248046.33</v>
          </cell>
          <cell r="J2322">
            <v>0</v>
          </cell>
          <cell r="K2322">
            <v>48675347.4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11552338.88</v>
          </cell>
          <cell r="Q2322">
            <v>19045926.5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6327795.2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11728652.57</v>
          </cell>
          <cell r="AD2322">
            <v>0</v>
          </cell>
        </row>
        <row r="2322">
          <cell r="AF2322">
            <v>430000000</v>
          </cell>
          <cell r="AG2322">
            <v>0</v>
          </cell>
          <cell r="AH2322">
            <v>867096276.34</v>
          </cell>
          <cell r="AI2322">
            <v>0</v>
          </cell>
          <cell r="AJ2322">
            <v>0</v>
          </cell>
          <cell r="AK2322">
            <v>0</v>
          </cell>
          <cell r="AL2322">
            <v>78036566.27</v>
          </cell>
          <cell r="AM2322">
            <v>0</v>
          </cell>
          <cell r="AN2322">
            <v>561053132.14</v>
          </cell>
          <cell r="AO2322">
            <v>189414917.85</v>
          </cell>
          <cell r="AP2322">
            <v>1936185974.75</v>
          </cell>
          <cell r="AQ2322">
            <v>2125600892.6</v>
          </cell>
          <cell r="AR2322">
            <v>188214917.85</v>
          </cell>
          <cell r="AS2322">
            <v>1200000</v>
          </cell>
          <cell r="AT2322">
            <v>0</v>
          </cell>
          <cell r="AU2322">
            <v>1200000</v>
          </cell>
          <cell r="AV2322">
            <v>1936185974.75</v>
          </cell>
          <cell r="AW2322">
            <v>1937385974.75</v>
          </cell>
          <cell r="AX2322">
            <v>1200000</v>
          </cell>
          <cell r="AY2322">
            <v>1936185974.75</v>
          </cell>
          <cell r="AZ2322">
            <v>0.00061939129096609</v>
          </cell>
          <cell r="BA2322">
            <v>0.999380608709034</v>
          </cell>
          <cell r="BB2322">
            <v>1.00061977517431</v>
          </cell>
          <cell r="BC2322">
            <v>0.00061939129096609</v>
          </cell>
          <cell r="BD2322">
            <v>0</v>
          </cell>
          <cell r="BE2322">
            <v>0.00061939129096609</v>
          </cell>
          <cell r="BF2322">
            <v>0.999380608709034</v>
          </cell>
          <cell r="BG2322">
            <v>1441355739.36</v>
          </cell>
          <cell r="BH2322">
            <v>-1468045325.67</v>
          </cell>
          <cell r="BI2322">
            <v>1340520472.13</v>
          </cell>
          <cell r="BJ2322">
            <v>-13.2941629348028</v>
          </cell>
        </row>
        <row r="2323">
          <cell r="A2323" t="str">
            <v>601162.SH</v>
          </cell>
          <cell r="B2323" t="str">
            <v>天风证券</v>
          </cell>
          <cell r="C2323">
            <v>369545387.06</v>
          </cell>
          <cell r="D2323">
            <v>1001100</v>
          </cell>
          <cell r="E2323">
            <v>0</v>
          </cell>
          <cell r="F2323">
            <v>2140861638.91</v>
          </cell>
          <cell r="G2323">
            <v>53706979.6</v>
          </cell>
          <cell r="H2323">
            <v>11222453.94</v>
          </cell>
          <cell r="I2323">
            <v>0</v>
          </cell>
          <cell r="J2323">
            <v>0</v>
          </cell>
          <cell r="K2323">
            <v>38508236.95</v>
          </cell>
          <cell r="L2323">
            <v>16190918673.73</v>
          </cell>
          <cell r="M2323">
            <v>0</v>
          </cell>
          <cell r="N2323">
            <v>16387420231.4</v>
          </cell>
          <cell r="O2323">
            <v>648834399.25</v>
          </cell>
          <cell r="P2323">
            <v>324334843.98</v>
          </cell>
          <cell r="Q2323">
            <v>120764723.7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1518549900</v>
          </cell>
          <cell r="Y2323">
            <v>30840115188.54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</row>
        <row r="2323">
          <cell r="AF2323">
            <v>8665757464</v>
          </cell>
          <cell r="AG2323">
            <v>0</v>
          </cell>
          <cell r="AH2323">
            <v>14041610564.26</v>
          </cell>
          <cell r="AI2323">
            <v>0</v>
          </cell>
          <cell r="AJ2323">
            <v>-470458256.73</v>
          </cell>
          <cell r="AK2323">
            <v>0</v>
          </cell>
          <cell r="AL2323">
            <v>331425315.71</v>
          </cell>
          <cell r="AM2323">
            <v>735184311.77</v>
          </cell>
          <cell r="AN2323">
            <v>2825410441.52</v>
          </cell>
          <cell r="AO2323">
            <v>68645783757.06</v>
          </cell>
          <cell r="AP2323">
            <v>26128929840.53</v>
          </cell>
          <cell r="AQ2323">
            <v>94774713597.59</v>
          </cell>
          <cell r="AR2323">
            <v>853153191.69</v>
          </cell>
          <cell r="AS2323">
            <v>35433965476.83</v>
          </cell>
          <cell r="AT2323">
            <v>32358665088.54</v>
          </cell>
          <cell r="AU2323">
            <v>67792630565.37</v>
          </cell>
          <cell r="AV2323">
            <v>26128929840.53</v>
          </cell>
          <cell r="AW2323">
            <v>93921560405.9</v>
          </cell>
          <cell r="AX2323">
            <v>35433965476.83</v>
          </cell>
          <cell r="AY2323">
            <v>58487594929.07</v>
          </cell>
          <cell r="AZ2323">
            <v>0.721800513879786</v>
          </cell>
          <cell r="BA2323">
            <v>0.278199486120214</v>
          </cell>
          <cell r="BB2323">
            <v>3.594542944511</v>
          </cell>
          <cell r="BC2323">
            <v>0.377271899271002</v>
          </cell>
          <cell r="BD2323">
            <v>0.344528614608785</v>
          </cell>
          <cell r="BE2323">
            <v>0.377271899271002</v>
          </cell>
          <cell r="BF2323">
            <v>0.622728100728998</v>
          </cell>
          <cell r="BG2323">
            <v>53862352123.18</v>
          </cell>
          <cell r="BH2323">
            <v>-34622619143.05</v>
          </cell>
          <cell r="BI2323">
            <v>53009198931.49</v>
          </cell>
          <cell r="BJ2323">
            <v>-62.133271548202</v>
          </cell>
        </row>
        <row r="2324">
          <cell r="A2324" t="str">
            <v>600576.SH</v>
          </cell>
          <cell r="B2324" t="str">
            <v>祥源文化</v>
          </cell>
          <cell r="C2324">
            <v>331711.47</v>
          </cell>
          <cell r="D2324">
            <v>1000000</v>
          </cell>
          <cell r="E2324">
            <v>0</v>
          </cell>
          <cell r="F2324">
            <v>0</v>
          </cell>
          <cell r="G2324">
            <v>0</v>
          </cell>
          <cell r="H2324">
            <v>0</v>
          </cell>
          <cell r="I2324">
            <v>59702672.1</v>
          </cell>
          <cell r="J2324">
            <v>9908555.84</v>
          </cell>
          <cell r="K2324">
            <v>14253252.24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3525712.11</v>
          </cell>
          <cell r="Q2324">
            <v>8912881.48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10412791.08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11849509.2</v>
          </cell>
          <cell r="AC2324">
            <v>0</v>
          </cell>
          <cell r="AD2324">
            <v>0</v>
          </cell>
        </row>
        <row r="2324">
          <cell r="AF2324">
            <v>619402409</v>
          </cell>
          <cell r="AG2324">
            <v>0</v>
          </cell>
          <cell r="AH2324">
            <v>1067628025.46</v>
          </cell>
          <cell r="AI2324">
            <v>0</v>
          </cell>
          <cell r="AJ2324">
            <v>0</v>
          </cell>
          <cell r="AK2324">
            <v>0</v>
          </cell>
          <cell r="AL2324">
            <v>45910432.29</v>
          </cell>
          <cell r="AM2324">
            <v>0</v>
          </cell>
          <cell r="AN2324">
            <v>-693534895.26</v>
          </cell>
          <cell r="AO2324">
            <v>119897085.52</v>
          </cell>
          <cell r="AP2324">
            <v>1039405971.49</v>
          </cell>
          <cell r="AQ2324">
            <v>1159303057.01</v>
          </cell>
          <cell r="AR2324">
            <v>118897085.52</v>
          </cell>
          <cell r="AS2324">
            <v>1000000</v>
          </cell>
          <cell r="AT2324">
            <v>0</v>
          </cell>
          <cell r="AU2324">
            <v>1000000</v>
          </cell>
          <cell r="AV2324">
            <v>1039405971.49</v>
          </cell>
          <cell r="AW2324">
            <v>1040405971.49</v>
          </cell>
          <cell r="AX2324">
            <v>1000000</v>
          </cell>
          <cell r="AY2324">
            <v>1039405971.49</v>
          </cell>
          <cell r="AZ2324">
            <v>0.000961163264535926</v>
          </cell>
          <cell r="BA2324">
            <v>0.999038836735464</v>
          </cell>
          <cell r="BB2324">
            <v>1.00096208798817</v>
          </cell>
          <cell r="BC2324">
            <v>0.000961163264535926</v>
          </cell>
          <cell r="BD2324">
            <v>0</v>
          </cell>
          <cell r="BE2324">
            <v>0.000961163264535926</v>
          </cell>
          <cell r="BF2324">
            <v>0.999038836735464</v>
          </cell>
          <cell r="BG2324">
            <v>301694920.87</v>
          </cell>
          <cell r="BH2324">
            <v>-299710863.63</v>
          </cell>
          <cell r="BI2324">
            <v>832922264.14</v>
          </cell>
          <cell r="BJ2324">
            <v>1.56792054229155</v>
          </cell>
        </row>
        <row r="2325">
          <cell r="A2325" t="str">
            <v>605100.SH</v>
          </cell>
          <cell r="B2325" t="str">
            <v>华丰股份</v>
          </cell>
          <cell r="C2325">
            <v>40599499.42</v>
          </cell>
          <cell r="D2325">
            <v>1000000</v>
          </cell>
          <cell r="E2325">
            <v>0</v>
          </cell>
          <cell r="F2325">
            <v>0</v>
          </cell>
          <cell r="G2325">
            <v>0</v>
          </cell>
          <cell r="H2325">
            <v>0</v>
          </cell>
          <cell r="I2325">
            <v>441153966.64</v>
          </cell>
          <cell r="J2325">
            <v>0</v>
          </cell>
          <cell r="K2325">
            <v>964888.75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3973205.54</v>
          </cell>
          <cell r="Q2325">
            <v>6138226.83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125201.87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1033739.02</v>
          </cell>
          <cell r="AB2325">
            <v>274780.66</v>
          </cell>
          <cell r="AC2325">
            <v>1601250</v>
          </cell>
          <cell r="AD2325">
            <v>0</v>
          </cell>
        </row>
        <row r="2325">
          <cell r="AF2325">
            <v>121380000</v>
          </cell>
          <cell r="AG2325">
            <v>0</v>
          </cell>
          <cell r="AH2325">
            <v>1071144322.4</v>
          </cell>
          <cell r="AI2325">
            <v>0</v>
          </cell>
          <cell r="AJ2325">
            <v>-13164456.54</v>
          </cell>
          <cell r="AK2325">
            <v>0</v>
          </cell>
          <cell r="AL2325">
            <v>43350000</v>
          </cell>
          <cell r="AM2325">
            <v>0</v>
          </cell>
          <cell r="AN2325">
            <v>577005243.91</v>
          </cell>
          <cell r="AO2325">
            <v>496864758.73</v>
          </cell>
          <cell r="AP2325">
            <v>1799715109.77</v>
          </cell>
          <cell r="AQ2325">
            <v>2296579868.5</v>
          </cell>
          <cell r="AR2325">
            <v>494831019.71</v>
          </cell>
          <cell r="AS2325">
            <v>1000000</v>
          </cell>
          <cell r="AT2325">
            <v>1033739.02</v>
          </cell>
          <cell r="AU2325">
            <v>2033739.02</v>
          </cell>
          <cell r="AV2325">
            <v>1799715109.77</v>
          </cell>
          <cell r="AW2325">
            <v>1801748848.79</v>
          </cell>
          <cell r="AX2325">
            <v>1000000</v>
          </cell>
          <cell r="AY2325">
            <v>1800748848.79</v>
          </cell>
          <cell r="AZ2325">
            <v>0.00112875832908998</v>
          </cell>
          <cell r="BA2325">
            <v>0.99887124167091</v>
          </cell>
          <cell r="BB2325">
            <v>1.00113003386423</v>
          </cell>
          <cell r="BC2325">
            <v>0.000555016311330833</v>
          </cell>
          <cell r="BD2325">
            <v>0.00057374201775915</v>
          </cell>
          <cell r="BE2325">
            <v>0.000555016311330833</v>
          </cell>
          <cell r="BF2325">
            <v>0.999444983688669</v>
          </cell>
          <cell r="BG2325">
            <v>780076007.96</v>
          </cell>
          <cell r="BH2325">
            <v>-862478437.39</v>
          </cell>
          <cell r="BI2325">
            <v>953898813.66</v>
          </cell>
          <cell r="BJ2325">
            <v>5.48776560025345</v>
          </cell>
        </row>
        <row r="2326">
          <cell r="A2326" t="str">
            <v>002354.SZ</v>
          </cell>
          <cell r="B2326" t="str">
            <v>天娱数科</v>
          </cell>
          <cell r="C2326">
            <v>5479954.17</v>
          </cell>
          <cell r="D2326">
            <v>742852.8</v>
          </cell>
          <cell r="E2326">
            <v>0</v>
          </cell>
          <cell r="F2326">
            <v>0</v>
          </cell>
          <cell r="G2326">
            <v>0</v>
          </cell>
          <cell r="H2326">
            <v>0</v>
          </cell>
          <cell r="I2326">
            <v>212183370.32</v>
          </cell>
          <cell r="J2326">
            <v>0</v>
          </cell>
          <cell r="K2326">
            <v>37302292.59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12446411.74</v>
          </cell>
          <cell r="Q2326">
            <v>22556555.17</v>
          </cell>
          <cell r="R2326">
            <v>0</v>
          </cell>
          <cell r="S2326">
            <v>0</v>
          </cell>
          <cell r="T2326">
            <v>0</v>
          </cell>
          <cell r="U2326">
            <v>6205423.93</v>
          </cell>
          <cell r="V2326">
            <v>1974283.62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8461732.51</v>
          </cell>
          <cell r="AD2326">
            <v>0</v>
          </cell>
        </row>
        <row r="2326">
          <cell r="AF2326">
            <v>1663013961</v>
          </cell>
          <cell r="AG2326">
            <v>0</v>
          </cell>
          <cell r="AH2326">
            <v>7036873165.84</v>
          </cell>
          <cell r="AI2326">
            <v>0</v>
          </cell>
          <cell r="AJ2326">
            <v>-65673835.72</v>
          </cell>
          <cell r="AK2326">
            <v>0</v>
          </cell>
          <cell r="AL2326">
            <v>49088595.24</v>
          </cell>
          <cell r="AM2326">
            <v>0</v>
          </cell>
          <cell r="AN2326">
            <v>-5890689228.59</v>
          </cell>
          <cell r="AO2326">
            <v>307352876.85</v>
          </cell>
          <cell r="AP2326">
            <v>2792612657.77</v>
          </cell>
          <cell r="AQ2326">
            <v>3099965534.62</v>
          </cell>
          <cell r="AR2326">
            <v>300404600.12</v>
          </cell>
          <cell r="AS2326">
            <v>6948276.73</v>
          </cell>
          <cell r="AT2326">
            <v>0</v>
          </cell>
          <cell r="AU2326">
            <v>6948276.73</v>
          </cell>
          <cell r="AV2326">
            <v>2792612657.77</v>
          </cell>
          <cell r="AW2326">
            <v>2799560934.5</v>
          </cell>
          <cell r="AX2326">
            <v>6948276.73</v>
          </cell>
          <cell r="AY2326">
            <v>2792612657.77</v>
          </cell>
          <cell r="AZ2326">
            <v>0.00248191659069602</v>
          </cell>
          <cell r="BA2326">
            <v>0.997518083409304</v>
          </cell>
          <cell r="BB2326">
            <v>1.00248809182708</v>
          </cell>
          <cell r="BC2326">
            <v>0.00248191659069602</v>
          </cell>
          <cell r="BD2326">
            <v>0</v>
          </cell>
          <cell r="BE2326">
            <v>0.00248191659069602</v>
          </cell>
          <cell r="BF2326">
            <v>0.997518083409304</v>
          </cell>
          <cell r="BG2326">
            <v>523108478.28</v>
          </cell>
          <cell r="BH2326">
            <v>-823840628.42</v>
          </cell>
          <cell r="BI2326">
            <v>516361924.6</v>
          </cell>
          <cell r="BJ2326">
            <v>-76.5371401595368</v>
          </cell>
        </row>
        <row r="2327">
          <cell r="A2327" t="str">
            <v>603320.SH</v>
          </cell>
          <cell r="B2327" t="str">
            <v>迪贝电气</v>
          </cell>
          <cell r="C2327">
            <v>5809182.22</v>
          </cell>
          <cell r="D2327">
            <v>500000</v>
          </cell>
          <cell r="E2327">
            <v>0</v>
          </cell>
          <cell r="F2327">
            <v>0</v>
          </cell>
          <cell r="G2327">
            <v>0</v>
          </cell>
          <cell r="H2327">
            <v>0</v>
          </cell>
          <cell r="I2327">
            <v>162595646.68</v>
          </cell>
          <cell r="J2327">
            <v>0</v>
          </cell>
          <cell r="K2327">
            <v>332229.27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17576497.61</v>
          </cell>
          <cell r="Q2327">
            <v>4084711.95</v>
          </cell>
          <cell r="R2327">
            <v>0</v>
          </cell>
          <cell r="S2327">
            <v>0</v>
          </cell>
          <cell r="T2327">
            <v>0</v>
          </cell>
          <cell r="U2327">
            <v>1727554.76</v>
          </cell>
          <cell r="V2327">
            <v>35388.75</v>
          </cell>
          <cell r="W2327">
            <v>0</v>
          </cell>
          <cell r="X2327">
            <v>1000000</v>
          </cell>
          <cell r="Y2327">
            <v>205539025.7</v>
          </cell>
          <cell r="Z2327">
            <v>0</v>
          </cell>
          <cell r="AA2327">
            <v>0</v>
          </cell>
          <cell r="AB2327">
            <v>0</v>
          </cell>
          <cell r="AC2327">
            <v>19469000</v>
          </cell>
          <cell r="AD2327">
            <v>0</v>
          </cell>
        </row>
        <row r="2327">
          <cell r="AF2327">
            <v>130009525</v>
          </cell>
          <cell r="AG2327">
            <v>42165982.78</v>
          </cell>
          <cell r="AH2327">
            <v>188344419.71</v>
          </cell>
          <cell r="AI2327">
            <v>0</v>
          </cell>
          <cell r="AJ2327">
            <v>0</v>
          </cell>
          <cell r="AK2327">
            <v>0</v>
          </cell>
          <cell r="AL2327">
            <v>34076120.54</v>
          </cell>
          <cell r="AM2327">
            <v>0</v>
          </cell>
          <cell r="AN2327">
            <v>374371657.01</v>
          </cell>
          <cell r="AO2327">
            <v>418669236.94</v>
          </cell>
          <cell r="AP2327">
            <v>768967705.04</v>
          </cell>
          <cell r="AQ2327">
            <v>1187636941.98</v>
          </cell>
          <cell r="AR2327">
            <v>209902656.48</v>
          </cell>
          <cell r="AS2327">
            <v>2227554.76</v>
          </cell>
          <cell r="AT2327">
            <v>206539025.7</v>
          </cell>
          <cell r="AU2327">
            <v>208766580.46</v>
          </cell>
          <cell r="AV2327">
            <v>768967705.04</v>
          </cell>
          <cell r="AW2327">
            <v>977734285.5</v>
          </cell>
          <cell r="AX2327">
            <v>2227554.76</v>
          </cell>
          <cell r="AY2327">
            <v>975506730.74</v>
          </cell>
          <cell r="AZ2327">
            <v>0.213520773032153</v>
          </cell>
          <cell r="BA2327">
            <v>0.786479226967847</v>
          </cell>
          <cell r="BB2327">
            <v>1.27148939947893</v>
          </cell>
          <cell r="BC2327">
            <v>0.00227828234422695</v>
          </cell>
          <cell r="BD2327">
            <v>0.211242490687926</v>
          </cell>
          <cell r="BE2327">
            <v>0.00227828234422695</v>
          </cell>
          <cell r="BF2327">
            <v>0.997721717655773</v>
          </cell>
          <cell r="BG2327" t="e">
            <v>#N/A</v>
          </cell>
          <cell r="BH2327">
            <v>-245557047.1</v>
          </cell>
          <cell r="BI2327">
            <v>517802196.33</v>
          </cell>
          <cell r="BJ2327" t="e">
            <v>#N/A</v>
          </cell>
        </row>
        <row r="2328">
          <cell r="A2328" t="str">
            <v>603551.SH</v>
          </cell>
          <cell r="B2328" t="str">
            <v>奥普家居</v>
          </cell>
          <cell r="C2328">
            <v>1465977.79</v>
          </cell>
          <cell r="D2328">
            <v>500000</v>
          </cell>
          <cell r="E2328">
            <v>0</v>
          </cell>
          <cell r="F2328">
            <v>0</v>
          </cell>
          <cell r="G2328">
            <v>0</v>
          </cell>
          <cell r="H2328">
            <v>0</v>
          </cell>
          <cell r="I2328">
            <v>510184091.24</v>
          </cell>
          <cell r="J2328">
            <v>0</v>
          </cell>
          <cell r="K2328">
            <v>108458676.23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28065217.52</v>
          </cell>
          <cell r="Q2328">
            <v>37092223.39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14099627.91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31983501.87</v>
          </cell>
          <cell r="AD2328">
            <v>0</v>
          </cell>
        </row>
        <row r="2328">
          <cell r="AF2328">
            <v>405505000</v>
          </cell>
          <cell r="AG2328">
            <v>0</v>
          </cell>
          <cell r="AH2328">
            <v>745482592.41</v>
          </cell>
          <cell r="AI2328">
            <v>42310876.15</v>
          </cell>
          <cell r="AJ2328">
            <v>8307207.49</v>
          </cell>
          <cell r="AK2328">
            <v>0</v>
          </cell>
          <cell r="AL2328">
            <v>91305725.91</v>
          </cell>
          <cell r="AM2328">
            <v>0</v>
          </cell>
          <cell r="AN2328">
            <v>534879908.91</v>
          </cell>
          <cell r="AO2328">
            <v>731849315.95</v>
          </cell>
          <cell r="AP2328">
            <v>1827791310.87</v>
          </cell>
          <cell r="AQ2328">
            <v>2559640626.82</v>
          </cell>
          <cell r="AR2328">
            <v>731349315.95</v>
          </cell>
          <cell r="AS2328">
            <v>500000</v>
          </cell>
          <cell r="AT2328">
            <v>0</v>
          </cell>
          <cell r="AU2328">
            <v>500000</v>
          </cell>
          <cell r="AV2328">
            <v>1743169558.57</v>
          </cell>
          <cell r="AW2328">
            <v>1743669558.57</v>
          </cell>
          <cell r="AX2328">
            <v>500000</v>
          </cell>
          <cell r="AY2328">
            <v>1743169558.57</v>
          </cell>
          <cell r="AZ2328">
            <v>0.00028675157947361</v>
          </cell>
          <cell r="BA2328">
            <v>0.999713248420526</v>
          </cell>
          <cell r="BB2328">
            <v>1.00028683382953</v>
          </cell>
          <cell r="BC2328">
            <v>0.00028675157947361</v>
          </cell>
          <cell r="BD2328">
            <v>0</v>
          </cell>
          <cell r="BE2328">
            <v>0.00028675157947361</v>
          </cell>
          <cell r="BF2328">
            <v>0.999713248420526</v>
          </cell>
          <cell r="BG2328">
            <v>1260958384.64</v>
          </cell>
          <cell r="BH2328">
            <v>-1311106057.76</v>
          </cell>
          <cell r="BI2328">
            <v>1116672512.61</v>
          </cell>
          <cell r="BJ2328">
            <v>-7.73930598262469</v>
          </cell>
        </row>
        <row r="2329">
          <cell r="A2329" t="str">
            <v>002393.SZ</v>
          </cell>
          <cell r="B2329" t="str">
            <v>力生制药</v>
          </cell>
          <cell r="C2329">
            <v>176628900.99</v>
          </cell>
          <cell r="D2329">
            <v>185114.2</v>
          </cell>
          <cell r="E2329">
            <v>0</v>
          </cell>
          <cell r="F2329">
            <v>0</v>
          </cell>
          <cell r="G2329">
            <v>0</v>
          </cell>
          <cell r="H2329">
            <v>0</v>
          </cell>
          <cell r="I2329">
            <v>94847970.16</v>
          </cell>
          <cell r="J2329">
            <v>0</v>
          </cell>
          <cell r="K2329">
            <v>3567104.74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37589587.4</v>
          </cell>
          <cell r="Q2329">
            <v>9155768.79</v>
          </cell>
          <cell r="R2329">
            <v>0</v>
          </cell>
          <cell r="S2329">
            <v>331292087.66</v>
          </cell>
          <cell r="T2329">
            <v>0</v>
          </cell>
          <cell r="U2329">
            <v>0</v>
          </cell>
          <cell r="V2329">
            <v>463723.62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10773744.83</v>
          </cell>
          <cell r="AB2329">
            <v>0</v>
          </cell>
          <cell r="AC2329">
            <v>29084267.38</v>
          </cell>
          <cell r="AD2329">
            <v>0</v>
          </cell>
          <cell r="AE2329">
            <v>6497445.84</v>
          </cell>
          <cell r="AF2329">
            <v>182454992</v>
          </cell>
          <cell r="AG2329">
            <v>0</v>
          </cell>
          <cell r="AH2329">
            <v>1691564108.23</v>
          </cell>
          <cell r="AI2329">
            <v>0</v>
          </cell>
          <cell r="AJ2329">
            <v>1005189102.53</v>
          </cell>
          <cell r="AK2329">
            <v>13690479.72</v>
          </cell>
          <cell r="AL2329">
            <v>402847934.45</v>
          </cell>
          <cell r="AM2329">
            <v>0</v>
          </cell>
          <cell r="AN2329">
            <v>1084735287.4</v>
          </cell>
          <cell r="AO2329">
            <v>700085715.61</v>
          </cell>
          <cell r="AP2329">
            <v>4380481904.33</v>
          </cell>
          <cell r="AQ2329">
            <v>5080567619.94</v>
          </cell>
          <cell r="AR2329">
            <v>682629410.74</v>
          </cell>
          <cell r="AS2329">
            <v>185114.2</v>
          </cell>
          <cell r="AT2329">
            <v>17271190.67</v>
          </cell>
          <cell r="AU2329">
            <v>17456304.87</v>
          </cell>
          <cell r="AV2329">
            <v>4380481904.33</v>
          </cell>
          <cell r="AW2329">
            <v>4397938209.2</v>
          </cell>
          <cell r="AX2329">
            <v>185114.2</v>
          </cell>
          <cell r="AY2329">
            <v>4397753095</v>
          </cell>
          <cell r="AZ2329">
            <v>0.00396920193955507</v>
          </cell>
          <cell r="BA2329">
            <v>0.996030798060445</v>
          </cell>
          <cell r="BB2329">
            <v>1.00398501928583</v>
          </cell>
          <cell r="BC2329">
            <v>0.23</v>
          </cell>
          <cell r="BD2329">
            <v>0.00392711080703012</v>
          </cell>
          <cell r="BE2329">
            <v>4.20911325249549e-5</v>
          </cell>
          <cell r="BF2329">
            <v>0.999957908867475</v>
          </cell>
          <cell r="BG2329">
            <v>3052316392.1</v>
          </cell>
          <cell r="BH2329">
            <v>-3052316392.1</v>
          </cell>
          <cell r="BI2329">
            <v>3048928160.57</v>
          </cell>
          <cell r="BJ2329">
            <v>-899.858269298978</v>
          </cell>
        </row>
        <row r="2330">
          <cell r="A2330" t="str">
            <v>002153.SZ</v>
          </cell>
          <cell r="B2330" t="str">
            <v>石基信息</v>
          </cell>
          <cell r="C2330">
            <v>30355883.44</v>
          </cell>
          <cell r="D2330">
            <v>97967.57</v>
          </cell>
          <cell r="E2330">
            <v>0</v>
          </cell>
          <cell r="F2330">
            <v>0</v>
          </cell>
          <cell r="G2330">
            <v>11051721.39</v>
          </cell>
          <cell r="H2330">
            <v>0</v>
          </cell>
          <cell r="I2330">
            <v>263861240.03</v>
          </cell>
          <cell r="J2330">
            <v>0</v>
          </cell>
          <cell r="K2330">
            <v>427629072.95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98561138.68</v>
          </cell>
          <cell r="Q2330">
            <v>219060567.36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35576700.13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5086666.2</v>
          </cell>
          <cell r="AD2330">
            <v>0</v>
          </cell>
        </row>
        <row r="2330">
          <cell r="AF2330">
            <v>1499557056</v>
          </cell>
          <cell r="AG2330">
            <v>0</v>
          </cell>
          <cell r="AH2330">
            <v>3962036135.29</v>
          </cell>
          <cell r="AI2330">
            <v>0</v>
          </cell>
          <cell r="AJ2330">
            <v>150727025.81</v>
          </cell>
          <cell r="AK2330">
            <v>0</v>
          </cell>
          <cell r="AL2330">
            <v>94929746</v>
          </cell>
          <cell r="AM2330">
            <v>0</v>
          </cell>
          <cell r="AN2330">
            <v>2957120825.95</v>
          </cell>
          <cell r="AO2330">
            <v>1091280957.75</v>
          </cell>
          <cell r="AP2330">
            <v>8664370789.05</v>
          </cell>
          <cell r="AQ2330">
            <v>9755651746.8</v>
          </cell>
          <cell r="AR2330">
            <v>1080131268.79</v>
          </cell>
          <cell r="AS2330">
            <v>11149688.96</v>
          </cell>
          <cell r="AT2330">
            <v>0</v>
          </cell>
          <cell r="AU2330">
            <v>11149688.96</v>
          </cell>
          <cell r="AV2330">
            <v>8664370789.05</v>
          </cell>
          <cell r="AW2330">
            <v>8675520478.01</v>
          </cell>
          <cell r="AX2330">
            <v>11149688.96</v>
          </cell>
          <cell r="AY2330">
            <v>8664370789.05</v>
          </cell>
          <cell r="AZ2330">
            <v>0.00128518963078484</v>
          </cell>
          <cell r="BA2330">
            <v>0.998714810369215</v>
          </cell>
          <cell r="BB2330">
            <v>1.00128684346867</v>
          </cell>
          <cell r="BC2330">
            <v>0.00128518963078484</v>
          </cell>
          <cell r="BD2330">
            <v>0</v>
          </cell>
          <cell r="BE2330">
            <v>0.00128518963078484</v>
          </cell>
          <cell r="BF2330">
            <v>0.998714810369215</v>
          </cell>
          <cell r="BG2330">
            <v>4316080600.16</v>
          </cell>
          <cell r="BH2330">
            <v>-5237366121.57</v>
          </cell>
          <cell r="BI2330">
            <v>4375213921.19</v>
          </cell>
          <cell r="BJ2330">
            <v>73.9889768574021</v>
          </cell>
        </row>
        <row r="2331">
          <cell r="A2331" t="str">
            <v>000099.SZ</v>
          </cell>
          <cell r="B2331" t="str">
            <v>中信海直</v>
          </cell>
          <cell r="C2331">
            <v>0</v>
          </cell>
          <cell r="D2331">
            <v>0</v>
          </cell>
          <cell r="E2331">
            <v>0</v>
          </cell>
          <cell r="F2331">
            <v>0</v>
          </cell>
          <cell r="G2331">
            <v>0</v>
          </cell>
          <cell r="H2331">
            <v>0</v>
          </cell>
          <cell r="I2331">
            <v>84296614.07</v>
          </cell>
          <cell r="J2331">
            <v>0</v>
          </cell>
          <cell r="K2331">
            <v>23770415.87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97614326.43</v>
          </cell>
          <cell r="Q2331">
            <v>23561249.24</v>
          </cell>
          <cell r="R2331">
            <v>0</v>
          </cell>
          <cell r="S2331">
            <v>0</v>
          </cell>
          <cell r="T2331">
            <v>0</v>
          </cell>
          <cell r="U2331">
            <v>318117503.32</v>
          </cell>
          <cell r="V2331">
            <v>32931445.13</v>
          </cell>
          <cell r="W2331">
            <v>0</v>
          </cell>
          <cell r="X2331">
            <v>166516789.16</v>
          </cell>
          <cell r="Y2331">
            <v>302928301.87</v>
          </cell>
          <cell r="Z2331">
            <v>0</v>
          </cell>
          <cell r="AA2331">
            <v>247990000</v>
          </cell>
          <cell r="AB2331">
            <v>0</v>
          </cell>
          <cell r="AC2331">
            <v>29490000</v>
          </cell>
          <cell r="AD2331">
            <v>33632.22</v>
          </cell>
        </row>
        <row r="2331">
          <cell r="AF2331">
            <v>775770137</v>
          </cell>
          <cell r="AG2331">
            <v>0</v>
          </cell>
          <cell r="AH2331">
            <v>1944819050.37</v>
          </cell>
          <cell r="AI2331">
            <v>0</v>
          </cell>
          <cell r="AJ2331">
            <v>4600687.5</v>
          </cell>
          <cell r="AK2331">
            <v>75621.71</v>
          </cell>
          <cell r="AL2331">
            <v>278877057.53</v>
          </cell>
          <cell r="AM2331">
            <v>0</v>
          </cell>
          <cell r="AN2331">
            <v>1717171774.1</v>
          </cell>
          <cell r="AO2331">
            <v>1327250277.31</v>
          </cell>
          <cell r="AP2331">
            <v>4721314328.21</v>
          </cell>
          <cell r="AQ2331">
            <v>6048564605.52</v>
          </cell>
          <cell r="AR2331">
            <v>291664050.74</v>
          </cell>
          <cell r="AS2331">
            <v>318117503.32</v>
          </cell>
          <cell r="AT2331">
            <v>717468723.25</v>
          </cell>
          <cell r="AU2331">
            <v>1035586226.57</v>
          </cell>
          <cell r="AV2331">
            <v>4721314328.21</v>
          </cell>
          <cell r="AW2331">
            <v>5756900554.78</v>
          </cell>
          <cell r="AX2331">
            <v>318117503.32</v>
          </cell>
          <cell r="AY2331">
            <v>5438783051.46</v>
          </cell>
          <cell r="AZ2331">
            <v>0.179886071804757</v>
          </cell>
          <cell r="BA2331">
            <v>0.820113928195243</v>
          </cell>
          <cell r="BB2331">
            <v>1.21934278350889</v>
          </cell>
          <cell r="BC2331">
            <v>0.0552584676933258</v>
          </cell>
          <cell r="BD2331">
            <v>0.124627604111431</v>
          </cell>
          <cell r="BE2331">
            <v>0.0552584676933258</v>
          </cell>
          <cell r="BF2331">
            <v>0.944741532306674</v>
          </cell>
          <cell r="BG2331">
            <v>1614875990.61</v>
          </cell>
          <cell r="BH2331">
            <v>-1679921007.2</v>
          </cell>
          <cell r="BI2331">
            <v>2892623201.59</v>
          </cell>
          <cell r="BJ2331">
            <v>2.26384622618071</v>
          </cell>
        </row>
        <row r="2332">
          <cell r="A2332" t="str">
            <v>000045.SZ</v>
          </cell>
          <cell r="B2332" t="str">
            <v>深纺织A</v>
          </cell>
          <cell r="C2332">
            <v>58844468.45</v>
          </cell>
          <cell r="D2332">
            <v>0</v>
          </cell>
          <cell r="E2332">
            <v>0</v>
          </cell>
          <cell r="F2332">
            <v>0</v>
          </cell>
          <cell r="G2332">
            <v>0</v>
          </cell>
          <cell r="H2332">
            <v>0</v>
          </cell>
          <cell r="I2332">
            <v>416648388.81</v>
          </cell>
          <cell r="J2332">
            <v>2928999.85</v>
          </cell>
          <cell r="K2332">
            <v>115090.96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54321126.68</v>
          </cell>
          <cell r="Q2332">
            <v>9920533.3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660298055.62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114619577.28</v>
          </cell>
          <cell r="AD2332">
            <v>0</v>
          </cell>
        </row>
        <row r="2332">
          <cell r="AF2332">
            <v>506521849</v>
          </cell>
          <cell r="AG2332">
            <v>0</v>
          </cell>
          <cell r="AH2332">
            <v>1961599824.63</v>
          </cell>
          <cell r="AI2332">
            <v>0</v>
          </cell>
          <cell r="AJ2332">
            <v>111000855.34</v>
          </cell>
          <cell r="AK2332">
            <v>0</v>
          </cell>
          <cell r="AL2332">
            <v>94954652.14</v>
          </cell>
          <cell r="AM2332">
            <v>0</v>
          </cell>
          <cell r="AN2332">
            <v>153241400.81</v>
          </cell>
          <cell r="AO2332">
            <v>1317696240.95</v>
          </cell>
          <cell r="AP2332">
            <v>2827318581.92</v>
          </cell>
          <cell r="AQ2332">
            <v>4145014822.87</v>
          </cell>
          <cell r="AR2332">
            <v>657398185.33</v>
          </cell>
          <cell r="AS2332">
            <v>0</v>
          </cell>
          <cell r="AT2332">
            <v>660298055.62</v>
          </cell>
          <cell r="AU2332">
            <v>660298055.62</v>
          </cell>
          <cell r="AV2332">
            <v>2827318581.92</v>
          </cell>
          <cell r="AW2332">
            <v>3487616637.54</v>
          </cell>
          <cell r="AX2332">
            <v>0</v>
          </cell>
          <cell r="AY2332">
            <v>3487616637.54</v>
          </cell>
          <cell r="AZ2332">
            <v>0.189326443885112</v>
          </cell>
          <cell r="BA2332">
            <v>0.810673556114888</v>
          </cell>
          <cell r="BB2332">
            <v>1.23354214832472</v>
          </cell>
          <cell r="BC2332">
            <v>0</v>
          </cell>
          <cell r="BD2332">
            <v>0.189326443885112</v>
          </cell>
          <cell r="BE2332">
            <v>0</v>
          </cell>
          <cell r="BF2332">
            <v>1</v>
          </cell>
          <cell r="BG2332" t="e">
            <v>#N/A</v>
          </cell>
          <cell r="BH2332">
            <v>-1078524483.85</v>
          </cell>
          <cell r="BI2332">
            <v>696849873.82</v>
          </cell>
          <cell r="BJ2332" t="e">
            <v>#N/A</v>
          </cell>
        </row>
        <row r="2333">
          <cell r="A2333" t="str">
            <v>000088.SZ</v>
          </cell>
          <cell r="B2333" t="str">
            <v>盐田港</v>
          </cell>
          <cell r="C2333">
            <v>46651358.02</v>
          </cell>
          <cell r="D2333">
            <v>0</v>
          </cell>
          <cell r="E2333">
            <v>0</v>
          </cell>
          <cell r="F2333">
            <v>0</v>
          </cell>
          <cell r="G2333">
            <v>0</v>
          </cell>
          <cell r="H2333">
            <v>0</v>
          </cell>
          <cell r="I2333">
            <v>385864698.39</v>
          </cell>
          <cell r="J2333">
            <v>0</v>
          </cell>
          <cell r="K2333">
            <v>3493627.34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93608076.54</v>
          </cell>
          <cell r="Q2333">
            <v>17904957.91</v>
          </cell>
          <cell r="R2333">
            <v>0</v>
          </cell>
          <cell r="S2333">
            <v>0</v>
          </cell>
          <cell r="T2333">
            <v>0</v>
          </cell>
          <cell r="U2333">
            <v>363897923.27</v>
          </cell>
          <cell r="V2333">
            <v>0</v>
          </cell>
          <cell r="W2333">
            <v>0</v>
          </cell>
          <cell r="X2333">
            <v>2274267526.93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51933757.26</v>
          </cell>
          <cell r="AD2333">
            <v>0</v>
          </cell>
        </row>
        <row r="2333">
          <cell r="AF2333">
            <v>2249161747</v>
          </cell>
          <cell r="AG2333">
            <v>0</v>
          </cell>
          <cell r="AH2333">
            <v>1688994177.3</v>
          </cell>
          <cell r="AI2333">
            <v>0</v>
          </cell>
          <cell r="AJ2333">
            <v>-124917474.3</v>
          </cell>
          <cell r="AK2333">
            <v>0</v>
          </cell>
          <cell r="AL2333">
            <v>1057877536.07</v>
          </cell>
          <cell r="AM2333">
            <v>0</v>
          </cell>
          <cell r="AN2333">
            <v>4016583458.62</v>
          </cell>
          <cell r="AO2333">
            <v>3237621925.66</v>
          </cell>
          <cell r="AP2333">
            <v>8887699444.69</v>
          </cell>
          <cell r="AQ2333">
            <v>12125321370.35</v>
          </cell>
          <cell r="AR2333">
            <v>599456475.46</v>
          </cell>
          <cell r="AS2333">
            <v>363897923.27</v>
          </cell>
          <cell r="AT2333">
            <v>2274267526.93</v>
          </cell>
          <cell r="AU2333">
            <v>2638165450.2</v>
          </cell>
          <cell r="AV2333">
            <v>8887699444.69</v>
          </cell>
          <cell r="AW2333">
            <v>11525864894.89</v>
          </cell>
          <cell r="AX2333">
            <v>363897923.27</v>
          </cell>
          <cell r="AY2333">
            <v>11161966971.62</v>
          </cell>
          <cell r="AZ2333">
            <v>0.228890887951466</v>
          </cell>
          <cell r="BA2333">
            <v>0.771109112048534</v>
          </cell>
          <cell r="BB2333">
            <v>1.29683333314969</v>
          </cell>
          <cell r="BC2333">
            <v>0.0315722877709016</v>
          </cell>
          <cell r="BD2333">
            <v>0.197318600180564</v>
          </cell>
          <cell r="BE2333">
            <v>0.0315722877709016</v>
          </cell>
          <cell r="BF2333">
            <v>0.968427712229098</v>
          </cell>
          <cell r="BG2333">
            <v>566140654.520001</v>
          </cell>
          <cell r="BH2333">
            <v>-1821324449.97</v>
          </cell>
          <cell r="BI2333">
            <v>578740001.210001</v>
          </cell>
          <cell r="BJ2333">
            <v>45.9341278123053</v>
          </cell>
        </row>
        <row r="2334">
          <cell r="A2334" t="str">
            <v>000011.SZ</v>
          </cell>
          <cell r="B2334" t="str">
            <v>深物业A</v>
          </cell>
          <cell r="C2334">
            <v>262.2</v>
          </cell>
          <cell r="D2334">
            <v>0</v>
          </cell>
          <cell r="E2334">
            <v>0</v>
          </cell>
          <cell r="F2334">
            <v>0</v>
          </cell>
          <cell r="G2334">
            <v>0</v>
          </cell>
          <cell r="H2334">
            <v>0</v>
          </cell>
          <cell r="I2334">
            <v>363097115.88</v>
          </cell>
          <cell r="J2334">
            <v>1060418</v>
          </cell>
          <cell r="K2334">
            <v>1369958701.35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148442697.63</v>
          </cell>
          <cell r="Q2334">
            <v>2993796653.66</v>
          </cell>
          <cell r="R2334">
            <v>0</v>
          </cell>
          <cell r="S2334">
            <v>0</v>
          </cell>
          <cell r="T2334">
            <v>0</v>
          </cell>
          <cell r="U2334">
            <v>67002418.06</v>
          </cell>
          <cell r="V2334">
            <v>77860950.08</v>
          </cell>
          <cell r="W2334">
            <v>0</v>
          </cell>
          <cell r="X2334">
            <v>3556900000</v>
          </cell>
          <cell r="Y2334">
            <v>0</v>
          </cell>
          <cell r="Z2334">
            <v>0</v>
          </cell>
          <cell r="AA2334">
            <v>0</v>
          </cell>
          <cell r="AB2334">
            <v>1413049.5</v>
          </cell>
          <cell r="AC2334">
            <v>0</v>
          </cell>
          <cell r="AD2334">
            <v>109103765.34</v>
          </cell>
        </row>
        <row r="2334">
          <cell r="AF2334">
            <v>595979092</v>
          </cell>
          <cell r="AG2334">
            <v>0</v>
          </cell>
          <cell r="AH2334">
            <v>80488045.38</v>
          </cell>
          <cell r="AI2334">
            <v>0</v>
          </cell>
          <cell r="AJ2334">
            <v>-7148084.88</v>
          </cell>
          <cell r="AK2334">
            <v>0</v>
          </cell>
          <cell r="AL2334">
            <v>19205979.63</v>
          </cell>
          <cell r="AM2334">
            <v>0</v>
          </cell>
          <cell r="AN2334">
            <v>3569308805.13</v>
          </cell>
          <cell r="AO2334">
            <v>8688636031.7</v>
          </cell>
          <cell r="AP2334">
            <v>4257833837.26</v>
          </cell>
          <cell r="AQ2334">
            <v>12946469868.96</v>
          </cell>
          <cell r="AR2334">
            <v>4955629848.3</v>
          </cell>
          <cell r="AS2334">
            <v>67002418.06</v>
          </cell>
          <cell r="AT2334">
            <v>3666003765.34</v>
          </cell>
          <cell r="AU2334">
            <v>3733006183.4</v>
          </cell>
          <cell r="AV2334">
            <v>4257833837.26</v>
          </cell>
          <cell r="AW2334">
            <v>7990840020.66</v>
          </cell>
          <cell r="AX2334">
            <v>67002418.06</v>
          </cell>
          <cell r="AY2334">
            <v>7923837602.6</v>
          </cell>
          <cell r="AZ2334">
            <v>0.467160670686494</v>
          </cell>
          <cell r="BA2334">
            <v>0.532839329313506</v>
          </cell>
          <cell r="BB2334">
            <v>1.87673834303554</v>
          </cell>
          <cell r="BC2334">
            <v>0.00838490294972342</v>
          </cell>
          <cell r="BD2334">
            <v>0.45877576773677</v>
          </cell>
          <cell r="BE2334">
            <v>0.00838490294972342</v>
          </cell>
          <cell r="BF2334">
            <v>0.991615097050277</v>
          </cell>
          <cell r="BG2334">
            <v>3470795986.98</v>
          </cell>
          <cell r="BH2334">
            <v>-4454923537.47</v>
          </cell>
          <cell r="BI2334">
            <v>6423445199.56</v>
          </cell>
          <cell r="BJ2334">
            <v>2.17548538180302</v>
          </cell>
        </row>
        <row r="2335">
          <cell r="A2335" t="str">
            <v>000400.SZ</v>
          </cell>
          <cell r="B2335" t="str">
            <v>许继电气</v>
          </cell>
          <cell r="C2335">
            <v>0</v>
          </cell>
          <cell r="D2335">
            <v>0</v>
          </cell>
          <cell r="E2335">
            <v>0</v>
          </cell>
          <cell r="F2335">
            <v>0</v>
          </cell>
          <cell r="G2335">
            <v>0</v>
          </cell>
          <cell r="H2335">
            <v>0</v>
          </cell>
          <cell r="I2335">
            <v>4917034044.81</v>
          </cell>
          <cell r="J2335">
            <v>0</v>
          </cell>
          <cell r="K2335">
            <v>754278078.54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2789006.27</v>
          </cell>
          <cell r="Q2335">
            <v>56315266.5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97968037.24</v>
          </cell>
          <cell r="W2335">
            <v>0</v>
          </cell>
          <cell r="X2335">
            <v>0</v>
          </cell>
          <cell r="Y2335">
            <v>820538958.9</v>
          </cell>
          <cell r="Z2335">
            <v>0</v>
          </cell>
          <cell r="AA2335">
            <v>0</v>
          </cell>
          <cell r="AB2335">
            <v>0</v>
          </cell>
          <cell r="AC2335">
            <v>19083317</v>
          </cell>
          <cell r="AD2335">
            <v>0</v>
          </cell>
        </row>
        <row r="2335">
          <cell r="AF2335">
            <v>1008327309</v>
          </cell>
          <cell r="AG2335">
            <v>0</v>
          </cell>
          <cell r="AH2335">
            <v>823260830.24</v>
          </cell>
          <cell r="AI2335">
            <v>0</v>
          </cell>
          <cell r="AJ2335">
            <v>886844.07</v>
          </cell>
          <cell r="AK2335">
            <v>0</v>
          </cell>
          <cell r="AL2335">
            <v>526589571.7</v>
          </cell>
          <cell r="AM2335">
            <v>0</v>
          </cell>
          <cell r="AN2335">
            <v>6916749261.43</v>
          </cell>
          <cell r="AO2335">
            <v>6668006709.26</v>
          </cell>
          <cell r="AP2335">
            <v>9275813816.44</v>
          </cell>
          <cell r="AQ2335">
            <v>15943820525.7</v>
          </cell>
          <cell r="AR2335">
            <v>5847467750.36</v>
          </cell>
          <cell r="AS2335">
            <v>0</v>
          </cell>
          <cell r="AT2335">
            <v>820538958.9</v>
          </cell>
          <cell r="AU2335">
            <v>820538958.9</v>
          </cell>
          <cell r="AV2335">
            <v>9275813816.44</v>
          </cell>
          <cell r="AW2335">
            <v>10096352775.34</v>
          </cell>
          <cell r="AX2335">
            <v>0</v>
          </cell>
          <cell r="AY2335">
            <v>10096352775.34</v>
          </cell>
          <cell r="AZ2335">
            <v>0.0812708288981481</v>
          </cell>
          <cell r="BA2335">
            <v>0.918729171101852</v>
          </cell>
          <cell r="BB2335">
            <v>1.08846005052901</v>
          </cell>
          <cell r="BC2335">
            <v>0</v>
          </cell>
          <cell r="BD2335">
            <v>0.0812708288981481</v>
          </cell>
          <cell r="BE2335">
            <v>0</v>
          </cell>
          <cell r="BF2335">
            <v>1</v>
          </cell>
          <cell r="BG2335">
            <v>2529339113.37</v>
          </cell>
          <cell r="BH2335">
            <v>-2046304755.81</v>
          </cell>
          <cell r="BI2335">
            <v>7474809366.23</v>
          </cell>
          <cell r="BJ2335">
            <v>1.51144562277111</v>
          </cell>
        </row>
        <row r="2336">
          <cell r="A2336" t="str">
            <v>000416.SZ</v>
          </cell>
          <cell r="B2336" t="str">
            <v>民生控股</v>
          </cell>
          <cell r="C2336">
            <v>0</v>
          </cell>
          <cell r="D2336">
            <v>0</v>
          </cell>
          <cell r="E2336">
            <v>0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286242.17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4493471.22</v>
          </cell>
          <cell r="Q2336">
            <v>1025656.66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17174.53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</row>
        <row r="2336">
          <cell r="AF2336">
            <v>531871494</v>
          </cell>
          <cell r="AG2336">
            <v>0</v>
          </cell>
          <cell r="AH2336">
            <v>28095046.45</v>
          </cell>
          <cell r="AI2336">
            <v>0</v>
          </cell>
          <cell r="AJ2336">
            <v>1109153.27</v>
          </cell>
          <cell r="AK2336">
            <v>0</v>
          </cell>
          <cell r="AL2336">
            <v>51982461.94</v>
          </cell>
          <cell r="AM2336">
            <v>0</v>
          </cell>
          <cell r="AN2336">
            <v>277743495.31</v>
          </cell>
          <cell r="AO2336">
            <v>5822544.58</v>
          </cell>
          <cell r="AP2336">
            <v>890801650.97</v>
          </cell>
          <cell r="AQ2336">
            <v>896624195.55</v>
          </cell>
          <cell r="AR2336">
            <v>5822544.58</v>
          </cell>
          <cell r="AS2336">
            <v>0</v>
          </cell>
          <cell r="AT2336">
            <v>0</v>
          </cell>
          <cell r="AU2336">
            <v>0</v>
          </cell>
          <cell r="AV2336">
            <v>890801650.97</v>
          </cell>
          <cell r="AW2336">
            <v>890801650.97</v>
          </cell>
          <cell r="AX2336">
            <v>0</v>
          </cell>
          <cell r="AY2336">
            <v>890801650.97</v>
          </cell>
          <cell r="AZ2336">
            <v>0</v>
          </cell>
          <cell r="BA2336">
            <v>1</v>
          </cell>
          <cell r="BB2336">
            <v>1</v>
          </cell>
          <cell r="BC2336">
            <v>0</v>
          </cell>
          <cell r="BD2336">
            <v>0</v>
          </cell>
          <cell r="BE2336">
            <v>0</v>
          </cell>
          <cell r="BF2336">
            <v>1</v>
          </cell>
          <cell r="BG2336" t="e">
            <v>#N/A</v>
          </cell>
          <cell r="BH2336">
            <v>-276238828.41</v>
          </cell>
          <cell r="BI2336">
            <v>825396425.67</v>
          </cell>
          <cell r="BJ2336" t="e">
            <v>#N/A</v>
          </cell>
        </row>
        <row r="2337">
          <cell r="A2337" t="str">
            <v>000568.SZ</v>
          </cell>
          <cell r="B2337" t="str">
            <v>泸州老窖</v>
          </cell>
          <cell r="C2337">
            <v>64243704.76</v>
          </cell>
          <cell r="D2337">
            <v>0</v>
          </cell>
          <cell r="E2337">
            <v>0</v>
          </cell>
          <cell r="F2337">
            <v>0</v>
          </cell>
          <cell r="G2337">
            <v>0</v>
          </cell>
          <cell r="H2337">
            <v>0</v>
          </cell>
          <cell r="I2337">
            <v>2484324547.22</v>
          </cell>
          <cell r="J2337">
            <v>0</v>
          </cell>
          <cell r="K2337">
            <v>1905334119.05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514991137.02</v>
          </cell>
          <cell r="Q2337">
            <v>966603651.5</v>
          </cell>
          <cell r="R2337">
            <v>0</v>
          </cell>
          <cell r="S2337">
            <v>0</v>
          </cell>
          <cell r="T2337">
            <v>0</v>
          </cell>
          <cell r="U2337">
            <v>50111204.22</v>
          </cell>
          <cell r="V2337">
            <v>247693454.43</v>
          </cell>
          <cell r="W2337">
            <v>0</v>
          </cell>
          <cell r="X2337">
            <v>0</v>
          </cell>
          <cell r="Y2337">
            <v>3990217430.19</v>
          </cell>
          <cell r="Z2337">
            <v>0</v>
          </cell>
          <cell r="AA2337">
            <v>0</v>
          </cell>
          <cell r="AB2337">
            <v>0</v>
          </cell>
          <cell r="AC2337">
            <v>32614585.71</v>
          </cell>
          <cell r="AD2337">
            <v>0</v>
          </cell>
        </row>
        <row r="2337">
          <cell r="AF2337">
            <v>1464752476</v>
          </cell>
          <cell r="AG2337">
            <v>0</v>
          </cell>
          <cell r="AH2337">
            <v>3722777063.13</v>
          </cell>
          <cell r="AI2337">
            <v>0</v>
          </cell>
          <cell r="AJ2337">
            <v>189828290.44</v>
          </cell>
          <cell r="AK2337">
            <v>0</v>
          </cell>
          <cell r="AL2337">
            <v>1464752476</v>
          </cell>
          <cell r="AM2337">
            <v>0</v>
          </cell>
          <cell r="AN2337">
            <v>19507807305.71</v>
          </cell>
          <cell r="AO2337">
            <v>10256133834.1</v>
          </cell>
          <cell r="AP2337">
            <v>26349917611.28</v>
          </cell>
          <cell r="AQ2337">
            <v>36606051445.38</v>
          </cell>
          <cell r="AR2337">
            <v>6215805199.69</v>
          </cell>
          <cell r="AS2337">
            <v>50111204.22</v>
          </cell>
          <cell r="AT2337">
            <v>3990217430.19</v>
          </cell>
          <cell r="AU2337">
            <v>4040328634.41</v>
          </cell>
          <cell r="AV2337">
            <v>26349917611.28</v>
          </cell>
          <cell r="AW2337">
            <v>30390246245.69</v>
          </cell>
          <cell r="AX2337">
            <v>50111204.22</v>
          </cell>
          <cell r="AY2337">
            <v>30340135041.47</v>
          </cell>
          <cell r="AZ2337">
            <v>0.132948203240802</v>
          </cell>
          <cell r="BA2337">
            <v>0.867051796759198</v>
          </cell>
          <cell r="BB2337">
            <v>1.15333363443537</v>
          </cell>
          <cell r="BC2337">
            <v>0.00164892392825237</v>
          </cell>
          <cell r="BD2337">
            <v>0.131299279312549</v>
          </cell>
          <cell r="BE2337">
            <v>0.00164892392825237</v>
          </cell>
          <cell r="BF2337">
            <v>0.998351076071748</v>
          </cell>
          <cell r="BG2337">
            <v>14608577343.62</v>
          </cell>
          <cell r="BH2337">
            <v>-11508910176.02</v>
          </cell>
          <cell r="BI2337">
            <v>15297940882.59</v>
          </cell>
          <cell r="BJ2337">
            <v>22.191398322933</v>
          </cell>
        </row>
        <row r="2338">
          <cell r="A2338" t="str">
            <v>000572.SZ</v>
          </cell>
          <cell r="B2338" t="str">
            <v>海马汽车</v>
          </cell>
          <cell r="C2338">
            <v>1540864.62</v>
          </cell>
          <cell r="D2338">
            <v>0</v>
          </cell>
          <cell r="E2338">
            <v>0</v>
          </cell>
          <cell r="F2338">
            <v>0</v>
          </cell>
          <cell r="G2338">
            <v>0</v>
          </cell>
          <cell r="H2338">
            <v>0</v>
          </cell>
          <cell r="I2338">
            <v>1278961845.76</v>
          </cell>
          <cell r="J2338">
            <v>0</v>
          </cell>
          <cell r="K2338">
            <v>519948600.5</v>
          </cell>
          <cell r="L2338">
            <v>0</v>
          </cell>
          <cell r="M2338">
            <v>865715777.3</v>
          </cell>
          <cell r="N2338">
            <v>0</v>
          </cell>
          <cell r="O2338">
            <v>0</v>
          </cell>
          <cell r="P2338">
            <v>58637983.65</v>
          </cell>
          <cell r="Q2338">
            <v>13804669.22</v>
          </cell>
          <cell r="R2338">
            <v>0</v>
          </cell>
          <cell r="S2338">
            <v>0</v>
          </cell>
          <cell r="T2338">
            <v>0</v>
          </cell>
          <cell r="U2338">
            <v>0</v>
          </cell>
          <cell r="V2338">
            <v>44428910.08</v>
          </cell>
          <cell r="W2338">
            <v>0</v>
          </cell>
          <cell r="X2338">
            <v>0</v>
          </cell>
          <cell r="Y2338">
            <v>0</v>
          </cell>
          <cell r="Z2338">
            <v>0</v>
          </cell>
          <cell r="AA2338">
            <v>0</v>
          </cell>
          <cell r="AB2338">
            <v>140897602.01</v>
          </cell>
          <cell r="AC2338">
            <v>103853303.7</v>
          </cell>
          <cell r="AD2338">
            <v>0</v>
          </cell>
        </row>
        <row r="2338">
          <cell r="AF2338">
            <v>1644636426</v>
          </cell>
          <cell r="AG2338">
            <v>0</v>
          </cell>
          <cell r="AH2338">
            <v>3776552436.73</v>
          </cell>
          <cell r="AI2338">
            <v>0</v>
          </cell>
          <cell r="AJ2338">
            <v>13464.42</v>
          </cell>
          <cell r="AK2338">
            <v>0</v>
          </cell>
          <cell r="AL2338">
            <v>152479753.91</v>
          </cell>
          <cell r="AM2338">
            <v>0</v>
          </cell>
          <cell r="AN2338">
            <v>-2171523941.95</v>
          </cell>
          <cell r="AO2338">
            <v>3027789556.84</v>
          </cell>
          <cell r="AP2338">
            <v>3402158139.11</v>
          </cell>
          <cell r="AQ2338">
            <v>6429947695.95</v>
          </cell>
          <cell r="AR2338">
            <v>2162073779.54</v>
          </cell>
          <cell r="AS2338">
            <v>0</v>
          </cell>
          <cell r="AT2338">
            <v>0</v>
          </cell>
          <cell r="AU2338">
            <v>0</v>
          </cell>
          <cell r="AV2338">
            <v>3402158139.11</v>
          </cell>
          <cell r="AW2338">
            <v>3402158139.11</v>
          </cell>
          <cell r="AX2338">
            <v>0</v>
          </cell>
          <cell r="AY2338">
            <v>3402158139.11</v>
          </cell>
          <cell r="AZ2338">
            <v>0</v>
          </cell>
          <cell r="BA2338">
            <v>1</v>
          </cell>
          <cell r="BB2338">
            <v>1</v>
          </cell>
          <cell r="BC2338">
            <v>0</v>
          </cell>
          <cell r="BD2338">
            <v>0</v>
          </cell>
          <cell r="BE2338">
            <v>0</v>
          </cell>
          <cell r="BF2338">
            <v>1</v>
          </cell>
          <cell r="BG2338">
            <v>-448889159.4</v>
          </cell>
          <cell r="BH2338">
            <v>-1827950278.48</v>
          </cell>
          <cell r="BI2338">
            <v>-1371337401.14</v>
          </cell>
          <cell r="BJ2338">
            <v>1.48662801779888</v>
          </cell>
        </row>
        <row r="2339">
          <cell r="A2339" t="str">
            <v>000565.SZ</v>
          </cell>
          <cell r="B2339" t="str">
            <v>渝三峡A</v>
          </cell>
          <cell r="C2339">
            <v>2397708</v>
          </cell>
          <cell r="D2339">
            <v>0</v>
          </cell>
          <cell r="E2339">
            <v>0</v>
          </cell>
          <cell r="F2339">
            <v>0</v>
          </cell>
          <cell r="G2339">
            <v>0</v>
          </cell>
          <cell r="H2339">
            <v>0</v>
          </cell>
          <cell r="I2339">
            <v>72546671.7</v>
          </cell>
          <cell r="J2339">
            <v>0</v>
          </cell>
          <cell r="K2339">
            <v>9501789.69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8751982.45</v>
          </cell>
          <cell r="Q2339">
            <v>5583740.67</v>
          </cell>
          <cell r="R2339">
            <v>0</v>
          </cell>
          <cell r="S2339">
            <v>0</v>
          </cell>
          <cell r="T2339">
            <v>0</v>
          </cell>
          <cell r="U2339">
            <v>55230958.9</v>
          </cell>
          <cell r="V2339">
            <v>1235232.66</v>
          </cell>
          <cell r="W2339">
            <v>0</v>
          </cell>
          <cell r="X2339">
            <v>165000000</v>
          </cell>
          <cell r="Y2339">
            <v>0</v>
          </cell>
          <cell r="Z2339">
            <v>0</v>
          </cell>
          <cell r="AA2339">
            <v>12158535.31</v>
          </cell>
          <cell r="AB2339">
            <v>0</v>
          </cell>
          <cell r="AC2339">
            <v>6141217.11</v>
          </cell>
          <cell r="AD2339">
            <v>0</v>
          </cell>
        </row>
        <row r="2339">
          <cell r="AF2339">
            <v>433592220</v>
          </cell>
          <cell r="AG2339">
            <v>0</v>
          </cell>
          <cell r="AH2339">
            <v>63663223.67</v>
          </cell>
          <cell r="AI2339">
            <v>0</v>
          </cell>
          <cell r="AJ2339">
            <v>13442666.84</v>
          </cell>
          <cell r="AK2339">
            <v>0</v>
          </cell>
          <cell r="AL2339">
            <v>139225015.17</v>
          </cell>
          <cell r="AM2339">
            <v>0</v>
          </cell>
          <cell r="AN2339">
            <v>612270117.09</v>
          </cell>
          <cell r="AO2339">
            <v>338547836.49</v>
          </cell>
          <cell r="AP2339">
            <v>1262193242.77</v>
          </cell>
          <cell r="AQ2339">
            <v>1600741079.26</v>
          </cell>
          <cell r="AR2339">
            <v>106158342.28</v>
          </cell>
          <cell r="AS2339">
            <v>55230958.9</v>
          </cell>
          <cell r="AT2339">
            <v>177158535.31</v>
          </cell>
          <cell r="AU2339">
            <v>232389494.21</v>
          </cell>
          <cell r="AV2339">
            <v>1262193242.77</v>
          </cell>
          <cell r="AW2339">
            <v>1494582736.98</v>
          </cell>
          <cell r="AX2339">
            <v>55230958.9</v>
          </cell>
          <cell r="AY2339">
            <v>1439351778.08</v>
          </cell>
          <cell r="AZ2339">
            <v>0.155487875284558</v>
          </cell>
          <cell r="BA2339">
            <v>0.844512124715442</v>
          </cell>
          <cell r="BB2339">
            <v>1.18411562218476</v>
          </cell>
          <cell r="BC2339">
            <v>0.036954099317112</v>
          </cell>
          <cell r="BD2339">
            <v>0.118533775967446</v>
          </cell>
          <cell r="BE2339">
            <v>0.036954099317112</v>
          </cell>
          <cell r="BF2339">
            <v>0.963045900682888</v>
          </cell>
          <cell r="BG2339" t="e">
            <v>#N/A</v>
          </cell>
          <cell r="BH2339">
            <v>-233632873.65</v>
          </cell>
          <cell r="BI2339">
            <v>569256349.87</v>
          </cell>
          <cell r="BJ2339" t="e">
            <v>#N/A</v>
          </cell>
        </row>
        <row r="2340">
          <cell r="A2340" t="str">
            <v>000557.SZ</v>
          </cell>
          <cell r="B2340" t="str">
            <v>西部创业</v>
          </cell>
          <cell r="C2340">
            <v>35556983.86</v>
          </cell>
          <cell r="D2340">
            <v>0</v>
          </cell>
          <cell r="E2340">
            <v>0</v>
          </cell>
          <cell r="F2340">
            <v>0</v>
          </cell>
          <cell r="G2340">
            <v>0</v>
          </cell>
          <cell r="H2340">
            <v>0</v>
          </cell>
          <cell r="I2340">
            <v>60550057.35</v>
          </cell>
          <cell r="J2340">
            <v>0</v>
          </cell>
          <cell r="K2340">
            <v>19867410.31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43665955.24</v>
          </cell>
          <cell r="Q2340">
            <v>75108500.5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53972902.9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2004935.74</v>
          </cell>
          <cell r="AB2340">
            <v>0</v>
          </cell>
          <cell r="AC2340">
            <v>0</v>
          </cell>
          <cell r="AD2340">
            <v>0</v>
          </cell>
        </row>
        <row r="2340">
          <cell r="AF2340">
            <v>1458374735</v>
          </cell>
          <cell r="AG2340">
            <v>0</v>
          </cell>
          <cell r="AH2340">
            <v>4321908252.77</v>
          </cell>
          <cell r="AI2340">
            <v>0</v>
          </cell>
          <cell r="AJ2340">
            <v>0</v>
          </cell>
          <cell r="AK2340">
            <v>16887830.24</v>
          </cell>
          <cell r="AL2340">
            <v>135249454.68</v>
          </cell>
          <cell r="AM2340">
            <v>0</v>
          </cell>
          <cell r="AN2340">
            <v>-583723635.43</v>
          </cell>
          <cell r="AO2340">
            <v>290726745.9</v>
          </cell>
          <cell r="AP2340">
            <v>5348696637.26</v>
          </cell>
          <cell r="AQ2340">
            <v>5639423383.16</v>
          </cell>
          <cell r="AR2340">
            <v>288721810.16</v>
          </cell>
          <cell r="AS2340">
            <v>0</v>
          </cell>
          <cell r="AT2340">
            <v>2004935.74</v>
          </cell>
          <cell r="AU2340">
            <v>2004935.74</v>
          </cell>
          <cell r="AV2340">
            <v>5348696637.26</v>
          </cell>
          <cell r="AW2340">
            <v>5350701573</v>
          </cell>
          <cell r="AX2340">
            <v>0</v>
          </cell>
          <cell r="AY2340">
            <v>5350701573</v>
          </cell>
          <cell r="AZ2340">
            <v>0.000374705206905397</v>
          </cell>
          <cell r="BA2340">
            <v>0.999625294793095</v>
          </cell>
          <cell r="BB2340">
            <v>1.00037484566353</v>
          </cell>
          <cell r="BC2340">
            <v>0</v>
          </cell>
          <cell r="BD2340">
            <v>0.000374705206905397</v>
          </cell>
          <cell r="BE2340">
            <v>0</v>
          </cell>
          <cell r="BF2340">
            <v>1</v>
          </cell>
          <cell r="BG2340">
            <v>1308654237.03</v>
          </cell>
          <cell r="BH2340">
            <v>-1218443772.66</v>
          </cell>
          <cell r="BI2340">
            <v>1604756966.2</v>
          </cell>
          <cell r="BJ2340">
            <v>5.41959532321186</v>
          </cell>
        </row>
        <row r="2341">
          <cell r="A2341" t="str">
            <v>000576.SZ</v>
          </cell>
          <cell r="B2341" t="str">
            <v>甘化科工</v>
          </cell>
          <cell r="C2341">
            <v>1052490.41</v>
          </cell>
          <cell r="D2341">
            <v>0</v>
          </cell>
          <cell r="E2341">
            <v>0</v>
          </cell>
          <cell r="F2341">
            <v>0</v>
          </cell>
          <cell r="G2341">
            <v>0</v>
          </cell>
          <cell r="H2341">
            <v>0</v>
          </cell>
          <cell r="I2341">
            <v>32388733.11</v>
          </cell>
          <cell r="J2341">
            <v>346541.2</v>
          </cell>
          <cell r="K2341">
            <v>13725156.85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8483072.78</v>
          </cell>
          <cell r="Q2341">
            <v>14301402.73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1783346.63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1084400.7</v>
          </cell>
          <cell r="AD2341">
            <v>1686383.42</v>
          </cell>
        </row>
        <row r="2341">
          <cell r="AF2341">
            <v>442861324</v>
          </cell>
          <cell r="AG2341">
            <v>0</v>
          </cell>
          <cell r="AH2341">
            <v>713211438.46</v>
          </cell>
          <cell r="AI2341">
            <v>94925877.19</v>
          </cell>
          <cell r="AJ2341">
            <v>0</v>
          </cell>
          <cell r="AK2341">
            <v>4331044.49</v>
          </cell>
          <cell r="AL2341">
            <v>85729477.01</v>
          </cell>
          <cell r="AM2341">
            <v>0</v>
          </cell>
          <cell r="AN2341">
            <v>523562861.04</v>
          </cell>
          <cell r="AO2341">
            <v>74851527.83</v>
          </cell>
          <cell r="AP2341">
            <v>1864622022.19</v>
          </cell>
          <cell r="AQ2341">
            <v>1939473550.02</v>
          </cell>
          <cell r="AR2341">
            <v>73165144.41</v>
          </cell>
          <cell r="AS2341">
            <v>0</v>
          </cell>
          <cell r="AT2341">
            <v>1686383.42</v>
          </cell>
          <cell r="AU2341">
            <v>1686383.42</v>
          </cell>
          <cell r="AV2341">
            <v>1674770267.81</v>
          </cell>
          <cell r="AW2341">
            <v>1676456651.23</v>
          </cell>
          <cell r="AX2341">
            <v>0</v>
          </cell>
          <cell r="AY2341">
            <v>1676456651.23</v>
          </cell>
          <cell r="AZ2341">
            <v>0.00100592127971977</v>
          </cell>
          <cell r="BA2341">
            <v>0.99899407872028</v>
          </cell>
          <cell r="BB2341">
            <v>1.00100693417623</v>
          </cell>
          <cell r="BC2341">
            <v>0</v>
          </cell>
          <cell r="BD2341">
            <v>0.00100592127971977</v>
          </cell>
          <cell r="BE2341">
            <v>0</v>
          </cell>
          <cell r="BF2341">
            <v>1</v>
          </cell>
          <cell r="BG2341" t="e">
            <v>#N/A</v>
          </cell>
          <cell r="BH2341">
            <v>-436826156.75</v>
          </cell>
          <cell r="BI2341">
            <v>761931998.88</v>
          </cell>
          <cell r="BJ2341" t="e">
            <v>#N/A</v>
          </cell>
        </row>
        <row r="2342">
          <cell r="A2342" t="str">
            <v>000627.SZ</v>
          </cell>
          <cell r="B2342" t="str">
            <v>天茂集团</v>
          </cell>
          <cell r="C2342">
            <v>1303745296.03</v>
          </cell>
          <cell r="D2342">
            <v>0</v>
          </cell>
          <cell r="E2342">
            <v>0</v>
          </cell>
          <cell r="F2342">
            <v>0</v>
          </cell>
          <cell r="G2342">
            <v>0</v>
          </cell>
          <cell r="H2342">
            <v>0</v>
          </cell>
          <cell r="I2342">
            <v>28501857.68</v>
          </cell>
          <cell r="J2342">
            <v>0</v>
          </cell>
          <cell r="K2342">
            <v>0</v>
          </cell>
          <cell r="L2342">
            <v>9495729000</v>
          </cell>
          <cell r="M2342">
            <v>0</v>
          </cell>
          <cell r="N2342">
            <v>0</v>
          </cell>
          <cell r="O2342">
            <v>0</v>
          </cell>
          <cell r="P2342">
            <v>79982878.36</v>
          </cell>
          <cell r="Q2342">
            <v>409973227.25</v>
          </cell>
          <cell r="R2342">
            <v>0</v>
          </cell>
          <cell r="S2342">
            <v>791812181.89</v>
          </cell>
          <cell r="T2342">
            <v>207784154.68</v>
          </cell>
          <cell r="U2342">
            <v>0</v>
          </cell>
          <cell r="V2342">
            <v>0</v>
          </cell>
          <cell r="W2342">
            <v>0</v>
          </cell>
          <cell r="X2342">
            <v>499440000</v>
          </cell>
          <cell r="Y2342">
            <v>5210000000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</row>
        <row r="2342">
          <cell r="AF2342">
            <v>4940629165</v>
          </cell>
          <cell r="AG2342">
            <v>0</v>
          </cell>
          <cell r="AH2342">
            <v>11095363352.88</v>
          </cell>
          <cell r="AI2342">
            <v>0</v>
          </cell>
          <cell r="AJ2342">
            <v>-67300315.24</v>
          </cell>
          <cell r="AK2342">
            <v>0</v>
          </cell>
          <cell r="AL2342">
            <v>202757470.95</v>
          </cell>
          <cell r="AM2342">
            <v>0</v>
          </cell>
          <cell r="AN2342">
            <v>6212485080.01</v>
          </cell>
          <cell r="AO2342">
            <v>18026968595.89</v>
          </cell>
          <cell r="AP2342">
            <v>22383934753.6</v>
          </cell>
          <cell r="AQ2342">
            <v>40410903349.49</v>
          </cell>
          <cell r="AR2342">
            <v>2821799595.89</v>
          </cell>
          <cell r="AS2342">
            <v>9495729000</v>
          </cell>
          <cell r="AT2342">
            <v>5709440000</v>
          </cell>
          <cell r="AU2342">
            <v>15205169000</v>
          </cell>
          <cell r="AV2342">
            <v>22383934753.6</v>
          </cell>
          <cell r="AW2342">
            <v>37589103753.6</v>
          </cell>
          <cell r="AX2342">
            <v>9495729000</v>
          </cell>
          <cell r="AY2342">
            <v>28093374753.6</v>
          </cell>
          <cell r="AZ2342">
            <v>0.404510017043004</v>
          </cell>
          <cell r="BA2342">
            <v>0.595489982956996</v>
          </cell>
          <cell r="BB2342">
            <v>1.67928937281925</v>
          </cell>
          <cell r="BC2342">
            <v>0.25261919151479</v>
          </cell>
          <cell r="BD2342">
            <v>0.151890825528214</v>
          </cell>
          <cell r="BE2342">
            <v>0.25261919151479</v>
          </cell>
          <cell r="BF2342">
            <v>0.74738080848521</v>
          </cell>
          <cell r="BG2342">
            <v>12876505892.01</v>
          </cell>
          <cell r="BH2342">
            <v>-26492553318.74</v>
          </cell>
          <cell r="BI2342">
            <v>10853707139.09</v>
          </cell>
          <cell r="BJ2342">
            <v>-5.36568807125385</v>
          </cell>
        </row>
        <row r="2343">
          <cell r="A2343" t="str">
            <v>000650.SZ</v>
          </cell>
          <cell r="B2343" t="str">
            <v>仁和药业</v>
          </cell>
          <cell r="C2343">
            <v>320243.65</v>
          </cell>
          <cell r="D2343">
            <v>0</v>
          </cell>
          <cell r="E2343">
            <v>0</v>
          </cell>
          <cell r="F2343">
            <v>0</v>
          </cell>
          <cell r="G2343">
            <v>0</v>
          </cell>
          <cell r="H2343">
            <v>0</v>
          </cell>
          <cell r="I2343">
            <v>248142386.65</v>
          </cell>
          <cell r="J2343">
            <v>0</v>
          </cell>
          <cell r="K2343">
            <v>182954542.42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10848631.69</v>
          </cell>
          <cell r="Q2343">
            <v>241708121.91</v>
          </cell>
          <cell r="R2343">
            <v>0</v>
          </cell>
          <cell r="S2343">
            <v>0</v>
          </cell>
          <cell r="T2343">
            <v>0</v>
          </cell>
          <cell r="U2343">
            <v>1699278.49</v>
          </cell>
          <cell r="V2343">
            <v>48109981.3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8969152.28</v>
          </cell>
          <cell r="AD2343">
            <v>0</v>
          </cell>
        </row>
        <row r="2343">
          <cell r="AF2343">
            <v>1399938234</v>
          </cell>
          <cell r="AG2343">
            <v>0</v>
          </cell>
          <cell r="AH2343">
            <v>825294580.44</v>
          </cell>
          <cell r="AI2343">
            <v>199638083.73</v>
          </cell>
          <cell r="AJ2343">
            <v>0</v>
          </cell>
          <cell r="AK2343">
            <v>0</v>
          </cell>
          <cell r="AL2343">
            <v>305064045.81</v>
          </cell>
          <cell r="AM2343">
            <v>0</v>
          </cell>
          <cell r="AN2343">
            <v>2675460284.59</v>
          </cell>
          <cell r="AO2343">
            <v>742752338.39</v>
          </cell>
          <cell r="AP2343">
            <v>5405395228.57</v>
          </cell>
          <cell r="AQ2343">
            <v>6148147566.96</v>
          </cell>
          <cell r="AR2343">
            <v>741053059.9</v>
          </cell>
          <cell r="AS2343">
            <v>1699278.49</v>
          </cell>
          <cell r="AT2343">
            <v>0</v>
          </cell>
          <cell r="AU2343">
            <v>1699278.49</v>
          </cell>
          <cell r="AV2343">
            <v>5006119061.11</v>
          </cell>
          <cell r="AW2343">
            <v>5007818339.6</v>
          </cell>
          <cell r="AX2343">
            <v>1699278.49</v>
          </cell>
          <cell r="AY2343">
            <v>5006119061.11</v>
          </cell>
          <cell r="AZ2343">
            <v>0.000339325106216958</v>
          </cell>
          <cell r="BA2343">
            <v>0.999660674893783</v>
          </cell>
          <cell r="BB2343">
            <v>1.00033944028683</v>
          </cell>
          <cell r="BC2343">
            <v>0.000339325106216958</v>
          </cell>
          <cell r="BD2343">
            <v>0</v>
          </cell>
          <cell r="BE2343">
            <v>0.000339325106216958</v>
          </cell>
          <cell r="BF2343">
            <v>0.999660674893783</v>
          </cell>
          <cell r="BG2343">
            <v>1802616387.56</v>
          </cell>
          <cell r="BH2343">
            <v>-2194598290.79</v>
          </cell>
          <cell r="BI2343">
            <v>2783165245.45</v>
          </cell>
          <cell r="BJ2343">
            <v>2.83837487857461</v>
          </cell>
        </row>
        <row r="2344">
          <cell r="A2344" t="str">
            <v>000633.SZ</v>
          </cell>
          <cell r="B2344" t="str">
            <v>合金投资</v>
          </cell>
          <cell r="C2344">
            <v>0</v>
          </cell>
          <cell r="D2344">
            <v>0</v>
          </cell>
          <cell r="E2344">
            <v>0</v>
          </cell>
          <cell r="F2344">
            <v>0</v>
          </cell>
          <cell r="G2344">
            <v>0</v>
          </cell>
          <cell r="H2344">
            <v>0</v>
          </cell>
          <cell r="I2344">
            <v>18452694.8</v>
          </cell>
          <cell r="J2344">
            <v>0</v>
          </cell>
          <cell r="K2344">
            <v>578229.29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911697.02</v>
          </cell>
          <cell r="Q2344">
            <v>841131.27</v>
          </cell>
          <cell r="R2344">
            <v>0</v>
          </cell>
          <cell r="S2344">
            <v>0</v>
          </cell>
          <cell r="T2344">
            <v>0</v>
          </cell>
          <cell r="U2344">
            <v>1806841.5</v>
          </cell>
          <cell r="V2344">
            <v>525047.75</v>
          </cell>
          <cell r="W2344">
            <v>0</v>
          </cell>
          <cell r="X2344">
            <v>33089374.19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6626517.62</v>
          </cell>
          <cell r="AD2344">
            <v>0</v>
          </cell>
        </row>
        <row r="2344">
          <cell r="AF2344">
            <v>385106373</v>
          </cell>
          <cell r="AG2344">
            <v>0</v>
          </cell>
          <cell r="AH2344">
            <v>47870210.09</v>
          </cell>
          <cell r="AI2344">
            <v>0</v>
          </cell>
          <cell r="AJ2344">
            <v>-1094812.89</v>
          </cell>
          <cell r="AK2344">
            <v>0</v>
          </cell>
          <cell r="AL2344">
            <v>65080549.79</v>
          </cell>
          <cell r="AM2344">
            <v>0</v>
          </cell>
          <cell r="AN2344">
            <v>-330064627.11</v>
          </cell>
          <cell r="AO2344">
            <v>62831533.44</v>
          </cell>
          <cell r="AP2344">
            <v>166897692.88</v>
          </cell>
          <cell r="AQ2344">
            <v>229729226.32</v>
          </cell>
          <cell r="AR2344">
            <v>27935317.75</v>
          </cell>
          <cell r="AS2344">
            <v>1806841.5</v>
          </cell>
          <cell r="AT2344">
            <v>33089374.19</v>
          </cell>
          <cell r="AU2344">
            <v>34896215.69</v>
          </cell>
          <cell r="AV2344">
            <v>166897692.88</v>
          </cell>
          <cell r="AW2344">
            <v>201793908.57</v>
          </cell>
          <cell r="AX2344">
            <v>1806841.5</v>
          </cell>
          <cell r="AY2344">
            <v>199987067.07</v>
          </cell>
          <cell r="AZ2344">
            <v>0.172929975623595</v>
          </cell>
          <cell r="BA2344">
            <v>0.827070024376405</v>
          </cell>
          <cell r="BB2344">
            <v>1.20908746602681</v>
          </cell>
          <cell r="BC2344">
            <v>0.00895389515374408</v>
          </cell>
          <cell r="BD2344">
            <v>0.163976080469851</v>
          </cell>
          <cell r="BE2344">
            <v>0.00895389515374408</v>
          </cell>
          <cell r="BF2344">
            <v>0.991046104846256</v>
          </cell>
          <cell r="BG2344" t="e">
            <v>#N/A</v>
          </cell>
          <cell r="BH2344">
            <v>-9025395.94</v>
          </cell>
          <cell r="BI2344">
            <v>83782207.74</v>
          </cell>
          <cell r="BJ2344" t="e">
            <v>#N/A</v>
          </cell>
        </row>
        <row r="2345">
          <cell r="A2345" t="str">
            <v>000705.SZ</v>
          </cell>
          <cell r="B2345" t="str">
            <v>浙江震元</v>
          </cell>
          <cell r="C2345">
            <v>45354498.35</v>
          </cell>
          <cell r="D2345">
            <v>0</v>
          </cell>
          <cell r="E2345">
            <v>0</v>
          </cell>
          <cell r="F2345">
            <v>0</v>
          </cell>
          <cell r="G2345">
            <v>0</v>
          </cell>
          <cell r="H2345">
            <v>0</v>
          </cell>
          <cell r="I2345">
            <v>598925132.51</v>
          </cell>
          <cell r="J2345">
            <v>4673772.83</v>
          </cell>
          <cell r="K2345">
            <v>18877677.25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72871189.62</v>
          </cell>
          <cell r="Q2345">
            <v>43145691.69</v>
          </cell>
          <cell r="R2345">
            <v>0</v>
          </cell>
          <cell r="S2345">
            <v>0</v>
          </cell>
          <cell r="T2345">
            <v>0</v>
          </cell>
          <cell r="U2345">
            <v>16790012.13</v>
          </cell>
          <cell r="V2345">
            <v>3699595.16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76153477.31</v>
          </cell>
          <cell r="AD2345">
            <v>0</v>
          </cell>
        </row>
        <row r="2345">
          <cell r="AF2345">
            <v>334123286</v>
          </cell>
          <cell r="AG2345">
            <v>0</v>
          </cell>
          <cell r="AH2345">
            <v>533187451.77</v>
          </cell>
          <cell r="AI2345">
            <v>0</v>
          </cell>
          <cell r="AJ2345">
            <v>136590570.75</v>
          </cell>
          <cell r="AK2345">
            <v>0</v>
          </cell>
          <cell r="AL2345">
            <v>57403534.22</v>
          </cell>
          <cell r="AM2345">
            <v>0</v>
          </cell>
          <cell r="AN2345">
            <v>751632117.38</v>
          </cell>
          <cell r="AO2345">
            <v>880491046.85</v>
          </cell>
          <cell r="AP2345">
            <v>1812936960.12</v>
          </cell>
          <cell r="AQ2345">
            <v>2693428006.97</v>
          </cell>
          <cell r="AR2345">
            <v>863701034.72</v>
          </cell>
          <cell r="AS2345">
            <v>16790012.13</v>
          </cell>
          <cell r="AT2345">
            <v>0</v>
          </cell>
          <cell r="AU2345">
            <v>16790012.13</v>
          </cell>
          <cell r="AV2345">
            <v>1812936960.12</v>
          </cell>
          <cell r="AW2345">
            <v>1829726972.25</v>
          </cell>
          <cell r="AX2345">
            <v>16790012.13</v>
          </cell>
          <cell r="AY2345">
            <v>1812936960.12</v>
          </cell>
          <cell r="AZ2345">
            <v>0.00917623906989438</v>
          </cell>
          <cell r="BA2345">
            <v>0.990823760930106</v>
          </cell>
          <cell r="BB2345">
            <v>1.00926122225943</v>
          </cell>
          <cell r="BC2345">
            <v>0.00917623906989438</v>
          </cell>
          <cell r="BD2345">
            <v>0</v>
          </cell>
          <cell r="BE2345">
            <v>0.00917623906989438</v>
          </cell>
          <cell r="BF2345">
            <v>0.990823760930106</v>
          </cell>
          <cell r="BG2345" t="e">
            <v>#N/A</v>
          </cell>
          <cell r="BH2345">
            <v>-430734050.73</v>
          </cell>
          <cell r="BI2345">
            <v>1239456920.06</v>
          </cell>
          <cell r="BJ2345" t="e">
            <v>#N/A</v>
          </cell>
        </row>
        <row r="2346">
          <cell r="A2346" t="str">
            <v>000750.SZ</v>
          </cell>
          <cell r="B2346" t="str">
            <v>国海证券</v>
          </cell>
          <cell r="C2346">
            <v>53218923.31</v>
          </cell>
          <cell r="D2346">
            <v>0</v>
          </cell>
          <cell r="E2346">
            <v>0</v>
          </cell>
          <cell r="F2346">
            <v>2900898869.47</v>
          </cell>
          <cell r="G2346">
            <v>1913650392.48</v>
          </cell>
          <cell r="H2346">
            <v>26087948.74</v>
          </cell>
          <cell r="I2346">
            <v>0</v>
          </cell>
          <cell r="J2346">
            <v>0</v>
          </cell>
          <cell r="K2346">
            <v>27273803.86</v>
          </cell>
          <cell r="L2346">
            <v>4188041435.65</v>
          </cell>
          <cell r="M2346">
            <v>0</v>
          </cell>
          <cell r="N2346">
            <v>17013076832.74</v>
          </cell>
          <cell r="O2346">
            <v>0</v>
          </cell>
          <cell r="P2346">
            <v>905555691.45</v>
          </cell>
          <cell r="Q2346">
            <v>177579304.1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9124155303.55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</row>
        <row r="2346">
          <cell r="AF2346">
            <v>5444525514</v>
          </cell>
          <cell r="AG2346">
            <v>0</v>
          </cell>
          <cell r="AH2346">
            <v>8990140729.53</v>
          </cell>
          <cell r="AI2346">
            <v>0</v>
          </cell>
          <cell r="AJ2346">
            <v>-476047.86</v>
          </cell>
          <cell r="AK2346">
            <v>0</v>
          </cell>
          <cell r="AL2346">
            <v>710323917.23</v>
          </cell>
          <cell r="AM2346">
            <v>1667012292.83</v>
          </cell>
          <cell r="AN2346">
            <v>1750282876.68</v>
          </cell>
          <cell r="AO2346">
            <v>36329538505.35</v>
          </cell>
          <cell r="AP2346">
            <v>18561809282.41</v>
          </cell>
          <cell r="AQ2346">
            <v>54891347787.76</v>
          </cell>
          <cell r="AR2346">
            <v>1163627722.72</v>
          </cell>
          <cell r="AS2346">
            <v>26041755479.08</v>
          </cell>
          <cell r="AT2346">
            <v>9124155303.55</v>
          </cell>
          <cell r="AU2346">
            <v>35165910782.63</v>
          </cell>
          <cell r="AV2346">
            <v>18561809282.41</v>
          </cell>
          <cell r="AW2346">
            <v>53727720065.04</v>
          </cell>
          <cell r="AX2346">
            <v>26041755479.08</v>
          </cell>
          <cell r="AY2346">
            <v>27685964585.96</v>
          </cell>
          <cell r="AZ2346">
            <v>0.654520808626533</v>
          </cell>
          <cell r="BA2346">
            <v>0.345479191373467</v>
          </cell>
          <cell r="BB2346">
            <v>2.89453033632636</v>
          </cell>
          <cell r="BC2346">
            <v>0.484698689011095</v>
          </cell>
          <cell r="BD2346">
            <v>0.169822119615438</v>
          </cell>
          <cell r="BE2346">
            <v>0.484698689011095</v>
          </cell>
          <cell r="BF2346">
            <v>0.515301310988905</v>
          </cell>
          <cell r="BG2346">
            <v>27857784005.92</v>
          </cell>
          <cell r="BH2346">
            <v>-18649030786.65</v>
          </cell>
          <cell r="BI2346">
            <v>26694156283.2</v>
          </cell>
          <cell r="BJ2346">
            <v>-22.9404609068628</v>
          </cell>
        </row>
        <row r="2347">
          <cell r="A2347" t="str">
            <v>000863.SZ</v>
          </cell>
          <cell r="B2347" t="str">
            <v>三湘印象</v>
          </cell>
          <cell r="C2347">
            <v>78292290.02</v>
          </cell>
          <cell r="D2347">
            <v>0</v>
          </cell>
          <cell r="E2347">
            <v>0</v>
          </cell>
          <cell r="F2347">
            <v>0</v>
          </cell>
          <cell r="G2347">
            <v>0</v>
          </cell>
          <cell r="H2347">
            <v>0</v>
          </cell>
          <cell r="I2347">
            <v>142809993.56</v>
          </cell>
          <cell r="J2347">
            <v>86325542.44</v>
          </cell>
          <cell r="K2347">
            <v>1255084803.86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10926818.43</v>
          </cell>
          <cell r="Q2347">
            <v>-1999658.17</v>
          </cell>
          <cell r="R2347">
            <v>0</v>
          </cell>
          <cell r="S2347">
            <v>0</v>
          </cell>
          <cell r="T2347">
            <v>0</v>
          </cell>
          <cell r="U2347">
            <v>495824527.02</v>
          </cell>
          <cell r="V2347">
            <v>104439911.92</v>
          </cell>
          <cell r="W2347">
            <v>0</v>
          </cell>
          <cell r="X2347">
            <v>817500000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</row>
        <row r="2347">
          <cell r="AF2347">
            <v>722242746</v>
          </cell>
          <cell r="AG2347">
            <v>0</v>
          </cell>
          <cell r="AH2347">
            <v>2677840540.16</v>
          </cell>
          <cell r="AI2347">
            <v>201780546.86</v>
          </cell>
          <cell r="AJ2347">
            <v>185322.6</v>
          </cell>
          <cell r="AK2347">
            <v>0</v>
          </cell>
          <cell r="AL2347">
            <v>307615569.6</v>
          </cell>
          <cell r="AM2347">
            <v>0</v>
          </cell>
          <cell r="AN2347">
            <v>1259561146.94</v>
          </cell>
          <cell r="AO2347">
            <v>2989204229.08</v>
          </cell>
          <cell r="AP2347">
            <v>5169225872.16</v>
          </cell>
          <cell r="AQ2347">
            <v>8158430101.24</v>
          </cell>
          <cell r="AR2347">
            <v>1675879702.06</v>
          </cell>
          <cell r="AS2347">
            <v>495824527.02</v>
          </cell>
          <cell r="AT2347">
            <v>817500000</v>
          </cell>
          <cell r="AU2347">
            <v>1313324527.02</v>
          </cell>
          <cell r="AV2347">
            <v>4765664778.44</v>
          </cell>
          <cell r="AW2347">
            <v>6078989305.46</v>
          </cell>
          <cell r="AX2347">
            <v>495824527.02</v>
          </cell>
          <cell r="AY2347">
            <v>5583164778.44</v>
          </cell>
          <cell r="AZ2347">
            <v>0.216043236963816</v>
          </cell>
          <cell r="BA2347">
            <v>0.783956763036184</v>
          </cell>
          <cell r="BB2347">
            <v>1.27558055131396</v>
          </cell>
          <cell r="BC2347">
            <v>0.0815636452221856</v>
          </cell>
          <cell r="BD2347">
            <v>0.134479591741631</v>
          </cell>
          <cell r="BE2347">
            <v>0.0815636452221856</v>
          </cell>
          <cell r="BF2347">
            <v>0.918436354777814</v>
          </cell>
          <cell r="BG2347">
            <v>2153825677.75</v>
          </cell>
          <cell r="BH2347">
            <v>-1673661442.38</v>
          </cell>
          <cell r="BI2347">
            <v>4544087282.49</v>
          </cell>
          <cell r="BJ2347">
            <v>1.90108366108499</v>
          </cell>
        </row>
        <row r="2348">
          <cell r="A2348" t="str">
            <v>000783.SZ</v>
          </cell>
          <cell r="B2348" t="str">
            <v>长江证券</v>
          </cell>
          <cell r="C2348">
            <v>162303529.81</v>
          </cell>
          <cell r="D2348">
            <v>0</v>
          </cell>
          <cell r="E2348">
            <v>0</v>
          </cell>
          <cell r="F2348">
            <v>5735076777.78</v>
          </cell>
          <cell r="G2348">
            <v>444305492.96</v>
          </cell>
          <cell r="H2348">
            <v>13884234.02</v>
          </cell>
          <cell r="I2348">
            <v>0</v>
          </cell>
          <cell r="J2348">
            <v>0</v>
          </cell>
          <cell r="K2348">
            <v>44596786.06</v>
          </cell>
          <cell r="L2348">
            <v>23075717240.11</v>
          </cell>
          <cell r="M2348">
            <v>0</v>
          </cell>
          <cell r="N2348">
            <v>43796144540.44</v>
          </cell>
          <cell r="O2348">
            <v>82500000</v>
          </cell>
          <cell r="P2348">
            <v>2732053416.06</v>
          </cell>
          <cell r="Q2348">
            <v>369720355.62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41991378347.56</v>
          </cell>
          <cell r="Z2348">
            <v>0</v>
          </cell>
          <cell r="AA2348">
            <v>0</v>
          </cell>
          <cell r="AB2348">
            <v>148119.05</v>
          </cell>
          <cell r="AC2348">
            <v>0</v>
          </cell>
          <cell r="AD2348">
            <v>0</v>
          </cell>
        </row>
        <row r="2348">
          <cell r="AF2348">
            <v>5529948325</v>
          </cell>
          <cell r="AG2348">
            <v>929177847.07</v>
          </cell>
          <cell r="AH2348">
            <v>10408307522.16</v>
          </cell>
          <cell r="AI2348">
            <v>0</v>
          </cell>
          <cell r="AJ2348">
            <v>64135915.92</v>
          </cell>
          <cell r="AK2348">
            <v>0</v>
          </cell>
          <cell r="AL2348">
            <v>2008114819.86</v>
          </cell>
          <cell r="AM2348">
            <v>4543417019.4</v>
          </cell>
          <cell r="AN2348">
            <v>6994195827.61</v>
          </cell>
          <cell r="AO2348">
            <v>118447828839.47</v>
          </cell>
          <cell r="AP2348">
            <v>30477297277.02</v>
          </cell>
          <cell r="AQ2348">
            <v>148925126116.49</v>
          </cell>
          <cell r="AR2348">
            <v>3308822206.6</v>
          </cell>
          <cell r="AS2348">
            <v>73147628285.31</v>
          </cell>
          <cell r="AT2348">
            <v>41991378347.56</v>
          </cell>
          <cell r="AU2348">
            <v>115139006632.87</v>
          </cell>
          <cell r="AV2348">
            <v>30477297277.02</v>
          </cell>
          <cell r="AW2348">
            <v>145616303909.89</v>
          </cell>
          <cell r="AX2348">
            <v>73147628285.31</v>
          </cell>
          <cell r="AY2348">
            <v>72468675624.58</v>
          </cell>
          <cell r="AZ2348">
            <v>0.790701340037583</v>
          </cell>
          <cell r="BA2348">
            <v>0.209298659962417</v>
          </cell>
          <cell r="BB2348">
            <v>4.77786145491599</v>
          </cell>
          <cell r="BC2348">
            <v>0.502331307149336</v>
          </cell>
          <cell r="BD2348">
            <v>0.288370032888247</v>
          </cell>
          <cell r="BE2348">
            <v>0.502331307149336</v>
          </cell>
          <cell r="BF2348">
            <v>0.497668692850664</v>
          </cell>
          <cell r="BG2348">
            <v>73613170810.97</v>
          </cell>
          <cell r="BH2348">
            <v>-17909341790.06</v>
          </cell>
          <cell r="BI2348">
            <v>70304348604.37</v>
          </cell>
          <cell r="BJ2348">
            <v>-21.2475449615081</v>
          </cell>
        </row>
        <row r="2349">
          <cell r="A2349" t="str">
            <v>000729.SZ</v>
          </cell>
          <cell r="B2349" t="str">
            <v>燕京啤酒</v>
          </cell>
          <cell r="C2349">
            <v>4585354.98</v>
          </cell>
          <cell r="D2349">
            <v>0</v>
          </cell>
          <cell r="E2349">
            <v>0</v>
          </cell>
          <cell r="F2349">
            <v>0</v>
          </cell>
          <cell r="G2349">
            <v>0</v>
          </cell>
          <cell r="H2349">
            <v>0</v>
          </cell>
          <cell r="I2349">
            <v>1672288584.8</v>
          </cell>
          <cell r="J2349">
            <v>0</v>
          </cell>
          <cell r="K2349">
            <v>975012716.84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126408018.35</v>
          </cell>
          <cell r="Q2349">
            <v>327035195.24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126745770.51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345884.4</v>
          </cell>
          <cell r="AB2349">
            <v>0</v>
          </cell>
          <cell r="AC2349">
            <v>52664164.91</v>
          </cell>
          <cell r="AD2349">
            <v>0</v>
          </cell>
        </row>
        <row r="2349">
          <cell r="AF2349">
            <v>2818539341</v>
          </cell>
          <cell r="AG2349">
            <v>0</v>
          </cell>
          <cell r="AH2349">
            <v>4596924613.73</v>
          </cell>
          <cell r="AI2349">
            <v>0</v>
          </cell>
          <cell r="AJ2349">
            <v>-74273468.91</v>
          </cell>
          <cell r="AK2349">
            <v>0</v>
          </cell>
          <cell r="AL2349">
            <v>2203667821.85</v>
          </cell>
          <cell r="AM2349">
            <v>0</v>
          </cell>
          <cell r="AN2349">
            <v>4200065989.84</v>
          </cell>
          <cell r="AO2349">
            <v>3285085690.03</v>
          </cell>
          <cell r="AP2349">
            <v>13744924297.51</v>
          </cell>
          <cell r="AQ2349">
            <v>17030009987.54</v>
          </cell>
          <cell r="AR2349">
            <v>3284739805.63</v>
          </cell>
          <cell r="AS2349">
            <v>0</v>
          </cell>
          <cell r="AT2349">
            <v>345884.4</v>
          </cell>
          <cell r="AU2349">
            <v>345884.4</v>
          </cell>
          <cell r="AV2349">
            <v>13744924297.51</v>
          </cell>
          <cell r="AW2349">
            <v>13745270181.91</v>
          </cell>
          <cell r="AX2349">
            <v>0</v>
          </cell>
          <cell r="AY2349">
            <v>13745270181.91</v>
          </cell>
          <cell r="AZ2349">
            <v>2.51638851344817e-5</v>
          </cell>
          <cell r="BA2349">
            <v>0.999974836114866</v>
          </cell>
          <cell r="BB2349">
            <v>1.00002516451837</v>
          </cell>
          <cell r="BC2349">
            <v>0</v>
          </cell>
          <cell r="BD2349">
            <v>2.51638851344817e-5</v>
          </cell>
          <cell r="BE2349">
            <v>0</v>
          </cell>
          <cell r="BF2349">
            <v>1</v>
          </cell>
          <cell r="BG2349">
            <v>2521645205.43</v>
          </cell>
          <cell r="BH2349">
            <v>-5859421750.39</v>
          </cell>
          <cell r="BI2349">
            <v>3641182710.64</v>
          </cell>
          <cell r="BJ2349">
            <v>3.25239904308252</v>
          </cell>
        </row>
        <row r="2350">
          <cell r="A2350" t="str">
            <v>000779.SZ</v>
          </cell>
          <cell r="B2350" t="str">
            <v>甘咨询</v>
          </cell>
          <cell r="C2350">
            <v>74233201.41</v>
          </cell>
          <cell r="D2350">
            <v>0</v>
          </cell>
          <cell r="E2350">
            <v>0</v>
          </cell>
          <cell r="F2350">
            <v>0</v>
          </cell>
          <cell r="G2350">
            <v>0</v>
          </cell>
          <cell r="H2350">
            <v>0</v>
          </cell>
          <cell r="I2350">
            <v>213820371.02</v>
          </cell>
          <cell r="J2350">
            <v>1000000</v>
          </cell>
          <cell r="K2350">
            <v>123436898.13</v>
          </cell>
          <cell r="L2350">
            <v>0</v>
          </cell>
          <cell r="M2350">
            <v>0</v>
          </cell>
          <cell r="N2350">
            <v>0</v>
          </cell>
          <cell r="O2350">
            <v>0</v>
          </cell>
          <cell r="P2350">
            <v>325733975.78</v>
          </cell>
          <cell r="Q2350">
            <v>48643766.24</v>
          </cell>
          <cell r="R2350">
            <v>0</v>
          </cell>
          <cell r="S2350">
            <v>0</v>
          </cell>
          <cell r="T2350">
            <v>0</v>
          </cell>
          <cell r="U2350">
            <v>1092000</v>
          </cell>
          <cell r="V2350">
            <v>7523661.84</v>
          </cell>
          <cell r="W2350">
            <v>0</v>
          </cell>
          <cell r="X2350">
            <v>5955000</v>
          </cell>
          <cell r="Y2350">
            <v>0</v>
          </cell>
          <cell r="Z2350">
            <v>0</v>
          </cell>
          <cell r="AA2350">
            <v>0</v>
          </cell>
          <cell r="AB2350">
            <v>0</v>
          </cell>
          <cell r="AC2350">
            <v>0</v>
          </cell>
          <cell r="AD2350">
            <v>66777482</v>
          </cell>
        </row>
        <row r="2350">
          <cell r="AF2350">
            <v>380330518</v>
          </cell>
          <cell r="AG2350">
            <v>0</v>
          </cell>
          <cell r="AH2350">
            <v>1058193861.8</v>
          </cell>
          <cell r="AI2350">
            <v>68342986.64</v>
          </cell>
          <cell r="AJ2350">
            <v>1079500</v>
          </cell>
          <cell r="AK2350">
            <v>5588043.84</v>
          </cell>
          <cell r="AL2350">
            <v>53423391.7</v>
          </cell>
          <cell r="AM2350">
            <v>0</v>
          </cell>
          <cell r="AN2350">
            <v>875295219.8</v>
          </cell>
          <cell r="AO2350">
            <v>868216356.42</v>
          </cell>
          <cell r="AP2350">
            <v>2442253521.78</v>
          </cell>
          <cell r="AQ2350">
            <v>3310469878.2</v>
          </cell>
          <cell r="AR2350">
            <v>794391874.42</v>
          </cell>
          <cell r="AS2350">
            <v>1092000</v>
          </cell>
          <cell r="AT2350">
            <v>72732482</v>
          </cell>
          <cell r="AU2350">
            <v>73824482</v>
          </cell>
          <cell r="AV2350">
            <v>2305567548.5</v>
          </cell>
          <cell r="AW2350">
            <v>2379392030.5</v>
          </cell>
          <cell r="AX2350">
            <v>1092000</v>
          </cell>
          <cell r="AY2350">
            <v>2378300030.5</v>
          </cell>
          <cell r="AZ2350">
            <v>0.0310266156453784</v>
          </cell>
          <cell r="BA2350">
            <v>0.968973384354622</v>
          </cell>
          <cell r="BB2350">
            <v>1.03202009069222</v>
          </cell>
          <cell r="BC2350">
            <v>0.000458940765541074</v>
          </cell>
          <cell r="BD2350">
            <v>0.0305676748798373</v>
          </cell>
          <cell r="BE2350">
            <v>0.000458940765541074</v>
          </cell>
          <cell r="BF2350">
            <v>0.999541059234459</v>
          </cell>
          <cell r="BG2350">
            <v>622196604.96</v>
          </cell>
          <cell r="BH2350">
            <v>-1142955594.55</v>
          </cell>
          <cell r="BI2350">
            <v>1101278443.88</v>
          </cell>
          <cell r="BJ2350">
            <v>2.29872717856019</v>
          </cell>
        </row>
        <row r="2351">
          <cell r="A2351" t="str">
            <v>000792.SZ</v>
          </cell>
          <cell r="B2351" t="str">
            <v>盐湖股份</v>
          </cell>
          <cell r="C2351">
            <v>0</v>
          </cell>
          <cell r="D2351">
            <v>0</v>
          </cell>
          <cell r="E2351">
            <v>0</v>
          </cell>
          <cell r="F2351">
            <v>0</v>
          </cell>
          <cell r="G2351">
            <v>0</v>
          </cell>
          <cell r="H2351">
            <v>0</v>
          </cell>
          <cell r="I2351">
            <v>2074493834.59</v>
          </cell>
          <cell r="J2351">
            <v>4186207.54</v>
          </cell>
          <cell r="K2351">
            <v>1080096497.04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446175065.51</v>
          </cell>
          <cell r="Q2351">
            <v>563128451.42</v>
          </cell>
          <cell r="R2351">
            <v>0</v>
          </cell>
          <cell r="S2351">
            <v>0</v>
          </cell>
          <cell r="T2351">
            <v>0</v>
          </cell>
          <cell r="U2351">
            <v>305169607.01</v>
          </cell>
          <cell r="V2351">
            <v>97208684.73</v>
          </cell>
          <cell r="W2351">
            <v>0</v>
          </cell>
          <cell r="X2351">
            <v>3093040127.03</v>
          </cell>
          <cell r="Y2351">
            <v>5146634817.91</v>
          </cell>
          <cell r="Z2351">
            <v>0</v>
          </cell>
          <cell r="AA2351">
            <v>0</v>
          </cell>
          <cell r="AB2351">
            <v>125482407.5</v>
          </cell>
          <cell r="AC2351">
            <v>0</v>
          </cell>
          <cell r="AD2351">
            <v>191634751.9</v>
          </cell>
        </row>
        <row r="2351">
          <cell r="AF2351">
            <v>5432876672</v>
          </cell>
          <cell r="AG2351">
            <v>0</v>
          </cell>
          <cell r="AH2351">
            <v>40323562536.29</v>
          </cell>
          <cell r="AI2351">
            <v>176529087</v>
          </cell>
          <cell r="AJ2351">
            <v>141014507.23</v>
          </cell>
          <cell r="AK2351">
            <v>283327982.76</v>
          </cell>
          <cell r="AL2351">
            <v>1939006250.16</v>
          </cell>
          <cell r="AM2351">
            <v>0</v>
          </cell>
          <cell r="AN2351">
            <v>-39311932983.25</v>
          </cell>
          <cell r="AO2351">
            <v>13127250452.18</v>
          </cell>
          <cell r="AP2351">
            <v>8984384052.19001</v>
          </cell>
          <cell r="AQ2351">
            <v>22111634504.37</v>
          </cell>
          <cell r="AR2351">
            <v>4390771148.33</v>
          </cell>
          <cell r="AS2351">
            <v>305169607.01</v>
          </cell>
          <cell r="AT2351">
            <v>8431309696.84</v>
          </cell>
          <cell r="AU2351">
            <v>8736479303.85</v>
          </cell>
          <cell r="AV2351">
            <v>8631325878.19001</v>
          </cell>
          <cell r="AW2351">
            <v>17367805182.04</v>
          </cell>
          <cell r="AX2351">
            <v>305169607.01</v>
          </cell>
          <cell r="AY2351">
            <v>17062635575.03</v>
          </cell>
          <cell r="AZ2351">
            <v>0.503027251415992</v>
          </cell>
          <cell r="BA2351">
            <v>0.496972748584009</v>
          </cell>
          <cell r="BB2351">
            <v>2.01218276625677</v>
          </cell>
          <cell r="BC2351">
            <v>0.0175709943663794</v>
          </cell>
          <cell r="BD2351">
            <v>0.485456257049612</v>
          </cell>
          <cell r="BE2351">
            <v>0.0175709943663794</v>
          </cell>
          <cell r="BF2351">
            <v>0.982429005633621</v>
          </cell>
          <cell r="BG2351">
            <v>6761768146.74001</v>
          </cell>
          <cell r="BH2351">
            <v>-7460418740.81</v>
          </cell>
          <cell r="BI2351">
            <v>5370568284.53</v>
          </cell>
          <cell r="BJ2351">
            <v>-3.86038586576522</v>
          </cell>
        </row>
        <row r="2352">
          <cell r="A2352" t="str">
            <v>000822.SZ</v>
          </cell>
          <cell r="B2352" t="str">
            <v>山东海化</v>
          </cell>
          <cell r="C2352">
            <v>0</v>
          </cell>
          <cell r="D2352">
            <v>0</v>
          </cell>
          <cell r="E2352">
            <v>0</v>
          </cell>
          <cell r="F2352">
            <v>0</v>
          </cell>
          <cell r="G2352">
            <v>0</v>
          </cell>
          <cell r="H2352">
            <v>187500</v>
          </cell>
          <cell r="I2352">
            <v>1166774662.44</v>
          </cell>
          <cell r="J2352">
            <v>8358883.84</v>
          </cell>
          <cell r="K2352">
            <v>265719515.81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146944151.37</v>
          </cell>
          <cell r="Q2352">
            <v>66171070.97</v>
          </cell>
          <cell r="R2352">
            <v>0</v>
          </cell>
          <cell r="S2352">
            <v>0</v>
          </cell>
          <cell r="T2352">
            <v>0</v>
          </cell>
          <cell r="U2352">
            <v>719071.11</v>
          </cell>
          <cell r="V2352">
            <v>21112974.99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74370610.61</v>
          </cell>
          <cell r="AB2352">
            <v>7426968.04</v>
          </cell>
          <cell r="AC2352">
            <v>34392423.7</v>
          </cell>
          <cell r="AD2352">
            <v>0</v>
          </cell>
        </row>
        <row r="2352">
          <cell r="AF2352">
            <v>895091926</v>
          </cell>
          <cell r="AG2352">
            <v>0</v>
          </cell>
          <cell r="AH2352">
            <v>1528418329.55</v>
          </cell>
          <cell r="AI2352">
            <v>0</v>
          </cell>
          <cell r="AJ2352">
            <v>-12586257.19</v>
          </cell>
          <cell r="AK2352">
            <v>3309637.32</v>
          </cell>
          <cell r="AL2352">
            <v>415634017.65</v>
          </cell>
          <cell r="AM2352">
            <v>0</v>
          </cell>
          <cell r="AN2352">
            <v>539960536.75</v>
          </cell>
          <cell r="AO2352">
            <v>1792177832.88</v>
          </cell>
          <cell r="AP2352">
            <v>3369828190.08</v>
          </cell>
          <cell r="AQ2352">
            <v>5162006022.96</v>
          </cell>
          <cell r="AR2352">
            <v>1716900651.16</v>
          </cell>
          <cell r="AS2352">
            <v>906571.11</v>
          </cell>
          <cell r="AT2352">
            <v>74370610.61</v>
          </cell>
          <cell r="AU2352">
            <v>75277181.72</v>
          </cell>
          <cell r="AV2352">
            <v>3369828190.08</v>
          </cell>
          <cell r="AW2352">
            <v>3445105371.8</v>
          </cell>
          <cell r="AX2352">
            <v>906571.11</v>
          </cell>
          <cell r="AY2352">
            <v>3444198800.69</v>
          </cell>
          <cell r="AZ2352">
            <v>0.0218504729452351</v>
          </cell>
          <cell r="BA2352">
            <v>0.978149527054765</v>
          </cell>
          <cell r="BB2352">
            <v>1.02233858151629</v>
          </cell>
          <cell r="BC2352">
            <v>0.000263147570875701</v>
          </cell>
          <cell r="BD2352">
            <v>0.0215873253743594</v>
          </cell>
          <cell r="BE2352">
            <v>0.000263147570875701</v>
          </cell>
          <cell r="BF2352">
            <v>0.999736852429124</v>
          </cell>
          <cell r="BG2352">
            <v>2168481668.89</v>
          </cell>
          <cell r="BH2352">
            <v>-649168165.27</v>
          </cell>
          <cell r="BI2352">
            <v>1113945818.78</v>
          </cell>
          <cell r="BJ2352">
            <v>-1.05633755235899</v>
          </cell>
        </row>
        <row r="2353">
          <cell r="A2353" t="str">
            <v>000880.SZ</v>
          </cell>
          <cell r="B2353" t="str">
            <v>潍柴重机</v>
          </cell>
          <cell r="C2353">
            <v>3337139.58</v>
          </cell>
          <cell r="D2353">
            <v>0</v>
          </cell>
          <cell r="E2353">
            <v>0</v>
          </cell>
          <cell r="F2353">
            <v>0</v>
          </cell>
          <cell r="G2353">
            <v>0</v>
          </cell>
          <cell r="H2353">
            <v>0</v>
          </cell>
          <cell r="I2353">
            <v>2117078831.13</v>
          </cell>
          <cell r="J2353">
            <v>0</v>
          </cell>
          <cell r="K2353">
            <v>101924465.93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175191106.43</v>
          </cell>
          <cell r="Q2353">
            <v>15697310.18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49568813.35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23203762.34</v>
          </cell>
          <cell r="AB2353">
            <v>53470013.77</v>
          </cell>
          <cell r="AC2353">
            <v>171702719.27</v>
          </cell>
          <cell r="AD2353">
            <v>0</v>
          </cell>
        </row>
        <row r="2353">
          <cell r="AF2353">
            <v>331320600</v>
          </cell>
          <cell r="AG2353">
            <v>0</v>
          </cell>
          <cell r="AH2353">
            <v>560258205.23</v>
          </cell>
          <cell r="AI2353">
            <v>0</v>
          </cell>
          <cell r="AJ2353">
            <v>0</v>
          </cell>
          <cell r="AK2353">
            <v>7102485.77</v>
          </cell>
          <cell r="AL2353">
            <v>96013990.13</v>
          </cell>
          <cell r="AM2353">
            <v>0</v>
          </cell>
          <cell r="AN2353">
            <v>671331829.33</v>
          </cell>
          <cell r="AO2353">
            <v>2711174161.98</v>
          </cell>
          <cell r="AP2353">
            <v>1666027110.46</v>
          </cell>
          <cell r="AQ2353">
            <v>4377201272.44</v>
          </cell>
          <cell r="AR2353">
            <v>2687970399.64</v>
          </cell>
          <cell r="AS2353">
            <v>0</v>
          </cell>
          <cell r="AT2353">
            <v>23203762.34</v>
          </cell>
          <cell r="AU2353">
            <v>23203762.34</v>
          </cell>
          <cell r="AV2353">
            <v>1666027110.46</v>
          </cell>
          <cell r="AW2353">
            <v>1689230872.8</v>
          </cell>
          <cell r="AX2353">
            <v>0</v>
          </cell>
          <cell r="AY2353">
            <v>1689230872.8</v>
          </cell>
          <cell r="AZ2353">
            <v>0.0137362883390465</v>
          </cell>
          <cell r="BA2353">
            <v>0.986263711660954</v>
          </cell>
          <cell r="BB2353">
            <v>1.01392760189454</v>
          </cell>
          <cell r="BC2353">
            <v>0</v>
          </cell>
          <cell r="BD2353">
            <v>0.0137362883390465</v>
          </cell>
          <cell r="BE2353">
            <v>0</v>
          </cell>
          <cell r="BF2353">
            <v>1</v>
          </cell>
          <cell r="BG2353">
            <v>1597515569.05</v>
          </cell>
          <cell r="BH2353">
            <v>-1545373958.96</v>
          </cell>
          <cell r="BI2353">
            <v>-360040569.38</v>
          </cell>
          <cell r="BJ2353">
            <v>0.183923496400343</v>
          </cell>
        </row>
        <row r="2354">
          <cell r="A2354" t="str">
            <v>000755.SZ</v>
          </cell>
          <cell r="B2354" t="str">
            <v>山西路桥</v>
          </cell>
          <cell r="C2354">
            <v>0</v>
          </cell>
          <cell r="D2354">
            <v>0</v>
          </cell>
          <cell r="E2354">
            <v>0</v>
          </cell>
          <cell r="F2354">
            <v>0</v>
          </cell>
          <cell r="G2354">
            <v>0</v>
          </cell>
          <cell r="H2354">
            <v>0</v>
          </cell>
          <cell r="I2354">
            <v>269204448.25</v>
          </cell>
          <cell r="J2354">
            <v>1206545.59</v>
          </cell>
          <cell r="K2354">
            <v>337988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9643536.23</v>
          </cell>
          <cell r="Q2354">
            <v>44877954.68</v>
          </cell>
          <cell r="R2354">
            <v>0</v>
          </cell>
          <cell r="S2354">
            <v>0</v>
          </cell>
          <cell r="T2354">
            <v>0</v>
          </cell>
          <cell r="U2354">
            <v>268888888.88</v>
          </cell>
          <cell r="V2354">
            <v>0</v>
          </cell>
          <cell r="W2354">
            <v>0</v>
          </cell>
          <cell r="X2354">
            <v>8545770000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3060703.02</v>
          </cell>
          <cell r="AD2354">
            <v>0</v>
          </cell>
        </row>
        <row r="2354">
          <cell r="AF2354">
            <v>1467310196</v>
          </cell>
          <cell r="AG2354">
            <v>0</v>
          </cell>
          <cell r="AH2354">
            <v>2793451230.89</v>
          </cell>
          <cell r="AI2354">
            <v>0</v>
          </cell>
          <cell r="AJ2354">
            <v>0</v>
          </cell>
          <cell r="AK2354">
            <v>0</v>
          </cell>
          <cell r="AL2354">
            <v>278746445.58</v>
          </cell>
          <cell r="AM2354">
            <v>0</v>
          </cell>
          <cell r="AN2354">
            <v>-505677174.72</v>
          </cell>
          <cell r="AO2354">
            <v>9142990064.65</v>
          </cell>
          <cell r="AP2354">
            <v>4033830697.75</v>
          </cell>
          <cell r="AQ2354">
            <v>13176820762.4</v>
          </cell>
          <cell r="AR2354">
            <v>328331175.77</v>
          </cell>
          <cell r="AS2354">
            <v>268888888.88</v>
          </cell>
          <cell r="AT2354">
            <v>8545770000</v>
          </cell>
          <cell r="AU2354">
            <v>8814658888.88</v>
          </cell>
          <cell r="AV2354">
            <v>4033830697.75</v>
          </cell>
          <cell r="AW2354">
            <v>12848489586.63</v>
          </cell>
          <cell r="AX2354">
            <v>268888888.88</v>
          </cell>
          <cell r="AY2354">
            <v>12579600697.75</v>
          </cell>
          <cell r="AZ2354">
            <v>0.686046311470917</v>
          </cell>
          <cell r="BA2354">
            <v>0.313953688529083</v>
          </cell>
          <cell r="BB2354">
            <v>3.18518315451282</v>
          </cell>
          <cell r="BC2354">
            <v>0.0209276652377726</v>
          </cell>
          <cell r="BD2354">
            <v>0.665118646233145</v>
          </cell>
          <cell r="BE2354">
            <v>0.0209276652377726</v>
          </cell>
          <cell r="BF2354">
            <v>0.979072334762227</v>
          </cell>
          <cell r="BG2354">
            <v>40080376.3900008</v>
          </cell>
          <cell r="BH2354">
            <v>-1821956538.7</v>
          </cell>
          <cell r="BI2354">
            <v>-78346804.0499992</v>
          </cell>
          <cell r="BJ2354">
            <v>0.661561001105594</v>
          </cell>
        </row>
        <row r="2355">
          <cell r="A2355" t="str">
            <v>000888.SZ</v>
          </cell>
          <cell r="B2355" t="str">
            <v>峨眉山A</v>
          </cell>
          <cell r="C2355">
            <v>0</v>
          </cell>
          <cell r="D2355">
            <v>0</v>
          </cell>
          <cell r="E2355">
            <v>0</v>
          </cell>
          <cell r="F2355">
            <v>0</v>
          </cell>
          <cell r="G2355">
            <v>0</v>
          </cell>
          <cell r="H2355">
            <v>0</v>
          </cell>
          <cell r="I2355">
            <v>101239275.97</v>
          </cell>
          <cell r="J2355">
            <v>36212431.78</v>
          </cell>
          <cell r="K2355">
            <v>0</v>
          </cell>
          <cell r="L2355">
            <v>0</v>
          </cell>
          <cell r="M2355">
            <v>0</v>
          </cell>
          <cell r="N2355">
            <v>0</v>
          </cell>
          <cell r="O2355">
            <v>0</v>
          </cell>
          <cell r="P2355">
            <v>50225686.95</v>
          </cell>
          <cell r="Q2355">
            <v>4833480.93</v>
          </cell>
          <cell r="R2355">
            <v>0</v>
          </cell>
          <cell r="S2355">
            <v>0</v>
          </cell>
          <cell r="T2355">
            <v>0</v>
          </cell>
          <cell r="U2355">
            <v>21577656.27</v>
          </cell>
          <cell r="V2355">
            <v>0</v>
          </cell>
          <cell r="W2355">
            <v>0</v>
          </cell>
          <cell r="X2355">
            <v>376249600</v>
          </cell>
          <cell r="Y2355">
            <v>199822855.35</v>
          </cell>
          <cell r="Z2355">
            <v>0</v>
          </cell>
          <cell r="AA2355">
            <v>0</v>
          </cell>
          <cell r="AB2355">
            <v>0</v>
          </cell>
          <cell r="AC2355">
            <v>19292108.8</v>
          </cell>
          <cell r="AD2355">
            <v>0</v>
          </cell>
        </row>
        <row r="2355">
          <cell r="AF2355">
            <v>526913102</v>
          </cell>
          <cell r="AG2355">
            <v>0</v>
          </cell>
          <cell r="AH2355">
            <v>404762083.74</v>
          </cell>
          <cell r="AI2355">
            <v>0</v>
          </cell>
          <cell r="AJ2355">
            <v>0</v>
          </cell>
          <cell r="AK2355">
            <v>0</v>
          </cell>
          <cell r="AL2355">
            <v>236449693.99</v>
          </cell>
          <cell r="AM2355">
            <v>0</v>
          </cell>
          <cell r="AN2355">
            <v>1298983773.66</v>
          </cell>
          <cell r="AO2355">
            <v>809453096.05</v>
          </cell>
          <cell r="AP2355">
            <v>2467108653.39</v>
          </cell>
          <cell r="AQ2355">
            <v>3276561749.44</v>
          </cell>
          <cell r="AR2355">
            <v>211802984.43</v>
          </cell>
          <cell r="AS2355">
            <v>21577656.27</v>
          </cell>
          <cell r="AT2355">
            <v>576072455.35</v>
          </cell>
          <cell r="AU2355">
            <v>597650111.62</v>
          </cell>
          <cell r="AV2355">
            <v>2467108653.39</v>
          </cell>
          <cell r="AW2355">
            <v>3064758765.01</v>
          </cell>
          <cell r="AX2355">
            <v>21577656.27</v>
          </cell>
          <cell r="AY2355">
            <v>3043181108.74</v>
          </cell>
          <cell r="AZ2355">
            <v>0.195007228119649</v>
          </cell>
          <cell r="BA2355">
            <v>0.804992771880351</v>
          </cell>
          <cell r="BB2355">
            <v>1.24224717902018</v>
          </cell>
          <cell r="BC2355">
            <v>0.00704057249671642</v>
          </cell>
          <cell r="BD2355">
            <v>0.187966655622933</v>
          </cell>
          <cell r="BE2355">
            <v>0.00704057249671642</v>
          </cell>
          <cell r="BF2355">
            <v>0.992959427503284</v>
          </cell>
          <cell r="BG2355">
            <v>1041682268.53</v>
          </cell>
          <cell r="BH2355">
            <v>-1238837898.83</v>
          </cell>
          <cell r="BI2355">
            <v>920986357.79</v>
          </cell>
          <cell r="BJ2355">
            <v>-7.63063431182822</v>
          </cell>
        </row>
        <row r="2356">
          <cell r="A2356" t="str">
            <v>000886.SZ</v>
          </cell>
          <cell r="B2356" t="str">
            <v>海南高速</v>
          </cell>
          <cell r="C2356">
            <v>0</v>
          </cell>
          <cell r="D2356">
            <v>0</v>
          </cell>
          <cell r="E2356">
            <v>0</v>
          </cell>
          <cell r="F2356">
            <v>0</v>
          </cell>
          <cell r="G2356">
            <v>0</v>
          </cell>
          <cell r="H2356">
            <v>0</v>
          </cell>
          <cell r="I2356">
            <v>67927336.77</v>
          </cell>
          <cell r="J2356">
            <v>1809557.53</v>
          </cell>
          <cell r="K2356">
            <v>10688829.46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11519012.66</v>
          </cell>
          <cell r="Q2356">
            <v>61789513.86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539572.35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45571042.23</v>
          </cell>
          <cell r="AC2356">
            <v>0</v>
          </cell>
          <cell r="AD2356">
            <v>647619.22</v>
          </cell>
        </row>
        <row r="2356">
          <cell r="AF2356">
            <v>988828300</v>
          </cell>
          <cell r="AG2356">
            <v>0</v>
          </cell>
          <cell r="AH2356">
            <v>958092659.12</v>
          </cell>
          <cell r="AI2356">
            <v>0</v>
          </cell>
          <cell r="AJ2356">
            <v>0</v>
          </cell>
          <cell r="AK2356">
            <v>0</v>
          </cell>
          <cell r="AL2356">
            <v>381904506.44</v>
          </cell>
          <cell r="AM2356">
            <v>0</v>
          </cell>
          <cell r="AN2356">
            <v>508085592.94</v>
          </cell>
          <cell r="AO2356">
            <v>200492484.08</v>
          </cell>
          <cell r="AP2356">
            <v>2836911058.5</v>
          </cell>
          <cell r="AQ2356">
            <v>3037403542.58</v>
          </cell>
          <cell r="AR2356">
            <v>199844864.86</v>
          </cell>
          <cell r="AS2356">
            <v>0</v>
          </cell>
          <cell r="AT2356">
            <v>647619.22</v>
          </cell>
          <cell r="AU2356">
            <v>647619.22</v>
          </cell>
          <cell r="AV2356">
            <v>2836911058.5</v>
          </cell>
          <cell r="AW2356">
            <v>2837558677.72</v>
          </cell>
          <cell r="AX2356">
            <v>0</v>
          </cell>
          <cell r="AY2356">
            <v>2837558677.72</v>
          </cell>
          <cell r="AZ2356">
            <v>0.000228231128781579</v>
          </cell>
          <cell r="BA2356">
            <v>0.999771768871219</v>
          </cell>
          <cell r="BB2356">
            <v>1.00022828323012</v>
          </cell>
          <cell r="BC2356">
            <v>0</v>
          </cell>
          <cell r="BD2356">
            <v>0.000228231128781579</v>
          </cell>
          <cell r="BE2356">
            <v>0</v>
          </cell>
          <cell r="BF2356">
            <v>1</v>
          </cell>
          <cell r="BG2356">
            <v>1429092458.81</v>
          </cell>
          <cell r="BH2356">
            <v>-1554112506.62</v>
          </cell>
          <cell r="BI2356">
            <v>1664209293.01</v>
          </cell>
          <cell r="BJ2356">
            <v>7.07822261503553</v>
          </cell>
        </row>
        <row r="2357">
          <cell r="A2357" t="str">
            <v>000848.SZ</v>
          </cell>
          <cell r="B2357" t="str">
            <v>承德露露</v>
          </cell>
          <cell r="C2357">
            <v>52460498.66</v>
          </cell>
          <cell r="D2357">
            <v>0</v>
          </cell>
          <cell r="E2357">
            <v>0</v>
          </cell>
          <cell r="F2357">
            <v>0</v>
          </cell>
          <cell r="G2357">
            <v>0</v>
          </cell>
          <cell r="H2357">
            <v>0</v>
          </cell>
          <cell r="I2357">
            <v>279456187.9</v>
          </cell>
          <cell r="J2357">
            <v>0</v>
          </cell>
          <cell r="K2357">
            <v>101598903.03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53389844.5</v>
          </cell>
          <cell r="Q2357">
            <v>60223256.9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13207857.39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</row>
        <row r="2357">
          <cell r="AF2357">
            <v>1076419000</v>
          </cell>
          <cell r="AG2357">
            <v>0</v>
          </cell>
          <cell r="AH2357">
            <v>17293295.59</v>
          </cell>
          <cell r="AI2357">
            <v>170895673.04</v>
          </cell>
          <cell r="AJ2357">
            <v>-675000</v>
          </cell>
          <cell r="AK2357">
            <v>0</v>
          </cell>
          <cell r="AL2357">
            <v>482367364.09</v>
          </cell>
          <cell r="AM2357">
            <v>0</v>
          </cell>
          <cell r="AN2357">
            <v>783210455.52</v>
          </cell>
          <cell r="AO2357">
            <v>560336548.38</v>
          </cell>
          <cell r="AP2357">
            <v>2529510788.24</v>
          </cell>
          <cell r="AQ2357">
            <v>3089847336.62</v>
          </cell>
          <cell r="AR2357">
            <v>560336548.38</v>
          </cell>
          <cell r="AS2357">
            <v>0</v>
          </cell>
          <cell r="AT2357">
            <v>0</v>
          </cell>
          <cell r="AU2357">
            <v>0</v>
          </cell>
          <cell r="AV2357">
            <v>2187719442.16</v>
          </cell>
          <cell r="AW2357">
            <v>2187719442.16</v>
          </cell>
          <cell r="AX2357">
            <v>0</v>
          </cell>
          <cell r="AY2357">
            <v>2187719442.16</v>
          </cell>
          <cell r="AZ2357">
            <v>0</v>
          </cell>
          <cell r="BA2357">
            <v>1</v>
          </cell>
          <cell r="BB2357">
            <v>1</v>
          </cell>
          <cell r="BC2357">
            <v>0</v>
          </cell>
          <cell r="BD2357">
            <v>0</v>
          </cell>
          <cell r="BE2357">
            <v>0</v>
          </cell>
          <cell r="BF2357">
            <v>1</v>
          </cell>
          <cell r="BG2357">
            <v>2091477408.12</v>
          </cell>
          <cell r="BH2357">
            <v>-2142378246.66</v>
          </cell>
          <cell r="BI2357">
            <v>1646864829.2</v>
          </cell>
          <cell r="BJ2357">
            <v>-3.70404461610233</v>
          </cell>
        </row>
        <row r="2358">
          <cell r="A2358" t="str">
            <v>000800.SZ</v>
          </cell>
          <cell r="B2358" t="str">
            <v>一汽解放</v>
          </cell>
          <cell r="C2358">
            <v>248313760.97</v>
          </cell>
          <cell r="D2358">
            <v>0</v>
          </cell>
          <cell r="E2358">
            <v>0</v>
          </cell>
          <cell r="F2358">
            <v>0</v>
          </cell>
          <cell r="G2358">
            <v>0</v>
          </cell>
          <cell r="H2358">
            <v>0</v>
          </cell>
          <cell r="I2358">
            <v>43900127370</v>
          </cell>
          <cell r="J2358">
            <v>110684.64</v>
          </cell>
          <cell r="K2358">
            <v>2003623964.96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658128565.57</v>
          </cell>
          <cell r="Q2358">
            <v>288333056.2</v>
          </cell>
          <cell r="R2358">
            <v>0</v>
          </cell>
          <cell r="S2358">
            <v>0</v>
          </cell>
          <cell r="T2358">
            <v>0</v>
          </cell>
          <cell r="U2358">
            <v>0</v>
          </cell>
          <cell r="V2358">
            <v>168408623.48</v>
          </cell>
          <cell r="W2358">
            <v>0</v>
          </cell>
          <cell r="X2358">
            <v>0</v>
          </cell>
          <cell r="Y2358">
            <v>0</v>
          </cell>
          <cell r="Z2358">
            <v>0</v>
          </cell>
          <cell r="AA2358">
            <v>735143261.67</v>
          </cell>
          <cell r="AB2358">
            <v>1650965397.79</v>
          </cell>
          <cell r="AC2358">
            <v>2383053510.04</v>
          </cell>
          <cell r="AD2358">
            <v>0</v>
          </cell>
        </row>
        <row r="2358">
          <cell r="AF2358">
            <v>4650653869</v>
          </cell>
          <cell r="AG2358">
            <v>0</v>
          </cell>
          <cell r="AH2358">
            <v>10406684194.9</v>
          </cell>
          <cell r="AI2358">
            <v>288553105.28</v>
          </cell>
          <cell r="AJ2358">
            <v>-3128480.15</v>
          </cell>
          <cell r="AK2358">
            <v>319119978.35</v>
          </cell>
          <cell r="AL2358">
            <v>2394517079.97</v>
          </cell>
          <cell r="AM2358">
            <v>0</v>
          </cell>
          <cell r="AN2358">
            <v>8448888178.47</v>
          </cell>
          <cell r="AO2358">
            <v>52036208195.32</v>
          </cell>
          <cell r="AP2358">
            <v>26505287925.82</v>
          </cell>
          <cell r="AQ2358">
            <v>78541496121.14</v>
          </cell>
          <cell r="AR2358">
            <v>51301064933.65</v>
          </cell>
          <cell r="AS2358">
            <v>0</v>
          </cell>
          <cell r="AT2358">
            <v>735143261.67</v>
          </cell>
          <cell r="AU2358">
            <v>735143261.67</v>
          </cell>
          <cell r="AV2358">
            <v>25928181715.26</v>
          </cell>
          <cell r="AW2358">
            <v>26663324976.93</v>
          </cell>
          <cell r="AX2358">
            <v>0</v>
          </cell>
          <cell r="AY2358">
            <v>26663324976.93</v>
          </cell>
          <cell r="AZ2358">
            <v>0.0275713273684385</v>
          </cell>
          <cell r="BA2358">
            <v>0.972428672631562</v>
          </cell>
          <cell r="BB2358">
            <v>1.02835305883549</v>
          </cell>
          <cell r="BC2358">
            <v>0</v>
          </cell>
          <cell r="BD2358">
            <v>0.0275713273684385</v>
          </cell>
          <cell r="BE2358">
            <v>0</v>
          </cell>
          <cell r="BF2358">
            <v>1</v>
          </cell>
          <cell r="BG2358">
            <v>49115237920.15</v>
          </cell>
          <cell r="BH2358">
            <v>-44972151907.23</v>
          </cell>
          <cell r="BI2358">
            <v>7701236041.87</v>
          </cell>
          <cell r="BJ2358">
            <v>-0.18595730169967</v>
          </cell>
        </row>
        <row r="2359">
          <cell r="A2359" t="str">
            <v>000985.SZ</v>
          </cell>
          <cell r="B2359" t="str">
            <v>大庆华科</v>
          </cell>
          <cell r="C2359">
            <v>0</v>
          </cell>
          <cell r="D2359">
            <v>0</v>
          </cell>
          <cell r="E2359">
            <v>0</v>
          </cell>
          <cell r="F2359">
            <v>0</v>
          </cell>
          <cell r="G2359">
            <v>0</v>
          </cell>
          <cell r="H2359">
            <v>0</v>
          </cell>
          <cell r="I2359">
            <v>33919556.71</v>
          </cell>
          <cell r="J2359">
            <v>0</v>
          </cell>
          <cell r="K2359">
            <v>41405195.66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5707116.43</v>
          </cell>
          <cell r="Q2359">
            <v>4143727.51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30963988.65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18815678.94</v>
          </cell>
          <cell r="AD2359">
            <v>0</v>
          </cell>
        </row>
        <row r="2359">
          <cell r="AF2359">
            <v>129639500</v>
          </cell>
          <cell r="AG2359">
            <v>0</v>
          </cell>
          <cell r="AH2359">
            <v>258946224.12</v>
          </cell>
          <cell r="AI2359">
            <v>0</v>
          </cell>
          <cell r="AJ2359">
            <v>0</v>
          </cell>
          <cell r="AK2359">
            <v>42790380.15</v>
          </cell>
          <cell r="AL2359">
            <v>56789632.35</v>
          </cell>
          <cell r="AM2359">
            <v>0</v>
          </cell>
          <cell r="AN2359">
            <v>103934509.67</v>
          </cell>
          <cell r="AO2359">
            <v>134955263.9</v>
          </cell>
          <cell r="AP2359">
            <v>592100246.29</v>
          </cell>
          <cell r="AQ2359">
            <v>727055510.19</v>
          </cell>
          <cell r="AR2359">
            <v>134955263.9</v>
          </cell>
          <cell r="AS2359">
            <v>0</v>
          </cell>
          <cell r="AT2359">
            <v>0</v>
          </cell>
          <cell r="AU2359">
            <v>0</v>
          </cell>
          <cell r="AV2359">
            <v>592100246.29</v>
          </cell>
          <cell r="AW2359">
            <v>592100246.29</v>
          </cell>
          <cell r="AX2359">
            <v>0</v>
          </cell>
          <cell r="AY2359">
            <v>592100246.29</v>
          </cell>
          <cell r="AZ2359">
            <v>0</v>
          </cell>
          <cell r="BA2359">
            <v>1</v>
          </cell>
          <cell r="BB2359">
            <v>1</v>
          </cell>
          <cell r="BC2359">
            <v>0</v>
          </cell>
          <cell r="BD2359">
            <v>0</v>
          </cell>
          <cell r="BE2359">
            <v>0</v>
          </cell>
          <cell r="BF2359">
            <v>1</v>
          </cell>
          <cell r="BG2359">
            <v>298906301.34</v>
          </cell>
          <cell r="BH2359">
            <v>-340323543.49</v>
          </cell>
          <cell r="BI2359">
            <v>215501632.68</v>
          </cell>
          <cell r="BJ2359">
            <v>-2.58380779088632</v>
          </cell>
        </row>
        <row r="2360">
          <cell r="A2360" t="str">
            <v>002088.SZ</v>
          </cell>
          <cell r="B2360" t="str">
            <v>鲁阳节能</v>
          </cell>
          <cell r="C2360">
            <v>2019538.33</v>
          </cell>
          <cell r="D2360">
            <v>0</v>
          </cell>
          <cell r="E2360">
            <v>0</v>
          </cell>
          <cell r="F2360">
            <v>0</v>
          </cell>
          <cell r="G2360">
            <v>0</v>
          </cell>
          <cell r="H2360">
            <v>0</v>
          </cell>
          <cell r="I2360">
            <v>551977381.35</v>
          </cell>
          <cell r="J2360">
            <v>0</v>
          </cell>
          <cell r="K2360">
            <v>225123454.48</v>
          </cell>
          <cell r="L2360">
            <v>0</v>
          </cell>
          <cell r="M2360">
            <v>0</v>
          </cell>
          <cell r="N2360">
            <v>0</v>
          </cell>
          <cell r="O2360">
            <v>0</v>
          </cell>
          <cell r="P2360">
            <v>52927100.67</v>
          </cell>
          <cell r="Q2360">
            <v>36792526.56</v>
          </cell>
          <cell r="R2360">
            <v>0</v>
          </cell>
          <cell r="S2360">
            <v>0</v>
          </cell>
          <cell r="T2360">
            <v>0</v>
          </cell>
          <cell r="U2360">
            <v>3640722.59</v>
          </cell>
          <cell r="V2360">
            <v>28505279.34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15300764.17</v>
          </cell>
          <cell r="AD2360">
            <v>0</v>
          </cell>
        </row>
        <row r="2360">
          <cell r="AF2360">
            <v>506332586</v>
          </cell>
          <cell r="AG2360">
            <v>0</v>
          </cell>
          <cell r="AH2360">
            <v>435898211.89</v>
          </cell>
          <cell r="AI2360">
            <v>13359025.85</v>
          </cell>
          <cell r="AJ2360">
            <v>-2008013.44</v>
          </cell>
          <cell r="AK2360">
            <v>0</v>
          </cell>
          <cell r="AL2360">
            <v>250478890.53</v>
          </cell>
          <cell r="AM2360">
            <v>0</v>
          </cell>
          <cell r="AN2360">
            <v>1323675861.64</v>
          </cell>
          <cell r="AO2360">
            <v>916286767.49</v>
          </cell>
          <cell r="AP2360">
            <v>2527736562.47</v>
          </cell>
          <cell r="AQ2360">
            <v>3444023329.96</v>
          </cell>
          <cell r="AR2360">
            <v>912646044.9</v>
          </cell>
          <cell r="AS2360">
            <v>3640722.59</v>
          </cell>
          <cell r="AT2360">
            <v>0</v>
          </cell>
          <cell r="AU2360">
            <v>3640722.59</v>
          </cell>
          <cell r="AV2360">
            <v>2501018510.77</v>
          </cell>
          <cell r="AW2360">
            <v>2504659233.36</v>
          </cell>
          <cell r="AX2360">
            <v>3640722.59</v>
          </cell>
          <cell r="AY2360">
            <v>2501018510.77</v>
          </cell>
          <cell r="AZ2360">
            <v>0.00145358000861298</v>
          </cell>
          <cell r="BA2360">
            <v>0.998546419991387</v>
          </cell>
          <cell r="BB2360">
            <v>1.00145569597919</v>
          </cell>
          <cell r="BC2360">
            <v>0.00145358000861298</v>
          </cell>
          <cell r="BD2360">
            <v>0</v>
          </cell>
          <cell r="BE2360">
            <v>0.00145358000861298</v>
          </cell>
          <cell r="BF2360">
            <v>0.998546419991387</v>
          </cell>
          <cell r="BG2360">
            <v>962762997.16</v>
          </cell>
          <cell r="BH2360">
            <v>-550306758.73</v>
          </cell>
          <cell r="BI2360">
            <v>1526250860.17</v>
          </cell>
          <cell r="BJ2360">
            <v>2.70857805528797</v>
          </cell>
        </row>
        <row r="2361">
          <cell r="A2361" t="str">
            <v>000982.SZ</v>
          </cell>
          <cell r="B2361" t="str">
            <v>中银绒业</v>
          </cell>
          <cell r="C2361">
            <v>2821140.07</v>
          </cell>
          <cell r="D2361">
            <v>0</v>
          </cell>
          <cell r="E2361">
            <v>0</v>
          </cell>
          <cell r="F2361">
            <v>0</v>
          </cell>
          <cell r="G2361">
            <v>0</v>
          </cell>
          <cell r="H2361">
            <v>0</v>
          </cell>
          <cell r="I2361">
            <v>24564393.21</v>
          </cell>
          <cell r="J2361">
            <v>0</v>
          </cell>
          <cell r="K2361">
            <v>1009245.97</v>
          </cell>
          <cell r="L2361">
            <v>0</v>
          </cell>
          <cell r="M2361">
            <v>0</v>
          </cell>
          <cell r="N2361">
            <v>0</v>
          </cell>
          <cell r="O2361">
            <v>0</v>
          </cell>
          <cell r="P2361">
            <v>20907806.56</v>
          </cell>
          <cell r="Q2361">
            <v>37043303.51</v>
          </cell>
          <cell r="R2361">
            <v>0</v>
          </cell>
          <cell r="S2361">
            <v>0</v>
          </cell>
          <cell r="T2361">
            <v>0</v>
          </cell>
          <cell r="U2361">
            <v>2579257.31</v>
          </cell>
          <cell r="V2361">
            <v>22744.7</v>
          </cell>
          <cell r="W2361">
            <v>0</v>
          </cell>
          <cell r="X2361">
            <v>0</v>
          </cell>
          <cell r="Y2361">
            <v>0</v>
          </cell>
          <cell r="Z2361">
            <v>0</v>
          </cell>
          <cell r="AA2361">
            <v>0</v>
          </cell>
          <cell r="AB2361">
            <v>0</v>
          </cell>
          <cell r="AC2361">
            <v>0</v>
          </cell>
          <cell r="AD2361">
            <v>0</v>
          </cell>
        </row>
        <row r="2361">
          <cell r="AF2361">
            <v>4261877053</v>
          </cell>
          <cell r="AG2361">
            <v>0</v>
          </cell>
          <cell r="AH2361">
            <v>4464040421.78</v>
          </cell>
          <cell r="AI2361">
            <v>50547083.85</v>
          </cell>
          <cell r="AJ2361">
            <v>1898961.77</v>
          </cell>
          <cell r="AK2361">
            <v>0</v>
          </cell>
          <cell r="AL2361">
            <v>11740132.89</v>
          </cell>
          <cell r="AM2361">
            <v>0</v>
          </cell>
          <cell r="AN2361">
            <v>-7572680085.58</v>
          </cell>
          <cell r="AO2361">
            <v>88947891.33</v>
          </cell>
          <cell r="AP2361">
            <v>1217423567.71</v>
          </cell>
          <cell r="AQ2361">
            <v>1306371459.04</v>
          </cell>
          <cell r="AR2361">
            <v>86368634.02</v>
          </cell>
          <cell r="AS2361">
            <v>2579257.31</v>
          </cell>
          <cell r="AT2361">
            <v>0</v>
          </cell>
          <cell r="AU2361">
            <v>2579257.31</v>
          </cell>
          <cell r="AV2361">
            <v>1116329400.01</v>
          </cell>
          <cell r="AW2361">
            <v>1118908657.32</v>
          </cell>
          <cell r="AX2361">
            <v>2579257.31</v>
          </cell>
          <cell r="AY2361">
            <v>1116329400.01</v>
          </cell>
          <cell r="AZ2361">
            <v>0.00230515448524441</v>
          </cell>
          <cell r="BA2361">
            <v>0.997694845514756</v>
          </cell>
          <cell r="BB2361">
            <v>1.00231048049973</v>
          </cell>
          <cell r="BC2361">
            <v>0.00230515448524441</v>
          </cell>
          <cell r="BD2361">
            <v>0</v>
          </cell>
          <cell r="BE2361">
            <v>0.00230515448524441</v>
          </cell>
          <cell r="BF2361">
            <v>0.997694845514756</v>
          </cell>
          <cell r="BG2361">
            <v>882834025.55</v>
          </cell>
          <cell r="BH2361">
            <v>-893647961.22</v>
          </cell>
          <cell r="BI2361">
            <v>1070288040.18</v>
          </cell>
          <cell r="BJ2361">
            <v>5.70960319144166</v>
          </cell>
        </row>
        <row r="2362">
          <cell r="A2362" t="str">
            <v>002106.SZ</v>
          </cell>
          <cell r="B2362" t="str">
            <v>莱宝高科</v>
          </cell>
          <cell r="C2362">
            <v>0</v>
          </cell>
          <cell r="D2362">
            <v>0</v>
          </cell>
          <cell r="E2362">
            <v>0</v>
          </cell>
          <cell r="F2362">
            <v>0</v>
          </cell>
          <cell r="G2362">
            <v>0</v>
          </cell>
          <cell r="H2362">
            <v>0</v>
          </cell>
          <cell r="I2362">
            <v>1344763308.18</v>
          </cell>
          <cell r="J2362">
            <v>75000</v>
          </cell>
          <cell r="K2362">
            <v>14225160.57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223240049.13</v>
          </cell>
          <cell r="Q2362">
            <v>79224805.19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866257.55</v>
          </cell>
          <cell r="W2362">
            <v>0</v>
          </cell>
          <cell r="X2362">
            <v>0</v>
          </cell>
          <cell r="Y2362">
            <v>0</v>
          </cell>
          <cell r="Z2362">
            <v>0</v>
          </cell>
          <cell r="AA2362">
            <v>0</v>
          </cell>
          <cell r="AB2362">
            <v>0</v>
          </cell>
          <cell r="AC2362">
            <v>151836341.59</v>
          </cell>
          <cell r="AD2362">
            <v>0</v>
          </cell>
        </row>
        <row r="2362">
          <cell r="AF2362">
            <v>705816160</v>
          </cell>
          <cell r="AG2362">
            <v>0</v>
          </cell>
          <cell r="AH2362">
            <v>2037997973.73</v>
          </cell>
          <cell r="AI2362">
            <v>0</v>
          </cell>
          <cell r="AJ2362">
            <v>-3723008.62</v>
          </cell>
          <cell r="AK2362">
            <v>0</v>
          </cell>
          <cell r="AL2362">
            <v>328450796.13</v>
          </cell>
          <cell r="AM2362">
            <v>0</v>
          </cell>
          <cell r="AN2362">
            <v>1647493169.82</v>
          </cell>
          <cell r="AO2362">
            <v>1814230922.21</v>
          </cell>
          <cell r="AP2362">
            <v>4716035091.06</v>
          </cell>
          <cell r="AQ2362">
            <v>6530266013.27</v>
          </cell>
          <cell r="AR2362">
            <v>1814230922.21</v>
          </cell>
          <cell r="AS2362">
            <v>0</v>
          </cell>
          <cell r="AT2362">
            <v>0</v>
          </cell>
          <cell r="AU2362">
            <v>0</v>
          </cell>
          <cell r="AV2362">
            <v>4716035091.06</v>
          </cell>
          <cell r="AW2362">
            <v>4716035091.06</v>
          </cell>
          <cell r="AX2362">
            <v>0</v>
          </cell>
          <cell r="AY2362">
            <v>4716035091.06</v>
          </cell>
          <cell r="AZ2362">
            <v>0</v>
          </cell>
          <cell r="BA2362">
            <v>1</v>
          </cell>
          <cell r="BB2362">
            <v>1</v>
          </cell>
          <cell r="BC2362">
            <v>0</v>
          </cell>
          <cell r="BD2362">
            <v>0</v>
          </cell>
          <cell r="BE2362">
            <v>0</v>
          </cell>
          <cell r="BF2362">
            <v>1</v>
          </cell>
          <cell r="BG2362">
            <v>2588628223.19</v>
          </cell>
          <cell r="BH2362">
            <v>-2444559224.46</v>
          </cell>
          <cell r="BI2362">
            <v>3518698332.3</v>
          </cell>
          <cell r="BJ2362">
            <v>3.7832613883991</v>
          </cell>
        </row>
        <row r="2363">
          <cell r="A2363" t="str">
            <v>002016.SZ</v>
          </cell>
          <cell r="B2363" t="str">
            <v>世荣兆业</v>
          </cell>
          <cell r="C2363">
            <v>902855.12</v>
          </cell>
          <cell r="D2363">
            <v>0</v>
          </cell>
          <cell r="E2363">
            <v>0</v>
          </cell>
          <cell r="F2363">
            <v>0</v>
          </cell>
          <cell r="G2363">
            <v>0</v>
          </cell>
          <cell r="H2363">
            <v>0</v>
          </cell>
          <cell r="I2363">
            <v>500588453.28</v>
          </cell>
          <cell r="J2363">
            <v>0</v>
          </cell>
          <cell r="K2363">
            <v>1060477244.48</v>
          </cell>
          <cell r="L2363">
            <v>0</v>
          </cell>
          <cell r="M2363">
            <v>0</v>
          </cell>
          <cell r="N2363">
            <v>0</v>
          </cell>
          <cell r="O2363">
            <v>0</v>
          </cell>
          <cell r="P2363">
            <v>13521435.34</v>
          </cell>
          <cell r="Q2363">
            <v>36137207.94</v>
          </cell>
          <cell r="R2363">
            <v>0</v>
          </cell>
          <cell r="S2363">
            <v>0</v>
          </cell>
          <cell r="T2363">
            <v>0</v>
          </cell>
          <cell r="U2363">
            <v>389000000</v>
          </cell>
          <cell r="V2363">
            <v>53045808.46</v>
          </cell>
          <cell r="W2363">
            <v>0</v>
          </cell>
          <cell r="X2363">
            <v>0</v>
          </cell>
          <cell r="Y2363">
            <v>0</v>
          </cell>
          <cell r="Z2363">
            <v>0</v>
          </cell>
          <cell r="AA2363">
            <v>0</v>
          </cell>
          <cell r="AB2363">
            <v>0</v>
          </cell>
          <cell r="AC2363">
            <v>0</v>
          </cell>
          <cell r="AD2363">
            <v>0</v>
          </cell>
        </row>
        <row r="2363">
          <cell r="AF2363">
            <v>809095632</v>
          </cell>
          <cell r="AG2363">
            <v>0</v>
          </cell>
          <cell r="AH2363">
            <v>135159358.28</v>
          </cell>
          <cell r="AI2363">
            <v>0</v>
          </cell>
          <cell r="AJ2363">
            <v>0</v>
          </cell>
          <cell r="AK2363">
            <v>0</v>
          </cell>
          <cell r="AL2363">
            <v>407500380.85</v>
          </cell>
          <cell r="AM2363">
            <v>0</v>
          </cell>
          <cell r="AN2363">
            <v>3009666651.14</v>
          </cell>
          <cell r="AO2363">
            <v>2053673004.62</v>
          </cell>
          <cell r="AP2363">
            <v>4361422022.27</v>
          </cell>
          <cell r="AQ2363">
            <v>6415095026.89</v>
          </cell>
          <cell r="AR2363">
            <v>1664673004.62</v>
          </cell>
          <cell r="AS2363">
            <v>389000000</v>
          </cell>
          <cell r="AT2363">
            <v>0</v>
          </cell>
          <cell r="AU2363">
            <v>389000000</v>
          </cell>
          <cell r="AV2363">
            <v>4361422022.27</v>
          </cell>
          <cell r="AW2363">
            <v>4750422022.27</v>
          </cell>
          <cell r="AX2363">
            <v>389000000</v>
          </cell>
          <cell r="AY2363">
            <v>4361422022.27</v>
          </cell>
          <cell r="AZ2363">
            <v>0.0818874614037166</v>
          </cell>
          <cell r="BA2363">
            <v>0.918112538596283</v>
          </cell>
          <cell r="BB2363">
            <v>1.08919109364187</v>
          </cell>
          <cell r="BC2363">
            <v>0.0818874614037166</v>
          </cell>
          <cell r="BD2363">
            <v>0</v>
          </cell>
          <cell r="BE2363">
            <v>0.0818874614037166</v>
          </cell>
          <cell r="BF2363">
            <v>0.918112538596283</v>
          </cell>
          <cell r="BG2363">
            <v>1332601356.92</v>
          </cell>
          <cell r="BH2363">
            <v>-2319044506.49</v>
          </cell>
          <cell r="BI2363">
            <v>3568392081.67</v>
          </cell>
          <cell r="BJ2363">
            <v>1.59603134683771</v>
          </cell>
        </row>
        <row r="2364">
          <cell r="A2364" t="str">
            <v>002063.SZ</v>
          </cell>
          <cell r="B2364" t="str">
            <v>远光软件</v>
          </cell>
          <cell r="C2364">
            <v>9529369.36</v>
          </cell>
          <cell r="D2364">
            <v>0</v>
          </cell>
          <cell r="E2364">
            <v>0</v>
          </cell>
          <cell r="F2364">
            <v>0</v>
          </cell>
          <cell r="G2364">
            <v>0</v>
          </cell>
          <cell r="H2364">
            <v>0</v>
          </cell>
          <cell r="I2364">
            <v>174288399.31</v>
          </cell>
          <cell r="J2364">
            <v>0</v>
          </cell>
          <cell r="K2364">
            <v>14382693.72</v>
          </cell>
          <cell r="L2364">
            <v>0</v>
          </cell>
          <cell r="M2364">
            <v>0</v>
          </cell>
          <cell r="N2364">
            <v>0</v>
          </cell>
          <cell r="O2364">
            <v>0</v>
          </cell>
          <cell r="P2364">
            <v>51755605.68</v>
          </cell>
          <cell r="Q2364">
            <v>27055059.56</v>
          </cell>
          <cell r="R2364">
            <v>0</v>
          </cell>
          <cell r="S2364">
            <v>0</v>
          </cell>
          <cell r="T2364">
            <v>0</v>
          </cell>
          <cell r="U2364">
            <v>0</v>
          </cell>
          <cell r="V2364">
            <v>1810480.09</v>
          </cell>
          <cell r="W2364">
            <v>0</v>
          </cell>
          <cell r="X2364">
            <v>0</v>
          </cell>
          <cell r="Y2364">
            <v>0</v>
          </cell>
          <cell r="Z2364">
            <v>0</v>
          </cell>
          <cell r="AA2364">
            <v>0</v>
          </cell>
          <cell r="AB2364">
            <v>0</v>
          </cell>
          <cell r="AC2364">
            <v>4100000</v>
          </cell>
          <cell r="AD2364">
            <v>0</v>
          </cell>
        </row>
        <row r="2364">
          <cell r="AF2364">
            <v>1322983334</v>
          </cell>
          <cell r="AG2364">
            <v>0</v>
          </cell>
          <cell r="AH2364">
            <v>61879527.01</v>
          </cell>
          <cell r="AI2364">
            <v>0</v>
          </cell>
          <cell r="AJ2364">
            <v>-62249182.14</v>
          </cell>
          <cell r="AK2364">
            <v>0</v>
          </cell>
          <cell r="AL2364">
            <v>270820605.43</v>
          </cell>
          <cell r="AM2364">
            <v>0</v>
          </cell>
          <cell r="AN2364">
            <v>1115150378.52</v>
          </cell>
          <cell r="AO2364">
            <v>282921607.72</v>
          </cell>
          <cell r="AP2364">
            <v>2708584662.82</v>
          </cell>
          <cell r="AQ2364">
            <v>2991506270.54</v>
          </cell>
          <cell r="AR2364">
            <v>282921607.72</v>
          </cell>
          <cell r="AS2364">
            <v>0</v>
          </cell>
          <cell r="AT2364">
            <v>0</v>
          </cell>
          <cell r="AU2364">
            <v>0</v>
          </cell>
          <cell r="AV2364">
            <v>2708584662.82</v>
          </cell>
          <cell r="AW2364">
            <v>2708584662.82</v>
          </cell>
          <cell r="AX2364">
            <v>0</v>
          </cell>
          <cell r="AY2364">
            <v>2708584662.82</v>
          </cell>
          <cell r="AZ2364">
            <v>0</v>
          </cell>
          <cell r="BA2364">
            <v>1</v>
          </cell>
          <cell r="BB2364">
            <v>1</v>
          </cell>
          <cell r="BC2364">
            <v>0</v>
          </cell>
          <cell r="BD2364">
            <v>0</v>
          </cell>
          <cell r="BE2364">
            <v>0</v>
          </cell>
          <cell r="BF2364">
            <v>1</v>
          </cell>
          <cell r="BG2364" t="e">
            <v>#N/A</v>
          </cell>
          <cell r="BH2364">
            <v>-552157782.89</v>
          </cell>
          <cell r="BI2364">
            <v>2049719316.92</v>
          </cell>
          <cell r="BJ2364" t="e">
            <v>#N/A</v>
          </cell>
        </row>
        <row r="2365">
          <cell r="A2365" t="str">
            <v>002224.SZ</v>
          </cell>
          <cell r="B2365" t="str">
            <v>三力士</v>
          </cell>
          <cell r="C2365">
            <v>30674736.66</v>
          </cell>
          <cell r="D2365">
            <v>0</v>
          </cell>
          <cell r="E2365">
            <v>0</v>
          </cell>
          <cell r="F2365">
            <v>0</v>
          </cell>
          <cell r="G2365">
            <v>0</v>
          </cell>
          <cell r="H2365">
            <v>0</v>
          </cell>
          <cell r="I2365">
            <v>94282362.36</v>
          </cell>
          <cell r="J2365">
            <v>0</v>
          </cell>
          <cell r="K2365">
            <v>19146238.33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14606371.56</v>
          </cell>
          <cell r="Q2365">
            <v>38005844.17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2482842.48</v>
          </cell>
          <cell r="W2365">
            <v>0</v>
          </cell>
          <cell r="X2365">
            <v>0</v>
          </cell>
          <cell r="Y2365">
            <v>182108278.25</v>
          </cell>
          <cell r="Z2365">
            <v>0</v>
          </cell>
          <cell r="AA2365">
            <v>0</v>
          </cell>
          <cell r="AB2365">
            <v>0</v>
          </cell>
          <cell r="AC2365">
            <v>75460694.1</v>
          </cell>
          <cell r="AD2365">
            <v>0</v>
          </cell>
        </row>
        <row r="2365">
          <cell r="AF2365">
            <v>729580412</v>
          </cell>
          <cell r="AG2365">
            <v>53263558.49</v>
          </cell>
          <cell r="AH2365">
            <v>473749526.54</v>
          </cell>
          <cell r="AI2365">
            <v>100080152.68</v>
          </cell>
          <cell r="AJ2365">
            <v>-49704268.51</v>
          </cell>
          <cell r="AK2365">
            <v>0</v>
          </cell>
          <cell r="AL2365">
            <v>181163666.2</v>
          </cell>
          <cell r="AM2365">
            <v>0</v>
          </cell>
          <cell r="AN2365">
            <v>1156719484.32</v>
          </cell>
          <cell r="AO2365">
            <v>456767367.91</v>
          </cell>
          <cell r="AP2365">
            <v>2644852531.72</v>
          </cell>
          <cell r="AQ2365">
            <v>3101619899.63</v>
          </cell>
          <cell r="AR2365">
            <v>274659089.66</v>
          </cell>
          <cell r="AS2365">
            <v>0</v>
          </cell>
          <cell r="AT2365">
            <v>182108278.25</v>
          </cell>
          <cell r="AU2365">
            <v>182108278.25</v>
          </cell>
          <cell r="AV2365">
            <v>2444692226.36</v>
          </cell>
          <cell r="AW2365">
            <v>2626800504.61</v>
          </cell>
          <cell r="AX2365">
            <v>0</v>
          </cell>
          <cell r="AY2365">
            <v>2626800504.61</v>
          </cell>
          <cell r="AZ2365">
            <v>0.0693270303284937</v>
          </cell>
          <cell r="BA2365">
            <v>0.930672969671506</v>
          </cell>
          <cell r="BB2365">
            <v>1.07449129026812</v>
          </cell>
          <cell r="BC2365">
            <v>0</v>
          </cell>
          <cell r="BD2365">
            <v>0.0693270303284937</v>
          </cell>
          <cell r="BE2365">
            <v>0</v>
          </cell>
          <cell r="BF2365">
            <v>1</v>
          </cell>
          <cell r="BG2365">
            <v>1311524014.8</v>
          </cell>
          <cell r="BH2365">
            <v>-1356451449.05</v>
          </cell>
          <cell r="BI2365">
            <v>1525509159.09</v>
          </cell>
          <cell r="BJ2365">
            <v>7.12904236484089</v>
          </cell>
        </row>
        <row r="2366">
          <cell r="A2366" t="str">
            <v>002104.SZ</v>
          </cell>
          <cell r="B2366" t="str">
            <v>恒宝股份</v>
          </cell>
          <cell r="C2366">
            <v>3919262.26</v>
          </cell>
          <cell r="D2366">
            <v>0</v>
          </cell>
          <cell r="E2366">
            <v>0</v>
          </cell>
          <cell r="F2366">
            <v>0</v>
          </cell>
          <cell r="G2366">
            <v>0</v>
          </cell>
          <cell r="H2366">
            <v>0</v>
          </cell>
          <cell r="I2366">
            <v>187673372.1</v>
          </cell>
          <cell r="J2366">
            <v>0</v>
          </cell>
          <cell r="K2366">
            <v>71500731.85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548333.36</v>
          </cell>
          <cell r="Q2366">
            <v>7824784.16</v>
          </cell>
          <cell r="R2366">
            <v>0</v>
          </cell>
          <cell r="S2366">
            <v>0</v>
          </cell>
          <cell r="T2366">
            <v>0</v>
          </cell>
          <cell r="U2366">
            <v>20340000</v>
          </cell>
          <cell r="V2366">
            <v>8110199.24</v>
          </cell>
          <cell r="W2366">
            <v>0</v>
          </cell>
          <cell r="X2366">
            <v>25400000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3942825.05</v>
          </cell>
          <cell r="AD2366">
            <v>0</v>
          </cell>
        </row>
        <row r="2366">
          <cell r="AF2366">
            <v>696921354</v>
          </cell>
          <cell r="AG2366">
            <v>0</v>
          </cell>
          <cell r="AH2366">
            <v>10735882.07</v>
          </cell>
          <cell r="AI2366">
            <v>0</v>
          </cell>
          <cell r="AJ2366">
            <v>840910.03</v>
          </cell>
          <cell r="AK2366">
            <v>0</v>
          </cell>
          <cell r="AL2366">
            <v>207011309.9</v>
          </cell>
          <cell r="AM2366">
            <v>0</v>
          </cell>
          <cell r="AN2366">
            <v>1056983125.68</v>
          </cell>
          <cell r="AO2366">
            <v>329259508.02</v>
          </cell>
          <cell r="AP2366">
            <v>1972492581.68</v>
          </cell>
          <cell r="AQ2366">
            <v>2301752089.7</v>
          </cell>
          <cell r="AR2366">
            <v>283519508.02</v>
          </cell>
          <cell r="AS2366">
            <v>20340000</v>
          </cell>
          <cell r="AT2366">
            <v>25400000</v>
          </cell>
          <cell r="AU2366">
            <v>45740000</v>
          </cell>
          <cell r="AV2366">
            <v>1972492581.68</v>
          </cell>
          <cell r="AW2366">
            <v>2018232581.68</v>
          </cell>
          <cell r="AX2366">
            <v>20340000</v>
          </cell>
          <cell r="AY2366">
            <v>1997892581.68</v>
          </cell>
          <cell r="AZ2366">
            <v>0.0226633939096977</v>
          </cell>
          <cell r="BA2366">
            <v>0.977336606090302</v>
          </cell>
          <cell r="BB2366">
            <v>1.02318893385193</v>
          </cell>
          <cell r="BC2366">
            <v>0.0100781248824497</v>
          </cell>
          <cell r="BD2366">
            <v>0.012585269027248</v>
          </cell>
          <cell r="BE2366">
            <v>0.0100781248824497</v>
          </cell>
          <cell r="BF2366">
            <v>0.98992187511755</v>
          </cell>
          <cell r="BG2366" t="e">
            <v>#N/A</v>
          </cell>
          <cell r="BH2366">
            <v>-1138268482.61</v>
          </cell>
          <cell r="BI2366">
            <v>1455490931.23</v>
          </cell>
          <cell r="BJ2366" t="e">
            <v>#N/A</v>
          </cell>
        </row>
        <row r="2367">
          <cell r="A2367" t="str">
            <v>002117.SZ</v>
          </cell>
          <cell r="B2367" t="str">
            <v>东港股份</v>
          </cell>
          <cell r="C2367">
            <v>0</v>
          </cell>
          <cell r="D2367">
            <v>0</v>
          </cell>
          <cell r="E2367">
            <v>0</v>
          </cell>
          <cell r="F2367">
            <v>0</v>
          </cell>
          <cell r="G2367">
            <v>0</v>
          </cell>
          <cell r="H2367">
            <v>0</v>
          </cell>
          <cell r="I2367">
            <v>212973677.83</v>
          </cell>
          <cell r="J2367">
            <v>6339490.71</v>
          </cell>
          <cell r="K2367">
            <v>137673674.12</v>
          </cell>
          <cell r="L2367">
            <v>0</v>
          </cell>
          <cell r="M2367">
            <v>0</v>
          </cell>
          <cell r="N2367">
            <v>0</v>
          </cell>
          <cell r="O2367">
            <v>0</v>
          </cell>
          <cell r="P2367">
            <v>28174504.54</v>
          </cell>
          <cell r="Q2367">
            <v>19597688.36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156848.46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5370676.57</v>
          </cell>
          <cell r="AD2367">
            <v>17467619.65</v>
          </cell>
        </row>
        <row r="2367">
          <cell r="AF2367">
            <v>545666421</v>
          </cell>
          <cell r="AG2367">
            <v>0</v>
          </cell>
          <cell r="AH2367">
            <v>264178066.68</v>
          </cell>
          <cell r="AI2367">
            <v>0</v>
          </cell>
          <cell r="AJ2367">
            <v>0</v>
          </cell>
          <cell r="AK2367">
            <v>0</v>
          </cell>
          <cell r="AL2367">
            <v>313661977.98</v>
          </cell>
          <cell r="AM2367">
            <v>0</v>
          </cell>
          <cell r="AN2367">
            <v>401552742.91</v>
          </cell>
          <cell r="AO2367">
            <v>427754180.24</v>
          </cell>
          <cell r="AP2367">
            <v>1525059208.57</v>
          </cell>
          <cell r="AQ2367">
            <v>1952813388.81</v>
          </cell>
          <cell r="AR2367">
            <v>410286560.59</v>
          </cell>
          <cell r="AS2367">
            <v>0</v>
          </cell>
          <cell r="AT2367">
            <v>17467619.65</v>
          </cell>
          <cell r="AU2367">
            <v>17467619.65</v>
          </cell>
          <cell r="AV2367">
            <v>1525059208.57</v>
          </cell>
          <cell r="AW2367">
            <v>1542526828.22</v>
          </cell>
          <cell r="AX2367">
            <v>0</v>
          </cell>
          <cell r="AY2367">
            <v>1542526828.22</v>
          </cell>
          <cell r="AZ2367">
            <v>0.0113240297221649</v>
          </cell>
          <cell r="BA2367">
            <v>0.988675970277835</v>
          </cell>
          <cell r="BB2367">
            <v>1.01145373212518</v>
          </cell>
          <cell r="BC2367">
            <v>0</v>
          </cell>
          <cell r="BD2367">
            <v>0.0113240297221649</v>
          </cell>
          <cell r="BE2367">
            <v>0</v>
          </cell>
          <cell r="BF2367">
            <v>1</v>
          </cell>
          <cell r="BG2367" t="e">
            <v>#N/A</v>
          </cell>
          <cell r="BH2367">
            <v>-743299298.99</v>
          </cell>
          <cell r="BI2367">
            <v>645512530.58</v>
          </cell>
          <cell r="BJ2367" t="e">
            <v>#N/A</v>
          </cell>
        </row>
        <row r="2368">
          <cell r="A2368" t="str">
            <v>002142.SZ</v>
          </cell>
          <cell r="B2368" t="str">
            <v>宁波银行</v>
          </cell>
          <cell r="C2368">
            <v>0</v>
          </cell>
          <cell r="D2368">
            <v>0</v>
          </cell>
          <cell r="E2368">
            <v>84057000000</v>
          </cell>
          <cell r="F2368">
            <v>55433000000</v>
          </cell>
          <cell r="G2368">
            <v>21579000000</v>
          </cell>
          <cell r="H2368">
            <v>18606000000</v>
          </cell>
          <cell r="I2368">
            <v>0</v>
          </cell>
          <cell r="J2368">
            <v>0</v>
          </cell>
          <cell r="K2368">
            <v>0</v>
          </cell>
          <cell r="L2368">
            <v>67681000000</v>
          </cell>
          <cell r="M2368">
            <v>0</v>
          </cell>
          <cell r="N2368">
            <v>0</v>
          </cell>
          <cell r="O2368">
            <v>0</v>
          </cell>
          <cell r="P2368">
            <v>2738000000</v>
          </cell>
          <cell r="Q2368">
            <v>1662000000</v>
          </cell>
          <cell r="R2368">
            <v>0</v>
          </cell>
          <cell r="S2368">
            <v>0</v>
          </cell>
          <cell r="T2368">
            <v>0</v>
          </cell>
          <cell r="U2368">
            <v>0</v>
          </cell>
          <cell r="V2368">
            <v>0</v>
          </cell>
          <cell r="W2368">
            <v>0</v>
          </cell>
          <cell r="X2368">
            <v>0</v>
          </cell>
          <cell r="Y2368">
            <v>313170000000</v>
          </cell>
          <cell r="Z2368">
            <v>0</v>
          </cell>
          <cell r="AA2368">
            <v>0</v>
          </cell>
          <cell r="AB2368">
            <v>2975000000</v>
          </cell>
          <cell r="AC2368">
            <v>0</v>
          </cell>
          <cell r="AD2368">
            <v>0</v>
          </cell>
        </row>
        <row r="2368">
          <cell r="AF2368">
            <v>6008000000</v>
          </cell>
          <cell r="AG2368">
            <v>14810000000</v>
          </cell>
          <cell r="AH2368">
            <v>26403000000</v>
          </cell>
          <cell r="AI2368">
            <v>0</v>
          </cell>
          <cell r="AJ2368">
            <v>3742000000</v>
          </cell>
          <cell r="AK2368">
            <v>0</v>
          </cell>
          <cell r="AL2368">
            <v>8632000000</v>
          </cell>
          <cell r="AM2368">
            <v>16757000000</v>
          </cell>
          <cell r="AN2368">
            <v>56073000000</v>
          </cell>
          <cell r="AO2368">
            <v>567901000000</v>
          </cell>
          <cell r="AP2368">
            <v>132425000000</v>
          </cell>
          <cell r="AQ2368">
            <v>700326000000</v>
          </cell>
          <cell r="AR2368">
            <v>7375000000</v>
          </cell>
          <cell r="AS2368">
            <v>247356000000</v>
          </cell>
          <cell r="AT2368">
            <v>313170000000</v>
          </cell>
          <cell r="AU2368">
            <v>560526000000</v>
          </cell>
          <cell r="AV2368">
            <v>132425000000</v>
          </cell>
          <cell r="AW2368">
            <v>692951000000</v>
          </cell>
          <cell r="AX2368">
            <v>247356000000</v>
          </cell>
          <cell r="AY2368">
            <v>445595000000</v>
          </cell>
          <cell r="AZ2368">
            <v>0.808897021578726</v>
          </cell>
          <cell r="BA2368">
            <v>0.191102978421274</v>
          </cell>
          <cell r="BB2368">
            <v>5.2327808193317</v>
          </cell>
          <cell r="BC2368">
            <v>0.356960304552559</v>
          </cell>
          <cell r="BD2368">
            <v>0.451936717026168</v>
          </cell>
          <cell r="BE2368">
            <v>0.356960304552559</v>
          </cell>
          <cell r="BF2368">
            <v>0.643039695447441</v>
          </cell>
          <cell r="BG2368" t="e">
            <v>#N/A</v>
          </cell>
          <cell r="BH2368">
            <v>-932407000000</v>
          </cell>
          <cell r="BI2368">
            <v>436512000000</v>
          </cell>
          <cell r="BJ2368" t="e">
            <v>#N/A</v>
          </cell>
        </row>
        <row r="2369">
          <cell r="A2369" t="str">
            <v>002109.SZ</v>
          </cell>
          <cell r="B2369" t="str">
            <v>兴化股份</v>
          </cell>
          <cell r="C2369">
            <v>0</v>
          </cell>
          <cell r="D2369">
            <v>0</v>
          </cell>
          <cell r="E2369">
            <v>0</v>
          </cell>
          <cell r="F2369">
            <v>0</v>
          </cell>
          <cell r="G2369">
            <v>0</v>
          </cell>
          <cell r="H2369">
            <v>0</v>
          </cell>
          <cell r="I2369">
            <v>161658435.34</v>
          </cell>
          <cell r="J2369">
            <v>0</v>
          </cell>
          <cell r="K2369">
            <v>10445746.49</v>
          </cell>
          <cell r="L2369">
            <v>0</v>
          </cell>
          <cell r="M2369">
            <v>0</v>
          </cell>
          <cell r="N2369">
            <v>0</v>
          </cell>
          <cell r="O2369">
            <v>0</v>
          </cell>
          <cell r="P2369">
            <v>10974088.86</v>
          </cell>
          <cell r="Q2369">
            <v>52227882.91</v>
          </cell>
          <cell r="R2369">
            <v>0</v>
          </cell>
          <cell r="S2369">
            <v>0</v>
          </cell>
          <cell r="T2369">
            <v>0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</row>
        <row r="2369">
          <cell r="AF2369">
            <v>1052944789</v>
          </cell>
          <cell r="AG2369">
            <v>0</v>
          </cell>
          <cell r="AH2369">
            <v>2231086397.98</v>
          </cell>
          <cell r="AI2369">
            <v>0</v>
          </cell>
          <cell r="AJ2369">
            <v>0</v>
          </cell>
          <cell r="AK2369">
            <v>52488518.02</v>
          </cell>
          <cell r="AL2369">
            <v>125476401.59</v>
          </cell>
          <cell r="AM2369">
            <v>0</v>
          </cell>
          <cell r="AN2369">
            <v>948420953.23</v>
          </cell>
          <cell r="AO2369">
            <v>235306153.6</v>
          </cell>
          <cell r="AP2369">
            <v>4410417059.82</v>
          </cell>
          <cell r="AQ2369">
            <v>4645723213.42</v>
          </cell>
          <cell r="AR2369">
            <v>235306153.6</v>
          </cell>
          <cell r="AS2369">
            <v>0</v>
          </cell>
          <cell r="AT2369">
            <v>0</v>
          </cell>
          <cell r="AU2369">
            <v>0</v>
          </cell>
          <cell r="AV2369">
            <v>4410417059.82</v>
          </cell>
          <cell r="AW2369">
            <v>4410417059.82</v>
          </cell>
          <cell r="AX2369">
            <v>0</v>
          </cell>
          <cell r="AY2369">
            <v>4410417059.82</v>
          </cell>
          <cell r="AZ2369">
            <v>0</v>
          </cell>
          <cell r="BA2369">
            <v>1</v>
          </cell>
          <cell r="BB2369">
            <v>1</v>
          </cell>
          <cell r="BC2369">
            <v>0</v>
          </cell>
          <cell r="BD2369">
            <v>0</v>
          </cell>
          <cell r="BE2369">
            <v>0</v>
          </cell>
          <cell r="BF2369">
            <v>1</v>
          </cell>
          <cell r="BG2369">
            <v>1586091401.99</v>
          </cell>
          <cell r="BH2369">
            <v>-1417244852.89</v>
          </cell>
          <cell r="BI2369">
            <v>1597349878.02</v>
          </cell>
          <cell r="BJ2369">
            <v>141.879760081525</v>
          </cell>
        </row>
        <row r="2370">
          <cell r="A2370" t="str">
            <v>002186.SZ</v>
          </cell>
          <cell r="B2370" t="str">
            <v>全聚德</v>
          </cell>
          <cell r="C2370">
            <v>3671076.92</v>
          </cell>
          <cell r="D2370">
            <v>0</v>
          </cell>
          <cell r="E2370">
            <v>0</v>
          </cell>
          <cell r="F2370">
            <v>0</v>
          </cell>
          <cell r="G2370">
            <v>0</v>
          </cell>
          <cell r="H2370">
            <v>0</v>
          </cell>
          <cell r="I2370">
            <v>196979057.28</v>
          </cell>
          <cell r="J2370">
            <v>2015814.19</v>
          </cell>
          <cell r="K2370">
            <v>84327956.67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39827516.15</v>
          </cell>
          <cell r="Q2370">
            <v>5501289.83</v>
          </cell>
          <cell r="R2370">
            <v>0</v>
          </cell>
          <cell r="S2370">
            <v>0</v>
          </cell>
          <cell r="T2370">
            <v>0</v>
          </cell>
          <cell r="U2370">
            <v>42563801.45</v>
          </cell>
          <cell r="V2370">
            <v>4294399.46</v>
          </cell>
          <cell r="W2370">
            <v>0</v>
          </cell>
          <cell r="X2370">
            <v>0</v>
          </cell>
          <cell r="Y2370">
            <v>0</v>
          </cell>
          <cell r="Z2370">
            <v>0</v>
          </cell>
          <cell r="AA2370">
            <v>0</v>
          </cell>
          <cell r="AB2370">
            <v>0</v>
          </cell>
          <cell r="AC2370">
            <v>16402618.83</v>
          </cell>
          <cell r="AD2370">
            <v>0</v>
          </cell>
        </row>
        <row r="2370">
          <cell r="AF2370">
            <v>308463955</v>
          </cell>
          <cell r="AG2370">
            <v>0</v>
          </cell>
          <cell r="AH2370">
            <v>549797413.65</v>
          </cell>
          <cell r="AI2370">
            <v>15369025.4</v>
          </cell>
          <cell r="AJ2370">
            <v>0</v>
          </cell>
          <cell r="AK2370">
            <v>0</v>
          </cell>
          <cell r="AL2370">
            <v>155893906.63</v>
          </cell>
          <cell r="AM2370">
            <v>0</v>
          </cell>
          <cell r="AN2370">
            <v>121416963.78</v>
          </cell>
          <cell r="AO2370">
            <v>395583530.78</v>
          </cell>
          <cell r="AP2370">
            <v>1150941264.46</v>
          </cell>
          <cell r="AQ2370">
            <v>1546524795.24</v>
          </cell>
          <cell r="AR2370">
            <v>353019729.33</v>
          </cell>
          <cell r="AS2370">
            <v>42563801.45</v>
          </cell>
          <cell r="AT2370">
            <v>0</v>
          </cell>
          <cell r="AU2370">
            <v>42563801.45</v>
          </cell>
          <cell r="AV2370">
            <v>1120203213.66</v>
          </cell>
          <cell r="AW2370">
            <v>1162767015.11</v>
          </cell>
          <cell r="AX2370">
            <v>42563801.45</v>
          </cell>
          <cell r="AY2370">
            <v>1120203213.66</v>
          </cell>
          <cell r="AZ2370">
            <v>0.0366056147937542</v>
          </cell>
          <cell r="BA2370">
            <v>0.963394385206246</v>
          </cell>
          <cell r="BB2370">
            <v>1.03799650003764</v>
          </cell>
          <cell r="BC2370">
            <v>0.0366056147937542</v>
          </cell>
          <cell r="BD2370">
            <v>0</v>
          </cell>
          <cell r="BE2370">
            <v>0.0366056147937542</v>
          </cell>
          <cell r="BF2370">
            <v>0.963394385206246</v>
          </cell>
          <cell r="BG2370">
            <v>379000981.7</v>
          </cell>
          <cell r="BH2370">
            <v>-563808656.36</v>
          </cell>
          <cell r="BI2370">
            <v>199819690.53</v>
          </cell>
          <cell r="BJ2370">
            <v>-1.11518166447645</v>
          </cell>
        </row>
        <row r="2371">
          <cell r="A2371" t="str">
            <v>002222.SZ</v>
          </cell>
          <cell r="B2371" t="str">
            <v>福晶科技</v>
          </cell>
          <cell r="C2371">
            <v>0</v>
          </cell>
          <cell r="D2371">
            <v>0</v>
          </cell>
          <cell r="E2371">
            <v>0</v>
          </cell>
          <cell r="F2371">
            <v>0</v>
          </cell>
          <cell r="G2371">
            <v>0</v>
          </cell>
          <cell r="H2371">
            <v>0</v>
          </cell>
          <cell r="I2371">
            <v>38230501.23</v>
          </cell>
          <cell r="J2371">
            <v>0</v>
          </cell>
          <cell r="K2371">
            <v>3104985.01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32458044.37</v>
          </cell>
          <cell r="Q2371">
            <v>20242893.13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88969.88</v>
          </cell>
          <cell r="W2371">
            <v>0</v>
          </cell>
          <cell r="X2371">
            <v>4221294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14331595.64</v>
          </cell>
          <cell r="AD2371">
            <v>0</v>
          </cell>
        </row>
        <row r="2371">
          <cell r="AF2371">
            <v>427500000</v>
          </cell>
          <cell r="AG2371">
            <v>0</v>
          </cell>
          <cell r="AH2371">
            <v>65947207.41</v>
          </cell>
          <cell r="AI2371">
            <v>0</v>
          </cell>
          <cell r="AJ2371">
            <v>0</v>
          </cell>
          <cell r="AK2371">
            <v>0</v>
          </cell>
          <cell r="AL2371">
            <v>104905851.82</v>
          </cell>
          <cell r="AM2371">
            <v>0</v>
          </cell>
          <cell r="AN2371">
            <v>589276987.82</v>
          </cell>
          <cell r="AO2371">
            <v>112678283.26</v>
          </cell>
          <cell r="AP2371">
            <v>1187630047.05</v>
          </cell>
          <cell r="AQ2371">
            <v>1300308330.31</v>
          </cell>
          <cell r="AR2371">
            <v>108456989.26</v>
          </cell>
          <cell r="AS2371">
            <v>0</v>
          </cell>
          <cell r="AT2371">
            <v>4221294</v>
          </cell>
          <cell r="AU2371">
            <v>4221294</v>
          </cell>
          <cell r="AV2371">
            <v>1187630047.05</v>
          </cell>
          <cell r="AW2371">
            <v>1191851341.05</v>
          </cell>
          <cell r="AX2371">
            <v>0</v>
          </cell>
          <cell r="AY2371">
            <v>1191851341.05</v>
          </cell>
          <cell r="AZ2371">
            <v>0.00354179573794926</v>
          </cell>
          <cell r="BA2371">
            <v>0.996458204262051</v>
          </cell>
          <cell r="BB2371">
            <v>1.00355438464233</v>
          </cell>
          <cell r="BC2371">
            <v>0</v>
          </cell>
          <cell r="BD2371">
            <v>0.00354179573794926</v>
          </cell>
          <cell r="BE2371">
            <v>0</v>
          </cell>
          <cell r="BF2371">
            <v>1</v>
          </cell>
          <cell r="BG2371">
            <v>271813835.55</v>
          </cell>
          <cell r="BH2371">
            <v>-271369819.5</v>
          </cell>
          <cell r="BI2371">
            <v>707615410.86</v>
          </cell>
          <cell r="BJ2371">
            <v>1.62371008034253</v>
          </cell>
        </row>
        <row r="2372">
          <cell r="A2372" t="str">
            <v>002327.SZ</v>
          </cell>
          <cell r="B2372" t="str">
            <v>富安娜</v>
          </cell>
          <cell r="C2372">
            <v>10816791.52</v>
          </cell>
          <cell r="D2372">
            <v>0</v>
          </cell>
          <cell r="E2372">
            <v>0</v>
          </cell>
          <cell r="F2372">
            <v>0</v>
          </cell>
          <cell r="G2372">
            <v>0</v>
          </cell>
          <cell r="H2372">
            <v>0</v>
          </cell>
          <cell r="I2372">
            <v>383213897.37</v>
          </cell>
          <cell r="J2372">
            <v>1406556.22</v>
          </cell>
          <cell r="K2372">
            <v>38392691.04</v>
          </cell>
          <cell r="L2372">
            <v>0</v>
          </cell>
          <cell r="M2372">
            <v>0</v>
          </cell>
          <cell r="N2372">
            <v>0</v>
          </cell>
          <cell r="O2372">
            <v>0</v>
          </cell>
          <cell r="P2372">
            <v>43164066.08</v>
          </cell>
          <cell r="Q2372">
            <v>91889035.57</v>
          </cell>
          <cell r="R2372">
            <v>0</v>
          </cell>
          <cell r="S2372">
            <v>0</v>
          </cell>
          <cell r="T2372">
            <v>0</v>
          </cell>
          <cell r="U2372">
            <v>0</v>
          </cell>
          <cell r="V2372">
            <v>2292686.77</v>
          </cell>
          <cell r="W2372">
            <v>0</v>
          </cell>
          <cell r="X2372">
            <v>0</v>
          </cell>
          <cell r="Y2372">
            <v>0</v>
          </cell>
          <cell r="Z2372">
            <v>0</v>
          </cell>
          <cell r="AA2372">
            <v>0</v>
          </cell>
          <cell r="AB2372">
            <v>0</v>
          </cell>
          <cell r="AC2372">
            <v>11024432.97</v>
          </cell>
          <cell r="AD2372">
            <v>0</v>
          </cell>
        </row>
        <row r="2372">
          <cell r="AF2372">
            <v>828196216</v>
          </cell>
          <cell r="AG2372">
            <v>0</v>
          </cell>
          <cell r="AH2372">
            <v>57167416.98</v>
          </cell>
          <cell r="AI2372">
            <v>52979199.19</v>
          </cell>
          <cell r="AJ2372">
            <v>0</v>
          </cell>
          <cell r="AK2372">
            <v>0</v>
          </cell>
          <cell r="AL2372">
            <v>148281768.96</v>
          </cell>
          <cell r="AM2372">
            <v>0</v>
          </cell>
          <cell r="AN2372">
            <v>2475490382.28</v>
          </cell>
          <cell r="AO2372">
            <v>582200157.54</v>
          </cell>
          <cell r="AP2372">
            <v>3562114983.41</v>
          </cell>
          <cell r="AQ2372">
            <v>4144315140.95</v>
          </cell>
          <cell r="AR2372">
            <v>582200157.54</v>
          </cell>
          <cell r="AS2372">
            <v>0</v>
          </cell>
          <cell r="AT2372">
            <v>0</v>
          </cell>
          <cell r="AU2372">
            <v>0</v>
          </cell>
          <cell r="AV2372">
            <v>3456156585.03</v>
          </cell>
          <cell r="AW2372">
            <v>3456156585.03</v>
          </cell>
          <cell r="AX2372">
            <v>0</v>
          </cell>
          <cell r="AY2372">
            <v>3456156585.03</v>
          </cell>
          <cell r="AZ2372">
            <v>0</v>
          </cell>
          <cell r="BA2372">
            <v>1</v>
          </cell>
          <cell r="BB2372">
            <v>1</v>
          </cell>
          <cell r="BC2372">
            <v>0</v>
          </cell>
          <cell r="BD2372">
            <v>0</v>
          </cell>
          <cell r="BE2372">
            <v>0</v>
          </cell>
          <cell r="BF2372">
            <v>1</v>
          </cell>
          <cell r="BG2372" t="e">
            <v>#N/A</v>
          </cell>
          <cell r="BH2372">
            <v>-1107586151.79</v>
          </cell>
          <cell r="BI2372">
            <v>1887469426.72</v>
          </cell>
          <cell r="BJ2372" t="e">
            <v>#N/A</v>
          </cell>
        </row>
        <row r="2373">
          <cell r="A2373" t="str">
            <v>002204.SZ</v>
          </cell>
          <cell r="B2373" t="str">
            <v>大连重工</v>
          </cell>
          <cell r="C2373">
            <v>3692298.44</v>
          </cell>
          <cell r="D2373">
            <v>0</v>
          </cell>
          <cell r="E2373">
            <v>0</v>
          </cell>
          <cell r="F2373">
            <v>0</v>
          </cell>
          <cell r="G2373">
            <v>0</v>
          </cell>
          <cell r="H2373">
            <v>1259267.05</v>
          </cell>
          <cell r="I2373">
            <v>5664674898.6</v>
          </cell>
          <cell r="J2373">
            <v>0</v>
          </cell>
          <cell r="K2373">
            <v>5851480851.22</v>
          </cell>
          <cell r="L2373">
            <v>0</v>
          </cell>
          <cell r="M2373">
            <v>0</v>
          </cell>
          <cell r="N2373">
            <v>0</v>
          </cell>
          <cell r="O2373">
            <v>0</v>
          </cell>
          <cell r="P2373">
            <v>154244123.63</v>
          </cell>
          <cell r="Q2373">
            <v>51844803.79</v>
          </cell>
          <cell r="R2373">
            <v>0</v>
          </cell>
          <cell r="S2373">
            <v>0</v>
          </cell>
          <cell r="T2373">
            <v>0</v>
          </cell>
          <cell r="U2373">
            <v>5601.37</v>
          </cell>
          <cell r="V2373">
            <v>429008026.75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16511307.68</v>
          </cell>
          <cell r="AB2373">
            <v>444879847.27</v>
          </cell>
          <cell r="AC2373">
            <v>105161897.24</v>
          </cell>
          <cell r="AD2373">
            <v>0</v>
          </cell>
        </row>
        <row r="2373">
          <cell r="AF2373">
            <v>1931370032</v>
          </cell>
          <cell r="AG2373">
            <v>0</v>
          </cell>
          <cell r="AH2373">
            <v>2547963886.09</v>
          </cell>
          <cell r="AI2373">
            <v>0</v>
          </cell>
          <cell r="AJ2373">
            <v>28351223.1</v>
          </cell>
          <cell r="AK2373">
            <v>4294889.33</v>
          </cell>
          <cell r="AL2373">
            <v>238079912.57</v>
          </cell>
          <cell r="AM2373">
            <v>0</v>
          </cell>
          <cell r="AN2373">
            <v>1872769005.7</v>
          </cell>
          <cell r="AO2373">
            <v>12722762923.04</v>
          </cell>
          <cell r="AP2373">
            <v>6622828948.79</v>
          </cell>
          <cell r="AQ2373">
            <v>19345591871.83</v>
          </cell>
          <cell r="AR2373">
            <v>12704986746.94</v>
          </cell>
          <cell r="AS2373">
            <v>1264868.42</v>
          </cell>
          <cell r="AT2373">
            <v>16511307.68</v>
          </cell>
          <cell r="AU2373">
            <v>17776176.1</v>
          </cell>
          <cell r="AV2373">
            <v>6622828948.79</v>
          </cell>
          <cell r="AW2373">
            <v>6640605124.89</v>
          </cell>
          <cell r="AX2373">
            <v>1264868.42</v>
          </cell>
          <cell r="AY2373">
            <v>6639340256.47</v>
          </cell>
          <cell r="AZ2373">
            <v>0.00267689100099811</v>
          </cell>
          <cell r="BA2373">
            <v>0.997323108999002</v>
          </cell>
          <cell r="BB2373">
            <v>1.00268407597983</v>
          </cell>
          <cell r="BC2373">
            <v>0.000190474873330305</v>
          </cell>
          <cell r="BD2373">
            <v>0.00248641612766781</v>
          </cell>
          <cell r="BE2373">
            <v>0.000190474873330305</v>
          </cell>
          <cell r="BF2373">
            <v>0.99980952512667</v>
          </cell>
          <cell r="BG2373">
            <v>2846940329.84</v>
          </cell>
          <cell r="BH2373">
            <v>-2716359013.84</v>
          </cell>
          <cell r="BI2373">
            <v>2839853440.84</v>
          </cell>
          <cell r="BJ2373">
            <v>-400.719334088625</v>
          </cell>
        </row>
        <row r="2374">
          <cell r="A2374" t="str">
            <v>002210.SZ</v>
          </cell>
          <cell r="B2374" t="str">
            <v>飞马国际</v>
          </cell>
          <cell r="C2374">
            <v>761509.75</v>
          </cell>
          <cell r="D2374">
            <v>0</v>
          </cell>
          <cell r="E2374">
            <v>0</v>
          </cell>
          <cell r="F2374">
            <v>0</v>
          </cell>
          <cell r="G2374">
            <v>0</v>
          </cell>
          <cell r="H2374">
            <v>0</v>
          </cell>
          <cell r="I2374">
            <v>45507341.3</v>
          </cell>
          <cell r="J2374">
            <v>0</v>
          </cell>
          <cell r="K2374">
            <v>5527846.69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3508715.69</v>
          </cell>
          <cell r="Q2374">
            <v>5858086.09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113368520.95</v>
          </cell>
          <cell r="W2374">
            <v>0</v>
          </cell>
          <cell r="X2374">
            <v>362494608.05</v>
          </cell>
          <cell r="Y2374">
            <v>0</v>
          </cell>
          <cell r="Z2374">
            <v>0</v>
          </cell>
          <cell r="AA2374">
            <v>0</v>
          </cell>
          <cell r="AB2374">
            <v>128438726.22</v>
          </cell>
          <cell r="AC2374">
            <v>15676721.23</v>
          </cell>
          <cell r="AD2374">
            <v>0</v>
          </cell>
        </row>
        <row r="2374">
          <cell r="AF2374">
            <v>2661232774</v>
          </cell>
          <cell r="AG2374">
            <v>0</v>
          </cell>
          <cell r="AH2374">
            <v>1645246697.06</v>
          </cell>
          <cell r="AI2374">
            <v>9404995.5</v>
          </cell>
          <cell r="AJ2374">
            <v>-28696794.8</v>
          </cell>
          <cell r="AK2374">
            <v>0</v>
          </cell>
          <cell r="AL2374">
            <v>93161182.2</v>
          </cell>
          <cell r="AM2374">
            <v>0</v>
          </cell>
          <cell r="AN2374">
            <v>-4228453629.49</v>
          </cell>
          <cell r="AO2374">
            <v>681142075.97</v>
          </cell>
          <cell r="AP2374">
            <v>151895224.469999</v>
          </cell>
          <cell r="AQ2374">
            <v>833037300.439999</v>
          </cell>
          <cell r="AR2374">
            <v>318647467.92</v>
          </cell>
          <cell r="AS2374">
            <v>0</v>
          </cell>
          <cell r="AT2374">
            <v>362494608.05</v>
          </cell>
          <cell r="AU2374">
            <v>362494608.05</v>
          </cell>
          <cell r="AV2374">
            <v>133085233.469999</v>
          </cell>
          <cell r="AW2374">
            <v>495579841.519999</v>
          </cell>
          <cell r="AX2374">
            <v>0</v>
          </cell>
          <cell r="AY2374">
            <v>495579841.519999</v>
          </cell>
          <cell r="AZ2374">
            <v>0.731455514692018</v>
          </cell>
          <cell r="BA2374">
            <v>0.268544485307982</v>
          </cell>
          <cell r="BB2374">
            <v>3.72377782717506</v>
          </cell>
          <cell r="BC2374">
            <v>0</v>
          </cell>
          <cell r="BD2374">
            <v>0.731455514692018</v>
          </cell>
          <cell r="BE2374">
            <v>0</v>
          </cell>
          <cell r="BF2374">
            <v>1</v>
          </cell>
          <cell r="BG2374" t="e">
            <v>#N/A</v>
          </cell>
          <cell r="BH2374">
            <v>-213732726.78</v>
          </cell>
          <cell r="BI2374">
            <v>-175260670.670001</v>
          </cell>
          <cell r="BJ2374" t="e">
            <v>#N/A</v>
          </cell>
        </row>
        <row r="2375">
          <cell r="A2375" t="str">
            <v>002148.SZ</v>
          </cell>
          <cell r="B2375" t="str">
            <v>北纬科技</v>
          </cell>
          <cell r="C2375">
            <v>27730814.75</v>
          </cell>
          <cell r="D2375">
            <v>0</v>
          </cell>
          <cell r="E2375">
            <v>0</v>
          </cell>
          <cell r="F2375">
            <v>0</v>
          </cell>
          <cell r="G2375">
            <v>0</v>
          </cell>
          <cell r="H2375">
            <v>0</v>
          </cell>
          <cell r="I2375">
            <v>13421735.21</v>
          </cell>
          <cell r="J2375">
            <v>9115477.8</v>
          </cell>
          <cell r="K2375">
            <v>18489055.75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3717020.97</v>
          </cell>
          <cell r="Q2375">
            <v>4265953.02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1109343.34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</row>
        <row r="2375">
          <cell r="AF2375">
            <v>571374727</v>
          </cell>
          <cell r="AG2375">
            <v>0</v>
          </cell>
          <cell r="AH2375">
            <v>237515186.94</v>
          </cell>
          <cell r="AI2375">
            <v>71778194.49</v>
          </cell>
          <cell r="AJ2375">
            <v>0</v>
          </cell>
          <cell r="AK2375">
            <v>0</v>
          </cell>
          <cell r="AL2375">
            <v>48324737.68</v>
          </cell>
          <cell r="AM2375">
            <v>0</v>
          </cell>
          <cell r="AN2375">
            <v>384833228.65</v>
          </cell>
          <cell r="AO2375">
            <v>77849400.84</v>
          </cell>
          <cell r="AP2375">
            <v>1313826074.76</v>
          </cell>
          <cell r="AQ2375">
            <v>1391675475.6</v>
          </cell>
          <cell r="AR2375">
            <v>77849400.84</v>
          </cell>
          <cell r="AS2375">
            <v>0</v>
          </cell>
          <cell r="AT2375">
            <v>0</v>
          </cell>
          <cell r="AU2375">
            <v>0</v>
          </cell>
          <cell r="AV2375">
            <v>1170269685.78</v>
          </cell>
          <cell r="AW2375">
            <v>1170269685.78</v>
          </cell>
          <cell r="AX2375">
            <v>0</v>
          </cell>
          <cell r="AY2375">
            <v>1170269685.78</v>
          </cell>
          <cell r="AZ2375">
            <v>0</v>
          </cell>
          <cell r="BA2375">
            <v>1</v>
          </cell>
          <cell r="BB2375">
            <v>1</v>
          </cell>
          <cell r="BC2375">
            <v>0</v>
          </cell>
          <cell r="BD2375">
            <v>0</v>
          </cell>
          <cell r="BE2375">
            <v>0</v>
          </cell>
          <cell r="BF2375">
            <v>1</v>
          </cell>
          <cell r="BG2375" t="e">
            <v>#N/A</v>
          </cell>
          <cell r="BH2375">
            <v>-972522188.9</v>
          </cell>
          <cell r="BI2375">
            <v>957797179.36</v>
          </cell>
          <cell r="BJ2375" t="e">
            <v>#N/A</v>
          </cell>
        </row>
        <row r="2376">
          <cell r="A2376" t="str">
            <v>002208.SZ</v>
          </cell>
          <cell r="B2376" t="str">
            <v>合肥城建</v>
          </cell>
          <cell r="C2376">
            <v>2050180.67</v>
          </cell>
          <cell r="D2376">
            <v>0</v>
          </cell>
          <cell r="E2376">
            <v>0</v>
          </cell>
          <cell r="F2376">
            <v>0</v>
          </cell>
          <cell r="G2376">
            <v>0</v>
          </cell>
          <cell r="H2376">
            <v>0</v>
          </cell>
          <cell r="I2376">
            <v>770902978.83</v>
          </cell>
          <cell r="J2376">
            <v>20548813.49</v>
          </cell>
          <cell r="K2376">
            <v>4856619607.11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19818651.07</v>
          </cell>
          <cell r="Q2376">
            <v>1125163550.8</v>
          </cell>
          <cell r="R2376">
            <v>0</v>
          </cell>
          <cell r="S2376">
            <v>0</v>
          </cell>
          <cell r="T2376">
            <v>0</v>
          </cell>
          <cell r="U2376">
            <v>1059668585.78</v>
          </cell>
          <cell r="V2376">
            <v>408572161.9</v>
          </cell>
          <cell r="W2376">
            <v>0</v>
          </cell>
          <cell r="X2376">
            <v>1407579637.37</v>
          </cell>
          <cell r="Y2376">
            <v>823098665.92</v>
          </cell>
          <cell r="Z2376">
            <v>0</v>
          </cell>
          <cell r="AA2376">
            <v>0</v>
          </cell>
          <cell r="AB2376">
            <v>931358.15</v>
          </cell>
          <cell r="AC2376">
            <v>18367369.13</v>
          </cell>
          <cell r="AD2376">
            <v>142372944.44</v>
          </cell>
        </row>
        <row r="2376">
          <cell r="AF2376">
            <v>803291894</v>
          </cell>
          <cell r="AG2376">
            <v>0</v>
          </cell>
          <cell r="AH2376">
            <v>1792491531</v>
          </cell>
          <cell r="AI2376">
            <v>0</v>
          </cell>
          <cell r="AJ2376">
            <v>0</v>
          </cell>
          <cell r="AK2376">
            <v>0</v>
          </cell>
          <cell r="AL2376">
            <v>406801554.4</v>
          </cell>
          <cell r="AM2376">
            <v>0</v>
          </cell>
          <cell r="AN2376">
            <v>2970420898.26</v>
          </cell>
          <cell r="AO2376">
            <v>10655694504.66</v>
          </cell>
          <cell r="AP2376">
            <v>5973005877.66</v>
          </cell>
          <cell r="AQ2376">
            <v>16628700382.32</v>
          </cell>
          <cell r="AR2376">
            <v>7222974671.15</v>
          </cell>
          <cell r="AS2376">
            <v>1059668585.78</v>
          </cell>
          <cell r="AT2376">
            <v>2373051247.73</v>
          </cell>
          <cell r="AU2376">
            <v>3432719833.51</v>
          </cell>
          <cell r="AV2376">
            <v>5973005877.66</v>
          </cell>
          <cell r="AW2376">
            <v>9405725711.17</v>
          </cell>
          <cell r="AX2376">
            <v>1059668585.78</v>
          </cell>
          <cell r="AY2376">
            <v>8346057125.39</v>
          </cell>
          <cell r="AZ2376">
            <v>0.364960656829849</v>
          </cell>
          <cell r="BA2376">
            <v>0.635039343170151</v>
          </cell>
          <cell r="BB2376">
            <v>1.5747055843941</v>
          </cell>
          <cell r="BC2376">
            <v>0.112662076092817</v>
          </cell>
          <cell r="BD2376">
            <v>0.252298580737032</v>
          </cell>
          <cell r="BE2376">
            <v>0.112662076092817</v>
          </cell>
          <cell r="BF2376">
            <v>0.887337923907183</v>
          </cell>
          <cell r="BG2376">
            <v>1151370887.65</v>
          </cell>
          <cell r="BH2376">
            <v>-3311915684.65</v>
          </cell>
          <cell r="BI2376">
            <v>7813515774.13</v>
          </cell>
          <cell r="BJ2376">
            <v>1.1728228531905</v>
          </cell>
        </row>
        <row r="2377">
          <cell r="A2377" t="str">
            <v>002194.SZ</v>
          </cell>
          <cell r="B2377" t="str">
            <v>武汉凡谷</v>
          </cell>
          <cell r="C2377">
            <v>25081826.77</v>
          </cell>
          <cell r="D2377">
            <v>0</v>
          </cell>
          <cell r="E2377">
            <v>0</v>
          </cell>
          <cell r="F2377">
            <v>0</v>
          </cell>
          <cell r="G2377">
            <v>0</v>
          </cell>
          <cell r="H2377">
            <v>0</v>
          </cell>
          <cell r="I2377">
            <v>423376248.63</v>
          </cell>
          <cell r="J2377">
            <v>863713.5</v>
          </cell>
          <cell r="K2377">
            <v>7449647.92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77726330.75</v>
          </cell>
          <cell r="Q2377">
            <v>10567265.87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143606.78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13872682.96</v>
          </cell>
          <cell r="AC2377">
            <v>12639619.86</v>
          </cell>
          <cell r="AD2377">
            <v>50000</v>
          </cell>
        </row>
        <row r="2377">
          <cell r="AF2377">
            <v>681080306</v>
          </cell>
          <cell r="AG2377">
            <v>0</v>
          </cell>
          <cell r="AH2377">
            <v>767916323.08</v>
          </cell>
          <cell r="AI2377">
            <v>19130100</v>
          </cell>
          <cell r="AJ2377">
            <v>62592393.24</v>
          </cell>
          <cell r="AK2377">
            <v>0</v>
          </cell>
          <cell r="AL2377">
            <v>243855612.74</v>
          </cell>
          <cell r="AM2377">
            <v>0</v>
          </cell>
          <cell r="AN2377">
            <v>511171714.91</v>
          </cell>
          <cell r="AO2377">
            <v>571770943.04</v>
          </cell>
          <cell r="AP2377">
            <v>2285746449.97</v>
          </cell>
          <cell r="AQ2377">
            <v>2857517393.01</v>
          </cell>
          <cell r="AR2377">
            <v>571720943.04</v>
          </cell>
          <cell r="AS2377">
            <v>0</v>
          </cell>
          <cell r="AT2377">
            <v>50000</v>
          </cell>
          <cell r="AU2377">
            <v>50000</v>
          </cell>
          <cell r="AV2377">
            <v>2247486249.97</v>
          </cell>
          <cell r="AW2377">
            <v>2247536249.97</v>
          </cell>
          <cell r="AX2377">
            <v>0</v>
          </cell>
          <cell r="AY2377">
            <v>2247536249.97</v>
          </cell>
          <cell r="AZ2377">
            <v>2.22465822300608e-5</v>
          </cell>
          <cell r="BA2377">
            <v>0.99997775341777</v>
          </cell>
          <cell r="BB2377">
            <v>1.00002224707715</v>
          </cell>
          <cell r="BC2377">
            <v>0</v>
          </cell>
          <cell r="BD2377">
            <v>2.22465822300608e-5</v>
          </cell>
          <cell r="BE2377">
            <v>0</v>
          </cell>
          <cell r="BF2377">
            <v>1</v>
          </cell>
          <cell r="BG2377">
            <v>1334795563.22</v>
          </cell>
          <cell r="BH2377">
            <v>-1309614360.37</v>
          </cell>
          <cell r="BI2377">
            <v>1647692460.39</v>
          </cell>
          <cell r="BJ2377">
            <v>5.26592777139235</v>
          </cell>
        </row>
        <row r="2378">
          <cell r="A2378" t="str">
            <v>002247.SZ</v>
          </cell>
          <cell r="B2378" t="str">
            <v>聚力文化</v>
          </cell>
          <cell r="C2378">
            <v>0</v>
          </cell>
          <cell r="D2378">
            <v>0</v>
          </cell>
          <cell r="E2378">
            <v>0</v>
          </cell>
          <cell r="F2378">
            <v>0</v>
          </cell>
          <cell r="G2378">
            <v>0</v>
          </cell>
          <cell r="H2378">
            <v>0</v>
          </cell>
          <cell r="I2378">
            <v>318259008.83</v>
          </cell>
          <cell r="J2378">
            <v>0</v>
          </cell>
          <cell r="K2378">
            <v>8405088.5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66889362.97</v>
          </cell>
          <cell r="Q2378">
            <v>16089408.69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9069157.27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6763381.31</v>
          </cell>
          <cell r="AC2378">
            <v>2253254.17</v>
          </cell>
          <cell r="AD2378">
            <v>0</v>
          </cell>
        </row>
        <row r="2378">
          <cell r="AF2378">
            <v>850870049</v>
          </cell>
          <cell r="AG2378">
            <v>0</v>
          </cell>
          <cell r="AH2378">
            <v>3024174478.73</v>
          </cell>
          <cell r="AI2378">
            <v>0</v>
          </cell>
          <cell r="AJ2378">
            <v>0</v>
          </cell>
          <cell r="AK2378">
            <v>0</v>
          </cell>
          <cell r="AL2378">
            <v>57325565.03</v>
          </cell>
          <cell r="AM2378">
            <v>0</v>
          </cell>
          <cell r="AN2378">
            <v>-3257771968.2</v>
          </cell>
          <cell r="AO2378">
            <v>427728661.74</v>
          </cell>
          <cell r="AP2378">
            <v>674598124.56</v>
          </cell>
          <cell r="AQ2378">
            <v>1102326786.3</v>
          </cell>
          <cell r="AR2378">
            <v>427728661.74</v>
          </cell>
          <cell r="AS2378">
            <v>0</v>
          </cell>
          <cell r="AT2378">
            <v>0</v>
          </cell>
          <cell r="AU2378">
            <v>0</v>
          </cell>
          <cell r="AV2378">
            <v>674598124.56</v>
          </cell>
          <cell r="AW2378">
            <v>674598124.56</v>
          </cell>
          <cell r="AX2378">
            <v>0</v>
          </cell>
          <cell r="AY2378">
            <v>674598124.56</v>
          </cell>
          <cell r="AZ2378">
            <v>0</v>
          </cell>
          <cell r="BA2378">
            <v>1</v>
          </cell>
          <cell r="BB2378">
            <v>1</v>
          </cell>
          <cell r="BC2378">
            <v>0</v>
          </cell>
          <cell r="BD2378">
            <v>0</v>
          </cell>
          <cell r="BE2378">
            <v>0</v>
          </cell>
          <cell r="BF2378">
            <v>1</v>
          </cell>
          <cell r="BG2378" t="e">
            <v>#N/A</v>
          </cell>
          <cell r="BH2378">
            <v>-204930729.13</v>
          </cell>
          <cell r="BI2378">
            <v>263527789.44</v>
          </cell>
          <cell r="BJ2378" t="e">
            <v>#N/A</v>
          </cell>
        </row>
        <row r="2379">
          <cell r="A2379" t="str">
            <v>002308.SZ</v>
          </cell>
          <cell r="B2379" t="str">
            <v>威创股份</v>
          </cell>
          <cell r="C2379">
            <v>8476788.84</v>
          </cell>
          <cell r="D2379">
            <v>0</v>
          </cell>
          <cell r="E2379">
            <v>0</v>
          </cell>
          <cell r="F2379">
            <v>0</v>
          </cell>
          <cell r="G2379">
            <v>0</v>
          </cell>
          <cell r="H2379">
            <v>0</v>
          </cell>
          <cell r="I2379">
            <v>57552101.56</v>
          </cell>
          <cell r="J2379">
            <v>0</v>
          </cell>
          <cell r="K2379">
            <v>38599573.15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47699537.34</v>
          </cell>
          <cell r="Q2379">
            <v>13639905.39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5017944.51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1911003.91</v>
          </cell>
          <cell r="AC2379">
            <v>3000000</v>
          </cell>
          <cell r="AD2379">
            <v>0</v>
          </cell>
        </row>
        <row r="2379">
          <cell r="AF2379">
            <v>906214651</v>
          </cell>
          <cell r="AG2379">
            <v>0</v>
          </cell>
          <cell r="AH2379">
            <v>1438975421.24</v>
          </cell>
          <cell r="AI2379">
            <v>50049815.87</v>
          </cell>
          <cell r="AJ2379">
            <v>-14996572.96</v>
          </cell>
          <cell r="AK2379">
            <v>0</v>
          </cell>
          <cell r="AL2379">
            <v>215688541.29</v>
          </cell>
          <cell r="AM2379">
            <v>0</v>
          </cell>
          <cell r="AN2379">
            <v>-152795377.88</v>
          </cell>
          <cell r="AO2379">
            <v>175896854.7</v>
          </cell>
          <cell r="AP2379">
            <v>2443136478.56</v>
          </cell>
          <cell r="AQ2379">
            <v>2619033333.26</v>
          </cell>
          <cell r="AR2379">
            <v>175896854.7</v>
          </cell>
          <cell r="AS2379">
            <v>0</v>
          </cell>
          <cell r="AT2379">
            <v>0</v>
          </cell>
          <cell r="AU2379">
            <v>0</v>
          </cell>
          <cell r="AV2379">
            <v>2343036846.82</v>
          </cell>
          <cell r="AW2379">
            <v>2343036846.82</v>
          </cell>
          <cell r="AX2379">
            <v>0</v>
          </cell>
          <cell r="AY2379">
            <v>2343036846.82</v>
          </cell>
          <cell r="AZ2379">
            <v>0</v>
          </cell>
          <cell r="BA2379">
            <v>1</v>
          </cell>
          <cell r="BB2379">
            <v>1</v>
          </cell>
          <cell r="BC2379">
            <v>0</v>
          </cell>
          <cell r="BD2379">
            <v>0</v>
          </cell>
          <cell r="BE2379">
            <v>0</v>
          </cell>
          <cell r="BF2379">
            <v>1</v>
          </cell>
          <cell r="BG2379">
            <v>786256735</v>
          </cell>
          <cell r="BH2379">
            <v>-828426077.58</v>
          </cell>
          <cell r="BI2379">
            <v>1712902899.29</v>
          </cell>
          <cell r="BJ2379">
            <v>1.84849726389623</v>
          </cell>
        </row>
        <row r="2380">
          <cell r="A2380" t="str">
            <v>002289.SZ</v>
          </cell>
          <cell r="B2380" t="str">
            <v>宇顺电子</v>
          </cell>
          <cell r="C2380">
            <v>0</v>
          </cell>
          <cell r="D2380">
            <v>0</v>
          </cell>
          <cell r="E2380">
            <v>0</v>
          </cell>
          <cell r="F2380">
            <v>0</v>
          </cell>
          <cell r="G2380">
            <v>0</v>
          </cell>
          <cell r="H2380">
            <v>0</v>
          </cell>
          <cell r="I2380">
            <v>45714079.75</v>
          </cell>
          <cell r="J2380">
            <v>263491.36</v>
          </cell>
          <cell r="K2380">
            <v>1386129.01</v>
          </cell>
          <cell r="L2380">
            <v>0</v>
          </cell>
          <cell r="M2380">
            <v>0</v>
          </cell>
          <cell r="N2380">
            <v>0</v>
          </cell>
          <cell r="O2380">
            <v>0</v>
          </cell>
          <cell r="P2380">
            <v>3134875.43</v>
          </cell>
          <cell r="Q2380">
            <v>903104.38</v>
          </cell>
          <cell r="R2380">
            <v>0</v>
          </cell>
          <cell r="S2380">
            <v>0</v>
          </cell>
          <cell r="T2380">
            <v>0</v>
          </cell>
          <cell r="U2380">
            <v>6786529.68</v>
          </cell>
          <cell r="V2380">
            <v>517292.97</v>
          </cell>
          <cell r="W2380">
            <v>0</v>
          </cell>
          <cell r="X2380">
            <v>0</v>
          </cell>
          <cell r="Y2380">
            <v>0</v>
          </cell>
          <cell r="Z2380">
            <v>0</v>
          </cell>
          <cell r="AA2380">
            <v>0</v>
          </cell>
          <cell r="AB2380">
            <v>0</v>
          </cell>
          <cell r="AC2380">
            <v>2215000</v>
          </cell>
          <cell r="AD2380">
            <v>0</v>
          </cell>
        </row>
        <row r="2380">
          <cell r="AF2380">
            <v>280253733</v>
          </cell>
          <cell r="AG2380">
            <v>0</v>
          </cell>
          <cell r="AH2380">
            <v>1705277310.44</v>
          </cell>
          <cell r="AI2380">
            <v>0</v>
          </cell>
          <cell r="AJ2380">
            <v>0</v>
          </cell>
          <cell r="AK2380">
            <v>0</v>
          </cell>
          <cell r="AL2380">
            <v>15914923.2</v>
          </cell>
          <cell r="AM2380">
            <v>0</v>
          </cell>
          <cell r="AN2380">
            <v>-1719520240.03</v>
          </cell>
          <cell r="AO2380">
            <v>60920502.58</v>
          </cell>
          <cell r="AP2380">
            <v>281925726.61</v>
          </cell>
          <cell r="AQ2380">
            <v>342846229.19</v>
          </cell>
          <cell r="AR2380">
            <v>54133972.9</v>
          </cell>
          <cell r="AS2380">
            <v>6786529.68</v>
          </cell>
          <cell r="AT2380">
            <v>0</v>
          </cell>
          <cell r="AU2380">
            <v>6786529.68</v>
          </cell>
          <cell r="AV2380">
            <v>281925726.61</v>
          </cell>
          <cell r="AW2380">
            <v>288712256.29</v>
          </cell>
          <cell r="AX2380">
            <v>6786529.68</v>
          </cell>
          <cell r="AY2380">
            <v>281925726.61</v>
          </cell>
          <cell r="AZ2380">
            <v>0.0235062056845387</v>
          </cell>
          <cell r="BA2380">
            <v>0.976493794315461</v>
          </cell>
          <cell r="BB2380">
            <v>1.02407204820079</v>
          </cell>
          <cell r="BC2380">
            <v>0.0235062056845387</v>
          </cell>
          <cell r="BD2380">
            <v>0</v>
          </cell>
          <cell r="BE2380">
            <v>0.0235062056845387</v>
          </cell>
          <cell r="BF2380">
            <v>0.976493794315461</v>
          </cell>
          <cell r="BG2380" t="e">
            <v>#N/A</v>
          </cell>
          <cell r="BH2380">
            <v>-113541038.51</v>
          </cell>
          <cell r="BI2380">
            <v>180890753.15</v>
          </cell>
          <cell r="BJ2380" t="e">
            <v>#N/A</v>
          </cell>
        </row>
        <row r="2381">
          <cell r="A2381" t="str">
            <v>002233.SZ</v>
          </cell>
          <cell r="B2381" t="str">
            <v>塔牌集团</v>
          </cell>
          <cell r="C2381">
            <v>200976997.99</v>
          </cell>
          <cell r="D2381">
            <v>0</v>
          </cell>
          <cell r="E2381">
            <v>0</v>
          </cell>
          <cell r="F2381">
            <v>0</v>
          </cell>
          <cell r="G2381">
            <v>0</v>
          </cell>
          <cell r="H2381">
            <v>0</v>
          </cell>
          <cell r="I2381">
            <v>797807883.9</v>
          </cell>
          <cell r="J2381">
            <v>0</v>
          </cell>
          <cell r="K2381">
            <v>252858815.33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54643778.08</v>
          </cell>
          <cell r="Q2381">
            <v>203404331.92</v>
          </cell>
          <cell r="R2381">
            <v>0</v>
          </cell>
          <cell r="S2381">
            <v>0</v>
          </cell>
          <cell r="T2381">
            <v>0</v>
          </cell>
          <cell r="U2381">
            <v>0</v>
          </cell>
          <cell r="V2381">
            <v>31770911.05</v>
          </cell>
          <cell r="W2381">
            <v>0</v>
          </cell>
          <cell r="X2381">
            <v>0</v>
          </cell>
          <cell r="Y2381">
            <v>0</v>
          </cell>
          <cell r="Z2381">
            <v>0</v>
          </cell>
          <cell r="AA2381">
            <v>0</v>
          </cell>
          <cell r="AB2381">
            <v>42255701.79</v>
          </cell>
          <cell r="AC2381">
            <v>45587302.26</v>
          </cell>
          <cell r="AD2381">
            <v>0</v>
          </cell>
        </row>
        <row r="2381">
          <cell r="AF2381">
            <v>1192275016</v>
          </cell>
          <cell r="AG2381">
            <v>0</v>
          </cell>
          <cell r="AH2381">
            <v>3711781632.52</v>
          </cell>
          <cell r="AI2381">
            <v>222011490.07</v>
          </cell>
          <cell r="AJ2381">
            <v>1880903.04</v>
          </cell>
          <cell r="AK2381">
            <v>97085995.34</v>
          </cell>
          <cell r="AL2381">
            <v>657678159.94</v>
          </cell>
          <cell r="AM2381">
            <v>0</v>
          </cell>
          <cell r="AN2381">
            <v>5775297191.01</v>
          </cell>
          <cell r="AO2381">
            <v>1629305722.32</v>
          </cell>
          <cell r="AP2381">
            <v>11658010387.92</v>
          </cell>
          <cell r="AQ2381">
            <v>13287316110.24</v>
          </cell>
          <cell r="AR2381">
            <v>1629305722.32</v>
          </cell>
          <cell r="AS2381">
            <v>0</v>
          </cell>
          <cell r="AT2381">
            <v>0</v>
          </cell>
          <cell r="AU2381">
            <v>0</v>
          </cell>
          <cell r="AV2381">
            <v>11213987407.78</v>
          </cell>
          <cell r="AW2381">
            <v>11213987407.78</v>
          </cell>
          <cell r="AX2381">
            <v>0</v>
          </cell>
          <cell r="AY2381">
            <v>11213987407.78</v>
          </cell>
          <cell r="AZ2381">
            <v>0</v>
          </cell>
          <cell r="BA2381">
            <v>1</v>
          </cell>
          <cell r="BB2381">
            <v>1</v>
          </cell>
          <cell r="BC2381">
            <v>0</v>
          </cell>
          <cell r="BD2381">
            <v>0</v>
          </cell>
          <cell r="BE2381">
            <v>0</v>
          </cell>
          <cell r="BF2381">
            <v>1</v>
          </cell>
          <cell r="BG2381">
            <v>5609337979.59</v>
          </cell>
          <cell r="BH2381">
            <v>-3852162536.97</v>
          </cell>
          <cell r="BI2381">
            <v>5308816591.6</v>
          </cell>
          <cell r="BJ2381">
            <v>-17.665353627931</v>
          </cell>
        </row>
        <row r="2382">
          <cell r="A2382" t="str">
            <v>002252.SZ</v>
          </cell>
          <cell r="B2382" t="str">
            <v>上海莱士</v>
          </cell>
          <cell r="C2382">
            <v>6862225.77</v>
          </cell>
          <cell r="D2382">
            <v>0</v>
          </cell>
          <cell r="E2382">
            <v>0</v>
          </cell>
          <cell r="F2382">
            <v>0</v>
          </cell>
          <cell r="G2382">
            <v>0</v>
          </cell>
          <cell r="H2382">
            <v>0</v>
          </cell>
          <cell r="I2382">
            <v>1122403255.01</v>
          </cell>
          <cell r="J2382">
            <v>0</v>
          </cell>
          <cell r="K2382">
            <v>11517588.58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31442212.91</v>
          </cell>
          <cell r="Q2382">
            <v>79566448.73</v>
          </cell>
          <cell r="R2382">
            <v>0</v>
          </cell>
          <cell r="S2382">
            <v>0</v>
          </cell>
          <cell r="T2382">
            <v>0</v>
          </cell>
          <cell r="U2382">
            <v>4360174.79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382302</v>
          </cell>
          <cell r="AC2382">
            <v>16703663.5</v>
          </cell>
          <cell r="AD2382">
            <v>0</v>
          </cell>
        </row>
        <row r="2382">
          <cell r="AF2382">
            <v>6740787907</v>
          </cell>
          <cell r="AG2382">
            <v>0</v>
          </cell>
          <cell r="AH2382">
            <v>14559022577.73</v>
          </cell>
          <cell r="AI2382">
            <v>0</v>
          </cell>
          <cell r="AJ2382">
            <v>-982221714.74</v>
          </cell>
          <cell r="AK2382">
            <v>0</v>
          </cell>
          <cell r="AL2382">
            <v>531643615.26</v>
          </cell>
          <cell r="AM2382">
            <v>0</v>
          </cell>
          <cell r="AN2382">
            <v>5412175480.92</v>
          </cell>
          <cell r="AO2382">
            <v>1273237871.29</v>
          </cell>
          <cell r="AP2382">
            <v>26261407866.17</v>
          </cell>
          <cell r="AQ2382">
            <v>27534645737.46</v>
          </cell>
          <cell r="AR2382">
            <v>1268877696.5</v>
          </cell>
          <cell r="AS2382">
            <v>4360174.79</v>
          </cell>
          <cell r="AT2382">
            <v>0</v>
          </cell>
          <cell r="AU2382">
            <v>4360174.79</v>
          </cell>
          <cell r="AV2382">
            <v>26261407866.17</v>
          </cell>
          <cell r="AW2382">
            <v>26265768040.96</v>
          </cell>
          <cell r="AX2382">
            <v>4360174.79</v>
          </cell>
          <cell r="AY2382">
            <v>26261407866.17</v>
          </cell>
          <cell r="AZ2382">
            <v>0.000166002181363993</v>
          </cell>
          <cell r="BA2382">
            <v>0.999833997818636</v>
          </cell>
          <cell r="BB2382">
            <v>1.00016602974266</v>
          </cell>
          <cell r="BC2382">
            <v>0.000166002181363993</v>
          </cell>
          <cell r="BD2382">
            <v>0</v>
          </cell>
          <cell r="BE2382">
            <v>0.000166002181363993</v>
          </cell>
          <cell r="BF2382">
            <v>0.999833997818636</v>
          </cell>
          <cell r="BG2382">
            <v>3165112272.42</v>
          </cell>
          <cell r="BH2382">
            <v>-3132828085.66</v>
          </cell>
          <cell r="BI2382">
            <v>5479148100.75</v>
          </cell>
          <cell r="BJ2382">
            <v>2.36778879292643</v>
          </cell>
        </row>
        <row r="2383">
          <cell r="A2383" t="str">
            <v>002320.SZ</v>
          </cell>
          <cell r="B2383" t="str">
            <v>海峡股份</v>
          </cell>
          <cell r="C2383">
            <v>6829620.91</v>
          </cell>
          <cell r="D2383">
            <v>0</v>
          </cell>
          <cell r="E2383">
            <v>0</v>
          </cell>
          <cell r="F2383">
            <v>0</v>
          </cell>
          <cell r="G2383">
            <v>0</v>
          </cell>
          <cell r="H2383">
            <v>0</v>
          </cell>
          <cell r="I2383">
            <v>120155331.07</v>
          </cell>
          <cell r="J2383">
            <v>0</v>
          </cell>
          <cell r="K2383">
            <v>666682.28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45867577.4</v>
          </cell>
          <cell r="Q2383">
            <v>55451143.56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49142.61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145546238.12</v>
          </cell>
          <cell r="AD2383">
            <v>0</v>
          </cell>
        </row>
        <row r="2383">
          <cell r="AF2383">
            <v>2228933187</v>
          </cell>
          <cell r="AG2383">
            <v>0</v>
          </cell>
          <cell r="AH2383">
            <v>297648078.58</v>
          </cell>
          <cell r="AI2383">
            <v>0</v>
          </cell>
          <cell r="AJ2383">
            <v>38701185.15</v>
          </cell>
          <cell r="AK2383">
            <v>8676354.79</v>
          </cell>
          <cell r="AL2383">
            <v>229493470.64</v>
          </cell>
          <cell r="AM2383">
            <v>0</v>
          </cell>
          <cell r="AN2383">
            <v>1214617032.52</v>
          </cell>
          <cell r="AO2383">
            <v>374565735.95</v>
          </cell>
          <cell r="AP2383">
            <v>4018069308.68</v>
          </cell>
          <cell r="AQ2383">
            <v>4392635044.63</v>
          </cell>
          <cell r="AR2383">
            <v>374565735.95</v>
          </cell>
          <cell r="AS2383">
            <v>0</v>
          </cell>
          <cell r="AT2383">
            <v>0</v>
          </cell>
          <cell r="AU2383">
            <v>0</v>
          </cell>
          <cell r="AV2383">
            <v>4018069308.68</v>
          </cell>
          <cell r="AW2383">
            <v>4018069308.68</v>
          </cell>
          <cell r="AX2383">
            <v>0</v>
          </cell>
          <cell r="AY2383">
            <v>4018069308.68</v>
          </cell>
          <cell r="AZ2383">
            <v>0</v>
          </cell>
          <cell r="BA2383">
            <v>1</v>
          </cell>
          <cell r="BB2383">
            <v>1</v>
          </cell>
          <cell r="BC2383">
            <v>0</v>
          </cell>
          <cell r="BD2383">
            <v>0</v>
          </cell>
          <cell r="BE2383">
            <v>0</v>
          </cell>
          <cell r="BF2383">
            <v>1</v>
          </cell>
          <cell r="BG2383">
            <v>831700593.95</v>
          </cell>
          <cell r="BH2383">
            <v>-1036283945.65</v>
          </cell>
          <cell r="BI2383">
            <v>609590844.72</v>
          </cell>
          <cell r="BJ2383">
            <v>-2.74454789505324</v>
          </cell>
        </row>
        <row r="2384">
          <cell r="A2384" t="str">
            <v>002372.SZ</v>
          </cell>
          <cell r="B2384" t="str">
            <v>伟星新材</v>
          </cell>
          <cell r="C2384">
            <v>22210900.9</v>
          </cell>
          <cell r="D2384">
            <v>0</v>
          </cell>
          <cell r="E2384">
            <v>0</v>
          </cell>
          <cell r="F2384">
            <v>0</v>
          </cell>
          <cell r="G2384">
            <v>0</v>
          </cell>
          <cell r="H2384">
            <v>0</v>
          </cell>
          <cell r="I2384">
            <v>323357358.49</v>
          </cell>
          <cell r="J2384">
            <v>0</v>
          </cell>
          <cell r="K2384">
            <v>461707879.53</v>
          </cell>
          <cell r="L2384">
            <v>0</v>
          </cell>
          <cell r="M2384">
            <v>0</v>
          </cell>
          <cell r="N2384">
            <v>0</v>
          </cell>
          <cell r="O2384">
            <v>0</v>
          </cell>
          <cell r="P2384">
            <v>112926310.65</v>
          </cell>
          <cell r="Q2384">
            <v>72735511.05</v>
          </cell>
          <cell r="R2384">
            <v>0</v>
          </cell>
          <cell r="S2384">
            <v>0</v>
          </cell>
          <cell r="T2384">
            <v>0</v>
          </cell>
          <cell r="U2384">
            <v>0</v>
          </cell>
          <cell r="V2384">
            <v>57271959.06</v>
          </cell>
          <cell r="W2384">
            <v>0</v>
          </cell>
          <cell r="X2384">
            <v>0</v>
          </cell>
          <cell r="Y2384">
            <v>0</v>
          </cell>
          <cell r="Z2384">
            <v>0</v>
          </cell>
          <cell r="AA2384">
            <v>0</v>
          </cell>
          <cell r="AB2384">
            <v>0</v>
          </cell>
          <cell r="AC2384">
            <v>18909905.66</v>
          </cell>
          <cell r="AD2384">
            <v>0</v>
          </cell>
        </row>
        <row r="2384">
          <cell r="AF2384">
            <v>1592112988</v>
          </cell>
          <cell r="AG2384">
            <v>0</v>
          </cell>
          <cell r="AH2384">
            <v>387665759.58</v>
          </cell>
          <cell r="AI2384">
            <v>123500000</v>
          </cell>
          <cell r="AJ2384">
            <v>-1323455.28</v>
          </cell>
          <cell r="AK2384">
            <v>0</v>
          </cell>
          <cell r="AL2384">
            <v>570463788.05</v>
          </cell>
          <cell r="AM2384">
            <v>0</v>
          </cell>
          <cell r="AN2384">
            <v>1951445799.42</v>
          </cell>
          <cell r="AO2384">
            <v>1069119825.34</v>
          </cell>
          <cell r="AP2384">
            <v>4623864879.77</v>
          </cell>
          <cell r="AQ2384">
            <v>5692984705.11</v>
          </cell>
          <cell r="AR2384">
            <v>1069119825.34</v>
          </cell>
          <cell r="AS2384">
            <v>0</v>
          </cell>
          <cell r="AT2384">
            <v>0</v>
          </cell>
          <cell r="AU2384">
            <v>0</v>
          </cell>
          <cell r="AV2384">
            <v>4376864879.77</v>
          </cell>
          <cell r="AW2384">
            <v>4376864879.77</v>
          </cell>
          <cell r="AX2384">
            <v>0</v>
          </cell>
          <cell r="AY2384">
            <v>4376864879.77</v>
          </cell>
          <cell r="AZ2384">
            <v>0</v>
          </cell>
          <cell r="BA2384">
            <v>1</v>
          </cell>
          <cell r="BB2384">
            <v>1</v>
          </cell>
          <cell r="BC2384">
            <v>0</v>
          </cell>
          <cell r="BD2384">
            <v>0</v>
          </cell>
          <cell r="BE2384">
            <v>0</v>
          </cell>
          <cell r="BF2384">
            <v>1</v>
          </cell>
          <cell r="BG2384">
            <v>1860063463.47</v>
          </cell>
          <cell r="BH2384">
            <v>-1969747541.96</v>
          </cell>
          <cell r="BI2384">
            <v>2292336777.29</v>
          </cell>
          <cell r="BJ2384">
            <v>5.30298009153657</v>
          </cell>
        </row>
        <row r="2385">
          <cell r="A2385" t="str">
            <v>002367.SZ</v>
          </cell>
          <cell r="B2385" t="str">
            <v>康力电梯</v>
          </cell>
          <cell r="C2385">
            <v>824563.48</v>
          </cell>
          <cell r="D2385">
            <v>0</v>
          </cell>
          <cell r="E2385">
            <v>0</v>
          </cell>
          <cell r="F2385">
            <v>0</v>
          </cell>
          <cell r="G2385">
            <v>0</v>
          </cell>
          <cell r="H2385">
            <v>0</v>
          </cell>
          <cell r="I2385">
            <v>1888091285.24</v>
          </cell>
          <cell r="J2385">
            <v>0</v>
          </cell>
          <cell r="K2385">
            <v>1285938502.44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97917004.36</v>
          </cell>
          <cell r="Q2385">
            <v>39804128.29</v>
          </cell>
          <cell r="R2385">
            <v>0</v>
          </cell>
          <cell r="S2385">
            <v>0</v>
          </cell>
          <cell r="T2385">
            <v>0</v>
          </cell>
          <cell r="U2385">
            <v>94686.91</v>
          </cell>
          <cell r="V2385">
            <v>168404516.65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61129450.84</v>
          </cell>
          <cell r="AD2385">
            <v>0</v>
          </cell>
        </row>
        <row r="2385">
          <cell r="AF2385">
            <v>797652687</v>
          </cell>
          <cell r="AG2385">
            <v>0</v>
          </cell>
          <cell r="AH2385">
            <v>1211495182.42</v>
          </cell>
          <cell r="AI2385">
            <v>44207599.3</v>
          </cell>
          <cell r="AJ2385">
            <v>0</v>
          </cell>
          <cell r="AK2385">
            <v>30013596.95</v>
          </cell>
          <cell r="AL2385">
            <v>313727667.46</v>
          </cell>
          <cell r="AM2385">
            <v>0</v>
          </cell>
          <cell r="AN2385">
            <v>834981733.43</v>
          </cell>
          <cell r="AO2385">
            <v>3542204138.21</v>
          </cell>
          <cell r="AP2385">
            <v>3232078466.56</v>
          </cell>
          <cell r="AQ2385">
            <v>6774282604.77</v>
          </cell>
          <cell r="AR2385">
            <v>3542109451.3</v>
          </cell>
          <cell r="AS2385">
            <v>94686.91</v>
          </cell>
          <cell r="AT2385">
            <v>0</v>
          </cell>
          <cell r="AU2385">
            <v>94686.91</v>
          </cell>
          <cell r="AV2385">
            <v>3143663267.96</v>
          </cell>
          <cell r="AW2385">
            <v>3143757954.87</v>
          </cell>
          <cell r="AX2385">
            <v>94686.91</v>
          </cell>
          <cell r="AY2385">
            <v>3143663267.96</v>
          </cell>
          <cell r="AZ2385">
            <v>3.01190204078276e-5</v>
          </cell>
          <cell r="BA2385">
            <v>0.999969880979592</v>
          </cell>
          <cell r="BB2385">
            <v>1.00003011992759</v>
          </cell>
          <cell r="BC2385">
            <v>3.01190204078276e-5</v>
          </cell>
          <cell r="BD2385">
            <v>0</v>
          </cell>
          <cell r="BE2385">
            <v>3.01190204078276e-5</v>
          </cell>
          <cell r="BF2385">
            <v>0.999969880979592</v>
          </cell>
          <cell r="BG2385">
            <v>2070043552.78</v>
          </cell>
          <cell r="BH2385">
            <v>-1930833495.42</v>
          </cell>
          <cell r="BI2385">
            <v>1662459768.39</v>
          </cell>
          <cell r="BJ2385">
            <v>-4.07881724460182</v>
          </cell>
        </row>
        <row r="2386">
          <cell r="A2386" t="str">
            <v>002369.SZ</v>
          </cell>
          <cell r="B2386" t="str">
            <v>卓翼科技</v>
          </cell>
          <cell r="C2386">
            <v>2129002.7</v>
          </cell>
          <cell r="D2386">
            <v>0</v>
          </cell>
          <cell r="E2386">
            <v>0</v>
          </cell>
          <cell r="F2386">
            <v>0</v>
          </cell>
          <cell r="G2386">
            <v>0</v>
          </cell>
          <cell r="H2386">
            <v>0</v>
          </cell>
          <cell r="I2386">
            <v>648737701.73</v>
          </cell>
          <cell r="J2386">
            <v>1868270.54</v>
          </cell>
          <cell r="K2386">
            <v>10651674.27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66737206.59</v>
          </cell>
          <cell r="Q2386">
            <v>27933366</v>
          </cell>
          <cell r="R2386">
            <v>0</v>
          </cell>
          <cell r="S2386">
            <v>0</v>
          </cell>
          <cell r="T2386">
            <v>0</v>
          </cell>
          <cell r="U2386">
            <v>133953539.7</v>
          </cell>
          <cell r="V2386">
            <v>948495.83</v>
          </cell>
          <cell r="W2386">
            <v>0</v>
          </cell>
          <cell r="X2386">
            <v>134000000</v>
          </cell>
          <cell r="Y2386">
            <v>0</v>
          </cell>
          <cell r="Z2386">
            <v>0</v>
          </cell>
          <cell r="AA2386">
            <v>0</v>
          </cell>
          <cell r="AB2386">
            <v>69686993</v>
          </cell>
          <cell r="AC2386">
            <v>84983731.11</v>
          </cell>
          <cell r="AD2386">
            <v>0</v>
          </cell>
        </row>
        <row r="2386">
          <cell r="AF2386">
            <v>576769204</v>
          </cell>
          <cell r="AG2386">
            <v>0</v>
          </cell>
          <cell r="AH2386">
            <v>1287693616.72</v>
          </cell>
          <cell r="AI2386">
            <v>75252122.95</v>
          </cell>
          <cell r="AJ2386">
            <v>249610.9</v>
          </cell>
          <cell r="AK2386">
            <v>0</v>
          </cell>
          <cell r="AL2386">
            <v>76987528.95</v>
          </cell>
          <cell r="AM2386">
            <v>0</v>
          </cell>
          <cell r="AN2386">
            <v>-492952496.58</v>
          </cell>
          <cell r="AO2386">
            <v>1181629981.47</v>
          </cell>
          <cell r="AP2386">
            <v>1523999586.94</v>
          </cell>
          <cell r="AQ2386">
            <v>2705629568.41</v>
          </cell>
          <cell r="AR2386">
            <v>913676441.77</v>
          </cell>
          <cell r="AS2386">
            <v>133953539.7</v>
          </cell>
          <cell r="AT2386">
            <v>134000000</v>
          </cell>
          <cell r="AU2386">
            <v>267953539.7</v>
          </cell>
          <cell r="AV2386">
            <v>1373495341.04</v>
          </cell>
          <cell r="AW2386">
            <v>1641448880.74</v>
          </cell>
          <cell r="AX2386">
            <v>133953539.7</v>
          </cell>
          <cell r="AY2386">
            <v>1507495341.04</v>
          </cell>
          <cell r="AZ2386">
            <v>0.163242086210568</v>
          </cell>
          <cell r="BA2386">
            <v>0.836757913789432</v>
          </cell>
          <cell r="BB2386">
            <v>1.19508878675708</v>
          </cell>
          <cell r="BC2386">
            <v>0.0816068908826517</v>
          </cell>
          <cell r="BD2386">
            <v>0.0816351953279166</v>
          </cell>
          <cell r="BE2386">
            <v>0.0816068908826517</v>
          </cell>
          <cell r="BF2386">
            <v>0.918393109117348</v>
          </cell>
          <cell r="BG2386">
            <v>511765470.7</v>
          </cell>
          <cell r="BH2386">
            <v>-384671599.81</v>
          </cell>
          <cell r="BI2386">
            <v>319290808.69</v>
          </cell>
          <cell r="BJ2386">
            <v>-1.6588719021801</v>
          </cell>
        </row>
        <row r="2387">
          <cell r="A2387" t="str">
            <v>002401.SZ</v>
          </cell>
          <cell r="B2387" t="str">
            <v>中远海科</v>
          </cell>
          <cell r="C2387">
            <v>0</v>
          </cell>
          <cell r="D2387">
            <v>0</v>
          </cell>
          <cell r="E2387">
            <v>0</v>
          </cell>
          <cell r="F2387">
            <v>0</v>
          </cell>
          <cell r="G2387">
            <v>0</v>
          </cell>
          <cell r="H2387">
            <v>0</v>
          </cell>
          <cell r="I2387">
            <v>297932112.44</v>
          </cell>
          <cell r="J2387">
            <v>0</v>
          </cell>
          <cell r="K2387">
            <v>1643421594.4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37797937.99</v>
          </cell>
          <cell r="Q2387">
            <v>10998746.77</v>
          </cell>
          <cell r="R2387">
            <v>0</v>
          </cell>
          <cell r="S2387">
            <v>0</v>
          </cell>
          <cell r="T2387">
            <v>0</v>
          </cell>
          <cell r="U2387">
            <v>4170038.31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1800745.31</v>
          </cell>
          <cell r="AB2387">
            <v>0</v>
          </cell>
          <cell r="AC2387">
            <v>7952099.51</v>
          </cell>
          <cell r="AD2387">
            <v>0</v>
          </cell>
        </row>
        <row r="2387">
          <cell r="AF2387">
            <v>372098880</v>
          </cell>
          <cell r="AG2387">
            <v>0</v>
          </cell>
          <cell r="AH2387">
            <v>33261705.78</v>
          </cell>
          <cell r="AI2387">
            <v>37599762</v>
          </cell>
          <cell r="AJ2387">
            <v>0</v>
          </cell>
          <cell r="AK2387">
            <v>0</v>
          </cell>
          <cell r="AL2387">
            <v>84641615.76</v>
          </cell>
          <cell r="AM2387">
            <v>0</v>
          </cell>
          <cell r="AN2387">
            <v>794196233.01</v>
          </cell>
          <cell r="AO2387">
            <v>2004073274.73</v>
          </cell>
          <cell r="AP2387">
            <v>1321798196.55</v>
          </cell>
          <cell r="AQ2387">
            <v>3325871471.28</v>
          </cell>
          <cell r="AR2387">
            <v>1998102491.11</v>
          </cell>
          <cell r="AS2387">
            <v>4170038.31</v>
          </cell>
          <cell r="AT2387">
            <v>1800745.31</v>
          </cell>
          <cell r="AU2387">
            <v>5970783.62</v>
          </cell>
          <cell r="AV2387">
            <v>1246598672.55</v>
          </cell>
          <cell r="AW2387">
            <v>1252569456.17</v>
          </cell>
          <cell r="AX2387">
            <v>4170038.31</v>
          </cell>
          <cell r="AY2387">
            <v>1248399417.86</v>
          </cell>
          <cell r="AZ2387">
            <v>0.00476682837074517</v>
          </cell>
          <cell r="BA2387">
            <v>0.995233171629255</v>
          </cell>
          <cell r="BB2387">
            <v>1.00478965985724</v>
          </cell>
          <cell r="BC2387">
            <v>0.00332918728734675</v>
          </cell>
          <cell r="BD2387">
            <v>0.00143764108339841</v>
          </cell>
          <cell r="BE2387">
            <v>0.00332918728734675</v>
          </cell>
          <cell r="BF2387">
            <v>0.996670812712653</v>
          </cell>
          <cell r="BG2387">
            <v>1458038577.61</v>
          </cell>
          <cell r="BH2387">
            <v>-1516147799.69</v>
          </cell>
          <cell r="BI2387">
            <v>984158527.19</v>
          </cell>
          <cell r="BJ2387">
            <v>-2.0768093662473</v>
          </cell>
        </row>
        <row r="2388">
          <cell r="A2388" t="str">
            <v>002414.SZ</v>
          </cell>
          <cell r="B2388" t="str">
            <v>高德红外</v>
          </cell>
          <cell r="C2388">
            <v>11883442.32</v>
          </cell>
          <cell r="D2388">
            <v>0</v>
          </cell>
          <cell r="E2388">
            <v>0</v>
          </cell>
          <cell r="F2388">
            <v>0</v>
          </cell>
          <cell r="G2388">
            <v>0</v>
          </cell>
          <cell r="H2388">
            <v>0</v>
          </cell>
          <cell r="I2388">
            <v>620354733.51</v>
          </cell>
          <cell r="J2388">
            <v>0</v>
          </cell>
          <cell r="K2388">
            <v>266255186.95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9136353.19</v>
          </cell>
          <cell r="Q2388">
            <v>30769425.91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5499338.55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7205030.91</v>
          </cell>
          <cell r="AC2388">
            <v>128804020.52</v>
          </cell>
          <cell r="AD2388">
            <v>42000000</v>
          </cell>
        </row>
        <row r="2388">
          <cell r="AF2388">
            <v>2346558302</v>
          </cell>
          <cell r="AG2388">
            <v>0</v>
          </cell>
          <cell r="AH2388">
            <v>2822275073.92</v>
          </cell>
          <cell r="AI2388">
            <v>0</v>
          </cell>
          <cell r="AJ2388">
            <v>4558957.57</v>
          </cell>
          <cell r="AK2388">
            <v>14731556.87</v>
          </cell>
          <cell r="AL2388">
            <v>69849409.04</v>
          </cell>
          <cell r="AM2388">
            <v>0</v>
          </cell>
          <cell r="AN2388">
            <v>2073412076.44</v>
          </cell>
          <cell r="AO2388">
            <v>1121907531.86</v>
          </cell>
          <cell r="AP2388">
            <v>7331385375.84</v>
          </cell>
          <cell r="AQ2388">
            <v>8453292907.7</v>
          </cell>
          <cell r="AR2388">
            <v>1079907531.86</v>
          </cell>
          <cell r="AS2388">
            <v>0</v>
          </cell>
          <cell r="AT2388">
            <v>42000000</v>
          </cell>
          <cell r="AU2388">
            <v>42000000</v>
          </cell>
          <cell r="AV2388">
            <v>7331385375.84</v>
          </cell>
          <cell r="AW2388">
            <v>7373385375.84</v>
          </cell>
          <cell r="AX2388">
            <v>0</v>
          </cell>
          <cell r="AY2388">
            <v>7373385375.84</v>
          </cell>
          <cell r="AZ2388">
            <v>0.00569616232695761</v>
          </cell>
          <cell r="BA2388">
            <v>0.994303837673042</v>
          </cell>
          <cell r="BB2388">
            <v>1.0057287944702</v>
          </cell>
          <cell r="BC2388">
            <v>0</v>
          </cell>
          <cell r="BD2388">
            <v>0.00569616232695761</v>
          </cell>
          <cell r="BE2388">
            <v>0</v>
          </cell>
          <cell r="BF2388">
            <v>1</v>
          </cell>
          <cell r="BG2388">
            <v>1709532811.54</v>
          </cell>
          <cell r="BH2388">
            <v>-1721629221.98</v>
          </cell>
          <cell r="BI2388">
            <v>5321776680.02</v>
          </cell>
          <cell r="BJ2388">
            <v>1.47326063072795</v>
          </cell>
        </row>
        <row r="2389">
          <cell r="A2389" t="str">
            <v>002439.SZ</v>
          </cell>
          <cell r="B2389" t="str">
            <v>启明星辰</v>
          </cell>
          <cell r="C2389">
            <v>34800540.13</v>
          </cell>
          <cell r="D2389">
            <v>0</v>
          </cell>
          <cell r="E2389">
            <v>0</v>
          </cell>
          <cell r="F2389">
            <v>0</v>
          </cell>
          <cell r="G2389">
            <v>0</v>
          </cell>
          <cell r="H2389">
            <v>0</v>
          </cell>
          <cell r="I2389">
            <v>811992020.44</v>
          </cell>
          <cell r="J2389">
            <v>9460405.71</v>
          </cell>
          <cell r="K2389">
            <v>396472866.23</v>
          </cell>
          <cell r="L2389">
            <v>0</v>
          </cell>
          <cell r="M2389">
            <v>0</v>
          </cell>
          <cell r="N2389">
            <v>0</v>
          </cell>
          <cell r="O2389">
            <v>0</v>
          </cell>
          <cell r="P2389">
            <v>214324031.89</v>
          </cell>
          <cell r="Q2389">
            <v>162710154.11</v>
          </cell>
          <cell r="R2389">
            <v>0</v>
          </cell>
          <cell r="S2389">
            <v>0</v>
          </cell>
          <cell r="T2389">
            <v>0</v>
          </cell>
          <cell r="U2389">
            <v>0</v>
          </cell>
          <cell r="V2389">
            <v>42716199.85</v>
          </cell>
          <cell r="W2389">
            <v>0</v>
          </cell>
          <cell r="X2389">
            <v>0</v>
          </cell>
          <cell r="Y2389">
            <v>0</v>
          </cell>
          <cell r="Z2389">
            <v>0</v>
          </cell>
          <cell r="AA2389">
            <v>0</v>
          </cell>
          <cell r="AB2389">
            <v>4155368.57</v>
          </cell>
          <cell r="AC2389">
            <v>46261615.61</v>
          </cell>
          <cell r="AD2389">
            <v>0</v>
          </cell>
        </row>
        <row r="2389">
          <cell r="AF2389">
            <v>933583742</v>
          </cell>
          <cell r="AG2389">
            <v>0</v>
          </cell>
          <cell r="AH2389">
            <v>1999471911.28</v>
          </cell>
          <cell r="AI2389">
            <v>200003184.54</v>
          </cell>
          <cell r="AJ2389">
            <v>-11755619.16</v>
          </cell>
          <cell r="AK2389">
            <v>0</v>
          </cell>
          <cell r="AL2389">
            <v>73294674.21</v>
          </cell>
          <cell r="AM2389">
            <v>0</v>
          </cell>
          <cell r="AN2389">
            <v>3083516205.05</v>
          </cell>
          <cell r="AO2389">
            <v>1722893202.54</v>
          </cell>
          <cell r="AP2389">
            <v>6278114097.92</v>
          </cell>
          <cell r="AQ2389">
            <v>8001007300.46</v>
          </cell>
          <cell r="AR2389">
            <v>1722893202.54</v>
          </cell>
          <cell r="AS2389">
            <v>0</v>
          </cell>
          <cell r="AT2389">
            <v>0</v>
          </cell>
          <cell r="AU2389">
            <v>0</v>
          </cell>
          <cell r="AV2389">
            <v>5878107728.84</v>
          </cell>
          <cell r="AW2389">
            <v>5878107728.84</v>
          </cell>
          <cell r="AX2389">
            <v>0</v>
          </cell>
          <cell r="AY2389">
            <v>5878107728.84</v>
          </cell>
          <cell r="AZ2389">
            <v>0</v>
          </cell>
          <cell r="BA2389">
            <v>1</v>
          </cell>
          <cell r="BB2389">
            <v>1</v>
          </cell>
          <cell r="BC2389">
            <v>0</v>
          </cell>
          <cell r="BD2389">
            <v>0</v>
          </cell>
          <cell r="BE2389">
            <v>0</v>
          </cell>
          <cell r="BF2389">
            <v>1</v>
          </cell>
          <cell r="BG2389">
            <v>2454032911.9</v>
          </cell>
          <cell r="BH2389">
            <v>-2436944633.74</v>
          </cell>
          <cell r="BI2389">
            <v>3941680314.47</v>
          </cell>
          <cell r="BJ2389">
            <v>2.64960655842272</v>
          </cell>
        </row>
        <row r="2390">
          <cell r="A2390" t="str">
            <v>002406.SZ</v>
          </cell>
          <cell r="B2390" t="str">
            <v>远东传动</v>
          </cell>
          <cell r="C2390">
            <v>19359067.87</v>
          </cell>
          <cell r="D2390">
            <v>0</v>
          </cell>
          <cell r="E2390">
            <v>0</v>
          </cell>
          <cell r="F2390">
            <v>0</v>
          </cell>
          <cell r="G2390">
            <v>0</v>
          </cell>
          <cell r="H2390">
            <v>0</v>
          </cell>
          <cell r="I2390">
            <v>281989501.72</v>
          </cell>
          <cell r="J2390">
            <v>0</v>
          </cell>
          <cell r="K2390">
            <v>7704433.89</v>
          </cell>
          <cell r="L2390">
            <v>0</v>
          </cell>
          <cell r="M2390">
            <v>0</v>
          </cell>
          <cell r="N2390">
            <v>0</v>
          </cell>
          <cell r="O2390">
            <v>0</v>
          </cell>
          <cell r="P2390">
            <v>7428560.94</v>
          </cell>
          <cell r="Q2390">
            <v>16498204.59</v>
          </cell>
          <cell r="R2390">
            <v>0</v>
          </cell>
          <cell r="S2390">
            <v>0</v>
          </cell>
          <cell r="T2390">
            <v>0</v>
          </cell>
          <cell r="U2390">
            <v>120844.77</v>
          </cell>
          <cell r="V2390">
            <v>1304100.92</v>
          </cell>
          <cell r="W2390">
            <v>0</v>
          </cell>
          <cell r="X2390">
            <v>0</v>
          </cell>
          <cell r="Y2390">
            <v>451567744.88</v>
          </cell>
          <cell r="Z2390">
            <v>0</v>
          </cell>
          <cell r="AA2390">
            <v>0</v>
          </cell>
          <cell r="AB2390">
            <v>0</v>
          </cell>
          <cell r="AC2390">
            <v>111211760.49</v>
          </cell>
          <cell r="AD2390">
            <v>0</v>
          </cell>
        </row>
        <row r="2390">
          <cell r="AF2390">
            <v>624156627</v>
          </cell>
          <cell r="AG2390">
            <v>127713475.03</v>
          </cell>
          <cell r="AH2390">
            <v>1189142352.35</v>
          </cell>
          <cell r="AI2390">
            <v>0</v>
          </cell>
          <cell r="AJ2390">
            <v>0</v>
          </cell>
          <cell r="AK2390">
            <v>0</v>
          </cell>
          <cell r="AL2390">
            <v>200246366.72</v>
          </cell>
          <cell r="AM2390">
            <v>0</v>
          </cell>
          <cell r="AN2390">
            <v>1255690613.43</v>
          </cell>
          <cell r="AO2390">
            <v>897184220.07</v>
          </cell>
          <cell r="AP2390">
            <v>3396949434.53</v>
          </cell>
          <cell r="AQ2390">
            <v>4294133654.6</v>
          </cell>
          <cell r="AR2390">
            <v>445495630.42</v>
          </cell>
          <cell r="AS2390">
            <v>120844.77</v>
          </cell>
          <cell r="AT2390">
            <v>451567744.88</v>
          </cell>
          <cell r="AU2390">
            <v>451688589.65</v>
          </cell>
          <cell r="AV2390">
            <v>3396949434.53</v>
          </cell>
          <cell r="AW2390">
            <v>3848638024.18</v>
          </cell>
          <cell r="AX2390">
            <v>120844.77</v>
          </cell>
          <cell r="AY2390">
            <v>3848517179.41</v>
          </cell>
          <cell r="AZ2390">
            <v>0.117363230008163</v>
          </cell>
          <cell r="BA2390">
            <v>0.882636769991837</v>
          </cell>
          <cell r="BB2390">
            <v>1.13296888822029</v>
          </cell>
          <cell r="BC2390">
            <v>3.13993597841012e-5</v>
          </cell>
          <cell r="BD2390">
            <v>0.117331830648379</v>
          </cell>
          <cell r="BE2390">
            <v>3.13993597841012e-5</v>
          </cell>
          <cell r="BF2390">
            <v>0.999968600640216</v>
          </cell>
          <cell r="BG2390">
            <v>1715502100.04</v>
          </cell>
          <cell r="BH2390">
            <v>-1719657688.5</v>
          </cell>
          <cell r="BI2390">
            <v>2385070729.24</v>
          </cell>
          <cell r="BJ2390">
            <v>3.56210047070108</v>
          </cell>
        </row>
        <row r="2391">
          <cell r="A2391" t="str">
            <v>002430.SZ</v>
          </cell>
          <cell r="B2391" t="str">
            <v>杭氧股份</v>
          </cell>
          <cell r="C2391">
            <v>313972.05</v>
          </cell>
          <cell r="D2391">
            <v>0</v>
          </cell>
          <cell r="E2391">
            <v>0</v>
          </cell>
          <cell r="F2391">
            <v>0</v>
          </cell>
          <cell r="G2391">
            <v>0</v>
          </cell>
          <cell r="H2391">
            <v>0</v>
          </cell>
          <cell r="I2391">
            <v>2050771877</v>
          </cell>
          <cell r="J2391">
            <v>0</v>
          </cell>
          <cell r="K2391">
            <v>2653721425.82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177009243.67</v>
          </cell>
          <cell r="Q2391">
            <v>158360794.56</v>
          </cell>
          <cell r="R2391">
            <v>0</v>
          </cell>
          <cell r="S2391">
            <v>0</v>
          </cell>
          <cell r="T2391">
            <v>0</v>
          </cell>
          <cell r="U2391">
            <v>725608721.92</v>
          </cell>
          <cell r="V2391">
            <v>342830156.69</v>
          </cell>
          <cell r="W2391">
            <v>0</v>
          </cell>
          <cell r="X2391">
            <v>1215327999.77</v>
          </cell>
          <cell r="Y2391">
            <v>0</v>
          </cell>
          <cell r="Z2391">
            <v>0</v>
          </cell>
          <cell r="AA2391">
            <v>0</v>
          </cell>
          <cell r="AB2391">
            <v>4024640</v>
          </cell>
          <cell r="AC2391">
            <v>293130038.47</v>
          </cell>
          <cell r="AD2391">
            <v>0</v>
          </cell>
        </row>
        <row r="2391">
          <cell r="AF2391">
            <v>964603777</v>
          </cell>
          <cell r="AG2391">
            <v>0</v>
          </cell>
          <cell r="AH2391">
            <v>1617920309.78</v>
          </cell>
          <cell r="AI2391">
            <v>0</v>
          </cell>
          <cell r="AJ2391">
            <v>-264005.27</v>
          </cell>
          <cell r="AK2391">
            <v>120546028.54</v>
          </cell>
          <cell r="AL2391">
            <v>429095026.37</v>
          </cell>
          <cell r="AM2391">
            <v>0</v>
          </cell>
          <cell r="AN2391">
            <v>4044093213.79</v>
          </cell>
          <cell r="AO2391">
            <v>7621098869.95</v>
          </cell>
          <cell r="AP2391">
            <v>7175994350.21</v>
          </cell>
          <cell r="AQ2391">
            <v>14797093220.16</v>
          </cell>
          <cell r="AR2391">
            <v>5680162148.26</v>
          </cell>
          <cell r="AS2391">
            <v>725608721.92</v>
          </cell>
          <cell r="AT2391">
            <v>1215327999.77</v>
          </cell>
          <cell r="AU2391">
            <v>1940936721.69</v>
          </cell>
          <cell r="AV2391">
            <v>7175994350.21</v>
          </cell>
          <cell r="AW2391">
            <v>9116931071.9</v>
          </cell>
          <cell r="AX2391">
            <v>725608721.92</v>
          </cell>
          <cell r="AY2391">
            <v>8391322349.98</v>
          </cell>
          <cell r="AZ2391">
            <v>0.212893648792883</v>
          </cell>
          <cell r="BA2391">
            <v>0.787106351207117</v>
          </cell>
          <cell r="BB2391">
            <v>1.27047634473586</v>
          </cell>
          <cell r="BC2391">
            <v>0.0795891420257037</v>
          </cell>
          <cell r="BD2391">
            <v>0.133304506767179</v>
          </cell>
          <cell r="BE2391">
            <v>0.0795891420257037</v>
          </cell>
          <cell r="BF2391">
            <v>0.920410857974296</v>
          </cell>
          <cell r="BG2391">
            <v>182971114.85</v>
          </cell>
          <cell r="BH2391">
            <v>-634082248.29</v>
          </cell>
          <cell r="BI2391">
            <v>1793493233.13</v>
          </cell>
          <cell r="BJ2391">
            <v>1.11360981185742</v>
          </cell>
        </row>
        <row r="2392">
          <cell r="A2392" t="str">
            <v>002449.SZ</v>
          </cell>
          <cell r="B2392" t="str">
            <v>国星光电</v>
          </cell>
          <cell r="C2392">
            <v>94895031.36</v>
          </cell>
          <cell r="D2392">
            <v>0</v>
          </cell>
          <cell r="E2392">
            <v>0</v>
          </cell>
          <cell r="F2392">
            <v>0</v>
          </cell>
          <cell r="G2392">
            <v>0</v>
          </cell>
          <cell r="H2392">
            <v>0</v>
          </cell>
          <cell r="I2392">
            <v>1958123303.15</v>
          </cell>
          <cell r="J2392">
            <v>0</v>
          </cell>
          <cell r="K2392">
            <v>98585058.58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44834282.7</v>
          </cell>
          <cell r="Q2392">
            <v>14896216.07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1993719.72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8672566.35</v>
          </cell>
          <cell r="AC2392">
            <v>108423288.03</v>
          </cell>
          <cell r="AD2392">
            <v>22838693.07</v>
          </cell>
        </row>
        <row r="2392">
          <cell r="AF2392">
            <v>618477169</v>
          </cell>
          <cell r="AG2392">
            <v>0</v>
          </cell>
          <cell r="AH2392">
            <v>1481165594.96</v>
          </cell>
          <cell r="AI2392">
            <v>0</v>
          </cell>
          <cell r="AJ2392">
            <v>-516794.96</v>
          </cell>
          <cell r="AK2392">
            <v>0</v>
          </cell>
          <cell r="AL2392">
            <v>266900657.19</v>
          </cell>
          <cell r="AM2392">
            <v>0</v>
          </cell>
          <cell r="AN2392">
            <v>1353964052.74</v>
          </cell>
          <cell r="AO2392">
            <v>2353262159.03</v>
          </cell>
          <cell r="AP2392">
            <v>3719990678.93</v>
          </cell>
          <cell r="AQ2392">
            <v>6073252837.96</v>
          </cell>
          <cell r="AR2392">
            <v>2330423465.96</v>
          </cell>
          <cell r="AS2392">
            <v>0</v>
          </cell>
          <cell r="AT2392">
            <v>22838693.07</v>
          </cell>
          <cell r="AU2392">
            <v>22838693.07</v>
          </cell>
          <cell r="AV2392">
            <v>3719990678.93</v>
          </cell>
          <cell r="AW2392">
            <v>3742829372</v>
          </cell>
          <cell r="AX2392">
            <v>0</v>
          </cell>
          <cell r="AY2392">
            <v>3742829372</v>
          </cell>
          <cell r="AZ2392">
            <v>0.00610198617143907</v>
          </cell>
          <cell r="BA2392">
            <v>0.993898013828561</v>
          </cell>
          <cell r="BB2392">
            <v>1.00613944900436</v>
          </cell>
          <cell r="BC2392">
            <v>0</v>
          </cell>
          <cell r="BD2392">
            <v>0.00610198617143907</v>
          </cell>
          <cell r="BE2392">
            <v>0</v>
          </cell>
          <cell r="BF2392">
            <v>1</v>
          </cell>
          <cell r="BG2392">
            <v>967321016.3</v>
          </cell>
          <cell r="BH2392">
            <v>-954641079.05</v>
          </cell>
          <cell r="BI2392">
            <v>1299012057.7</v>
          </cell>
          <cell r="BJ2392">
            <v>3.91633145175443</v>
          </cell>
        </row>
        <row r="2393">
          <cell r="A2393" t="str">
            <v>002454.SZ</v>
          </cell>
          <cell r="B2393" t="str">
            <v>松芝股份</v>
          </cell>
          <cell r="C2393">
            <v>15110658.77</v>
          </cell>
          <cell r="D2393">
            <v>0</v>
          </cell>
          <cell r="E2393">
            <v>0</v>
          </cell>
          <cell r="F2393">
            <v>0</v>
          </cell>
          <cell r="G2393">
            <v>0</v>
          </cell>
          <cell r="H2393">
            <v>0</v>
          </cell>
          <cell r="I2393">
            <v>2276219005.12</v>
          </cell>
          <cell r="J2393">
            <v>9801.22</v>
          </cell>
          <cell r="K2393">
            <v>147205839.28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32676237.72</v>
          </cell>
          <cell r="Q2393">
            <v>8569176.12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3014863.32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85665215.53</v>
          </cell>
          <cell r="AC2393">
            <v>39006198.2</v>
          </cell>
          <cell r="AD2393">
            <v>0</v>
          </cell>
        </row>
        <row r="2393">
          <cell r="AF2393">
            <v>628581600</v>
          </cell>
          <cell r="AG2393">
            <v>0</v>
          </cell>
          <cell r="AH2393">
            <v>712269637.93</v>
          </cell>
          <cell r="AI2393">
            <v>0</v>
          </cell>
          <cell r="AJ2393">
            <v>-640269.85</v>
          </cell>
          <cell r="AK2393">
            <v>0</v>
          </cell>
          <cell r="AL2393">
            <v>285766174.64</v>
          </cell>
          <cell r="AM2393">
            <v>0</v>
          </cell>
          <cell r="AN2393">
            <v>2022944962.41</v>
          </cell>
          <cell r="AO2393">
            <v>2607476995.28</v>
          </cell>
          <cell r="AP2393">
            <v>3648922105.13</v>
          </cell>
          <cell r="AQ2393">
            <v>6256399100.41</v>
          </cell>
          <cell r="AR2393">
            <v>2607476995.28</v>
          </cell>
          <cell r="AS2393">
            <v>0</v>
          </cell>
          <cell r="AT2393">
            <v>0</v>
          </cell>
          <cell r="AU2393">
            <v>0</v>
          </cell>
          <cell r="AV2393">
            <v>3648922105.13</v>
          </cell>
          <cell r="AW2393">
            <v>3648922105.13</v>
          </cell>
          <cell r="AX2393">
            <v>0</v>
          </cell>
          <cell r="AY2393">
            <v>3648922105.13</v>
          </cell>
          <cell r="AZ2393">
            <v>0</v>
          </cell>
          <cell r="BA2393">
            <v>1</v>
          </cell>
          <cell r="BB2393">
            <v>1</v>
          </cell>
          <cell r="BC2393">
            <v>0</v>
          </cell>
          <cell r="BD2393">
            <v>0</v>
          </cell>
          <cell r="BE2393">
            <v>0</v>
          </cell>
          <cell r="BF2393">
            <v>1</v>
          </cell>
          <cell r="BG2393">
            <v>1022284116.15</v>
          </cell>
          <cell r="BH2393">
            <v>-1589011339.12</v>
          </cell>
          <cell r="BI2393">
            <v>1745669766.91</v>
          </cell>
          <cell r="BJ2393">
            <v>2.41319379929084</v>
          </cell>
        </row>
        <row r="2394">
          <cell r="A2394" t="str">
            <v>002469.SZ</v>
          </cell>
          <cell r="B2394" t="str">
            <v>三维化学</v>
          </cell>
          <cell r="C2394">
            <v>22268245.12</v>
          </cell>
          <cell r="D2394">
            <v>0</v>
          </cell>
          <cell r="E2394">
            <v>0</v>
          </cell>
          <cell r="F2394">
            <v>0</v>
          </cell>
          <cell r="G2394">
            <v>0</v>
          </cell>
          <cell r="H2394">
            <v>0</v>
          </cell>
          <cell r="I2394">
            <v>230127848.69</v>
          </cell>
          <cell r="J2394">
            <v>0</v>
          </cell>
          <cell r="K2394">
            <v>136926699.02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14661574.92</v>
          </cell>
          <cell r="Q2394">
            <v>42890223.54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10508095.76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19372325.14</v>
          </cell>
          <cell r="AB2394">
            <v>0</v>
          </cell>
          <cell r="AC2394">
            <v>0</v>
          </cell>
          <cell r="AD2394">
            <v>0</v>
          </cell>
        </row>
        <row r="2394">
          <cell r="AF2394">
            <v>648862630</v>
          </cell>
          <cell r="AG2394">
            <v>0</v>
          </cell>
          <cell r="AH2394">
            <v>645975089.22</v>
          </cell>
          <cell r="AI2394">
            <v>0</v>
          </cell>
          <cell r="AJ2394">
            <v>0</v>
          </cell>
          <cell r="AK2394">
            <v>16633102.77</v>
          </cell>
          <cell r="AL2394">
            <v>91754321.72</v>
          </cell>
          <cell r="AM2394">
            <v>0</v>
          </cell>
          <cell r="AN2394">
            <v>969494428.77</v>
          </cell>
          <cell r="AO2394">
            <v>476755012.19</v>
          </cell>
          <cell r="AP2394">
            <v>2372719572.48</v>
          </cell>
          <cell r="AQ2394">
            <v>2849474584.67</v>
          </cell>
          <cell r="AR2394">
            <v>457382687.05</v>
          </cell>
          <cell r="AS2394">
            <v>0</v>
          </cell>
          <cell r="AT2394">
            <v>19372325.14</v>
          </cell>
          <cell r="AU2394">
            <v>19372325.14</v>
          </cell>
          <cell r="AV2394">
            <v>2372719572.48</v>
          </cell>
          <cell r="AW2394">
            <v>2392091897.62</v>
          </cell>
          <cell r="AX2394">
            <v>0</v>
          </cell>
          <cell r="AY2394">
            <v>2392091897.62</v>
          </cell>
          <cell r="AZ2394">
            <v>0.00809848700180557</v>
          </cell>
          <cell r="BA2394">
            <v>0.991901512998195</v>
          </cell>
          <cell r="BB2394">
            <v>1.00816460797335</v>
          </cell>
          <cell r="BC2394">
            <v>0</v>
          </cell>
          <cell r="BD2394">
            <v>0.00809848700180557</v>
          </cell>
          <cell r="BE2394">
            <v>0</v>
          </cell>
          <cell r="BF2394">
            <v>1</v>
          </cell>
          <cell r="BG2394">
            <v>942982981.22</v>
          </cell>
          <cell r="BH2394">
            <v>-698242198.99</v>
          </cell>
          <cell r="BI2394">
            <v>1775642152.6</v>
          </cell>
          <cell r="BJ2394">
            <v>2.13249576012855</v>
          </cell>
        </row>
        <row r="2395">
          <cell r="A2395" t="str">
            <v>002476.SZ</v>
          </cell>
          <cell r="B2395" t="str">
            <v>宝莫股份</v>
          </cell>
          <cell r="C2395">
            <v>0</v>
          </cell>
          <cell r="D2395">
            <v>0</v>
          </cell>
          <cell r="E2395">
            <v>0</v>
          </cell>
          <cell r="F2395">
            <v>0</v>
          </cell>
          <cell r="G2395">
            <v>0</v>
          </cell>
          <cell r="H2395">
            <v>0</v>
          </cell>
          <cell r="I2395">
            <v>43501518.93</v>
          </cell>
          <cell r="J2395">
            <v>0</v>
          </cell>
          <cell r="K2395">
            <v>17852023.49</v>
          </cell>
          <cell r="L2395">
            <v>0</v>
          </cell>
          <cell r="M2395">
            <v>0</v>
          </cell>
          <cell r="N2395">
            <v>0</v>
          </cell>
          <cell r="O2395">
            <v>0</v>
          </cell>
          <cell r="P2395">
            <v>92046.07</v>
          </cell>
          <cell r="Q2395">
            <v>2492540.72</v>
          </cell>
          <cell r="R2395">
            <v>0</v>
          </cell>
          <cell r="S2395">
            <v>0</v>
          </cell>
          <cell r="T2395">
            <v>0</v>
          </cell>
          <cell r="U2395">
            <v>1059926.47</v>
          </cell>
          <cell r="V2395">
            <v>2320763.05</v>
          </cell>
          <cell r="W2395">
            <v>0</v>
          </cell>
          <cell r="X2395">
            <v>0</v>
          </cell>
          <cell r="Y2395">
            <v>0</v>
          </cell>
          <cell r="Z2395">
            <v>0</v>
          </cell>
          <cell r="AA2395">
            <v>0</v>
          </cell>
          <cell r="AB2395">
            <v>0</v>
          </cell>
          <cell r="AC2395">
            <v>1561918.39</v>
          </cell>
          <cell r="AD2395">
            <v>0</v>
          </cell>
        </row>
        <row r="2395">
          <cell r="AF2395">
            <v>612000000</v>
          </cell>
          <cell r="AG2395">
            <v>0</v>
          </cell>
          <cell r="AH2395">
            <v>174981195.77</v>
          </cell>
          <cell r="AI2395">
            <v>0</v>
          </cell>
          <cell r="AJ2395">
            <v>0</v>
          </cell>
          <cell r="AK2395">
            <v>1759615.71</v>
          </cell>
          <cell r="AL2395">
            <v>53516220.11</v>
          </cell>
          <cell r="AM2395">
            <v>0</v>
          </cell>
          <cell r="AN2395">
            <v>-2829210.35</v>
          </cell>
          <cell r="AO2395">
            <v>68880737.12</v>
          </cell>
          <cell r="AP2395">
            <v>839427821.24</v>
          </cell>
          <cell r="AQ2395">
            <v>908308558.36</v>
          </cell>
          <cell r="AR2395">
            <v>67820810.65</v>
          </cell>
          <cell r="AS2395">
            <v>1059926.47</v>
          </cell>
          <cell r="AT2395">
            <v>0</v>
          </cell>
          <cell r="AU2395">
            <v>1059926.47</v>
          </cell>
          <cell r="AV2395">
            <v>839427821.24</v>
          </cell>
          <cell r="AW2395">
            <v>840487747.71</v>
          </cell>
          <cell r="AX2395">
            <v>1059926.47</v>
          </cell>
          <cell r="AY2395">
            <v>839427821.24</v>
          </cell>
          <cell r="AZ2395">
            <v>0.00126108497463275</v>
          </cell>
          <cell r="BA2395">
            <v>0.998738915025367</v>
          </cell>
          <cell r="BB2395">
            <v>1.00126267731803</v>
          </cell>
          <cell r="BC2395">
            <v>0.00126108497463275</v>
          </cell>
          <cell r="BD2395">
            <v>0</v>
          </cell>
          <cell r="BE2395">
            <v>0.00126108497463275</v>
          </cell>
          <cell r="BF2395">
            <v>0.998738915025367</v>
          </cell>
          <cell r="BG2395">
            <v>435080052.4</v>
          </cell>
          <cell r="BH2395">
            <v>-430010563.3</v>
          </cell>
          <cell r="BI2395">
            <v>607129221.62</v>
          </cell>
          <cell r="BJ2395">
            <v>3.52881228297976</v>
          </cell>
        </row>
        <row r="2396">
          <cell r="A2396" t="str">
            <v>002494.SZ</v>
          </cell>
          <cell r="B2396" t="str">
            <v>华斯股份</v>
          </cell>
          <cell r="C2396">
            <v>817333.78</v>
          </cell>
          <cell r="D2396">
            <v>0</v>
          </cell>
          <cell r="E2396">
            <v>0</v>
          </cell>
          <cell r="F2396">
            <v>0</v>
          </cell>
          <cell r="G2396">
            <v>0</v>
          </cell>
          <cell r="H2396">
            <v>0</v>
          </cell>
          <cell r="I2396">
            <v>62291246.94</v>
          </cell>
          <cell r="J2396">
            <v>6192869.81</v>
          </cell>
          <cell r="K2396">
            <v>16511756.5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7477623.35</v>
          </cell>
          <cell r="Q2396">
            <v>1689268.76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1239383.29</v>
          </cell>
          <cell r="W2396">
            <v>0</v>
          </cell>
          <cell r="X2396">
            <v>54000000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11552806.36</v>
          </cell>
          <cell r="AD2396">
            <v>0</v>
          </cell>
        </row>
        <row r="2396">
          <cell r="AF2396">
            <v>385560818</v>
          </cell>
          <cell r="AG2396">
            <v>0</v>
          </cell>
          <cell r="AH2396">
            <v>1249638699.76</v>
          </cell>
          <cell r="AI2396">
            <v>50000768.84</v>
          </cell>
          <cell r="AJ2396">
            <v>-2720699.92</v>
          </cell>
          <cell r="AK2396">
            <v>0</v>
          </cell>
          <cell r="AL2396">
            <v>58791600.08</v>
          </cell>
          <cell r="AM2396">
            <v>0</v>
          </cell>
          <cell r="AN2396">
            <v>-87869801.04</v>
          </cell>
          <cell r="AO2396">
            <v>161772288.79</v>
          </cell>
          <cell r="AP2396">
            <v>1653401385.72</v>
          </cell>
          <cell r="AQ2396">
            <v>1815173674.51</v>
          </cell>
          <cell r="AR2396">
            <v>107772288.79</v>
          </cell>
          <cell r="AS2396">
            <v>0</v>
          </cell>
          <cell r="AT2396">
            <v>54000000</v>
          </cell>
          <cell r="AU2396">
            <v>54000000</v>
          </cell>
          <cell r="AV2396">
            <v>1553399848.04</v>
          </cell>
          <cell r="AW2396">
            <v>1607399848.04</v>
          </cell>
          <cell r="AX2396">
            <v>0</v>
          </cell>
          <cell r="AY2396">
            <v>1607399848.04</v>
          </cell>
          <cell r="AZ2396">
            <v>0.0335946280359834</v>
          </cell>
          <cell r="BA2396">
            <v>0.966405371964017</v>
          </cell>
          <cell r="BB2396">
            <v>1.03476245994754</v>
          </cell>
          <cell r="BC2396">
            <v>0</v>
          </cell>
          <cell r="BD2396">
            <v>0.0335946280359834</v>
          </cell>
          <cell r="BE2396">
            <v>0</v>
          </cell>
          <cell r="BF2396">
            <v>1</v>
          </cell>
          <cell r="BG2396">
            <v>509555035.87</v>
          </cell>
          <cell r="BH2396">
            <v>-837311236.83</v>
          </cell>
          <cell r="BI2396">
            <v>1032464241.67</v>
          </cell>
          <cell r="BJ2396">
            <v>1.97446178077976</v>
          </cell>
        </row>
        <row r="2397">
          <cell r="A2397" t="str">
            <v>002502.SZ</v>
          </cell>
          <cell r="B2397" t="str">
            <v>鼎龙文化</v>
          </cell>
          <cell r="C2397">
            <v>255587676.88</v>
          </cell>
          <cell r="D2397">
            <v>0</v>
          </cell>
          <cell r="E2397">
            <v>0</v>
          </cell>
          <cell r="F2397">
            <v>0</v>
          </cell>
          <cell r="G2397">
            <v>0</v>
          </cell>
          <cell r="H2397">
            <v>0</v>
          </cell>
          <cell r="I2397">
            <v>77589975.15</v>
          </cell>
          <cell r="J2397">
            <v>0</v>
          </cell>
          <cell r="K2397">
            <v>38494096.74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2686672.42</v>
          </cell>
          <cell r="Q2397">
            <v>18374938.66</v>
          </cell>
          <cell r="R2397">
            <v>0</v>
          </cell>
          <cell r="S2397">
            <v>0</v>
          </cell>
          <cell r="T2397">
            <v>0</v>
          </cell>
          <cell r="U2397">
            <v>5042999.44</v>
          </cell>
          <cell r="V2397">
            <v>2309645.8</v>
          </cell>
          <cell r="W2397">
            <v>0</v>
          </cell>
          <cell r="X2397">
            <v>45637020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</row>
        <row r="2397">
          <cell r="AF2397">
            <v>919994639</v>
          </cell>
          <cell r="AG2397">
            <v>0</v>
          </cell>
          <cell r="AH2397">
            <v>1674196037.04</v>
          </cell>
          <cell r="AI2397">
            <v>84320000</v>
          </cell>
          <cell r="AJ2397">
            <v>-16710231.57</v>
          </cell>
          <cell r="AK2397">
            <v>110515.18</v>
          </cell>
          <cell r="AL2397">
            <v>47784436.8</v>
          </cell>
          <cell r="AM2397">
            <v>0</v>
          </cell>
          <cell r="AN2397">
            <v>-1225272543.42</v>
          </cell>
          <cell r="AO2397">
            <v>445723025.09</v>
          </cell>
          <cell r="AP2397">
            <v>1484422853.03</v>
          </cell>
          <cell r="AQ2397">
            <v>1930145878.12</v>
          </cell>
          <cell r="AR2397">
            <v>395043005.65</v>
          </cell>
          <cell r="AS2397">
            <v>5042999.44</v>
          </cell>
          <cell r="AT2397">
            <v>45637020</v>
          </cell>
          <cell r="AU2397">
            <v>50680019.44</v>
          </cell>
          <cell r="AV2397">
            <v>1315782853.03</v>
          </cell>
          <cell r="AW2397">
            <v>1366462872.47</v>
          </cell>
          <cell r="AX2397">
            <v>5042999.44</v>
          </cell>
          <cell r="AY2397">
            <v>1361419873.03</v>
          </cell>
          <cell r="AZ2397">
            <v>0.0370884716014212</v>
          </cell>
          <cell r="BA2397">
            <v>0.962911528398579</v>
          </cell>
          <cell r="BB2397">
            <v>1.03851700858032</v>
          </cell>
          <cell r="BC2397">
            <v>0.0036905499165772</v>
          </cell>
          <cell r="BD2397">
            <v>0.033397921684844</v>
          </cell>
          <cell r="BE2397">
            <v>0.0036905499165772</v>
          </cell>
          <cell r="BF2397">
            <v>0.996309450083423</v>
          </cell>
          <cell r="BG2397" t="e">
            <v>#N/A</v>
          </cell>
          <cell r="BH2397">
            <v>-192514853.85</v>
          </cell>
          <cell r="BI2397">
            <v>-239951538.18</v>
          </cell>
          <cell r="BJ2397" t="e">
            <v>#N/A</v>
          </cell>
        </row>
        <row r="2398">
          <cell r="A2398" t="str">
            <v>002517.SZ</v>
          </cell>
          <cell r="B2398" t="str">
            <v>恺英网络</v>
          </cell>
          <cell r="C2398">
            <v>55028030.17</v>
          </cell>
          <cell r="D2398">
            <v>0</v>
          </cell>
          <cell r="E2398">
            <v>0</v>
          </cell>
          <cell r="F2398">
            <v>0</v>
          </cell>
          <cell r="G2398">
            <v>0</v>
          </cell>
          <cell r="H2398">
            <v>0</v>
          </cell>
          <cell r="I2398">
            <v>283891496.86</v>
          </cell>
          <cell r="J2398">
            <v>228462.93</v>
          </cell>
          <cell r="K2398">
            <v>81406594.55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28043715.83</v>
          </cell>
          <cell r="Q2398">
            <v>26401791.09</v>
          </cell>
          <cell r="R2398">
            <v>0</v>
          </cell>
          <cell r="S2398">
            <v>0</v>
          </cell>
          <cell r="T2398">
            <v>0</v>
          </cell>
          <cell r="U2398">
            <v>11764877.52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4186000</v>
          </cell>
          <cell r="AC2398">
            <v>0</v>
          </cell>
          <cell r="AD2398">
            <v>0</v>
          </cell>
        </row>
        <row r="2398">
          <cell r="AF2398">
            <v>1515197486</v>
          </cell>
          <cell r="AG2398">
            <v>0</v>
          </cell>
          <cell r="AH2398">
            <v>750539011.22</v>
          </cell>
          <cell r="AI2398">
            <v>164938745.97</v>
          </cell>
          <cell r="AJ2398">
            <v>-65919900.75</v>
          </cell>
          <cell r="AK2398">
            <v>0</v>
          </cell>
          <cell r="AL2398">
            <v>197792336.5</v>
          </cell>
          <cell r="AM2398">
            <v>0</v>
          </cell>
          <cell r="AN2398">
            <v>1088033158.62</v>
          </cell>
          <cell r="AO2398">
            <v>490950968.95</v>
          </cell>
          <cell r="AP2398">
            <v>3650580837.56</v>
          </cell>
          <cell r="AQ2398">
            <v>4141531806.51</v>
          </cell>
          <cell r="AR2398">
            <v>479186091.43</v>
          </cell>
          <cell r="AS2398">
            <v>11764877.52</v>
          </cell>
          <cell r="AT2398">
            <v>0</v>
          </cell>
          <cell r="AU2398">
            <v>11764877.52</v>
          </cell>
          <cell r="AV2398">
            <v>3320703345.62</v>
          </cell>
          <cell r="AW2398">
            <v>3332468223.14</v>
          </cell>
          <cell r="AX2398">
            <v>11764877.52</v>
          </cell>
          <cell r="AY2398">
            <v>3320703345.62</v>
          </cell>
          <cell r="AZ2398">
            <v>0.00353037950618914</v>
          </cell>
          <cell r="BA2398">
            <v>0.996469620493811</v>
          </cell>
          <cell r="BB2398">
            <v>1.0035428872427</v>
          </cell>
          <cell r="BC2398">
            <v>0.00353037950618914</v>
          </cell>
          <cell r="BD2398">
            <v>0</v>
          </cell>
          <cell r="BE2398">
            <v>0.00353037950618914</v>
          </cell>
          <cell r="BF2398">
            <v>0.996469620493811</v>
          </cell>
          <cell r="BG2398">
            <v>1108980505.39</v>
          </cell>
          <cell r="BH2398">
            <v>-1107526041.51</v>
          </cell>
          <cell r="BI2398">
            <v>1879029191.7</v>
          </cell>
          <cell r="BJ2398">
            <v>2.44014336379707</v>
          </cell>
        </row>
        <row r="2399">
          <cell r="A2399" t="str">
            <v>002516.SZ</v>
          </cell>
          <cell r="B2399" t="str">
            <v>旷达科技</v>
          </cell>
          <cell r="C2399">
            <v>926136.68</v>
          </cell>
          <cell r="D2399">
            <v>0</v>
          </cell>
          <cell r="E2399">
            <v>0</v>
          </cell>
          <cell r="F2399">
            <v>0</v>
          </cell>
          <cell r="G2399">
            <v>0</v>
          </cell>
          <cell r="H2399">
            <v>0</v>
          </cell>
          <cell r="I2399">
            <v>325436950.33</v>
          </cell>
          <cell r="J2399">
            <v>295855.79</v>
          </cell>
          <cell r="K2399">
            <v>1822930.05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51091547.48</v>
          </cell>
          <cell r="Q2399">
            <v>34111864.37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236980.92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1626927.85</v>
          </cell>
          <cell r="AD2399">
            <v>0</v>
          </cell>
        </row>
        <row r="2399">
          <cell r="AF2399">
            <v>1470838682</v>
          </cell>
          <cell r="AG2399">
            <v>0</v>
          </cell>
          <cell r="AH2399">
            <v>1072404221.94</v>
          </cell>
          <cell r="AI2399">
            <v>100012304.91</v>
          </cell>
          <cell r="AJ2399">
            <v>-5685232.56</v>
          </cell>
          <cell r="AK2399">
            <v>0</v>
          </cell>
          <cell r="AL2399">
            <v>176039293.27</v>
          </cell>
          <cell r="AM2399">
            <v>0</v>
          </cell>
          <cell r="AN2399">
            <v>767246211.89</v>
          </cell>
          <cell r="AO2399">
            <v>415549193.47</v>
          </cell>
          <cell r="AP2399">
            <v>3580855481.45</v>
          </cell>
          <cell r="AQ2399">
            <v>3996404674.92</v>
          </cell>
          <cell r="AR2399">
            <v>415549193.47</v>
          </cell>
          <cell r="AS2399">
            <v>0</v>
          </cell>
          <cell r="AT2399">
            <v>0</v>
          </cell>
          <cell r="AU2399">
            <v>0</v>
          </cell>
          <cell r="AV2399">
            <v>3380830871.63</v>
          </cell>
          <cell r="AW2399">
            <v>3380830871.63</v>
          </cell>
          <cell r="AX2399">
            <v>0</v>
          </cell>
          <cell r="AY2399">
            <v>3380830871.63</v>
          </cell>
          <cell r="AZ2399">
            <v>0</v>
          </cell>
          <cell r="BA2399">
            <v>1</v>
          </cell>
          <cell r="BB2399">
            <v>1</v>
          </cell>
          <cell r="BC2399">
            <v>0</v>
          </cell>
          <cell r="BD2399">
            <v>0</v>
          </cell>
          <cell r="BE2399">
            <v>0</v>
          </cell>
          <cell r="BF2399">
            <v>1</v>
          </cell>
          <cell r="BG2399">
            <v>666300961.8</v>
          </cell>
          <cell r="BH2399">
            <v>-534852880.13</v>
          </cell>
          <cell r="BI2399">
            <v>1417190021.94</v>
          </cell>
          <cell r="BJ2399">
            <v>1.88734940641667</v>
          </cell>
        </row>
        <row r="2400">
          <cell r="A2400" t="str">
            <v>002553.SZ</v>
          </cell>
          <cell r="B2400" t="str">
            <v>南方轴承</v>
          </cell>
          <cell r="C2400">
            <v>60564958</v>
          </cell>
          <cell r="D2400">
            <v>0</v>
          </cell>
          <cell r="E2400">
            <v>0</v>
          </cell>
          <cell r="F2400">
            <v>0</v>
          </cell>
          <cell r="G2400">
            <v>0</v>
          </cell>
          <cell r="H2400">
            <v>0</v>
          </cell>
          <cell r="I2400">
            <v>90686189.81</v>
          </cell>
          <cell r="J2400">
            <v>0</v>
          </cell>
          <cell r="K2400">
            <v>13953429.58</v>
          </cell>
          <cell r="L2400">
            <v>0</v>
          </cell>
          <cell r="M2400">
            <v>0</v>
          </cell>
          <cell r="N2400">
            <v>0</v>
          </cell>
          <cell r="O2400">
            <v>0</v>
          </cell>
          <cell r="P2400">
            <v>12537860.53</v>
          </cell>
          <cell r="Q2400">
            <v>4821884.91</v>
          </cell>
          <cell r="R2400">
            <v>0</v>
          </cell>
          <cell r="S2400">
            <v>0</v>
          </cell>
          <cell r="T2400">
            <v>0</v>
          </cell>
          <cell r="U2400">
            <v>3759045.32</v>
          </cell>
          <cell r="V2400">
            <v>807847.78</v>
          </cell>
          <cell r="W2400">
            <v>0</v>
          </cell>
          <cell r="X2400">
            <v>0</v>
          </cell>
          <cell r="Y2400">
            <v>0</v>
          </cell>
          <cell r="Z2400">
            <v>0</v>
          </cell>
          <cell r="AA2400">
            <v>0</v>
          </cell>
          <cell r="AB2400">
            <v>0</v>
          </cell>
          <cell r="AC2400">
            <v>5192205.08</v>
          </cell>
          <cell r="AD2400">
            <v>0</v>
          </cell>
        </row>
        <row r="2400">
          <cell r="AF2400">
            <v>348000000</v>
          </cell>
          <cell r="AG2400">
            <v>0</v>
          </cell>
          <cell r="AH2400">
            <v>56519080.39</v>
          </cell>
          <cell r="AI2400">
            <v>0</v>
          </cell>
          <cell r="AJ2400">
            <v>-98428.87</v>
          </cell>
          <cell r="AK2400">
            <v>0</v>
          </cell>
          <cell r="AL2400">
            <v>102185821.08</v>
          </cell>
          <cell r="AM2400">
            <v>0</v>
          </cell>
          <cell r="AN2400">
            <v>576414401.33</v>
          </cell>
          <cell r="AO2400">
            <v>192323421.01</v>
          </cell>
          <cell r="AP2400">
            <v>1083020873.93</v>
          </cell>
          <cell r="AQ2400">
            <v>1275344294.94</v>
          </cell>
          <cell r="AR2400">
            <v>188564375.69</v>
          </cell>
          <cell r="AS2400">
            <v>3759045.32</v>
          </cell>
          <cell r="AT2400">
            <v>0</v>
          </cell>
          <cell r="AU2400">
            <v>3759045.32</v>
          </cell>
          <cell r="AV2400">
            <v>1083020873.93</v>
          </cell>
          <cell r="AW2400">
            <v>1086779919.25</v>
          </cell>
          <cell r="AX2400">
            <v>3759045.32</v>
          </cell>
          <cell r="AY2400">
            <v>1083020873.93</v>
          </cell>
          <cell r="AZ2400">
            <v>0.00345888367406914</v>
          </cell>
          <cell r="BA2400">
            <v>0.996541116325931</v>
          </cell>
          <cell r="BB2400">
            <v>1.00347088907563</v>
          </cell>
          <cell r="BC2400">
            <v>0.00345888367406914</v>
          </cell>
          <cell r="BD2400">
            <v>0</v>
          </cell>
          <cell r="BE2400">
            <v>0.00345888367406914</v>
          </cell>
          <cell r="BF2400">
            <v>0.996541116325931</v>
          </cell>
          <cell r="BG2400" t="e">
            <v>#N/A</v>
          </cell>
          <cell r="BH2400">
            <v>-216559856.66</v>
          </cell>
          <cell r="BI2400">
            <v>796890532.88</v>
          </cell>
          <cell r="BJ2400" t="e">
            <v>#N/A</v>
          </cell>
        </row>
        <row r="2401">
          <cell r="A2401" t="str">
            <v>002507.SZ</v>
          </cell>
          <cell r="B2401" t="str">
            <v>涪陵榨菜</v>
          </cell>
          <cell r="C2401">
            <v>5436080.71</v>
          </cell>
          <cell r="D2401">
            <v>0</v>
          </cell>
          <cell r="E2401">
            <v>0</v>
          </cell>
          <cell r="F2401">
            <v>0</v>
          </cell>
          <cell r="G2401">
            <v>0</v>
          </cell>
          <cell r="H2401">
            <v>0</v>
          </cell>
          <cell r="I2401">
            <v>170409404.2</v>
          </cell>
          <cell r="J2401">
            <v>0</v>
          </cell>
          <cell r="K2401">
            <v>147151769.5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42948093.56</v>
          </cell>
          <cell r="Q2401">
            <v>47040538.52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19238873.91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82287170.99</v>
          </cell>
          <cell r="AD2401">
            <v>0</v>
          </cell>
        </row>
        <row r="2401">
          <cell r="AF2401">
            <v>887630022</v>
          </cell>
          <cell r="AG2401">
            <v>0</v>
          </cell>
          <cell r="AH2401">
            <v>3205565477.7</v>
          </cell>
          <cell r="AI2401">
            <v>0</v>
          </cell>
          <cell r="AJ2401">
            <v>0</v>
          </cell>
          <cell r="AK2401">
            <v>0</v>
          </cell>
          <cell r="AL2401">
            <v>252800043.38</v>
          </cell>
          <cell r="AM2401">
            <v>0</v>
          </cell>
          <cell r="AN2401">
            <v>2851674676.42</v>
          </cell>
          <cell r="AO2401">
            <v>514511931.39</v>
          </cell>
          <cell r="AP2401">
            <v>7197670219.5</v>
          </cell>
          <cell r="AQ2401">
            <v>7712182150.89</v>
          </cell>
          <cell r="AR2401">
            <v>514511931.39</v>
          </cell>
          <cell r="AS2401">
            <v>0</v>
          </cell>
          <cell r="AT2401">
            <v>0</v>
          </cell>
          <cell r="AU2401">
            <v>0</v>
          </cell>
          <cell r="AV2401">
            <v>7197670219.5</v>
          </cell>
          <cell r="AW2401">
            <v>7197670219.5</v>
          </cell>
          <cell r="AX2401">
            <v>0</v>
          </cell>
          <cell r="AY2401">
            <v>7197670219.5</v>
          </cell>
          <cell r="AZ2401">
            <v>0</v>
          </cell>
          <cell r="BA2401">
            <v>1</v>
          </cell>
          <cell r="BB2401">
            <v>1</v>
          </cell>
          <cell r="BC2401">
            <v>0</v>
          </cell>
          <cell r="BD2401">
            <v>0</v>
          </cell>
          <cell r="BE2401">
            <v>0</v>
          </cell>
          <cell r="BF2401">
            <v>1</v>
          </cell>
          <cell r="BG2401">
            <v>3038724118.47</v>
          </cell>
          <cell r="BH2401">
            <v>-3168492034.99</v>
          </cell>
          <cell r="BI2401">
            <v>5377612583.51</v>
          </cell>
          <cell r="BJ2401">
            <v>2.29921719820788</v>
          </cell>
        </row>
        <row r="2402">
          <cell r="A2402" t="str">
            <v>002577.SZ</v>
          </cell>
          <cell r="B2402" t="str">
            <v>雷柏科技</v>
          </cell>
          <cell r="C2402">
            <v>1967422.93</v>
          </cell>
          <cell r="D2402">
            <v>0</v>
          </cell>
          <cell r="E2402">
            <v>0</v>
          </cell>
          <cell r="F2402">
            <v>0</v>
          </cell>
          <cell r="G2402">
            <v>0</v>
          </cell>
          <cell r="H2402">
            <v>0</v>
          </cell>
          <cell r="I2402">
            <v>51101528.08</v>
          </cell>
          <cell r="J2402">
            <v>0</v>
          </cell>
          <cell r="K2402">
            <v>4635445.63</v>
          </cell>
          <cell r="L2402">
            <v>0</v>
          </cell>
          <cell r="M2402">
            <v>0</v>
          </cell>
          <cell r="N2402">
            <v>0</v>
          </cell>
          <cell r="O2402">
            <v>0</v>
          </cell>
          <cell r="P2402">
            <v>3269949.76</v>
          </cell>
          <cell r="Q2402">
            <v>2407096.3</v>
          </cell>
          <cell r="R2402">
            <v>0</v>
          </cell>
          <cell r="S2402">
            <v>0</v>
          </cell>
          <cell r="T2402">
            <v>0</v>
          </cell>
          <cell r="U2402">
            <v>0</v>
          </cell>
          <cell r="V2402">
            <v>655807.64</v>
          </cell>
          <cell r="W2402">
            <v>0</v>
          </cell>
          <cell r="X2402">
            <v>0</v>
          </cell>
          <cell r="Y2402">
            <v>0</v>
          </cell>
          <cell r="Z2402">
            <v>0</v>
          </cell>
          <cell r="AA2402">
            <v>0</v>
          </cell>
          <cell r="AB2402">
            <v>0</v>
          </cell>
          <cell r="AC2402">
            <v>3761636.32</v>
          </cell>
          <cell r="AD2402">
            <v>0</v>
          </cell>
        </row>
        <row r="2402">
          <cell r="AF2402">
            <v>282880000</v>
          </cell>
          <cell r="AG2402">
            <v>0</v>
          </cell>
          <cell r="AH2402">
            <v>957852307.7</v>
          </cell>
          <cell r="AI2402">
            <v>0</v>
          </cell>
          <cell r="AJ2402">
            <v>-5004142.97</v>
          </cell>
          <cell r="AK2402">
            <v>0</v>
          </cell>
          <cell r="AL2402">
            <v>33654443.21</v>
          </cell>
          <cell r="AM2402">
            <v>0</v>
          </cell>
          <cell r="AN2402">
            <v>-176618738.81</v>
          </cell>
          <cell r="AO2402">
            <v>67798886.66</v>
          </cell>
          <cell r="AP2402">
            <v>1092763869.13</v>
          </cell>
          <cell r="AQ2402">
            <v>1160562755.79</v>
          </cell>
          <cell r="AR2402">
            <v>67798886.66</v>
          </cell>
          <cell r="AS2402">
            <v>0</v>
          </cell>
          <cell r="AT2402">
            <v>0</v>
          </cell>
          <cell r="AU2402">
            <v>0</v>
          </cell>
          <cell r="AV2402">
            <v>1092763869.13</v>
          </cell>
          <cell r="AW2402">
            <v>1092763869.13</v>
          </cell>
          <cell r="AX2402">
            <v>0</v>
          </cell>
          <cell r="AY2402">
            <v>1092763869.13</v>
          </cell>
          <cell r="AZ2402">
            <v>0</v>
          </cell>
          <cell r="BA2402">
            <v>1</v>
          </cell>
          <cell r="BB2402">
            <v>1</v>
          </cell>
          <cell r="BC2402">
            <v>0</v>
          </cell>
          <cell r="BD2402">
            <v>0</v>
          </cell>
          <cell r="BE2402">
            <v>0</v>
          </cell>
          <cell r="BF2402">
            <v>1</v>
          </cell>
          <cell r="BG2402">
            <v>690908158.52</v>
          </cell>
          <cell r="BH2402">
            <v>-706187445.68</v>
          </cell>
          <cell r="BI2402">
            <v>1058110970.21</v>
          </cell>
          <cell r="BJ2402">
            <v>2.88154375872067</v>
          </cell>
        </row>
        <row r="2403">
          <cell r="A2403" t="str">
            <v>002561.SZ</v>
          </cell>
          <cell r="B2403" t="str">
            <v>徐家汇</v>
          </cell>
          <cell r="C2403">
            <v>39868483.84</v>
          </cell>
          <cell r="D2403">
            <v>0</v>
          </cell>
          <cell r="E2403">
            <v>0</v>
          </cell>
          <cell r="F2403">
            <v>0</v>
          </cell>
          <cell r="G2403">
            <v>0</v>
          </cell>
          <cell r="H2403">
            <v>0</v>
          </cell>
          <cell r="I2403">
            <v>122810655.03</v>
          </cell>
          <cell r="J2403">
            <v>13786338.69</v>
          </cell>
          <cell r="K2403">
            <v>26085703.91</v>
          </cell>
          <cell r="L2403">
            <v>0</v>
          </cell>
          <cell r="M2403">
            <v>0</v>
          </cell>
          <cell r="N2403">
            <v>0</v>
          </cell>
          <cell r="O2403">
            <v>0</v>
          </cell>
          <cell r="P2403">
            <v>24138670.53</v>
          </cell>
          <cell r="Q2403">
            <v>20504739</v>
          </cell>
          <cell r="R2403">
            <v>0</v>
          </cell>
          <cell r="S2403">
            <v>0</v>
          </cell>
          <cell r="T2403">
            <v>0</v>
          </cell>
          <cell r="U2403">
            <v>0</v>
          </cell>
          <cell r="V2403">
            <v>3568253.72</v>
          </cell>
          <cell r="W2403">
            <v>0</v>
          </cell>
          <cell r="X2403">
            <v>0</v>
          </cell>
          <cell r="Y2403">
            <v>0</v>
          </cell>
          <cell r="Z2403">
            <v>0</v>
          </cell>
          <cell r="AA2403">
            <v>0</v>
          </cell>
          <cell r="AB2403">
            <v>0</v>
          </cell>
          <cell r="AC2403">
            <v>0</v>
          </cell>
          <cell r="AD2403">
            <v>0</v>
          </cell>
        </row>
        <row r="2403">
          <cell r="AF2403">
            <v>415763000</v>
          </cell>
          <cell r="AG2403">
            <v>0</v>
          </cell>
          <cell r="AH2403">
            <v>523522419.6</v>
          </cell>
          <cell r="AI2403">
            <v>0</v>
          </cell>
          <cell r="AJ2403">
            <v>1518735.19</v>
          </cell>
          <cell r="AK2403">
            <v>0</v>
          </cell>
          <cell r="AL2403">
            <v>207881500</v>
          </cell>
          <cell r="AM2403">
            <v>0</v>
          </cell>
          <cell r="AN2403">
            <v>1090229117.38</v>
          </cell>
          <cell r="AO2403">
            <v>250762844.72</v>
          </cell>
          <cell r="AP2403">
            <v>2238914772.17</v>
          </cell>
          <cell r="AQ2403">
            <v>2489677616.89</v>
          </cell>
          <cell r="AR2403">
            <v>250762844.72</v>
          </cell>
          <cell r="AS2403">
            <v>0</v>
          </cell>
          <cell r="AT2403">
            <v>0</v>
          </cell>
          <cell r="AU2403">
            <v>0</v>
          </cell>
          <cell r="AV2403">
            <v>2238914772.17</v>
          </cell>
          <cell r="AW2403">
            <v>2238914772.17</v>
          </cell>
          <cell r="AX2403">
            <v>0</v>
          </cell>
          <cell r="AY2403">
            <v>2238914772.17</v>
          </cell>
          <cell r="AZ2403">
            <v>0</v>
          </cell>
          <cell r="BA2403">
            <v>1</v>
          </cell>
          <cell r="BB2403">
            <v>1</v>
          </cell>
          <cell r="BC2403">
            <v>0</v>
          </cell>
          <cell r="BD2403">
            <v>0</v>
          </cell>
          <cell r="BE2403">
            <v>0</v>
          </cell>
          <cell r="BF2403">
            <v>1</v>
          </cell>
          <cell r="BG2403">
            <v>1562274730.1</v>
          </cell>
          <cell r="BH2403">
            <v>-1671025424.23</v>
          </cell>
          <cell r="BI2403">
            <v>1357741810.8</v>
          </cell>
          <cell r="BJ2403">
            <v>-6.63825566782491</v>
          </cell>
        </row>
        <row r="2404">
          <cell r="A2404" t="str">
            <v>002613.SZ</v>
          </cell>
          <cell r="B2404" t="str">
            <v>北玻股份</v>
          </cell>
          <cell r="C2404">
            <v>4022729.63</v>
          </cell>
          <cell r="D2404">
            <v>0</v>
          </cell>
          <cell r="E2404">
            <v>0</v>
          </cell>
          <cell r="F2404">
            <v>0</v>
          </cell>
          <cell r="G2404">
            <v>0</v>
          </cell>
          <cell r="H2404">
            <v>0</v>
          </cell>
          <cell r="I2404">
            <v>374808164.75</v>
          </cell>
          <cell r="J2404">
            <v>0</v>
          </cell>
          <cell r="K2404">
            <v>380531961.17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20449978.94</v>
          </cell>
          <cell r="Q2404">
            <v>4494838.86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25226320.96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8000000</v>
          </cell>
          <cell r="AC2404">
            <v>25621913.77</v>
          </cell>
          <cell r="AD2404">
            <v>0</v>
          </cell>
        </row>
        <row r="2404">
          <cell r="AF2404">
            <v>937170000</v>
          </cell>
          <cell r="AG2404">
            <v>0</v>
          </cell>
          <cell r="AH2404">
            <v>213966502.81</v>
          </cell>
          <cell r="AI2404">
            <v>0</v>
          </cell>
          <cell r="AJ2404">
            <v>0</v>
          </cell>
          <cell r="AK2404">
            <v>0</v>
          </cell>
          <cell r="AL2404">
            <v>72452309.36</v>
          </cell>
          <cell r="AM2404">
            <v>0</v>
          </cell>
          <cell r="AN2404">
            <v>278372420.56</v>
          </cell>
          <cell r="AO2404">
            <v>843155908.08</v>
          </cell>
          <cell r="AP2404">
            <v>1501961232.73</v>
          </cell>
          <cell r="AQ2404">
            <v>2345117140.81</v>
          </cell>
          <cell r="AR2404">
            <v>843155908.08</v>
          </cell>
          <cell r="AS2404">
            <v>0</v>
          </cell>
          <cell r="AT2404">
            <v>0</v>
          </cell>
          <cell r="AU2404">
            <v>0</v>
          </cell>
          <cell r="AV2404">
            <v>1501961232.73</v>
          </cell>
          <cell r="AW2404">
            <v>1501961232.73</v>
          </cell>
          <cell r="AX2404">
            <v>0</v>
          </cell>
          <cell r="AY2404">
            <v>1501961232.73</v>
          </cell>
          <cell r="AZ2404">
            <v>0</v>
          </cell>
          <cell r="BA2404">
            <v>1</v>
          </cell>
          <cell r="BB2404">
            <v>1</v>
          </cell>
          <cell r="BC2404">
            <v>0</v>
          </cell>
          <cell r="BD2404">
            <v>0</v>
          </cell>
          <cell r="BE2404">
            <v>0</v>
          </cell>
          <cell r="BF2404">
            <v>1</v>
          </cell>
          <cell r="BG2404">
            <v>810678881.53</v>
          </cell>
          <cell r="BH2404">
            <v>-787618229.84</v>
          </cell>
          <cell r="BI2404">
            <v>839263996.12</v>
          </cell>
          <cell r="BJ2404">
            <v>29.3601760271972</v>
          </cell>
        </row>
        <row r="2405">
          <cell r="A2405" t="str">
            <v>000001.SZ</v>
          </cell>
          <cell r="B2405" t="str">
            <v>平安银行</v>
          </cell>
          <cell r="C2405">
            <v>0</v>
          </cell>
          <cell r="D2405">
            <v>0</v>
          </cell>
          <cell r="E2405">
            <v>173540000000</v>
          </cell>
          <cell r="F2405">
            <v>40872000000</v>
          </cell>
          <cell r="G2405">
            <v>43156000000</v>
          </cell>
          <cell r="H2405">
            <v>31141000000</v>
          </cell>
          <cell r="I2405">
            <v>0</v>
          </cell>
          <cell r="J2405">
            <v>0</v>
          </cell>
          <cell r="K2405">
            <v>0</v>
          </cell>
          <cell r="L2405">
            <v>25090000000</v>
          </cell>
          <cell r="M2405">
            <v>0</v>
          </cell>
          <cell r="N2405">
            <v>0</v>
          </cell>
          <cell r="O2405">
            <v>0</v>
          </cell>
          <cell r="P2405">
            <v>18309000000</v>
          </cell>
          <cell r="Q2405">
            <v>11709000000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787845000000</v>
          </cell>
          <cell r="Z2405">
            <v>0</v>
          </cell>
          <cell r="AA2405">
            <v>0</v>
          </cell>
          <cell r="AB2405">
            <v>3061000000</v>
          </cell>
          <cell r="AC2405">
            <v>0</v>
          </cell>
          <cell r="AD2405">
            <v>0</v>
          </cell>
        </row>
        <row r="2405">
          <cell r="AF2405">
            <v>19406000000</v>
          </cell>
          <cell r="AG2405">
            <v>69944000000</v>
          </cell>
          <cell r="AH2405">
            <v>80816000000</v>
          </cell>
          <cell r="AI2405">
            <v>0</v>
          </cell>
          <cell r="AJ2405">
            <v>1576000000</v>
          </cell>
          <cell r="AK2405">
            <v>0</v>
          </cell>
          <cell r="AL2405">
            <v>10781000000</v>
          </cell>
          <cell r="AM2405">
            <v>52334000000</v>
          </cell>
          <cell r="AN2405">
            <v>154001000000</v>
          </cell>
          <cell r="AO2405">
            <v>1134723000000</v>
          </cell>
          <cell r="AP2405">
            <v>388858000000</v>
          </cell>
          <cell r="AQ2405">
            <v>1523581000000</v>
          </cell>
          <cell r="AR2405">
            <v>33079000000</v>
          </cell>
          <cell r="AS2405">
            <v>313799000000</v>
          </cell>
          <cell r="AT2405">
            <v>787845000000</v>
          </cell>
          <cell r="AU2405">
            <v>1101644000000</v>
          </cell>
          <cell r="AV2405">
            <v>388858000000</v>
          </cell>
          <cell r="AW2405">
            <v>1490502000000</v>
          </cell>
          <cell r="AX2405">
            <v>313799000000</v>
          </cell>
          <cell r="AY2405">
            <v>1176703000000</v>
          </cell>
          <cell r="AZ2405">
            <v>0.739109373888797</v>
          </cell>
          <cell r="BA2405">
            <v>0.260890626111203</v>
          </cell>
          <cell r="BB2405">
            <v>3.83302388018248</v>
          </cell>
          <cell r="BC2405">
            <v>0.210532424646193</v>
          </cell>
          <cell r="BD2405">
            <v>0.528576949242604</v>
          </cell>
          <cell r="BE2405">
            <v>0.210532424646193</v>
          </cell>
          <cell r="BF2405">
            <v>0.789467575353807</v>
          </cell>
          <cell r="BG2405" t="e">
            <v>#N/A</v>
          </cell>
          <cell r="BH2405">
            <v>-3194979000000</v>
          </cell>
          <cell r="BI2405">
            <v>1123685000000</v>
          </cell>
          <cell r="BJ2405" t="e">
            <v>#N/A</v>
          </cell>
        </row>
        <row r="2406">
          <cell r="A2406" t="str">
            <v>002568.SZ</v>
          </cell>
          <cell r="B2406" t="str">
            <v>百润股份</v>
          </cell>
          <cell r="C2406">
            <v>0</v>
          </cell>
          <cell r="D2406">
            <v>0</v>
          </cell>
          <cell r="E2406">
            <v>0</v>
          </cell>
          <cell r="F2406">
            <v>0</v>
          </cell>
          <cell r="G2406">
            <v>0</v>
          </cell>
          <cell r="H2406">
            <v>0</v>
          </cell>
          <cell r="I2406">
            <v>418549324.81</v>
          </cell>
          <cell r="J2406">
            <v>0</v>
          </cell>
          <cell r="K2406">
            <v>23575648.92</v>
          </cell>
          <cell r="L2406">
            <v>0</v>
          </cell>
          <cell r="M2406">
            <v>0</v>
          </cell>
          <cell r="N2406">
            <v>0</v>
          </cell>
          <cell r="O2406">
            <v>0</v>
          </cell>
          <cell r="P2406">
            <v>20549655.39</v>
          </cell>
          <cell r="Q2406">
            <v>157724620.06</v>
          </cell>
          <cell r="R2406">
            <v>0</v>
          </cell>
          <cell r="S2406">
            <v>0</v>
          </cell>
          <cell r="T2406">
            <v>0</v>
          </cell>
          <cell r="U2406">
            <v>0</v>
          </cell>
          <cell r="V2406">
            <v>72621490.32</v>
          </cell>
          <cell r="W2406">
            <v>0</v>
          </cell>
          <cell r="X2406">
            <v>0</v>
          </cell>
          <cell r="Y2406">
            <v>0</v>
          </cell>
          <cell r="Z2406">
            <v>0</v>
          </cell>
          <cell r="AA2406">
            <v>0</v>
          </cell>
          <cell r="AB2406">
            <v>0</v>
          </cell>
          <cell r="AC2406">
            <v>17455434.79</v>
          </cell>
          <cell r="AD2406">
            <v>0</v>
          </cell>
        </row>
        <row r="2406">
          <cell r="AF2406">
            <v>749785122</v>
          </cell>
          <cell r="AG2406">
            <v>0</v>
          </cell>
          <cell r="AH2406">
            <v>1965037049.44</v>
          </cell>
          <cell r="AI2406">
            <v>12913220.5</v>
          </cell>
          <cell r="AJ2406">
            <v>0</v>
          </cell>
          <cell r="AK2406">
            <v>0</v>
          </cell>
          <cell r="AL2406">
            <v>203386254.07</v>
          </cell>
          <cell r="AM2406">
            <v>0</v>
          </cell>
          <cell r="AN2406">
            <v>606674252.1</v>
          </cell>
          <cell r="AO2406">
            <v>710476174.29</v>
          </cell>
          <cell r="AP2406">
            <v>3537795898.11</v>
          </cell>
          <cell r="AQ2406">
            <v>4248272072.4</v>
          </cell>
          <cell r="AR2406">
            <v>710476174.29</v>
          </cell>
          <cell r="AS2406">
            <v>0</v>
          </cell>
          <cell r="AT2406">
            <v>0</v>
          </cell>
          <cell r="AU2406">
            <v>0</v>
          </cell>
          <cell r="AV2406">
            <v>3511969457.11</v>
          </cell>
          <cell r="AW2406">
            <v>3511969457.11</v>
          </cell>
          <cell r="AX2406">
            <v>0</v>
          </cell>
          <cell r="AY2406">
            <v>3511969457.11</v>
          </cell>
          <cell r="AZ2406">
            <v>0</v>
          </cell>
          <cell r="BA2406">
            <v>1</v>
          </cell>
          <cell r="BB2406">
            <v>1</v>
          </cell>
          <cell r="BC2406">
            <v>0</v>
          </cell>
          <cell r="BD2406">
            <v>0</v>
          </cell>
          <cell r="BE2406">
            <v>0</v>
          </cell>
          <cell r="BF2406">
            <v>1</v>
          </cell>
          <cell r="BG2406">
            <v>1240137495.93</v>
          </cell>
          <cell r="BH2406">
            <v>-1269798072.69</v>
          </cell>
          <cell r="BI2406">
            <v>895947035.84</v>
          </cell>
          <cell r="BJ2406">
            <v>-2.60305598128933</v>
          </cell>
        </row>
        <row r="2407">
          <cell r="A2407" t="str">
            <v>000017.SZ</v>
          </cell>
          <cell r="B2407" t="str">
            <v>深中华A</v>
          </cell>
          <cell r="C2407">
            <v>0</v>
          </cell>
          <cell r="D2407">
            <v>0</v>
          </cell>
          <cell r="E2407">
            <v>0</v>
          </cell>
          <cell r="F2407">
            <v>0</v>
          </cell>
          <cell r="G2407">
            <v>0</v>
          </cell>
          <cell r="H2407">
            <v>0</v>
          </cell>
          <cell r="I2407">
            <v>12888008.62</v>
          </cell>
          <cell r="J2407">
            <v>0</v>
          </cell>
          <cell r="K2407">
            <v>16385928.38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796081.92</v>
          </cell>
          <cell r="Q2407">
            <v>688681.19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134108.1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</row>
        <row r="2407">
          <cell r="AF2407">
            <v>551347947</v>
          </cell>
          <cell r="AG2407">
            <v>0</v>
          </cell>
          <cell r="AH2407">
            <v>627834297.85</v>
          </cell>
          <cell r="AI2407">
            <v>0</v>
          </cell>
          <cell r="AJ2407">
            <v>0</v>
          </cell>
          <cell r="AK2407">
            <v>0</v>
          </cell>
          <cell r="AL2407">
            <v>32673227.01</v>
          </cell>
          <cell r="AM2407">
            <v>0</v>
          </cell>
          <cell r="AN2407">
            <v>-1199008958.58</v>
          </cell>
          <cell r="AO2407">
            <v>30892808.21</v>
          </cell>
          <cell r="AP2407">
            <v>12846513.28</v>
          </cell>
          <cell r="AQ2407">
            <v>43739321.49</v>
          </cell>
          <cell r="AR2407">
            <v>30892808.21</v>
          </cell>
          <cell r="AS2407">
            <v>0</v>
          </cell>
          <cell r="AT2407">
            <v>0</v>
          </cell>
          <cell r="AU2407">
            <v>0</v>
          </cell>
          <cell r="AV2407">
            <v>12846513.28</v>
          </cell>
          <cell r="AW2407">
            <v>12846513.28</v>
          </cell>
          <cell r="AX2407">
            <v>0</v>
          </cell>
          <cell r="AY2407">
            <v>12846513.28</v>
          </cell>
          <cell r="AZ2407">
            <v>0</v>
          </cell>
          <cell r="BA2407">
            <v>1</v>
          </cell>
          <cell r="BB2407">
            <v>1</v>
          </cell>
          <cell r="BC2407">
            <v>0</v>
          </cell>
          <cell r="BD2407">
            <v>0</v>
          </cell>
          <cell r="BE2407">
            <v>0</v>
          </cell>
          <cell r="BF2407">
            <v>1</v>
          </cell>
          <cell r="BG2407" t="e">
            <v>#N/A</v>
          </cell>
          <cell r="BH2407">
            <v>-14672443.01</v>
          </cell>
          <cell r="BI2407">
            <v>7398036.06</v>
          </cell>
          <cell r="BJ2407" t="e">
            <v>#N/A</v>
          </cell>
        </row>
        <row r="2408">
          <cell r="A2408" t="str">
            <v>002659.SZ</v>
          </cell>
          <cell r="B2408" t="str">
            <v>凯文教育</v>
          </cell>
          <cell r="C2408">
            <v>0</v>
          </cell>
          <cell r="D2408">
            <v>0</v>
          </cell>
          <cell r="E2408">
            <v>0</v>
          </cell>
          <cell r="F2408">
            <v>0</v>
          </cell>
          <cell r="G2408">
            <v>0</v>
          </cell>
          <cell r="H2408">
            <v>0</v>
          </cell>
          <cell r="I2408">
            <v>27429063.81</v>
          </cell>
          <cell r="J2408">
            <v>0</v>
          </cell>
          <cell r="K2408">
            <v>26826840.89</v>
          </cell>
          <cell r="L2408">
            <v>0</v>
          </cell>
          <cell r="M2408">
            <v>0</v>
          </cell>
          <cell r="N2408">
            <v>0</v>
          </cell>
          <cell r="O2408">
            <v>0</v>
          </cell>
          <cell r="P2408">
            <v>4447744.67</v>
          </cell>
          <cell r="Q2408">
            <v>2275571.91</v>
          </cell>
          <cell r="R2408">
            <v>0</v>
          </cell>
          <cell r="S2408">
            <v>0</v>
          </cell>
          <cell r="T2408">
            <v>0</v>
          </cell>
          <cell r="U2408">
            <v>57872731.28</v>
          </cell>
          <cell r="V2408">
            <v>679836.36</v>
          </cell>
          <cell r="W2408">
            <v>0</v>
          </cell>
          <cell r="X2408">
            <v>990000000</v>
          </cell>
          <cell r="Y2408">
            <v>0</v>
          </cell>
          <cell r="Z2408">
            <v>0</v>
          </cell>
          <cell r="AA2408">
            <v>0</v>
          </cell>
          <cell r="AB2408">
            <v>0</v>
          </cell>
          <cell r="AC2408">
            <v>0</v>
          </cell>
          <cell r="AD2408">
            <v>0</v>
          </cell>
        </row>
        <row r="2408">
          <cell r="AF2408">
            <v>598280384</v>
          </cell>
          <cell r="AG2408">
            <v>0</v>
          </cell>
          <cell r="AH2408">
            <v>2022024146.5</v>
          </cell>
          <cell r="AI2408">
            <v>0</v>
          </cell>
          <cell r="AJ2408">
            <v>-810156.97</v>
          </cell>
          <cell r="AK2408">
            <v>0</v>
          </cell>
          <cell r="AL2408">
            <v>27579031.87</v>
          </cell>
          <cell r="AM2408">
            <v>0</v>
          </cell>
          <cell r="AN2408">
            <v>-253024741.91</v>
          </cell>
          <cell r="AO2408">
            <v>1109531788.92</v>
          </cell>
          <cell r="AP2408">
            <v>2394048663.49</v>
          </cell>
          <cell r="AQ2408">
            <v>3503580452.41</v>
          </cell>
          <cell r="AR2408">
            <v>61659057.64</v>
          </cell>
          <cell r="AS2408">
            <v>57872731.28</v>
          </cell>
          <cell r="AT2408">
            <v>990000000</v>
          </cell>
          <cell r="AU2408">
            <v>1047872731.28</v>
          </cell>
          <cell r="AV2408">
            <v>2394048663.49</v>
          </cell>
          <cell r="AW2408">
            <v>3441921394.77</v>
          </cell>
          <cell r="AX2408">
            <v>57872731.28</v>
          </cell>
          <cell r="AY2408">
            <v>3384048663.49</v>
          </cell>
          <cell r="AZ2408">
            <v>0.304444120331232</v>
          </cell>
          <cell r="BA2408">
            <v>0.695555879668768</v>
          </cell>
          <cell r="BB2408">
            <v>1.43769901057585</v>
          </cell>
          <cell r="BC2408">
            <v>0.0168140769768704</v>
          </cell>
          <cell r="BD2408">
            <v>0.287630043354362</v>
          </cell>
          <cell r="BE2408">
            <v>0.0168140769768704</v>
          </cell>
          <cell r="BF2408">
            <v>0.98318592302313</v>
          </cell>
          <cell r="BG2408">
            <v>685317611.85</v>
          </cell>
          <cell r="BH2408">
            <v>-1024217265.08</v>
          </cell>
          <cell r="BI2408">
            <v>812747565.33</v>
          </cell>
          <cell r="BJ2408">
            <v>6.37799467970111</v>
          </cell>
        </row>
        <row r="2409">
          <cell r="A2409" t="str">
            <v>002585.SZ</v>
          </cell>
          <cell r="B2409" t="str">
            <v>双星新材</v>
          </cell>
          <cell r="C2409">
            <v>6452693.36</v>
          </cell>
          <cell r="D2409">
            <v>0</v>
          </cell>
          <cell r="E2409">
            <v>0</v>
          </cell>
          <cell r="F2409">
            <v>0</v>
          </cell>
          <cell r="G2409">
            <v>0</v>
          </cell>
          <cell r="H2409">
            <v>0</v>
          </cell>
          <cell r="I2409">
            <v>1496213767.43</v>
          </cell>
          <cell r="J2409">
            <v>0</v>
          </cell>
          <cell r="K2409">
            <v>174417242.82</v>
          </cell>
          <cell r="L2409">
            <v>0</v>
          </cell>
          <cell r="M2409">
            <v>0</v>
          </cell>
          <cell r="N2409">
            <v>0</v>
          </cell>
          <cell r="O2409">
            <v>0</v>
          </cell>
          <cell r="P2409">
            <v>25396745.82</v>
          </cell>
          <cell r="Q2409">
            <v>95538175.77</v>
          </cell>
          <cell r="R2409">
            <v>0</v>
          </cell>
          <cell r="S2409">
            <v>0</v>
          </cell>
          <cell r="T2409">
            <v>0</v>
          </cell>
          <cell r="U2409">
            <v>0</v>
          </cell>
          <cell r="V2409">
            <v>369153248.56</v>
          </cell>
          <cell r="W2409">
            <v>0</v>
          </cell>
          <cell r="X2409">
            <v>0</v>
          </cell>
          <cell r="Y2409">
            <v>0</v>
          </cell>
          <cell r="Z2409">
            <v>0</v>
          </cell>
          <cell r="AA2409">
            <v>0</v>
          </cell>
          <cell r="AB2409">
            <v>0</v>
          </cell>
          <cell r="AC2409">
            <v>0</v>
          </cell>
          <cell r="AD2409">
            <v>419583.33</v>
          </cell>
        </row>
        <row r="2409">
          <cell r="AF2409">
            <v>1156278085</v>
          </cell>
          <cell r="AG2409">
            <v>0</v>
          </cell>
          <cell r="AH2409">
            <v>5154923542.31</v>
          </cell>
          <cell r="AI2409">
            <v>88240894.76</v>
          </cell>
          <cell r="AJ2409">
            <v>0</v>
          </cell>
          <cell r="AK2409">
            <v>0</v>
          </cell>
          <cell r="AL2409">
            <v>258901914.31</v>
          </cell>
          <cell r="AM2409">
            <v>0</v>
          </cell>
          <cell r="AN2409">
            <v>2473265809.77</v>
          </cell>
          <cell r="AO2409">
            <v>2167591457.09</v>
          </cell>
          <cell r="AP2409">
            <v>9131610246.15</v>
          </cell>
          <cell r="AQ2409">
            <v>11299201703.24</v>
          </cell>
          <cell r="AR2409">
            <v>2167171873.76</v>
          </cell>
          <cell r="AS2409">
            <v>0</v>
          </cell>
          <cell r="AT2409">
            <v>419583.33</v>
          </cell>
          <cell r="AU2409">
            <v>419583.33</v>
          </cell>
          <cell r="AV2409">
            <v>8955128456.63</v>
          </cell>
          <cell r="AW2409">
            <v>8955548039.96</v>
          </cell>
          <cell r="AX2409">
            <v>0</v>
          </cell>
          <cell r="AY2409">
            <v>8955548039.96</v>
          </cell>
          <cell r="AZ2409">
            <v>4.68517759189949e-5</v>
          </cell>
          <cell r="BA2409">
            <v>0.999953148224081</v>
          </cell>
          <cell r="BB2409">
            <v>1.00004685397111</v>
          </cell>
          <cell r="BC2409">
            <v>0</v>
          </cell>
          <cell r="BD2409">
            <v>4.68517759189949e-5</v>
          </cell>
          <cell r="BE2409">
            <v>0</v>
          </cell>
          <cell r="BF2409">
            <v>1</v>
          </cell>
          <cell r="BG2409">
            <v>2048005499.44</v>
          </cell>
          <cell r="BH2409">
            <v>-1555485201.1</v>
          </cell>
          <cell r="BI2409">
            <v>3492123879.78</v>
          </cell>
          <cell r="BJ2409">
            <v>2.41817009417041</v>
          </cell>
        </row>
        <row r="2410">
          <cell r="A2410" t="str">
            <v>002690.SZ</v>
          </cell>
          <cell r="B2410" t="str">
            <v>美亚光电</v>
          </cell>
          <cell r="C2410">
            <v>25192548</v>
          </cell>
          <cell r="D2410">
            <v>0</v>
          </cell>
          <cell r="E2410">
            <v>0</v>
          </cell>
          <cell r="F2410">
            <v>0</v>
          </cell>
          <cell r="G2410">
            <v>0</v>
          </cell>
          <cell r="H2410">
            <v>0</v>
          </cell>
          <cell r="I2410">
            <v>352316162.59</v>
          </cell>
          <cell r="J2410">
            <v>0</v>
          </cell>
          <cell r="K2410">
            <v>59907977.17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4388951.43</v>
          </cell>
          <cell r="Q2410">
            <v>18698740.07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8247796.46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21145264.52</v>
          </cell>
          <cell r="AD2410">
            <v>15318432.68</v>
          </cell>
        </row>
        <row r="2410">
          <cell r="AF2410">
            <v>676000000</v>
          </cell>
          <cell r="AG2410">
            <v>0</v>
          </cell>
          <cell r="AH2410">
            <v>396735125.44</v>
          </cell>
          <cell r="AI2410">
            <v>0</v>
          </cell>
          <cell r="AJ2410">
            <v>143159370.69</v>
          </cell>
          <cell r="AK2410">
            <v>21399458.69</v>
          </cell>
          <cell r="AL2410">
            <v>480344948.5</v>
          </cell>
          <cell r="AM2410">
            <v>0</v>
          </cell>
          <cell r="AN2410">
            <v>597995047.18</v>
          </cell>
          <cell r="AO2410">
            <v>505215872.92</v>
          </cell>
          <cell r="AP2410">
            <v>2315633950.5</v>
          </cell>
          <cell r="AQ2410">
            <v>2820849823.42</v>
          </cell>
          <cell r="AR2410">
            <v>489897440.24</v>
          </cell>
          <cell r="AS2410">
            <v>0</v>
          </cell>
          <cell r="AT2410">
            <v>15318432.68</v>
          </cell>
          <cell r="AU2410">
            <v>15318432.68</v>
          </cell>
          <cell r="AV2410">
            <v>2315633950.5</v>
          </cell>
          <cell r="AW2410">
            <v>2330952383.18</v>
          </cell>
          <cell r="AX2410">
            <v>0</v>
          </cell>
          <cell r="AY2410">
            <v>2330952383.18</v>
          </cell>
          <cell r="AZ2410">
            <v>0.0065717484366205</v>
          </cell>
          <cell r="BA2410">
            <v>0.99342825156338</v>
          </cell>
          <cell r="BB2410">
            <v>1.00661522201153</v>
          </cell>
          <cell r="BC2410">
            <v>0</v>
          </cell>
          <cell r="BD2410">
            <v>0.0065717484366205</v>
          </cell>
          <cell r="BE2410">
            <v>0</v>
          </cell>
          <cell r="BF2410">
            <v>1</v>
          </cell>
          <cell r="BG2410">
            <v>1739756595.6</v>
          </cell>
          <cell r="BH2410">
            <v>-1186986213.45</v>
          </cell>
          <cell r="BI2410">
            <v>1823924056.53</v>
          </cell>
          <cell r="BJ2410">
            <v>21.6701803330733</v>
          </cell>
        </row>
        <row r="2411">
          <cell r="A2411" t="str">
            <v>000004.SZ</v>
          </cell>
          <cell r="B2411" t="str">
            <v>国华网安</v>
          </cell>
          <cell r="C2411">
            <v>1978640.62</v>
          </cell>
          <cell r="D2411">
            <v>0</v>
          </cell>
          <cell r="E2411">
            <v>0</v>
          </cell>
          <cell r="F2411">
            <v>0</v>
          </cell>
          <cell r="G2411">
            <v>0</v>
          </cell>
          <cell r="H2411">
            <v>0</v>
          </cell>
          <cell r="I2411">
            <v>65668160.02</v>
          </cell>
          <cell r="J2411">
            <v>905988.72</v>
          </cell>
          <cell r="K2411">
            <v>2096611.1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7424575.74</v>
          </cell>
          <cell r="Q2411">
            <v>36900142.13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125796.66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471532.49</v>
          </cell>
          <cell r="AD2411">
            <v>0</v>
          </cell>
        </row>
        <row r="2411">
          <cell r="AF2411">
            <v>156003026</v>
          </cell>
          <cell r="AG2411">
            <v>0</v>
          </cell>
          <cell r="AH2411">
            <v>1208592383.29</v>
          </cell>
          <cell r="AI2411">
            <v>0</v>
          </cell>
          <cell r="AJ2411">
            <v>0</v>
          </cell>
          <cell r="AK2411">
            <v>0</v>
          </cell>
          <cell r="AL2411">
            <v>13414212.11</v>
          </cell>
          <cell r="AM2411">
            <v>0</v>
          </cell>
          <cell r="AN2411">
            <v>112521679.06</v>
          </cell>
          <cell r="AO2411">
            <v>115571447.48</v>
          </cell>
          <cell r="AP2411">
            <v>1490531300.46</v>
          </cell>
          <cell r="AQ2411">
            <v>1606102747.94</v>
          </cell>
          <cell r="AR2411">
            <v>115571447.48</v>
          </cell>
          <cell r="AS2411">
            <v>0</v>
          </cell>
          <cell r="AT2411">
            <v>0</v>
          </cell>
          <cell r="AU2411">
            <v>0</v>
          </cell>
          <cell r="AV2411">
            <v>1490531300.46</v>
          </cell>
          <cell r="AW2411">
            <v>1490531300.46</v>
          </cell>
          <cell r="AX2411">
            <v>0</v>
          </cell>
          <cell r="AY2411">
            <v>1490531300.46</v>
          </cell>
          <cell r="AZ2411">
            <v>0</v>
          </cell>
          <cell r="BA2411">
            <v>1</v>
          </cell>
          <cell r="BB2411">
            <v>1</v>
          </cell>
          <cell r="BC2411">
            <v>0</v>
          </cell>
          <cell r="BD2411">
            <v>0</v>
          </cell>
          <cell r="BE2411">
            <v>0</v>
          </cell>
          <cell r="BF2411">
            <v>1</v>
          </cell>
          <cell r="BG2411" t="e">
            <v>#N/A</v>
          </cell>
          <cell r="BH2411">
            <v>-126389503.56</v>
          </cell>
          <cell r="BI2411">
            <v>445130887.95</v>
          </cell>
          <cell r="BJ2411" t="e">
            <v>#N/A</v>
          </cell>
        </row>
        <row r="2412">
          <cell r="A2412" t="str">
            <v>002632.SZ</v>
          </cell>
          <cell r="B2412" t="str">
            <v>道明光学</v>
          </cell>
          <cell r="C2412">
            <v>4773066.12</v>
          </cell>
          <cell r="D2412">
            <v>0</v>
          </cell>
          <cell r="E2412">
            <v>0</v>
          </cell>
          <cell r="F2412">
            <v>0</v>
          </cell>
          <cell r="G2412">
            <v>0</v>
          </cell>
          <cell r="H2412">
            <v>0</v>
          </cell>
          <cell r="I2412">
            <v>268066515.16</v>
          </cell>
          <cell r="J2412">
            <v>0</v>
          </cell>
          <cell r="K2412">
            <v>879747038.45</v>
          </cell>
          <cell r="L2412">
            <v>0</v>
          </cell>
          <cell r="M2412">
            <v>0</v>
          </cell>
          <cell r="N2412">
            <v>0</v>
          </cell>
          <cell r="O2412">
            <v>0</v>
          </cell>
          <cell r="P2412">
            <v>16508963.59</v>
          </cell>
          <cell r="Q2412">
            <v>37909518.1</v>
          </cell>
          <cell r="R2412">
            <v>0</v>
          </cell>
          <cell r="S2412">
            <v>0</v>
          </cell>
          <cell r="T2412">
            <v>0</v>
          </cell>
          <cell r="U2412">
            <v>0</v>
          </cell>
          <cell r="V2412">
            <v>82242891.36</v>
          </cell>
          <cell r="W2412">
            <v>0</v>
          </cell>
          <cell r="X2412">
            <v>0</v>
          </cell>
          <cell r="Y2412">
            <v>0</v>
          </cell>
          <cell r="Z2412">
            <v>0</v>
          </cell>
          <cell r="AA2412">
            <v>0</v>
          </cell>
          <cell r="AB2412">
            <v>0</v>
          </cell>
          <cell r="AC2412">
            <v>42465920.28</v>
          </cell>
          <cell r="AD2412">
            <v>0</v>
          </cell>
        </row>
        <row r="2412">
          <cell r="AF2412">
            <v>624599090</v>
          </cell>
          <cell r="AG2412">
            <v>0</v>
          </cell>
          <cell r="AH2412">
            <v>790273811.86</v>
          </cell>
          <cell r="AI2412">
            <v>0</v>
          </cell>
          <cell r="AJ2412">
            <v>-24119596.53</v>
          </cell>
          <cell r="AK2412">
            <v>0</v>
          </cell>
          <cell r="AL2412">
            <v>64955159.93</v>
          </cell>
          <cell r="AM2412">
            <v>0</v>
          </cell>
          <cell r="AN2412">
            <v>678313441.27</v>
          </cell>
          <cell r="AO2412">
            <v>1331713913.06</v>
          </cell>
          <cell r="AP2412">
            <v>2134021906.53</v>
          </cell>
          <cell r="AQ2412">
            <v>3465735819.59</v>
          </cell>
          <cell r="AR2412">
            <v>1331713913.06</v>
          </cell>
          <cell r="AS2412">
            <v>0</v>
          </cell>
          <cell r="AT2412">
            <v>0</v>
          </cell>
          <cell r="AU2412">
            <v>0</v>
          </cell>
          <cell r="AV2412">
            <v>2134021906.53</v>
          </cell>
          <cell r="AW2412">
            <v>2134021906.53</v>
          </cell>
          <cell r="AX2412">
            <v>0</v>
          </cell>
          <cell r="AY2412">
            <v>2134021906.53</v>
          </cell>
          <cell r="AZ2412">
            <v>0</v>
          </cell>
          <cell r="BA2412">
            <v>1</v>
          </cell>
          <cell r="BB2412">
            <v>1</v>
          </cell>
          <cell r="BC2412">
            <v>0</v>
          </cell>
          <cell r="BD2412">
            <v>0</v>
          </cell>
          <cell r="BE2412">
            <v>0</v>
          </cell>
          <cell r="BF2412">
            <v>1</v>
          </cell>
          <cell r="BG2412">
            <v>612453233.97</v>
          </cell>
          <cell r="BH2412">
            <v>-569277813.98</v>
          </cell>
          <cell r="BI2412">
            <v>832170186.26</v>
          </cell>
          <cell r="BJ2412">
            <v>3.78746463386965</v>
          </cell>
        </row>
        <row r="2413">
          <cell r="A2413" t="str">
            <v>002670.SZ</v>
          </cell>
          <cell r="B2413" t="str">
            <v>国盛金控</v>
          </cell>
          <cell r="C2413">
            <v>714123.29</v>
          </cell>
          <cell r="D2413">
            <v>0</v>
          </cell>
          <cell r="E2413">
            <v>0</v>
          </cell>
          <cell r="F2413">
            <v>2337882000.01</v>
          </cell>
          <cell r="G2413">
            <v>0</v>
          </cell>
          <cell r="H2413">
            <v>89670.05</v>
          </cell>
          <cell r="I2413">
            <v>134772534.85</v>
          </cell>
          <cell r="J2413">
            <v>0</v>
          </cell>
          <cell r="K2413">
            <v>1841800.41</v>
          </cell>
          <cell r="L2413">
            <v>3573655960.47</v>
          </cell>
          <cell r="M2413">
            <v>0</v>
          </cell>
          <cell r="N2413">
            <v>10879870632.95</v>
          </cell>
          <cell r="O2413">
            <v>0</v>
          </cell>
          <cell r="P2413">
            <v>155737226.88</v>
          </cell>
          <cell r="Q2413">
            <v>109580491.19</v>
          </cell>
          <cell r="R2413">
            <v>0</v>
          </cell>
          <cell r="S2413">
            <v>0</v>
          </cell>
          <cell r="T2413">
            <v>0</v>
          </cell>
          <cell r="U2413">
            <v>2799516911.16</v>
          </cell>
          <cell r="V2413">
            <v>7671139.26</v>
          </cell>
          <cell r="W2413">
            <v>0</v>
          </cell>
          <cell r="X2413">
            <v>0</v>
          </cell>
          <cell r="Y2413">
            <v>0</v>
          </cell>
          <cell r="Z2413">
            <v>0</v>
          </cell>
          <cell r="AA2413">
            <v>0</v>
          </cell>
          <cell r="AB2413">
            <v>932881.2</v>
          </cell>
          <cell r="AC2413">
            <v>12902303.45</v>
          </cell>
          <cell r="AD2413">
            <v>0</v>
          </cell>
        </row>
        <row r="2413">
          <cell r="AF2413">
            <v>1935084653</v>
          </cell>
          <cell r="AG2413">
            <v>0</v>
          </cell>
          <cell r="AH2413">
            <v>8883766947.71</v>
          </cell>
          <cell r="AI2413">
            <v>0</v>
          </cell>
          <cell r="AJ2413">
            <v>-3257191.42</v>
          </cell>
          <cell r="AK2413">
            <v>0</v>
          </cell>
          <cell r="AL2413">
            <v>44253651.01</v>
          </cell>
          <cell r="AM2413">
            <v>339717903.03</v>
          </cell>
          <cell r="AN2413">
            <v>292299247.48</v>
          </cell>
          <cell r="AO2413">
            <v>20015167675.17</v>
          </cell>
          <cell r="AP2413">
            <v>11491865210.81</v>
          </cell>
          <cell r="AQ2413">
            <v>31507032885.98</v>
          </cell>
          <cell r="AR2413">
            <v>424152500.53</v>
          </cell>
          <cell r="AS2413">
            <v>19591015174.64</v>
          </cell>
          <cell r="AT2413">
            <v>0</v>
          </cell>
          <cell r="AU2413">
            <v>19591015174.64</v>
          </cell>
          <cell r="AV2413">
            <v>11491865210.81</v>
          </cell>
          <cell r="AW2413">
            <v>31082880385.45</v>
          </cell>
          <cell r="AX2413">
            <v>19591015174.64</v>
          </cell>
          <cell r="AY2413">
            <v>11491865210.81</v>
          </cell>
          <cell r="AZ2413">
            <v>0.630283131154429</v>
          </cell>
          <cell r="BA2413">
            <v>0.369716868845571</v>
          </cell>
          <cell r="BB2413">
            <v>2.70477244687933</v>
          </cell>
          <cell r="BC2413">
            <v>0.630283131154429</v>
          </cell>
          <cell r="BD2413">
            <v>0</v>
          </cell>
          <cell r="BE2413">
            <v>0.630283131154429</v>
          </cell>
          <cell r="BF2413">
            <v>0.369716868845571</v>
          </cell>
          <cell r="BG2413">
            <v>6521743156.36</v>
          </cell>
          <cell r="BH2413">
            <v>7763390.75999832</v>
          </cell>
          <cell r="BI2413">
            <v>6912677075.18</v>
          </cell>
          <cell r="BJ2413">
            <v>17.6824694466147</v>
          </cell>
        </row>
        <row r="2414">
          <cell r="A2414" t="str">
            <v>000014.SZ</v>
          </cell>
          <cell r="B2414" t="str">
            <v>沙河股份</v>
          </cell>
          <cell r="C2414">
            <v>1171798.62</v>
          </cell>
          <cell r="D2414">
            <v>0</v>
          </cell>
          <cell r="E2414">
            <v>0</v>
          </cell>
          <cell r="F2414">
            <v>0</v>
          </cell>
          <cell r="G2414">
            <v>0</v>
          </cell>
          <cell r="H2414">
            <v>0</v>
          </cell>
          <cell r="I2414">
            <v>77629274.16</v>
          </cell>
          <cell r="J2414">
            <v>386649.31</v>
          </cell>
          <cell r="K2414">
            <v>1047400817.44</v>
          </cell>
          <cell r="L2414">
            <v>0</v>
          </cell>
          <cell r="M2414">
            <v>0</v>
          </cell>
          <cell r="N2414">
            <v>0</v>
          </cell>
          <cell r="O2414">
            <v>0</v>
          </cell>
          <cell r="P2414">
            <v>21272108.92</v>
          </cell>
          <cell r="Q2414">
            <v>9417017.03</v>
          </cell>
          <cell r="R2414">
            <v>0</v>
          </cell>
          <cell r="S2414">
            <v>0</v>
          </cell>
          <cell r="T2414">
            <v>0</v>
          </cell>
          <cell r="U2414">
            <v>4392828.74</v>
          </cell>
          <cell r="V2414">
            <v>94241415.56</v>
          </cell>
          <cell r="W2414">
            <v>0</v>
          </cell>
          <cell r="X2414">
            <v>228000000</v>
          </cell>
          <cell r="Y2414">
            <v>0</v>
          </cell>
          <cell r="Z2414">
            <v>0</v>
          </cell>
          <cell r="AA2414">
            <v>0</v>
          </cell>
          <cell r="AB2414">
            <v>0</v>
          </cell>
          <cell r="AC2414">
            <v>0</v>
          </cell>
          <cell r="AD2414">
            <v>0</v>
          </cell>
        </row>
        <row r="2414">
          <cell r="AF2414">
            <v>201705187</v>
          </cell>
          <cell r="AG2414">
            <v>0</v>
          </cell>
          <cell r="AH2414">
            <v>9965893.97</v>
          </cell>
          <cell r="AI2414">
            <v>0</v>
          </cell>
          <cell r="AJ2414">
            <v>0</v>
          </cell>
          <cell r="AK2414">
            <v>0</v>
          </cell>
          <cell r="AL2414">
            <v>232276757.3</v>
          </cell>
          <cell r="AM2414">
            <v>0</v>
          </cell>
          <cell r="AN2414">
            <v>417538597.27</v>
          </cell>
          <cell r="AO2414">
            <v>1483911909.78</v>
          </cell>
          <cell r="AP2414">
            <v>861486435.54</v>
          </cell>
          <cell r="AQ2414">
            <v>2345398345.32</v>
          </cell>
          <cell r="AR2414">
            <v>1251519081.04</v>
          </cell>
          <cell r="AS2414">
            <v>4392828.74</v>
          </cell>
          <cell r="AT2414">
            <v>228000000</v>
          </cell>
          <cell r="AU2414">
            <v>232392828.74</v>
          </cell>
          <cell r="AV2414">
            <v>861486435.54</v>
          </cell>
          <cell r="AW2414">
            <v>1093879264.28</v>
          </cell>
          <cell r="AX2414">
            <v>4392828.74</v>
          </cell>
          <cell r="AY2414">
            <v>1089486435.54</v>
          </cell>
          <cell r="AZ2414">
            <v>0.21244833532242</v>
          </cell>
          <cell r="BA2414">
            <v>0.78755166467758</v>
          </cell>
          <cell r="BB2414">
            <v>1.2697579661766</v>
          </cell>
          <cell r="BC2414">
            <v>0.00401582595396522</v>
          </cell>
          <cell r="BD2414">
            <v>0.208432509368455</v>
          </cell>
          <cell r="BE2414">
            <v>0.00401582595396522</v>
          </cell>
          <cell r="BF2414">
            <v>0.995984174046035</v>
          </cell>
          <cell r="BG2414">
            <v>126877959.21</v>
          </cell>
          <cell r="BH2414">
            <v>-479726755.89</v>
          </cell>
          <cell r="BI2414">
            <v>1021015496.36</v>
          </cell>
          <cell r="BJ2414">
            <v>1.14189982406333</v>
          </cell>
        </row>
        <row r="2415">
          <cell r="A2415" t="str">
            <v>000423.SZ</v>
          </cell>
          <cell r="B2415" t="str">
            <v>东阿阿胶</v>
          </cell>
          <cell r="C2415">
            <v>408025.18</v>
          </cell>
          <cell r="D2415">
            <v>0</v>
          </cell>
          <cell r="E2415">
            <v>0</v>
          </cell>
          <cell r="F2415">
            <v>0</v>
          </cell>
          <cell r="G2415">
            <v>0</v>
          </cell>
          <cell r="H2415">
            <v>0</v>
          </cell>
          <cell r="I2415">
            <v>206328271.6</v>
          </cell>
          <cell r="J2415">
            <v>0</v>
          </cell>
          <cell r="K2415">
            <v>421402463.57</v>
          </cell>
          <cell r="L2415">
            <v>0</v>
          </cell>
          <cell r="M2415">
            <v>0</v>
          </cell>
          <cell r="N2415">
            <v>0</v>
          </cell>
          <cell r="O2415">
            <v>0</v>
          </cell>
          <cell r="P2415">
            <v>145120070.83</v>
          </cell>
          <cell r="Q2415">
            <v>164813937.12</v>
          </cell>
          <cell r="R2415">
            <v>0</v>
          </cell>
          <cell r="S2415">
            <v>0</v>
          </cell>
          <cell r="T2415">
            <v>0</v>
          </cell>
          <cell r="U2415">
            <v>2988541.44</v>
          </cell>
          <cell r="V2415">
            <v>0</v>
          </cell>
          <cell r="W2415">
            <v>0</v>
          </cell>
          <cell r="X2415">
            <v>0</v>
          </cell>
          <cell r="Y2415">
            <v>0</v>
          </cell>
          <cell r="Z2415">
            <v>0</v>
          </cell>
          <cell r="AA2415">
            <v>63235000</v>
          </cell>
          <cell r="AB2415">
            <v>0</v>
          </cell>
          <cell r="AC2415">
            <v>84128530.39</v>
          </cell>
          <cell r="AD2415">
            <v>0</v>
          </cell>
        </row>
        <row r="2415">
          <cell r="AF2415">
            <v>654021537</v>
          </cell>
          <cell r="AG2415">
            <v>0</v>
          </cell>
          <cell r="AH2415">
            <v>742256200.51</v>
          </cell>
          <cell r="AI2415">
            <v>350103264.79</v>
          </cell>
          <cell r="AJ2415">
            <v>-197512.58</v>
          </cell>
          <cell r="AK2415">
            <v>0</v>
          </cell>
          <cell r="AL2415">
            <v>466156871.34</v>
          </cell>
          <cell r="AM2415">
            <v>0</v>
          </cell>
          <cell r="AN2415">
            <v>8322308368.53</v>
          </cell>
          <cell r="AO2415">
            <v>1088424840.13</v>
          </cell>
          <cell r="AP2415">
            <v>10534648729.59</v>
          </cell>
          <cell r="AQ2415">
            <v>11623073569.72</v>
          </cell>
          <cell r="AR2415">
            <v>1022201298.69</v>
          </cell>
          <cell r="AS2415">
            <v>2988541.44</v>
          </cell>
          <cell r="AT2415">
            <v>63235000</v>
          </cell>
          <cell r="AU2415">
            <v>66223541.44</v>
          </cell>
          <cell r="AV2415">
            <v>9834442200.01</v>
          </cell>
          <cell r="AW2415">
            <v>9900665741.45</v>
          </cell>
          <cell r="AX2415">
            <v>2988541.44</v>
          </cell>
          <cell r="AY2415">
            <v>9897677200.01</v>
          </cell>
          <cell r="AZ2415">
            <v>0.00668879681118305</v>
          </cell>
          <cell r="BA2415">
            <v>0.993311203188817</v>
          </cell>
          <cell r="BB2415">
            <v>1.0067338380859</v>
          </cell>
          <cell r="BC2415">
            <v>0.000301852574164605</v>
          </cell>
          <cell r="BD2415">
            <v>0.00638694423701844</v>
          </cell>
          <cell r="BE2415">
            <v>0.000301852574164605</v>
          </cell>
          <cell r="BF2415">
            <v>0.999698147425835</v>
          </cell>
          <cell r="BG2415">
            <v>5863607257.13</v>
          </cell>
          <cell r="BH2415">
            <v>-5338901126.29</v>
          </cell>
          <cell r="BI2415">
            <v>6927512311.41</v>
          </cell>
          <cell r="BJ2415">
            <v>6.51140088445036</v>
          </cell>
        </row>
        <row r="2416">
          <cell r="A2416" t="str">
            <v>002638.SZ</v>
          </cell>
          <cell r="B2416" t="str">
            <v>勤上股份</v>
          </cell>
          <cell r="C2416">
            <v>418746.91</v>
          </cell>
          <cell r="D2416">
            <v>0</v>
          </cell>
          <cell r="E2416">
            <v>0</v>
          </cell>
          <cell r="F2416">
            <v>0</v>
          </cell>
          <cell r="G2416">
            <v>0</v>
          </cell>
          <cell r="H2416">
            <v>0</v>
          </cell>
          <cell r="I2416">
            <v>130998247.92</v>
          </cell>
          <cell r="J2416">
            <v>0</v>
          </cell>
          <cell r="K2416">
            <v>228673152.31</v>
          </cell>
          <cell r="L2416">
            <v>0</v>
          </cell>
          <cell r="M2416">
            <v>0</v>
          </cell>
          <cell r="N2416">
            <v>0</v>
          </cell>
          <cell r="O2416">
            <v>0</v>
          </cell>
          <cell r="P2416">
            <v>37266450.27</v>
          </cell>
          <cell r="Q2416">
            <v>57549227.39</v>
          </cell>
          <cell r="R2416">
            <v>0</v>
          </cell>
          <cell r="S2416">
            <v>0</v>
          </cell>
          <cell r="T2416">
            <v>0</v>
          </cell>
          <cell r="U2416">
            <v>0</v>
          </cell>
          <cell r="V2416">
            <v>8473340.9</v>
          </cell>
          <cell r="W2416">
            <v>0</v>
          </cell>
          <cell r="X2416">
            <v>0</v>
          </cell>
          <cell r="Y2416">
            <v>0</v>
          </cell>
          <cell r="Z2416">
            <v>0</v>
          </cell>
          <cell r="AA2416">
            <v>0</v>
          </cell>
          <cell r="AB2416">
            <v>8712546.25</v>
          </cell>
          <cell r="AC2416">
            <v>57460259.59</v>
          </cell>
          <cell r="AD2416">
            <v>0</v>
          </cell>
        </row>
        <row r="2416">
          <cell r="AF2416">
            <v>1506156686</v>
          </cell>
          <cell r="AG2416">
            <v>0</v>
          </cell>
          <cell r="AH2416">
            <v>3476141944.91</v>
          </cell>
          <cell r="AI2416">
            <v>0</v>
          </cell>
          <cell r="AJ2416">
            <v>-4196208.79</v>
          </cell>
          <cell r="AK2416">
            <v>0</v>
          </cell>
          <cell r="AL2416">
            <v>62599176.36</v>
          </cell>
          <cell r="AM2416">
            <v>0</v>
          </cell>
          <cell r="AN2416">
            <v>-1802433116.6</v>
          </cell>
          <cell r="AO2416">
            <v>529551971.54</v>
          </cell>
          <cell r="AP2416">
            <v>3238268481.88</v>
          </cell>
          <cell r="AQ2416">
            <v>3767820453.42</v>
          </cell>
          <cell r="AR2416">
            <v>529551971.54</v>
          </cell>
          <cell r="AS2416">
            <v>0</v>
          </cell>
          <cell r="AT2416">
            <v>0</v>
          </cell>
          <cell r="AU2416">
            <v>0</v>
          </cell>
          <cell r="AV2416">
            <v>3238268481.88</v>
          </cell>
          <cell r="AW2416">
            <v>3238268481.88</v>
          </cell>
          <cell r="AX2416">
            <v>0</v>
          </cell>
          <cell r="AY2416">
            <v>3238268481.88</v>
          </cell>
          <cell r="AZ2416">
            <v>0</v>
          </cell>
          <cell r="BA2416">
            <v>1</v>
          </cell>
          <cell r="BB2416">
            <v>1</v>
          </cell>
          <cell r="BC2416">
            <v>0</v>
          </cell>
          <cell r="BD2416">
            <v>0</v>
          </cell>
          <cell r="BE2416">
            <v>0</v>
          </cell>
          <cell r="BF2416">
            <v>1</v>
          </cell>
          <cell r="BG2416">
            <v>850336019.39</v>
          </cell>
          <cell r="BH2416">
            <v>-890019307.04</v>
          </cell>
          <cell r="BI2416">
            <v>1599068872.07</v>
          </cell>
          <cell r="BJ2416">
            <v>2.13570015840272</v>
          </cell>
        </row>
        <row r="2417">
          <cell r="A2417" t="str">
            <v>000025.SZ</v>
          </cell>
          <cell r="B2417" t="str">
            <v>特力A</v>
          </cell>
          <cell r="C2417">
            <v>0</v>
          </cell>
          <cell r="D2417">
            <v>0</v>
          </cell>
          <cell r="E2417">
            <v>0</v>
          </cell>
          <cell r="F2417">
            <v>0</v>
          </cell>
          <cell r="G2417">
            <v>0</v>
          </cell>
          <cell r="H2417">
            <v>0</v>
          </cell>
          <cell r="I2417">
            <v>79744558.43</v>
          </cell>
          <cell r="J2417">
            <v>4313742.03</v>
          </cell>
          <cell r="K2417">
            <v>10057603.76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32867819.05</v>
          </cell>
          <cell r="Q2417">
            <v>27336291.53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499797.7</v>
          </cell>
          <cell r="W2417">
            <v>0</v>
          </cell>
          <cell r="X2417">
            <v>64250923.03</v>
          </cell>
          <cell r="Y2417">
            <v>0</v>
          </cell>
          <cell r="Z2417">
            <v>0</v>
          </cell>
          <cell r="AA2417">
            <v>0</v>
          </cell>
          <cell r="AB2417">
            <v>268414.8</v>
          </cell>
          <cell r="AC2417">
            <v>6971435.4</v>
          </cell>
          <cell r="AD2417">
            <v>0</v>
          </cell>
        </row>
        <row r="2417">
          <cell r="AF2417">
            <v>431058320</v>
          </cell>
          <cell r="AG2417">
            <v>0</v>
          </cell>
          <cell r="AH2417">
            <v>431449554.51</v>
          </cell>
          <cell r="AI2417">
            <v>0</v>
          </cell>
          <cell r="AJ2417">
            <v>26422</v>
          </cell>
          <cell r="AK2417">
            <v>0</v>
          </cell>
          <cell r="AL2417">
            <v>23848485.62</v>
          </cell>
          <cell r="AM2417">
            <v>0</v>
          </cell>
          <cell r="AN2417">
            <v>485506687.25</v>
          </cell>
          <cell r="AO2417">
            <v>226310585.73</v>
          </cell>
          <cell r="AP2417">
            <v>1371889469.38</v>
          </cell>
          <cell r="AQ2417">
            <v>1598200055.11</v>
          </cell>
          <cell r="AR2417">
            <v>162059662.7</v>
          </cell>
          <cell r="AS2417">
            <v>0</v>
          </cell>
          <cell r="AT2417">
            <v>64250923.03</v>
          </cell>
          <cell r="AU2417">
            <v>64250923.03</v>
          </cell>
          <cell r="AV2417">
            <v>1371889469.38</v>
          </cell>
          <cell r="AW2417">
            <v>1436140392.41</v>
          </cell>
          <cell r="AX2417">
            <v>0</v>
          </cell>
          <cell r="AY2417">
            <v>1436140392.41</v>
          </cell>
          <cell r="AZ2417">
            <v>0.0447386086830828</v>
          </cell>
          <cell r="BA2417">
            <v>0.955261391316917</v>
          </cell>
          <cell r="BB2417">
            <v>1.04683389184337</v>
          </cell>
          <cell r="BC2417">
            <v>0</v>
          </cell>
          <cell r="BD2417">
            <v>0.0447386086830828</v>
          </cell>
          <cell r="BE2417">
            <v>0</v>
          </cell>
          <cell r="BF2417">
            <v>1</v>
          </cell>
          <cell r="BG2417">
            <v>979405465.69</v>
          </cell>
          <cell r="BH2417">
            <v>-1186223124.3</v>
          </cell>
          <cell r="BI2417">
            <v>892848071.34</v>
          </cell>
          <cell r="BJ2417">
            <v>-10.3150987624433</v>
          </cell>
        </row>
        <row r="2418">
          <cell r="A2418" t="str">
            <v>000096.SZ</v>
          </cell>
          <cell r="B2418" t="str">
            <v>广聚能源</v>
          </cell>
          <cell r="C2418">
            <v>60796921.39</v>
          </cell>
          <cell r="D2418">
            <v>0</v>
          </cell>
          <cell r="E2418">
            <v>0</v>
          </cell>
          <cell r="F2418">
            <v>0</v>
          </cell>
          <cell r="G2418">
            <v>0</v>
          </cell>
          <cell r="H2418">
            <v>0</v>
          </cell>
          <cell r="I2418">
            <v>930083.86</v>
          </cell>
          <cell r="J2418">
            <v>18788244.13</v>
          </cell>
          <cell r="K2418">
            <v>32114312.17</v>
          </cell>
          <cell r="L2418">
            <v>0</v>
          </cell>
          <cell r="M2418">
            <v>0</v>
          </cell>
          <cell r="N2418">
            <v>0</v>
          </cell>
          <cell r="O2418">
            <v>0</v>
          </cell>
          <cell r="P2418">
            <v>14219757.54</v>
          </cell>
          <cell r="Q2418">
            <v>20394086.58</v>
          </cell>
          <cell r="R2418">
            <v>0</v>
          </cell>
          <cell r="S2418">
            <v>0</v>
          </cell>
          <cell r="T2418">
            <v>0</v>
          </cell>
          <cell r="U2418">
            <v>0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</row>
        <row r="2418">
          <cell r="AF2418">
            <v>528000000</v>
          </cell>
          <cell r="AG2418">
            <v>0</v>
          </cell>
          <cell r="AH2418">
            <v>351337074.07</v>
          </cell>
          <cell r="AI2418">
            <v>0</v>
          </cell>
          <cell r="AJ2418">
            <v>121967667.62</v>
          </cell>
          <cell r="AK2418">
            <v>1405511.21</v>
          </cell>
          <cell r="AL2418">
            <v>400125920.2</v>
          </cell>
          <cell r="AM2418">
            <v>0</v>
          </cell>
          <cell r="AN2418">
            <v>1521910362.34</v>
          </cell>
          <cell r="AO2418">
            <v>147243405.67</v>
          </cell>
          <cell r="AP2418">
            <v>2924746535.44</v>
          </cell>
          <cell r="AQ2418">
            <v>3071989941.11</v>
          </cell>
          <cell r="AR2418">
            <v>147243405.67</v>
          </cell>
          <cell r="AS2418">
            <v>0</v>
          </cell>
          <cell r="AT2418">
            <v>0</v>
          </cell>
          <cell r="AU2418">
            <v>0</v>
          </cell>
          <cell r="AV2418">
            <v>2924746535.44</v>
          </cell>
          <cell r="AW2418">
            <v>2924746535.44</v>
          </cell>
          <cell r="AX2418">
            <v>0</v>
          </cell>
          <cell r="AY2418">
            <v>2924746535.44</v>
          </cell>
          <cell r="AZ2418">
            <v>0</v>
          </cell>
          <cell r="BA2418">
            <v>1</v>
          </cell>
          <cell r="BB2418">
            <v>1</v>
          </cell>
          <cell r="BC2418">
            <v>0</v>
          </cell>
          <cell r="BD2418">
            <v>0</v>
          </cell>
          <cell r="BE2418">
            <v>0</v>
          </cell>
          <cell r="BF2418">
            <v>1</v>
          </cell>
          <cell r="BG2418">
            <v>2311999265.94</v>
          </cell>
          <cell r="BH2418">
            <v>-1843927367.49</v>
          </cell>
          <cell r="BI2418">
            <v>2258241656.71</v>
          </cell>
          <cell r="BJ2418">
            <v>-42.0078513359512</v>
          </cell>
        </row>
        <row r="2419">
          <cell r="A2419" t="str">
            <v>002651.SZ</v>
          </cell>
          <cell r="B2419" t="str">
            <v>利君股份</v>
          </cell>
          <cell r="C2419">
            <v>1831722.65</v>
          </cell>
          <cell r="D2419">
            <v>0</v>
          </cell>
          <cell r="E2419">
            <v>0</v>
          </cell>
          <cell r="F2419">
            <v>0</v>
          </cell>
          <cell r="G2419">
            <v>0</v>
          </cell>
          <cell r="H2419">
            <v>0</v>
          </cell>
          <cell r="I2419">
            <v>234622681.39</v>
          </cell>
          <cell r="J2419">
            <v>0</v>
          </cell>
          <cell r="K2419">
            <v>249135244.4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34903588.58</v>
          </cell>
          <cell r="Q2419">
            <v>9028582.97</v>
          </cell>
          <cell r="R2419">
            <v>0</v>
          </cell>
          <cell r="S2419">
            <v>0</v>
          </cell>
          <cell r="T2419">
            <v>0</v>
          </cell>
          <cell r="U2419">
            <v>3611890.91</v>
          </cell>
          <cell r="V2419">
            <v>25439523.29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5535958.53</v>
          </cell>
          <cell r="AC2419">
            <v>3228000</v>
          </cell>
          <cell r="AD2419">
            <v>0</v>
          </cell>
        </row>
        <row r="2419">
          <cell r="AF2419">
            <v>1033460000</v>
          </cell>
          <cell r="AG2419">
            <v>0</v>
          </cell>
          <cell r="AH2419">
            <v>458759670.49</v>
          </cell>
          <cell r="AI2419">
            <v>22790880</v>
          </cell>
          <cell r="AJ2419">
            <v>3276710.17</v>
          </cell>
          <cell r="AK2419">
            <v>10293743.65</v>
          </cell>
          <cell r="AL2419">
            <v>272818069.4</v>
          </cell>
          <cell r="AM2419">
            <v>0</v>
          </cell>
          <cell r="AN2419">
            <v>585133993.17</v>
          </cell>
          <cell r="AO2419">
            <v>567337192.72</v>
          </cell>
          <cell r="AP2419">
            <v>2386533066.88</v>
          </cell>
          <cell r="AQ2419">
            <v>2953870259.6</v>
          </cell>
          <cell r="AR2419">
            <v>563725301.81</v>
          </cell>
          <cell r="AS2419">
            <v>3611890.91</v>
          </cell>
          <cell r="AT2419">
            <v>0</v>
          </cell>
          <cell r="AU2419">
            <v>3611890.91</v>
          </cell>
          <cell r="AV2419">
            <v>2340951306.88</v>
          </cell>
          <cell r="AW2419">
            <v>2344563197.79</v>
          </cell>
          <cell r="AX2419">
            <v>3611890.91</v>
          </cell>
          <cell r="AY2419">
            <v>2340951306.88</v>
          </cell>
          <cell r="AZ2419">
            <v>0.00154053894277816</v>
          </cell>
          <cell r="BA2419">
            <v>0.998459461057222</v>
          </cell>
          <cell r="BB2419">
            <v>1.00154291586475</v>
          </cell>
          <cell r="BC2419">
            <v>0.00154053894277816</v>
          </cell>
          <cell r="BD2419">
            <v>0</v>
          </cell>
          <cell r="BE2419">
            <v>0.00154053894277816</v>
          </cell>
          <cell r="BF2419">
            <v>0.998459461057222</v>
          </cell>
          <cell r="BG2419">
            <v>874867581.77</v>
          </cell>
          <cell r="BH2419">
            <v>-933217739.67</v>
          </cell>
          <cell r="BI2419">
            <v>1214367091.34</v>
          </cell>
          <cell r="BJ2419">
            <v>3.57693327120879</v>
          </cell>
        </row>
        <row r="2420">
          <cell r="A2420" t="str">
            <v>000036.SZ</v>
          </cell>
          <cell r="B2420" t="str">
            <v>华联控股</v>
          </cell>
          <cell r="C2420">
            <v>0</v>
          </cell>
          <cell r="D2420">
            <v>0</v>
          </cell>
          <cell r="E2420">
            <v>0</v>
          </cell>
          <cell r="F2420">
            <v>0</v>
          </cell>
          <cell r="G2420">
            <v>0</v>
          </cell>
          <cell r="H2420">
            <v>0</v>
          </cell>
          <cell r="I2420">
            <v>265025308.63</v>
          </cell>
          <cell r="J2420">
            <v>59254767.6</v>
          </cell>
          <cell r="K2420">
            <v>956734401.71</v>
          </cell>
          <cell r="L2420">
            <v>0</v>
          </cell>
          <cell r="M2420">
            <v>0</v>
          </cell>
          <cell r="N2420">
            <v>0</v>
          </cell>
          <cell r="O2420">
            <v>0</v>
          </cell>
          <cell r="P2420">
            <v>3697239.6</v>
          </cell>
          <cell r="Q2420">
            <v>67993129.83</v>
          </cell>
          <cell r="R2420">
            <v>0</v>
          </cell>
          <cell r="S2420">
            <v>0</v>
          </cell>
          <cell r="T2420">
            <v>0</v>
          </cell>
          <cell r="U2420">
            <v>36550000</v>
          </cell>
          <cell r="V2420">
            <v>84925641.29</v>
          </cell>
          <cell r="W2420">
            <v>0</v>
          </cell>
          <cell r="X2420">
            <v>1538400000</v>
          </cell>
          <cell r="Y2420">
            <v>0</v>
          </cell>
          <cell r="Z2420">
            <v>0</v>
          </cell>
          <cell r="AA2420">
            <v>0</v>
          </cell>
          <cell r="AB2420">
            <v>0</v>
          </cell>
          <cell r="AC2420">
            <v>0</v>
          </cell>
          <cell r="AD2420">
            <v>0</v>
          </cell>
        </row>
        <row r="2420">
          <cell r="AF2420">
            <v>1483934025</v>
          </cell>
          <cell r="AG2420">
            <v>0</v>
          </cell>
          <cell r="AH2420">
            <v>231941056.97</v>
          </cell>
          <cell r="AI2420">
            <v>0</v>
          </cell>
          <cell r="AJ2420">
            <v>-54615.81</v>
          </cell>
          <cell r="AK2420">
            <v>0</v>
          </cell>
          <cell r="AL2420">
            <v>503998662.16</v>
          </cell>
          <cell r="AM2420">
            <v>0</v>
          </cell>
          <cell r="AN2420">
            <v>2503638885.45</v>
          </cell>
          <cell r="AO2420">
            <v>3012580488.66</v>
          </cell>
          <cell r="AP2420">
            <v>4723458013.77</v>
          </cell>
          <cell r="AQ2420">
            <v>7736038502.43</v>
          </cell>
          <cell r="AR2420">
            <v>1437630488.66</v>
          </cell>
          <cell r="AS2420">
            <v>36550000</v>
          </cell>
          <cell r="AT2420">
            <v>1538400000</v>
          </cell>
          <cell r="AU2420">
            <v>1574950000</v>
          </cell>
          <cell r="AV2420">
            <v>4723458013.77</v>
          </cell>
          <cell r="AW2420">
            <v>6298408013.77</v>
          </cell>
          <cell r="AX2420">
            <v>36550000</v>
          </cell>
          <cell r="AY2420">
            <v>6261858013.77</v>
          </cell>
          <cell r="AZ2420">
            <v>0.250055251510658</v>
          </cell>
          <cell r="BA2420">
            <v>0.749944748489342</v>
          </cell>
          <cell r="BB2420">
            <v>1.3334315654778</v>
          </cell>
          <cell r="BC2420">
            <v>0.00580305371136515</v>
          </cell>
          <cell r="BD2420">
            <v>0.244252197799293</v>
          </cell>
          <cell r="BE2420">
            <v>0.00580305371136515</v>
          </cell>
          <cell r="BF2420">
            <v>0.994196946288635</v>
          </cell>
          <cell r="BG2420">
            <v>2746713415.47</v>
          </cell>
          <cell r="BH2420">
            <v>-4695264049.39</v>
          </cell>
          <cell r="BI2420">
            <v>4590414796.02</v>
          </cell>
          <cell r="BJ2420">
            <v>2.48978215477097</v>
          </cell>
        </row>
        <row r="2421">
          <cell r="A2421" t="str">
            <v>002687.SZ</v>
          </cell>
          <cell r="B2421" t="str">
            <v>乔治白</v>
          </cell>
          <cell r="C2421">
            <v>1938157.27</v>
          </cell>
          <cell r="D2421">
            <v>0</v>
          </cell>
          <cell r="E2421">
            <v>0</v>
          </cell>
          <cell r="F2421">
            <v>0</v>
          </cell>
          <cell r="G2421">
            <v>0</v>
          </cell>
          <cell r="H2421">
            <v>0</v>
          </cell>
          <cell r="I2421">
            <v>185827826.56</v>
          </cell>
          <cell r="J2421">
            <v>0</v>
          </cell>
          <cell r="K2421">
            <v>81354902.16</v>
          </cell>
          <cell r="L2421">
            <v>0</v>
          </cell>
          <cell r="M2421">
            <v>0</v>
          </cell>
          <cell r="N2421">
            <v>0</v>
          </cell>
          <cell r="O2421">
            <v>0</v>
          </cell>
          <cell r="P2421">
            <v>74892231.5</v>
          </cell>
          <cell r="Q2421">
            <v>56703508.44</v>
          </cell>
          <cell r="R2421">
            <v>0</v>
          </cell>
          <cell r="S2421">
            <v>0</v>
          </cell>
          <cell r="T2421">
            <v>0</v>
          </cell>
          <cell r="U2421">
            <v>0</v>
          </cell>
          <cell r="V2421">
            <v>10825790.01</v>
          </cell>
          <cell r="W2421">
            <v>0</v>
          </cell>
          <cell r="X2421">
            <v>0</v>
          </cell>
          <cell r="Y2421">
            <v>0</v>
          </cell>
          <cell r="Z2421">
            <v>0</v>
          </cell>
          <cell r="AA2421">
            <v>0</v>
          </cell>
          <cell r="AB2421">
            <v>0</v>
          </cell>
          <cell r="AC2421">
            <v>26661781.9</v>
          </cell>
          <cell r="AD2421">
            <v>0</v>
          </cell>
        </row>
        <row r="2421">
          <cell r="AF2421">
            <v>350000000</v>
          </cell>
          <cell r="AG2421">
            <v>0</v>
          </cell>
          <cell r="AH2421">
            <v>283805421.15</v>
          </cell>
          <cell r="AI2421">
            <v>61059979.41</v>
          </cell>
          <cell r="AJ2421">
            <v>0</v>
          </cell>
          <cell r="AK2421">
            <v>0</v>
          </cell>
          <cell r="AL2421">
            <v>111136558.99</v>
          </cell>
          <cell r="AM2421">
            <v>0</v>
          </cell>
          <cell r="AN2421">
            <v>520232957.24</v>
          </cell>
          <cell r="AO2421">
            <v>438204197.84</v>
          </cell>
          <cell r="AP2421">
            <v>1326234916.79</v>
          </cell>
          <cell r="AQ2421">
            <v>1764439114.63</v>
          </cell>
          <cell r="AR2421">
            <v>438204197.84</v>
          </cell>
          <cell r="AS2421">
            <v>0</v>
          </cell>
          <cell r="AT2421">
            <v>0</v>
          </cell>
          <cell r="AU2421">
            <v>0</v>
          </cell>
          <cell r="AV2421">
            <v>1204114957.97</v>
          </cell>
          <cell r="AW2421">
            <v>1204114957.97</v>
          </cell>
          <cell r="AX2421">
            <v>0</v>
          </cell>
          <cell r="AY2421">
            <v>1204114957.97</v>
          </cell>
          <cell r="AZ2421">
            <v>0</v>
          </cell>
          <cell r="BA2421">
            <v>1</v>
          </cell>
          <cell r="BB2421">
            <v>1</v>
          </cell>
          <cell r="BC2421">
            <v>0</v>
          </cell>
          <cell r="BD2421">
            <v>0</v>
          </cell>
          <cell r="BE2421">
            <v>0</v>
          </cell>
          <cell r="BF2421">
            <v>1</v>
          </cell>
          <cell r="BG2421" t="e">
            <v>#N/A</v>
          </cell>
          <cell r="BH2421">
            <v>-288522425.4</v>
          </cell>
          <cell r="BI2421">
            <v>530009793.73</v>
          </cell>
          <cell r="BJ2421" t="e">
            <v>#N/A</v>
          </cell>
        </row>
        <row r="2422">
          <cell r="A2422" t="str">
            <v>002762.SZ</v>
          </cell>
          <cell r="B2422" t="str">
            <v>金发拉比</v>
          </cell>
          <cell r="C2422">
            <v>0</v>
          </cell>
          <cell r="D2422">
            <v>0</v>
          </cell>
          <cell r="E2422">
            <v>0</v>
          </cell>
          <cell r="F2422">
            <v>0</v>
          </cell>
          <cell r="G2422">
            <v>0</v>
          </cell>
          <cell r="H2422">
            <v>0</v>
          </cell>
          <cell r="I2422">
            <v>48147652.06</v>
          </cell>
          <cell r="J2422">
            <v>0</v>
          </cell>
          <cell r="K2422">
            <v>19352721.42</v>
          </cell>
          <cell r="L2422">
            <v>0</v>
          </cell>
          <cell r="M2422">
            <v>0</v>
          </cell>
          <cell r="N2422">
            <v>0</v>
          </cell>
          <cell r="O2422">
            <v>0</v>
          </cell>
          <cell r="P2422">
            <v>4655118.76</v>
          </cell>
          <cell r="Q2422">
            <v>3905282.82</v>
          </cell>
          <cell r="R2422">
            <v>0</v>
          </cell>
          <cell r="S2422">
            <v>0</v>
          </cell>
          <cell r="T2422">
            <v>0</v>
          </cell>
          <cell r="U2422">
            <v>0</v>
          </cell>
          <cell r="V2422">
            <v>2497055.38</v>
          </cell>
          <cell r="W2422">
            <v>0</v>
          </cell>
          <cell r="X2422">
            <v>0</v>
          </cell>
          <cell r="Y2422">
            <v>0</v>
          </cell>
          <cell r="Z2422">
            <v>0</v>
          </cell>
          <cell r="AA2422">
            <v>0</v>
          </cell>
          <cell r="AB2422">
            <v>0</v>
          </cell>
          <cell r="AC2422">
            <v>0</v>
          </cell>
          <cell r="AD2422">
            <v>0</v>
          </cell>
        </row>
        <row r="2422">
          <cell r="AF2422">
            <v>354025000</v>
          </cell>
          <cell r="AG2422">
            <v>0</v>
          </cell>
          <cell r="AH2422">
            <v>159534318.45</v>
          </cell>
          <cell r="AI2422">
            <v>0</v>
          </cell>
          <cell r="AJ2422">
            <v>0</v>
          </cell>
          <cell r="AK2422">
            <v>0</v>
          </cell>
          <cell r="AL2422">
            <v>69539166.21</v>
          </cell>
          <cell r="AM2422">
            <v>0</v>
          </cell>
          <cell r="AN2422">
            <v>390797072.41</v>
          </cell>
          <cell r="AO2422">
            <v>78557830.44</v>
          </cell>
          <cell r="AP2422">
            <v>973895557.07</v>
          </cell>
          <cell r="AQ2422">
            <v>1052453387.51</v>
          </cell>
          <cell r="AR2422">
            <v>78557830.44</v>
          </cell>
          <cell r="AS2422">
            <v>0</v>
          </cell>
          <cell r="AT2422">
            <v>0</v>
          </cell>
          <cell r="AU2422">
            <v>0</v>
          </cell>
          <cell r="AV2422">
            <v>973895557.07</v>
          </cell>
          <cell r="AW2422">
            <v>973895557.07</v>
          </cell>
          <cell r="AX2422">
            <v>0</v>
          </cell>
          <cell r="AY2422">
            <v>973895557.07</v>
          </cell>
          <cell r="AZ2422">
            <v>0</v>
          </cell>
          <cell r="BA2422">
            <v>1</v>
          </cell>
          <cell r="BB2422">
            <v>1</v>
          </cell>
          <cell r="BC2422">
            <v>0</v>
          </cell>
          <cell r="BD2422">
            <v>0</v>
          </cell>
          <cell r="BE2422">
            <v>0</v>
          </cell>
          <cell r="BF2422">
            <v>1</v>
          </cell>
          <cell r="BG2422" t="e">
            <v>#N/A</v>
          </cell>
          <cell r="BH2422">
            <v>-106845081.85</v>
          </cell>
          <cell r="BI2422">
            <v>387942957.74</v>
          </cell>
          <cell r="BJ2422" t="e">
            <v>#N/A</v>
          </cell>
        </row>
        <row r="2423">
          <cell r="A2423" t="str">
            <v>002677.SZ</v>
          </cell>
          <cell r="B2423" t="str">
            <v>浙江美大</v>
          </cell>
          <cell r="C2423">
            <v>0</v>
          </cell>
          <cell r="D2423">
            <v>0</v>
          </cell>
          <cell r="E2423">
            <v>0</v>
          </cell>
          <cell r="F2423">
            <v>0</v>
          </cell>
          <cell r="G2423">
            <v>0</v>
          </cell>
          <cell r="H2423">
            <v>0</v>
          </cell>
          <cell r="I2423">
            <v>118689100.1</v>
          </cell>
          <cell r="J2423">
            <v>0</v>
          </cell>
          <cell r="K2423">
            <v>151649954.67</v>
          </cell>
          <cell r="L2423">
            <v>0</v>
          </cell>
          <cell r="M2423">
            <v>0</v>
          </cell>
          <cell r="N2423">
            <v>0</v>
          </cell>
          <cell r="O2423">
            <v>0</v>
          </cell>
          <cell r="P2423">
            <v>25257900.35</v>
          </cell>
          <cell r="Q2423">
            <v>79606464.35</v>
          </cell>
          <cell r="R2423">
            <v>0</v>
          </cell>
          <cell r="S2423">
            <v>0</v>
          </cell>
          <cell r="T2423">
            <v>0</v>
          </cell>
          <cell r="U2423">
            <v>0</v>
          </cell>
          <cell r="V2423">
            <v>9963311.43</v>
          </cell>
          <cell r="W2423">
            <v>0</v>
          </cell>
          <cell r="X2423">
            <v>0</v>
          </cell>
          <cell r="Y2423">
            <v>0</v>
          </cell>
          <cell r="Z2423">
            <v>0</v>
          </cell>
          <cell r="AA2423">
            <v>0</v>
          </cell>
          <cell r="AB2423">
            <v>0</v>
          </cell>
          <cell r="AC2423">
            <v>24878208.8</v>
          </cell>
          <cell r="AD2423">
            <v>0</v>
          </cell>
        </row>
        <row r="2423">
          <cell r="AF2423">
            <v>646051647</v>
          </cell>
          <cell r="AG2423">
            <v>0</v>
          </cell>
          <cell r="AH2423">
            <v>104916962.66</v>
          </cell>
          <cell r="AI2423">
            <v>0</v>
          </cell>
          <cell r="AJ2423">
            <v>-72525502.94</v>
          </cell>
          <cell r="AK2423">
            <v>0</v>
          </cell>
          <cell r="AL2423">
            <v>246553410.51</v>
          </cell>
          <cell r="AM2423">
            <v>0</v>
          </cell>
          <cell r="AN2423">
            <v>825564057.58</v>
          </cell>
          <cell r="AO2423">
            <v>410044939.7</v>
          </cell>
          <cell r="AP2423">
            <v>1750560574.81</v>
          </cell>
          <cell r="AQ2423">
            <v>2160605514.51</v>
          </cell>
          <cell r="AR2423">
            <v>410044939.7</v>
          </cell>
          <cell r="AS2423">
            <v>0</v>
          </cell>
          <cell r="AT2423">
            <v>0</v>
          </cell>
          <cell r="AU2423">
            <v>0</v>
          </cell>
          <cell r="AV2423">
            <v>1750560574.81</v>
          </cell>
          <cell r="AW2423">
            <v>1750560574.81</v>
          </cell>
          <cell r="AX2423">
            <v>0</v>
          </cell>
          <cell r="AY2423">
            <v>1750560574.81</v>
          </cell>
          <cell r="AZ2423">
            <v>0</v>
          </cell>
          <cell r="BA2423">
            <v>1</v>
          </cell>
          <cell r="BB2423">
            <v>1</v>
          </cell>
          <cell r="BC2423">
            <v>0</v>
          </cell>
          <cell r="BD2423">
            <v>0</v>
          </cell>
          <cell r="BE2423">
            <v>0</v>
          </cell>
          <cell r="BF2423">
            <v>1</v>
          </cell>
          <cell r="BG2423">
            <v>1069769899.41</v>
          </cell>
          <cell r="BH2423">
            <v>-1038571727.04</v>
          </cell>
          <cell r="BI2423">
            <v>812093314.58</v>
          </cell>
          <cell r="BJ2423">
            <v>-3.15159918436427</v>
          </cell>
        </row>
        <row r="2424">
          <cell r="A2424" t="str">
            <v>000429.SZ</v>
          </cell>
          <cell r="B2424" t="str">
            <v>粤高速A</v>
          </cell>
          <cell r="C2424">
            <v>326716629.37</v>
          </cell>
          <cell r="D2424">
            <v>0</v>
          </cell>
          <cell r="E2424">
            <v>0</v>
          </cell>
          <cell r="F2424">
            <v>0</v>
          </cell>
          <cell r="G2424">
            <v>0</v>
          </cell>
          <cell r="H2424">
            <v>0</v>
          </cell>
          <cell r="I2424">
            <v>305289289.92</v>
          </cell>
          <cell r="J2424">
            <v>10820117.92</v>
          </cell>
          <cell r="K2424">
            <v>331734.51</v>
          </cell>
          <cell r="L2424">
            <v>0</v>
          </cell>
          <cell r="M2424">
            <v>0</v>
          </cell>
          <cell r="N2424">
            <v>0</v>
          </cell>
          <cell r="O2424">
            <v>0</v>
          </cell>
          <cell r="P2424">
            <v>18776683.69</v>
          </cell>
          <cell r="Q2424">
            <v>215238772.26</v>
          </cell>
          <cell r="R2424">
            <v>153085761.74</v>
          </cell>
          <cell r="S2424">
            <v>0</v>
          </cell>
          <cell r="T2424">
            <v>0</v>
          </cell>
          <cell r="U2424">
            <v>194594052.53</v>
          </cell>
          <cell r="V2424">
            <v>2791050.51</v>
          </cell>
          <cell r="W2424">
            <v>0</v>
          </cell>
          <cell r="X2424">
            <v>5217393800</v>
          </cell>
          <cell r="Y2424">
            <v>1427195373.97</v>
          </cell>
          <cell r="Z2424">
            <v>0</v>
          </cell>
          <cell r="AA2424">
            <v>0</v>
          </cell>
          <cell r="AB2424">
            <v>0</v>
          </cell>
          <cell r="AC2424">
            <v>74213712.28</v>
          </cell>
          <cell r="AD2424">
            <v>0</v>
          </cell>
        </row>
        <row r="2424">
          <cell r="AF2424">
            <v>2090806126</v>
          </cell>
          <cell r="AG2424">
            <v>0</v>
          </cell>
          <cell r="AH2424">
            <v>692034132.73</v>
          </cell>
          <cell r="AI2424">
            <v>0</v>
          </cell>
          <cell r="AJ2424">
            <v>203071174.16</v>
          </cell>
          <cell r="AK2424">
            <v>0</v>
          </cell>
          <cell r="AL2424">
            <v>1167785965.63</v>
          </cell>
          <cell r="AM2424">
            <v>0</v>
          </cell>
          <cell r="AN2424">
            <v>4511070881.61</v>
          </cell>
          <cell r="AO2424">
            <v>7946446978.7</v>
          </cell>
          <cell r="AP2424">
            <v>8664768280.13</v>
          </cell>
          <cell r="AQ2424">
            <v>16611215258.83</v>
          </cell>
          <cell r="AR2424">
            <v>954177990.46</v>
          </cell>
          <cell r="AS2424">
            <v>347679814.27</v>
          </cell>
          <cell r="AT2424">
            <v>6644589173.97</v>
          </cell>
          <cell r="AU2424">
            <v>6992268988.24</v>
          </cell>
          <cell r="AV2424">
            <v>8664768280.13</v>
          </cell>
          <cell r="AW2424">
            <v>15657037268.37</v>
          </cell>
          <cell r="AX2424">
            <v>347679814.27</v>
          </cell>
          <cell r="AY2424">
            <v>15309357454.1</v>
          </cell>
          <cell r="AZ2424">
            <v>0.446589534685826</v>
          </cell>
          <cell r="BA2424">
            <v>0.553410465314174</v>
          </cell>
          <cell r="BB2424">
            <v>1.8069770318353</v>
          </cell>
          <cell r="BC2424">
            <v>0.0222059773065991</v>
          </cell>
          <cell r="BD2424">
            <v>0.424383557379227</v>
          </cell>
          <cell r="BE2424">
            <v>0.0222059773065991</v>
          </cell>
          <cell r="BF2424">
            <v>0.977794022693401</v>
          </cell>
          <cell r="BG2424">
            <v>1858501095.88</v>
          </cell>
          <cell r="BH2424">
            <v>-2660000990.82</v>
          </cell>
          <cell r="BI2424">
            <v>1140374171.97</v>
          </cell>
          <cell r="BJ2424">
            <v>-1.58798414876437</v>
          </cell>
        </row>
        <row r="2425">
          <cell r="A2425" t="str">
            <v>002755.SZ</v>
          </cell>
          <cell r="B2425" t="str">
            <v>奥赛康</v>
          </cell>
          <cell r="C2425">
            <v>15734192.91</v>
          </cell>
          <cell r="D2425">
            <v>0</v>
          </cell>
          <cell r="E2425">
            <v>0</v>
          </cell>
          <cell r="F2425">
            <v>0</v>
          </cell>
          <cell r="G2425">
            <v>0</v>
          </cell>
          <cell r="H2425">
            <v>0</v>
          </cell>
          <cell r="I2425">
            <v>53385537.91</v>
          </cell>
          <cell r="J2425">
            <v>0</v>
          </cell>
          <cell r="K2425">
            <v>27320138.28</v>
          </cell>
          <cell r="L2425">
            <v>0</v>
          </cell>
          <cell r="M2425">
            <v>0</v>
          </cell>
          <cell r="N2425">
            <v>0</v>
          </cell>
          <cell r="O2425">
            <v>0</v>
          </cell>
          <cell r="P2425">
            <v>28091746.1</v>
          </cell>
          <cell r="Q2425">
            <v>49293690.39</v>
          </cell>
          <cell r="R2425">
            <v>0</v>
          </cell>
          <cell r="S2425">
            <v>0</v>
          </cell>
          <cell r="T2425">
            <v>0</v>
          </cell>
          <cell r="U2425">
            <v>0</v>
          </cell>
          <cell r="V2425">
            <v>3551617.98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69119671.8</v>
          </cell>
          <cell r="AD2425">
            <v>0</v>
          </cell>
        </row>
        <row r="2425">
          <cell r="AF2425">
            <v>928160351</v>
          </cell>
          <cell r="AG2425">
            <v>0</v>
          </cell>
          <cell r="AH2425">
            <v>1502993.79</v>
          </cell>
          <cell r="AI2425">
            <v>0</v>
          </cell>
          <cell r="AJ2425">
            <v>-4643677.02</v>
          </cell>
          <cell r="AK2425">
            <v>1037669.87</v>
          </cell>
          <cell r="AL2425">
            <v>248226392.26</v>
          </cell>
          <cell r="AM2425">
            <v>0</v>
          </cell>
          <cell r="AN2425">
            <v>2059356854.73</v>
          </cell>
          <cell r="AO2425">
            <v>246496595.37</v>
          </cell>
          <cell r="AP2425">
            <v>3233640584.63</v>
          </cell>
          <cell r="AQ2425">
            <v>3480137180</v>
          </cell>
          <cell r="AR2425">
            <v>246496595.37</v>
          </cell>
          <cell r="AS2425">
            <v>0</v>
          </cell>
          <cell r="AT2425">
            <v>0</v>
          </cell>
          <cell r="AU2425">
            <v>0</v>
          </cell>
          <cell r="AV2425">
            <v>3233640584.63</v>
          </cell>
          <cell r="AW2425">
            <v>3233640584.63</v>
          </cell>
          <cell r="AX2425">
            <v>0</v>
          </cell>
          <cell r="AY2425">
            <v>3233640584.63</v>
          </cell>
          <cell r="AZ2425">
            <v>0</v>
          </cell>
          <cell r="BA2425">
            <v>1</v>
          </cell>
          <cell r="BB2425">
            <v>1</v>
          </cell>
          <cell r="BC2425">
            <v>0</v>
          </cell>
          <cell r="BD2425">
            <v>0</v>
          </cell>
          <cell r="BE2425">
            <v>0</v>
          </cell>
          <cell r="BF2425">
            <v>1</v>
          </cell>
          <cell r="BG2425">
            <v>1379457671.11</v>
          </cell>
          <cell r="BH2425">
            <v>-1442582216.46</v>
          </cell>
          <cell r="BI2425">
            <v>2043228042.81</v>
          </cell>
          <cell r="BJ2425">
            <v>3.07821519296957</v>
          </cell>
        </row>
        <row r="2426">
          <cell r="A2426" t="str">
            <v>000514.SZ</v>
          </cell>
          <cell r="B2426" t="str">
            <v>渝开发</v>
          </cell>
          <cell r="C2426">
            <v>37273815.44</v>
          </cell>
          <cell r="D2426">
            <v>0</v>
          </cell>
          <cell r="E2426">
            <v>0</v>
          </cell>
          <cell r="F2426">
            <v>0</v>
          </cell>
          <cell r="G2426">
            <v>0</v>
          </cell>
          <cell r="H2426">
            <v>0</v>
          </cell>
          <cell r="I2426">
            <v>321182500.71</v>
          </cell>
          <cell r="J2426">
            <v>22866932.48</v>
          </cell>
          <cell r="K2426">
            <v>1240710467.06</v>
          </cell>
          <cell r="L2426">
            <v>0</v>
          </cell>
          <cell r="M2426">
            <v>0</v>
          </cell>
          <cell r="N2426">
            <v>0</v>
          </cell>
          <cell r="O2426">
            <v>0</v>
          </cell>
          <cell r="P2426">
            <v>7085716.98</v>
          </cell>
          <cell r="Q2426">
            <v>24857027.6</v>
          </cell>
          <cell r="R2426">
            <v>0</v>
          </cell>
          <cell r="S2426">
            <v>0</v>
          </cell>
          <cell r="T2426">
            <v>0</v>
          </cell>
          <cell r="U2426">
            <v>433008083.24</v>
          </cell>
          <cell r="V2426">
            <v>111293951.14</v>
          </cell>
          <cell r="W2426">
            <v>0</v>
          </cell>
          <cell r="X2426">
            <v>337431255.81</v>
          </cell>
          <cell r="Y2426">
            <v>709000000</v>
          </cell>
          <cell r="Z2426">
            <v>0</v>
          </cell>
          <cell r="AA2426">
            <v>0</v>
          </cell>
          <cell r="AB2426">
            <v>2209287.7</v>
          </cell>
          <cell r="AC2426">
            <v>558581.38</v>
          </cell>
          <cell r="AD2426">
            <v>9025827.94</v>
          </cell>
        </row>
        <row r="2426">
          <cell r="AF2426">
            <v>843770965</v>
          </cell>
          <cell r="AG2426">
            <v>0</v>
          </cell>
          <cell r="AH2426">
            <v>1189837770.6</v>
          </cell>
          <cell r="AI2426">
            <v>0</v>
          </cell>
          <cell r="AJ2426">
            <v>0</v>
          </cell>
          <cell r="AK2426">
            <v>0</v>
          </cell>
          <cell r="AL2426">
            <v>167679232.89</v>
          </cell>
          <cell r="AM2426">
            <v>0</v>
          </cell>
          <cell r="AN2426">
            <v>1126387006.89</v>
          </cell>
          <cell r="AO2426">
            <v>3256503447.48</v>
          </cell>
          <cell r="AP2426">
            <v>3327674975.38</v>
          </cell>
          <cell r="AQ2426">
            <v>6584178422.86</v>
          </cell>
          <cell r="AR2426">
            <v>1768038280.49</v>
          </cell>
          <cell r="AS2426">
            <v>433008083.24</v>
          </cell>
          <cell r="AT2426">
            <v>1055457083.75</v>
          </cell>
          <cell r="AU2426">
            <v>1488465166.99</v>
          </cell>
          <cell r="AV2426">
            <v>3327674975.38</v>
          </cell>
          <cell r="AW2426">
            <v>4816140142.37</v>
          </cell>
          <cell r="AX2426">
            <v>433008083.24</v>
          </cell>
          <cell r="AY2426">
            <v>4383132059.13</v>
          </cell>
          <cell r="AZ2426">
            <v>0.309057694126304</v>
          </cell>
          <cell r="BA2426">
            <v>0.690942305873696</v>
          </cell>
          <cell r="BB2426">
            <v>1.44729884318706</v>
          </cell>
          <cell r="BC2426">
            <v>0.0899077000336038</v>
          </cell>
          <cell r="BD2426">
            <v>0.2191499940927</v>
          </cell>
          <cell r="BE2426">
            <v>0.0899077000336038</v>
          </cell>
          <cell r="BF2426">
            <v>0.910092299966396</v>
          </cell>
          <cell r="BG2426">
            <v>-641465293.599999</v>
          </cell>
          <cell r="BH2426">
            <v>-1484446326.29</v>
          </cell>
          <cell r="BI2426">
            <v>3464002002.35</v>
          </cell>
          <cell r="BJ2426">
            <v>0.843753403118617</v>
          </cell>
        </row>
        <row r="2427">
          <cell r="A2427" t="str">
            <v>002736.SZ</v>
          </cell>
          <cell r="B2427" t="str">
            <v>国信证券</v>
          </cell>
          <cell r="C2427">
            <v>723685058.08</v>
          </cell>
          <cell r="D2427">
            <v>0</v>
          </cell>
          <cell r="E2427">
            <v>0</v>
          </cell>
          <cell r="F2427">
            <v>2360732918.72</v>
          </cell>
          <cell r="G2427">
            <v>146680041.28</v>
          </cell>
          <cell r="H2427">
            <v>371252227.48</v>
          </cell>
          <cell r="I2427">
            <v>0</v>
          </cell>
          <cell r="J2427">
            <v>0</v>
          </cell>
          <cell r="K2427">
            <v>22363946.45</v>
          </cell>
          <cell r="L2427">
            <v>98060442046.87</v>
          </cell>
          <cell r="M2427">
            <v>0</v>
          </cell>
          <cell r="N2427">
            <v>67775473534.18</v>
          </cell>
          <cell r="O2427">
            <v>0</v>
          </cell>
          <cell r="P2427">
            <v>5700206317.84</v>
          </cell>
          <cell r="Q2427">
            <v>916623534.99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49416725480.64</v>
          </cell>
          <cell r="Z2427">
            <v>0</v>
          </cell>
          <cell r="AA2427">
            <v>0</v>
          </cell>
          <cell r="AB2427">
            <v>517647128.86</v>
          </cell>
          <cell r="AC2427">
            <v>0</v>
          </cell>
          <cell r="AD2427">
            <v>0</v>
          </cell>
        </row>
        <row r="2427">
          <cell r="AF2427">
            <v>9612429377</v>
          </cell>
          <cell r="AG2427">
            <v>20000000000</v>
          </cell>
          <cell r="AH2427">
            <v>20155672569.84</v>
          </cell>
          <cell r="AI2427">
            <v>0</v>
          </cell>
          <cell r="AJ2427">
            <v>-179529981.71</v>
          </cell>
          <cell r="AK2427">
            <v>0</v>
          </cell>
          <cell r="AL2427">
            <v>4867817456.1</v>
          </cell>
          <cell r="AM2427">
            <v>13004975275.41</v>
          </cell>
          <cell r="AN2427">
            <v>27094002219.64</v>
          </cell>
          <cell r="AO2427">
            <v>226011832235.39</v>
          </cell>
          <cell r="AP2427">
            <v>94555366916.28</v>
          </cell>
          <cell r="AQ2427">
            <v>320567199151.67</v>
          </cell>
          <cell r="AR2427">
            <v>7880525986.22</v>
          </cell>
          <cell r="AS2427">
            <v>168714580768.53</v>
          </cell>
          <cell r="AT2427">
            <v>49416725480.64</v>
          </cell>
          <cell r="AU2427">
            <v>218131306249.17</v>
          </cell>
          <cell r="AV2427">
            <v>94555366916.28</v>
          </cell>
          <cell r="AW2427">
            <v>312686673165.45</v>
          </cell>
          <cell r="AX2427">
            <v>168714580768.53</v>
          </cell>
          <cell r="AY2427">
            <v>143972092396.92</v>
          </cell>
          <cell r="AZ2427">
            <v>0.697603463687599</v>
          </cell>
          <cell r="BA2427">
            <v>0.302396536312401</v>
          </cell>
          <cell r="BB2427">
            <v>3.30691618427439</v>
          </cell>
          <cell r="BC2427">
            <v>0.539564347468237</v>
          </cell>
          <cell r="BD2427">
            <v>0.158039116219361</v>
          </cell>
          <cell r="BE2427">
            <v>0.539564347468237</v>
          </cell>
          <cell r="BF2427">
            <v>0.460435652531763</v>
          </cell>
          <cell r="BG2427">
            <v>143814532778.2</v>
          </cell>
          <cell r="BH2427">
            <v>-96303369719.73</v>
          </cell>
          <cell r="BI2427">
            <v>135934006791.98</v>
          </cell>
          <cell r="BJ2427">
            <v>-17.2493570898283</v>
          </cell>
        </row>
        <row r="2428">
          <cell r="A2428" t="str">
            <v>002779.SZ</v>
          </cell>
          <cell r="B2428" t="str">
            <v>中坚科技</v>
          </cell>
          <cell r="C2428">
            <v>41340.14</v>
          </cell>
          <cell r="D2428">
            <v>0</v>
          </cell>
          <cell r="E2428">
            <v>0</v>
          </cell>
          <cell r="F2428">
            <v>0</v>
          </cell>
          <cell r="G2428">
            <v>0</v>
          </cell>
          <cell r="H2428">
            <v>0</v>
          </cell>
          <cell r="I2428">
            <v>197288247.3</v>
          </cell>
          <cell r="J2428">
            <v>0</v>
          </cell>
          <cell r="K2428">
            <v>9961736.35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8383781.06</v>
          </cell>
          <cell r="Q2428">
            <v>2824135.58</v>
          </cell>
          <cell r="R2428">
            <v>0</v>
          </cell>
          <cell r="S2428">
            <v>0</v>
          </cell>
          <cell r="T2428">
            <v>0</v>
          </cell>
          <cell r="U2428">
            <v>3042972.6</v>
          </cell>
          <cell r="V2428">
            <v>1726873.73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7687612.17</v>
          </cell>
          <cell r="AC2428">
            <v>12603461.51</v>
          </cell>
          <cell r="AD2428">
            <v>0</v>
          </cell>
        </row>
        <row r="2428">
          <cell r="AF2428">
            <v>132000000</v>
          </cell>
          <cell r="AG2428">
            <v>0</v>
          </cell>
          <cell r="AH2428">
            <v>195378661.97</v>
          </cell>
          <cell r="AI2428">
            <v>0</v>
          </cell>
          <cell r="AJ2428">
            <v>0</v>
          </cell>
          <cell r="AK2428">
            <v>0</v>
          </cell>
          <cell r="AL2428">
            <v>36890880.6</v>
          </cell>
          <cell r="AM2428">
            <v>0</v>
          </cell>
          <cell r="AN2428">
            <v>267362561.9</v>
          </cell>
          <cell r="AO2428">
            <v>243560160.44</v>
          </cell>
          <cell r="AP2428">
            <v>631632104.47</v>
          </cell>
          <cell r="AQ2428">
            <v>875192264.91</v>
          </cell>
          <cell r="AR2428">
            <v>240517187.84</v>
          </cell>
          <cell r="AS2428">
            <v>3042972.6</v>
          </cell>
          <cell r="AT2428">
            <v>0</v>
          </cell>
          <cell r="AU2428">
            <v>3042972.6</v>
          </cell>
          <cell r="AV2428">
            <v>631632104.47</v>
          </cell>
          <cell r="AW2428">
            <v>634675077.07</v>
          </cell>
          <cell r="AX2428">
            <v>3042972.6</v>
          </cell>
          <cell r="AY2428">
            <v>631632104.47</v>
          </cell>
          <cell r="AZ2428">
            <v>0.00479453614918675</v>
          </cell>
          <cell r="BA2428">
            <v>0.995205463850813</v>
          </cell>
          <cell r="BB2428">
            <v>1.00481763447182</v>
          </cell>
          <cell r="BC2428">
            <v>0.00479453614918675</v>
          </cell>
          <cell r="BD2428">
            <v>0</v>
          </cell>
          <cell r="BE2428">
            <v>0.00479453614918675</v>
          </cell>
          <cell r="BF2428">
            <v>0.995205463850813</v>
          </cell>
          <cell r="BG2428" t="e">
            <v>#N/A</v>
          </cell>
          <cell r="BH2428">
            <v>-142864546.43</v>
          </cell>
          <cell r="BI2428">
            <v>274538056.74</v>
          </cell>
          <cell r="BJ2428" t="e">
            <v>#N/A</v>
          </cell>
        </row>
        <row r="2429">
          <cell r="A2429" t="str">
            <v>000552.SZ</v>
          </cell>
          <cell r="B2429" t="str">
            <v>靖远煤电</v>
          </cell>
          <cell r="C2429">
            <v>0</v>
          </cell>
          <cell r="D2429">
            <v>0</v>
          </cell>
          <cell r="E2429">
            <v>0</v>
          </cell>
          <cell r="F2429">
            <v>0</v>
          </cell>
          <cell r="G2429">
            <v>0</v>
          </cell>
          <cell r="H2429">
            <v>0</v>
          </cell>
          <cell r="I2429">
            <v>578355272.1</v>
          </cell>
          <cell r="J2429">
            <v>8619144.49</v>
          </cell>
          <cell r="K2429">
            <v>241154989.78</v>
          </cell>
          <cell r="L2429">
            <v>0</v>
          </cell>
          <cell r="M2429">
            <v>0</v>
          </cell>
          <cell r="N2429">
            <v>0</v>
          </cell>
          <cell r="O2429">
            <v>0</v>
          </cell>
          <cell r="P2429">
            <v>848927508.08</v>
          </cell>
          <cell r="Q2429">
            <v>139708853.12</v>
          </cell>
          <cell r="R2429">
            <v>0</v>
          </cell>
          <cell r="S2429">
            <v>0</v>
          </cell>
          <cell r="T2429">
            <v>0</v>
          </cell>
          <cell r="U2429">
            <v>0</v>
          </cell>
          <cell r="V2429">
            <v>31808948.87</v>
          </cell>
          <cell r="W2429">
            <v>0</v>
          </cell>
          <cell r="X2429">
            <v>0</v>
          </cell>
          <cell r="Y2429">
            <v>2394550377.93</v>
          </cell>
          <cell r="Z2429">
            <v>0</v>
          </cell>
          <cell r="AA2429">
            <v>0</v>
          </cell>
          <cell r="AB2429">
            <v>477776733.06</v>
          </cell>
          <cell r="AC2429">
            <v>39859197.58</v>
          </cell>
          <cell r="AD2429">
            <v>0</v>
          </cell>
        </row>
        <row r="2429">
          <cell r="AF2429">
            <v>2286971050</v>
          </cell>
          <cell r="AG2429">
            <v>459397657.06</v>
          </cell>
          <cell r="AH2429">
            <v>1908309232.92</v>
          </cell>
          <cell r="AI2429">
            <v>154272768.67</v>
          </cell>
          <cell r="AJ2429">
            <v>0</v>
          </cell>
          <cell r="AK2429">
            <v>634695209.33</v>
          </cell>
          <cell r="AL2429">
            <v>448615874.63</v>
          </cell>
          <cell r="AM2429">
            <v>0</v>
          </cell>
          <cell r="AN2429">
            <v>2973358664.06</v>
          </cell>
          <cell r="AO2429">
            <v>4760761025.01</v>
          </cell>
          <cell r="AP2429">
            <v>8865620456.67</v>
          </cell>
          <cell r="AQ2429">
            <v>13626381481.68</v>
          </cell>
          <cell r="AR2429">
            <v>2366210647.08</v>
          </cell>
          <cell r="AS2429">
            <v>0</v>
          </cell>
          <cell r="AT2429">
            <v>2394550377.93</v>
          </cell>
          <cell r="AU2429">
            <v>2394550377.93</v>
          </cell>
          <cell r="AV2429">
            <v>8557074919.33</v>
          </cell>
          <cell r="AW2429">
            <v>10951625297.26</v>
          </cell>
          <cell r="AX2429">
            <v>0</v>
          </cell>
          <cell r="AY2429">
            <v>10951625297.26</v>
          </cell>
          <cell r="AZ2429">
            <v>0.218647946120755</v>
          </cell>
          <cell r="BA2429">
            <v>0.781352053879245</v>
          </cell>
          <cell r="BB2429">
            <v>1.27983281676322</v>
          </cell>
          <cell r="BC2429">
            <v>0</v>
          </cell>
          <cell r="BD2429">
            <v>0.218647946120755</v>
          </cell>
          <cell r="BE2429">
            <v>0</v>
          </cell>
          <cell r="BF2429">
            <v>1</v>
          </cell>
          <cell r="BG2429">
            <v>6230786829.7</v>
          </cell>
          <cell r="BH2429">
            <v>-6381211776.18</v>
          </cell>
          <cell r="BI2429">
            <v>4777857642.66</v>
          </cell>
          <cell r="BJ2429">
            <v>-3.28843118114638</v>
          </cell>
        </row>
        <row r="2430">
          <cell r="A2430" t="str">
            <v>000595.SZ</v>
          </cell>
          <cell r="B2430" t="str">
            <v>宝塔实业</v>
          </cell>
          <cell r="C2430">
            <v>52781</v>
          </cell>
          <cell r="D2430">
            <v>0</v>
          </cell>
          <cell r="E2430">
            <v>0</v>
          </cell>
          <cell r="F2430">
            <v>0</v>
          </cell>
          <cell r="G2430">
            <v>0</v>
          </cell>
          <cell r="H2430">
            <v>0</v>
          </cell>
          <cell r="I2430">
            <v>40879561.01</v>
          </cell>
          <cell r="J2430">
            <v>0</v>
          </cell>
          <cell r="K2430">
            <v>5804330.85</v>
          </cell>
          <cell r="L2430">
            <v>0</v>
          </cell>
          <cell r="M2430">
            <v>0</v>
          </cell>
          <cell r="N2430">
            <v>0</v>
          </cell>
          <cell r="O2430">
            <v>0</v>
          </cell>
          <cell r="P2430">
            <v>19865623.66</v>
          </cell>
          <cell r="Q2430">
            <v>5051308.46</v>
          </cell>
          <cell r="R2430">
            <v>0</v>
          </cell>
          <cell r="S2430">
            <v>0</v>
          </cell>
          <cell r="T2430">
            <v>0</v>
          </cell>
          <cell r="U2430">
            <v>25156014.04</v>
          </cell>
          <cell r="V2430">
            <v>52349032.87</v>
          </cell>
          <cell r="W2430">
            <v>0</v>
          </cell>
          <cell r="X2430">
            <v>219219792.97</v>
          </cell>
          <cell r="Y2430">
            <v>0</v>
          </cell>
          <cell r="Z2430">
            <v>0</v>
          </cell>
          <cell r="AA2430">
            <v>0</v>
          </cell>
          <cell r="AB2430">
            <v>2194238.1</v>
          </cell>
          <cell r="AC2430">
            <v>38595659.44</v>
          </cell>
          <cell r="AD2430">
            <v>0</v>
          </cell>
        </row>
        <row r="2430">
          <cell r="AF2430">
            <v>1138656366</v>
          </cell>
          <cell r="AG2430">
            <v>0</v>
          </cell>
          <cell r="AH2430">
            <v>694947950.48</v>
          </cell>
          <cell r="AI2430">
            <v>4881968</v>
          </cell>
          <cell r="AJ2430">
            <v>0</v>
          </cell>
          <cell r="AK2430">
            <v>6100443.96</v>
          </cell>
          <cell r="AL2430">
            <v>9390005.14</v>
          </cell>
          <cell r="AM2430">
            <v>0</v>
          </cell>
          <cell r="AN2430">
            <v>-969899834.05</v>
          </cell>
          <cell r="AO2430">
            <v>409168342.4</v>
          </cell>
          <cell r="AP2430">
            <v>884076899.53</v>
          </cell>
          <cell r="AQ2430">
            <v>1293245241.93</v>
          </cell>
          <cell r="AR2430">
            <v>164792535.39</v>
          </cell>
          <cell r="AS2430">
            <v>25156014.04</v>
          </cell>
          <cell r="AT2430">
            <v>219219792.97</v>
          </cell>
          <cell r="AU2430">
            <v>244375807.01</v>
          </cell>
          <cell r="AV2430">
            <v>874312963.53</v>
          </cell>
          <cell r="AW2430">
            <v>1118688770.54</v>
          </cell>
          <cell r="AX2430">
            <v>25156014.04</v>
          </cell>
          <cell r="AY2430">
            <v>1093532756.5</v>
          </cell>
          <cell r="AZ2430">
            <v>0.218448431275517</v>
          </cell>
          <cell r="BA2430">
            <v>0.781551568724483</v>
          </cell>
          <cell r="BB2430">
            <v>1.27950610045097</v>
          </cell>
          <cell r="BC2430">
            <v>0.0224870533274925</v>
          </cell>
          <cell r="BD2430">
            <v>0.195961377948025</v>
          </cell>
          <cell r="BE2430">
            <v>0.0224870533274925</v>
          </cell>
          <cell r="BF2430">
            <v>0.977512946672508</v>
          </cell>
          <cell r="BG2430">
            <v>145978198.12</v>
          </cell>
          <cell r="BH2430">
            <v>-266545271.54</v>
          </cell>
          <cell r="BI2430">
            <v>396613251.11</v>
          </cell>
          <cell r="BJ2430">
            <v>1.58243328847471</v>
          </cell>
        </row>
        <row r="2431">
          <cell r="A2431" t="str">
            <v>002773.SZ</v>
          </cell>
          <cell r="B2431" t="str">
            <v>康弘药业</v>
          </cell>
          <cell r="C2431">
            <v>2137775.53</v>
          </cell>
          <cell r="D2431">
            <v>0</v>
          </cell>
          <cell r="E2431">
            <v>0</v>
          </cell>
          <cell r="F2431">
            <v>0</v>
          </cell>
          <cell r="G2431">
            <v>0</v>
          </cell>
          <cell r="H2431">
            <v>0</v>
          </cell>
          <cell r="I2431">
            <v>239103270.51</v>
          </cell>
          <cell r="J2431">
            <v>2635746.24</v>
          </cell>
          <cell r="K2431">
            <v>6204282.19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22672057.17</v>
          </cell>
          <cell r="Q2431">
            <v>61093403.45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65284858.48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394789.27</v>
          </cell>
          <cell r="AC2431">
            <v>37114944.83</v>
          </cell>
          <cell r="AD2431">
            <v>0</v>
          </cell>
        </row>
        <row r="2431">
          <cell r="AF2431">
            <v>919463954</v>
          </cell>
          <cell r="AG2431">
            <v>0</v>
          </cell>
          <cell r="AH2431">
            <v>1984055634.9</v>
          </cell>
          <cell r="AI2431">
            <v>0</v>
          </cell>
          <cell r="AJ2431">
            <v>-814826.95</v>
          </cell>
          <cell r="AK2431">
            <v>0</v>
          </cell>
          <cell r="AL2431">
            <v>460659311.53</v>
          </cell>
          <cell r="AM2431">
            <v>0</v>
          </cell>
          <cell r="AN2431">
            <v>2956138112.22</v>
          </cell>
          <cell r="AO2431">
            <v>436641127.67</v>
          </cell>
          <cell r="AP2431">
            <v>6319502185.7</v>
          </cell>
          <cell r="AQ2431">
            <v>6756143313.37</v>
          </cell>
          <cell r="AR2431">
            <v>436641127.67</v>
          </cell>
          <cell r="AS2431">
            <v>0</v>
          </cell>
          <cell r="AT2431">
            <v>0</v>
          </cell>
          <cell r="AU2431">
            <v>0</v>
          </cell>
          <cell r="AV2431">
            <v>6319502185.7</v>
          </cell>
          <cell r="AW2431">
            <v>6319502185.7</v>
          </cell>
          <cell r="AX2431">
            <v>0</v>
          </cell>
          <cell r="AY2431">
            <v>6319502185.7</v>
          </cell>
          <cell r="AZ2431">
            <v>0</v>
          </cell>
          <cell r="BA2431">
            <v>1</v>
          </cell>
          <cell r="BB2431">
            <v>1</v>
          </cell>
          <cell r="BC2431">
            <v>0</v>
          </cell>
          <cell r="BD2431">
            <v>0</v>
          </cell>
          <cell r="BE2431">
            <v>0</v>
          </cell>
          <cell r="BF2431">
            <v>1</v>
          </cell>
          <cell r="BG2431">
            <v>2797962233.49</v>
          </cell>
          <cell r="BH2431">
            <v>-3202497276.04</v>
          </cell>
          <cell r="BI2431">
            <v>3001019513.96</v>
          </cell>
          <cell r="BJ2431">
            <v>14.7791771219125</v>
          </cell>
        </row>
        <row r="2432">
          <cell r="A2432" t="str">
            <v>002802.SZ</v>
          </cell>
          <cell r="B2432" t="str">
            <v>洪汇新材</v>
          </cell>
          <cell r="C2432">
            <v>30306.37</v>
          </cell>
          <cell r="D2432">
            <v>0</v>
          </cell>
          <cell r="E2432">
            <v>0</v>
          </cell>
          <cell r="F2432">
            <v>0</v>
          </cell>
          <cell r="G2432">
            <v>0</v>
          </cell>
          <cell r="H2432">
            <v>0</v>
          </cell>
          <cell r="I2432">
            <v>31187119.01</v>
          </cell>
          <cell r="J2432">
            <v>0</v>
          </cell>
          <cell r="K2432">
            <v>1150035.65</v>
          </cell>
          <cell r="L2432">
            <v>0</v>
          </cell>
          <cell r="M2432">
            <v>0</v>
          </cell>
          <cell r="N2432">
            <v>0</v>
          </cell>
          <cell r="O2432">
            <v>0</v>
          </cell>
          <cell r="P2432">
            <v>14078673.95</v>
          </cell>
          <cell r="Q2432">
            <v>1886162.02</v>
          </cell>
          <cell r="R2432">
            <v>0</v>
          </cell>
          <cell r="S2432">
            <v>0</v>
          </cell>
          <cell r="T2432">
            <v>0</v>
          </cell>
          <cell r="U2432">
            <v>143771.3</v>
          </cell>
          <cell r="V2432">
            <v>70137790.8</v>
          </cell>
          <cell r="W2432">
            <v>0</v>
          </cell>
          <cell r="X2432">
            <v>0</v>
          </cell>
          <cell r="Y2432">
            <v>0</v>
          </cell>
          <cell r="Z2432">
            <v>0</v>
          </cell>
          <cell r="AA2432">
            <v>0</v>
          </cell>
          <cell r="AB2432">
            <v>0</v>
          </cell>
          <cell r="AC2432">
            <v>11144633.7</v>
          </cell>
          <cell r="AD2432">
            <v>0</v>
          </cell>
        </row>
        <row r="2432">
          <cell r="AF2432">
            <v>107871000</v>
          </cell>
          <cell r="AG2432">
            <v>0</v>
          </cell>
          <cell r="AH2432">
            <v>235404621.96</v>
          </cell>
          <cell r="AI2432">
            <v>42470606.73</v>
          </cell>
          <cell r="AJ2432">
            <v>0</v>
          </cell>
          <cell r="AK2432">
            <v>876654.06</v>
          </cell>
          <cell r="AL2432">
            <v>54173250</v>
          </cell>
          <cell r="AM2432">
            <v>0</v>
          </cell>
          <cell r="AN2432">
            <v>236533626.08</v>
          </cell>
          <cell r="AO2432">
            <v>129758492.8</v>
          </cell>
          <cell r="AP2432">
            <v>677329758.83</v>
          </cell>
          <cell r="AQ2432">
            <v>807088251.63</v>
          </cell>
          <cell r="AR2432">
            <v>129614721.5</v>
          </cell>
          <cell r="AS2432">
            <v>143771.3</v>
          </cell>
          <cell r="AT2432">
            <v>0</v>
          </cell>
          <cell r="AU2432">
            <v>143771.3</v>
          </cell>
          <cell r="AV2432">
            <v>592388545.37</v>
          </cell>
          <cell r="AW2432">
            <v>592532316.67</v>
          </cell>
          <cell r="AX2432">
            <v>143771.3</v>
          </cell>
          <cell r="AY2432">
            <v>592388545.37</v>
          </cell>
          <cell r="AZ2432">
            <v>0.000242638748900629</v>
          </cell>
          <cell r="BA2432">
            <v>0.999757361251099</v>
          </cell>
          <cell r="BB2432">
            <v>1.00024269763675</v>
          </cell>
          <cell r="BC2432">
            <v>0.000242638748900629</v>
          </cell>
          <cell r="BD2432">
            <v>0</v>
          </cell>
          <cell r="BE2432">
            <v>0.000242638748900629</v>
          </cell>
          <cell r="BF2432">
            <v>0.999757361251099</v>
          </cell>
          <cell r="BG2432" t="e">
            <v>#N/A</v>
          </cell>
          <cell r="BH2432">
            <v>-193070945.8</v>
          </cell>
          <cell r="BI2432">
            <v>395171821.26</v>
          </cell>
          <cell r="BJ2432" t="e">
            <v>#N/A</v>
          </cell>
        </row>
        <row r="2433">
          <cell r="A2433" t="str">
            <v>000563.SZ</v>
          </cell>
          <cell r="B2433" t="str">
            <v>陕国投A</v>
          </cell>
          <cell r="C2433">
            <v>109190754.13</v>
          </cell>
          <cell r="D2433">
            <v>0</v>
          </cell>
          <cell r="E2433">
            <v>0</v>
          </cell>
          <cell r="F2433">
            <v>0</v>
          </cell>
          <cell r="G2433">
            <v>0</v>
          </cell>
          <cell r="H2433">
            <v>0</v>
          </cell>
          <cell r="I2433">
            <v>0</v>
          </cell>
          <cell r="J2433">
            <v>0</v>
          </cell>
          <cell r="K2433">
            <v>70810911.14</v>
          </cell>
          <cell r="L2433">
            <v>0</v>
          </cell>
          <cell r="M2433">
            <v>0</v>
          </cell>
          <cell r="N2433">
            <v>0</v>
          </cell>
          <cell r="O2433">
            <v>0</v>
          </cell>
          <cell r="P2433">
            <v>534819977.73</v>
          </cell>
          <cell r="Q2433">
            <v>156487575.62</v>
          </cell>
          <cell r="R2433">
            <v>0</v>
          </cell>
          <cell r="S2433">
            <v>0</v>
          </cell>
          <cell r="T2433">
            <v>0</v>
          </cell>
          <cell r="U2433">
            <v>0</v>
          </cell>
          <cell r="V2433">
            <v>0</v>
          </cell>
          <cell r="W2433">
            <v>0</v>
          </cell>
          <cell r="X2433">
            <v>0</v>
          </cell>
          <cell r="Y2433">
            <v>0</v>
          </cell>
          <cell r="Z2433">
            <v>0</v>
          </cell>
          <cell r="AA2433">
            <v>0</v>
          </cell>
          <cell r="AB2433">
            <v>0</v>
          </cell>
          <cell r="AC2433">
            <v>0</v>
          </cell>
          <cell r="AD2433">
            <v>0</v>
          </cell>
        </row>
        <row r="2433">
          <cell r="AF2433">
            <v>3964012846</v>
          </cell>
          <cell r="AG2433">
            <v>0</v>
          </cell>
          <cell r="AH2433">
            <v>4111493528.32</v>
          </cell>
          <cell r="AI2433">
            <v>0</v>
          </cell>
          <cell r="AJ2433">
            <v>200066349.35</v>
          </cell>
          <cell r="AK2433">
            <v>0</v>
          </cell>
          <cell r="AL2433">
            <v>441922743.88</v>
          </cell>
          <cell r="AM2433">
            <v>140350583.88</v>
          </cell>
          <cell r="AN2433">
            <v>3031732474.82</v>
          </cell>
          <cell r="AO2433">
            <v>871309218.62</v>
          </cell>
          <cell r="AP2433">
            <v>11889578526.25</v>
          </cell>
          <cell r="AQ2433">
            <v>12760887744.87</v>
          </cell>
          <cell r="AR2433">
            <v>871309218.62</v>
          </cell>
          <cell r="AS2433">
            <v>0</v>
          </cell>
          <cell r="AT2433">
            <v>0</v>
          </cell>
          <cell r="AU2433">
            <v>0</v>
          </cell>
          <cell r="AV2433">
            <v>11889578526.25</v>
          </cell>
          <cell r="AW2433">
            <v>11889578526.25</v>
          </cell>
          <cell r="AX2433">
            <v>0</v>
          </cell>
          <cell r="AY2433">
            <v>11889578526.25</v>
          </cell>
          <cell r="AZ2433">
            <v>0</v>
          </cell>
          <cell r="BA2433">
            <v>1</v>
          </cell>
          <cell r="BB2433">
            <v>1</v>
          </cell>
          <cell r="BC2433">
            <v>0</v>
          </cell>
          <cell r="BD2433">
            <v>0</v>
          </cell>
          <cell r="BE2433">
            <v>0</v>
          </cell>
          <cell r="BF2433">
            <v>1</v>
          </cell>
          <cell r="BG2433" t="e">
            <v>#N/A</v>
          </cell>
          <cell r="BH2433">
            <v>-10338717185.13</v>
          </cell>
          <cell r="BI2433">
            <v>11549051881.48</v>
          </cell>
          <cell r="BJ2433" t="e">
            <v>#N/A</v>
          </cell>
        </row>
        <row r="2434">
          <cell r="A2434" t="str">
            <v>000592.SZ</v>
          </cell>
          <cell r="B2434" t="str">
            <v>平潭发展</v>
          </cell>
          <cell r="C2434">
            <v>4134894.72</v>
          </cell>
          <cell r="D2434">
            <v>0</v>
          </cell>
          <cell r="E2434">
            <v>0</v>
          </cell>
          <cell r="F2434">
            <v>0</v>
          </cell>
          <cell r="G2434">
            <v>0</v>
          </cell>
          <cell r="H2434">
            <v>0</v>
          </cell>
          <cell r="I2434">
            <v>277190435.28</v>
          </cell>
          <cell r="J2434">
            <v>33426.7</v>
          </cell>
          <cell r="K2434">
            <v>979518094.3</v>
          </cell>
          <cell r="L2434">
            <v>0</v>
          </cell>
          <cell r="M2434">
            <v>0</v>
          </cell>
          <cell r="N2434">
            <v>0</v>
          </cell>
          <cell r="O2434">
            <v>0</v>
          </cell>
          <cell r="P2434">
            <v>6429065.67</v>
          </cell>
          <cell r="Q2434">
            <v>8175541.84</v>
          </cell>
          <cell r="R2434">
            <v>0</v>
          </cell>
          <cell r="S2434">
            <v>0</v>
          </cell>
          <cell r="T2434">
            <v>0</v>
          </cell>
          <cell r="U2434">
            <v>24584916.3</v>
          </cell>
          <cell r="V2434">
            <v>97782373.82</v>
          </cell>
          <cell r="W2434">
            <v>0</v>
          </cell>
          <cell r="X2434">
            <v>0</v>
          </cell>
          <cell r="Y2434">
            <v>0</v>
          </cell>
          <cell r="Z2434">
            <v>0</v>
          </cell>
          <cell r="AA2434">
            <v>0</v>
          </cell>
          <cell r="AB2434">
            <v>0</v>
          </cell>
          <cell r="AC2434">
            <v>2366000</v>
          </cell>
          <cell r="AD2434">
            <v>0</v>
          </cell>
        </row>
        <row r="2434">
          <cell r="AF2434">
            <v>1931780892</v>
          </cell>
          <cell r="AG2434">
            <v>0</v>
          </cell>
          <cell r="AH2434">
            <v>1419703029.24</v>
          </cell>
          <cell r="AI2434">
            <v>0</v>
          </cell>
          <cell r="AJ2434">
            <v>0</v>
          </cell>
          <cell r="AK2434">
            <v>0</v>
          </cell>
          <cell r="AL2434">
            <v>33035032.64</v>
          </cell>
          <cell r="AM2434">
            <v>0</v>
          </cell>
          <cell r="AN2434">
            <v>-345511247.59</v>
          </cell>
          <cell r="AO2434">
            <v>1400214748.63</v>
          </cell>
          <cell r="AP2434">
            <v>3039007706.29</v>
          </cell>
          <cell r="AQ2434">
            <v>4439222454.92</v>
          </cell>
          <cell r="AR2434">
            <v>1375629832.33</v>
          </cell>
          <cell r="AS2434">
            <v>24584916.3</v>
          </cell>
          <cell r="AT2434">
            <v>0</v>
          </cell>
          <cell r="AU2434">
            <v>24584916.3</v>
          </cell>
          <cell r="AV2434">
            <v>3039007706.29</v>
          </cell>
          <cell r="AW2434">
            <v>3063592622.59</v>
          </cell>
          <cell r="AX2434">
            <v>24584916.3</v>
          </cell>
          <cell r="AY2434">
            <v>3039007706.29</v>
          </cell>
          <cell r="AZ2434">
            <v>0.00802486470254508</v>
          </cell>
          <cell r="BA2434">
            <v>0.991975135297455</v>
          </cell>
          <cell r="BB2434">
            <v>1.00808978412563</v>
          </cell>
          <cell r="BC2434">
            <v>0.00802486470254508</v>
          </cell>
          <cell r="BD2434">
            <v>0</v>
          </cell>
          <cell r="BE2434">
            <v>0.00802486470254508</v>
          </cell>
          <cell r="BF2434">
            <v>0.991975135297455</v>
          </cell>
          <cell r="BG2434">
            <v>831266828.29</v>
          </cell>
          <cell r="BH2434">
            <v>-1171335596.68</v>
          </cell>
          <cell r="BI2434">
            <v>2502615651.07</v>
          </cell>
          <cell r="BJ2434">
            <v>1.49736285864451</v>
          </cell>
        </row>
        <row r="2435">
          <cell r="A2435" t="str">
            <v>000590.SZ</v>
          </cell>
          <cell r="B2435" t="str">
            <v>启迪药业</v>
          </cell>
          <cell r="C2435">
            <v>0</v>
          </cell>
          <cell r="D2435">
            <v>0</v>
          </cell>
          <cell r="E2435">
            <v>0</v>
          </cell>
          <cell r="F2435">
            <v>0</v>
          </cell>
          <cell r="G2435">
            <v>0</v>
          </cell>
          <cell r="H2435">
            <v>0</v>
          </cell>
          <cell r="I2435">
            <v>43729303.56</v>
          </cell>
          <cell r="J2435">
            <v>0</v>
          </cell>
          <cell r="K2435">
            <v>33836649.82</v>
          </cell>
          <cell r="L2435">
            <v>0</v>
          </cell>
          <cell r="M2435">
            <v>0</v>
          </cell>
          <cell r="N2435">
            <v>0</v>
          </cell>
          <cell r="O2435">
            <v>0</v>
          </cell>
          <cell r="P2435">
            <v>15389813.68</v>
          </cell>
          <cell r="Q2435">
            <v>5364996.78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2975964.08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46497869.15</v>
          </cell>
          <cell r="AB2435">
            <v>0</v>
          </cell>
          <cell r="AC2435">
            <v>42192919.82</v>
          </cell>
          <cell r="AD2435">
            <v>0</v>
          </cell>
        </row>
        <row r="2435">
          <cell r="AF2435">
            <v>239471267</v>
          </cell>
          <cell r="AG2435">
            <v>0</v>
          </cell>
          <cell r="AH2435">
            <v>474063796.79</v>
          </cell>
          <cell r="AI2435">
            <v>0</v>
          </cell>
          <cell r="AJ2435">
            <v>0</v>
          </cell>
          <cell r="AK2435">
            <v>0</v>
          </cell>
          <cell r="AL2435">
            <v>45898527.36</v>
          </cell>
          <cell r="AM2435">
            <v>0</v>
          </cell>
          <cell r="AN2435">
            <v>-75484159.64</v>
          </cell>
          <cell r="AO2435">
            <v>189987516.89</v>
          </cell>
          <cell r="AP2435">
            <v>683949431.51</v>
          </cell>
          <cell r="AQ2435">
            <v>873936948.4</v>
          </cell>
          <cell r="AR2435">
            <v>143489647.74</v>
          </cell>
          <cell r="AS2435">
            <v>0</v>
          </cell>
          <cell r="AT2435">
            <v>46497869.15</v>
          </cell>
          <cell r="AU2435">
            <v>46497869.15</v>
          </cell>
          <cell r="AV2435">
            <v>683949431.51</v>
          </cell>
          <cell r="AW2435">
            <v>730447300.66</v>
          </cell>
          <cell r="AX2435">
            <v>0</v>
          </cell>
          <cell r="AY2435">
            <v>730447300.66</v>
          </cell>
          <cell r="AZ2435">
            <v>0.0636567061141667</v>
          </cell>
          <cell r="BA2435">
            <v>0.936343293885833</v>
          </cell>
          <cell r="BB2435">
            <v>1.0679843669836</v>
          </cell>
          <cell r="BC2435">
            <v>0</v>
          </cell>
          <cell r="BD2435">
            <v>0.0636567061141667</v>
          </cell>
          <cell r="BE2435">
            <v>0</v>
          </cell>
          <cell r="BF2435">
            <v>1</v>
          </cell>
          <cell r="BG2435" t="e">
            <v>#N/A</v>
          </cell>
          <cell r="BH2435">
            <v>-369910738.54</v>
          </cell>
          <cell r="BI2435">
            <v>354545041.83</v>
          </cell>
          <cell r="BJ2435" t="e">
            <v>#N/A</v>
          </cell>
        </row>
        <row r="2436">
          <cell r="A2436" t="str">
            <v>002816.SZ</v>
          </cell>
          <cell r="B2436" t="str">
            <v>和科达</v>
          </cell>
          <cell r="C2436">
            <v>0</v>
          </cell>
          <cell r="D2436">
            <v>0</v>
          </cell>
          <cell r="E2436">
            <v>0</v>
          </cell>
          <cell r="F2436">
            <v>0</v>
          </cell>
          <cell r="G2436">
            <v>0</v>
          </cell>
          <cell r="H2436">
            <v>0</v>
          </cell>
          <cell r="I2436">
            <v>28137315.23</v>
          </cell>
          <cell r="J2436">
            <v>0</v>
          </cell>
          <cell r="K2436">
            <v>41852305.68</v>
          </cell>
          <cell r="L2436">
            <v>0</v>
          </cell>
          <cell r="M2436">
            <v>0</v>
          </cell>
          <cell r="N2436">
            <v>0</v>
          </cell>
          <cell r="O2436">
            <v>0</v>
          </cell>
          <cell r="P2436">
            <v>3031073.74</v>
          </cell>
          <cell r="Q2436">
            <v>7829076.72</v>
          </cell>
          <cell r="R2436">
            <v>0</v>
          </cell>
          <cell r="S2436">
            <v>0</v>
          </cell>
          <cell r="T2436">
            <v>0</v>
          </cell>
          <cell r="U2436">
            <v>0</v>
          </cell>
          <cell r="V2436">
            <v>2955263.85</v>
          </cell>
          <cell r="W2436">
            <v>0</v>
          </cell>
          <cell r="X2436">
            <v>0</v>
          </cell>
          <cell r="Y2436">
            <v>0</v>
          </cell>
          <cell r="Z2436">
            <v>0</v>
          </cell>
          <cell r="AA2436">
            <v>0</v>
          </cell>
          <cell r="AB2436">
            <v>0</v>
          </cell>
          <cell r="AC2436">
            <v>183529.4</v>
          </cell>
          <cell r="AD2436">
            <v>0</v>
          </cell>
        </row>
        <row r="2436">
          <cell r="AF2436">
            <v>100000000</v>
          </cell>
          <cell r="AG2436">
            <v>0</v>
          </cell>
          <cell r="AH2436">
            <v>205260049.24</v>
          </cell>
          <cell r="AI2436">
            <v>0</v>
          </cell>
          <cell r="AJ2436">
            <v>0</v>
          </cell>
          <cell r="AK2436">
            <v>0</v>
          </cell>
          <cell r="AL2436">
            <v>8621954.96</v>
          </cell>
          <cell r="AM2436">
            <v>0</v>
          </cell>
          <cell r="AN2436">
            <v>120888029.68</v>
          </cell>
          <cell r="AO2436">
            <v>83988564.62</v>
          </cell>
          <cell r="AP2436">
            <v>434770033.88</v>
          </cell>
          <cell r="AQ2436">
            <v>518758598.5</v>
          </cell>
          <cell r="AR2436">
            <v>83988564.62</v>
          </cell>
          <cell r="AS2436">
            <v>0</v>
          </cell>
          <cell r="AT2436">
            <v>0</v>
          </cell>
          <cell r="AU2436">
            <v>0</v>
          </cell>
          <cell r="AV2436">
            <v>434770033.88</v>
          </cell>
          <cell r="AW2436">
            <v>434770033.88</v>
          </cell>
          <cell r="AX2436">
            <v>0</v>
          </cell>
          <cell r="AY2436">
            <v>434770033.88</v>
          </cell>
          <cell r="AZ2436">
            <v>0</v>
          </cell>
          <cell r="BA2436">
            <v>1</v>
          </cell>
          <cell r="BB2436">
            <v>1</v>
          </cell>
          <cell r="BC2436">
            <v>0</v>
          </cell>
          <cell r="BD2436">
            <v>0</v>
          </cell>
          <cell r="BE2436">
            <v>0</v>
          </cell>
          <cell r="BF2436">
            <v>1</v>
          </cell>
          <cell r="BG2436" t="e">
            <v>#N/A</v>
          </cell>
          <cell r="BH2436">
            <v>-94146033.64</v>
          </cell>
          <cell r="BI2436">
            <v>345664137.68</v>
          </cell>
          <cell r="BJ2436" t="e">
            <v>#N/A</v>
          </cell>
        </row>
        <row r="2437">
          <cell r="A2437" t="str">
            <v>002807.SZ</v>
          </cell>
          <cell r="B2437" t="str">
            <v>江阴银行</v>
          </cell>
          <cell r="C2437">
            <v>13119000</v>
          </cell>
          <cell r="D2437">
            <v>0</v>
          </cell>
          <cell r="E2437">
            <v>3991535000</v>
          </cell>
          <cell r="F2437">
            <v>2470697000</v>
          </cell>
          <cell r="G2437">
            <v>0</v>
          </cell>
          <cell r="H2437">
            <v>465408000</v>
          </cell>
          <cell r="I2437">
            <v>0</v>
          </cell>
          <cell r="J2437">
            <v>0</v>
          </cell>
          <cell r="K2437">
            <v>0</v>
          </cell>
          <cell r="L2437">
            <v>9498673000</v>
          </cell>
          <cell r="M2437">
            <v>0</v>
          </cell>
          <cell r="N2437">
            <v>0</v>
          </cell>
          <cell r="O2437">
            <v>0</v>
          </cell>
          <cell r="P2437">
            <v>197915000</v>
          </cell>
          <cell r="Q2437">
            <v>85417000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3667639000</v>
          </cell>
          <cell r="Z2437">
            <v>0</v>
          </cell>
          <cell r="AA2437">
            <v>0</v>
          </cell>
          <cell r="AB2437">
            <v>269201000</v>
          </cell>
          <cell r="AC2437">
            <v>0</v>
          </cell>
          <cell r="AD2437">
            <v>0</v>
          </cell>
        </row>
        <row r="2437">
          <cell r="AF2437">
            <v>2172009000</v>
          </cell>
          <cell r="AG2437">
            <v>359493000</v>
          </cell>
          <cell r="AH2437">
            <v>924673000</v>
          </cell>
          <cell r="AI2437">
            <v>0</v>
          </cell>
          <cell r="AJ2437">
            <v>67852000</v>
          </cell>
          <cell r="AK2437">
            <v>0</v>
          </cell>
          <cell r="AL2437">
            <v>3734869000</v>
          </cell>
          <cell r="AM2437">
            <v>2046195000</v>
          </cell>
          <cell r="AN2437">
            <v>3151211000</v>
          </cell>
          <cell r="AO2437">
            <v>20659604000</v>
          </cell>
          <cell r="AP2437">
            <v>12456302000</v>
          </cell>
          <cell r="AQ2437">
            <v>33115906000</v>
          </cell>
          <cell r="AR2437">
            <v>565652000</v>
          </cell>
          <cell r="AS2437">
            <v>16426313000</v>
          </cell>
          <cell r="AT2437">
            <v>3667639000</v>
          </cell>
          <cell r="AU2437">
            <v>20093952000</v>
          </cell>
          <cell r="AV2437">
            <v>12456302000</v>
          </cell>
          <cell r="AW2437">
            <v>32550254000</v>
          </cell>
          <cell r="AX2437">
            <v>16426313000</v>
          </cell>
          <cell r="AY2437">
            <v>16123941000</v>
          </cell>
          <cell r="AZ2437">
            <v>0.617320897096533</v>
          </cell>
          <cell r="BA2437">
            <v>0.382679102903467</v>
          </cell>
          <cell r="BB2437">
            <v>2.6131554935004</v>
          </cell>
          <cell r="BC2437">
            <v>0.504644694938479</v>
          </cell>
          <cell r="BD2437">
            <v>0.112676202158054</v>
          </cell>
          <cell r="BE2437">
            <v>0.504644694938479</v>
          </cell>
          <cell r="BF2437">
            <v>0.495355305061521</v>
          </cell>
          <cell r="BG2437" t="e">
            <v>#N/A</v>
          </cell>
          <cell r="BH2437">
            <v>-80633022000</v>
          </cell>
          <cell r="BI2437">
            <v>13840835000</v>
          </cell>
          <cell r="BJ2437" t="e">
            <v>#N/A</v>
          </cell>
        </row>
        <row r="2438">
          <cell r="A2438" t="str">
            <v>002830.SZ</v>
          </cell>
          <cell r="B2438" t="str">
            <v>名雕股份</v>
          </cell>
          <cell r="C2438">
            <v>273666.09</v>
          </cell>
          <cell r="D2438">
            <v>0</v>
          </cell>
          <cell r="E2438">
            <v>0</v>
          </cell>
          <cell r="F2438">
            <v>0</v>
          </cell>
          <cell r="G2438">
            <v>0</v>
          </cell>
          <cell r="H2438">
            <v>0</v>
          </cell>
          <cell r="I2438">
            <v>28486041.74</v>
          </cell>
          <cell r="J2438">
            <v>0</v>
          </cell>
          <cell r="K2438">
            <v>639563958.11</v>
          </cell>
          <cell r="L2438">
            <v>0</v>
          </cell>
          <cell r="M2438">
            <v>0</v>
          </cell>
          <cell r="N2438">
            <v>0</v>
          </cell>
          <cell r="O2438">
            <v>0</v>
          </cell>
          <cell r="P2438">
            <v>14947612.53</v>
          </cell>
          <cell r="Q2438">
            <v>14421184.25</v>
          </cell>
          <cell r="R2438">
            <v>0</v>
          </cell>
          <cell r="S2438">
            <v>0</v>
          </cell>
          <cell r="T2438">
            <v>0</v>
          </cell>
          <cell r="U2438">
            <v>17797938.12</v>
          </cell>
          <cell r="V2438">
            <v>38281582.18</v>
          </cell>
          <cell r="W2438">
            <v>0</v>
          </cell>
          <cell r="X2438">
            <v>0</v>
          </cell>
          <cell r="Y2438">
            <v>0</v>
          </cell>
          <cell r="Z2438">
            <v>0</v>
          </cell>
          <cell r="AA2438">
            <v>0</v>
          </cell>
          <cell r="AB2438">
            <v>276972.41</v>
          </cell>
          <cell r="AC2438">
            <v>0</v>
          </cell>
          <cell r="AD2438">
            <v>1576084.88</v>
          </cell>
        </row>
        <row r="2438">
          <cell r="AF2438">
            <v>133340000</v>
          </cell>
          <cell r="AG2438">
            <v>0</v>
          </cell>
          <cell r="AH2438">
            <v>160810942.5</v>
          </cell>
          <cell r="AI2438">
            <v>0</v>
          </cell>
          <cell r="AJ2438">
            <v>0</v>
          </cell>
          <cell r="AK2438">
            <v>0</v>
          </cell>
          <cell r="AL2438">
            <v>44798994.44</v>
          </cell>
          <cell r="AM2438">
            <v>0</v>
          </cell>
          <cell r="AN2438">
            <v>305204972.52</v>
          </cell>
          <cell r="AO2438">
            <v>755625040.31</v>
          </cell>
          <cell r="AP2438">
            <v>644154909.46</v>
          </cell>
          <cell r="AQ2438">
            <v>1399779949.77</v>
          </cell>
          <cell r="AR2438">
            <v>736251017.31</v>
          </cell>
          <cell r="AS2438">
            <v>17797938.12</v>
          </cell>
          <cell r="AT2438">
            <v>1576084.88</v>
          </cell>
          <cell r="AU2438">
            <v>19374023</v>
          </cell>
          <cell r="AV2438">
            <v>644154909.46</v>
          </cell>
          <cell r="AW2438">
            <v>663528932.46</v>
          </cell>
          <cell r="AX2438">
            <v>17797938.12</v>
          </cell>
          <cell r="AY2438">
            <v>645730994.34</v>
          </cell>
          <cell r="AZ2438">
            <v>0.0291984600101337</v>
          </cell>
          <cell r="BA2438">
            <v>0.970801539989866</v>
          </cell>
          <cell r="BB2438">
            <v>1.03007665192871</v>
          </cell>
          <cell r="BC2438">
            <v>0.0268231530673652</v>
          </cell>
          <cell r="BD2438">
            <v>0.00237530694276849</v>
          </cell>
          <cell r="BE2438">
            <v>0.0268231530673652</v>
          </cell>
          <cell r="BF2438">
            <v>0.973176846932635</v>
          </cell>
          <cell r="BG2438">
            <v>622699998.62</v>
          </cell>
          <cell r="BH2438">
            <v>-598579601.58</v>
          </cell>
          <cell r="BI2438">
            <v>299121763.81</v>
          </cell>
          <cell r="BJ2438">
            <v>-0.924418677250154</v>
          </cell>
        </row>
        <row r="2439">
          <cell r="A2439" t="str">
            <v>002817.SZ</v>
          </cell>
          <cell r="B2439" t="str">
            <v>黄山胶囊</v>
          </cell>
          <cell r="C2439">
            <v>373893.12</v>
          </cell>
          <cell r="D2439">
            <v>0</v>
          </cell>
          <cell r="E2439">
            <v>0</v>
          </cell>
          <cell r="F2439">
            <v>0</v>
          </cell>
          <cell r="G2439">
            <v>0</v>
          </cell>
          <cell r="H2439">
            <v>0</v>
          </cell>
          <cell r="I2439">
            <v>72053386.46</v>
          </cell>
          <cell r="J2439">
            <v>0</v>
          </cell>
          <cell r="K2439">
            <v>572006.89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6863089.53</v>
          </cell>
          <cell r="Q2439">
            <v>2051999.07</v>
          </cell>
          <cell r="R2439">
            <v>0</v>
          </cell>
          <cell r="S2439">
            <v>0</v>
          </cell>
          <cell r="T2439">
            <v>0</v>
          </cell>
          <cell r="U2439">
            <v>2382335</v>
          </cell>
          <cell r="V2439">
            <v>74360.9</v>
          </cell>
          <cell r="W2439">
            <v>0</v>
          </cell>
          <cell r="X2439">
            <v>61406891.37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19882843.04</v>
          </cell>
          <cell r="AD2439">
            <v>0</v>
          </cell>
        </row>
        <row r="2439">
          <cell r="AF2439">
            <v>213641550</v>
          </cell>
          <cell r="AG2439">
            <v>0</v>
          </cell>
          <cell r="AH2439">
            <v>170717166.4</v>
          </cell>
          <cell r="AI2439">
            <v>0</v>
          </cell>
          <cell r="AJ2439">
            <v>477793.1</v>
          </cell>
          <cell r="AK2439">
            <v>0</v>
          </cell>
          <cell r="AL2439">
            <v>46111128.83</v>
          </cell>
          <cell r="AM2439">
            <v>0</v>
          </cell>
          <cell r="AN2439">
            <v>364720880.58</v>
          </cell>
          <cell r="AO2439">
            <v>165660805.38</v>
          </cell>
          <cell r="AP2439">
            <v>795668518.91</v>
          </cell>
          <cell r="AQ2439">
            <v>961329324.29</v>
          </cell>
          <cell r="AR2439">
            <v>101871579.01</v>
          </cell>
          <cell r="AS2439">
            <v>2382335</v>
          </cell>
          <cell r="AT2439">
            <v>61406891.37</v>
          </cell>
          <cell r="AU2439">
            <v>63789226.37</v>
          </cell>
          <cell r="AV2439">
            <v>795668518.91</v>
          </cell>
          <cell r="AW2439">
            <v>859457745.28</v>
          </cell>
          <cell r="AX2439">
            <v>2382335</v>
          </cell>
          <cell r="AY2439">
            <v>857075410.28</v>
          </cell>
          <cell r="AZ2439">
            <v>0.0742203170782041</v>
          </cell>
          <cell r="BA2439">
            <v>0.925779682921796</v>
          </cell>
          <cell r="BB2439">
            <v>1.08017060478575</v>
          </cell>
          <cell r="BC2439">
            <v>0.00277190474236039</v>
          </cell>
          <cell r="BD2439">
            <v>0.0714484123358437</v>
          </cell>
          <cell r="BE2439">
            <v>0.00277190474236039</v>
          </cell>
          <cell r="BF2439">
            <v>0.99722809525764</v>
          </cell>
          <cell r="BG2439">
            <v>378169223.54</v>
          </cell>
          <cell r="BH2439">
            <v>-349101014.06</v>
          </cell>
          <cell r="BI2439">
            <v>471625749.38</v>
          </cell>
          <cell r="BJ2439">
            <v>5.04647209107083</v>
          </cell>
        </row>
        <row r="2440">
          <cell r="A2440" t="str">
            <v>000631.SZ</v>
          </cell>
          <cell r="B2440" t="str">
            <v>顺发恒业</v>
          </cell>
          <cell r="C2440">
            <v>121249.93</v>
          </cell>
          <cell r="D2440">
            <v>0</v>
          </cell>
          <cell r="E2440">
            <v>0</v>
          </cell>
          <cell r="F2440">
            <v>0</v>
          </cell>
          <cell r="G2440">
            <v>0</v>
          </cell>
          <cell r="H2440">
            <v>0</v>
          </cell>
          <cell r="I2440">
            <v>101612631.03</v>
          </cell>
          <cell r="J2440">
            <v>16588326.39</v>
          </cell>
          <cell r="K2440">
            <v>1306189154.35</v>
          </cell>
          <cell r="L2440">
            <v>0</v>
          </cell>
          <cell r="M2440">
            <v>0</v>
          </cell>
          <cell r="N2440">
            <v>0</v>
          </cell>
          <cell r="O2440">
            <v>0</v>
          </cell>
          <cell r="P2440">
            <v>31278761.76</v>
          </cell>
          <cell r="Q2440">
            <v>27747356</v>
          </cell>
          <cell r="R2440">
            <v>0</v>
          </cell>
          <cell r="S2440">
            <v>0</v>
          </cell>
          <cell r="T2440">
            <v>0</v>
          </cell>
          <cell r="U2440">
            <v>126167000</v>
          </cell>
          <cell r="V2440">
            <v>115255386.53</v>
          </cell>
          <cell r="W2440">
            <v>0</v>
          </cell>
          <cell r="X2440">
            <v>331442277.78</v>
          </cell>
          <cell r="Y2440">
            <v>0</v>
          </cell>
          <cell r="Z2440">
            <v>0</v>
          </cell>
          <cell r="AA2440">
            <v>0</v>
          </cell>
          <cell r="AB2440">
            <v>0</v>
          </cell>
          <cell r="AC2440">
            <v>0</v>
          </cell>
          <cell r="AD2440">
            <v>0</v>
          </cell>
        </row>
        <row r="2440">
          <cell r="AF2440">
            <v>2432519168</v>
          </cell>
          <cell r="AG2440">
            <v>0</v>
          </cell>
          <cell r="AH2440">
            <v>1314183532.67</v>
          </cell>
          <cell r="AI2440">
            <v>563511112.78</v>
          </cell>
          <cell r="AJ2440">
            <v>0</v>
          </cell>
          <cell r="AK2440">
            <v>0</v>
          </cell>
          <cell r="AL2440">
            <v>474287102.36</v>
          </cell>
          <cell r="AM2440">
            <v>0</v>
          </cell>
          <cell r="AN2440">
            <v>2539067741.27</v>
          </cell>
          <cell r="AO2440">
            <v>2056402143.77</v>
          </cell>
          <cell r="AP2440">
            <v>7323568657.08</v>
          </cell>
          <cell r="AQ2440">
            <v>9379970800.85</v>
          </cell>
          <cell r="AR2440">
            <v>1598792865.99</v>
          </cell>
          <cell r="AS2440">
            <v>126167000</v>
          </cell>
          <cell r="AT2440">
            <v>331442277.78</v>
          </cell>
          <cell r="AU2440">
            <v>457609277.78</v>
          </cell>
          <cell r="AV2440">
            <v>6196546431.52</v>
          </cell>
          <cell r="AW2440">
            <v>6654155709.3</v>
          </cell>
          <cell r="AX2440">
            <v>126167000</v>
          </cell>
          <cell r="AY2440">
            <v>6527988709.3</v>
          </cell>
          <cell r="AZ2440">
            <v>0.0687704492908747</v>
          </cell>
          <cell r="BA2440">
            <v>0.931229550709125</v>
          </cell>
          <cell r="BB2440">
            <v>1.0738490839756</v>
          </cell>
          <cell r="BC2440">
            <v>0.0189606323494453</v>
          </cell>
          <cell r="BD2440">
            <v>0.0498098169414294</v>
          </cell>
          <cell r="BE2440">
            <v>0.0189606323494453</v>
          </cell>
          <cell r="BF2440">
            <v>0.981039367650555</v>
          </cell>
          <cell r="BG2440">
            <v>5026896461.13</v>
          </cell>
          <cell r="BH2440">
            <v>-5683506132.56</v>
          </cell>
          <cell r="BI2440">
            <v>5961589737.24</v>
          </cell>
          <cell r="BJ2440">
            <v>6.3781241286456</v>
          </cell>
        </row>
        <row r="2441">
          <cell r="A2441" t="str">
            <v>000655.SZ</v>
          </cell>
          <cell r="B2441" t="str">
            <v>金岭矿业</v>
          </cell>
          <cell r="C2441">
            <v>0</v>
          </cell>
          <cell r="D2441">
            <v>0</v>
          </cell>
          <cell r="E2441">
            <v>0</v>
          </cell>
          <cell r="F2441">
            <v>0</v>
          </cell>
          <cell r="G2441">
            <v>0</v>
          </cell>
          <cell r="H2441">
            <v>0</v>
          </cell>
          <cell r="I2441">
            <v>108479963.25</v>
          </cell>
          <cell r="J2441">
            <v>1540443.42</v>
          </cell>
          <cell r="K2441">
            <v>44252421.24</v>
          </cell>
          <cell r="L2441">
            <v>0</v>
          </cell>
          <cell r="M2441">
            <v>0</v>
          </cell>
          <cell r="N2441">
            <v>0</v>
          </cell>
          <cell r="O2441">
            <v>0</v>
          </cell>
          <cell r="P2441">
            <v>44504177.52</v>
          </cell>
          <cell r="Q2441">
            <v>38259233.65</v>
          </cell>
          <cell r="R2441">
            <v>0</v>
          </cell>
          <cell r="S2441">
            <v>0</v>
          </cell>
          <cell r="T2441">
            <v>0</v>
          </cell>
          <cell r="U2441">
            <v>0</v>
          </cell>
          <cell r="V2441">
            <v>5752814.76</v>
          </cell>
          <cell r="W2441">
            <v>0</v>
          </cell>
          <cell r="X2441">
            <v>0</v>
          </cell>
          <cell r="Y2441">
            <v>0</v>
          </cell>
          <cell r="Z2441">
            <v>0</v>
          </cell>
          <cell r="AA2441">
            <v>0</v>
          </cell>
          <cell r="AB2441">
            <v>27781180.96</v>
          </cell>
          <cell r="AC2441">
            <v>1940588.22</v>
          </cell>
          <cell r="AD2441">
            <v>0</v>
          </cell>
        </row>
        <row r="2441">
          <cell r="AF2441">
            <v>595340230</v>
          </cell>
          <cell r="AG2441">
            <v>0</v>
          </cell>
          <cell r="AH2441">
            <v>487998131.16</v>
          </cell>
          <cell r="AI2441">
            <v>0</v>
          </cell>
          <cell r="AJ2441">
            <v>0</v>
          </cell>
          <cell r="AK2441">
            <v>11953822.34</v>
          </cell>
          <cell r="AL2441">
            <v>321768154.77</v>
          </cell>
          <cell r="AM2441">
            <v>0</v>
          </cell>
          <cell r="AN2441">
            <v>1704437233.58</v>
          </cell>
          <cell r="AO2441">
            <v>272510823.02</v>
          </cell>
          <cell r="AP2441">
            <v>3121497571.85</v>
          </cell>
          <cell r="AQ2441">
            <v>3394008394.87</v>
          </cell>
          <cell r="AR2441">
            <v>272510823.02</v>
          </cell>
          <cell r="AS2441">
            <v>0</v>
          </cell>
          <cell r="AT2441">
            <v>0</v>
          </cell>
          <cell r="AU2441">
            <v>0</v>
          </cell>
          <cell r="AV2441">
            <v>3121497571.85</v>
          </cell>
          <cell r="AW2441">
            <v>3121497571.85</v>
          </cell>
          <cell r="AX2441">
            <v>0</v>
          </cell>
          <cell r="AY2441">
            <v>3121497571.85</v>
          </cell>
          <cell r="AZ2441">
            <v>0</v>
          </cell>
          <cell r="BA2441">
            <v>1</v>
          </cell>
          <cell r="BB2441">
            <v>1</v>
          </cell>
          <cell r="BC2441">
            <v>0</v>
          </cell>
          <cell r="BD2441">
            <v>0</v>
          </cell>
          <cell r="BE2441">
            <v>0</v>
          </cell>
          <cell r="BF2441">
            <v>1</v>
          </cell>
          <cell r="BG2441">
            <v>1864161059.59</v>
          </cell>
          <cell r="BH2441">
            <v>-1335265243.75</v>
          </cell>
          <cell r="BI2441">
            <v>1830543727.92</v>
          </cell>
          <cell r="BJ2441">
            <v>-54.4523802748322</v>
          </cell>
        </row>
        <row r="2442">
          <cell r="A2442" t="str">
            <v>000635.SZ</v>
          </cell>
          <cell r="B2442" t="str">
            <v>英力特</v>
          </cell>
          <cell r="C2442">
            <v>0</v>
          </cell>
          <cell r="D2442">
            <v>0</v>
          </cell>
          <cell r="E2442">
            <v>0</v>
          </cell>
          <cell r="F2442">
            <v>0</v>
          </cell>
          <cell r="G2442">
            <v>0</v>
          </cell>
          <cell r="H2442">
            <v>0</v>
          </cell>
          <cell r="I2442">
            <v>272551906.75</v>
          </cell>
          <cell r="J2442">
            <v>46663619.95</v>
          </cell>
          <cell r="K2442">
            <v>54355943.93</v>
          </cell>
          <cell r="L2442">
            <v>0</v>
          </cell>
          <cell r="M2442">
            <v>0</v>
          </cell>
          <cell r="N2442">
            <v>0</v>
          </cell>
          <cell r="O2442">
            <v>0</v>
          </cell>
          <cell r="P2442">
            <v>13766947.94</v>
          </cell>
          <cell r="Q2442">
            <v>60058491.41</v>
          </cell>
          <cell r="R2442">
            <v>0</v>
          </cell>
          <cell r="S2442">
            <v>0</v>
          </cell>
          <cell r="T2442">
            <v>0</v>
          </cell>
          <cell r="U2442">
            <v>0</v>
          </cell>
          <cell r="V2442">
            <v>7027487.67</v>
          </cell>
          <cell r="W2442">
            <v>0</v>
          </cell>
          <cell r="X2442">
            <v>0</v>
          </cell>
          <cell r="Y2442">
            <v>0</v>
          </cell>
          <cell r="Z2442">
            <v>0</v>
          </cell>
          <cell r="AA2442">
            <v>0</v>
          </cell>
          <cell r="AB2442">
            <v>0</v>
          </cell>
          <cell r="AC2442">
            <v>5886541.04</v>
          </cell>
          <cell r="AD2442">
            <v>0</v>
          </cell>
        </row>
        <row r="2442">
          <cell r="AF2442">
            <v>303087602</v>
          </cell>
          <cell r="AG2442">
            <v>0</v>
          </cell>
          <cell r="AH2442">
            <v>1878568841.02</v>
          </cell>
          <cell r="AI2442">
            <v>0</v>
          </cell>
          <cell r="AJ2442">
            <v>0</v>
          </cell>
          <cell r="AK2442">
            <v>2847851.8</v>
          </cell>
          <cell r="AL2442">
            <v>120357683.84</v>
          </cell>
          <cell r="AM2442">
            <v>0</v>
          </cell>
          <cell r="AN2442">
            <v>516798195.89</v>
          </cell>
          <cell r="AO2442">
            <v>460310938.69</v>
          </cell>
          <cell r="AP2442">
            <v>2821660174.55</v>
          </cell>
          <cell r="AQ2442">
            <v>3281971113.24</v>
          </cell>
          <cell r="AR2442">
            <v>460310938.69</v>
          </cell>
          <cell r="AS2442">
            <v>0</v>
          </cell>
          <cell r="AT2442">
            <v>0</v>
          </cell>
          <cell r="AU2442">
            <v>0</v>
          </cell>
          <cell r="AV2442">
            <v>2821660174.55</v>
          </cell>
          <cell r="AW2442">
            <v>2821660174.55</v>
          </cell>
          <cell r="AX2442">
            <v>0</v>
          </cell>
          <cell r="AY2442">
            <v>2821660174.55</v>
          </cell>
          <cell r="AZ2442">
            <v>0</v>
          </cell>
          <cell r="BA2442">
            <v>1</v>
          </cell>
          <cell r="BB2442">
            <v>1</v>
          </cell>
          <cell r="BC2442">
            <v>0</v>
          </cell>
          <cell r="BD2442">
            <v>0</v>
          </cell>
          <cell r="BE2442">
            <v>0</v>
          </cell>
          <cell r="BF2442">
            <v>1</v>
          </cell>
          <cell r="BG2442">
            <v>610772412.14</v>
          </cell>
          <cell r="BH2442">
            <v>-650139672.32</v>
          </cell>
          <cell r="BI2442">
            <v>1350247139.99</v>
          </cell>
          <cell r="BJ2442">
            <v>1.82595440944385</v>
          </cell>
        </row>
        <row r="2443">
          <cell r="A2443" t="str">
            <v>002821.SZ</v>
          </cell>
          <cell r="B2443" t="str">
            <v>凯莱英</v>
          </cell>
          <cell r="C2443">
            <v>102218529.28</v>
          </cell>
          <cell r="D2443">
            <v>0</v>
          </cell>
          <cell r="E2443">
            <v>0</v>
          </cell>
          <cell r="F2443">
            <v>0</v>
          </cell>
          <cell r="G2443">
            <v>0</v>
          </cell>
          <cell r="H2443">
            <v>0</v>
          </cell>
          <cell r="I2443">
            <v>392847779.97</v>
          </cell>
          <cell r="J2443">
            <v>0</v>
          </cell>
          <cell r="K2443">
            <v>204601901.66</v>
          </cell>
          <cell r="L2443">
            <v>0</v>
          </cell>
          <cell r="M2443">
            <v>0</v>
          </cell>
          <cell r="N2443">
            <v>0</v>
          </cell>
          <cell r="O2443">
            <v>0</v>
          </cell>
          <cell r="P2443">
            <v>74699516.13</v>
          </cell>
          <cell r="Q2443">
            <v>49810989.95</v>
          </cell>
          <cell r="R2443">
            <v>0</v>
          </cell>
          <cell r="S2443">
            <v>0</v>
          </cell>
          <cell r="T2443">
            <v>0</v>
          </cell>
          <cell r="U2443">
            <v>0</v>
          </cell>
          <cell r="V2443">
            <v>9442436.78</v>
          </cell>
          <cell r="W2443">
            <v>0</v>
          </cell>
          <cell r="X2443">
            <v>0</v>
          </cell>
          <cell r="Y2443">
            <v>0</v>
          </cell>
          <cell r="Z2443">
            <v>0</v>
          </cell>
          <cell r="AA2443">
            <v>0</v>
          </cell>
          <cell r="AB2443">
            <v>0</v>
          </cell>
          <cell r="AC2443">
            <v>176828992.12</v>
          </cell>
          <cell r="AD2443">
            <v>0</v>
          </cell>
        </row>
        <row r="2443">
          <cell r="AF2443">
            <v>244661118</v>
          </cell>
          <cell r="AG2443">
            <v>0</v>
          </cell>
          <cell r="AH2443">
            <v>3970135286.16</v>
          </cell>
          <cell r="AI2443">
            <v>528766414.52</v>
          </cell>
          <cell r="AJ2443">
            <v>-4842384.57</v>
          </cell>
          <cell r="AK2443">
            <v>0</v>
          </cell>
          <cell r="AL2443">
            <v>68151608.92</v>
          </cell>
          <cell r="AM2443">
            <v>0</v>
          </cell>
          <cell r="AN2443">
            <v>2831045074.28</v>
          </cell>
          <cell r="AO2443">
            <v>1010450145.89</v>
          </cell>
          <cell r="AP2443">
            <v>7637917117.31</v>
          </cell>
          <cell r="AQ2443">
            <v>8648367263.2</v>
          </cell>
          <cell r="AR2443">
            <v>1010450145.89</v>
          </cell>
          <cell r="AS2443">
            <v>0</v>
          </cell>
          <cell r="AT2443">
            <v>0</v>
          </cell>
          <cell r="AU2443">
            <v>0</v>
          </cell>
          <cell r="AV2443">
            <v>6580384288.27</v>
          </cell>
          <cell r="AW2443">
            <v>6580384288.27</v>
          </cell>
          <cell r="AX2443">
            <v>0</v>
          </cell>
          <cell r="AY2443">
            <v>6580384288.27</v>
          </cell>
          <cell r="AZ2443">
            <v>0</v>
          </cell>
          <cell r="BA2443">
            <v>1</v>
          </cell>
          <cell r="BB2443">
            <v>1</v>
          </cell>
          <cell r="BC2443">
            <v>0</v>
          </cell>
          <cell r="BD2443">
            <v>0</v>
          </cell>
          <cell r="BE2443">
            <v>0</v>
          </cell>
          <cell r="BF2443">
            <v>1</v>
          </cell>
          <cell r="BG2443">
            <v>885843476.450001</v>
          </cell>
          <cell r="BH2443">
            <v>-1596753459.57</v>
          </cell>
          <cell r="BI2443">
            <v>2524786981.61</v>
          </cell>
          <cell r="BJ2443">
            <v>1.54049665144713</v>
          </cell>
        </row>
        <row r="2444">
          <cell r="A2444" t="str">
            <v>000715.SZ</v>
          </cell>
          <cell r="B2444" t="str">
            <v>中兴商业</v>
          </cell>
          <cell r="C2444">
            <v>4732869.15</v>
          </cell>
          <cell r="D2444">
            <v>0</v>
          </cell>
          <cell r="E2444">
            <v>0</v>
          </cell>
          <cell r="F2444">
            <v>0</v>
          </cell>
          <cell r="G2444">
            <v>130347434</v>
          </cell>
          <cell r="H2444">
            <v>0</v>
          </cell>
          <cell r="I2444">
            <v>221051682.94</v>
          </cell>
          <cell r="J2444">
            <v>3503230.23</v>
          </cell>
          <cell r="K2444">
            <v>85684843.65</v>
          </cell>
          <cell r="L2444">
            <v>0</v>
          </cell>
          <cell r="M2444">
            <v>0</v>
          </cell>
          <cell r="N2444">
            <v>0</v>
          </cell>
          <cell r="O2444">
            <v>0</v>
          </cell>
          <cell r="P2444">
            <v>63025632.27</v>
          </cell>
          <cell r="Q2444">
            <v>14824628.95</v>
          </cell>
          <cell r="R2444">
            <v>0</v>
          </cell>
          <cell r="S2444">
            <v>0</v>
          </cell>
          <cell r="T2444">
            <v>0</v>
          </cell>
          <cell r="U2444">
            <v>1573485.9</v>
          </cell>
          <cell r="V2444">
            <v>31699352.46</v>
          </cell>
          <cell r="W2444">
            <v>0</v>
          </cell>
          <cell r="X2444">
            <v>0</v>
          </cell>
          <cell r="Y2444">
            <v>0</v>
          </cell>
          <cell r="Z2444">
            <v>0</v>
          </cell>
          <cell r="AA2444">
            <v>127150659.86</v>
          </cell>
          <cell r="AB2444">
            <v>0</v>
          </cell>
          <cell r="AC2444">
            <v>0</v>
          </cell>
          <cell r="AD2444">
            <v>0</v>
          </cell>
        </row>
        <row r="2444">
          <cell r="AF2444">
            <v>415718940</v>
          </cell>
          <cell r="AG2444">
            <v>0</v>
          </cell>
          <cell r="AH2444">
            <v>180005059.01</v>
          </cell>
          <cell r="AI2444">
            <v>0</v>
          </cell>
          <cell r="AJ2444">
            <v>3476475.98</v>
          </cell>
          <cell r="AK2444">
            <v>0</v>
          </cell>
          <cell r="AL2444">
            <v>170798351.19</v>
          </cell>
          <cell r="AM2444">
            <v>0</v>
          </cell>
          <cell r="AN2444">
            <v>837238390.23</v>
          </cell>
          <cell r="AO2444">
            <v>683593819.41</v>
          </cell>
          <cell r="AP2444">
            <v>1607237216.41</v>
          </cell>
          <cell r="AQ2444">
            <v>2290831035.82</v>
          </cell>
          <cell r="AR2444">
            <v>424522239.65</v>
          </cell>
          <cell r="AS2444">
            <v>131920919.9</v>
          </cell>
          <cell r="AT2444">
            <v>127150659.86</v>
          </cell>
          <cell r="AU2444">
            <v>259071579.76</v>
          </cell>
          <cell r="AV2444">
            <v>1607237216.41</v>
          </cell>
          <cell r="AW2444">
            <v>1866308796.17</v>
          </cell>
          <cell r="AX2444">
            <v>131920919.9</v>
          </cell>
          <cell r="AY2444">
            <v>1734387876.27</v>
          </cell>
          <cell r="AZ2444">
            <v>0.138814959395606</v>
          </cell>
          <cell r="BA2444">
            <v>0.861185040604394</v>
          </cell>
          <cell r="BB2444">
            <v>1.16119063017883</v>
          </cell>
          <cell r="BC2444">
            <v>0.0706854729349855</v>
          </cell>
          <cell r="BD2444">
            <v>0.06812948646062</v>
          </cell>
          <cell r="BE2444">
            <v>0.0706854729349855</v>
          </cell>
          <cell r="BF2444">
            <v>0.929314527065014</v>
          </cell>
          <cell r="BG2444">
            <v>1147279166.84</v>
          </cell>
          <cell r="BH2444">
            <v>-1424194644.72</v>
          </cell>
          <cell r="BI2444">
            <v>798188320.14</v>
          </cell>
          <cell r="BJ2444">
            <v>-2.28647736738266</v>
          </cell>
        </row>
        <row r="2445">
          <cell r="A2445" t="str">
            <v>002826.SZ</v>
          </cell>
          <cell r="B2445" t="str">
            <v>易明医药</v>
          </cell>
          <cell r="C2445">
            <v>0</v>
          </cell>
          <cell r="D2445">
            <v>0</v>
          </cell>
          <cell r="E2445">
            <v>0</v>
          </cell>
          <cell r="F2445">
            <v>0</v>
          </cell>
          <cell r="G2445">
            <v>0</v>
          </cell>
          <cell r="H2445">
            <v>0</v>
          </cell>
          <cell r="I2445">
            <v>14641317.08</v>
          </cell>
          <cell r="J2445">
            <v>0</v>
          </cell>
          <cell r="K2445">
            <v>20663988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6304962.83</v>
          </cell>
          <cell r="Q2445">
            <v>9919711.07</v>
          </cell>
          <cell r="R2445">
            <v>0</v>
          </cell>
          <cell r="S2445">
            <v>0</v>
          </cell>
          <cell r="T2445">
            <v>0</v>
          </cell>
          <cell r="U2445">
            <v>82478.45</v>
          </cell>
          <cell r="V2445">
            <v>2683868.16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5049008.25</v>
          </cell>
          <cell r="AD2445">
            <v>0</v>
          </cell>
        </row>
        <row r="2445">
          <cell r="AF2445">
            <v>191190375</v>
          </cell>
          <cell r="AG2445">
            <v>0</v>
          </cell>
          <cell r="AH2445">
            <v>235370657.9</v>
          </cell>
          <cell r="AI2445">
            <v>7645950</v>
          </cell>
          <cell r="AJ2445">
            <v>-51800.54</v>
          </cell>
          <cell r="AK2445">
            <v>61413</v>
          </cell>
          <cell r="AL2445">
            <v>19855573.15</v>
          </cell>
          <cell r="AM2445">
            <v>0</v>
          </cell>
          <cell r="AN2445">
            <v>251630887.65</v>
          </cell>
          <cell r="AO2445">
            <v>59345333.84</v>
          </cell>
          <cell r="AP2445">
            <v>705703056.16</v>
          </cell>
          <cell r="AQ2445">
            <v>765048390</v>
          </cell>
          <cell r="AR2445">
            <v>59262855.39</v>
          </cell>
          <cell r="AS2445">
            <v>82478.45</v>
          </cell>
          <cell r="AT2445">
            <v>0</v>
          </cell>
          <cell r="AU2445">
            <v>82478.45</v>
          </cell>
          <cell r="AV2445">
            <v>690411156.16</v>
          </cell>
          <cell r="AW2445">
            <v>690493634.61</v>
          </cell>
          <cell r="AX2445">
            <v>82478.45</v>
          </cell>
          <cell r="AY2445">
            <v>690411156.16</v>
          </cell>
          <cell r="AZ2445">
            <v>0.00011944853053799</v>
          </cell>
          <cell r="BA2445">
            <v>0.999880551469462</v>
          </cell>
          <cell r="BB2445">
            <v>1.00011946280019</v>
          </cell>
          <cell r="BC2445">
            <v>0.00011944853053799</v>
          </cell>
          <cell r="BD2445">
            <v>0</v>
          </cell>
          <cell r="BE2445">
            <v>0.00011944853053799</v>
          </cell>
          <cell r="BF2445">
            <v>0.999880551469462</v>
          </cell>
          <cell r="BG2445" t="e">
            <v>#N/A</v>
          </cell>
          <cell r="BH2445">
            <v>-224488955.48</v>
          </cell>
          <cell r="BI2445">
            <v>214862015.13</v>
          </cell>
          <cell r="BJ2445" t="e">
            <v>#N/A</v>
          </cell>
        </row>
        <row r="2446">
          <cell r="A2446" t="str">
            <v>000679.SZ</v>
          </cell>
          <cell r="B2446" t="str">
            <v>大连友谊</v>
          </cell>
          <cell r="C2446">
            <v>0</v>
          </cell>
          <cell r="D2446">
            <v>0</v>
          </cell>
          <cell r="E2446">
            <v>0</v>
          </cell>
          <cell r="F2446">
            <v>0</v>
          </cell>
          <cell r="G2446">
            <v>0</v>
          </cell>
          <cell r="H2446">
            <v>0</v>
          </cell>
          <cell r="I2446">
            <v>49696953.05</v>
          </cell>
          <cell r="J2446">
            <v>0</v>
          </cell>
          <cell r="K2446">
            <v>51573472.25</v>
          </cell>
          <cell r="L2446">
            <v>0</v>
          </cell>
          <cell r="M2446">
            <v>0</v>
          </cell>
          <cell r="N2446">
            <v>0</v>
          </cell>
          <cell r="O2446">
            <v>0</v>
          </cell>
          <cell r="P2446">
            <v>1186889.62</v>
          </cell>
          <cell r="Q2446">
            <v>183487302.11</v>
          </cell>
          <cell r="R2446">
            <v>0</v>
          </cell>
          <cell r="S2446">
            <v>0</v>
          </cell>
          <cell r="T2446">
            <v>0</v>
          </cell>
          <cell r="U2446">
            <v>38024937.62</v>
          </cell>
          <cell r="V2446">
            <v>6598642.46</v>
          </cell>
          <cell r="W2446">
            <v>0</v>
          </cell>
          <cell r="X2446">
            <v>0</v>
          </cell>
          <cell r="Y2446">
            <v>0</v>
          </cell>
          <cell r="Z2446">
            <v>0</v>
          </cell>
          <cell r="AA2446">
            <v>0</v>
          </cell>
          <cell r="AB2446">
            <v>0</v>
          </cell>
          <cell r="AC2446">
            <v>0</v>
          </cell>
          <cell r="AD2446">
            <v>0</v>
          </cell>
        </row>
        <row r="2446">
          <cell r="AF2446">
            <v>356400000</v>
          </cell>
          <cell r="AG2446">
            <v>0</v>
          </cell>
          <cell r="AH2446">
            <v>68827234.77</v>
          </cell>
          <cell r="AI2446">
            <v>0</v>
          </cell>
          <cell r="AJ2446">
            <v>0</v>
          </cell>
          <cell r="AK2446">
            <v>0</v>
          </cell>
          <cell r="AL2446">
            <v>198312245.93</v>
          </cell>
          <cell r="AM2446">
            <v>0</v>
          </cell>
          <cell r="AN2446">
            <v>-26709908.46</v>
          </cell>
          <cell r="AO2446">
            <v>330568197.11</v>
          </cell>
          <cell r="AP2446">
            <v>596829572.24</v>
          </cell>
          <cell r="AQ2446">
            <v>927397769.35</v>
          </cell>
          <cell r="AR2446">
            <v>292543259.49</v>
          </cell>
          <cell r="AS2446">
            <v>38024937.62</v>
          </cell>
          <cell r="AT2446">
            <v>0</v>
          </cell>
          <cell r="AU2446">
            <v>38024937.62</v>
          </cell>
          <cell r="AV2446">
            <v>596829572.24</v>
          </cell>
          <cell r="AW2446">
            <v>634854509.86</v>
          </cell>
          <cell r="AX2446">
            <v>38024937.62</v>
          </cell>
          <cell r="AY2446">
            <v>596829572.24</v>
          </cell>
          <cell r="AZ2446">
            <v>0.0598955146879013</v>
          </cell>
          <cell r="BA2446">
            <v>0.940104485312099</v>
          </cell>
          <cell r="BB2446">
            <v>1.06371155081556</v>
          </cell>
          <cell r="BC2446">
            <v>0.0598955146879013</v>
          </cell>
          <cell r="BD2446">
            <v>0</v>
          </cell>
          <cell r="BE2446">
            <v>0.0598955146879013</v>
          </cell>
          <cell r="BF2446">
            <v>0.940104485312099</v>
          </cell>
          <cell r="BG2446" t="e">
            <v>#N/A</v>
          </cell>
          <cell r="BH2446">
            <v>-119908373.54</v>
          </cell>
          <cell r="BI2446">
            <v>-362062870.27</v>
          </cell>
          <cell r="BJ2446" t="e">
            <v>#N/A</v>
          </cell>
        </row>
        <row r="2447">
          <cell r="A2447" t="str">
            <v>002836.SZ</v>
          </cell>
          <cell r="B2447" t="str">
            <v>新宏泽</v>
          </cell>
          <cell r="C2447">
            <v>2360955.97</v>
          </cell>
          <cell r="D2447">
            <v>0</v>
          </cell>
          <cell r="E2447">
            <v>0</v>
          </cell>
          <cell r="F2447">
            <v>0</v>
          </cell>
          <cell r="G2447">
            <v>0</v>
          </cell>
          <cell r="H2447">
            <v>0</v>
          </cell>
          <cell r="I2447">
            <v>39743184.06</v>
          </cell>
          <cell r="J2447">
            <v>0</v>
          </cell>
          <cell r="K2447">
            <v>114436.28</v>
          </cell>
          <cell r="L2447">
            <v>0</v>
          </cell>
          <cell r="M2447">
            <v>0</v>
          </cell>
          <cell r="N2447">
            <v>0</v>
          </cell>
          <cell r="O2447">
            <v>0</v>
          </cell>
          <cell r="P2447">
            <v>2382117.76</v>
          </cell>
          <cell r="Q2447">
            <v>2395456.34</v>
          </cell>
          <cell r="R2447">
            <v>0</v>
          </cell>
          <cell r="S2447">
            <v>0</v>
          </cell>
          <cell r="T2447">
            <v>0</v>
          </cell>
          <cell r="U2447">
            <v>0</v>
          </cell>
          <cell r="V2447">
            <v>14876.72</v>
          </cell>
          <cell r="W2447">
            <v>0</v>
          </cell>
          <cell r="X2447">
            <v>0</v>
          </cell>
          <cell r="Y2447">
            <v>0</v>
          </cell>
          <cell r="Z2447">
            <v>0</v>
          </cell>
          <cell r="AA2447">
            <v>0</v>
          </cell>
          <cell r="AB2447">
            <v>0</v>
          </cell>
          <cell r="AC2447">
            <v>2330014.67</v>
          </cell>
          <cell r="AD2447">
            <v>0</v>
          </cell>
        </row>
        <row r="2447">
          <cell r="AF2447">
            <v>160000000</v>
          </cell>
          <cell r="AG2447">
            <v>0</v>
          </cell>
          <cell r="AH2447">
            <v>34981085.98</v>
          </cell>
          <cell r="AI2447">
            <v>0</v>
          </cell>
          <cell r="AJ2447">
            <v>0</v>
          </cell>
          <cell r="AK2447">
            <v>0</v>
          </cell>
          <cell r="AL2447">
            <v>44286062.31</v>
          </cell>
          <cell r="AM2447">
            <v>0</v>
          </cell>
          <cell r="AN2447">
            <v>120540518.48</v>
          </cell>
          <cell r="AO2447">
            <v>49341041.8</v>
          </cell>
          <cell r="AP2447">
            <v>359807666.77</v>
          </cell>
          <cell r="AQ2447">
            <v>409148708.57</v>
          </cell>
          <cell r="AR2447">
            <v>49341041.8</v>
          </cell>
          <cell r="AS2447">
            <v>0</v>
          </cell>
          <cell r="AT2447">
            <v>0</v>
          </cell>
          <cell r="AU2447">
            <v>0</v>
          </cell>
          <cell r="AV2447">
            <v>359807666.77</v>
          </cell>
          <cell r="AW2447">
            <v>359807666.77</v>
          </cell>
          <cell r="AX2447">
            <v>0</v>
          </cell>
          <cell r="AY2447">
            <v>359807666.77</v>
          </cell>
          <cell r="AZ2447">
            <v>0</v>
          </cell>
          <cell r="BA2447">
            <v>1</v>
          </cell>
          <cell r="BB2447">
            <v>1</v>
          </cell>
          <cell r="BC2447">
            <v>0</v>
          </cell>
          <cell r="BD2447">
            <v>0</v>
          </cell>
          <cell r="BE2447">
            <v>0</v>
          </cell>
          <cell r="BF2447">
            <v>1</v>
          </cell>
          <cell r="BG2447" t="e">
            <v>#N/A</v>
          </cell>
          <cell r="BH2447">
            <v>-212839363.56</v>
          </cell>
          <cell r="BI2447">
            <v>208665160.99</v>
          </cell>
          <cell r="BJ2447" t="e">
            <v>#N/A</v>
          </cell>
        </row>
        <row r="2448">
          <cell r="A2448" t="str">
            <v>000686.SZ</v>
          </cell>
          <cell r="B2448" t="str">
            <v>东北证券</v>
          </cell>
          <cell r="C2448">
            <v>322506925.83</v>
          </cell>
          <cell r="D2448">
            <v>0</v>
          </cell>
          <cell r="E2448">
            <v>0</v>
          </cell>
          <cell r="F2448">
            <v>621123388.88</v>
          </cell>
          <cell r="G2448">
            <v>0</v>
          </cell>
          <cell r="H2448">
            <v>6435717.77</v>
          </cell>
          <cell r="I2448">
            <v>0</v>
          </cell>
          <cell r="J2448">
            <v>0</v>
          </cell>
          <cell r="K2448">
            <v>183372429.15</v>
          </cell>
          <cell r="L2448">
            <v>18457382350.08</v>
          </cell>
          <cell r="M2448">
            <v>0</v>
          </cell>
          <cell r="N2448">
            <v>18074617058.39</v>
          </cell>
          <cell r="O2448">
            <v>0</v>
          </cell>
          <cell r="P2448">
            <v>1236836599.88</v>
          </cell>
          <cell r="Q2448">
            <v>201585482.89</v>
          </cell>
          <cell r="R2448">
            <v>0</v>
          </cell>
          <cell r="S2448">
            <v>0</v>
          </cell>
          <cell r="T2448">
            <v>0</v>
          </cell>
          <cell r="U2448">
            <v>0</v>
          </cell>
          <cell r="V2448">
            <v>0</v>
          </cell>
          <cell r="W2448">
            <v>0</v>
          </cell>
          <cell r="X2448">
            <v>0</v>
          </cell>
          <cell r="Y2448">
            <v>8848920996.51</v>
          </cell>
          <cell r="Z2448">
            <v>0</v>
          </cell>
          <cell r="AA2448">
            <v>0</v>
          </cell>
          <cell r="AB2448">
            <v>4360076.76</v>
          </cell>
          <cell r="AC2448">
            <v>0</v>
          </cell>
          <cell r="AD2448">
            <v>0</v>
          </cell>
        </row>
        <row r="2448">
          <cell r="AF2448">
            <v>2340452915</v>
          </cell>
          <cell r="AG2448">
            <v>0</v>
          </cell>
          <cell r="AH2448">
            <v>5746127442.25</v>
          </cell>
          <cell r="AI2448">
            <v>0</v>
          </cell>
          <cell r="AJ2448">
            <v>-75581701.76</v>
          </cell>
          <cell r="AK2448">
            <v>0</v>
          </cell>
          <cell r="AL2448">
            <v>1072587006.59</v>
          </cell>
          <cell r="AM2448">
            <v>2464919886.05</v>
          </cell>
          <cell r="AN2448">
            <v>6101449273.23</v>
          </cell>
          <cell r="AO2448">
            <v>47957141026.14</v>
          </cell>
          <cell r="AP2448">
            <v>17649954821.36</v>
          </cell>
          <cell r="AQ2448">
            <v>65607095847.5</v>
          </cell>
          <cell r="AR2448">
            <v>1948661514.51</v>
          </cell>
          <cell r="AS2448">
            <v>37159558515.12</v>
          </cell>
          <cell r="AT2448">
            <v>8848920996.51</v>
          </cell>
          <cell r="AU2448">
            <v>46008479511.63</v>
          </cell>
          <cell r="AV2448">
            <v>17649954821.36</v>
          </cell>
          <cell r="AW2448">
            <v>63658434332.99</v>
          </cell>
          <cell r="AX2448">
            <v>37159558515.12</v>
          </cell>
          <cell r="AY2448">
            <v>26498875817.87</v>
          </cell>
          <cell r="AZ2448">
            <v>0.722739727951286</v>
          </cell>
          <cell r="BA2448">
            <v>0.277260272048714</v>
          </cell>
          <cell r="BB2448">
            <v>3.6067193926157</v>
          </cell>
          <cell r="BC2448">
            <v>0.583733466028124</v>
          </cell>
          <cell r="BD2448">
            <v>0.139006261923162</v>
          </cell>
          <cell r="BE2448">
            <v>0.583733466028124</v>
          </cell>
          <cell r="BF2448">
            <v>0.416266533971876</v>
          </cell>
          <cell r="BG2448">
            <v>26597538804.83</v>
          </cell>
          <cell r="BH2448">
            <v>-26980649878.85</v>
          </cell>
          <cell r="BI2448">
            <v>24648877290.32</v>
          </cell>
          <cell r="BJ2448">
            <v>-12.6491322924895</v>
          </cell>
        </row>
        <row r="2449">
          <cell r="A2449" t="str">
            <v>000719.SZ</v>
          </cell>
          <cell r="B2449" t="str">
            <v>中原传媒</v>
          </cell>
          <cell r="C2449">
            <v>2565.66</v>
          </cell>
          <cell r="D2449">
            <v>0</v>
          </cell>
          <cell r="E2449">
            <v>0</v>
          </cell>
          <cell r="F2449">
            <v>0</v>
          </cell>
          <cell r="G2449">
            <v>0</v>
          </cell>
          <cell r="H2449">
            <v>0</v>
          </cell>
          <cell r="I2449">
            <v>2914658855.85</v>
          </cell>
          <cell r="J2449">
            <v>17976490.91</v>
          </cell>
          <cell r="K2449">
            <v>807088329.78</v>
          </cell>
          <cell r="L2449">
            <v>0</v>
          </cell>
          <cell r="M2449">
            <v>0</v>
          </cell>
          <cell r="N2449">
            <v>0</v>
          </cell>
          <cell r="O2449">
            <v>0</v>
          </cell>
          <cell r="P2449">
            <v>183571298.51</v>
          </cell>
          <cell r="Q2449">
            <v>43957784.12</v>
          </cell>
          <cell r="R2449">
            <v>0</v>
          </cell>
          <cell r="S2449">
            <v>0</v>
          </cell>
          <cell r="T2449">
            <v>0</v>
          </cell>
          <cell r="U2449">
            <v>0</v>
          </cell>
          <cell r="V2449">
            <v>3477615.27</v>
          </cell>
          <cell r="W2449">
            <v>0</v>
          </cell>
          <cell r="X2449">
            <v>0</v>
          </cell>
          <cell r="Y2449">
            <v>0</v>
          </cell>
          <cell r="Z2449">
            <v>0</v>
          </cell>
          <cell r="AA2449">
            <v>333643159.03</v>
          </cell>
          <cell r="AB2449">
            <v>0</v>
          </cell>
          <cell r="AC2449">
            <v>156569634.08</v>
          </cell>
          <cell r="AD2449">
            <v>0</v>
          </cell>
        </row>
        <row r="2449">
          <cell r="AF2449">
            <v>1023203749</v>
          </cell>
          <cell r="AG2449">
            <v>0</v>
          </cell>
          <cell r="AH2449">
            <v>2762476730.8</v>
          </cell>
          <cell r="AI2449">
            <v>0</v>
          </cell>
          <cell r="AJ2449">
            <v>-19981768.99</v>
          </cell>
          <cell r="AK2449">
            <v>0</v>
          </cell>
          <cell r="AL2449">
            <v>285031194.84</v>
          </cell>
          <cell r="AM2449">
            <v>0</v>
          </cell>
          <cell r="AN2449">
            <v>5192800466.09</v>
          </cell>
          <cell r="AO2449">
            <v>4460945733.21</v>
          </cell>
          <cell r="AP2449">
            <v>9243530371.74</v>
          </cell>
          <cell r="AQ2449">
            <v>13704476104.95</v>
          </cell>
          <cell r="AR2449">
            <v>4127302574.18</v>
          </cell>
          <cell r="AS2449">
            <v>0</v>
          </cell>
          <cell r="AT2449">
            <v>333643159.03</v>
          </cell>
          <cell r="AU2449">
            <v>333643159.03</v>
          </cell>
          <cell r="AV2449">
            <v>9243530371.74</v>
          </cell>
          <cell r="AW2449">
            <v>9577173530.77</v>
          </cell>
          <cell r="AX2449">
            <v>0</v>
          </cell>
          <cell r="AY2449">
            <v>9577173530.77</v>
          </cell>
          <cell r="AZ2449">
            <v>0.0348373304459876</v>
          </cell>
          <cell r="BA2449">
            <v>0.965162669554012</v>
          </cell>
          <cell r="BB2449">
            <v>1.03609477608794</v>
          </cell>
          <cell r="BC2449">
            <v>0</v>
          </cell>
          <cell r="BD2449">
            <v>0.0348373304459876</v>
          </cell>
          <cell r="BE2449">
            <v>0</v>
          </cell>
          <cell r="BF2449">
            <v>1</v>
          </cell>
          <cell r="BG2449">
            <v>4721222429.89</v>
          </cell>
          <cell r="BH2449">
            <v>-4607929170.11</v>
          </cell>
          <cell r="BI2449">
            <v>4967309173.12</v>
          </cell>
          <cell r="BJ2449">
            <v>20.1851961138655</v>
          </cell>
        </row>
        <row r="2450">
          <cell r="A2450" t="str">
            <v>000608.SZ</v>
          </cell>
          <cell r="B2450" t="str">
            <v>阳光股份</v>
          </cell>
          <cell r="C2450">
            <v>478879333.7</v>
          </cell>
          <cell r="D2450">
            <v>0</v>
          </cell>
          <cell r="E2450">
            <v>0</v>
          </cell>
          <cell r="F2450">
            <v>0</v>
          </cell>
          <cell r="G2450">
            <v>0</v>
          </cell>
          <cell r="H2450">
            <v>0</v>
          </cell>
          <cell r="I2450">
            <v>55025096.31</v>
          </cell>
          <cell r="J2450">
            <v>43854227.88</v>
          </cell>
          <cell r="K2450">
            <v>35924702.73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1892430.63</v>
          </cell>
          <cell r="Q2450">
            <v>122122724.15</v>
          </cell>
          <cell r="R2450">
            <v>0</v>
          </cell>
          <cell r="S2450">
            <v>0</v>
          </cell>
          <cell r="T2450">
            <v>0</v>
          </cell>
          <cell r="U2450">
            <v>273887854.04</v>
          </cell>
          <cell r="V2450">
            <v>1796235.14</v>
          </cell>
          <cell r="W2450">
            <v>0</v>
          </cell>
          <cell r="X2450">
            <v>653340000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</row>
        <row r="2450">
          <cell r="AF2450">
            <v>749913309</v>
          </cell>
          <cell r="AG2450">
            <v>0</v>
          </cell>
          <cell r="AH2450">
            <v>511894237.96</v>
          </cell>
          <cell r="AI2450">
            <v>0</v>
          </cell>
          <cell r="AJ2450">
            <v>311817962.64</v>
          </cell>
          <cell r="AK2450">
            <v>0</v>
          </cell>
          <cell r="AL2450">
            <v>129370148.53</v>
          </cell>
          <cell r="AM2450">
            <v>0</v>
          </cell>
          <cell r="AN2450">
            <v>1447863608.68</v>
          </cell>
          <cell r="AO2450">
            <v>1666722604.58</v>
          </cell>
          <cell r="AP2450">
            <v>3150859266.81</v>
          </cell>
          <cell r="AQ2450">
            <v>4817581871.39</v>
          </cell>
          <cell r="AR2450">
            <v>739494750.54</v>
          </cell>
          <cell r="AS2450">
            <v>273887854.04</v>
          </cell>
          <cell r="AT2450">
            <v>653340000</v>
          </cell>
          <cell r="AU2450">
            <v>927227854.04</v>
          </cell>
          <cell r="AV2450">
            <v>3150859266.81</v>
          </cell>
          <cell r="AW2450">
            <v>4078087120.85</v>
          </cell>
          <cell r="AX2450">
            <v>273887854.04</v>
          </cell>
          <cell r="AY2450">
            <v>3804199266.81</v>
          </cell>
          <cell r="AZ2450">
            <v>0.227368328964668</v>
          </cell>
          <cell r="BA2450">
            <v>0.772631671035332</v>
          </cell>
          <cell r="BB2450">
            <v>1.29427777489369</v>
          </cell>
          <cell r="BC2450">
            <v>0.0671608638863295</v>
          </cell>
          <cell r="BD2450">
            <v>0.160207465078339</v>
          </cell>
          <cell r="BE2450">
            <v>0.0671608638863295</v>
          </cell>
          <cell r="BF2450">
            <v>0.932839136113671</v>
          </cell>
          <cell r="BG2450" t="e">
            <v>#N/A</v>
          </cell>
          <cell r="BH2450">
            <v>-4305929608.76</v>
          </cell>
          <cell r="BI2450">
            <v>2786581216.18</v>
          </cell>
          <cell r="BJ2450" t="e">
            <v>#N/A</v>
          </cell>
        </row>
        <row r="2451">
          <cell r="A2451" t="str">
            <v>002832.SZ</v>
          </cell>
          <cell r="B2451" t="str">
            <v>比音勒芬</v>
          </cell>
          <cell r="C2451">
            <v>12485590.89</v>
          </cell>
          <cell r="D2451">
            <v>0</v>
          </cell>
          <cell r="E2451">
            <v>0</v>
          </cell>
          <cell r="F2451">
            <v>0</v>
          </cell>
          <cell r="G2451">
            <v>0</v>
          </cell>
          <cell r="H2451">
            <v>0</v>
          </cell>
          <cell r="I2451">
            <v>157823623.14</v>
          </cell>
          <cell r="J2451">
            <v>0</v>
          </cell>
          <cell r="K2451">
            <v>89981431.89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43704140.53</v>
          </cell>
          <cell r="Q2451">
            <v>95686617.35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104966715.6</v>
          </cell>
          <cell r="W2451">
            <v>0</v>
          </cell>
          <cell r="X2451">
            <v>0</v>
          </cell>
          <cell r="Y2451">
            <v>622883537.75</v>
          </cell>
          <cell r="Z2451">
            <v>0</v>
          </cell>
          <cell r="AA2451">
            <v>0</v>
          </cell>
          <cell r="AB2451">
            <v>0</v>
          </cell>
          <cell r="AC2451">
            <v>30000000</v>
          </cell>
          <cell r="AD2451">
            <v>0</v>
          </cell>
        </row>
        <row r="2451">
          <cell r="AF2451">
            <v>524069710</v>
          </cell>
          <cell r="AG2451">
            <v>52576568.1</v>
          </cell>
          <cell r="AH2451">
            <v>226853758.74</v>
          </cell>
          <cell r="AI2451">
            <v>0</v>
          </cell>
          <cell r="AJ2451">
            <v>298570.37</v>
          </cell>
          <cell r="AK2451">
            <v>0</v>
          </cell>
          <cell r="AL2451">
            <v>194828010.62</v>
          </cell>
          <cell r="AM2451">
            <v>0</v>
          </cell>
          <cell r="AN2451">
            <v>1319305853.26</v>
          </cell>
          <cell r="AO2451">
            <v>1157531657.15</v>
          </cell>
          <cell r="AP2451">
            <v>2317932471.09</v>
          </cell>
          <cell r="AQ2451">
            <v>3475464128.24</v>
          </cell>
          <cell r="AR2451">
            <v>534648119.4</v>
          </cell>
          <cell r="AS2451">
            <v>0</v>
          </cell>
          <cell r="AT2451">
            <v>622883537.75</v>
          </cell>
          <cell r="AU2451">
            <v>622883537.75</v>
          </cell>
          <cell r="AV2451">
            <v>2317932471.09</v>
          </cell>
          <cell r="AW2451">
            <v>2940816008.84</v>
          </cell>
          <cell r="AX2451">
            <v>0</v>
          </cell>
          <cell r="AY2451">
            <v>2940816008.84</v>
          </cell>
          <cell r="AZ2451">
            <v>0.211806361186022</v>
          </cell>
          <cell r="BA2451">
            <v>0.788193638813978</v>
          </cell>
          <cell r="BB2451">
            <v>1.26872376375015</v>
          </cell>
          <cell r="BC2451">
            <v>0</v>
          </cell>
          <cell r="BD2451">
            <v>0.211806361186022</v>
          </cell>
          <cell r="BE2451">
            <v>0</v>
          </cell>
          <cell r="BF2451">
            <v>1</v>
          </cell>
          <cell r="BG2451">
            <v>1197803571.5</v>
          </cell>
          <cell r="BH2451">
            <v>-1137716969.35</v>
          </cell>
          <cell r="BI2451">
            <v>2443753301.93</v>
          </cell>
          <cell r="BJ2451">
            <v>1.96135786400196</v>
          </cell>
        </row>
        <row r="2452">
          <cell r="A2452" t="str">
            <v>000799.SZ</v>
          </cell>
          <cell r="B2452" t="str">
            <v>酒鬼酒</v>
          </cell>
          <cell r="C2452">
            <v>8301603.04</v>
          </cell>
          <cell r="D2452">
            <v>0</v>
          </cell>
          <cell r="E2452">
            <v>0</v>
          </cell>
          <cell r="F2452">
            <v>0</v>
          </cell>
          <cell r="G2452">
            <v>0</v>
          </cell>
          <cell r="H2452">
            <v>0</v>
          </cell>
          <cell r="I2452">
            <v>202583984.14</v>
          </cell>
          <cell r="J2452">
            <v>222991.92</v>
          </cell>
          <cell r="K2452">
            <v>521435060.44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137554388.22</v>
          </cell>
          <cell r="Q2452">
            <v>106153237.45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67620883.38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5428711.86</v>
          </cell>
          <cell r="AD2452">
            <v>0</v>
          </cell>
        </row>
        <row r="2452">
          <cell r="AF2452">
            <v>324928980</v>
          </cell>
          <cell r="AG2452">
            <v>0</v>
          </cell>
          <cell r="AH2452">
            <v>1161259524.97</v>
          </cell>
          <cell r="AI2452">
            <v>0</v>
          </cell>
          <cell r="AJ2452">
            <v>0</v>
          </cell>
          <cell r="AK2452">
            <v>0</v>
          </cell>
          <cell r="AL2452">
            <v>233863818.2</v>
          </cell>
          <cell r="AM2452">
            <v>0</v>
          </cell>
          <cell r="AN2452">
            <v>1630733589.62</v>
          </cell>
          <cell r="AO2452">
            <v>1049300860.45</v>
          </cell>
          <cell r="AP2452">
            <v>3350785912.79</v>
          </cell>
          <cell r="AQ2452">
            <v>4400086773.24</v>
          </cell>
          <cell r="AR2452">
            <v>1049300860.45</v>
          </cell>
          <cell r="AS2452">
            <v>0</v>
          </cell>
          <cell r="AT2452">
            <v>0</v>
          </cell>
          <cell r="AU2452">
            <v>0</v>
          </cell>
          <cell r="AV2452">
            <v>3350785912.79</v>
          </cell>
          <cell r="AW2452">
            <v>3350785912.79</v>
          </cell>
          <cell r="AX2452">
            <v>0</v>
          </cell>
          <cell r="AY2452">
            <v>3350785912.79</v>
          </cell>
          <cell r="AZ2452">
            <v>0</v>
          </cell>
          <cell r="BA2452">
            <v>1</v>
          </cell>
          <cell r="BB2452">
            <v>1</v>
          </cell>
          <cell r="BC2452">
            <v>0</v>
          </cell>
          <cell r="BD2452">
            <v>0</v>
          </cell>
          <cell r="BE2452">
            <v>0</v>
          </cell>
          <cell r="BF2452">
            <v>1</v>
          </cell>
          <cell r="BG2452">
            <v>2190112235.16</v>
          </cell>
          <cell r="BH2452">
            <v>-2674128555.71</v>
          </cell>
          <cell r="BI2452">
            <v>2613148345.58</v>
          </cell>
          <cell r="BJ2452">
            <v>6.17712833778092</v>
          </cell>
        </row>
        <row r="2453">
          <cell r="A2453" t="str">
            <v>000722.SZ</v>
          </cell>
          <cell r="B2453" t="str">
            <v>湖南发展</v>
          </cell>
          <cell r="C2453">
            <v>0</v>
          </cell>
          <cell r="D2453">
            <v>0</v>
          </cell>
          <cell r="E2453">
            <v>0</v>
          </cell>
          <cell r="F2453">
            <v>0</v>
          </cell>
          <cell r="G2453">
            <v>0</v>
          </cell>
          <cell r="H2453">
            <v>0</v>
          </cell>
          <cell r="I2453">
            <v>17955038.5</v>
          </cell>
          <cell r="J2453">
            <v>0</v>
          </cell>
          <cell r="K2453">
            <v>24282657.71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16375989.59</v>
          </cell>
          <cell r="Q2453">
            <v>10579616.87</v>
          </cell>
          <cell r="R2453">
            <v>0</v>
          </cell>
          <cell r="S2453">
            <v>0</v>
          </cell>
          <cell r="T2453">
            <v>0</v>
          </cell>
          <cell r="U2453">
            <v>28000000</v>
          </cell>
          <cell r="V2453">
            <v>3385695.61</v>
          </cell>
          <cell r="W2453">
            <v>0</v>
          </cell>
          <cell r="X2453">
            <v>84000000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2751715.46</v>
          </cell>
          <cell r="AD2453">
            <v>0</v>
          </cell>
        </row>
        <row r="2453">
          <cell r="AF2453">
            <v>464158282</v>
          </cell>
          <cell r="AG2453">
            <v>0</v>
          </cell>
          <cell r="AH2453">
            <v>2134614669.57</v>
          </cell>
          <cell r="AI2453">
            <v>0</v>
          </cell>
          <cell r="AJ2453">
            <v>0</v>
          </cell>
          <cell r="AK2453">
            <v>0</v>
          </cell>
          <cell r="AL2453">
            <v>63785181.34</v>
          </cell>
          <cell r="AM2453">
            <v>0</v>
          </cell>
          <cell r="AN2453">
            <v>436982977.27</v>
          </cell>
          <cell r="AO2453">
            <v>187330713.74</v>
          </cell>
          <cell r="AP2453">
            <v>3099541110.18</v>
          </cell>
          <cell r="AQ2453">
            <v>3286871823.92</v>
          </cell>
          <cell r="AR2453">
            <v>75330713.74</v>
          </cell>
          <cell r="AS2453">
            <v>28000000</v>
          </cell>
          <cell r="AT2453">
            <v>84000000</v>
          </cell>
          <cell r="AU2453">
            <v>112000000</v>
          </cell>
          <cell r="AV2453">
            <v>3099541110.18</v>
          </cell>
          <cell r="AW2453">
            <v>3211541110.18</v>
          </cell>
          <cell r="AX2453">
            <v>28000000</v>
          </cell>
          <cell r="AY2453">
            <v>3183541110.18</v>
          </cell>
          <cell r="AZ2453">
            <v>0.0348742227353031</v>
          </cell>
          <cell r="BA2453">
            <v>0.965125777264697</v>
          </cell>
          <cell r="BB2453">
            <v>1.03613438119345</v>
          </cell>
          <cell r="BC2453">
            <v>0.00871855568382578</v>
          </cell>
          <cell r="BD2453">
            <v>0.0261556670514773</v>
          </cell>
          <cell r="BE2453">
            <v>0.00871855568382578</v>
          </cell>
          <cell r="BF2453">
            <v>0.991281444316174</v>
          </cell>
          <cell r="BG2453">
            <v>1088369050.56</v>
          </cell>
          <cell r="BH2453">
            <v>-1046993751.48</v>
          </cell>
          <cell r="BI2453">
            <v>1455002248.3</v>
          </cell>
          <cell r="BJ2453">
            <v>3.96855019476939</v>
          </cell>
        </row>
        <row r="2454">
          <cell r="A2454" t="str">
            <v>000791.SZ</v>
          </cell>
          <cell r="B2454" t="str">
            <v>甘肃电投</v>
          </cell>
          <cell r="C2454">
            <v>0</v>
          </cell>
          <cell r="D2454">
            <v>0</v>
          </cell>
          <cell r="E2454">
            <v>0</v>
          </cell>
          <cell r="F2454">
            <v>0</v>
          </cell>
          <cell r="G2454">
            <v>0</v>
          </cell>
          <cell r="H2454">
            <v>0</v>
          </cell>
          <cell r="I2454">
            <v>144139014.54</v>
          </cell>
          <cell r="J2454">
            <v>120013.73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12582235.31</v>
          </cell>
          <cell r="Q2454">
            <v>52626887.77</v>
          </cell>
          <cell r="R2454">
            <v>0</v>
          </cell>
          <cell r="S2454">
            <v>0</v>
          </cell>
          <cell r="T2454">
            <v>0</v>
          </cell>
          <cell r="U2454">
            <v>756395023.89</v>
          </cell>
          <cell r="V2454">
            <v>1212240.22</v>
          </cell>
          <cell r="W2454">
            <v>0</v>
          </cell>
          <cell r="X2454">
            <v>6458300814.45</v>
          </cell>
          <cell r="Y2454">
            <v>2057618764.12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575221.25</v>
          </cell>
        </row>
        <row r="2454">
          <cell r="AF2454">
            <v>1359576680</v>
          </cell>
          <cell r="AG2454">
            <v>0</v>
          </cell>
          <cell r="AH2454">
            <v>3547222474.59</v>
          </cell>
          <cell r="AI2454">
            <v>0</v>
          </cell>
          <cell r="AJ2454">
            <v>7835992.41</v>
          </cell>
          <cell r="AK2454">
            <v>0</v>
          </cell>
          <cell r="AL2454">
            <v>176474869.75</v>
          </cell>
          <cell r="AM2454">
            <v>0</v>
          </cell>
          <cell r="AN2454">
            <v>1767645157.4</v>
          </cell>
          <cell r="AO2454">
            <v>9483570215.28</v>
          </cell>
          <cell r="AP2454">
            <v>6858755174.15</v>
          </cell>
          <cell r="AQ2454">
            <v>16342325389.43</v>
          </cell>
          <cell r="AR2454">
            <v>210680391.57</v>
          </cell>
          <cell r="AS2454">
            <v>756395023.89</v>
          </cell>
          <cell r="AT2454">
            <v>8516494799.82</v>
          </cell>
          <cell r="AU2454">
            <v>9272889823.71</v>
          </cell>
          <cell r="AV2454">
            <v>6858755174.15</v>
          </cell>
          <cell r="AW2454">
            <v>16131644997.86</v>
          </cell>
          <cell r="AX2454">
            <v>756395023.89</v>
          </cell>
          <cell r="AY2454">
            <v>15375249973.97</v>
          </cell>
          <cell r="AZ2454">
            <v>0.574826053073951</v>
          </cell>
          <cell r="BA2454">
            <v>0.42517394692605</v>
          </cell>
          <cell r="BB2454">
            <v>2.35197854249976</v>
          </cell>
          <cell r="BC2454">
            <v>0.0468888959551454</v>
          </cell>
          <cell r="BD2454">
            <v>0.527937157118805</v>
          </cell>
          <cell r="BE2454">
            <v>0.0468888959551454</v>
          </cell>
          <cell r="BF2454">
            <v>0.953111104044855</v>
          </cell>
          <cell r="BG2454">
            <v>-1788470858.67</v>
          </cell>
          <cell r="BH2454">
            <v>343250928.84</v>
          </cell>
          <cell r="BI2454">
            <v>-111664159.98</v>
          </cell>
          <cell r="BJ2454">
            <v>-0.066593340822909</v>
          </cell>
        </row>
        <row r="2455">
          <cell r="A2455" t="str">
            <v>000858.SZ</v>
          </cell>
          <cell r="B2455" t="str">
            <v>五粮液</v>
          </cell>
          <cell r="C2455">
            <v>0</v>
          </cell>
          <cell r="D2455">
            <v>0</v>
          </cell>
          <cell r="E2455">
            <v>0</v>
          </cell>
          <cell r="F2455">
            <v>0</v>
          </cell>
          <cell r="G2455">
            <v>0</v>
          </cell>
          <cell r="H2455">
            <v>0</v>
          </cell>
          <cell r="I2455">
            <v>5919869318.83</v>
          </cell>
          <cell r="J2455">
            <v>12492500.32</v>
          </cell>
          <cell r="K2455">
            <v>4691017458.33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3606038174.25</v>
          </cell>
          <cell r="Q2455">
            <v>2056038305.8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604534146.91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250459368.33</v>
          </cell>
          <cell r="AD2455">
            <v>0</v>
          </cell>
        </row>
        <row r="2455">
          <cell r="AF2455">
            <v>3881608005</v>
          </cell>
          <cell r="AG2455">
            <v>0</v>
          </cell>
          <cell r="AH2455">
            <v>2682647086.15</v>
          </cell>
          <cell r="AI2455">
            <v>0</v>
          </cell>
          <cell r="AJ2455">
            <v>0</v>
          </cell>
          <cell r="AK2455">
            <v>0</v>
          </cell>
          <cell r="AL2455">
            <v>19698525995.51</v>
          </cell>
          <cell r="AM2455">
            <v>0</v>
          </cell>
          <cell r="AN2455">
            <v>66756083904.84</v>
          </cell>
          <cell r="AO2455">
            <v>17140449272.77</v>
          </cell>
          <cell r="AP2455">
            <v>93018864991.5</v>
          </cell>
          <cell r="AQ2455">
            <v>110159314264.27</v>
          </cell>
          <cell r="AR2455">
            <v>17140449272.77</v>
          </cell>
          <cell r="AS2455">
            <v>0</v>
          </cell>
          <cell r="AT2455">
            <v>0</v>
          </cell>
          <cell r="AU2455">
            <v>0</v>
          </cell>
          <cell r="AV2455">
            <v>93018864991.5</v>
          </cell>
          <cell r="AW2455">
            <v>93018864991.5</v>
          </cell>
          <cell r="AX2455">
            <v>0</v>
          </cell>
          <cell r="AY2455">
            <v>93018864991.5</v>
          </cell>
          <cell r="AZ2455">
            <v>0</v>
          </cell>
          <cell r="BA2455">
            <v>1</v>
          </cell>
          <cell r="BB2455">
            <v>1</v>
          </cell>
          <cell r="BC2455">
            <v>0</v>
          </cell>
          <cell r="BD2455">
            <v>0</v>
          </cell>
          <cell r="BE2455">
            <v>0</v>
          </cell>
          <cell r="BF2455">
            <v>1</v>
          </cell>
          <cell r="BG2455">
            <v>66940886501.09</v>
          </cell>
          <cell r="BH2455">
            <v>-73200822321.9</v>
          </cell>
          <cell r="BI2455">
            <v>80898412744.38</v>
          </cell>
          <cell r="BJ2455">
            <v>5.79604231683042</v>
          </cell>
        </row>
        <row r="2456">
          <cell r="A2456" t="str">
            <v>000813.SZ</v>
          </cell>
          <cell r="B2456" t="str">
            <v>德展健康</v>
          </cell>
          <cell r="C2456">
            <v>15215854.34</v>
          </cell>
          <cell r="D2456">
            <v>0</v>
          </cell>
          <cell r="E2456">
            <v>0</v>
          </cell>
          <cell r="F2456">
            <v>0</v>
          </cell>
          <cell r="G2456">
            <v>0</v>
          </cell>
          <cell r="H2456">
            <v>0</v>
          </cell>
          <cell r="I2456">
            <v>45225910.65</v>
          </cell>
          <cell r="J2456">
            <v>0</v>
          </cell>
          <cell r="K2456">
            <v>11782532.73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8125817.1</v>
          </cell>
          <cell r="Q2456">
            <v>20932176.46</v>
          </cell>
          <cell r="R2456">
            <v>0</v>
          </cell>
          <cell r="S2456">
            <v>0</v>
          </cell>
          <cell r="T2456">
            <v>0</v>
          </cell>
          <cell r="U2456">
            <v>6426081.94</v>
          </cell>
          <cell r="V2456">
            <v>201900.83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10027399.66</v>
          </cell>
          <cell r="AD2456">
            <v>0</v>
          </cell>
        </row>
        <row r="2456">
          <cell r="AF2456">
            <v>945609943</v>
          </cell>
          <cell r="AG2456">
            <v>0</v>
          </cell>
          <cell r="AH2456">
            <v>563966154.83</v>
          </cell>
          <cell r="AI2456">
            <v>56922977.02</v>
          </cell>
          <cell r="AJ2456">
            <v>0</v>
          </cell>
          <cell r="AK2456">
            <v>109093.95</v>
          </cell>
          <cell r="AL2456">
            <v>23813477.29</v>
          </cell>
          <cell r="AM2456">
            <v>0</v>
          </cell>
          <cell r="AN2456">
            <v>4076487195.59</v>
          </cell>
          <cell r="AO2456">
            <v>117937673.71</v>
          </cell>
          <cell r="AP2456">
            <v>5666908841.68</v>
          </cell>
          <cell r="AQ2456">
            <v>5784846515.39</v>
          </cell>
          <cell r="AR2456">
            <v>111511591.77</v>
          </cell>
          <cell r="AS2456">
            <v>6426081.94</v>
          </cell>
          <cell r="AT2456">
            <v>0</v>
          </cell>
          <cell r="AU2456">
            <v>6426081.94</v>
          </cell>
          <cell r="AV2456">
            <v>5553062887.64</v>
          </cell>
          <cell r="AW2456">
            <v>5559488969.58</v>
          </cell>
          <cell r="AX2456">
            <v>6426081.94</v>
          </cell>
          <cell r="AY2456">
            <v>5553062887.64</v>
          </cell>
          <cell r="AZ2456">
            <v>0.00115587637194026</v>
          </cell>
          <cell r="BA2456">
            <v>0.99884412362806</v>
          </cell>
          <cell r="BB2456">
            <v>1.00115721396822</v>
          </cell>
          <cell r="BC2456">
            <v>0.00115587637194026</v>
          </cell>
          <cell r="BD2456">
            <v>0</v>
          </cell>
          <cell r="BE2456">
            <v>0.00115587637194026</v>
          </cell>
          <cell r="BF2456">
            <v>0.99884412362806</v>
          </cell>
          <cell r="BG2456">
            <v>2213287284.9</v>
          </cell>
          <cell r="BH2456">
            <v>-2509574501.94</v>
          </cell>
          <cell r="BI2456">
            <v>3155088088.32</v>
          </cell>
          <cell r="BJ2456">
            <v>3.35005882014838</v>
          </cell>
        </row>
        <row r="2457">
          <cell r="A2457" t="str">
            <v>000731.SZ</v>
          </cell>
          <cell r="B2457" t="str">
            <v>四川美丰</v>
          </cell>
          <cell r="C2457">
            <v>1771541.3</v>
          </cell>
          <cell r="D2457">
            <v>0</v>
          </cell>
          <cell r="E2457">
            <v>0</v>
          </cell>
          <cell r="F2457">
            <v>0</v>
          </cell>
          <cell r="G2457">
            <v>0</v>
          </cell>
          <cell r="H2457">
            <v>0</v>
          </cell>
          <cell r="I2457">
            <v>165838023.8</v>
          </cell>
          <cell r="J2457">
            <v>41920.05</v>
          </cell>
          <cell r="K2457">
            <v>135929304.37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118256725.92</v>
          </cell>
          <cell r="Q2457">
            <v>60788121.7</v>
          </cell>
          <cell r="R2457">
            <v>0</v>
          </cell>
          <cell r="S2457">
            <v>0</v>
          </cell>
          <cell r="T2457">
            <v>0</v>
          </cell>
          <cell r="U2457">
            <v>250226468.41</v>
          </cell>
          <cell r="V2457">
            <v>13439469.4</v>
          </cell>
          <cell r="W2457">
            <v>0</v>
          </cell>
          <cell r="X2457">
            <v>106608600</v>
          </cell>
          <cell r="Y2457">
            <v>0</v>
          </cell>
          <cell r="Z2457">
            <v>0</v>
          </cell>
          <cell r="AA2457">
            <v>0</v>
          </cell>
          <cell r="AB2457">
            <v>176880</v>
          </cell>
          <cell r="AC2457">
            <v>21055398.59</v>
          </cell>
          <cell r="AD2457">
            <v>0</v>
          </cell>
        </row>
        <row r="2457">
          <cell r="AF2457">
            <v>591484352</v>
          </cell>
          <cell r="AG2457">
            <v>0</v>
          </cell>
          <cell r="AH2457">
            <v>639990898.46</v>
          </cell>
          <cell r="AI2457">
            <v>32107208.98</v>
          </cell>
          <cell r="AJ2457">
            <v>-539167.32</v>
          </cell>
          <cell r="AK2457">
            <v>20075156.37</v>
          </cell>
          <cell r="AL2457">
            <v>413135033.4</v>
          </cell>
          <cell r="AM2457">
            <v>0</v>
          </cell>
          <cell r="AN2457">
            <v>1585852575.81</v>
          </cell>
          <cell r="AO2457">
            <v>874132453.54</v>
          </cell>
          <cell r="AP2457">
            <v>3282106057.7</v>
          </cell>
          <cell r="AQ2457">
            <v>4156238511.24</v>
          </cell>
          <cell r="AR2457">
            <v>517297385.13</v>
          </cell>
          <cell r="AS2457">
            <v>250226468.41</v>
          </cell>
          <cell r="AT2457">
            <v>106608600</v>
          </cell>
          <cell r="AU2457">
            <v>356835068.41</v>
          </cell>
          <cell r="AV2457">
            <v>3217891639.74</v>
          </cell>
          <cell r="AW2457">
            <v>3574726708.15</v>
          </cell>
          <cell r="AX2457">
            <v>250226468.41</v>
          </cell>
          <cell r="AY2457">
            <v>3324500239.74</v>
          </cell>
          <cell r="AZ2457">
            <v>0.0998216360418416</v>
          </cell>
          <cell r="BA2457">
            <v>0.900178363958158</v>
          </cell>
          <cell r="BB2457">
            <v>1.11089095232518</v>
          </cell>
          <cell r="BC2457">
            <v>0.0699987688120354</v>
          </cell>
          <cell r="BD2457">
            <v>0.0298228672298063</v>
          </cell>
          <cell r="BE2457">
            <v>0.0699987688120354</v>
          </cell>
          <cell r="BF2457">
            <v>0.930001231187965</v>
          </cell>
          <cell r="BG2457">
            <v>1132004856.31</v>
          </cell>
          <cell r="BH2457">
            <v>-1162618577.68</v>
          </cell>
          <cell r="BI2457">
            <v>1172873984.8</v>
          </cell>
          <cell r="BJ2457">
            <v>28.6982871456871</v>
          </cell>
        </row>
        <row r="2458">
          <cell r="A2458" t="str">
            <v>002839.SZ</v>
          </cell>
          <cell r="B2458" t="str">
            <v>张家港行</v>
          </cell>
          <cell r="C2458">
            <v>0</v>
          </cell>
          <cell r="D2458">
            <v>0</v>
          </cell>
          <cell r="E2458">
            <v>3098472576.61</v>
          </cell>
          <cell r="F2458">
            <v>2272296061.99</v>
          </cell>
          <cell r="G2458">
            <v>1350677043.08</v>
          </cell>
          <cell r="H2458">
            <v>632544350.03</v>
          </cell>
          <cell r="I2458">
            <v>0</v>
          </cell>
          <cell r="J2458">
            <v>0</v>
          </cell>
          <cell r="K2458">
            <v>0</v>
          </cell>
          <cell r="L2458">
            <v>4604784148.93</v>
          </cell>
          <cell r="M2458">
            <v>0</v>
          </cell>
          <cell r="N2458">
            <v>0</v>
          </cell>
          <cell r="O2458">
            <v>0</v>
          </cell>
          <cell r="P2458">
            <v>483650354.39</v>
          </cell>
          <cell r="Q2458">
            <v>118597555.88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10556249603.63</v>
          </cell>
          <cell r="Z2458">
            <v>0</v>
          </cell>
          <cell r="AA2458">
            <v>0</v>
          </cell>
          <cell r="AB2458">
            <v>125084566.32</v>
          </cell>
          <cell r="AC2458">
            <v>0</v>
          </cell>
          <cell r="AD2458">
            <v>0</v>
          </cell>
        </row>
        <row r="2458">
          <cell r="AF2458">
            <v>1807958723</v>
          </cell>
          <cell r="AG2458">
            <v>2449029767.73</v>
          </cell>
          <cell r="AH2458">
            <v>865374269.35</v>
          </cell>
          <cell r="AI2458">
            <v>0</v>
          </cell>
          <cell r="AJ2458">
            <v>300434998.09</v>
          </cell>
          <cell r="AK2458">
            <v>0</v>
          </cell>
          <cell r="AL2458">
            <v>4040988195.2</v>
          </cell>
          <cell r="AM2458">
            <v>2190553348.94</v>
          </cell>
          <cell r="AN2458">
            <v>2367255492.26</v>
          </cell>
          <cell r="AO2458">
            <v>23242356260.86</v>
          </cell>
          <cell r="AP2458">
            <v>14021594794.57</v>
          </cell>
          <cell r="AQ2458">
            <v>37263951055.43</v>
          </cell>
          <cell r="AR2458">
            <v>727332476.59</v>
          </cell>
          <cell r="AS2458">
            <v>11958774180.64</v>
          </cell>
          <cell r="AT2458">
            <v>10556249603.63</v>
          </cell>
          <cell r="AU2458">
            <v>22515023784.27</v>
          </cell>
          <cell r="AV2458">
            <v>14021594794.57</v>
          </cell>
          <cell r="AW2458">
            <v>36536618578.84</v>
          </cell>
          <cell r="AX2458">
            <v>11958774180.64</v>
          </cell>
          <cell r="AY2458">
            <v>24577844398.2</v>
          </cell>
          <cell r="AZ2458">
            <v>0.616231732985533</v>
          </cell>
          <cell r="BA2458">
            <v>0.383768267014467</v>
          </cell>
          <cell r="BB2458">
            <v>2.60573915550528</v>
          </cell>
          <cell r="BC2458">
            <v>0.327309276167277</v>
          </cell>
          <cell r="BD2458">
            <v>0.288922456818256</v>
          </cell>
          <cell r="BE2458">
            <v>0.327309276167277</v>
          </cell>
          <cell r="BF2458">
            <v>0.672690723832723</v>
          </cell>
          <cell r="BG2458" t="e">
            <v>#N/A</v>
          </cell>
          <cell r="BH2458">
            <v>-90242120305.19</v>
          </cell>
          <cell r="BI2458">
            <v>21746169254.73</v>
          </cell>
          <cell r="BJ2458" t="e">
            <v>#N/A</v>
          </cell>
        </row>
        <row r="2459">
          <cell r="A2459" t="str">
            <v>002857.SZ</v>
          </cell>
          <cell r="B2459" t="str">
            <v>三晖电气</v>
          </cell>
          <cell r="C2459">
            <v>0</v>
          </cell>
          <cell r="D2459">
            <v>0</v>
          </cell>
          <cell r="E2459">
            <v>0</v>
          </cell>
          <cell r="F2459">
            <v>0</v>
          </cell>
          <cell r="G2459">
            <v>0</v>
          </cell>
          <cell r="H2459">
            <v>0</v>
          </cell>
          <cell r="I2459">
            <v>69662705.28</v>
          </cell>
          <cell r="J2459">
            <v>0</v>
          </cell>
          <cell r="K2459">
            <v>34935859.75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7349449.81</v>
          </cell>
          <cell r="Q2459">
            <v>828377.32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3315670.76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</row>
        <row r="2459">
          <cell r="AF2459">
            <v>128000000</v>
          </cell>
          <cell r="AG2459">
            <v>0</v>
          </cell>
          <cell r="AH2459">
            <v>116067253.5</v>
          </cell>
          <cell r="AI2459">
            <v>0</v>
          </cell>
          <cell r="AJ2459">
            <v>0</v>
          </cell>
          <cell r="AK2459">
            <v>0</v>
          </cell>
          <cell r="AL2459">
            <v>29540004.98</v>
          </cell>
          <cell r="AM2459">
            <v>0</v>
          </cell>
          <cell r="AN2459">
            <v>221338403.11</v>
          </cell>
          <cell r="AO2459">
            <v>116092062.92</v>
          </cell>
          <cell r="AP2459">
            <v>494945661.59</v>
          </cell>
          <cell r="AQ2459">
            <v>611037724.51</v>
          </cell>
          <cell r="AR2459">
            <v>116092062.92</v>
          </cell>
          <cell r="AS2459">
            <v>0</v>
          </cell>
          <cell r="AT2459">
            <v>0</v>
          </cell>
          <cell r="AU2459">
            <v>0</v>
          </cell>
          <cell r="AV2459">
            <v>494945661.59</v>
          </cell>
          <cell r="AW2459">
            <v>494945661.59</v>
          </cell>
          <cell r="AX2459">
            <v>0</v>
          </cell>
          <cell r="AY2459">
            <v>494945661.59</v>
          </cell>
          <cell r="AZ2459">
            <v>0</v>
          </cell>
          <cell r="BA2459">
            <v>1</v>
          </cell>
          <cell r="BB2459">
            <v>1</v>
          </cell>
          <cell r="BC2459">
            <v>0</v>
          </cell>
          <cell r="BD2459">
            <v>0</v>
          </cell>
          <cell r="BE2459">
            <v>0</v>
          </cell>
          <cell r="BF2459">
            <v>1</v>
          </cell>
          <cell r="BG2459" t="e">
            <v>#N/A</v>
          </cell>
          <cell r="BH2459">
            <v>-279990312.02</v>
          </cell>
          <cell r="BI2459">
            <v>364923462.42</v>
          </cell>
          <cell r="BJ2459" t="e">
            <v>#N/A</v>
          </cell>
        </row>
        <row r="2460">
          <cell r="A2460" t="str">
            <v>000913.SZ</v>
          </cell>
          <cell r="B2460" t="str">
            <v>钱江摩托</v>
          </cell>
          <cell r="C2460">
            <v>25490867.82</v>
          </cell>
          <cell r="D2460">
            <v>0</v>
          </cell>
          <cell r="E2460">
            <v>0</v>
          </cell>
          <cell r="F2460">
            <v>0</v>
          </cell>
          <cell r="G2460">
            <v>0</v>
          </cell>
          <cell r="H2460">
            <v>0</v>
          </cell>
          <cell r="I2460">
            <v>1999307375.67</v>
          </cell>
          <cell r="J2460">
            <v>0</v>
          </cell>
          <cell r="K2460">
            <v>83727251.73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80429960.86</v>
          </cell>
          <cell r="Q2460">
            <v>71145533.06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35703463.7</v>
          </cell>
          <cell r="W2460">
            <v>0</v>
          </cell>
          <cell r="X2460">
            <v>14594517.81</v>
          </cell>
          <cell r="Y2460">
            <v>0</v>
          </cell>
          <cell r="Z2460">
            <v>0</v>
          </cell>
          <cell r="AA2460">
            <v>0</v>
          </cell>
          <cell r="AB2460">
            <v>36094326.89</v>
          </cell>
          <cell r="AC2460">
            <v>80833162.6</v>
          </cell>
          <cell r="AD2460">
            <v>0</v>
          </cell>
        </row>
        <row r="2460">
          <cell r="AF2460">
            <v>453536000</v>
          </cell>
          <cell r="AG2460">
            <v>0</v>
          </cell>
          <cell r="AH2460">
            <v>1378844544.55</v>
          </cell>
          <cell r="AI2460">
            <v>0</v>
          </cell>
          <cell r="AJ2460">
            <v>101311562.77</v>
          </cell>
          <cell r="AK2460">
            <v>0</v>
          </cell>
          <cell r="AL2460">
            <v>202536503.31</v>
          </cell>
          <cell r="AM2460">
            <v>0</v>
          </cell>
          <cell r="AN2460">
            <v>885337074.55</v>
          </cell>
          <cell r="AO2460">
            <v>2427326460.14</v>
          </cell>
          <cell r="AP2460">
            <v>3021565685.18</v>
          </cell>
          <cell r="AQ2460">
            <v>5448892145.32</v>
          </cell>
          <cell r="AR2460">
            <v>2412731942.33</v>
          </cell>
          <cell r="AS2460">
            <v>0</v>
          </cell>
          <cell r="AT2460">
            <v>14594517.81</v>
          </cell>
          <cell r="AU2460">
            <v>14594517.81</v>
          </cell>
          <cell r="AV2460">
            <v>3021565685.18</v>
          </cell>
          <cell r="AW2460">
            <v>3036160202.99</v>
          </cell>
          <cell r="AX2460">
            <v>0</v>
          </cell>
          <cell r="AY2460">
            <v>3036160202.99</v>
          </cell>
          <cell r="AZ2460">
            <v>0.00480689977940801</v>
          </cell>
          <cell r="BA2460">
            <v>0.995193100220592</v>
          </cell>
          <cell r="BB2460">
            <v>1.00483011767098</v>
          </cell>
          <cell r="BC2460">
            <v>0</v>
          </cell>
          <cell r="BD2460">
            <v>0.00480689977940801</v>
          </cell>
          <cell r="BE2460">
            <v>0</v>
          </cell>
          <cell r="BF2460">
            <v>1</v>
          </cell>
          <cell r="BG2460">
            <v>2143525812.62</v>
          </cell>
          <cell r="BH2460">
            <v>-2177434863.06</v>
          </cell>
          <cell r="BI2460">
            <v>1521321973.87</v>
          </cell>
          <cell r="BJ2460">
            <v>-2.44505398251209</v>
          </cell>
        </row>
        <row r="2461">
          <cell r="A2461" t="str">
            <v>000859.SZ</v>
          </cell>
          <cell r="B2461" t="str">
            <v>国风新材</v>
          </cell>
          <cell r="C2461">
            <v>1483782.71</v>
          </cell>
          <cell r="D2461">
            <v>0</v>
          </cell>
          <cell r="E2461">
            <v>0</v>
          </cell>
          <cell r="F2461">
            <v>0</v>
          </cell>
          <cell r="G2461">
            <v>0</v>
          </cell>
          <cell r="H2461">
            <v>0</v>
          </cell>
          <cell r="I2461">
            <v>302946385.12</v>
          </cell>
          <cell r="J2461">
            <v>0</v>
          </cell>
          <cell r="K2461">
            <v>22733066.46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22544661.36</v>
          </cell>
          <cell r="Q2461">
            <v>19309556.16</v>
          </cell>
          <cell r="R2461">
            <v>0</v>
          </cell>
          <cell r="S2461">
            <v>0</v>
          </cell>
          <cell r="T2461">
            <v>0</v>
          </cell>
          <cell r="U2461">
            <v>30022458.34</v>
          </cell>
          <cell r="V2461">
            <v>51625386.47</v>
          </cell>
          <cell r="W2461">
            <v>0</v>
          </cell>
          <cell r="X2461">
            <v>37026019.7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62217260.35</v>
          </cell>
          <cell r="AD2461">
            <v>0</v>
          </cell>
        </row>
        <row r="2461">
          <cell r="AF2461">
            <v>895976271</v>
          </cell>
          <cell r="AG2461">
            <v>0</v>
          </cell>
          <cell r="AH2461">
            <v>1128399239.74</v>
          </cell>
          <cell r="AI2461">
            <v>0</v>
          </cell>
          <cell r="AJ2461">
            <v>0</v>
          </cell>
          <cell r="AK2461">
            <v>0</v>
          </cell>
          <cell r="AL2461">
            <v>92723849.61</v>
          </cell>
          <cell r="AM2461">
            <v>0</v>
          </cell>
          <cell r="AN2461">
            <v>520040684.9</v>
          </cell>
          <cell r="AO2461">
            <v>549908576.67</v>
          </cell>
          <cell r="AP2461">
            <v>2637140045.25</v>
          </cell>
          <cell r="AQ2461">
            <v>3187048621.92</v>
          </cell>
          <cell r="AR2461">
            <v>482860098.63</v>
          </cell>
          <cell r="AS2461">
            <v>30022458.34</v>
          </cell>
          <cell r="AT2461">
            <v>37026019.7</v>
          </cell>
          <cell r="AU2461">
            <v>67048478.04</v>
          </cell>
          <cell r="AV2461">
            <v>2637140045.25</v>
          </cell>
          <cell r="AW2461">
            <v>2704188523.29</v>
          </cell>
          <cell r="AX2461">
            <v>30022458.34</v>
          </cell>
          <cell r="AY2461">
            <v>2674166064.95</v>
          </cell>
          <cell r="AZ2461">
            <v>0.0247943061153247</v>
          </cell>
          <cell r="BA2461">
            <v>0.975205693884675</v>
          </cell>
          <cell r="BB2461">
            <v>1.02542469375518</v>
          </cell>
          <cell r="BC2461">
            <v>0.0111022061078322</v>
          </cell>
          <cell r="BD2461">
            <v>0.0136921000074924</v>
          </cell>
          <cell r="BE2461">
            <v>0.0111022061078322</v>
          </cell>
          <cell r="BF2461">
            <v>0.988897793892168</v>
          </cell>
          <cell r="BG2461">
            <v>844375932.89</v>
          </cell>
          <cell r="BH2461">
            <v>-814566885.14</v>
          </cell>
          <cell r="BI2461">
            <v>874216764.7</v>
          </cell>
          <cell r="BJ2461">
            <v>29.2959918230912</v>
          </cell>
        </row>
        <row r="2462">
          <cell r="A2462" t="str">
            <v>000915.SZ</v>
          </cell>
          <cell r="B2462" t="str">
            <v>华特达因</v>
          </cell>
          <cell r="C2462">
            <v>17525387.78</v>
          </cell>
          <cell r="D2462">
            <v>0</v>
          </cell>
          <cell r="E2462">
            <v>0</v>
          </cell>
          <cell r="F2462">
            <v>0</v>
          </cell>
          <cell r="G2462">
            <v>0</v>
          </cell>
          <cell r="H2462">
            <v>0</v>
          </cell>
          <cell r="I2462">
            <v>157604504.7</v>
          </cell>
          <cell r="J2462">
            <v>3980842.75</v>
          </cell>
          <cell r="K2462">
            <v>206579238.23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97588750.12</v>
          </cell>
          <cell r="Q2462">
            <v>66716787.8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11061953.28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71792934.98</v>
          </cell>
          <cell r="AD2462">
            <v>0</v>
          </cell>
        </row>
        <row r="2462">
          <cell r="AF2462">
            <v>234331485</v>
          </cell>
          <cell r="AG2462">
            <v>0</v>
          </cell>
          <cell r="AH2462">
            <v>63244992.58</v>
          </cell>
          <cell r="AI2462">
            <v>0</v>
          </cell>
          <cell r="AJ2462">
            <v>0</v>
          </cell>
          <cell r="AK2462">
            <v>0</v>
          </cell>
          <cell r="AL2462">
            <v>101185527.59</v>
          </cell>
          <cell r="AM2462">
            <v>0</v>
          </cell>
          <cell r="AN2462">
            <v>1790504131.18</v>
          </cell>
          <cell r="AO2462">
            <v>632850399.64</v>
          </cell>
          <cell r="AP2462">
            <v>2189266136.35</v>
          </cell>
          <cell r="AQ2462">
            <v>2822116535.99</v>
          </cell>
          <cell r="AR2462">
            <v>632850399.64</v>
          </cell>
          <cell r="AS2462">
            <v>0</v>
          </cell>
          <cell r="AT2462">
            <v>0</v>
          </cell>
          <cell r="AU2462">
            <v>0</v>
          </cell>
          <cell r="AV2462">
            <v>2189266136.35</v>
          </cell>
          <cell r="AW2462">
            <v>2189266136.35</v>
          </cell>
          <cell r="AX2462">
            <v>0</v>
          </cell>
          <cell r="AY2462">
            <v>2189266136.35</v>
          </cell>
          <cell r="AZ2462">
            <v>0</v>
          </cell>
          <cell r="BA2462">
            <v>1</v>
          </cell>
          <cell r="BB2462">
            <v>1</v>
          </cell>
          <cell r="BC2462">
            <v>0</v>
          </cell>
          <cell r="BD2462">
            <v>0</v>
          </cell>
          <cell r="BE2462">
            <v>0</v>
          </cell>
          <cell r="BF2462">
            <v>1</v>
          </cell>
          <cell r="BG2462">
            <v>922178290.83</v>
          </cell>
          <cell r="BH2462">
            <v>-1946372886.01</v>
          </cell>
          <cell r="BI2462">
            <v>1039766591.55</v>
          </cell>
          <cell r="BJ2462">
            <v>8.84243232688498</v>
          </cell>
        </row>
        <row r="2463">
          <cell r="A2463" t="str">
            <v>000912.SZ</v>
          </cell>
          <cell r="B2463" t="str">
            <v>泸天化</v>
          </cell>
          <cell r="C2463">
            <v>5266633.37</v>
          </cell>
          <cell r="D2463">
            <v>0</v>
          </cell>
          <cell r="E2463">
            <v>0</v>
          </cell>
          <cell r="F2463">
            <v>0</v>
          </cell>
          <cell r="G2463">
            <v>0</v>
          </cell>
          <cell r="H2463">
            <v>0</v>
          </cell>
          <cell r="I2463">
            <v>2126554722.17</v>
          </cell>
          <cell r="J2463">
            <v>0</v>
          </cell>
          <cell r="K2463">
            <v>380387845.16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67983080.91</v>
          </cell>
          <cell r="Q2463">
            <v>23718188.43</v>
          </cell>
          <cell r="R2463">
            <v>0</v>
          </cell>
          <cell r="S2463">
            <v>0</v>
          </cell>
          <cell r="T2463">
            <v>0</v>
          </cell>
          <cell r="U2463">
            <v>86244321.89</v>
          </cell>
          <cell r="V2463">
            <v>38204207.31</v>
          </cell>
          <cell r="W2463">
            <v>0</v>
          </cell>
          <cell r="X2463">
            <v>770632517.35</v>
          </cell>
          <cell r="Y2463">
            <v>0</v>
          </cell>
          <cell r="Z2463">
            <v>0</v>
          </cell>
          <cell r="AA2463">
            <v>4364576.37</v>
          </cell>
          <cell r="AB2463">
            <v>0</v>
          </cell>
          <cell r="AC2463">
            <v>65833241.6</v>
          </cell>
          <cell r="AD2463">
            <v>0</v>
          </cell>
        </row>
        <row r="2463">
          <cell r="AF2463">
            <v>1568000000</v>
          </cell>
          <cell r="AG2463">
            <v>0</v>
          </cell>
          <cell r="AH2463">
            <v>5774824822.4</v>
          </cell>
          <cell r="AI2463">
            <v>0</v>
          </cell>
          <cell r="AJ2463">
            <v>16601563.67</v>
          </cell>
          <cell r="AK2463">
            <v>9513780.5</v>
          </cell>
          <cell r="AL2463">
            <v>459861327.63</v>
          </cell>
          <cell r="AM2463">
            <v>0</v>
          </cell>
          <cell r="AN2463">
            <v>-1949247754.41</v>
          </cell>
          <cell r="AO2463">
            <v>3569189334.56</v>
          </cell>
          <cell r="AP2463">
            <v>5879553739.79</v>
          </cell>
          <cell r="AQ2463">
            <v>9448743074.35</v>
          </cell>
          <cell r="AR2463">
            <v>2707947918.95</v>
          </cell>
          <cell r="AS2463">
            <v>86244321.89</v>
          </cell>
          <cell r="AT2463">
            <v>774997093.72</v>
          </cell>
          <cell r="AU2463">
            <v>861241415.61</v>
          </cell>
          <cell r="AV2463">
            <v>5879553739.79</v>
          </cell>
          <cell r="AW2463">
            <v>6740795155.4</v>
          </cell>
          <cell r="AX2463">
            <v>86244321.89</v>
          </cell>
          <cell r="AY2463">
            <v>6654550833.51</v>
          </cell>
          <cell r="AZ2463">
            <v>0.127765552246468</v>
          </cell>
          <cell r="BA2463">
            <v>0.872234447753532</v>
          </cell>
          <cell r="BB2463">
            <v>1.14648074560175</v>
          </cell>
          <cell r="BC2463">
            <v>0.0127943840306303</v>
          </cell>
          <cell r="BD2463">
            <v>0.114971168215838</v>
          </cell>
          <cell r="BE2463">
            <v>0.0127943840306303</v>
          </cell>
          <cell r="BF2463">
            <v>0.98720561596937</v>
          </cell>
          <cell r="BG2463">
            <v>3175507688.24</v>
          </cell>
          <cell r="BH2463">
            <v>-3065988579.91</v>
          </cell>
          <cell r="BI2463">
            <v>1860079373.64</v>
          </cell>
          <cell r="BJ2463">
            <v>-1.41404845326415</v>
          </cell>
        </row>
        <row r="2464">
          <cell r="A2464" t="str">
            <v>000922.SZ</v>
          </cell>
          <cell r="B2464" t="str">
            <v>佳电股份</v>
          </cell>
          <cell r="C2464">
            <v>0</v>
          </cell>
          <cell r="D2464">
            <v>0</v>
          </cell>
          <cell r="E2464">
            <v>0</v>
          </cell>
          <cell r="F2464">
            <v>0</v>
          </cell>
          <cell r="G2464">
            <v>0</v>
          </cell>
          <cell r="H2464">
            <v>0</v>
          </cell>
          <cell r="I2464">
            <v>1238095109.56</v>
          </cell>
          <cell r="J2464">
            <v>0</v>
          </cell>
          <cell r="K2464">
            <v>282674351.76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10950163.25</v>
          </cell>
          <cell r="Q2464">
            <v>21380591.18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723715073.87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98750785.9</v>
          </cell>
          <cell r="AC2464">
            <v>17406302.31</v>
          </cell>
          <cell r="AD2464">
            <v>0</v>
          </cell>
        </row>
        <row r="2464">
          <cell r="AF2464">
            <v>599212053</v>
          </cell>
          <cell r="AG2464">
            <v>0</v>
          </cell>
          <cell r="AH2464">
            <v>1143938549.59</v>
          </cell>
          <cell r="AI2464">
            <v>39881720</v>
          </cell>
          <cell r="AJ2464">
            <v>0</v>
          </cell>
          <cell r="AK2464">
            <v>1827053.72</v>
          </cell>
          <cell r="AL2464">
            <v>190394157.85</v>
          </cell>
          <cell r="AM2464">
            <v>0</v>
          </cell>
          <cell r="AN2464">
            <v>758932239.45</v>
          </cell>
          <cell r="AO2464">
            <v>2392972377.83</v>
          </cell>
          <cell r="AP2464">
            <v>2734185773.61</v>
          </cell>
          <cell r="AQ2464">
            <v>5127158151.44</v>
          </cell>
          <cell r="AR2464">
            <v>2392972377.83</v>
          </cell>
          <cell r="AS2464">
            <v>0</v>
          </cell>
          <cell r="AT2464">
            <v>0</v>
          </cell>
          <cell r="AU2464">
            <v>0</v>
          </cell>
          <cell r="AV2464">
            <v>2654422333.61</v>
          </cell>
          <cell r="AW2464">
            <v>2654422333.61</v>
          </cell>
          <cell r="AX2464">
            <v>0</v>
          </cell>
          <cell r="AY2464">
            <v>2654422333.61</v>
          </cell>
          <cell r="AZ2464">
            <v>0</v>
          </cell>
          <cell r="BA2464">
            <v>1</v>
          </cell>
          <cell r="BB2464">
            <v>1</v>
          </cell>
          <cell r="BC2464">
            <v>0</v>
          </cell>
          <cell r="BD2464">
            <v>0</v>
          </cell>
          <cell r="BE2464">
            <v>0</v>
          </cell>
          <cell r="BF2464">
            <v>1</v>
          </cell>
          <cell r="BG2464">
            <v>1858714465.59</v>
          </cell>
          <cell r="BH2464">
            <v>-1376781253.85</v>
          </cell>
          <cell r="BI2464">
            <v>1824032192.8</v>
          </cell>
          <cell r="BJ2464">
            <v>-52.5926372773911</v>
          </cell>
        </row>
        <row r="2465">
          <cell r="A2465" t="str">
            <v>002869.SZ</v>
          </cell>
          <cell r="B2465" t="str">
            <v>金溢科技</v>
          </cell>
          <cell r="C2465">
            <v>27067320</v>
          </cell>
          <cell r="D2465">
            <v>0</v>
          </cell>
          <cell r="E2465">
            <v>0</v>
          </cell>
          <cell r="F2465">
            <v>0</v>
          </cell>
          <cell r="G2465">
            <v>0</v>
          </cell>
          <cell r="H2465">
            <v>0</v>
          </cell>
          <cell r="I2465">
            <v>124586302.72</v>
          </cell>
          <cell r="J2465">
            <v>0</v>
          </cell>
          <cell r="K2465">
            <v>40062741.97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10636918.64</v>
          </cell>
          <cell r="Q2465">
            <v>56096504.44</v>
          </cell>
          <cell r="R2465">
            <v>0</v>
          </cell>
          <cell r="S2465">
            <v>0</v>
          </cell>
          <cell r="T2465">
            <v>0</v>
          </cell>
          <cell r="U2465">
            <v>13204692.48</v>
          </cell>
          <cell r="V2465">
            <v>358918.19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9253861.25</v>
          </cell>
          <cell r="AC2465">
            <v>10269008.53</v>
          </cell>
          <cell r="AD2465">
            <v>0</v>
          </cell>
        </row>
        <row r="2465">
          <cell r="AF2465">
            <v>180148557</v>
          </cell>
          <cell r="AG2465">
            <v>0</v>
          </cell>
          <cell r="AH2465">
            <v>714201656.58</v>
          </cell>
          <cell r="AI2465">
            <v>8543655.87</v>
          </cell>
          <cell r="AJ2465">
            <v>153381480</v>
          </cell>
          <cell r="AK2465">
            <v>0</v>
          </cell>
          <cell r="AL2465">
            <v>90318048.5</v>
          </cell>
          <cell r="AM2465">
            <v>0</v>
          </cell>
          <cell r="AN2465">
            <v>1221396774.79</v>
          </cell>
          <cell r="AO2465">
            <v>291536268.22</v>
          </cell>
          <cell r="AP2465">
            <v>2367990172.74</v>
          </cell>
          <cell r="AQ2465">
            <v>2659526440.96</v>
          </cell>
          <cell r="AR2465">
            <v>278331575.74</v>
          </cell>
          <cell r="AS2465">
            <v>13204692.48</v>
          </cell>
          <cell r="AT2465">
            <v>0</v>
          </cell>
          <cell r="AU2465">
            <v>13204692.48</v>
          </cell>
          <cell r="AV2465">
            <v>2350902861</v>
          </cell>
          <cell r="AW2465">
            <v>2364107553.48</v>
          </cell>
          <cell r="AX2465">
            <v>13204692.48</v>
          </cell>
          <cell r="AY2465">
            <v>2350902861</v>
          </cell>
          <cell r="AZ2465">
            <v>0.00558548720025978</v>
          </cell>
          <cell r="BA2465">
            <v>0.99441451279974</v>
          </cell>
          <cell r="BB2465">
            <v>1.00561686010046</v>
          </cell>
          <cell r="BC2465">
            <v>0.00558548720025978</v>
          </cell>
          <cell r="BD2465">
            <v>0</v>
          </cell>
          <cell r="BE2465">
            <v>0.00558548720025978</v>
          </cell>
          <cell r="BF2465">
            <v>0.99441451279974</v>
          </cell>
          <cell r="BG2465">
            <v>1279299817.37</v>
          </cell>
          <cell r="BH2465">
            <v>-1122844214.41</v>
          </cell>
          <cell r="BI2465">
            <v>1748583622.08</v>
          </cell>
          <cell r="BJ2465">
            <v>3.72606854217047</v>
          </cell>
        </row>
        <row r="2466">
          <cell r="A2466" t="str">
            <v>002861.SZ</v>
          </cell>
          <cell r="B2466" t="str">
            <v>瀛通通讯</v>
          </cell>
          <cell r="C2466">
            <v>0</v>
          </cell>
          <cell r="D2466">
            <v>0</v>
          </cell>
          <cell r="E2466">
            <v>0</v>
          </cell>
          <cell r="F2466">
            <v>0</v>
          </cell>
          <cell r="G2466">
            <v>0</v>
          </cell>
          <cell r="H2466">
            <v>0</v>
          </cell>
          <cell r="I2466">
            <v>287697686.54</v>
          </cell>
          <cell r="J2466">
            <v>0</v>
          </cell>
          <cell r="K2466">
            <v>2532903.69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19681246.19</v>
          </cell>
          <cell r="Q2466">
            <v>8695666.03</v>
          </cell>
          <cell r="R2466">
            <v>0</v>
          </cell>
          <cell r="S2466">
            <v>0</v>
          </cell>
          <cell r="T2466">
            <v>0</v>
          </cell>
          <cell r="U2466">
            <v>15000000</v>
          </cell>
          <cell r="V2466">
            <v>72668.08</v>
          </cell>
          <cell r="W2466">
            <v>0</v>
          </cell>
          <cell r="X2466">
            <v>18000000</v>
          </cell>
          <cell r="Y2466">
            <v>294225353</v>
          </cell>
          <cell r="Z2466">
            <v>0</v>
          </cell>
          <cell r="AA2466">
            <v>0</v>
          </cell>
          <cell r="AB2466">
            <v>0</v>
          </cell>
          <cell r="AC2466">
            <v>11133230.96</v>
          </cell>
          <cell r="AD2466">
            <v>0</v>
          </cell>
        </row>
        <row r="2466">
          <cell r="AF2466">
            <v>156762620</v>
          </cell>
          <cell r="AG2466">
            <v>10840886.31</v>
          </cell>
          <cell r="AH2466">
            <v>428831677.68</v>
          </cell>
          <cell r="AI2466">
            <v>32774450.31</v>
          </cell>
          <cell r="AJ2466">
            <v>-8076770.36</v>
          </cell>
          <cell r="AK2466">
            <v>0</v>
          </cell>
          <cell r="AL2466">
            <v>53412263.98</v>
          </cell>
          <cell r="AM2466">
            <v>0</v>
          </cell>
          <cell r="AN2466">
            <v>450873037.85</v>
          </cell>
          <cell r="AO2466">
            <v>657038754.49</v>
          </cell>
          <cell r="AP2466">
            <v>1125418165.77</v>
          </cell>
          <cell r="AQ2466">
            <v>1782456920.26</v>
          </cell>
          <cell r="AR2466">
            <v>329813401.49</v>
          </cell>
          <cell r="AS2466">
            <v>15000000</v>
          </cell>
          <cell r="AT2466">
            <v>312225353</v>
          </cell>
          <cell r="AU2466">
            <v>327225353</v>
          </cell>
          <cell r="AV2466">
            <v>1059869265.15</v>
          </cell>
          <cell r="AW2466">
            <v>1387094618.15</v>
          </cell>
          <cell r="AX2466">
            <v>15000000</v>
          </cell>
          <cell r="AY2466">
            <v>1372094618.15</v>
          </cell>
          <cell r="AZ2466">
            <v>0.235907016520926</v>
          </cell>
          <cell r="BA2466">
            <v>0.764092983479074</v>
          </cell>
          <cell r="BB2466">
            <v>1.30874124173578</v>
          </cell>
          <cell r="BC2466">
            <v>0.0108139702971423</v>
          </cell>
          <cell r="BD2466">
            <v>0.225093046223784</v>
          </cell>
          <cell r="BE2466">
            <v>0.0108139702971423</v>
          </cell>
          <cell r="BF2466">
            <v>0.989186029702858</v>
          </cell>
          <cell r="BG2466" t="e">
            <v>#N/A</v>
          </cell>
          <cell r="BH2466">
            <v>-393162333.33</v>
          </cell>
          <cell r="BI2466">
            <v>614269245.4</v>
          </cell>
          <cell r="BJ2466" t="e">
            <v>#N/A</v>
          </cell>
        </row>
        <row r="2467">
          <cell r="A2467" t="str">
            <v>002033.SZ</v>
          </cell>
          <cell r="B2467" t="str">
            <v>丽江股份</v>
          </cell>
          <cell r="C2467">
            <v>0</v>
          </cell>
          <cell r="D2467">
            <v>0</v>
          </cell>
          <cell r="E2467">
            <v>0</v>
          </cell>
          <cell r="F2467">
            <v>0</v>
          </cell>
          <cell r="G2467">
            <v>0</v>
          </cell>
          <cell r="H2467">
            <v>0</v>
          </cell>
          <cell r="I2467">
            <v>22203508.5</v>
          </cell>
          <cell r="J2467">
            <v>51274.72</v>
          </cell>
          <cell r="K2467">
            <v>6968754.54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11060627.44</v>
          </cell>
          <cell r="Q2467">
            <v>27966817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5461088.61</v>
          </cell>
          <cell r="AD2467">
            <v>0</v>
          </cell>
        </row>
        <row r="2467">
          <cell r="AF2467">
            <v>549490711</v>
          </cell>
          <cell r="AG2467">
            <v>0</v>
          </cell>
          <cell r="AH2467">
            <v>558568653.28</v>
          </cell>
          <cell r="AI2467">
            <v>0</v>
          </cell>
          <cell r="AJ2467">
            <v>0</v>
          </cell>
          <cell r="AK2467">
            <v>0</v>
          </cell>
          <cell r="AL2467">
            <v>227673201.08</v>
          </cell>
          <cell r="AM2467">
            <v>0</v>
          </cell>
          <cell r="AN2467">
            <v>1125075790.66</v>
          </cell>
          <cell r="AO2467">
            <v>73712070.81</v>
          </cell>
          <cell r="AP2467">
            <v>2460808356.02</v>
          </cell>
          <cell r="AQ2467">
            <v>2534520426.83</v>
          </cell>
          <cell r="AR2467">
            <v>73712070.81</v>
          </cell>
          <cell r="AS2467">
            <v>0</v>
          </cell>
          <cell r="AT2467">
            <v>0</v>
          </cell>
          <cell r="AU2467">
            <v>0</v>
          </cell>
          <cell r="AV2467">
            <v>2460808356.02</v>
          </cell>
          <cell r="AW2467">
            <v>2460808356.02</v>
          </cell>
          <cell r="AX2467">
            <v>0</v>
          </cell>
          <cell r="AY2467">
            <v>2460808356.02</v>
          </cell>
          <cell r="AZ2467">
            <v>0</v>
          </cell>
          <cell r="BA2467">
            <v>1</v>
          </cell>
          <cell r="BB2467">
            <v>1</v>
          </cell>
          <cell r="BC2467">
            <v>0</v>
          </cell>
          <cell r="BD2467">
            <v>0</v>
          </cell>
          <cell r="BE2467">
            <v>0</v>
          </cell>
          <cell r="BF2467">
            <v>1</v>
          </cell>
          <cell r="BG2467">
            <v>819174908.6</v>
          </cell>
          <cell r="BH2467">
            <v>-1041102776.96</v>
          </cell>
          <cell r="BI2467">
            <v>909121226.08</v>
          </cell>
          <cell r="BJ2467">
            <v>10.1073757275516</v>
          </cell>
        </row>
        <row r="2468">
          <cell r="A2468" t="str">
            <v>000996.SZ</v>
          </cell>
          <cell r="B2468" t="str">
            <v>中国中期</v>
          </cell>
          <cell r="C2468">
            <v>33780919.93</v>
          </cell>
          <cell r="D2468">
            <v>0</v>
          </cell>
          <cell r="E2468">
            <v>0</v>
          </cell>
          <cell r="F2468">
            <v>0</v>
          </cell>
          <cell r="G2468">
            <v>0</v>
          </cell>
          <cell r="H2468">
            <v>0</v>
          </cell>
          <cell r="I2468">
            <v>16523715.88</v>
          </cell>
          <cell r="J2468">
            <v>0</v>
          </cell>
          <cell r="K2468">
            <v>1361596.31</v>
          </cell>
          <cell r="L2468">
            <v>0</v>
          </cell>
          <cell r="M2468">
            <v>0</v>
          </cell>
          <cell r="N2468">
            <v>0</v>
          </cell>
          <cell r="O2468">
            <v>0</v>
          </cell>
          <cell r="P2468">
            <v>1335261.96</v>
          </cell>
          <cell r="Q2468">
            <v>4439304.61</v>
          </cell>
          <cell r="R2468">
            <v>0</v>
          </cell>
          <cell r="S2468">
            <v>0</v>
          </cell>
          <cell r="T2468">
            <v>0</v>
          </cell>
          <cell r="U2468">
            <v>0</v>
          </cell>
          <cell r="V2468">
            <v>177007.52</v>
          </cell>
          <cell r="W2468">
            <v>0</v>
          </cell>
          <cell r="X2468">
            <v>0</v>
          </cell>
          <cell r="Y2468">
            <v>0</v>
          </cell>
          <cell r="Z2468">
            <v>0</v>
          </cell>
          <cell r="AA2468">
            <v>0</v>
          </cell>
          <cell r="AB2468">
            <v>0</v>
          </cell>
          <cell r="AC2468">
            <v>0</v>
          </cell>
          <cell r="AD2468">
            <v>0</v>
          </cell>
        </row>
        <row r="2468">
          <cell r="AF2468">
            <v>345000000</v>
          </cell>
          <cell r="AG2468">
            <v>0</v>
          </cell>
          <cell r="AH2468">
            <v>35298258.13</v>
          </cell>
          <cell r="AI2468">
            <v>0</v>
          </cell>
          <cell r="AJ2468">
            <v>-1064862.49</v>
          </cell>
          <cell r="AK2468">
            <v>0</v>
          </cell>
          <cell r="AL2468">
            <v>0</v>
          </cell>
          <cell r="AM2468">
            <v>0</v>
          </cell>
          <cell r="AN2468">
            <v>104679539.82</v>
          </cell>
          <cell r="AO2468">
            <v>57617806.21</v>
          </cell>
          <cell r="AP2468">
            <v>483912935.46</v>
          </cell>
          <cell r="AQ2468">
            <v>541530741.67</v>
          </cell>
          <cell r="AR2468">
            <v>57617806.21</v>
          </cell>
          <cell r="AS2468">
            <v>0</v>
          </cell>
          <cell r="AT2468">
            <v>0</v>
          </cell>
          <cell r="AU2468">
            <v>0</v>
          </cell>
          <cell r="AV2468">
            <v>483912935.46</v>
          </cell>
          <cell r="AW2468">
            <v>483912935.46</v>
          </cell>
          <cell r="AX2468">
            <v>0</v>
          </cell>
          <cell r="AY2468">
            <v>483912935.46</v>
          </cell>
          <cell r="AZ2468">
            <v>0</v>
          </cell>
          <cell r="BA2468">
            <v>1</v>
          </cell>
          <cell r="BB2468">
            <v>1</v>
          </cell>
          <cell r="BC2468">
            <v>0</v>
          </cell>
          <cell r="BD2468">
            <v>0</v>
          </cell>
          <cell r="BE2468">
            <v>0</v>
          </cell>
          <cell r="BF2468">
            <v>1</v>
          </cell>
          <cell r="BG2468" t="e">
            <v>#N/A</v>
          </cell>
          <cell r="BH2468">
            <v>-16866881.72</v>
          </cell>
          <cell r="BI2468">
            <v>-140528821.73</v>
          </cell>
          <cell r="BJ2468" t="e">
            <v>#N/A</v>
          </cell>
        </row>
        <row r="2469">
          <cell r="A2469" t="str">
            <v>002038.SZ</v>
          </cell>
          <cell r="B2469" t="str">
            <v>双鹭药业</v>
          </cell>
          <cell r="C2469">
            <v>59071752.41</v>
          </cell>
          <cell r="D2469">
            <v>0</v>
          </cell>
          <cell r="E2469">
            <v>0</v>
          </cell>
          <cell r="F2469">
            <v>0</v>
          </cell>
          <cell r="G2469">
            <v>0</v>
          </cell>
          <cell r="H2469">
            <v>0</v>
          </cell>
          <cell r="I2469">
            <v>183080641.63</v>
          </cell>
          <cell r="J2469">
            <v>1782193.1</v>
          </cell>
          <cell r="K2469">
            <v>9763780.42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19019968.91</v>
          </cell>
          <cell r="Q2469">
            <v>7294201.43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520838.44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53347694.88</v>
          </cell>
          <cell r="AD2469">
            <v>0</v>
          </cell>
        </row>
        <row r="2469">
          <cell r="AF2469">
            <v>1027350000</v>
          </cell>
          <cell r="AG2469">
            <v>0</v>
          </cell>
          <cell r="AH2469">
            <v>17590064.09</v>
          </cell>
          <cell r="AI2469">
            <v>0</v>
          </cell>
          <cell r="AJ2469">
            <v>-16263546.32</v>
          </cell>
          <cell r="AK2469">
            <v>0</v>
          </cell>
          <cell r="AL2469">
            <v>632410430.74</v>
          </cell>
          <cell r="AM2469">
            <v>0</v>
          </cell>
          <cell r="AN2469">
            <v>3642140104.58</v>
          </cell>
          <cell r="AO2469">
            <v>333881071.22</v>
          </cell>
          <cell r="AP2469">
            <v>5303227053.09</v>
          </cell>
          <cell r="AQ2469">
            <v>5637108124.31</v>
          </cell>
          <cell r="AR2469">
            <v>333881071.22</v>
          </cell>
          <cell r="AS2469">
            <v>0</v>
          </cell>
          <cell r="AT2469">
            <v>0</v>
          </cell>
          <cell r="AU2469">
            <v>0</v>
          </cell>
          <cell r="AV2469">
            <v>5303227053.09</v>
          </cell>
          <cell r="AW2469">
            <v>5303227053.09</v>
          </cell>
          <cell r="AX2469">
            <v>0</v>
          </cell>
          <cell r="AY2469">
            <v>5303227053.09</v>
          </cell>
          <cell r="AZ2469">
            <v>0</v>
          </cell>
          <cell r="BA2469">
            <v>1</v>
          </cell>
          <cell r="BB2469">
            <v>1</v>
          </cell>
          <cell r="BC2469">
            <v>0</v>
          </cell>
          <cell r="BD2469">
            <v>0</v>
          </cell>
          <cell r="BE2469">
            <v>0</v>
          </cell>
          <cell r="BF2469">
            <v>1</v>
          </cell>
          <cell r="BG2469">
            <v>1427637952.26</v>
          </cell>
          <cell r="BH2469">
            <v>-961543307.63</v>
          </cell>
          <cell r="BI2469">
            <v>2418524792.56</v>
          </cell>
          <cell r="BJ2469">
            <v>2.44076790022539</v>
          </cell>
        </row>
        <row r="2470">
          <cell r="A2470" t="str">
            <v>000989.SZ</v>
          </cell>
          <cell r="B2470" t="str">
            <v>九芝堂</v>
          </cell>
          <cell r="C2470">
            <v>16473362.5</v>
          </cell>
          <cell r="D2470">
            <v>0</v>
          </cell>
          <cell r="E2470">
            <v>0</v>
          </cell>
          <cell r="F2470">
            <v>0</v>
          </cell>
          <cell r="G2470">
            <v>0</v>
          </cell>
          <cell r="H2470">
            <v>0</v>
          </cell>
          <cell r="I2470">
            <v>153833565.41</v>
          </cell>
          <cell r="J2470">
            <v>0</v>
          </cell>
          <cell r="K2470">
            <v>36686960.94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46810571.71</v>
          </cell>
          <cell r="Q2470">
            <v>113692574.06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4684749.06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1728305.14</v>
          </cell>
          <cell r="AC2470">
            <v>52535772.59</v>
          </cell>
          <cell r="AD2470">
            <v>0</v>
          </cell>
        </row>
        <row r="2470">
          <cell r="AF2470">
            <v>869354236</v>
          </cell>
          <cell r="AG2470">
            <v>0</v>
          </cell>
          <cell r="AH2470">
            <v>1674622426.74</v>
          </cell>
          <cell r="AI2470">
            <v>162471964.38</v>
          </cell>
          <cell r="AJ2470">
            <v>-2089535.56</v>
          </cell>
          <cell r="AK2470">
            <v>0</v>
          </cell>
          <cell r="AL2470">
            <v>448150521.51</v>
          </cell>
          <cell r="AM2470">
            <v>0</v>
          </cell>
          <cell r="AN2470">
            <v>1129518357.48</v>
          </cell>
          <cell r="AO2470">
            <v>426445861.41</v>
          </cell>
          <cell r="AP2470">
            <v>4282027970.55</v>
          </cell>
          <cell r="AQ2470">
            <v>4708473831.96</v>
          </cell>
          <cell r="AR2470">
            <v>426445861.41</v>
          </cell>
          <cell r="AS2470">
            <v>0</v>
          </cell>
          <cell r="AT2470">
            <v>0</v>
          </cell>
          <cell r="AU2470">
            <v>0</v>
          </cell>
          <cell r="AV2470">
            <v>3957084041.79</v>
          </cell>
          <cell r="AW2470">
            <v>3957084041.79</v>
          </cell>
          <cell r="AX2470">
            <v>0</v>
          </cell>
          <cell r="AY2470">
            <v>3957084041.79</v>
          </cell>
          <cell r="AZ2470">
            <v>0</v>
          </cell>
          <cell r="BA2470">
            <v>1</v>
          </cell>
          <cell r="BB2470">
            <v>1</v>
          </cell>
          <cell r="BC2470">
            <v>0</v>
          </cell>
          <cell r="BD2470">
            <v>0</v>
          </cell>
          <cell r="BE2470">
            <v>0</v>
          </cell>
          <cell r="BF2470">
            <v>1</v>
          </cell>
          <cell r="BG2470">
            <v>652340835.89</v>
          </cell>
          <cell r="BH2470">
            <v>-1005690163.11</v>
          </cell>
          <cell r="BI2470">
            <v>1813324385.21</v>
          </cell>
          <cell r="BJ2470">
            <v>1.56188637321526</v>
          </cell>
        </row>
        <row r="2471">
          <cell r="A2471" t="str">
            <v>002093.SZ</v>
          </cell>
          <cell r="B2471" t="str">
            <v>国脉科技</v>
          </cell>
          <cell r="C2471">
            <v>37460174.21</v>
          </cell>
          <cell r="D2471">
            <v>0</v>
          </cell>
          <cell r="E2471">
            <v>0</v>
          </cell>
          <cell r="F2471">
            <v>0</v>
          </cell>
          <cell r="G2471">
            <v>0</v>
          </cell>
          <cell r="H2471">
            <v>0</v>
          </cell>
          <cell r="I2471">
            <v>174584110.63</v>
          </cell>
          <cell r="J2471">
            <v>0</v>
          </cell>
          <cell r="K2471">
            <v>203853481.76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21951095.85</v>
          </cell>
          <cell r="Q2471">
            <v>22024744.17</v>
          </cell>
          <cell r="R2471">
            <v>0</v>
          </cell>
          <cell r="S2471">
            <v>0</v>
          </cell>
          <cell r="T2471">
            <v>0</v>
          </cell>
          <cell r="U2471">
            <v>2129396.3</v>
          </cell>
          <cell r="V2471">
            <v>5138885.05</v>
          </cell>
          <cell r="W2471">
            <v>0</v>
          </cell>
          <cell r="X2471">
            <v>96000000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1148384.34</v>
          </cell>
          <cell r="AD2471">
            <v>0</v>
          </cell>
        </row>
        <row r="2471">
          <cell r="AF2471">
            <v>1007500000</v>
          </cell>
          <cell r="AG2471">
            <v>0</v>
          </cell>
          <cell r="AH2471">
            <v>1414097665.57</v>
          </cell>
          <cell r="AI2471">
            <v>0</v>
          </cell>
          <cell r="AJ2471">
            <v>23325146.81</v>
          </cell>
          <cell r="AK2471">
            <v>0</v>
          </cell>
          <cell r="AL2471">
            <v>108115505.16</v>
          </cell>
          <cell r="AM2471">
            <v>0</v>
          </cell>
          <cell r="AN2471">
            <v>902728089.99</v>
          </cell>
          <cell r="AO2471">
            <v>564290272.31</v>
          </cell>
          <cell r="AP2471">
            <v>3455766407.53</v>
          </cell>
          <cell r="AQ2471">
            <v>4020056679.84</v>
          </cell>
          <cell r="AR2471">
            <v>466160876.01</v>
          </cell>
          <cell r="AS2471">
            <v>2129396.3</v>
          </cell>
          <cell r="AT2471">
            <v>96000000</v>
          </cell>
          <cell r="AU2471">
            <v>98129396.3</v>
          </cell>
          <cell r="AV2471">
            <v>3455766407.53</v>
          </cell>
          <cell r="AW2471">
            <v>3553895803.83</v>
          </cell>
          <cell r="AX2471">
            <v>2129396.3</v>
          </cell>
          <cell r="AY2471">
            <v>3551766407.53</v>
          </cell>
          <cell r="AZ2471">
            <v>0.0276117820320581</v>
          </cell>
          <cell r="BA2471">
            <v>0.972388217967942</v>
          </cell>
          <cell r="BB2471">
            <v>1.02839584182721</v>
          </cell>
          <cell r="BC2471">
            <v>0.000599172406153599</v>
          </cell>
          <cell r="BD2471">
            <v>0.0270126096259045</v>
          </cell>
          <cell r="BE2471">
            <v>0.000599172406153599</v>
          </cell>
          <cell r="BF2471">
            <v>0.999400827593846</v>
          </cell>
          <cell r="BG2471" t="e">
            <v>#N/A</v>
          </cell>
          <cell r="BH2471">
            <v>-1027969402.24</v>
          </cell>
          <cell r="BI2471">
            <v>2268580036.86</v>
          </cell>
          <cell r="BJ2471" t="e">
            <v>#N/A</v>
          </cell>
        </row>
        <row r="2472">
          <cell r="A2472" t="str">
            <v>002107.SZ</v>
          </cell>
          <cell r="B2472" t="str">
            <v>沃华医药</v>
          </cell>
          <cell r="C2472">
            <v>3368449.64</v>
          </cell>
          <cell r="D2472">
            <v>0</v>
          </cell>
          <cell r="E2472">
            <v>0</v>
          </cell>
          <cell r="F2472">
            <v>0</v>
          </cell>
          <cell r="G2472">
            <v>0</v>
          </cell>
          <cell r="H2472">
            <v>0</v>
          </cell>
          <cell r="I2472">
            <v>30048688.47</v>
          </cell>
          <cell r="J2472">
            <v>0</v>
          </cell>
          <cell r="K2472">
            <v>2974180.36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7018855.28</v>
          </cell>
          <cell r="Q2472">
            <v>9261177.75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111599570.52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55803.94</v>
          </cell>
          <cell r="AB2472">
            <v>0</v>
          </cell>
          <cell r="AC2472">
            <v>24529693.38</v>
          </cell>
          <cell r="AD2472">
            <v>0</v>
          </cell>
        </row>
        <row r="2472">
          <cell r="AF2472">
            <v>577209600</v>
          </cell>
          <cell r="AG2472">
            <v>0</v>
          </cell>
          <cell r="AH2472">
            <v>2346187.13</v>
          </cell>
          <cell r="AI2472">
            <v>0</v>
          </cell>
          <cell r="AJ2472">
            <v>0</v>
          </cell>
          <cell r="AK2472">
            <v>0</v>
          </cell>
          <cell r="AL2472">
            <v>41062355.46</v>
          </cell>
          <cell r="AM2472">
            <v>0</v>
          </cell>
          <cell r="AN2472">
            <v>173582443.1</v>
          </cell>
          <cell r="AO2472">
            <v>188856419.34</v>
          </cell>
          <cell r="AP2472">
            <v>794200585.69</v>
          </cell>
          <cell r="AQ2472">
            <v>983057005.03</v>
          </cell>
          <cell r="AR2472">
            <v>188800615.4</v>
          </cell>
          <cell r="AS2472">
            <v>0</v>
          </cell>
          <cell r="AT2472">
            <v>55803.94</v>
          </cell>
          <cell r="AU2472">
            <v>55803.94</v>
          </cell>
          <cell r="AV2472">
            <v>794200585.69</v>
          </cell>
          <cell r="AW2472">
            <v>794256389.63</v>
          </cell>
          <cell r="AX2472">
            <v>0</v>
          </cell>
          <cell r="AY2472">
            <v>794256389.63</v>
          </cell>
          <cell r="AZ2472">
            <v>7.02593529351347e-5</v>
          </cell>
          <cell r="BA2472">
            <v>0.999929740647065</v>
          </cell>
          <cell r="BB2472">
            <v>1.00007026428966</v>
          </cell>
          <cell r="BC2472">
            <v>0</v>
          </cell>
          <cell r="BD2472">
            <v>7.02593529351347e-5</v>
          </cell>
          <cell r="BE2472">
            <v>0</v>
          </cell>
          <cell r="BF2472">
            <v>1</v>
          </cell>
          <cell r="BG2472">
            <v>149234863.61</v>
          </cell>
          <cell r="BH2472">
            <v>-281239050.05</v>
          </cell>
          <cell r="BI2472">
            <v>228429566.78</v>
          </cell>
          <cell r="BJ2472">
            <v>2.88440460834421</v>
          </cell>
        </row>
        <row r="2473">
          <cell r="A2473" t="str">
            <v>600000.SH</v>
          </cell>
          <cell r="B2473" t="str">
            <v>浦发银行</v>
          </cell>
          <cell r="C2473">
            <v>685000000</v>
          </cell>
          <cell r="D2473">
            <v>0</v>
          </cell>
          <cell r="E2473">
            <v>233285000000</v>
          </cell>
          <cell r="F2473">
            <v>177023000000</v>
          </cell>
          <cell r="G2473">
            <v>29426000000</v>
          </cell>
          <cell r="H2473">
            <v>28090000000</v>
          </cell>
          <cell r="I2473">
            <v>0</v>
          </cell>
          <cell r="J2473">
            <v>0</v>
          </cell>
          <cell r="K2473">
            <v>0</v>
          </cell>
          <cell r="L2473">
            <v>179051000000</v>
          </cell>
          <cell r="M2473">
            <v>0</v>
          </cell>
          <cell r="N2473">
            <v>0</v>
          </cell>
          <cell r="O2473">
            <v>0</v>
          </cell>
          <cell r="P2473">
            <v>13136000000</v>
          </cell>
          <cell r="Q2473">
            <v>24295000000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1279874000000</v>
          </cell>
          <cell r="Z2473">
            <v>0</v>
          </cell>
          <cell r="AA2473">
            <v>0</v>
          </cell>
          <cell r="AB2473">
            <v>6155000000</v>
          </cell>
          <cell r="AC2473">
            <v>0</v>
          </cell>
          <cell r="AD2473">
            <v>0</v>
          </cell>
        </row>
        <row r="2473">
          <cell r="AF2473">
            <v>29352000000</v>
          </cell>
          <cell r="AG2473">
            <v>112691000000</v>
          </cell>
          <cell r="AH2473">
            <v>81761000000</v>
          </cell>
          <cell r="AI2473">
            <v>0</v>
          </cell>
          <cell r="AJ2473">
            <v>3598000000</v>
          </cell>
          <cell r="AK2473">
            <v>0</v>
          </cell>
          <cell r="AL2473">
            <v>159292000000</v>
          </cell>
          <cell r="AM2473">
            <v>90896000000</v>
          </cell>
          <cell r="AN2473">
            <v>184938000000</v>
          </cell>
          <cell r="AO2473">
            <v>1971020000000</v>
          </cell>
          <cell r="AP2473">
            <v>662528000000</v>
          </cell>
          <cell r="AQ2473">
            <v>2633548000000</v>
          </cell>
          <cell r="AR2473">
            <v>44271000000</v>
          </cell>
          <cell r="AS2473">
            <v>646875000000</v>
          </cell>
          <cell r="AT2473">
            <v>1279874000000</v>
          </cell>
          <cell r="AU2473">
            <v>1926749000000</v>
          </cell>
          <cell r="AV2473">
            <v>662528000000</v>
          </cell>
          <cell r="AW2473">
            <v>2589277000000</v>
          </cell>
          <cell r="AX2473">
            <v>646875000000</v>
          </cell>
          <cell r="AY2473">
            <v>1942402000000</v>
          </cell>
          <cell r="AZ2473">
            <v>0.744126256093883</v>
          </cell>
          <cell r="BA2473">
            <v>0.255873743906117</v>
          </cell>
          <cell r="BB2473">
            <v>3.90817746570711</v>
          </cell>
          <cell r="BC2473">
            <v>0.249828427008775</v>
          </cell>
          <cell r="BD2473">
            <v>0.494297829085108</v>
          </cell>
          <cell r="BE2473">
            <v>0.249828427008775</v>
          </cell>
          <cell r="BF2473">
            <v>0.750171572991225</v>
          </cell>
          <cell r="BG2473" t="e">
            <v>#N/A</v>
          </cell>
          <cell r="BH2473">
            <v>-4957827000000</v>
          </cell>
          <cell r="BI2473">
            <v>1869445000000</v>
          </cell>
          <cell r="BJ2473" t="e">
            <v>#N/A</v>
          </cell>
        </row>
        <row r="2474">
          <cell r="A2474" t="str">
            <v>002127.SZ</v>
          </cell>
          <cell r="B2474" t="str">
            <v>南极电商</v>
          </cell>
          <cell r="C2474">
            <v>0</v>
          </cell>
          <cell r="D2474">
            <v>0</v>
          </cell>
          <cell r="E2474">
            <v>0</v>
          </cell>
          <cell r="F2474">
            <v>0</v>
          </cell>
          <cell r="G2474">
            <v>0</v>
          </cell>
          <cell r="H2474">
            <v>0</v>
          </cell>
          <cell r="I2474">
            <v>51872394.7</v>
          </cell>
          <cell r="J2474">
            <v>0</v>
          </cell>
          <cell r="K2474">
            <v>203529279.34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9819514.56</v>
          </cell>
          <cell r="Q2474">
            <v>21877708.44</v>
          </cell>
          <cell r="R2474">
            <v>0</v>
          </cell>
          <cell r="S2474">
            <v>0</v>
          </cell>
          <cell r="T2474">
            <v>0</v>
          </cell>
          <cell r="U2474">
            <v>16546100.35</v>
          </cell>
          <cell r="V2474">
            <v>25221749.62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</row>
        <row r="2474">
          <cell r="AF2474">
            <v>417326994</v>
          </cell>
          <cell r="AG2474">
            <v>0</v>
          </cell>
          <cell r="AH2474">
            <v>1485277225.73</v>
          </cell>
          <cell r="AI2474">
            <v>1122606872.6</v>
          </cell>
          <cell r="AJ2474">
            <v>0</v>
          </cell>
          <cell r="AK2474">
            <v>0</v>
          </cell>
          <cell r="AL2474">
            <v>201573970.82</v>
          </cell>
          <cell r="AM2474">
            <v>0</v>
          </cell>
          <cell r="AN2474">
            <v>3809403345.23</v>
          </cell>
          <cell r="AO2474">
            <v>328866747.01</v>
          </cell>
          <cell r="AP2474">
            <v>7036188408.38</v>
          </cell>
          <cell r="AQ2474">
            <v>7365055155.39</v>
          </cell>
          <cell r="AR2474">
            <v>312320646.66</v>
          </cell>
          <cell r="AS2474">
            <v>16546100.35</v>
          </cell>
          <cell r="AT2474">
            <v>0</v>
          </cell>
          <cell r="AU2474">
            <v>16546100.35</v>
          </cell>
          <cell r="AV2474">
            <v>4790974663.18</v>
          </cell>
          <cell r="AW2474">
            <v>4807520763.53</v>
          </cell>
          <cell r="AX2474">
            <v>16546100.35</v>
          </cell>
          <cell r="AY2474">
            <v>4790974663.18</v>
          </cell>
          <cell r="AZ2474">
            <v>0.00344171167715368</v>
          </cell>
          <cell r="BA2474">
            <v>0.996558288322846</v>
          </cell>
          <cell r="BB2474">
            <v>1.0034535979656</v>
          </cell>
          <cell r="BC2474">
            <v>0.00344171167715368</v>
          </cell>
          <cell r="BD2474">
            <v>0</v>
          </cell>
          <cell r="BE2474">
            <v>0.00344171167715368</v>
          </cell>
          <cell r="BF2474">
            <v>0.996558288322846</v>
          </cell>
          <cell r="BG2474">
            <v>1683688350.01</v>
          </cell>
          <cell r="BH2474">
            <v>-1818666922.51</v>
          </cell>
          <cell r="BI2474">
            <v>3303800943.69</v>
          </cell>
          <cell r="BJ2474">
            <v>2.03924156665284</v>
          </cell>
        </row>
        <row r="2475">
          <cell r="A2475" t="str">
            <v>600033.SH</v>
          </cell>
          <cell r="B2475" t="str">
            <v>福建高速</v>
          </cell>
          <cell r="C2475">
            <v>563786212.88</v>
          </cell>
          <cell r="D2475">
            <v>0</v>
          </cell>
          <cell r="E2475">
            <v>0</v>
          </cell>
          <cell r="F2475">
            <v>0</v>
          </cell>
          <cell r="G2475">
            <v>0</v>
          </cell>
          <cell r="H2475">
            <v>0</v>
          </cell>
          <cell r="I2475">
            <v>573685285.77</v>
          </cell>
          <cell r="J2475">
            <v>1967807.24</v>
          </cell>
          <cell r="K2475">
            <v>112869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9825412.03</v>
          </cell>
          <cell r="Q2475">
            <v>219083989.18</v>
          </cell>
          <cell r="R2475">
            <v>0</v>
          </cell>
          <cell r="S2475">
            <v>0</v>
          </cell>
          <cell r="T2475">
            <v>0</v>
          </cell>
          <cell r="U2475">
            <v>1079980057.88</v>
          </cell>
          <cell r="V2475">
            <v>1033851.98</v>
          </cell>
          <cell r="W2475">
            <v>0</v>
          </cell>
          <cell r="X2475">
            <v>1053610000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32134253.18</v>
          </cell>
          <cell r="AD2475">
            <v>0</v>
          </cell>
        </row>
        <row r="2475">
          <cell r="AF2475">
            <v>2744400000</v>
          </cell>
          <cell r="AG2475">
            <v>0</v>
          </cell>
          <cell r="AH2475">
            <v>1659754886.66</v>
          </cell>
          <cell r="AI2475">
            <v>0</v>
          </cell>
          <cell r="AJ2475">
            <v>12441508.26</v>
          </cell>
          <cell r="AK2475">
            <v>0</v>
          </cell>
          <cell r="AL2475">
            <v>1056580515.21</v>
          </cell>
          <cell r="AM2475">
            <v>0</v>
          </cell>
          <cell r="AN2475">
            <v>4803316102.67</v>
          </cell>
          <cell r="AO2475">
            <v>3535219739.14</v>
          </cell>
          <cell r="AP2475">
            <v>10276493012.8</v>
          </cell>
          <cell r="AQ2475">
            <v>13811712751.94</v>
          </cell>
          <cell r="AR2475">
            <v>1401629681.26</v>
          </cell>
          <cell r="AS2475">
            <v>1079980057.88</v>
          </cell>
          <cell r="AT2475">
            <v>1053610000</v>
          </cell>
          <cell r="AU2475">
            <v>2133590057.88</v>
          </cell>
          <cell r="AV2475">
            <v>10276493012.8</v>
          </cell>
          <cell r="AW2475">
            <v>12410083070.68</v>
          </cell>
          <cell r="AX2475">
            <v>1079980057.88</v>
          </cell>
          <cell r="AY2475">
            <v>11330103012.8</v>
          </cell>
          <cell r="AZ2475">
            <v>0.171923914266199</v>
          </cell>
          <cell r="BA2475">
            <v>0.828076085733801</v>
          </cell>
          <cell r="BB2475">
            <v>1.20761849934822</v>
          </cell>
          <cell r="BC2475">
            <v>0.0870244019906326</v>
          </cell>
          <cell r="BD2475">
            <v>0.0848995122755668</v>
          </cell>
          <cell r="BE2475">
            <v>0.0870244019906326</v>
          </cell>
          <cell r="BF2475">
            <v>0.912975598009367</v>
          </cell>
          <cell r="BG2475">
            <v>-1397131777.57</v>
          </cell>
          <cell r="BH2475">
            <v>-5990188.73999977</v>
          </cell>
          <cell r="BI2475">
            <v>-2039022945.77</v>
          </cell>
          <cell r="BJ2475">
            <v>3.1765866969129</v>
          </cell>
        </row>
        <row r="2476">
          <cell r="A2476" t="str">
            <v>600080.SH</v>
          </cell>
          <cell r="B2476" t="str">
            <v>金花股份</v>
          </cell>
          <cell r="C2476">
            <v>4661095.41</v>
          </cell>
          <cell r="D2476">
            <v>0</v>
          </cell>
          <cell r="E2476">
            <v>0</v>
          </cell>
          <cell r="F2476">
            <v>0</v>
          </cell>
          <cell r="G2476">
            <v>0</v>
          </cell>
          <cell r="H2476">
            <v>0</v>
          </cell>
          <cell r="I2476">
            <v>13192117.27</v>
          </cell>
          <cell r="J2476">
            <v>0</v>
          </cell>
          <cell r="K2476">
            <v>3565232.35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5701004.29</v>
          </cell>
          <cell r="Q2476">
            <v>11554397.38</v>
          </cell>
          <cell r="R2476">
            <v>0</v>
          </cell>
          <cell r="S2476">
            <v>0</v>
          </cell>
          <cell r="T2476">
            <v>0</v>
          </cell>
          <cell r="U2476">
            <v>50083125</v>
          </cell>
          <cell r="V2476">
            <v>272277.4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6901109.07</v>
          </cell>
          <cell r="AC2476">
            <v>286200</v>
          </cell>
          <cell r="AD2476">
            <v>0</v>
          </cell>
        </row>
        <row r="2476">
          <cell r="AF2476">
            <v>373270285</v>
          </cell>
          <cell r="AG2476">
            <v>0</v>
          </cell>
          <cell r="AH2476">
            <v>821100127.45</v>
          </cell>
          <cell r="AI2476">
            <v>0</v>
          </cell>
          <cell r="AJ2476">
            <v>-96157356.81</v>
          </cell>
          <cell r="AK2476">
            <v>0</v>
          </cell>
          <cell r="AL2476">
            <v>120830977.73</v>
          </cell>
          <cell r="AM2476">
            <v>0</v>
          </cell>
          <cell r="AN2476">
            <v>492091621.2</v>
          </cell>
          <cell r="AO2476">
            <v>96216558.17</v>
          </cell>
          <cell r="AP2476">
            <v>1711135654.57</v>
          </cell>
          <cell r="AQ2476">
            <v>1807352212.74</v>
          </cell>
          <cell r="AR2476">
            <v>46133433.17</v>
          </cell>
          <cell r="AS2476">
            <v>50083125</v>
          </cell>
          <cell r="AT2476">
            <v>0</v>
          </cell>
          <cell r="AU2476">
            <v>50083125</v>
          </cell>
          <cell r="AV2476">
            <v>1711135654.57</v>
          </cell>
          <cell r="AW2476">
            <v>1761218779.57</v>
          </cell>
          <cell r="AX2476">
            <v>50083125</v>
          </cell>
          <cell r="AY2476">
            <v>1711135654.57</v>
          </cell>
          <cell r="AZ2476">
            <v>0.0284366289872447</v>
          </cell>
          <cell r="BA2476">
            <v>0.971563371012755</v>
          </cell>
          <cell r="BB2476">
            <v>1.02926893894487</v>
          </cell>
          <cell r="BC2476">
            <v>0.0284366289872447</v>
          </cell>
          <cell r="BD2476">
            <v>0</v>
          </cell>
          <cell r="BE2476">
            <v>0.0284366289872447</v>
          </cell>
          <cell r="BF2476">
            <v>0.971563371012755</v>
          </cell>
          <cell r="BG2476" t="e">
            <v>#N/A</v>
          </cell>
          <cell r="BH2476">
            <v>-629918334.41</v>
          </cell>
          <cell r="BI2476">
            <v>735142578.85</v>
          </cell>
          <cell r="BJ2476" t="e">
            <v>#N/A</v>
          </cell>
        </row>
        <row r="2477">
          <cell r="A2477" t="str">
            <v>002137.SZ</v>
          </cell>
          <cell r="B2477" t="str">
            <v>实益达</v>
          </cell>
          <cell r="C2477">
            <v>44066623.56</v>
          </cell>
          <cell r="D2477">
            <v>0</v>
          </cell>
          <cell r="E2477">
            <v>0</v>
          </cell>
          <cell r="F2477">
            <v>0</v>
          </cell>
          <cell r="G2477">
            <v>27519.01</v>
          </cell>
          <cell r="H2477">
            <v>0</v>
          </cell>
          <cell r="I2477">
            <v>331428650.87</v>
          </cell>
          <cell r="J2477">
            <v>0</v>
          </cell>
          <cell r="K2477">
            <v>17101728.98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10621780.58</v>
          </cell>
          <cell r="Q2477">
            <v>12208453.66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7405258.69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5225040.58</v>
          </cell>
          <cell r="AC2477">
            <v>271564.28</v>
          </cell>
          <cell r="AD2477">
            <v>0</v>
          </cell>
        </row>
        <row r="2477">
          <cell r="AF2477">
            <v>577504854</v>
          </cell>
          <cell r="AG2477">
            <v>0</v>
          </cell>
          <cell r="AH2477">
            <v>903706942.82</v>
          </cell>
          <cell r="AI2477">
            <v>0</v>
          </cell>
          <cell r="AJ2477">
            <v>26700552.48</v>
          </cell>
          <cell r="AK2477">
            <v>0</v>
          </cell>
          <cell r="AL2477">
            <v>55319740.37</v>
          </cell>
          <cell r="AM2477">
            <v>0</v>
          </cell>
          <cell r="AN2477">
            <v>-65349956.44</v>
          </cell>
          <cell r="AO2477">
            <v>428356620.21</v>
          </cell>
          <cell r="AP2477">
            <v>1497882133.23</v>
          </cell>
          <cell r="AQ2477">
            <v>1926238753.44</v>
          </cell>
          <cell r="AR2477">
            <v>428329101.2</v>
          </cell>
          <cell r="AS2477">
            <v>27519.01</v>
          </cell>
          <cell r="AT2477">
            <v>0</v>
          </cell>
          <cell r="AU2477">
            <v>27519.01</v>
          </cell>
          <cell r="AV2477">
            <v>1497882133.23</v>
          </cell>
          <cell r="AW2477">
            <v>1497909652.24</v>
          </cell>
          <cell r="AX2477">
            <v>27519.01</v>
          </cell>
          <cell r="AY2477">
            <v>1497882133.23</v>
          </cell>
          <cell r="AZ2477">
            <v>1.83716087007301e-5</v>
          </cell>
          <cell r="BA2477">
            <v>0.999981628391299</v>
          </cell>
          <cell r="BB2477">
            <v>1.00001837194622</v>
          </cell>
          <cell r="BC2477">
            <v>1.83716087007301e-5</v>
          </cell>
          <cell r="BD2477">
            <v>0</v>
          </cell>
          <cell r="BE2477">
            <v>1.83716087007301e-5</v>
          </cell>
          <cell r="BF2477">
            <v>0.999981628391299</v>
          </cell>
          <cell r="BG2477" t="e">
            <v>#N/A</v>
          </cell>
          <cell r="BH2477">
            <v>-477325394.6</v>
          </cell>
          <cell r="BI2477">
            <v>1199564957.41</v>
          </cell>
          <cell r="BJ2477" t="e">
            <v>#N/A</v>
          </cell>
        </row>
        <row r="2478">
          <cell r="A2478" t="str">
            <v>600036.SH</v>
          </cell>
          <cell r="B2478" t="str">
            <v>招商银行</v>
          </cell>
          <cell r="C2478">
            <v>1216000000</v>
          </cell>
          <cell r="D2478">
            <v>0</v>
          </cell>
          <cell r="E2478">
            <v>329170000000</v>
          </cell>
          <cell r="F2478">
            <v>171526000000</v>
          </cell>
          <cell r="G2478">
            <v>68908000000</v>
          </cell>
          <cell r="H2478">
            <v>28924000000</v>
          </cell>
          <cell r="I2478">
            <v>0</v>
          </cell>
          <cell r="J2478">
            <v>0</v>
          </cell>
          <cell r="K2478">
            <v>6537000000</v>
          </cell>
          <cell r="L2478">
            <v>151274000000</v>
          </cell>
          <cell r="M2478">
            <v>0</v>
          </cell>
          <cell r="N2478">
            <v>0</v>
          </cell>
          <cell r="O2478">
            <v>0</v>
          </cell>
          <cell r="P2478">
            <v>27873000000</v>
          </cell>
          <cell r="Q2478">
            <v>25025000000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416877000000</v>
          </cell>
          <cell r="Z2478">
            <v>0</v>
          </cell>
          <cell r="AA2478">
            <v>0</v>
          </cell>
          <cell r="AB2478">
            <v>38469000000</v>
          </cell>
          <cell r="AC2478">
            <v>0</v>
          </cell>
          <cell r="AD2478">
            <v>0</v>
          </cell>
        </row>
        <row r="2478">
          <cell r="AF2478">
            <v>25220000000</v>
          </cell>
          <cell r="AG2478">
            <v>84054000000</v>
          </cell>
          <cell r="AH2478">
            <v>67523000000</v>
          </cell>
          <cell r="AI2478">
            <v>0</v>
          </cell>
          <cell r="AJ2478">
            <v>11586000000</v>
          </cell>
          <cell r="AK2478">
            <v>0</v>
          </cell>
          <cell r="AL2478">
            <v>71158000000</v>
          </cell>
          <cell r="AM2478">
            <v>98529000000</v>
          </cell>
          <cell r="AN2478">
            <v>430897000000</v>
          </cell>
          <cell r="AO2478">
            <v>1265799000000</v>
          </cell>
          <cell r="AP2478">
            <v>788967000000</v>
          </cell>
          <cell r="AQ2478">
            <v>2054766000000</v>
          </cell>
          <cell r="AR2478">
            <v>99120000000</v>
          </cell>
          <cell r="AS2478">
            <v>749802000000</v>
          </cell>
          <cell r="AT2478">
            <v>416877000000</v>
          </cell>
          <cell r="AU2478">
            <v>1166679000000</v>
          </cell>
          <cell r="AV2478">
            <v>788967000000</v>
          </cell>
          <cell r="AW2478">
            <v>1955646000000</v>
          </cell>
          <cell r="AX2478">
            <v>749802000000</v>
          </cell>
          <cell r="AY2478">
            <v>1205844000000</v>
          </cell>
          <cell r="AZ2478">
            <v>0.596569624563955</v>
          </cell>
          <cell r="BA2478">
            <v>0.403430375436045</v>
          </cell>
          <cell r="BB2478">
            <v>2.47874245690884</v>
          </cell>
          <cell r="BC2478">
            <v>0.383403744849528</v>
          </cell>
          <cell r="BD2478">
            <v>0.213165879714427</v>
          </cell>
          <cell r="BE2478">
            <v>0.383403744849528</v>
          </cell>
          <cell r="BF2478">
            <v>0.616596255150472</v>
          </cell>
          <cell r="BG2478" t="e">
            <v>#N/A</v>
          </cell>
          <cell r="BH2478">
            <v>-5607873000000</v>
          </cell>
          <cell r="BI2478">
            <v>1082919000000</v>
          </cell>
          <cell r="BJ2478" t="e">
            <v>#N/A</v>
          </cell>
        </row>
        <row r="2479">
          <cell r="A2479" t="str">
            <v>600009.SH</v>
          </cell>
          <cell r="B2479" t="str">
            <v>上海机场</v>
          </cell>
          <cell r="C2479">
            <v>17730282.62</v>
          </cell>
          <cell r="D2479">
            <v>0</v>
          </cell>
          <cell r="E2479">
            <v>0</v>
          </cell>
          <cell r="F2479">
            <v>0</v>
          </cell>
          <cell r="G2479">
            <v>0</v>
          </cell>
          <cell r="H2479">
            <v>0</v>
          </cell>
          <cell r="I2479">
            <v>770050374.61</v>
          </cell>
          <cell r="J2479">
            <v>152627442.36</v>
          </cell>
          <cell r="K2479">
            <v>9519311.64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267165579.16</v>
          </cell>
          <cell r="Q2479">
            <v>6797501.14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4007327421.58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5625000</v>
          </cell>
          <cell r="AD2479">
            <v>0</v>
          </cell>
        </row>
        <row r="2479">
          <cell r="AF2479">
            <v>1926958448</v>
          </cell>
          <cell r="AG2479">
            <v>0</v>
          </cell>
          <cell r="AH2479">
            <v>2575497907.54</v>
          </cell>
          <cell r="AI2479">
            <v>0</v>
          </cell>
          <cell r="AJ2479">
            <v>0</v>
          </cell>
          <cell r="AK2479">
            <v>0</v>
          </cell>
          <cell r="AL2479">
            <v>1309796168</v>
          </cell>
          <cell r="AM2479">
            <v>0</v>
          </cell>
          <cell r="AN2479">
            <v>22152141825.06</v>
          </cell>
          <cell r="AO2479">
            <v>5236842913.11</v>
          </cell>
          <cell r="AP2479">
            <v>27964394348.6</v>
          </cell>
          <cell r="AQ2479">
            <v>33201237261.71</v>
          </cell>
          <cell r="AR2479">
            <v>5236842913.11</v>
          </cell>
          <cell r="AS2479">
            <v>0</v>
          </cell>
          <cell r="AT2479">
            <v>0</v>
          </cell>
          <cell r="AU2479">
            <v>0</v>
          </cell>
          <cell r="AV2479">
            <v>27964394348.6</v>
          </cell>
          <cell r="AW2479">
            <v>27964394348.6</v>
          </cell>
          <cell r="AX2479">
            <v>0</v>
          </cell>
          <cell r="AY2479">
            <v>27964394348.6</v>
          </cell>
          <cell r="AZ2479">
            <v>0</v>
          </cell>
          <cell r="BA2479">
            <v>1</v>
          </cell>
          <cell r="BB2479">
            <v>1</v>
          </cell>
          <cell r="BC2479">
            <v>0</v>
          </cell>
          <cell r="BD2479">
            <v>0</v>
          </cell>
          <cell r="BE2479">
            <v>0</v>
          </cell>
          <cell r="BF2479">
            <v>1</v>
          </cell>
          <cell r="BG2479">
            <v>8360445350.15</v>
          </cell>
          <cell r="BH2479">
            <v>-10882559293.98</v>
          </cell>
          <cell r="BI2479">
            <v>4576640921.55</v>
          </cell>
          <cell r="BJ2479">
            <v>-1.20953421560515</v>
          </cell>
        </row>
        <row r="2480">
          <cell r="A2480" t="str">
            <v>600006.SH</v>
          </cell>
          <cell r="B2480" t="str">
            <v>东风汽车</v>
          </cell>
          <cell r="C2480">
            <v>0</v>
          </cell>
          <cell r="D2480">
            <v>0</v>
          </cell>
          <cell r="E2480">
            <v>0</v>
          </cell>
          <cell r="F2480">
            <v>0</v>
          </cell>
          <cell r="G2480">
            <v>0</v>
          </cell>
          <cell r="H2480">
            <v>0</v>
          </cell>
          <cell r="I2480">
            <v>8762737834.74</v>
          </cell>
          <cell r="J2480">
            <v>0</v>
          </cell>
          <cell r="K2480">
            <v>636067070.45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151666161.93</v>
          </cell>
          <cell r="Q2480">
            <v>27598340.05</v>
          </cell>
          <cell r="R2480">
            <v>0</v>
          </cell>
          <cell r="S2480">
            <v>0</v>
          </cell>
          <cell r="T2480">
            <v>0</v>
          </cell>
          <cell r="U2480">
            <v>3031350.66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42593722.94</v>
          </cell>
          <cell r="AB2480">
            <v>332035706.78</v>
          </cell>
          <cell r="AC2480">
            <v>260439006.86</v>
          </cell>
          <cell r="AD2480">
            <v>0</v>
          </cell>
        </row>
        <row r="2480">
          <cell r="AF2480">
            <v>2000000000</v>
          </cell>
          <cell r="AG2480">
            <v>0</v>
          </cell>
          <cell r="AH2480">
            <v>614590037.7</v>
          </cell>
          <cell r="AI2480">
            <v>0</v>
          </cell>
          <cell r="AJ2480">
            <v>16739541.08</v>
          </cell>
          <cell r="AK2480">
            <v>0</v>
          </cell>
          <cell r="AL2480">
            <v>899630180.58</v>
          </cell>
          <cell r="AM2480">
            <v>0</v>
          </cell>
          <cell r="AN2480">
            <v>4632995889.3</v>
          </cell>
          <cell r="AO2480">
            <v>10216169194.41</v>
          </cell>
          <cell r="AP2480">
            <v>8163955648.66</v>
          </cell>
          <cell r="AQ2480">
            <v>18380124843.07</v>
          </cell>
          <cell r="AR2480">
            <v>10170544120.81</v>
          </cell>
          <cell r="AS2480">
            <v>3031350.66</v>
          </cell>
          <cell r="AT2480">
            <v>42593722.94</v>
          </cell>
          <cell r="AU2480">
            <v>45625073.6</v>
          </cell>
          <cell r="AV2480">
            <v>8163955648.66</v>
          </cell>
          <cell r="AW2480">
            <v>8209580722.26</v>
          </cell>
          <cell r="AX2480">
            <v>3031350.66</v>
          </cell>
          <cell r="AY2480">
            <v>8206549371.6</v>
          </cell>
          <cell r="AZ2480">
            <v>0.00555754004297554</v>
          </cell>
          <cell r="BA2480">
            <v>0.994442459957024</v>
          </cell>
          <cell r="BB2480">
            <v>1.00558859890518</v>
          </cell>
          <cell r="BC2480">
            <v>0.000369245490428104</v>
          </cell>
          <cell r="BD2480">
            <v>0.00518829455254744</v>
          </cell>
          <cell r="BE2480">
            <v>0.000369245490428104</v>
          </cell>
          <cell r="BF2480">
            <v>0.999630754509572</v>
          </cell>
          <cell r="BG2480">
            <v>7311811239.39</v>
          </cell>
          <cell r="BH2480">
            <v>-4727213410.87</v>
          </cell>
          <cell r="BI2480">
            <v>3946976733.35</v>
          </cell>
          <cell r="BJ2480">
            <v>-1.17300768470635</v>
          </cell>
        </row>
        <row r="2481">
          <cell r="A2481" t="str">
            <v>600113.SH</v>
          </cell>
          <cell r="B2481" t="str">
            <v>浙江东日</v>
          </cell>
          <cell r="C2481">
            <v>29999637.86</v>
          </cell>
          <cell r="D2481">
            <v>0</v>
          </cell>
          <cell r="E2481">
            <v>0</v>
          </cell>
          <cell r="F2481">
            <v>0</v>
          </cell>
          <cell r="G2481">
            <v>0</v>
          </cell>
          <cell r="H2481">
            <v>0</v>
          </cell>
          <cell r="I2481">
            <v>70495485.26</v>
          </cell>
          <cell r="J2481">
            <v>13153556.56</v>
          </cell>
          <cell r="K2481">
            <v>245639360.06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11377579.9</v>
          </cell>
          <cell r="Q2481">
            <v>71681424.73</v>
          </cell>
          <cell r="R2481">
            <v>0</v>
          </cell>
          <cell r="S2481">
            <v>0</v>
          </cell>
          <cell r="T2481">
            <v>0</v>
          </cell>
          <cell r="U2481">
            <v>814713.33</v>
          </cell>
          <cell r="V2481">
            <v>22045418.51</v>
          </cell>
          <cell r="W2481">
            <v>0</v>
          </cell>
          <cell r="X2481">
            <v>73500000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11400000</v>
          </cell>
          <cell r="AD2481">
            <v>0</v>
          </cell>
        </row>
        <row r="2481">
          <cell r="AF2481">
            <v>411431160</v>
          </cell>
          <cell r="AG2481">
            <v>0</v>
          </cell>
          <cell r="AH2481">
            <v>342479695.85</v>
          </cell>
          <cell r="AI2481">
            <v>0</v>
          </cell>
          <cell r="AJ2481">
            <v>0</v>
          </cell>
          <cell r="AK2481">
            <v>0</v>
          </cell>
          <cell r="AL2481">
            <v>40860415.97</v>
          </cell>
          <cell r="AM2481">
            <v>0</v>
          </cell>
          <cell r="AN2481">
            <v>764800138.9</v>
          </cell>
          <cell r="AO2481">
            <v>550107176.21</v>
          </cell>
          <cell r="AP2481">
            <v>1559571410.72</v>
          </cell>
          <cell r="AQ2481">
            <v>2109678586.93</v>
          </cell>
          <cell r="AR2481">
            <v>475792462.88</v>
          </cell>
          <cell r="AS2481">
            <v>814713.33</v>
          </cell>
          <cell r="AT2481">
            <v>73500000</v>
          </cell>
          <cell r="AU2481">
            <v>74314713.33</v>
          </cell>
          <cell r="AV2481">
            <v>1559571410.72</v>
          </cell>
          <cell r="AW2481">
            <v>1633886124.05</v>
          </cell>
          <cell r="AX2481">
            <v>814713.33</v>
          </cell>
          <cell r="AY2481">
            <v>1633071410.72</v>
          </cell>
          <cell r="AZ2481">
            <v>0.0454834105242244</v>
          </cell>
          <cell r="BA2481">
            <v>0.954516589475776</v>
          </cell>
          <cell r="BB2481">
            <v>1.04765072815466</v>
          </cell>
          <cell r="BC2481">
            <v>0.000498635319810739</v>
          </cell>
          <cell r="BD2481">
            <v>0.0449847752044137</v>
          </cell>
          <cell r="BE2481">
            <v>0.000498635319810739</v>
          </cell>
          <cell r="BF2481">
            <v>0.999501364680189</v>
          </cell>
          <cell r="BG2481">
            <v>976979470.53</v>
          </cell>
          <cell r="BH2481">
            <v>-850960277.67</v>
          </cell>
          <cell r="BI2481">
            <v>860386268.52</v>
          </cell>
          <cell r="BJ2481">
            <v>-7.37938622224481</v>
          </cell>
        </row>
        <row r="2482">
          <cell r="A2482" t="str">
            <v>600161.SH</v>
          </cell>
          <cell r="B2482" t="str">
            <v>天坛生物</v>
          </cell>
          <cell r="C2482">
            <v>22164532.74</v>
          </cell>
          <cell r="D2482">
            <v>0</v>
          </cell>
          <cell r="E2482">
            <v>0</v>
          </cell>
          <cell r="F2482">
            <v>0</v>
          </cell>
          <cell r="G2482">
            <v>0</v>
          </cell>
          <cell r="H2482">
            <v>0</v>
          </cell>
          <cell r="I2482">
            <v>69351973.81</v>
          </cell>
          <cell r="J2482">
            <v>0</v>
          </cell>
          <cell r="K2482">
            <v>326367245.63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204801510.76</v>
          </cell>
          <cell r="Q2482">
            <v>71982538</v>
          </cell>
          <cell r="R2482">
            <v>0</v>
          </cell>
          <cell r="S2482">
            <v>0</v>
          </cell>
          <cell r="T2482">
            <v>0</v>
          </cell>
          <cell r="U2482">
            <v>118010480.92</v>
          </cell>
          <cell r="V2482">
            <v>9662744.43</v>
          </cell>
          <cell r="W2482">
            <v>0</v>
          </cell>
          <cell r="X2482">
            <v>420658688.89</v>
          </cell>
          <cell r="Y2482">
            <v>0</v>
          </cell>
          <cell r="Z2482">
            <v>0</v>
          </cell>
          <cell r="AA2482">
            <v>60565.68</v>
          </cell>
          <cell r="AB2482">
            <v>0</v>
          </cell>
          <cell r="AC2482">
            <v>84233147.47</v>
          </cell>
          <cell r="AD2482">
            <v>4104759.6</v>
          </cell>
        </row>
        <row r="2482">
          <cell r="AF2482">
            <v>1373174615</v>
          </cell>
          <cell r="AG2482">
            <v>0</v>
          </cell>
          <cell r="AH2482">
            <v>3067275565.07</v>
          </cell>
          <cell r="AI2482">
            <v>0</v>
          </cell>
          <cell r="AJ2482">
            <v>-104205</v>
          </cell>
          <cell r="AK2482">
            <v>0</v>
          </cell>
          <cell r="AL2482">
            <v>250560863.22</v>
          </cell>
          <cell r="AM2482">
            <v>0</v>
          </cell>
          <cell r="AN2482">
            <v>3159188682.76</v>
          </cell>
          <cell r="AO2482">
            <v>1331398187.93</v>
          </cell>
          <cell r="AP2482">
            <v>7850095521.05</v>
          </cell>
          <cell r="AQ2482">
            <v>9181493708.98</v>
          </cell>
          <cell r="AR2482">
            <v>788563692.84</v>
          </cell>
          <cell r="AS2482">
            <v>118010480.92</v>
          </cell>
          <cell r="AT2482">
            <v>424824014.17</v>
          </cell>
          <cell r="AU2482">
            <v>542834495.09</v>
          </cell>
          <cell r="AV2482">
            <v>7850095521.05</v>
          </cell>
          <cell r="AW2482">
            <v>8392930016.14</v>
          </cell>
          <cell r="AX2482">
            <v>118010480.92</v>
          </cell>
          <cell r="AY2482">
            <v>8274919535.22</v>
          </cell>
          <cell r="AZ2482">
            <v>0.0646775910255541</v>
          </cell>
          <cell r="BA2482">
            <v>0.935322408974446</v>
          </cell>
          <cell r="BB2482">
            <v>1.06915004965664</v>
          </cell>
          <cell r="BC2482">
            <v>0.0140607011726608</v>
          </cell>
          <cell r="BD2482">
            <v>0.0506168898528933</v>
          </cell>
          <cell r="BE2482">
            <v>0.0140607011726608</v>
          </cell>
          <cell r="BF2482">
            <v>0.985939298827339</v>
          </cell>
          <cell r="BG2482">
            <v>2464301780.61</v>
          </cell>
          <cell r="BH2482">
            <v>-4721697529.02</v>
          </cell>
          <cell r="BI2482">
            <v>4867808468.44</v>
          </cell>
          <cell r="BJ2482">
            <v>2.02529433060779</v>
          </cell>
        </row>
        <row r="2483">
          <cell r="A2483" t="str">
            <v>002134.SZ</v>
          </cell>
          <cell r="B2483" t="str">
            <v>天津普林</v>
          </cell>
          <cell r="C2483">
            <v>41294.89</v>
          </cell>
          <cell r="D2483">
            <v>0</v>
          </cell>
          <cell r="E2483">
            <v>0</v>
          </cell>
          <cell r="F2483">
            <v>0</v>
          </cell>
          <cell r="G2483">
            <v>0</v>
          </cell>
          <cell r="H2483">
            <v>0</v>
          </cell>
          <cell r="I2483">
            <v>282541777.41</v>
          </cell>
          <cell r="J2483">
            <v>0</v>
          </cell>
          <cell r="K2483">
            <v>15351715.28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6659099.97</v>
          </cell>
          <cell r="Q2483">
            <v>603983.03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6309246.62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48066.16</v>
          </cell>
          <cell r="AC2483">
            <v>9497999.97</v>
          </cell>
          <cell r="AD2483">
            <v>0</v>
          </cell>
        </row>
        <row r="2483">
          <cell r="AF2483">
            <v>245849768</v>
          </cell>
          <cell r="AG2483">
            <v>0</v>
          </cell>
          <cell r="AH2483">
            <v>302271856.05</v>
          </cell>
          <cell r="AI2483">
            <v>0</v>
          </cell>
          <cell r="AJ2483">
            <v>234004.38</v>
          </cell>
          <cell r="AK2483">
            <v>0</v>
          </cell>
          <cell r="AL2483">
            <v>20860982.41</v>
          </cell>
          <cell r="AM2483">
            <v>0</v>
          </cell>
          <cell r="AN2483">
            <v>-153026290.78</v>
          </cell>
          <cell r="AO2483">
            <v>321053183.33</v>
          </cell>
          <cell r="AP2483">
            <v>416190320.06</v>
          </cell>
          <cell r="AQ2483">
            <v>737243503.39</v>
          </cell>
          <cell r="AR2483">
            <v>321053183.33</v>
          </cell>
          <cell r="AS2483">
            <v>0</v>
          </cell>
          <cell r="AT2483">
            <v>0</v>
          </cell>
          <cell r="AU2483">
            <v>0</v>
          </cell>
          <cell r="AV2483">
            <v>416190320.06</v>
          </cell>
          <cell r="AW2483">
            <v>416190320.06</v>
          </cell>
          <cell r="AX2483">
            <v>0</v>
          </cell>
          <cell r="AY2483">
            <v>416190320.06</v>
          </cell>
          <cell r="AZ2483">
            <v>0</v>
          </cell>
          <cell r="BA2483">
            <v>1</v>
          </cell>
          <cell r="BB2483">
            <v>1</v>
          </cell>
          <cell r="BC2483">
            <v>0</v>
          </cell>
          <cell r="BD2483">
            <v>0</v>
          </cell>
          <cell r="BE2483">
            <v>0</v>
          </cell>
          <cell r="BF2483">
            <v>1</v>
          </cell>
          <cell r="BG2483" t="e">
            <v>#N/A</v>
          </cell>
          <cell r="BH2483">
            <v>-150638551.05</v>
          </cell>
          <cell r="BI2483">
            <v>154096402.14</v>
          </cell>
          <cell r="BJ2483" t="e">
            <v>#N/A</v>
          </cell>
        </row>
        <row r="2484">
          <cell r="A2484" t="str">
            <v>600066.SH</v>
          </cell>
          <cell r="B2484" t="str">
            <v>宇通客车</v>
          </cell>
          <cell r="C2484">
            <v>123962606.59</v>
          </cell>
          <cell r="D2484">
            <v>0</v>
          </cell>
          <cell r="E2484">
            <v>0</v>
          </cell>
          <cell r="F2484">
            <v>0</v>
          </cell>
          <cell r="G2484">
            <v>124487.98</v>
          </cell>
          <cell r="H2484">
            <v>0</v>
          </cell>
          <cell r="I2484">
            <v>10664456199.8</v>
          </cell>
          <cell r="J2484">
            <v>3313928.84</v>
          </cell>
          <cell r="K2484">
            <v>1964261326.12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586738293.41</v>
          </cell>
          <cell r="Q2484">
            <v>42812478.68</v>
          </cell>
          <cell r="R2484">
            <v>0</v>
          </cell>
          <cell r="S2484">
            <v>0</v>
          </cell>
          <cell r="T2484">
            <v>0</v>
          </cell>
          <cell r="U2484">
            <v>3598726.22</v>
          </cell>
          <cell r="V2484">
            <v>215213439.42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1721841696.76</v>
          </cell>
          <cell r="AC2484">
            <v>846579336.19</v>
          </cell>
          <cell r="AD2484">
            <v>0</v>
          </cell>
        </row>
        <row r="2484">
          <cell r="AF2484">
            <v>2262931223</v>
          </cell>
          <cell r="AG2484">
            <v>0</v>
          </cell>
          <cell r="AH2484">
            <v>1705413975.93</v>
          </cell>
          <cell r="AI2484">
            <v>317958080</v>
          </cell>
          <cell r="AJ2484">
            <v>565473140.46</v>
          </cell>
          <cell r="AK2484">
            <v>5478865.33</v>
          </cell>
          <cell r="AL2484">
            <v>2813178304.87</v>
          </cell>
          <cell r="AM2484">
            <v>0</v>
          </cell>
          <cell r="AN2484">
            <v>7554785740.16</v>
          </cell>
          <cell r="AO2484">
            <v>16172902520.01</v>
          </cell>
          <cell r="AP2484">
            <v>15225219329.75</v>
          </cell>
          <cell r="AQ2484">
            <v>31398121849.76</v>
          </cell>
          <cell r="AR2484">
            <v>16169179305.81</v>
          </cell>
          <cell r="AS2484">
            <v>3723214.2</v>
          </cell>
          <cell r="AT2484">
            <v>0</v>
          </cell>
          <cell r="AU2484">
            <v>3723214.2</v>
          </cell>
          <cell r="AV2484">
            <v>14589303169.75</v>
          </cell>
          <cell r="AW2484">
            <v>14593026383.95</v>
          </cell>
          <cell r="AX2484">
            <v>3723214.2</v>
          </cell>
          <cell r="AY2484">
            <v>14589303169.75</v>
          </cell>
          <cell r="AZ2484">
            <v>0.000255136535906969</v>
          </cell>
          <cell r="BA2484">
            <v>0.999744863464093</v>
          </cell>
          <cell r="BB2484">
            <v>1.00025520164717</v>
          </cell>
          <cell r="BC2484">
            <v>0.000255136535906969</v>
          </cell>
          <cell r="BD2484">
            <v>0</v>
          </cell>
          <cell r="BE2484">
            <v>0.000255136535906969</v>
          </cell>
          <cell r="BF2484">
            <v>0.999744863464093</v>
          </cell>
          <cell r="BG2484">
            <v>8058421824.89</v>
          </cell>
          <cell r="BH2484">
            <v>-7433099856.1</v>
          </cell>
          <cell r="BI2484">
            <v>6230740582.16</v>
          </cell>
          <cell r="BJ2484">
            <v>-3.40909587322413</v>
          </cell>
        </row>
        <row r="2485">
          <cell r="A2485" t="str">
            <v>002144.SZ</v>
          </cell>
          <cell r="B2485" t="str">
            <v>宏达高科</v>
          </cell>
          <cell r="C2485">
            <v>11264788.34</v>
          </cell>
          <cell r="D2485">
            <v>0</v>
          </cell>
          <cell r="E2485">
            <v>0</v>
          </cell>
          <cell r="F2485">
            <v>0</v>
          </cell>
          <cell r="G2485">
            <v>0</v>
          </cell>
          <cell r="H2485">
            <v>0</v>
          </cell>
          <cell r="I2485">
            <v>127693011.42</v>
          </cell>
          <cell r="J2485">
            <v>59246.07</v>
          </cell>
          <cell r="K2485">
            <v>7703096.98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10707819.92</v>
          </cell>
          <cell r="Q2485">
            <v>11225382.01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491296.4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18230888.96</v>
          </cell>
          <cell r="AD2485">
            <v>987688.61</v>
          </cell>
        </row>
        <row r="2485">
          <cell r="AF2485">
            <v>176762528</v>
          </cell>
          <cell r="AG2485">
            <v>0</v>
          </cell>
          <cell r="AH2485">
            <v>698400746.44</v>
          </cell>
          <cell r="AI2485">
            <v>0</v>
          </cell>
          <cell r="AJ2485">
            <v>77514138.73</v>
          </cell>
          <cell r="AK2485">
            <v>0</v>
          </cell>
          <cell r="AL2485">
            <v>122705970.21</v>
          </cell>
          <cell r="AM2485">
            <v>0</v>
          </cell>
          <cell r="AN2485">
            <v>768329805.91</v>
          </cell>
          <cell r="AO2485">
            <v>188363218.71</v>
          </cell>
          <cell r="AP2485">
            <v>1843713189.29</v>
          </cell>
          <cell r="AQ2485">
            <v>2032076408</v>
          </cell>
          <cell r="AR2485">
            <v>187375530.1</v>
          </cell>
          <cell r="AS2485">
            <v>0</v>
          </cell>
          <cell r="AT2485">
            <v>987688.61</v>
          </cell>
          <cell r="AU2485">
            <v>987688.61</v>
          </cell>
          <cell r="AV2485">
            <v>1843713189.29</v>
          </cell>
          <cell r="AW2485">
            <v>1844700877.9</v>
          </cell>
          <cell r="AX2485">
            <v>0</v>
          </cell>
          <cell r="AY2485">
            <v>1844700877.9</v>
          </cell>
          <cell r="AZ2485">
            <v>0.000535419385241677</v>
          </cell>
          <cell r="BA2485">
            <v>0.999464580614758</v>
          </cell>
          <cell r="BB2485">
            <v>1.00053570621273</v>
          </cell>
          <cell r="BC2485">
            <v>0</v>
          </cell>
          <cell r="BD2485">
            <v>0.000535419385241677</v>
          </cell>
          <cell r="BE2485">
            <v>0</v>
          </cell>
          <cell r="BF2485">
            <v>1</v>
          </cell>
          <cell r="BG2485">
            <v>789518928.47</v>
          </cell>
          <cell r="BH2485">
            <v>-629244057.28</v>
          </cell>
          <cell r="BI2485">
            <v>968358149.01</v>
          </cell>
          <cell r="BJ2485">
            <v>5.41468558231282</v>
          </cell>
        </row>
        <row r="2486">
          <cell r="A2486" t="str">
            <v>600099.SH</v>
          </cell>
          <cell r="B2486" t="str">
            <v>林海股份</v>
          </cell>
          <cell r="C2486">
            <v>1085051.53</v>
          </cell>
          <cell r="D2486">
            <v>0</v>
          </cell>
          <cell r="E2486">
            <v>0</v>
          </cell>
          <cell r="F2486">
            <v>0</v>
          </cell>
          <cell r="G2486">
            <v>0</v>
          </cell>
          <cell r="H2486">
            <v>0</v>
          </cell>
          <cell r="I2486">
            <v>186885972.66</v>
          </cell>
          <cell r="J2486">
            <v>0</v>
          </cell>
          <cell r="K2486">
            <v>37291868.63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4869.88</v>
          </cell>
          <cell r="Q2486">
            <v>918098.88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4847942.92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</row>
        <row r="2486">
          <cell r="AF2486">
            <v>219120000</v>
          </cell>
          <cell r="AG2486">
            <v>0</v>
          </cell>
          <cell r="AH2486">
            <v>202737643.8</v>
          </cell>
          <cell r="AI2486">
            <v>0</v>
          </cell>
          <cell r="AJ2486">
            <v>6017127.13</v>
          </cell>
          <cell r="AK2486">
            <v>164138.34</v>
          </cell>
          <cell r="AL2486">
            <v>25330259.66</v>
          </cell>
          <cell r="AM2486">
            <v>0</v>
          </cell>
          <cell r="AN2486">
            <v>36158995.89</v>
          </cell>
          <cell r="AO2486">
            <v>231033804.5</v>
          </cell>
          <cell r="AP2486">
            <v>489528164.82</v>
          </cell>
          <cell r="AQ2486">
            <v>720561969.32</v>
          </cell>
          <cell r="AR2486">
            <v>231033804.5</v>
          </cell>
          <cell r="AS2486">
            <v>0</v>
          </cell>
          <cell r="AT2486">
            <v>0</v>
          </cell>
          <cell r="AU2486">
            <v>0</v>
          </cell>
          <cell r="AV2486">
            <v>489528164.82</v>
          </cell>
          <cell r="AW2486">
            <v>489528164.82</v>
          </cell>
          <cell r="AX2486">
            <v>0</v>
          </cell>
          <cell r="AY2486">
            <v>489528164.82</v>
          </cell>
          <cell r="AZ2486">
            <v>0</v>
          </cell>
          <cell r="BA2486">
            <v>1</v>
          </cell>
          <cell r="BB2486">
            <v>1</v>
          </cell>
          <cell r="BC2486">
            <v>0</v>
          </cell>
          <cell r="BD2486">
            <v>0</v>
          </cell>
          <cell r="BE2486">
            <v>0</v>
          </cell>
          <cell r="BF2486">
            <v>1</v>
          </cell>
          <cell r="BG2486" t="e">
            <v>#N/A</v>
          </cell>
          <cell r="BH2486">
            <v>-144507778.58</v>
          </cell>
          <cell r="BI2486">
            <v>345614852.67</v>
          </cell>
          <cell r="BJ2486" t="e">
            <v>#N/A</v>
          </cell>
        </row>
        <row r="2487">
          <cell r="A2487" t="str">
            <v>002168.SZ</v>
          </cell>
          <cell r="B2487" t="str">
            <v>惠程科技</v>
          </cell>
          <cell r="C2487">
            <v>11469385.96</v>
          </cell>
          <cell r="D2487">
            <v>0</v>
          </cell>
          <cell r="E2487">
            <v>0</v>
          </cell>
          <cell r="F2487">
            <v>0</v>
          </cell>
          <cell r="G2487">
            <v>0</v>
          </cell>
          <cell r="H2487">
            <v>0</v>
          </cell>
          <cell r="I2487">
            <v>185723070.41</v>
          </cell>
          <cell r="J2487">
            <v>235500</v>
          </cell>
          <cell r="K2487">
            <v>3969815.38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9789754.32</v>
          </cell>
          <cell r="Q2487">
            <v>1621268.04</v>
          </cell>
          <cell r="R2487">
            <v>0</v>
          </cell>
          <cell r="S2487">
            <v>0</v>
          </cell>
          <cell r="T2487">
            <v>0</v>
          </cell>
          <cell r="U2487">
            <v>119962081.37</v>
          </cell>
          <cell r="V2487">
            <v>386485.71</v>
          </cell>
          <cell r="W2487">
            <v>0</v>
          </cell>
          <cell r="X2487">
            <v>343438396.95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964421.65</v>
          </cell>
          <cell r="AD2487">
            <v>0</v>
          </cell>
        </row>
        <row r="2487">
          <cell r="AF2487">
            <v>801929568</v>
          </cell>
          <cell r="AG2487">
            <v>0</v>
          </cell>
          <cell r="AH2487">
            <v>229485426.54</v>
          </cell>
          <cell r="AI2487">
            <v>112843580.5</v>
          </cell>
          <cell r="AJ2487">
            <v>8802640.71</v>
          </cell>
          <cell r="AK2487">
            <v>0</v>
          </cell>
          <cell r="AL2487">
            <v>94448815.32</v>
          </cell>
          <cell r="AM2487">
            <v>0</v>
          </cell>
          <cell r="AN2487">
            <v>-324040219.33</v>
          </cell>
          <cell r="AO2487">
            <v>677560179.79</v>
          </cell>
          <cell r="AP2487">
            <v>923469811.74</v>
          </cell>
          <cell r="AQ2487">
            <v>1601029991.53</v>
          </cell>
          <cell r="AR2487">
            <v>214159701.47</v>
          </cell>
          <cell r="AS2487">
            <v>119962081.37</v>
          </cell>
          <cell r="AT2487">
            <v>343438396.95</v>
          </cell>
          <cell r="AU2487">
            <v>463400478.32</v>
          </cell>
          <cell r="AV2487">
            <v>697782650.74</v>
          </cell>
          <cell r="AW2487">
            <v>1161183129.06</v>
          </cell>
          <cell r="AX2487">
            <v>119962081.37</v>
          </cell>
          <cell r="AY2487">
            <v>1041221047.69</v>
          </cell>
          <cell r="AZ2487">
            <v>0.399076137710622</v>
          </cell>
          <cell r="BA2487">
            <v>0.600923862289378</v>
          </cell>
          <cell r="BB2487">
            <v>1.66410432794304</v>
          </cell>
          <cell r="BC2487">
            <v>0.103310217284255</v>
          </cell>
          <cell r="BD2487">
            <v>0.295765920426367</v>
          </cell>
          <cell r="BE2487">
            <v>0.103310217284255</v>
          </cell>
          <cell r="BF2487">
            <v>0.896689782715745</v>
          </cell>
          <cell r="BG2487" t="e">
            <v>#N/A</v>
          </cell>
          <cell r="BH2487">
            <v>-166051390.23</v>
          </cell>
          <cell r="BI2487">
            <v>386774099.47</v>
          </cell>
          <cell r="BJ2487" t="e">
            <v>#N/A</v>
          </cell>
        </row>
        <row r="2488">
          <cell r="A2488" t="str">
            <v>600061.SH</v>
          </cell>
          <cell r="B2488" t="str">
            <v>国投资本</v>
          </cell>
          <cell r="C2488">
            <v>458980818.86</v>
          </cell>
          <cell r="D2488">
            <v>0</v>
          </cell>
          <cell r="E2488">
            <v>0</v>
          </cell>
          <cell r="F2488">
            <v>5819094444.45</v>
          </cell>
          <cell r="G2488">
            <v>6793412801.73</v>
          </cell>
          <cell r="H2488">
            <v>440561651.98</v>
          </cell>
          <cell r="I2488">
            <v>163988117.68</v>
          </cell>
          <cell r="J2488">
            <v>0</v>
          </cell>
          <cell r="K2488">
            <v>192905795.5</v>
          </cell>
          <cell r="L2488">
            <v>43327030608.34</v>
          </cell>
          <cell r="M2488">
            <v>0</v>
          </cell>
          <cell r="N2488">
            <v>77748044643.28</v>
          </cell>
          <cell r="O2488">
            <v>10000000</v>
          </cell>
          <cell r="P2488">
            <v>2934096967.19</v>
          </cell>
          <cell r="Q2488">
            <v>918848903.83</v>
          </cell>
          <cell r="R2488">
            <v>0</v>
          </cell>
          <cell r="S2488">
            <v>0</v>
          </cell>
          <cell r="T2488">
            <v>0</v>
          </cell>
          <cell r="U2488">
            <v>16193526123.45</v>
          </cell>
          <cell r="V2488">
            <v>0</v>
          </cell>
          <cell r="W2488">
            <v>0</v>
          </cell>
          <cell r="X2488">
            <v>3935512979.11</v>
          </cell>
          <cell r="Y2488">
            <v>43765308734.33</v>
          </cell>
          <cell r="Z2488">
            <v>0</v>
          </cell>
          <cell r="AA2488">
            <v>58096400</v>
          </cell>
          <cell r="AB2488">
            <v>10147952.47</v>
          </cell>
          <cell r="AC2488">
            <v>2381482.61</v>
          </cell>
          <cell r="AD2488">
            <v>2108206.68</v>
          </cell>
        </row>
        <row r="2488">
          <cell r="AF2488">
            <v>6425299469</v>
          </cell>
          <cell r="AG2488">
            <v>3201459044.93</v>
          </cell>
          <cell r="AH2488">
            <v>18331575553.96</v>
          </cell>
          <cell r="AI2488">
            <v>0</v>
          </cell>
          <cell r="AJ2488">
            <v>-123889120.12</v>
          </cell>
          <cell r="AK2488">
            <v>0</v>
          </cell>
          <cell r="AL2488">
            <v>485425388.07</v>
          </cell>
          <cell r="AM2488">
            <v>4027043731.44</v>
          </cell>
          <cell r="AN2488">
            <v>16197993374.4</v>
          </cell>
          <cell r="AO2488">
            <v>202774046631.49</v>
          </cell>
          <cell r="AP2488">
            <v>48544907441.68</v>
          </cell>
          <cell r="AQ2488">
            <v>251318954073.17</v>
          </cell>
          <cell r="AR2488">
            <v>4681350038.14</v>
          </cell>
          <cell r="AS2488">
            <v>150331670273.23</v>
          </cell>
          <cell r="AT2488">
            <v>47761026320.12</v>
          </cell>
          <cell r="AU2488">
            <v>198092696593.35</v>
          </cell>
          <cell r="AV2488">
            <v>48544907441.68</v>
          </cell>
          <cell r="AW2488">
            <v>246637604035.03</v>
          </cell>
          <cell r="AX2488">
            <v>150331670273.23</v>
          </cell>
          <cell r="AY2488">
            <v>96305933761.8</v>
          </cell>
          <cell r="AZ2488">
            <v>0.803173130749417</v>
          </cell>
          <cell r="BA2488">
            <v>0.196826869250583</v>
          </cell>
          <cell r="BB2488">
            <v>5.08060715392919</v>
          </cell>
          <cell r="BC2488">
            <v>0.609524532406171</v>
          </cell>
          <cell r="BD2488">
            <v>0.193648598343246</v>
          </cell>
          <cell r="BE2488">
            <v>0.609524532406171</v>
          </cell>
          <cell r="BF2488">
            <v>0.390475467593829</v>
          </cell>
          <cell r="BG2488">
            <v>87789477119.81</v>
          </cell>
          <cell r="BH2488">
            <v>-19861838786.85</v>
          </cell>
          <cell r="BI2488">
            <v>86782041998.9</v>
          </cell>
          <cell r="BJ2488">
            <v>-86.141569017875</v>
          </cell>
        </row>
        <row r="2489">
          <cell r="A2489" t="str">
            <v>002305.SZ</v>
          </cell>
          <cell r="B2489" t="str">
            <v>南国置业</v>
          </cell>
          <cell r="C2489">
            <v>0</v>
          </cell>
          <cell r="D2489">
            <v>0</v>
          </cell>
          <cell r="E2489">
            <v>0</v>
          </cell>
          <cell r="F2489">
            <v>0</v>
          </cell>
          <cell r="G2489">
            <v>0</v>
          </cell>
          <cell r="H2489">
            <v>0</v>
          </cell>
          <cell r="I2489">
            <v>1771840484.3</v>
          </cell>
          <cell r="J2489">
            <v>46787812.93</v>
          </cell>
          <cell r="K2489">
            <v>9167361593.35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5258281.22</v>
          </cell>
          <cell r="Q2489">
            <v>-394212421.31</v>
          </cell>
          <cell r="R2489">
            <v>0</v>
          </cell>
          <cell r="S2489">
            <v>0</v>
          </cell>
          <cell r="T2489">
            <v>0</v>
          </cell>
          <cell r="U2489">
            <v>2688104555.26</v>
          </cell>
          <cell r="V2489">
            <v>814012782.66</v>
          </cell>
          <cell r="W2489">
            <v>0</v>
          </cell>
          <cell r="X2489">
            <v>3400749200</v>
          </cell>
          <cell r="Y2489">
            <v>590297516.64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</row>
        <row r="2489">
          <cell r="AF2489">
            <v>1734215770</v>
          </cell>
          <cell r="AG2489">
            <v>0</v>
          </cell>
          <cell r="AH2489">
            <v>1240098345.65</v>
          </cell>
          <cell r="AI2489">
            <v>0</v>
          </cell>
          <cell r="AJ2489">
            <v>0</v>
          </cell>
          <cell r="AK2489">
            <v>0</v>
          </cell>
          <cell r="AL2489">
            <v>265131520.32</v>
          </cell>
          <cell r="AM2489">
            <v>0</v>
          </cell>
          <cell r="AN2489">
            <v>169050042.72</v>
          </cell>
          <cell r="AO2489">
            <v>18090199805.05</v>
          </cell>
          <cell r="AP2489">
            <v>3408495678.69</v>
          </cell>
          <cell r="AQ2489">
            <v>21498695483.74</v>
          </cell>
          <cell r="AR2489">
            <v>11411048533.15</v>
          </cell>
          <cell r="AS2489">
            <v>2688104555.26</v>
          </cell>
          <cell r="AT2489">
            <v>3991046716.64</v>
          </cell>
          <cell r="AU2489">
            <v>6679151271.9</v>
          </cell>
          <cell r="AV2489">
            <v>3408495678.69</v>
          </cell>
          <cell r="AW2489">
            <v>10087646950.59</v>
          </cell>
          <cell r="AX2489">
            <v>2688104555.26</v>
          </cell>
          <cell r="AY2489">
            <v>7399542395.33</v>
          </cell>
          <cell r="AZ2489">
            <v>0.662111918132638</v>
          </cell>
          <cell r="BA2489">
            <v>0.337888081867362</v>
          </cell>
          <cell r="BB2489">
            <v>2.95955984737144</v>
          </cell>
          <cell r="BC2489">
            <v>0.266474884423149</v>
          </cell>
          <cell r="BD2489">
            <v>0.395637033709489</v>
          </cell>
          <cell r="BE2489">
            <v>0.266474884423149</v>
          </cell>
          <cell r="BF2489">
            <v>0.733525115576851</v>
          </cell>
          <cell r="BG2489">
            <v>-7199498014</v>
          </cell>
          <cell r="BH2489">
            <v>-5263072757.76</v>
          </cell>
          <cell r="BI2489">
            <v>4525028915.28</v>
          </cell>
          <cell r="BJ2489">
            <v>0.385945543267892</v>
          </cell>
        </row>
        <row r="2490">
          <cell r="A2490" t="str">
            <v>600156.SH</v>
          </cell>
          <cell r="B2490" t="str">
            <v>华升股份</v>
          </cell>
          <cell r="C2490">
            <v>15705484.76</v>
          </cell>
          <cell r="D2490">
            <v>0</v>
          </cell>
          <cell r="E2490">
            <v>0</v>
          </cell>
          <cell r="F2490">
            <v>0</v>
          </cell>
          <cell r="G2490">
            <v>0</v>
          </cell>
          <cell r="H2490">
            <v>0</v>
          </cell>
          <cell r="I2490">
            <v>44086312.64</v>
          </cell>
          <cell r="J2490">
            <v>0</v>
          </cell>
          <cell r="K2490">
            <v>146319015.62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56318229.97</v>
          </cell>
          <cell r="Q2490">
            <v>16187883.62</v>
          </cell>
          <cell r="R2490">
            <v>0</v>
          </cell>
          <cell r="S2490">
            <v>0</v>
          </cell>
          <cell r="T2490">
            <v>0</v>
          </cell>
          <cell r="U2490">
            <v>25000000</v>
          </cell>
          <cell r="V2490">
            <v>7288031.66</v>
          </cell>
          <cell r="W2490">
            <v>0</v>
          </cell>
          <cell r="X2490">
            <v>120000000</v>
          </cell>
          <cell r="Y2490">
            <v>0</v>
          </cell>
          <cell r="Z2490">
            <v>0</v>
          </cell>
          <cell r="AA2490">
            <v>0</v>
          </cell>
          <cell r="AB2490">
            <v>15980200.12</v>
          </cell>
          <cell r="AC2490">
            <v>13777402.5</v>
          </cell>
          <cell r="AD2490">
            <v>0</v>
          </cell>
        </row>
        <row r="2490">
          <cell r="AF2490">
            <v>402110702</v>
          </cell>
          <cell r="AG2490">
            <v>0</v>
          </cell>
          <cell r="AH2490">
            <v>147949468.57</v>
          </cell>
          <cell r="AI2490">
            <v>0</v>
          </cell>
          <cell r="AJ2490">
            <v>0</v>
          </cell>
          <cell r="AK2490">
            <v>0</v>
          </cell>
          <cell r="AL2490">
            <v>35913114.15</v>
          </cell>
          <cell r="AM2490">
            <v>0</v>
          </cell>
          <cell r="AN2490">
            <v>107858524.61</v>
          </cell>
          <cell r="AO2490">
            <v>460662560.89</v>
          </cell>
          <cell r="AP2490">
            <v>693831809.33</v>
          </cell>
          <cell r="AQ2490">
            <v>1154494370.22</v>
          </cell>
          <cell r="AR2490">
            <v>315662560.89</v>
          </cell>
          <cell r="AS2490">
            <v>25000000</v>
          </cell>
          <cell r="AT2490">
            <v>120000000</v>
          </cell>
          <cell r="AU2490">
            <v>145000000</v>
          </cell>
          <cell r="AV2490">
            <v>693831809.33</v>
          </cell>
          <cell r="AW2490">
            <v>838831809.33</v>
          </cell>
          <cell r="AX2490">
            <v>25000000</v>
          </cell>
          <cell r="AY2490">
            <v>813831809.33</v>
          </cell>
          <cell r="AZ2490">
            <v>0.172859443796982</v>
          </cell>
          <cell r="BA2490">
            <v>0.827140556203018</v>
          </cell>
          <cell r="BB2490">
            <v>1.20898436487082</v>
          </cell>
          <cell r="BC2490">
            <v>0.02980335237879</v>
          </cell>
          <cell r="BD2490">
            <v>0.143056091418192</v>
          </cell>
          <cell r="BE2490">
            <v>0.02980335237879</v>
          </cell>
          <cell r="BF2490">
            <v>0.97019664762121</v>
          </cell>
          <cell r="BG2490" t="e">
            <v>#N/A</v>
          </cell>
          <cell r="BH2490">
            <v>-279943955.64</v>
          </cell>
          <cell r="BI2490">
            <v>400711643.94</v>
          </cell>
          <cell r="BJ2490" t="e">
            <v>#N/A</v>
          </cell>
        </row>
        <row r="2491">
          <cell r="A2491" t="str">
            <v>002181.SZ</v>
          </cell>
          <cell r="B2491" t="str">
            <v>粤传媒</v>
          </cell>
          <cell r="C2491">
            <v>387842.98</v>
          </cell>
          <cell r="D2491">
            <v>0</v>
          </cell>
          <cell r="E2491">
            <v>0</v>
          </cell>
          <cell r="F2491">
            <v>0</v>
          </cell>
          <cell r="G2491">
            <v>0</v>
          </cell>
          <cell r="H2491">
            <v>0</v>
          </cell>
          <cell r="I2491">
            <v>68601094.37</v>
          </cell>
          <cell r="J2491">
            <v>1414961.34</v>
          </cell>
          <cell r="K2491">
            <v>86660368.95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93216091.19</v>
          </cell>
          <cell r="Q2491">
            <v>12858023.39</v>
          </cell>
          <cell r="R2491">
            <v>0</v>
          </cell>
          <cell r="S2491">
            <v>0</v>
          </cell>
          <cell r="T2491">
            <v>0</v>
          </cell>
          <cell r="U2491">
            <v>6367909.32</v>
          </cell>
          <cell r="V2491">
            <v>13824262.92</v>
          </cell>
          <cell r="W2491">
            <v>0</v>
          </cell>
          <cell r="X2491">
            <v>418118718.74</v>
          </cell>
          <cell r="Y2491">
            <v>0</v>
          </cell>
          <cell r="Z2491">
            <v>0</v>
          </cell>
          <cell r="AA2491">
            <v>0</v>
          </cell>
          <cell r="AB2491">
            <v>6499673.44</v>
          </cell>
          <cell r="AC2491">
            <v>5966985.05</v>
          </cell>
          <cell r="AD2491">
            <v>0</v>
          </cell>
        </row>
        <row r="2491">
          <cell r="AF2491">
            <v>1161058174</v>
          </cell>
          <cell r="AG2491">
            <v>0</v>
          </cell>
          <cell r="AH2491">
            <v>1340198622.94</v>
          </cell>
          <cell r="AI2491">
            <v>0</v>
          </cell>
          <cell r="AJ2491">
            <v>-1427763.22</v>
          </cell>
          <cell r="AK2491">
            <v>0</v>
          </cell>
          <cell r="AL2491">
            <v>353802479.88</v>
          </cell>
          <cell r="AM2491">
            <v>0</v>
          </cell>
          <cell r="AN2491">
            <v>1405315798.82</v>
          </cell>
          <cell r="AO2491">
            <v>713915931.69</v>
          </cell>
          <cell r="AP2491">
            <v>4258947312.42</v>
          </cell>
          <cell r="AQ2491">
            <v>4972863244.11</v>
          </cell>
          <cell r="AR2491">
            <v>289429303.63</v>
          </cell>
          <cell r="AS2491">
            <v>6367909.32</v>
          </cell>
          <cell r="AT2491">
            <v>418118718.74</v>
          </cell>
          <cell r="AU2491">
            <v>424486628.06</v>
          </cell>
          <cell r="AV2491">
            <v>4258947312.42</v>
          </cell>
          <cell r="AW2491">
            <v>4683433940.48</v>
          </cell>
          <cell r="AX2491">
            <v>6367909.32</v>
          </cell>
          <cell r="AY2491">
            <v>4677066031.16</v>
          </cell>
          <cell r="AZ2491">
            <v>0.0906357671432203</v>
          </cell>
          <cell r="BA2491">
            <v>0.90936423285678</v>
          </cell>
          <cell r="BB2491">
            <v>1.09966937764694</v>
          </cell>
          <cell r="BC2491">
            <v>0.00135966673191666</v>
          </cell>
          <cell r="BD2491">
            <v>0.0892761004113036</v>
          </cell>
          <cell r="BE2491">
            <v>0.00135966673191666</v>
          </cell>
          <cell r="BF2491">
            <v>0.998640333268083</v>
          </cell>
          <cell r="BG2491">
            <v>1407126333.74</v>
          </cell>
          <cell r="BH2491">
            <v>-1505687901.32</v>
          </cell>
          <cell r="BI2491">
            <v>1363230647.2</v>
          </cell>
          <cell r="BJ2491">
            <v>-31.0561413809476</v>
          </cell>
        </row>
        <row r="2492">
          <cell r="A2492" t="str">
            <v>002232.SZ</v>
          </cell>
          <cell r="B2492" t="str">
            <v>启明信息</v>
          </cell>
          <cell r="C2492">
            <v>1376298.84</v>
          </cell>
          <cell r="D2492">
            <v>0</v>
          </cell>
          <cell r="E2492">
            <v>0</v>
          </cell>
          <cell r="F2492">
            <v>0</v>
          </cell>
          <cell r="G2492">
            <v>0</v>
          </cell>
          <cell r="H2492">
            <v>0</v>
          </cell>
          <cell r="I2492">
            <v>431896274.48</v>
          </cell>
          <cell r="J2492">
            <v>40000</v>
          </cell>
          <cell r="K2492">
            <v>222290148.06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11324565.32</v>
          </cell>
          <cell r="Q2492">
            <v>1584867.9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3113690.58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4790000</v>
          </cell>
          <cell r="AB2492">
            <v>7888171.07</v>
          </cell>
          <cell r="AC2492">
            <v>59171630.23</v>
          </cell>
          <cell r="AD2492">
            <v>0</v>
          </cell>
        </row>
        <row r="2492">
          <cell r="AF2492">
            <v>408548455</v>
          </cell>
          <cell r="AG2492">
            <v>0</v>
          </cell>
          <cell r="AH2492">
            <v>295584588.58</v>
          </cell>
          <cell r="AI2492">
            <v>0</v>
          </cell>
          <cell r="AJ2492">
            <v>0</v>
          </cell>
          <cell r="AK2492">
            <v>0</v>
          </cell>
          <cell r="AL2492">
            <v>81316128.52</v>
          </cell>
          <cell r="AM2492">
            <v>0</v>
          </cell>
          <cell r="AN2492">
            <v>548965814.43</v>
          </cell>
          <cell r="AO2492">
            <v>743475646.48</v>
          </cell>
          <cell r="AP2492">
            <v>1334414986.53</v>
          </cell>
          <cell r="AQ2492">
            <v>2077890633.01</v>
          </cell>
          <cell r="AR2492">
            <v>738685646.48</v>
          </cell>
          <cell r="AS2492">
            <v>0</v>
          </cell>
          <cell r="AT2492">
            <v>4790000</v>
          </cell>
          <cell r="AU2492">
            <v>4790000</v>
          </cell>
          <cell r="AV2492">
            <v>1334414986.53</v>
          </cell>
          <cell r="AW2492">
            <v>1339204986.53</v>
          </cell>
          <cell r="AX2492">
            <v>0</v>
          </cell>
          <cell r="AY2492">
            <v>1339204986.53</v>
          </cell>
          <cell r="AZ2492">
            <v>0.00357674892804224</v>
          </cell>
          <cell r="BA2492">
            <v>0.996423251071958</v>
          </cell>
          <cell r="BB2492">
            <v>1.00358958798301</v>
          </cell>
          <cell r="BC2492">
            <v>0</v>
          </cell>
          <cell r="BD2492">
            <v>0.00357674892804224</v>
          </cell>
          <cell r="BE2492">
            <v>0</v>
          </cell>
          <cell r="BF2492">
            <v>1</v>
          </cell>
          <cell r="BG2492">
            <v>840341776.97</v>
          </cell>
          <cell r="BH2492">
            <v>-749576031.5</v>
          </cell>
          <cell r="BI2492">
            <v>1051976580.26</v>
          </cell>
          <cell r="BJ2492">
            <v>4.97071636567494</v>
          </cell>
        </row>
        <row r="2493">
          <cell r="A2493" t="str">
            <v>600199.SH</v>
          </cell>
          <cell r="B2493" t="str">
            <v>金种子酒</v>
          </cell>
          <cell r="C2493">
            <v>27114824.16</v>
          </cell>
          <cell r="D2493">
            <v>0</v>
          </cell>
          <cell r="E2493">
            <v>0</v>
          </cell>
          <cell r="F2493">
            <v>0</v>
          </cell>
          <cell r="G2493">
            <v>0</v>
          </cell>
          <cell r="H2493">
            <v>0</v>
          </cell>
          <cell r="I2493">
            <v>595045412.25</v>
          </cell>
          <cell r="J2493">
            <v>1072718.82</v>
          </cell>
          <cell r="K2493">
            <v>116475772.8</v>
          </cell>
          <cell r="L2493">
            <v>0</v>
          </cell>
          <cell r="M2493">
            <v>0</v>
          </cell>
          <cell r="N2493">
            <v>0</v>
          </cell>
          <cell r="O2493">
            <v>0</v>
          </cell>
          <cell r="P2493">
            <v>18584574.09</v>
          </cell>
          <cell r="Q2493">
            <v>23175810.48</v>
          </cell>
          <cell r="R2493">
            <v>0</v>
          </cell>
          <cell r="S2493">
            <v>0</v>
          </cell>
          <cell r="T2493">
            <v>0</v>
          </cell>
          <cell r="U2493">
            <v>0</v>
          </cell>
          <cell r="V2493">
            <v>15141850.46</v>
          </cell>
          <cell r="W2493">
            <v>0</v>
          </cell>
          <cell r="X2493">
            <v>0</v>
          </cell>
          <cell r="Y2493">
            <v>0</v>
          </cell>
          <cell r="Z2493">
            <v>0</v>
          </cell>
          <cell r="AA2493">
            <v>0</v>
          </cell>
          <cell r="AB2493">
            <v>0</v>
          </cell>
          <cell r="AC2493">
            <v>145708243.12</v>
          </cell>
          <cell r="AD2493">
            <v>0</v>
          </cell>
        </row>
        <row r="2493">
          <cell r="AF2493">
            <v>657796824</v>
          </cell>
          <cell r="AG2493">
            <v>0</v>
          </cell>
          <cell r="AH2493">
            <v>1174961782.84</v>
          </cell>
          <cell r="AI2493">
            <v>0</v>
          </cell>
          <cell r="AJ2493">
            <v>80887500</v>
          </cell>
          <cell r="AK2493">
            <v>27690185.69</v>
          </cell>
          <cell r="AL2493">
            <v>122917310.76</v>
          </cell>
          <cell r="AM2493">
            <v>0</v>
          </cell>
          <cell r="AN2493">
            <v>691630487.64</v>
          </cell>
          <cell r="AO2493">
            <v>942319206.18</v>
          </cell>
          <cell r="AP2493">
            <v>2755884090.93</v>
          </cell>
          <cell r="AQ2493">
            <v>3698203297.11</v>
          </cell>
          <cell r="AR2493">
            <v>942319206.18</v>
          </cell>
          <cell r="AS2493">
            <v>0</v>
          </cell>
          <cell r="AT2493">
            <v>0</v>
          </cell>
          <cell r="AU2493">
            <v>0</v>
          </cell>
          <cell r="AV2493">
            <v>2755884090.93</v>
          </cell>
          <cell r="AW2493">
            <v>2755884090.93</v>
          </cell>
          <cell r="AX2493">
            <v>0</v>
          </cell>
          <cell r="AY2493">
            <v>2755884090.93</v>
          </cell>
          <cell r="AZ2493">
            <v>0</v>
          </cell>
          <cell r="BA2493">
            <v>1</v>
          </cell>
          <cell r="BB2493">
            <v>1</v>
          </cell>
          <cell r="BC2493">
            <v>0</v>
          </cell>
          <cell r="BD2493">
            <v>0</v>
          </cell>
          <cell r="BE2493">
            <v>0</v>
          </cell>
          <cell r="BF2493">
            <v>1</v>
          </cell>
          <cell r="BG2493">
            <v>1183131711.41</v>
          </cell>
          <cell r="BH2493">
            <v>-1214938395.62</v>
          </cell>
          <cell r="BI2493">
            <v>1726855309.47</v>
          </cell>
          <cell r="BJ2493">
            <v>3.17598006713595</v>
          </cell>
        </row>
        <row r="2494">
          <cell r="A2494" t="str">
            <v>002255.SZ</v>
          </cell>
          <cell r="B2494" t="str">
            <v>海陆重工</v>
          </cell>
          <cell r="C2494">
            <v>61157480.62</v>
          </cell>
          <cell r="D2494">
            <v>0</v>
          </cell>
          <cell r="E2494">
            <v>0</v>
          </cell>
          <cell r="F2494">
            <v>0</v>
          </cell>
          <cell r="G2494">
            <v>0</v>
          </cell>
          <cell r="H2494">
            <v>0</v>
          </cell>
          <cell r="I2494">
            <v>854500460.26</v>
          </cell>
          <cell r="J2494">
            <v>0</v>
          </cell>
          <cell r="K2494">
            <v>1157534027.29</v>
          </cell>
          <cell r="L2494">
            <v>0</v>
          </cell>
          <cell r="M2494">
            <v>0</v>
          </cell>
          <cell r="N2494">
            <v>0</v>
          </cell>
          <cell r="O2494">
            <v>0</v>
          </cell>
          <cell r="P2494">
            <v>33572116</v>
          </cell>
          <cell r="Q2494">
            <v>9323956.56</v>
          </cell>
          <cell r="R2494">
            <v>0</v>
          </cell>
          <cell r="S2494">
            <v>0</v>
          </cell>
          <cell r="T2494">
            <v>0</v>
          </cell>
          <cell r="U2494">
            <v>39000000</v>
          </cell>
          <cell r="V2494">
            <v>149717972.08</v>
          </cell>
          <cell r="W2494">
            <v>0</v>
          </cell>
          <cell r="X2494">
            <v>0</v>
          </cell>
          <cell r="Y2494">
            <v>0</v>
          </cell>
          <cell r="Z2494">
            <v>0</v>
          </cell>
          <cell r="AA2494">
            <v>0</v>
          </cell>
          <cell r="AB2494">
            <v>2195204.53</v>
          </cell>
          <cell r="AC2494">
            <v>104451919.7</v>
          </cell>
          <cell r="AD2494">
            <v>0</v>
          </cell>
        </row>
        <row r="2494">
          <cell r="AF2494">
            <v>842271055</v>
          </cell>
          <cell r="AG2494">
            <v>0</v>
          </cell>
          <cell r="AH2494">
            <v>2341438460.24</v>
          </cell>
          <cell r="AI2494">
            <v>0</v>
          </cell>
          <cell r="AJ2494">
            <v>29301215.12</v>
          </cell>
          <cell r="AK2494">
            <v>0</v>
          </cell>
          <cell r="AL2494">
            <v>99408928.65</v>
          </cell>
          <cell r="AM2494">
            <v>0</v>
          </cell>
          <cell r="AN2494">
            <v>-189440350.6</v>
          </cell>
          <cell r="AO2494">
            <v>2411453137.04</v>
          </cell>
          <cell r="AP2494">
            <v>3122979308.41</v>
          </cell>
          <cell r="AQ2494">
            <v>5534432445.45</v>
          </cell>
          <cell r="AR2494">
            <v>2372453137.04</v>
          </cell>
          <cell r="AS2494">
            <v>39000000</v>
          </cell>
          <cell r="AT2494">
            <v>0</v>
          </cell>
          <cell r="AU2494">
            <v>39000000</v>
          </cell>
          <cell r="AV2494">
            <v>3122979308.41</v>
          </cell>
          <cell r="AW2494">
            <v>3161979308.41</v>
          </cell>
          <cell r="AX2494">
            <v>39000000</v>
          </cell>
          <cell r="AY2494">
            <v>3122979308.41</v>
          </cell>
          <cell r="AZ2494">
            <v>0.0123340465563044</v>
          </cell>
          <cell r="BA2494">
            <v>0.987665953443696</v>
          </cell>
          <cell r="BB2494">
            <v>1.01248807505544</v>
          </cell>
          <cell r="BC2494">
            <v>0.0123340465563044</v>
          </cell>
          <cell r="BD2494">
            <v>0</v>
          </cell>
          <cell r="BE2494">
            <v>0.0123340465563044</v>
          </cell>
          <cell r="BF2494">
            <v>0.987665953443696</v>
          </cell>
          <cell r="BG2494">
            <v>1218634540.03</v>
          </cell>
          <cell r="BH2494">
            <v>-907689728.66</v>
          </cell>
          <cell r="BI2494">
            <v>1321047145.71</v>
          </cell>
          <cell r="BJ2494">
            <v>12.8992631028036</v>
          </cell>
        </row>
        <row r="2495">
          <cell r="A2495" t="str">
            <v>600132.SH</v>
          </cell>
          <cell r="B2495" t="str">
            <v>重庆啤酒</v>
          </cell>
          <cell r="C2495">
            <v>42407899.08</v>
          </cell>
          <cell r="D2495">
            <v>0</v>
          </cell>
          <cell r="E2495">
            <v>0</v>
          </cell>
          <cell r="F2495">
            <v>0</v>
          </cell>
          <cell r="G2495">
            <v>0</v>
          </cell>
          <cell r="H2495">
            <v>0</v>
          </cell>
          <cell r="I2495">
            <v>2497794335.21</v>
          </cell>
          <cell r="J2495">
            <v>0</v>
          </cell>
          <cell r="K2495">
            <v>1827080742.43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473474187.55</v>
          </cell>
          <cell r="Q2495">
            <v>607048835.55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31023842.24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172259399.69</v>
          </cell>
          <cell r="AB2495">
            <v>32770138.16</v>
          </cell>
          <cell r="AC2495">
            <v>259232680.69</v>
          </cell>
          <cell r="AD2495">
            <v>0</v>
          </cell>
        </row>
        <row r="2495">
          <cell r="AF2495">
            <v>483971198</v>
          </cell>
          <cell r="AG2495">
            <v>0</v>
          </cell>
          <cell r="AH2495">
            <v>1775310.85</v>
          </cell>
          <cell r="AI2495">
            <v>0</v>
          </cell>
          <cell r="AJ2495">
            <v>-14398739.22</v>
          </cell>
          <cell r="AK2495">
            <v>0</v>
          </cell>
          <cell r="AL2495">
            <v>241985599</v>
          </cell>
          <cell r="AM2495">
            <v>0</v>
          </cell>
          <cell r="AN2495">
            <v>917861105.95</v>
          </cell>
          <cell r="AO2495">
            <v>5943092060.6</v>
          </cell>
          <cell r="AP2495">
            <v>1631194474.58</v>
          </cell>
          <cell r="AQ2495">
            <v>7574286535.18</v>
          </cell>
          <cell r="AR2495">
            <v>5770832660.91</v>
          </cell>
          <cell r="AS2495">
            <v>0</v>
          </cell>
          <cell r="AT2495">
            <v>172259399.69</v>
          </cell>
          <cell r="AU2495">
            <v>172259399.69</v>
          </cell>
          <cell r="AV2495">
            <v>1631194474.58</v>
          </cell>
          <cell r="AW2495">
            <v>1803453874.27</v>
          </cell>
          <cell r="AX2495">
            <v>0</v>
          </cell>
          <cell r="AY2495">
            <v>1803453874.27</v>
          </cell>
          <cell r="AZ2495">
            <v>0.0955163878309485</v>
          </cell>
          <cell r="BA2495">
            <v>0.904483612169051</v>
          </cell>
          <cell r="BB2495">
            <v>1.10560322657686</v>
          </cell>
          <cell r="BC2495">
            <v>0</v>
          </cell>
          <cell r="BD2495">
            <v>0.0955163878309485</v>
          </cell>
          <cell r="BE2495">
            <v>0</v>
          </cell>
          <cell r="BF2495">
            <v>1</v>
          </cell>
          <cell r="BG2495">
            <v>-309118039.23</v>
          </cell>
          <cell r="BH2495">
            <v>-4261343946.1</v>
          </cell>
          <cell r="BI2495">
            <v>-4550177201.98</v>
          </cell>
          <cell r="BJ2495">
            <v>1.07288699057656</v>
          </cell>
        </row>
        <row r="2496">
          <cell r="A2496" t="str">
            <v>002216.SZ</v>
          </cell>
          <cell r="B2496" t="str">
            <v>三全食品</v>
          </cell>
          <cell r="C2496">
            <v>60894955.24</v>
          </cell>
          <cell r="D2496">
            <v>0</v>
          </cell>
          <cell r="E2496">
            <v>0</v>
          </cell>
          <cell r="F2496">
            <v>0</v>
          </cell>
          <cell r="G2496">
            <v>0</v>
          </cell>
          <cell r="H2496">
            <v>0</v>
          </cell>
          <cell r="I2496">
            <v>1314634529.06</v>
          </cell>
          <cell r="J2496">
            <v>0</v>
          </cell>
          <cell r="K2496">
            <v>413496167.04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172572613.69</v>
          </cell>
          <cell r="Q2496">
            <v>128381835.84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53754501.71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108103639.7</v>
          </cell>
          <cell r="AD2496">
            <v>31000876.95</v>
          </cell>
        </row>
        <row r="2496">
          <cell r="AF2496">
            <v>879184048</v>
          </cell>
          <cell r="AG2496">
            <v>0</v>
          </cell>
          <cell r="AH2496">
            <v>317039932.42</v>
          </cell>
          <cell r="AI2496">
            <v>0</v>
          </cell>
          <cell r="AJ2496">
            <v>0</v>
          </cell>
          <cell r="AK2496">
            <v>0</v>
          </cell>
          <cell r="AL2496">
            <v>101820434.04</v>
          </cell>
          <cell r="AM2496">
            <v>152608.92</v>
          </cell>
          <cell r="AN2496">
            <v>1728351789.2</v>
          </cell>
          <cell r="AO2496">
            <v>2282839119.23</v>
          </cell>
          <cell r="AP2496">
            <v>3026548812.58</v>
          </cell>
          <cell r="AQ2496">
            <v>5309387931.81</v>
          </cell>
          <cell r="AR2496">
            <v>2251838242.28</v>
          </cell>
          <cell r="AS2496">
            <v>0</v>
          </cell>
          <cell r="AT2496">
            <v>31000876.95</v>
          </cell>
          <cell r="AU2496">
            <v>31000876.95</v>
          </cell>
          <cell r="AV2496">
            <v>3026548812.58</v>
          </cell>
          <cell r="AW2496">
            <v>3057549689.53</v>
          </cell>
          <cell r="AX2496">
            <v>0</v>
          </cell>
          <cell r="AY2496">
            <v>3057549689.53</v>
          </cell>
          <cell r="AZ2496">
            <v>0.0101391244944135</v>
          </cell>
          <cell r="BA2496">
            <v>0.989860875505587</v>
          </cell>
          <cell r="BB2496">
            <v>1.01024297933711</v>
          </cell>
          <cell r="BC2496">
            <v>0</v>
          </cell>
          <cell r="BD2496">
            <v>0.0101391244944135</v>
          </cell>
          <cell r="BE2496">
            <v>0</v>
          </cell>
          <cell r="BF2496">
            <v>1</v>
          </cell>
          <cell r="BG2496">
            <v>1329902922</v>
          </cell>
          <cell r="BH2496">
            <v>-1577916775.76</v>
          </cell>
          <cell r="BI2496">
            <v>554811434.36</v>
          </cell>
          <cell r="BJ2496">
            <v>-0.715801222445742</v>
          </cell>
        </row>
        <row r="2497">
          <cell r="A2497" t="str">
            <v>600173.SH</v>
          </cell>
          <cell r="B2497" t="str">
            <v>卧龙地产</v>
          </cell>
          <cell r="C2497">
            <v>18063494.76</v>
          </cell>
          <cell r="D2497">
            <v>0</v>
          </cell>
          <cell r="E2497">
            <v>0</v>
          </cell>
          <cell r="F2497">
            <v>0</v>
          </cell>
          <cell r="G2497">
            <v>0</v>
          </cell>
          <cell r="H2497">
            <v>0</v>
          </cell>
          <cell r="I2497">
            <v>561168616.19</v>
          </cell>
          <cell r="J2497">
            <v>2972114.27</v>
          </cell>
          <cell r="K2497">
            <v>2239234534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5021328.42</v>
          </cell>
          <cell r="Q2497">
            <v>808158157.79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199058972.14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</row>
        <row r="2497">
          <cell r="AF2497">
            <v>700506244</v>
          </cell>
          <cell r="AG2497">
            <v>0</v>
          </cell>
          <cell r="AH2497">
            <v>10301914.62</v>
          </cell>
          <cell r="AI2497">
            <v>0</v>
          </cell>
          <cell r="AJ2497">
            <v>0</v>
          </cell>
          <cell r="AK2497">
            <v>0</v>
          </cell>
          <cell r="AL2497">
            <v>219392984.74</v>
          </cell>
          <cell r="AM2497">
            <v>0</v>
          </cell>
          <cell r="AN2497">
            <v>2540364200.06</v>
          </cell>
          <cell r="AO2497">
            <v>3833677217.57</v>
          </cell>
          <cell r="AP2497">
            <v>3470565343.42</v>
          </cell>
          <cell r="AQ2497">
            <v>7304242560.99</v>
          </cell>
          <cell r="AR2497">
            <v>3833677217.57</v>
          </cell>
          <cell r="AS2497">
            <v>0</v>
          </cell>
          <cell r="AT2497">
            <v>0</v>
          </cell>
          <cell r="AU2497">
            <v>0</v>
          </cell>
          <cell r="AV2497">
            <v>3470565343.42</v>
          </cell>
          <cell r="AW2497">
            <v>3470565343.42</v>
          </cell>
          <cell r="AX2497">
            <v>0</v>
          </cell>
          <cell r="AY2497">
            <v>3470565343.42</v>
          </cell>
          <cell r="AZ2497">
            <v>0</v>
          </cell>
          <cell r="BA2497">
            <v>1</v>
          </cell>
          <cell r="BB2497">
            <v>1</v>
          </cell>
          <cell r="BC2497">
            <v>0</v>
          </cell>
          <cell r="BD2497">
            <v>0</v>
          </cell>
          <cell r="BE2497">
            <v>0</v>
          </cell>
          <cell r="BF2497">
            <v>1</v>
          </cell>
          <cell r="BG2497">
            <v>2757474749.31</v>
          </cell>
          <cell r="BH2497">
            <v>-2792705749.96</v>
          </cell>
          <cell r="BI2497">
            <v>2579492671.48</v>
          </cell>
          <cell r="BJ2497">
            <v>-14.4929911085981</v>
          </cell>
        </row>
        <row r="2498">
          <cell r="A2498" t="str">
            <v>002244.SZ</v>
          </cell>
          <cell r="B2498" t="str">
            <v>滨江集团</v>
          </cell>
          <cell r="C2498">
            <v>133891537.18</v>
          </cell>
          <cell r="D2498">
            <v>0</v>
          </cell>
          <cell r="E2498">
            <v>0</v>
          </cell>
          <cell r="F2498">
            <v>0</v>
          </cell>
          <cell r="G2498">
            <v>0</v>
          </cell>
          <cell r="H2498">
            <v>0</v>
          </cell>
          <cell r="I2498">
            <v>3848629790.41</v>
          </cell>
          <cell r="J2498">
            <v>38263196.18</v>
          </cell>
          <cell r="K2498">
            <v>90662621533.24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72566613.02</v>
          </cell>
          <cell r="Q2498">
            <v>1077418727.74</v>
          </cell>
          <cell r="R2498">
            <v>0</v>
          </cell>
          <cell r="S2498">
            <v>0</v>
          </cell>
          <cell r="T2498">
            <v>0</v>
          </cell>
          <cell r="U2498">
            <v>5464641688.05</v>
          </cell>
          <cell r="V2498">
            <v>11926675254.73</v>
          </cell>
          <cell r="W2498">
            <v>0</v>
          </cell>
          <cell r="X2498">
            <v>28023275978.2</v>
          </cell>
          <cell r="Y2498">
            <v>8473265632.33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</row>
        <row r="2498">
          <cell r="AF2498">
            <v>3111443890</v>
          </cell>
          <cell r="AG2498">
            <v>0</v>
          </cell>
          <cell r="AH2498">
            <v>2230769301.41</v>
          </cell>
          <cell r="AI2498">
            <v>0</v>
          </cell>
          <cell r="AJ2498">
            <v>-46310177.6</v>
          </cell>
          <cell r="AK2498">
            <v>0</v>
          </cell>
          <cell r="AL2498">
            <v>1137383701.34</v>
          </cell>
          <cell r="AM2498">
            <v>0</v>
          </cell>
          <cell r="AN2498">
            <v>12644152785.67</v>
          </cell>
          <cell r="AO2498">
            <v>149721249951.08</v>
          </cell>
          <cell r="AP2498">
            <v>19077439500.82</v>
          </cell>
          <cell r="AQ2498">
            <v>168798689451.9</v>
          </cell>
          <cell r="AR2498">
            <v>107760066652.5</v>
          </cell>
          <cell r="AS2498">
            <v>5464641688.05</v>
          </cell>
          <cell r="AT2498">
            <v>36496541610.53</v>
          </cell>
          <cell r="AU2498">
            <v>41961183298.58</v>
          </cell>
          <cell r="AV2498">
            <v>19077439500.82</v>
          </cell>
          <cell r="AW2498">
            <v>61038622799.4</v>
          </cell>
          <cell r="AX2498">
            <v>5464641688.05</v>
          </cell>
          <cell r="AY2498">
            <v>55573981111.35</v>
          </cell>
          <cell r="AZ2498">
            <v>0.68745298262189</v>
          </cell>
          <cell r="BA2498">
            <v>0.31254701737811</v>
          </cell>
          <cell r="BB2498">
            <v>3.1995186144753</v>
          </cell>
          <cell r="BC2498">
            <v>0.0895276046120706</v>
          </cell>
          <cell r="BD2498">
            <v>0.597925378009819</v>
          </cell>
          <cell r="BE2498">
            <v>0.0895276046120706</v>
          </cell>
          <cell r="BF2498">
            <v>0.910472395387929</v>
          </cell>
          <cell r="BG2498">
            <v>10235500343.12</v>
          </cell>
          <cell r="BH2498">
            <v>-37920937324.16</v>
          </cell>
          <cell r="BI2498">
            <v>45718193293.78</v>
          </cell>
          <cell r="BJ2498">
            <v>1.2884645863084</v>
          </cell>
        </row>
        <row r="2499">
          <cell r="A2499" t="str">
            <v>600125.SH</v>
          </cell>
          <cell r="B2499" t="str">
            <v>铁龙物流</v>
          </cell>
          <cell r="C2499">
            <v>269200061.61</v>
          </cell>
          <cell r="D2499">
            <v>0</v>
          </cell>
          <cell r="E2499">
            <v>0</v>
          </cell>
          <cell r="F2499">
            <v>0</v>
          </cell>
          <cell r="G2499">
            <v>0</v>
          </cell>
          <cell r="H2499">
            <v>0</v>
          </cell>
          <cell r="I2499">
            <v>988199565.7</v>
          </cell>
          <cell r="J2499">
            <v>2116753.22</v>
          </cell>
          <cell r="K2499">
            <v>186472335.5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5126411.58</v>
          </cell>
          <cell r="Q2499">
            <v>35270378.48</v>
          </cell>
          <cell r="R2499">
            <v>0</v>
          </cell>
          <cell r="S2499">
            <v>0</v>
          </cell>
          <cell r="T2499">
            <v>0</v>
          </cell>
          <cell r="U2499">
            <v>75961466.87</v>
          </cell>
          <cell r="V2499">
            <v>16386128.17</v>
          </cell>
          <cell r="W2499">
            <v>0</v>
          </cell>
          <cell r="X2499">
            <v>380000000</v>
          </cell>
          <cell r="Y2499">
            <v>747010193.13</v>
          </cell>
          <cell r="Z2499">
            <v>0</v>
          </cell>
          <cell r="AA2499">
            <v>0</v>
          </cell>
          <cell r="AB2499">
            <v>0</v>
          </cell>
          <cell r="AC2499">
            <v>164056771.69</v>
          </cell>
          <cell r="AD2499">
            <v>0</v>
          </cell>
        </row>
        <row r="2499">
          <cell r="AF2499">
            <v>1305521874</v>
          </cell>
          <cell r="AG2499">
            <v>0</v>
          </cell>
          <cell r="AH2499">
            <v>158133150</v>
          </cell>
          <cell r="AI2499">
            <v>0</v>
          </cell>
          <cell r="AJ2499">
            <v>470890.7</v>
          </cell>
          <cell r="AK2499">
            <v>0</v>
          </cell>
          <cell r="AL2499">
            <v>700895119.25</v>
          </cell>
          <cell r="AM2499">
            <v>0</v>
          </cell>
          <cell r="AN2499">
            <v>4260508164.79</v>
          </cell>
          <cell r="AO2499">
            <v>2869800065.95</v>
          </cell>
          <cell r="AP2499">
            <v>6425529198.74</v>
          </cell>
          <cell r="AQ2499">
            <v>9295329264.69</v>
          </cell>
          <cell r="AR2499">
            <v>1666828405.95</v>
          </cell>
          <cell r="AS2499">
            <v>75961466.87</v>
          </cell>
          <cell r="AT2499">
            <v>1127010193.13</v>
          </cell>
          <cell r="AU2499">
            <v>1202971660</v>
          </cell>
          <cell r="AV2499">
            <v>6425529198.74</v>
          </cell>
          <cell r="AW2499">
            <v>7628500858.74</v>
          </cell>
          <cell r="AX2499">
            <v>75961466.87</v>
          </cell>
          <cell r="AY2499">
            <v>7552539391.87</v>
          </cell>
          <cell r="AZ2499">
            <v>0.157694373019799</v>
          </cell>
          <cell r="BA2499">
            <v>0.842305626980201</v>
          </cell>
          <cell r="BB2499">
            <v>1.18721752291405</v>
          </cell>
          <cell r="BC2499">
            <v>0.00995758777204183</v>
          </cell>
          <cell r="BD2499">
            <v>0.147736785247757</v>
          </cell>
          <cell r="BE2499">
            <v>0.00995758777204183</v>
          </cell>
          <cell r="BF2499">
            <v>0.990042412227958</v>
          </cell>
          <cell r="BG2499">
            <v>1569496959.05</v>
          </cell>
          <cell r="BH2499">
            <v>-1511636971.62</v>
          </cell>
          <cell r="BI2499">
            <v>2684675109.64</v>
          </cell>
          <cell r="BJ2499">
            <v>2.40739572257548</v>
          </cell>
        </row>
        <row r="2500">
          <cell r="A2500" t="str">
            <v>600184.SH</v>
          </cell>
          <cell r="B2500" t="str">
            <v>光电股份</v>
          </cell>
          <cell r="C2500">
            <v>1900786.77</v>
          </cell>
          <cell r="D2500">
            <v>0</v>
          </cell>
          <cell r="E2500">
            <v>0</v>
          </cell>
          <cell r="F2500">
            <v>0</v>
          </cell>
          <cell r="G2500">
            <v>0</v>
          </cell>
          <cell r="H2500">
            <v>0</v>
          </cell>
          <cell r="I2500">
            <v>1361456652.4</v>
          </cell>
          <cell r="J2500">
            <v>0</v>
          </cell>
          <cell r="K2500">
            <v>1377581671.81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35180338.44</v>
          </cell>
          <cell r="Q2500">
            <v>2043952.72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194208.24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11622044.83</v>
          </cell>
          <cell r="AD2500">
            <v>0</v>
          </cell>
        </row>
        <row r="2500">
          <cell r="AF2500">
            <v>508760826</v>
          </cell>
          <cell r="AG2500">
            <v>0</v>
          </cell>
          <cell r="AH2500">
            <v>1354816870.8</v>
          </cell>
          <cell r="AI2500">
            <v>0</v>
          </cell>
          <cell r="AJ2500">
            <v>0</v>
          </cell>
          <cell r="AK2500">
            <v>775490.42</v>
          </cell>
          <cell r="AL2500">
            <v>58050714.27</v>
          </cell>
          <cell r="AM2500">
            <v>0</v>
          </cell>
          <cell r="AN2500">
            <v>506354689.28</v>
          </cell>
          <cell r="AO2500">
            <v>2789979655.21</v>
          </cell>
          <cell r="AP2500">
            <v>2428758590.77</v>
          </cell>
          <cell r="AQ2500">
            <v>5218738245.98</v>
          </cell>
          <cell r="AR2500">
            <v>2789979655.21</v>
          </cell>
          <cell r="AS2500">
            <v>0</v>
          </cell>
          <cell r="AT2500">
            <v>0</v>
          </cell>
          <cell r="AU2500">
            <v>0</v>
          </cell>
          <cell r="AV2500">
            <v>2428758590.77</v>
          </cell>
          <cell r="AW2500">
            <v>2428758590.77</v>
          </cell>
          <cell r="AX2500">
            <v>0</v>
          </cell>
          <cell r="AY2500">
            <v>2428758590.77</v>
          </cell>
          <cell r="AZ2500">
            <v>0</v>
          </cell>
          <cell r="BA2500">
            <v>1</v>
          </cell>
          <cell r="BB2500">
            <v>1</v>
          </cell>
          <cell r="BC2500">
            <v>0</v>
          </cell>
          <cell r="BD2500">
            <v>0</v>
          </cell>
          <cell r="BE2500">
            <v>0</v>
          </cell>
          <cell r="BF2500">
            <v>1</v>
          </cell>
          <cell r="BG2500">
            <v>1368354529.41</v>
          </cell>
          <cell r="BH2500">
            <v>-1400001155.01</v>
          </cell>
          <cell r="BI2500">
            <v>1056321892.64</v>
          </cell>
          <cell r="BJ2500">
            <v>-3.38529297311492</v>
          </cell>
        </row>
        <row r="2501">
          <cell r="A2501" t="str">
            <v>002231.SZ</v>
          </cell>
          <cell r="B2501" t="str">
            <v>奥维通信</v>
          </cell>
          <cell r="C2501">
            <v>114214.22</v>
          </cell>
          <cell r="D2501">
            <v>0</v>
          </cell>
          <cell r="E2501">
            <v>0</v>
          </cell>
          <cell r="F2501">
            <v>0</v>
          </cell>
          <cell r="G2501">
            <v>0</v>
          </cell>
          <cell r="H2501">
            <v>0</v>
          </cell>
          <cell r="I2501">
            <v>190201536.84</v>
          </cell>
          <cell r="J2501">
            <v>0</v>
          </cell>
          <cell r="K2501">
            <v>72284575.73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318634.22</v>
          </cell>
          <cell r="Q2501">
            <v>194150.55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1556830.63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14750000</v>
          </cell>
          <cell r="AC2501">
            <v>3380000</v>
          </cell>
          <cell r="AD2501">
            <v>0</v>
          </cell>
        </row>
        <row r="2501">
          <cell r="AF2501">
            <v>346850017</v>
          </cell>
          <cell r="AG2501">
            <v>0</v>
          </cell>
          <cell r="AH2501">
            <v>125008469.93</v>
          </cell>
          <cell r="AI2501">
            <v>0</v>
          </cell>
          <cell r="AJ2501">
            <v>0</v>
          </cell>
          <cell r="AK2501">
            <v>0</v>
          </cell>
          <cell r="AL2501">
            <v>30224042.84</v>
          </cell>
          <cell r="AM2501">
            <v>0</v>
          </cell>
          <cell r="AN2501">
            <v>-107546973.83</v>
          </cell>
          <cell r="AO2501">
            <v>282799942.19</v>
          </cell>
          <cell r="AP2501">
            <v>394535555.94</v>
          </cell>
          <cell r="AQ2501">
            <v>677335498.13</v>
          </cell>
          <cell r="AR2501">
            <v>282799942.19</v>
          </cell>
          <cell r="AS2501">
            <v>0</v>
          </cell>
          <cell r="AT2501">
            <v>0</v>
          </cell>
          <cell r="AU2501">
            <v>0</v>
          </cell>
          <cell r="AV2501">
            <v>394535555.94</v>
          </cell>
          <cell r="AW2501">
            <v>394535555.94</v>
          </cell>
          <cell r="AX2501">
            <v>0</v>
          </cell>
          <cell r="AY2501">
            <v>394535555.94</v>
          </cell>
          <cell r="AZ2501">
            <v>0</v>
          </cell>
          <cell r="BA2501">
            <v>1</v>
          </cell>
          <cell r="BB2501">
            <v>1</v>
          </cell>
          <cell r="BC2501">
            <v>0</v>
          </cell>
          <cell r="BD2501">
            <v>0</v>
          </cell>
          <cell r="BE2501">
            <v>0</v>
          </cell>
          <cell r="BF2501">
            <v>1</v>
          </cell>
          <cell r="BG2501" t="e">
            <v>#N/A</v>
          </cell>
          <cell r="BH2501">
            <v>-133389200.71</v>
          </cell>
          <cell r="BI2501">
            <v>330216923.92</v>
          </cell>
          <cell r="BJ2501" t="e">
            <v>#N/A</v>
          </cell>
        </row>
        <row r="2502">
          <cell r="A2502" t="str">
            <v>600187.SH</v>
          </cell>
          <cell r="B2502" t="str">
            <v>国中水务</v>
          </cell>
          <cell r="C2502">
            <v>1408052.72</v>
          </cell>
          <cell r="D2502">
            <v>0</v>
          </cell>
          <cell r="E2502">
            <v>0</v>
          </cell>
          <cell r="F2502">
            <v>0</v>
          </cell>
          <cell r="G2502">
            <v>0</v>
          </cell>
          <cell r="H2502">
            <v>0</v>
          </cell>
          <cell r="I2502">
            <v>101099137.39</v>
          </cell>
          <cell r="J2502">
            <v>671674663.11</v>
          </cell>
          <cell r="K2502">
            <v>24619798.8</v>
          </cell>
          <cell r="L2502">
            <v>0</v>
          </cell>
          <cell r="M2502">
            <v>0</v>
          </cell>
          <cell r="N2502">
            <v>0</v>
          </cell>
          <cell r="O2502">
            <v>0</v>
          </cell>
          <cell r="P2502">
            <v>2626073.51</v>
          </cell>
          <cell r="Q2502">
            <v>22803737.09</v>
          </cell>
          <cell r="R2502">
            <v>0</v>
          </cell>
          <cell r="S2502">
            <v>0</v>
          </cell>
          <cell r="T2502">
            <v>0</v>
          </cell>
          <cell r="U2502">
            <v>26690690.24</v>
          </cell>
          <cell r="V2502">
            <v>34785.63</v>
          </cell>
          <cell r="W2502">
            <v>0</v>
          </cell>
          <cell r="X2502">
            <v>197690000</v>
          </cell>
          <cell r="Y2502">
            <v>0</v>
          </cell>
          <cell r="Z2502">
            <v>0</v>
          </cell>
          <cell r="AA2502">
            <v>0</v>
          </cell>
          <cell r="AB2502">
            <v>0</v>
          </cell>
          <cell r="AC2502">
            <v>106892254.54</v>
          </cell>
          <cell r="AD2502">
            <v>0</v>
          </cell>
        </row>
        <row r="2502">
          <cell r="AF2502">
            <v>1653935128</v>
          </cell>
          <cell r="AG2502">
            <v>0</v>
          </cell>
          <cell r="AH2502">
            <v>2062833074.5</v>
          </cell>
          <cell r="AI2502">
            <v>120527510.56</v>
          </cell>
          <cell r="AJ2502">
            <v>-505245.08</v>
          </cell>
          <cell r="AK2502">
            <v>0</v>
          </cell>
          <cell r="AL2502">
            <v>30601343.46</v>
          </cell>
          <cell r="AM2502">
            <v>0</v>
          </cell>
          <cell r="AN2502">
            <v>-177582238.3</v>
          </cell>
          <cell r="AO2502">
            <v>1155539193.03</v>
          </cell>
          <cell r="AP2502">
            <v>3689809573.14</v>
          </cell>
          <cell r="AQ2502">
            <v>4845348766.17</v>
          </cell>
          <cell r="AR2502">
            <v>931158502.79</v>
          </cell>
          <cell r="AS2502">
            <v>26690690.24</v>
          </cell>
          <cell r="AT2502">
            <v>197690000</v>
          </cell>
          <cell r="AU2502">
            <v>224380690.24</v>
          </cell>
          <cell r="AV2502">
            <v>3448754552.02</v>
          </cell>
          <cell r="AW2502">
            <v>3673135242.26</v>
          </cell>
          <cell r="AX2502">
            <v>26690690.24</v>
          </cell>
          <cell r="AY2502">
            <v>3646444552.02</v>
          </cell>
          <cell r="AZ2502">
            <v>0.0610869667031218</v>
          </cell>
          <cell r="BA2502">
            <v>0.938913033296878</v>
          </cell>
          <cell r="BB2502">
            <v>1.06506136834486</v>
          </cell>
          <cell r="BC2502">
            <v>0.00726645998026955</v>
          </cell>
          <cell r="BD2502">
            <v>0.0538205067228523</v>
          </cell>
          <cell r="BE2502">
            <v>0.00726645998026955</v>
          </cell>
          <cell r="BF2502">
            <v>0.99273354001973</v>
          </cell>
          <cell r="BG2502">
            <v>1484936512.2</v>
          </cell>
          <cell r="BH2502">
            <v>-1177981804.64</v>
          </cell>
          <cell r="BI2502">
            <v>1752074630.91</v>
          </cell>
          <cell r="BJ2502">
            <v>6.55868447142887</v>
          </cell>
        </row>
        <row r="2503">
          <cell r="A2503" t="str">
            <v>002212.SZ</v>
          </cell>
          <cell r="B2503" t="str">
            <v>天融信</v>
          </cell>
          <cell r="C2503">
            <v>31880969.84</v>
          </cell>
          <cell r="D2503">
            <v>0</v>
          </cell>
          <cell r="E2503">
            <v>0</v>
          </cell>
          <cell r="F2503">
            <v>0</v>
          </cell>
          <cell r="G2503">
            <v>0</v>
          </cell>
          <cell r="H2503">
            <v>0</v>
          </cell>
          <cell r="I2503">
            <v>729142970.88</v>
          </cell>
          <cell r="J2503">
            <v>8050123.77</v>
          </cell>
          <cell r="K2503">
            <v>318442111.43</v>
          </cell>
          <cell r="L2503">
            <v>0</v>
          </cell>
          <cell r="M2503">
            <v>0</v>
          </cell>
          <cell r="N2503">
            <v>0</v>
          </cell>
          <cell r="O2503">
            <v>0</v>
          </cell>
          <cell r="P2503">
            <v>91584496.17</v>
          </cell>
          <cell r="Q2503">
            <v>68860400.26</v>
          </cell>
          <cell r="R2503">
            <v>0</v>
          </cell>
          <cell r="S2503">
            <v>0</v>
          </cell>
          <cell r="T2503">
            <v>0</v>
          </cell>
          <cell r="U2503">
            <v>25287723.07</v>
          </cell>
          <cell r="V2503">
            <v>4069618.38</v>
          </cell>
          <cell r="W2503">
            <v>0</v>
          </cell>
          <cell r="X2503">
            <v>0</v>
          </cell>
          <cell r="Y2503">
            <v>0</v>
          </cell>
          <cell r="Z2503">
            <v>0</v>
          </cell>
          <cell r="AA2503">
            <v>0</v>
          </cell>
          <cell r="AB2503">
            <v>0</v>
          </cell>
          <cell r="AC2503">
            <v>41394000.48</v>
          </cell>
          <cell r="AD2503">
            <v>0</v>
          </cell>
        </row>
        <row r="2503">
          <cell r="AF2503">
            <v>1186040198</v>
          </cell>
          <cell r="AG2503">
            <v>0</v>
          </cell>
          <cell r="AH2503">
            <v>6322824092.24</v>
          </cell>
          <cell r="AI2503">
            <v>834871159.13</v>
          </cell>
          <cell r="AJ2503">
            <v>-7902000</v>
          </cell>
          <cell r="AK2503">
            <v>0</v>
          </cell>
          <cell r="AL2503">
            <v>141273180.52</v>
          </cell>
          <cell r="AM2503">
            <v>0</v>
          </cell>
          <cell r="AN2503">
            <v>2296840285.95</v>
          </cell>
          <cell r="AO2503">
            <v>1318712414.28</v>
          </cell>
          <cell r="AP2503">
            <v>10773946915.84</v>
          </cell>
          <cell r="AQ2503">
            <v>12092659330.12</v>
          </cell>
          <cell r="AR2503">
            <v>1293424691.21</v>
          </cell>
          <cell r="AS2503">
            <v>25287723.07</v>
          </cell>
          <cell r="AT2503">
            <v>0</v>
          </cell>
          <cell r="AU2503">
            <v>25287723.07</v>
          </cell>
          <cell r="AV2503">
            <v>9104204597.58</v>
          </cell>
          <cell r="AW2503">
            <v>9129492320.65</v>
          </cell>
          <cell r="AX2503">
            <v>25287723.07</v>
          </cell>
          <cell r="AY2503">
            <v>9104204597.58</v>
          </cell>
          <cell r="AZ2503">
            <v>0.00276989367884145</v>
          </cell>
          <cell r="BA2503">
            <v>0.997230106321159</v>
          </cell>
          <cell r="BB2503">
            <v>1.00277758730035</v>
          </cell>
          <cell r="BC2503">
            <v>0.00276989367884145</v>
          </cell>
          <cell r="BD2503">
            <v>0</v>
          </cell>
          <cell r="BE2503">
            <v>0.00276989367884145</v>
          </cell>
          <cell r="BF2503">
            <v>0.997230106321159</v>
          </cell>
          <cell r="BG2503">
            <v>1334703252.89</v>
          </cell>
          <cell r="BH2503">
            <v>-1381750475.08</v>
          </cell>
          <cell r="BI2503">
            <v>2671060811.47</v>
          </cell>
          <cell r="BJ2503">
            <v>1.99876207854748</v>
          </cell>
        </row>
        <row r="2504">
          <cell r="A2504" t="str">
            <v>002242.SZ</v>
          </cell>
          <cell r="B2504" t="str">
            <v>九阳股份</v>
          </cell>
          <cell r="C2504">
            <v>53030157.83</v>
          </cell>
          <cell r="D2504">
            <v>0</v>
          </cell>
          <cell r="E2504">
            <v>0</v>
          </cell>
          <cell r="F2504">
            <v>0</v>
          </cell>
          <cell r="G2504">
            <v>0</v>
          </cell>
          <cell r="H2504">
            <v>0</v>
          </cell>
          <cell r="I2504">
            <v>2747200401.59</v>
          </cell>
          <cell r="J2504">
            <v>0</v>
          </cell>
          <cell r="K2504">
            <v>308062516.01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30423598.12</v>
          </cell>
          <cell r="Q2504">
            <v>91458330.05</v>
          </cell>
          <cell r="R2504">
            <v>0</v>
          </cell>
          <cell r="S2504">
            <v>0</v>
          </cell>
          <cell r="T2504">
            <v>0</v>
          </cell>
          <cell r="U2504">
            <v>29151811.52</v>
          </cell>
          <cell r="V2504">
            <v>40048127.08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1369375.06</v>
          </cell>
          <cell r="AD2504">
            <v>0</v>
          </cell>
        </row>
        <row r="2504">
          <cell r="AF2504">
            <v>767033000</v>
          </cell>
          <cell r="AG2504">
            <v>0</v>
          </cell>
          <cell r="AH2504">
            <v>942348540.87</v>
          </cell>
          <cell r="AI2504">
            <v>0</v>
          </cell>
          <cell r="AJ2504">
            <v>20606021.56</v>
          </cell>
          <cell r="AK2504">
            <v>0</v>
          </cell>
          <cell r="AL2504">
            <v>397820873.71</v>
          </cell>
          <cell r="AM2504">
            <v>0</v>
          </cell>
          <cell r="AN2504">
            <v>2057047896.79</v>
          </cell>
          <cell r="AO2504">
            <v>3300744317.26</v>
          </cell>
          <cell r="AP2504">
            <v>4184856332.93</v>
          </cell>
          <cell r="AQ2504">
            <v>7485600650.19</v>
          </cell>
          <cell r="AR2504">
            <v>3271592505.74</v>
          </cell>
          <cell r="AS2504">
            <v>29151811.52</v>
          </cell>
          <cell r="AT2504">
            <v>0</v>
          </cell>
          <cell r="AU2504">
            <v>29151811.52</v>
          </cell>
          <cell r="AV2504">
            <v>4184856332.93</v>
          </cell>
          <cell r="AW2504">
            <v>4214008144.45</v>
          </cell>
          <cell r="AX2504">
            <v>29151811.52</v>
          </cell>
          <cell r="AY2504">
            <v>4184856332.93</v>
          </cell>
          <cell r="AZ2504">
            <v>0.0069178346412059</v>
          </cell>
          <cell r="BA2504">
            <v>0.993082165358794</v>
          </cell>
          <cell r="BB2504">
            <v>1.00696602444643</v>
          </cell>
          <cell r="BC2504">
            <v>0.0069178346412059</v>
          </cell>
          <cell r="BD2504">
            <v>0</v>
          </cell>
          <cell r="BE2504">
            <v>0.0069178346412059</v>
          </cell>
          <cell r="BF2504">
            <v>0.993082165358794</v>
          </cell>
          <cell r="BG2504">
            <v>3310460590.36</v>
          </cell>
          <cell r="BH2504">
            <v>-2258448695.21</v>
          </cell>
          <cell r="BI2504">
            <v>3077084071.03</v>
          </cell>
          <cell r="BJ2504">
            <v>-13.1850628326448</v>
          </cell>
        </row>
        <row r="2505">
          <cell r="A2505" t="str">
            <v>600201.SH</v>
          </cell>
          <cell r="B2505" t="str">
            <v>生物股份</v>
          </cell>
          <cell r="C2505">
            <v>10384837.81</v>
          </cell>
          <cell r="D2505">
            <v>0</v>
          </cell>
          <cell r="E2505">
            <v>0</v>
          </cell>
          <cell r="F2505">
            <v>0</v>
          </cell>
          <cell r="G2505">
            <v>0</v>
          </cell>
          <cell r="H2505">
            <v>0</v>
          </cell>
          <cell r="I2505">
            <v>300910411.35</v>
          </cell>
          <cell r="J2505">
            <v>0</v>
          </cell>
          <cell r="K2505">
            <v>85859650.58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45451961.4</v>
          </cell>
          <cell r="Q2505">
            <v>38789448.47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2423355.22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321071286.02</v>
          </cell>
          <cell r="AD2505">
            <v>0</v>
          </cell>
        </row>
        <row r="2505">
          <cell r="AF2505">
            <v>1126202241</v>
          </cell>
          <cell r="AG2505">
            <v>0</v>
          </cell>
          <cell r="AH2505">
            <v>909310429.44</v>
          </cell>
          <cell r="AI2505">
            <v>149283605.38</v>
          </cell>
          <cell r="AJ2505">
            <v>81031.19</v>
          </cell>
          <cell r="AK2505">
            <v>0</v>
          </cell>
          <cell r="AL2505">
            <v>433077762.56</v>
          </cell>
          <cell r="AM2505">
            <v>0</v>
          </cell>
          <cell r="AN2505">
            <v>2969544969.01</v>
          </cell>
          <cell r="AO2505">
            <v>804890950.85</v>
          </cell>
          <cell r="AP2505">
            <v>5587500038.58</v>
          </cell>
          <cell r="AQ2505">
            <v>6392390989.43</v>
          </cell>
          <cell r="AR2505">
            <v>804890950.85</v>
          </cell>
          <cell r="AS2505">
            <v>0</v>
          </cell>
          <cell r="AT2505">
            <v>0</v>
          </cell>
          <cell r="AU2505">
            <v>0</v>
          </cell>
          <cell r="AV2505">
            <v>5288932827.82</v>
          </cell>
          <cell r="AW2505">
            <v>5288932827.82</v>
          </cell>
          <cell r="AX2505">
            <v>0</v>
          </cell>
          <cell r="AY2505">
            <v>5288932827.82</v>
          </cell>
          <cell r="AZ2505">
            <v>0</v>
          </cell>
          <cell r="BA2505">
            <v>1</v>
          </cell>
          <cell r="BB2505">
            <v>1</v>
          </cell>
          <cell r="BC2505">
            <v>0</v>
          </cell>
          <cell r="BD2505">
            <v>0</v>
          </cell>
          <cell r="BE2505">
            <v>0</v>
          </cell>
          <cell r="BF2505">
            <v>1</v>
          </cell>
          <cell r="BG2505">
            <v>1587971383.43</v>
          </cell>
          <cell r="BH2505">
            <v>-2014392265.62</v>
          </cell>
          <cell r="BI2505">
            <v>2020302767.91</v>
          </cell>
          <cell r="BJ2505">
            <v>4.67304211638482</v>
          </cell>
        </row>
        <row r="2506">
          <cell r="A2506" t="str">
            <v>002304.SZ</v>
          </cell>
          <cell r="B2506" t="str">
            <v>洋河股份</v>
          </cell>
          <cell r="C2506">
            <v>405811504.62</v>
          </cell>
          <cell r="D2506">
            <v>0</v>
          </cell>
          <cell r="E2506">
            <v>0</v>
          </cell>
          <cell r="F2506">
            <v>0</v>
          </cell>
          <cell r="G2506">
            <v>0</v>
          </cell>
          <cell r="H2506">
            <v>0</v>
          </cell>
          <cell r="I2506">
            <v>1369253732.31</v>
          </cell>
          <cell r="J2506">
            <v>0</v>
          </cell>
          <cell r="K2506">
            <v>6510055892.18</v>
          </cell>
          <cell r="L2506">
            <v>0</v>
          </cell>
          <cell r="M2506">
            <v>0</v>
          </cell>
          <cell r="N2506">
            <v>0</v>
          </cell>
          <cell r="O2506">
            <v>0</v>
          </cell>
          <cell r="P2506">
            <v>71634099.04</v>
          </cell>
          <cell r="Q2506">
            <v>3021905499.32</v>
          </cell>
          <cell r="R2506">
            <v>0</v>
          </cell>
          <cell r="S2506">
            <v>0</v>
          </cell>
          <cell r="T2506">
            <v>0</v>
          </cell>
          <cell r="U2506">
            <v>0</v>
          </cell>
          <cell r="V2506">
            <v>196998034.75</v>
          </cell>
          <cell r="W2506">
            <v>0</v>
          </cell>
          <cell r="X2506">
            <v>36360</v>
          </cell>
          <cell r="Y2506">
            <v>0</v>
          </cell>
          <cell r="Z2506">
            <v>0</v>
          </cell>
          <cell r="AA2506">
            <v>0</v>
          </cell>
          <cell r="AB2506">
            <v>0</v>
          </cell>
          <cell r="AC2506">
            <v>79431750</v>
          </cell>
          <cell r="AD2506">
            <v>0</v>
          </cell>
        </row>
        <row r="2506">
          <cell r="AF2506">
            <v>1506988000</v>
          </cell>
          <cell r="AG2506">
            <v>0</v>
          </cell>
          <cell r="AH2506">
            <v>741532550.13</v>
          </cell>
          <cell r="AI2506">
            <v>56278680.79</v>
          </cell>
          <cell r="AJ2506">
            <v>-13924451.95</v>
          </cell>
          <cell r="AK2506">
            <v>0</v>
          </cell>
          <cell r="AL2506">
            <v>753494000</v>
          </cell>
          <cell r="AM2506">
            <v>0</v>
          </cell>
          <cell r="AN2506">
            <v>39210454898.11</v>
          </cell>
          <cell r="AO2506">
            <v>11655126872.22</v>
          </cell>
          <cell r="AP2506">
            <v>42254823677.08</v>
          </cell>
          <cell r="AQ2506">
            <v>53909950549.3</v>
          </cell>
          <cell r="AR2506">
            <v>11655090512.22</v>
          </cell>
          <cell r="AS2506">
            <v>0</v>
          </cell>
          <cell r="AT2506">
            <v>36360</v>
          </cell>
          <cell r="AU2506">
            <v>36360</v>
          </cell>
          <cell r="AV2506">
            <v>42142266315.5</v>
          </cell>
          <cell r="AW2506">
            <v>42142302675.5</v>
          </cell>
          <cell r="AX2506">
            <v>0</v>
          </cell>
          <cell r="AY2506">
            <v>42142302675.5</v>
          </cell>
          <cell r="AZ2506">
            <v>8.62791012631077e-7</v>
          </cell>
          <cell r="BA2506">
            <v>0.999999137208987</v>
          </cell>
          <cell r="BB2506">
            <v>1.00000086279176</v>
          </cell>
          <cell r="BC2506">
            <v>0</v>
          </cell>
          <cell r="BD2506">
            <v>8.62791012631077e-7</v>
          </cell>
          <cell r="BE2506">
            <v>0</v>
          </cell>
          <cell r="BF2506">
            <v>1</v>
          </cell>
          <cell r="BG2506">
            <v>28189811579.02</v>
          </cell>
          <cell r="BH2506">
            <v>-23213041579.44</v>
          </cell>
          <cell r="BI2506">
            <v>31694800994.36</v>
          </cell>
          <cell r="BJ2506">
            <v>9.04276653608252</v>
          </cell>
        </row>
        <row r="2507">
          <cell r="A2507" t="str">
            <v>002238.SZ</v>
          </cell>
          <cell r="B2507" t="str">
            <v>天威视讯</v>
          </cell>
          <cell r="C2507">
            <v>0</v>
          </cell>
          <cell r="D2507">
            <v>0</v>
          </cell>
          <cell r="E2507">
            <v>0</v>
          </cell>
          <cell r="F2507">
            <v>0</v>
          </cell>
          <cell r="G2507">
            <v>0</v>
          </cell>
          <cell r="H2507">
            <v>0</v>
          </cell>
          <cell r="I2507">
            <v>500144533.96</v>
          </cell>
          <cell r="J2507">
            <v>0</v>
          </cell>
          <cell r="K2507">
            <v>480117060.69</v>
          </cell>
          <cell r="L2507">
            <v>0</v>
          </cell>
          <cell r="M2507">
            <v>0</v>
          </cell>
          <cell r="N2507">
            <v>0</v>
          </cell>
          <cell r="O2507">
            <v>0</v>
          </cell>
          <cell r="P2507">
            <v>66733696.29</v>
          </cell>
          <cell r="Q2507">
            <v>14195870.37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15165593.8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87153944.96</v>
          </cell>
          <cell r="AD2507">
            <v>0</v>
          </cell>
        </row>
        <row r="2507">
          <cell r="AF2507">
            <v>802559160</v>
          </cell>
          <cell r="AG2507">
            <v>0</v>
          </cell>
          <cell r="AH2507">
            <v>36912425.39</v>
          </cell>
          <cell r="AI2507">
            <v>0</v>
          </cell>
          <cell r="AJ2507">
            <v>0</v>
          </cell>
          <cell r="AK2507">
            <v>0</v>
          </cell>
          <cell r="AL2507">
            <v>345814802.98</v>
          </cell>
          <cell r="AM2507">
            <v>0</v>
          </cell>
          <cell r="AN2507">
            <v>1038358971.41</v>
          </cell>
          <cell r="AO2507">
            <v>1163510700.07</v>
          </cell>
          <cell r="AP2507">
            <v>2223645359.78</v>
          </cell>
          <cell r="AQ2507">
            <v>3387156059.85</v>
          </cell>
          <cell r="AR2507">
            <v>1163510700.07</v>
          </cell>
          <cell r="AS2507">
            <v>0</v>
          </cell>
          <cell r="AT2507">
            <v>0</v>
          </cell>
          <cell r="AU2507">
            <v>0</v>
          </cell>
          <cell r="AV2507">
            <v>2223645359.78</v>
          </cell>
          <cell r="AW2507">
            <v>2223645359.78</v>
          </cell>
          <cell r="AX2507">
            <v>0</v>
          </cell>
          <cell r="AY2507">
            <v>2223645359.78</v>
          </cell>
          <cell r="AZ2507">
            <v>0</v>
          </cell>
          <cell r="BA2507">
            <v>1</v>
          </cell>
          <cell r="BB2507">
            <v>1</v>
          </cell>
          <cell r="BC2507">
            <v>0</v>
          </cell>
          <cell r="BD2507">
            <v>0</v>
          </cell>
          <cell r="BE2507">
            <v>0</v>
          </cell>
          <cell r="BF2507">
            <v>1</v>
          </cell>
          <cell r="BG2507">
            <v>1066619267.75</v>
          </cell>
          <cell r="BH2507">
            <v>-1056374589.98</v>
          </cell>
          <cell r="BI2507">
            <v>353221326.84</v>
          </cell>
          <cell r="BJ2507">
            <v>-0.495125240184232</v>
          </cell>
        </row>
        <row r="2508">
          <cell r="A2508" t="str">
            <v>002246.SZ</v>
          </cell>
          <cell r="B2508" t="str">
            <v>北化股份</v>
          </cell>
          <cell r="C2508">
            <v>0</v>
          </cell>
          <cell r="D2508">
            <v>0</v>
          </cell>
          <cell r="E2508">
            <v>0</v>
          </cell>
          <cell r="F2508">
            <v>0</v>
          </cell>
          <cell r="G2508">
            <v>0</v>
          </cell>
          <cell r="H2508">
            <v>0</v>
          </cell>
          <cell r="I2508">
            <v>816280098.02</v>
          </cell>
          <cell r="J2508">
            <v>0</v>
          </cell>
          <cell r="K2508">
            <v>140572454.78</v>
          </cell>
          <cell r="L2508">
            <v>0</v>
          </cell>
          <cell r="M2508">
            <v>0</v>
          </cell>
          <cell r="N2508">
            <v>0</v>
          </cell>
          <cell r="O2508">
            <v>0</v>
          </cell>
          <cell r="P2508">
            <v>114825418.67</v>
          </cell>
          <cell r="Q2508">
            <v>11031826.13</v>
          </cell>
          <cell r="R2508">
            <v>0</v>
          </cell>
          <cell r="S2508">
            <v>0</v>
          </cell>
          <cell r="T2508">
            <v>0</v>
          </cell>
          <cell r="U2508">
            <v>4894917.6</v>
          </cell>
          <cell r="V2508">
            <v>116487883.04</v>
          </cell>
          <cell r="W2508">
            <v>0</v>
          </cell>
          <cell r="X2508">
            <v>0</v>
          </cell>
          <cell r="Y2508">
            <v>0</v>
          </cell>
          <cell r="Z2508">
            <v>0</v>
          </cell>
          <cell r="AA2508">
            <v>0</v>
          </cell>
          <cell r="AB2508">
            <v>0</v>
          </cell>
          <cell r="AC2508">
            <v>62653925.61</v>
          </cell>
          <cell r="AD2508">
            <v>0</v>
          </cell>
        </row>
        <row r="2508">
          <cell r="AF2508">
            <v>549034794</v>
          </cell>
          <cell r="AG2508">
            <v>0</v>
          </cell>
          <cell r="AH2508">
            <v>1052311636</v>
          </cell>
          <cell r="AI2508">
            <v>0</v>
          </cell>
          <cell r="AJ2508">
            <v>0</v>
          </cell>
          <cell r="AK2508">
            <v>13607642.91</v>
          </cell>
          <cell r="AL2508">
            <v>58427187.83</v>
          </cell>
          <cell r="AM2508">
            <v>0</v>
          </cell>
          <cell r="AN2508">
            <v>1006771331.36</v>
          </cell>
          <cell r="AO2508">
            <v>1266746523.85</v>
          </cell>
          <cell r="AP2508">
            <v>2680152592.1</v>
          </cell>
          <cell r="AQ2508">
            <v>3946899115.95</v>
          </cell>
          <cell r="AR2508">
            <v>1261851606.25</v>
          </cell>
          <cell r="AS2508">
            <v>4894917.6</v>
          </cell>
          <cell r="AT2508">
            <v>0</v>
          </cell>
          <cell r="AU2508">
            <v>4894917.6</v>
          </cell>
          <cell r="AV2508">
            <v>2680152592.1</v>
          </cell>
          <cell r="AW2508">
            <v>2685047509.7</v>
          </cell>
          <cell r="AX2508">
            <v>4894917.6</v>
          </cell>
          <cell r="AY2508">
            <v>2680152592.1</v>
          </cell>
          <cell r="AZ2508">
            <v>0.00182302830110701</v>
          </cell>
          <cell r="BA2508">
            <v>0.998176971698893</v>
          </cell>
          <cell r="BB2508">
            <v>1.00182635780307</v>
          </cell>
          <cell r="BC2508">
            <v>0.00182302830110701</v>
          </cell>
          <cell r="BD2508">
            <v>0</v>
          </cell>
          <cell r="BE2508">
            <v>0.00182302830110701</v>
          </cell>
          <cell r="BF2508">
            <v>0.998176971698893</v>
          </cell>
          <cell r="BG2508">
            <v>1246756094.41</v>
          </cell>
          <cell r="BH2508">
            <v>-1578823075.28</v>
          </cell>
          <cell r="BI2508">
            <v>1321246762.78</v>
          </cell>
          <cell r="BJ2508">
            <v>17.7370775654379</v>
          </cell>
        </row>
        <row r="2509">
          <cell r="A2509" t="str">
            <v>002268.SZ</v>
          </cell>
          <cell r="B2509" t="str">
            <v>卫士通</v>
          </cell>
          <cell r="C2509">
            <v>0</v>
          </cell>
          <cell r="D2509">
            <v>0</v>
          </cell>
          <cell r="E2509">
            <v>0</v>
          </cell>
          <cell r="F2509">
            <v>0</v>
          </cell>
          <cell r="G2509">
            <v>0</v>
          </cell>
          <cell r="H2509">
            <v>0</v>
          </cell>
          <cell r="I2509">
            <v>900013863.94</v>
          </cell>
          <cell r="J2509">
            <v>0</v>
          </cell>
          <cell r="K2509">
            <v>354647807.46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9832775.85</v>
          </cell>
          <cell r="Q2509">
            <v>21343175.3</v>
          </cell>
          <cell r="R2509">
            <v>0</v>
          </cell>
          <cell r="S2509">
            <v>0</v>
          </cell>
          <cell r="T2509">
            <v>0</v>
          </cell>
          <cell r="U2509">
            <v>3658971.46</v>
          </cell>
          <cell r="V2509">
            <v>46267009.04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39084347.75</v>
          </cell>
          <cell r="AD2509">
            <v>0</v>
          </cell>
        </row>
        <row r="2509">
          <cell r="AF2509">
            <v>846294603</v>
          </cell>
          <cell r="AG2509">
            <v>0</v>
          </cell>
          <cell r="AH2509">
            <v>2692665763.91</v>
          </cell>
          <cell r="AI2509">
            <v>248000</v>
          </cell>
          <cell r="AJ2509">
            <v>1000237.99</v>
          </cell>
          <cell r="AK2509">
            <v>0</v>
          </cell>
          <cell r="AL2509">
            <v>56956561.48</v>
          </cell>
          <cell r="AM2509">
            <v>0</v>
          </cell>
          <cell r="AN2509">
            <v>1201651897.79</v>
          </cell>
          <cell r="AO2509">
            <v>1374847950.8</v>
          </cell>
          <cell r="AP2509">
            <v>4798817064.17</v>
          </cell>
          <cell r="AQ2509">
            <v>6173665014.97</v>
          </cell>
          <cell r="AR2509">
            <v>1371188979.34</v>
          </cell>
          <cell r="AS2509">
            <v>3658971.46</v>
          </cell>
          <cell r="AT2509">
            <v>0</v>
          </cell>
          <cell r="AU2509">
            <v>3658971.46</v>
          </cell>
          <cell r="AV2509">
            <v>4798321064.17</v>
          </cell>
          <cell r="AW2509">
            <v>4801980035.63</v>
          </cell>
          <cell r="AX2509">
            <v>3658971.46</v>
          </cell>
          <cell r="AY2509">
            <v>4798321064.17</v>
          </cell>
          <cell r="AZ2509">
            <v>0.000761971401973969</v>
          </cell>
          <cell r="BA2509">
            <v>0.999238028598026</v>
          </cell>
          <cell r="BB2509">
            <v>1.00076255244513</v>
          </cell>
          <cell r="BC2509">
            <v>0.000761971401973969</v>
          </cell>
          <cell r="BD2509">
            <v>0</v>
          </cell>
          <cell r="BE2509">
            <v>0.000761971401973969</v>
          </cell>
          <cell r="BF2509">
            <v>0.999238028598026</v>
          </cell>
          <cell r="BG2509">
            <v>1089536706.09</v>
          </cell>
          <cell r="BH2509">
            <v>-1117327180.35</v>
          </cell>
          <cell r="BI2509">
            <v>2837124831.32</v>
          </cell>
          <cell r="BJ2509">
            <v>1.62345165337319</v>
          </cell>
        </row>
        <row r="2510">
          <cell r="A2510" t="str">
            <v>002315.SZ</v>
          </cell>
          <cell r="B2510" t="str">
            <v>焦点科技</v>
          </cell>
          <cell r="C2510">
            <v>39891066.36</v>
          </cell>
          <cell r="D2510">
            <v>0</v>
          </cell>
          <cell r="E2510">
            <v>0</v>
          </cell>
          <cell r="F2510">
            <v>0</v>
          </cell>
          <cell r="G2510">
            <v>0</v>
          </cell>
          <cell r="H2510">
            <v>0</v>
          </cell>
          <cell r="I2510">
            <v>155711550.59</v>
          </cell>
          <cell r="J2510">
            <v>626625.75</v>
          </cell>
          <cell r="K2510">
            <v>753576526.42</v>
          </cell>
          <cell r="L2510">
            <v>0</v>
          </cell>
          <cell r="M2510">
            <v>0</v>
          </cell>
          <cell r="N2510">
            <v>0</v>
          </cell>
          <cell r="O2510">
            <v>0</v>
          </cell>
          <cell r="P2510">
            <v>40755379.42</v>
          </cell>
          <cell r="Q2510">
            <v>7763208.29</v>
          </cell>
          <cell r="R2510">
            <v>0</v>
          </cell>
          <cell r="S2510">
            <v>0</v>
          </cell>
          <cell r="T2510">
            <v>0</v>
          </cell>
          <cell r="U2510">
            <v>240000</v>
          </cell>
          <cell r="V2510">
            <v>2974533.56</v>
          </cell>
          <cell r="W2510">
            <v>0</v>
          </cell>
          <cell r="X2510">
            <v>0</v>
          </cell>
          <cell r="Y2510">
            <v>0</v>
          </cell>
          <cell r="Z2510">
            <v>0</v>
          </cell>
          <cell r="AA2510">
            <v>0</v>
          </cell>
          <cell r="AB2510">
            <v>44439.26</v>
          </cell>
          <cell r="AC2510">
            <v>0</v>
          </cell>
          <cell r="AD2510">
            <v>0</v>
          </cell>
        </row>
        <row r="2510">
          <cell r="AF2510">
            <v>305773268</v>
          </cell>
          <cell r="AG2510">
            <v>0</v>
          </cell>
          <cell r="AH2510">
            <v>1051825822.55</v>
          </cell>
          <cell r="AI2510">
            <v>0</v>
          </cell>
          <cell r="AJ2510">
            <v>72144774.9</v>
          </cell>
          <cell r="AK2510">
            <v>0</v>
          </cell>
          <cell r="AL2510">
            <v>136015636.3</v>
          </cell>
          <cell r="AM2510">
            <v>4509631.09</v>
          </cell>
          <cell r="AN2510">
            <v>488820307.14</v>
          </cell>
          <cell r="AO2510">
            <v>1001583329.65</v>
          </cell>
          <cell r="AP2510">
            <v>2059089439.98</v>
          </cell>
          <cell r="AQ2510">
            <v>3060672769.63</v>
          </cell>
          <cell r="AR2510">
            <v>1001343329.65</v>
          </cell>
          <cell r="AS2510">
            <v>240000</v>
          </cell>
          <cell r="AT2510">
            <v>0</v>
          </cell>
          <cell r="AU2510">
            <v>240000</v>
          </cell>
          <cell r="AV2510">
            <v>2059089439.98</v>
          </cell>
          <cell r="AW2510">
            <v>2059329439.98</v>
          </cell>
          <cell r="AX2510">
            <v>240000</v>
          </cell>
          <cell r="AY2510">
            <v>2059089439.98</v>
          </cell>
          <cell r="AZ2510">
            <v>0.000116542790745676</v>
          </cell>
          <cell r="BA2510">
            <v>0.999883457209254</v>
          </cell>
          <cell r="BB2510">
            <v>1.00011655637455</v>
          </cell>
          <cell r="BC2510">
            <v>0.000116542790745676</v>
          </cell>
          <cell r="BD2510">
            <v>0</v>
          </cell>
          <cell r="BE2510">
            <v>0.000116542790745676</v>
          </cell>
          <cell r="BF2510">
            <v>0.999883457209254</v>
          </cell>
          <cell r="BG2510">
            <v>2202030274.76</v>
          </cell>
          <cell r="BH2510">
            <v>-1589705003.94</v>
          </cell>
          <cell r="BI2510">
            <v>1341461817.36</v>
          </cell>
          <cell r="BJ2510">
            <v>-1.55880895450538</v>
          </cell>
        </row>
        <row r="2511">
          <cell r="A2511" t="str">
            <v>002279.SZ</v>
          </cell>
          <cell r="B2511" t="str">
            <v>久其软件</v>
          </cell>
          <cell r="C2511">
            <v>0</v>
          </cell>
          <cell r="D2511">
            <v>0</v>
          </cell>
          <cell r="E2511">
            <v>0</v>
          </cell>
          <cell r="F2511">
            <v>0</v>
          </cell>
          <cell r="G2511">
            <v>0</v>
          </cell>
          <cell r="H2511">
            <v>0</v>
          </cell>
          <cell r="I2511">
            <v>102628876.7</v>
          </cell>
          <cell r="J2511">
            <v>328544.48</v>
          </cell>
          <cell r="K2511">
            <v>450555154.43</v>
          </cell>
          <cell r="L2511">
            <v>0</v>
          </cell>
          <cell r="M2511">
            <v>0</v>
          </cell>
          <cell r="N2511">
            <v>0</v>
          </cell>
          <cell r="O2511">
            <v>0</v>
          </cell>
          <cell r="P2511">
            <v>12829463.94</v>
          </cell>
          <cell r="Q2511">
            <v>6798376.72</v>
          </cell>
          <cell r="R2511">
            <v>0</v>
          </cell>
          <cell r="S2511">
            <v>0</v>
          </cell>
          <cell r="T2511">
            <v>0</v>
          </cell>
          <cell r="U2511">
            <v>7589542.68</v>
          </cell>
          <cell r="V2511">
            <v>26488275.84</v>
          </cell>
          <cell r="W2511">
            <v>0</v>
          </cell>
          <cell r="X2511">
            <v>0</v>
          </cell>
          <cell r="Y2511">
            <v>739492277.57</v>
          </cell>
          <cell r="Z2511">
            <v>0</v>
          </cell>
          <cell r="AA2511">
            <v>0</v>
          </cell>
          <cell r="AB2511">
            <v>0</v>
          </cell>
          <cell r="AC2511">
            <v>4920724.55</v>
          </cell>
          <cell r="AD2511">
            <v>0</v>
          </cell>
        </row>
        <row r="2511">
          <cell r="AF2511">
            <v>710547603</v>
          </cell>
          <cell r="AG2511">
            <v>154513510.04</v>
          </cell>
          <cell r="AH2511">
            <v>292439432.91</v>
          </cell>
          <cell r="AI2511">
            <v>60103576.62</v>
          </cell>
          <cell r="AJ2511">
            <v>-1757222.92</v>
          </cell>
          <cell r="AK2511">
            <v>0</v>
          </cell>
          <cell r="AL2511">
            <v>72495704.44</v>
          </cell>
          <cell r="AM2511">
            <v>0</v>
          </cell>
          <cell r="AN2511">
            <v>-212936337.08</v>
          </cell>
          <cell r="AO2511">
            <v>1351631236.91</v>
          </cell>
          <cell r="AP2511">
            <v>1075406267.01</v>
          </cell>
          <cell r="AQ2511">
            <v>2427037503.92</v>
          </cell>
          <cell r="AR2511">
            <v>604549416.66</v>
          </cell>
          <cell r="AS2511">
            <v>7589542.68</v>
          </cell>
          <cell r="AT2511">
            <v>739492277.57</v>
          </cell>
          <cell r="AU2511">
            <v>747081820.25</v>
          </cell>
          <cell r="AV2511">
            <v>955199113.77</v>
          </cell>
          <cell r="AW2511">
            <v>1702280934.02</v>
          </cell>
          <cell r="AX2511">
            <v>7589542.68</v>
          </cell>
          <cell r="AY2511">
            <v>1694691391.34</v>
          </cell>
          <cell r="AZ2511">
            <v>0.438871049613261</v>
          </cell>
          <cell r="BA2511">
            <v>0.561128950386739</v>
          </cell>
          <cell r="BB2511">
            <v>1.78212155924371</v>
          </cell>
          <cell r="BC2511">
            <v>0.00445845484627324</v>
          </cell>
          <cell r="BD2511">
            <v>0.434412594766988</v>
          </cell>
          <cell r="BE2511">
            <v>0.00445845484627324</v>
          </cell>
          <cell r="BF2511">
            <v>0.995541545153727</v>
          </cell>
          <cell r="BG2511">
            <v>620203354.66</v>
          </cell>
          <cell r="BH2511">
            <v>-866341921.18</v>
          </cell>
          <cell r="BI2511">
            <v>674794295.39</v>
          </cell>
          <cell r="BJ2511">
            <v>12.3609208115216</v>
          </cell>
        </row>
        <row r="2512">
          <cell r="A2512" t="str">
            <v>600229.SH</v>
          </cell>
          <cell r="B2512" t="str">
            <v>城市传媒</v>
          </cell>
          <cell r="C2512">
            <v>0</v>
          </cell>
          <cell r="D2512">
            <v>0</v>
          </cell>
          <cell r="E2512">
            <v>0</v>
          </cell>
          <cell r="F2512">
            <v>0</v>
          </cell>
          <cell r="G2512">
            <v>0</v>
          </cell>
          <cell r="H2512">
            <v>0</v>
          </cell>
          <cell r="I2512">
            <v>634954734.76</v>
          </cell>
          <cell r="J2512">
            <v>5329774</v>
          </cell>
          <cell r="K2512">
            <v>206511366.05</v>
          </cell>
          <cell r="L2512">
            <v>0</v>
          </cell>
          <cell r="M2512">
            <v>0</v>
          </cell>
          <cell r="N2512">
            <v>0</v>
          </cell>
          <cell r="O2512">
            <v>0</v>
          </cell>
          <cell r="P2512">
            <v>15057842.27</v>
          </cell>
          <cell r="Q2512">
            <v>14636567.8</v>
          </cell>
          <cell r="R2512">
            <v>0</v>
          </cell>
          <cell r="S2512">
            <v>0</v>
          </cell>
          <cell r="T2512">
            <v>0</v>
          </cell>
          <cell r="U2512">
            <v>210957889.09</v>
          </cell>
          <cell r="V2512">
            <v>4430005.49</v>
          </cell>
          <cell r="W2512">
            <v>0</v>
          </cell>
          <cell r="X2512">
            <v>0</v>
          </cell>
          <cell r="Y2512">
            <v>0</v>
          </cell>
          <cell r="Z2512">
            <v>0</v>
          </cell>
          <cell r="AA2512">
            <v>0</v>
          </cell>
          <cell r="AB2512">
            <v>1635895.99</v>
          </cell>
          <cell r="AC2512">
            <v>15140726.5</v>
          </cell>
          <cell r="AD2512">
            <v>1669414.94</v>
          </cell>
        </row>
        <row r="2512">
          <cell r="AF2512">
            <v>702096010</v>
          </cell>
          <cell r="AG2512">
            <v>0</v>
          </cell>
          <cell r="AH2512">
            <v>441669123.61</v>
          </cell>
          <cell r="AI2512">
            <v>0</v>
          </cell>
          <cell r="AJ2512">
            <v>-13656080</v>
          </cell>
          <cell r="AK2512">
            <v>0</v>
          </cell>
          <cell r="AL2512">
            <v>108931166.01</v>
          </cell>
          <cell r="AM2512">
            <v>0</v>
          </cell>
          <cell r="AN2512">
            <v>1755363950.14</v>
          </cell>
          <cell r="AO2512">
            <v>1110324216.89</v>
          </cell>
          <cell r="AP2512">
            <v>2994404169.76</v>
          </cell>
          <cell r="AQ2512">
            <v>4104728386.65</v>
          </cell>
          <cell r="AR2512">
            <v>897696912.86</v>
          </cell>
          <cell r="AS2512">
            <v>210957889.09</v>
          </cell>
          <cell r="AT2512">
            <v>1669414.94</v>
          </cell>
          <cell r="AU2512">
            <v>212627304.03</v>
          </cell>
          <cell r="AV2512">
            <v>2994404169.76</v>
          </cell>
          <cell r="AW2512">
            <v>3207031473.79</v>
          </cell>
          <cell r="AX2512">
            <v>210957889.09</v>
          </cell>
          <cell r="AY2512">
            <v>2996073584.7</v>
          </cell>
          <cell r="AZ2512">
            <v>0.066300348396245</v>
          </cell>
          <cell r="BA2512">
            <v>0.933699651603755</v>
          </cell>
          <cell r="BB2512">
            <v>1.07100821798784</v>
          </cell>
          <cell r="BC2512">
            <v>0.0657798000468934</v>
          </cell>
          <cell r="BD2512">
            <v>0.000520548349351596</v>
          </cell>
          <cell r="BE2512">
            <v>0.0657798000468934</v>
          </cell>
          <cell r="BF2512">
            <v>0.934220199953107</v>
          </cell>
          <cell r="BG2512">
            <v>1893573420.57</v>
          </cell>
          <cell r="BH2512">
            <v>-1611992712.31</v>
          </cell>
          <cell r="BI2512">
            <v>2266359423.83</v>
          </cell>
          <cell r="BJ2512">
            <v>6.07951855491024</v>
          </cell>
        </row>
        <row r="2513">
          <cell r="A2513" t="str">
            <v>600234.SH</v>
          </cell>
          <cell r="B2513" t="str">
            <v>科新发展</v>
          </cell>
          <cell r="C2513">
            <v>97447316.43</v>
          </cell>
          <cell r="D2513">
            <v>0</v>
          </cell>
          <cell r="E2513">
            <v>0</v>
          </cell>
          <cell r="F2513">
            <v>0</v>
          </cell>
          <cell r="G2513">
            <v>0</v>
          </cell>
          <cell r="H2513">
            <v>0</v>
          </cell>
          <cell r="I2513">
            <v>282495429.87</v>
          </cell>
          <cell r="J2513">
            <v>0</v>
          </cell>
          <cell r="K2513">
            <v>25253128.65</v>
          </cell>
          <cell r="L2513">
            <v>0</v>
          </cell>
          <cell r="M2513">
            <v>0</v>
          </cell>
          <cell r="N2513">
            <v>0</v>
          </cell>
          <cell r="O2513">
            <v>0</v>
          </cell>
          <cell r="P2513">
            <v>3854219.04</v>
          </cell>
          <cell r="Q2513">
            <v>4413393.55</v>
          </cell>
          <cell r="R2513">
            <v>0</v>
          </cell>
          <cell r="S2513">
            <v>0</v>
          </cell>
          <cell r="T2513">
            <v>0</v>
          </cell>
          <cell r="U2513">
            <v>3550672.54</v>
          </cell>
          <cell r="V2513">
            <v>9767990.46</v>
          </cell>
          <cell r="W2513">
            <v>0</v>
          </cell>
          <cell r="X2513">
            <v>0</v>
          </cell>
          <cell r="Y2513">
            <v>0</v>
          </cell>
          <cell r="Z2513">
            <v>0</v>
          </cell>
          <cell r="AA2513">
            <v>0</v>
          </cell>
          <cell r="AB2513">
            <v>0</v>
          </cell>
          <cell r="AC2513">
            <v>216053.58</v>
          </cell>
          <cell r="AD2513">
            <v>0</v>
          </cell>
        </row>
        <row r="2513">
          <cell r="AF2513">
            <v>262520973</v>
          </cell>
          <cell r="AG2513">
            <v>0</v>
          </cell>
          <cell r="AH2513">
            <v>742776955.86</v>
          </cell>
          <cell r="AI2513">
            <v>0</v>
          </cell>
          <cell r="AJ2513">
            <v>0</v>
          </cell>
          <cell r="AK2513">
            <v>0</v>
          </cell>
          <cell r="AL2513">
            <v>12617809.9</v>
          </cell>
          <cell r="AM2513">
            <v>0</v>
          </cell>
          <cell r="AN2513">
            <v>-405459428.6</v>
          </cell>
          <cell r="AO2513">
            <v>426998204.12</v>
          </cell>
          <cell r="AP2513">
            <v>612456310.16</v>
          </cell>
          <cell r="AQ2513">
            <v>1039454514.28</v>
          </cell>
          <cell r="AR2513">
            <v>423447531.58</v>
          </cell>
          <cell r="AS2513">
            <v>3550672.54</v>
          </cell>
          <cell r="AT2513">
            <v>0</v>
          </cell>
          <cell r="AU2513">
            <v>3550672.54</v>
          </cell>
          <cell r="AV2513">
            <v>612456310.16</v>
          </cell>
          <cell r="AW2513">
            <v>616006982.7</v>
          </cell>
          <cell r="AX2513">
            <v>3550672.54</v>
          </cell>
          <cell r="AY2513">
            <v>612456310.16</v>
          </cell>
          <cell r="AZ2513">
            <v>0.00576401346042729</v>
          </cell>
          <cell r="BA2513">
            <v>0.994235986539573</v>
          </cell>
          <cell r="BB2513">
            <v>1.00579742992455</v>
          </cell>
          <cell r="BC2513">
            <v>0.00576401346042729</v>
          </cell>
          <cell r="BD2513">
            <v>0</v>
          </cell>
          <cell r="BE2513">
            <v>0.00576401346042729</v>
          </cell>
          <cell r="BF2513">
            <v>0.994235986539573</v>
          </cell>
          <cell r="BG2513" t="e">
            <v>#N/A</v>
          </cell>
          <cell r="BH2513">
            <v>-542439296.81</v>
          </cell>
          <cell r="BI2513">
            <v>603625753.31</v>
          </cell>
          <cell r="BJ2513" t="e">
            <v>#N/A</v>
          </cell>
        </row>
        <row r="2514">
          <cell r="A2514" t="str">
            <v>600212.SH</v>
          </cell>
          <cell r="B2514" t="str">
            <v>江泉实业</v>
          </cell>
          <cell r="C2514">
            <v>0</v>
          </cell>
          <cell r="D2514">
            <v>0</v>
          </cell>
          <cell r="E2514">
            <v>0</v>
          </cell>
          <cell r="F2514">
            <v>0</v>
          </cell>
          <cell r="G2514">
            <v>0</v>
          </cell>
          <cell r="H2514">
            <v>0</v>
          </cell>
          <cell r="I2514">
            <v>12338006.67</v>
          </cell>
          <cell r="J2514">
            <v>0</v>
          </cell>
          <cell r="K2514">
            <v>573124.46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7422011.79</v>
          </cell>
          <cell r="Q2514">
            <v>5298864.27</v>
          </cell>
          <cell r="R2514">
            <v>0</v>
          </cell>
          <cell r="S2514">
            <v>0</v>
          </cell>
          <cell r="T2514">
            <v>0</v>
          </cell>
          <cell r="U2514">
            <v>913622.37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8019.1</v>
          </cell>
          <cell r="AC2514">
            <v>14981305.56</v>
          </cell>
          <cell r="AD2514">
            <v>0</v>
          </cell>
        </row>
        <row r="2514">
          <cell r="AF2514">
            <v>511697213</v>
          </cell>
          <cell r="AG2514">
            <v>0</v>
          </cell>
          <cell r="AH2514">
            <v>467828911.07</v>
          </cell>
          <cell r="AI2514">
            <v>0</v>
          </cell>
          <cell r="AJ2514">
            <v>0</v>
          </cell>
          <cell r="AK2514">
            <v>5336379.68</v>
          </cell>
          <cell r="AL2514">
            <v>97172585.4</v>
          </cell>
          <cell r="AM2514">
            <v>0</v>
          </cell>
          <cell r="AN2514">
            <v>-829096602.47</v>
          </cell>
          <cell r="AO2514">
            <v>41534954.22</v>
          </cell>
          <cell r="AP2514">
            <v>252938486.68</v>
          </cell>
          <cell r="AQ2514">
            <v>294473440.9</v>
          </cell>
          <cell r="AR2514">
            <v>40621331.85</v>
          </cell>
          <cell r="AS2514">
            <v>913622.37</v>
          </cell>
          <cell r="AT2514">
            <v>0</v>
          </cell>
          <cell r="AU2514">
            <v>913622.37</v>
          </cell>
          <cell r="AV2514">
            <v>252938486.68</v>
          </cell>
          <cell r="AW2514">
            <v>253852109.05</v>
          </cell>
          <cell r="AX2514">
            <v>913622.37</v>
          </cell>
          <cell r="AY2514">
            <v>252938486.68</v>
          </cell>
          <cell r="AZ2514">
            <v>0.00359903399431694</v>
          </cell>
          <cell r="BA2514">
            <v>0.996400966005683</v>
          </cell>
          <cell r="BB2514">
            <v>1.00361203382685</v>
          </cell>
          <cell r="BC2514">
            <v>0.00359903399431694</v>
          </cell>
          <cell r="BD2514">
            <v>0</v>
          </cell>
          <cell r="BE2514">
            <v>0.00359903399431694</v>
          </cell>
          <cell r="BF2514">
            <v>0.996400966005683</v>
          </cell>
          <cell r="BG2514" t="e">
            <v>#N/A</v>
          </cell>
          <cell r="BH2514">
            <v>-58253100.6</v>
          </cell>
          <cell r="BI2514">
            <v>95090169.17</v>
          </cell>
          <cell r="BJ2514" t="e">
            <v>#N/A</v>
          </cell>
        </row>
        <row r="2515">
          <cell r="A2515" t="str">
            <v>002306.SZ</v>
          </cell>
          <cell r="B2515" t="str">
            <v>中科云网</v>
          </cell>
          <cell r="C2515">
            <v>0</v>
          </cell>
          <cell r="D2515">
            <v>0</v>
          </cell>
          <cell r="E2515">
            <v>0</v>
          </cell>
          <cell r="F2515">
            <v>0</v>
          </cell>
          <cell r="G2515">
            <v>0</v>
          </cell>
          <cell r="H2515">
            <v>0</v>
          </cell>
          <cell r="I2515">
            <v>22451765.95</v>
          </cell>
          <cell r="J2515">
            <v>0</v>
          </cell>
          <cell r="K2515">
            <v>1778065.81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4382947.9</v>
          </cell>
          <cell r="Q2515">
            <v>681206.72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225826.17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4777112.06</v>
          </cell>
          <cell r="AC2515">
            <v>0</v>
          </cell>
          <cell r="AD2515">
            <v>0</v>
          </cell>
        </row>
        <row r="2515">
          <cell r="AF2515">
            <v>840000000</v>
          </cell>
          <cell r="AG2515">
            <v>0</v>
          </cell>
          <cell r="AH2515">
            <v>449249982.78</v>
          </cell>
          <cell r="AI2515">
            <v>42865500</v>
          </cell>
          <cell r="AJ2515">
            <v>0</v>
          </cell>
          <cell r="AK2515">
            <v>0</v>
          </cell>
          <cell r="AL2515">
            <v>34655116.25</v>
          </cell>
          <cell r="AM2515">
            <v>0</v>
          </cell>
          <cell r="AN2515">
            <v>-1188758349.23</v>
          </cell>
          <cell r="AO2515">
            <v>34296924.61</v>
          </cell>
          <cell r="AP2515">
            <v>178012249.8</v>
          </cell>
          <cell r="AQ2515">
            <v>212309174.41</v>
          </cell>
          <cell r="AR2515">
            <v>34296924.61</v>
          </cell>
          <cell r="AS2515">
            <v>0</v>
          </cell>
          <cell r="AT2515">
            <v>0</v>
          </cell>
          <cell r="AU2515">
            <v>0</v>
          </cell>
          <cell r="AV2515">
            <v>92281249.8</v>
          </cell>
          <cell r="AW2515">
            <v>92281249.8</v>
          </cell>
          <cell r="AX2515">
            <v>0</v>
          </cell>
          <cell r="AY2515">
            <v>92281249.8</v>
          </cell>
          <cell r="AZ2515">
            <v>0</v>
          </cell>
          <cell r="BA2515">
            <v>1</v>
          </cell>
          <cell r="BB2515">
            <v>1</v>
          </cell>
          <cell r="BC2515">
            <v>0</v>
          </cell>
          <cell r="BD2515">
            <v>0</v>
          </cell>
          <cell r="BE2515">
            <v>0</v>
          </cell>
          <cell r="BF2515">
            <v>1</v>
          </cell>
          <cell r="BG2515" t="e">
            <v>#N/A</v>
          </cell>
          <cell r="BH2515">
            <v>-83495025.44</v>
          </cell>
          <cell r="BI2515">
            <v>63828525.84</v>
          </cell>
          <cell r="BJ2515" t="e">
            <v>#N/A</v>
          </cell>
        </row>
        <row r="2516">
          <cell r="A2516" t="str">
            <v>600266.SH</v>
          </cell>
          <cell r="B2516" t="str">
            <v>城建发展</v>
          </cell>
          <cell r="C2516">
            <v>2062770013.82</v>
          </cell>
          <cell r="D2516">
            <v>0</v>
          </cell>
          <cell r="E2516">
            <v>0</v>
          </cell>
          <cell r="F2516">
            <v>0</v>
          </cell>
          <cell r="G2516">
            <v>0</v>
          </cell>
          <cell r="H2516">
            <v>0</v>
          </cell>
          <cell r="I2516">
            <v>8420976454.09</v>
          </cell>
          <cell r="J2516">
            <v>57405381.5</v>
          </cell>
          <cell r="K2516">
            <v>24185011806.32</v>
          </cell>
          <cell r="L2516">
            <v>0</v>
          </cell>
          <cell r="M2516">
            <v>0</v>
          </cell>
          <cell r="N2516">
            <v>0</v>
          </cell>
          <cell r="O2516">
            <v>0</v>
          </cell>
          <cell r="P2516">
            <v>31743368.42</v>
          </cell>
          <cell r="Q2516">
            <v>333277358.09</v>
          </cell>
          <cell r="R2516">
            <v>0</v>
          </cell>
          <cell r="S2516">
            <v>0</v>
          </cell>
          <cell r="T2516">
            <v>0</v>
          </cell>
          <cell r="U2516">
            <v>9998239652.01</v>
          </cell>
          <cell r="V2516">
            <v>4201401226.52</v>
          </cell>
          <cell r="W2516">
            <v>0</v>
          </cell>
          <cell r="X2516">
            <v>41032754009.32</v>
          </cell>
          <cell r="Y2516">
            <v>11397801677.09</v>
          </cell>
          <cell r="Z2516">
            <v>0</v>
          </cell>
          <cell r="AA2516">
            <v>0</v>
          </cell>
          <cell r="AB2516">
            <v>0</v>
          </cell>
          <cell r="AC2516">
            <v>96844044.38</v>
          </cell>
          <cell r="AD2516">
            <v>4500000000</v>
          </cell>
        </row>
        <row r="2516">
          <cell r="AF2516">
            <v>2256537600</v>
          </cell>
          <cell r="AG2516">
            <v>3983894339.63</v>
          </cell>
          <cell r="AH2516">
            <v>3260945511.89</v>
          </cell>
          <cell r="AI2516">
            <v>1002034242.97</v>
          </cell>
          <cell r="AJ2516">
            <v>1112100231.23</v>
          </cell>
          <cell r="AK2516">
            <v>0</v>
          </cell>
          <cell r="AL2516">
            <v>1685196031.14</v>
          </cell>
          <cell r="AM2516">
            <v>0</v>
          </cell>
          <cell r="AN2516">
            <v>14236324442.62</v>
          </cell>
          <cell r="AO2516">
            <v>106318224991.56</v>
          </cell>
          <cell r="AP2516">
            <v>27537032399.48</v>
          </cell>
          <cell r="AQ2516">
            <v>133855257391.04</v>
          </cell>
          <cell r="AR2516">
            <v>39389429653.14</v>
          </cell>
          <cell r="AS2516">
            <v>9998239652.01</v>
          </cell>
          <cell r="AT2516">
            <v>56930555686.41</v>
          </cell>
          <cell r="AU2516">
            <v>66928795338.42</v>
          </cell>
          <cell r="AV2516">
            <v>25532963913.54</v>
          </cell>
          <cell r="AW2516">
            <v>92461759251.96</v>
          </cell>
          <cell r="AX2516">
            <v>9998239652.01</v>
          </cell>
          <cell r="AY2516">
            <v>82463519599.95</v>
          </cell>
          <cell r="AZ2516">
            <v>0.72385379512451</v>
          </cell>
          <cell r="BA2516">
            <v>0.27614620487549</v>
          </cell>
          <cell r="BB2516">
            <v>3.62127011830883</v>
          </cell>
          <cell r="BC2516">
            <v>0.108133781283186</v>
          </cell>
          <cell r="BD2516">
            <v>0.615720013841324</v>
          </cell>
          <cell r="BE2516">
            <v>0.108133781283186</v>
          </cell>
          <cell r="BF2516">
            <v>0.891866218716814</v>
          </cell>
          <cell r="BG2516">
            <v>13554309375.93</v>
          </cell>
          <cell r="BH2516">
            <v>-26250881841.68</v>
          </cell>
          <cell r="BI2516">
            <v>75949375187.44</v>
          </cell>
          <cell r="BJ2516">
            <v>1.21723367384332</v>
          </cell>
        </row>
        <row r="2517">
          <cell r="A2517" t="str">
            <v>600276.SH</v>
          </cell>
          <cell r="B2517" t="str">
            <v>恒瑞医药</v>
          </cell>
          <cell r="C2517">
            <v>19055714.58</v>
          </cell>
          <cell r="D2517">
            <v>0</v>
          </cell>
          <cell r="E2517">
            <v>0</v>
          </cell>
          <cell r="F2517">
            <v>0</v>
          </cell>
          <cell r="G2517">
            <v>0</v>
          </cell>
          <cell r="H2517">
            <v>0</v>
          </cell>
          <cell r="I2517">
            <v>1892530391.62</v>
          </cell>
          <cell r="J2517">
            <v>0</v>
          </cell>
          <cell r="K2517">
            <v>171285765.92</v>
          </cell>
          <cell r="L2517">
            <v>0</v>
          </cell>
          <cell r="M2517">
            <v>0</v>
          </cell>
          <cell r="N2517">
            <v>0</v>
          </cell>
          <cell r="O2517">
            <v>0</v>
          </cell>
          <cell r="P2517">
            <v>746795.5</v>
          </cell>
          <cell r="Q2517">
            <v>478623600.91</v>
          </cell>
          <cell r="R2517">
            <v>0</v>
          </cell>
          <cell r="S2517">
            <v>0</v>
          </cell>
          <cell r="T2517">
            <v>0</v>
          </cell>
          <cell r="U2517">
            <v>0</v>
          </cell>
          <cell r="V2517">
            <v>8563663.54</v>
          </cell>
          <cell r="W2517">
            <v>0</v>
          </cell>
          <cell r="X2517">
            <v>0</v>
          </cell>
          <cell r="Y2517">
            <v>0</v>
          </cell>
          <cell r="Z2517">
            <v>0</v>
          </cell>
          <cell r="AA2517">
            <v>0</v>
          </cell>
          <cell r="AB2517">
            <v>0</v>
          </cell>
          <cell r="AC2517">
            <v>120952264.13</v>
          </cell>
          <cell r="AD2517">
            <v>0</v>
          </cell>
        </row>
        <row r="2517">
          <cell r="AF2517">
            <v>6397477594</v>
          </cell>
          <cell r="AG2517">
            <v>0</v>
          </cell>
          <cell r="AH2517">
            <v>3412259015.31</v>
          </cell>
          <cell r="AI2517">
            <v>1171187897</v>
          </cell>
          <cell r="AJ2517">
            <v>-5504724.64</v>
          </cell>
          <cell r="AK2517">
            <v>0</v>
          </cell>
          <cell r="AL2517">
            <v>2685413103.61</v>
          </cell>
          <cell r="AM2517">
            <v>0</v>
          </cell>
          <cell r="AN2517">
            <v>22918941213.24</v>
          </cell>
          <cell r="AO2517">
            <v>2691758196.2</v>
          </cell>
          <cell r="AP2517">
            <v>36579774098.52</v>
          </cell>
          <cell r="AQ2517">
            <v>39271532294.72</v>
          </cell>
          <cell r="AR2517">
            <v>2691758196.2</v>
          </cell>
          <cell r="AS2517">
            <v>0</v>
          </cell>
          <cell r="AT2517">
            <v>0</v>
          </cell>
          <cell r="AU2517">
            <v>0</v>
          </cell>
          <cell r="AV2517">
            <v>34237398304.52</v>
          </cell>
          <cell r="AW2517">
            <v>34237398304.52</v>
          </cell>
          <cell r="AX2517">
            <v>0</v>
          </cell>
          <cell r="AY2517">
            <v>34237398304.52</v>
          </cell>
          <cell r="AZ2517">
            <v>0</v>
          </cell>
          <cell r="BA2517">
            <v>1</v>
          </cell>
          <cell r="BB2517">
            <v>1</v>
          </cell>
          <cell r="BC2517">
            <v>0</v>
          </cell>
          <cell r="BD2517">
            <v>0</v>
          </cell>
          <cell r="BE2517">
            <v>0</v>
          </cell>
          <cell r="BF2517">
            <v>1</v>
          </cell>
          <cell r="BG2517">
            <v>19965779425.41</v>
          </cell>
          <cell r="BH2517">
            <v>-18482307852</v>
          </cell>
          <cell r="BI2517">
            <v>27517349040.25</v>
          </cell>
          <cell r="BJ2517">
            <v>3.6439244347525</v>
          </cell>
        </row>
        <row r="2518">
          <cell r="A2518" t="str">
            <v>002338.SZ</v>
          </cell>
          <cell r="B2518" t="str">
            <v>奥普光电</v>
          </cell>
          <cell r="C2518">
            <v>2481167.32</v>
          </cell>
          <cell r="D2518">
            <v>0</v>
          </cell>
          <cell r="E2518">
            <v>0</v>
          </cell>
          <cell r="F2518">
            <v>0</v>
          </cell>
          <cell r="G2518">
            <v>0</v>
          </cell>
          <cell r="H2518">
            <v>0</v>
          </cell>
          <cell r="I2518">
            <v>37266119.59</v>
          </cell>
          <cell r="J2518">
            <v>0</v>
          </cell>
          <cell r="K2518">
            <v>17768877.64</v>
          </cell>
          <cell r="L2518">
            <v>0</v>
          </cell>
          <cell r="M2518">
            <v>0</v>
          </cell>
          <cell r="N2518">
            <v>0</v>
          </cell>
          <cell r="O2518">
            <v>0</v>
          </cell>
          <cell r="P2518">
            <v>27031.1</v>
          </cell>
          <cell r="Q2518">
            <v>85029.89</v>
          </cell>
          <cell r="R2518">
            <v>0</v>
          </cell>
          <cell r="S2518">
            <v>0</v>
          </cell>
          <cell r="T2518">
            <v>0</v>
          </cell>
          <cell r="U2518">
            <v>0</v>
          </cell>
          <cell r="V2518">
            <v>4558280.94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33482581.04</v>
          </cell>
          <cell r="AD2518">
            <v>0</v>
          </cell>
        </row>
        <row r="2518">
          <cell r="AF2518">
            <v>240000000</v>
          </cell>
          <cell r="AG2518">
            <v>0</v>
          </cell>
          <cell r="AH2518">
            <v>250765795.29</v>
          </cell>
          <cell r="AI2518">
            <v>0</v>
          </cell>
          <cell r="AJ2518">
            <v>3013540.4</v>
          </cell>
          <cell r="AK2518">
            <v>0</v>
          </cell>
          <cell r="AL2518">
            <v>68889615.38</v>
          </cell>
          <cell r="AM2518">
            <v>0</v>
          </cell>
          <cell r="AN2518">
            <v>356977251.17</v>
          </cell>
          <cell r="AO2518">
            <v>95669087.52</v>
          </cell>
          <cell r="AP2518">
            <v>919646202.24</v>
          </cell>
          <cell r="AQ2518">
            <v>1015315289.76</v>
          </cell>
          <cell r="AR2518">
            <v>95669087.52</v>
          </cell>
          <cell r="AS2518">
            <v>0</v>
          </cell>
          <cell r="AT2518">
            <v>0</v>
          </cell>
          <cell r="AU2518">
            <v>0</v>
          </cell>
          <cell r="AV2518">
            <v>919646202.24</v>
          </cell>
          <cell r="AW2518">
            <v>919646202.24</v>
          </cell>
          <cell r="AX2518">
            <v>0</v>
          </cell>
          <cell r="AY2518">
            <v>919646202.24</v>
          </cell>
          <cell r="AZ2518">
            <v>0</v>
          </cell>
          <cell r="BA2518">
            <v>1</v>
          </cell>
          <cell r="BB2518">
            <v>1</v>
          </cell>
          <cell r="BC2518">
            <v>0</v>
          </cell>
          <cell r="BD2518">
            <v>0</v>
          </cell>
          <cell r="BE2518">
            <v>0</v>
          </cell>
          <cell r="BF2518">
            <v>1</v>
          </cell>
          <cell r="BG2518" t="e">
            <v>#N/A</v>
          </cell>
          <cell r="BH2518">
            <v>-75811486.06</v>
          </cell>
          <cell r="BI2518">
            <v>558086650.53</v>
          </cell>
          <cell r="BJ2518" t="e">
            <v>#N/A</v>
          </cell>
        </row>
        <row r="2519">
          <cell r="A2519" t="str">
            <v>600284.SH</v>
          </cell>
          <cell r="B2519" t="str">
            <v>浦东建设</v>
          </cell>
          <cell r="C2519">
            <v>1388061.87</v>
          </cell>
          <cell r="D2519">
            <v>0</v>
          </cell>
          <cell r="E2519">
            <v>0</v>
          </cell>
          <cell r="F2519">
            <v>0</v>
          </cell>
          <cell r="G2519">
            <v>0</v>
          </cell>
          <cell r="H2519">
            <v>0</v>
          </cell>
          <cell r="I2519">
            <v>8205772772.89</v>
          </cell>
          <cell r="J2519">
            <v>3528009.62</v>
          </cell>
          <cell r="K2519">
            <v>505331758.44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193426263.95</v>
          </cell>
          <cell r="Q2519">
            <v>33562839.63</v>
          </cell>
          <cell r="R2519">
            <v>0</v>
          </cell>
          <cell r="S2519">
            <v>0</v>
          </cell>
          <cell r="T2519">
            <v>0</v>
          </cell>
          <cell r="U2519">
            <v>0</v>
          </cell>
          <cell r="V2519">
            <v>397389271.53</v>
          </cell>
          <cell r="W2519">
            <v>0</v>
          </cell>
          <cell r="X2519">
            <v>60000000</v>
          </cell>
          <cell r="Y2519">
            <v>1158046907.88</v>
          </cell>
          <cell r="Z2519">
            <v>0</v>
          </cell>
          <cell r="AA2519">
            <v>0</v>
          </cell>
          <cell r="AB2519">
            <v>0</v>
          </cell>
          <cell r="AC2519">
            <v>342692.57</v>
          </cell>
          <cell r="AD2519">
            <v>70750938.63</v>
          </cell>
        </row>
        <row r="2519">
          <cell r="AF2519">
            <v>970256000</v>
          </cell>
          <cell r="AG2519">
            <v>0</v>
          </cell>
          <cell r="AH2519">
            <v>1991364255.98</v>
          </cell>
          <cell r="AI2519">
            <v>0</v>
          </cell>
          <cell r="AJ2519">
            <v>8853629.97</v>
          </cell>
          <cell r="AK2519">
            <v>0</v>
          </cell>
          <cell r="AL2519">
            <v>398390563.23</v>
          </cell>
          <cell r="AM2519">
            <v>0</v>
          </cell>
          <cell r="AN2519">
            <v>3231650981.6</v>
          </cell>
          <cell r="AO2519">
            <v>10629539517.01</v>
          </cell>
          <cell r="AP2519">
            <v>6600515430.78</v>
          </cell>
          <cell r="AQ2519">
            <v>17230054947.79</v>
          </cell>
          <cell r="AR2519">
            <v>9340741670.5</v>
          </cell>
          <cell r="AS2519">
            <v>0</v>
          </cell>
          <cell r="AT2519">
            <v>1288797846.51</v>
          </cell>
          <cell r="AU2519">
            <v>1288797846.51</v>
          </cell>
          <cell r="AV2519">
            <v>6600515430.78</v>
          </cell>
          <cell r="AW2519">
            <v>7889313277.29</v>
          </cell>
          <cell r="AX2519">
            <v>0</v>
          </cell>
          <cell r="AY2519">
            <v>7889313277.29</v>
          </cell>
          <cell r="AZ2519">
            <v>0.163359953041782</v>
          </cell>
          <cell r="BA2519">
            <v>0.836640046958218</v>
          </cell>
          <cell r="BB2519">
            <v>1.19525715226723</v>
          </cell>
          <cell r="BC2519">
            <v>0</v>
          </cell>
          <cell r="BD2519">
            <v>0.163359953041782</v>
          </cell>
          <cell r="BE2519">
            <v>0</v>
          </cell>
          <cell r="BF2519">
            <v>1</v>
          </cell>
          <cell r="BG2519">
            <v>4824740960.98</v>
          </cell>
          <cell r="BH2519">
            <v>-4786912415.15</v>
          </cell>
          <cell r="BI2519">
            <v>4722918591.16</v>
          </cell>
          <cell r="BJ2519">
            <v>-46.3838997217321</v>
          </cell>
        </row>
        <row r="2520">
          <cell r="A2520" t="str">
            <v>600315.SH</v>
          </cell>
          <cell r="B2520" t="str">
            <v>上海家化</v>
          </cell>
          <cell r="C2520">
            <v>124470854.71</v>
          </cell>
          <cell r="D2520">
            <v>0</v>
          </cell>
          <cell r="E2520">
            <v>0</v>
          </cell>
          <cell r="F2520">
            <v>0</v>
          </cell>
          <cell r="G2520">
            <v>0</v>
          </cell>
          <cell r="H2520">
            <v>0</v>
          </cell>
          <cell r="I2520">
            <v>862905462.52</v>
          </cell>
          <cell r="J2520">
            <v>0</v>
          </cell>
          <cell r="K2520">
            <v>84911229.37</v>
          </cell>
          <cell r="L2520">
            <v>0</v>
          </cell>
          <cell r="M2520">
            <v>0</v>
          </cell>
          <cell r="N2520">
            <v>0</v>
          </cell>
          <cell r="O2520">
            <v>0</v>
          </cell>
          <cell r="P2520">
            <v>150090494.17</v>
          </cell>
          <cell r="Q2520">
            <v>152726863.84</v>
          </cell>
          <cell r="R2520">
            <v>0</v>
          </cell>
          <cell r="S2520">
            <v>0</v>
          </cell>
          <cell r="T2520">
            <v>0</v>
          </cell>
          <cell r="U2520">
            <v>152337796.31</v>
          </cell>
          <cell r="V2520">
            <v>57494314.5</v>
          </cell>
          <cell r="W2520">
            <v>0</v>
          </cell>
          <cell r="X2520">
            <v>936357250</v>
          </cell>
          <cell r="Y2520">
            <v>0</v>
          </cell>
          <cell r="Z2520">
            <v>0</v>
          </cell>
          <cell r="AA2520">
            <v>261958912.65</v>
          </cell>
          <cell r="AB2520">
            <v>0</v>
          </cell>
          <cell r="AC2520">
            <v>527055771.51</v>
          </cell>
          <cell r="AD2520">
            <v>0</v>
          </cell>
        </row>
        <row r="2520">
          <cell r="AF2520">
            <v>679634461</v>
          </cell>
          <cell r="AG2520">
            <v>0</v>
          </cell>
          <cell r="AH2520">
            <v>1073346533.13</v>
          </cell>
          <cell r="AI2520">
            <v>178749370</v>
          </cell>
          <cell r="AJ2520">
            <v>-54466920.89</v>
          </cell>
          <cell r="AK2520">
            <v>0</v>
          </cell>
          <cell r="AL2520">
            <v>392410127.08</v>
          </cell>
          <cell r="AM2520">
            <v>0</v>
          </cell>
          <cell r="AN2520">
            <v>4863168152.95</v>
          </cell>
          <cell r="AO2520">
            <v>3310308949.58</v>
          </cell>
          <cell r="AP2520">
            <v>7132841723.27</v>
          </cell>
          <cell r="AQ2520">
            <v>10443150672.85</v>
          </cell>
          <cell r="AR2520">
            <v>1959654990.62</v>
          </cell>
          <cell r="AS2520">
            <v>152337796.31</v>
          </cell>
          <cell r="AT2520">
            <v>1198316162.65</v>
          </cell>
          <cell r="AU2520">
            <v>1350653958.96</v>
          </cell>
          <cell r="AV2520">
            <v>6775342983.27</v>
          </cell>
          <cell r="AW2520">
            <v>8125996942.23</v>
          </cell>
          <cell r="AX2520">
            <v>152337796.31</v>
          </cell>
          <cell r="AY2520">
            <v>7973659145.92</v>
          </cell>
          <cell r="AZ2520">
            <v>0.166213938863401</v>
          </cell>
          <cell r="BA2520">
            <v>0.833786061136599</v>
          </cell>
          <cell r="BB2520">
            <v>1.19934842594613</v>
          </cell>
          <cell r="BC2520">
            <v>0.0187469669743925</v>
          </cell>
          <cell r="BD2520">
            <v>0.147466971889008</v>
          </cell>
          <cell r="BE2520">
            <v>0.0187469669743925</v>
          </cell>
          <cell r="BF2520">
            <v>0.981253033025608</v>
          </cell>
          <cell r="BG2520">
            <v>2640952241.42</v>
          </cell>
          <cell r="BH2520">
            <v>-4119509292.36</v>
          </cell>
          <cell r="BI2520">
            <v>2956068781.83</v>
          </cell>
          <cell r="BJ2520">
            <v>9.38087470109897</v>
          </cell>
        </row>
        <row r="2521">
          <cell r="A2521" t="str">
            <v>600316.SH</v>
          </cell>
          <cell r="B2521" t="str">
            <v>洪都航空</v>
          </cell>
          <cell r="C2521">
            <v>4548408.84</v>
          </cell>
          <cell r="D2521">
            <v>0</v>
          </cell>
          <cell r="E2521">
            <v>0</v>
          </cell>
          <cell r="F2521">
            <v>0</v>
          </cell>
          <cell r="G2521">
            <v>0</v>
          </cell>
          <cell r="H2521">
            <v>0</v>
          </cell>
          <cell r="I2521">
            <v>2368942472.05</v>
          </cell>
          <cell r="J2521">
            <v>0</v>
          </cell>
          <cell r="K2521">
            <v>6833828156.74</v>
          </cell>
          <cell r="L2521">
            <v>0</v>
          </cell>
          <cell r="M2521">
            <v>0</v>
          </cell>
          <cell r="N2521">
            <v>0</v>
          </cell>
          <cell r="O2521">
            <v>0</v>
          </cell>
          <cell r="P2521">
            <v>68116136.87</v>
          </cell>
          <cell r="Q2521">
            <v>15359296.91</v>
          </cell>
          <cell r="R2521">
            <v>0</v>
          </cell>
          <cell r="S2521">
            <v>0</v>
          </cell>
          <cell r="T2521">
            <v>0</v>
          </cell>
          <cell r="U2521">
            <v>50000000</v>
          </cell>
          <cell r="V2521">
            <v>40095511.53</v>
          </cell>
          <cell r="W2521">
            <v>0</v>
          </cell>
          <cell r="X2521">
            <v>0</v>
          </cell>
          <cell r="Y2521">
            <v>0</v>
          </cell>
          <cell r="Z2521">
            <v>0</v>
          </cell>
          <cell r="AA2521">
            <v>0</v>
          </cell>
          <cell r="AB2521">
            <v>0</v>
          </cell>
          <cell r="AC2521">
            <v>42141719.61</v>
          </cell>
          <cell r="AD2521">
            <v>0</v>
          </cell>
        </row>
        <row r="2521">
          <cell r="AF2521">
            <v>717114512</v>
          </cell>
          <cell r="AG2521">
            <v>0</v>
          </cell>
          <cell r="AH2521">
            <v>3147208455.81</v>
          </cell>
          <cell r="AI2521">
            <v>0</v>
          </cell>
          <cell r="AJ2521">
            <v>-24951332.64</v>
          </cell>
          <cell r="AK2521">
            <v>10175794.17</v>
          </cell>
          <cell r="AL2521">
            <v>218805456.53</v>
          </cell>
          <cell r="AM2521">
            <v>0</v>
          </cell>
          <cell r="AN2521">
            <v>1079750851.56</v>
          </cell>
          <cell r="AO2521">
            <v>9423031702.55</v>
          </cell>
          <cell r="AP2521">
            <v>5148103737.43</v>
          </cell>
          <cell r="AQ2521">
            <v>14571135439.98</v>
          </cell>
          <cell r="AR2521">
            <v>9373031702.55</v>
          </cell>
          <cell r="AS2521">
            <v>50000000</v>
          </cell>
          <cell r="AT2521">
            <v>0</v>
          </cell>
          <cell r="AU2521">
            <v>50000000</v>
          </cell>
          <cell r="AV2521">
            <v>5148103737.43</v>
          </cell>
          <cell r="AW2521">
            <v>5198103737.43</v>
          </cell>
          <cell r="AX2521">
            <v>50000000</v>
          </cell>
          <cell r="AY2521">
            <v>5148103737.43</v>
          </cell>
          <cell r="AZ2521">
            <v>0.0096188922971977</v>
          </cell>
          <cell r="BA2521">
            <v>0.990381107702802</v>
          </cell>
          <cell r="BB2521">
            <v>1.00971231399952</v>
          </cell>
          <cell r="BC2521">
            <v>0.0096188922971977</v>
          </cell>
          <cell r="BD2521">
            <v>0</v>
          </cell>
          <cell r="BE2521">
            <v>0.0096188922971977</v>
          </cell>
          <cell r="BF2521">
            <v>0.990381107702802</v>
          </cell>
          <cell r="BG2521">
            <v>652950468.700001</v>
          </cell>
          <cell r="BH2521">
            <v>-622020032.15</v>
          </cell>
          <cell r="BI2521">
            <v>3342395837.49</v>
          </cell>
          <cell r="BJ2521">
            <v>1.2427825737891</v>
          </cell>
        </row>
        <row r="2522">
          <cell r="A2522" t="str">
            <v>002322.SZ</v>
          </cell>
          <cell r="B2522" t="str">
            <v>理工能科</v>
          </cell>
          <cell r="C2522">
            <v>0</v>
          </cell>
          <cell r="D2522">
            <v>0</v>
          </cell>
          <cell r="E2522">
            <v>0</v>
          </cell>
          <cell r="F2522">
            <v>0</v>
          </cell>
          <cell r="G2522">
            <v>0</v>
          </cell>
          <cell r="H2522">
            <v>0</v>
          </cell>
          <cell r="I2522">
            <v>154026125.23</v>
          </cell>
          <cell r="J2522">
            <v>0</v>
          </cell>
          <cell r="K2522">
            <v>145289693.32</v>
          </cell>
          <cell r="L2522">
            <v>0</v>
          </cell>
          <cell r="M2522">
            <v>0</v>
          </cell>
          <cell r="N2522">
            <v>0</v>
          </cell>
          <cell r="O2522">
            <v>0</v>
          </cell>
          <cell r="P2522">
            <v>17417751.38</v>
          </cell>
          <cell r="Q2522">
            <v>34808746.19</v>
          </cell>
          <cell r="R2522">
            <v>0</v>
          </cell>
          <cell r="S2522">
            <v>0</v>
          </cell>
          <cell r="T2522">
            <v>0</v>
          </cell>
          <cell r="U2522">
            <v>0</v>
          </cell>
          <cell r="V2522">
            <v>13498441.96</v>
          </cell>
          <cell r="W2522">
            <v>0</v>
          </cell>
          <cell r="X2522">
            <v>0</v>
          </cell>
          <cell r="Y2522">
            <v>0</v>
          </cell>
          <cell r="Z2522">
            <v>0</v>
          </cell>
          <cell r="AA2522">
            <v>0</v>
          </cell>
          <cell r="AB2522">
            <v>0</v>
          </cell>
          <cell r="AC2522">
            <v>4284097.17</v>
          </cell>
          <cell r="AD2522">
            <v>0</v>
          </cell>
        </row>
        <row r="2522">
          <cell r="AF2522">
            <v>396662205</v>
          </cell>
          <cell r="AG2522">
            <v>0</v>
          </cell>
          <cell r="AH2522">
            <v>1838815260.75</v>
          </cell>
          <cell r="AI2522">
            <v>258876654.68</v>
          </cell>
          <cell r="AJ2522">
            <v>137118.98</v>
          </cell>
          <cell r="AK2522">
            <v>0</v>
          </cell>
          <cell r="AL2522">
            <v>163244905.94</v>
          </cell>
          <cell r="AM2522">
            <v>0</v>
          </cell>
          <cell r="AN2522">
            <v>884744162.9</v>
          </cell>
          <cell r="AO2522">
            <v>369324855.25</v>
          </cell>
          <cell r="AP2522">
            <v>3542480308.25</v>
          </cell>
          <cell r="AQ2522">
            <v>3911805163.5</v>
          </cell>
          <cell r="AR2522">
            <v>369324855.25</v>
          </cell>
          <cell r="AS2522">
            <v>0</v>
          </cell>
          <cell r="AT2522">
            <v>0</v>
          </cell>
          <cell r="AU2522">
            <v>0</v>
          </cell>
          <cell r="AV2522">
            <v>3024726998.89</v>
          </cell>
          <cell r="AW2522">
            <v>3024726998.89</v>
          </cell>
          <cell r="AX2522">
            <v>0</v>
          </cell>
          <cell r="AY2522">
            <v>3024726998.89</v>
          </cell>
          <cell r="AZ2522">
            <v>0</v>
          </cell>
          <cell r="BA2522">
            <v>1</v>
          </cell>
          <cell r="BB2522">
            <v>1</v>
          </cell>
          <cell r="BC2522">
            <v>0</v>
          </cell>
          <cell r="BD2522">
            <v>0</v>
          </cell>
          <cell r="BE2522">
            <v>0</v>
          </cell>
          <cell r="BF2522">
            <v>1</v>
          </cell>
          <cell r="BG2522">
            <v>368876778.33</v>
          </cell>
          <cell r="BH2522">
            <v>-331713707.3</v>
          </cell>
          <cell r="BI2522">
            <v>851577624.06</v>
          </cell>
          <cell r="BJ2522">
            <v>1.7641933541097</v>
          </cell>
        </row>
        <row r="2523">
          <cell r="A2523" t="str">
            <v>002392.SZ</v>
          </cell>
          <cell r="B2523" t="str">
            <v>北京利尔</v>
          </cell>
          <cell r="C2523">
            <v>10687620.94</v>
          </cell>
          <cell r="D2523">
            <v>0</v>
          </cell>
          <cell r="E2523">
            <v>0</v>
          </cell>
          <cell r="F2523">
            <v>0</v>
          </cell>
          <cell r="G2523">
            <v>0</v>
          </cell>
          <cell r="H2523">
            <v>0</v>
          </cell>
          <cell r="I2523">
            <v>1871694930.08</v>
          </cell>
          <cell r="J2523">
            <v>0</v>
          </cell>
          <cell r="K2523">
            <v>34283892.55</v>
          </cell>
          <cell r="L2523">
            <v>0</v>
          </cell>
          <cell r="M2523">
            <v>0</v>
          </cell>
          <cell r="N2523">
            <v>0</v>
          </cell>
          <cell r="O2523">
            <v>0</v>
          </cell>
          <cell r="P2523">
            <v>16376665.85</v>
          </cell>
          <cell r="Q2523">
            <v>65063482.61</v>
          </cell>
          <cell r="R2523">
            <v>0</v>
          </cell>
          <cell r="S2523">
            <v>0</v>
          </cell>
          <cell r="T2523">
            <v>0</v>
          </cell>
          <cell r="U2523">
            <v>100095890.41</v>
          </cell>
          <cell r="V2523">
            <v>70900664.12</v>
          </cell>
          <cell r="W2523">
            <v>0</v>
          </cell>
          <cell r="X2523">
            <v>0</v>
          </cell>
          <cell r="Y2523">
            <v>0</v>
          </cell>
          <cell r="Z2523">
            <v>0</v>
          </cell>
          <cell r="AA2523">
            <v>0</v>
          </cell>
          <cell r="AB2523">
            <v>0</v>
          </cell>
          <cell r="AC2523">
            <v>25375508.26</v>
          </cell>
          <cell r="AD2523">
            <v>0</v>
          </cell>
        </row>
        <row r="2523">
          <cell r="AF2523">
            <v>1190490839</v>
          </cell>
          <cell r="AG2523">
            <v>0</v>
          </cell>
          <cell r="AH2523">
            <v>991336827.06</v>
          </cell>
          <cell r="AI2523">
            <v>0</v>
          </cell>
          <cell r="AJ2523">
            <v>-796618.5</v>
          </cell>
          <cell r="AK2523">
            <v>3860243.72</v>
          </cell>
          <cell r="AL2523">
            <v>203240693</v>
          </cell>
          <cell r="AM2523">
            <v>0</v>
          </cell>
          <cell r="AN2523">
            <v>2215903399.78</v>
          </cell>
          <cell r="AO2523">
            <v>2194478654.82</v>
          </cell>
          <cell r="AP2523">
            <v>4604035384.06</v>
          </cell>
          <cell r="AQ2523">
            <v>6798514038.88</v>
          </cell>
          <cell r="AR2523">
            <v>2094382764.41</v>
          </cell>
          <cell r="AS2523">
            <v>100095890.41</v>
          </cell>
          <cell r="AT2523">
            <v>0</v>
          </cell>
          <cell r="AU2523">
            <v>100095890.41</v>
          </cell>
          <cell r="AV2523">
            <v>4604035384.06</v>
          </cell>
          <cell r="AW2523">
            <v>4704131274.47</v>
          </cell>
          <cell r="AX2523">
            <v>100095890.41</v>
          </cell>
          <cell r="AY2523">
            <v>4604035384.06</v>
          </cell>
          <cell r="AZ2523">
            <v>0.021278294454331</v>
          </cell>
          <cell r="BA2523">
            <v>0.978721705545669</v>
          </cell>
          <cell r="BB2523">
            <v>1.02174090380724</v>
          </cell>
          <cell r="BC2523">
            <v>0.021278294454331</v>
          </cell>
          <cell r="BD2523">
            <v>0</v>
          </cell>
          <cell r="BE2523">
            <v>0.021278294454331</v>
          </cell>
          <cell r="BF2523">
            <v>0.978721705545669</v>
          </cell>
          <cell r="BG2523">
            <v>1397210771.13</v>
          </cell>
          <cell r="BH2523">
            <v>-827834642.81</v>
          </cell>
          <cell r="BI2523">
            <v>2956369766.33</v>
          </cell>
          <cell r="BJ2523">
            <v>1.89613103951004</v>
          </cell>
        </row>
        <row r="2524">
          <cell r="A2524" t="str">
            <v>002337.SZ</v>
          </cell>
          <cell r="B2524" t="str">
            <v>赛象科技</v>
          </cell>
          <cell r="C2524">
            <v>69139.73</v>
          </cell>
          <cell r="D2524">
            <v>0</v>
          </cell>
          <cell r="E2524">
            <v>0</v>
          </cell>
          <cell r="F2524">
            <v>0</v>
          </cell>
          <cell r="G2524">
            <v>0</v>
          </cell>
          <cell r="H2524">
            <v>0</v>
          </cell>
          <cell r="I2524">
            <v>263765254.33</v>
          </cell>
          <cell r="J2524">
            <v>0</v>
          </cell>
          <cell r="K2524">
            <v>116653574.39</v>
          </cell>
          <cell r="L2524">
            <v>0</v>
          </cell>
          <cell r="M2524">
            <v>0</v>
          </cell>
          <cell r="N2524">
            <v>0</v>
          </cell>
          <cell r="O2524">
            <v>0</v>
          </cell>
          <cell r="P2524">
            <v>0</v>
          </cell>
          <cell r="Q2524">
            <v>4833842.53</v>
          </cell>
          <cell r="R2524">
            <v>0</v>
          </cell>
          <cell r="S2524">
            <v>0</v>
          </cell>
          <cell r="T2524">
            <v>0</v>
          </cell>
          <cell r="U2524">
            <v>0</v>
          </cell>
          <cell r="V2524">
            <v>9981481.19</v>
          </cell>
          <cell r="W2524">
            <v>0</v>
          </cell>
          <cell r="X2524">
            <v>0</v>
          </cell>
          <cell r="Y2524">
            <v>0</v>
          </cell>
          <cell r="Z2524">
            <v>0</v>
          </cell>
          <cell r="AA2524">
            <v>0</v>
          </cell>
          <cell r="AB2524">
            <v>0</v>
          </cell>
          <cell r="AC2524">
            <v>4600000</v>
          </cell>
          <cell r="AD2524">
            <v>0</v>
          </cell>
        </row>
        <row r="2524">
          <cell r="AF2524">
            <v>588615750</v>
          </cell>
          <cell r="AG2524">
            <v>0</v>
          </cell>
          <cell r="AH2524">
            <v>424574892.85</v>
          </cell>
          <cell r="AI2524">
            <v>25076681.29</v>
          </cell>
          <cell r="AJ2524">
            <v>32274</v>
          </cell>
          <cell r="AK2524">
            <v>0</v>
          </cell>
          <cell r="AL2524">
            <v>70880589.31</v>
          </cell>
          <cell r="AM2524">
            <v>0</v>
          </cell>
          <cell r="AN2524">
            <v>56320592.16</v>
          </cell>
          <cell r="AO2524">
            <v>399903292.17</v>
          </cell>
          <cell r="AP2524">
            <v>1165500779.61</v>
          </cell>
          <cell r="AQ2524">
            <v>1565404071.78</v>
          </cell>
          <cell r="AR2524">
            <v>399903292.17</v>
          </cell>
          <cell r="AS2524">
            <v>0</v>
          </cell>
          <cell r="AT2524">
            <v>0</v>
          </cell>
          <cell r="AU2524">
            <v>0</v>
          </cell>
          <cell r="AV2524">
            <v>1115347417.03</v>
          </cell>
          <cell r="AW2524">
            <v>1115347417.03</v>
          </cell>
          <cell r="AX2524">
            <v>0</v>
          </cell>
          <cell r="AY2524">
            <v>1115347417.03</v>
          </cell>
          <cell r="AZ2524">
            <v>0</v>
          </cell>
          <cell r="BA2524">
            <v>1</v>
          </cell>
          <cell r="BB2524">
            <v>1</v>
          </cell>
          <cell r="BC2524">
            <v>0</v>
          </cell>
          <cell r="BD2524">
            <v>0</v>
          </cell>
          <cell r="BE2524">
            <v>0</v>
          </cell>
          <cell r="BF2524">
            <v>1</v>
          </cell>
          <cell r="BG2524">
            <v>411760692.56</v>
          </cell>
          <cell r="BH2524">
            <v>-490409217.45</v>
          </cell>
          <cell r="BI2524">
            <v>852008084.76</v>
          </cell>
          <cell r="BJ2524">
            <v>1.93529388215647</v>
          </cell>
        </row>
        <row r="2525">
          <cell r="A2525" t="str">
            <v>002351.SZ</v>
          </cell>
          <cell r="B2525" t="str">
            <v>漫步者</v>
          </cell>
          <cell r="C2525">
            <v>46188920.71</v>
          </cell>
          <cell r="D2525">
            <v>0</v>
          </cell>
          <cell r="E2525">
            <v>0</v>
          </cell>
          <cell r="F2525">
            <v>0</v>
          </cell>
          <cell r="G2525">
            <v>0</v>
          </cell>
          <cell r="H2525">
            <v>0</v>
          </cell>
          <cell r="I2525">
            <v>146903494.94</v>
          </cell>
          <cell r="J2525">
            <v>0</v>
          </cell>
          <cell r="K2525">
            <v>22431654.65</v>
          </cell>
          <cell r="L2525">
            <v>0</v>
          </cell>
          <cell r="M2525">
            <v>0</v>
          </cell>
          <cell r="N2525">
            <v>0</v>
          </cell>
          <cell r="O2525">
            <v>0</v>
          </cell>
          <cell r="P2525">
            <v>30232896.48</v>
          </cell>
          <cell r="Q2525">
            <v>33785271.5</v>
          </cell>
          <cell r="R2525">
            <v>0</v>
          </cell>
          <cell r="S2525">
            <v>0</v>
          </cell>
          <cell r="T2525">
            <v>0</v>
          </cell>
          <cell r="U2525">
            <v>10016339.39</v>
          </cell>
          <cell r="V2525">
            <v>8068886.62</v>
          </cell>
          <cell r="W2525">
            <v>0</v>
          </cell>
          <cell r="X2525">
            <v>8005375.1</v>
          </cell>
          <cell r="Y2525">
            <v>0</v>
          </cell>
          <cell r="Z2525">
            <v>0</v>
          </cell>
          <cell r="AA2525">
            <v>0</v>
          </cell>
          <cell r="AB2525">
            <v>2707531.78</v>
          </cell>
          <cell r="AC2525">
            <v>14774598.23</v>
          </cell>
          <cell r="AD2525">
            <v>0</v>
          </cell>
        </row>
        <row r="2525">
          <cell r="AF2525">
            <v>889107000</v>
          </cell>
          <cell r="AG2525">
            <v>0</v>
          </cell>
          <cell r="AH2525">
            <v>474704970.03</v>
          </cell>
          <cell r="AI2525">
            <v>0</v>
          </cell>
          <cell r="AJ2525">
            <v>-6483557.26</v>
          </cell>
          <cell r="AK2525">
            <v>0</v>
          </cell>
          <cell r="AL2525">
            <v>100430527.65</v>
          </cell>
          <cell r="AM2525">
            <v>0</v>
          </cell>
          <cell r="AN2525">
            <v>684288446.51</v>
          </cell>
          <cell r="AO2525">
            <v>323114969.4</v>
          </cell>
          <cell r="AP2525">
            <v>2142047386.93</v>
          </cell>
          <cell r="AQ2525">
            <v>2465162356.33</v>
          </cell>
          <cell r="AR2525">
            <v>305093254.91</v>
          </cell>
          <cell r="AS2525">
            <v>10016339.39</v>
          </cell>
          <cell r="AT2525">
            <v>8005375.1</v>
          </cell>
          <cell r="AU2525">
            <v>18021714.49</v>
          </cell>
          <cell r="AV2525">
            <v>2142047386.93</v>
          </cell>
          <cell r="AW2525">
            <v>2160069101.42</v>
          </cell>
          <cell r="AX2525">
            <v>10016339.39</v>
          </cell>
          <cell r="AY2525">
            <v>2150052762.03</v>
          </cell>
          <cell r="AZ2525">
            <v>0.00834311942990748</v>
          </cell>
          <cell r="BA2525">
            <v>0.991656880570092</v>
          </cell>
          <cell r="BB2525">
            <v>1.00841331270259</v>
          </cell>
          <cell r="BC2525">
            <v>0.00463704581645809</v>
          </cell>
          <cell r="BD2525">
            <v>0.00370607361344939</v>
          </cell>
          <cell r="BE2525">
            <v>0.00463704581645809</v>
          </cell>
          <cell r="BF2525">
            <v>0.995362954183542</v>
          </cell>
          <cell r="BG2525">
            <v>1031148413.37</v>
          </cell>
          <cell r="BH2525">
            <v>-1048909089.03</v>
          </cell>
          <cell r="BI2525">
            <v>1610396253.84</v>
          </cell>
          <cell r="BJ2525">
            <v>2.780150639031</v>
          </cell>
        </row>
        <row r="2526">
          <cell r="A2526" t="str">
            <v>002417.SZ</v>
          </cell>
          <cell r="B2526" t="str">
            <v>深南股份</v>
          </cell>
          <cell r="C2526">
            <v>31334.7</v>
          </cell>
          <cell r="D2526">
            <v>0</v>
          </cell>
          <cell r="E2526">
            <v>0</v>
          </cell>
          <cell r="F2526">
            <v>0</v>
          </cell>
          <cell r="G2526">
            <v>0</v>
          </cell>
          <cell r="H2526">
            <v>0</v>
          </cell>
          <cell r="I2526">
            <v>38222562.96</v>
          </cell>
          <cell r="J2526">
            <v>0</v>
          </cell>
          <cell r="K2526">
            <v>13626410.78</v>
          </cell>
          <cell r="L2526">
            <v>0</v>
          </cell>
          <cell r="M2526">
            <v>0</v>
          </cell>
          <cell r="N2526">
            <v>0</v>
          </cell>
          <cell r="O2526">
            <v>0</v>
          </cell>
          <cell r="P2526">
            <v>2171144.36</v>
          </cell>
          <cell r="Q2526">
            <v>2057811.09</v>
          </cell>
          <cell r="R2526">
            <v>0</v>
          </cell>
          <cell r="S2526">
            <v>0</v>
          </cell>
          <cell r="T2526">
            <v>0</v>
          </cell>
          <cell r="U2526">
            <v>1712232</v>
          </cell>
          <cell r="V2526">
            <v>0</v>
          </cell>
          <cell r="W2526">
            <v>0</v>
          </cell>
          <cell r="X2526">
            <v>0</v>
          </cell>
          <cell r="Y2526">
            <v>0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</row>
        <row r="2526">
          <cell r="AF2526">
            <v>270000000</v>
          </cell>
          <cell r="AG2526">
            <v>0</v>
          </cell>
          <cell r="AH2526">
            <v>335983717.84</v>
          </cell>
          <cell r="AI2526">
            <v>0</v>
          </cell>
          <cell r="AJ2526">
            <v>0</v>
          </cell>
          <cell r="AK2526">
            <v>0</v>
          </cell>
          <cell r="AL2526">
            <v>27388843.16</v>
          </cell>
          <cell r="AM2526">
            <v>0</v>
          </cell>
          <cell r="AN2526">
            <v>-395447651.15</v>
          </cell>
          <cell r="AO2526">
            <v>57821495.89</v>
          </cell>
          <cell r="AP2526">
            <v>237924909.85</v>
          </cell>
          <cell r="AQ2526">
            <v>295746405.74</v>
          </cell>
          <cell r="AR2526">
            <v>56109263.89</v>
          </cell>
          <cell r="AS2526">
            <v>1712232</v>
          </cell>
          <cell r="AT2526">
            <v>0</v>
          </cell>
          <cell r="AU2526">
            <v>1712232</v>
          </cell>
          <cell r="AV2526">
            <v>237924909.85</v>
          </cell>
          <cell r="AW2526">
            <v>239637141.85</v>
          </cell>
          <cell r="AX2526">
            <v>1712232</v>
          </cell>
          <cell r="AY2526">
            <v>237924909.85</v>
          </cell>
          <cell r="AZ2526">
            <v>0.00714510274484815</v>
          </cell>
          <cell r="BA2526">
            <v>0.992854897255152</v>
          </cell>
          <cell r="BB2526">
            <v>1.00719652263851</v>
          </cell>
          <cell r="BC2526">
            <v>0.00714510274484815</v>
          </cell>
          <cell r="BD2526">
            <v>0</v>
          </cell>
          <cell r="BE2526">
            <v>0.00714510274484815</v>
          </cell>
          <cell r="BF2526">
            <v>0.992854897255152</v>
          </cell>
          <cell r="BG2526" t="e">
            <v>#N/A</v>
          </cell>
          <cell r="BH2526">
            <v>-63754130.31</v>
          </cell>
          <cell r="BI2526">
            <v>133539312.9</v>
          </cell>
          <cell r="BJ2526" t="e">
            <v>#N/A</v>
          </cell>
        </row>
        <row r="2527">
          <cell r="A2527" t="str">
            <v>002410.SZ</v>
          </cell>
          <cell r="B2527" t="str">
            <v>广联达</v>
          </cell>
          <cell r="C2527">
            <v>56815670.68</v>
          </cell>
          <cell r="D2527">
            <v>0</v>
          </cell>
          <cell r="E2527">
            <v>0</v>
          </cell>
          <cell r="F2527">
            <v>0</v>
          </cell>
          <cell r="G2527">
            <v>0</v>
          </cell>
          <cell r="H2527">
            <v>0</v>
          </cell>
          <cell r="I2527">
            <v>155984190.1</v>
          </cell>
          <cell r="J2527">
            <v>0</v>
          </cell>
          <cell r="K2527">
            <v>2041852402.15</v>
          </cell>
          <cell r="L2527">
            <v>0</v>
          </cell>
          <cell r="M2527">
            <v>0</v>
          </cell>
          <cell r="N2527">
            <v>0</v>
          </cell>
          <cell r="O2527">
            <v>0</v>
          </cell>
          <cell r="P2527">
            <v>460503755.88</v>
          </cell>
          <cell r="Q2527">
            <v>55799242.18</v>
          </cell>
          <cell r="R2527">
            <v>0</v>
          </cell>
          <cell r="S2527">
            <v>0</v>
          </cell>
          <cell r="T2527">
            <v>0</v>
          </cell>
          <cell r="U2527">
            <v>29655154.09</v>
          </cell>
          <cell r="V2527">
            <v>3845288.86</v>
          </cell>
          <cell r="W2527">
            <v>0</v>
          </cell>
          <cell r="X2527">
            <v>15514.62</v>
          </cell>
          <cell r="Y2527">
            <v>0</v>
          </cell>
          <cell r="Z2527">
            <v>0</v>
          </cell>
          <cell r="AA2527">
            <v>0</v>
          </cell>
          <cell r="AB2527">
            <v>0</v>
          </cell>
          <cell r="AC2527">
            <v>66458257.02</v>
          </cell>
          <cell r="AD2527">
            <v>20401312.49</v>
          </cell>
        </row>
        <row r="2527">
          <cell r="AF2527">
            <v>1187774838</v>
          </cell>
          <cell r="AG2527">
            <v>0</v>
          </cell>
          <cell r="AH2527">
            <v>3300775955.52</v>
          </cell>
          <cell r="AI2527">
            <v>761186286.83</v>
          </cell>
          <cell r="AJ2527">
            <v>232689763.58</v>
          </cell>
          <cell r="AK2527">
            <v>0</v>
          </cell>
          <cell r="AL2527">
            <v>403072149.61</v>
          </cell>
          <cell r="AM2527">
            <v>0</v>
          </cell>
          <cell r="AN2527">
            <v>1831643089.62</v>
          </cell>
          <cell r="AO2527">
            <v>2891330788.07</v>
          </cell>
          <cell r="AP2527">
            <v>7717142083.16</v>
          </cell>
          <cell r="AQ2527">
            <v>10608472871.23</v>
          </cell>
          <cell r="AR2527">
            <v>2841258806.87</v>
          </cell>
          <cell r="AS2527">
            <v>29655154.09</v>
          </cell>
          <cell r="AT2527">
            <v>20416827.11</v>
          </cell>
          <cell r="AU2527">
            <v>50071981.2</v>
          </cell>
          <cell r="AV2527">
            <v>6194769509.5</v>
          </cell>
          <cell r="AW2527">
            <v>6244841490.7</v>
          </cell>
          <cell r="AX2527">
            <v>29655154.09</v>
          </cell>
          <cell r="AY2527">
            <v>6215186336.61</v>
          </cell>
          <cell r="AZ2527">
            <v>0.0080181348517122</v>
          </cell>
          <cell r="BA2527">
            <v>0.991981865148288</v>
          </cell>
          <cell r="BB2527">
            <v>1.00808294499468</v>
          </cell>
          <cell r="BC2527">
            <v>0.00474874408488403</v>
          </cell>
          <cell r="BD2527">
            <v>0.00326939076682816</v>
          </cell>
          <cell r="BE2527">
            <v>0.00474874408488403</v>
          </cell>
          <cell r="BF2527">
            <v>0.995251255915116</v>
          </cell>
          <cell r="BG2527">
            <v>4202694357.16</v>
          </cell>
          <cell r="BH2527">
            <v>-4156517967.74</v>
          </cell>
          <cell r="BI2527">
            <v>2908712801.41</v>
          </cell>
          <cell r="BJ2527">
            <v>-2.24787810033667</v>
          </cell>
        </row>
        <row r="2528">
          <cell r="A2528" t="str">
            <v>002336.SZ</v>
          </cell>
          <cell r="B2528" t="str">
            <v>人人乐</v>
          </cell>
          <cell r="C2528">
            <v>0</v>
          </cell>
          <cell r="D2528">
            <v>0</v>
          </cell>
          <cell r="E2528">
            <v>0</v>
          </cell>
          <cell r="F2528">
            <v>0</v>
          </cell>
          <cell r="G2528">
            <v>0</v>
          </cell>
          <cell r="H2528">
            <v>0</v>
          </cell>
          <cell r="I2528">
            <v>1102218273.23</v>
          </cell>
          <cell r="J2528">
            <v>0</v>
          </cell>
          <cell r="K2528">
            <v>1090813334.54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33127990.87</v>
          </cell>
          <cell r="Q2528">
            <v>11237019.75</v>
          </cell>
          <cell r="R2528">
            <v>0</v>
          </cell>
          <cell r="S2528">
            <v>0</v>
          </cell>
          <cell r="T2528">
            <v>0</v>
          </cell>
          <cell r="U2528">
            <v>256739311.26</v>
          </cell>
          <cell r="V2528">
            <v>168358918.43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35120689.98</v>
          </cell>
          <cell r="AC2528">
            <v>31117230.23</v>
          </cell>
          <cell r="AD2528">
            <v>0</v>
          </cell>
        </row>
        <row r="2528">
          <cell r="AF2528">
            <v>440000000</v>
          </cell>
          <cell r="AG2528">
            <v>0</v>
          </cell>
          <cell r="AH2528">
            <v>2435898081.65</v>
          </cell>
          <cell r="AI2528">
            <v>0</v>
          </cell>
          <cell r="AJ2528">
            <v>-3243958.56</v>
          </cell>
          <cell r="AK2528">
            <v>0</v>
          </cell>
          <cell r="AL2528">
            <v>206267572.49</v>
          </cell>
          <cell r="AM2528">
            <v>0</v>
          </cell>
          <cell r="AN2528">
            <v>-2243142961.39</v>
          </cell>
          <cell r="AO2528">
            <v>2728732768.29</v>
          </cell>
          <cell r="AP2528">
            <v>835778734.19</v>
          </cell>
          <cell r="AQ2528">
            <v>3564511502.48</v>
          </cell>
          <cell r="AR2528">
            <v>2471993457.03</v>
          </cell>
          <cell r="AS2528">
            <v>256739311.26</v>
          </cell>
          <cell r="AT2528">
            <v>0</v>
          </cell>
          <cell r="AU2528">
            <v>256739311.26</v>
          </cell>
          <cell r="AV2528">
            <v>835778734.19</v>
          </cell>
          <cell r="AW2528">
            <v>1092518045.45</v>
          </cell>
          <cell r="AX2528">
            <v>256739311.26</v>
          </cell>
          <cell r="AY2528">
            <v>835778734.19</v>
          </cell>
          <cell r="AZ2528">
            <v>0.234997776310643</v>
          </cell>
          <cell r="BA2528">
            <v>0.765002223689357</v>
          </cell>
          <cell r="BB2528">
            <v>1.30718574277775</v>
          </cell>
          <cell r="BC2528">
            <v>0.234997776310643</v>
          </cell>
          <cell r="BD2528">
            <v>0</v>
          </cell>
          <cell r="BE2528">
            <v>0.234997776310643</v>
          </cell>
          <cell r="BF2528">
            <v>0.765002223689357</v>
          </cell>
          <cell r="BG2528">
            <v>736505640.56</v>
          </cell>
          <cell r="BH2528">
            <v>-807922560.73</v>
          </cell>
          <cell r="BI2528">
            <v>-497356465.6</v>
          </cell>
          <cell r="BJ2528">
            <v>0.403089180806324</v>
          </cell>
        </row>
        <row r="2529">
          <cell r="A2529" t="str">
            <v>600398.SH</v>
          </cell>
          <cell r="B2529" t="str">
            <v>海澜之家</v>
          </cell>
          <cell r="C2529">
            <v>203227981.02</v>
          </cell>
          <cell r="D2529">
            <v>0</v>
          </cell>
          <cell r="E2529">
            <v>0</v>
          </cell>
          <cell r="F2529">
            <v>0</v>
          </cell>
          <cell r="G2529">
            <v>0</v>
          </cell>
          <cell r="H2529">
            <v>0</v>
          </cell>
          <cell r="I2529">
            <v>8831447315.19</v>
          </cell>
          <cell r="J2529">
            <v>5241800</v>
          </cell>
          <cell r="K2529">
            <v>622725428.11</v>
          </cell>
          <cell r="L2529">
            <v>0</v>
          </cell>
          <cell r="M2529">
            <v>0</v>
          </cell>
          <cell r="N2529">
            <v>0</v>
          </cell>
          <cell r="O2529">
            <v>0</v>
          </cell>
          <cell r="P2529">
            <v>538795643.05</v>
          </cell>
          <cell r="Q2529">
            <v>914813061.94</v>
          </cell>
          <cell r="R2529">
            <v>0</v>
          </cell>
          <cell r="S2529">
            <v>0</v>
          </cell>
          <cell r="T2529">
            <v>0</v>
          </cell>
          <cell r="U2529">
            <v>620477406.67</v>
          </cell>
          <cell r="V2529">
            <v>80579353.43</v>
          </cell>
          <cell r="W2529">
            <v>0</v>
          </cell>
          <cell r="X2529">
            <v>0</v>
          </cell>
          <cell r="Y2529">
            <v>2573161361.03</v>
          </cell>
          <cell r="Z2529">
            <v>0</v>
          </cell>
          <cell r="AA2529">
            <v>0</v>
          </cell>
          <cell r="AB2529">
            <v>0</v>
          </cell>
          <cell r="AC2529">
            <v>0</v>
          </cell>
          <cell r="AD2529">
            <v>0</v>
          </cell>
        </row>
        <row r="2529">
          <cell r="AF2529">
            <v>994961608</v>
          </cell>
          <cell r="AG2529">
            <v>540789482.56</v>
          </cell>
          <cell r="AH2529">
            <v>906905136.29</v>
          </cell>
          <cell r="AI2529">
            <v>0</v>
          </cell>
          <cell r="AJ2529">
            <v>-36338574.69</v>
          </cell>
          <cell r="AK2529">
            <v>0</v>
          </cell>
          <cell r="AL2529">
            <v>2170522555.94</v>
          </cell>
          <cell r="AM2529">
            <v>0</v>
          </cell>
          <cell r="AN2529">
            <v>10088227200.3</v>
          </cell>
          <cell r="AO2529">
            <v>14390469350.44</v>
          </cell>
          <cell r="AP2529">
            <v>14665067408.4</v>
          </cell>
          <cell r="AQ2529">
            <v>29055536758.84</v>
          </cell>
          <cell r="AR2529">
            <v>11196830582.74</v>
          </cell>
          <cell r="AS2529">
            <v>620477406.67</v>
          </cell>
          <cell r="AT2529">
            <v>2573161361.03</v>
          </cell>
          <cell r="AU2529">
            <v>3193638767.7</v>
          </cell>
          <cell r="AV2529">
            <v>14665067408.4</v>
          </cell>
          <cell r="AW2529">
            <v>17858706176.1</v>
          </cell>
          <cell r="AX2529">
            <v>620477406.67</v>
          </cell>
          <cell r="AY2529">
            <v>17238228769.43</v>
          </cell>
          <cell r="AZ2529">
            <v>0.178828115329765</v>
          </cell>
          <cell r="BA2529">
            <v>0.821171884670235</v>
          </cell>
          <cell r="BB2529">
            <v>1.21777184371282</v>
          </cell>
          <cell r="BC2529">
            <v>0.0347436931069718</v>
          </cell>
          <cell r="BD2529">
            <v>0.144084422222793</v>
          </cell>
          <cell r="BE2529">
            <v>0.0347436931069718</v>
          </cell>
          <cell r="BF2529">
            <v>0.965256306893028</v>
          </cell>
          <cell r="BG2529">
            <v>11254662177.21</v>
          </cell>
          <cell r="BH2529">
            <v>-12308847774.37</v>
          </cell>
          <cell r="BI2529">
            <v>10905789040.79</v>
          </cell>
          <cell r="BJ2529">
            <v>-31.2600424116943</v>
          </cell>
        </row>
        <row r="2530">
          <cell r="A2530" t="str">
            <v>002370.SZ</v>
          </cell>
          <cell r="B2530" t="str">
            <v>亚太药业</v>
          </cell>
          <cell r="C2530">
            <v>5265828.23</v>
          </cell>
          <cell r="D2530">
            <v>0</v>
          </cell>
          <cell r="E2530">
            <v>0</v>
          </cell>
          <cell r="F2530">
            <v>0</v>
          </cell>
          <cell r="G2530">
            <v>0</v>
          </cell>
          <cell r="H2530">
            <v>0</v>
          </cell>
          <cell r="I2530">
            <v>36148425.38</v>
          </cell>
          <cell r="J2530">
            <v>0</v>
          </cell>
          <cell r="K2530">
            <v>2048201.86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10184347.02</v>
          </cell>
          <cell r="Q2530">
            <v>5088808.58</v>
          </cell>
          <cell r="R2530">
            <v>0</v>
          </cell>
          <cell r="S2530">
            <v>0</v>
          </cell>
          <cell r="T2530">
            <v>0</v>
          </cell>
          <cell r="U2530">
            <v>163715729.17</v>
          </cell>
          <cell r="V2530">
            <v>247533.22</v>
          </cell>
          <cell r="W2530">
            <v>0</v>
          </cell>
          <cell r="X2530">
            <v>0</v>
          </cell>
          <cell r="Y2530">
            <v>849706280.2</v>
          </cell>
          <cell r="Z2530">
            <v>0</v>
          </cell>
          <cell r="AA2530">
            <v>0</v>
          </cell>
          <cell r="AB2530">
            <v>59907540.32</v>
          </cell>
          <cell r="AC2530">
            <v>15702741.88</v>
          </cell>
          <cell r="AD2530">
            <v>0</v>
          </cell>
        </row>
        <row r="2530">
          <cell r="AF2530">
            <v>536613986</v>
          </cell>
          <cell r="AG2530">
            <v>204416696.97</v>
          </cell>
          <cell r="AH2530">
            <v>1308864147.55</v>
          </cell>
          <cell r="AI2530">
            <v>0</v>
          </cell>
          <cell r="AJ2530">
            <v>-598381.19</v>
          </cell>
          <cell r="AK2530">
            <v>0</v>
          </cell>
          <cell r="AL2530">
            <v>60559514.31</v>
          </cell>
          <cell r="AM2530">
            <v>0</v>
          </cell>
          <cell r="AN2530">
            <v>-1543781932.55</v>
          </cell>
          <cell r="AO2530">
            <v>1148015435.86</v>
          </cell>
          <cell r="AP2530">
            <v>566074031.09</v>
          </cell>
          <cell r="AQ2530">
            <v>1714089466.95</v>
          </cell>
          <cell r="AR2530">
            <v>134593426.49</v>
          </cell>
          <cell r="AS2530">
            <v>163715729.17</v>
          </cell>
          <cell r="AT2530">
            <v>849706280.2</v>
          </cell>
          <cell r="AU2530">
            <v>1013422009.37</v>
          </cell>
          <cell r="AV2530">
            <v>566074031.09</v>
          </cell>
          <cell r="AW2530">
            <v>1579496040.46</v>
          </cell>
          <cell r="AX2530">
            <v>163715729.17</v>
          </cell>
          <cell r="AY2530">
            <v>1415780311.29</v>
          </cell>
          <cell r="AZ2530">
            <v>0.641610984396554</v>
          </cell>
          <cell r="BA2530">
            <v>0.358389015603446</v>
          </cell>
          <cell r="BB2530">
            <v>2.79026408863627</v>
          </cell>
          <cell r="BC2530">
            <v>0.103650610686128</v>
          </cell>
          <cell r="BD2530">
            <v>0.537960373710426</v>
          </cell>
          <cell r="BE2530">
            <v>0.103650610686128</v>
          </cell>
          <cell r="BF2530">
            <v>0.896349389313872</v>
          </cell>
          <cell r="BG2530">
            <v>766752676.26</v>
          </cell>
          <cell r="BH2530">
            <v>-933385669.22</v>
          </cell>
          <cell r="BI2530">
            <v>789113517.31</v>
          </cell>
          <cell r="BJ2530">
            <v>35.2899748066498</v>
          </cell>
        </row>
        <row r="2531">
          <cell r="A2531" t="str">
            <v>002446.SZ</v>
          </cell>
          <cell r="B2531" t="str">
            <v>盛路通信</v>
          </cell>
          <cell r="C2531">
            <v>16892797.13</v>
          </cell>
          <cell r="D2531">
            <v>0</v>
          </cell>
          <cell r="E2531">
            <v>0</v>
          </cell>
          <cell r="F2531">
            <v>0</v>
          </cell>
          <cell r="G2531">
            <v>0</v>
          </cell>
          <cell r="H2531">
            <v>0</v>
          </cell>
          <cell r="I2531">
            <v>561662179.25</v>
          </cell>
          <cell r="J2531">
            <v>0</v>
          </cell>
          <cell r="K2531">
            <v>3439488.95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34136000.2</v>
          </cell>
          <cell r="Q2531">
            <v>7036093.39</v>
          </cell>
          <cell r="R2531">
            <v>0</v>
          </cell>
          <cell r="S2531">
            <v>0</v>
          </cell>
          <cell r="T2531">
            <v>0</v>
          </cell>
          <cell r="U2531">
            <v>7500000</v>
          </cell>
          <cell r="V2531">
            <v>509344.96</v>
          </cell>
          <cell r="W2531">
            <v>0</v>
          </cell>
          <cell r="X2531">
            <v>40000000</v>
          </cell>
          <cell r="Y2531">
            <v>47886759.44</v>
          </cell>
          <cell r="Z2531">
            <v>0</v>
          </cell>
          <cell r="AA2531">
            <v>0</v>
          </cell>
          <cell r="AB2531">
            <v>0</v>
          </cell>
          <cell r="AC2531">
            <v>64515724.2</v>
          </cell>
          <cell r="AD2531">
            <v>0</v>
          </cell>
        </row>
        <row r="2531">
          <cell r="AF2531">
            <v>909378141</v>
          </cell>
          <cell r="AG2531">
            <v>10228805.16</v>
          </cell>
          <cell r="AH2531">
            <v>2110305777.24</v>
          </cell>
          <cell r="AI2531">
            <v>0</v>
          </cell>
          <cell r="AJ2531">
            <v>0</v>
          </cell>
          <cell r="AK2531">
            <v>3223774.73</v>
          </cell>
          <cell r="AL2531">
            <v>67734444.49</v>
          </cell>
          <cell r="AM2531">
            <v>0</v>
          </cell>
          <cell r="AN2531">
            <v>-26847045.49</v>
          </cell>
          <cell r="AO2531">
            <v>783578387.52</v>
          </cell>
          <cell r="AP2531">
            <v>3074023897.13</v>
          </cell>
          <cell r="AQ2531">
            <v>3857602284.65</v>
          </cell>
          <cell r="AR2531">
            <v>688191628.08</v>
          </cell>
          <cell r="AS2531">
            <v>7500000</v>
          </cell>
          <cell r="AT2531">
            <v>87886759.44</v>
          </cell>
          <cell r="AU2531">
            <v>95386759.44</v>
          </cell>
          <cell r="AV2531">
            <v>3074023897.13</v>
          </cell>
          <cell r="AW2531">
            <v>3169410656.57</v>
          </cell>
          <cell r="AX2531">
            <v>7500000</v>
          </cell>
          <cell r="AY2531">
            <v>3161910656.57</v>
          </cell>
          <cell r="AZ2531">
            <v>0.0300960556317525</v>
          </cell>
          <cell r="BA2531">
            <v>0.969903944368247</v>
          </cell>
          <cell r="BB2531">
            <v>1.03102993425948</v>
          </cell>
          <cell r="BC2531">
            <v>0.00236637053783262</v>
          </cell>
          <cell r="BD2531">
            <v>0.0277296850939199</v>
          </cell>
          <cell r="BE2531">
            <v>0.00236637053783262</v>
          </cell>
          <cell r="BF2531">
            <v>0.997633629462167</v>
          </cell>
          <cell r="BG2531">
            <v>999904525.37</v>
          </cell>
          <cell r="BH2531">
            <v>-1020923525.23</v>
          </cell>
          <cell r="BI2531">
            <v>1771282626.63</v>
          </cell>
          <cell r="BJ2531">
            <v>2.2962573396065</v>
          </cell>
        </row>
        <row r="2532">
          <cell r="A2532" t="str">
            <v>600371.SH</v>
          </cell>
          <cell r="B2532" t="str">
            <v>万向德农</v>
          </cell>
          <cell r="C2532">
            <v>0</v>
          </cell>
          <cell r="D2532">
            <v>0</v>
          </cell>
          <cell r="E2532">
            <v>0</v>
          </cell>
          <cell r="F2532">
            <v>0</v>
          </cell>
          <cell r="G2532">
            <v>0</v>
          </cell>
          <cell r="H2532">
            <v>0</v>
          </cell>
          <cell r="I2532">
            <v>5425128.31</v>
          </cell>
          <cell r="J2532">
            <v>0</v>
          </cell>
          <cell r="K2532">
            <v>168016423.53</v>
          </cell>
          <cell r="L2532">
            <v>0</v>
          </cell>
          <cell r="M2532">
            <v>0</v>
          </cell>
          <cell r="N2532">
            <v>0</v>
          </cell>
          <cell r="O2532">
            <v>0</v>
          </cell>
          <cell r="P2532">
            <v>4572828.03</v>
          </cell>
          <cell r="Q2532">
            <v>462611.95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0</v>
          </cell>
          <cell r="AC2532">
            <v>6743555.95</v>
          </cell>
          <cell r="AD2532">
            <v>0</v>
          </cell>
        </row>
        <row r="2532">
          <cell r="AF2532">
            <v>292578000</v>
          </cell>
          <cell r="AG2532">
            <v>0</v>
          </cell>
          <cell r="AH2532">
            <v>23193875.92</v>
          </cell>
          <cell r="AI2532">
            <v>0</v>
          </cell>
          <cell r="AJ2532">
            <v>-799583.11</v>
          </cell>
          <cell r="AK2532">
            <v>0</v>
          </cell>
          <cell r="AL2532">
            <v>69541265.08</v>
          </cell>
          <cell r="AM2532">
            <v>0</v>
          </cell>
          <cell r="AN2532">
            <v>131779153.92</v>
          </cell>
          <cell r="AO2532">
            <v>185220547.77</v>
          </cell>
          <cell r="AP2532">
            <v>516292711.81</v>
          </cell>
          <cell r="AQ2532">
            <v>701513259.58</v>
          </cell>
          <cell r="AR2532">
            <v>185220547.77</v>
          </cell>
          <cell r="AS2532">
            <v>0</v>
          </cell>
          <cell r="AT2532">
            <v>0</v>
          </cell>
          <cell r="AU2532">
            <v>0</v>
          </cell>
          <cell r="AV2532">
            <v>516292711.81</v>
          </cell>
          <cell r="AW2532">
            <v>516292711.81</v>
          </cell>
          <cell r="AX2532">
            <v>0</v>
          </cell>
          <cell r="AY2532">
            <v>516292711.81</v>
          </cell>
          <cell r="AZ2532">
            <v>0</v>
          </cell>
          <cell r="BA2532">
            <v>1</v>
          </cell>
          <cell r="BB2532">
            <v>1</v>
          </cell>
          <cell r="BC2532">
            <v>0</v>
          </cell>
          <cell r="BD2532">
            <v>0</v>
          </cell>
          <cell r="BE2532">
            <v>0</v>
          </cell>
          <cell r="BF2532">
            <v>1</v>
          </cell>
          <cell r="BG2532">
            <v>491630294.94</v>
          </cell>
          <cell r="BH2532">
            <v>-432332894</v>
          </cell>
          <cell r="BI2532">
            <v>410643993.94</v>
          </cell>
          <cell r="BJ2532">
            <v>-5.07053648418885</v>
          </cell>
        </row>
        <row r="2533">
          <cell r="A2533" t="str">
            <v>600339.SH</v>
          </cell>
          <cell r="B2533" t="str">
            <v>中油工程</v>
          </cell>
          <cell r="C2533">
            <v>0</v>
          </cell>
          <cell r="D2533">
            <v>0</v>
          </cell>
          <cell r="E2533">
            <v>0</v>
          </cell>
          <cell r="F2533">
            <v>0</v>
          </cell>
          <cell r="G2533">
            <v>0</v>
          </cell>
          <cell r="H2533">
            <v>0</v>
          </cell>
          <cell r="I2533">
            <v>39316537771.97</v>
          </cell>
          <cell r="J2533">
            <v>0</v>
          </cell>
          <cell r="K2533">
            <v>26627583123.05</v>
          </cell>
          <cell r="L2533">
            <v>0</v>
          </cell>
          <cell r="M2533">
            <v>0</v>
          </cell>
          <cell r="N2533">
            <v>0</v>
          </cell>
          <cell r="O2533">
            <v>0</v>
          </cell>
          <cell r="P2533">
            <v>647014994.34</v>
          </cell>
          <cell r="Q2533">
            <v>1151574405.18</v>
          </cell>
          <cell r="R2533">
            <v>0</v>
          </cell>
          <cell r="S2533">
            <v>0</v>
          </cell>
          <cell r="T2533">
            <v>0</v>
          </cell>
          <cell r="U2533">
            <v>87953421.41</v>
          </cell>
          <cell r="V2533">
            <v>2308115237.95</v>
          </cell>
          <cell r="W2533">
            <v>0</v>
          </cell>
          <cell r="X2533">
            <v>0</v>
          </cell>
          <cell r="Y2533">
            <v>0</v>
          </cell>
          <cell r="Z2533">
            <v>0</v>
          </cell>
          <cell r="AA2533">
            <v>1326348668.86</v>
          </cell>
          <cell r="AB2533">
            <v>317489833.03</v>
          </cell>
          <cell r="AC2533">
            <v>21372790.38</v>
          </cell>
          <cell r="AD2533">
            <v>0</v>
          </cell>
        </row>
        <row r="2533">
          <cell r="AF2533">
            <v>5583147471</v>
          </cell>
          <cell r="AG2533">
            <v>0</v>
          </cell>
          <cell r="AH2533">
            <v>14575742982.78</v>
          </cell>
          <cell r="AI2533">
            <v>0</v>
          </cell>
          <cell r="AJ2533">
            <v>-538358517.32</v>
          </cell>
          <cell r="AK2533">
            <v>146279967.03</v>
          </cell>
          <cell r="AL2533">
            <v>1137378995.38</v>
          </cell>
          <cell r="AM2533">
            <v>0</v>
          </cell>
          <cell r="AN2533">
            <v>4251786846.72</v>
          </cell>
          <cell r="AO2533">
            <v>71803990246.17</v>
          </cell>
          <cell r="AP2533">
            <v>25155977745.59</v>
          </cell>
          <cell r="AQ2533">
            <v>96959967991.76</v>
          </cell>
          <cell r="AR2533">
            <v>70389688155.9</v>
          </cell>
          <cell r="AS2533">
            <v>87953421.41</v>
          </cell>
          <cell r="AT2533">
            <v>1326348668.86</v>
          </cell>
          <cell r="AU2533">
            <v>1414302090.27</v>
          </cell>
          <cell r="AV2533">
            <v>25155977745.59</v>
          </cell>
          <cell r="AW2533">
            <v>26570279835.86</v>
          </cell>
          <cell r="AX2533">
            <v>87953421.41</v>
          </cell>
          <cell r="AY2533">
            <v>26482326414.45</v>
          </cell>
          <cell r="AZ2533">
            <v>0.0532287239354257</v>
          </cell>
          <cell r="BA2533">
            <v>0.946771276064574</v>
          </cell>
          <cell r="BB2533">
            <v>1.05622131266665</v>
          </cell>
          <cell r="BC2533">
            <v>0.00331021810659651</v>
          </cell>
          <cell r="BD2533">
            <v>0.0499185058288292</v>
          </cell>
          <cell r="BE2533">
            <v>0.00331021810659651</v>
          </cell>
          <cell r="BF2533">
            <v>0.996689781893404</v>
          </cell>
          <cell r="BG2533">
            <v>20118365499.9</v>
          </cell>
          <cell r="BH2533">
            <v>-28174637340.46</v>
          </cell>
          <cell r="BI2533">
            <v>18726290027.51</v>
          </cell>
          <cell r="BJ2533">
            <v>-13.4520652068954</v>
          </cell>
        </row>
        <row r="2534">
          <cell r="A2534" t="str">
            <v>600495.SH</v>
          </cell>
          <cell r="B2534" t="str">
            <v>晋西车轴</v>
          </cell>
          <cell r="C2534">
            <v>7307763.18</v>
          </cell>
          <cell r="D2534">
            <v>0</v>
          </cell>
          <cell r="E2534">
            <v>0</v>
          </cell>
          <cell r="F2534">
            <v>0</v>
          </cell>
          <cell r="G2534">
            <v>0</v>
          </cell>
          <cell r="H2534">
            <v>0</v>
          </cell>
          <cell r="I2534">
            <v>415326384.94</v>
          </cell>
          <cell r="J2534">
            <v>0</v>
          </cell>
          <cell r="K2534">
            <v>28854960.49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8025509.21</v>
          </cell>
          <cell r="Q2534">
            <v>4604116.96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3525140.23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4432936.48</v>
          </cell>
          <cell r="AB2534">
            <v>0</v>
          </cell>
          <cell r="AC2534">
            <v>77633065.09</v>
          </cell>
          <cell r="AD2534">
            <v>0</v>
          </cell>
        </row>
        <row r="2534">
          <cell r="AF2534">
            <v>1208190886</v>
          </cell>
          <cell r="AG2534">
            <v>0</v>
          </cell>
          <cell r="AH2534">
            <v>1160135086.52</v>
          </cell>
          <cell r="AI2534">
            <v>0</v>
          </cell>
          <cell r="AJ2534">
            <v>41430105.03</v>
          </cell>
          <cell r="AK2534">
            <v>3275636.91</v>
          </cell>
          <cell r="AL2534">
            <v>210190596.32</v>
          </cell>
          <cell r="AM2534">
            <v>0</v>
          </cell>
          <cell r="AN2534">
            <v>510336482.8</v>
          </cell>
          <cell r="AO2534">
            <v>549709876.58</v>
          </cell>
          <cell r="AP2534">
            <v>3133558793.58</v>
          </cell>
          <cell r="AQ2534">
            <v>3683268670.16</v>
          </cell>
          <cell r="AR2534">
            <v>545276940.1</v>
          </cell>
          <cell r="AS2534">
            <v>0</v>
          </cell>
          <cell r="AT2534">
            <v>4432936.48</v>
          </cell>
          <cell r="AU2534">
            <v>4432936.48</v>
          </cell>
          <cell r="AV2534">
            <v>3133558793.58</v>
          </cell>
          <cell r="AW2534">
            <v>3137991730.06</v>
          </cell>
          <cell r="AX2534">
            <v>0</v>
          </cell>
          <cell r="AY2534">
            <v>3137991730.06</v>
          </cell>
          <cell r="AZ2534">
            <v>0.0014126667185051</v>
          </cell>
          <cell r="BA2534">
            <v>0.998587333281495</v>
          </cell>
          <cell r="BB2534">
            <v>1.00141466516891</v>
          </cell>
          <cell r="BC2534">
            <v>0</v>
          </cell>
          <cell r="BD2534">
            <v>0.0014126667185051</v>
          </cell>
          <cell r="BE2534">
            <v>0</v>
          </cell>
          <cell r="BF2534">
            <v>1</v>
          </cell>
          <cell r="BG2534">
            <v>445735102.17</v>
          </cell>
          <cell r="BH2534">
            <v>-274179219.98</v>
          </cell>
          <cell r="BI2534">
            <v>1737763596.15</v>
          </cell>
          <cell r="BJ2534">
            <v>1.3449886006747</v>
          </cell>
        </row>
        <row r="2535">
          <cell r="A2535" t="str">
            <v>002419.SZ</v>
          </cell>
          <cell r="B2535" t="str">
            <v>天虹股份</v>
          </cell>
          <cell r="C2535">
            <v>231447508.25</v>
          </cell>
          <cell r="D2535">
            <v>0</v>
          </cell>
          <cell r="E2535">
            <v>0</v>
          </cell>
          <cell r="F2535">
            <v>0</v>
          </cell>
          <cell r="G2535">
            <v>0</v>
          </cell>
          <cell r="H2535">
            <v>0</v>
          </cell>
          <cell r="I2535">
            <v>2093912234.9</v>
          </cell>
          <cell r="J2535">
            <v>199049649.94</v>
          </cell>
          <cell r="K2535">
            <v>5161060658.86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233187290.28</v>
          </cell>
          <cell r="Q2535">
            <v>157269524.86</v>
          </cell>
          <cell r="R2535">
            <v>0</v>
          </cell>
          <cell r="S2535">
            <v>0</v>
          </cell>
          <cell r="T2535">
            <v>0</v>
          </cell>
          <cell r="U2535">
            <v>1253997198.46</v>
          </cell>
          <cell r="V2535">
            <v>478678411.91</v>
          </cell>
          <cell r="W2535">
            <v>0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7926449.46</v>
          </cell>
          <cell r="AD2535">
            <v>1352000000</v>
          </cell>
        </row>
        <row r="2535">
          <cell r="AF2535">
            <v>1200300000</v>
          </cell>
          <cell r="AG2535">
            <v>0</v>
          </cell>
          <cell r="AH2535">
            <v>1309073113.08</v>
          </cell>
          <cell r="AI2535">
            <v>92538226.79</v>
          </cell>
          <cell r="AJ2535">
            <v>-122289.66</v>
          </cell>
          <cell r="AK2535">
            <v>0</v>
          </cell>
          <cell r="AL2535">
            <v>514803927.72</v>
          </cell>
          <cell r="AM2535">
            <v>0</v>
          </cell>
          <cell r="AN2535">
            <v>1311338752.78</v>
          </cell>
          <cell r="AO2535">
            <v>11168528926.92</v>
          </cell>
          <cell r="AP2535">
            <v>4427931730.71</v>
          </cell>
          <cell r="AQ2535">
            <v>15596460657.63</v>
          </cell>
          <cell r="AR2535">
            <v>8562531728.46</v>
          </cell>
          <cell r="AS2535">
            <v>1253997198.46</v>
          </cell>
          <cell r="AT2535">
            <v>1352000000</v>
          </cell>
          <cell r="AU2535">
            <v>2605997198.46</v>
          </cell>
          <cell r="AV2535">
            <v>4242855277.13</v>
          </cell>
          <cell r="AW2535">
            <v>6848852475.59</v>
          </cell>
          <cell r="AX2535">
            <v>1253997198.46</v>
          </cell>
          <cell r="AY2535">
            <v>5594855277.13</v>
          </cell>
          <cell r="AZ2535">
            <v>0.380501289485799</v>
          </cell>
          <cell r="BA2535">
            <v>0.619498710514201</v>
          </cell>
          <cell r="BB2535">
            <v>1.61420836400123</v>
          </cell>
          <cell r="BC2535">
            <v>0.183095957013145</v>
          </cell>
          <cell r="BD2535">
            <v>0.197405332472654</v>
          </cell>
          <cell r="BE2535">
            <v>0.183095957013145</v>
          </cell>
          <cell r="BF2535">
            <v>0.816904042986855</v>
          </cell>
          <cell r="BG2535">
            <v>4044039168.03</v>
          </cell>
          <cell r="BH2535">
            <v>-7148431141.25</v>
          </cell>
          <cell r="BI2535">
            <v>-3342891357.81</v>
          </cell>
          <cell r="BJ2535">
            <v>0.452541329056275</v>
          </cell>
        </row>
        <row r="2536">
          <cell r="A2536" t="str">
            <v>600444.SH</v>
          </cell>
          <cell r="B2536" t="str">
            <v>国机通用</v>
          </cell>
          <cell r="C2536">
            <v>1512734.18</v>
          </cell>
          <cell r="D2536">
            <v>0</v>
          </cell>
          <cell r="E2536">
            <v>0</v>
          </cell>
          <cell r="F2536">
            <v>0</v>
          </cell>
          <cell r="G2536">
            <v>0</v>
          </cell>
          <cell r="H2536">
            <v>0</v>
          </cell>
          <cell r="I2536">
            <v>215026477.98</v>
          </cell>
          <cell r="J2536">
            <v>0</v>
          </cell>
          <cell r="K2536">
            <v>186382631.83</v>
          </cell>
          <cell r="L2536">
            <v>0</v>
          </cell>
          <cell r="M2536">
            <v>0</v>
          </cell>
          <cell r="N2536">
            <v>0</v>
          </cell>
          <cell r="O2536">
            <v>0</v>
          </cell>
          <cell r="P2536">
            <v>2968996.86</v>
          </cell>
          <cell r="Q2536">
            <v>8528115.33</v>
          </cell>
          <cell r="R2536">
            <v>0</v>
          </cell>
          <cell r="S2536">
            <v>0</v>
          </cell>
          <cell r="T2536">
            <v>0</v>
          </cell>
          <cell r="U2536">
            <v>0</v>
          </cell>
          <cell r="V2536">
            <v>24238210.38</v>
          </cell>
          <cell r="W2536">
            <v>0</v>
          </cell>
          <cell r="X2536">
            <v>0</v>
          </cell>
          <cell r="Y2536">
            <v>0</v>
          </cell>
          <cell r="Z2536">
            <v>0</v>
          </cell>
          <cell r="AA2536">
            <v>0</v>
          </cell>
          <cell r="AB2536">
            <v>0</v>
          </cell>
          <cell r="AC2536">
            <v>4675441.44</v>
          </cell>
          <cell r="AD2536">
            <v>0</v>
          </cell>
        </row>
        <row r="2536">
          <cell r="AF2536">
            <v>146421932</v>
          </cell>
          <cell r="AG2536">
            <v>0</v>
          </cell>
          <cell r="AH2536">
            <v>329157734.74</v>
          </cell>
          <cell r="AI2536">
            <v>0</v>
          </cell>
          <cell r="AJ2536">
            <v>0</v>
          </cell>
          <cell r="AK2536">
            <v>2101185.62</v>
          </cell>
          <cell r="AL2536">
            <v>36722823.62</v>
          </cell>
          <cell r="AM2536">
            <v>0</v>
          </cell>
          <cell r="AN2536">
            <v>99345917.03</v>
          </cell>
          <cell r="AO2536">
            <v>443332608</v>
          </cell>
          <cell r="AP2536">
            <v>613749593.01</v>
          </cell>
          <cell r="AQ2536">
            <v>1057082201.01</v>
          </cell>
          <cell r="AR2536">
            <v>443332608</v>
          </cell>
          <cell r="AS2536">
            <v>0</v>
          </cell>
          <cell r="AT2536">
            <v>0</v>
          </cell>
          <cell r="AU2536">
            <v>0</v>
          </cell>
          <cell r="AV2536">
            <v>613749593.01</v>
          </cell>
          <cell r="AW2536">
            <v>613749593.01</v>
          </cell>
          <cell r="AX2536">
            <v>0</v>
          </cell>
          <cell r="AY2536">
            <v>613749593.01</v>
          </cell>
          <cell r="AZ2536">
            <v>0</v>
          </cell>
          <cell r="BA2536">
            <v>1</v>
          </cell>
          <cell r="BB2536">
            <v>1</v>
          </cell>
          <cell r="BC2536">
            <v>0</v>
          </cell>
          <cell r="BD2536">
            <v>0</v>
          </cell>
          <cell r="BE2536">
            <v>0</v>
          </cell>
          <cell r="BF2536">
            <v>1</v>
          </cell>
          <cell r="BG2536">
            <v>388623805.32</v>
          </cell>
          <cell r="BH2536">
            <v>-357126071.95</v>
          </cell>
          <cell r="BI2536">
            <v>503690265.32</v>
          </cell>
          <cell r="BJ2536">
            <v>4.37738560237275</v>
          </cell>
        </row>
        <row r="2537">
          <cell r="A2537" t="str">
            <v>002445.SZ</v>
          </cell>
          <cell r="B2537" t="str">
            <v>中南文化</v>
          </cell>
          <cell r="C2537">
            <v>0</v>
          </cell>
          <cell r="D2537">
            <v>0</v>
          </cell>
          <cell r="E2537">
            <v>0</v>
          </cell>
          <cell r="F2537">
            <v>0</v>
          </cell>
          <cell r="G2537">
            <v>0</v>
          </cell>
          <cell r="H2537">
            <v>0</v>
          </cell>
          <cell r="I2537">
            <v>60327585.95</v>
          </cell>
          <cell r="J2537">
            <v>53959568.67</v>
          </cell>
          <cell r="K2537">
            <v>57464828.9</v>
          </cell>
          <cell r="L2537">
            <v>0</v>
          </cell>
          <cell r="M2537">
            <v>0</v>
          </cell>
          <cell r="N2537">
            <v>0</v>
          </cell>
          <cell r="O2537">
            <v>0</v>
          </cell>
          <cell r="P2537">
            <v>19984610.85</v>
          </cell>
          <cell r="Q2537">
            <v>2160756.89</v>
          </cell>
          <cell r="R2537">
            <v>0</v>
          </cell>
          <cell r="S2537">
            <v>0</v>
          </cell>
          <cell r="T2537">
            <v>0</v>
          </cell>
          <cell r="U2537">
            <v>0</v>
          </cell>
          <cell r="V2537">
            <v>70778295.99</v>
          </cell>
          <cell r="W2537">
            <v>0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231742907.91</v>
          </cell>
          <cell r="AC2537">
            <v>0</v>
          </cell>
          <cell r="AD2537">
            <v>0</v>
          </cell>
        </row>
        <row r="2537">
          <cell r="AF2537">
            <v>2391668331</v>
          </cell>
          <cell r="AG2537">
            <v>0</v>
          </cell>
          <cell r="AH2537">
            <v>2139846402.2</v>
          </cell>
          <cell r="AI2537">
            <v>0</v>
          </cell>
          <cell r="AJ2537">
            <v>0</v>
          </cell>
          <cell r="AK2537">
            <v>443860.94</v>
          </cell>
          <cell r="AL2537">
            <v>37713999.14</v>
          </cell>
          <cell r="AM2537">
            <v>0</v>
          </cell>
          <cell r="AN2537">
            <v>-2507877589.26</v>
          </cell>
          <cell r="AO2537">
            <v>496418555.16</v>
          </cell>
          <cell r="AP2537">
            <v>2061795004.02</v>
          </cell>
          <cell r="AQ2537">
            <v>2558213559.18</v>
          </cell>
          <cell r="AR2537">
            <v>496418555.16</v>
          </cell>
          <cell r="AS2537">
            <v>0</v>
          </cell>
          <cell r="AT2537">
            <v>0</v>
          </cell>
          <cell r="AU2537">
            <v>0</v>
          </cell>
          <cell r="AV2537">
            <v>2061795004.02</v>
          </cell>
          <cell r="AW2537">
            <v>2061795004.02</v>
          </cell>
          <cell r="AX2537">
            <v>0</v>
          </cell>
          <cell r="AY2537">
            <v>2061795004.02</v>
          </cell>
          <cell r="AZ2537">
            <v>0</v>
          </cell>
          <cell r="BA2537">
            <v>1</v>
          </cell>
          <cell r="BB2537">
            <v>1</v>
          </cell>
          <cell r="BC2537">
            <v>0</v>
          </cell>
          <cell r="BD2537">
            <v>0</v>
          </cell>
          <cell r="BE2537">
            <v>0</v>
          </cell>
          <cell r="BF2537">
            <v>1</v>
          </cell>
          <cell r="BG2537">
            <v>1462007269.54</v>
          </cell>
          <cell r="BH2537">
            <v>-707067350.93</v>
          </cell>
          <cell r="BI2537">
            <v>1617697451.49</v>
          </cell>
          <cell r="BJ2537">
            <v>10.3904911101557</v>
          </cell>
        </row>
        <row r="2538">
          <cell r="A2538" t="str">
            <v>600512.SH</v>
          </cell>
          <cell r="B2538" t="str">
            <v>腾达建设</v>
          </cell>
          <cell r="C2538">
            <v>107040361.77</v>
          </cell>
          <cell r="D2538">
            <v>0</v>
          </cell>
          <cell r="E2538">
            <v>0</v>
          </cell>
          <cell r="F2538">
            <v>0</v>
          </cell>
          <cell r="G2538">
            <v>0</v>
          </cell>
          <cell r="H2538">
            <v>0</v>
          </cell>
          <cell r="I2538">
            <v>1645682210.6</v>
          </cell>
          <cell r="J2538">
            <v>42364944.85</v>
          </cell>
          <cell r="K2538">
            <v>1564359161.34</v>
          </cell>
          <cell r="L2538">
            <v>0</v>
          </cell>
          <cell r="M2538">
            <v>0</v>
          </cell>
          <cell r="N2538">
            <v>0</v>
          </cell>
          <cell r="O2538">
            <v>0</v>
          </cell>
          <cell r="P2538">
            <v>47498733.05</v>
          </cell>
          <cell r="Q2538">
            <v>35601034.5</v>
          </cell>
          <cell r="R2538">
            <v>0</v>
          </cell>
          <cell r="S2538">
            <v>0</v>
          </cell>
          <cell r="T2538">
            <v>0</v>
          </cell>
          <cell r="U2538">
            <v>500000000</v>
          </cell>
          <cell r="V2538">
            <v>210372734.09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</row>
        <row r="2538">
          <cell r="AF2538">
            <v>1598902832</v>
          </cell>
          <cell r="AG2538">
            <v>0</v>
          </cell>
          <cell r="AH2538">
            <v>2252542785.4</v>
          </cell>
          <cell r="AI2538">
            <v>0</v>
          </cell>
          <cell r="AJ2538">
            <v>-448069.81</v>
          </cell>
          <cell r="AK2538">
            <v>107619283.79</v>
          </cell>
          <cell r="AL2538">
            <v>188899935.75</v>
          </cell>
          <cell r="AM2538">
            <v>0</v>
          </cell>
          <cell r="AN2538">
            <v>1901172578.36</v>
          </cell>
          <cell r="AO2538">
            <v>4152919180.2</v>
          </cell>
          <cell r="AP2538">
            <v>6048689345.49</v>
          </cell>
          <cell r="AQ2538">
            <v>10201608525.69</v>
          </cell>
          <cell r="AR2538">
            <v>3652919180.2</v>
          </cell>
          <cell r="AS2538">
            <v>500000000</v>
          </cell>
          <cell r="AT2538">
            <v>0</v>
          </cell>
          <cell r="AU2538">
            <v>500000000</v>
          </cell>
          <cell r="AV2538">
            <v>6048689345.49</v>
          </cell>
          <cell r="AW2538">
            <v>6548689345.49</v>
          </cell>
          <cell r="AX2538">
            <v>500000000</v>
          </cell>
          <cell r="AY2538">
            <v>6048689345.49</v>
          </cell>
          <cell r="AZ2538">
            <v>0.0763511557231439</v>
          </cell>
          <cell r="BA2538">
            <v>0.923648844276856</v>
          </cell>
          <cell r="BB2538">
            <v>1.08266253587198</v>
          </cell>
          <cell r="BC2538">
            <v>0.0763511557231439</v>
          </cell>
          <cell r="BD2538">
            <v>0</v>
          </cell>
          <cell r="BE2538">
            <v>0.0763511557231439</v>
          </cell>
          <cell r="BF2538">
            <v>0.923648844276856</v>
          </cell>
          <cell r="BG2538">
            <v>3046314626.68</v>
          </cell>
          <cell r="BH2538">
            <v>-3545484443.99</v>
          </cell>
          <cell r="BI2538">
            <v>4170302513.47</v>
          </cell>
          <cell r="BJ2538">
            <v>3.71027353807164</v>
          </cell>
        </row>
        <row r="2539">
          <cell r="A2539" t="str">
            <v>600523.SH</v>
          </cell>
          <cell r="B2539" t="str">
            <v>贵航股份</v>
          </cell>
          <cell r="C2539">
            <v>5835580.86</v>
          </cell>
          <cell r="D2539">
            <v>0</v>
          </cell>
          <cell r="E2539">
            <v>0</v>
          </cell>
          <cell r="F2539">
            <v>0</v>
          </cell>
          <cell r="G2539">
            <v>0</v>
          </cell>
          <cell r="H2539">
            <v>0</v>
          </cell>
          <cell r="I2539">
            <v>217804839.43</v>
          </cell>
          <cell r="J2539">
            <v>720283.44</v>
          </cell>
          <cell r="K2539">
            <v>218106647.09</v>
          </cell>
          <cell r="L2539">
            <v>0</v>
          </cell>
          <cell r="M2539">
            <v>0</v>
          </cell>
          <cell r="N2539">
            <v>0</v>
          </cell>
          <cell r="O2539">
            <v>0</v>
          </cell>
          <cell r="P2539">
            <v>6452292.38</v>
          </cell>
          <cell r="Q2539">
            <v>12820346.36</v>
          </cell>
          <cell r="R2539">
            <v>0</v>
          </cell>
          <cell r="S2539">
            <v>0</v>
          </cell>
          <cell r="T2539">
            <v>0</v>
          </cell>
          <cell r="U2539">
            <v>301352.91</v>
          </cell>
          <cell r="V2539">
            <v>170885.66</v>
          </cell>
          <cell r="W2539">
            <v>0</v>
          </cell>
          <cell r="X2539">
            <v>0</v>
          </cell>
          <cell r="Y2539">
            <v>0</v>
          </cell>
          <cell r="Z2539">
            <v>0</v>
          </cell>
          <cell r="AA2539">
            <v>0</v>
          </cell>
          <cell r="AB2539">
            <v>0</v>
          </cell>
          <cell r="AC2539">
            <v>13068358.85</v>
          </cell>
          <cell r="AD2539">
            <v>0</v>
          </cell>
        </row>
        <row r="2539">
          <cell r="AF2539">
            <v>404311320</v>
          </cell>
          <cell r="AG2539">
            <v>0</v>
          </cell>
          <cell r="AH2539">
            <v>820484630.97</v>
          </cell>
          <cell r="AI2539">
            <v>0</v>
          </cell>
          <cell r="AJ2539">
            <v>0</v>
          </cell>
          <cell r="AK2539">
            <v>6799420.25</v>
          </cell>
          <cell r="AL2539">
            <v>252358281.08</v>
          </cell>
          <cell r="AM2539">
            <v>0</v>
          </cell>
          <cell r="AN2539">
            <v>1190908504.1</v>
          </cell>
          <cell r="AO2539">
            <v>475280586.98</v>
          </cell>
          <cell r="AP2539">
            <v>2674862156.4</v>
          </cell>
          <cell r="AQ2539">
            <v>3150142743.38</v>
          </cell>
          <cell r="AR2539">
            <v>474979234.07</v>
          </cell>
          <cell r="AS2539">
            <v>301352.91</v>
          </cell>
          <cell r="AT2539">
            <v>0</v>
          </cell>
          <cell r="AU2539">
            <v>301352.91</v>
          </cell>
          <cell r="AV2539">
            <v>2674862156.4</v>
          </cell>
          <cell r="AW2539">
            <v>2675163509.31</v>
          </cell>
          <cell r="AX2539">
            <v>301352.91</v>
          </cell>
          <cell r="AY2539">
            <v>2674862156.4</v>
          </cell>
          <cell r="AZ2539">
            <v>0.000112648407826753</v>
          </cell>
          <cell r="BA2539">
            <v>0.999887351592173</v>
          </cell>
          <cell r="BB2539">
            <v>1.00011266109892</v>
          </cell>
          <cell r="BC2539">
            <v>0.000112648407826753</v>
          </cell>
          <cell r="BD2539">
            <v>0</v>
          </cell>
          <cell r="BE2539">
            <v>0.000112648407826753</v>
          </cell>
          <cell r="BF2539">
            <v>0.999887351592173</v>
          </cell>
          <cell r="BG2539">
            <v>850009241.49</v>
          </cell>
          <cell r="BH2539">
            <v>-676300698.99</v>
          </cell>
          <cell r="BI2539">
            <v>1809551395.94</v>
          </cell>
          <cell r="BJ2539">
            <v>1.88584877438471</v>
          </cell>
        </row>
        <row r="2540">
          <cell r="A2540" t="str">
            <v>600556.SH</v>
          </cell>
          <cell r="B2540" t="str">
            <v>天下秀</v>
          </cell>
          <cell r="C2540">
            <v>0</v>
          </cell>
          <cell r="D2540">
            <v>0</v>
          </cell>
          <cell r="E2540">
            <v>0</v>
          </cell>
          <cell r="F2540">
            <v>0</v>
          </cell>
          <cell r="G2540">
            <v>0</v>
          </cell>
          <cell r="H2540">
            <v>0</v>
          </cell>
          <cell r="I2540">
            <v>556767826.7</v>
          </cell>
          <cell r="J2540">
            <v>0</v>
          </cell>
          <cell r="K2540">
            <v>58105320.18</v>
          </cell>
          <cell r="L2540">
            <v>0</v>
          </cell>
          <cell r="M2540">
            <v>0</v>
          </cell>
          <cell r="N2540">
            <v>0</v>
          </cell>
          <cell r="O2540">
            <v>0</v>
          </cell>
          <cell r="P2540">
            <v>27634493.04</v>
          </cell>
          <cell r="Q2540">
            <v>45163221.43</v>
          </cell>
          <cell r="R2540">
            <v>0</v>
          </cell>
          <cell r="S2540">
            <v>0</v>
          </cell>
          <cell r="T2540">
            <v>0</v>
          </cell>
          <cell r="U2540">
            <v>0</v>
          </cell>
          <cell r="V2540">
            <v>3486319.21</v>
          </cell>
          <cell r="W2540">
            <v>0</v>
          </cell>
          <cell r="X2540">
            <v>0</v>
          </cell>
          <cell r="Y2540">
            <v>0</v>
          </cell>
          <cell r="Z2540">
            <v>0</v>
          </cell>
          <cell r="AA2540">
            <v>0</v>
          </cell>
          <cell r="AB2540">
            <v>154555096.51</v>
          </cell>
          <cell r="AC2540">
            <v>1800000</v>
          </cell>
          <cell r="AD2540">
            <v>0</v>
          </cell>
        </row>
        <row r="2540">
          <cell r="AF2540">
            <v>1807747642</v>
          </cell>
          <cell r="AG2540">
            <v>0</v>
          </cell>
          <cell r="AH2540">
            <v>762912046.06</v>
          </cell>
          <cell r="AI2540">
            <v>0</v>
          </cell>
          <cell r="AJ2540">
            <v>-3000000</v>
          </cell>
          <cell r="AK2540">
            <v>0</v>
          </cell>
          <cell r="AL2540">
            <v>53392827.69</v>
          </cell>
          <cell r="AM2540">
            <v>0</v>
          </cell>
          <cell r="AN2540">
            <v>906261355.6</v>
          </cell>
          <cell r="AO2540">
            <v>847512277.07</v>
          </cell>
          <cell r="AP2540">
            <v>3527313871.35</v>
          </cell>
          <cell r="AQ2540">
            <v>4374826148.42</v>
          </cell>
          <cell r="AR2540">
            <v>847512277.07</v>
          </cell>
          <cell r="AS2540">
            <v>0</v>
          </cell>
          <cell r="AT2540">
            <v>0</v>
          </cell>
          <cell r="AU2540">
            <v>0</v>
          </cell>
          <cell r="AV2540">
            <v>3527313871.35</v>
          </cell>
          <cell r="AW2540">
            <v>3527313871.35</v>
          </cell>
          <cell r="AX2540">
            <v>0</v>
          </cell>
          <cell r="AY2540">
            <v>3527313871.35</v>
          </cell>
          <cell r="AZ2540">
            <v>0</v>
          </cell>
          <cell r="BA2540">
            <v>1</v>
          </cell>
          <cell r="BB2540">
            <v>1</v>
          </cell>
          <cell r="BC2540">
            <v>0</v>
          </cell>
          <cell r="BD2540">
            <v>0</v>
          </cell>
          <cell r="BE2540">
            <v>0</v>
          </cell>
          <cell r="BF2540">
            <v>1</v>
          </cell>
          <cell r="BG2540">
            <v>1645136914.96</v>
          </cell>
          <cell r="BH2540">
            <v>-1655075926.03</v>
          </cell>
          <cell r="BI2540">
            <v>3340395397.72</v>
          </cell>
          <cell r="BJ2540">
            <v>1.97043426220266</v>
          </cell>
        </row>
        <row r="2541">
          <cell r="A2541" t="str">
            <v>600529.SH</v>
          </cell>
          <cell r="B2541" t="str">
            <v>山东药玻</v>
          </cell>
          <cell r="C2541">
            <v>0</v>
          </cell>
          <cell r="D2541">
            <v>0</v>
          </cell>
          <cell r="E2541">
            <v>0</v>
          </cell>
          <cell r="F2541">
            <v>0</v>
          </cell>
          <cell r="G2541">
            <v>0</v>
          </cell>
          <cell r="H2541">
            <v>0</v>
          </cell>
          <cell r="I2541">
            <v>1235305263.5</v>
          </cell>
          <cell r="J2541">
            <v>0</v>
          </cell>
          <cell r="K2541">
            <v>70734188.81</v>
          </cell>
          <cell r="L2541">
            <v>0</v>
          </cell>
          <cell r="M2541">
            <v>0</v>
          </cell>
          <cell r="N2541">
            <v>0</v>
          </cell>
          <cell r="O2541">
            <v>0</v>
          </cell>
          <cell r="P2541">
            <v>37233970.16</v>
          </cell>
          <cell r="Q2541">
            <v>36790792.54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4882087.3</v>
          </cell>
          <cell r="W2541">
            <v>0</v>
          </cell>
          <cell r="X2541">
            <v>0</v>
          </cell>
          <cell r="Y2541">
            <v>0</v>
          </cell>
          <cell r="Z2541">
            <v>0</v>
          </cell>
          <cell r="AA2541">
            <v>0</v>
          </cell>
          <cell r="AB2541">
            <v>0</v>
          </cell>
          <cell r="AC2541">
            <v>59673315.48</v>
          </cell>
          <cell r="AD2541">
            <v>0</v>
          </cell>
        </row>
        <row r="2541">
          <cell r="AF2541">
            <v>594967747</v>
          </cell>
          <cell r="AG2541">
            <v>0</v>
          </cell>
          <cell r="AH2541">
            <v>913446576.63</v>
          </cell>
          <cell r="AI2541">
            <v>0</v>
          </cell>
          <cell r="AJ2541">
            <v>0</v>
          </cell>
          <cell r="AK2541">
            <v>67553683.27</v>
          </cell>
          <cell r="AL2541">
            <v>367887576.72</v>
          </cell>
          <cell r="AM2541">
            <v>0</v>
          </cell>
          <cell r="AN2541">
            <v>2606374648.65</v>
          </cell>
          <cell r="AO2541">
            <v>1444619617.79</v>
          </cell>
          <cell r="AP2541">
            <v>4550230232.27</v>
          </cell>
          <cell r="AQ2541">
            <v>5994849850.06</v>
          </cell>
          <cell r="AR2541">
            <v>1444619617.79</v>
          </cell>
          <cell r="AS2541">
            <v>0</v>
          </cell>
          <cell r="AT2541">
            <v>0</v>
          </cell>
          <cell r="AU2541">
            <v>0</v>
          </cell>
          <cell r="AV2541">
            <v>4550230232.27</v>
          </cell>
          <cell r="AW2541">
            <v>4550230232.27</v>
          </cell>
          <cell r="AX2541">
            <v>0</v>
          </cell>
          <cell r="AY2541">
            <v>4550230232.27</v>
          </cell>
          <cell r="AZ2541">
            <v>0</v>
          </cell>
          <cell r="BA2541">
            <v>1</v>
          </cell>
          <cell r="BB2541">
            <v>1</v>
          </cell>
          <cell r="BC2541">
            <v>0</v>
          </cell>
          <cell r="BD2541">
            <v>0</v>
          </cell>
          <cell r="BE2541">
            <v>0</v>
          </cell>
          <cell r="BF2541">
            <v>1</v>
          </cell>
          <cell r="BG2541">
            <v>1100382357.12</v>
          </cell>
          <cell r="BH2541">
            <v>-1066243168.34</v>
          </cell>
          <cell r="BI2541">
            <v>1634113120.29</v>
          </cell>
          <cell r="BJ2541">
            <v>3.06168059450887</v>
          </cell>
        </row>
        <row r="2542">
          <cell r="A2542" t="str">
            <v>600527.SH</v>
          </cell>
          <cell r="B2542" t="str">
            <v>江南高纤</v>
          </cell>
          <cell r="C2542">
            <v>0</v>
          </cell>
          <cell r="D2542">
            <v>0</v>
          </cell>
          <cell r="E2542">
            <v>0</v>
          </cell>
          <cell r="F2542">
            <v>0</v>
          </cell>
          <cell r="G2542">
            <v>0</v>
          </cell>
          <cell r="H2542">
            <v>0</v>
          </cell>
          <cell r="I2542">
            <v>83539725.96</v>
          </cell>
          <cell r="J2542">
            <v>0</v>
          </cell>
          <cell r="K2542">
            <v>32262305.08</v>
          </cell>
          <cell r="L2542">
            <v>0</v>
          </cell>
          <cell r="M2542">
            <v>0</v>
          </cell>
          <cell r="N2542">
            <v>0</v>
          </cell>
          <cell r="O2542">
            <v>0</v>
          </cell>
          <cell r="P2542">
            <v>3209257.47</v>
          </cell>
          <cell r="Q2542">
            <v>2484996.49</v>
          </cell>
          <cell r="R2542">
            <v>0</v>
          </cell>
          <cell r="S2542">
            <v>0</v>
          </cell>
          <cell r="T2542">
            <v>0</v>
          </cell>
          <cell r="U2542">
            <v>0</v>
          </cell>
          <cell r="V2542">
            <v>4240194.59</v>
          </cell>
          <cell r="W2542">
            <v>0</v>
          </cell>
          <cell r="X2542">
            <v>0</v>
          </cell>
          <cell r="Y2542">
            <v>0</v>
          </cell>
          <cell r="Z2542">
            <v>0</v>
          </cell>
          <cell r="AA2542">
            <v>0</v>
          </cell>
          <cell r="AB2542">
            <v>0</v>
          </cell>
          <cell r="AC2542">
            <v>47931445.57</v>
          </cell>
          <cell r="AD2542">
            <v>0</v>
          </cell>
        </row>
        <row r="2542">
          <cell r="AF2542">
            <v>1731760902</v>
          </cell>
          <cell r="AG2542">
            <v>0</v>
          </cell>
          <cell r="AH2542">
            <v>20417809.27</v>
          </cell>
          <cell r="AI2542">
            <v>0</v>
          </cell>
          <cell r="AJ2542">
            <v>467500</v>
          </cell>
          <cell r="AK2542">
            <v>0</v>
          </cell>
          <cell r="AL2542">
            <v>167450780.01</v>
          </cell>
          <cell r="AM2542">
            <v>0</v>
          </cell>
          <cell r="AN2542">
            <v>431280956.15</v>
          </cell>
          <cell r="AO2542">
            <v>173667925.16</v>
          </cell>
          <cell r="AP2542">
            <v>2351377947.43</v>
          </cell>
          <cell r="AQ2542">
            <v>2525045872.59</v>
          </cell>
          <cell r="AR2542">
            <v>173667925.16</v>
          </cell>
          <cell r="AS2542">
            <v>0</v>
          </cell>
          <cell r="AT2542">
            <v>0</v>
          </cell>
          <cell r="AU2542">
            <v>0</v>
          </cell>
          <cell r="AV2542">
            <v>2351377947.43</v>
          </cell>
          <cell r="AW2542">
            <v>2351377947.43</v>
          </cell>
          <cell r="AX2542">
            <v>0</v>
          </cell>
          <cell r="AY2542">
            <v>2351377947.43</v>
          </cell>
          <cell r="AZ2542">
            <v>0</v>
          </cell>
          <cell r="BA2542">
            <v>1</v>
          </cell>
          <cell r="BB2542">
            <v>1</v>
          </cell>
          <cell r="BC2542">
            <v>0</v>
          </cell>
          <cell r="BD2542">
            <v>0</v>
          </cell>
          <cell r="BE2542">
            <v>0</v>
          </cell>
          <cell r="BF2542">
            <v>1</v>
          </cell>
          <cell r="BG2542">
            <v>1194609325.76</v>
          </cell>
          <cell r="BH2542">
            <v>-1127803724.06</v>
          </cell>
          <cell r="BI2542">
            <v>1367286935.68</v>
          </cell>
          <cell r="BJ2542">
            <v>7.91814837090606</v>
          </cell>
        </row>
        <row r="2543">
          <cell r="A2543" t="str">
            <v>002519.SZ</v>
          </cell>
          <cell r="B2543" t="str">
            <v>银河电子</v>
          </cell>
          <cell r="C2543">
            <v>0</v>
          </cell>
          <cell r="D2543">
            <v>0</v>
          </cell>
          <cell r="E2543">
            <v>0</v>
          </cell>
          <cell r="F2543">
            <v>0</v>
          </cell>
          <cell r="G2543">
            <v>0</v>
          </cell>
          <cell r="H2543">
            <v>0</v>
          </cell>
          <cell r="I2543">
            <v>381351167.1</v>
          </cell>
          <cell r="J2543">
            <v>0</v>
          </cell>
          <cell r="K2543">
            <v>30008605.07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54963598.49</v>
          </cell>
          <cell r="Q2543">
            <v>21925246.33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28482284.46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17306084.25</v>
          </cell>
          <cell r="AC2543">
            <v>8061390.79</v>
          </cell>
          <cell r="AD2543">
            <v>0</v>
          </cell>
        </row>
        <row r="2543">
          <cell r="AF2543">
            <v>1126430898</v>
          </cell>
          <cell r="AG2543">
            <v>0</v>
          </cell>
          <cell r="AH2543">
            <v>1737978907.59</v>
          </cell>
          <cell r="AI2543">
            <v>0</v>
          </cell>
          <cell r="AJ2543">
            <v>5232266.52</v>
          </cell>
          <cell r="AK2543">
            <v>0</v>
          </cell>
          <cell r="AL2543">
            <v>117149878.81</v>
          </cell>
          <cell r="AM2543">
            <v>0</v>
          </cell>
          <cell r="AN2543">
            <v>-192267892.04</v>
          </cell>
          <cell r="AO2543">
            <v>542098376.49</v>
          </cell>
          <cell r="AP2543">
            <v>2794524058.88</v>
          </cell>
          <cell r="AQ2543">
            <v>3336622435.37</v>
          </cell>
          <cell r="AR2543">
            <v>542098376.49</v>
          </cell>
          <cell r="AS2543">
            <v>0</v>
          </cell>
          <cell r="AT2543">
            <v>0</v>
          </cell>
          <cell r="AU2543">
            <v>0</v>
          </cell>
          <cell r="AV2543">
            <v>2794524058.88</v>
          </cell>
          <cell r="AW2543">
            <v>2794524058.88</v>
          </cell>
          <cell r="AX2543">
            <v>0</v>
          </cell>
          <cell r="AY2543">
            <v>2794524058.88</v>
          </cell>
          <cell r="AZ2543">
            <v>0</v>
          </cell>
          <cell r="BA2543">
            <v>1</v>
          </cell>
          <cell r="BB2543">
            <v>1</v>
          </cell>
          <cell r="BC2543">
            <v>0</v>
          </cell>
          <cell r="BD2543">
            <v>0</v>
          </cell>
          <cell r="BE2543">
            <v>0</v>
          </cell>
          <cell r="BF2543">
            <v>1</v>
          </cell>
          <cell r="BG2543">
            <v>1061525070.09</v>
          </cell>
          <cell r="BH2543">
            <v>-1075536089.6</v>
          </cell>
          <cell r="BI2543">
            <v>1843519501.33</v>
          </cell>
          <cell r="BJ2543">
            <v>2.3574586054363</v>
          </cell>
        </row>
        <row r="2544">
          <cell r="A2544" t="str">
            <v>002495.SZ</v>
          </cell>
          <cell r="B2544" t="str">
            <v>佳隆股份</v>
          </cell>
          <cell r="C2544">
            <v>0</v>
          </cell>
          <cell r="D2544">
            <v>0</v>
          </cell>
          <cell r="E2544">
            <v>0</v>
          </cell>
          <cell r="F2544">
            <v>0</v>
          </cell>
          <cell r="G2544">
            <v>0</v>
          </cell>
          <cell r="H2544">
            <v>0</v>
          </cell>
          <cell r="I2544">
            <v>9539429.55</v>
          </cell>
          <cell r="J2544">
            <v>26869406.34</v>
          </cell>
          <cell r="K2544">
            <v>11990909.6</v>
          </cell>
          <cell r="L2544">
            <v>0</v>
          </cell>
          <cell r="M2544">
            <v>0</v>
          </cell>
          <cell r="N2544">
            <v>0</v>
          </cell>
          <cell r="O2544">
            <v>0</v>
          </cell>
          <cell r="P2544">
            <v>1875641.85</v>
          </cell>
          <cell r="Q2544">
            <v>6768687.79</v>
          </cell>
          <cell r="R2544">
            <v>0</v>
          </cell>
          <cell r="S2544">
            <v>0</v>
          </cell>
          <cell r="T2544">
            <v>0</v>
          </cell>
          <cell r="U2544">
            <v>0</v>
          </cell>
          <cell r="V2544">
            <v>385843.92</v>
          </cell>
          <cell r="W2544">
            <v>0</v>
          </cell>
          <cell r="X2544">
            <v>0</v>
          </cell>
          <cell r="Y2544">
            <v>0</v>
          </cell>
          <cell r="Z2544">
            <v>0</v>
          </cell>
          <cell r="AA2544">
            <v>0</v>
          </cell>
          <cell r="AB2544">
            <v>0</v>
          </cell>
          <cell r="AC2544">
            <v>32768537.43</v>
          </cell>
          <cell r="AD2544">
            <v>0</v>
          </cell>
        </row>
        <row r="2544">
          <cell r="AF2544">
            <v>935625600</v>
          </cell>
          <cell r="AG2544">
            <v>0</v>
          </cell>
          <cell r="AH2544">
            <v>54952715.98</v>
          </cell>
          <cell r="AI2544">
            <v>0</v>
          </cell>
          <cell r="AJ2544">
            <v>0</v>
          </cell>
          <cell r="AK2544">
            <v>0</v>
          </cell>
          <cell r="AL2544">
            <v>54964678.26</v>
          </cell>
          <cell r="AM2544">
            <v>0</v>
          </cell>
          <cell r="AN2544">
            <v>164838083.55</v>
          </cell>
          <cell r="AO2544">
            <v>90198456.48</v>
          </cell>
          <cell r="AP2544">
            <v>1210381077.79</v>
          </cell>
          <cell r="AQ2544">
            <v>1300579534.27</v>
          </cell>
          <cell r="AR2544">
            <v>90198456.48</v>
          </cell>
          <cell r="AS2544">
            <v>0</v>
          </cell>
          <cell r="AT2544">
            <v>0</v>
          </cell>
          <cell r="AU2544">
            <v>0</v>
          </cell>
          <cell r="AV2544">
            <v>1210381077.79</v>
          </cell>
          <cell r="AW2544">
            <v>1210381077.79</v>
          </cell>
          <cell r="AX2544">
            <v>0</v>
          </cell>
          <cell r="AY2544">
            <v>1210381077.79</v>
          </cell>
          <cell r="AZ2544">
            <v>0</v>
          </cell>
          <cell r="BA2544">
            <v>1</v>
          </cell>
          <cell r="BB2544">
            <v>1</v>
          </cell>
          <cell r="BC2544">
            <v>0</v>
          </cell>
          <cell r="BD2544">
            <v>0</v>
          </cell>
          <cell r="BE2544">
            <v>0</v>
          </cell>
          <cell r="BF2544">
            <v>1</v>
          </cell>
          <cell r="BG2544">
            <v>606092028.19</v>
          </cell>
          <cell r="BH2544">
            <v>-400280658.28</v>
          </cell>
          <cell r="BI2544">
            <v>623364026.7</v>
          </cell>
          <cell r="BJ2544">
            <v>36.0910190178102</v>
          </cell>
        </row>
        <row r="2545">
          <cell r="A2545" t="str">
            <v>600571.SH</v>
          </cell>
          <cell r="B2545" t="str">
            <v>信雅达</v>
          </cell>
          <cell r="C2545">
            <v>22749338.87</v>
          </cell>
          <cell r="D2545">
            <v>0</v>
          </cell>
          <cell r="E2545">
            <v>0</v>
          </cell>
          <cell r="F2545">
            <v>0</v>
          </cell>
          <cell r="G2545">
            <v>0</v>
          </cell>
          <cell r="H2545">
            <v>0</v>
          </cell>
          <cell r="I2545">
            <v>77504693.06</v>
          </cell>
          <cell r="J2545">
            <v>0</v>
          </cell>
          <cell r="K2545">
            <v>107677489.78</v>
          </cell>
          <cell r="L2545">
            <v>0</v>
          </cell>
          <cell r="M2545">
            <v>0</v>
          </cell>
          <cell r="N2545">
            <v>0</v>
          </cell>
          <cell r="O2545">
            <v>0</v>
          </cell>
          <cell r="P2545">
            <v>82808852.82</v>
          </cell>
          <cell r="Q2545">
            <v>26197206.85</v>
          </cell>
          <cell r="R2545">
            <v>0</v>
          </cell>
          <cell r="S2545">
            <v>0</v>
          </cell>
          <cell r="T2545">
            <v>0</v>
          </cell>
          <cell r="U2545">
            <v>0</v>
          </cell>
          <cell r="V2545">
            <v>1380201.7</v>
          </cell>
          <cell r="W2545">
            <v>0</v>
          </cell>
          <cell r="X2545">
            <v>0</v>
          </cell>
          <cell r="Y2545">
            <v>0</v>
          </cell>
          <cell r="Z2545">
            <v>0</v>
          </cell>
          <cell r="AA2545">
            <v>0</v>
          </cell>
          <cell r="AB2545">
            <v>0</v>
          </cell>
          <cell r="AC2545">
            <v>0</v>
          </cell>
          <cell r="AD2545">
            <v>0</v>
          </cell>
        </row>
        <row r="2545">
          <cell r="AF2545">
            <v>477021629</v>
          </cell>
          <cell r="AG2545">
            <v>0</v>
          </cell>
          <cell r="AH2545">
            <v>304880893.57</v>
          </cell>
          <cell r="AI2545">
            <v>0</v>
          </cell>
          <cell r="AJ2545">
            <v>0</v>
          </cell>
          <cell r="AK2545">
            <v>0</v>
          </cell>
          <cell r="AL2545">
            <v>106969735.97</v>
          </cell>
          <cell r="AM2545">
            <v>0</v>
          </cell>
          <cell r="AN2545">
            <v>401132719.73</v>
          </cell>
          <cell r="AO2545">
            <v>318317783.08</v>
          </cell>
          <cell r="AP2545">
            <v>1290004978.27</v>
          </cell>
          <cell r="AQ2545">
            <v>1608322761.35</v>
          </cell>
          <cell r="AR2545">
            <v>318317783.08</v>
          </cell>
          <cell r="AS2545">
            <v>0</v>
          </cell>
          <cell r="AT2545">
            <v>0</v>
          </cell>
          <cell r="AU2545">
            <v>0</v>
          </cell>
          <cell r="AV2545">
            <v>1290004978.27</v>
          </cell>
          <cell r="AW2545">
            <v>1290004978.27</v>
          </cell>
          <cell r="AX2545">
            <v>0</v>
          </cell>
          <cell r="AY2545">
            <v>1290004978.27</v>
          </cell>
          <cell r="AZ2545">
            <v>0</v>
          </cell>
          <cell r="BA2545">
            <v>1</v>
          </cell>
          <cell r="BB2545">
            <v>1</v>
          </cell>
          <cell r="BC2545">
            <v>0</v>
          </cell>
          <cell r="BD2545">
            <v>0</v>
          </cell>
          <cell r="BE2545">
            <v>0</v>
          </cell>
          <cell r="BF2545">
            <v>1</v>
          </cell>
          <cell r="BG2545" t="e">
            <v>#N/A</v>
          </cell>
          <cell r="BH2545">
            <v>-993590276.82</v>
          </cell>
          <cell r="BI2545">
            <v>1223676158.85</v>
          </cell>
          <cell r="BJ2545" t="e">
            <v>#N/A</v>
          </cell>
        </row>
        <row r="2546">
          <cell r="A2546" t="str">
            <v>600560.SH</v>
          </cell>
          <cell r="B2546" t="str">
            <v>金自天正</v>
          </cell>
          <cell r="C2546">
            <v>498632.79</v>
          </cell>
          <cell r="D2546">
            <v>0</v>
          </cell>
          <cell r="E2546">
            <v>0</v>
          </cell>
          <cell r="F2546">
            <v>0</v>
          </cell>
          <cell r="G2546">
            <v>0</v>
          </cell>
          <cell r="H2546">
            <v>0</v>
          </cell>
          <cell r="I2546">
            <v>333838329.03</v>
          </cell>
          <cell r="J2546">
            <v>0</v>
          </cell>
          <cell r="K2546">
            <v>661687782</v>
          </cell>
          <cell r="L2546">
            <v>0</v>
          </cell>
          <cell r="M2546">
            <v>0</v>
          </cell>
          <cell r="N2546">
            <v>0</v>
          </cell>
          <cell r="O2546">
            <v>0</v>
          </cell>
          <cell r="P2546">
            <v>21969595.11</v>
          </cell>
          <cell r="Q2546">
            <v>2080827.43</v>
          </cell>
          <cell r="R2546">
            <v>0</v>
          </cell>
          <cell r="S2546">
            <v>0</v>
          </cell>
          <cell r="T2546">
            <v>0</v>
          </cell>
          <cell r="U2546">
            <v>0</v>
          </cell>
          <cell r="V2546">
            <v>124193237.45</v>
          </cell>
          <cell r="W2546">
            <v>0</v>
          </cell>
          <cell r="X2546">
            <v>0</v>
          </cell>
          <cell r="Y2546">
            <v>0</v>
          </cell>
          <cell r="Z2546">
            <v>0</v>
          </cell>
          <cell r="AA2546">
            <v>0</v>
          </cell>
          <cell r="AB2546">
            <v>0</v>
          </cell>
          <cell r="AC2546">
            <v>13375491.63</v>
          </cell>
          <cell r="AD2546">
            <v>5500000</v>
          </cell>
        </row>
        <row r="2546">
          <cell r="AF2546">
            <v>223645500</v>
          </cell>
          <cell r="AG2546">
            <v>0</v>
          </cell>
          <cell r="AH2546">
            <v>206900507.76</v>
          </cell>
          <cell r="AI2546">
            <v>0</v>
          </cell>
          <cell r="AJ2546">
            <v>2825585.83</v>
          </cell>
          <cell r="AK2546">
            <v>0</v>
          </cell>
          <cell r="AL2546">
            <v>61940573.77</v>
          </cell>
          <cell r="AM2546">
            <v>0</v>
          </cell>
          <cell r="AN2546">
            <v>334102155.2</v>
          </cell>
          <cell r="AO2546">
            <v>1163143895.44</v>
          </cell>
          <cell r="AP2546">
            <v>829414322.56</v>
          </cell>
          <cell r="AQ2546">
            <v>1992558218</v>
          </cell>
          <cell r="AR2546">
            <v>1157643895.44</v>
          </cell>
          <cell r="AS2546">
            <v>0</v>
          </cell>
          <cell r="AT2546">
            <v>5500000</v>
          </cell>
          <cell r="AU2546">
            <v>5500000</v>
          </cell>
          <cell r="AV2546">
            <v>829414322.56</v>
          </cell>
          <cell r="AW2546">
            <v>834914322.56</v>
          </cell>
          <cell r="AX2546">
            <v>0</v>
          </cell>
          <cell r="AY2546">
            <v>834914322.56</v>
          </cell>
          <cell r="AZ2546">
            <v>0.0065875022758455</v>
          </cell>
          <cell r="BA2546">
            <v>0.993412497724155</v>
          </cell>
          <cell r="BB2546">
            <v>1.0066311852236</v>
          </cell>
          <cell r="BC2546">
            <v>0</v>
          </cell>
          <cell r="BD2546">
            <v>0.0065875022758455</v>
          </cell>
          <cell r="BE2546">
            <v>0</v>
          </cell>
          <cell r="BF2546">
            <v>1</v>
          </cell>
          <cell r="BG2546" t="e">
            <v>#N/A</v>
          </cell>
          <cell r="BH2546">
            <v>-153170674.92</v>
          </cell>
          <cell r="BI2546">
            <v>666910358.91</v>
          </cell>
          <cell r="BJ2546" t="e">
            <v>#N/A</v>
          </cell>
        </row>
        <row r="2547">
          <cell r="A2547" t="str">
            <v>600638.SH</v>
          </cell>
          <cell r="B2547" t="str">
            <v>新黄浦</v>
          </cell>
          <cell r="C2547">
            <v>127135166.16</v>
          </cell>
          <cell r="D2547">
            <v>0</v>
          </cell>
          <cell r="E2547">
            <v>0</v>
          </cell>
          <cell r="F2547">
            <v>0</v>
          </cell>
          <cell r="G2547">
            <v>0</v>
          </cell>
          <cell r="H2547">
            <v>0</v>
          </cell>
          <cell r="I2547">
            <v>378745508.37</v>
          </cell>
          <cell r="J2547">
            <v>2581531.55</v>
          </cell>
          <cell r="K2547">
            <v>1555990146.72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13567143.87</v>
          </cell>
          <cell r="Q2547">
            <v>115519203.5</v>
          </cell>
          <cell r="R2547">
            <v>0</v>
          </cell>
          <cell r="S2547">
            <v>0</v>
          </cell>
          <cell r="T2547">
            <v>0</v>
          </cell>
          <cell r="U2547">
            <v>585964931.7</v>
          </cell>
          <cell r="V2547">
            <v>5872944617.61</v>
          </cell>
          <cell r="W2547">
            <v>0</v>
          </cell>
          <cell r="X2547">
            <v>2584616876.02</v>
          </cell>
          <cell r="Y2547">
            <v>0</v>
          </cell>
          <cell r="Z2547">
            <v>0</v>
          </cell>
          <cell r="AA2547">
            <v>0</v>
          </cell>
          <cell r="AB2547">
            <v>49321245.51</v>
          </cell>
          <cell r="AC2547">
            <v>0</v>
          </cell>
          <cell r="AD2547">
            <v>4871666341.35</v>
          </cell>
        </row>
        <row r="2547">
          <cell r="AF2547">
            <v>673396786</v>
          </cell>
          <cell r="AG2547">
            <v>0</v>
          </cell>
          <cell r="AH2547">
            <v>902640279.28</v>
          </cell>
          <cell r="AI2547">
            <v>0</v>
          </cell>
          <cell r="AJ2547">
            <v>-1824927.79</v>
          </cell>
          <cell r="AK2547">
            <v>0</v>
          </cell>
          <cell r="AL2547">
            <v>364976349.16</v>
          </cell>
          <cell r="AM2547">
            <v>2315324.23</v>
          </cell>
          <cell r="AN2547">
            <v>2389143271.82</v>
          </cell>
          <cell r="AO2547">
            <v>16158052712.36</v>
          </cell>
          <cell r="AP2547">
            <v>4330647082.7</v>
          </cell>
          <cell r="AQ2547">
            <v>20488699795.06</v>
          </cell>
          <cell r="AR2547">
            <v>8115804563.29</v>
          </cell>
          <cell r="AS2547">
            <v>585964931.7</v>
          </cell>
          <cell r="AT2547">
            <v>7456283217.37</v>
          </cell>
          <cell r="AU2547">
            <v>8042248149.07</v>
          </cell>
          <cell r="AV2547">
            <v>4330647082.7</v>
          </cell>
          <cell r="AW2547">
            <v>12372895231.77</v>
          </cell>
          <cell r="AX2547">
            <v>585964931.7</v>
          </cell>
          <cell r="AY2547">
            <v>11786930300.07</v>
          </cell>
          <cell r="AZ2547">
            <v>0.649989189952877</v>
          </cell>
          <cell r="BA2547">
            <v>0.350010810047123</v>
          </cell>
          <cell r="BB2547">
            <v>2.85705461458567</v>
          </cell>
          <cell r="BC2547">
            <v>0.0473587564368453</v>
          </cell>
          <cell r="BD2547">
            <v>0.602630433516032</v>
          </cell>
          <cell r="BE2547">
            <v>0.0473587564368453</v>
          </cell>
          <cell r="BF2547">
            <v>0.952641243563155</v>
          </cell>
          <cell r="BG2547">
            <v>4398081693.87</v>
          </cell>
          <cell r="BH2547">
            <v>-5669650748.08</v>
          </cell>
          <cell r="BI2547">
            <v>9608612593.87</v>
          </cell>
          <cell r="BJ2547">
            <v>1.84407554206616</v>
          </cell>
        </row>
        <row r="2548">
          <cell r="A2548" t="str">
            <v>002563.SZ</v>
          </cell>
          <cell r="B2548" t="str">
            <v>森马服饰</v>
          </cell>
          <cell r="C2548">
            <v>14661329.45</v>
          </cell>
          <cell r="D2548">
            <v>0</v>
          </cell>
          <cell r="E2548">
            <v>0</v>
          </cell>
          <cell r="F2548">
            <v>0</v>
          </cell>
          <cell r="G2548">
            <v>0</v>
          </cell>
          <cell r="H2548">
            <v>0</v>
          </cell>
          <cell r="I2548">
            <v>5681747139.79</v>
          </cell>
          <cell r="J2548">
            <v>0</v>
          </cell>
          <cell r="K2548">
            <v>225592094.93</v>
          </cell>
          <cell r="L2548">
            <v>0</v>
          </cell>
          <cell r="M2548">
            <v>0</v>
          </cell>
          <cell r="N2548">
            <v>0</v>
          </cell>
          <cell r="O2548">
            <v>0</v>
          </cell>
          <cell r="P2548">
            <v>116734814.34</v>
          </cell>
          <cell r="Q2548">
            <v>226539249.91</v>
          </cell>
          <cell r="R2548">
            <v>0</v>
          </cell>
          <cell r="S2548">
            <v>0</v>
          </cell>
          <cell r="T2548">
            <v>0</v>
          </cell>
          <cell r="U2548">
            <v>181091098.34</v>
          </cell>
          <cell r="V2548">
            <v>27399216.3</v>
          </cell>
          <cell r="W2548">
            <v>0</v>
          </cell>
          <cell r="X2548">
            <v>0</v>
          </cell>
          <cell r="Y2548">
            <v>0</v>
          </cell>
          <cell r="Z2548">
            <v>0</v>
          </cell>
          <cell r="AA2548">
            <v>0</v>
          </cell>
          <cell r="AB2548">
            <v>449883372.34</v>
          </cell>
          <cell r="AC2548">
            <v>25347848.66</v>
          </cell>
          <cell r="AD2548">
            <v>0</v>
          </cell>
        </row>
        <row r="2548">
          <cell r="AF2548">
            <v>2694090160</v>
          </cell>
          <cell r="AG2548">
            <v>0</v>
          </cell>
          <cell r="AH2548">
            <v>2824222465.87</v>
          </cell>
          <cell r="AI2548">
            <v>0</v>
          </cell>
          <cell r="AJ2548">
            <v>-118654461.28</v>
          </cell>
          <cell r="AK2548">
            <v>0</v>
          </cell>
          <cell r="AL2548">
            <v>1402955075.55</v>
          </cell>
          <cell r="AM2548">
            <v>0</v>
          </cell>
          <cell r="AN2548">
            <v>4348040941.59</v>
          </cell>
          <cell r="AO2548">
            <v>6948996164.06</v>
          </cell>
          <cell r="AP2548">
            <v>11150654181.73</v>
          </cell>
          <cell r="AQ2548">
            <v>18099650345.79</v>
          </cell>
          <cell r="AR2548">
            <v>6767905065.72</v>
          </cell>
          <cell r="AS2548">
            <v>181091098.34</v>
          </cell>
          <cell r="AT2548">
            <v>0</v>
          </cell>
          <cell r="AU2548">
            <v>181091098.34</v>
          </cell>
          <cell r="AV2548">
            <v>11150654181.73</v>
          </cell>
          <cell r="AW2548">
            <v>11331745280.07</v>
          </cell>
          <cell r="AX2548">
            <v>181091098.34</v>
          </cell>
          <cell r="AY2548">
            <v>11150654181.73</v>
          </cell>
          <cell r="AZ2548">
            <v>0.0159808656005089</v>
          </cell>
          <cell r="BA2548">
            <v>0.984019134399491</v>
          </cell>
          <cell r="BB2548">
            <v>1.01624040127051</v>
          </cell>
          <cell r="BC2548">
            <v>0.0159808656005089</v>
          </cell>
          <cell r="BD2548">
            <v>0</v>
          </cell>
          <cell r="BE2548">
            <v>0.0159808656005089</v>
          </cell>
          <cell r="BF2548">
            <v>0.984019134399491</v>
          </cell>
          <cell r="BG2548">
            <v>8591895674.18</v>
          </cell>
          <cell r="BH2548">
            <v>-8334060965.22</v>
          </cell>
          <cell r="BI2548">
            <v>8204110307.44</v>
          </cell>
          <cell r="BJ2548">
            <v>-21.1563174144748</v>
          </cell>
        </row>
        <row r="2549">
          <cell r="A2549" t="str">
            <v>002580.SZ</v>
          </cell>
          <cell r="B2549" t="str">
            <v>圣阳股份</v>
          </cell>
          <cell r="C2549">
            <v>0</v>
          </cell>
          <cell r="D2549">
            <v>0</v>
          </cell>
          <cell r="E2549">
            <v>0</v>
          </cell>
          <cell r="F2549">
            <v>0</v>
          </cell>
          <cell r="G2549">
            <v>0</v>
          </cell>
          <cell r="H2549">
            <v>0</v>
          </cell>
          <cell r="I2549">
            <v>387387958.46</v>
          </cell>
          <cell r="J2549">
            <v>4493598.77</v>
          </cell>
          <cell r="K2549">
            <v>34941624.4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25999927.9</v>
          </cell>
          <cell r="Q2549">
            <v>10204013.04</v>
          </cell>
          <cell r="R2549">
            <v>0</v>
          </cell>
          <cell r="S2549">
            <v>0</v>
          </cell>
          <cell r="T2549">
            <v>0</v>
          </cell>
          <cell r="U2549">
            <v>80000000</v>
          </cell>
          <cell r="V2549">
            <v>3953745.09</v>
          </cell>
          <cell r="W2549">
            <v>0</v>
          </cell>
          <cell r="X2549">
            <v>110000000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38840049.81</v>
          </cell>
          <cell r="AD2549">
            <v>0</v>
          </cell>
        </row>
        <row r="2549">
          <cell r="AF2549">
            <v>453868993</v>
          </cell>
          <cell r="AG2549">
            <v>0</v>
          </cell>
          <cell r="AH2549">
            <v>894009801.05</v>
          </cell>
          <cell r="AI2549">
            <v>0</v>
          </cell>
          <cell r="AJ2549">
            <v>-9664301.89</v>
          </cell>
          <cell r="AK2549">
            <v>0</v>
          </cell>
          <cell r="AL2549">
            <v>45209413.18</v>
          </cell>
          <cell r="AM2549">
            <v>0</v>
          </cell>
          <cell r="AN2549">
            <v>343218108.85</v>
          </cell>
          <cell r="AO2549">
            <v>695820917.47</v>
          </cell>
          <cell r="AP2549">
            <v>1726642014.19</v>
          </cell>
          <cell r="AQ2549">
            <v>2422462931.66</v>
          </cell>
          <cell r="AR2549">
            <v>505820917.47</v>
          </cell>
          <cell r="AS2549">
            <v>80000000</v>
          </cell>
          <cell r="AT2549">
            <v>110000000</v>
          </cell>
          <cell r="AU2549">
            <v>190000000</v>
          </cell>
          <cell r="AV2549">
            <v>1726642014.19</v>
          </cell>
          <cell r="AW2549">
            <v>1916642014.19</v>
          </cell>
          <cell r="AX2549">
            <v>80000000</v>
          </cell>
          <cell r="AY2549">
            <v>1836642014.19</v>
          </cell>
          <cell r="AZ2549">
            <v>0.099131709830694</v>
          </cell>
          <cell r="BA2549">
            <v>0.900868290169306</v>
          </cell>
          <cell r="BB2549">
            <v>1.11004018113687</v>
          </cell>
          <cell r="BC2549">
            <v>0.0417396672971343</v>
          </cell>
          <cell r="BD2549">
            <v>0.0573920425335597</v>
          </cell>
          <cell r="BE2549">
            <v>0.0417396672971343</v>
          </cell>
          <cell r="BF2549">
            <v>0.958260332702866</v>
          </cell>
          <cell r="BG2549">
            <v>614500084.58</v>
          </cell>
          <cell r="BH2549">
            <v>-603227838.93</v>
          </cell>
          <cell r="BI2549">
            <v>1311888154</v>
          </cell>
          <cell r="BJ2549">
            <v>1.88114510632662</v>
          </cell>
        </row>
        <row r="2550">
          <cell r="A2550" t="str">
            <v>600665.SH</v>
          </cell>
          <cell r="B2550" t="str">
            <v>天地源</v>
          </cell>
          <cell r="C2550">
            <v>15462665.44</v>
          </cell>
          <cell r="D2550">
            <v>0</v>
          </cell>
          <cell r="E2550">
            <v>0</v>
          </cell>
          <cell r="F2550">
            <v>0</v>
          </cell>
          <cell r="G2550">
            <v>0</v>
          </cell>
          <cell r="H2550">
            <v>0</v>
          </cell>
          <cell r="I2550">
            <v>2750275964.52</v>
          </cell>
          <cell r="J2550">
            <v>1435010.01</v>
          </cell>
          <cell r="K2550">
            <v>14343262657.91</v>
          </cell>
          <cell r="L2550">
            <v>0</v>
          </cell>
          <cell r="M2550">
            <v>0</v>
          </cell>
          <cell r="N2550">
            <v>0</v>
          </cell>
          <cell r="O2550">
            <v>0</v>
          </cell>
          <cell r="P2550">
            <v>70072084.19</v>
          </cell>
          <cell r="Q2550">
            <v>88825145.49</v>
          </cell>
          <cell r="R2550">
            <v>0</v>
          </cell>
          <cell r="S2550">
            <v>0</v>
          </cell>
          <cell r="T2550">
            <v>0</v>
          </cell>
          <cell r="U2550">
            <v>7518280395.81</v>
          </cell>
          <cell r="V2550">
            <v>1253930945.76</v>
          </cell>
          <cell r="W2550">
            <v>0</v>
          </cell>
          <cell r="X2550">
            <v>7413406200</v>
          </cell>
          <cell r="Y2550">
            <v>696007964.03</v>
          </cell>
          <cell r="Z2550">
            <v>0</v>
          </cell>
          <cell r="AA2550">
            <v>0</v>
          </cell>
          <cell r="AB2550">
            <v>0</v>
          </cell>
          <cell r="AC2550">
            <v>0</v>
          </cell>
          <cell r="AD2550">
            <v>0</v>
          </cell>
        </row>
        <row r="2550">
          <cell r="AF2550">
            <v>864122521</v>
          </cell>
          <cell r="AG2550">
            <v>0</v>
          </cell>
          <cell r="AH2550">
            <v>207203955.81</v>
          </cell>
          <cell r="AI2550">
            <v>0</v>
          </cell>
          <cell r="AJ2550">
            <v>0</v>
          </cell>
          <cell r="AK2550">
            <v>99562.15</v>
          </cell>
          <cell r="AL2550">
            <v>319444598.24</v>
          </cell>
          <cell r="AM2550">
            <v>0</v>
          </cell>
          <cell r="AN2550">
            <v>2676710798.09</v>
          </cell>
          <cell r="AO2550">
            <v>34150959033.16</v>
          </cell>
          <cell r="AP2550">
            <v>4067581435.29</v>
          </cell>
          <cell r="AQ2550">
            <v>38218540468.45</v>
          </cell>
          <cell r="AR2550">
            <v>18523264473.32</v>
          </cell>
          <cell r="AS2550">
            <v>7518280395.81</v>
          </cell>
          <cell r="AT2550">
            <v>8109414164.03</v>
          </cell>
          <cell r="AU2550">
            <v>15627694559.84</v>
          </cell>
          <cell r="AV2550">
            <v>4067581435.29</v>
          </cell>
          <cell r="AW2550">
            <v>19695275995.13</v>
          </cell>
          <cell r="AX2550">
            <v>7518280395.81</v>
          </cell>
          <cell r="AY2550">
            <v>12176995599.32</v>
          </cell>
          <cell r="AZ2550">
            <v>0.793474260716337</v>
          </cell>
          <cell r="BA2550">
            <v>0.206525739283663</v>
          </cell>
          <cell r="BB2550">
            <v>4.84201147744835</v>
          </cell>
          <cell r="BC2550">
            <v>0.381730136590573</v>
          </cell>
          <cell r="BD2550">
            <v>0.411744124125765</v>
          </cell>
          <cell r="BE2550">
            <v>0.381730136590573</v>
          </cell>
          <cell r="BF2550">
            <v>0.618269863409427</v>
          </cell>
          <cell r="BG2550">
            <v>1205591366.53</v>
          </cell>
          <cell r="BH2550">
            <v>-3309029464.18</v>
          </cell>
          <cell r="BI2550">
            <v>10784178403.92</v>
          </cell>
          <cell r="BJ2550">
            <v>1.12586317395499</v>
          </cell>
        </row>
        <row r="2551">
          <cell r="A2551" t="str">
            <v>600657.SH</v>
          </cell>
          <cell r="B2551" t="str">
            <v>信达地产</v>
          </cell>
          <cell r="C2551">
            <v>224940183.73</v>
          </cell>
          <cell r="D2551">
            <v>0</v>
          </cell>
          <cell r="E2551">
            <v>0</v>
          </cell>
          <cell r="F2551">
            <v>0</v>
          </cell>
          <cell r="G2551">
            <v>0</v>
          </cell>
          <cell r="H2551">
            <v>0</v>
          </cell>
          <cell r="I2551">
            <v>3405923964.2</v>
          </cell>
          <cell r="J2551">
            <v>19424152.54</v>
          </cell>
          <cell r="K2551">
            <v>25469160377.65</v>
          </cell>
          <cell r="L2551">
            <v>0</v>
          </cell>
          <cell r="M2551">
            <v>0</v>
          </cell>
          <cell r="N2551">
            <v>0</v>
          </cell>
          <cell r="O2551">
            <v>0</v>
          </cell>
          <cell r="P2551">
            <v>777451660.64</v>
          </cell>
          <cell r="Q2551">
            <v>3138138343.72</v>
          </cell>
          <cell r="R2551">
            <v>0</v>
          </cell>
          <cell r="S2551">
            <v>0</v>
          </cell>
          <cell r="T2551">
            <v>0</v>
          </cell>
          <cell r="U2551">
            <v>9759100536.78</v>
          </cell>
          <cell r="V2551">
            <v>0</v>
          </cell>
          <cell r="W2551">
            <v>0</v>
          </cell>
          <cell r="X2551">
            <v>12255250000</v>
          </cell>
          <cell r="Y2551">
            <v>13301204157.39</v>
          </cell>
          <cell r="Z2551">
            <v>0</v>
          </cell>
          <cell r="AA2551">
            <v>0</v>
          </cell>
          <cell r="AB2551">
            <v>28693583.5</v>
          </cell>
          <cell r="AC2551">
            <v>300464641.5</v>
          </cell>
          <cell r="AD2551">
            <v>0</v>
          </cell>
        </row>
        <row r="2551">
          <cell r="AF2551">
            <v>2851878595</v>
          </cell>
          <cell r="AG2551">
            <v>0</v>
          </cell>
          <cell r="AH2551">
            <v>8270059644.96</v>
          </cell>
          <cell r="AI2551">
            <v>0</v>
          </cell>
          <cell r="AJ2551">
            <v>0</v>
          </cell>
          <cell r="AK2551">
            <v>0</v>
          </cell>
          <cell r="AL2551">
            <v>0</v>
          </cell>
          <cell r="AM2551">
            <v>0</v>
          </cell>
          <cell r="AN2551">
            <v>12493673207.86</v>
          </cell>
          <cell r="AO2551">
            <v>68679751601.65</v>
          </cell>
          <cell r="AP2551">
            <v>23615611447.82</v>
          </cell>
          <cell r="AQ2551">
            <v>92295363049.47</v>
          </cell>
          <cell r="AR2551">
            <v>33364196907.48</v>
          </cell>
          <cell r="AS2551">
            <v>9759100536.78</v>
          </cell>
          <cell r="AT2551">
            <v>25556454157.39</v>
          </cell>
          <cell r="AU2551">
            <v>35315554694.17</v>
          </cell>
          <cell r="AV2551">
            <v>23615611447.82</v>
          </cell>
          <cell r="AW2551">
            <v>58931166141.99</v>
          </cell>
          <cell r="AX2551">
            <v>9759100536.78</v>
          </cell>
          <cell r="AY2551">
            <v>49172065605.21</v>
          </cell>
          <cell r="AZ2551">
            <v>0.599267874813133</v>
          </cell>
          <cell r="BA2551">
            <v>0.400732125186867</v>
          </cell>
          <cell r="BB2551">
            <v>2.4954325773949</v>
          </cell>
          <cell r="BC2551">
            <v>0.165601687115205</v>
          </cell>
          <cell r="BD2551">
            <v>0.433666187697928</v>
          </cell>
          <cell r="BE2551">
            <v>0.165601687115205</v>
          </cell>
          <cell r="BF2551">
            <v>0.834398312884795</v>
          </cell>
          <cell r="BG2551">
            <v>14003387320.65</v>
          </cell>
          <cell r="BH2551">
            <v>-12013723177.56</v>
          </cell>
          <cell r="BI2551">
            <v>43626545932.08</v>
          </cell>
          <cell r="BJ2551">
            <v>1.47271756210517</v>
          </cell>
        </row>
        <row r="2552">
          <cell r="A2552" t="str">
            <v>600573.SH</v>
          </cell>
          <cell r="B2552" t="str">
            <v>惠泉啤酒</v>
          </cell>
          <cell r="C2552">
            <v>4229828.19</v>
          </cell>
          <cell r="D2552">
            <v>0</v>
          </cell>
          <cell r="E2552">
            <v>0</v>
          </cell>
          <cell r="F2552">
            <v>0</v>
          </cell>
          <cell r="G2552">
            <v>0</v>
          </cell>
          <cell r="H2552">
            <v>0</v>
          </cell>
          <cell r="I2552">
            <v>79059239.09</v>
          </cell>
          <cell r="J2552">
            <v>0</v>
          </cell>
          <cell r="K2552">
            <v>13261482.98</v>
          </cell>
          <cell r="L2552">
            <v>0</v>
          </cell>
          <cell r="M2552">
            <v>0</v>
          </cell>
          <cell r="N2552">
            <v>0</v>
          </cell>
          <cell r="O2552">
            <v>0</v>
          </cell>
          <cell r="P2552">
            <v>2108557.89</v>
          </cell>
          <cell r="Q2552">
            <v>22672146.17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1723992.79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345884.4</v>
          </cell>
          <cell r="AB2552">
            <v>0</v>
          </cell>
          <cell r="AC2552">
            <v>3003470.95</v>
          </cell>
          <cell r="AD2552">
            <v>0</v>
          </cell>
        </row>
        <row r="2552">
          <cell r="AF2552">
            <v>250000000</v>
          </cell>
          <cell r="AG2552">
            <v>0</v>
          </cell>
          <cell r="AH2552">
            <v>506065631.81</v>
          </cell>
          <cell r="AI2552">
            <v>0</v>
          </cell>
          <cell r="AJ2552">
            <v>0</v>
          </cell>
          <cell r="AK2552">
            <v>0</v>
          </cell>
          <cell r="AL2552">
            <v>132098267.02</v>
          </cell>
          <cell r="AM2552">
            <v>0</v>
          </cell>
          <cell r="AN2552">
            <v>302762771.04</v>
          </cell>
          <cell r="AO2552">
            <v>126404602.46</v>
          </cell>
          <cell r="AP2552">
            <v>1190926669.87</v>
          </cell>
          <cell r="AQ2552">
            <v>1317331272.33</v>
          </cell>
          <cell r="AR2552">
            <v>126058718.06</v>
          </cell>
          <cell r="AS2552">
            <v>0</v>
          </cell>
          <cell r="AT2552">
            <v>345884.4</v>
          </cell>
          <cell r="AU2552">
            <v>345884.4</v>
          </cell>
          <cell r="AV2552">
            <v>1190926669.87</v>
          </cell>
          <cell r="AW2552">
            <v>1191272554.27</v>
          </cell>
          <cell r="AX2552">
            <v>0</v>
          </cell>
          <cell r="AY2552">
            <v>1191272554.27</v>
          </cell>
          <cell r="AZ2552">
            <v>0.000290348668539547</v>
          </cell>
          <cell r="BA2552">
            <v>0.99970965133146</v>
          </cell>
          <cell r="BB2552">
            <v>1.00029043299537</v>
          </cell>
          <cell r="BC2552">
            <v>0</v>
          </cell>
          <cell r="BD2552">
            <v>0.000290348668539547</v>
          </cell>
          <cell r="BE2552">
            <v>0</v>
          </cell>
          <cell r="BF2552">
            <v>1</v>
          </cell>
          <cell r="BG2552">
            <v>664449787.11</v>
          </cell>
          <cell r="BH2552">
            <v>-711561863.85</v>
          </cell>
          <cell r="BI2552">
            <v>797417719.77</v>
          </cell>
          <cell r="BJ2552">
            <v>5.99706789312129</v>
          </cell>
        </row>
        <row r="2553">
          <cell r="A2553" t="str">
            <v>600605.SH</v>
          </cell>
          <cell r="B2553" t="str">
            <v>汇通能源</v>
          </cell>
          <cell r="C2553">
            <v>546761.52</v>
          </cell>
          <cell r="D2553">
            <v>0</v>
          </cell>
          <cell r="E2553">
            <v>0</v>
          </cell>
          <cell r="F2553">
            <v>0</v>
          </cell>
          <cell r="G2553">
            <v>0</v>
          </cell>
          <cell r="H2553">
            <v>0</v>
          </cell>
          <cell r="I2553">
            <v>38814170.32</v>
          </cell>
          <cell r="J2553">
            <v>5392947.72</v>
          </cell>
          <cell r="K2553">
            <v>100300574.33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3754068.6</v>
          </cell>
          <cell r="Q2553">
            <v>33742614.24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9011847.46</v>
          </cell>
          <cell r="W2553">
            <v>0</v>
          </cell>
          <cell r="X2553">
            <v>450000000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</row>
        <row r="2553">
          <cell r="AF2553">
            <v>206282429</v>
          </cell>
          <cell r="AG2553">
            <v>0</v>
          </cell>
          <cell r="AH2553">
            <v>291341660.41</v>
          </cell>
          <cell r="AI2553">
            <v>0</v>
          </cell>
          <cell r="AJ2553">
            <v>733811.09</v>
          </cell>
          <cell r="AK2553">
            <v>0</v>
          </cell>
          <cell r="AL2553">
            <v>89435493.48</v>
          </cell>
          <cell r="AM2553">
            <v>0</v>
          </cell>
          <cell r="AN2553">
            <v>287319290.84</v>
          </cell>
          <cell r="AO2553">
            <v>641562984.19</v>
          </cell>
          <cell r="AP2553">
            <v>875112684.82</v>
          </cell>
          <cell r="AQ2553">
            <v>1516675669.01</v>
          </cell>
          <cell r="AR2553">
            <v>191562984.19</v>
          </cell>
          <cell r="AS2553">
            <v>0</v>
          </cell>
          <cell r="AT2553">
            <v>450000000</v>
          </cell>
          <cell r="AU2553">
            <v>450000000</v>
          </cell>
          <cell r="AV2553">
            <v>875112684.82</v>
          </cell>
          <cell r="AW2553">
            <v>1325112684.82</v>
          </cell>
          <cell r="AX2553">
            <v>0</v>
          </cell>
          <cell r="AY2553">
            <v>1325112684.82</v>
          </cell>
          <cell r="AZ2553">
            <v>0.339593760708077</v>
          </cell>
          <cell r="BA2553">
            <v>0.660406239291923</v>
          </cell>
          <cell r="BB2553">
            <v>1.51421949173615</v>
          </cell>
          <cell r="BC2553">
            <v>0</v>
          </cell>
          <cell r="BD2553">
            <v>0.339593760708077</v>
          </cell>
          <cell r="BE2553">
            <v>0</v>
          </cell>
          <cell r="BF2553">
            <v>1</v>
          </cell>
          <cell r="BG2553" t="e">
            <v>#N/A</v>
          </cell>
          <cell r="BH2553">
            <v>-194205487.97</v>
          </cell>
          <cell r="BI2553">
            <v>1294277768.47</v>
          </cell>
          <cell r="BJ2553" t="e">
            <v>#N/A</v>
          </cell>
        </row>
        <row r="2554">
          <cell r="A2554" t="str">
            <v>600694.SH</v>
          </cell>
          <cell r="B2554" t="str">
            <v>大商股份</v>
          </cell>
          <cell r="C2554">
            <v>192393793.21</v>
          </cell>
          <cell r="D2554">
            <v>0</v>
          </cell>
          <cell r="E2554">
            <v>0</v>
          </cell>
          <cell r="F2554">
            <v>0</v>
          </cell>
          <cell r="G2554">
            <v>0</v>
          </cell>
          <cell r="H2554">
            <v>0</v>
          </cell>
          <cell r="I2554">
            <v>2351039662.7</v>
          </cell>
          <cell r="J2554">
            <v>0</v>
          </cell>
          <cell r="K2554">
            <v>1340281481.34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112828006.49</v>
          </cell>
          <cell r="Q2554">
            <v>93830562.2</v>
          </cell>
          <cell r="R2554">
            <v>0</v>
          </cell>
          <cell r="S2554">
            <v>0</v>
          </cell>
          <cell r="T2554">
            <v>0</v>
          </cell>
          <cell r="U2554">
            <v>576164635.27</v>
          </cell>
          <cell r="V2554">
            <v>145343734.92</v>
          </cell>
          <cell r="W2554">
            <v>0</v>
          </cell>
          <cell r="X2554">
            <v>69000000</v>
          </cell>
          <cell r="Y2554">
            <v>0</v>
          </cell>
          <cell r="Z2554">
            <v>0</v>
          </cell>
          <cell r="AA2554">
            <v>108974815.25</v>
          </cell>
          <cell r="AB2554">
            <v>15517015.48</v>
          </cell>
          <cell r="AC2554">
            <v>7075670.42</v>
          </cell>
          <cell r="AD2554">
            <v>0</v>
          </cell>
        </row>
        <row r="2554">
          <cell r="AF2554">
            <v>293718653</v>
          </cell>
          <cell r="AG2554">
            <v>0</v>
          </cell>
          <cell r="AH2554">
            <v>1022540016.81</v>
          </cell>
          <cell r="AI2554">
            <v>199998325.92</v>
          </cell>
          <cell r="AJ2554">
            <v>-10769898</v>
          </cell>
          <cell r="AK2554">
            <v>0</v>
          </cell>
          <cell r="AL2554">
            <v>968830981.25</v>
          </cell>
          <cell r="AM2554">
            <v>0</v>
          </cell>
          <cell r="AN2554">
            <v>6845096460.74</v>
          </cell>
          <cell r="AO2554">
            <v>5012449377.28</v>
          </cell>
          <cell r="AP2554">
            <v>9319414539.72</v>
          </cell>
          <cell r="AQ2554">
            <v>14331863917</v>
          </cell>
          <cell r="AR2554">
            <v>4258309926.76</v>
          </cell>
          <cell r="AS2554">
            <v>576164635.27</v>
          </cell>
          <cell r="AT2554">
            <v>177974815.25</v>
          </cell>
          <cell r="AU2554">
            <v>754139450.52</v>
          </cell>
          <cell r="AV2554">
            <v>8919417887.88</v>
          </cell>
          <cell r="AW2554">
            <v>9673557338.4</v>
          </cell>
          <cell r="AX2554">
            <v>576164635.27</v>
          </cell>
          <cell r="AY2554">
            <v>9097392703.13</v>
          </cell>
          <cell r="AZ2554">
            <v>0.0779588546528153</v>
          </cell>
          <cell r="BA2554">
            <v>0.922041145347185</v>
          </cell>
          <cell r="BB2554">
            <v>1.08455029913384</v>
          </cell>
          <cell r="BC2554">
            <v>0.0595607815320292</v>
          </cell>
          <cell r="BD2554">
            <v>0.0183980731207861</v>
          </cell>
          <cell r="BE2554">
            <v>0.0595607815320292</v>
          </cell>
          <cell r="BF2554">
            <v>0.940439218467971</v>
          </cell>
          <cell r="BG2554">
            <v>3269919928.79</v>
          </cell>
          <cell r="BH2554">
            <v>-5663799104.33</v>
          </cell>
          <cell r="BI2554">
            <v>3562826801.93</v>
          </cell>
          <cell r="BJ2554">
            <v>12.1636845313189</v>
          </cell>
        </row>
        <row r="2555">
          <cell r="A2555" t="str">
            <v>600696.SH</v>
          </cell>
          <cell r="B2555" t="str">
            <v>岩石股份</v>
          </cell>
          <cell r="C2555">
            <v>15768275.26</v>
          </cell>
          <cell r="D2555">
            <v>0</v>
          </cell>
          <cell r="E2555">
            <v>0</v>
          </cell>
          <cell r="F2555">
            <v>0</v>
          </cell>
          <cell r="G2555">
            <v>0</v>
          </cell>
          <cell r="H2555">
            <v>0</v>
          </cell>
          <cell r="I2555">
            <v>63229675.76</v>
          </cell>
          <cell r="J2555">
            <v>220370.92</v>
          </cell>
          <cell r="K2555">
            <v>49900669.13</v>
          </cell>
          <cell r="L2555">
            <v>0</v>
          </cell>
          <cell r="M2555">
            <v>0</v>
          </cell>
          <cell r="N2555">
            <v>0</v>
          </cell>
          <cell r="O2555">
            <v>0</v>
          </cell>
          <cell r="P2555">
            <v>10793944.91</v>
          </cell>
          <cell r="Q2555">
            <v>41503833.75</v>
          </cell>
          <cell r="R2555">
            <v>0</v>
          </cell>
          <cell r="S2555">
            <v>0</v>
          </cell>
          <cell r="T2555">
            <v>0</v>
          </cell>
          <cell r="U2555">
            <v>0</v>
          </cell>
          <cell r="V2555">
            <v>6487086.98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</row>
        <row r="2555">
          <cell r="AF2555">
            <v>334469431</v>
          </cell>
          <cell r="AG2555">
            <v>0</v>
          </cell>
          <cell r="AH2555">
            <v>132948843.36</v>
          </cell>
          <cell r="AI2555">
            <v>0</v>
          </cell>
          <cell r="AJ2555">
            <v>-14171139.17</v>
          </cell>
          <cell r="AK2555">
            <v>0</v>
          </cell>
          <cell r="AL2555">
            <v>0</v>
          </cell>
          <cell r="AM2555">
            <v>503020.55</v>
          </cell>
          <cell r="AN2555">
            <v>46558471.04</v>
          </cell>
          <cell r="AO2555">
            <v>187903856.71</v>
          </cell>
          <cell r="AP2555">
            <v>500308626.78</v>
          </cell>
          <cell r="AQ2555">
            <v>688212483.49</v>
          </cell>
          <cell r="AR2555">
            <v>187903856.71</v>
          </cell>
          <cell r="AS2555">
            <v>0</v>
          </cell>
          <cell r="AT2555">
            <v>0</v>
          </cell>
          <cell r="AU2555">
            <v>0</v>
          </cell>
          <cell r="AV2555">
            <v>500308626.78</v>
          </cell>
          <cell r="AW2555">
            <v>500308626.78</v>
          </cell>
          <cell r="AX2555">
            <v>0</v>
          </cell>
          <cell r="AY2555">
            <v>500308626.78</v>
          </cell>
          <cell r="AZ2555">
            <v>0</v>
          </cell>
          <cell r="BA2555">
            <v>1</v>
          </cell>
          <cell r="BB2555">
            <v>1</v>
          </cell>
          <cell r="BC2555">
            <v>0</v>
          </cell>
          <cell r="BD2555">
            <v>0</v>
          </cell>
          <cell r="BE2555">
            <v>0</v>
          </cell>
          <cell r="BF2555">
            <v>1</v>
          </cell>
          <cell r="BG2555" t="e">
            <v>#N/A</v>
          </cell>
          <cell r="BH2555">
            <v>-257719440.49</v>
          </cell>
          <cell r="BI2555">
            <v>74994593.28</v>
          </cell>
          <cell r="BJ2555" t="e">
            <v>#N/A</v>
          </cell>
        </row>
        <row r="2556">
          <cell r="A2556" t="str">
            <v>600636.SH</v>
          </cell>
          <cell r="B2556" t="str">
            <v>国新文化</v>
          </cell>
          <cell r="C2556">
            <v>1540130.02</v>
          </cell>
          <cell r="D2556">
            <v>0</v>
          </cell>
          <cell r="E2556">
            <v>0</v>
          </cell>
          <cell r="F2556">
            <v>0</v>
          </cell>
          <cell r="G2556">
            <v>0</v>
          </cell>
          <cell r="H2556">
            <v>0</v>
          </cell>
          <cell r="I2556">
            <v>37276368.08</v>
          </cell>
          <cell r="J2556">
            <v>2213784.94</v>
          </cell>
          <cell r="K2556">
            <v>20864307.26</v>
          </cell>
          <cell r="L2556">
            <v>0</v>
          </cell>
          <cell r="M2556">
            <v>0</v>
          </cell>
          <cell r="N2556">
            <v>0</v>
          </cell>
          <cell r="O2556">
            <v>0</v>
          </cell>
          <cell r="P2556">
            <v>22062137.87</v>
          </cell>
          <cell r="Q2556">
            <v>12816735.89</v>
          </cell>
          <cell r="R2556">
            <v>0</v>
          </cell>
          <cell r="S2556">
            <v>0</v>
          </cell>
          <cell r="T2556">
            <v>0</v>
          </cell>
          <cell r="U2556">
            <v>0</v>
          </cell>
          <cell r="V2556">
            <v>2712359.94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</row>
        <row r="2556">
          <cell r="AF2556">
            <v>446936885</v>
          </cell>
          <cell r="AG2556">
            <v>0</v>
          </cell>
          <cell r="AH2556">
            <v>1473912131.54</v>
          </cell>
          <cell r="AI2556">
            <v>65990603.53</v>
          </cell>
          <cell r="AJ2556">
            <v>0</v>
          </cell>
          <cell r="AK2556">
            <v>0</v>
          </cell>
          <cell r="AL2556">
            <v>191536525.85</v>
          </cell>
          <cell r="AM2556">
            <v>0</v>
          </cell>
          <cell r="AN2556">
            <v>1017194139.72</v>
          </cell>
          <cell r="AO2556">
            <v>99485824</v>
          </cell>
          <cell r="AP2556">
            <v>3195570285.64</v>
          </cell>
          <cell r="AQ2556">
            <v>3295056109.64</v>
          </cell>
          <cell r="AR2556">
            <v>99485824</v>
          </cell>
          <cell r="AS2556">
            <v>0</v>
          </cell>
          <cell r="AT2556">
            <v>0</v>
          </cell>
          <cell r="AU2556">
            <v>0</v>
          </cell>
          <cell r="AV2556">
            <v>3063589078.58</v>
          </cell>
          <cell r="AW2556">
            <v>3063589078.58</v>
          </cell>
          <cell r="AX2556">
            <v>0</v>
          </cell>
          <cell r="AY2556">
            <v>3063589078.58</v>
          </cell>
          <cell r="AZ2556">
            <v>0</v>
          </cell>
          <cell r="BA2556">
            <v>1</v>
          </cell>
          <cell r="BB2556">
            <v>1</v>
          </cell>
          <cell r="BC2556">
            <v>0</v>
          </cell>
          <cell r="BD2556">
            <v>0</v>
          </cell>
          <cell r="BE2556">
            <v>0</v>
          </cell>
          <cell r="BF2556">
            <v>1</v>
          </cell>
          <cell r="BG2556">
            <v>1084943207.08</v>
          </cell>
          <cell r="BH2556">
            <v>-1144804346.35</v>
          </cell>
          <cell r="BI2556">
            <v>1218752879.72</v>
          </cell>
          <cell r="BJ2556">
            <v>9.10810747589913</v>
          </cell>
        </row>
        <row r="2557">
          <cell r="A2557" t="str">
            <v>002627.SZ</v>
          </cell>
          <cell r="B2557" t="str">
            <v>三峡旅游</v>
          </cell>
          <cell r="C2557">
            <v>2603448.15</v>
          </cell>
          <cell r="D2557">
            <v>0</v>
          </cell>
          <cell r="E2557">
            <v>0</v>
          </cell>
          <cell r="F2557">
            <v>0</v>
          </cell>
          <cell r="G2557">
            <v>0</v>
          </cell>
          <cell r="H2557">
            <v>0</v>
          </cell>
          <cell r="I2557">
            <v>237980852.88</v>
          </cell>
          <cell r="J2557">
            <v>47460096.93</v>
          </cell>
          <cell r="K2557">
            <v>107890118</v>
          </cell>
          <cell r="L2557">
            <v>0</v>
          </cell>
          <cell r="M2557">
            <v>0</v>
          </cell>
          <cell r="N2557">
            <v>0</v>
          </cell>
          <cell r="O2557">
            <v>0</v>
          </cell>
          <cell r="P2557">
            <v>1201490.06</v>
          </cell>
          <cell r="Q2557">
            <v>20465849.64</v>
          </cell>
          <cell r="R2557">
            <v>0</v>
          </cell>
          <cell r="S2557">
            <v>0</v>
          </cell>
          <cell r="T2557">
            <v>0</v>
          </cell>
          <cell r="U2557">
            <v>12492817.19</v>
          </cell>
          <cell r="V2557">
            <v>17624550.35</v>
          </cell>
          <cell r="W2557">
            <v>0</v>
          </cell>
          <cell r="X2557">
            <v>550439095.75</v>
          </cell>
          <cell r="Y2557">
            <v>199245193.88</v>
          </cell>
          <cell r="Z2557">
            <v>0</v>
          </cell>
          <cell r="AA2557">
            <v>2028253.64</v>
          </cell>
          <cell r="AB2557">
            <v>0</v>
          </cell>
          <cell r="AC2557">
            <v>187718747.77</v>
          </cell>
          <cell r="AD2557">
            <v>0</v>
          </cell>
        </row>
        <row r="2557">
          <cell r="AF2557">
            <v>738148117</v>
          </cell>
          <cell r="AG2557">
            <v>0</v>
          </cell>
          <cell r="AH2557">
            <v>1633093797.69</v>
          </cell>
          <cell r="AI2557">
            <v>0</v>
          </cell>
          <cell r="AJ2557">
            <v>0</v>
          </cell>
          <cell r="AK2557">
            <v>13867855.32</v>
          </cell>
          <cell r="AL2557">
            <v>84117426.4</v>
          </cell>
          <cell r="AM2557">
            <v>0</v>
          </cell>
          <cell r="AN2557">
            <v>594137047.42</v>
          </cell>
          <cell r="AO2557">
            <v>1387150514.24</v>
          </cell>
          <cell r="AP2557">
            <v>3063364243.83</v>
          </cell>
          <cell r="AQ2557">
            <v>4450514758.07</v>
          </cell>
          <cell r="AR2557">
            <v>622945153.78</v>
          </cell>
          <cell r="AS2557">
            <v>12492817.19</v>
          </cell>
          <cell r="AT2557">
            <v>751712543.27</v>
          </cell>
          <cell r="AU2557">
            <v>764205360.46</v>
          </cell>
          <cell r="AV2557">
            <v>3063364243.83</v>
          </cell>
          <cell r="AW2557">
            <v>3827569604.29</v>
          </cell>
          <cell r="AX2557">
            <v>12492817.19</v>
          </cell>
          <cell r="AY2557">
            <v>3815076787.1</v>
          </cell>
          <cell r="AZ2557">
            <v>0.199658122377047</v>
          </cell>
          <cell r="BA2557">
            <v>0.800341877622953</v>
          </cell>
          <cell r="BB2557">
            <v>1.24946604439848</v>
          </cell>
          <cell r="BC2557">
            <v>0.00326390333333138</v>
          </cell>
          <cell r="BD2557">
            <v>0.196394219043716</v>
          </cell>
          <cell r="BE2557">
            <v>0.00326390333333138</v>
          </cell>
          <cell r="BF2557">
            <v>0.996736096666669</v>
          </cell>
          <cell r="BG2557">
            <v>2483398704.05</v>
          </cell>
          <cell r="BH2557">
            <v>-2746375781.36</v>
          </cell>
          <cell r="BI2557">
            <v>2336845791.19</v>
          </cell>
          <cell r="BJ2557">
            <v>-15.9454066492855</v>
          </cell>
        </row>
        <row r="2558">
          <cell r="A2558" t="str">
            <v>600714.SH</v>
          </cell>
          <cell r="B2558" t="str">
            <v>金瑞矿业</v>
          </cell>
          <cell r="C2558">
            <v>0</v>
          </cell>
          <cell r="D2558">
            <v>0</v>
          </cell>
          <cell r="E2558">
            <v>0</v>
          </cell>
          <cell r="F2558">
            <v>0</v>
          </cell>
          <cell r="G2558">
            <v>0</v>
          </cell>
          <cell r="H2558">
            <v>0</v>
          </cell>
          <cell r="I2558">
            <v>8177079.64</v>
          </cell>
          <cell r="J2558">
            <v>0</v>
          </cell>
          <cell r="K2558">
            <v>8539274.25</v>
          </cell>
          <cell r="L2558">
            <v>0</v>
          </cell>
          <cell r="M2558">
            <v>0</v>
          </cell>
          <cell r="N2558">
            <v>0</v>
          </cell>
          <cell r="O2558">
            <v>0</v>
          </cell>
          <cell r="P2558">
            <v>5226405.31</v>
          </cell>
          <cell r="Q2558">
            <v>12559188.9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19968352.93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5657200</v>
          </cell>
          <cell r="AC2558">
            <v>9372922.22</v>
          </cell>
          <cell r="AD2558">
            <v>0</v>
          </cell>
        </row>
        <row r="2558">
          <cell r="AF2558">
            <v>288176273</v>
          </cell>
          <cell r="AG2558">
            <v>0</v>
          </cell>
          <cell r="AH2558">
            <v>300163366.87</v>
          </cell>
          <cell r="AI2558">
            <v>0</v>
          </cell>
          <cell r="AJ2558">
            <v>0</v>
          </cell>
          <cell r="AK2558">
            <v>4640311.7</v>
          </cell>
          <cell r="AL2558">
            <v>26668561.26</v>
          </cell>
          <cell r="AM2558">
            <v>0</v>
          </cell>
          <cell r="AN2558">
            <v>53268653.94</v>
          </cell>
          <cell r="AO2558">
            <v>69500423.25</v>
          </cell>
          <cell r="AP2558">
            <v>672917166.77</v>
          </cell>
          <cell r="AQ2558">
            <v>742417590.02</v>
          </cell>
          <cell r="AR2558">
            <v>69500423.25</v>
          </cell>
          <cell r="AS2558">
            <v>0</v>
          </cell>
          <cell r="AT2558">
            <v>0</v>
          </cell>
          <cell r="AU2558">
            <v>0</v>
          </cell>
          <cell r="AV2558">
            <v>672917166.77</v>
          </cell>
          <cell r="AW2558">
            <v>672917166.77</v>
          </cell>
          <cell r="AX2558">
            <v>0</v>
          </cell>
          <cell r="AY2558">
            <v>672917166.77</v>
          </cell>
          <cell r="AZ2558">
            <v>0</v>
          </cell>
          <cell r="BA2558">
            <v>1</v>
          </cell>
          <cell r="BB2558">
            <v>1</v>
          </cell>
          <cell r="BC2558">
            <v>0</v>
          </cell>
          <cell r="BD2558">
            <v>0</v>
          </cell>
          <cell r="BE2558">
            <v>0</v>
          </cell>
          <cell r="BF2558">
            <v>1</v>
          </cell>
          <cell r="BG2558" t="e">
            <v>#N/A</v>
          </cell>
          <cell r="BH2558">
            <v>-415863356.58</v>
          </cell>
          <cell r="BI2558">
            <v>471953451.36</v>
          </cell>
          <cell r="BJ2558" t="e">
            <v>#N/A</v>
          </cell>
        </row>
        <row r="2559">
          <cell r="A2559" t="str">
            <v>600661.SH</v>
          </cell>
          <cell r="B2559" t="str">
            <v>昂立教育</v>
          </cell>
          <cell r="C2559">
            <v>2145000</v>
          </cell>
          <cell r="D2559">
            <v>0</v>
          </cell>
          <cell r="E2559">
            <v>0</v>
          </cell>
          <cell r="F2559">
            <v>0</v>
          </cell>
          <cell r="G2559">
            <v>0</v>
          </cell>
          <cell r="H2559">
            <v>0</v>
          </cell>
          <cell r="I2559">
            <v>25605413.34</v>
          </cell>
          <cell r="J2559">
            <v>2325000</v>
          </cell>
          <cell r="K2559">
            <v>839666480.07</v>
          </cell>
          <cell r="L2559">
            <v>0</v>
          </cell>
          <cell r="M2559">
            <v>0</v>
          </cell>
          <cell r="N2559">
            <v>0</v>
          </cell>
          <cell r="O2559">
            <v>0</v>
          </cell>
          <cell r="P2559">
            <v>73841750.53</v>
          </cell>
          <cell r="Q2559">
            <v>27930097.1</v>
          </cell>
          <cell r="R2559">
            <v>0</v>
          </cell>
          <cell r="S2559">
            <v>0</v>
          </cell>
          <cell r="T2559">
            <v>0</v>
          </cell>
          <cell r="U2559">
            <v>216736622.59</v>
          </cell>
          <cell r="V2559">
            <v>485778.72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11721455.61</v>
          </cell>
          <cell r="AC2559">
            <v>1712321.27</v>
          </cell>
          <cell r="AD2559">
            <v>0</v>
          </cell>
        </row>
        <row r="2559">
          <cell r="AF2559">
            <v>286548830</v>
          </cell>
          <cell r="AG2559">
            <v>0</v>
          </cell>
          <cell r="AH2559">
            <v>701492806.96</v>
          </cell>
          <cell r="AI2559">
            <v>488919474.64</v>
          </cell>
          <cell r="AJ2559">
            <v>-142224403.16</v>
          </cell>
          <cell r="AK2559">
            <v>0</v>
          </cell>
          <cell r="AL2559">
            <v>65625271.16</v>
          </cell>
          <cell r="AM2559">
            <v>0</v>
          </cell>
          <cell r="AN2559">
            <v>113963723.94</v>
          </cell>
          <cell r="AO2559">
            <v>1202169919.23</v>
          </cell>
          <cell r="AP2559">
            <v>1514325703.54</v>
          </cell>
          <cell r="AQ2559">
            <v>2716495622.77</v>
          </cell>
          <cell r="AR2559">
            <v>985433296.64</v>
          </cell>
          <cell r="AS2559">
            <v>216736622.59</v>
          </cell>
          <cell r="AT2559">
            <v>0</v>
          </cell>
          <cell r="AU2559">
            <v>216736622.59</v>
          </cell>
          <cell r="AV2559">
            <v>536486754.26</v>
          </cell>
          <cell r="AW2559">
            <v>753223376.85</v>
          </cell>
          <cell r="AX2559">
            <v>216736622.59</v>
          </cell>
          <cell r="AY2559">
            <v>536486754.26</v>
          </cell>
          <cell r="AZ2559">
            <v>0.287745480625413</v>
          </cell>
          <cell r="BA2559">
            <v>0.712254519374587</v>
          </cell>
          <cell r="BB2559">
            <v>1.40399249537662</v>
          </cell>
          <cell r="BC2559">
            <v>0.287745480625413</v>
          </cell>
          <cell r="BD2559">
            <v>0</v>
          </cell>
          <cell r="BE2559">
            <v>0.287745480625413</v>
          </cell>
          <cell r="BF2559">
            <v>0.712254519374587</v>
          </cell>
          <cell r="BG2559">
            <v>665209910.06</v>
          </cell>
          <cell r="BH2559">
            <v>-677600334.3</v>
          </cell>
          <cell r="BI2559">
            <v>-146857000.93</v>
          </cell>
          <cell r="BJ2559">
            <v>0.180843473539594</v>
          </cell>
        </row>
        <row r="2560">
          <cell r="A2560" t="str">
            <v>600689.SH</v>
          </cell>
          <cell r="B2560" t="str">
            <v>上海三毛</v>
          </cell>
          <cell r="C2560">
            <v>4140572.81</v>
          </cell>
          <cell r="D2560">
            <v>0</v>
          </cell>
          <cell r="E2560">
            <v>0</v>
          </cell>
          <cell r="F2560">
            <v>0</v>
          </cell>
          <cell r="G2560">
            <v>62725.5</v>
          </cell>
          <cell r="H2560">
            <v>0</v>
          </cell>
          <cell r="I2560">
            <v>24954295.62</v>
          </cell>
          <cell r="J2560">
            <v>2426576.38</v>
          </cell>
          <cell r="K2560">
            <v>119929728.69</v>
          </cell>
          <cell r="L2560">
            <v>0</v>
          </cell>
          <cell r="M2560">
            <v>0</v>
          </cell>
          <cell r="N2560">
            <v>0</v>
          </cell>
          <cell r="O2560">
            <v>0</v>
          </cell>
          <cell r="P2560">
            <v>25570856.98</v>
          </cell>
          <cell r="Q2560">
            <v>2317111.67</v>
          </cell>
          <cell r="R2560">
            <v>0</v>
          </cell>
          <cell r="S2560">
            <v>0</v>
          </cell>
          <cell r="T2560">
            <v>0</v>
          </cell>
          <cell r="U2560">
            <v>2215816</v>
          </cell>
          <cell r="V2560">
            <v>377752.2</v>
          </cell>
          <cell r="W2560">
            <v>0</v>
          </cell>
          <cell r="X2560">
            <v>0</v>
          </cell>
          <cell r="Y2560">
            <v>0</v>
          </cell>
          <cell r="Z2560">
            <v>0</v>
          </cell>
          <cell r="AA2560">
            <v>3866608.82</v>
          </cell>
          <cell r="AB2560">
            <v>0</v>
          </cell>
          <cell r="AC2560">
            <v>18516853.01</v>
          </cell>
          <cell r="AD2560">
            <v>0</v>
          </cell>
        </row>
        <row r="2560">
          <cell r="AF2560">
            <v>200991343</v>
          </cell>
          <cell r="AG2560">
            <v>0</v>
          </cell>
          <cell r="AH2560">
            <v>211783201.47</v>
          </cell>
          <cell r="AI2560">
            <v>0</v>
          </cell>
          <cell r="AJ2560">
            <v>1000000</v>
          </cell>
          <cell r="AK2560">
            <v>0</v>
          </cell>
          <cell r="AL2560">
            <v>43389742.82</v>
          </cell>
          <cell r="AM2560">
            <v>0</v>
          </cell>
          <cell r="AN2560">
            <v>-21285963.6</v>
          </cell>
          <cell r="AO2560">
            <v>204378897.68</v>
          </cell>
          <cell r="AP2560">
            <v>435878323.69</v>
          </cell>
          <cell r="AQ2560">
            <v>640257221.37</v>
          </cell>
          <cell r="AR2560">
            <v>198233747.36</v>
          </cell>
          <cell r="AS2560">
            <v>2278541.5</v>
          </cell>
          <cell r="AT2560">
            <v>3866608.82</v>
          </cell>
          <cell r="AU2560">
            <v>6145150.32</v>
          </cell>
          <cell r="AV2560">
            <v>435878323.69</v>
          </cell>
          <cell r="AW2560">
            <v>442023474.01</v>
          </cell>
          <cell r="AX2560">
            <v>2278541.5</v>
          </cell>
          <cell r="AY2560">
            <v>439744932.51</v>
          </cell>
          <cell r="AZ2560">
            <v>0.0139023166897715</v>
          </cell>
          <cell r="BA2560">
            <v>0.986097683310229</v>
          </cell>
          <cell r="BB2560">
            <v>1.0140983159428</v>
          </cell>
          <cell r="BC2560">
            <v>0.00515479750278704</v>
          </cell>
          <cell r="BD2560">
            <v>0.00874751918698446</v>
          </cell>
          <cell r="BE2560">
            <v>0.00515479750278704</v>
          </cell>
          <cell r="BF2560">
            <v>0.994845202497213</v>
          </cell>
          <cell r="BG2560" t="e">
            <v>#N/A</v>
          </cell>
          <cell r="BH2560">
            <v>-486697959</v>
          </cell>
          <cell r="BI2560">
            <v>413380629.68</v>
          </cell>
          <cell r="BJ2560" t="e">
            <v>#N/A</v>
          </cell>
        </row>
        <row r="2561">
          <cell r="A2561" t="str">
            <v>002646.SZ</v>
          </cell>
          <cell r="B2561" t="str">
            <v>天佑德酒</v>
          </cell>
          <cell r="C2561">
            <v>0</v>
          </cell>
          <cell r="D2561">
            <v>0</v>
          </cell>
          <cell r="E2561">
            <v>0</v>
          </cell>
          <cell r="F2561">
            <v>0</v>
          </cell>
          <cell r="G2561">
            <v>0</v>
          </cell>
          <cell r="H2561">
            <v>0</v>
          </cell>
          <cell r="I2561">
            <v>118681446.19</v>
          </cell>
          <cell r="J2561">
            <v>0</v>
          </cell>
          <cell r="K2561">
            <v>47754570.64</v>
          </cell>
          <cell r="L2561">
            <v>0</v>
          </cell>
          <cell r="M2561">
            <v>0</v>
          </cell>
          <cell r="N2561">
            <v>0</v>
          </cell>
          <cell r="O2561">
            <v>0</v>
          </cell>
          <cell r="P2561">
            <v>39545775.31</v>
          </cell>
          <cell r="Q2561">
            <v>34511640.45</v>
          </cell>
          <cell r="R2561">
            <v>0</v>
          </cell>
          <cell r="S2561">
            <v>0</v>
          </cell>
          <cell r="T2561">
            <v>0</v>
          </cell>
          <cell r="U2561">
            <v>927491.28</v>
          </cell>
          <cell r="V2561">
            <v>8473565.22</v>
          </cell>
          <cell r="W2561">
            <v>0</v>
          </cell>
          <cell r="X2561">
            <v>3473274.97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15420437.27</v>
          </cell>
          <cell r="AD2561">
            <v>0</v>
          </cell>
        </row>
        <row r="2561">
          <cell r="AF2561">
            <v>472562974</v>
          </cell>
          <cell r="AG2561">
            <v>0</v>
          </cell>
          <cell r="AH2561">
            <v>1243015990.76</v>
          </cell>
          <cell r="AI2561">
            <v>0</v>
          </cell>
          <cell r="AJ2561">
            <v>3050374.01</v>
          </cell>
          <cell r="AK2561">
            <v>0</v>
          </cell>
          <cell r="AL2561">
            <v>150416584.76</v>
          </cell>
          <cell r="AM2561">
            <v>0</v>
          </cell>
          <cell r="AN2561">
            <v>866836507.95</v>
          </cell>
          <cell r="AO2561">
            <v>268788201.33</v>
          </cell>
          <cell r="AP2561">
            <v>2735882431.48</v>
          </cell>
          <cell r="AQ2561">
            <v>3004670632.81</v>
          </cell>
          <cell r="AR2561">
            <v>264387435.08</v>
          </cell>
          <cell r="AS2561">
            <v>927491.28</v>
          </cell>
          <cell r="AT2561">
            <v>3473274.97</v>
          </cell>
          <cell r="AU2561">
            <v>4400766.25</v>
          </cell>
          <cell r="AV2561">
            <v>2735882431.48</v>
          </cell>
          <cell r="AW2561">
            <v>2740283197.73</v>
          </cell>
          <cell r="AX2561">
            <v>927491.28</v>
          </cell>
          <cell r="AY2561">
            <v>2739355706.45</v>
          </cell>
          <cell r="AZ2561">
            <v>0.00160595308311401</v>
          </cell>
          <cell r="BA2561">
            <v>0.998394046916886</v>
          </cell>
          <cell r="BB2561">
            <v>1.00160853631697</v>
          </cell>
          <cell r="BC2561">
            <v>0.000338465484431798</v>
          </cell>
          <cell r="BD2561">
            <v>0.00126748759868221</v>
          </cell>
          <cell r="BE2561">
            <v>0.000338465484431798</v>
          </cell>
          <cell r="BF2561">
            <v>0.999661534515568</v>
          </cell>
          <cell r="BG2561">
            <v>552051242.74</v>
          </cell>
          <cell r="BH2561">
            <v>-564165174.5</v>
          </cell>
          <cell r="BI2561">
            <v>1355065313.13</v>
          </cell>
          <cell r="BJ2561">
            <v>1.6874739348862</v>
          </cell>
        </row>
        <row r="2562">
          <cell r="A2562" t="str">
            <v>600702.SH</v>
          </cell>
          <cell r="B2562" t="str">
            <v>舍得酒业</v>
          </cell>
          <cell r="C2562">
            <v>17972729.83</v>
          </cell>
          <cell r="D2562">
            <v>0</v>
          </cell>
          <cell r="E2562">
            <v>0</v>
          </cell>
          <cell r="F2562">
            <v>0</v>
          </cell>
          <cell r="G2562">
            <v>0</v>
          </cell>
          <cell r="H2562">
            <v>0</v>
          </cell>
          <cell r="I2562">
            <v>487777052.61</v>
          </cell>
          <cell r="J2562">
            <v>2420468.89</v>
          </cell>
          <cell r="K2562">
            <v>851953997.95</v>
          </cell>
          <cell r="L2562">
            <v>0</v>
          </cell>
          <cell r="M2562">
            <v>0</v>
          </cell>
          <cell r="N2562">
            <v>0</v>
          </cell>
          <cell r="O2562">
            <v>0</v>
          </cell>
          <cell r="P2562">
            <v>214036068.31</v>
          </cell>
          <cell r="Q2562">
            <v>479823838.04</v>
          </cell>
          <cell r="R2562">
            <v>0</v>
          </cell>
          <cell r="S2562">
            <v>0</v>
          </cell>
          <cell r="T2562">
            <v>0</v>
          </cell>
          <cell r="U2562">
            <v>0</v>
          </cell>
          <cell r="V2562">
            <v>110754019.74</v>
          </cell>
          <cell r="W2562">
            <v>0</v>
          </cell>
          <cell r="X2562">
            <v>0</v>
          </cell>
          <cell r="Y2562">
            <v>0</v>
          </cell>
          <cell r="Z2562">
            <v>0</v>
          </cell>
          <cell r="AA2562">
            <v>0</v>
          </cell>
          <cell r="AB2562">
            <v>0</v>
          </cell>
          <cell r="AC2562">
            <v>23869273.18</v>
          </cell>
          <cell r="AD2562">
            <v>0</v>
          </cell>
        </row>
        <row r="2562">
          <cell r="AF2562">
            <v>332293579</v>
          </cell>
          <cell r="AG2562">
            <v>0</v>
          </cell>
          <cell r="AH2562">
            <v>741211419.07</v>
          </cell>
          <cell r="AI2562">
            <v>70412573.74</v>
          </cell>
          <cell r="AJ2562">
            <v>465650.16</v>
          </cell>
          <cell r="AK2562">
            <v>5716334.99</v>
          </cell>
          <cell r="AL2562">
            <v>245661793.43</v>
          </cell>
          <cell r="AM2562">
            <v>0</v>
          </cell>
          <cell r="AN2562">
            <v>3262536275.64</v>
          </cell>
          <cell r="AO2562">
            <v>2188607448.55</v>
          </cell>
          <cell r="AP2562">
            <v>4658297626.03</v>
          </cell>
          <cell r="AQ2562">
            <v>6846905074.58</v>
          </cell>
          <cell r="AR2562">
            <v>2188607448.55</v>
          </cell>
          <cell r="AS2562">
            <v>0</v>
          </cell>
          <cell r="AT2562">
            <v>0</v>
          </cell>
          <cell r="AU2562">
            <v>0</v>
          </cell>
          <cell r="AV2562">
            <v>4517472478.55</v>
          </cell>
          <cell r="AW2562">
            <v>4517472478.55</v>
          </cell>
          <cell r="AX2562">
            <v>0</v>
          </cell>
          <cell r="AY2562">
            <v>4517472478.55</v>
          </cell>
          <cell r="AZ2562">
            <v>0</v>
          </cell>
          <cell r="BA2562">
            <v>1</v>
          </cell>
          <cell r="BB2562">
            <v>1</v>
          </cell>
          <cell r="BC2562">
            <v>0</v>
          </cell>
          <cell r="BD2562">
            <v>0</v>
          </cell>
          <cell r="BE2562">
            <v>0</v>
          </cell>
          <cell r="BF2562">
            <v>1</v>
          </cell>
          <cell r="BG2562">
            <v>2369110526.05</v>
          </cell>
          <cell r="BH2562">
            <v>-2969461720.7</v>
          </cell>
          <cell r="BI2562">
            <v>3068669002.57</v>
          </cell>
          <cell r="BJ2562">
            <v>4.38657968642636</v>
          </cell>
        </row>
        <row r="2563">
          <cell r="A2563" t="str">
            <v>600727.SH</v>
          </cell>
          <cell r="B2563" t="str">
            <v>鲁北化工</v>
          </cell>
          <cell r="C2563">
            <v>37824548.23</v>
          </cell>
          <cell r="D2563">
            <v>0</v>
          </cell>
          <cell r="E2563">
            <v>0</v>
          </cell>
          <cell r="F2563">
            <v>0</v>
          </cell>
          <cell r="G2563">
            <v>0</v>
          </cell>
          <cell r="H2563">
            <v>0</v>
          </cell>
          <cell r="I2563">
            <v>870795790.29</v>
          </cell>
          <cell r="J2563">
            <v>0</v>
          </cell>
          <cell r="K2563">
            <v>183173883.48</v>
          </cell>
          <cell r="L2563">
            <v>0</v>
          </cell>
          <cell r="M2563">
            <v>0</v>
          </cell>
          <cell r="N2563">
            <v>0</v>
          </cell>
          <cell r="O2563">
            <v>0</v>
          </cell>
          <cell r="P2563">
            <v>63937777.5</v>
          </cell>
          <cell r="Q2563">
            <v>83318794.43</v>
          </cell>
          <cell r="R2563">
            <v>0</v>
          </cell>
          <cell r="S2563">
            <v>0</v>
          </cell>
          <cell r="T2563">
            <v>0</v>
          </cell>
          <cell r="U2563">
            <v>106139329.56</v>
          </cell>
          <cell r="V2563">
            <v>0</v>
          </cell>
          <cell r="W2563">
            <v>0</v>
          </cell>
          <cell r="X2563">
            <v>100000000</v>
          </cell>
          <cell r="Y2563">
            <v>0</v>
          </cell>
          <cell r="Z2563">
            <v>0</v>
          </cell>
          <cell r="AA2563">
            <v>0</v>
          </cell>
          <cell r="AB2563">
            <v>0</v>
          </cell>
          <cell r="AC2563">
            <v>8904895.13</v>
          </cell>
          <cell r="AD2563">
            <v>27006135.18</v>
          </cell>
        </row>
        <row r="2563">
          <cell r="AF2563">
            <v>528583135</v>
          </cell>
          <cell r="AG2563">
            <v>0</v>
          </cell>
          <cell r="AH2563">
            <v>1558173399.28</v>
          </cell>
          <cell r="AI2563">
            <v>0</v>
          </cell>
          <cell r="AJ2563">
            <v>0</v>
          </cell>
          <cell r="AK2563">
            <v>28060601.53</v>
          </cell>
          <cell r="AL2563">
            <v>221103425.09</v>
          </cell>
          <cell r="AM2563">
            <v>0</v>
          </cell>
          <cell r="AN2563">
            <v>599408502.07</v>
          </cell>
          <cell r="AO2563">
            <v>1481101153.8</v>
          </cell>
          <cell r="AP2563">
            <v>2935329062.97</v>
          </cell>
          <cell r="AQ2563">
            <v>4416430216.77</v>
          </cell>
          <cell r="AR2563">
            <v>1247955689.06</v>
          </cell>
          <cell r="AS2563">
            <v>106139329.56</v>
          </cell>
          <cell r="AT2563">
            <v>127006135.18</v>
          </cell>
          <cell r="AU2563">
            <v>233145464.74</v>
          </cell>
          <cell r="AV2563">
            <v>2935329062.97</v>
          </cell>
          <cell r="AW2563">
            <v>3168474527.71</v>
          </cell>
          <cell r="AX2563">
            <v>106139329.56</v>
          </cell>
          <cell r="AY2563">
            <v>3062335198.15</v>
          </cell>
          <cell r="AZ2563">
            <v>0.0735828748822244</v>
          </cell>
          <cell r="BA2563">
            <v>0.926417125117776</v>
          </cell>
          <cell r="BB2563">
            <v>1.07942736904056</v>
          </cell>
          <cell r="BC2563">
            <v>0.0334985585750351</v>
          </cell>
          <cell r="BD2563">
            <v>0.0400843163071893</v>
          </cell>
          <cell r="BE2563">
            <v>0.0334985585750351</v>
          </cell>
          <cell r="BF2563">
            <v>0.966501441424965</v>
          </cell>
          <cell r="BG2563">
            <v>231134543.95</v>
          </cell>
          <cell r="BH2563">
            <v>-639184803.08</v>
          </cell>
          <cell r="BI2563">
            <v>342997994.21</v>
          </cell>
          <cell r="BJ2563">
            <v>3.06622040901459</v>
          </cell>
        </row>
        <row r="2564">
          <cell r="A2564" t="str">
            <v>002609.SZ</v>
          </cell>
          <cell r="B2564" t="str">
            <v>捷顺科技</v>
          </cell>
          <cell r="C2564">
            <v>0</v>
          </cell>
          <cell r="D2564">
            <v>0</v>
          </cell>
          <cell r="E2564">
            <v>0</v>
          </cell>
          <cell r="F2564">
            <v>0</v>
          </cell>
          <cell r="G2564">
            <v>0</v>
          </cell>
          <cell r="H2564">
            <v>0</v>
          </cell>
          <cell r="I2564">
            <v>344116590.6</v>
          </cell>
          <cell r="J2564">
            <v>0</v>
          </cell>
          <cell r="K2564">
            <v>130170853.16</v>
          </cell>
          <cell r="L2564">
            <v>0</v>
          </cell>
          <cell r="M2564">
            <v>0</v>
          </cell>
          <cell r="N2564">
            <v>0</v>
          </cell>
          <cell r="O2564">
            <v>0</v>
          </cell>
          <cell r="P2564">
            <v>34232521.96</v>
          </cell>
          <cell r="Q2564">
            <v>28567671.57</v>
          </cell>
          <cell r="R2564">
            <v>0</v>
          </cell>
          <cell r="S2564">
            <v>0</v>
          </cell>
          <cell r="T2564">
            <v>0</v>
          </cell>
          <cell r="U2564">
            <v>0</v>
          </cell>
          <cell r="V2564">
            <v>17184740.93</v>
          </cell>
          <cell r="W2564">
            <v>0</v>
          </cell>
          <cell r="X2564">
            <v>310515602.25</v>
          </cell>
          <cell r="Y2564">
            <v>0</v>
          </cell>
          <cell r="Z2564">
            <v>0</v>
          </cell>
          <cell r="AA2564">
            <v>0</v>
          </cell>
          <cell r="AB2564">
            <v>0</v>
          </cell>
          <cell r="AC2564">
            <v>3008051.77</v>
          </cell>
          <cell r="AD2564">
            <v>0</v>
          </cell>
        </row>
        <row r="2564">
          <cell r="AF2564">
            <v>643999741</v>
          </cell>
          <cell r="AG2564">
            <v>0</v>
          </cell>
          <cell r="AH2564">
            <v>975804625.2</v>
          </cell>
          <cell r="AI2564">
            <v>18791374</v>
          </cell>
          <cell r="AJ2564">
            <v>0</v>
          </cell>
          <cell r="AK2564">
            <v>0</v>
          </cell>
          <cell r="AL2564">
            <v>135698145.25</v>
          </cell>
          <cell r="AM2564">
            <v>0</v>
          </cell>
          <cell r="AN2564">
            <v>502410704.06</v>
          </cell>
          <cell r="AO2564">
            <v>867796032.24</v>
          </cell>
          <cell r="AP2564">
            <v>2276704589.51</v>
          </cell>
          <cell r="AQ2564">
            <v>3144500621.75</v>
          </cell>
          <cell r="AR2564">
            <v>557280429.99</v>
          </cell>
          <cell r="AS2564">
            <v>0</v>
          </cell>
          <cell r="AT2564">
            <v>310515602.25</v>
          </cell>
          <cell r="AU2564">
            <v>310515602.25</v>
          </cell>
          <cell r="AV2564">
            <v>2239121841.51</v>
          </cell>
          <cell r="AW2564">
            <v>2549637443.76</v>
          </cell>
          <cell r="AX2564">
            <v>0</v>
          </cell>
          <cell r="AY2564">
            <v>2549637443.76</v>
          </cell>
          <cell r="AZ2564">
            <v>0.121788140117709</v>
          </cell>
          <cell r="BA2564">
            <v>0.878211859882291</v>
          </cell>
          <cell r="BB2564">
            <v>1.13867740312005</v>
          </cell>
          <cell r="BC2564">
            <v>0</v>
          </cell>
          <cell r="BD2564">
            <v>0.121788140117709</v>
          </cell>
          <cell r="BE2564">
            <v>0</v>
          </cell>
          <cell r="BF2564">
            <v>1</v>
          </cell>
          <cell r="BG2564">
            <v>781020714.24</v>
          </cell>
          <cell r="BH2564">
            <v>-1047332463.4</v>
          </cell>
          <cell r="BI2564">
            <v>1659635083.1</v>
          </cell>
          <cell r="BJ2564">
            <v>1.88892322038094</v>
          </cell>
        </row>
        <row r="2565">
          <cell r="A2565" t="str">
            <v>002636.SZ</v>
          </cell>
          <cell r="B2565" t="str">
            <v>金安国纪</v>
          </cell>
          <cell r="C2565">
            <v>10095946.68</v>
          </cell>
          <cell r="D2565">
            <v>0</v>
          </cell>
          <cell r="E2565">
            <v>0</v>
          </cell>
          <cell r="F2565">
            <v>0</v>
          </cell>
          <cell r="G2565">
            <v>0</v>
          </cell>
          <cell r="H2565">
            <v>0</v>
          </cell>
          <cell r="I2565">
            <v>3036589415.71</v>
          </cell>
          <cell r="J2565">
            <v>0</v>
          </cell>
          <cell r="K2565">
            <v>44184351.78</v>
          </cell>
          <cell r="L2565">
            <v>0</v>
          </cell>
          <cell r="M2565">
            <v>0</v>
          </cell>
          <cell r="N2565">
            <v>0</v>
          </cell>
          <cell r="O2565">
            <v>0</v>
          </cell>
          <cell r="P2565">
            <v>20705544.66</v>
          </cell>
          <cell r="Q2565">
            <v>37343461.99</v>
          </cell>
          <cell r="R2565">
            <v>0</v>
          </cell>
          <cell r="S2565">
            <v>0</v>
          </cell>
          <cell r="T2565">
            <v>0</v>
          </cell>
          <cell r="U2565">
            <v>0</v>
          </cell>
          <cell r="V2565">
            <v>4082078.75</v>
          </cell>
          <cell r="W2565">
            <v>0</v>
          </cell>
          <cell r="X2565">
            <v>0</v>
          </cell>
          <cell r="Y2565">
            <v>0</v>
          </cell>
          <cell r="Z2565">
            <v>0</v>
          </cell>
          <cell r="AA2565">
            <v>3264901.49</v>
          </cell>
          <cell r="AB2565">
            <v>0</v>
          </cell>
          <cell r="AC2565">
            <v>18849032.24</v>
          </cell>
          <cell r="AD2565">
            <v>0</v>
          </cell>
        </row>
        <row r="2565">
          <cell r="AF2565">
            <v>728000000</v>
          </cell>
          <cell r="AG2565">
            <v>0</v>
          </cell>
          <cell r="AH2565">
            <v>191332909.04</v>
          </cell>
          <cell r="AI2565">
            <v>0</v>
          </cell>
          <cell r="AJ2565">
            <v>-4950691.41</v>
          </cell>
          <cell r="AK2565">
            <v>0</v>
          </cell>
          <cell r="AL2565">
            <v>111676759.15</v>
          </cell>
          <cell r="AM2565">
            <v>0</v>
          </cell>
          <cell r="AN2565">
            <v>2491692700.08</v>
          </cell>
          <cell r="AO2565">
            <v>3175114733.3</v>
          </cell>
          <cell r="AP2565">
            <v>3517751676.86</v>
          </cell>
          <cell r="AQ2565">
            <v>6692866410.16</v>
          </cell>
          <cell r="AR2565">
            <v>3171849831.81</v>
          </cell>
          <cell r="AS2565">
            <v>0</v>
          </cell>
          <cell r="AT2565">
            <v>3264901.49</v>
          </cell>
          <cell r="AU2565">
            <v>3264901.49</v>
          </cell>
          <cell r="AV2565">
            <v>3517751676.86</v>
          </cell>
          <cell r="AW2565">
            <v>3521016578.35</v>
          </cell>
          <cell r="AX2565">
            <v>0</v>
          </cell>
          <cell r="AY2565">
            <v>3521016578.35</v>
          </cell>
          <cell r="AZ2565">
            <v>0.000927261038779312</v>
          </cell>
          <cell r="BA2565">
            <v>0.999072738961221</v>
          </cell>
          <cell r="BB2565">
            <v>1.00092812164982</v>
          </cell>
          <cell r="BC2565">
            <v>0</v>
          </cell>
          <cell r="BD2565">
            <v>0.000927261038779312</v>
          </cell>
          <cell r="BE2565">
            <v>0</v>
          </cell>
          <cell r="BF2565">
            <v>1</v>
          </cell>
          <cell r="BG2565">
            <v>2442593259.03</v>
          </cell>
          <cell r="BH2565">
            <v>-1509310009.09</v>
          </cell>
          <cell r="BI2565">
            <v>1425807190.27</v>
          </cell>
          <cell r="BJ2565">
            <v>-1.40226861291364</v>
          </cell>
        </row>
        <row r="2566">
          <cell r="A2566" t="str">
            <v>002552.SZ</v>
          </cell>
          <cell r="B2566" t="str">
            <v>宝鼎科技</v>
          </cell>
          <cell r="C2566">
            <v>24762.69</v>
          </cell>
          <cell r="D2566">
            <v>0</v>
          </cell>
          <cell r="E2566">
            <v>0</v>
          </cell>
          <cell r="F2566">
            <v>0</v>
          </cell>
          <cell r="G2566">
            <v>0</v>
          </cell>
          <cell r="H2566">
            <v>0</v>
          </cell>
          <cell r="I2566">
            <v>45781217.29</v>
          </cell>
          <cell r="J2566">
            <v>0</v>
          </cell>
          <cell r="K2566">
            <v>25711467.61</v>
          </cell>
          <cell r="L2566">
            <v>0</v>
          </cell>
          <cell r="M2566">
            <v>0</v>
          </cell>
          <cell r="N2566">
            <v>0</v>
          </cell>
          <cell r="O2566">
            <v>0</v>
          </cell>
          <cell r="P2566">
            <v>4045965.61</v>
          </cell>
          <cell r="Q2566">
            <v>12829734.45</v>
          </cell>
          <cell r="R2566">
            <v>0</v>
          </cell>
          <cell r="S2566">
            <v>0</v>
          </cell>
          <cell r="T2566">
            <v>0</v>
          </cell>
          <cell r="U2566">
            <v>0</v>
          </cell>
          <cell r="V2566">
            <v>0</v>
          </cell>
          <cell r="W2566">
            <v>0</v>
          </cell>
          <cell r="X2566">
            <v>0</v>
          </cell>
          <cell r="Y2566">
            <v>0</v>
          </cell>
          <cell r="Z2566">
            <v>0</v>
          </cell>
          <cell r="AA2566">
            <v>0</v>
          </cell>
          <cell r="AB2566">
            <v>15149677.75</v>
          </cell>
          <cell r="AC2566">
            <v>6557882.64</v>
          </cell>
          <cell r="AD2566">
            <v>0</v>
          </cell>
        </row>
        <row r="2566">
          <cell r="AF2566">
            <v>306232338</v>
          </cell>
          <cell r="AG2566">
            <v>0</v>
          </cell>
          <cell r="AH2566">
            <v>408742110.68</v>
          </cell>
          <cell r="AI2566">
            <v>0</v>
          </cell>
          <cell r="AJ2566">
            <v>0</v>
          </cell>
          <cell r="AK2566">
            <v>0</v>
          </cell>
          <cell r="AL2566">
            <v>26290062.99</v>
          </cell>
          <cell r="AM2566">
            <v>0</v>
          </cell>
          <cell r="AN2566">
            <v>-63427108.71</v>
          </cell>
          <cell r="AO2566">
            <v>110100708.04</v>
          </cell>
          <cell r="AP2566">
            <v>677837402.96</v>
          </cell>
          <cell r="AQ2566">
            <v>787938111</v>
          </cell>
          <cell r="AR2566">
            <v>110100708.04</v>
          </cell>
          <cell r="AS2566">
            <v>0</v>
          </cell>
          <cell r="AT2566">
            <v>0</v>
          </cell>
          <cell r="AU2566">
            <v>0</v>
          </cell>
          <cell r="AV2566">
            <v>677837402.96</v>
          </cell>
          <cell r="AW2566">
            <v>677837402.96</v>
          </cell>
          <cell r="AX2566">
            <v>0</v>
          </cell>
          <cell r="AY2566">
            <v>677837402.96</v>
          </cell>
          <cell r="AZ2566">
            <v>0</v>
          </cell>
          <cell r="BA2566">
            <v>1</v>
          </cell>
          <cell r="BB2566">
            <v>1</v>
          </cell>
          <cell r="BC2566">
            <v>0</v>
          </cell>
          <cell r="BD2566">
            <v>0</v>
          </cell>
          <cell r="BE2566">
            <v>0</v>
          </cell>
          <cell r="BF2566">
            <v>1</v>
          </cell>
          <cell r="BG2566" t="e">
            <v>#N/A</v>
          </cell>
          <cell r="BH2566">
            <v>-203036066.02</v>
          </cell>
          <cell r="BI2566">
            <v>329714048.59</v>
          </cell>
          <cell r="BJ2566" t="e">
            <v>#N/A</v>
          </cell>
        </row>
        <row r="2567">
          <cell r="A2567" t="str">
            <v>600698.SH</v>
          </cell>
          <cell r="B2567" t="str">
            <v>湖南天雁</v>
          </cell>
          <cell r="C2567">
            <v>0</v>
          </cell>
          <cell r="D2567">
            <v>0</v>
          </cell>
          <cell r="E2567">
            <v>0</v>
          </cell>
          <cell r="F2567">
            <v>0</v>
          </cell>
          <cell r="G2567">
            <v>0</v>
          </cell>
          <cell r="H2567">
            <v>0</v>
          </cell>
          <cell r="I2567">
            <v>186203178.2</v>
          </cell>
          <cell r="J2567">
            <v>2420473.93</v>
          </cell>
          <cell r="K2567">
            <v>174973.45</v>
          </cell>
          <cell r="L2567">
            <v>0</v>
          </cell>
          <cell r="M2567">
            <v>0</v>
          </cell>
          <cell r="N2567">
            <v>0</v>
          </cell>
          <cell r="O2567">
            <v>0</v>
          </cell>
          <cell r="P2567">
            <v>22582910.86</v>
          </cell>
          <cell r="Q2567">
            <v>798565.08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0</v>
          </cell>
          <cell r="AA2567">
            <v>0</v>
          </cell>
          <cell r="AB2567">
            <v>0</v>
          </cell>
          <cell r="AC2567">
            <v>5640071.78</v>
          </cell>
          <cell r="AD2567">
            <v>0</v>
          </cell>
        </row>
        <row r="2567">
          <cell r="AF2567">
            <v>1064410032</v>
          </cell>
          <cell r="AG2567">
            <v>0</v>
          </cell>
          <cell r="AH2567">
            <v>527231958.96</v>
          </cell>
          <cell r="AI2567">
            <v>0</v>
          </cell>
          <cell r="AJ2567">
            <v>0</v>
          </cell>
          <cell r="AK2567">
            <v>2194743.42</v>
          </cell>
          <cell r="AL2567">
            <v>83999978.83</v>
          </cell>
          <cell r="AM2567">
            <v>0</v>
          </cell>
          <cell r="AN2567">
            <v>-896704926.01</v>
          </cell>
          <cell r="AO2567">
            <v>217820173.3</v>
          </cell>
          <cell r="AP2567">
            <v>781131787.2</v>
          </cell>
          <cell r="AQ2567">
            <v>998951960.5</v>
          </cell>
          <cell r="AR2567">
            <v>217820173.3</v>
          </cell>
          <cell r="AS2567">
            <v>0</v>
          </cell>
          <cell r="AT2567">
            <v>0</v>
          </cell>
          <cell r="AU2567">
            <v>0</v>
          </cell>
          <cell r="AV2567">
            <v>781131787.2</v>
          </cell>
          <cell r="AW2567">
            <v>781131787.2</v>
          </cell>
          <cell r="AX2567">
            <v>0</v>
          </cell>
          <cell r="AY2567">
            <v>781131787.2</v>
          </cell>
          <cell r="AZ2567">
            <v>0</v>
          </cell>
          <cell r="BA2567">
            <v>1</v>
          </cell>
          <cell r="BB2567">
            <v>1</v>
          </cell>
          <cell r="BC2567">
            <v>0</v>
          </cell>
          <cell r="BD2567">
            <v>0</v>
          </cell>
          <cell r="BE2567">
            <v>0</v>
          </cell>
          <cell r="BF2567">
            <v>1</v>
          </cell>
          <cell r="BG2567">
            <v>388604401.63</v>
          </cell>
          <cell r="BH2567">
            <v>-343609617.17</v>
          </cell>
          <cell r="BI2567">
            <v>577249273.41</v>
          </cell>
          <cell r="BJ2567">
            <v>3.05997861464899</v>
          </cell>
        </row>
        <row r="2568">
          <cell r="A2568" t="str">
            <v>600725.SH</v>
          </cell>
          <cell r="B2568" t="str">
            <v>云维股份</v>
          </cell>
          <cell r="C2568">
            <v>0</v>
          </cell>
          <cell r="D2568">
            <v>0</v>
          </cell>
          <cell r="E2568">
            <v>0</v>
          </cell>
          <cell r="F2568">
            <v>0</v>
          </cell>
          <cell r="G2568">
            <v>0</v>
          </cell>
          <cell r="H2568">
            <v>0</v>
          </cell>
          <cell r="I2568">
            <v>31404506.36</v>
          </cell>
          <cell r="J2568">
            <v>0</v>
          </cell>
          <cell r="K2568">
            <v>19184575.17</v>
          </cell>
          <cell r="L2568">
            <v>0</v>
          </cell>
          <cell r="M2568">
            <v>0</v>
          </cell>
          <cell r="N2568">
            <v>0</v>
          </cell>
          <cell r="O2568">
            <v>0</v>
          </cell>
          <cell r="P2568">
            <v>4038539.83</v>
          </cell>
          <cell r="Q2568">
            <v>82963.14</v>
          </cell>
          <cell r="R2568">
            <v>0</v>
          </cell>
          <cell r="S2568">
            <v>0</v>
          </cell>
          <cell r="T2568">
            <v>0</v>
          </cell>
          <cell r="U2568">
            <v>0</v>
          </cell>
          <cell r="V2568">
            <v>0</v>
          </cell>
          <cell r="W2568">
            <v>0</v>
          </cell>
          <cell r="X2568">
            <v>0</v>
          </cell>
          <cell r="Y2568">
            <v>0</v>
          </cell>
          <cell r="Z2568">
            <v>0</v>
          </cell>
          <cell r="AA2568">
            <v>0</v>
          </cell>
          <cell r="AB2568">
            <v>5104579.82</v>
          </cell>
          <cell r="AC2568">
            <v>0</v>
          </cell>
          <cell r="AD2568">
            <v>0</v>
          </cell>
        </row>
        <row r="2568">
          <cell r="AF2568">
            <v>1232470000</v>
          </cell>
          <cell r="AG2568">
            <v>0</v>
          </cell>
          <cell r="AH2568">
            <v>1801022674.88</v>
          </cell>
          <cell r="AI2568">
            <v>0</v>
          </cell>
          <cell r="AJ2568">
            <v>0</v>
          </cell>
          <cell r="AK2568">
            <v>0</v>
          </cell>
          <cell r="AL2568">
            <v>105508475.01</v>
          </cell>
          <cell r="AM2568">
            <v>0</v>
          </cell>
          <cell r="AN2568">
            <v>-2807354431.61</v>
          </cell>
          <cell r="AO2568">
            <v>59815164.32</v>
          </cell>
          <cell r="AP2568">
            <v>331646718.28</v>
          </cell>
          <cell r="AQ2568">
            <v>391461882.6</v>
          </cell>
          <cell r="AR2568">
            <v>59815164.32</v>
          </cell>
          <cell r="AS2568">
            <v>0</v>
          </cell>
          <cell r="AT2568">
            <v>0</v>
          </cell>
          <cell r="AU2568">
            <v>0</v>
          </cell>
          <cell r="AV2568">
            <v>331646718.28</v>
          </cell>
          <cell r="AW2568">
            <v>331646718.28</v>
          </cell>
          <cell r="AX2568">
            <v>0</v>
          </cell>
          <cell r="AY2568">
            <v>331646718.28</v>
          </cell>
          <cell r="AZ2568">
            <v>0</v>
          </cell>
          <cell r="BA2568">
            <v>1</v>
          </cell>
          <cell r="BB2568">
            <v>1</v>
          </cell>
          <cell r="BC2568">
            <v>0</v>
          </cell>
          <cell r="BD2568">
            <v>0</v>
          </cell>
          <cell r="BE2568">
            <v>0</v>
          </cell>
          <cell r="BF2568">
            <v>1</v>
          </cell>
          <cell r="BG2568" t="e">
            <v>#N/A</v>
          </cell>
          <cell r="BH2568">
            <v>-66344055.49</v>
          </cell>
          <cell r="BI2568">
            <v>330967805.9</v>
          </cell>
          <cell r="BJ2568" t="e">
            <v>#N/A</v>
          </cell>
        </row>
        <row r="2569">
          <cell r="A2569" t="str">
            <v>600730.SH</v>
          </cell>
          <cell r="B2569" t="str">
            <v>中国高科</v>
          </cell>
          <cell r="C2569">
            <v>171831306.12</v>
          </cell>
          <cell r="D2569">
            <v>0</v>
          </cell>
          <cell r="E2569">
            <v>0</v>
          </cell>
          <cell r="F2569">
            <v>0</v>
          </cell>
          <cell r="G2569">
            <v>0</v>
          </cell>
          <cell r="H2569">
            <v>0</v>
          </cell>
          <cell r="I2569">
            <v>4677138.03</v>
          </cell>
          <cell r="J2569">
            <v>5867772.4</v>
          </cell>
          <cell r="K2569">
            <v>14395090.58</v>
          </cell>
          <cell r="L2569">
            <v>0</v>
          </cell>
          <cell r="M2569">
            <v>0</v>
          </cell>
          <cell r="N2569">
            <v>0</v>
          </cell>
          <cell r="O2569">
            <v>0</v>
          </cell>
          <cell r="P2569">
            <v>6780573.09</v>
          </cell>
          <cell r="Q2569">
            <v>3855800.08</v>
          </cell>
          <cell r="R2569">
            <v>0</v>
          </cell>
          <cell r="S2569">
            <v>0</v>
          </cell>
          <cell r="T2569">
            <v>0</v>
          </cell>
          <cell r="U2569">
            <v>1298621.32</v>
          </cell>
          <cell r="V2569">
            <v>0</v>
          </cell>
          <cell r="W2569">
            <v>0</v>
          </cell>
          <cell r="X2569">
            <v>0</v>
          </cell>
          <cell r="Y2569">
            <v>0</v>
          </cell>
          <cell r="Z2569">
            <v>0</v>
          </cell>
          <cell r="AA2569">
            <v>0</v>
          </cell>
          <cell r="AB2569">
            <v>75538971.22</v>
          </cell>
          <cell r="AC2569">
            <v>0</v>
          </cell>
          <cell r="AD2569">
            <v>0</v>
          </cell>
        </row>
        <row r="2569">
          <cell r="AF2569">
            <v>586656002</v>
          </cell>
          <cell r="AG2569">
            <v>0</v>
          </cell>
          <cell r="AH2569">
            <v>50596535.92</v>
          </cell>
          <cell r="AI2569">
            <v>0</v>
          </cell>
          <cell r="AJ2569">
            <v>327716799.65</v>
          </cell>
          <cell r="AK2569">
            <v>0</v>
          </cell>
          <cell r="AL2569">
            <v>170915710.66</v>
          </cell>
          <cell r="AM2569">
            <v>0</v>
          </cell>
          <cell r="AN2569">
            <v>778290662.62</v>
          </cell>
          <cell r="AO2569">
            <v>284245272.84</v>
          </cell>
          <cell r="AP2569">
            <v>1914175710.85</v>
          </cell>
          <cell r="AQ2569">
            <v>2198420983.69</v>
          </cell>
          <cell r="AR2569">
            <v>282946651.52</v>
          </cell>
          <cell r="AS2569">
            <v>1298621.32</v>
          </cell>
          <cell r="AT2569">
            <v>0</v>
          </cell>
          <cell r="AU2569">
            <v>1298621.32</v>
          </cell>
          <cell r="AV2569">
            <v>1914175710.85</v>
          </cell>
          <cell r="AW2569">
            <v>1915474332.17</v>
          </cell>
          <cell r="AX2569">
            <v>1298621.32</v>
          </cell>
          <cell r="AY2569">
            <v>1914175710.85</v>
          </cell>
          <cell r="AZ2569">
            <v>0.000677963310805016</v>
          </cell>
          <cell r="BA2569">
            <v>0.999322036689195</v>
          </cell>
          <cell r="BB2569">
            <v>1.00067842325688</v>
          </cell>
          <cell r="BC2569">
            <v>0.000677963310805016</v>
          </cell>
          <cell r="BD2569">
            <v>0</v>
          </cell>
          <cell r="BE2569">
            <v>0.000677963310805016</v>
          </cell>
          <cell r="BF2569">
            <v>0.999322036689195</v>
          </cell>
          <cell r="BG2569">
            <v>1994365987.1</v>
          </cell>
          <cell r="BH2569">
            <v>-2076730527.01</v>
          </cell>
          <cell r="BI2569">
            <v>1738204890.33</v>
          </cell>
          <cell r="BJ2569">
            <v>-6.78559278613132</v>
          </cell>
        </row>
        <row r="2570">
          <cell r="A2570" t="str">
            <v>600683.SH</v>
          </cell>
          <cell r="B2570" t="str">
            <v>京投发展</v>
          </cell>
          <cell r="C2570">
            <v>682264781.83</v>
          </cell>
          <cell r="D2570">
            <v>0</v>
          </cell>
          <cell r="E2570">
            <v>0</v>
          </cell>
          <cell r="F2570">
            <v>0</v>
          </cell>
          <cell r="G2570">
            <v>0</v>
          </cell>
          <cell r="H2570">
            <v>0</v>
          </cell>
          <cell r="I2570">
            <v>3538564929.04</v>
          </cell>
          <cell r="J2570">
            <v>4653658.23</v>
          </cell>
          <cell r="K2570">
            <v>11838726668.98</v>
          </cell>
          <cell r="L2570">
            <v>0</v>
          </cell>
          <cell r="M2570">
            <v>0</v>
          </cell>
          <cell r="N2570">
            <v>0</v>
          </cell>
          <cell r="O2570">
            <v>0</v>
          </cell>
          <cell r="P2570">
            <v>30997904.45</v>
          </cell>
          <cell r="Q2570">
            <v>1303062741.77</v>
          </cell>
          <cell r="R2570">
            <v>0</v>
          </cell>
          <cell r="S2570">
            <v>0</v>
          </cell>
          <cell r="T2570">
            <v>0</v>
          </cell>
          <cell r="U2570">
            <v>4357438195.72</v>
          </cell>
          <cell r="V2570">
            <v>1020756842.01</v>
          </cell>
          <cell r="W2570">
            <v>0</v>
          </cell>
          <cell r="X2570">
            <v>9445247000.94</v>
          </cell>
          <cell r="Y2570">
            <v>3988713019.99</v>
          </cell>
          <cell r="Z2570">
            <v>0</v>
          </cell>
          <cell r="AA2570">
            <v>0</v>
          </cell>
          <cell r="AB2570">
            <v>39780000</v>
          </cell>
          <cell r="AC2570">
            <v>154054861.07</v>
          </cell>
          <cell r="AD2570">
            <v>60607705.02</v>
          </cell>
        </row>
        <row r="2570">
          <cell r="AF2570">
            <v>740777597</v>
          </cell>
          <cell r="AG2570">
            <v>4900000000</v>
          </cell>
          <cell r="AH2570">
            <v>327514574.72</v>
          </cell>
          <cell r="AI2570">
            <v>0</v>
          </cell>
          <cell r="AJ2570">
            <v>337532855.49</v>
          </cell>
          <cell r="AK2570">
            <v>0</v>
          </cell>
          <cell r="AL2570">
            <v>218311410.38</v>
          </cell>
          <cell r="AM2570">
            <v>0</v>
          </cell>
          <cell r="AN2570">
            <v>1394734020.4</v>
          </cell>
          <cell r="AO2570">
            <v>36464868309.05</v>
          </cell>
          <cell r="AP2570">
            <v>7918870457.99</v>
          </cell>
          <cell r="AQ2570">
            <v>44383738767.04</v>
          </cell>
          <cell r="AR2570">
            <v>18612862387.38</v>
          </cell>
          <cell r="AS2570">
            <v>4357438195.72</v>
          </cell>
          <cell r="AT2570">
            <v>13494567725.95</v>
          </cell>
          <cell r="AU2570">
            <v>17852005921.67</v>
          </cell>
          <cell r="AV2570">
            <v>7918870457.99</v>
          </cell>
          <cell r="AW2570">
            <v>25770876379.66</v>
          </cell>
          <cell r="AX2570">
            <v>4357438195.72</v>
          </cell>
          <cell r="AY2570">
            <v>21413438183.94</v>
          </cell>
          <cell r="AZ2570">
            <v>0.692720172130426</v>
          </cell>
          <cell r="BA2570">
            <v>0.307279827869574</v>
          </cell>
          <cell r="BB2570">
            <v>3.25436266654137</v>
          </cell>
          <cell r="BC2570">
            <v>0.169083818940638</v>
          </cell>
          <cell r="BD2570">
            <v>0.523636353189788</v>
          </cell>
          <cell r="BE2570">
            <v>0.169083818940638</v>
          </cell>
          <cell r="BF2570">
            <v>0.830916181059362</v>
          </cell>
          <cell r="BG2570">
            <v>-2995191194.48</v>
          </cell>
          <cell r="BH2570">
            <v>-3878224887.73</v>
          </cell>
          <cell r="BI2570">
            <v>11325352466.13</v>
          </cell>
          <cell r="BJ2570">
            <v>0.790846544274813</v>
          </cell>
        </row>
        <row r="2571">
          <cell r="A2571" t="str">
            <v>600716.SH</v>
          </cell>
          <cell r="B2571" t="str">
            <v>凤凰股份</v>
          </cell>
          <cell r="C2571">
            <v>366994012.84</v>
          </cell>
          <cell r="D2571">
            <v>0</v>
          </cell>
          <cell r="E2571">
            <v>0</v>
          </cell>
          <cell r="F2571">
            <v>0</v>
          </cell>
          <cell r="G2571">
            <v>0</v>
          </cell>
          <cell r="H2571">
            <v>0</v>
          </cell>
          <cell r="I2571">
            <v>164511783.82</v>
          </cell>
          <cell r="J2571">
            <v>4789575.45</v>
          </cell>
          <cell r="K2571">
            <v>464226259.11</v>
          </cell>
          <cell r="L2571">
            <v>0</v>
          </cell>
          <cell r="M2571">
            <v>0</v>
          </cell>
          <cell r="N2571">
            <v>0</v>
          </cell>
          <cell r="O2571">
            <v>0</v>
          </cell>
          <cell r="P2571">
            <v>548397.43</v>
          </cell>
          <cell r="Q2571">
            <v>8929116.65</v>
          </cell>
          <cell r="R2571">
            <v>0</v>
          </cell>
          <cell r="S2571">
            <v>0</v>
          </cell>
          <cell r="T2571">
            <v>0</v>
          </cell>
          <cell r="U2571">
            <v>150000000</v>
          </cell>
          <cell r="V2571">
            <v>41501186.22</v>
          </cell>
          <cell r="W2571">
            <v>0</v>
          </cell>
          <cell r="X2571">
            <v>200000000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142444.67</v>
          </cell>
        </row>
        <row r="2571">
          <cell r="AF2571">
            <v>936060590</v>
          </cell>
          <cell r="AG2571">
            <v>0</v>
          </cell>
          <cell r="AH2571">
            <v>1479614431.16</v>
          </cell>
          <cell r="AI2571">
            <v>0</v>
          </cell>
          <cell r="AJ2571">
            <v>1042422146.99</v>
          </cell>
          <cell r="AK2571">
            <v>0</v>
          </cell>
          <cell r="AL2571">
            <v>209208478.58</v>
          </cell>
          <cell r="AM2571">
            <v>0</v>
          </cell>
          <cell r="AN2571">
            <v>2159929652.16</v>
          </cell>
          <cell r="AO2571">
            <v>1401642776.19</v>
          </cell>
          <cell r="AP2571">
            <v>5827235298.89</v>
          </cell>
          <cell r="AQ2571">
            <v>7228878075.08</v>
          </cell>
          <cell r="AR2571">
            <v>1051500331.52</v>
          </cell>
          <cell r="AS2571">
            <v>150000000</v>
          </cell>
          <cell r="AT2571">
            <v>200142444.67</v>
          </cell>
          <cell r="AU2571">
            <v>350142444.67</v>
          </cell>
          <cell r="AV2571">
            <v>5827235298.89</v>
          </cell>
          <cell r="AW2571">
            <v>6177377743.56</v>
          </cell>
          <cell r="AX2571">
            <v>150000000</v>
          </cell>
          <cell r="AY2571">
            <v>6027377743.56</v>
          </cell>
          <cell r="AZ2571">
            <v>0.056681404182386</v>
          </cell>
          <cell r="BA2571">
            <v>0.943318595817614</v>
          </cell>
          <cell r="BB2571">
            <v>1.06008723291759</v>
          </cell>
          <cell r="BC2571">
            <v>0.0242821478994671</v>
          </cell>
          <cell r="BD2571">
            <v>0.0323992562829189</v>
          </cell>
          <cell r="BE2571">
            <v>0.0242821478994671</v>
          </cell>
          <cell r="BF2571">
            <v>0.975717852100533</v>
          </cell>
          <cell r="BG2571">
            <v>3486379304.83</v>
          </cell>
          <cell r="BH2571">
            <v>-2283456478.43</v>
          </cell>
          <cell r="BI2571">
            <v>5980639467.89</v>
          </cell>
          <cell r="BJ2571">
            <v>2.39776088976735</v>
          </cell>
        </row>
        <row r="2572">
          <cell r="A2572" t="str">
            <v>002644.SZ</v>
          </cell>
          <cell r="B2572" t="str">
            <v>佛慈制药</v>
          </cell>
          <cell r="C2572">
            <v>0</v>
          </cell>
          <cell r="D2572">
            <v>0</v>
          </cell>
          <cell r="E2572">
            <v>0</v>
          </cell>
          <cell r="F2572">
            <v>0</v>
          </cell>
          <cell r="G2572">
            <v>0</v>
          </cell>
          <cell r="H2572">
            <v>0</v>
          </cell>
          <cell r="I2572">
            <v>375769168.88</v>
          </cell>
          <cell r="J2572">
            <v>0</v>
          </cell>
          <cell r="K2572">
            <v>34317303.01</v>
          </cell>
          <cell r="L2572">
            <v>0</v>
          </cell>
          <cell r="M2572">
            <v>0</v>
          </cell>
          <cell r="N2572">
            <v>0</v>
          </cell>
          <cell r="O2572">
            <v>0</v>
          </cell>
          <cell r="P2572">
            <v>17076818.63</v>
          </cell>
          <cell r="Q2572">
            <v>45984456.56</v>
          </cell>
          <cell r="R2572">
            <v>0</v>
          </cell>
          <cell r="S2572">
            <v>0</v>
          </cell>
          <cell r="T2572">
            <v>0</v>
          </cell>
          <cell r="U2572">
            <v>0</v>
          </cell>
          <cell r="V2572">
            <v>4461249.39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300320009.51</v>
          </cell>
          <cell r="AD2572">
            <v>0</v>
          </cell>
        </row>
        <row r="2572">
          <cell r="AF2572">
            <v>510657000</v>
          </cell>
          <cell r="AG2572">
            <v>0</v>
          </cell>
          <cell r="AH2572">
            <v>343013287.38</v>
          </cell>
          <cell r="AI2572">
            <v>0</v>
          </cell>
          <cell r="AJ2572">
            <v>-79580.2</v>
          </cell>
          <cell r="AK2572">
            <v>1695364.59</v>
          </cell>
          <cell r="AL2572">
            <v>94651531.88</v>
          </cell>
          <cell r="AM2572">
            <v>0</v>
          </cell>
          <cell r="AN2572">
            <v>641652803.79</v>
          </cell>
          <cell r="AO2572">
            <v>777929005.98</v>
          </cell>
          <cell r="AP2572">
            <v>1591590407.44</v>
          </cell>
          <cell r="AQ2572">
            <v>2369519413.42</v>
          </cell>
          <cell r="AR2572">
            <v>777929005.98</v>
          </cell>
          <cell r="AS2572">
            <v>0</v>
          </cell>
          <cell r="AT2572">
            <v>0</v>
          </cell>
          <cell r="AU2572">
            <v>0</v>
          </cell>
          <cell r="AV2572">
            <v>1591590407.44</v>
          </cell>
          <cell r="AW2572">
            <v>1591590407.44</v>
          </cell>
          <cell r="AX2572">
            <v>0</v>
          </cell>
          <cell r="AY2572">
            <v>1591590407.44</v>
          </cell>
          <cell r="AZ2572">
            <v>0</v>
          </cell>
          <cell r="BA2572">
            <v>1</v>
          </cell>
          <cell r="BB2572">
            <v>1</v>
          </cell>
          <cell r="BC2572">
            <v>0</v>
          </cell>
          <cell r="BD2572">
            <v>0</v>
          </cell>
          <cell r="BE2572">
            <v>0</v>
          </cell>
          <cell r="BF2572">
            <v>1</v>
          </cell>
          <cell r="BG2572">
            <v>317820240.83</v>
          </cell>
          <cell r="BH2572">
            <v>-393275227.89</v>
          </cell>
          <cell r="BI2572">
            <v>267212083.83</v>
          </cell>
          <cell r="BJ2572">
            <v>-5.28002005348663</v>
          </cell>
        </row>
        <row r="2573">
          <cell r="A2573" t="str">
            <v>002650.SZ</v>
          </cell>
          <cell r="B2573" t="str">
            <v>加加食品</v>
          </cell>
          <cell r="C2573">
            <v>44259910.73</v>
          </cell>
          <cell r="D2573">
            <v>0</v>
          </cell>
          <cell r="E2573">
            <v>0</v>
          </cell>
          <cell r="F2573">
            <v>0</v>
          </cell>
          <cell r="G2573">
            <v>0</v>
          </cell>
          <cell r="H2573">
            <v>0</v>
          </cell>
          <cell r="I2573">
            <v>82574873.2</v>
          </cell>
          <cell r="J2573">
            <v>0</v>
          </cell>
          <cell r="K2573">
            <v>55663339.57</v>
          </cell>
          <cell r="L2573">
            <v>0</v>
          </cell>
          <cell r="M2573">
            <v>0</v>
          </cell>
          <cell r="N2573">
            <v>0</v>
          </cell>
          <cell r="O2573">
            <v>0</v>
          </cell>
          <cell r="P2573">
            <v>10902354.8</v>
          </cell>
          <cell r="Q2573">
            <v>4459141.8</v>
          </cell>
          <cell r="R2573">
            <v>0</v>
          </cell>
          <cell r="S2573">
            <v>0</v>
          </cell>
          <cell r="T2573">
            <v>0</v>
          </cell>
          <cell r="U2573">
            <v>0</v>
          </cell>
          <cell r="V2573">
            <v>6525568.97</v>
          </cell>
          <cell r="W2573">
            <v>0</v>
          </cell>
          <cell r="X2573">
            <v>0</v>
          </cell>
          <cell r="Y2573">
            <v>0</v>
          </cell>
          <cell r="Z2573">
            <v>0</v>
          </cell>
          <cell r="AA2573">
            <v>0</v>
          </cell>
          <cell r="AB2573">
            <v>0</v>
          </cell>
          <cell r="AC2573">
            <v>61761748.73</v>
          </cell>
          <cell r="AD2573">
            <v>0</v>
          </cell>
        </row>
        <row r="2573">
          <cell r="AF2573">
            <v>1152000000</v>
          </cell>
          <cell r="AG2573">
            <v>0</v>
          </cell>
          <cell r="AH2573">
            <v>206385571.23</v>
          </cell>
          <cell r="AI2573">
            <v>0</v>
          </cell>
          <cell r="AJ2573">
            <v>250806160.77</v>
          </cell>
          <cell r="AK2573">
            <v>0</v>
          </cell>
          <cell r="AL2573">
            <v>156010059.78</v>
          </cell>
          <cell r="AM2573">
            <v>0</v>
          </cell>
          <cell r="AN2573">
            <v>948714685.94</v>
          </cell>
          <cell r="AO2573">
            <v>266146937.8</v>
          </cell>
          <cell r="AP2573">
            <v>2713916477.72</v>
          </cell>
          <cell r="AQ2573">
            <v>2980063415.52</v>
          </cell>
          <cell r="AR2573">
            <v>266146937.8</v>
          </cell>
          <cell r="AS2573">
            <v>0</v>
          </cell>
          <cell r="AT2573">
            <v>0</v>
          </cell>
          <cell r="AU2573">
            <v>0</v>
          </cell>
          <cell r="AV2573">
            <v>2713916477.72</v>
          </cell>
          <cell r="AW2573">
            <v>2713916477.72</v>
          </cell>
          <cell r="AX2573">
            <v>0</v>
          </cell>
          <cell r="AY2573">
            <v>2713916477.72</v>
          </cell>
          <cell r="AZ2573">
            <v>0</v>
          </cell>
          <cell r="BA2573">
            <v>1</v>
          </cell>
          <cell r="BB2573">
            <v>1</v>
          </cell>
          <cell r="BC2573">
            <v>0</v>
          </cell>
          <cell r="BD2573">
            <v>0</v>
          </cell>
          <cell r="BE2573">
            <v>0</v>
          </cell>
          <cell r="BF2573">
            <v>1</v>
          </cell>
          <cell r="BG2573">
            <v>383605196.37</v>
          </cell>
          <cell r="BH2573">
            <v>-442408231.18</v>
          </cell>
          <cell r="BI2573">
            <v>540739192.4</v>
          </cell>
          <cell r="BJ2573">
            <v>3.44126163695832</v>
          </cell>
        </row>
        <row r="2574">
          <cell r="A2574" t="str">
            <v>600769.SH</v>
          </cell>
          <cell r="B2574" t="str">
            <v>祥龙电业</v>
          </cell>
          <cell r="C2574">
            <v>2994572.8</v>
          </cell>
          <cell r="D2574">
            <v>0</v>
          </cell>
          <cell r="E2574">
            <v>0</v>
          </cell>
          <cell r="F2574">
            <v>0</v>
          </cell>
          <cell r="G2574">
            <v>0</v>
          </cell>
          <cell r="H2574">
            <v>0</v>
          </cell>
          <cell r="I2574">
            <v>41159255.69</v>
          </cell>
          <cell r="J2574">
            <v>0</v>
          </cell>
          <cell r="K2574">
            <v>0</v>
          </cell>
          <cell r="L2574">
            <v>0</v>
          </cell>
          <cell r="M2574">
            <v>0</v>
          </cell>
          <cell r="N2574">
            <v>0</v>
          </cell>
          <cell r="O2574">
            <v>0</v>
          </cell>
          <cell r="P2574">
            <v>827683.59</v>
          </cell>
          <cell r="Q2574">
            <v>23846600.02</v>
          </cell>
          <cell r="R2574">
            <v>0</v>
          </cell>
          <cell r="S2574">
            <v>0</v>
          </cell>
          <cell r="T2574">
            <v>0</v>
          </cell>
          <cell r="U2574">
            <v>0</v>
          </cell>
          <cell r="V2574">
            <v>0</v>
          </cell>
          <cell r="W2574">
            <v>0</v>
          </cell>
          <cell r="X2574">
            <v>0</v>
          </cell>
          <cell r="Y2574">
            <v>0</v>
          </cell>
          <cell r="Z2574">
            <v>0</v>
          </cell>
          <cell r="AA2574">
            <v>0</v>
          </cell>
          <cell r="AB2574">
            <v>0</v>
          </cell>
          <cell r="AC2574">
            <v>0</v>
          </cell>
          <cell r="AD2574">
            <v>0</v>
          </cell>
        </row>
        <row r="2574">
          <cell r="AF2574">
            <v>374977200</v>
          </cell>
          <cell r="AG2574">
            <v>0</v>
          </cell>
          <cell r="AH2574">
            <v>367100134.05</v>
          </cell>
          <cell r="AI2574">
            <v>0</v>
          </cell>
          <cell r="AJ2574">
            <v>-2000000</v>
          </cell>
          <cell r="AK2574">
            <v>0</v>
          </cell>
          <cell r="AL2574">
            <v>43268878.16</v>
          </cell>
          <cell r="AM2574">
            <v>0</v>
          </cell>
          <cell r="AN2574">
            <v>-717245009.18</v>
          </cell>
          <cell r="AO2574">
            <v>68828112.1</v>
          </cell>
          <cell r="AP2574">
            <v>66101203.03</v>
          </cell>
          <cell r="AQ2574">
            <v>134929315.13</v>
          </cell>
          <cell r="AR2574">
            <v>68828112.1</v>
          </cell>
          <cell r="AS2574">
            <v>0</v>
          </cell>
          <cell r="AT2574">
            <v>0</v>
          </cell>
          <cell r="AU2574">
            <v>0</v>
          </cell>
          <cell r="AV2574">
            <v>66101203.03</v>
          </cell>
          <cell r="AW2574">
            <v>66101203.03</v>
          </cell>
          <cell r="AX2574">
            <v>0</v>
          </cell>
          <cell r="AY2574">
            <v>66101203.03</v>
          </cell>
          <cell r="AZ2574">
            <v>0</v>
          </cell>
          <cell r="BA2574">
            <v>1</v>
          </cell>
          <cell r="BB2574">
            <v>1</v>
          </cell>
          <cell r="BC2574">
            <v>0</v>
          </cell>
          <cell r="BD2574">
            <v>0</v>
          </cell>
          <cell r="BE2574">
            <v>0</v>
          </cell>
          <cell r="BF2574">
            <v>1</v>
          </cell>
          <cell r="BG2574" t="e">
            <v>#N/A</v>
          </cell>
          <cell r="BH2574">
            <v>-29307770.42</v>
          </cell>
          <cell r="BI2574">
            <v>-15030660.77</v>
          </cell>
          <cell r="BJ2574" t="e">
            <v>#N/A</v>
          </cell>
        </row>
        <row r="2575">
          <cell r="A2575" t="str">
            <v>600746.SH</v>
          </cell>
          <cell r="B2575" t="str">
            <v>江苏索普</v>
          </cell>
          <cell r="C2575">
            <v>9413055.16</v>
          </cell>
          <cell r="D2575">
            <v>0</v>
          </cell>
          <cell r="E2575">
            <v>0</v>
          </cell>
          <cell r="F2575">
            <v>0</v>
          </cell>
          <cell r="G2575">
            <v>0</v>
          </cell>
          <cell r="H2575">
            <v>0</v>
          </cell>
          <cell r="I2575">
            <v>175295886.46</v>
          </cell>
          <cell r="J2575">
            <v>64501823.87</v>
          </cell>
          <cell r="K2575">
            <v>162339019.25</v>
          </cell>
          <cell r="L2575">
            <v>0</v>
          </cell>
          <cell r="M2575">
            <v>0</v>
          </cell>
          <cell r="N2575">
            <v>0</v>
          </cell>
          <cell r="O2575">
            <v>0</v>
          </cell>
          <cell r="P2575">
            <v>35728306.38</v>
          </cell>
          <cell r="Q2575">
            <v>128885975.93</v>
          </cell>
          <cell r="R2575">
            <v>0</v>
          </cell>
          <cell r="S2575">
            <v>0</v>
          </cell>
          <cell r="T2575">
            <v>0</v>
          </cell>
          <cell r="U2575">
            <v>0</v>
          </cell>
          <cell r="V2575">
            <v>48843094.39</v>
          </cell>
          <cell r="W2575">
            <v>0</v>
          </cell>
          <cell r="X2575">
            <v>0</v>
          </cell>
          <cell r="Y2575">
            <v>0</v>
          </cell>
          <cell r="Z2575">
            <v>0</v>
          </cell>
          <cell r="AA2575">
            <v>0</v>
          </cell>
          <cell r="AB2575">
            <v>0</v>
          </cell>
          <cell r="AC2575">
            <v>32435230.34</v>
          </cell>
          <cell r="AD2575">
            <v>0</v>
          </cell>
        </row>
        <row r="2575">
          <cell r="AF2575">
            <v>1167842884</v>
          </cell>
          <cell r="AG2575">
            <v>0</v>
          </cell>
          <cell r="AH2575">
            <v>2396808724.02</v>
          </cell>
          <cell r="AI2575">
            <v>0</v>
          </cell>
          <cell r="AJ2575">
            <v>51652388.59</v>
          </cell>
          <cell r="AK2575">
            <v>1417007.14</v>
          </cell>
          <cell r="AL2575">
            <v>69481248.81</v>
          </cell>
          <cell r="AM2575">
            <v>0</v>
          </cell>
          <cell r="AN2575">
            <v>2210002211.4</v>
          </cell>
          <cell r="AO2575">
            <v>657442391.78</v>
          </cell>
          <cell r="AP2575">
            <v>5897204463.96</v>
          </cell>
          <cell r="AQ2575">
            <v>6554646855.74</v>
          </cell>
          <cell r="AR2575">
            <v>657442391.78</v>
          </cell>
          <cell r="AS2575">
            <v>0</v>
          </cell>
          <cell r="AT2575">
            <v>0</v>
          </cell>
          <cell r="AU2575">
            <v>0</v>
          </cell>
          <cell r="AV2575">
            <v>5897204463.96</v>
          </cell>
          <cell r="AW2575">
            <v>5897204463.96</v>
          </cell>
          <cell r="AX2575">
            <v>0</v>
          </cell>
          <cell r="AY2575">
            <v>5897204463.96</v>
          </cell>
          <cell r="AZ2575">
            <v>0</v>
          </cell>
          <cell r="BA2575">
            <v>1</v>
          </cell>
          <cell r="BB2575">
            <v>1</v>
          </cell>
          <cell r="BC2575">
            <v>0</v>
          </cell>
          <cell r="BD2575">
            <v>0</v>
          </cell>
          <cell r="BE2575">
            <v>0</v>
          </cell>
          <cell r="BF2575">
            <v>1</v>
          </cell>
          <cell r="BG2575">
            <v>3012816107.49</v>
          </cell>
          <cell r="BH2575">
            <v>-2254457840.23</v>
          </cell>
          <cell r="BI2575">
            <v>3211589500.79</v>
          </cell>
          <cell r="BJ2575">
            <v>16.1570391664185</v>
          </cell>
        </row>
        <row r="2576">
          <cell r="A2576" t="str">
            <v>002689.SZ</v>
          </cell>
          <cell r="B2576" t="str">
            <v>远大智能</v>
          </cell>
          <cell r="C2576">
            <v>553364.09</v>
          </cell>
          <cell r="D2576">
            <v>0</v>
          </cell>
          <cell r="E2576">
            <v>0</v>
          </cell>
          <cell r="F2576">
            <v>0</v>
          </cell>
          <cell r="G2576">
            <v>0</v>
          </cell>
          <cell r="H2576">
            <v>0</v>
          </cell>
          <cell r="I2576">
            <v>451328013.72</v>
          </cell>
          <cell r="J2576">
            <v>0</v>
          </cell>
          <cell r="K2576">
            <v>205198410.88</v>
          </cell>
          <cell r="L2576">
            <v>0</v>
          </cell>
          <cell r="M2576">
            <v>0</v>
          </cell>
          <cell r="N2576">
            <v>0</v>
          </cell>
          <cell r="O2576">
            <v>0</v>
          </cell>
          <cell r="P2576">
            <v>2440909.54</v>
          </cell>
          <cell r="Q2576">
            <v>2946256.3</v>
          </cell>
          <cell r="R2576">
            <v>0</v>
          </cell>
          <cell r="S2576">
            <v>0</v>
          </cell>
          <cell r="T2576">
            <v>0</v>
          </cell>
          <cell r="U2576">
            <v>0</v>
          </cell>
          <cell r="V2576">
            <v>19679226.52</v>
          </cell>
          <cell r="W2576">
            <v>0</v>
          </cell>
          <cell r="X2576">
            <v>0</v>
          </cell>
          <cell r="Y2576">
            <v>0</v>
          </cell>
          <cell r="Z2576">
            <v>0</v>
          </cell>
          <cell r="AA2576">
            <v>0</v>
          </cell>
          <cell r="AB2576">
            <v>3920287.8</v>
          </cell>
          <cell r="AC2576">
            <v>141279991.52</v>
          </cell>
          <cell r="AD2576">
            <v>785485.71</v>
          </cell>
        </row>
        <row r="2576">
          <cell r="AF2576">
            <v>1043310725</v>
          </cell>
          <cell r="AG2576">
            <v>0</v>
          </cell>
          <cell r="AH2576">
            <v>81573478.18</v>
          </cell>
          <cell r="AI2576">
            <v>0</v>
          </cell>
          <cell r="AJ2576">
            <v>-6264114.08</v>
          </cell>
          <cell r="AK2576">
            <v>2399265.11</v>
          </cell>
          <cell r="AL2576">
            <v>76836166.59</v>
          </cell>
          <cell r="AM2576">
            <v>0</v>
          </cell>
          <cell r="AN2576">
            <v>113284126.78</v>
          </cell>
          <cell r="AO2576">
            <v>828131946.08</v>
          </cell>
          <cell r="AP2576">
            <v>1311139647.58</v>
          </cell>
          <cell r="AQ2576">
            <v>2139271593.66</v>
          </cell>
          <cell r="AR2576">
            <v>827346460.37</v>
          </cell>
          <cell r="AS2576">
            <v>0</v>
          </cell>
          <cell r="AT2576">
            <v>785485.71</v>
          </cell>
          <cell r="AU2576">
            <v>785485.71</v>
          </cell>
          <cell r="AV2576">
            <v>1311139647.58</v>
          </cell>
          <cell r="AW2576">
            <v>1311925133.29</v>
          </cell>
          <cell r="AX2576">
            <v>0</v>
          </cell>
          <cell r="AY2576">
            <v>1311925133.29</v>
          </cell>
          <cell r="AZ2576">
            <v>0.000598727541738747</v>
          </cell>
          <cell r="BA2576">
            <v>0.999401272458261</v>
          </cell>
          <cell r="BB2576">
            <v>1.00059908623117</v>
          </cell>
          <cell r="BC2576">
            <v>0</v>
          </cell>
          <cell r="BD2576">
            <v>0.000598727541738747</v>
          </cell>
          <cell r="BE2576">
            <v>0</v>
          </cell>
          <cell r="BF2576">
            <v>1</v>
          </cell>
          <cell r="BG2576">
            <v>477559155.83</v>
          </cell>
          <cell r="BH2576">
            <v>-498606230.97</v>
          </cell>
          <cell r="BI2576">
            <v>615202090.48</v>
          </cell>
          <cell r="BJ2576">
            <v>4.46955081308273</v>
          </cell>
        </row>
        <row r="2577">
          <cell r="A2577" t="str">
            <v>002673.SZ</v>
          </cell>
          <cell r="B2577" t="str">
            <v>西部证券</v>
          </cell>
          <cell r="C2577">
            <v>113794052.95</v>
          </cell>
          <cell r="D2577">
            <v>0</v>
          </cell>
          <cell r="E2577">
            <v>0</v>
          </cell>
          <cell r="F2577">
            <v>600928416.67</v>
          </cell>
          <cell r="G2577">
            <v>792774172.73</v>
          </cell>
          <cell r="H2577">
            <v>20105909.58</v>
          </cell>
          <cell r="I2577">
            <v>0</v>
          </cell>
          <cell r="J2577">
            <v>0</v>
          </cell>
          <cell r="K2577">
            <v>29325327.87</v>
          </cell>
          <cell r="L2577">
            <v>12057562250.67</v>
          </cell>
          <cell r="M2577">
            <v>0</v>
          </cell>
          <cell r="N2577">
            <v>14844061644.46</v>
          </cell>
          <cell r="O2577">
            <v>0</v>
          </cell>
          <cell r="P2577">
            <v>867562267.29</v>
          </cell>
          <cell r="Q2577">
            <v>70395955.27</v>
          </cell>
          <cell r="R2577">
            <v>0</v>
          </cell>
          <cell r="S2577">
            <v>0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4003252174.35</v>
          </cell>
          <cell r="Z2577">
            <v>0</v>
          </cell>
          <cell r="AA2577">
            <v>1001333906.83</v>
          </cell>
          <cell r="AB2577">
            <v>450000</v>
          </cell>
          <cell r="AC2577">
            <v>0</v>
          </cell>
          <cell r="AD2577">
            <v>0</v>
          </cell>
        </row>
        <row r="2577">
          <cell r="AF2577">
            <v>4469581705</v>
          </cell>
          <cell r="AG2577">
            <v>0</v>
          </cell>
          <cell r="AH2577">
            <v>15996913110.9</v>
          </cell>
          <cell r="AI2577">
            <v>0</v>
          </cell>
          <cell r="AJ2577">
            <v>-21471889.71</v>
          </cell>
          <cell r="AK2577">
            <v>0</v>
          </cell>
          <cell r="AL2577">
            <v>1089903913.05</v>
          </cell>
          <cell r="AM2577">
            <v>1096208285.83</v>
          </cell>
          <cell r="AN2577">
            <v>3018509859.48</v>
          </cell>
          <cell r="AO2577">
            <v>34401546078.67</v>
          </cell>
          <cell r="AP2577">
            <v>25649644984.55</v>
          </cell>
          <cell r="AQ2577">
            <v>60051191063.22</v>
          </cell>
          <cell r="AR2577">
            <v>1081527603.38</v>
          </cell>
          <cell r="AS2577">
            <v>28315432394.11</v>
          </cell>
          <cell r="AT2577">
            <v>5004586081.18</v>
          </cell>
          <cell r="AU2577">
            <v>33320018475.29</v>
          </cell>
          <cell r="AV2577">
            <v>25649644984.55</v>
          </cell>
          <cell r="AW2577">
            <v>58969663459.84</v>
          </cell>
          <cell r="AX2577">
            <v>28315432394.11</v>
          </cell>
          <cell r="AY2577">
            <v>30654231065.73</v>
          </cell>
          <cell r="AZ2577">
            <v>0.565036605609626</v>
          </cell>
          <cell r="BA2577">
            <v>0.434963394390374</v>
          </cell>
          <cell r="BB2577">
            <v>2.29904404116939</v>
          </cell>
          <cell r="BC2577">
            <v>0.48016947584233</v>
          </cell>
          <cell r="BD2577">
            <v>0.0848671297672958</v>
          </cell>
          <cell r="BE2577">
            <v>0.48016947584233</v>
          </cell>
          <cell r="BF2577">
            <v>0.51983052415767</v>
          </cell>
          <cell r="BG2577">
            <v>30529067878.56</v>
          </cell>
          <cell r="BH2577">
            <v>-30521878182.27</v>
          </cell>
          <cell r="BI2577">
            <v>29447540275.18</v>
          </cell>
          <cell r="BJ2577">
            <v>-27.2277288005875</v>
          </cell>
        </row>
        <row r="2578">
          <cell r="A2578" t="str">
            <v>600763.SH</v>
          </cell>
          <cell r="B2578" t="str">
            <v>通策医疗</v>
          </cell>
          <cell r="C2578">
            <v>9516977.59</v>
          </cell>
          <cell r="D2578">
            <v>0</v>
          </cell>
          <cell r="E2578">
            <v>0</v>
          </cell>
          <cell r="F2578">
            <v>0</v>
          </cell>
          <cell r="G2578">
            <v>0</v>
          </cell>
          <cell r="H2578">
            <v>0</v>
          </cell>
          <cell r="I2578">
            <v>180978521.12</v>
          </cell>
          <cell r="J2578">
            <v>72339.57</v>
          </cell>
          <cell r="K2578">
            <v>23474226.05</v>
          </cell>
          <cell r="L2578">
            <v>0</v>
          </cell>
          <cell r="M2578">
            <v>0</v>
          </cell>
          <cell r="N2578">
            <v>0</v>
          </cell>
          <cell r="O2578">
            <v>0</v>
          </cell>
          <cell r="P2578">
            <v>16200928.88</v>
          </cell>
          <cell r="Q2578">
            <v>135939255.1</v>
          </cell>
          <cell r="R2578">
            <v>0</v>
          </cell>
          <cell r="S2578">
            <v>0</v>
          </cell>
          <cell r="T2578">
            <v>0</v>
          </cell>
          <cell r="U2578">
            <v>140679082.85</v>
          </cell>
          <cell r="V2578">
            <v>0</v>
          </cell>
          <cell r="W2578">
            <v>0</v>
          </cell>
          <cell r="X2578">
            <v>156121505.56</v>
          </cell>
          <cell r="Y2578">
            <v>0</v>
          </cell>
          <cell r="Z2578">
            <v>0</v>
          </cell>
          <cell r="AA2578">
            <v>0</v>
          </cell>
          <cell r="AB2578">
            <v>0</v>
          </cell>
          <cell r="AC2578">
            <v>21149543.12</v>
          </cell>
          <cell r="AD2578">
            <v>0</v>
          </cell>
        </row>
        <row r="2578">
          <cell r="AF2578">
            <v>320640000</v>
          </cell>
          <cell r="AG2578">
            <v>0</v>
          </cell>
          <cell r="AH2578">
            <v>0</v>
          </cell>
          <cell r="AI2578">
            <v>0</v>
          </cell>
          <cell r="AJ2578">
            <v>7832261.14</v>
          </cell>
          <cell r="AK2578">
            <v>0</v>
          </cell>
          <cell r="AL2578">
            <v>0</v>
          </cell>
          <cell r="AM2578">
            <v>0</v>
          </cell>
          <cell r="AN2578">
            <v>2442394696.1</v>
          </cell>
          <cell r="AO2578">
            <v>684132379.84</v>
          </cell>
          <cell r="AP2578">
            <v>2770866957.24</v>
          </cell>
          <cell r="AQ2578">
            <v>3454999337.08</v>
          </cell>
          <cell r="AR2578">
            <v>387331791.43</v>
          </cell>
          <cell r="AS2578">
            <v>140679082.85</v>
          </cell>
          <cell r="AT2578">
            <v>156121505.56</v>
          </cell>
          <cell r="AU2578">
            <v>296800588.41</v>
          </cell>
          <cell r="AV2578">
            <v>2770866957.24</v>
          </cell>
          <cell r="AW2578">
            <v>3067667545.65</v>
          </cell>
          <cell r="AX2578">
            <v>140679082.85</v>
          </cell>
          <cell r="AY2578">
            <v>2926988462.8</v>
          </cell>
          <cell r="AZ2578">
            <v>0.0967512235251397</v>
          </cell>
          <cell r="BA2578">
            <v>0.90324877647486</v>
          </cell>
          <cell r="BB2578">
            <v>1.1071147020013</v>
          </cell>
          <cell r="BC2578">
            <v>0.0458586469219864</v>
          </cell>
          <cell r="BD2578">
            <v>0.0508925766031533</v>
          </cell>
          <cell r="BE2578">
            <v>0.0458586469219864</v>
          </cell>
          <cell r="BF2578">
            <v>0.954141353078014</v>
          </cell>
          <cell r="BG2578">
            <v>1085681263.23</v>
          </cell>
          <cell r="BH2578">
            <v>-970238309.85</v>
          </cell>
          <cell r="BI2578">
            <v>866123422.29</v>
          </cell>
          <cell r="BJ2578">
            <v>-3.94485306733678</v>
          </cell>
        </row>
        <row r="2579">
          <cell r="A2579" t="str">
            <v>600783.SH</v>
          </cell>
          <cell r="B2579" t="str">
            <v>鲁信创投</v>
          </cell>
          <cell r="C2579">
            <v>216342460.85</v>
          </cell>
          <cell r="D2579">
            <v>0</v>
          </cell>
          <cell r="E2579">
            <v>0</v>
          </cell>
          <cell r="F2579">
            <v>0</v>
          </cell>
          <cell r="G2579">
            <v>0</v>
          </cell>
          <cell r="H2579">
            <v>0</v>
          </cell>
          <cell r="I2579">
            <v>13985838.89</v>
          </cell>
          <cell r="J2579">
            <v>0</v>
          </cell>
          <cell r="K2579">
            <v>7467494.6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18920429.5</v>
          </cell>
          <cell r="Q2579">
            <v>59362089.81</v>
          </cell>
          <cell r="R2579">
            <v>0</v>
          </cell>
          <cell r="S2579">
            <v>0</v>
          </cell>
          <cell r="T2579">
            <v>0</v>
          </cell>
          <cell r="U2579">
            <v>4702316.28</v>
          </cell>
          <cell r="V2579">
            <v>970774.3</v>
          </cell>
          <cell r="W2579">
            <v>0</v>
          </cell>
          <cell r="X2579">
            <v>304442963.89</v>
          </cell>
          <cell r="Y2579">
            <v>2044596162.19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</row>
        <row r="2579">
          <cell r="AF2579">
            <v>744359294</v>
          </cell>
          <cell r="AG2579">
            <v>0</v>
          </cell>
          <cell r="AH2579">
            <v>914413271.87</v>
          </cell>
          <cell r="AI2579">
            <v>0</v>
          </cell>
          <cell r="AJ2579">
            <v>-5207158.32</v>
          </cell>
          <cell r="AK2579">
            <v>0</v>
          </cell>
          <cell r="AL2579">
            <v>211512450.5</v>
          </cell>
          <cell r="AM2579">
            <v>0</v>
          </cell>
          <cell r="AN2579">
            <v>1975455281.73</v>
          </cell>
          <cell r="AO2579">
            <v>2670790530.31</v>
          </cell>
          <cell r="AP2579">
            <v>3840533139.78</v>
          </cell>
          <cell r="AQ2579">
            <v>6511323670.09</v>
          </cell>
          <cell r="AR2579">
            <v>317049087.95</v>
          </cell>
          <cell r="AS2579">
            <v>4702316.28</v>
          </cell>
          <cell r="AT2579">
            <v>2349039126.08</v>
          </cell>
          <cell r="AU2579">
            <v>2353741442.36</v>
          </cell>
          <cell r="AV2579">
            <v>3840533139.78</v>
          </cell>
          <cell r="AW2579">
            <v>6194274582.14</v>
          </cell>
          <cell r="AX2579">
            <v>4702316.28</v>
          </cell>
          <cell r="AY2579">
            <v>6189572265.86</v>
          </cell>
          <cell r="AZ2579">
            <v>0.379986616858504</v>
          </cell>
          <cell r="BA2579">
            <v>0.620013383141496</v>
          </cell>
          <cell r="BB2579">
            <v>1.61286841089329</v>
          </cell>
          <cell r="BC2579">
            <v>0.000759139140127599</v>
          </cell>
          <cell r="BD2579">
            <v>0.379227477718376</v>
          </cell>
          <cell r="BE2579">
            <v>0.000759139140127599</v>
          </cell>
          <cell r="BF2579">
            <v>0.999240860859872</v>
          </cell>
          <cell r="BG2579">
            <v>4024614575.59</v>
          </cell>
          <cell r="BH2579">
            <v>-1510214443.11</v>
          </cell>
          <cell r="BI2579">
            <v>4197362905.53</v>
          </cell>
          <cell r="BJ2579">
            <v>24.2975599647641</v>
          </cell>
        </row>
        <row r="2580">
          <cell r="A2580" t="str">
            <v>600767.SH</v>
          </cell>
          <cell r="B2580" t="str">
            <v>运盛医疗</v>
          </cell>
          <cell r="C2580">
            <v>0</v>
          </cell>
          <cell r="D2580">
            <v>0</v>
          </cell>
          <cell r="E2580">
            <v>0</v>
          </cell>
          <cell r="F2580">
            <v>0</v>
          </cell>
          <cell r="G2580">
            <v>0</v>
          </cell>
          <cell r="H2580">
            <v>0</v>
          </cell>
          <cell r="I2580">
            <v>10696795.8</v>
          </cell>
          <cell r="J2580">
            <v>0</v>
          </cell>
          <cell r="K2580">
            <v>444187.61</v>
          </cell>
          <cell r="L2580">
            <v>0</v>
          </cell>
          <cell r="M2580">
            <v>0</v>
          </cell>
          <cell r="N2580">
            <v>0</v>
          </cell>
          <cell r="O2580">
            <v>0</v>
          </cell>
          <cell r="P2580">
            <v>934756.57</v>
          </cell>
          <cell r="Q2580">
            <v>3193496.21</v>
          </cell>
          <cell r="R2580">
            <v>0</v>
          </cell>
          <cell r="S2580">
            <v>0</v>
          </cell>
          <cell r="T2580">
            <v>0</v>
          </cell>
          <cell r="U2580">
            <v>668380.1</v>
          </cell>
          <cell r="V2580">
            <v>0</v>
          </cell>
          <cell r="W2580">
            <v>0</v>
          </cell>
          <cell r="X2580">
            <v>0</v>
          </cell>
          <cell r="Y2580">
            <v>0</v>
          </cell>
          <cell r="Z2580">
            <v>0</v>
          </cell>
          <cell r="AA2580">
            <v>0</v>
          </cell>
          <cell r="AB2580">
            <v>6593960</v>
          </cell>
          <cell r="AC2580">
            <v>0</v>
          </cell>
          <cell r="AD2580">
            <v>0</v>
          </cell>
        </row>
        <row r="2580">
          <cell r="AF2580">
            <v>341010182</v>
          </cell>
          <cell r="AG2580">
            <v>0</v>
          </cell>
          <cell r="AH2580">
            <v>34780200.61</v>
          </cell>
          <cell r="AI2580">
            <v>0</v>
          </cell>
          <cell r="AJ2580">
            <v>-29652696.22</v>
          </cell>
          <cell r="AK2580">
            <v>0</v>
          </cell>
          <cell r="AL2580">
            <v>6155497.59</v>
          </cell>
          <cell r="AM2580">
            <v>0</v>
          </cell>
          <cell r="AN2580">
            <v>-126722003.39</v>
          </cell>
          <cell r="AO2580">
            <v>22531576.29</v>
          </cell>
          <cell r="AP2580">
            <v>225571180.59</v>
          </cell>
          <cell r="AQ2580">
            <v>248102756.88</v>
          </cell>
          <cell r="AR2580">
            <v>21863196.19</v>
          </cell>
          <cell r="AS2580">
            <v>668380.1</v>
          </cell>
          <cell r="AT2580">
            <v>0</v>
          </cell>
          <cell r="AU2580">
            <v>668380.1</v>
          </cell>
          <cell r="AV2580">
            <v>225571180.59</v>
          </cell>
          <cell r="AW2580">
            <v>226239560.69</v>
          </cell>
          <cell r="AX2580">
            <v>668380.1</v>
          </cell>
          <cell r="AY2580">
            <v>225571180.59</v>
          </cell>
          <cell r="AZ2580">
            <v>0.00295430250112549</v>
          </cell>
          <cell r="BA2580">
            <v>0.997045697498875</v>
          </cell>
          <cell r="BB2580">
            <v>1.00296305626566</v>
          </cell>
          <cell r="BC2580">
            <v>0.00295430250112549</v>
          </cell>
          <cell r="BD2580">
            <v>0</v>
          </cell>
          <cell r="BE2580">
            <v>0.00295430250112549</v>
          </cell>
          <cell r="BF2580">
            <v>0.997045697498875</v>
          </cell>
          <cell r="BG2580" t="e">
            <v>#N/A</v>
          </cell>
          <cell r="BH2580">
            <v>-55759010.79</v>
          </cell>
          <cell r="BI2580">
            <v>54586099.6</v>
          </cell>
          <cell r="BJ2580" t="e">
            <v>#N/A</v>
          </cell>
        </row>
        <row r="2581">
          <cell r="A2581" t="str">
            <v>002697.SZ</v>
          </cell>
          <cell r="B2581" t="str">
            <v>红旗连锁</v>
          </cell>
          <cell r="C2581">
            <v>0</v>
          </cell>
          <cell r="D2581">
            <v>0</v>
          </cell>
          <cell r="E2581">
            <v>0</v>
          </cell>
          <cell r="F2581">
            <v>0</v>
          </cell>
          <cell r="G2581">
            <v>0</v>
          </cell>
          <cell r="H2581">
            <v>0</v>
          </cell>
          <cell r="I2581">
            <v>1388439318.59</v>
          </cell>
          <cell r="J2581">
            <v>0</v>
          </cell>
          <cell r="K2581">
            <v>651139047.91</v>
          </cell>
          <cell r="L2581">
            <v>0</v>
          </cell>
          <cell r="M2581">
            <v>0</v>
          </cell>
          <cell r="N2581">
            <v>0</v>
          </cell>
          <cell r="O2581">
            <v>0</v>
          </cell>
          <cell r="P2581">
            <v>53350523.1</v>
          </cell>
          <cell r="Q2581">
            <v>40256769.05</v>
          </cell>
          <cell r="R2581">
            <v>0</v>
          </cell>
          <cell r="S2581">
            <v>0</v>
          </cell>
          <cell r="T2581">
            <v>0</v>
          </cell>
          <cell r="U2581">
            <v>401340568.98</v>
          </cell>
          <cell r="V2581">
            <v>84648076.23</v>
          </cell>
          <cell r="W2581">
            <v>0</v>
          </cell>
          <cell r="X2581">
            <v>0</v>
          </cell>
          <cell r="Y2581">
            <v>0</v>
          </cell>
          <cell r="Z2581">
            <v>0</v>
          </cell>
          <cell r="AA2581">
            <v>0</v>
          </cell>
          <cell r="AB2581">
            <v>0</v>
          </cell>
          <cell r="AC2581">
            <v>35791290</v>
          </cell>
          <cell r="AD2581">
            <v>0</v>
          </cell>
        </row>
        <row r="2581">
          <cell r="AF2581">
            <v>1360000000</v>
          </cell>
          <cell r="AG2581">
            <v>0</v>
          </cell>
          <cell r="AH2581">
            <v>43743156.96</v>
          </cell>
          <cell r="AI2581">
            <v>0</v>
          </cell>
          <cell r="AJ2581">
            <v>0</v>
          </cell>
          <cell r="AK2581">
            <v>0</v>
          </cell>
          <cell r="AL2581">
            <v>298803127.08</v>
          </cell>
          <cell r="AM2581">
            <v>0</v>
          </cell>
          <cell r="AN2581">
            <v>1875446310.25</v>
          </cell>
          <cell r="AO2581">
            <v>2654965593.86</v>
          </cell>
          <cell r="AP2581">
            <v>3577992594.29</v>
          </cell>
          <cell r="AQ2581">
            <v>6232958188.15</v>
          </cell>
          <cell r="AR2581">
            <v>2253625024.88</v>
          </cell>
          <cell r="AS2581">
            <v>401340568.98</v>
          </cell>
          <cell r="AT2581">
            <v>0</v>
          </cell>
          <cell r="AU2581">
            <v>401340568.98</v>
          </cell>
          <cell r="AV2581">
            <v>3577992594.29</v>
          </cell>
          <cell r="AW2581">
            <v>3979333163.27</v>
          </cell>
          <cell r="AX2581">
            <v>401340568.98</v>
          </cell>
          <cell r="AY2581">
            <v>3577992594.29</v>
          </cell>
          <cell r="AZ2581">
            <v>0.100856237091292</v>
          </cell>
          <cell r="BA2581">
            <v>0.899143762908708</v>
          </cell>
          <cell r="BB2581">
            <v>1.11216920057925</v>
          </cell>
          <cell r="BC2581">
            <v>0.100856237091292</v>
          </cell>
          <cell r="BD2581">
            <v>0</v>
          </cell>
          <cell r="BE2581">
            <v>0.100856237091292</v>
          </cell>
          <cell r="BF2581">
            <v>0.899143762908708</v>
          </cell>
          <cell r="BG2581">
            <v>1539250044.85</v>
          </cell>
          <cell r="BH2581">
            <v>-1008252886.99</v>
          </cell>
          <cell r="BI2581">
            <v>1266773276.7</v>
          </cell>
          <cell r="BJ2581">
            <v>-4.64910562944814</v>
          </cell>
        </row>
        <row r="2582">
          <cell r="A2582" t="str">
            <v>600814.SH</v>
          </cell>
          <cell r="B2582" t="str">
            <v>杭州解百</v>
          </cell>
          <cell r="C2582">
            <v>10098815</v>
          </cell>
          <cell r="D2582">
            <v>0</v>
          </cell>
          <cell r="E2582">
            <v>0</v>
          </cell>
          <cell r="F2582">
            <v>0</v>
          </cell>
          <cell r="G2582">
            <v>0</v>
          </cell>
          <cell r="H2582">
            <v>0</v>
          </cell>
          <cell r="I2582">
            <v>917713380.78</v>
          </cell>
          <cell r="J2582">
            <v>5304441.74</v>
          </cell>
          <cell r="K2582">
            <v>63941069.98</v>
          </cell>
          <cell r="L2582">
            <v>0</v>
          </cell>
          <cell r="M2582">
            <v>0</v>
          </cell>
          <cell r="N2582">
            <v>0</v>
          </cell>
          <cell r="O2582">
            <v>0</v>
          </cell>
          <cell r="P2582">
            <v>53692667.06</v>
          </cell>
          <cell r="Q2582">
            <v>192715239.51</v>
          </cell>
          <cell r="R2582">
            <v>0</v>
          </cell>
          <cell r="S2582">
            <v>0</v>
          </cell>
          <cell r="T2582">
            <v>0</v>
          </cell>
          <cell r="U2582">
            <v>0</v>
          </cell>
          <cell r="V2582">
            <v>8078790.61</v>
          </cell>
          <cell r="W2582">
            <v>0</v>
          </cell>
          <cell r="X2582">
            <v>0</v>
          </cell>
          <cell r="Y2582">
            <v>0</v>
          </cell>
          <cell r="Z2582">
            <v>0</v>
          </cell>
          <cell r="AA2582">
            <v>0</v>
          </cell>
          <cell r="AB2582">
            <v>0</v>
          </cell>
          <cell r="AC2582">
            <v>397926.2</v>
          </cell>
          <cell r="AD2582">
            <v>0</v>
          </cell>
        </row>
        <row r="2582">
          <cell r="AF2582">
            <v>715026758</v>
          </cell>
          <cell r="AG2582">
            <v>0</v>
          </cell>
          <cell r="AH2582">
            <v>14284947.4</v>
          </cell>
          <cell r="AI2582">
            <v>0</v>
          </cell>
          <cell r="AJ2582">
            <v>0</v>
          </cell>
          <cell r="AK2582">
            <v>0</v>
          </cell>
          <cell r="AL2582">
            <v>178230369.23</v>
          </cell>
          <cell r="AM2582">
            <v>0</v>
          </cell>
          <cell r="AN2582">
            <v>2048114223.38</v>
          </cell>
          <cell r="AO2582">
            <v>1251942330.88</v>
          </cell>
          <cell r="AP2582">
            <v>2955656298.01</v>
          </cell>
          <cell r="AQ2582">
            <v>4207598628.89</v>
          </cell>
          <cell r="AR2582">
            <v>1251942330.88</v>
          </cell>
          <cell r="AS2582">
            <v>0</v>
          </cell>
          <cell r="AT2582">
            <v>0</v>
          </cell>
          <cell r="AU2582">
            <v>0</v>
          </cell>
          <cell r="AV2582">
            <v>2955656298.01</v>
          </cell>
          <cell r="AW2582">
            <v>2955656298.01</v>
          </cell>
          <cell r="AX2582">
            <v>0</v>
          </cell>
          <cell r="AY2582">
            <v>2955656298.01</v>
          </cell>
          <cell r="AZ2582">
            <v>0</v>
          </cell>
          <cell r="BA2582">
            <v>1</v>
          </cell>
          <cell r="BB2582">
            <v>1</v>
          </cell>
          <cell r="BC2582">
            <v>0</v>
          </cell>
          <cell r="BD2582">
            <v>0</v>
          </cell>
          <cell r="BE2582">
            <v>0</v>
          </cell>
          <cell r="BF2582">
            <v>1</v>
          </cell>
          <cell r="BG2582">
            <v>2268102877.9</v>
          </cell>
          <cell r="BH2582">
            <v>-4366337320.07</v>
          </cell>
          <cell r="BI2582">
            <v>1241423004.33</v>
          </cell>
          <cell r="BJ2582">
            <v>-1.20916269646281</v>
          </cell>
        </row>
        <row r="2583">
          <cell r="A2583" t="str">
            <v>600790.SH</v>
          </cell>
          <cell r="B2583" t="str">
            <v>轻纺城</v>
          </cell>
          <cell r="C2583">
            <v>224212992.41</v>
          </cell>
          <cell r="D2583">
            <v>0</v>
          </cell>
          <cell r="E2583">
            <v>0</v>
          </cell>
          <cell r="F2583">
            <v>0</v>
          </cell>
          <cell r="G2583">
            <v>0</v>
          </cell>
          <cell r="H2583">
            <v>0</v>
          </cell>
          <cell r="I2583">
            <v>37398291.39</v>
          </cell>
          <cell r="J2583">
            <v>2755447247.04</v>
          </cell>
          <cell r="K2583">
            <v>9913718.25</v>
          </cell>
          <cell r="L2583">
            <v>0</v>
          </cell>
          <cell r="M2583">
            <v>0</v>
          </cell>
          <cell r="N2583">
            <v>0</v>
          </cell>
          <cell r="O2583">
            <v>0</v>
          </cell>
          <cell r="P2583">
            <v>20339857.6</v>
          </cell>
          <cell r="Q2583">
            <v>43013859.64</v>
          </cell>
          <cell r="R2583">
            <v>0</v>
          </cell>
          <cell r="S2583">
            <v>0</v>
          </cell>
          <cell r="T2583">
            <v>0</v>
          </cell>
          <cell r="U2583">
            <v>0</v>
          </cell>
          <cell r="V2583">
            <v>155392.76</v>
          </cell>
          <cell r="W2583">
            <v>0</v>
          </cell>
          <cell r="X2583">
            <v>0</v>
          </cell>
          <cell r="Y2583">
            <v>0</v>
          </cell>
          <cell r="Z2583">
            <v>0</v>
          </cell>
          <cell r="AA2583">
            <v>0</v>
          </cell>
          <cell r="AB2583">
            <v>0</v>
          </cell>
          <cell r="AC2583">
            <v>15708814.78</v>
          </cell>
          <cell r="AD2583">
            <v>490000</v>
          </cell>
        </row>
        <row r="2583">
          <cell r="AF2583">
            <v>1465790928</v>
          </cell>
          <cell r="AG2583">
            <v>0</v>
          </cell>
          <cell r="AH2583">
            <v>1153500901.37</v>
          </cell>
          <cell r="AI2583">
            <v>0</v>
          </cell>
          <cell r="AJ2583">
            <v>672638977.22</v>
          </cell>
          <cell r="AK2583">
            <v>0</v>
          </cell>
          <cell r="AL2583">
            <v>405064868.32</v>
          </cell>
          <cell r="AM2583">
            <v>0</v>
          </cell>
          <cell r="AN2583">
            <v>1969074733.57</v>
          </cell>
          <cell r="AO2583">
            <v>3106680173.87</v>
          </cell>
          <cell r="AP2583">
            <v>5666070408.48</v>
          </cell>
          <cell r="AQ2583">
            <v>8772750582.35</v>
          </cell>
          <cell r="AR2583">
            <v>3106190173.87</v>
          </cell>
          <cell r="AS2583">
            <v>0</v>
          </cell>
          <cell r="AT2583">
            <v>490000</v>
          </cell>
          <cell r="AU2583">
            <v>490000</v>
          </cell>
          <cell r="AV2583">
            <v>5666070408.48</v>
          </cell>
          <cell r="AW2583">
            <v>5666560408.48</v>
          </cell>
          <cell r="AX2583">
            <v>0</v>
          </cell>
          <cell r="AY2583">
            <v>5666560408.48</v>
          </cell>
          <cell r="AZ2583">
            <v>8.64722097141532e-5</v>
          </cell>
          <cell r="BA2583">
            <v>0.999913527790286</v>
          </cell>
          <cell r="BB2583">
            <v>1.0000864796878</v>
          </cell>
          <cell r="BC2583">
            <v>0</v>
          </cell>
          <cell r="BD2583">
            <v>8.64722097141532e-5</v>
          </cell>
          <cell r="BE2583">
            <v>0</v>
          </cell>
          <cell r="BF2583">
            <v>1</v>
          </cell>
          <cell r="BG2583">
            <v>6882673843.37</v>
          </cell>
          <cell r="BH2583">
            <v>-5428983680.9</v>
          </cell>
          <cell r="BI2583">
            <v>4579030454.99</v>
          </cell>
          <cell r="BJ2583">
            <v>-1.98773407294179</v>
          </cell>
        </row>
        <row r="2584">
          <cell r="A2584" t="str">
            <v>600809.SH</v>
          </cell>
          <cell r="B2584" t="str">
            <v>山西汾酒</v>
          </cell>
          <cell r="C2584">
            <v>28090000</v>
          </cell>
          <cell r="D2584">
            <v>0</v>
          </cell>
          <cell r="E2584">
            <v>0</v>
          </cell>
          <cell r="F2584">
            <v>0</v>
          </cell>
          <cell r="G2584">
            <v>0</v>
          </cell>
          <cell r="H2584">
            <v>0</v>
          </cell>
          <cell r="I2584">
            <v>2510792157.72</v>
          </cell>
          <cell r="J2584">
            <v>0</v>
          </cell>
          <cell r="K2584">
            <v>3820730773.18</v>
          </cell>
          <cell r="L2584">
            <v>0</v>
          </cell>
          <cell r="M2584">
            <v>0</v>
          </cell>
          <cell r="N2584">
            <v>0</v>
          </cell>
          <cell r="O2584">
            <v>0</v>
          </cell>
          <cell r="P2584">
            <v>1075792829.56</v>
          </cell>
          <cell r="Q2584">
            <v>1398233211.35</v>
          </cell>
          <cell r="R2584">
            <v>0</v>
          </cell>
          <cell r="S2584">
            <v>0</v>
          </cell>
          <cell r="T2584">
            <v>0</v>
          </cell>
          <cell r="U2584">
            <v>0</v>
          </cell>
          <cell r="V2584">
            <v>496695000.51</v>
          </cell>
          <cell r="W2584">
            <v>0</v>
          </cell>
          <cell r="X2584">
            <v>0</v>
          </cell>
          <cell r="Y2584">
            <v>0</v>
          </cell>
          <cell r="Z2584">
            <v>0</v>
          </cell>
          <cell r="AA2584">
            <v>20301891.21</v>
          </cell>
          <cell r="AB2584">
            <v>0</v>
          </cell>
          <cell r="AC2584">
            <v>0</v>
          </cell>
          <cell r="AD2584">
            <v>30631300.89</v>
          </cell>
        </row>
        <row r="2584">
          <cell r="AF2584">
            <v>1220114372</v>
          </cell>
          <cell r="AG2584">
            <v>0</v>
          </cell>
          <cell r="AH2584">
            <v>239300532.67</v>
          </cell>
          <cell r="AI2584">
            <v>59296860</v>
          </cell>
          <cell r="AJ2584">
            <v>2899432.99</v>
          </cell>
          <cell r="AK2584">
            <v>105361195.88</v>
          </cell>
          <cell r="AL2584">
            <v>419793411.02</v>
          </cell>
          <cell r="AM2584">
            <v>0</v>
          </cell>
          <cell r="AN2584">
            <v>12644458762.83</v>
          </cell>
          <cell r="AO2584">
            <v>9381267164.42</v>
          </cell>
          <cell r="AP2584">
            <v>14691224567.39</v>
          </cell>
          <cell r="AQ2584">
            <v>24072491731.81</v>
          </cell>
          <cell r="AR2584">
            <v>9330333972.32</v>
          </cell>
          <cell r="AS2584">
            <v>0</v>
          </cell>
          <cell r="AT2584">
            <v>50933192.1</v>
          </cell>
          <cell r="AU2584">
            <v>50933192.1</v>
          </cell>
          <cell r="AV2584">
            <v>14572630847.39</v>
          </cell>
          <cell r="AW2584">
            <v>14623564039.49</v>
          </cell>
          <cell r="AX2584">
            <v>0</v>
          </cell>
          <cell r="AY2584">
            <v>14623564039.49</v>
          </cell>
          <cell r="AZ2584">
            <v>0.00348295340058403</v>
          </cell>
          <cell r="BA2584">
            <v>0.996517046599416</v>
          </cell>
          <cell r="BB2584">
            <v>1.00349512676423</v>
          </cell>
          <cell r="BC2584">
            <v>0</v>
          </cell>
          <cell r="BD2584">
            <v>0.00348295340058403</v>
          </cell>
          <cell r="BE2584">
            <v>0</v>
          </cell>
          <cell r="BF2584">
            <v>1</v>
          </cell>
          <cell r="BG2584">
            <v>12910097403.26</v>
          </cell>
          <cell r="BH2584">
            <v>-10877354772.83</v>
          </cell>
          <cell r="BI2584">
            <v>10410647764.38</v>
          </cell>
          <cell r="BJ2584">
            <v>-4.1651760461335</v>
          </cell>
        </row>
        <row r="2585">
          <cell r="A2585" t="str">
            <v>600791.SH</v>
          </cell>
          <cell r="B2585" t="str">
            <v>京能置业</v>
          </cell>
          <cell r="C2585">
            <v>23061859.69</v>
          </cell>
          <cell r="D2585">
            <v>0</v>
          </cell>
          <cell r="E2585">
            <v>0</v>
          </cell>
          <cell r="F2585">
            <v>0</v>
          </cell>
          <cell r="G2585">
            <v>0</v>
          </cell>
          <cell r="H2585">
            <v>0</v>
          </cell>
          <cell r="I2585">
            <v>628916107.82</v>
          </cell>
          <cell r="J2585">
            <v>604555866.92</v>
          </cell>
          <cell r="K2585">
            <v>6744339424.19</v>
          </cell>
          <cell r="L2585">
            <v>0</v>
          </cell>
          <cell r="M2585">
            <v>0</v>
          </cell>
          <cell r="N2585">
            <v>0</v>
          </cell>
          <cell r="O2585">
            <v>0</v>
          </cell>
          <cell r="P2585">
            <v>12359249.71</v>
          </cell>
          <cell r="Q2585">
            <v>194771176.01</v>
          </cell>
          <cell r="R2585">
            <v>0</v>
          </cell>
          <cell r="S2585">
            <v>0</v>
          </cell>
          <cell r="T2585">
            <v>0</v>
          </cell>
          <cell r="U2585">
            <v>3558419807.82</v>
          </cell>
          <cell r="V2585">
            <v>146225753.17</v>
          </cell>
          <cell r="W2585">
            <v>0</v>
          </cell>
          <cell r="X2585">
            <v>3656486015.01</v>
          </cell>
          <cell r="Y2585">
            <v>327370833.38</v>
          </cell>
          <cell r="Z2585">
            <v>0</v>
          </cell>
          <cell r="AA2585">
            <v>0</v>
          </cell>
          <cell r="AB2585">
            <v>728473</v>
          </cell>
          <cell r="AC2585">
            <v>0</v>
          </cell>
          <cell r="AD2585">
            <v>0</v>
          </cell>
        </row>
        <row r="2585">
          <cell r="AF2585">
            <v>452880000</v>
          </cell>
          <cell r="AG2585">
            <v>474803773.58</v>
          </cell>
          <cell r="AH2585">
            <v>177424325.61</v>
          </cell>
          <cell r="AI2585">
            <v>0</v>
          </cell>
          <cell r="AJ2585">
            <v>6687279.11</v>
          </cell>
          <cell r="AK2585">
            <v>0</v>
          </cell>
          <cell r="AL2585">
            <v>153922559.81</v>
          </cell>
          <cell r="AM2585">
            <v>0</v>
          </cell>
          <cell r="AN2585">
            <v>738880613.81</v>
          </cell>
          <cell r="AO2585">
            <v>15897234566.72</v>
          </cell>
          <cell r="AP2585">
            <v>2004598551.92</v>
          </cell>
          <cell r="AQ2585">
            <v>17901833118.64</v>
          </cell>
          <cell r="AR2585">
            <v>8354957910.51</v>
          </cell>
          <cell r="AS2585">
            <v>3558419807.82</v>
          </cell>
          <cell r="AT2585">
            <v>3983856848.39</v>
          </cell>
          <cell r="AU2585">
            <v>7542276656.21</v>
          </cell>
          <cell r="AV2585">
            <v>2004598551.92</v>
          </cell>
          <cell r="AW2585">
            <v>9546875208.13</v>
          </cell>
          <cell r="AX2585">
            <v>3558419807.82</v>
          </cell>
          <cell r="AY2585">
            <v>5988455400.31</v>
          </cell>
          <cell r="AZ2585">
            <v>0.79002568817356</v>
          </cell>
          <cell r="BA2585">
            <v>0.20997431182644</v>
          </cell>
          <cell r="BB2585">
            <v>4.76248733143403</v>
          </cell>
          <cell r="BC2585">
            <v>0.372731362906021</v>
          </cell>
          <cell r="BD2585">
            <v>0.417294325267539</v>
          </cell>
          <cell r="BE2585">
            <v>0.372731362906021</v>
          </cell>
          <cell r="BF2585">
            <v>0.627268637093979</v>
          </cell>
          <cell r="BG2585">
            <v>-3343706094.28</v>
          </cell>
          <cell r="BH2585">
            <v>557818765.55</v>
          </cell>
          <cell r="BI2585">
            <v>5388409635.86</v>
          </cell>
          <cell r="BJ2585">
            <v>0.617079503110709</v>
          </cell>
        </row>
        <row r="2586">
          <cell r="A2586" t="str">
            <v>600777.SH</v>
          </cell>
          <cell r="B2586" t="str">
            <v>新潮能源</v>
          </cell>
          <cell r="C2586">
            <v>504921425.33</v>
          </cell>
          <cell r="D2586">
            <v>0</v>
          </cell>
          <cell r="E2586">
            <v>0</v>
          </cell>
          <cell r="F2586">
            <v>0</v>
          </cell>
          <cell r="G2586">
            <v>0</v>
          </cell>
          <cell r="H2586">
            <v>26817070.76</v>
          </cell>
          <cell r="I2586">
            <v>1137803931.76</v>
          </cell>
          <cell r="J2586">
            <v>29633840</v>
          </cell>
          <cell r="K2586">
            <v>13455920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153646216.22</v>
          </cell>
          <cell r="Q2586">
            <v>47864549.87</v>
          </cell>
          <cell r="R2586">
            <v>0</v>
          </cell>
          <cell r="S2586">
            <v>0</v>
          </cell>
          <cell r="T2586">
            <v>0</v>
          </cell>
          <cell r="U2586">
            <v>199561162.48</v>
          </cell>
          <cell r="V2586">
            <v>0</v>
          </cell>
          <cell r="W2586">
            <v>0</v>
          </cell>
          <cell r="X2586">
            <v>2302317000</v>
          </cell>
          <cell r="Y2586">
            <v>7672353653.97</v>
          </cell>
          <cell r="Z2586">
            <v>0</v>
          </cell>
          <cell r="AA2586">
            <v>53223347.14</v>
          </cell>
          <cell r="AB2586">
            <v>468384664.25</v>
          </cell>
          <cell r="AC2586">
            <v>0</v>
          </cell>
          <cell r="AD2586">
            <v>22295591.26</v>
          </cell>
        </row>
        <row r="2586">
          <cell r="AF2586">
            <v>6800495825</v>
          </cell>
          <cell r="AG2586">
            <v>0</v>
          </cell>
          <cell r="AH2586">
            <v>6657204139.08</v>
          </cell>
          <cell r="AI2586">
            <v>0</v>
          </cell>
          <cell r="AJ2586">
            <v>-905272113.09</v>
          </cell>
          <cell r="AK2586">
            <v>0</v>
          </cell>
          <cell r="AL2586">
            <v>92923435.81</v>
          </cell>
          <cell r="AM2586">
            <v>0</v>
          </cell>
          <cell r="AN2586">
            <v>-281325010.04</v>
          </cell>
          <cell r="AO2586">
            <v>12632278373.04</v>
          </cell>
          <cell r="AP2586">
            <v>12364026276.76</v>
          </cell>
          <cell r="AQ2586">
            <v>24996304649.8</v>
          </cell>
          <cell r="AR2586">
            <v>2355710547.43</v>
          </cell>
          <cell r="AS2586">
            <v>226378233.24</v>
          </cell>
          <cell r="AT2586">
            <v>10050189592.37</v>
          </cell>
          <cell r="AU2586">
            <v>10276567825.61</v>
          </cell>
          <cell r="AV2586">
            <v>12364026276.76</v>
          </cell>
          <cell r="AW2586">
            <v>22640594102.37</v>
          </cell>
          <cell r="AX2586">
            <v>226378233.24</v>
          </cell>
          <cell r="AY2586">
            <v>22414215869.13</v>
          </cell>
          <cell r="AZ2586">
            <v>0.453900095516233</v>
          </cell>
          <cell r="BA2586">
            <v>0.546099904483767</v>
          </cell>
          <cell r="BB2586">
            <v>1.83116677331286</v>
          </cell>
          <cell r="BC2586">
            <v>0.00999877619007811</v>
          </cell>
          <cell r="BD2586">
            <v>0.443901319326155</v>
          </cell>
          <cell r="BE2586">
            <v>0.00999877619007811</v>
          </cell>
          <cell r="BF2586">
            <v>0.990001223809922</v>
          </cell>
          <cell r="BG2586">
            <v>-904880375.749999</v>
          </cell>
          <cell r="BH2586">
            <v>-836157539.38</v>
          </cell>
          <cell r="BI2586">
            <v>-1526533526.46</v>
          </cell>
          <cell r="BJ2586">
            <v>2.45560329697762</v>
          </cell>
        </row>
        <row r="2587">
          <cell r="A2587" t="str">
            <v>600821.SH</v>
          </cell>
          <cell r="B2587" t="str">
            <v>金开新能</v>
          </cell>
          <cell r="C2587">
            <v>3919947.12</v>
          </cell>
          <cell r="D2587">
            <v>0</v>
          </cell>
          <cell r="E2587">
            <v>0</v>
          </cell>
          <cell r="F2587">
            <v>0</v>
          </cell>
          <cell r="G2587">
            <v>0</v>
          </cell>
          <cell r="H2587">
            <v>0</v>
          </cell>
          <cell r="I2587">
            <v>311537949.58</v>
          </cell>
          <cell r="J2587">
            <v>710646.99</v>
          </cell>
          <cell r="K2587">
            <v>0</v>
          </cell>
          <cell r="L2587">
            <v>0</v>
          </cell>
          <cell r="M2587">
            <v>0</v>
          </cell>
          <cell r="N2587">
            <v>0</v>
          </cell>
          <cell r="O2587">
            <v>0</v>
          </cell>
          <cell r="P2587">
            <v>97367523.49</v>
          </cell>
          <cell r="Q2587">
            <v>80807122.18</v>
          </cell>
          <cell r="R2587">
            <v>0</v>
          </cell>
          <cell r="S2587">
            <v>0</v>
          </cell>
          <cell r="T2587">
            <v>0</v>
          </cell>
          <cell r="U2587">
            <v>862762208.64</v>
          </cell>
          <cell r="V2587">
            <v>0</v>
          </cell>
          <cell r="W2587">
            <v>0</v>
          </cell>
          <cell r="X2587">
            <v>11471625046.45</v>
          </cell>
          <cell r="Y2587">
            <v>0</v>
          </cell>
          <cell r="Z2587">
            <v>0</v>
          </cell>
          <cell r="AA2587">
            <v>0</v>
          </cell>
          <cell r="AB2587">
            <v>0</v>
          </cell>
          <cell r="AC2587">
            <v>3285545.54</v>
          </cell>
          <cell r="AD2587">
            <v>0</v>
          </cell>
        </row>
        <row r="2587">
          <cell r="AF2587">
            <v>1536356503</v>
          </cell>
          <cell r="AG2587">
            <v>0</v>
          </cell>
          <cell r="AH2587">
            <v>3444549031.69</v>
          </cell>
          <cell r="AI2587">
            <v>0</v>
          </cell>
          <cell r="AJ2587">
            <v>0</v>
          </cell>
          <cell r="AK2587">
            <v>0</v>
          </cell>
          <cell r="AL2587">
            <v>97231643.98</v>
          </cell>
          <cell r="AM2587">
            <v>0</v>
          </cell>
          <cell r="AN2587">
            <v>-262764750.91</v>
          </cell>
          <cell r="AO2587">
            <v>12832015989.99</v>
          </cell>
          <cell r="AP2587">
            <v>4815372427.76</v>
          </cell>
          <cell r="AQ2587">
            <v>17647388417.75</v>
          </cell>
          <cell r="AR2587">
            <v>497628734.9</v>
          </cell>
          <cell r="AS2587">
            <v>862762208.64</v>
          </cell>
          <cell r="AT2587">
            <v>11471625046.45</v>
          </cell>
          <cell r="AU2587">
            <v>12334387255.09</v>
          </cell>
          <cell r="AV2587">
            <v>4815372427.76</v>
          </cell>
          <cell r="AW2587">
            <v>17149759682.85</v>
          </cell>
          <cell r="AX2587">
            <v>862762208.64</v>
          </cell>
          <cell r="AY2587">
            <v>16286997474.21</v>
          </cell>
          <cell r="AZ2587">
            <v>0.719216332076336</v>
          </cell>
          <cell r="BA2587">
            <v>0.280783667923664</v>
          </cell>
          <cell r="BB2587">
            <v>3.56146070529952</v>
          </cell>
          <cell r="BC2587">
            <v>0.0503075392655662</v>
          </cell>
          <cell r="BD2587">
            <v>0.66890879281077</v>
          </cell>
          <cell r="BE2587">
            <v>0.0503075392655662</v>
          </cell>
          <cell r="BF2587">
            <v>0.949692460734434</v>
          </cell>
          <cell r="BG2587">
            <v>-2134778302.28</v>
          </cell>
          <cell r="BH2587">
            <v>37269240.1799999</v>
          </cell>
          <cell r="BI2587">
            <v>972188697.639998</v>
          </cell>
          <cell r="BJ2587">
            <v>0.312906026251657</v>
          </cell>
        </row>
        <row r="2588">
          <cell r="A2588" t="str">
            <v>600796.SH</v>
          </cell>
          <cell r="B2588" t="str">
            <v>钱江生化</v>
          </cell>
          <cell r="C2588">
            <v>514529.68</v>
          </cell>
          <cell r="D2588">
            <v>0</v>
          </cell>
          <cell r="E2588">
            <v>0</v>
          </cell>
          <cell r="F2588">
            <v>0</v>
          </cell>
          <cell r="G2588">
            <v>0</v>
          </cell>
          <cell r="H2588">
            <v>0</v>
          </cell>
          <cell r="I2588">
            <v>130658080.66</v>
          </cell>
          <cell r="J2588">
            <v>565308.68</v>
          </cell>
          <cell r="K2588">
            <v>13197519.64</v>
          </cell>
          <cell r="L2588">
            <v>0</v>
          </cell>
          <cell r="M2588">
            <v>0</v>
          </cell>
          <cell r="N2588">
            <v>0</v>
          </cell>
          <cell r="O2588">
            <v>0</v>
          </cell>
          <cell r="P2588">
            <v>2455852.06</v>
          </cell>
          <cell r="Q2588">
            <v>5012543.62</v>
          </cell>
          <cell r="R2588">
            <v>0</v>
          </cell>
          <cell r="S2588">
            <v>0</v>
          </cell>
          <cell r="T2588">
            <v>0</v>
          </cell>
          <cell r="U2588">
            <v>15021958.33</v>
          </cell>
          <cell r="V2588">
            <v>0</v>
          </cell>
          <cell r="W2588">
            <v>0</v>
          </cell>
          <cell r="X2588">
            <v>230824106.25</v>
          </cell>
          <cell r="Y2588">
            <v>0</v>
          </cell>
          <cell r="Z2588">
            <v>0</v>
          </cell>
          <cell r="AA2588">
            <v>13569668.82</v>
          </cell>
          <cell r="AB2588">
            <v>0</v>
          </cell>
          <cell r="AC2588">
            <v>68127508.16</v>
          </cell>
          <cell r="AD2588">
            <v>0</v>
          </cell>
        </row>
        <row r="2588">
          <cell r="AF2588">
            <v>301402144</v>
          </cell>
          <cell r="AG2588">
            <v>0</v>
          </cell>
          <cell r="AH2588">
            <v>36568202.73</v>
          </cell>
          <cell r="AI2588">
            <v>0</v>
          </cell>
          <cell r="AJ2588">
            <v>5674036.28</v>
          </cell>
          <cell r="AK2588">
            <v>0</v>
          </cell>
          <cell r="AL2588">
            <v>90434901.27</v>
          </cell>
          <cell r="AM2588">
            <v>0</v>
          </cell>
          <cell r="AN2588">
            <v>180367379.59</v>
          </cell>
          <cell r="AO2588">
            <v>479947075.9</v>
          </cell>
          <cell r="AP2588">
            <v>614446663.87</v>
          </cell>
          <cell r="AQ2588">
            <v>1094393739.77</v>
          </cell>
          <cell r="AR2588">
            <v>220531342.5</v>
          </cell>
          <cell r="AS2588">
            <v>15021958.33</v>
          </cell>
          <cell r="AT2588">
            <v>244393775.07</v>
          </cell>
          <cell r="AU2588">
            <v>259415733.4</v>
          </cell>
          <cell r="AV2588">
            <v>614446663.87</v>
          </cell>
          <cell r="AW2588">
            <v>873862397.27</v>
          </cell>
          <cell r="AX2588">
            <v>15021958.33</v>
          </cell>
          <cell r="AY2588">
            <v>858840438.94</v>
          </cell>
          <cell r="AZ2588">
            <v>0.296861078140484</v>
          </cell>
          <cell r="BA2588">
            <v>0.703138921859516</v>
          </cell>
          <cell r="BB2588">
            <v>1.4221940628111</v>
          </cell>
          <cell r="BC2588">
            <v>0.0171903017877065</v>
          </cell>
          <cell r="BD2588">
            <v>0.279670776352777</v>
          </cell>
          <cell r="BE2588">
            <v>0.0171903017877065</v>
          </cell>
          <cell r="BF2588">
            <v>0.982809698212294</v>
          </cell>
          <cell r="BG2588">
            <v>188005642.57</v>
          </cell>
          <cell r="BH2588">
            <v>-228215645.44</v>
          </cell>
          <cell r="BI2588">
            <v>160037726.43</v>
          </cell>
          <cell r="BJ2588">
            <v>-5.72218987031045</v>
          </cell>
        </row>
        <row r="2589">
          <cell r="A2589" t="str">
            <v>600841.SH</v>
          </cell>
          <cell r="B2589" t="str">
            <v>动力新科</v>
          </cell>
          <cell r="C2589">
            <v>0</v>
          </cell>
          <cell r="D2589">
            <v>0</v>
          </cell>
          <cell r="E2589">
            <v>0</v>
          </cell>
          <cell r="F2589">
            <v>0</v>
          </cell>
          <cell r="G2589">
            <v>0</v>
          </cell>
          <cell r="H2589">
            <v>0</v>
          </cell>
          <cell r="I2589">
            <v>9400011536.93</v>
          </cell>
          <cell r="J2589">
            <v>0</v>
          </cell>
          <cell r="K2589">
            <v>529379752.34</v>
          </cell>
          <cell r="L2589">
            <v>0</v>
          </cell>
          <cell r="M2589">
            <v>0</v>
          </cell>
          <cell r="N2589">
            <v>0</v>
          </cell>
          <cell r="O2589">
            <v>0</v>
          </cell>
          <cell r="P2589">
            <v>469508147.41</v>
          </cell>
          <cell r="Q2589">
            <v>6182461.42</v>
          </cell>
          <cell r="R2589">
            <v>0</v>
          </cell>
          <cell r="S2589">
            <v>0</v>
          </cell>
          <cell r="T2589">
            <v>0</v>
          </cell>
          <cell r="U2589">
            <v>0</v>
          </cell>
          <cell r="V2589">
            <v>2940856593.82</v>
          </cell>
          <cell r="W2589">
            <v>0</v>
          </cell>
          <cell r="X2589">
            <v>85000000</v>
          </cell>
          <cell r="Y2589">
            <v>0</v>
          </cell>
          <cell r="Z2589">
            <v>0</v>
          </cell>
          <cell r="AA2589">
            <v>43167658.32</v>
          </cell>
          <cell r="AB2589">
            <v>0</v>
          </cell>
          <cell r="AC2589">
            <v>131730190.64</v>
          </cell>
          <cell r="AD2589">
            <v>0</v>
          </cell>
        </row>
        <row r="2589">
          <cell r="AF2589">
            <v>1409066322</v>
          </cell>
          <cell r="AG2589">
            <v>0</v>
          </cell>
          <cell r="AH2589">
            <v>5029371306.06</v>
          </cell>
          <cell r="AI2589">
            <v>0</v>
          </cell>
          <cell r="AJ2589">
            <v>25630196.08</v>
          </cell>
          <cell r="AK2589">
            <v>1719451.17</v>
          </cell>
          <cell r="AL2589">
            <v>571840492.53</v>
          </cell>
          <cell r="AM2589">
            <v>0</v>
          </cell>
          <cell r="AN2589">
            <v>216842442.67</v>
          </cell>
          <cell r="AO2589">
            <v>13605836340.88</v>
          </cell>
          <cell r="AP2589">
            <v>7254470210.51</v>
          </cell>
          <cell r="AQ2589">
            <v>20860306551.39</v>
          </cell>
          <cell r="AR2589">
            <v>13477668682.56</v>
          </cell>
          <cell r="AS2589">
            <v>0</v>
          </cell>
          <cell r="AT2589">
            <v>128167658.32</v>
          </cell>
          <cell r="AU2589">
            <v>128167658.32</v>
          </cell>
          <cell r="AV2589">
            <v>7254470210.51</v>
          </cell>
          <cell r="AW2589">
            <v>7382637868.83</v>
          </cell>
          <cell r="AX2589">
            <v>0</v>
          </cell>
          <cell r="AY2589">
            <v>7382637868.83</v>
          </cell>
          <cell r="AZ2589">
            <v>0.0173606860579106</v>
          </cell>
          <cell r="BA2589">
            <v>0.982639313942089</v>
          </cell>
          <cell r="BB2589">
            <v>1.01766740431773</v>
          </cell>
          <cell r="BC2589">
            <v>0</v>
          </cell>
          <cell r="BD2589">
            <v>0.0173606860579106</v>
          </cell>
          <cell r="BE2589">
            <v>0</v>
          </cell>
          <cell r="BF2589">
            <v>1</v>
          </cell>
          <cell r="BG2589">
            <v>5275871429.25</v>
          </cell>
          <cell r="BH2589">
            <v>-3705381649.99</v>
          </cell>
          <cell r="BI2589">
            <v>2672661817.18</v>
          </cell>
          <cell r="BJ2589">
            <v>-1.02667945169992</v>
          </cell>
        </row>
        <row r="2590">
          <cell r="A2590" t="str">
            <v>002716.SZ</v>
          </cell>
          <cell r="B2590" t="str">
            <v>金贵银业</v>
          </cell>
          <cell r="C2590">
            <v>0</v>
          </cell>
          <cell r="D2590">
            <v>0</v>
          </cell>
          <cell r="E2590">
            <v>0</v>
          </cell>
          <cell r="F2590">
            <v>0</v>
          </cell>
          <cell r="G2590">
            <v>0</v>
          </cell>
          <cell r="H2590">
            <v>0</v>
          </cell>
          <cell r="I2590">
            <v>707607158.29</v>
          </cell>
          <cell r="J2590">
            <v>0</v>
          </cell>
          <cell r="K2590">
            <v>37659219.27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5782168.47</v>
          </cell>
          <cell r="Q2590">
            <v>14497084.14</v>
          </cell>
          <cell r="R2590">
            <v>0</v>
          </cell>
          <cell r="S2590">
            <v>0</v>
          </cell>
          <cell r="T2590">
            <v>0</v>
          </cell>
          <cell r="U2590">
            <v>0</v>
          </cell>
          <cell r="V2590">
            <v>4895698.5</v>
          </cell>
          <cell r="W2590">
            <v>0</v>
          </cell>
          <cell r="X2590">
            <v>690924314.68</v>
          </cell>
          <cell r="Y2590">
            <v>0</v>
          </cell>
          <cell r="Z2590">
            <v>0</v>
          </cell>
          <cell r="AA2590">
            <v>0</v>
          </cell>
          <cell r="AB2590">
            <v>1212753.86</v>
          </cell>
          <cell r="AC2590">
            <v>83985000</v>
          </cell>
          <cell r="AD2590">
            <v>0</v>
          </cell>
        </row>
        <row r="2590">
          <cell r="AF2590">
            <v>2210479088</v>
          </cell>
          <cell r="AG2590">
            <v>0</v>
          </cell>
          <cell r="AH2590">
            <v>2495746694.88</v>
          </cell>
          <cell r="AI2590">
            <v>4325814.06</v>
          </cell>
          <cell r="AJ2590">
            <v>11179136.23</v>
          </cell>
          <cell r="AK2590">
            <v>103190932.9</v>
          </cell>
          <cell r="AL2590">
            <v>145174447.8</v>
          </cell>
          <cell r="AM2590">
            <v>0</v>
          </cell>
          <cell r="AN2590">
            <v>-2961211446.31</v>
          </cell>
          <cell r="AO2590">
            <v>1546563397.21</v>
          </cell>
          <cell r="AP2590">
            <v>2008884667.56</v>
          </cell>
          <cell r="AQ2590">
            <v>3555448064.77</v>
          </cell>
          <cell r="AR2590">
            <v>855639082.53</v>
          </cell>
          <cell r="AS2590">
            <v>0</v>
          </cell>
          <cell r="AT2590">
            <v>690924314.68</v>
          </cell>
          <cell r="AU2590">
            <v>690924314.68</v>
          </cell>
          <cell r="AV2590">
            <v>2000233039.44</v>
          </cell>
          <cell r="AW2590">
            <v>2691157354.12</v>
          </cell>
          <cell r="AX2590">
            <v>0</v>
          </cell>
          <cell r="AY2590">
            <v>2691157354.12</v>
          </cell>
          <cell r="AZ2590">
            <v>0.256738727530085</v>
          </cell>
          <cell r="BA2590">
            <v>0.743261272469915</v>
          </cell>
          <cell r="BB2590">
            <v>1.3454219088759</v>
          </cell>
          <cell r="BC2590">
            <v>0</v>
          </cell>
          <cell r="BD2590">
            <v>0.256738727530085</v>
          </cell>
          <cell r="BE2590">
            <v>0</v>
          </cell>
          <cell r="BF2590">
            <v>1</v>
          </cell>
          <cell r="BG2590">
            <v>-37944953.4400001</v>
          </cell>
          <cell r="BH2590">
            <v>-418207955.74</v>
          </cell>
          <cell r="BI2590">
            <v>295032025.79</v>
          </cell>
          <cell r="BJ2590">
            <v>0.886043312880828</v>
          </cell>
        </row>
        <row r="2591">
          <cell r="A2591" t="str">
            <v>002777.SZ</v>
          </cell>
          <cell r="B2591" t="str">
            <v>久远银海</v>
          </cell>
          <cell r="C2591">
            <v>3620940.45</v>
          </cell>
          <cell r="D2591">
            <v>0</v>
          </cell>
          <cell r="E2591">
            <v>0</v>
          </cell>
          <cell r="F2591">
            <v>0</v>
          </cell>
          <cell r="G2591">
            <v>0</v>
          </cell>
          <cell r="H2591">
            <v>0</v>
          </cell>
          <cell r="I2591">
            <v>91032697.74</v>
          </cell>
          <cell r="J2591">
            <v>0</v>
          </cell>
          <cell r="K2591">
            <v>569530612.58</v>
          </cell>
          <cell r="L2591">
            <v>0</v>
          </cell>
          <cell r="M2591">
            <v>0</v>
          </cell>
          <cell r="N2591">
            <v>0</v>
          </cell>
          <cell r="O2591">
            <v>0</v>
          </cell>
          <cell r="P2591">
            <v>61328089.31</v>
          </cell>
          <cell r="Q2591">
            <v>14713012.15</v>
          </cell>
          <cell r="R2591">
            <v>0</v>
          </cell>
          <cell r="S2591">
            <v>0</v>
          </cell>
          <cell r="T2591">
            <v>0</v>
          </cell>
          <cell r="U2591">
            <v>8858682.03</v>
          </cell>
          <cell r="V2591">
            <v>0</v>
          </cell>
          <cell r="W2591">
            <v>0</v>
          </cell>
          <cell r="X2591">
            <v>0</v>
          </cell>
          <cell r="Y2591">
            <v>0</v>
          </cell>
          <cell r="Z2591">
            <v>0</v>
          </cell>
          <cell r="AA2591">
            <v>0</v>
          </cell>
          <cell r="AB2591">
            <v>0</v>
          </cell>
          <cell r="AC2591">
            <v>54839233.6</v>
          </cell>
          <cell r="AD2591">
            <v>0</v>
          </cell>
        </row>
        <row r="2591">
          <cell r="AF2591">
            <v>314023876</v>
          </cell>
          <cell r="AG2591">
            <v>0</v>
          </cell>
          <cell r="AH2591">
            <v>407272358.01</v>
          </cell>
          <cell r="AI2591">
            <v>0</v>
          </cell>
          <cell r="AJ2591">
            <v>0</v>
          </cell>
          <cell r="AK2591">
            <v>0</v>
          </cell>
          <cell r="AL2591">
            <v>81066486.11</v>
          </cell>
          <cell r="AM2591">
            <v>0</v>
          </cell>
          <cell r="AN2591">
            <v>521175463.62</v>
          </cell>
          <cell r="AO2591">
            <v>803923267.86</v>
          </cell>
          <cell r="AP2591">
            <v>1323538183.74</v>
          </cell>
          <cell r="AQ2591">
            <v>2127461451.6</v>
          </cell>
          <cell r="AR2591">
            <v>795064585.83</v>
          </cell>
          <cell r="AS2591">
            <v>8858682.03</v>
          </cell>
          <cell r="AT2591">
            <v>0</v>
          </cell>
          <cell r="AU2591">
            <v>8858682.03</v>
          </cell>
          <cell r="AV2591">
            <v>1323538183.74</v>
          </cell>
          <cell r="AW2591">
            <v>1332396865.77</v>
          </cell>
          <cell r="AX2591">
            <v>8858682.03</v>
          </cell>
          <cell r="AY2591">
            <v>1323538183.74</v>
          </cell>
          <cell r="AZ2591">
            <v>0.00664868122823189</v>
          </cell>
          <cell r="BA2591">
            <v>0.993351318771768</v>
          </cell>
          <cell r="BB2591">
            <v>1.00669318206217</v>
          </cell>
          <cell r="BC2591">
            <v>0.00664868122823189</v>
          </cell>
          <cell r="BD2591">
            <v>0</v>
          </cell>
          <cell r="BE2591">
            <v>0.00664868122823189</v>
          </cell>
          <cell r="BF2591">
            <v>0.993351318771768</v>
          </cell>
          <cell r="BG2591">
            <v>316439317.26</v>
          </cell>
          <cell r="BH2591">
            <v>-424638323.2</v>
          </cell>
          <cell r="BI2591">
            <v>877876098.9</v>
          </cell>
          <cell r="BJ2591">
            <v>1.56362412939112</v>
          </cell>
        </row>
        <row r="2592">
          <cell r="A2592" t="str">
            <v>600857.SH</v>
          </cell>
          <cell r="B2592" t="str">
            <v>宁波中百</v>
          </cell>
          <cell r="C2592">
            <v>60299986.25</v>
          </cell>
          <cell r="D2592">
            <v>0</v>
          </cell>
          <cell r="E2592">
            <v>0</v>
          </cell>
          <cell r="F2592">
            <v>0</v>
          </cell>
          <cell r="G2592">
            <v>0</v>
          </cell>
          <cell r="H2592">
            <v>0</v>
          </cell>
          <cell r="I2592">
            <v>46805139.3</v>
          </cell>
          <cell r="J2592">
            <v>3157029.64</v>
          </cell>
          <cell r="K2592">
            <v>11527928.2</v>
          </cell>
          <cell r="L2592">
            <v>0</v>
          </cell>
          <cell r="M2592">
            <v>0</v>
          </cell>
          <cell r="N2592">
            <v>0</v>
          </cell>
          <cell r="O2592">
            <v>0</v>
          </cell>
          <cell r="P2592">
            <v>6939011.72</v>
          </cell>
          <cell r="Q2592">
            <v>5434952.61</v>
          </cell>
          <cell r="R2592">
            <v>0</v>
          </cell>
          <cell r="S2592">
            <v>0</v>
          </cell>
          <cell r="T2592">
            <v>0</v>
          </cell>
          <cell r="U2592">
            <v>0</v>
          </cell>
          <cell r="V2592">
            <v>1495065.3</v>
          </cell>
          <cell r="W2592">
            <v>0</v>
          </cell>
          <cell r="X2592">
            <v>0</v>
          </cell>
          <cell r="Y2592">
            <v>0</v>
          </cell>
          <cell r="Z2592">
            <v>0</v>
          </cell>
          <cell r="AA2592">
            <v>0</v>
          </cell>
          <cell r="AB2592">
            <v>318122317.1</v>
          </cell>
          <cell r="AC2592">
            <v>0</v>
          </cell>
          <cell r="AD2592">
            <v>3648720</v>
          </cell>
        </row>
        <row r="2592">
          <cell r="AF2592">
            <v>224319919</v>
          </cell>
          <cell r="AG2592">
            <v>0</v>
          </cell>
          <cell r="AH2592">
            <v>65078053.16</v>
          </cell>
          <cell r="AI2592">
            <v>0</v>
          </cell>
          <cell r="AJ2592">
            <v>180553062.18</v>
          </cell>
          <cell r="AK2592">
            <v>0</v>
          </cell>
          <cell r="AL2592">
            <v>64483616.1</v>
          </cell>
          <cell r="AM2592">
            <v>0</v>
          </cell>
          <cell r="AN2592">
            <v>-56559356.82</v>
          </cell>
          <cell r="AO2592">
            <v>457430150.12</v>
          </cell>
          <cell r="AP2592">
            <v>477875293.62</v>
          </cell>
          <cell r="AQ2592">
            <v>935305443.74</v>
          </cell>
          <cell r="AR2592">
            <v>453781430.12</v>
          </cell>
          <cell r="AS2592">
            <v>0</v>
          </cell>
          <cell r="AT2592">
            <v>3648720</v>
          </cell>
          <cell r="AU2592">
            <v>3648720</v>
          </cell>
          <cell r="AV2592">
            <v>477875293.62</v>
          </cell>
          <cell r="AW2592">
            <v>481524013.62</v>
          </cell>
          <cell r="AX2592">
            <v>0</v>
          </cell>
          <cell r="AY2592">
            <v>481524013.62</v>
          </cell>
          <cell r="AZ2592">
            <v>0.00757744140851806</v>
          </cell>
          <cell r="BA2592">
            <v>0.992422558591482</v>
          </cell>
          <cell r="BB2592">
            <v>1.00763529742741</v>
          </cell>
          <cell r="BC2592">
            <v>0</v>
          </cell>
          <cell r="BD2592">
            <v>0.00757744140851806</v>
          </cell>
          <cell r="BE2592">
            <v>0</v>
          </cell>
          <cell r="BF2592">
            <v>1</v>
          </cell>
          <cell r="BG2592">
            <v>683785199.3</v>
          </cell>
          <cell r="BH2592">
            <v>-272045317.13</v>
          </cell>
          <cell r="BI2592">
            <v>293184476.59</v>
          </cell>
          <cell r="BJ2592">
            <v>-0.750598909689355</v>
          </cell>
        </row>
        <row r="2593">
          <cell r="A2593" t="str">
            <v>600825.SH</v>
          </cell>
          <cell r="B2593" t="str">
            <v>新华传媒</v>
          </cell>
          <cell r="C2593">
            <v>37665750.84</v>
          </cell>
          <cell r="D2593">
            <v>0</v>
          </cell>
          <cell r="E2593">
            <v>0</v>
          </cell>
          <cell r="F2593">
            <v>0</v>
          </cell>
          <cell r="G2593">
            <v>0</v>
          </cell>
          <cell r="H2593">
            <v>0</v>
          </cell>
          <cell r="I2593">
            <v>680741307.49</v>
          </cell>
          <cell r="J2593">
            <v>22755916.27</v>
          </cell>
          <cell r="K2593">
            <v>270037549.38</v>
          </cell>
          <cell r="L2593">
            <v>0</v>
          </cell>
          <cell r="M2593">
            <v>0</v>
          </cell>
          <cell r="N2593">
            <v>0</v>
          </cell>
          <cell r="O2593">
            <v>0</v>
          </cell>
          <cell r="P2593">
            <v>53175106.45</v>
          </cell>
          <cell r="Q2593">
            <v>7956814.76</v>
          </cell>
          <cell r="R2593">
            <v>0</v>
          </cell>
          <cell r="S2593">
            <v>0</v>
          </cell>
          <cell r="T2593">
            <v>0</v>
          </cell>
          <cell r="U2593">
            <v>0</v>
          </cell>
          <cell r="V2593">
            <v>52036188.71</v>
          </cell>
          <cell r="W2593">
            <v>0</v>
          </cell>
          <cell r="X2593">
            <v>0</v>
          </cell>
          <cell r="Y2593">
            <v>0</v>
          </cell>
          <cell r="Z2593">
            <v>0</v>
          </cell>
          <cell r="AA2593">
            <v>0</v>
          </cell>
          <cell r="AB2593">
            <v>0</v>
          </cell>
          <cell r="AC2593">
            <v>0</v>
          </cell>
          <cell r="AD2593">
            <v>0</v>
          </cell>
        </row>
        <row r="2593">
          <cell r="AF2593">
            <v>1044887850</v>
          </cell>
          <cell r="AG2593">
            <v>0</v>
          </cell>
          <cell r="AH2593">
            <v>556435765.49</v>
          </cell>
          <cell r="AI2593">
            <v>0</v>
          </cell>
          <cell r="AJ2593">
            <v>108877915.56</v>
          </cell>
          <cell r="AK2593">
            <v>0</v>
          </cell>
          <cell r="AL2593">
            <v>194408057.61</v>
          </cell>
          <cell r="AM2593">
            <v>0</v>
          </cell>
          <cell r="AN2593">
            <v>523469942.24</v>
          </cell>
          <cell r="AO2593">
            <v>1124368633.9</v>
          </cell>
          <cell r="AP2593">
            <v>2428079530.9</v>
          </cell>
          <cell r="AQ2593">
            <v>3552448164.8</v>
          </cell>
          <cell r="AR2593">
            <v>1124368633.9</v>
          </cell>
          <cell r="AS2593">
            <v>0</v>
          </cell>
          <cell r="AT2593">
            <v>0</v>
          </cell>
          <cell r="AU2593">
            <v>0</v>
          </cell>
          <cell r="AV2593">
            <v>2428079530.9</v>
          </cell>
          <cell r="AW2593">
            <v>2428079530.9</v>
          </cell>
          <cell r="AX2593">
            <v>0</v>
          </cell>
          <cell r="AY2593">
            <v>2428079530.9</v>
          </cell>
          <cell r="AZ2593">
            <v>0</v>
          </cell>
          <cell r="BA2593">
            <v>1</v>
          </cell>
          <cell r="BB2593">
            <v>1</v>
          </cell>
          <cell r="BC2593">
            <v>0</v>
          </cell>
          <cell r="BD2593">
            <v>0</v>
          </cell>
          <cell r="BE2593">
            <v>0</v>
          </cell>
          <cell r="BF2593">
            <v>1</v>
          </cell>
          <cell r="BG2593">
            <v>2751511103.16</v>
          </cell>
          <cell r="BH2593">
            <v>-2187338360.36</v>
          </cell>
          <cell r="BI2593">
            <v>2143397575.78</v>
          </cell>
          <cell r="BJ2593">
            <v>-3.52466682498353</v>
          </cell>
        </row>
        <row r="2594">
          <cell r="A2594" t="str">
            <v>002792.SZ</v>
          </cell>
          <cell r="B2594" t="str">
            <v>通宇通讯</v>
          </cell>
          <cell r="C2594">
            <v>1552122.96</v>
          </cell>
          <cell r="D2594">
            <v>0</v>
          </cell>
          <cell r="E2594">
            <v>0</v>
          </cell>
          <cell r="F2594">
            <v>0</v>
          </cell>
          <cell r="G2594">
            <v>0</v>
          </cell>
          <cell r="H2594">
            <v>0</v>
          </cell>
          <cell r="I2594">
            <v>786258958.23</v>
          </cell>
          <cell r="J2594">
            <v>0</v>
          </cell>
          <cell r="K2594">
            <v>10179065.46</v>
          </cell>
          <cell r="L2594">
            <v>0</v>
          </cell>
          <cell r="M2594">
            <v>0</v>
          </cell>
          <cell r="N2594">
            <v>0</v>
          </cell>
          <cell r="O2594">
            <v>0</v>
          </cell>
          <cell r="P2594">
            <v>48381605.16</v>
          </cell>
          <cell r="Q2594">
            <v>19525547.61</v>
          </cell>
          <cell r="R2594">
            <v>0</v>
          </cell>
          <cell r="S2594">
            <v>0</v>
          </cell>
          <cell r="T2594">
            <v>0</v>
          </cell>
          <cell r="U2594">
            <v>3000000</v>
          </cell>
          <cell r="V2594">
            <v>504555</v>
          </cell>
          <cell r="W2594">
            <v>0</v>
          </cell>
          <cell r="X2594">
            <v>24000000</v>
          </cell>
          <cell r="Y2594">
            <v>0</v>
          </cell>
          <cell r="Z2594">
            <v>0</v>
          </cell>
          <cell r="AA2594">
            <v>0</v>
          </cell>
          <cell r="AB2594">
            <v>0</v>
          </cell>
          <cell r="AC2594">
            <v>64774294.56</v>
          </cell>
          <cell r="AD2594">
            <v>0</v>
          </cell>
        </row>
        <row r="2594">
          <cell r="AF2594">
            <v>337840200</v>
          </cell>
          <cell r="AG2594">
            <v>0</v>
          </cell>
          <cell r="AH2594">
            <v>577544741.31</v>
          </cell>
          <cell r="AI2594">
            <v>0</v>
          </cell>
          <cell r="AJ2594">
            <v>-2318702.97</v>
          </cell>
          <cell r="AK2594">
            <v>0</v>
          </cell>
          <cell r="AL2594">
            <v>119058978.53</v>
          </cell>
          <cell r="AM2594">
            <v>0</v>
          </cell>
          <cell r="AN2594">
            <v>913332166.88</v>
          </cell>
          <cell r="AO2594">
            <v>958176148.98</v>
          </cell>
          <cell r="AP2594">
            <v>1945457383.75</v>
          </cell>
          <cell r="AQ2594">
            <v>2903633532.73</v>
          </cell>
          <cell r="AR2594">
            <v>931176148.98</v>
          </cell>
          <cell r="AS2594">
            <v>3000000</v>
          </cell>
          <cell r="AT2594">
            <v>24000000</v>
          </cell>
          <cell r="AU2594">
            <v>27000000</v>
          </cell>
          <cell r="AV2594">
            <v>1945457383.75</v>
          </cell>
          <cell r="AW2594">
            <v>1972457383.75</v>
          </cell>
          <cell r="AX2594">
            <v>3000000</v>
          </cell>
          <cell r="AY2594">
            <v>1969457383.75</v>
          </cell>
          <cell r="AZ2594">
            <v>0.0136885086706756</v>
          </cell>
          <cell r="BA2594">
            <v>0.986311491329324</v>
          </cell>
          <cell r="BB2594">
            <v>1.01387848442506</v>
          </cell>
          <cell r="BC2594">
            <v>0.00152094540785285</v>
          </cell>
          <cell r="BD2594">
            <v>0.0121675632628228</v>
          </cell>
          <cell r="BE2594">
            <v>0.00152094540785285</v>
          </cell>
          <cell r="BF2594">
            <v>0.998479054592147</v>
          </cell>
          <cell r="BG2594">
            <v>986729462.09</v>
          </cell>
          <cell r="BH2594">
            <v>-998510232.36</v>
          </cell>
          <cell r="BI2594">
            <v>1362820669.72</v>
          </cell>
          <cell r="BJ2594">
            <v>3.62364405780193</v>
          </cell>
        </row>
        <row r="2595">
          <cell r="A2595" t="str">
            <v>002813.SZ</v>
          </cell>
          <cell r="B2595" t="str">
            <v>路畅科技</v>
          </cell>
          <cell r="C2595">
            <v>0</v>
          </cell>
          <cell r="D2595">
            <v>0</v>
          </cell>
          <cell r="E2595">
            <v>0</v>
          </cell>
          <cell r="F2595">
            <v>0</v>
          </cell>
          <cell r="G2595">
            <v>0</v>
          </cell>
          <cell r="H2595">
            <v>0</v>
          </cell>
          <cell r="I2595">
            <v>67185467.83</v>
          </cell>
          <cell r="J2595">
            <v>0</v>
          </cell>
          <cell r="K2595">
            <v>19352485.74</v>
          </cell>
          <cell r="L2595">
            <v>0</v>
          </cell>
          <cell r="M2595">
            <v>0</v>
          </cell>
          <cell r="N2595">
            <v>0</v>
          </cell>
          <cell r="O2595">
            <v>0</v>
          </cell>
          <cell r="P2595">
            <v>6053625.55</v>
          </cell>
          <cell r="Q2595">
            <v>7419869.71</v>
          </cell>
          <cell r="R2595">
            <v>0</v>
          </cell>
          <cell r="S2595">
            <v>0</v>
          </cell>
          <cell r="T2595">
            <v>0</v>
          </cell>
          <cell r="U2595">
            <v>0</v>
          </cell>
          <cell r="V2595">
            <v>995939</v>
          </cell>
          <cell r="W2595">
            <v>0</v>
          </cell>
          <cell r="X2595">
            <v>8060261.25</v>
          </cell>
          <cell r="Y2595">
            <v>0</v>
          </cell>
          <cell r="Z2595">
            <v>0</v>
          </cell>
          <cell r="AA2595">
            <v>0</v>
          </cell>
          <cell r="AB2595">
            <v>4466098.39</v>
          </cell>
          <cell r="AC2595">
            <v>9345678.5</v>
          </cell>
          <cell r="AD2595">
            <v>0</v>
          </cell>
        </row>
        <row r="2595">
          <cell r="AF2595">
            <v>120000000</v>
          </cell>
          <cell r="AG2595">
            <v>0</v>
          </cell>
          <cell r="AH2595">
            <v>204801929.89</v>
          </cell>
          <cell r="AI2595">
            <v>0</v>
          </cell>
          <cell r="AJ2595">
            <v>-120286.72</v>
          </cell>
          <cell r="AK2595">
            <v>0</v>
          </cell>
          <cell r="AL2595">
            <v>42583405.4</v>
          </cell>
          <cell r="AM2595">
            <v>0</v>
          </cell>
          <cell r="AN2595">
            <v>20826625.55</v>
          </cell>
          <cell r="AO2595">
            <v>122879425.97</v>
          </cell>
          <cell r="AP2595">
            <v>388091674.12</v>
          </cell>
          <cell r="AQ2595">
            <v>510971100.09</v>
          </cell>
          <cell r="AR2595">
            <v>114819164.72</v>
          </cell>
          <cell r="AS2595">
            <v>0</v>
          </cell>
          <cell r="AT2595">
            <v>8060261.25</v>
          </cell>
          <cell r="AU2595">
            <v>8060261.25</v>
          </cell>
          <cell r="AV2595">
            <v>388091674.12</v>
          </cell>
          <cell r="AW2595">
            <v>396151935.37</v>
          </cell>
          <cell r="AX2595">
            <v>0</v>
          </cell>
          <cell r="AY2595">
            <v>396151935.37</v>
          </cell>
          <cell r="AZ2595">
            <v>0.0203463886714875</v>
          </cell>
          <cell r="BA2595">
            <v>0.979653611328513</v>
          </cell>
          <cell r="BB2595">
            <v>1.02076896204557</v>
          </cell>
          <cell r="BC2595">
            <v>0</v>
          </cell>
          <cell r="BD2595">
            <v>0.0203463886714875</v>
          </cell>
          <cell r="BE2595">
            <v>0</v>
          </cell>
          <cell r="BF2595">
            <v>1</v>
          </cell>
          <cell r="BG2595" t="e">
            <v>#N/A</v>
          </cell>
          <cell r="BH2595">
            <v>-200898388.56</v>
          </cell>
          <cell r="BI2595">
            <v>235230622.49</v>
          </cell>
          <cell r="BJ2595" t="e">
            <v>#N/A</v>
          </cell>
        </row>
        <row r="2596">
          <cell r="A2596" t="str">
            <v>600883.SH</v>
          </cell>
          <cell r="B2596" t="str">
            <v>博闻科技</v>
          </cell>
          <cell r="C2596">
            <v>19784507.57</v>
          </cell>
          <cell r="D2596">
            <v>0</v>
          </cell>
          <cell r="E2596">
            <v>0</v>
          </cell>
          <cell r="F2596">
            <v>0</v>
          </cell>
          <cell r="G2596">
            <v>0</v>
          </cell>
          <cell r="H2596">
            <v>0</v>
          </cell>
          <cell r="I2596">
            <v>676312.19</v>
          </cell>
          <cell r="J2596">
            <v>55555.6</v>
          </cell>
          <cell r="K2596">
            <v>183318.92</v>
          </cell>
          <cell r="L2596">
            <v>0</v>
          </cell>
          <cell r="M2596">
            <v>0</v>
          </cell>
          <cell r="N2596">
            <v>0</v>
          </cell>
          <cell r="O2596">
            <v>0</v>
          </cell>
          <cell r="P2596">
            <v>452893.71</v>
          </cell>
          <cell r="Q2596">
            <v>977578.77</v>
          </cell>
          <cell r="R2596">
            <v>0</v>
          </cell>
          <cell r="S2596">
            <v>0</v>
          </cell>
          <cell r="T2596">
            <v>0</v>
          </cell>
          <cell r="U2596">
            <v>0</v>
          </cell>
          <cell r="V2596">
            <v>23817.7</v>
          </cell>
          <cell r="W2596">
            <v>0</v>
          </cell>
          <cell r="X2596">
            <v>0</v>
          </cell>
          <cell r="Y2596">
            <v>0</v>
          </cell>
          <cell r="Z2596">
            <v>0</v>
          </cell>
          <cell r="AA2596">
            <v>0</v>
          </cell>
          <cell r="AB2596">
            <v>0</v>
          </cell>
          <cell r="AC2596">
            <v>3918975.46</v>
          </cell>
          <cell r="AD2596">
            <v>0</v>
          </cell>
        </row>
        <row r="2596">
          <cell r="AF2596">
            <v>236088000</v>
          </cell>
          <cell r="AG2596">
            <v>0</v>
          </cell>
          <cell r="AH2596">
            <v>22337069.73</v>
          </cell>
          <cell r="AI2596">
            <v>0</v>
          </cell>
          <cell r="AJ2596">
            <v>62055477.96</v>
          </cell>
          <cell r="AK2596">
            <v>0</v>
          </cell>
          <cell r="AL2596">
            <v>69664129.37</v>
          </cell>
          <cell r="AM2596">
            <v>0</v>
          </cell>
          <cell r="AN2596">
            <v>318701129.75</v>
          </cell>
          <cell r="AO2596">
            <v>26072959.92</v>
          </cell>
          <cell r="AP2596">
            <v>708845806.81</v>
          </cell>
          <cell r="AQ2596">
            <v>734918766.73</v>
          </cell>
          <cell r="AR2596">
            <v>26072959.92</v>
          </cell>
          <cell r="AS2596">
            <v>0</v>
          </cell>
          <cell r="AT2596">
            <v>0</v>
          </cell>
          <cell r="AU2596">
            <v>0</v>
          </cell>
          <cell r="AV2596">
            <v>708845806.81</v>
          </cell>
          <cell r="AW2596">
            <v>708845806.81</v>
          </cell>
          <cell r="AX2596">
            <v>0</v>
          </cell>
          <cell r="AY2596">
            <v>708845806.81</v>
          </cell>
          <cell r="AZ2596">
            <v>0</v>
          </cell>
          <cell r="BA2596">
            <v>1</v>
          </cell>
          <cell r="BB2596">
            <v>1</v>
          </cell>
          <cell r="BC2596">
            <v>0</v>
          </cell>
          <cell r="BD2596">
            <v>0</v>
          </cell>
          <cell r="BE2596">
            <v>0</v>
          </cell>
          <cell r="BF2596">
            <v>1</v>
          </cell>
          <cell r="BG2596" t="e">
            <v>#N/A</v>
          </cell>
          <cell r="BH2596">
            <v>-228670086.56</v>
          </cell>
          <cell r="BI2596">
            <v>217555642.65</v>
          </cell>
          <cell r="BJ2596" t="e">
            <v>#N/A</v>
          </cell>
        </row>
        <row r="2597">
          <cell r="A2597" t="str">
            <v>002790.SZ</v>
          </cell>
          <cell r="B2597" t="str">
            <v>瑞尔特</v>
          </cell>
          <cell r="C2597">
            <v>32413368.57</v>
          </cell>
          <cell r="D2597">
            <v>0</v>
          </cell>
          <cell r="E2597">
            <v>0</v>
          </cell>
          <cell r="F2597">
            <v>0</v>
          </cell>
          <cell r="G2597">
            <v>0</v>
          </cell>
          <cell r="H2597">
            <v>0</v>
          </cell>
          <cell r="I2597">
            <v>223608730.63</v>
          </cell>
          <cell r="J2597">
            <v>0</v>
          </cell>
          <cell r="K2597">
            <v>59105443.34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43756379.82</v>
          </cell>
          <cell r="Q2597">
            <v>6146606.36</v>
          </cell>
          <cell r="R2597">
            <v>0</v>
          </cell>
          <cell r="S2597">
            <v>0</v>
          </cell>
          <cell r="T2597">
            <v>0</v>
          </cell>
          <cell r="U2597">
            <v>0</v>
          </cell>
          <cell r="V2597">
            <v>26961914.66</v>
          </cell>
          <cell r="W2597">
            <v>0</v>
          </cell>
          <cell r="X2597">
            <v>0</v>
          </cell>
          <cell r="Y2597">
            <v>0</v>
          </cell>
          <cell r="Z2597">
            <v>0</v>
          </cell>
          <cell r="AA2597">
            <v>0</v>
          </cell>
          <cell r="AB2597">
            <v>0</v>
          </cell>
          <cell r="AC2597">
            <v>11120064.61</v>
          </cell>
          <cell r="AD2597">
            <v>0</v>
          </cell>
        </row>
        <row r="2597">
          <cell r="AF2597">
            <v>418329000</v>
          </cell>
          <cell r="AG2597">
            <v>0</v>
          </cell>
          <cell r="AH2597">
            <v>454186925.08</v>
          </cell>
          <cell r="AI2597">
            <v>27061305</v>
          </cell>
          <cell r="AJ2597">
            <v>-1462696.29</v>
          </cell>
          <cell r="AK2597">
            <v>0</v>
          </cell>
          <cell r="AL2597">
            <v>132870555.22</v>
          </cell>
          <cell r="AM2597">
            <v>0</v>
          </cell>
          <cell r="AN2597">
            <v>760478479.94</v>
          </cell>
          <cell r="AO2597">
            <v>403112507.99</v>
          </cell>
          <cell r="AP2597">
            <v>1791463568.95</v>
          </cell>
          <cell r="AQ2597">
            <v>2194576076.94</v>
          </cell>
          <cell r="AR2597">
            <v>403112507.99</v>
          </cell>
          <cell r="AS2597">
            <v>0</v>
          </cell>
          <cell r="AT2597">
            <v>0</v>
          </cell>
          <cell r="AU2597">
            <v>0</v>
          </cell>
          <cell r="AV2597">
            <v>1737340958.95</v>
          </cell>
          <cell r="AW2597">
            <v>1737340958.95</v>
          </cell>
          <cell r="AX2597">
            <v>0</v>
          </cell>
          <cell r="AY2597">
            <v>1737340958.95</v>
          </cell>
          <cell r="AZ2597">
            <v>0</v>
          </cell>
          <cell r="BA2597">
            <v>1</v>
          </cell>
          <cell r="BB2597">
            <v>1</v>
          </cell>
          <cell r="BC2597">
            <v>0</v>
          </cell>
          <cell r="BD2597">
            <v>0</v>
          </cell>
          <cell r="BE2597">
            <v>0</v>
          </cell>
          <cell r="BF2597">
            <v>1</v>
          </cell>
          <cell r="BG2597">
            <v>746595261.86</v>
          </cell>
          <cell r="BH2597">
            <v>-723736206.53</v>
          </cell>
          <cell r="BI2597">
            <v>1189114110.44</v>
          </cell>
          <cell r="BJ2597">
            <v>2.68714906552738</v>
          </cell>
        </row>
        <row r="2598">
          <cell r="A2598" t="str">
            <v>002763.SZ</v>
          </cell>
          <cell r="B2598" t="str">
            <v>汇洁股份</v>
          </cell>
          <cell r="C2598">
            <v>15566989.46</v>
          </cell>
          <cell r="D2598">
            <v>0</v>
          </cell>
          <cell r="E2598">
            <v>0</v>
          </cell>
          <cell r="F2598">
            <v>0</v>
          </cell>
          <cell r="G2598">
            <v>0</v>
          </cell>
          <cell r="H2598">
            <v>0</v>
          </cell>
          <cell r="I2598">
            <v>304080953.46</v>
          </cell>
          <cell r="J2598">
            <v>1943503.24</v>
          </cell>
          <cell r="K2598">
            <v>23663667.13</v>
          </cell>
          <cell r="L2598">
            <v>0</v>
          </cell>
          <cell r="M2598">
            <v>0</v>
          </cell>
          <cell r="N2598">
            <v>0</v>
          </cell>
          <cell r="O2598">
            <v>0</v>
          </cell>
          <cell r="P2598">
            <v>44854218.67</v>
          </cell>
          <cell r="Q2598">
            <v>19571901.11</v>
          </cell>
          <cell r="R2598">
            <v>0</v>
          </cell>
          <cell r="S2598">
            <v>0</v>
          </cell>
          <cell r="T2598">
            <v>0</v>
          </cell>
          <cell r="U2598">
            <v>25151290.43</v>
          </cell>
          <cell r="V2598">
            <v>733955.08</v>
          </cell>
          <cell r="W2598">
            <v>0</v>
          </cell>
          <cell r="X2598">
            <v>0</v>
          </cell>
          <cell r="Y2598">
            <v>0</v>
          </cell>
          <cell r="Z2598">
            <v>0</v>
          </cell>
          <cell r="AA2598">
            <v>0</v>
          </cell>
          <cell r="AB2598">
            <v>0</v>
          </cell>
          <cell r="AC2598">
            <v>45049059.81</v>
          </cell>
          <cell r="AD2598">
            <v>0</v>
          </cell>
        </row>
        <row r="2598">
          <cell r="AF2598">
            <v>410025000</v>
          </cell>
          <cell r="AG2598">
            <v>0</v>
          </cell>
          <cell r="AH2598">
            <v>778339182.82</v>
          </cell>
          <cell r="AI2598">
            <v>10846290</v>
          </cell>
          <cell r="AJ2598">
            <v>-823433.91</v>
          </cell>
          <cell r="AK2598">
            <v>0</v>
          </cell>
          <cell r="AL2598">
            <v>159618504.67</v>
          </cell>
          <cell r="AM2598">
            <v>0</v>
          </cell>
          <cell r="AN2598">
            <v>534339462.02</v>
          </cell>
          <cell r="AO2598">
            <v>480615538.39</v>
          </cell>
          <cell r="AP2598">
            <v>1892345005.6</v>
          </cell>
          <cell r="AQ2598">
            <v>2372960543.99</v>
          </cell>
          <cell r="AR2598">
            <v>455464247.96</v>
          </cell>
          <cell r="AS2598">
            <v>25151290.43</v>
          </cell>
          <cell r="AT2598">
            <v>0</v>
          </cell>
          <cell r="AU2598">
            <v>25151290.43</v>
          </cell>
          <cell r="AV2598">
            <v>1870652425.6</v>
          </cell>
          <cell r="AW2598">
            <v>1895803716.03</v>
          </cell>
          <cell r="AX2598">
            <v>25151290.43</v>
          </cell>
          <cell r="AY2598">
            <v>1870652425.6</v>
          </cell>
          <cell r="AZ2598">
            <v>0.0132668219907646</v>
          </cell>
          <cell r="BA2598">
            <v>0.986733178009235</v>
          </cell>
          <cell r="BB2598">
            <v>1.01344519702634</v>
          </cell>
          <cell r="BC2598">
            <v>0.0132668219907646</v>
          </cell>
          <cell r="BD2598">
            <v>0</v>
          </cell>
          <cell r="BE2598">
            <v>0.0132668219907646</v>
          </cell>
          <cell r="BF2598">
            <v>0.986733178009235</v>
          </cell>
          <cell r="BG2598">
            <v>624116032.44</v>
          </cell>
          <cell r="BH2598">
            <v>-865746694.68</v>
          </cell>
          <cell r="BI2598">
            <v>1214010836.33</v>
          </cell>
          <cell r="BJ2598">
            <v>2.05801242581615</v>
          </cell>
        </row>
        <row r="2599">
          <cell r="A2599" t="str">
            <v>600867.SH</v>
          </cell>
          <cell r="B2599" t="str">
            <v>通化东宝</v>
          </cell>
          <cell r="C2599">
            <v>55342.47</v>
          </cell>
          <cell r="D2599">
            <v>0</v>
          </cell>
          <cell r="E2599">
            <v>0</v>
          </cell>
          <cell r="F2599">
            <v>0</v>
          </cell>
          <cell r="G2599">
            <v>0</v>
          </cell>
          <cell r="H2599">
            <v>0</v>
          </cell>
          <cell r="I2599">
            <v>55370531.42</v>
          </cell>
          <cell r="J2599">
            <v>0</v>
          </cell>
          <cell r="K2599">
            <v>7470987.05</v>
          </cell>
          <cell r="L2599">
            <v>0</v>
          </cell>
          <cell r="M2599">
            <v>0</v>
          </cell>
          <cell r="N2599">
            <v>0</v>
          </cell>
          <cell r="O2599">
            <v>0</v>
          </cell>
          <cell r="P2599">
            <v>3011096.32</v>
          </cell>
          <cell r="Q2599">
            <v>71104872.42</v>
          </cell>
          <cell r="R2599">
            <v>0</v>
          </cell>
          <cell r="S2599">
            <v>0</v>
          </cell>
          <cell r="T2599">
            <v>0</v>
          </cell>
          <cell r="U2599">
            <v>0</v>
          </cell>
          <cell r="V2599">
            <v>312460.19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31907173.29</v>
          </cell>
          <cell r="AD2599">
            <v>0</v>
          </cell>
        </row>
        <row r="2599">
          <cell r="AF2599">
            <v>2033988517</v>
          </cell>
          <cell r="AG2599">
            <v>0</v>
          </cell>
          <cell r="AH2599">
            <v>1066443728.54</v>
          </cell>
          <cell r="AI2599">
            <v>450498470.66</v>
          </cell>
          <cell r="AJ2599">
            <v>7482516.13</v>
          </cell>
          <cell r="AK2599">
            <v>0</v>
          </cell>
          <cell r="AL2599">
            <v>728151082.84</v>
          </cell>
          <cell r="AM2599">
            <v>0</v>
          </cell>
          <cell r="AN2599">
            <v>2593653875.4</v>
          </cell>
          <cell r="AO2599">
            <v>169232463.16</v>
          </cell>
          <cell r="AP2599">
            <v>6880218190.57</v>
          </cell>
          <cell r="AQ2599">
            <v>7049450653.73</v>
          </cell>
          <cell r="AR2599">
            <v>169232463.16</v>
          </cell>
          <cell r="AS2599">
            <v>0</v>
          </cell>
          <cell r="AT2599">
            <v>0</v>
          </cell>
          <cell r="AU2599">
            <v>0</v>
          </cell>
          <cell r="AV2599">
            <v>5979221249.25</v>
          </cell>
          <cell r="AW2599">
            <v>5979221249.25</v>
          </cell>
          <cell r="AX2599">
            <v>0</v>
          </cell>
          <cell r="AY2599">
            <v>5979221249.25</v>
          </cell>
          <cell r="AZ2599">
            <v>0</v>
          </cell>
          <cell r="BA2599">
            <v>1</v>
          </cell>
          <cell r="BB2599">
            <v>1</v>
          </cell>
          <cell r="BC2599">
            <v>0</v>
          </cell>
          <cell r="BD2599">
            <v>0</v>
          </cell>
          <cell r="BE2599">
            <v>0</v>
          </cell>
          <cell r="BF2599">
            <v>1</v>
          </cell>
          <cell r="BG2599">
            <v>874385033.72</v>
          </cell>
          <cell r="BH2599">
            <v>-923481704.18</v>
          </cell>
          <cell r="BI2599">
            <v>1892256892.8</v>
          </cell>
          <cell r="BJ2599">
            <v>1.85903252547949</v>
          </cell>
        </row>
        <row r="2600">
          <cell r="A2600" t="str">
            <v>600908.SH</v>
          </cell>
          <cell r="B2600" t="str">
            <v>无锡银行</v>
          </cell>
          <cell r="C2600">
            <v>0</v>
          </cell>
          <cell r="D2600">
            <v>0</v>
          </cell>
          <cell r="E2600">
            <v>8441777000</v>
          </cell>
          <cell r="F2600">
            <v>500400000</v>
          </cell>
          <cell r="G2600">
            <v>0</v>
          </cell>
          <cell r="H2600">
            <v>0</v>
          </cell>
          <cell r="I2600">
            <v>0</v>
          </cell>
          <cell r="J2600">
            <v>0</v>
          </cell>
          <cell r="K2600">
            <v>0</v>
          </cell>
          <cell r="L2600">
            <v>200011000</v>
          </cell>
          <cell r="M2600">
            <v>0</v>
          </cell>
          <cell r="N2600">
            <v>0</v>
          </cell>
          <cell r="O2600">
            <v>0</v>
          </cell>
          <cell r="P2600">
            <v>44481000</v>
          </cell>
          <cell r="Q2600">
            <v>253201000</v>
          </cell>
          <cell r="R2600">
            <v>0</v>
          </cell>
          <cell r="S2600">
            <v>0</v>
          </cell>
          <cell r="T2600">
            <v>0</v>
          </cell>
          <cell r="U2600">
            <v>0</v>
          </cell>
          <cell r="V2600">
            <v>0</v>
          </cell>
          <cell r="W2600">
            <v>0</v>
          </cell>
          <cell r="X2600">
            <v>0</v>
          </cell>
          <cell r="Y2600">
            <v>11129469000</v>
          </cell>
          <cell r="Z2600">
            <v>0</v>
          </cell>
          <cell r="AA2600">
            <v>0</v>
          </cell>
          <cell r="AB2600">
            <v>52304000</v>
          </cell>
          <cell r="AC2600">
            <v>0</v>
          </cell>
          <cell r="AD2600">
            <v>0</v>
          </cell>
        </row>
        <row r="2600">
          <cell r="AF2600">
            <v>1861674000</v>
          </cell>
          <cell r="AG2600">
            <v>2538387000</v>
          </cell>
          <cell r="AH2600">
            <v>1085276000</v>
          </cell>
          <cell r="AI2600">
            <v>0</v>
          </cell>
          <cell r="AJ2600">
            <v>1849000</v>
          </cell>
          <cell r="AK2600">
            <v>0</v>
          </cell>
          <cell r="AL2600">
            <v>5614999000</v>
          </cell>
          <cell r="AM2600">
            <v>2314862000</v>
          </cell>
          <cell r="AN2600">
            <v>2017412000</v>
          </cell>
          <cell r="AO2600">
            <v>20621643000</v>
          </cell>
          <cell r="AP2600">
            <v>15434459000</v>
          </cell>
          <cell r="AQ2600">
            <v>36056102000</v>
          </cell>
          <cell r="AR2600">
            <v>349986000</v>
          </cell>
          <cell r="AS2600">
            <v>9142188000</v>
          </cell>
          <cell r="AT2600">
            <v>11129469000</v>
          </cell>
          <cell r="AU2600">
            <v>20271657000</v>
          </cell>
          <cell r="AV2600">
            <v>15434459000</v>
          </cell>
          <cell r="AW2600">
            <v>35706116000</v>
          </cell>
          <cell r="AX2600">
            <v>9142188000</v>
          </cell>
          <cell r="AY2600">
            <v>26563928000</v>
          </cell>
          <cell r="AZ2600">
            <v>0.567736266806505</v>
          </cell>
          <cell r="BA2600">
            <v>0.432263733193495</v>
          </cell>
          <cell r="BB2600">
            <v>2.31340249761913</v>
          </cell>
          <cell r="BC2600">
            <v>0.256039833624021</v>
          </cell>
          <cell r="BD2600">
            <v>0.311696433182483</v>
          </cell>
          <cell r="BE2600">
            <v>0.256039833624021</v>
          </cell>
          <cell r="BF2600">
            <v>0.743960166375979</v>
          </cell>
          <cell r="BG2600" t="e">
            <v>#N/A</v>
          </cell>
          <cell r="BH2600">
            <v>-120695262000</v>
          </cell>
          <cell r="BI2600">
            <v>23393249000</v>
          </cell>
          <cell r="BJ2600" t="e">
            <v>#N/A</v>
          </cell>
        </row>
        <row r="2601">
          <cell r="A2601" t="str">
            <v>600983.SH</v>
          </cell>
          <cell r="B2601" t="str">
            <v>惠而浦</v>
          </cell>
          <cell r="C2601">
            <v>0</v>
          </cell>
          <cell r="D2601">
            <v>0</v>
          </cell>
          <cell r="E2601">
            <v>0</v>
          </cell>
          <cell r="F2601">
            <v>0</v>
          </cell>
          <cell r="G2601">
            <v>0</v>
          </cell>
          <cell r="H2601">
            <v>0</v>
          </cell>
          <cell r="I2601">
            <v>2494245676.46</v>
          </cell>
          <cell r="J2601">
            <v>0</v>
          </cell>
          <cell r="K2601">
            <v>68542092.61</v>
          </cell>
          <cell r="L2601">
            <v>0</v>
          </cell>
          <cell r="M2601">
            <v>0</v>
          </cell>
          <cell r="N2601">
            <v>0</v>
          </cell>
          <cell r="O2601">
            <v>0</v>
          </cell>
          <cell r="P2601">
            <v>106450619.36</v>
          </cell>
          <cell r="Q2601">
            <v>21115915.97</v>
          </cell>
          <cell r="R2601">
            <v>0</v>
          </cell>
          <cell r="S2601">
            <v>0</v>
          </cell>
          <cell r="T2601">
            <v>0</v>
          </cell>
          <cell r="U2601">
            <v>0</v>
          </cell>
          <cell r="V2601">
            <v>0</v>
          </cell>
          <cell r="W2601">
            <v>0</v>
          </cell>
          <cell r="X2601">
            <v>0</v>
          </cell>
          <cell r="Y2601">
            <v>0</v>
          </cell>
          <cell r="Z2601">
            <v>0</v>
          </cell>
          <cell r="AA2601">
            <v>0</v>
          </cell>
          <cell r="AB2601">
            <v>11313669.12</v>
          </cell>
          <cell r="AC2601">
            <v>100042387.94</v>
          </cell>
          <cell r="AD2601">
            <v>0</v>
          </cell>
        </row>
        <row r="2601">
          <cell r="AF2601">
            <v>766439000</v>
          </cell>
          <cell r="AG2601">
            <v>0</v>
          </cell>
          <cell r="AH2601">
            <v>1223261142.04</v>
          </cell>
          <cell r="AI2601">
            <v>0</v>
          </cell>
          <cell r="AJ2601">
            <v>-401017.08</v>
          </cell>
          <cell r="AK2601">
            <v>0</v>
          </cell>
          <cell r="AL2601">
            <v>277340509.62</v>
          </cell>
          <cell r="AM2601">
            <v>0</v>
          </cell>
          <cell r="AN2601">
            <v>1057294977.72</v>
          </cell>
          <cell r="AO2601">
            <v>2801710361.46</v>
          </cell>
          <cell r="AP2601">
            <v>3323934612.3</v>
          </cell>
          <cell r="AQ2601">
            <v>6125644973.76</v>
          </cell>
          <cell r="AR2601">
            <v>2801710361.46</v>
          </cell>
          <cell r="AS2601">
            <v>0</v>
          </cell>
          <cell r="AT2601">
            <v>0</v>
          </cell>
          <cell r="AU2601">
            <v>0</v>
          </cell>
          <cell r="AV2601">
            <v>3323934612.3</v>
          </cell>
          <cell r="AW2601">
            <v>3323934612.3</v>
          </cell>
          <cell r="AX2601">
            <v>0</v>
          </cell>
          <cell r="AY2601">
            <v>3323934612.3</v>
          </cell>
          <cell r="AZ2601">
            <v>0</v>
          </cell>
          <cell r="BA2601">
            <v>1</v>
          </cell>
          <cell r="BB2601">
            <v>1</v>
          </cell>
          <cell r="BC2601">
            <v>0</v>
          </cell>
          <cell r="BD2601">
            <v>0</v>
          </cell>
          <cell r="BE2601">
            <v>0</v>
          </cell>
          <cell r="BF2601">
            <v>1</v>
          </cell>
          <cell r="BG2601">
            <v>1892380994.88</v>
          </cell>
          <cell r="BH2601">
            <v>-1849841522.32</v>
          </cell>
          <cell r="BI2601">
            <v>1262975251.6</v>
          </cell>
          <cell r="BJ2601">
            <v>-2.00661539092145</v>
          </cell>
        </row>
        <row r="2602">
          <cell r="A2602" t="str">
            <v>600919.SH</v>
          </cell>
          <cell r="B2602" t="str">
            <v>江苏银行</v>
          </cell>
          <cell r="C2602">
            <v>0</v>
          </cell>
          <cell r="D2602">
            <v>0</v>
          </cell>
          <cell r="E2602">
            <v>191051144000</v>
          </cell>
          <cell r="F2602">
            <v>63599307000</v>
          </cell>
          <cell r="G2602">
            <v>261480000</v>
          </cell>
          <cell r="H2602">
            <v>1790320000</v>
          </cell>
          <cell r="I2602">
            <v>0</v>
          </cell>
          <cell r="J2602">
            <v>0</v>
          </cell>
          <cell r="K2602">
            <v>0</v>
          </cell>
          <cell r="L2602">
            <v>32301802000</v>
          </cell>
          <cell r="M2602">
            <v>0</v>
          </cell>
          <cell r="N2602">
            <v>0</v>
          </cell>
          <cell r="O2602">
            <v>0</v>
          </cell>
          <cell r="P2602">
            <v>7968473000</v>
          </cell>
          <cell r="Q2602">
            <v>5691410000</v>
          </cell>
          <cell r="R2602">
            <v>0</v>
          </cell>
          <cell r="S2602">
            <v>0</v>
          </cell>
          <cell r="T2602">
            <v>0</v>
          </cell>
          <cell r="U2602">
            <v>0</v>
          </cell>
          <cell r="V2602">
            <v>0</v>
          </cell>
          <cell r="W2602">
            <v>0</v>
          </cell>
          <cell r="X2602">
            <v>0</v>
          </cell>
          <cell r="Y2602">
            <v>371093735000</v>
          </cell>
          <cell r="Z2602">
            <v>0</v>
          </cell>
          <cell r="AA2602">
            <v>0</v>
          </cell>
          <cell r="AB2602">
            <v>1662719000</v>
          </cell>
          <cell r="AC2602">
            <v>0</v>
          </cell>
          <cell r="AD2602">
            <v>0</v>
          </cell>
        </row>
        <row r="2602">
          <cell r="AF2602">
            <v>14769626000</v>
          </cell>
          <cell r="AG2602">
            <v>42762621000</v>
          </cell>
          <cell r="AH2602">
            <v>27699440000</v>
          </cell>
          <cell r="AI2602">
            <v>0</v>
          </cell>
          <cell r="AJ2602">
            <v>2270561000</v>
          </cell>
          <cell r="AK2602">
            <v>0</v>
          </cell>
          <cell r="AL2602">
            <v>22786262000</v>
          </cell>
          <cell r="AM2602">
            <v>32545908000</v>
          </cell>
          <cell r="AN2602">
            <v>46345712000</v>
          </cell>
          <cell r="AO2602">
            <v>675420390000</v>
          </cell>
          <cell r="AP2602">
            <v>189180130000</v>
          </cell>
          <cell r="AQ2602">
            <v>864600520000</v>
          </cell>
          <cell r="AR2602">
            <v>15322602000</v>
          </cell>
          <cell r="AS2602">
            <v>289004053000</v>
          </cell>
          <cell r="AT2602">
            <v>371093735000</v>
          </cell>
          <cell r="AU2602">
            <v>660097788000</v>
          </cell>
          <cell r="AV2602">
            <v>189180130000</v>
          </cell>
          <cell r="AW2602">
            <v>849277918000</v>
          </cell>
          <cell r="AX2602">
            <v>289004053000</v>
          </cell>
          <cell r="AY2602">
            <v>560273865000</v>
          </cell>
          <cell r="AZ2602">
            <v>0.777245909742351</v>
          </cell>
          <cell r="BA2602">
            <v>0.222754090257649</v>
          </cell>
          <cell r="BB2602">
            <v>4.48925538850195</v>
          </cell>
          <cell r="BC2602">
            <v>0.340293850663853</v>
          </cell>
          <cell r="BD2602">
            <v>0.436952059078498</v>
          </cell>
          <cell r="BE2602">
            <v>0.340293850663853</v>
          </cell>
          <cell r="BF2602">
            <v>0.659706149336147</v>
          </cell>
          <cell r="BG2602" t="e">
            <v>#N/A</v>
          </cell>
          <cell r="BH2602">
            <v>-1398785365000</v>
          </cell>
          <cell r="BI2602">
            <v>544579379000</v>
          </cell>
          <cell r="BJ2602" t="e">
            <v>#N/A</v>
          </cell>
        </row>
        <row r="2603">
          <cell r="A2603" t="str">
            <v>600838.SH</v>
          </cell>
          <cell r="B2603" t="str">
            <v>上海九百</v>
          </cell>
          <cell r="C2603">
            <v>85194058.26</v>
          </cell>
          <cell r="D2603">
            <v>0</v>
          </cell>
          <cell r="E2603">
            <v>0</v>
          </cell>
          <cell r="F2603">
            <v>0</v>
          </cell>
          <cell r="G2603">
            <v>0</v>
          </cell>
          <cell r="H2603">
            <v>0</v>
          </cell>
          <cell r="I2603">
            <v>4422650.12</v>
          </cell>
          <cell r="J2603">
            <v>2968928.12</v>
          </cell>
          <cell r="K2603">
            <v>26510380.06</v>
          </cell>
          <cell r="L2603">
            <v>0</v>
          </cell>
          <cell r="M2603">
            <v>0</v>
          </cell>
          <cell r="N2603">
            <v>0</v>
          </cell>
          <cell r="O2603">
            <v>0</v>
          </cell>
          <cell r="P2603">
            <v>0</v>
          </cell>
          <cell r="Q2603">
            <v>744654.28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0</v>
          </cell>
          <cell r="Y2603">
            <v>0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</row>
        <row r="2603">
          <cell r="AF2603">
            <v>400881981</v>
          </cell>
          <cell r="AG2603">
            <v>0</v>
          </cell>
          <cell r="AH2603">
            <v>183685739.04</v>
          </cell>
          <cell r="AI2603">
            <v>0</v>
          </cell>
          <cell r="AJ2603">
            <v>255582174.8</v>
          </cell>
          <cell r="AK2603">
            <v>0</v>
          </cell>
          <cell r="AL2603">
            <v>108112629</v>
          </cell>
          <cell r="AM2603">
            <v>0</v>
          </cell>
          <cell r="AN2603">
            <v>559369331.85</v>
          </cell>
          <cell r="AO2603">
            <v>119840670.84</v>
          </cell>
          <cell r="AP2603">
            <v>1507631855.69</v>
          </cell>
          <cell r="AQ2603">
            <v>1627472526.53</v>
          </cell>
          <cell r="AR2603">
            <v>119840670.84</v>
          </cell>
          <cell r="AS2603">
            <v>0</v>
          </cell>
          <cell r="AT2603">
            <v>0</v>
          </cell>
          <cell r="AU2603">
            <v>0</v>
          </cell>
          <cell r="AV2603">
            <v>1507631855.69</v>
          </cell>
          <cell r="AW2603">
            <v>1507631855.69</v>
          </cell>
          <cell r="AX2603">
            <v>0</v>
          </cell>
          <cell r="AY2603">
            <v>1507631855.69</v>
          </cell>
          <cell r="AZ2603">
            <v>0</v>
          </cell>
          <cell r="BA2603">
            <v>1</v>
          </cell>
          <cell r="BB2603">
            <v>1</v>
          </cell>
          <cell r="BC2603">
            <v>0</v>
          </cell>
          <cell r="BD2603">
            <v>0</v>
          </cell>
          <cell r="BE2603">
            <v>0</v>
          </cell>
          <cell r="BF2603">
            <v>1</v>
          </cell>
          <cell r="BG2603">
            <v>982709953.91</v>
          </cell>
          <cell r="BH2603">
            <v>-593620978.57</v>
          </cell>
          <cell r="BI2603">
            <v>899859598.48</v>
          </cell>
          <cell r="BJ2603">
            <v>-10.8612641890268</v>
          </cell>
        </row>
        <row r="2604">
          <cell r="A2604" t="str">
            <v>002867.SZ</v>
          </cell>
          <cell r="B2604" t="str">
            <v>周大生</v>
          </cell>
          <cell r="C2604">
            <v>14262276.2</v>
          </cell>
          <cell r="D2604">
            <v>0</v>
          </cell>
          <cell r="E2604">
            <v>0</v>
          </cell>
          <cell r="F2604">
            <v>0</v>
          </cell>
          <cell r="G2604">
            <v>192441642.61</v>
          </cell>
          <cell r="H2604">
            <v>0</v>
          </cell>
          <cell r="I2604">
            <v>440343765.44</v>
          </cell>
          <cell r="J2604">
            <v>6559035.66</v>
          </cell>
          <cell r="K2604">
            <v>41136418.86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24041575.17</v>
          </cell>
          <cell r="Q2604">
            <v>218432003.05</v>
          </cell>
          <cell r="R2604">
            <v>0</v>
          </cell>
          <cell r="S2604">
            <v>0</v>
          </cell>
          <cell r="T2604">
            <v>0</v>
          </cell>
          <cell r="U2604">
            <v>34587036.96</v>
          </cell>
          <cell r="V2604">
            <v>4757477.81</v>
          </cell>
          <cell r="W2604">
            <v>0</v>
          </cell>
          <cell r="X2604">
            <v>18019000</v>
          </cell>
          <cell r="Y2604">
            <v>0</v>
          </cell>
          <cell r="Z2604">
            <v>0</v>
          </cell>
          <cell r="AA2604">
            <v>0</v>
          </cell>
          <cell r="AB2604">
            <v>3753674.15</v>
          </cell>
          <cell r="AC2604">
            <v>11002960</v>
          </cell>
          <cell r="AD2604">
            <v>0</v>
          </cell>
        </row>
        <row r="2604">
          <cell r="AF2604">
            <v>1096223401</v>
          </cell>
          <cell r="AG2604">
            <v>0</v>
          </cell>
          <cell r="AH2604">
            <v>1336869767.3</v>
          </cell>
          <cell r="AI2604">
            <v>133032220.38</v>
          </cell>
          <cell r="AJ2604">
            <v>-58421241.32</v>
          </cell>
          <cell r="AK2604">
            <v>0</v>
          </cell>
          <cell r="AL2604">
            <v>442081211.12</v>
          </cell>
          <cell r="AM2604">
            <v>0</v>
          </cell>
          <cell r="AN2604">
            <v>3217533438.17</v>
          </cell>
          <cell r="AO2604">
            <v>1009336865.91</v>
          </cell>
          <cell r="AP2604">
            <v>6167318796.65</v>
          </cell>
          <cell r="AQ2604">
            <v>7176655662.56</v>
          </cell>
          <cell r="AR2604">
            <v>764289186.34</v>
          </cell>
          <cell r="AS2604">
            <v>227028679.57</v>
          </cell>
          <cell r="AT2604">
            <v>18019000</v>
          </cell>
          <cell r="AU2604">
            <v>245047679.57</v>
          </cell>
          <cell r="AV2604">
            <v>5901254355.89</v>
          </cell>
          <cell r="AW2604">
            <v>6146302035.46</v>
          </cell>
          <cell r="AX2604">
            <v>227028679.57</v>
          </cell>
          <cell r="AY2604">
            <v>5919273355.89</v>
          </cell>
          <cell r="AZ2604">
            <v>0.0398691242565433</v>
          </cell>
          <cell r="BA2604">
            <v>0.960130875743457</v>
          </cell>
          <cell r="BB2604">
            <v>1.04152467675375</v>
          </cell>
          <cell r="BC2604">
            <v>0.0369374427517877</v>
          </cell>
          <cell r="BD2604">
            <v>0.00293168150475564</v>
          </cell>
          <cell r="BE2604">
            <v>0.0369374427517877</v>
          </cell>
          <cell r="BF2604">
            <v>0.963062557248212</v>
          </cell>
          <cell r="BG2604">
            <v>1125627723.85</v>
          </cell>
          <cell r="BH2604">
            <v>-763266828.83</v>
          </cell>
          <cell r="BI2604">
            <v>4976762862.39</v>
          </cell>
          <cell r="BJ2604">
            <v>1.29228465980987</v>
          </cell>
        </row>
        <row r="2605">
          <cell r="A2605" t="str">
            <v>600977.SH</v>
          </cell>
          <cell r="B2605" t="str">
            <v>中国电影</v>
          </cell>
          <cell r="C2605">
            <v>139807050.87</v>
          </cell>
          <cell r="D2605">
            <v>0</v>
          </cell>
          <cell r="E2605">
            <v>0</v>
          </cell>
          <cell r="F2605">
            <v>0</v>
          </cell>
          <cell r="G2605">
            <v>0</v>
          </cell>
          <cell r="H2605">
            <v>0</v>
          </cell>
          <cell r="I2605">
            <v>3822071132.04</v>
          </cell>
          <cell r="J2605">
            <v>407176189.09</v>
          </cell>
          <cell r="K2605">
            <v>610844036.71</v>
          </cell>
          <cell r="L2605">
            <v>0</v>
          </cell>
          <cell r="M2605">
            <v>0</v>
          </cell>
          <cell r="N2605">
            <v>0</v>
          </cell>
          <cell r="O2605">
            <v>0</v>
          </cell>
          <cell r="P2605">
            <v>30294322.08</v>
          </cell>
          <cell r="Q2605">
            <v>63920881.52</v>
          </cell>
          <cell r="R2605">
            <v>0</v>
          </cell>
          <cell r="S2605">
            <v>0</v>
          </cell>
          <cell r="T2605">
            <v>0</v>
          </cell>
          <cell r="U2605">
            <v>135299057.62</v>
          </cell>
          <cell r="V2605">
            <v>28417743.42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7168800.59</v>
          </cell>
          <cell r="AC2605">
            <v>509919085.08</v>
          </cell>
          <cell r="AD2605">
            <v>83957248.76</v>
          </cell>
        </row>
        <row r="2605">
          <cell r="AF2605">
            <v>1867000000</v>
          </cell>
          <cell r="AG2605">
            <v>0</v>
          </cell>
          <cell r="AH2605">
            <v>4391534368.53</v>
          </cell>
          <cell r="AI2605">
            <v>0</v>
          </cell>
          <cell r="AJ2605">
            <v>-5200196.07</v>
          </cell>
          <cell r="AK2605">
            <v>0</v>
          </cell>
          <cell r="AL2605">
            <v>630989411.74</v>
          </cell>
          <cell r="AM2605">
            <v>0</v>
          </cell>
          <cell r="AN2605">
            <v>4238735347.64</v>
          </cell>
          <cell r="AO2605">
            <v>5838875547.78</v>
          </cell>
          <cell r="AP2605">
            <v>11123058931.84</v>
          </cell>
          <cell r="AQ2605">
            <v>16961934479.62</v>
          </cell>
          <cell r="AR2605">
            <v>5619619241.4</v>
          </cell>
          <cell r="AS2605">
            <v>135299057.62</v>
          </cell>
          <cell r="AT2605">
            <v>83957248.76</v>
          </cell>
          <cell r="AU2605">
            <v>219256306.38</v>
          </cell>
          <cell r="AV2605">
            <v>11123058931.84</v>
          </cell>
          <cell r="AW2605">
            <v>11342315238.22</v>
          </cell>
          <cell r="AX2605">
            <v>135299057.62</v>
          </cell>
          <cell r="AY2605">
            <v>11207016180.6</v>
          </cell>
          <cell r="AZ2605">
            <v>0.0193308245957735</v>
          </cell>
          <cell r="BA2605">
            <v>0.980669175404227</v>
          </cell>
          <cell r="BB2605">
            <v>1.01971187132277</v>
          </cell>
          <cell r="BC2605">
            <v>0.011928698398726</v>
          </cell>
          <cell r="BD2605">
            <v>0.00740212619704756</v>
          </cell>
          <cell r="BE2605">
            <v>0.011928698398726</v>
          </cell>
          <cell r="BF2605">
            <v>0.988071301601274</v>
          </cell>
          <cell r="BG2605">
            <v>7035650286.2</v>
          </cell>
          <cell r="BH2605">
            <v>-7866972557</v>
          </cell>
          <cell r="BI2605">
            <v>6781876641.71</v>
          </cell>
          <cell r="BJ2605">
            <v>-26.7241172949197</v>
          </cell>
        </row>
        <row r="2606">
          <cell r="A2606" t="str">
            <v>600987.SH</v>
          </cell>
          <cell r="B2606" t="str">
            <v>航民股份</v>
          </cell>
          <cell r="C2606">
            <v>2401703.54</v>
          </cell>
          <cell r="D2606">
            <v>0</v>
          </cell>
          <cell r="E2606">
            <v>0</v>
          </cell>
          <cell r="F2606">
            <v>0</v>
          </cell>
          <cell r="G2606">
            <v>908660323.73</v>
          </cell>
          <cell r="H2606">
            <v>0</v>
          </cell>
          <cell r="I2606">
            <v>227012515.11</v>
          </cell>
          <cell r="J2606">
            <v>0</v>
          </cell>
          <cell r="K2606">
            <v>35986003.79</v>
          </cell>
          <cell r="L2606">
            <v>0</v>
          </cell>
          <cell r="M2606">
            <v>0</v>
          </cell>
          <cell r="N2606">
            <v>0</v>
          </cell>
          <cell r="O2606">
            <v>0</v>
          </cell>
          <cell r="P2606">
            <v>275461669.07</v>
          </cell>
          <cell r="Q2606">
            <v>107725949.84</v>
          </cell>
          <cell r="R2606">
            <v>0</v>
          </cell>
          <cell r="S2606">
            <v>0</v>
          </cell>
          <cell r="T2606">
            <v>0</v>
          </cell>
          <cell r="U2606">
            <v>3347865.34</v>
          </cell>
          <cell r="V2606">
            <v>4349030.7</v>
          </cell>
          <cell r="W2606">
            <v>0</v>
          </cell>
          <cell r="X2606">
            <v>47561815</v>
          </cell>
          <cell r="Y2606">
            <v>0</v>
          </cell>
          <cell r="Z2606">
            <v>0</v>
          </cell>
          <cell r="AA2606">
            <v>0</v>
          </cell>
          <cell r="AB2606">
            <v>0</v>
          </cell>
          <cell r="AC2606">
            <v>114272267.93</v>
          </cell>
          <cell r="AD2606">
            <v>0</v>
          </cell>
        </row>
        <row r="2606">
          <cell r="AF2606">
            <v>1080818841</v>
          </cell>
          <cell r="AG2606">
            <v>0</v>
          </cell>
          <cell r="AH2606">
            <v>55892513.72</v>
          </cell>
          <cell r="AI2606">
            <v>24957725.35</v>
          </cell>
          <cell r="AJ2606">
            <v>0</v>
          </cell>
          <cell r="AK2606">
            <v>0</v>
          </cell>
          <cell r="AL2606">
            <v>431419406.93</v>
          </cell>
          <cell r="AM2606">
            <v>0</v>
          </cell>
          <cell r="AN2606">
            <v>3819707835.99</v>
          </cell>
          <cell r="AO2606">
            <v>1726779144.05</v>
          </cell>
          <cell r="AP2606">
            <v>5412796322.99</v>
          </cell>
          <cell r="AQ2606">
            <v>7139575467.04</v>
          </cell>
          <cell r="AR2606">
            <v>767209139.98</v>
          </cell>
          <cell r="AS2606">
            <v>912008189.07</v>
          </cell>
          <cell r="AT2606">
            <v>47561815</v>
          </cell>
          <cell r="AU2606">
            <v>959570004.07</v>
          </cell>
          <cell r="AV2606">
            <v>5362880872.29</v>
          </cell>
          <cell r="AW2606">
            <v>6322450876.36</v>
          </cell>
          <cell r="AX2606">
            <v>912008189.07</v>
          </cell>
          <cell r="AY2606">
            <v>5410442687.29</v>
          </cell>
          <cell r="AZ2606">
            <v>0.151771840198535</v>
          </cell>
          <cell r="BA2606">
            <v>0.848228159801465</v>
          </cell>
          <cell r="BB2606">
            <v>1.17892808490826</v>
          </cell>
          <cell r="BC2606">
            <v>0.14424915383369</v>
          </cell>
          <cell r="BD2606">
            <v>0.00752268636484568</v>
          </cell>
          <cell r="BE2606">
            <v>0.14424915383369</v>
          </cell>
          <cell r="BF2606">
            <v>0.85575084616631</v>
          </cell>
          <cell r="BG2606">
            <v>1684223765.77</v>
          </cell>
          <cell r="BH2606">
            <v>-1966490685.49</v>
          </cell>
          <cell r="BI2606">
            <v>3168838015.12</v>
          </cell>
          <cell r="BJ2606">
            <v>2.13445210869247</v>
          </cell>
        </row>
        <row r="2607">
          <cell r="A2607" t="str">
            <v>600847.SH</v>
          </cell>
          <cell r="B2607" t="str">
            <v>万里股份</v>
          </cell>
          <cell r="C2607">
            <v>0</v>
          </cell>
          <cell r="D2607">
            <v>0</v>
          </cell>
          <cell r="E2607">
            <v>0</v>
          </cell>
          <cell r="F2607">
            <v>0</v>
          </cell>
          <cell r="G2607">
            <v>0</v>
          </cell>
          <cell r="H2607">
            <v>0</v>
          </cell>
          <cell r="I2607">
            <v>21564978.5</v>
          </cell>
          <cell r="J2607">
            <v>0</v>
          </cell>
          <cell r="K2607">
            <v>8847576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4949301.21</v>
          </cell>
          <cell r="Q2607">
            <v>5633833.76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695150.08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3900194.25</v>
          </cell>
          <cell r="AD2607">
            <v>0</v>
          </cell>
        </row>
        <row r="2607">
          <cell r="AF2607">
            <v>153287400</v>
          </cell>
          <cell r="AG2607">
            <v>0</v>
          </cell>
          <cell r="AH2607">
            <v>803929213.92</v>
          </cell>
          <cell r="AI2607">
            <v>0</v>
          </cell>
          <cell r="AJ2607">
            <v>0</v>
          </cell>
          <cell r="AK2607">
            <v>0</v>
          </cell>
          <cell r="AL2607">
            <v>0</v>
          </cell>
          <cell r="AM2607">
            <v>0</v>
          </cell>
          <cell r="AN2607">
            <v>-267049757.11</v>
          </cell>
          <cell r="AO2607">
            <v>45591033.8</v>
          </cell>
          <cell r="AP2607">
            <v>690166856.81</v>
          </cell>
          <cell r="AQ2607">
            <v>735757890.61</v>
          </cell>
          <cell r="AR2607">
            <v>45591033.8</v>
          </cell>
          <cell r="AS2607">
            <v>0</v>
          </cell>
          <cell r="AT2607">
            <v>0</v>
          </cell>
          <cell r="AU2607">
            <v>0</v>
          </cell>
          <cell r="AV2607">
            <v>690166856.81</v>
          </cell>
          <cell r="AW2607">
            <v>690166856.81</v>
          </cell>
          <cell r="AX2607">
            <v>0</v>
          </cell>
          <cell r="AY2607">
            <v>690166856.81</v>
          </cell>
          <cell r="AZ2607">
            <v>0</v>
          </cell>
          <cell r="BA2607">
            <v>1</v>
          </cell>
          <cell r="BB2607">
            <v>1</v>
          </cell>
          <cell r="BC2607">
            <v>0</v>
          </cell>
          <cell r="BD2607">
            <v>0</v>
          </cell>
          <cell r="BE2607">
            <v>0</v>
          </cell>
          <cell r="BF2607">
            <v>1</v>
          </cell>
          <cell r="BG2607" t="e">
            <v>#N/A</v>
          </cell>
          <cell r="BH2607">
            <v>-179368573.44</v>
          </cell>
          <cell r="BI2607">
            <v>427857418.19</v>
          </cell>
          <cell r="BJ2607" t="e">
            <v>#N/A</v>
          </cell>
        </row>
        <row r="2608">
          <cell r="A2608" t="str">
            <v>002774.SZ</v>
          </cell>
          <cell r="B2608" t="str">
            <v>快意电梯</v>
          </cell>
          <cell r="C2608">
            <v>379147.86</v>
          </cell>
          <cell r="D2608">
            <v>0</v>
          </cell>
          <cell r="E2608">
            <v>0</v>
          </cell>
          <cell r="F2608">
            <v>0</v>
          </cell>
          <cell r="G2608">
            <v>0</v>
          </cell>
          <cell r="H2608">
            <v>0</v>
          </cell>
          <cell r="I2608">
            <v>243377146.32</v>
          </cell>
          <cell r="J2608">
            <v>20369691.69</v>
          </cell>
          <cell r="K2608">
            <v>394713809.46</v>
          </cell>
          <cell r="L2608">
            <v>0</v>
          </cell>
          <cell r="M2608">
            <v>0</v>
          </cell>
          <cell r="N2608">
            <v>0</v>
          </cell>
          <cell r="O2608">
            <v>0</v>
          </cell>
          <cell r="P2608">
            <v>17106877.45</v>
          </cell>
          <cell r="Q2608">
            <v>218058745.31</v>
          </cell>
          <cell r="R2608">
            <v>0</v>
          </cell>
          <cell r="S2608">
            <v>0</v>
          </cell>
          <cell r="T2608">
            <v>0</v>
          </cell>
          <cell r="U2608">
            <v>0</v>
          </cell>
          <cell r="V2608">
            <v>41919194.97</v>
          </cell>
          <cell r="W2608">
            <v>0</v>
          </cell>
          <cell r="X2608">
            <v>0</v>
          </cell>
          <cell r="Y2608">
            <v>0</v>
          </cell>
          <cell r="Z2608">
            <v>0</v>
          </cell>
          <cell r="AA2608">
            <v>0</v>
          </cell>
          <cell r="AB2608">
            <v>16951544.39</v>
          </cell>
          <cell r="AC2608">
            <v>34910484.63</v>
          </cell>
          <cell r="AD2608">
            <v>0</v>
          </cell>
        </row>
        <row r="2608">
          <cell r="AF2608">
            <v>336687900</v>
          </cell>
          <cell r="AG2608">
            <v>0</v>
          </cell>
          <cell r="AH2608">
            <v>415305301.27</v>
          </cell>
          <cell r="AI2608">
            <v>0</v>
          </cell>
          <cell r="AJ2608">
            <v>-1638974.58</v>
          </cell>
          <cell r="AK2608">
            <v>15560310.18</v>
          </cell>
          <cell r="AL2608">
            <v>65672342.69</v>
          </cell>
          <cell r="AM2608">
            <v>0</v>
          </cell>
          <cell r="AN2608">
            <v>512844488.67</v>
          </cell>
          <cell r="AO2608">
            <v>987786642.08</v>
          </cell>
          <cell r="AP2608">
            <v>1344431368.23</v>
          </cell>
          <cell r="AQ2608">
            <v>2332218010.31</v>
          </cell>
          <cell r="AR2608">
            <v>987786642.08</v>
          </cell>
          <cell r="AS2608">
            <v>0</v>
          </cell>
          <cell r="AT2608">
            <v>0</v>
          </cell>
          <cell r="AU2608">
            <v>0</v>
          </cell>
          <cell r="AV2608">
            <v>1344431368.23</v>
          </cell>
          <cell r="AW2608">
            <v>1344431368.23</v>
          </cell>
          <cell r="AX2608">
            <v>0</v>
          </cell>
          <cell r="AY2608">
            <v>1344431368.23</v>
          </cell>
          <cell r="AZ2608">
            <v>0</v>
          </cell>
          <cell r="BA2608">
            <v>1</v>
          </cell>
          <cell r="BB2608">
            <v>1</v>
          </cell>
          <cell r="BC2608">
            <v>0</v>
          </cell>
          <cell r="BD2608">
            <v>0</v>
          </cell>
          <cell r="BE2608">
            <v>0</v>
          </cell>
          <cell r="BF2608">
            <v>1</v>
          </cell>
          <cell r="BG2608">
            <v>1037084302.63</v>
          </cell>
          <cell r="BH2608">
            <v>-1041269014.88</v>
          </cell>
          <cell r="BI2608">
            <v>1018003251.03</v>
          </cell>
          <cell r="BJ2608">
            <v>-53.3515275976718</v>
          </cell>
        </row>
        <row r="2609">
          <cell r="A2609" t="str">
            <v>002801.SZ</v>
          </cell>
          <cell r="B2609" t="str">
            <v>微光股份</v>
          </cell>
          <cell r="C2609">
            <v>195677.73</v>
          </cell>
          <cell r="D2609">
            <v>0</v>
          </cell>
          <cell r="E2609">
            <v>0</v>
          </cell>
          <cell r="F2609">
            <v>0</v>
          </cell>
          <cell r="G2609">
            <v>0</v>
          </cell>
          <cell r="H2609">
            <v>0</v>
          </cell>
          <cell r="I2609">
            <v>148786545.52</v>
          </cell>
          <cell r="J2609">
            <v>0</v>
          </cell>
          <cell r="K2609">
            <v>22101395.38</v>
          </cell>
          <cell r="L2609">
            <v>0</v>
          </cell>
          <cell r="M2609">
            <v>0</v>
          </cell>
          <cell r="N2609">
            <v>0</v>
          </cell>
          <cell r="O2609">
            <v>0</v>
          </cell>
          <cell r="P2609">
            <v>13169789.65</v>
          </cell>
          <cell r="Q2609">
            <v>11673626.63</v>
          </cell>
          <cell r="R2609">
            <v>0</v>
          </cell>
          <cell r="S2609">
            <v>0</v>
          </cell>
          <cell r="T2609">
            <v>0</v>
          </cell>
          <cell r="U2609">
            <v>0</v>
          </cell>
          <cell r="V2609">
            <v>737502.08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5413599.74</v>
          </cell>
          <cell r="AD2609">
            <v>0</v>
          </cell>
        </row>
        <row r="2609">
          <cell r="AF2609">
            <v>229632000</v>
          </cell>
          <cell r="AG2609">
            <v>0</v>
          </cell>
          <cell r="AH2609">
            <v>115062600.98</v>
          </cell>
          <cell r="AI2609">
            <v>0</v>
          </cell>
          <cell r="AJ2609">
            <v>0</v>
          </cell>
          <cell r="AK2609">
            <v>0</v>
          </cell>
          <cell r="AL2609">
            <v>101833843.39</v>
          </cell>
          <cell r="AM2609">
            <v>0</v>
          </cell>
          <cell r="AN2609">
            <v>850683682.4</v>
          </cell>
          <cell r="AO2609">
            <v>202078136.73</v>
          </cell>
          <cell r="AP2609">
            <v>1297212126.77</v>
          </cell>
          <cell r="AQ2609">
            <v>1499290263.5</v>
          </cell>
          <cell r="AR2609">
            <v>202078136.73</v>
          </cell>
          <cell r="AS2609">
            <v>0</v>
          </cell>
          <cell r="AT2609">
            <v>0</v>
          </cell>
          <cell r="AU2609">
            <v>0</v>
          </cell>
          <cell r="AV2609">
            <v>1297212126.77</v>
          </cell>
          <cell r="AW2609">
            <v>1297212126.77</v>
          </cell>
          <cell r="AX2609">
            <v>0</v>
          </cell>
          <cell r="AY2609">
            <v>1297212126.77</v>
          </cell>
          <cell r="AZ2609">
            <v>0</v>
          </cell>
          <cell r="BA2609">
            <v>1</v>
          </cell>
          <cell r="BB2609">
            <v>1</v>
          </cell>
          <cell r="BC2609">
            <v>0</v>
          </cell>
          <cell r="BD2609">
            <v>0</v>
          </cell>
          <cell r="BE2609">
            <v>0</v>
          </cell>
          <cell r="BF2609">
            <v>1</v>
          </cell>
          <cell r="BG2609" t="e">
            <v>#N/A</v>
          </cell>
          <cell r="BH2609">
            <v>-865189385.54</v>
          </cell>
          <cell r="BI2609">
            <v>1082635116.17</v>
          </cell>
          <cell r="BJ2609" t="e">
            <v>#N/A</v>
          </cell>
        </row>
        <row r="2610">
          <cell r="A2610" t="str">
            <v>601166.SH</v>
          </cell>
          <cell r="B2610" t="str">
            <v>兴业银行</v>
          </cell>
          <cell r="C2610">
            <v>60000000</v>
          </cell>
          <cell r="D2610">
            <v>0</v>
          </cell>
          <cell r="E2610">
            <v>209106000000</v>
          </cell>
          <cell r="F2610">
            <v>175204000000</v>
          </cell>
          <cell r="G2610">
            <v>31371000000</v>
          </cell>
          <cell r="H2610">
            <v>28495000000</v>
          </cell>
          <cell r="I2610">
            <v>0</v>
          </cell>
          <cell r="J2610">
            <v>0</v>
          </cell>
          <cell r="K2610">
            <v>0</v>
          </cell>
          <cell r="L2610">
            <v>275624000000</v>
          </cell>
          <cell r="M2610">
            <v>0</v>
          </cell>
          <cell r="N2610">
            <v>0</v>
          </cell>
          <cell r="O2610">
            <v>0</v>
          </cell>
          <cell r="P2610">
            <v>20205000000</v>
          </cell>
          <cell r="Q2610">
            <v>13153000000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0</v>
          </cell>
          <cell r="W2610">
            <v>0</v>
          </cell>
          <cell r="X2610">
            <v>0</v>
          </cell>
          <cell r="Y2610">
            <v>1101391000000</v>
          </cell>
          <cell r="Z2610">
            <v>0</v>
          </cell>
          <cell r="AA2610">
            <v>0</v>
          </cell>
          <cell r="AB2610">
            <v>4551000000</v>
          </cell>
          <cell r="AC2610">
            <v>0</v>
          </cell>
          <cell r="AD2610">
            <v>0</v>
          </cell>
        </row>
        <row r="2610">
          <cell r="AF2610">
            <v>20774000000</v>
          </cell>
          <cell r="AG2610">
            <v>85802000000</v>
          </cell>
          <cell r="AH2610">
            <v>74914000000</v>
          </cell>
          <cell r="AI2610">
            <v>0</v>
          </cell>
          <cell r="AJ2610">
            <v>2978000000</v>
          </cell>
          <cell r="AK2610">
            <v>0</v>
          </cell>
          <cell r="AL2610">
            <v>10684000000</v>
          </cell>
          <cell r="AM2610">
            <v>87933000000</v>
          </cell>
          <cell r="AN2610">
            <v>380764000000</v>
          </cell>
          <cell r="AO2610">
            <v>1859160000000</v>
          </cell>
          <cell r="AP2610">
            <v>663849000000</v>
          </cell>
          <cell r="AQ2610">
            <v>2523009000000</v>
          </cell>
          <cell r="AR2610">
            <v>37969000000</v>
          </cell>
          <cell r="AS2610">
            <v>719800000000</v>
          </cell>
          <cell r="AT2610">
            <v>1101391000000</v>
          </cell>
          <cell r="AU2610">
            <v>1821191000000</v>
          </cell>
          <cell r="AV2610">
            <v>663849000000</v>
          </cell>
          <cell r="AW2610">
            <v>2485040000000</v>
          </cell>
          <cell r="AX2610">
            <v>719800000000</v>
          </cell>
          <cell r="AY2610">
            <v>1765240000000</v>
          </cell>
          <cell r="AZ2610">
            <v>0.732861845282168</v>
          </cell>
          <cell r="BA2610">
            <v>0.267138154717831</v>
          </cell>
          <cell r="BB2610">
            <v>3.74338140149341</v>
          </cell>
          <cell r="BC2610">
            <v>0.28965328525899</v>
          </cell>
          <cell r="BD2610">
            <v>0.443208560023179</v>
          </cell>
          <cell r="BE2610">
            <v>0.28965328525899</v>
          </cell>
          <cell r="BF2610">
            <v>0.71034671474101</v>
          </cell>
          <cell r="BG2610" t="e">
            <v>#N/A</v>
          </cell>
          <cell r="BH2610">
            <v>-5098392000000</v>
          </cell>
          <cell r="BI2610">
            <v>1706330000000</v>
          </cell>
          <cell r="BJ2610" t="e">
            <v>#N/A</v>
          </cell>
        </row>
        <row r="2611">
          <cell r="A2611" t="str">
            <v>601288.SH</v>
          </cell>
          <cell r="B2611" t="str">
            <v>农业银行</v>
          </cell>
          <cell r="C2611">
            <v>299000000</v>
          </cell>
          <cell r="D2611">
            <v>0</v>
          </cell>
          <cell r="E2611">
            <v>695661000000</v>
          </cell>
          <cell r="F2611">
            <v>334627000000</v>
          </cell>
          <cell r="G2611">
            <v>16680000000</v>
          </cell>
          <cell r="H2611">
            <v>15190000000</v>
          </cell>
          <cell r="I2611">
            <v>0</v>
          </cell>
          <cell r="J2611">
            <v>0</v>
          </cell>
          <cell r="K2611">
            <v>0</v>
          </cell>
          <cell r="L2611">
            <v>27859000000</v>
          </cell>
          <cell r="M2611">
            <v>0</v>
          </cell>
          <cell r="N2611">
            <v>0</v>
          </cell>
          <cell r="O2611">
            <v>0</v>
          </cell>
          <cell r="P2611">
            <v>50032000000</v>
          </cell>
          <cell r="Q2611">
            <v>58113000000</v>
          </cell>
          <cell r="R2611">
            <v>0</v>
          </cell>
          <cell r="S2611">
            <v>0</v>
          </cell>
          <cell r="T2611">
            <v>0</v>
          </cell>
          <cell r="U2611">
            <v>0</v>
          </cell>
          <cell r="V2611">
            <v>0</v>
          </cell>
          <cell r="W2611">
            <v>0</v>
          </cell>
          <cell r="X2611">
            <v>0</v>
          </cell>
          <cell r="Y2611">
            <v>1497419000000</v>
          </cell>
          <cell r="Z2611">
            <v>0</v>
          </cell>
          <cell r="AA2611">
            <v>0</v>
          </cell>
          <cell r="AB2611">
            <v>37276000000</v>
          </cell>
          <cell r="AC2611">
            <v>0</v>
          </cell>
          <cell r="AD2611">
            <v>0</v>
          </cell>
        </row>
        <row r="2611">
          <cell r="AF2611">
            <v>349983000000</v>
          </cell>
          <cell r="AG2611">
            <v>319875000000</v>
          </cell>
          <cell r="AH2611">
            <v>173556000000</v>
          </cell>
          <cell r="AI2611">
            <v>0</v>
          </cell>
          <cell r="AJ2611">
            <v>30998000000</v>
          </cell>
          <cell r="AK2611">
            <v>0</v>
          </cell>
          <cell r="AL2611">
            <v>196354000000</v>
          </cell>
          <cell r="AM2611">
            <v>351958000000</v>
          </cell>
          <cell r="AN2611">
            <v>897704000000</v>
          </cell>
          <cell r="AO2611">
            <v>2733156000000</v>
          </cell>
          <cell r="AP2611">
            <v>2320428000000</v>
          </cell>
          <cell r="AQ2611">
            <v>5053584000000</v>
          </cell>
          <cell r="AR2611">
            <v>145720000000</v>
          </cell>
          <cell r="AS2611">
            <v>1090017000000</v>
          </cell>
          <cell r="AT2611">
            <v>1497419000000</v>
          </cell>
          <cell r="AU2611">
            <v>2587436000000</v>
          </cell>
          <cell r="AV2611">
            <v>2320428000000</v>
          </cell>
          <cell r="AW2611">
            <v>4907864000000</v>
          </cell>
          <cell r="AX2611">
            <v>1090017000000</v>
          </cell>
          <cell r="AY2611">
            <v>3817847000000</v>
          </cell>
          <cell r="AZ2611">
            <v>0.527202057758732</v>
          </cell>
          <cell r="BA2611">
            <v>0.472797942241268</v>
          </cell>
          <cell r="BB2611">
            <v>2.11506842703156</v>
          </cell>
          <cell r="BC2611">
            <v>0.222096007550331</v>
          </cell>
          <cell r="BD2611">
            <v>0.3051060502084</v>
          </cell>
          <cell r="BE2611">
            <v>0.222096007550331</v>
          </cell>
          <cell r="BF2611">
            <v>0.777903992449669</v>
          </cell>
          <cell r="BG2611" t="e">
            <v>#N/A</v>
          </cell>
          <cell r="BH2611">
            <v>-17151036000000</v>
          </cell>
          <cell r="BI2611">
            <v>3634989000000</v>
          </cell>
          <cell r="BJ2611" t="e">
            <v>#N/A</v>
          </cell>
        </row>
        <row r="2612">
          <cell r="A2612" t="str">
            <v>600897.SH</v>
          </cell>
          <cell r="B2612" t="str">
            <v>厦门空港</v>
          </cell>
          <cell r="C2612">
            <v>752225.7</v>
          </cell>
          <cell r="D2612">
            <v>0</v>
          </cell>
          <cell r="E2612">
            <v>0</v>
          </cell>
          <cell r="F2612">
            <v>0</v>
          </cell>
          <cell r="G2612">
            <v>0</v>
          </cell>
          <cell r="H2612">
            <v>0</v>
          </cell>
          <cell r="I2612">
            <v>290638138.55</v>
          </cell>
          <cell r="J2612">
            <v>75836913.33</v>
          </cell>
          <cell r="K2612">
            <v>9008593.27</v>
          </cell>
          <cell r="L2612">
            <v>0</v>
          </cell>
          <cell r="M2612">
            <v>0</v>
          </cell>
          <cell r="N2612">
            <v>0</v>
          </cell>
          <cell r="O2612">
            <v>0</v>
          </cell>
          <cell r="P2612">
            <v>139077283.19</v>
          </cell>
          <cell r="Q2612">
            <v>22719387.31</v>
          </cell>
          <cell r="R2612">
            <v>0</v>
          </cell>
          <cell r="S2612">
            <v>0</v>
          </cell>
          <cell r="T2612">
            <v>0</v>
          </cell>
          <cell r="U2612">
            <v>13067809.95</v>
          </cell>
          <cell r="V2612">
            <v>540515.6</v>
          </cell>
          <cell r="W2612">
            <v>0</v>
          </cell>
          <cell r="X2612">
            <v>0</v>
          </cell>
          <cell r="Y2612">
            <v>0</v>
          </cell>
          <cell r="Z2612">
            <v>0</v>
          </cell>
          <cell r="AA2612">
            <v>0</v>
          </cell>
          <cell r="AB2612">
            <v>0</v>
          </cell>
          <cell r="AC2612">
            <v>5847939.95</v>
          </cell>
          <cell r="AD2612">
            <v>0</v>
          </cell>
        </row>
        <row r="2612">
          <cell r="AF2612">
            <v>297810000</v>
          </cell>
          <cell r="AG2612">
            <v>0</v>
          </cell>
          <cell r="AH2612">
            <v>180987949.91</v>
          </cell>
          <cell r="AI2612">
            <v>0</v>
          </cell>
          <cell r="AJ2612">
            <v>0</v>
          </cell>
          <cell r="AK2612">
            <v>0</v>
          </cell>
          <cell r="AL2612">
            <v>489996140.68</v>
          </cell>
          <cell r="AM2612">
            <v>0</v>
          </cell>
          <cell r="AN2612">
            <v>2892211614.89</v>
          </cell>
          <cell r="AO2612">
            <v>557488806.85</v>
          </cell>
          <cell r="AP2612">
            <v>3861005705.48</v>
          </cell>
          <cell r="AQ2612">
            <v>4418494512.33</v>
          </cell>
          <cell r="AR2612">
            <v>544420996.9</v>
          </cell>
          <cell r="AS2612">
            <v>13067809.95</v>
          </cell>
          <cell r="AT2612">
            <v>0</v>
          </cell>
          <cell r="AU2612">
            <v>13067809.95</v>
          </cell>
          <cell r="AV2612">
            <v>3861005705.48</v>
          </cell>
          <cell r="AW2612">
            <v>3874073515.43</v>
          </cell>
          <cell r="AX2612">
            <v>13067809.95</v>
          </cell>
          <cell r="AY2612">
            <v>3861005705.48</v>
          </cell>
          <cell r="AZ2612">
            <v>0.00337314454616114</v>
          </cell>
          <cell r="BA2612">
            <v>0.996626855453839</v>
          </cell>
          <cell r="BB2612">
            <v>1.00338456116018</v>
          </cell>
          <cell r="BC2612">
            <v>0.00337314454616114</v>
          </cell>
          <cell r="BD2612">
            <v>0</v>
          </cell>
          <cell r="BE2612">
            <v>0.00337314454616114</v>
          </cell>
          <cell r="BF2612">
            <v>0.996626855453839</v>
          </cell>
          <cell r="BG2612">
            <v>1378449531.7</v>
          </cell>
          <cell r="BH2612">
            <v>-1587968162.82</v>
          </cell>
          <cell r="BI2612">
            <v>1027534026.87</v>
          </cell>
          <cell r="BJ2612">
            <v>-2.92815225524955</v>
          </cell>
        </row>
        <row r="2613">
          <cell r="A2613" t="str">
            <v>601169.SH</v>
          </cell>
          <cell r="B2613" t="str">
            <v>北京银行</v>
          </cell>
          <cell r="C2613">
            <v>0</v>
          </cell>
          <cell r="D2613">
            <v>0</v>
          </cell>
          <cell r="E2613">
            <v>128821000000</v>
          </cell>
          <cell r="F2613">
            <v>52780000000</v>
          </cell>
          <cell r="G2613">
            <v>0</v>
          </cell>
          <cell r="H2613">
            <v>237000000</v>
          </cell>
          <cell r="I2613">
            <v>0</v>
          </cell>
          <cell r="J2613">
            <v>0</v>
          </cell>
          <cell r="K2613">
            <v>0</v>
          </cell>
          <cell r="L2613">
            <v>51984000000</v>
          </cell>
          <cell r="M2613">
            <v>0</v>
          </cell>
          <cell r="N2613">
            <v>0</v>
          </cell>
          <cell r="O2613">
            <v>0</v>
          </cell>
          <cell r="P2613">
            <v>3738000000</v>
          </cell>
          <cell r="Q2613">
            <v>3332000000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400425000000</v>
          </cell>
          <cell r="Z2613">
            <v>0</v>
          </cell>
          <cell r="AA2613">
            <v>0</v>
          </cell>
          <cell r="AB2613">
            <v>6231000000</v>
          </cell>
          <cell r="AC2613">
            <v>0</v>
          </cell>
          <cell r="AD2613">
            <v>0</v>
          </cell>
        </row>
        <row r="2613">
          <cell r="AF2613">
            <v>21143000000</v>
          </cell>
          <cell r="AG2613">
            <v>17841000000</v>
          </cell>
          <cell r="AH2613">
            <v>43882000000</v>
          </cell>
          <cell r="AI2613">
            <v>0</v>
          </cell>
          <cell r="AJ2613">
            <v>1770000000</v>
          </cell>
          <cell r="AK2613">
            <v>0</v>
          </cell>
          <cell r="AL2613">
            <v>19888000000</v>
          </cell>
          <cell r="AM2613">
            <v>33016000000</v>
          </cell>
          <cell r="AN2613">
            <v>93614000000</v>
          </cell>
          <cell r="AO2613">
            <v>647548000000</v>
          </cell>
          <cell r="AP2613">
            <v>231154000000</v>
          </cell>
          <cell r="AQ2613">
            <v>878702000000</v>
          </cell>
          <cell r="AR2613">
            <v>13301000000</v>
          </cell>
          <cell r="AS2613">
            <v>233822000000</v>
          </cell>
          <cell r="AT2613">
            <v>400425000000</v>
          </cell>
          <cell r="AU2613">
            <v>634247000000</v>
          </cell>
          <cell r="AV2613">
            <v>231154000000</v>
          </cell>
          <cell r="AW2613">
            <v>865401000000</v>
          </cell>
          <cell r="AX2613">
            <v>233822000000</v>
          </cell>
          <cell r="AY2613">
            <v>631579000000</v>
          </cell>
          <cell r="AZ2613">
            <v>0.732893768322431</v>
          </cell>
          <cell r="BA2613">
            <v>0.267106231677569</v>
          </cell>
          <cell r="BB2613">
            <v>3.74382878946503</v>
          </cell>
          <cell r="BC2613">
            <v>0.270189195529009</v>
          </cell>
          <cell r="BD2613">
            <v>0.462704572793422</v>
          </cell>
          <cell r="BE2613">
            <v>0.270189195529009</v>
          </cell>
          <cell r="BF2613">
            <v>0.729810804470991</v>
          </cell>
          <cell r="BG2613" t="e">
            <v>#N/A</v>
          </cell>
          <cell r="BH2613">
            <v>-1788577000000</v>
          </cell>
          <cell r="BI2613">
            <v>601357000000</v>
          </cell>
          <cell r="BJ2613" t="e">
            <v>#N/A</v>
          </cell>
        </row>
        <row r="2614">
          <cell r="A2614" t="str">
            <v>002820.SZ</v>
          </cell>
          <cell r="B2614" t="str">
            <v>桂发祥</v>
          </cell>
          <cell r="C2614">
            <v>24102.98</v>
          </cell>
          <cell r="D2614">
            <v>0</v>
          </cell>
          <cell r="E2614">
            <v>0</v>
          </cell>
          <cell r="F2614">
            <v>0</v>
          </cell>
          <cell r="G2614">
            <v>0</v>
          </cell>
          <cell r="H2614">
            <v>0</v>
          </cell>
          <cell r="I2614">
            <v>26068638.31</v>
          </cell>
          <cell r="J2614">
            <v>1319224.05</v>
          </cell>
          <cell r="K2614">
            <v>2139560.28</v>
          </cell>
          <cell r="L2614">
            <v>0</v>
          </cell>
          <cell r="M2614">
            <v>0</v>
          </cell>
          <cell r="N2614">
            <v>0</v>
          </cell>
          <cell r="O2614">
            <v>0</v>
          </cell>
          <cell r="P2614">
            <v>1055003.41</v>
          </cell>
          <cell r="Q2614">
            <v>6510744.13</v>
          </cell>
          <cell r="R2614">
            <v>0</v>
          </cell>
          <cell r="S2614">
            <v>0</v>
          </cell>
          <cell r="T2614">
            <v>0</v>
          </cell>
          <cell r="U2614">
            <v>21058284.33</v>
          </cell>
          <cell r="V2614">
            <v>276990.24</v>
          </cell>
          <cell r="W2614">
            <v>0</v>
          </cell>
          <cell r="X2614">
            <v>0</v>
          </cell>
          <cell r="Y2614">
            <v>0</v>
          </cell>
          <cell r="Z2614">
            <v>0</v>
          </cell>
          <cell r="AA2614">
            <v>0</v>
          </cell>
          <cell r="AB2614">
            <v>0</v>
          </cell>
          <cell r="AC2614">
            <v>8999970.33</v>
          </cell>
          <cell r="AD2614">
            <v>0</v>
          </cell>
        </row>
        <row r="2614">
          <cell r="AF2614">
            <v>204800000</v>
          </cell>
          <cell r="AG2614">
            <v>0</v>
          </cell>
          <cell r="AH2614">
            <v>484790534</v>
          </cell>
          <cell r="AI2614">
            <v>50993657.89</v>
          </cell>
          <cell r="AJ2614">
            <v>72308.92</v>
          </cell>
          <cell r="AK2614">
            <v>0</v>
          </cell>
          <cell r="AL2614">
            <v>60300549.23</v>
          </cell>
          <cell r="AM2614">
            <v>0</v>
          </cell>
          <cell r="AN2614">
            <v>362083800.52</v>
          </cell>
          <cell r="AO2614">
            <v>67452518.06</v>
          </cell>
          <cell r="AP2614">
            <v>1163040850.56</v>
          </cell>
          <cell r="AQ2614">
            <v>1230493368.62</v>
          </cell>
          <cell r="AR2614">
            <v>46394233.73</v>
          </cell>
          <cell r="AS2614">
            <v>21058284.33</v>
          </cell>
          <cell r="AT2614">
            <v>0</v>
          </cell>
          <cell r="AU2614">
            <v>21058284.33</v>
          </cell>
          <cell r="AV2614">
            <v>1061053534.78</v>
          </cell>
          <cell r="AW2614">
            <v>1082111819.11</v>
          </cell>
          <cell r="AX2614">
            <v>21058284.33</v>
          </cell>
          <cell r="AY2614">
            <v>1061053534.78</v>
          </cell>
          <cell r="AZ2614">
            <v>0.0194603588632085</v>
          </cell>
          <cell r="BA2614">
            <v>0.980539641136791</v>
          </cell>
          <cell r="BB2614">
            <v>1.01984658044079</v>
          </cell>
          <cell r="BC2614">
            <v>0.0194603588632085</v>
          </cell>
          <cell r="BD2614">
            <v>0</v>
          </cell>
          <cell r="BE2614">
            <v>0.0194603588632085</v>
          </cell>
          <cell r="BF2614">
            <v>0.980539641136791</v>
          </cell>
          <cell r="BG2614">
            <v>694657810.63</v>
          </cell>
          <cell r="BH2614">
            <v>-668120738.72</v>
          </cell>
          <cell r="BI2614">
            <v>729725336</v>
          </cell>
          <cell r="BJ2614">
            <v>20.8091483017583</v>
          </cell>
        </row>
        <row r="2615">
          <cell r="A2615" t="str">
            <v>002860.SZ</v>
          </cell>
          <cell r="B2615" t="str">
            <v>星帅尔</v>
          </cell>
          <cell r="C2615">
            <v>13307411.39</v>
          </cell>
          <cell r="D2615">
            <v>0</v>
          </cell>
          <cell r="E2615">
            <v>0</v>
          </cell>
          <cell r="F2615">
            <v>0</v>
          </cell>
          <cell r="G2615">
            <v>0</v>
          </cell>
          <cell r="H2615">
            <v>0</v>
          </cell>
          <cell r="I2615">
            <v>313234678.98</v>
          </cell>
          <cell r="J2615">
            <v>0</v>
          </cell>
          <cell r="K2615">
            <v>78765602.2</v>
          </cell>
          <cell r="L2615">
            <v>0</v>
          </cell>
          <cell r="M2615">
            <v>0</v>
          </cell>
          <cell r="N2615">
            <v>0</v>
          </cell>
          <cell r="O2615">
            <v>0</v>
          </cell>
          <cell r="P2615">
            <v>15859363.77</v>
          </cell>
          <cell r="Q2615">
            <v>15744220.49</v>
          </cell>
          <cell r="R2615">
            <v>0</v>
          </cell>
          <cell r="S2615">
            <v>0</v>
          </cell>
          <cell r="T2615">
            <v>0</v>
          </cell>
          <cell r="U2615">
            <v>0</v>
          </cell>
          <cell r="V2615">
            <v>9163554.33</v>
          </cell>
          <cell r="W2615">
            <v>0</v>
          </cell>
          <cell r="X2615">
            <v>0</v>
          </cell>
          <cell r="Y2615">
            <v>184327013.89</v>
          </cell>
          <cell r="Z2615">
            <v>0</v>
          </cell>
          <cell r="AA2615">
            <v>0</v>
          </cell>
          <cell r="AB2615">
            <v>0</v>
          </cell>
          <cell r="AC2615">
            <v>10062106.4</v>
          </cell>
          <cell r="AD2615">
            <v>0</v>
          </cell>
        </row>
        <row r="2615">
          <cell r="AF2615">
            <v>203507210</v>
          </cell>
          <cell r="AG2615">
            <v>54449815.12</v>
          </cell>
          <cell r="AH2615">
            <v>289454827.01</v>
          </cell>
          <cell r="AI2615">
            <v>0</v>
          </cell>
          <cell r="AJ2615">
            <v>0</v>
          </cell>
          <cell r="AK2615">
            <v>0</v>
          </cell>
          <cell r="AL2615">
            <v>59520947.22</v>
          </cell>
          <cell r="AM2615">
            <v>0</v>
          </cell>
          <cell r="AN2615">
            <v>596359546.27</v>
          </cell>
          <cell r="AO2615">
            <v>640463951.45</v>
          </cell>
          <cell r="AP2615">
            <v>1203292345.62</v>
          </cell>
          <cell r="AQ2615">
            <v>1843756297.07</v>
          </cell>
          <cell r="AR2615">
            <v>456136937.56</v>
          </cell>
          <cell r="AS2615">
            <v>0</v>
          </cell>
          <cell r="AT2615">
            <v>184327013.89</v>
          </cell>
          <cell r="AU2615">
            <v>184327013.89</v>
          </cell>
          <cell r="AV2615">
            <v>1203292345.62</v>
          </cell>
          <cell r="AW2615">
            <v>1387619359.51</v>
          </cell>
          <cell r="AX2615">
            <v>0</v>
          </cell>
          <cell r="AY2615">
            <v>1387619359.51</v>
          </cell>
          <cell r="AZ2615">
            <v>0.132836871024263</v>
          </cell>
          <cell r="BA2615">
            <v>0.867163128975737</v>
          </cell>
          <cell r="BB2615">
            <v>1.15318556173066</v>
          </cell>
          <cell r="BC2615">
            <v>0</v>
          </cell>
          <cell r="BD2615">
            <v>0.132836871024263</v>
          </cell>
          <cell r="BE2615">
            <v>0</v>
          </cell>
          <cell r="BF2615">
            <v>1</v>
          </cell>
          <cell r="BG2615">
            <v>448530310.17</v>
          </cell>
          <cell r="BH2615">
            <v>-526265747.04</v>
          </cell>
          <cell r="BI2615">
            <v>905524426.72</v>
          </cell>
          <cell r="BJ2615">
            <v>1.98147939749444</v>
          </cell>
        </row>
        <row r="2616">
          <cell r="A2616" t="str">
            <v>600909.SH</v>
          </cell>
          <cell r="B2616" t="str">
            <v>华安证券</v>
          </cell>
          <cell r="C2616">
            <v>254219272.89</v>
          </cell>
          <cell r="D2616">
            <v>0</v>
          </cell>
          <cell r="E2616">
            <v>0</v>
          </cell>
          <cell r="F2616">
            <v>0</v>
          </cell>
          <cell r="G2616">
            <v>3875192798.63</v>
          </cell>
          <cell r="H2616">
            <v>4684913.25</v>
          </cell>
          <cell r="I2616">
            <v>0</v>
          </cell>
          <cell r="J2616">
            <v>0</v>
          </cell>
          <cell r="K2616">
            <v>32057687.22</v>
          </cell>
          <cell r="L2616">
            <v>14596663249.42</v>
          </cell>
          <cell r="M2616">
            <v>0</v>
          </cell>
          <cell r="N2616">
            <v>17198987808.94</v>
          </cell>
          <cell r="O2616">
            <v>30000000</v>
          </cell>
          <cell r="P2616">
            <v>594140947.08</v>
          </cell>
          <cell r="Q2616">
            <v>254321417.16</v>
          </cell>
          <cell r="R2616">
            <v>0</v>
          </cell>
          <cell r="S2616">
            <v>0</v>
          </cell>
          <cell r="T2616">
            <v>0</v>
          </cell>
          <cell r="U2616">
            <v>0</v>
          </cell>
          <cell r="V2616">
            <v>0</v>
          </cell>
          <cell r="W2616">
            <v>0</v>
          </cell>
          <cell r="X2616">
            <v>0</v>
          </cell>
          <cell r="Y2616">
            <v>12697964288.85</v>
          </cell>
          <cell r="Z2616">
            <v>0</v>
          </cell>
          <cell r="AA2616">
            <v>0</v>
          </cell>
          <cell r="AB2616">
            <v>0</v>
          </cell>
          <cell r="AC2616">
            <v>0</v>
          </cell>
          <cell r="AD2616">
            <v>0</v>
          </cell>
        </row>
        <row r="2616">
          <cell r="AF2616">
            <v>4697658129</v>
          </cell>
          <cell r="AG2616">
            <v>417478805.71</v>
          </cell>
          <cell r="AH2616">
            <v>7978208527.22</v>
          </cell>
          <cell r="AI2616">
            <v>0</v>
          </cell>
          <cell r="AJ2616">
            <v>-22622345.85</v>
          </cell>
          <cell r="AK2616">
            <v>0</v>
          </cell>
          <cell r="AL2616">
            <v>668788583.98</v>
          </cell>
          <cell r="AM2616">
            <v>854783862.43</v>
          </cell>
          <cell r="AN2616">
            <v>3669010211.73</v>
          </cell>
          <cell r="AO2616">
            <v>49538232383.44</v>
          </cell>
          <cell r="AP2616">
            <v>18263305774.22</v>
          </cell>
          <cell r="AQ2616">
            <v>67801538157.66</v>
          </cell>
          <cell r="AR2616">
            <v>1134739324.35</v>
          </cell>
          <cell r="AS2616">
            <v>35705528770.24</v>
          </cell>
          <cell r="AT2616">
            <v>12697964288.85</v>
          </cell>
          <cell r="AU2616">
            <v>48403493059.09</v>
          </cell>
          <cell r="AV2616">
            <v>18263305774.22</v>
          </cell>
          <cell r="AW2616">
            <v>66666798833.31</v>
          </cell>
          <cell r="AX2616">
            <v>35705528770.24</v>
          </cell>
          <cell r="AY2616">
            <v>30961270063.07</v>
          </cell>
          <cell r="AZ2616">
            <v>0.726050956490583</v>
          </cell>
          <cell r="BA2616">
            <v>0.273949043509417</v>
          </cell>
          <cell r="BB2616">
            <v>3.65031389483798</v>
          </cell>
          <cell r="BC2616">
            <v>0.535581869762731</v>
          </cell>
          <cell r="BD2616">
            <v>0.190469086727852</v>
          </cell>
          <cell r="BE2616">
            <v>0.535581869762731</v>
          </cell>
          <cell r="BF2616">
            <v>0.464418130237269</v>
          </cell>
          <cell r="BG2616">
            <v>29632021338.18</v>
          </cell>
          <cell r="BH2616">
            <v>-10566669976.65</v>
          </cell>
          <cell r="BI2616">
            <v>28497282013.83</v>
          </cell>
          <cell r="BJ2616">
            <v>-25.113505280302</v>
          </cell>
        </row>
        <row r="2617">
          <cell r="A2617" t="str">
            <v>600926.SH</v>
          </cell>
          <cell r="B2617" t="str">
            <v>杭州银行</v>
          </cell>
          <cell r="C2617">
            <v>0</v>
          </cell>
          <cell r="D2617">
            <v>0</v>
          </cell>
          <cell r="E2617">
            <v>82932975000</v>
          </cell>
          <cell r="F2617">
            <v>29423683000</v>
          </cell>
          <cell r="G2617">
            <v>0</v>
          </cell>
          <cell r="H2617">
            <v>1984611000</v>
          </cell>
          <cell r="I2617">
            <v>0</v>
          </cell>
          <cell r="J2617">
            <v>0</v>
          </cell>
          <cell r="K2617">
            <v>0</v>
          </cell>
          <cell r="L2617">
            <v>43943344000</v>
          </cell>
          <cell r="M2617">
            <v>0</v>
          </cell>
          <cell r="N2617">
            <v>0</v>
          </cell>
          <cell r="O2617">
            <v>0</v>
          </cell>
          <cell r="P2617">
            <v>2990047000</v>
          </cell>
          <cell r="Q2617">
            <v>2481042000</v>
          </cell>
          <cell r="R2617">
            <v>0</v>
          </cell>
          <cell r="S2617">
            <v>0</v>
          </cell>
          <cell r="T2617">
            <v>0</v>
          </cell>
          <cell r="U2617">
            <v>0</v>
          </cell>
          <cell r="V2617">
            <v>0</v>
          </cell>
          <cell r="W2617">
            <v>0</v>
          </cell>
          <cell r="X2617">
            <v>0</v>
          </cell>
          <cell r="Y2617">
            <v>217084701000</v>
          </cell>
          <cell r="Z2617">
            <v>0</v>
          </cell>
          <cell r="AA2617">
            <v>0</v>
          </cell>
          <cell r="AB2617">
            <v>957348000</v>
          </cell>
          <cell r="AC2617">
            <v>0</v>
          </cell>
          <cell r="AD2617">
            <v>0</v>
          </cell>
        </row>
        <row r="2617">
          <cell r="AF2617">
            <v>5930200000</v>
          </cell>
          <cell r="AG2617">
            <v>18423226000</v>
          </cell>
          <cell r="AH2617">
            <v>15206373000</v>
          </cell>
          <cell r="AI2617">
            <v>0</v>
          </cell>
          <cell r="AJ2617">
            <v>1646667000</v>
          </cell>
          <cell r="AK2617">
            <v>0</v>
          </cell>
          <cell r="AL2617">
            <v>5317036000</v>
          </cell>
          <cell r="AM2617">
            <v>14427460000</v>
          </cell>
          <cell r="AN2617">
            <v>26890787000</v>
          </cell>
          <cell r="AO2617">
            <v>381797751000</v>
          </cell>
          <cell r="AP2617">
            <v>87841749000</v>
          </cell>
          <cell r="AQ2617">
            <v>469639500000</v>
          </cell>
          <cell r="AR2617">
            <v>6428437000</v>
          </cell>
          <cell r="AS2617">
            <v>158284613000</v>
          </cell>
          <cell r="AT2617">
            <v>217084701000</v>
          </cell>
          <cell r="AU2617">
            <v>375369314000</v>
          </cell>
          <cell r="AV2617">
            <v>87841749000</v>
          </cell>
          <cell r="AW2617">
            <v>463211063000</v>
          </cell>
          <cell r="AX2617">
            <v>158284613000</v>
          </cell>
          <cell r="AY2617">
            <v>304926450000</v>
          </cell>
          <cell r="AZ2617">
            <v>0.810363447645032</v>
          </cell>
          <cell r="BA2617">
            <v>0.189636552354968</v>
          </cell>
          <cell r="BB2617">
            <v>5.27324499196845</v>
          </cell>
          <cell r="BC2617">
            <v>0.341711642150481</v>
          </cell>
          <cell r="BD2617">
            <v>0.468651805494551</v>
          </cell>
          <cell r="BE2617">
            <v>0.341711642150481</v>
          </cell>
          <cell r="BF2617">
            <v>0.658288357849519</v>
          </cell>
          <cell r="BG2617" t="e">
            <v>#N/A</v>
          </cell>
          <cell r="BH2617">
            <v>-599331583000</v>
          </cell>
          <cell r="BI2617">
            <v>292606383000</v>
          </cell>
          <cell r="BJ2617" t="e">
            <v>#N/A</v>
          </cell>
        </row>
        <row r="2618">
          <cell r="A2618" t="str">
            <v>601002.SH</v>
          </cell>
          <cell r="B2618" t="str">
            <v>晋亿实业</v>
          </cell>
          <cell r="C2618">
            <v>332886.92</v>
          </cell>
          <cell r="D2618">
            <v>0</v>
          </cell>
          <cell r="E2618">
            <v>0</v>
          </cell>
          <cell r="F2618">
            <v>0</v>
          </cell>
          <cell r="G2618">
            <v>0</v>
          </cell>
          <cell r="H2618">
            <v>0</v>
          </cell>
          <cell r="I2618">
            <v>1162968104.05</v>
          </cell>
          <cell r="J2618">
            <v>0</v>
          </cell>
          <cell r="K2618">
            <v>27809124.29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18402125.02</v>
          </cell>
          <cell r="Q2618">
            <v>44608038.88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3183254.39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26966221.55</v>
          </cell>
          <cell r="AD2618">
            <v>0</v>
          </cell>
        </row>
        <row r="2618">
          <cell r="AF2618">
            <v>959282000</v>
          </cell>
          <cell r="AG2618">
            <v>0</v>
          </cell>
          <cell r="AH2618">
            <v>1673369296.85</v>
          </cell>
          <cell r="AI2618">
            <v>21343100</v>
          </cell>
          <cell r="AJ2618">
            <v>36707416.55</v>
          </cell>
          <cell r="AK2618">
            <v>26348918.59</v>
          </cell>
          <cell r="AL2618">
            <v>203281333.31</v>
          </cell>
          <cell r="AM2618">
            <v>0</v>
          </cell>
          <cell r="AN2618">
            <v>1241294218.5</v>
          </cell>
          <cell r="AO2618">
            <v>1284269755.1</v>
          </cell>
          <cell r="AP2618">
            <v>4161626283.8</v>
          </cell>
          <cell r="AQ2618">
            <v>5445896038.9</v>
          </cell>
          <cell r="AR2618">
            <v>1284269755.1</v>
          </cell>
          <cell r="AS2618">
            <v>0</v>
          </cell>
          <cell r="AT2618">
            <v>0</v>
          </cell>
          <cell r="AU2618">
            <v>0</v>
          </cell>
          <cell r="AV2618">
            <v>4118940083.8</v>
          </cell>
          <cell r="AW2618">
            <v>4118940083.8</v>
          </cell>
          <cell r="AX2618">
            <v>0</v>
          </cell>
          <cell r="AY2618">
            <v>4118940083.8</v>
          </cell>
          <cell r="AZ2618">
            <v>0</v>
          </cell>
          <cell r="BA2618">
            <v>1</v>
          </cell>
          <cell r="BB2618">
            <v>1</v>
          </cell>
          <cell r="BC2618">
            <v>0</v>
          </cell>
          <cell r="BD2618">
            <v>0</v>
          </cell>
          <cell r="BE2618">
            <v>0</v>
          </cell>
          <cell r="BF2618">
            <v>1</v>
          </cell>
          <cell r="BG2618">
            <v>601213069.85</v>
          </cell>
          <cell r="BH2618">
            <v>-488518417.08</v>
          </cell>
          <cell r="BI2618">
            <v>2313437098.99</v>
          </cell>
          <cell r="BJ2618">
            <v>1.35112991034939</v>
          </cell>
        </row>
        <row r="2619">
          <cell r="A2619" t="str">
            <v>601009.SH</v>
          </cell>
          <cell r="B2619" t="str">
            <v>南京银行</v>
          </cell>
          <cell r="C2619">
            <v>0</v>
          </cell>
          <cell r="D2619">
            <v>0</v>
          </cell>
          <cell r="E2619">
            <v>116261472000</v>
          </cell>
          <cell r="F2619">
            <v>14908109000</v>
          </cell>
          <cell r="G2619">
            <v>439759000</v>
          </cell>
          <cell r="H2619">
            <v>6763104000</v>
          </cell>
          <cell r="I2619">
            <v>0</v>
          </cell>
          <cell r="J2619">
            <v>0</v>
          </cell>
          <cell r="K2619">
            <v>0</v>
          </cell>
          <cell r="L2619">
            <v>60615034000</v>
          </cell>
          <cell r="M2619">
            <v>0</v>
          </cell>
          <cell r="N2619">
            <v>0</v>
          </cell>
          <cell r="O2619">
            <v>0</v>
          </cell>
          <cell r="P2619">
            <v>4659649000</v>
          </cell>
          <cell r="Q2619">
            <v>1887796000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238498074000</v>
          </cell>
          <cell r="Z2619">
            <v>0</v>
          </cell>
          <cell r="AA2619">
            <v>0</v>
          </cell>
          <cell r="AB2619">
            <v>1588406000</v>
          </cell>
          <cell r="AC2619">
            <v>0</v>
          </cell>
          <cell r="AD2619">
            <v>0</v>
          </cell>
        </row>
        <row r="2619">
          <cell r="AF2619">
            <v>10007017000</v>
          </cell>
          <cell r="AG2619">
            <v>11925259000</v>
          </cell>
          <cell r="AH2619">
            <v>23287344000</v>
          </cell>
          <cell r="AI2619">
            <v>0</v>
          </cell>
          <cell r="AJ2619">
            <v>702185000</v>
          </cell>
          <cell r="AK2619">
            <v>0</v>
          </cell>
          <cell r="AL2619">
            <v>8625780000</v>
          </cell>
          <cell r="AM2619">
            <v>15486579000</v>
          </cell>
          <cell r="AN2619">
            <v>47744543000</v>
          </cell>
          <cell r="AO2619">
            <v>445621403000</v>
          </cell>
          <cell r="AP2619">
            <v>117778707000</v>
          </cell>
          <cell r="AQ2619">
            <v>563400110000</v>
          </cell>
          <cell r="AR2619">
            <v>8135851000</v>
          </cell>
          <cell r="AS2619">
            <v>198987478000</v>
          </cell>
          <cell r="AT2619">
            <v>238498074000</v>
          </cell>
          <cell r="AU2619">
            <v>437485552000</v>
          </cell>
          <cell r="AV2619">
            <v>117778707000</v>
          </cell>
          <cell r="AW2619">
            <v>555264259000</v>
          </cell>
          <cell r="AX2619">
            <v>198987478000</v>
          </cell>
          <cell r="AY2619">
            <v>356276781000</v>
          </cell>
          <cell r="AZ2619">
            <v>0.787887109442065</v>
          </cell>
          <cell r="BA2619">
            <v>0.212112890557935</v>
          </cell>
          <cell r="BB2619">
            <v>4.71447066403947</v>
          </cell>
          <cell r="BC2619">
            <v>0.358365363472818</v>
          </cell>
          <cell r="BD2619">
            <v>0.429521745969247</v>
          </cell>
          <cell r="BE2619">
            <v>0.358365363472818</v>
          </cell>
          <cell r="BF2619">
            <v>0.641634636527182</v>
          </cell>
          <cell r="BG2619" t="e">
            <v>#N/A</v>
          </cell>
          <cell r="BH2619">
            <v>-851063919000</v>
          </cell>
          <cell r="BI2619">
            <v>340522254000</v>
          </cell>
          <cell r="BJ2619" t="e">
            <v>#N/A</v>
          </cell>
        </row>
        <row r="2620">
          <cell r="A2620" t="str">
            <v>601098.SH</v>
          </cell>
          <cell r="B2620" t="str">
            <v>中南传媒</v>
          </cell>
          <cell r="C2620">
            <v>0</v>
          </cell>
          <cell r="D2620">
            <v>0</v>
          </cell>
          <cell r="E2620">
            <v>0</v>
          </cell>
          <cell r="F2620">
            <v>0</v>
          </cell>
          <cell r="G2620">
            <v>0</v>
          </cell>
          <cell r="H2620">
            <v>0</v>
          </cell>
          <cell r="I2620">
            <v>3721178666.3</v>
          </cell>
          <cell r="J2620">
            <v>8151467.12</v>
          </cell>
          <cell r="K2620">
            <v>1796387695.84</v>
          </cell>
          <cell r="L2620">
            <v>0</v>
          </cell>
          <cell r="M2620">
            <v>0</v>
          </cell>
          <cell r="N2620">
            <v>0</v>
          </cell>
          <cell r="O2620">
            <v>0</v>
          </cell>
          <cell r="P2620">
            <v>554456461.02</v>
          </cell>
          <cell r="Q2620">
            <v>40217678.65</v>
          </cell>
          <cell r="R2620">
            <v>0</v>
          </cell>
          <cell r="S2620">
            <v>0</v>
          </cell>
          <cell r="T2620">
            <v>0</v>
          </cell>
          <cell r="U2620">
            <v>2747358.07</v>
          </cell>
          <cell r="V2620">
            <v>2399330104.55</v>
          </cell>
          <cell r="W2620">
            <v>0</v>
          </cell>
          <cell r="X2620">
            <v>0</v>
          </cell>
          <cell r="Y2620">
            <v>0</v>
          </cell>
          <cell r="Z2620">
            <v>0</v>
          </cell>
          <cell r="AA2620">
            <v>0</v>
          </cell>
          <cell r="AB2620">
            <v>0</v>
          </cell>
          <cell r="AC2620">
            <v>93803816.92</v>
          </cell>
          <cell r="AD2620">
            <v>61196843.9</v>
          </cell>
        </row>
        <row r="2620">
          <cell r="AF2620">
            <v>1796000000</v>
          </cell>
          <cell r="AG2620">
            <v>0</v>
          </cell>
          <cell r="AH2620">
            <v>4423020035.45</v>
          </cell>
          <cell r="AI2620">
            <v>0</v>
          </cell>
          <cell r="AJ2620">
            <v>1575883.03</v>
          </cell>
          <cell r="AK2620">
            <v>0</v>
          </cell>
          <cell r="AL2620">
            <v>1154396442.82</v>
          </cell>
          <cell r="AM2620">
            <v>133938227.58</v>
          </cell>
          <cell r="AN2620">
            <v>6367906941.6</v>
          </cell>
          <cell r="AO2620">
            <v>8677470092.37</v>
          </cell>
          <cell r="AP2620">
            <v>13876837530.48</v>
          </cell>
          <cell r="AQ2620">
            <v>22554307622.85</v>
          </cell>
          <cell r="AR2620">
            <v>8613525890.4</v>
          </cell>
          <cell r="AS2620">
            <v>2747358.07</v>
          </cell>
          <cell r="AT2620">
            <v>61196843.9</v>
          </cell>
          <cell r="AU2620">
            <v>63944201.97</v>
          </cell>
          <cell r="AV2620">
            <v>13876837530.48</v>
          </cell>
          <cell r="AW2620">
            <v>13940781732.45</v>
          </cell>
          <cell r="AX2620">
            <v>2747358.07</v>
          </cell>
          <cell r="AY2620">
            <v>13938034374.38</v>
          </cell>
          <cell r="AZ2620">
            <v>0.00458684478368648</v>
          </cell>
          <cell r="BA2620">
            <v>0.995413155216314</v>
          </cell>
          <cell r="BB2620">
            <v>1.00460798087673</v>
          </cell>
          <cell r="BC2620">
            <v>0.000197073458485113</v>
          </cell>
          <cell r="BD2620">
            <v>0.00438977132520136</v>
          </cell>
          <cell r="BE2620">
            <v>0.000197073458485113</v>
          </cell>
          <cell r="BF2620">
            <v>0.999802926541515</v>
          </cell>
          <cell r="BG2620">
            <v>11713320223.53</v>
          </cell>
          <cell r="BH2620">
            <v>-13138871512.7</v>
          </cell>
          <cell r="BI2620">
            <v>11167032244.8</v>
          </cell>
          <cell r="BJ2620">
            <v>-20.4416583918996</v>
          </cell>
        </row>
        <row r="2621">
          <cell r="A2621" t="str">
            <v>601116.SH</v>
          </cell>
          <cell r="B2621" t="str">
            <v>三江购物</v>
          </cell>
          <cell r="C2621">
            <v>1074626.38</v>
          </cell>
          <cell r="D2621">
            <v>0</v>
          </cell>
          <cell r="E2621">
            <v>0</v>
          </cell>
          <cell r="F2621">
            <v>0</v>
          </cell>
          <cell r="G2621">
            <v>0</v>
          </cell>
          <cell r="H2621">
            <v>0</v>
          </cell>
          <cell r="I2621">
            <v>369436346.9</v>
          </cell>
          <cell r="J2621">
            <v>8432163.4</v>
          </cell>
          <cell r="K2621">
            <v>718338574.35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69773312.13</v>
          </cell>
          <cell r="Q2621">
            <v>35227404.84</v>
          </cell>
          <cell r="R2621">
            <v>0</v>
          </cell>
          <cell r="S2621">
            <v>0</v>
          </cell>
          <cell r="T2621">
            <v>0</v>
          </cell>
          <cell r="U2621">
            <v>0</v>
          </cell>
          <cell r="V2621">
            <v>78079473.37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1779800</v>
          </cell>
          <cell r="AD2621">
            <v>0</v>
          </cell>
        </row>
        <row r="2621">
          <cell r="AF2621">
            <v>547678400</v>
          </cell>
          <cell r="AG2621">
            <v>0</v>
          </cell>
          <cell r="AH2621">
            <v>1989326445.12</v>
          </cell>
          <cell r="AI2621">
            <v>0</v>
          </cell>
          <cell r="AJ2621">
            <v>0</v>
          </cell>
          <cell r="AK2621">
            <v>0</v>
          </cell>
          <cell r="AL2621">
            <v>145682596.08</v>
          </cell>
          <cell r="AM2621">
            <v>0</v>
          </cell>
          <cell r="AN2621">
            <v>413707509.03</v>
          </cell>
          <cell r="AO2621">
            <v>1282141701.37</v>
          </cell>
          <cell r="AP2621">
            <v>3096394950.23</v>
          </cell>
          <cell r="AQ2621">
            <v>4378536651.6</v>
          </cell>
          <cell r="AR2621">
            <v>1282141701.37</v>
          </cell>
          <cell r="AS2621">
            <v>0</v>
          </cell>
          <cell r="AT2621">
            <v>0</v>
          </cell>
          <cell r="AU2621">
            <v>0</v>
          </cell>
          <cell r="AV2621">
            <v>3096394950.23</v>
          </cell>
          <cell r="AW2621">
            <v>3096394950.23</v>
          </cell>
          <cell r="AX2621">
            <v>0</v>
          </cell>
          <cell r="AY2621">
            <v>3096394950.23</v>
          </cell>
          <cell r="AZ2621">
            <v>0</v>
          </cell>
          <cell r="BA2621">
            <v>1</v>
          </cell>
          <cell r="BB2621">
            <v>1</v>
          </cell>
          <cell r="BC2621">
            <v>0</v>
          </cell>
          <cell r="BD2621">
            <v>0</v>
          </cell>
          <cell r="BE2621">
            <v>0</v>
          </cell>
          <cell r="BF2621">
            <v>1</v>
          </cell>
          <cell r="BG2621">
            <v>2737825528.69</v>
          </cell>
          <cell r="BH2621">
            <v>-2886782627.04</v>
          </cell>
          <cell r="BI2621">
            <v>1832850804.75</v>
          </cell>
          <cell r="BJ2621">
            <v>-2.02530607348932</v>
          </cell>
        </row>
        <row r="2622">
          <cell r="A2622" t="str">
            <v>601099.SH</v>
          </cell>
          <cell r="B2622" t="str">
            <v>太平洋</v>
          </cell>
          <cell r="C2622">
            <v>0</v>
          </cell>
          <cell r="D2622">
            <v>0</v>
          </cell>
          <cell r="E2622">
            <v>0</v>
          </cell>
          <cell r="F2622">
            <v>315000000</v>
          </cell>
          <cell r="G2622">
            <v>2658143.74</v>
          </cell>
          <cell r="H2622">
            <v>0</v>
          </cell>
          <cell r="I2622">
            <v>0</v>
          </cell>
          <cell r="J2622">
            <v>0</v>
          </cell>
          <cell r="K2622">
            <v>786163.53</v>
          </cell>
          <cell r="L2622">
            <v>2858995696.58</v>
          </cell>
          <cell r="M2622">
            <v>0</v>
          </cell>
          <cell r="N2622">
            <v>6190727669.03</v>
          </cell>
          <cell r="O2622">
            <v>0</v>
          </cell>
          <cell r="P2622">
            <v>377464302.14</v>
          </cell>
          <cell r="Q2622">
            <v>103818713.56</v>
          </cell>
          <cell r="R2622">
            <v>0</v>
          </cell>
          <cell r="S2622">
            <v>0</v>
          </cell>
          <cell r="T2622">
            <v>0</v>
          </cell>
          <cell r="U2622">
            <v>0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1441667.63</v>
          </cell>
          <cell r="AC2622">
            <v>0</v>
          </cell>
          <cell r="AD2622">
            <v>0</v>
          </cell>
        </row>
        <row r="2622">
          <cell r="AF2622">
            <v>6816316370</v>
          </cell>
          <cell r="AG2622">
            <v>0</v>
          </cell>
          <cell r="AH2622">
            <v>2797725236.82</v>
          </cell>
          <cell r="AI2622">
            <v>0</v>
          </cell>
          <cell r="AJ2622">
            <v>-11333504.9</v>
          </cell>
          <cell r="AK2622">
            <v>0</v>
          </cell>
          <cell r="AL2622">
            <v>347628606.05</v>
          </cell>
          <cell r="AM2622">
            <v>710317466.93</v>
          </cell>
          <cell r="AN2622">
            <v>-732986091.76</v>
          </cell>
          <cell r="AO2622">
            <v>9850892356.21</v>
          </cell>
          <cell r="AP2622">
            <v>9927668083.14</v>
          </cell>
          <cell r="AQ2622">
            <v>19778560439.35</v>
          </cell>
          <cell r="AR2622">
            <v>483510846.86</v>
          </cell>
          <cell r="AS2622">
            <v>9367381509.35</v>
          </cell>
          <cell r="AT2622">
            <v>0</v>
          </cell>
          <cell r="AU2622">
            <v>9367381509.35</v>
          </cell>
          <cell r="AV2622">
            <v>9927668083.14</v>
          </cell>
          <cell r="AW2622">
            <v>19295049592.49</v>
          </cell>
          <cell r="AX2622">
            <v>9367381509.35</v>
          </cell>
          <cell r="AY2622">
            <v>9927668083.14</v>
          </cell>
          <cell r="AZ2622">
            <v>0.485481079716735</v>
          </cell>
          <cell r="BA2622">
            <v>0.514518920283265</v>
          </cell>
          <cell r="BB2622">
            <v>1.94356312387785</v>
          </cell>
          <cell r="BC2622">
            <v>0.485481079716735</v>
          </cell>
          <cell r="BD2622">
            <v>0</v>
          </cell>
          <cell r="BE2622">
            <v>0.485481079716735</v>
          </cell>
          <cell r="BF2622">
            <v>0.514518920283265</v>
          </cell>
          <cell r="BG2622">
            <v>9281905388.19</v>
          </cell>
          <cell r="BH2622">
            <v>-6898309574.8</v>
          </cell>
          <cell r="BI2622">
            <v>8798394541.33</v>
          </cell>
          <cell r="BJ2622">
            <v>-18.1968917522083</v>
          </cell>
        </row>
        <row r="2623">
          <cell r="A2623" t="str">
            <v>601128.SH</v>
          </cell>
          <cell r="B2623" t="str">
            <v>常熟银行</v>
          </cell>
          <cell r="C2623">
            <v>0</v>
          </cell>
          <cell r="D2623">
            <v>0</v>
          </cell>
          <cell r="E2623">
            <v>6372517000</v>
          </cell>
          <cell r="F2623">
            <v>2602160000</v>
          </cell>
          <cell r="G2623">
            <v>0</v>
          </cell>
          <cell r="H2623">
            <v>125039000</v>
          </cell>
          <cell r="I2623">
            <v>0</v>
          </cell>
          <cell r="J2623">
            <v>0</v>
          </cell>
          <cell r="K2623">
            <v>0</v>
          </cell>
          <cell r="L2623">
            <v>6392574000</v>
          </cell>
          <cell r="M2623">
            <v>0</v>
          </cell>
          <cell r="N2623">
            <v>0</v>
          </cell>
          <cell r="O2623">
            <v>0</v>
          </cell>
          <cell r="P2623">
            <v>400737000</v>
          </cell>
          <cell r="Q2623">
            <v>381033000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17254382000</v>
          </cell>
          <cell r="Z2623">
            <v>0</v>
          </cell>
          <cell r="AA2623">
            <v>0</v>
          </cell>
          <cell r="AB2623">
            <v>56942000</v>
          </cell>
          <cell r="AC2623">
            <v>0</v>
          </cell>
          <cell r="AD2623">
            <v>0</v>
          </cell>
        </row>
        <row r="2623">
          <cell r="AF2623">
            <v>2740856000</v>
          </cell>
          <cell r="AG2623">
            <v>0</v>
          </cell>
          <cell r="AH2623">
            <v>3244590000</v>
          </cell>
          <cell r="AI2623">
            <v>0</v>
          </cell>
          <cell r="AJ2623">
            <v>529843000</v>
          </cell>
          <cell r="AK2623">
            <v>0</v>
          </cell>
          <cell r="AL2623">
            <v>4619273000</v>
          </cell>
          <cell r="AM2623">
            <v>4141277000</v>
          </cell>
          <cell r="AN2623">
            <v>3940542000</v>
          </cell>
          <cell r="AO2623">
            <v>33585384000</v>
          </cell>
          <cell r="AP2623">
            <v>19216381000</v>
          </cell>
          <cell r="AQ2623">
            <v>52801765000</v>
          </cell>
          <cell r="AR2623">
            <v>838712000</v>
          </cell>
          <cell r="AS2623">
            <v>15492290000</v>
          </cell>
          <cell r="AT2623">
            <v>17254382000</v>
          </cell>
          <cell r="AU2623">
            <v>32746672000</v>
          </cell>
          <cell r="AV2623">
            <v>19216381000</v>
          </cell>
          <cell r="AW2623">
            <v>51963053000</v>
          </cell>
          <cell r="AX2623">
            <v>15492290000</v>
          </cell>
          <cell r="AY2623">
            <v>36470763000</v>
          </cell>
          <cell r="AZ2623">
            <v>0.63019145545586</v>
          </cell>
          <cell r="BA2623">
            <v>0.36980854454414</v>
          </cell>
          <cell r="BB2623">
            <v>2.70410193261676</v>
          </cell>
          <cell r="BC2623">
            <v>0.298140488396631</v>
          </cell>
          <cell r="BD2623">
            <v>0.33205096705923</v>
          </cell>
          <cell r="BE2623">
            <v>0.298140488396631</v>
          </cell>
          <cell r="BF2623">
            <v>0.701859511603369</v>
          </cell>
          <cell r="BG2623" t="e">
            <v>#N/A</v>
          </cell>
          <cell r="BH2623">
            <v>-154993242000</v>
          </cell>
          <cell r="BI2623">
            <v>33198227000</v>
          </cell>
          <cell r="BJ2623" t="e">
            <v>#N/A</v>
          </cell>
        </row>
        <row r="2624">
          <cell r="A2624" t="str">
            <v>601188.SH</v>
          </cell>
          <cell r="B2624" t="str">
            <v>龙江交通</v>
          </cell>
          <cell r="C2624">
            <v>717491.28</v>
          </cell>
          <cell r="D2624">
            <v>0</v>
          </cell>
          <cell r="E2624">
            <v>0</v>
          </cell>
          <cell r="F2624">
            <v>0</v>
          </cell>
          <cell r="G2624">
            <v>0</v>
          </cell>
          <cell r="H2624">
            <v>0</v>
          </cell>
          <cell r="I2624">
            <v>42409524.35</v>
          </cell>
          <cell r="J2624">
            <v>29789525.03</v>
          </cell>
          <cell r="K2624">
            <v>24182092.64</v>
          </cell>
          <cell r="L2624">
            <v>0</v>
          </cell>
          <cell r="M2624">
            <v>0</v>
          </cell>
          <cell r="N2624">
            <v>0</v>
          </cell>
          <cell r="O2624">
            <v>0</v>
          </cell>
          <cell r="P2624">
            <v>1115625.39</v>
          </cell>
          <cell r="Q2624">
            <v>21096672.36</v>
          </cell>
          <cell r="R2624">
            <v>0</v>
          </cell>
          <cell r="S2624">
            <v>0</v>
          </cell>
          <cell r="T2624">
            <v>0</v>
          </cell>
          <cell r="U2624">
            <v>0</v>
          </cell>
          <cell r="V2624">
            <v>1195238.1</v>
          </cell>
          <cell r="W2624">
            <v>0</v>
          </cell>
          <cell r="X2624">
            <v>0</v>
          </cell>
          <cell r="Y2624">
            <v>0</v>
          </cell>
          <cell r="Z2624">
            <v>0</v>
          </cell>
          <cell r="AA2624">
            <v>0</v>
          </cell>
          <cell r="AB2624">
            <v>884856.45</v>
          </cell>
          <cell r="AC2624">
            <v>1810665.99</v>
          </cell>
          <cell r="AD2624">
            <v>0</v>
          </cell>
        </row>
        <row r="2624">
          <cell r="AF2624">
            <v>1315878571</v>
          </cell>
          <cell r="AG2624">
            <v>0</v>
          </cell>
          <cell r="AH2624">
            <v>1230203070.3</v>
          </cell>
          <cell r="AI2624">
            <v>0</v>
          </cell>
          <cell r="AJ2624">
            <v>7660805.64</v>
          </cell>
          <cell r="AK2624">
            <v>6987290.01</v>
          </cell>
          <cell r="AL2624">
            <v>222604532.14</v>
          </cell>
          <cell r="AM2624">
            <v>0</v>
          </cell>
          <cell r="AN2624">
            <v>1859554754.12</v>
          </cell>
          <cell r="AO2624">
            <v>123201691.59</v>
          </cell>
          <cell r="AP2624">
            <v>4642889023.21</v>
          </cell>
          <cell r="AQ2624">
            <v>4766090714.8</v>
          </cell>
          <cell r="AR2624">
            <v>123201691.59</v>
          </cell>
          <cell r="AS2624">
            <v>0</v>
          </cell>
          <cell r="AT2624">
            <v>0</v>
          </cell>
          <cell r="AU2624">
            <v>0</v>
          </cell>
          <cell r="AV2624">
            <v>4642889023.21</v>
          </cell>
          <cell r="AW2624">
            <v>4642889023.21</v>
          </cell>
          <cell r="AX2624">
            <v>0</v>
          </cell>
          <cell r="AY2624">
            <v>4642889023.21</v>
          </cell>
          <cell r="AZ2624">
            <v>0</v>
          </cell>
          <cell r="BA2624">
            <v>1</v>
          </cell>
          <cell r="BB2624">
            <v>1</v>
          </cell>
          <cell r="BC2624">
            <v>0</v>
          </cell>
          <cell r="BD2624">
            <v>0</v>
          </cell>
          <cell r="BE2624">
            <v>0</v>
          </cell>
          <cell r="BF2624">
            <v>1</v>
          </cell>
          <cell r="BG2624">
            <v>551340590.84</v>
          </cell>
          <cell r="BH2624">
            <v>-898748072.61</v>
          </cell>
          <cell r="BI2624">
            <v>1983174190.82</v>
          </cell>
          <cell r="BJ2624">
            <v>1.38505912338396</v>
          </cell>
        </row>
        <row r="2625">
          <cell r="A2625" t="str">
            <v>601398.SH</v>
          </cell>
          <cell r="B2625" t="str">
            <v>工商银行</v>
          </cell>
          <cell r="C2625">
            <v>4588000000</v>
          </cell>
          <cell r="D2625">
            <v>0</v>
          </cell>
          <cell r="E2625">
            <v>24724000000</v>
          </cell>
          <cell r="F2625">
            <v>477829000000</v>
          </cell>
          <cell r="G2625">
            <v>88419000000</v>
          </cell>
          <cell r="H2625">
            <v>74320000000</v>
          </cell>
          <cell r="I2625">
            <v>0</v>
          </cell>
          <cell r="J2625">
            <v>0</v>
          </cell>
          <cell r="K2625">
            <v>0</v>
          </cell>
          <cell r="L2625">
            <v>361937000000</v>
          </cell>
          <cell r="M2625">
            <v>0</v>
          </cell>
          <cell r="N2625">
            <v>0</v>
          </cell>
          <cell r="O2625">
            <v>0</v>
          </cell>
          <cell r="P2625">
            <v>32045000000</v>
          </cell>
          <cell r="Q2625">
            <v>100464000000</v>
          </cell>
          <cell r="R2625">
            <v>0</v>
          </cell>
          <cell r="S2625">
            <v>0</v>
          </cell>
          <cell r="T2625">
            <v>0</v>
          </cell>
          <cell r="U2625">
            <v>0</v>
          </cell>
          <cell r="V2625">
            <v>0</v>
          </cell>
          <cell r="W2625">
            <v>0</v>
          </cell>
          <cell r="X2625">
            <v>0</v>
          </cell>
          <cell r="Y2625">
            <v>781421000000</v>
          </cell>
          <cell r="Z2625">
            <v>0</v>
          </cell>
          <cell r="AA2625">
            <v>0</v>
          </cell>
          <cell r="AB2625">
            <v>0</v>
          </cell>
          <cell r="AC2625">
            <v>0</v>
          </cell>
          <cell r="AD2625">
            <v>0</v>
          </cell>
        </row>
        <row r="2625">
          <cell r="AF2625">
            <v>356407000000</v>
          </cell>
          <cell r="AG2625">
            <v>328877000000</v>
          </cell>
          <cell r="AH2625">
            <v>148534000000</v>
          </cell>
          <cell r="AI2625">
            <v>0</v>
          </cell>
          <cell r="AJ2625">
            <v>-10318000000</v>
          </cell>
          <cell r="AK2625">
            <v>0</v>
          </cell>
          <cell r="AL2625">
            <v>323174000000</v>
          </cell>
          <cell r="AM2625">
            <v>340009000000</v>
          </cell>
          <cell r="AN2625">
            <v>1659413000000</v>
          </cell>
          <cell r="AO2625">
            <v>1945747000000</v>
          </cell>
          <cell r="AP2625">
            <v>3146096000000</v>
          </cell>
          <cell r="AQ2625">
            <v>5091843000000</v>
          </cell>
          <cell r="AR2625">
            <v>137097000000</v>
          </cell>
          <cell r="AS2625">
            <v>1027229000000</v>
          </cell>
          <cell r="AT2625">
            <v>781421000000</v>
          </cell>
          <cell r="AU2625">
            <v>1808650000000</v>
          </cell>
          <cell r="AV2625">
            <v>3146096000000</v>
          </cell>
          <cell r="AW2625">
            <v>4954746000000</v>
          </cell>
          <cell r="AX2625">
            <v>1027229000000</v>
          </cell>
          <cell r="AY2625">
            <v>3927517000000</v>
          </cell>
          <cell r="AZ2625">
            <v>0.365033848354689</v>
          </cell>
          <cell r="BA2625">
            <v>0.634966151645311</v>
          </cell>
          <cell r="BB2625">
            <v>1.57488709816865</v>
          </cell>
          <cell r="BC2625">
            <v>0.20732223205791</v>
          </cell>
          <cell r="BD2625">
            <v>0.157711616296779</v>
          </cell>
          <cell r="BE2625">
            <v>0.20732223205791</v>
          </cell>
          <cell r="BF2625">
            <v>0.79267776794209</v>
          </cell>
          <cell r="BG2625" t="e">
            <v>#N/A</v>
          </cell>
          <cell r="BH2625">
            <v>-21223956000000</v>
          </cell>
          <cell r="BI2625">
            <v>3774900000000</v>
          </cell>
          <cell r="BJ2625" t="e">
            <v>#N/A</v>
          </cell>
        </row>
        <row r="2626">
          <cell r="A2626" t="str">
            <v>601333.SH</v>
          </cell>
          <cell r="B2626" t="str">
            <v>广深铁路</v>
          </cell>
          <cell r="C2626">
            <v>57043016</v>
          </cell>
          <cell r="D2626">
            <v>0</v>
          </cell>
          <cell r="E2626">
            <v>0</v>
          </cell>
          <cell r="F2626">
            <v>0</v>
          </cell>
          <cell r="G2626">
            <v>0</v>
          </cell>
          <cell r="H2626">
            <v>0</v>
          </cell>
          <cell r="I2626">
            <v>5271849726</v>
          </cell>
          <cell r="J2626">
            <v>0</v>
          </cell>
          <cell r="K2626">
            <v>91856401</v>
          </cell>
          <cell r="L2626">
            <v>0</v>
          </cell>
          <cell r="M2626">
            <v>0</v>
          </cell>
          <cell r="N2626">
            <v>0</v>
          </cell>
          <cell r="O2626">
            <v>0</v>
          </cell>
          <cell r="P2626">
            <v>467491717</v>
          </cell>
          <cell r="Q2626">
            <v>57252229</v>
          </cell>
          <cell r="R2626">
            <v>0</v>
          </cell>
          <cell r="S2626">
            <v>0</v>
          </cell>
          <cell r="T2626">
            <v>0</v>
          </cell>
          <cell r="U2626">
            <v>62727500</v>
          </cell>
          <cell r="V2626">
            <v>4654040</v>
          </cell>
          <cell r="W2626">
            <v>0</v>
          </cell>
          <cell r="X2626">
            <v>0</v>
          </cell>
          <cell r="Y2626">
            <v>0</v>
          </cell>
          <cell r="Z2626">
            <v>0</v>
          </cell>
          <cell r="AA2626">
            <v>0</v>
          </cell>
          <cell r="AB2626">
            <v>0</v>
          </cell>
          <cell r="AC2626">
            <v>838161209</v>
          </cell>
          <cell r="AD2626">
            <v>0</v>
          </cell>
        </row>
        <row r="2626">
          <cell r="AF2626">
            <v>7083537000</v>
          </cell>
          <cell r="AG2626">
            <v>0</v>
          </cell>
          <cell r="AH2626">
            <v>11562657448</v>
          </cell>
          <cell r="AI2626">
            <v>0</v>
          </cell>
          <cell r="AJ2626">
            <v>181940940</v>
          </cell>
          <cell r="AK2626">
            <v>79382523</v>
          </cell>
          <cell r="AL2626">
            <v>3084484724</v>
          </cell>
          <cell r="AM2626">
            <v>0</v>
          </cell>
          <cell r="AN2626">
            <v>6024098262</v>
          </cell>
          <cell r="AO2626">
            <v>6851035838</v>
          </cell>
          <cell r="AP2626">
            <v>28016100897</v>
          </cell>
          <cell r="AQ2626">
            <v>34867136735</v>
          </cell>
          <cell r="AR2626">
            <v>6788308338</v>
          </cell>
          <cell r="AS2626">
            <v>62727500</v>
          </cell>
          <cell r="AT2626">
            <v>0</v>
          </cell>
          <cell r="AU2626">
            <v>62727500</v>
          </cell>
          <cell r="AV2626">
            <v>28016100897</v>
          </cell>
          <cell r="AW2626">
            <v>28078828397</v>
          </cell>
          <cell r="AX2626">
            <v>62727500</v>
          </cell>
          <cell r="AY2626">
            <v>28016100897</v>
          </cell>
          <cell r="AZ2626">
            <v>0.00223397853760529</v>
          </cell>
          <cell r="BA2626">
            <v>0.997766021462395</v>
          </cell>
          <cell r="BB2626">
            <v>1.0022389803717</v>
          </cell>
          <cell r="BC2626">
            <v>0.00223397853760529</v>
          </cell>
          <cell r="BD2626">
            <v>0</v>
          </cell>
          <cell r="BE2626">
            <v>0.00223397853760529</v>
          </cell>
          <cell r="BF2626">
            <v>0.997766021462395</v>
          </cell>
          <cell r="BG2626">
            <v>1109071823</v>
          </cell>
          <cell r="BH2626">
            <v>-1830767470</v>
          </cell>
          <cell r="BI2626">
            <v>-481659987</v>
          </cell>
          <cell r="BJ2626">
            <v>0.302791447289911</v>
          </cell>
        </row>
        <row r="2627">
          <cell r="A2627" t="str">
            <v>601519.SH</v>
          </cell>
          <cell r="B2627" t="str">
            <v>大智慧</v>
          </cell>
          <cell r="C2627">
            <v>1507613.26</v>
          </cell>
          <cell r="D2627">
            <v>0</v>
          </cell>
          <cell r="E2627">
            <v>0</v>
          </cell>
          <cell r="F2627">
            <v>0</v>
          </cell>
          <cell r="G2627">
            <v>0</v>
          </cell>
          <cell r="H2627">
            <v>0</v>
          </cell>
          <cell r="I2627">
            <v>148625351.04</v>
          </cell>
          <cell r="J2627">
            <v>1081665.46</v>
          </cell>
          <cell r="K2627">
            <v>185661909.77</v>
          </cell>
          <cell r="L2627">
            <v>0</v>
          </cell>
          <cell r="M2627">
            <v>0</v>
          </cell>
          <cell r="N2627">
            <v>0</v>
          </cell>
          <cell r="O2627">
            <v>0</v>
          </cell>
          <cell r="P2627">
            <v>5533927.9</v>
          </cell>
          <cell r="Q2627">
            <v>18115632.94</v>
          </cell>
          <cell r="R2627">
            <v>0</v>
          </cell>
          <cell r="S2627">
            <v>0</v>
          </cell>
          <cell r="T2627">
            <v>0</v>
          </cell>
          <cell r="U2627">
            <v>22509286.31</v>
          </cell>
          <cell r="V2627">
            <v>395695.65</v>
          </cell>
          <cell r="W2627">
            <v>0</v>
          </cell>
          <cell r="X2627">
            <v>0</v>
          </cell>
          <cell r="Y2627">
            <v>0</v>
          </cell>
          <cell r="Z2627">
            <v>0</v>
          </cell>
          <cell r="AA2627">
            <v>0</v>
          </cell>
          <cell r="AB2627">
            <v>237310.41</v>
          </cell>
          <cell r="AC2627">
            <v>1055381.96</v>
          </cell>
          <cell r="AD2627">
            <v>14431382.06</v>
          </cell>
        </row>
        <row r="2627">
          <cell r="AF2627">
            <v>2028224000</v>
          </cell>
          <cell r="AG2627">
            <v>0</v>
          </cell>
          <cell r="AH2627">
            <v>1308147701.99</v>
          </cell>
          <cell r="AI2627">
            <v>166958880</v>
          </cell>
          <cell r="AJ2627">
            <v>16370660.12</v>
          </cell>
          <cell r="AK2627">
            <v>0</v>
          </cell>
          <cell r="AL2627">
            <v>35061708.21</v>
          </cell>
          <cell r="AM2627">
            <v>0</v>
          </cell>
          <cell r="AN2627">
            <v>-1668946484.83</v>
          </cell>
          <cell r="AO2627">
            <v>399155156.76</v>
          </cell>
          <cell r="AP2627">
            <v>1885816465.49</v>
          </cell>
          <cell r="AQ2627">
            <v>2284971622.25</v>
          </cell>
          <cell r="AR2627">
            <v>362214488.39</v>
          </cell>
          <cell r="AS2627">
            <v>22509286.31</v>
          </cell>
          <cell r="AT2627">
            <v>14431382.06</v>
          </cell>
          <cell r="AU2627">
            <v>36940668.37</v>
          </cell>
          <cell r="AV2627">
            <v>1551898705.49</v>
          </cell>
          <cell r="AW2627">
            <v>1588839373.86</v>
          </cell>
          <cell r="AX2627">
            <v>22509286.31</v>
          </cell>
          <cell r="AY2627">
            <v>1566330087.55</v>
          </cell>
          <cell r="AZ2627">
            <v>0.0232500962512369</v>
          </cell>
          <cell r="BA2627">
            <v>0.976749903748763</v>
          </cell>
          <cell r="BB2627">
            <v>1.02380353062949</v>
          </cell>
          <cell r="BC2627">
            <v>0.0141671251860501</v>
          </cell>
          <cell r="BD2627">
            <v>0.00908297106518687</v>
          </cell>
          <cell r="BE2627">
            <v>0.0141671251860501</v>
          </cell>
          <cell r="BF2627">
            <v>0.98583287481395</v>
          </cell>
          <cell r="BG2627">
            <v>1250153562.44</v>
          </cell>
          <cell r="BH2627">
            <v>-1398705973.22</v>
          </cell>
          <cell r="BI2627">
            <v>1231343311.11</v>
          </cell>
          <cell r="BJ2627">
            <v>-65.4612896716676</v>
          </cell>
        </row>
        <row r="2628">
          <cell r="A2628" t="str">
            <v>601588.SH</v>
          </cell>
          <cell r="B2628" t="str">
            <v>北辰实业</v>
          </cell>
          <cell r="C2628">
            <v>0</v>
          </cell>
          <cell r="D2628">
            <v>0</v>
          </cell>
          <cell r="E2628">
            <v>0</v>
          </cell>
          <cell r="F2628">
            <v>0</v>
          </cell>
          <cell r="G2628">
            <v>0</v>
          </cell>
          <cell r="H2628">
            <v>0</v>
          </cell>
          <cell r="I2628">
            <v>6637238069</v>
          </cell>
          <cell r="J2628">
            <v>93513515</v>
          </cell>
          <cell r="K2628">
            <v>13119586921</v>
          </cell>
          <cell r="L2628">
            <v>0</v>
          </cell>
          <cell r="M2628">
            <v>0</v>
          </cell>
          <cell r="N2628">
            <v>0</v>
          </cell>
          <cell r="O2628">
            <v>0</v>
          </cell>
          <cell r="P2628">
            <v>74226268</v>
          </cell>
          <cell r="Q2628">
            <v>2065992808</v>
          </cell>
          <cell r="R2628">
            <v>0</v>
          </cell>
          <cell r="S2628">
            <v>0</v>
          </cell>
          <cell r="T2628">
            <v>0</v>
          </cell>
          <cell r="U2628">
            <v>10697541262</v>
          </cell>
          <cell r="V2628">
            <v>14046259</v>
          </cell>
          <cell r="W2628">
            <v>0</v>
          </cell>
          <cell r="X2628">
            <v>16608150663</v>
          </cell>
          <cell r="Y2628">
            <v>1174150904</v>
          </cell>
          <cell r="Z2628">
            <v>0</v>
          </cell>
          <cell r="AA2628">
            <v>107413972</v>
          </cell>
          <cell r="AB2628">
            <v>0</v>
          </cell>
          <cell r="AC2628">
            <v>2743396</v>
          </cell>
          <cell r="AD2628">
            <v>0</v>
          </cell>
        </row>
        <row r="2628">
          <cell r="AF2628">
            <v>3367020000</v>
          </cell>
          <cell r="AG2628">
            <v>2611526246</v>
          </cell>
          <cell r="AH2628">
            <v>3766150560</v>
          </cell>
          <cell r="AI2628">
            <v>0</v>
          </cell>
          <cell r="AJ2628">
            <v>398506</v>
          </cell>
          <cell r="AK2628">
            <v>0</v>
          </cell>
          <cell r="AL2628">
            <v>1048895107</v>
          </cell>
          <cell r="AM2628">
            <v>0</v>
          </cell>
          <cell r="AN2628">
            <v>6390910394</v>
          </cell>
          <cell r="AO2628">
            <v>50594604037</v>
          </cell>
          <cell r="AP2628">
            <v>17184900813</v>
          </cell>
          <cell r="AQ2628">
            <v>67779504850</v>
          </cell>
          <cell r="AR2628">
            <v>22007347236</v>
          </cell>
          <cell r="AS2628">
            <v>10697541262</v>
          </cell>
          <cell r="AT2628">
            <v>17889715539</v>
          </cell>
          <cell r="AU2628">
            <v>28587256801</v>
          </cell>
          <cell r="AV2628">
            <v>17184900813</v>
          </cell>
          <cell r="AW2628">
            <v>45772157614</v>
          </cell>
          <cell r="AX2628">
            <v>10697541262</v>
          </cell>
          <cell r="AY2628">
            <v>35074616352</v>
          </cell>
          <cell r="AZ2628">
            <v>0.624555587745687</v>
          </cell>
          <cell r="BA2628">
            <v>0.375444412254313</v>
          </cell>
          <cell r="BB2628">
            <v>2.66351014254178</v>
          </cell>
          <cell r="BC2628">
            <v>0.2337128468405</v>
          </cell>
          <cell r="BD2628">
            <v>0.390842740905187</v>
          </cell>
          <cell r="BE2628">
            <v>0.2337128468405</v>
          </cell>
          <cell r="BF2628">
            <v>0.7662871531595</v>
          </cell>
          <cell r="BG2628">
            <v>975708979</v>
          </cell>
          <cell r="BH2628">
            <v>-12611954921</v>
          </cell>
          <cell r="BI2628">
            <v>30066221969</v>
          </cell>
          <cell r="BJ2628">
            <v>1.03354045283888</v>
          </cell>
        </row>
        <row r="2629">
          <cell r="A2629" t="str">
            <v>601518.SH</v>
          </cell>
          <cell r="B2629" t="str">
            <v>吉林高速</v>
          </cell>
          <cell r="C2629">
            <v>0</v>
          </cell>
          <cell r="D2629">
            <v>0</v>
          </cell>
          <cell r="E2629">
            <v>0</v>
          </cell>
          <cell r="F2629">
            <v>0</v>
          </cell>
          <cell r="G2629">
            <v>0</v>
          </cell>
          <cell r="H2629">
            <v>0</v>
          </cell>
          <cell r="I2629">
            <v>112294480.83</v>
          </cell>
          <cell r="J2629">
            <v>0</v>
          </cell>
          <cell r="K2629">
            <v>266482256.29</v>
          </cell>
          <cell r="L2629">
            <v>0</v>
          </cell>
          <cell r="M2629">
            <v>0</v>
          </cell>
          <cell r="N2629">
            <v>0</v>
          </cell>
          <cell r="O2629">
            <v>0</v>
          </cell>
          <cell r="P2629">
            <v>11053562.83</v>
          </cell>
          <cell r="Q2629">
            <v>32772010.54</v>
          </cell>
          <cell r="R2629">
            <v>0</v>
          </cell>
          <cell r="S2629">
            <v>0</v>
          </cell>
          <cell r="T2629">
            <v>0</v>
          </cell>
          <cell r="U2629">
            <v>384000000</v>
          </cell>
          <cell r="V2629">
            <v>474783.5</v>
          </cell>
          <cell r="W2629">
            <v>0</v>
          </cell>
          <cell r="X2629">
            <v>1366012005.73</v>
          </cell>
          <cell r="Y2629">
            <v>0</v>
          </cell>
          <cell r="Z2629">
            <v>0</v>
          </cell>
          <cell r="AA2629">
            <v>6999117.03</v>
          </cell>
          <cell r="AB2629">
            <v>0</v>
          </cell>
          <cell r="AC2629">
            <v>410866.72</v>
          </cell>
          <cell r="AD2629">
            <v>0</v>
          </cell>
        </row>
        <row r="2629">
          <cell r="AF2629">
            <v>1350395121</v>
          </cell>
          <cell r="AG2629">
            <v>0</v>
          </cell>
          <cell r="AH2629">
            <v>626345590.79</v>
          </cell>
          <cell r="AI2629">
            <v>0</v>
          </cell>
          <cell r="AJ2629">
            <v>0</v>
          </cell>
          <cell r="AK2629">
            <v>0</v>
          </cell>
          <cell r="AL2629">
            <v>243301620.52</v>
          </cell>
          <cell r="AM2629">
            <v>0</v>
          </cell>
          <cell r="AN2629">
            <v>1800566163.09</v>
          </cell>
          <cell r="AO2629">
            <v>2180499083.47</v>
          </cell>
          <cell r="AP2629">
            <v>4020608495.4</v>
          </cell>
          <cell r="AQ2629">
            <v>6201107578.87</v>
          </cell>
          <cell r="AR2629">
            <v>423487960.71</v>
          </cell>
          <cell r="AS2629">
            <v>384000000</v>
          </cell>
          <cell r="AT2629">
            <v>1373011122.76</v>
          </cell>
          <cell r="AU2629">
            <v>1757011122.76</v>
          </cell>
          <cell r="AV2629">
            <v>4020608495.4</v>
          </cell>
          <cell r="AW2629">
            <v>5777619618.16</v>
          </cell>
          <cell r="AX2629">
            <v>384000000</v>
          </cell>
          <cell r="AY2629">
            <v>5393619618.16</v>
          </cell>
          <cell r="AZ2629">
            <v>0.304106403481016</v>
          </cell>
          <cell r="BA2629">
            <v>0.695893596518984</v>
          </cell>
          <cell r="BB2629">
            <v>1.43700129589096</v>
          </cell>
          <cell r="BC2629">
            <v>0.0664633578148733</v>
          </cell>
          <cell r="BD2629">
            <v>0.237643045666143</v>
          </cell>
          <cell r="BE2629">
            <v>0.0664633578148733</v>
          </cell>
          <cell r="BF2629">
            <v>0.933536642185127</v>
          </cell>
          <cell r="BG2629">
            <v>222577619.05</v>
          </cell>
          <cell r="BH2629">
            <v>-772204445.18</v>
          </cell>
          <cell r="BI2629">
            <v>242335690.61</v>
          </cell>
          <cell r="BJ2629">
            <v>12.2651489480687</v>
          </cell>
        </row>
        <row r="2630">
          <cell r="A2630" t="str">
            <v>601799.SH</v>
          </cell>
          <cell r="B2630" t="str">
            <v>星宇股份</v>
          </cell>
          <cell r="C2630">
            <v>30273263.7</v>
          </cell>
          <cell r="D2630">
            <v>0</v>
          </cell>
          <cell r="E2630">
            <v>0</v>
          </cell>
          <cell r="F2630">
            <v>0</v>
          </cell>
          <cell r="G2630">
            <v>0</v>
          </cell>
          <cell r="H2630">
            <v>0</v>
          </cell>
          <cell r="I2630">
            <v>3181817570.76</v>
          </cell>
          <cell r="J2630">
            <v>0</v>
          </cell>
          <cell r="K2630">
            <v>6115699.28</v>
          </cell>
          <cell r="L2630">
            <v>0</v>
          </cell>
          <cell r="M2630">
            <v>0</v>
          </cell>
          <cell r="N2630">
            <v>0</v>
          </cell>
          <cell r="O2630">
            <v>0</v>
          </cell>
          <cell r="P2630">
            <v>120909911.51</v>
          </cell>
          <cell r="Q2630">
            <v>22308882.59</v>
          </cell>
          <cell r="R2630">
            <v>0</v>
          </cell>
          <cell r="S2630">
            <v>0</v>
          </cell>
          <cell r="T2630">
            <v>0</v>
          </cell>
          <cell r="U2630">
            <v>0</v>
          </cell>
          <cell r="V2630">
            <v>24633217.29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25742223.36</v>
          </cell>
          <cell r="AC2630">
            <v>59739595.1</v>
          </cell>
          <cell r="AD2630">
            <v>0</v>
          </cell>
        </row>
        <row r="2630">
          <cell r="AF2630">
            <v>285679419</v>
          </cell>
          <cell r="AG2630">
            <v>0</v>
          </cell>
          <cell r="AH2630">
            <v>4176957125.66</v>
          </cell>
          <cell r="AI2630">
            <v>0</v>
          </cell>
          <cell r="AJ2630">
            <v>-12527149.51</v>
          </cell>
          <cell r="AK2630">
            <v>0</v>
          </cell>
          <cell r="AL2630">
            <v>179346065.82</v>
          </cell>
          <cell r="AM2630">
            <v>0</v>
          </cell>
          <cell r="AN2630">
            <v>3031750773.73</v>
          </cell>
          <cell r="AO2630">
            <v>3471540363.59</v>
          </cell>
          <cell r="AP2630">
            <v>7661206234.7</v>
          </cell>
          <cell r="AQ2630">
            <v>11132746598.29</v>
          </cell>
          <cell r="AR2630">
            <v>3471540363.59</v>
          </cell>
          <cell r="AS2630">
            <v>0</v>
          </cell>
          <cell r="AT2630">
            <v>0</v>
          </cell>
          <cell r="AU2630">
            <v>0</v>
          </cell>
          <cell r="AV2630">
            <v>7661206234.7</v>
          </cell>
          <cell r="AW2630">
            <v>7661206234.7</v>
          </cell>
          <cell r="AX2630">
            <v>0</v>
          </cell>
          <cell r="AY2630">
            <v>7661206234.7</v>
          </cell>
          <cell r="AZ2630">
            <v>0</v>
          </cell>
          <cell r="BA2630">
            <v>1</v>
          </cell>
          <cell r="BB2630">
            <v>1</v>
          </cell>
          <cell r="BC2630">
            <v>0</v>
          </cell>
          <cell r="BD2630">
            <v>0</v>
          </cell>
          <cell r="BE2630">
            <v>0</v>
          </cell>
          <cell r="BF2630">
            <v>1</v>
          </cell>
          <cell r="BG2630">
            <v>4126226402.46</v>
          </cell>
          <cell r="BH2630">
            <v>-4267140712.89</v>
          </cell>
          <cell r="BI2630">
            <v>4337046796.53</v>
          </cell>
          <cell r="BJ2630">
            <v>20.5722355072059</v>
          </cell>
        </row>
        <row r="2631">
          <cell r="A2631" t="str">
            <v>601997.SH</v>
          </cell>
          <cell r="B2631" t="str">
            <v>贵阳银行</v>
          </cell>
          <cell r="C2631">
            <v>0</v>
          </cell>
          <cell r="D2631">
            <v>0</v>
          </cell>
          <cell r="E2631">
            <v>21085866000</v>
          </cell>
          <cell r="F2631">
            <v>23647601000</v>
          </cell>
          <cell r="G2631">
            <v>0</v>
          </cell>
          <cell r="H2631">
            <v>841000</v>
          </cell>
          <cell r="I2631">
            <v>0</v>
          </cell>
          <cell r="J2631">
            <v>0</v>
          </cell>
          <cell r="K2631">
            <v>0</v>
          </cell>
          <cell r="L2631">
            <v>8711748000</v>
          </cell>
          <cell r="M2631">
            <v>0</v>
          </cell>
          <cell r="N2631">
            <v>0</v>
          </cell>
          <cell r="O2631">
            <v>0</v>
          </cell>
          <cell r="P2631">
            <v>1190443000</v>
          </cell>
          <cell r="Q2631">
            <v>721511000</v>
          </cell>
          <cell r="R2631">
            <v>0</v>
          </cell>
          <cell r="S2631">
            <v>0</v>
          </cell>
          <cell r="T2631">
            <v>0</v>
          </cell>
          <cell r="U2631">
            <v>0</v>
          </cell>
          <cell r="V2631">
            <v>0</v>
          </cell>
          <cell r="W2631">
            <v>0</v>
          </cell>
          <cell r="X2631">
            <v>0</v>
          </cell>
          <cell r="Y2631">
            <v>75195291000</v>
          </cell>
          <cell r="Z2631">
            <v>0</v>
          </cell>
          <cell r="AA2631">
            <v>0</v>
          </cell>
          <cell r="AB2631">
            <v>258475000</v>
          </cell>
          <cell r="AC2631">
            <v>0</v>
          </cell>
          <cell r="AD2631">
            <v>0</v>
          </cell>
        </row>
        <row r="2631">
          <cell r="AF2631">
            <v>3656198000</v>
          </cell>
          <cell r="AG2631">
            <v>4992896000</v>
          </cell>
          <cell r="AH2631">
            <v>7999184000</v>
          </cell>
          <cell r="AI2631">
            <v>0</v>
          </cell>
          <cell r="AJ2631">
            <v>-186374000</v>
          </cell>
          <cell r="AK2631">
            <v>0</v>
          </cell>
          <cell r="AL2631">
            <v>3568496000</v>
          </cell>
          <cell r="AM2631">
            <v>6901288000</v>
          </cell>
          <cell r="AN2631">
            <v>24022146000</v>
          </cell>
          <cell r="AO2631">
            <v>130811776000</v>
          </cell>
          <cell r="AP2631">
            <v>50953834000</v>
          </cell>
          <cell r="AQ2631">
            <v>181765610000</v>
          </cell>
          <cell r="AR2631">
            <v>2170429000</v>
          </cell>
          <cell r="AS2631">
            <v>53446056000</v>
          </cell>
          <cell r="AT2631">
            <v>75195291000</v>
          </cell>
          <cell r="AU2631">
            <v>128641347000</v>
          </cell>
          <cell r="AV2631">
            <v>50953834000</v>
          </cell>
          <cell r="AW2631">
            <v>179595181000</v>
          </cell>
          <cell r="AX2631">
            <v>53446056000</v>
          </cell>
          <cell r="AY2631">
            <v>126149125000</v>
          </cell>
          <cell r="AZ2631">
            <v>0.716285071145645</v>
          </cell>
          <cell r="BA2631">
            <v>0.283714928854355</v>
          </cell>
          <cell r="BB2631">
            <v>3.52466471904744</v>
          </cell>
          <cell r="BC2631">
            <v>0.297591815673495</v>
          </cell>
          <cell r="BD2631">
            <v>0.41869325547215</v>
          </cell>
          <cell r="BE2631">
            <v>0.297591815673495</v>
          </cell>
          <cell r="BF2631">
            <v>0.702408184326505</v>
          </cell>
          <cell r="BG2631" t="e">
            <v>#N/A</v>
          </cell>
          <cell r="BH2631">
            <v>-223028504000</v>
          </cell>
          <cell r="BI2631">
            <v>121805438000</v>
          </cell>
          <cell r="BJ2631" t="e">
            <v>#N/A</v>
          </cell>
        </row>
        <row r="2632">
          <cell r="A2632" t="str">
            <v>603041.SH</v>
          </cell>
          <cell r="B2632" t="str">
            <v>美思德</v>
          </cell>
          <cell r="C2632">
            <v>0</v>
          </cell>
          <cell r="D2632">
            <v>0</v>
          </cell>
          <cell r="E2632">
            <v>0</v>
          </cell>
          <cell r="F2632">
            <v>0</v>
          </cell>
          <cell r="G2632">
            <v>0</v>
          </cell>
          <cell r="H2632">
            <v>0</v>
          </cell>
          <cell r="I2632">
            <v>104938394.67</v>
          </cell>
          <cell r="J2632">
            <v>0</v>
          </cell>
          <cell r="K2632">
            <v>3206109.47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3809973.83</v>
          </cell>
          <cell r="Q2632">
            <v>974402.06</v>
          </cell>
          <cell r="R2632">
            <v>0</v>
          </cell>
          <cell r="S2632">
            <v>0</v>
          </cell>
          <cell r="T2632">
            <v>0</v>
          </cell>
          <cell r="U2632">
            <v>222951.96</v>
          </cell>
          <cell r="V2632">
            <v>326973.37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5921370.49</v>
          </cell>
          <cell r="AD2632">
            <v>0</v>
          </cell>
        </row>
        <row r="2632">
          <cell r="AF2632">
            <v>140882840</v>
          </cell>
          <cell r="AG2632">
            <v>0</v>
          </cell>
          <cell r="AH2632">
            <v>285738915.42</v>
          </cell>
          <cell r="AI2632">
            <v>153774.4</v>
          </cell>
          <cell r="AJ2632">
            <v>-209471.72</v>
          </cell>
          <cell r="AK2632">
            <v>0</v>
          </cell>
          <cell r="AL2632">
            <v>49794934.34</v>
          </cell>
          <cell r="AM2632">
            <v>0</v>
          </cell>
          <cell r="AN2632">
            <v>428697553.76</v>
          </cell>
          <cell r="AO2632">
            <v>119400175.85</v>
          </cell>
          <cell r="AP2632">
            <v>905058546.2</v>
          </cell>
          <cell r="AQ2632">
            <v>1024458722.05</v>
          </cell>
          <cell r="AR2632">
            <v>119177223.89</v>
          </cell>
          <cell r="AS2632">
            <v>222951.96</v>
          </cell>
          <cell r="AT2632">
            <v>0</v>
          </cell>
          <cell r="AU2632">
            <v>222951.96</v>
          </cell>
          <cell r="AV2632">
            <v>904750997.4</v>
          </cell>
          <cell r="AW2632">
            <v>904973949.36</v>
          </cell>
          <cell r="AX2632">
            <v>222951.96</v>
          </cell>
          <cell r="AY2632">
            <v>904750997.4</v>
          </cell>
          <cell r="AZ2632">
            <v>0.0002463628485192</v>
          </cell>
          <cell r="BA2632">
            <v>0.999753637151481</v>
          </cell>
          <cell r="BB2632">
            <v>1.00024642355813</v>
          </cell>
          <cell r="BC2632">
            <v>0.0002463628485192</v>
          </cell>
          <cell r="BD2632">
            <v>0</v>
          </cell>
          <cell r="BE2632">
            <v>0.0002463628485192</v>
          </cell>
          <cell r="BF2632">
            <v>0.999753637151481</v>
          </cell>
          <cell r="BG2632">
            <v>616103714.98</v>
          </cell>
          <cell r="BH2632">
            <v>-555662222.53</v>
          </cell>
          <cell r="BI2632">
            <v>633979076.28</v>
          </cell>
          <cell r="BJ2632">
            <v>35.4666440381264</v>
          </cell>
        </row>
        <row r="2633">
          <cell r="A2633" t="str">
            <v>601882.SH</v>
          </cell>
          <cell r="B2633" t="str">
            <v>海天精工</v>
          </cell>
          <cell r="C2633">
            <v>0</v>
          </cell>
          <cell r="D2633">
            <v>0</v>
          </cell>
          <cell r="E2633">
            <v>0</v>
          </cell>
          <cell r="F2633">
            <v>0</v>
          </cell>
          <cell r="G2633">
            <v>0</v>
          </cell>
          <cell r="H2633">
            <v>0</v>
          </cell>
          <cell r="I2633">
            <v>947731919.85</v>
          </cell>
          <cell r="J2633">
            <v>0</v>
          </cell>
          <cell r="K2633">
            <v>747409022.36</v>
          </cell>
          <cell r="L2633">
            <v>0</v>
          </cell>
          <cell r="M2633">
            <v>0</v>
          </cell>
          <cell r="N2633">
            <v>0</v>
          </cell>
          <cell r="O2633">
            <v>0</v>
          </cell>
          <cell r="P2633">
            <v>85975573.31</v>
          </cell>
          <cell r="Q2633">
            <v>36534260.48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95478884.31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37909478.24</v>
          </cell>
          <cell r="AC2633">
            <v>74553058.31</v>
          </cell>
          <cell r="AD2633">
            <v>0</v>
          </cell>
        </row>
        <row r="2633">
          <cell r="AF2633">
            <v>522000000</v>
          </cell>
          <cell r="AG2633">
            <v>0</v>
          </cell>
          <cell r="AH2633">
            <v>290414240.69</v>
          </cell>
          <cell r="AI2633">
            <v>0</v>
          </cell>
          <cell r="AJ2633">
            <v>-657606.68</v>
          </cell>
          <cell r="AK2633">
            <v>4081829.36</v>
          </cell>
          <cell r="AL2633">
            <v>76790156.02</v>
          </cell>
          <cell r="AM2633">
            <v>0</v>
          </cell>
          <cell r="AN2633">
            <v>645019478.16</v>
          </cell>
          <cell r="AO2633">
            <v>2025592196.86</v>
          </cell>
          <cell r="AP2633">
            <v>1537648097.55</v>
          </cell>
          <cell r="AQ2633">
            <v>3563240294.41</v>
          </cell>
          <cell r="AR2633">
            <v>2025592196.86</v>
          </cell>
          <cell r="AS2633">
            <v>0</v>
          </cell>
          <cell r="AT2633">
            <v>0</v>
          </cell>
          <cell r="AU2633">
            <v>0</v>
          </cell>
          <cell r="AV2633">
            <v>1537648097.55</v>
          </cell>
          <cell r="AW2633">
            <v>1537648097.55</v>
          </cell>
          <cell r="AX2633">
            <v>0</v>
          </cell>
          <cell r="AY2633">
            <v>1537648097.55</v>
          </cell>
          <cell r="AZ2633">
            <v>0</v>
          </cell>
          <cell r="BA2633">
            <v>1</v>
          </cell>
          <cell r="BB2633">
            <v>1</v>
          </cell>
          <cell r="BC2633">
            <v>0</v>
          </cell>
          <cell r="BD2633">
            <v>0</v>
          </cell>
          <cell r="BE2633">
            <v>0</v>
          </cell>
          <cell r="BF2633">
            <v>1</v>
          </cell>
          <cell r="BG2633">
            <v>965159071.42</v>
          </cell>
          <cell r="BH2633">
            <v>-1034567138.05</v>
          </cell>
          <cell r="BI2633">
            <v>902561276.94</v>
          </cell>
          <cell r="BJ2633">
            <v>-14.4184197612325</v>
          </cell>
        </row>
        <row r="2634">
          <cell r="A2634" t="str">
            <v>601965.SH</v>
          </cell>
          <cell r="B2634" t="str">
            <v>中国汽研</v>
          </cell>
          <cell r="C2634">
            <v>2291483.86</v>
          </cell>
          <cell r="D2634">
            <v>0</v>
          </cell>
          <cell r="E2634">
            <v>0</v>
          </cell>
          <cell r="F2634">
            <v>0</v>
          </cell>
          <cell r="G2634">
            <v>0</v>
          </cell>
          <cell r="H2634">
            <v>0</v>
          </cell>
          <cell r="I2634">
            <v>744722178.16</v>
          </cell>
          <cell r="J2634">
            <v>1437783.53</v>
          </cell>
          <cell r="K2634">
            <v>196777163.01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36389133.85</v>
          </cell>
          <cell r="Q2634">
            <v>63459999.61</v>
          </cell>
          <cell r="R2634">
            <v>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2830000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277700794.65</v>
          </cell>
          <cell r="AD2634">
            <v>0</v>
          </cell>
        </row>
        <row r="2634">
          <cell r="AF2634">
            <v>989699487</v>
          </cell>
          <cell r="AG2634">
            <v>0</v>
          </cell>
          <cell r="AH2634">
            <v>1594839550.28</v>
          </cell>
          <cell r="AI2634">
            <v>126393612.4</v>
          </cell>
          <cell r="AJ2634">
            <v>-2007284.83</v>
          </cell>
          <cell r="AK2634">
            <v>0</v>
          </cell>
          <cell r="AL2634">
            <v>337426471.25</v>
          </cell>
          <cell r="AM2634">
            <v>0</v>
          </cell>
          <cell r="AN2634">
            <v>2485083092.07</v>
          </cell>
          <cell r="AO2634">
            <v>1325608536.67</v>
          </cell>
          <cell r="AP2634">
            <v>5531434928.17</v>
          </cell>
          <cell r="AQ2634">
            <v>6857043464.84</v>
          </cell>
          <cell r="AR2634">
            <v>1322778536.67</v>
          </cell>
          <cell r="AS2634">
            <v>0</v>
          </cell>
          <cell r="AT2634">
            <v>2830000</v>
          </cell>
          <cell r="AU2634">
            <v>2830000</v>
          </cell>
          <cell r="AV2634">
            <v>5278647703.37</v>
          </cell>
          <cell r="AW2634">
            <v>5281477703.37</v>
          </cell>
          <cell r="AX2634">
            <v>0</v>
          </cell>
          <cell r="AY2634">
            <v>5281477703.37</v>
          </cell>
          <cell r="AZ2634">
            <v>0.000535834885413648</v>
          </cell>
          <cell r="BA2634">
            <v>0.999464165114586</v>
          </cell>
          <cell r="BB2634">
            <v>1.00053612215837</v>
          </cell>
          <cell r="BC2634">
            <v>0</v>
          </cell>
          <cell r="BD2634">
            <v>0.000535834885413648</v>
          </cell>
          <cell r="BE2634">
            <v>0</v>
          </cell>
          <cell r="BF2634">
            <v>1</v>
          </cell>
          <cell r="BG2634">
            <v>726227967.61</v>
          </cell>
          <cell r="BH2634">
            <v>-1023641231.43</v>
          </cell>
          <cell r="BI2634">
            <v>1247575111.53</v>
          </cell>
          <cell r="BJ2634">
            <v>2.39298349684915</v>
          </cell>
        </row>
        <row r="2635">
          <cell r="A2635" t="str">
            <v>603016.SH</v>
          </cell>
          <cell r="B2635" t="str">
            <v>新宏泰</v>
          </cell>
          <cell r="C2635">
            <v>0</v>
          </cell>
          <cell r="D2635">
            <v>0</v>
          </cell>
          <cell r="E2635">
            <v>0</v>
          </cell>
          <cell r="F2635">
            <v>0</v>
          </cell>
          <cell r="G2635">
            <v>0</v>
          </cell>
          <cell r="H2635">
            <v>0</v>
          </cell>
          <cell r="I2635">
            <v>117387289.25</v>
          </cell>
          <cell r="J2635">
            <v>0</v>
          </cell>
          <cell r="K2635">
            <v>1695526.92</v>
          </cell>
          <cell r="L2635">
            <v>0</v>
          </cell>
          <cell r="M2635">
            <v>0</v>
          </cell>
          <cell r="N2635">
            <v>0</v>
          </cell>
          <cell r="O2635">
            <v>0</v>
          </cell>
          <cell r="P2635">
            <v>26098641.67</v>
          </cell>
          <cell r="Q2635">
            <v>3412334.27</v>
          </cell>
          <cell r="R2635">
            <v>0</v>
          </cell>
          <cell r="S2635">
            <v>0</v>
          </cell>
          <cell r="T2635">
            <v>0</v>
          </cell>
          <cell r="U2635">
            <v>0</v>
          </cell>
          <cell r="V2635">
            <v>120799.5</v>
          </cell>
          <cell r="W2635">
            <v>0</v>
          </cell>
          <cell r="X2635">
            <v>0</v>
          </cell>
          <cell r="Y2635">
            <v>0</v>
          </cell>
          <cell r="Z2635">
            <v>0</v>
          </cell>
          <cell r="AA2635">
            <v>0</v>
          </cell>
          <cell r="AB2635">
            <v>0</v>
          </cell>
          <cell r="AC2635">
            <v>500000</v>
          </cell>
          <cell r="AD2635">
            <v>0</v>
          </cell>
        </row>
        <row r="2635">
          <cell r="AF2635">
            <v>148160000</v>
          </cell>
          <cell r="AG2635">
            <v>0</v>
          </cell>
          <cell r="AH2635">
            <v>275931382.67</v>
          </cell>
          <cell r="AI2635">
            <v>0</v>
          </cell>
          <cell r="AJ2635">
            <v>0</v>
          </cell>
          <cell r="AK2635">
            <v>0</v>
          </cell>
          <cell r="AL2635">
            <v>67276931.93</v>
          </cell>
          <cell r="AM2635">
            <v>0</v>
          </cell>
          <cell r="AN2635">
            <v>282989472.75</v>
          </cell>
          <cell r="AO2635">
            <v>149214591.61</v>
          </cell>
          <cell r="AP2635">
            <v>774357787.35</v>
          </cell>
          <cell r="AQ2635">
            <v>923572378.96</v>
          </cell>
          <cell r="AR2635">
            <v>149214591.61</v>
          </cell>
          <cell r="AS2635">
            <v>0</v>
          </cell>
          <cell r="AT2635">
            <v>0</v>
          </cell>
          <cell r="AU2635">
            <v>0</v>
          </cell>
          <cell r="AV2635">
            <v>774357787.35</v>
          </cell>
          <cell r="AW2635">
            <v>774357787.35</v>
          </cell>
          <cell r="AX2635">
            <v>0</v>
          </cell>
          <cell r="AY2635">
            <v>774357787.35</v>
          </cell>
          <cell r="AZ2635">
            <v>0</v>
          </cell>
          <cell r="BA2635">
            <v>1</v>
          </cell>
          <cell r="BB2635">
            <v>1</v>
          </cell>
          <cell r="BC2635">
            <v>0</v>
          </cell>
          <cell r="BD2635">
            <v>0</v>
          </cell>
          <cell r="BE2635">
            <v>0</v>
          </cell>
          <cell r="BF2635">
            <v>1</v>
          </cell>
          <cell r="BG2635">
            <v>277894284.17</v>
          </cell>
          <cell r="BH2635">
            <v>-271539711.36</v>
          </cell>
          <cell r="BI2635">
            <v>578514014.73</v>
          </cell>
          <cell r="BJ2635">
            <v>1.92440467447806</v>
          </cell>
        </row>
        <row r="2636">
          <cell r="A2636" t="str">
            <v>603036.SH</v>
          </cell>
          <cell r="B2636" t="str">
            <v>如通股份</v>
          </cell>
          <cell r="C2636">
            <v>0</v>
          </cell>
          <cell r="D2636">
            <v>0</v>
          </cell>
          <cell r="E2636">
            <v>0</v>
          </cell>
          <cell r="F2636">
            <v>0</v>
          </cell>
          <cell r="G2636">
            <v>0</v>
          </cell>
          <cell r="H2636">
            <v>0</v>
          </cell>
          <cell r="I2636">
            <v>85296143.48</v>
          </cell>
          <cell r="J2636">
            <v>0</v>
          </cell>
          <cell r="K2636">
            <v>11888872.05</v>
          </cell>
          <cell r="L2636">
            <v>0</v>
          </cell>
          <cell r="M2636">
            <v>0</v>
          </cell>
          <cell r="N2636">
            <v>0</v>
          </cell>
          <cell r="O2636">
            <v>0</v>
          </cell>
          <cell r="P2636">
            <v>4940476.14</v>
          </cell>
          <cell r="Q2636">
            <v>4046749.54</v>
          </cell>
          <cell r="R2636">
            <v>0</v>
          </cell>
          <cell r="S2636">
            <v>0</v>
          </cell>
          <cell r="T2636">
            <v>0</v>
          </cell>
          <cell r="U2636">
            <v>0</v>
          </cell>
          <cell r="V2636">
            <v>1545553.37</v>
          </cell>
          <cell r="W2636">
            <v>0</v>
          </cell>
          <cell r="X2636">
            <v>0</v>
          </cell>
          <cell r="Y2636">
            <v>0</v>
          </cell>
          <cell r="Z2636">
            <v>0</v>
          </cell>
          <cell r="AA2636">
            <v>0</v>
          </cell>
          <cell r="AB2636">
            <v>0</v>
          </cell>
          <cell r="AC2636">
            <v>19100636.73</v>
          </cell>
          <cell r="AD2636">
            <v>0</v>
          </cell>
        </row>
        <row r="2636">
          <cell r="AF2636">
            <v>206673000</v>
          </cell>
          <cell r="AG2636">
            <v>0</v>
          </cell>
          <cell r="AH2636">
            <v>442987676.05</v>
          </cell>
          <cell r="AI2636">
            <v>14135305</v>
          </cell>
          <cell r="AJ2636">
            <v>0</v>
          </cell>
          <cell r="AK2636">
            <v>1786966.6</v>
          </cell>
          <cell r="AL2636">
            <v>60468780.92</v>
          </cell>
          <cell r="AM2636">
            <v>0</v>
          </cell>
          <cell r="AN2636">
            <v>432365393.35</v>
          </cell>
          <cell r="AO2636">
            <v>126818431.31</v>
          </cell>
          <cell r="AP2636">
            <v>1158417121.92</v>
          </cell>
          <cell r="AQ2636">
            <v>1285235553.23</v>
          </cell>
          <cell r="AR2636">
            <v>126818431.31</v>
          </cell>
          <cell r="AS2636">
            <v>0</v>
          </cell>
          <cell r="AT2636">
            <v>0</v>
          </cell>
          <cell r="AU2636">
            <v>0</v>
          </cell>
          <cell r="AV2636">
            <v>1130146511.92</v>
          </cell>
          <cell r="AW2636">
            <v>1130146511.92</v>
          </cell>
          <cell r="AX2636">
            <v>0</v>
          </cell>
          <cell r="AY2636">
            <v>1130146511.92</v>
          </cell>
          <cell r="AZ2636">
            <v>0</v>
          </cell>
          <cell r="BA2636">
            <v>1</v>
          </cell>
          <cell r="BB2636">
            <v>1</v>
          </cell>
          <cell r="BC2636">
            <v>0</v>
          </cell>
          <cell r="BD2636">
            <v>0</v>
          </cell>
          <cell r="BE2636">
            <v>0</v>
          </cell>
          <cell r="BF2636">
            <v>1</v>
          </cell>
          <cell r="BG2636">
            <v>629249118.38</v>
          </cell>
          <cell r="BH2636">
            <v>-638627413.83</v>
          </cell>
          <cell r="BI2636">
            <v>945841969.31</v>
          </cell>
          <cell r="BJ2636">
            <v>2.987565785303</v>
          </cell>
        </row>
        <row r="2637">
          <cell r="A2637" t="str">
            <v>601939.SH</v>
          </cell>
          <cell r="B2637" t="str">
            <v>建设银行</v>
          </cell>
          <cell r="C2637">
            <v>1207000000</v>
          </cell>
          <cell r="D2637">
            <v>0</v>
          </cell>
          <cell r="E2637">
            <v>690434000000</v>
          </cell>
          <cell r="F2637">
            <v>364107000000</v>
          </cell>
          <cell r="G2637">
            <v>247507000000</v>
          </cell>
          <cell r="H2637">
            <v>26635000000</v>
          </cell>
          <cell r="I2637">
            <v>0</v>
          </cell>
          <cell r="J2637">
            <v>0</v>
          </cell>
          <cell r="K2637">
            <v>0</v>
          </cell>
          <cell r="L2637">
            <v>34363000000</v>
          </cell>
          <cell r="M2637">
            <v>0</v>
          </cell>
          <cell r="N2637">
            <v>0</v>
          </cell>
          <cell r="O2637">
            <v>0</v>
          </cell>
          <cell r="P2637">
            <v>34009000000</v>
          </cell>
          <cell r="Q2637">
            <v>71423000000</v>
          </cell>
          <cell r="R2637">
            <v>0</v>
          </cell>
          <cell r="S2637">
            <v>0</v>
          </cell>
          <cell r="T2637">
            <v>0</v>
          </cell>
          <cell r="U2637">
            <v>0</v>
          </cell>
          <cell r="V2637">
            <v>0</v>
          </cell>
          <cell r="W2637">
            <v>0</v>
          </cell>
          <cell r="X2637">
            <v>0</v>
          </cell>
          <cell r="Y2637">
            <v>1137551000000</v>
          </cell>
          <cell r="Z2637">
            <v>0</v>
          </cell>
          <cell r="AA2637">
            <v>0</v>
          </cell>
          <cell r="AB2637">
            <v>57220000000</v>
          </cell>
          <cell r="AC2637">
            <v>0</v>
          </cell>
          <cell r="AD2637">
            <v>0</v>
          </cell>
        </row>
        <row r="2637">
          <cell r="AF2637">
            <v>250011000000</v>
          </cell>
          <cell r="AG2637">
            <v>99968000000</v>
          </cell>
          <cell r="AH2637">
            <v>134924000000</v>
          </cell>
          <cell r="AI2637">
            <v>0</v>
          </cell>
          <cell r="AJ2637">
            <v>21425000000</v>
          </cell>
          <cell r="AK2637">
            <v>0</v>
          </cell>
          <cell r="AL2637">
            <v>275995000000</v>
          </cell>
          <cell r="AM2637">
            <v>350037000000</v>
          </cell>
          <cell r="AN2637">
            <v>1390135000000</v>
          </cell>
          <cell r="AO2637">
            <v>2664456000000</v>
          </cell>
          <cell r="AP2637">
            <v>2522495000000</v>
          </cell>
          <cell r="AQ2637">
            <v>5186951000000</v>
          </cell>
          <cell r="AR2637">
            <v>163859000000</v>
          </cell>
          <cell r="AS2637">
            <v>1363046000000</v>
          </cell>
          <cell r="AT2637">
            <v>1137551000000</v>
          </cell>
          <cell r="AU2637">
            <v>2500597000000</v>
          </cell>
          <cell r="AV2637">
            <v>2522495000000</v>
          </cell>
          <cell r="AW2637">
            <v>5023092000000</v>
          </cell>
          <cell r="AX2637">
            <v>1363046000000</v>
          </cell>
          <cell r="AY2637">
            <v>3660046000000</v>
          </cell>
          <cell r="AZ2637">
            <v>0.497820266879444</v>
          </cell>
          <cell r="BA2637">
            <v>0.502179733120556</v>
          </cell>
          <cell r="BB2637">
            <v>1.99131891242599</v>
          </cell>
          <cell r="BC2637">
            <v>0.271355969590045</v>
          </cell>
          <cell r="BD2637">
            <v>0.226464297289399</v>
          </cell>
          <cell r="BE2637">
            <v>0.271355969590045</v>
          </cell>
          <cell r="BF2637">
            <v>0.728644030409955</v>
          </cell>
          <cell r="BG2637" t="e">
            <v>#N/A</v>
          </cell>
          <cell r="BH2637">
            <v>-18034352000000</v>
          </cell>
          <cell r="BI2637">
            <v>3544507000000</v>
          </cell>
          <cell r="BJ2637" t="e">
            <v>#N/A</v>
          </cell>
        </row>
        <row r="2638">
          <cell r="A2638" t="str">
            <v>601958.SH</v>
          </cell>
          <cell r="B2638" t="str">
            <v>金钼股份</v>
          </cell>
          <cell r="C2638">
            <v>32221254.69</v>
          </cell>
          <cell r="D2638">
            <v>0</v>
          </cell>
          <cell r="E2638">
            <v>0</v>
          </cell>
          <cell r="F2638">
            <v>0</v>
          </cell>
          <cell r="G2638">
            <v>0</v>
          </cell>
          <cell r="H2638">
            <v>0</v>
          </cell>
          <cell r="I2638">
            <v>735773834.52</v>
          </cell>
          <cell r="J2638">
            <v>8644644.52</v>
          </cell>
          <cell r="K2638">
            <v>69942560.51</v>
          </cell>
          <cell r="L2638">
            <v>0</v>
          </cell>
          <cell r="M2638">
            <v>0</v>
          </cell>
          <cell r="N2638">
            <v>0</v>
          </cell>
          <cell r="O2638">
            <v>0</v>
          </cell>
          <cell r="P2638">
            <v>77304499.64</v>
          </cell>
          <cell r="Q2638">
            <v>124141791.33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7821692.1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425669836.6</v>
          </cell>
          <cell r="AC2638">
            <v>198006439.94</v>
          </cell>
          <cell r="AD2638">
            <v>0</v>
          </cell>
        </row>
        <row r="2638">
          <cell r="AF2638">
            <v>3226604400</v>
          </cell>
          <cell r="AG2638">
            <v>0</v>
          </cell>
          <cell r="AH2638">
            <v>6753352186.15</v>
          </cell>
          <cell r="AI2638">
            <v>0</v>
          </cell>
          <cell r="AJ2638">
            <v>-5008108.99</v>
          </cell>
          <cell r="AK2638">
            <v>62370170.9</v>
          </cell>
          <cell r="AL2638">
            <v>845208831.82</v>
          </cell>
          <cell r="AM2638">
            <v>0</v>
          </cell>
          <cell r="AN2638">
            <v>1050614537.16</v>
          </cell>
          <cell r="AO2638">
            <v>1679526553.85</v>
          </cell>
          <cell r="AP2638">
            <v>11933142017.04</v>
          </cell>
          <cell r="AQ2638">
            <v>13612668570.89</v>
          </cell>
          <cell r="AR2638">
            <v>1679526553.85</v>
          </cell>
          <cell r="AS2638">
            <v>0</v>
          </cell>
          <cell r="AT2638">
            <v>0</v>
          </cell>
          <cell r="AU2638">
            <v>0</v>
          </cell>
          <cell r="AV2638">
            <v>11933142017.04</v>
          </cell>
          <cell r="AW2638">
            <v>11933142017.04</v>
          </cell>
          <cell r="AX2638">
            <v>0</v>
          </cell>
          <cell r="AY2638">
            <v>11933142017.04</v>
          </cell>
          <cell r="AZ2638">
            <v>0</v>
          </cell>
          <cell r="BA2638">
            <v>1</v>
          </cell>
          <cell r="BB2638">
            <v>1</v>
          </cell>
          <cell r="BC2638">
            <v>0</v>
          </cell>
          <cell r="BD2638">
            <v>0</v>
          </cell>
          <cell r="BE2638">
            <v>0</v>
          </cell>
          <cell r="BF2638">
            <v>1</v>
          </cell>
          <cell r="BG2638">
            <v>1706238451.11</v>
          </cell>
          <cell r="BH2638">
            <v>-1701321033.1</v>
          </cell>
          <cell r="BI2638">
            <v>1877902978.79</v>
          </cell>
          <cell r="BJ2638">
            <v>10.939376959057</v>
          </cell>
        </row>
        <row r="2639">
          <cell r="A2639" t="str">
            <v>601858.SH</v>
          </cell>
          <cell r="B2639" t="str">
            <v>中国科传</v>
          </cell>
          <cell r="C2639">
            <v>4663280.98</v>
          </cell>
          <cell r="D2639">
            <v>0</v>
          </cell>
          <cell r="E2639">
            <v>0</v>
          </cell>
          <cell r="F2639">
            <v>0</v>
          </cell>
          <cell r="G2639">
            <v>0</v>
          </cell>
          <cell r="H2639">
            <v>0</v>
          </cell>
          <cell r="I2639">
            <v>809973812.04</v>
          </cell>
          <cell r="J2639">
            <v>0</v>
          </cell>
          <cell r="K2639">
            <v>544176162.25</v>
          </cell>
          <cell r="L2639">
            <v>0</v>
          </cell>
          <cell r="M2639">
            <v>0</v>
          </cell>
          <cell r="N2639">
            <v>0</v>
          </cell>
          <cell r="O2639">
            <v>0</v>
          </cell>
          <cell r="P2639">
            <v>26188632.62</v>
          </cell>
          <cell r="Q2639">
            <v>12203669.64</v>
          </cell>
          <cell r="R2639">
            <v>0</v>
          </cell>
          <cell r="S2639">
            <v>0</v>
          </cell>
          <cell r="T2639">
            <v>0</v>
          </cell>
          <cell r="U2639">
            <v>368102.34</v>
          </cell>
          <cell r="V2639">
            <v>14713349.01</v>
          </cell>
          <cell r="W2639">
            <v>0</v>
          </cell>
          <cell r="X2639">
            <v>1556292.39</v>
          </cell>
          <cell r="Y2639">
            <v>0</v>
          </cell>
          <cell r="Z2639">
            <v>0</v>
          </cell>
          <cell r="AA2639">
            <v>0</v>
          </cell>
          <cell r="AB2639">
            <v>674314.48</v>
          </cell>
          <cell r="AC2639">
            <v>38369961.94</v>
          </cell>
          <cell r="AD2639">
            <v>4876322.48</v>
          </cell>
        </row>
        <row r="2639">
          <cell r="AF2639">
            <v>790500000</v>
          </cell>
          <cell r="AG2639">
            <v>0</v>
          </cell>
          <cell r="AH2639">
            <v>783805592.79</v>
          </cell>
          <cell r="AI2639">
            <v>0</v>
          </cell>
          <cell r="AJ2639">
            <v>16569470.15</v>
          </cell>
          <cell r="AK2639">
            <v>0</v>
          </cell>
          <cell r="AL2639">
            <v>266556352.49</v>
          </cell>
          <cell r="AM2639">
            <v>0</v>
          </cell>
          <cell r="AN2639">
            <v>2477165335.55</v>
          </cell>
          <cell r="AO2639">
            <v>1457763900.17</v>
          </cell>
          <cell r="AP2639">
            <v>4334596750.98</v>
          </cell>
          <cell r="AQ2639">
            <v>5792360651.15</v>
          </cell>
          <cell r="AR2639">
            <v>1450963182.96</v>
          </cell>
          <cell r="AS2639">
            <v>368102.34</v>
          </cell>
          <cell r="AT2639">
            <v>6432614.87</v>
          </cell>
          <cell r="AU2639">
            <v>6800717.21</v>
          </cell>
          <cell r="AV2639">
            <v>4334596750.98</v>
          </cell>
          <cell r="AW2639">
            <v>4341397468.19</v>
          </cell>
          <cell r="AX2639">
            <v>368102.34</v>
          </cell>
          <cell r="AY2639">
            <v>4341029365.85</v>
          </cell>
          <cell r="AZ2639">
            <v>0.00156648112959704</v>
          </cell>
          <cell r="BA2639">
            <v>0.998433518870403</v>
          </cell>
          <cell r="BB2639">
            <v>1.00156893884269</v>
          </cell>
          <cell r="BC2639">
            <v>8.47889055764037e-5</v>
          </cell>
          <cell r="BD2639">
            <v>0.00148169222402064</v>
          </cell>
          <cell r="BE2639">
            <v>8.47889055764037e-5</v>
          </cell>
          <cell r="BF2639">
            <v>0.999915211094424</v>
          </cell>
          <cell r="BG2639">
            <v>3449899116.91</v>
          </cell>
          <cell r="BH2639">
            <v>-1482792406.57</v>
          </cell>
          <cell r="BI2639">
            <v>3819550413.47</v>
          </cell>
          <cell r="BJ2639">
            <v>10.3328473321073</v>
          </cell>
        </row>
        <row r="2640">
          <cell r="A2640" t="str">
            <v>603027.SH</v>
          </cell>
          <cell r="B2640" t="str">
            <v>千禾味业</v>
          </cell>
          <cell r="C2640">
            <v>7271202.15</v>
          </cell>
          <cell r="D2640">
            <v>0</v>
          </cell>
          <cell r="E2640">
            <v>0</v>
          </cell>
          <cell r="F2640">
            <v>0</v>
          </cell>
          <cell r="G2640">
            <v>0</v>
          </cell>
          <cell r="H2640">
            <v>0</v>
          </cell>
          <cell r="I2640">
            <v>90273947.87</v>
          </cell>
          <cell r="J2640">
            <v>0</v>
          </cell>
          <cell r="K2640">
            <v>43536816.65</v>
          </cell>
          <cell r="L2640">
            <v>0</v>
          </cell>
          <cell r="M2640">
            <v>0</v>
          </cell>
          <cell r="N2640">
            <v>0</v>
          </cell>
          <cell r="O2640">
            <v>0</v>
          </cell>
          <cell r="P2640">
            <v>26270779.43</v>
          </cell>
          <cell r="Q2640">
            <v>22946978.06</v>
          </cell>
          <cell r="R2640">
            <v>0</v>
          </cell>
          <cell r="S2640">
            <v>0</v>
          </cell>
          <cell r="T2640">
            <v>0</v>
          </cell>
          <cell r="U2640">
            <v>0</v>
          </cell>
          <cell r="V2640">
            <v>57593583.66</v>
          </cell>
          <cell r="W2640">
            <v>0</v>
          </cell>
          <cell r="X2640">
            <v>0</v>
          </cell>
          <cell r="Y2640">
            <v>0</v>
          </cell>
          <cell r="Z2640">
            <v>0</v>
          </cell>
          <cell r="AA2640">
            <v>0</v>
          </cell>
          <cell r="AB2640">
            <v>0</v>
          </cell>
          <cell r="AC2640">
            <v>41109825.08</v>
          </cell>
          <cell r="AD2640">
            <v>0</v>
          </cell>
        </row>
        <row r="2640">
          <cell r="AF2640">
            <v>798782158</v>
          </cell>
          <cell r="AG2640">
            <v>0</v>
          </cell>
          <cell r="AH2640">
            <v>199245378.53</v>
          </cell>
          <cell r="AI2640">
            <v>15370269.93</v>
          </cell>
          <cell r="AJ2640">
            <v>0</v>
          </cell>
          <cell r="AK2640">
            <v>0</v>
          </cell>
          <cell r="AL2640">
            <v>112521901.81</v>
          </cell>
          <cell r="AM2640">
            <v>0</v>
          </cell>
          <cell r="AN2640">
            <v>874245984.1</v>
          </cell>
          <cell r="AO2640">
            <v>289003132.9</v>
          </cell>
          <cell r="AP2640">
            <v>2000165692.37</v>
          </cell>
          <cell r="AQ2640">
            <v>2289168825.27</v>
          </cell>
          <cell r="AR2640">
            <v>289003132.9</v>
          </cell>
          <cell r="AS2640">
            <v>0</v>
          </cell>
          <cell r="AT2640">
            <v>0</v>
          </cell>
          <cell r="AU2640">
            <v>0</v>
          </cell>
          <cell r="AV2640">
            <v>1969425152.51</v>
          </cell>
          <cell r="AW2640">
            <v>1969425152.51</v>
          </cell>
          <cell r="AX2640">
            <v>0</v>
          </cell>
          <cell r="AY2640">
            <v>1969425152.51</v>
          </cell>
          <cell r="AZ2640">
            <v>0</v>
          </cell>
          <cell r="BA2640">
            <v>1</v>
          </cell>
          <cell r="BB2640">
            <v>1</v>
          </cell>
          <cell r="BC2640">
            <v>0</v>
          </cell>
          <cell r="BD2640">
            <v>0</v>
          </cell>
          <cell r="BE2640">
            <v>0</v>
          </cell>
          <cell r="BF2640">
            <v>1</v>
          </cell>
          <cell r="BG2640" t="e">
            <v>#N/A</v>
          </cell>
          <cell r="BH2640">
            <v>-389914791.35</v>
          </cell>
          <cell r="BI2640">
            <v>730804882.97</v>
          </cell>
          <cell r="BJ2640" t="e">
            <v>#N/A</v>
          </cell>
        </row>
        <row r="2641">
          <cell r="A2641" t="str">
            <v>603099.SH</v>
          </cell>
          <cell r="B2641" t="str">
            <v>长白山</v>
          </cell>
          <cell r="C2641">
            <v>0</v>
          </cell>
          <cell r="D2641">
            <v>0</v>
          </cell>
          <cell r="E2641">
            <v>0</v>
          </cell>
          <cell r="F2641">
            <v>0</v>
          </cell>
          <cell r="G2641">
            <v>0</v>
          </cell>
          <cell r="H2641">
            <v>0</v>
          </cell>
          <cell r="I2641">
            <v>14998560.14</v>
          </cell>
          <cell r="J2641">
            <v>6952.82</v>
          </cell>
          <cell r="K2641">
            <v>947373.61</v>
          </cell>
          <cell r="L2641">
            <v>0</v>
          </cell>
          <cell r="M2641">
            <v>0</v>
          </cell>
          <cell r="N2641">
            <v>0</v>
          </cell>
          <cell r="O2641">
            <v>0</v>
          </cell>
          <cell r="P2641">
            <v>22070156.2</v>
          </cell>
          <cell r="Q2641">
            <v>6607077.77</v>
          </cell>
          <cell r="R2641">
            <v>0</v>
          </cell>
          <cell r="S2641">
            <v>0</v>
          </cell>
          <cell r="T2641">
            <v>0</v>
          </cell>
          <cell r="U2641">
            <v>12504764.71</v>
          </cell>
          <cell r="V2641">
            <v>77658.64</v>
          </cell>
          <cell r="W2641">
            <v>0</v>
          </cell>
          <cell r="X2641">
            <v>74292846.34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3377968.68</v>
          </cell>
          <cell r="AD2641">
            <v>0</v>
          </cell>
        </row>
        <row r="2641">
          <cell r="AF2641">
            <v>266670000</v>
          </cell>
          <cell r="AG2641">
            <v>0</v>
          </cell>
          <cell r="AH2641">
            <v>285558450.64</v>
          </cell>
          <cell r="AI2641">
            <v>0</v>
          </cell>
          <cell r="AJ2641">
            <v>0</v>
          </cell>
          <cell r="AK2641">
            <v>13809672.64</v>
          </cell>
          <cell r="AL2641">
            <v>68475324.86</v>
          </cell>
          <cell r="AM2641">
            <v>0</v>
          </cell>
          <cell r="AN2641">
            <v>356419974.59</v>
          </cell>
          <cell r="AO2641">
            <v>134883358.91</v>
          </cell>
          <cell r="AP2641">
            <v>990933422.73</v>
          </cell>
          <cell r="AQ2641">
            <v>1125816781.64</v>
          </cell>
          <cell r="AR2641">
            <v>48085747.86</v>
          </cell>
          <cell r="AS2641">
            <v>12504764.71</v>
          </cell>
          <cell r="AT2641">
            <v>74292846.34</v>
          </cell>
          <cell r="AU2641">
            <v>86797611.05</v>
          </cell>
          <cell r="AV2641">
            <v>990933422.73</v>
          </cell>
          <cell r="AW2641">
            <v>1077731033.78</v>
          </cell>
          <cell r="AX2641">
            <v>12504764.71</v>
          </cell>
          <cell r="AY2641">
            <v>1065226269.07</v>
          </cell>
          <cell r="AZ2641">
            <v>0.080537358885889</v>
          </cell>
          <cell r="BA2641">
            <v>0.919462641114111</v>
          </cell>
          <cell r="BB2641">
            <v>1.08759176858812</v>
          </cell>
          <cell r="BC2641">
            <v>0.0116028622337627</v>
          </cell>
          <cell r="BD2641">
            <v>0.0689344966521263</v>
          </cell>
          <cell r="BE2641">
            <v>0.0116028622337627</v>
          </cell>
          <cell r="BF2641">
            <v>0.988397137766237</v>
          </cell>
          <cell r="BG2641">
            <v>137976559.91</v>
          </cell>
          <cell r="BH2641">
            <v>-148905480.25</v>
          </cell>
          <cell r="BI2641">
            <v>170310083.2</v>
          </cell>
          <cell r="BJ2641">
            <v>5.26729121576036</v>
          </cell>
        </row>
        <row r="2642">
          <cell r="A2642" t="str">
            <v>603039.SH</v>
          </cell>
          <cell r="B2642" t="str">
            <v>泛微网络</v>
          </cell>
          <cell r="C2642">
            <v>1007973.88</v>
          </cell>
          <cell r="D2642">
            <v>0</v>
          </cell>
          <cell r="E2642">
            <v>0</v>
          </cell>
          <cell r="F2642">
            <v>0</v>
          </cell>
          <cell r="G2642">
            <v>0</v>
          </cell>
          <cell r="H2642">
            <v>0</v>
          </cell>
          <cell r="I2642">
            <v>276856845.51</v>
          </cell>
          <cell r="J2642">
            <v>0</v>
          </cell>
          <cell r="K2642">
            <v>844407659.58</v>
          </cell>
          <cell r="L2642">
            <v>0</v>
          </cell>
          <cell r="M2642">
            <v>0</v>
          </cell>
          <cell r="N2642">
            <v>0</v>
          </cell>
          <cell r="O2642">
            <v>0</v>
          </cell>
          <cell r="P2642">
            <v>71252872.98</v>
          </cell>
          <cell r="Q2642">
            <v>64469957.21</v>
          </cell>
          <cell r="R2642">
            <v>0</v>
          </cell>
          <cell r="S2642">
            <v>0</v>
          </cell>
          <cell r="T2642">
            <v>0</v>
          </cell>
          <cell r="U2642">
            <v>10971380.23</v>
          </cell>
          <cell r="V2642">
            <v>79077345.04</v>
          </cell>
          <cell r="W2642">
            <v>0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</row>
        <row r="2642">
          <cell r="AF2642">
            <v>260617793</v>
          </cell>
          <cell r="AG2642">
            <v>0</v>
          </cell>
          <cell r="AH2642">
            <v>575719310.66</v>
          </cell>
          <cell r="AI2642">
            <v>31200941.36</v>
          </cell>
          <cell r="AJ2642">
            <v>5704874.22</v>
          </cell>
          <cell r="AK2642">
            <v>0</v>
          </cell>
          <cell r="AL2642">
            <v>79868656.44</v>
          </cell>
          <cell r="AM2642">
            <v>0</v>
          </cell>
          <cell r="AN2642">
            <v>811628839.09</v>
          </cell>
          <cell r="AO2642">
            <v>1348044034.43</v>
          </cell>
          <cell r="AP2642">
            <v>1764740414.77</v>
          </cell>
          <cell r="AQ2642">
            <v>3112784449.2</v>
          </cell>
          <cell r="AR2642">
            <v>1337072654.2</v>
          </cell>
          <cell r="AS2642">
            <v>10971380.23</v>
          </cell>
          <cell r="AT2642">
            <v>0</v>
          </cell>
          <cell r="AU2642">
            <v>10971380.23</v>
          </cell>
          <cell r="AV2642">
            <v>1702338532.05</v>
          </cell>
          <cell r="AW2642">
            <v>1713309912.28</v>
          </cell>
          <cell r="AX2642">
            <v>10971380.23</v>
          </cell>
          <cell r="AY2642">
            <v>1702338532.05</v>
          </cell>
          <cell r="AZ2642">
            <v>0.00640361685376568</v>
          </cell>
          <cell r="BA2642">
            <v>0.993596383146234</v>
          </cell>
          <cell r="BB2642">
            <v>1.00644488744362</v>
          </cell>
          <cell r="BC2642">
            <v>0.00640361685376568</v>
          </cell>
          <cell r="BD2642">
            <v>0</v>
          </cell>
          <cell r="BE2642">
            <v>0.00640361685376568</v>
          </cell>
          <cell r="BF2642">
            <v>0.993596383146234</v>
          </cell>
          <cell r="BG2642">
            <v>1840001947.73</v>
          </cell>
          <cell r="BH2642">
            <v>-1867863705.13</v>
          </cell>
          <cell r="BI2642">
            <v>1251990701.12</v>
          </cell>
          <cell r="BJ2642">
            <v>-2.12919516138164</v>
          </cell>
        </row>
        <row r="2643">
          <cell r="A2643" t="str">
            <v>603050.SH</v>
          </cell>
          <cell r="B2643" t="str">
            <v>科林电气</v>
          </cell>
          <cell r="C2643">
            <v>0</v>
          </cell>
          <cell r="D2643">
            <v>0</v>
          </cell>
          <cell r="E2643">
            <v>0</v>
          </cell>
          <cell r="F2643">
            <v>0</v>
          </cell>
          <cell r="G2643">
            <v>0</v>
          </cell>
          <cell r="H2643">
            <v>0</v>
          </cell>
          <cell r="I2643">
            <v>1050099544.46</v>
          </cell>
          <cell r="J2643">
            <v>0</v>
          </cell>
          <cell r="K2643">
            <v>400475318.96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14565880.63</v>
          </cell>
          <cell r="Q2643">
            <v>8770008.44</v>
          </cell>
          <cell r="R2643">
            <v>0</v>
          </cell>
          <cell r="S2643">
            <v>0</v>
          </cell>
          <cell r="T2643">
            <v>0</v>
          </cell>
          <cell r="U2643">
            <v>8209647.87</v>
          </cell>
          <cell r="V2643">
            <v>30688148.34</v>
          </cell>
          <cell r="W2643">
            <v>0</v>
          </cell>
          <cell r="X2643">
            <v>466517564.05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62660374.53</v>
          </cell>
          <cell r="AD2643">
            <v>0</v>
          </cell>
        </row>
        <row r="2643">
          <cell r="AF2643">
            <v>162210100</v>
          </cell>
          <cell r="AG2643">
            <v>0</v>
          </cell>
          <cell r="AH2643">
            <v>502974056.52</v>
          </cell>
          <cell r="AI2643">
            <v>0</v>
          </cell>
          <cell r="AJ2643">
            <v>7366.87</v>
          </cell>
          <cell r="AK2643">
            <v>0</v>
          </cell>
          <cell r="AL2643">
            <v>43421647.98</v>
          </cell>
          <cell r="AM2643">
            <v>0</v>
          </cell>
          <cell r="AN2643">
            <v>561828267.42</v>
          </cell>
          <cell r="AO2643">
            <v>2041986487.28</v>
          </cell>
          <cell r="AP2643">
            <v>1270441438.79</v>
          </cell>
          <cell r="AQ2643">
            <v>3312427926.07</v>
          </cell>
          <cell r="AR2643">
            <v>1567259275.36</v>
          </cell>
          <cell r="AS2643">
            <v>8209647.87</v>
          </cell>
          <cell r="AT2643">
            <v>466517564.05</v>
          </cell>
          <cell r="AU2643">
            <v>474727211.92</v>
          </cell>
          <cell r="AV2643">
            <v>1270441438.79</v>
          </cell>
          <cell r="AW2643">
            <v>1745168650.71</v>
          </cell>
          <cell r="AX2643">
            <v>8209647.87</v>
          </cell>
          <cell r="AY2643">
            <v>1736959002.84</v>
          </cell>
          <cell r="AZ2643">
            <v>0.272023687640082</v>
          </cell>
          <cell r="BA2643">
            <v>0.727976312359918</v>
          </cell>
          <cell r="BB2643">
            <v>1.37367107009052</v>
          </cell>
          <cell r="BC2643">
            <v>0.00470421461367645</v>
          </cell>
          <cell r="BD2643">
            <v>0.267319473026405</v>
          </cell>
          <cell r="BE2643">
            <v>0.00470421461367645</v>
          </cell>
          <cell r="BF2643">
            <v>0.995295785386323</v>
          </cell>
          <cell r="BG2643">
            <v>316357327.04</v>
          </cell>
          <cell r="BH2643">
            <v>-318321684.83</v>
          </cell>
          <cell r="BI2643">
            <v>871605804.67</v>
          </cell>
          <cell r="BJ2643">
            <v>1.5697581169251</v>
          </cell>
        </row>
        <row r="2644">
          <cell r="A2644" t="str">
            <v>603138.SH</v>
          </cell>
          <cell r="B2644" t="str">
            <v>海量数据</v>
          </cell>
          <cell r="C2644">
            <v>275767.95</v>
          </cell>
          <cell r="D2644">
            <v>0</v>
          </cell>
          <cell r="E2644">
            <v>0</v>
          </cell>
          <cell r="F2644">
            <v>0</v>
          </cell>
          <cell r="G2644">
            <v>0</v>
          </cell>
          <cell r="H2644">
            <v>0</v>
          </cell>
          <cell r="I2644">
            <v>45465037.74</v>
          </cell>
          <cell r="J2644">
            <v>0</v>
          </cell>
          <cell r="K2644">
            <v>35888335.45</v>
          </cell>
          <cell r="L2644">
            <v>0</v>
          </cell>
          <cell r="M2644">
            <v>0</v>
          </cell>
          <cell r="N2644">
            <v>0</v>
          </cell>
          <cell r="O2644">
            <v>0</v>
          </cell>
          <cell r="P2644">
            <v>21049942.87</v>
          </cell>
          <cell r="Q2644">
            <v>1719616.58</v>
          </cell>
          <cell r="R2644">
            <v>0</v>
          </cell>
          <cell r="S2644">
            <v>0</v>
          </cell>
          <cell r="T2644">
            <v>0</v>
          </cell>
          <cell r="U2644">
            <v>3096696.14</v>
          </cell>
          <cell r="V2644">
            <v>0</v>
          </cell>
          <cell r="W2644">
            <v>0</v>
          </cell>
          <cell r="X2644">
            <v>0</v>
          </cell>
          <cell r="Y2644">
            <v>0</v>
          </cell>
          <cell r="Z2644">
            <v>0</v>
          </cell>
          <cell r="AA2644">
            <v>0</v>
          </cell>
          <cell r="AB2644">
            <v>0</v>
          </cell>
          <cell r="AC2644">
            <v>0</v>
          </cell>
          <cell r="AD2644">
            <v>23369063.28</v>
          </cell>
        </row>
        <row r="2644">
          <cell r="AF2644">
            <v>257528900</v>
          </cell>
          <cell r="AG2644">
            <v>0</v>
          </cell>
          <cell r="AH2644">
            <v>55152707.05</v>
          </cell>
          <cell r="AI2644">
            <v>33418263.12</v>
          </cell>
          <cell r="AJ2644">
            <v>-181328.04</v>
          </cell>
          <cell r="AK2644">
            <v>0</v>
          </cell>
          <cell r="AL2644">
            <v>35535416.29</v>
          </cell>
          <cell r="AM2644">
            <v>0</v>
          </cell>
          <cell r="AN2644">
            <v>214497234.4</v>
          </cell>
          <cell r="AO2644">
            <v>130864460.01</v>
          </cell>
          <cell r="AP2644">
            <v>595951192.82</v>
          </cell>
          <cell r="AQ2644">
            <v>726815652.83</v>
          </cell>
          <cell r="AR2644">
            <v>104398700.59</v>
          </cell>
          <cell r="AS2644">
            <v>3096696.14</v>
          </cell>
          <cell r="AT2644">
            <v>23369063.28</v>
          </cell>
          <cell r="AU2644">
            <v>26465759.42</v>
          </cell>
          <cell r="AV2644">
            <v>529114666.58</v>
          </cell>
          <cell r="AW2644">
            <v>555580426</v>
          </cell>
          <cell r="AX2644">
            <v>3096696.14</v>
          </cell>
          <cell r="AY2644">
            <v>552483729.86</v>
          </cell>
          <cell r="AZ2644">
            <v>0.0476362344342203</v>
          </cell>
          <cell r="BA2644">
            <v>0.95236376556578</v>
          </cell>
          <cell r="BB2644">
            <v>1.05001894880568</v>
          </cell>
          <cell r="BC2644">
            <v>0.0055738035306521</v>
          </cell>
          <cell r="BD2644">
            <v>0.0420624309035682</v>
          </cell>
          <cell r="BE2644">
            <v>0.0055738035306521</v>
          </cell>
          <cell r="BF2644">
            <v>0.994426196469348</v>
          </cell>
          <cell r="BG2644">
            <v>420809584.64</v>
          </cell>
          <cell r="BH2644">
            <v>-438886320.96</v>
          </cell>
          <cell r="BI2644">
            <v>515795086.52</v>
          </cell>
          <cell r="BJ2644">
            <v>5.43025068364254</v>
          </cell>
        </row>
        <row r="2645">
          <cell r="A2645" t="str">
            <v>603159.SH</v>
          </cell>
          <cell r="B2645" t="str">
            <v>上海亚虹</v>
          </cell>
          <cell r="C2645">
            <v>0</v>
          </cell>
          <cell r="D2645">
            <v>0</v>
          </cell>
          <cell r="E2645">
            <v>0</v>
          </cell>
          <cell r="F2645">
            <v>0</v>
          </cell>
          <cell r="G2645">
            <v>0</v>
          </cell>
          <cell r="H2645">
            <v>0</v>
          </cell>
          <cell r="I2645">
            <v>112826812.53</v>
          </cell>
          <cell r="J2645">
            <v>0</v>
          </cell>
          <cell r="K2645">
            <v>7131994.06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8963629.69</v>
          </cell>
          <cell r="Q2645">
            <v>1368578.96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18351682.19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6054074.52</v>
          </cell>
          <cell r="AD2645">
            <v>0</v>
          </cell>
        </row>
        <row r="2645">
          <cell r="AF2645">
            <v>140000000</v>
          </cell>
          <cell r="AG2645">
            <v>0</v>
          </cell>
          <cell r="AH2645">
            <v>82072070.66</v>
          </cell>
          <cell r="AI2645">
            <v>0</v>
          </cell>
          <cell r="AJ2645">
            <v>0</v>
          </cell>
          <cell r="AK2645">
            <v>0</v>
          </cell>
          <cell r="AL2645">
            <v>25811494.4</v>
          </cell>
          <cell r="AM2645">
            <v>0</v>
          </cell>
          <cell r="AN2645">
            <v>205049813.87</v>
          </cell>
          <cell r="AO2645">
            <v>154696771.95</v>
          </cell>
          <cell r="AP2645">
            <v>452933378.93</v>
          </cell>
          <cell r="AQ2645">
            <v>607630150.88</v>
          </cell>
          <cell r="AR2645">
            <v>154696771.95</v>
          </cell>
          <cell r="AS2645">
            <v>0</v>
          </cell>
          <cell r="AT2645">
            <v>0</v>
          </cell>
          <cell r="AU2645">
            <v>0</v>
          </cell>
          <cell r="AV2645">
            <v>452933378.93</v>
          </cell>
          <cell r="AW2645">
            <v>452933378.93</v>
          </cell>
          <cell r="AX2645">
            <v>0</v>
          </cell>
          <cell r="AY2645">
            <v>452933378.93</v>
          </cell>
          <cell r="AZ2645">
            <v>0</v>
          </cell>
          <cell r="BA2645">
            <v>1</v>
          </cell>
          <cell r="BB2645">
            <v>1</v>
          </cell>
          <cell r="BC2645">
            <v>0</v>
          </cell>
          <cell r="BD2645">
            <v>0</v>
          </cell>
          <cell r="BE2645">
            <v>0</v>
          </cell>
          <cell r="BF2645">
            <v>1</v>
          </cell>
          <cell r="BG2645" t="e">
            <v>#N/A</v>
          </cell>
          <cell r="BH2645">
            <v>-103642220.96</v>
          </cell>
          <cell r="BI2645">
            <v>203596802.8</v>
          </cell>
          <cell r="BJ2645" t="e">
            <v>#N/A</v>
          </cell>
        </row>
        <row r="2646">
          <cell r="A2646" t="str">
            <v>603416.SH</v>
          </cell>
          <cell r="B2646" t="str">
            <v>信捷电气</v>
          </cell>
          <cell r="C2646">
            <v>4137655.92</v>
          </cell>
          <cell r="D2646">
            <v>0</v>
          </cell>
          <cell r="E2646">
            <v>0</v>
          </cell>
          <cell r="F2646">
            <v>0</v>
          </cell>
          <cell r="G2646">
            <v>0</v>
          </cell>
          <cell r="H2646">
            <v>0</v>
          </cell>
          <cell r="I2646">
            <v>419845174.89</v>
          </cell>
          <cell r="J2646">
            <v>0</v>
          </cell>
          <cell r="K2646">
            <v>64064817.85</v>
          </cell>
          <cell r="L2646">
            <v>0</v>
          </cell>
          <cell r="M2646">
            <v>0</v>
          </cell>
          <cell r="N2646">
            <v>0</v>
          </cell>
          <cell r="O2646">
            <v>0</v>
          </cell>
          <cell r="P2646">
            <v>29754623.77</v>
          </cell>
          <cell r="Q2646">
            <v>8869845.87</v>
          </cell>
          <cell r="R2646">
            <v>0</v>
          </cell>
          <cell r="S2646">
            <v>0</v>
          </cell>
          <cell r="T2646">
            <v>0</v>
          </cell>
          <cell r="U2646">
            <v>0</v>
          </cell>
          <cell r="V2646">
            <v>8328426.32</v>
          </cell>
          <cell r="W2646">
            <v>0</v>
          </cell>
          <cell r="X2646">
            <v>0</v>
          </cell>
          <cell r="Y2646">
            <v>0</v>
          </cell>
          <cell r="Z2646">
            <v>0</v>
          </cell>
          <cell r="AA2646">
            <v>0</v>
          </cell>
          <cell r="AB2646">
            <v>0</v>
          </cell>
          <cell r="AC2646">
            <v>14850036.23</v>
          </cell>
          <cell r="AD2646">
            <v>0</v>
          </cell>
        </row>
        <row r="2646">
          <cell r="AF2646">
            <v>140560000</v>
          </cell>
          <cell r="AG2646">
            <v>0</v>
          </cell>
          <cell r="AH2646">
            <v>369608913.84</v>
          </cell>
          <cell r="AI2646">
            <v>0</v>
          </cell>
          <cell r="AJ2646">
            <v>-24245.49</v>
          </cell>
          <cell r="AK2646">
            <v>0</v>
          </cell>
          <cell r="AL2646">
            <v>70280000</v>
          </cell>
          <cell r="AM2646">
            <v>0</v>
          </cell>
          <cell r="AN2646">
            <v>1122093990.51</v>
          </cell>
          <cell r="AO2646">
            <v>549850580.85</v>
          </cell>
          <cell r="AP2646">
            <v>1702518658.86</v>
          </cell>
          <cell r="AQ2646">
            <v>2252369239.71</v>
          </cell>
          <cell r="AR2646">
            <v>549850580.85</v>
          </cell>
          <cell r="AS2646">
            <v>0</v>
          </cell>
          <cell r="AT2646">
            <v>0</v>
          </cell>
          <cell r="AU2646">
            <v>0</v>
          </cell>
          <cell r="AV2646">
            <v>1702518658.86</v>
          </cell>
          <cell r="AW2646">
            <v>1702518658.86</v>
          </cell>
          <cell r="AX2646">
            <v>0</v>
          </cell>
          <cell r="AY2646">
            <v>1702518658.86</v>
          </cell>
          <cell r="AZ2646">
            <v>0</v>
          </cell>
          <cell r="BA2646">
            <v>1</v>
          </cell>
          <cell r="BB2646">
            <v>1</v>
          </cell>
          <cell r="BC2646">
            <v>0</v>
          </cell>
          <cell r="BD2646">
            <v>0</v>
          </cell>
          <cell r="BE2646">
            <v>0</v>
          </cell>
          <cell r="BF2646">
            <v>1</v>
          </cell>
          <cell r="BG2646">
            <v>1120709755.49</v>
          </cell>
          <cell r="BH2646">
            <v>-743034957.64</v>
          </cell>
          <cell r="BI2646">
            <v>1300921794.47</v>
          </cell>
          <cell r="BJ2646">
            <v>7.21883955052735</v>
          </cell>
        </row>
        <row r="2647">
          <cell r="A2647" t="str">
            <v>603585.SH</v>
          </cell>
          <cell r="B2647" t="str">
            <v>苏利股份</v>
          </cell>
          <cell r="C2647">
            <v>38361.51</v>
          </cell>
          <cell r="D2647">
            <v>0</v>
          </cell>
          <cell r="E2647">
            <v>0</v>
          </cell>
          <cell r="F2647">
            <v>0</v>
          </cell>
          <cell r="G2647">
            <v>0</v>
          </cell>
          <cell r="H2647">
            <v>0</v>
          </cell>
          <cell r="I2647">
            <v>670814075.92</v>
          </cell>
          <cell r="J2647">
            <v>0</v>
          </cell>
          <cell r="K2647">
            <v>16246993.26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30572453.53</v>
          </cell>
          <cell r="Q2647">
            <v>23302743.21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1369615.57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9564476.12</v>
          </cell>
          <cell r="AD2647">
            <v>0</v>
          </cell>
        </row>
        <row r="2647">
          <cell r="AF2647">
            <v>180000000</v>
          </cell>
          <cell r="AG2647">
            <v>0</v>
          </cell>
          <cell r="AH2647">
            <v>688211834.18</v>
          </cell>
          <cell r="AI2647">
            <v>0</v>
          </cell>
          <cell r="AJ2647">
            <v>-107696.14</v>
          </cell>
          <cell r="AK2647">
            <v>64483285.35</v>
          </cell>
          <cell r="AL2647">
            <v>75314669.81</v>
          </cell>
          <cell r="AM2647">
            <v>0</v>
          </cell>
          <cell r="AN2647">
            <v>1105523119.7</v>
          </cell>
          <cell r="AO2647">
            <v>751908719.12</v>
          </cell>
          <cell r="AP2647">
            <v>2113425212.9</v>
          </cell>
          <cell r="AQ2647">
            <v>2865333932.02</v>
          </cell>
          <cell r="AR2647">
            <v>751908719.12</v>
          </cell>
          <cell r="AS2647">
            <v>0</v>
          </cell>
          <cell r="AT2647">
            <v>0</v>
          </cell>
          <cell r="AU2647">
            <v>0</v>
          </cell>
          <cell r="AV2647">
            <v>2113425212.9</v>
          </cell>
          <cell r="AW2647">
            <v>2113425212.9</v>
          </cell>
          <cell r="AX2647">
            <v>0</v>
          </cell>
          <cell r="AY2647">
            <v>2113425212.9</v>
          </cell>
          <cell r="AZ2647">
            <v>0</v>
          </cell>
          <cell r="BA2647">
            <v>1</v>
          </cell>
          <cell r="BB2647">
            <v>1</v>
          </cell>
          <cell r="BC2647">
            <v>0</v>
          </cell>
          <cell r="BD2647">
            <v>0</v>
          </cell>
          <cell r="BE2647">
            <v>0</v>
          </cell>
          <cell r="BF2647">
            <v>1</v>
          </cell>
          <cell r="BG2647">
            <v>888672511.93</v>
          </cell>
          <cell r="BH2647">
            <v>-1062370916.12</v>
          </cell>
          <cell r="BI2647">
            <v>737340340.02</v>
          </cell>
          <cell r="BJ2647">
            <v>-4.87233038893085</v>
          </cell>
        </row>
        <row r="2648">
          <cell r="A2648" t="str">
            <v>603429.SH</v>
          </cell>
          <cell r="B2648" t="str">
            <v>集友股份</v>
          </cell>
          <cell r="C2648">
            <v>2305822.7</v>
          </cell>
          <cell r="D2648">
            <v>0</v>
          </cell>
          <cell r="E2648">
            <v>0</v>
          </cell>
          <cell r="F2648">
            <v>0</v>
          </cell>
          <cell r="G2648">
            <v>0</v>
          </cell>
          <cell r="H2648">
            <v>0</v>
          </cell>
          <cell r="I2648">
            <v>293739993.62</v>
          </cell>
          <cell r="J2648">
            <v>4806533.73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16335878.53</v>
          </cell>
          <cell r="Q2648">
            <v>8664303.53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33422905.5</v>
          </cell>
          <cell r="AD2648">
            <v>0</v>
          </cell>
        </row>
        <row r="2648">
          <cell r="AF2648">
            <v>380238957</v>
          </cell>
          <cell r="AG2648">
            <v>0</v>
          </cell>
          <cell r="AH2648">
            <v>482762578.68</v>
          </cell>
          <cell r="AI2648">
            <v>96491840</v>
          </cell>
          <cell r="AJ2648">
            <v>0</v>
          </cell>
          <cell r="AK2648">
            <v>0</v>
          </cell>
          <cell r="AL2648">
            <v>31386914.11</v>
          </cell>
          <cell r="AM2648">
            <v>0</v>
          </cell>
          <cell r="AN2648">
            <v>468157063.53</v>
          </cell>
          <cell r="AO2648">
            <v>359275437.61</v>
          </cell>
          <cell r="AP2648">
            <v>1459037353.32</v>
          </cell>
          <cell r="AQ2648">
            <v>1818312790.93</v>
          </cell>
          <cell r="AR2648">
            <v>359275437.61</v>
          </cell>
          <cell r="AS2648">
            <v>0</v>
          </cell>
          <cell r="AT2648">
            <v>0</v>
          </cell>
          <cell r="AU2648">
            <v>0</v>
          </cell>
          <cell r="AV2648">
            <v>1266053673.32</v>
          </cell>
          <cell r="AW2648">
            <v>1266053673.32</v>
          </cell>
          <cell r="AX2648">
            <v>0</v>
          </cell>
          <cell r="AY2648">
            <v>1266053673.32</v>
          </cell>
          <cell r="AZ2648">
            <v>0</v>
          </cell>
          <cell r="BA2648">
            <v>1</v>
          </cell>
          <cell r="BB2648">
            <v>1</v>
          </cell>
          <cell r="BC2648">
            <v>0</v>
          </cell>
          <cell r="BD2648">
            <v>0</v>
          </cell>
          <cell r="BE2648">
            <v>0</v>
          </cell>
          <cell r="BF2648">
            <v>1</v>
          </cell>
          <cell r="BG2648">
            <v>589187008.38</v>
          </cell>
          <cell r="BH2648">
            <v>-725318984.43</v>
          </cell>
          <cell r="BI2648">
            <v>574457130.32</v>
          </cell>
          <cell r="BJ2648">
            <v>-38.9994491454738</v>
          </cell>
        </row>
        <row r="2649">
          <cell r="A2649" t="str">
            <v>603266.SH</v>
          </cell>
          <cell r="B2649" t="str">
            <v>天龙股份</v>
          </cell>
          <cell r="C2649">
            <v>16967306.36</v>
          </cell>
          <cell r="D2649">
            <v>0</v>
          </cell>
          <cell r="E2649">
            <v>0</v>
          </cell>
          <cell r="F2649">
            <v>0</v>
          </cell>
          <cell r="G2649">
            <v>0</v>
          </cell>
          <cell r="H2649">
            <v>0</v>
          </cell>
          <cell r="I2649">
            <v>304492810.46</v>
          </cell>
          <cell r="J2649">
            <v>482841.65</v>
          </cell>
          <cell r="K2649">
            <v>4791063.43</v>
          </cell>
          <cell r="L2649">
            <v>0</v>
          </cell>
          <cell r="M2649">
            <v>0</v>
          </cell>
          <cell r="N2649">
            <v>0</v>
          </cell>
          <cell r="O2649">
            <v>0</v>
          </cell>
          <cell r="P2649">
            <v>22596215.06</v>
          </cell>
          <cell r="Q2649">
            <v>2986911.78</v>
          </cell>
          <cell r="R2649">
            <v>0</v>
          </cell>
          <cell r="S2649">
            <v>0</v>
          </cell>
          <cell r="T2649">
            <v>0</v>
          </cell>
          <cell r="U2649">
            <v>0</v>
          </cell>
          <cell r="V2649">
            <v>206480.13</v>
          </cell>
          <cell r="W2649">
            <v>0</v>
          </cell>
          <cell r="X2649">
            <v>0</v>
          </cell>
          <cell r="Y2649">
            <v>0</v>
          </cell>
          <cell r="Z2649">
            <v>0</v>
          </cell>
          <cell r="AA2649">
            <v>0</v>
          </cell>
          <cell r="AB2649">
            <v>0</v>
          </cell>
          <cell r="AC2649">
            <v>6608471.9</v>
          </cell>
          <cell r="AD2649">
            <v>0</v>
          </cell>
        </row>
        <row r="2649">
          <cell r="AF2649">
            <v>198910550</v>
          </cell>
          <cell r="AG2649">
            <v>0</v>
          </cell>
          <cell r="AH2649">
            <v>260559053.31</v>
          </cell>
          <cell r="AI2649">
            <v>5906209.62</v>
          </cell>
          <cell r="AJ2649">
            <v>90715275.9</v>
          </cell>
          <cell r="AK2649">
            <v>0</v>
          </cell>
          <cell r="AL2649">
            <v>43485607.94</v>
          </cell>
          <cell r="AM2649">
            <v>0</v>
          </cell>
          <cell r="AN2649">
            <v>554139481.96</v>
          </cell>
          <cell r="AO2649">
            <v>359132100.77</v>
          </cell>
          <cell r="AP2649">
            <v>1153716178.73</v>
          </cell>
          <cell r="AQ2649">
            <v>1512848279.5</v>
          </cell>
          <cell r="AR2649">
            <v>359132100.77</v>
          </cell>
          <cell r="AS2649">
            <v>0</v>
          </cell>
          <cell r="AT2649">
            <v>0</v>
          </cell>
          <cell r="AU2649">
            <v>0</v>
          </cell>
          <cell r="AV2649">
            <v>1141903759.49</v>
          </cell>
          <cell r="AW2649">
            <v>1141903759.49</v>
          </cell>
          <cell r="AX2649">
            <v>0</v>
          </cell>
          <cell r="AY2649">
            <v>1141903759.49</v>
          </cell>
          <cell r="AZ2649">
            <v>0</v>
          </cell>
          <cell r="BA2649">
            <v>1</v>
          </cell>
          <cell r="BB2649">
            <v>1</v>
          </cell>
          <cell r="BC2649">
            <v>0</v>
          </cell>
          <cell r="BD2649">
            <v>0</v>
          </cell>
          <cell r="BE2649">
            <v>0</v>
          </cell>
          <cell r="BF2649">
            <v>1</v>
          </cell>
          <cell r="BG2649">
            <v>505637940.83</v>
          </cell>
          <cell r="BH2649">
            <v>-312934814.81</v>
          </cell>
          <cell r="BI2649">
            <v>862914872.8</v>
          </cell>
          <cell r="BJ2649">
            <v>2.41525493415415</v>
          </cell>
        </row>
        <row r="2650">
          <cell r="A2650" t="str">
            <v>603306.SH</v>
          </cell>
          <cell r="B2650" t="str">
            <v>华懋科技</v>
          </cell>
          <cell r="C2650">
            <v>32370365.56</v>
          </cell>
          <cell r="D2650">
            <v>0</v>
          </cell>
          <cell r="E2650">
            <v>0</v>
          </cell>
          <cell r="F2650">
            <v>0</v>
          </cell>
          <cell r="G2650">
            <v>0</v>
          </cell>
          <cell r="H2650">
            <v>0</v>
          </cell>
          <cell r="I2650">
            <v>133653569.37</v>
          </cell>
          <cell r="J2650">
            <v>0</v>
          </cell>
          <cell r="K2650">
            <v>1942887.73</v>
          </cell>
          <cell r="L2650">
            <v>0</v>
          </cell>
          <cell r="M2650">
            <v>0</v>
          </cell>
          <cell r="N2650">
            <v>0</v>
          </cell>
          <cell r="O2650">
            <v>0</v>
          </cell>
          <cell r="P2650">
            <v>47210773.25</v>
          </cell>
          <cell r="Q2650">
            <v>10304024.39</v>
          </cell>
          <cell r="R2650">
            <v>0</v>
          </cell>
          <cell r="S2650">
            <v>0</v>
          </cell>
          <cell r="T2650">
            <v>0</v>
          </cell>
          <cell r="U2650">
            <v>0</v>
          </cell>
          <cell r="V2650">
            <v>128207.59</v>
          </cell>
          <cell r="W2650">
            <v>0</v>
          </cell>
          <cell r="X2650">
            <v>0</v>
          </cell>
          <cell r="Y2650">
            <v>0</v>
          </cell>
          <cell r="Z2650">
            <v>0</v>
          </cell>
          <cell r="AA2650">
            <v>0</v>
          </cell>
          <cell r="AB2650">
            <v>0</v>
          </cell>
          <cell r="AC2650">
            <v>42366044.7</v>
          </cell>
          <cell r="AD2650">
            <v>0</v>
          </cell>
        </row>
        <row r="2650">
          <cell r="AF2650">
            <v>307019706</v>
          </cell>
          <cell r="AG2650">
            <v>0</v>
          </cell>
          <cell r="AH2650">
            <v>1047312733.71</v>
          </cell>
          <cell r="AI2650">
            <v>0</v>
          </cell>
          <cell r="AJ2650">
            <v>-1055521.38</v>
          </cell>
          <cell r="AK2650">
            <v>0</v>
          </cell>
          <cell r="AL2650">
            <v>155287353</v>
          </cell>
          <cell r="AM2650">
            <v>0</v>
          </cell>
          <cell r="AN2650">
            <v>1075038264.04</v>
          </cell>
          <cell r="AO2650">
            <v>267975872.59</v>
          </cell>
          <cell r="AP2650">
            <v>2583602535.37</v>
          </cell>
          <cell r="AQ2650">
            <v>2851578407.96</v>
          </cell>
          <cell r="AR2650">
            <v>267975872.59</v>
          </cell>
          <cell r="AS2650">
            <v>0</v>
          </cell>
          <cell r="AT2650">
            <v>0</v>
          </cell>
          <cell r="AU2650">
            <v>0</v>
          </cell>
          <cell r="AV2650">
            <v>2583602535.37</v>
          </cell>
          <cell r="AW2650">
            <v>2583602535.37</v>
          </cell>
          <cell r="AX2650">
            <v>0</v>
          </cell>
          <cell r="AY2650">
            <v>2583602535.37</v>
          </cell>
          <cell r="AZ2650">
            <v>0</v>
          </cell>
          <cell r="BA2650">
            <v>1</v>
          </cell>
          <cell r="BB2650">
            <v>1</v>
          </cell>
          <cell r="BC2650">
            <v>0</v>
          </cell>
          <cell r="BD2650">
            <v>0</v>
          </cell>
          <cell r="BE2650">
            <v>0</v>
          </cell>
          <cell r="BF2650">
            <v>1</v>
          </cell>
          <cell r="BG2650">
            <v>862212863.57</v>
          </cell>
          <cell r="BH2650">
            <v>-796367379.62</v>
          </cell>
          <cell r="BI2650">
            <v>1094459117.74</v>
          </cell>
          <cell r="BJ2650">
            <v>4.71249416552</v>
          </cell>
        </row>
        <row r="2651">
          <cell r="A2651" t="str">
            <v>603696.SH</v>
          </cell>
          <cell r="B2651" t="str">
            <v>安记食品</v>
          </cell>
          <cell r="C2651">
            <v>281186.87</v>
          </cell>
          <cell r="D2651">
            <v>0</v>
          </cell>
          <cell r="E2651">
            <v>0</v>
          </cell>
          <cell r="F2651">
            <v>0</v>
          </cell>
          <cell r="G2651">
            <v>0</v>
          </cell>
          <cell r="H2651">
            <v>0</v>
          </cell>
          <cell r="I2651">
            <v>63474844.73</v>
          </cell>
          <cell r="J2651">
            <v>0</v>
          </cell>
          <cell r="K2651">
            <v>15287197.31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3161855.57</v>
          </cell>
          <cell r="Q2651">
            <v>5580329.53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1987335.68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</row>
        <row r="2651">
          <cell r="AF2651">
            <v>235200000</v>
          </cell>
          <cell r="AG2651">
            <v>0</v>
          </cell>
          <cell r="AH2651">
            <v>207554555.35</v>
          </cell>
          <cell r="AI2651">
            <v>0</v>
          </cell>
          <cell r="AJ2651">
            <v>-7803981.73</v>
          </cell>
          <cell r="AK2651">
            <v>0</v>
          </cell>
          <cell r="AL2651">
            <v>46879784.39</v>
          </cell>
          <cell r="AM2651">
            <v>0</v>
          </cell>
          <cell r="AN2651">
            <v>60299837.41</v>
          </cell>
          <cell r="AO2651">
            <v>89772749.69</v>
          </cell>
          <cell r="AP2651">
            <v>542130195.42</v>
          </cell>
          <cell r="AQ2651">
            <v>631902945.11</v>
          </cell>
          <cell r="AR2651">
            <v>89772749.69</v>
          </cell>
          <cell r="AS2651">
            <v>0</v>
          </cell>
          <cell r="AT2651">
            <v>0</v>
          </cell>
          <cell r="AU2651">
            <v>0</v>
          </cell>
          <cell r="AV2651">
            <v>542130195.42</v>
          </cell>
          <cell r="AW2651">
            <v>542130195.42</v>
          </cell>
          <cell r="AX2651">
            <v>0</v>
          </cell>
          <cell r="AY2651">
            <v>542130195.42</v>
          </cell>
          <cell r="AZ2651">
            <v>0</v>
          </cell>
          <cell r="BA2651">
            <v>1</v>
          </cell>
          <cell r="BB2651">
            <v>1</v>
          </cell>
          <cell r="BC2651">
            <v>0</v>
          </cell>
          <cell r="BD2651">
            <v>0</v>
          </cell>
          <cell r="BE2651">
            <v>0</v>
          </cell>
          <cell r="BF2651">
            <v>1</v>
          </cell>
          <cell r="BG2651">
            <v>262041232.86</v>
          </cell>
          <cell r="BH2651">
            <v>-269106584.37</v>
          </cell>
          <cell r="BI2651">
            <v>279751644.98</v>
          </cell>
          <cell r="BJ2651">
            <v>15.7958856679615</v>
          </cell>
        </row>
        <row r="2652">
          <cell r="A2652" t="str">
            <v>603323.SH</v>
          </cell>
          <cell r="B2652" t="str">
            <v>苏农银行</v>
          </cell>
          <cell r="C2652">
            <v>0</v>
          </cell>
          <cell r="D2652">
            <v>0</v>
          </cell>
          <cell r="E2652">
            <v>2001528000</v>
          </cell>
          <cell r="F2652">
            <v>2001731000</v>
          </cell>
          <cell r="G2652">
            <v>3172423000</v>
          </cell>
          <cell r="H2652">
            <v>69960000</v>
          </cell>
          <cell r="I2652">
            <v>0</v>
          </cell>
          <cell r="J2652">
            <v>0</v>
          </cell>
          <cell r="K2652">
            <v>0</v>
          </cell>
          <cell r="L2652">
            <v>4299328000</v>
          </cell>
          <cell r="M2652">
            <v>0</v>
          </cell>
          <cell r="N2652">
            <v>0</v>
          </cell>
          <cell r="O2652">
            <v>0</v>
          </cell>
          <cell r="P2652">
            <v>332828000</v>
          </cell>
          <cell r="Q2652">
            <v>224994000</v>
          </cell>
          <cell r="R2652">
            <v>0</v>
          </cell>
          <cell r="S2652">
            <v>0</v>
          </cell>
          <cell r="T2652">
            <v>0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8323307000</v>
          </cell>
          <cell r="Z2652">
            <v>0</v>
          </cell>
          <cell r="AA2652">
            <v>0</v>
          </cell>
          <cell r="AB2652">
            <v>249823000</v>
          </cell>
          <cell r="AC2652">
            <v>0</v>
          </cell>
          <cell r="AD2652">
            <v>0</v>
          </cell>
        </row>
        <row r="2652">
          <cell r="AF2652">
            <v>1803070000</v>
          </cell>
          <cell r="AG2652">
            <v>152017000</v>
          </cell>
          <cell r="AH2652">
            <v>2288207000</v>
          </cell>
          <cell r="AI2652">
            <v>0</v>
          </cell>
          <cell r="AJ2652">
            <v>549758000</v>
          </cell>
          <cell r="AK2652">
            <v>0</v>
          </cell>
          <cell r="AL2652">
            <v>3922907000</v>
          </cell>
          <cell r="AM2652">
            <v>2888095000</v>
          </cell>
          <cell r="AN2652">
            <v>1434538000</v>
          </cell>
          <cell r="AO2652">
            <v>20675922000</v>
          </cell>
          <cell r="AP2652">
            <v>13038592000</v>
          </cell>
          <cell r="AQ2652">
            <v>33714514000</v>
          </cell>
          <cell r="AR2652">
            <v>807645000</v>
          </cell>
          <cell r="AS2652">
            <v>11544970000</v>
          </cell>
          <cell r="AT2652">
            <v>8323307000</v>
          </cell>
          <cell r="AU2652">
            <v>19868277000</v>
          </cell>
          <cell r="AV2652">
            <v>13038592000</v>
          </cell>
          <cell r="AW2652">
            <v>32906869000</v>
          </cell>
          <cell r="AX2652">
            <v>11544970000</v>
          </cell>
          <cell r="AY2652">
            <v>21361899000</v>
          </cell>
          <cell r="AZ2652">
            <v>0.603772938713799</v>
          </cell>
          <cell r="BA2652">
            <v>0.396227061286201</v>
          </cell>
          <cell r="BB2652">
            <v>2.52380540782318</v>
          </cell>
          <cell r="BC2652">
            <v>0.350837692884121</v>
          </cell>
          <cell r="BD2652">
            <v>0.252935245829678</v>
          </cell>
          <cell r="BE2652">
            <v>0.350837692884121</v>
          </cell>
          <cell r="BF2652">
            <v>0.649162307115879</v>
          </cell>
          <cell r="BG2652" t="e">
            <v>#N/A</v>
          </cell>
          <cell r="BH2652">
            <v>-90827660000</v>
          </cell>
          <cell r="BI2652">
            <v>18410455000</v>
          </cell>
          <cell r="BJ2652" t="e">
            <v>#N/A</v>
          </cell>
        </row>
        <row r="2653">
          <cell r="A2653" t="str">
            <v>603566.SH</v>
          </cell>
          <cell r="B2653" t="str">
            <v>普莱柯</v>
          </cell>
          <cell r="C2653">
            <v>11510983.19</v>
          </cell>
          <cell r="D2653">
            <v>0</v>
          </cell>
          <cell r="E2653">
            <v>0</v>
          </cell>
          <cell r="F2653">
            <v>0</v>
          </cell>
          <cell r="G2653">
            <v>0</v>
          </cell>
          <cell r="H2653">
            <v>0</v>
          </cell>
          <cell r="I2653">
            <v>43512583.73</v>
          </cell>
          <cell r="J2653">
            <v>0</v>
          </cell>
          <cell r="K2653">
            <v>20402781.5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18883335.3</v>
          </cell>
          <cell r="Q2653">
            <v>8338421.08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774191.05</v>
          </cell>
          <cell r="W2653">
            <v>0</v>
          </cell>
          <cell r="X2653">
            <v>0</v>
          </cell>
          <cell r="Y2653">
            <v>0</v>
          </cell>
          <cell r="Z2653">
            <v>0</v>
          </cell>
          <cell r="AA2653">
            <v>0</v>
          </cell>
          <cell r="AB2653">
            <v>0</v>
          </cell>
          <cell r="AC2653">
            <v>17077152.01</v>
          </cell>
          <cell r="AD2653">
            <v>0</v>
          </cell>
        </row>
        <row r="2653">
          <cell r="AF2653">
            <v>321496000</v>
          </cell>
          <cell r="AG2653">
            <v>0</v>
          </cell>
          <cell r="AH2653">
            <v>469222341.18</v>
          </cell>
          <cell r="AI2653">
            <v>133545761.22</v>
          </cell>
          <cell r="AJ2653">
            <v>0</v>
          </cell>
          <cell r="AK2653">
            <v>0</v>
          </cell>
          <cell r="AL2653">
            <v>135024833.59</v>
          </cell>
          <cell r="AM2653">
            <v>0</v>
          </cell>
          <cell r="AN2653">
            <v>990756498.93</v>
          </cell>
          <cell r="AO2653">
            <v>120499447.86</v>
          </cell>
          <cell r="AP2653">
            <v>2050045434.92</v>
          </cell>
          <cell r="AQ2653">
            <v>2170544882.78</v>
          </cell>
          <cell r="AR2653">
            <v>120499447.86</v>
          </cell>
          <cell r="AS2653">
            <v>0</v>
          </cell>
          <cell r="AT2653">
            <v>0</v>
          </cell>
          <cell r="AU2653">
            <v>0</v>
          </cell>
          <cell r="AV2653">
            <v>1782953912.48</v>
          </cell>
          <cell r="AW2653">
            <v>1782953912.48</v>
          </cell>
          <cell r="AX2653">
            <v>0</v>
          </cell>
          <cell r="AY2653">
            <v>1782953912.48</v>
          </cell>
          <cell r="AZ2653">
            <v>0</v>
          </cell>
          <cell r="BA2653">
            <v>1</v>
          </cell>
          <cell r="BB2653">
            <v>1</v>
          </cell>
          <cell r="BC2653">
            <v>0</v>
          </cell>
          <cell r="BD2653">
            <v>0</v>
          </cell>
          <cell r="BE2653">
            <v>0</v>
          </cell>
          <cell r="BF2653">
            <v>1</v>
          </cell>
          <cell r="BG2653">
            <v>345531699.22</v>
          </cell>
          <cell r="BH2653">
            <v>-367911187.57</v>
          </cell>
          <cell r="BI2653">
            <v>734895116.43</v>
          </cell>
          <cell r="BJ2653">
            <v>1.88742723108381</v>
          </cell>
        </row>
        <row r="2654">
          <cell r="A2654" t="str">
            <v>603788.SH</v>
          </cell>
          <cell r="B2654" t="str">
            <v>宁波高发</v>
          </cell>
          <cell r="C2654">
            <v>600000</v>
          </cell>
          <cell r="D2654">
            <v>0</v>
          </cell>
          <cell r="E2654">
            <v>0</v>
          </cell>
          <cell r="F2654">
            <v>0</v>
          </cell>
          <cell r="G2654">
            <v>0</v>
          </cell>
          <cell r="H2654">
            <v>0</v>
          </cell>
          <cell r="I2654">
            <v>209153833.94</v>
          </cell>
          <cell r="J2654">
            <v>0</v>
          </cell>
          <cell r="K2654">
            <v>1646756.65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40163717.94</v>
          </cell>
          <cell r="Q2654">
            <v>11203924.51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214078.36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9232271.09</v>
          </cell>
          <cell r="AC2654">
            <v>5290567.47</v>
          </cell>
          <cell r="AD2654">
            <v>0</v>
          </cell>
        </row>
        <row r="2654">
          <cell r="AF2654">
            <v>223065068</v>
          </cell>
          <cell r="AG2654">
            <v>0</v>
          </cell>
          <cell r="AH2654">
            <v>1069407906.34</v>
          </cell>
          <cell r="AI2654">
            <v>0</v>
          </cell>
          <cell r="AJ2654">
            <v>4400000</v>
          </cell>
          <cell r="AK2654">
            <v>0</v>
          </cell>
          <cell r="AL2654">
            <v>135328091.55</v>
          </cell>
          <cell r="AM2654">
            <v>0</v>
          </cell>
          <cell r="AN2654">
            <v>473496732.87</v>
          </cell>
          <cell r="AO2654">
            <v>277505149.96</v>
          </cell>
          <cell r="AP2654">
            <v>1905697798.76</v>
          </cell>
          <cell r="AQ2654">
            <v>2183202948.72</v>
          </cell>
          <cell r="AR2654">
            <v>277505149.96</v>
          </cell>
          <cell r="AS2654">
            <v>0</v>
          </cell>
          <cell r="AT2654">
            <v>0</v>
          </cell>
          <cell r="AU2654">
            <v>0</v>
          </cell>
          <cell r="AV2654">
            <v>1905697798.76</v>
          </cell>
          <cell r="AW2654">
            <v>1905697798.76</v>
          </cell>
          <cell r="AX2654">
            <v>0</v>
          </cell>
          <cell r="AY2654">
            <v>1905697798.76</v>
          </cell>
          <cell r="AZ2654">
            <v>0</v>
          </cell>
          <cell r="BA2654">
            <v>1</v>
          </cell>
          <cell r="BB2654">
            <v>1</v>
          </cell>
          <cell r="BC2654">
            <v>0</v>
          </cell>
          <cell r="BD2654">
            <v>0</v>
          </cell>
          <cell r="BE2654">
            <v>0</v>
          </cell>
          <cell r="BF2654">
            <v>1</v>
          </cell>
          <cell r="BG2654">
            <v>1345223602.14</v>
          </cell>
          <cell r="BH2654">
            <v>-1233840467.76</v>
          </cell>
          <cell r="BI2654">
            <v>1705596790.43</v>
          </cell>
          <cell r="BJ2654">
            <v>4.73286261534382</v>
          </cell>
        </row>
        <row r="2655">
          <cell r="A2655" t="str">
            <v>603806.SH</v>
          </cell>
          <cell r="B2655" t="str">
            <v>福斯特</v>
          </cell>
          <cell r="C2655">
            <v>117123.29</v>
          </cell>
          <cell r="D2655">
            <v>0</v>
          </cell>
          <cell r="E2655">
            <v>0</v>
          </cell>
          <cell r="F2655">
            <v>0</v>
          </cell>
          <cell r="G2655">
            <v>173007.38</v>
          </cell>
          <cell r="H2655">
            <v>0</v>
          </cell>
          <cell r="I2655">
            <v>1133843857.51</v>
          </cell>
          <cell r="J2655">
            <v>0</v>
          </cell>
          <cell r="K2655">
            <v>53027684.35</v>
          </cell>
          <cell r="L2655">
            <v>0</v>
          </cell>
          <cell r="M2655">
            <v>0</v>
          </cell>
          <cell r="N2655">
            <v>0</v>
          </cell>
          <cell r="O2655">
            <v>0</v>
          </cell>
          <cell r="P2655">
            <v>61754528.25</v>
          </cell>
          <cell r="Q2655">
            <v>85602441.66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6805334.99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23807757.9</v>
          </cell>
          <cell r="AD2655">
            <v>0</v>
          </cell>
        </row>
        <row r="2655">
          <cell r="AF2655">
            <v>951103748</v>
          </cell>
          <cell r="AG2655">
            <v>0</v>
          </cell>
          <cell r="AH2655">
            <v>3805833583.05</v>
          </cell>
          <cell r="AI2655">
            <v>0</v>
          </cell>
          <cell r="AJ2655">
            <v>-38280324.78</v>
          </cell>
          <cell r="AK2655">
            <v>7727.36</v>
          </cell>
          <cell r="AL2655">
            <v>432364950.63</v>
          </cell>
          <cell r="AM2655">
            <v>0</v>
          </cell>
          <cell r="AN2655">
            <v>6164558834</v>
          </cell>
          <cell r="AO2655">
            <v>1365131735.33</v>
          </cell>
          <cell r="AP2655">
            <v>11315588518.26</v>
          </cell>
          <cell r="AQ2655">
            <v>12680720253.59</v>
          </cell>
          <cell r="AR2655">
            <v>1364958727.95</v>
          </cell>
          <cell r="AS2655">
            <v>173007.38</v>
          </cell>
          <cell r="AT2655">
            <v>0</v>
          </cell>
          <cell r="AU2655">
            <v>173007.38</v>
          </cell>
          <cell r="AV2655">
            <v>11315588518.26</v>
          </cell>
          <cell r="AW2655">
            <v>11315761525.64</v>
          </cell>
          <cell r="AX2655">
            <v>173007.38</v>
          </cell>
          <cell r="AY2655">
            <v>11315588518.26</v>
          </cell>
          <cell r="AZ2655">
            <v>1.52890620404105e-5</v>
          </cell>
          <cell r="BA2655">
            <v>0.99998471093796</v>
          </cell>
          <cell r="BB2655">
            <v>1.0000152892958</v>
          </cell>
          <cell r="BC2655">
            <v>1.52890620404105e-5</v>
          </cell>
          <cell r="BD2655">
            <v>0</v>
          </cell>
          <cell r="BE2655">
            <v>1.52890620404105e-5</v>
          </cell>
          <cell r="BF2655">
            <v>0.99998471093796</v>
          </cell>
          <cell r="BG2655">
            <v>4523138310.2</v>
          </cell>
          <cell r="BH2655">
            <v>-2286348800.43</v>
          </cell>
          <cell r="BI2655">
            <v>8596324230.65</v>
          </cell>
          <cell r="BJ2655">
            <v>2.11046694124394</v>
          </cell>
        </row>
        <row r="2656">
          <cell r="A2656" t="str">
            <v>603637.SH</v>
          </cell>
          <cell r="B2656" t="str">
            <v>镇海股份</v>
          </cell>
          <cell r="C2656">
            <v>0</v>
          </cell>
          <cell r="D2656">
            <v>0</v>
          </cell>
          <cell r="E2656">
            <v>0</v>
          </cell>
          <cell r="F2656">
            <v>0</v>
          </cell>
          <cell r="G2656">
            <v>0</v>
          </cell>
          <cell r="H2656">
            <v>0</v>
          </cell>
          <cell r="I2656">
            <v>553464492.03</v>
          </cell>
          <cell r="J2656">
            <v>200072.62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15331258.4</v>
          </cell>
          <cell r="Q2656">
            <v>5662216.07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11229031.31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7671414.37</v>
          </cell>
          <cell r="AD2656">
            <v>0</v>
          </cell>
        </row>
        <row r="2656">
          <cell r="AF2656">
            <v>243678373</v>
          </cell>
          <cell r="AG2656">
            <v>0</v>
          </cell>
          <cell r="AH2656">
            <v>191498722.8</v>
          </cell>
          <cell r="AI2656">
            <v>36399013.95</v>
          </cell>
          <cell r="AJ2656">
            <v>0</v>
          </cell>
          <cell r="AK2656">
            <v>0</v>
          </cell>
          <cell r="AL2656">
            <v>104692555.12</v>
          </cell>
          <cell r="AM2656">
            <v>0</v>
          </cell>
          <cell r="AN2656">
            <v>288233277.32</v>
          </cell>
          <cell r="AO2656">
            <v>593558484.8</v>
          </cell>
          <cell r="AP2656">
            <v>864501942.19</v>
          </cell>
          <cell r="AQ2656">
            <v>1458060426.99</v>
          </cell>
          <cell r="AR2656">
            <v>593558484.8</v>
          </cell>
          <cell r="AS2656">
            <v>0</v>
          </cell>
          <cell r="AT2656">
            <v>0</v>
          </cell>
          <cell r="AU2656">
            <v>0</v>
          </cell>
          <cell r="AV2656">
            <v>791703914.29</v>
          </cell>
          <cell r="AW2656">
            <v>791703914.29</v>
          </cell>
          <cell r="AX2656">
            <v>0</v>
          </cell>
          <cell r="AY2656">
            <v>791703914.29</v>
          </cell>
          <cell r="AZ2656">
            <v>0</v>
          </cell>
          <cell r="BA2656">
            <v>1</v>
          </cell>
          <cell r="BB2656">
            <v>1</v>
          </cell>
          <cell r="BC2656">
            <v>0</v>
          </cell>
          <cell r="BD2656">
            <v>0</v>
          </cell>
          <cell r="BE2656">
            <v>0</v>
          </cell>
          <cell r="BF2656">
            <v>1</v>
          </cell>
          <cell r="BG2656">
            <v>913705818.29</v>
          </cell>
          <cell r="BH2656">
            <v>-908395492.52</v>
          </cell>
          <cell r="BI2656">
            <v>701348651.44</v>
          </cell>
          <cell r="BJ2656">
            <v>-3.30268416104554</v>
          </cell>
        </row>
        <row r="2657">
          <cell r="A2657" t="str">
            <v>603656.SH</v>
          </cell>
          <cell r="B2657" t="str">
            <v>泰禾智能</v>
          </cell>
          <cell r="C2657">
            <v>429382.2</v>
          </cell>
          <cell r="D2657">
            <v>0</v>
          </cell>
          <cell r="E2657">
            <v>0</v>
          </cell>
          <cell r="F2657">
            <v>0</v>
          </cell>
          <cell r="G2657">
            <v>0</v>
          </cell>
          <cell r="H2657">
            <v>0</v>
          </cell>
          <cell r="I2657">
            <v>76369105.44</v>
          </cell>
          <cell r="J2657">
            <v>75000</v>
          </cell>
          <cell r="K2657">
            <v>45502077.67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17626572.4</v>
          </cell>
          <cell r="Q2657">
            <v>2664537.59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5778966.65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65543663.27</v>
          </cell>
          <cell r="AD2657">
            <v>0</v>
          </cell>
        </row>
        <row r="2657">
          <cell r="AF2657">
            <v>153811600</v>
          </cell>
          <cell r="AG2657">
            <v>0</v>
          </cell>
          <cell r="AH2657">
            <v>375551242.79</v>
          </cell>
          <cell r="AI2657">
            <v>36050334.61</v>
          </cell>
          <cell r="AJ2657">
            <v>-2791391.6</v>
          </cell>
          <cell r="AK2657">
            <v>4392746.2</v>
          </cell>
          <cell r="AL2657">
            <v>63276005.44</v>
          </cell>
          <cell r="AM2657">
            <v>0</v>
          </cell>
          <cell r="AN2657">
            <v>418076340.75</v>
          </cell>
          <cell r="AO2657">
            <v>213989305.22</v>
          </cell>
          <cell r="AP2657">
            <v>1048366878.19</v>
          </cell>
          <cell r="AQ2657">
            <v>1262356183.41</v>
          </cell>
          <cell r="AR2657">
            <v>213989305.22</v>
          </cell>
          <cell r="AS2657">
            <v>0</v>
          </cell>
          <cell r="AT2657">
            <v>0</v>
          </cell>
          <cell r="AU2657">
            <v>0</v>
          </cell>
          <cell r="AV2657">
            <v>976266208.97</v>
          </cell>
          <cell r="AW2657">
            <v>976266208.97</v>
          </cell>
          <cell r="AX2657">
            <v>0</v>
          </cell>
          <cell r="AY2657">
            <v>976266208.97</v>
          </cell>
          <cell r="AZ2657">
            <v>0</v>
          </cell>
          <cell r="BA2657">
            <v>1</v>
          </cell>
          <cell r="BB2657">
            <v>1</v>
          </cell>
          <cell r="BC2657">
            <v>0</v>
          </cell>
          <cell r="BD2657">
            <v>0</v>
          </cell>
          <cell r="BE2657">
            <v>0</v>
          </cell>
          <cell r="BF2657">
            <v>1</v>
          </cell>
          <cell r="BG2657" t="e">
            <v>#N/A</v>
          </cell>
          <cell r="BH2657">
            <v>-400179004.98</v>
          </cell>
          <cell r="BI2657">
            <v>535301441.6</v>
          </cell>
          <cell r="BJ2657" t="e">
            <v>#N/A</v>
          </cell>
        </row>
        <row r="2658">
          <cell r="A2658" t="str">
            <v>603698.SH</v>
          </cell>
          <cell r="B2658" t="str">
            <v>航天工程</v>
          </cell>
          <cell r="C2658">
            <v>586046</v>
          </cell>
          <cell r="D2658">
            <v>0</v>
          </cell>
          <cell r="E2658">
            <v>0</v>
          </cell>
          <cell r="F2658">
            <v>0</v>
          </cell>
          <cell r="G2658">
            <v>0</v>
          </cell>
          <cell r="H2658">
            <v>0</v>
          </cell>
          <cell r="I2658">
            <v>541486443.07</v>
          </cell>
          <cell r="J2658">
            <v>0</v>
          </cell>
          <cell r="K2658">
            <v>1064701890.75</v>
          </cell>
          <cell r="L2658">
            <v>0</v>
          </cell>
          <cell r="M2658">
            <v>0</v>
          </cell>
          <cell r="N2658">
            <v>0</v>
          </cell>
          <cell r="O2658">
            <v>0</v>
          </cell>
          <cell r="P2658">
            <v>38706131.46</v>
          </cell>
          <cell r="Q2658">
            <v>534027.44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5901685.51</v>
          </cell>
          <cell r="W2658">
            <v>0</v>
          </cell>
          <cell r="X2658">
            <v>0</v>
          </cell>
          <cell r="Y2658">
            <v>0</v>
          </cell>
          <cell r="Z2658">
            <v>0</v>
          </cell>
          <cell r="AA2658">
            <v>0</v>
          </cell>
          <cell r="AB2658">
            <v>0</v>
          </cell>
          <cell r="AC2658">
            <v>60050047.51</v>
          </cell>
          <cell r="AD2658">
            <v>0</v>
          </cell>
        </row>
        <row r="2658">
          <cell r="AF2658">
            <v>535990000</v>
          </cell>
          <cell r="AG2658">
            <v>0</v>
          </cell>
          <cell r="AH2658">
            <v>935666279.2</v>
          </cell>
          <cell r="AI2658">
            <v>0</v>
          </cell>
          <cell r="AJ2658">
            <v>0</v>
          </cell>
          <cell r="AK2658">
            <v>16576567.71</v>
          </cell>
          <cell r="AL2658">
            <v>188677716.61</v>
          </cell>
          <cell r="AM2658">
            <v>0</v>
          </cell>
          <cell r="AN2658">
            <v>1280040330.98</v>
          </cell>
          <cell r="AO2658">
            <v>1711966271.74</v>
          </cell>
          <cell r="AP2658">
            <v>2956950894.5</v>
          </cell>
          <cell r="AQ2658">
            <v>4668917166.24</v>
          </cell>
          <cell r="AR2658">
            <v>1711966271.74</v>
          </cell>
          <cell r="AS2658">
            <v>0</v>
          </cell>
          <cell r="AT2658">
            <v>0</v>
          </cell>
          <cell r="AU2658">
            <v>0</v>
          </cell>
          <cell r="AV2658">
            <v>2956950894.5</v>
          </cell>
          <cell r="AW2658">
            <v>2956950894.5</v>
          </cell>
          <cell r="AX2658">
            <v>0</v>
          </cell>
          <cell r="AY2658">
            <v>2956950894.5</v>
          </cell>
          <cell r="AZ2658">
            <v>0</v>
          </cell>
          <cell r="BA2658">
            <v>1</v>
          </cell>
          <cell r="BB2658">
            <v>1</v>
          </cell>
          <cell r="BC2658">
            <v>0</v>
          </cell>
          <cell r="BD2658">
            <v>0</v>
          </cell>
          <cell r="BE2658">
            <v>0</v>
          </cell>
          <cell r="BF2658">
            <v>1</v>
          </cell>
          <cell r="BG2658">
            <v>2056407750.78</v>
          </cell>
          <cell r="BH2658">
            <v>-2076007852.01</v>
          </cell>
          <cell r="BI2658">
            <v>2249444999.58</v>
          </cell>
          <cell r="BJ2658">
            <v>11.6529064393711</v>
          </cell>
        </row>
        <row r="2659">
          <cell r="A2659" t="str">
            <v>603688.SH</v>
          </cell>
          <cell r="B2659" t="str">
            <v>石英股份</v>
          </cell>
          <cell r="C2659">
            <v>8374482.68</v>
          </cell>
          <cell r="D2659">
            <v>0</v>
          </cell>
          <cell r="E2659">
            <v>0</v>
          </cell>
          <cell r="F2659">
            <v>0</v>
          </cell>
          <cell r="G2659">
            <v>0</v>
          </cell>
          <cell r="H2659">
            <v>0</v>
          </cell>
          <cell r="I2659">
            <v>74614942.8</v>
          </cell>
          <cell r="J2659">
            <v>0</v>
          </cell>
          <cell r="K2659">
            <v>56519646.36</v>
          </cell>
          <cell r="L2659">
            <v>0</v>
          </cell>
          <cell r="M2659">
            <v>0</v>
          </cell>
          <cell r="N2659">
            <v>0</v>
          </cell>
          <cell r="O2659">
            <v>0</v>
          </cell>
          <cell r="P2659">
            <v>9440122.81</v>
          </cell>
          <cell r="Q2659">
            <v>8284898.08</v>
          </cell>
          <cell r="R2659">
            <v>0</v>
          </cell>
          <cell r="S2659">
            <v>0</v>
          </cell>
          <cell r="T2659">
            <v>0</v>
          </cell>
          <cell r="U2659">
            <v>0</v>
          </cell>
          <cell r="V2659">
            <v>6596669.21</v>
          </cell>
          <cell r="W2659">
            <v>0</v>
          </cell>
          <cell r="X2659">
            <v>0</v>
          </cell>
          <cell r="Y2659">
            <v>113550529.89</v>
          </cell>
          <cell r="Z2659">
            <v>0</v>
          </cell>
          <cell r="AA2659">
            <v>0</v>
          </cell>
          <cell r="AB2659">
            <v>0</v>
          </cell>
          <cell r="AC2659">
            <v>16566565.25</v>
          </cell>
          <cell r="AD2659">
            <v>0</v>
          </cell>
        </row>
        <row r="2659">
          <cell r="AF2659">
            <v>352978538</v>
          </cell>
          <cell r="AG2659">
            <v>19782651.49</v>
          </cell>
          <cell r="AH2659">
            <v>723654694</v>
          </cell>
          <cell r="AI2659">
            <v>0</v>
          </cell>
          <cell r="AJ2659">
            <v>0</v>
          </cell>
          <cell r="AK2659">
            <v>0</v>
          </cell>
          <cell r="AL2659">
            <v>113603244.87</v>
          </cell>
          <cell r="AM2659">
            <v>0</v>
          </cell>
          <cell r="AN2659">
            <v>862196649.21</v>
          </cell>
          <cell r="AO2659">
            <v>293947857.08</v>
          </cell>
          <cell r="AP2659">
            <v>2072215777.57</v>
          </cell>
          <cell r="AQ2659">
            <v>2366163634.65</v>
          </cell>
          <cell r="AR2659">
            <v>180397327.19</v>
          </cell>
          <cell r="AS2659">
            <v>0</v>
          </cell>
          <cell r="AT2659">
            <v>113550529.89</v>
          </cell>
          <cell r="AU2659">
            <v>113550529.89</v>
          </cell>
          <cell r="AV2659">
            <v>2072215777.57</v>
          </cell>
          <cell r="AW2659">
            <v>2185766307.46</v>
          </cell>
          <cell r="AX2659">
            <v>0</v>
          </cell>
          <cell r="AY2659">
            <v>2185766307.46</v>
          </cell>
          <cell r="AZ2659">
            <v>0.0519499863743224</v>
          </cell>
          <cell r="BA2659">
            <v>0.948050013625678</v>
          </cell>
          <cell r="BB2659">
            <v>1.05479667277852</v>
          </cell>
          <cell r="BC2659">
            <v>0</v>
          </cell>
          <cell r="BD2659">
            <v>0.0519499863743224</v>
          </cell>
          <cell r="BE2659">
            <v>0</v>
          </cell>
          <cell r="BF2659">
            <v>1</v>
          </cell>
          <cell r="BG2659">
            <v>890766188.77</v>
          </cell>
          <cell r="BH2659">
            <v>-681068230.19</v>
          </cell>
          <cell r="BI2659">
            <v>1340155522.54</v>
          </cell>
          <cell r="BJ2659">
            <v>2.98217029607093</v>
          </cell>
        </row>
        <row r="2660">
          <cell r="A2660" t="str">
            <v>603886.SH</v>
          </cell>
          <cell r="B2660" t="str">
            <v>元祖股份</v>
          </cell>
          <cell r="C2660">
            <v>2300155.06</v>
          </cell>
          <cell r="D2660">
            <v>0</v>
          </cell>
          <cell r="E2660">
            <v>0</v>
          </cell>
          <cell r="F2660">
            <v>0</v>
          </cell>
          <cell r="G2660">
            <v>0</v>
          </cell>
          <cell r="H2660">
            <v>0</v>
          </cell>
          <cell r="I2660">
            <v>332577510.14</v>
          </cell>
          <cell r="J2660">
            <v>12870223.2</v>
          </cell>
          <cell r="K2660">
            <v>851474389.57</v>
          </cell>
          <cell r="L2660">
            <v>0</v>
          </cell>
          <cell r="M2660">
            <v>0</v>
          </cell>
          <cell r="N2660">
            <v>0</v>
          </cell>
          <cell r="O2660">
            <v>0</v>
          </cell>
          <cell r="P2660">
            <v>91255322.15</v>
          </cell>
          <cell r="Q2660">
            <v>125410190.37</v>
          </cell>
          <cell r="R2660">
            <v>0</v>
          </cell>
          <cell r="S2660">
            <v>0</v>
          </cell>
          <cell r="T2660">
            <v>0</v>
          </cell>
          <cell r="U2660">
            <v>137920087.73</v>
          </cell>
          <cell r="V2660">
            <v>0</v>
          </cell>
          <cell r="W2660">
            <v>0</v>
          </cell>
          <cell r="X2660">
            <v>0</v>
          </cell>
          <cell r="Y2660">
            <v>0</v>
          </cell>
          <cell r="Z2660">
            <v>0</v>
          </cell>
          <cell r="AA2660">
            <v>0</v>
          </cell>
          <cell r="AB2660">
            <v>0</v>
          </cell>
          <cell r="AC2660">
            <v>11412333.5</v>
          </cell>
          <cell r="AD2660">
            <v>0</v>
          </cell>
        </row>
        <row r="2660">
          <cell r="AF2660">
            <v>240000000</v>
          </cell>
          <cell r="AG2660">
            <v>0</v>
          </cell>
          <cell r="AH2660">
            <v>514882508.86</v>
          </cell>
          <cell r="AI2660">
            <v>0</v>
          </cell>
          <cell r="AJ2660">
            <v>137265.09</v>
          </cell>
          <cell r="AK2660">
            <v>0</v>
          </cell>
          <cell r="AL2660">
            <v>148636837.27</v>
          </cell>
          <cell r="AM2660">
            <v>0</v>
          </cell>
          <cell r="AN2660">
            <v>683841852.93</v>
          </cell>
          <cell r="AO2660">
            <v>1565220211.72</v>
          </cell>
          <cell r="AP2660">
            <v>1587498464.15</v>
          </cell>
          <cell r="AQ2660">
            <v>3152718675.87</v>
          </cell>
          <cell r="AR2660">
            <v>1427300123.99</v>
          </cell>
          <cell r="AS2660">
            <v>137920087.73</v>
          </cell>
          <cell r="AT2660">
            <v>0</v>
          </cell>
          <cell r="AU2660">
            <v>137920087.73</v>
          </cell>
          <cell r="AV2660">
            <v>1587498464.15</v>
          </cell>
          <cell r="AW2660">
            <v>1725418551.88</v>
          </cell>
          <cell r="AX2660">
            <v>137920087.73</v>
          </cell>
          <cell r="AY2660">
            <v>1587498464.15</v>
          </cell>
          <cell r="AZ2660">
            <v>0.0799342788911847</v>
          </cell>
          <cell r="BA2660">
            <v>0.920065721108815</v>
          </cell>
          <cell r="BB2660">
            <v>1.08687887947271</v>
          </cell>
          <cell r="BC2660">
            <v>0.0799342788911847</v>
          </cell>
          <cell r="BD2660">
            <v>0</v>
          </cell>
          <cell r="BE2660">
            <v>0.0799342788911847</v>
          </cell>
          <cell r="BF2660">
            <v>0.920065721108815</v>
          </cell>
          <cell r="BG2660">
            <v>1508435538.98</v>
          </cell>
          <cell r="BH2660">
            <v>-1499992680.38</v>
          </cell>
          <cell r="BI2660">
            <v>603989398.83</v>
          </cell>
          <cell r="BJ2660">
            <v>-0.667800294586729</v>
          </cell>
        </row>
        <row r="2661">
          <cell r="A2661" t="str">
            <v>603777.SH</v>
          </cell>
          <cell r="B2661" t="str">
            <v>来伊份</v>
          </cell>
          <cell r="C2661">
            <v>4677568.22</v>
          </cell>
          <cell r="D2661">
            <v>0</v>
          </cell>
          <cell r="E2661">
            <v>0</v>
          </cell>
          <cell r="F2661">
            <v>0</v>
          </cell>
          <cell r="G2661">
            <v>0</v>
          </cell>
          <cell r="H2661">
            <v>0</v>
          </cell>
          <cell r="I2661">
            <v>590148078.08</v>
          </cell>
          <cell r="J2661">
            <v>1805628.41</v>
          </cell>
          <cell r="K2661">
            <v>197145672.4</v>
          </cell>
          <cell r="L2661">
            <v>0</v>
          </cell>
          <cell r="M2661">
            <v>0</v>
          </cell>
          <cell r="N2661">
            <v>0</v>
          </cell>
          <cell r="O2661">
            <v>0</v>
          </cell>
          <cell r="P2661">
            <v>63038154</v>
          </cell>
          <cell r="Q2661">
            <v>29257456.96</v>
          </cell>
          <cell r="R2661">
            <v>0</v>
          </cell>
          <cell r="S2661">
            <v>0</v>
          </cell>
          <cell r="T2661">
            <v>0</v>
          </cell>
          <cell r="U2661">
            <v>208514297.36</v>
          </cell>
          <cell r="V2661">
            <v>19557210.19</v>
          </cell>
          <cell r="W2661">
            <v>0</v>
          </cell>
          <cell r="X2661">
            <v>0</v>
          </cell>
          <cell r="Y2661">
            <v>0</v>
          </cell>
          <cell r="Z2661">
            <v>0</v>
          </cell>
          <cell r="AA2661">
            <v>0</v>
          </cell>
          <cell r="AB2661">
            <v>0</v>
          </cell>
          <cell r="AC2661">
            <v>2371623.33</v>
          </cell>
          <cell r="AD2661">
            <v>0</v>
          </cell>
        </row>
        <row r="2661">
          <cell r="AF2661">
            <v>336796988</v>
          </cell>
          <cell r="AG2661">
            <v>0</v>
          </cell>
          <cell r="AH2661">
            <v>918992146.51</v>
          </cell>
          <cell r="AI2661">
            <v>27470366.26</v>
          </cell>
          <cell r="AJ2661">
            <v>0</v>
          </cell>
          <cell r="AK2661">
            <v>0</v>
          </cell>
          <cell r="AL2661">
            <v>62760053.77</v>
          </cell>
          <cell r="AM2661">
            <v>0</v>
          </cell>
          <cell r="AN2661">
            <v>386350550.21</v>
          </cell>
          <cell r="AO2661">
            <v>1116515688.95</v>
          </cell>
          <cell r="AP2661">
            <v>1732370104.75</v>
          </cell>
          <cell r="AQ2661">
            <v>2848885793.7</v>
          </cell>
          <cell r="AR2661">
            <v>908001391.59</v>
          </cell>
          <cell r="AS2661">
            <v>208514297.36</v>
          </cell>
          <cell r="AT2661">
            <v>0</v>
          </cell>
          <cell r="AU2661">
            <v>208514297.36</v>
          </cell>
          <cell r="AV2661">
            <v>1677429372.23</v>
          </cell>
          <cell r="AW2661">
            <v>1885943669.59</v>
          </cell>
          <cell r="AX2661">
            <v>208514297.36</v>
          </cell>
          <cell r="AY2661">
            <v>1677429372.23</v>
          </cell>
          <cell r="AZ2661">
            <v>0.110562314623814</v>
          </cell>
          <cell r="BA2661">
            <v>0.889437685376186</v>
          </cell>
          <cell r="BB2661">
            <v>1.12430585800629</v>
          </cell>
          <cell r="BC2661">
            <v>0.110562314623814</v>
          </cell>
          <cell r="BD2661">
            <v>0</v>
          </cell>
          <cell r="BE2661">
            <v>0.110562314623814</v>
          </cell>
          <cell r="BF2661">
            <v>0.889437685376186</v>
          </cell>
          <cell r="BG2661">
            <v>1444112385.45</v>
          </cell>
          <cell r="BH2661">
            <v>-1351823087.83</v>
          </cell>
          <cell r="BI2661">
            <v>906092096.91</v>
          </cell>
          <cell r="BJ2661">
            <v>-1.68412254372195</v>
          </cell>
        </row>
        <row r="2662">
          <cell r="A2662" t="str">
            <v>603900.SH</v>
          </cell>
          <cell r="B2662" t="str">
            <v>莱绅通灵</v>
          </cell>
          <cell r="C2662">
            <v>1227219.48</v>
          </cell>
          <cell r="D2662">
            <v>0</v>
          </cell>
          <cell r="E2662">
            <v>0</v>
          </cell>
          <cell r="F2662">
            <v>0</v>
          </cell>
          <cell r="G2662">
            <v>0</v>
          </cell>
          <cell r="H2662">
            <v>0</v>
          </cell>
          <cell r="I2662">
            <v>77411225.29</v>
          </cell>
          <cell r="J2662">
            <v>0</v>
          </cell>
          <cell r="K2662">
            <v>25548303.86</v>
          </cell>
          <cell r="L2662">
            <v>0</v>
          </cell>
          <cell r="M2662">
            <v>0</v>
          </cell>
          <cell r="N2662">
            <v>0</v>
          </cell>
          <cell r="O2662">
            <v>0</v>
          </cell>
          <cell r="P2662">
            <v>23444996.14</v>
          </cell>
          <cell r="Q2662">
            <v>12086237.29</v>
          </cell>
          <cell r="R2662">
            <v>0</v>
          </cell>
          <cell r="S2662">
            <v>0</v>
          </cell>
          <cell r="T2662">
            <v>0</v>
          </cell>
          <cell r="U2662">
            <v>60232666.44</v>
          </cell>
          <cell r="V2662">
            <v>2714572.14</v>
          </cell>
          <cell r="W2662">
            <v>0</v>
          </cell>
          <cell r="X2662">
            <v>0</v>
          </cell>
          <cell r="Y2662">
            <v>0</v>
          </cell>
          <cell r="Z2662">
            <v>0</v>
          </cell>
          <cell r="AA2662">
            <v>0</v>
          </cell>
          <cell r="AB2662">
            <v>0</v>
          </cell>
          <cell r="AC2662">
            <v>0</v>
          </cell>
          <cell r="AD2662">
            <v>0</v>
          </cell>
        </row>
        <row r="2662">
          <cell r="AF2662">
            <v>340473840</v>
          </cell>
          <cell r="AG2662">
            <v>0</v>
          </cell>
          <cell r="AH2662">
            <v>1090067745.95</v>
          </cell>
          <cell r="AI2662">
            <v>0</v>
          </cell>
          <cell r="AJ2662">
            <v>-109706.85</v>
          </cell>
          <cell r="AK2662">
            <v>0</v>
          </cell>
          <cell r="AL2662">
            <v>130008891.08</v>
          </cell>
          <cell r="AM2662">
            <v>0</v>
          </cell>
          <cell r="AN2662">
            <v>756920440.27</v>
          </cell>
          <cell r="AO2662">
            <v>202665220.64</v>
          </cell>
          <cell r="AP2662">
            <v>2317361210.45</v>
          </cell>
          <cell r="AQ2662">
            <v>2520026431.09</v>
          </cell>
          <cell r="AR2662">
            <v>142432554.2</v>
          </cell>
          <cell r="AS2662">
            <v>60232666.44</v>
          </cell>
          <cell r="AT2662">
            <v>0</v>
          </cell>
          <cell r="AU2662">
            <v>60232666.44</v>
          </cell>
          <cell r="AV2662">
            <v>2317361210.45</v>
          </cell>
          <cell r="AW2662">
            <v>2377593876.89</v>
          </cell>
          <cell r="AX2662">
            <v>60232666.44</v>
          </cell>
          <cell r="AY2662">
            <v>2317361210.45</v>
          </cell>
          <cell r="AZ2662">
            <v>0.0253334545590213</v>
          </cell>
          <cell r="BA2662">
            <v>0.974666545440979</v>
          </cell>
          <cell r="BB2662">
            <v>1.02599191967501</v>
          </cell>
          <cell r="BC2662">
            <v>0.0253334545590213</v>
          </cell>
          <cell r="BD2662">
            <v>0</v>
          </cell>
          <cell r="BE2662">
            <v>0.0253334545590213</v>
          </cell>
          <cell r="BF2662">
            <v>0.974666545440979</v>
          </cell>
          <cell r="BG2662">
            <v>435043613.13</v>
          </cell>
          <cell r="BH2662">
            <v>-472257681.59</v>
          </cell>
          <cell r="BI2662">
            <v>2134511442.95</v>
          </cell>
          <cell r="BJ2662">
            <v>1.25598814257995</v>
          </cell>
        </row>
        <row r="2663">
          <cell r="A2663" t="str">
            <v>603928.SH</v>
          </cell>
          <cell r="B2663" t="str">
            <v>兴业股份</v>
          </cell>
          <cell r="C2663">
            <v>370467.45</v>
          </cell>
          <cell r="D2663">
            <v>0</v>
          </cell>
          <cell r="E2663">
            <v>0</v>
          </cell>
          <cell r="F2663">
            <v>0</v>
          </cell>
          <cell r="G2663">
            <v>0</v>
          </cell>
          <cell r="H2663">
            <v>0</v>
          </cell>
          <cell r="I2663">
            <v>295949819.94</v>
          </cell>
          <cell r="J2663">
            <v>0</v>
          </cell>
          <cell r="K2663">
            <v>1535045.09</v>
          </cell>
          <cell r="L2663">
            <v>0</v>
          </cell>
          <cell r="M2663">
            <v>0</v>
          </cell>
          <cell r="N2663">
            <v>0</v>
          </cell>
          <cell r="O2663">
            <v>0</v>
          </cell>
          <cell r="P2663">
            <v>25641322.26</v>
          </cell>
          <cell r="Q2663">
            <v>6902549.1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198322.4</v>
          </cell>
          <cell r="W2663">
            <v>0</v>
          </cell>
          <cell r="X2663">
            <v>0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13454559.87</v>
          </cell>
          <cell r="AD2663">
            <v>0</v>
          </cell>
        </row>
        <row r="2663">
          <cell r="AF2663">
            <v>201600000</v>
          </cell>
          <cell r="AG2663">
            <v>0</v>
          </cell>
          <cell r="AH2663">
            <v>548262833.79</v>
          </cell>
          <cell r="AI2663">
            <v>0</v>
          </cell>
          <cell r="AJ2663">
            <v>-4307084.97</v>
          </cell>
          <cell r="AK2663">
            <v>5616007.12</v>
          </cell>
          <cell r="AL2663">
            <v>97037366.41</v>
          </cell>
          <cell r="AM2663">
            <v>0</v>
          </cell>
          <cell r="AN2663">
            <v>608879860.71</v>
          </cell>
          <cell r="AO2663">
            <v>344052086.11</v>
          </cell>
          <cell r="AP2663">
            <v>1457088983.06</v>
          </cell>
          <cell r="AQ2663">
            <v>1801141069.17</v>
          </cell>
          <cell r="AR2663">
            <v>344052086.11</v>
          </cell>
          <cell r="AS2663">
            <v>0</v>
          </cell>
          <cell r="AT2663">
            <v>0</v>
          </cell>
          <cell r="AU2663">
            <v>0</v>
          </cell>
          <cell r="AV2663">
            <v>1457088983.06</v>
          </cell>
          <cell r="AW2663">
            <v>1457088983.06</v>
          </cell>
          <cell r="AX2663">
            <v>0</v>
          </cell>
          <cell r="AY2663">
            <v>1457088983.06</v>
          </cell>
          <cell r="AZ2663">
            <v>0</v>
          </cell>
          <cell r="BA2663">
            <v>1</v>
          </cell>
          <cell r="BB2663">
            <v>1</v>
          </cell>
          <cell r="BC2663">
            <v>0</v>
          </cell>
          <cell r="BD2663">
            <v>0</v>
          </cell>
          <cell r="BE2663">
            <v>0</v>
          </cell>
          <cell r="BF2663">
            <v>1</v>
          </cell>
          <cell r="BG2663" t="e">
            <v>#N/A</v>
          </cell>
          <cell r="BH2663">
            <v>-196956104.89</v>
          </cell>
          <cell r="BI2663">
            <v>932663991.1</v>
          </cell>
          <cell r="BJ2663" t="e">
            <v>#N/A</v>
          </cell>
        </row>
        <row r="2664">
          <cell r="A2664" t="str">
            <v>600007.SH</v>
          </cell>
          <cell r="B2664" t="str">
            <v>中国国贸</v>
          </cell>
          <cell r="C2664">
            <v>0</v>
          </cell>
          <cell r="D2664">
            <v>0</v>
          </cell>
          <cell r="E2664">
            <v>0</v>
          </cell>
          <cell r="F2664">
            <v>0</v>
          </cell>
          <cell r="G2664">
            <v>0</v>
          </cell>
          <cell r="H2664">
            <v>0</v>
          </cell>
          <cell r="I2664">
            <v>76864915</v>
          </cell>
          <cell r="J2664">
            <v>44321551</v>
          </cell>
          <cell r="K2664">
            <v>113264590</v>
          </cell>
          <cell r="L2664">
            <v>0</v>
          </cell>
          <cell r="M2664">
            <v>0</v>
          </cell>
          <cell r="N2664">
            <v>0</v>
          </cell>
          <cell r="O2664">
            <v>0</v>
          </cell>
          <cell r="P2664">
            <v>68327693</v>
          </cell>
          <cell r="Q2664">
            <v>114945051</v>
          </cell>
          <cell r="R2664">
            <v>0</v>
          </cell>
          <cell r="S2664">
            <v>0</v>
          </cell>
          <cell r="T2664">
            <v>0</v>
          </cell>
          <cell r="U2664">
            <v>15409790</v>
          </cell>
          <cell r="V2664">
            <v>0</v>
          </cell>
          <cell r="W2664">
            <v>0</v>
          </cell>
          <cell r="X2664">
            <v>2135000000</v>
          </cell>
          <cell r="Y2664">
            <v>499416668</v>
          </cell>
          <cell r="Z2664">
            <v>0</v>
          </cell>
          <cell r="AA2664">
            <v>0</v>
          </cell>
          <cell r="AB2664">
            <v>0</v>
          </cell>
          <cell r="AC2664">
            <v>0</v>
          </cell>
          <cell r="AD2664">
            <v>0</v>
          </cell>
        </row>
        <row r="2664">
          <cell r="AF2664">
            <v>1007282534</v>
          </cell>
          <cell r="AG2664">
            <v>0</v>
          </cell>
          <cell r="AH2664">
            <v>1872984978</v>
          </cell>
          <cell r="AI2664">
            <v>0</v>
          </cell>
          <cell r="AJ2664">
            <v>0</v>
          </cell>
          <cell r="AK2664">
            <v>0</v>
          </cell>
          <cell r="AL2664">
            <v>503641267</v>
          </cell>
          <cell r="AM2664">
            <v>0</v>
          </cell>
          <cell r="AN2664">
            <v>5001989748</v>
          </cell>
          <cell r="AO2664">
            <v>3067550258</v>
          </cell>
          <cell r="AP2664">
            <v>8385898527</v>
          </cell>
          <cell r="AQ2664">
            <v>11453448785</v>
          </cell>
          <cell r="AR2664">
            <v>417723800</v>
          </cell>
          <cell r="AS2664">
            <v>15409790</v>
          </cell>
          <cell r="AT2664">
            <v>2634416668</v>
          </cell>
          <cell r="AU2664">
            <v>2649826458</v>
          </cell>
          <cell r="AV2664">
            <v>8385898527</v>
          </cell>
          <cell r="AW2664">
            <v>11035724985</v>
          </cell>
          <cell r="AX2664">
            <v>15409790</v>
          </cell>
          <cell r="AY2664">
            <v>11020315195</v>
          </cell>
          <cell r="AZ2664">
            <v>0.240113491555988</v>
          </cell>
          <cell r="BA2664">
            <v>0.759886508444012</v>
          </cell>
          <cell r="BB2664">
            <v>1.31598599118131</v>
          </cell>
          <cell r="BC2664">
            <v>0.001396355021618</v>
          </cell>
          <cell r="BD2664">
            <v>0.23871713653437</v>
          </cell>
          <cell r="BE2664">
            <v>0.001396355021618</v>
          </cell>
          <cell r="BF2664">
            <v>0.998603644978382</v>
          </cell>
          <cell r="BG2664">
            <v>8603723936</v>
          </cell>
          <cell r="BH2664">
            <v>-9701504187</v>
          </cell>
          <cell r="BI2664">
            <v>8629519277</v>
          </cell>
          <cell r="BJ2664">
            <v>334.537902677852</v>
          </cell>
        </row>
        <row r="2665">
          <cell r="A2665" t="str">
            <v>600015.SH</v>
          </cell>
          <cell r="B2665" t="str">
            <v>华夏银行</v>
          </cell>
          <cell r="C2665">
            <v>0</v>
          </cell>
          <cell r="D2665">
            <v>0</v>
          </cell>
          <cell r="E2665">
            <v>158924000000</v>
          </cell>
          <cell r="F2665">
            <v>104778000000</v>
          </cell>
          <cell r="G2665">
            <v>0</v>
          </cell>
          <cell r="H2665">
            <v>5238000000</v>
          </cell>
          <cell r="I2665">
            <v>0</v>
          </cell>
          <cell r="J2665">
            <v>0</v>
          </cell>
          <cell r="K2665">
            <v>0</v>
          </cell>
          <cell r="L2665">
            <v>56458000000</v>
          </cell>
          <cell r="M2665">
            <v>0</v>
          </cell>
          <cell r="N2665">
            <v>0</v>
          </cell>
          <cell r="O2665">
            <v>0</v>
          </cell>
          <cell r="P2665">
            <v>7725000000</v>
          </cell>
          <cell r="Q2665">
            <v>5383000000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494888000000</v>
          </cell>
          <cell r="Z2665">
            <v>0</v>
          </cell>
          <cell r="AA2665">
            <v>0</v>
          </cell>
          <cell r="AB2665">
            <v>2496000000</v>
          </cell>
          <cell r="AC2665">
            <v>0</v>
          </cell>
          <cell r="AD2665">
            <v>0</v>
          </cell>
        </row>
        <row r="2665">
          <cell r="AF2665">
            <v>15387000000</v>
          </cell>
          <cell r="AG2665">
            <v>59971000000</v>
          </cell>
          <cell r="AH2665">
            <v>53292000000</v>
          </cell>
          <cell r="AI2665">
            <v>0</v>
          </cell>
          <cell r="AJ2665">
            <v>776000000</v>
          </cell>
          <cell r="AK2665">
            <v>0</v>
          </cell>
          <cell r="AL2665">
            <v>19747000000</v>
          </cell>
          <cell r="AM2665">
            <v>43630000000</v>
          </cell>
          <cell r="AN2665">
            <v>98090000000</v>
          </cell>
          <cell r="AO2665">
            <v>835890000000</v>
          </cell>
          <cell r="AP2665">
            <v>290893000000</v>
          </cell>
          <cell r="AQ2665">
            <v>1126783000000</v>
          </cell>
          <cell r="AR2665">
            <v>15604000000</v>
          </cell>
          <cell r="AS2665">
            <v>325398000000</v>
          </cell>
          <cell r="AT2665">
            <v>494888000000</v>
          </cell>
          <cell r="AU2665">
            <v>820286000000</v>
          </cell>
          <cell r="AV2665">
            <v>290893000000</v>
          </cell>
          <cell r="AW2665">
            <v>1111179000000</v>
          </cell>
          <cell r="AX2665">
            <v>325398000000</v>
          </cell>
          <cell r="AY2665">
            <v>785781000000</v>
          </cell>
          <cell r="AZ2665">
            <v>0.738212295228762</v>
          </cell>
          <cell r="BA2665">
            <v>0.261787704771238</v>
          </cell>
          <cell r="BB2665">
            <v>3.81988910011585</v>
          </cell>
          <cell r="BC2665">
            <v>0.292840307457214</v>
          </cell>
          <cell r="BD2665">
            <v>0.445371987771547</v>
          </cell>
          <cell r="BE2665">
            <v>0.292840307457214</v>
          </cell>
          <cell r="BF2665">
            <v>0.707159692542786</v>
          </cell>
          <cell r="BG2665" t="e">
            <v>#N/A</v>
          </cell>
          <cell r="BH2665">
            <v>-2150968000000</v>
          </cell>
          <cell r="BI2665">
            <v>775736000000</v>
          </cell>
          <cell r="BJ2665" t="e">
            <v>#N/A</v>
          </cell>
        </row>
        <row r="2666">
          <cell r="A2666" t="str">
            <v>600016.SH</v>
          </cell>
          <cell r="B2666" t="str">
            <v>民生银行</v>
          </cell>
          <cell r="C2666">
            <v>286000000</v>
          </cell>
          <cell r="D2666">
            <v>0</v>
          </cell>
          <cell r="E2666">
            <v>299538000000</v>
          </cell>
          <cell r="F2666">
            <v>67208000000</v>
          </cell>
          <cell r="G2666">
            <v>6718000000</v>
          </cell>
          <cell r="H2666">
            <v>17929000000</v>
          </cell>
          <cell r="I2666">
            <v>0</v>
          </cell>
          <cell r="J2666">
            <v>0</v>
          </cell>
          <cell r="K2666">
            <v>0</v>
          </cell>
          <cell r="L2666">
            <v>45222000000</v>
          </cell>
          <cell r="M2666">
            <v>0</v>
          </cell>
          <cell r="N2666">
            <v>0</v>
          </cell>
          <cell r="O2666">
            <v>0</v>
          </cell>
          <cell r="P2666">
            <v>10991000000</v>
          </cell>
          <cell r="Q2666">
            <v>16589000000</v>
          </cell>
          <cell r="R2666">
            <v>0</v>
          </cell>
          <cell r="S2666">
            <v>0</v>
          </cell>
          <cell r="T2666">
            <v>0</v>
          </cell>
          <cell r="U2666">
            <v>0</v>
          </cell>
          <cell r="V2666">
            <v>0</v>
          </cell>
          <cell r="W2666">
            <v>0</v>
          </cell>
          <cell r="X2666">
            <v>0</v>
          </cell>
          <cell r="Y2666">
            <v>592324000000</v>
          </cell>
          <cell r="Z2666">
            <v>0</v>
          </cell>
          <cell r="AA2666">
            <v>0</v>
          </cell>
          <cell r="AB2666">
            <v>1988000000</v>
          </cell>
          <cell r="AC2666">
            <v>0</v>
          </cell>
          <cell r="AD2666">
            <v>0</v>
          </cell>
        </row>
        <row r="2666">
          <cell r="AF2666">
            <v>43782000000</v>
          </cell>
          <cell r="AG2666">
            <v>99856000000</v>
          </cell>
          <cell r="AH2666">
            <v>57419000000</v>
          </cell>
          <cell r="AI2666">
            <v>0</v>
          </cell>
          <cell r="AJ2666">
            <v>1408000000</v>
          </cell>
          <cell r="AK2666">
            <v>0</v>
          </cell>
          <cell r="AL2666">
            <v>48479000000</v>
          </cell>
          <cell r="AM2666">
            <v>86746000000</v>
          </cell>
          <cell r="AN2666">
            <v>248776000000</v>
          </cell>
          <cell r="AO2666">
            <v>1058793000000</v>
          </cell>
          <cell r="AP2666">
            <v>586466000000</v>
          </cell>
          <cell r="AQ2666">
            <v>1645259000000</v>
          </cell>
          <cell r="AR2666">
            <v>29854000000</v>
          </cell>
          <cell r="AS2666">
            <v>436615000000</v>
          </cell>
          <cell r="AT2666">
            <v>592324000000</v>
          </cell>
          <cell r="AU2666">
            <v>1028939000000</v>
          </cell>
          <cell r="AV2666">
            <v>586466000000</v>
          </cell>
          <cell r="AW2666">
            <v>1615405000000</v>
          </cell>
          <cell r="AX2666">
            <v>436615000000</v>
          </cell>
          <cell r="AY2666">
            <v>1178790000000</v>
          </cell>
          <cell r="AZ2666">
            <v>0.636954200339853</v>
          </cell>
          <cell r="BA2666">
            <v>0.363045799660147</v>
          </cell>
          <cell r="BB2666">
            <v>2.75447340510788</v>
          </cell>
          <cell r="BC2666">
            <v>0.270282065488221</v>
          </cell>
          <cell r="BD2666">
            <v>0.366672134851632</v>
          </cell>
          <cell r="BE2666">
            <v>0.270282065488221</v>
          </cell>
          <cell r="BF2666">
            <v>0.729717934511779</v>
          </cell>
          <cell r="BG2666" t="e">
            <v>#N/A</v>
          </cell>
          <cell r="BH2666">
            <v>-4183175000000</v>
          </cell>
          <cell r="BI2666">
            <v>1120744000000</v>
          </cell>
          <cell r="BJ2666" t="e">
            <v>#N/A</v>
          </cell>
        </row>
        <row r="2667">
          <cell r="A2667" t="str">
            <v>600012.SH</v>
          </cell>
          <cell r="B2667" t="str">
            <v>皖通高速</v>
          </cell>
          <cell r="C2667">
            <v>8847831.96</v>
          </cell>
          <cell r="D2667">
            <v>0</v>
          </cell>
          <cell r="E2667">
            <v>0</v>
          </cell>
          <cell r="F2667">
            <v>0</v>
          </cell>
          <cell r="G2667">
            <v>0</v>
          </cell>
          <cell r="H2667">
            <v>0</v>
          </cell>
          <cell r="I2667">
            <v>746415212.15</v>
          </cell>
          <cell r="J2667">
            <v>19375072.87</v>
          </cell>
          <cell r="K2667">
            <v>0</v>
          </cell>
          <cell r="L2667">
            <v>0</v>
          </cell>
          <cell r="M2667">
            <v>0</v>
          </cell>
          <cell r="N2667">
            <v>0</v>
          </cell>
          <cell r="O2667">
            <v>0</v>
          </cell>
          <cell r="P2667">
            <v>99550414.69</v>
          </cell>
          <cell r="Q2667">
            <v>206724360.59</v>
          </cell>
          <cell r="R2667">
            <v>0</v>
          </cell>
          <cell r="S2667">
            <v>0</v>
          </cell>
          <cell r="T2667">
            <v>0</v>
          </cell>
          <cell r="U2667">
            <v>207753893.51</v>
          </cell>
          <cell r="V2667">
            <v>23483861.28</v>
          </cell>
          <cell r="W2667">
            <v>0</v>
          </cell>
          <cell r="X2667">
            <v>3211041539.74</v>
          </cell>
          <cell r="Y2667">
            <v>0</v>
          </cell>
          <cell r="Z2667">
            <v>0</v>
          </cell>
          <cell r="AA2667">
            <v>0</v>
          </cell>
          <cell r="AB2667">
            <v>0</v>
          </cell>
          <cell r="AC2667">
            <v>74627900.39</v>
          </cell>
          <cell r="AD2667">
            <v>0</v>
          </cell>
        </row>
        <row r="2667">
          <cell r="AF2667">
            <v>1658610000</v>
          </cell>
          <cell r="AG2667">
            <v>0</v>
          </cell>
          <cell r="AH2667">
            <v>280523374.06</v>
          </cell>
          <cell r="AI2667">
            <v>0</v>
          </cell>
          <cell r="AJ2667">
            <v>-72737609.73</v>
          </cell>
          <cell r="AK2667">
            <v>46041404.6</v>
          </cell>
          <cell r="AL2667">
            <v>893254381.85</v>
          </cell>
          <cell r="AM2667">
            <v>0</v>
          </cell>
          <cell r="AN2667">
            <v>9178695836.78</v>
          </cell>
          <cell r="AO2667">
            <v>4597820087.18</v>
          </cell>
          <cell r="AP2667">
            <v>11984387387.56</v>
          </cell>
          <cell r="AQ2667">
            <v>16582207474.74</v>
          </cell>
          <cell r="AR2667">
            <v>1179024653.93</v>
          </cell>
          <cell r="AS2667">
            <v>207753893.51</v>
          </cell>
          <cell r="AT2667">
            <v>3211041539.74</v>
          </cell>
          <cell r="AU2667">
            <v>3418795433.25</v>
          </cell>
          <cell r="AV2667">
            <v>11984387387.56</v>
          </cell>
          <cell r="AW2667">
            <v>15403182820.81</v>
          </cell>
          <cell r="AX2667">
            <v>207753893.51</v>
          </cell>
          <cell r="AY2667">
            <v>15195428927.3</v>
          </cell>
          <cell r="AZ2667">
            <v>0.221953830777827</v>
          </cell>
          <cell r="BA2667">
            <v>0.778046169222173</v>
          </cell>
          <cell r="BB2667">
            <v>1.28527077127019</v>
          </cell>
          <cell r="BC2667">
            <v>0.0134877249674217</v>
          </cell>
          <cell r="BD2667">
            <v>0.208466105810406</v>
          </cell>
          <cell r="BE2667">
            <v>0.0134877249674217</v>
          </cell>
          <cell r="BF2667">
            <v>0.986512275032578</v>
          </cell>
          <cell r="BG2667">
            <v>4956036265.83</v>
          </cell>
          <cell r="BH2667">
            <v>-5601790052.96</v>
          </cell>
          <cell r="BI2667">
            <v>3788090653.12</v>
          </cell>
          <cell r="BJ2667">
            <v>-3.24337932511296</v>
          </cell>
        </row>
        <row r="2668">
          <cell r="A2668" t="str">
            <v>600059.SH</v>
          </cell>
          <cell r="B2668" t="str">
            <v>古越龙山</v>
          </cell>
          <cell r="C2668">
            <v>0</v>
          </cell>
          <cell r="D2668">
            <v>0</v>
          </cell>
          <cell r="E2668">
            <v>0</v>
          </cell>
          <cell r="F2668">
            <v>0</v>
          </cell>
          <cell r="G2668">
            <v>0</v>
          </cell>
          <cell r="H2668">
            <v>0</v>
          </cell>
          <cell r="I2668">
            <v>180765417.4</v>
          </cell>
          <cell r="J2668">
            <v>0</v>
          </cell>
          <cell r="K2668">
            <v>134415496.31</v>
          </cell>
          <cell r="L2668">
            <v>0</v>
          </cell>
          <cell r="M2668">
            <v>0</v>
          </cell>
          <cell r="N2668">
            <v>0</v>
          </cell>
          <cell r="O2668">
            <v>0</v>
          </cell>
          <cell r="P2668">
            <v>37554142.27</v>
          </cell>
          <cell r="Q2668">
            <v>56524610.8</v>
          </cell>
          <cell r="R2668">
            <v>0</v>
          </cell>
          <cell r="S2668">
            <v>0</v>
          </cell>
          <cell r="T2668">
            <v>0</v>
          </cell>
          <cell r="U2668">
            <v>727602.04</v>
          </cell>
          <cell r="V2668">
            <v>17474014.52</v>
          </cell>
          <cell r="W2668">
            <v>0</v>
          </cell>
          <cell r="X2668">
            <v>636244.15</v>
          </cell>
          <cell r="Y2668">
            <v>0</v>
          </cell>
          <cell r="Z2668">
            <v>0</v>
          </cell>
          <cell r="AA2668">
            <v>0</v>
          </cell>
          <cell r="AB2668">
            <v>0</v>
          </cell>
          <cell r="AC2668">
            <v>1224859.66</v>
          </cell>
          <cell r="AD2668">
            <v>0</v>
          </cell>
        </row>
        <row r="2668">
          <cell r="AF2668">
            <v>911542413</v>
          </cell>
          <cell r="AG2668">
            <v>0</v>
          </cell>
          <cell r="AH2668">
            <v>2728300991.29</v>
          </cell>
          <cell r="AI2668">
            <v>0</v>
          </cell>
          <cell r="AJ2668">
            <v>-3780568.55</v>
          </cell>
          <cell r="AK2668">
            <v>0</v>
          </cell>
          <cell r="AL2668">
            <v>275519515.69</v>
          </cell>
          <cell r="AM2668">
            <v>0</v>
          </cell>
          <cell r="AN2668">
            <v>1376915783.14</v>
          </cell>
          <cell r="AO2668">
            <v>429322387.15</v>
          </cell>
          <cell r="AP2668">
            <v>5288498134.57</v>
          </cell>
          <cell r="AQ2668">
            <v>5717820521.72</v>
          </cell>
          <cell r="AR2668">
            <v>427958540.96</v>
          </cell>
          <cell r="AS2668">
            <v>727602.04</v>
          </cell>
          <cell r="AT2668">
            <v>636244.15</v>
          </cell>
          <cell r="AU2668">
            <v>1363846.19</v>
          </cell>
          <cell r="AV2668">
            <v>5288498134.57</v>
          </cell>
          <cell r="AW2668">
            <v>5289861980.76</v>
          </cell>
          <cell r="AX2668">
            <v>727602.04</v>
          </cell>
          <cell r="AY2668">
            <v>5289134378.72</v>
          </cell>
          <cell r="AZ2668">
            <v>0.000257822641679595</v>
          </cell>
          <cell r="BA2668">
            <v>0.99974217735832</v>
          </cell>
          <cell r="BB2668">
            <v>1.00025788913134</v>
          </cell>
          <cell r="BC2668">
            <v>0.000137546507384577</v>
          </cell>
          <cell r="BD2668">
            <v>0.000120276134295018</v>
          </cell>
          <cell r="BE2668">
            <v>0.000137546507384577</v>
          </cell>
          <cell r="BF2668">
            <v>0.999862453492615</v>
          </cell>
          <cell r="BG2668">
            <v>1689879020.18</v>
          </cell>
          <cell r="BH2668">
            <v>-1800636785.25</v>
          </cell>
          <cell r="BI2668">
            <v>3502099834.3</v>
          </cell>
          <cell r="BJ2668">
            <v>1.93249068050275</v>
          </cell>
        </row>
        <row r="2669">
          <cell r="A2669" t="str">
            <v>600053.SH</v>
          </cell>
          <cell r="B2669" t="str">
            <v>九鼎投资</v>
          </cell>
          <cell r="C2669">
            <v>49401775.75</v>
          </cell>
          <cell r="D2669">
            <v>0</v>
          </cell>
          <cell r="E2669">
            <v>0</v>
          </cell>
          <cell r="F2669">
            <v>0</v>
          </cell>
          <cell r="G2669">
            <v>0</v>
          </cell>
          <cell r="H2669">
            <v>0</v>
          </cell>
          <cell r="I2669">
            <v>22022713.24</v>
          </cell>
          <cell r="J2669">
            <v>2825968.18</v>
          </cell>
          <cell r="K2669">
            <v>14017188.73</v>
          </cell>
          <cell r="L2669">
            <v>0</v>
          </cell>
          <cell r="M2669">
            <v>0</v>
          </cell>
          <cell r="N2669">
            <v>0</v>
          </cell>
          <cell r="O2669">
            <v>0</v>
          </cell>
          <cell r="P2669">
            <v>8429395.17</v>
          </cell>
          <cell r="Q2669">
            <v>7886052.98</v>
          </cell>
          <cell r="R2669">
            <v>0</v>
          </cell>
          <cell r="S2669">
            <v>0</v>
          </cell>
          <cell r="T2669">
            <v>0</v>
          </cell>
          <cell r="U2669">
            <v>300000000</v>
          </cell>
          <cell r="V2669">
            <v>833412.28</v>
          </cell>
          <cell r="W2669">
            <v>0</v>
          </cell>
          <cell r="X2669">
            <v>0</v>
          </cell>
          <cell r="Y2669">
            <v>0</v>
          </cell>
          <cell r="Z2669">
            <v>0</v>
          </cell>
          <cell r="AA2669">
            <v>0</v>
          </cell>
          <cell r="AB2669">
            <v>4000000</v>
          </cell>
          <cell r="AC2669">
            <v>1671403.77</v>
          </cell>
          <cell r="AD2669">
            <v>0</v>
          </cell>
        </row>
        <row r="2669">
          <cell r="AF2669">
            <v>433540800</v>
          </cell>
          <cell r="AG2669">
            <v>0</v>
          </cell>
          <cell r="AH2669">
            <v>186142800.19</v>
          </cell>
          <cell r="AI2669">
            <v>0</v>
          </cell>
          <cell r="AJ2669">
            <v>17801793.77</v>
          </cell>
          <cell r="AK2669">
            <v>0</v>
          </cell>
          <cell r="AL2669">
            <v>216770400</v>
          </cell>
          <cell r="AM2669">
            <v>0</v>
          </cell>
          <cell r="AN2669">
            <v>1894469686.82</v>
          </cell>
          <cell r="AO2669">
            <v>411087910.1</v>
          </cell>
          <cell r="AP2669">
            <v>2748725480.78</v>
          </cell>
          <cell r="AQ2669">
            <v>3159813390.88</v>
          </cell>
          <cell r="AR2669">
            <v>111087910.1</v>
          </cell>
          <cell r="AS2669">
            <v>300000000</v>
          </cell>
          <cell r="AT2669">
            <v>0</v>
          </cell>
          <cell r="AU2669">
            <v>300000000</v>
          </cell>
          <cell r="AV2669">
            <v>2748725480.78</v>
          </cell>
          <cell r="AW2669">
            <v>3048725480.78</v>
          </cell>
          <cell r="AX2669">
            <v>300000000</v>
          </cell>
          <cell r="AY2669">
            <v>2748725480.78</v>
          </cell>
          <cell r="AZ2669">
            <v>0.0984017753947616</v>
          </cell>
          <cell r="BA2669">
            <v>0.901598224605238</v>
          </cell>
          <cell r="BB2669">
            <v>1.10914149197426</v>
          </cell>
          <cell r="BC2669">
            <v>0.0984017753947616</v>
          </cell>
          <cell r="BD2669">
            <v>0</v>
          </cell>
          <cell r="BE2669">
            <v>0.0984017753947616</v>
          </cell>
          <cell r="BF2669">
            <v>0.901598224605238</v>
          </cell>
          <cell r="BG2669">
            <v>962147959.56</v>
          </cell>
          <cell r="BH2669">
            <v>-210659476.85</v>
          </cell>
          <cell r="BI2669">
            <v>2559322819.91</v>
          </cell>
          <cell r="BJ2669">
            <v>1.60240615066353</v>
          </cell>
        </row>
        <row r="2670">
          <cell r="A2670" t="str">
            <v>600037.SH</v>
          </cell>
          <cell r="B2670" t="str">
            <v>歌华有线</v>
          </cell>
          <cell r="C2670">
            <v>8295303.36</v>
          </cell>
          <cell r="D2670">
            <v>0</v>
          </cell>
          <cell r="E2670">
            <v>0</v>
          </cell>
          <cell r="F2670">
            <v>0</v>
          </cell>
          <cell r="G2670">
            <v>0</v>
          </cell>
          <cell r="H2670">
            <v>0</v>
          </cell>
          <cell r="I2670">
            <v>405387843.79</v>
          </cell>
          <cell r="J2670">
            <v>67466293.15</v>
          </cell>
          <cell r="K2670">
            <v>1008821940.68</v>
          </cell>
          <cell r="L2670">
            <v>0</v>
          </cell>
          <cell r="M2670">
            <v>0</v>
          </cell>
          <cell r="N2670">
            <v>0</v>
          </cell>
          <cell r="O2670">
            <v>0</v>
          </cell>
          <cell r="P2670">
            <v>75605926.74</v>
          </cell>
          <cell r="Q2670">
            <v>5787462.55</v>
          </cell>
          <cell r="R2670">
            <v>0</v>
          </cell>
          <cell r="S2670">
            <v>0</v>
          </cell>
          <cell r="T2670">
            <v>0</v>
          </cell>
          <cell r="U2670">
            <v>14662896.69</v>
          </cell>
          <cell r="V2670">
            <v>2883945.21</v>
          </cell>
          <cell r="W2670">
            <v>0</v>
          </cell>
          <cell r="X2670">
            <v>0</v>
          </cell>
          <cell r="Y2670">
            <v>0</v>
          </cell>
          <cell r="Z2670">
            <v>0</v>
          </cell>
          <cell r="AA2670">
            <v>0</v>
          </cell>
          <cell r="AB2670">
            <v>0</v>
          </cell>
          <cell r="AC2670">
            <v>170523531.76</v>
          </cell>
          <cell r="AD2670">
            <v>108049769.48</v>
          </cell>
        </row>
        <row r="2670">
          <cell r="AF2670">
            <v>1391777884</v>
          </cell>
          <cell r="AG2670">
            <v>0</v>
          </cell>
          <cell r="AH2670">
            <v>6554805543.28</v>
          </cell>
          <cell r="AI2670">
            <v>0</v>
          </cell>
          <cell r="AJ2670">
            <v>0</v>
          </cell>
          <cell r="AK2670">
            <v>0</v>
          </cell>
          <cell r="AL2670">
            <v>941419749.66</v>
          </cell>
          <cell r="AM2670">
            <v>0</v>
          </cell>
          <cell r="AN2670">
            <v>3813147083.28</v>
          </cell>
          <cell r="AO2670">
            <v>1867484913.41</v>
          </cell>
          <cell r="AP2670">
            <v>12701150260.22</v>
          </cell>
          <cell r="AQ2670">
            <v>14568635173.63</v>
          </cell>
          <cell r="AR2670">
            <v>1744772247.24</v>
          </cell>
          <cell r="AS2670">
            <v>14662896.69</v>
          </cell>
          <cell r="AT2670">
            <v>108049769.48</v>
          </cell>
          <cell r="AU2670">
            <v>122712666.17</v>
          </cell>
          <cell r="AV2670">
            <v>12701150260.22</v>
          </cell>
          <cell r="AW2670">
            <v>12823862926.39</v>
          </cell>
          <cell r="AX2670">
            <v>14662896.69</v>
          </cell>
          <cell r="AY2670">
            <v>12809200029.7</v>
          </cell>
          <cell r="AZ2670">
            <v>0.00956908747967602</v>
          </cell>
          <cell r="BA2670">
            <v>0.990430912520324</v>
          </cell>
          <cell r="BB2670">
            <v>1.00966153959727</v>
          </cell>
          <cell r="BC2670">
            <v>0.00114340716008633</v>
          </cell>
          <cell r="BD2670">
            <v>0.00842568031958968</v>
          </cell>
          <cell r="BE2670">
            <v>0.00114340716008633</v>
          </cell>
          <cell r="BF2670">
            <v>0.998856592839914</v>
          </cell>
          <cell r="BG2670">
            <v>7237261983.91</v>
          </cell>
          <cell r="BH2670">
            <v>-7559244650.17</v>
          </cell>
          <cell r="BI2670">
            <v>6866270317.6</v>
          </cell>
          <cell r="BJ2670">
            <v>-18.5078829017754</v>
          </cell>
        </row>
        <row r="2671">
          <cell r="A2671" t="str">
            <v>600072.SH</v>
          </cell>
          <cell r="B2671" t="str">
            <v>中船科技</v>
          </cell>
          <cell r="C2671">
            <v>13645209.9</v>
          </cell>
          <cell r="D2671">
            <v>0</v>
          </cell>
          <cell r="E2671">
            <v>0</v>
          </cell>
          <cell r="F2671">
            <v>0</v>
          </cell>
          <cell r="G2671">
            <v>0</v>
          </cell>
          <cell r="H2671">
            <v>0</v>
          </cell>
          <cell r="I2671">
            <v>1669416565.06</v>
          </cell>
          <cell r="J2671">
            <v>3066.66</v>
          </cell>
          <cell r="K2671">
            <v>868296943.81</v>
          </cell>
          <cell r="L2671">
            <v>0</v>
          </cell>
          <cell r="M2671">
            <v>0</v>
          </cell>
          <cell r="N2671">
            <v>0</v>
          </cell>
          <cell r="O2671">
            <v>0</v>
          </cell>
          <cell r="P2671">
            <v>121122330.1</v>
          </cell>
          <cell r="Q2671">
            <v>12634420.84</v>
          </cell>
          <cell r="R2671">
            <v>0</v>
          </cell>
          <cell r="S2671">
            <v>0</v>
          </cell>
          <cell r="T2671">
            <v>0</v>
          </cell>
          <cell r="U2671">
            <v>1311579944.45</v>
          </cell>
          <cell r="V2671">
            <v>14976052.64</v>
          </cell>
          <cell r="W2671">
            <v>0</v>
          </cell>
          <cell r="X2671">
            <v>397724286.67</v>
          </cell>
          <cell r="Y2671">
            <v>0</v>
          </cell>
          <cell r="Z2671">
            <v>0</v>
          </cell>
          <cell r="AA2671">
            <v>40640000</v>
          </cell>
          <cell r="AB2671">
            <v>5856670.39</v>
          </cell>
          <cell r="AC2671">
            <v>32479512.03</v>
          </cell>
          <cell r="AD2671">
            <v>0</v>
          </cell>
        </row>
        <row r="2671">
          <cell r="AF2671">
            <v>736249883</v>
          </cell>
          <cell r="AG2671">
            <v>0</v>
          </cell>
          <cell r="AH2671">
            <v>2444017760.42</v>
          </cell>
          <cell r="AI2671">
            <v>0</v>
          </cell>
          <cell r="AJ2671">
            <v>34699174.01</v>
          </cell>
          <cell r="AK2671">
            <v>3926841.39</v>
          </cell>
          <cell r="AL2671">
            <v>230880598.54</v>
          </cell>
          <cell r="AM2671">
            <v>0</v>
          </cell>
          <cell r="AN2671">
            <v>510593955.4</v>
          </cell>
          <cell r="AO2671">
            <v>4488375002.55</v>
          </cell>
          <cell r="AP2671">
            <v>3960368212.76</v>
          </cell>
          <cell r="AQ2671">
            <v>8448743215.31</v>
          </cell>
          <cell r="AR2671">
            <v>2738430771.43</v>
          </cell>
          <cell r="AS2671">
            <v>1311579944.45</v>
          </cell>
          <cell r="AT2671">
            <v>438364286.67</v>
          </cell>
          <cell r="AU2671">
            <v>1749944231.12</v>
          </cell>
          <cell r="AV2671">
            <v>3960368212.76</v>
          </cell>
          <cell r="AW2671">
            <v>5710312443.88</v>
          </cell>
          <cell r="AX2671">
            <v>1311579944.45</v>
          </cell>
          <cell r="AY2671">
            <v>4398732499.43</v>
          </cell>
          <cell r="AZ2671">
            <v>0.306453324282718</v>
          </cell>
          <cell r="BA2671">
            <v>0.693546675717282</v>
          </cell>
          <cell r="BB2671">
            <v>1.44186402301731</v>
          </cell>
          <cell r="BC2671">
            <v>0.229686196217806</v>
          </cell>
          <cell r="BD2671">
            <v>0.0767671280649126</v>
          </cell>
          <cell r="BE2671">
            <v>0.229686196217806</v>
          </cell>
          <cell r="BF2671">
            <v>0.770313803782194</v>
          </cell>
          <cell r="BG2671">
            <v>884060054.33</v>
          </cell>
          <cell r="BH2671">
            <v>-1199132769.4</v>
          </cell>
          <cell r="BI2671">
            <v>2982848779.77</v>
          </cell>
          <cell r="BJ2671">
            <v>1.4212239391293</v>
          </cell>
        </row>
        <row r="2672">
          <cell r="A2672" t="str">
            <v>600088.SH</v>
          </cell>
          <cell r="B2672" t="str">
            <v>中视传媒</v>
          </cell>
          <cell r="C2672">
            <v>0</v>
          </cell>
          <cell r="D2672">
            <v>0</v>
          </cell>
          <cell r="E2672">
            <v>0</v>
          </cell>
          <cell r="F2672">
            <v>0</v>
          </cell>
          <cell r="G2672">
            <v>0</v>
          </cell>
          <cell r="H2672">
            <v>0</v>
          </cell>
          <cell r="I2672">
            <v>1486086.13</v>
          </cell>
          <cell r="J2672">
            <v>0</v>
          </cell>
          <cell r="K2672">
            <v>175483263.63</v>
          </cell>
          <cell r="L2672">
            <v>0</v>
          </cell>
          <cell r="M2672">
            <v>0</v>
          </cell>
          <cell r="N2672">
            <v>0</v>
          </cell>
          <cell r="O2672">
            <v>0</v>
          </cell>
          <cell r="P2672">
            <v>3565868.51</v>
          </cell>
          <cell r="Q2672">
            <v>4706845.79</v>
          </cell>
          <cell r="R2672">
            <v>0</v>
          </cell>
          <cell r="S2672">
            <v>0</v>
          </cell>
          <cell r="T2672">
            <v>0</v>
          </cell>
          <cell r="U2672">
            <v>0</v>
          </cell>
          <cell r="V2672">
            <v>453435.11</v>
          </cell>
          <cell r="W2672">
            <v>0</v>
          </cell>
          <cell r="X2672">
            <v>0</v>
          </cell>
          <cell r="Y2672">
            <v>0</v>
          </cell>
          <cell r="Z2672">
            <v>0</v>
          </cell>
          <cell r="AA2672">
            <v>0</v>
          </cell>
          <cell r="AB2672">
            <v>0</v>
          </cell>
          <cell r="AC2672">
            <v>4341417.2</v>
          </cell>
          <cell r="AD2672">
            <v>0</v>
          </cell>
        </row>
        <row r="2672">
          <cell r="AF2672">
            <v>397706400</v>
          </cell>
          <cell r="AG2672">
            <v>0</v>
          </cell>
          <cell r="AH2672">
            <v>253650492.34</v>
          </cell>
          <cell r="AI2672">
            <v>0</v>
          </cell>
          <cell r="AJ2672">
            <v>6127277.75</v>
          </cell>
          <cell r="AK2672">
            <v>0</v>
          </cell>
          <cell r="AL2672">
            <v>163935720.32</v>
          </cell>
          <cell r="AM2672">
            <v>0</v>
          </cell>
          <cell r="AN2672">
            <v>271934164.83</v>
          </cell>
          <cell r="AO2672">
            <v>190036916.37</v>
          </cell>
          <cell r="AP2672">
            <v>1093354055.24</v>
          </cell>
          <cell r="AQ2672">
            <v>1283390971.61</v>
          </cell>
          <cell r="AR2672">
            <v>190036916.37</v>
          </cell>
          <cell r="AS2672">
            <v>0</v>
          </cell>
          <cell r="AT2672">
            <v>0</v>
          </cell>
          <cell r="AU2672">
            <v>0</v>
          </cell>
          <cell r="AV2672">
            <v>1093354055.24</v>
          </cell>
          <cell r="AW2672">
            <v>1093354055.24</v>
          </cell>
          <cell r="AX2672">
            <v>0</v>
          </cell>
          <cell r="AY2672">
            <v>1093354055.24</v>
          </cell>
          <cell r="AZ2672">
            <v>0</v>
          </cell>
          <cell r="BA2672">
            <v>1</v>
          </cell>
          <cell r="BB2672">
            <v>1</v>
          </cell>
          <cell r="BC2672">
            <v>0</v>
          </cell>
          <cell r="BD2672">
            <v>0</v>
          </cell>
          <cell r="BE2672">
            <v>0</v>
          </cell>
          <cell r="BF2672">
            <v>1</v>
          </cell>
          <cell r="BG2672">
            <v>469732496.28</v>
          </cell>
          <cell r="BH2672">
            <v>-546331652.06</v>
          </cell>
          <cell r="BI2672">
            <v>448714153.82</v>
          </cell>
          <cell r="BJ2672">
            <v>-21.3486936314768</v>
          </cell>
        </row>
        <row r="2673">
          <cell r="A2673" t="str">
            <v>600101.SH</v>
          </cell>
          <cell r="B2673" t="str">
            <v>明星电力</v>
          </cell>
          <cell r="C2673">
            <v>1328967.54</v>
          </cell>
          <cell r="D2673">
            <v>0</v>
          </cell>
          <cell r="E2673">
            <v>0</v>
          </cell>
          <cell r="F2673">
            <v>0</v>
          </cell>
          <cell r="G2673">
            <v>0</v>
          </cell>
          <cell r="H2673">
            <v>0</v>
          </cell>
          <cell r="I2673">
            <v>223603996.53</v>
          </cell>
          <cell r="J2673">
            <v>694083.98</v>
          </cell>
          <cell r="K2673">
            <v>310659709.5</v>
          </cell>
          <cell r="L2673">
            <v>0</v>
          </cell>
          <cell r="M2673">
            <v>0</v>
          </cell>
          <cell r="N2673">
            <v>0</v>
          </cell>
          <cell r="O2673">
            <v>0</v>
          </cell>
          <cell r="P2673">
            <v>23562692.5</v>
          </cell>
          <cell r="Q2673">
            <v>25658897.14</v>
          </cell>
          <cell r="R2673">
            <v>0</v>
          </cell>
          <cell r="S2673">
            <v>0</v>
          </cell>
          <cell r="T2673">
            <v>0</v>
          </cell>
          <cell r="U2673">
            <v>81000000</v>
          </cell>
          <cell r="V2673">
            <v>0</v>
          </cell>
          <cell r="W2673">
            <v>0</v>
          </cell>
          <cell r="X2673">
            <v>46500000</v>
          </cell>
          <cell r="Y2673">
            <v>0</v>
          </cell>
          <cell r="Z2673">
            <v>0</v>
          </cell>
          <cell r="AA2673">
            <v>2150276.04</v>
          </cell>
          <cell r="AB2673">
            <v>0</v>
          </cell>
          <cell r="AC2673">
            <v>34811181.29</v>
          </cell>
          <cell r="AD2673">
            <v>0</v>
          </cell>
        </row>
        <row r="2673">
          <cell r="AF2673">
            <v>421432670</v>
          </cell>
          <cell r="AG2673">
            <v>0</v>
          </cell>
          <cell r="AH2673">
            <v>508551814.06</v>
          </cell>
          <cell r="AI2673">
            <v>0</v>
          </cell>
          <cell r="AJ2673">
            <v>0</v>
          </cell>
          <cell r="AK2673">
            <v>22003610.09</v>
          </cell>
          <cell r="AL2673">
            <v>143763184.22</v>
          </cell>
          <cell r="AM2673">
            <v>0</v>
          </cell>
          <cell r="AN2673">
            <v>1409511262.63</v>
          </cell>
          <cell r="AO2673">
            <v>749969804.52</v>
          </cell>
          <cell r="AP2673">
            <v>2505262541</v>
          </cell>
          <cell r="AQ2673">
            <v>3255232345.52</v>
          </cell>
          <cell r="AR2673">
            <v>620319528.48</v>
          </cell>
          <cell r="AS2673">
            <v>81000000</v>
          </cell>
          <cell r="AT2673">
            <v>48650276.04</v>
          </cell>
          <cell r="AU2673">
            <v>129650276.04</v>
          </cell>
          <cell r="AV2673">
            <v>2505262541</v>
          </cell>
          <cell r="AW2673">
            <v>2634912817.04</v>
          </cell>
          <cell r="AX2673">
            <v>81000000</v>
          </cell>
          <cell r="AY2673">
            <v>2553912817.04</v>
          </cell>
          <cell r="AZ2673">
            <v>0.0492047688263349</v>
          </cell>
          <cell r="BA2673">
            <v>0.950795231173665</v>
          </cell>
          <cell r="BB2673">
            <v>1.05175117334738</v>
          </cell>
          <cell r="BC2673">
            <v>0.0307410550649617</v>
          </cell>
          <cell r="BD2673">
            <v>0.0184637137613732</v>
          </cell>
          <cell r="BE2673">
            <v>0.0307410550649617</v>
          </cell>
          <cell r="BF2673">
            <v>0.969258944935038</v>
          </cell>
          <cell r="BG2673">
            <v>518239282.99</v>
          </cell>
          <cell r="BH2673">
            <v>-861926694.12</v>
          </cell>
          <cell r="BI2673">
            <v>96698492.2300001</v>
          </cell>
          <cell r="BJ2673">
            <v>-0.229392965875643</v>
          </cell>
        </row>
        <row r="2674">
          <cell r="A2674" t="str">
            <v>600097.SH</v>
          </cell>
          <cell r="B2674" t="str">
            <v>开创国际</v>
          </cell>
          <cell r="C2674">
            <v>2875720.68</v>
          </cell>
          <cell r="D2674">
            <v>0</v>
          </cell>
          <cell r="E2674">
            <v>0</v>
          </cell>
          <cell r="F2674">
            <v>0</v>
          </cell>
          <cell r="G2674">
            <v>0</v>
          </cell>
          <cell r="H2674">
            <v>0</v>
          </cell>
          <cell r="I2674">
            <v>296139881.86</v>
          </cell>
          <cell r="J2674">
            <v>0</v>
          </cell>
          <cell r="K2674">
            <v>120049666.28</v>
          </cell>
          <cell r="L2674">
            <v>0</v>
          </cell>
          <cell r="M2674">
            <v>0</v>
          </cell>
          <cell r="N2674">
            <v>0</v>
          </cell>
          <cell r="O2674">
            <v>0</v>
          </cell>
          <cell r="P2674">
            <v>15323613.41</v>
          </cell>
          <cell r="Q2674">
            <v>54700576.11</v>
          </cell>
          <cell r="R2674">
            <v>0</v>
          </cell>
          <cell r="S2674">
            <v>0</v>
          </cell>
          <cell r="T2674">
            <v>0</v>
          </cell>
          <cell r="U2674">
            <v>43099591.73</v>
          </cell>
          <cell r="V2674">
            <v>1873390.06</v>
          </cell>
          <cell r="W2674">
            <v>0</v>
          </cell>
          <cell r="X2674">
            <v>0</v>
          </cell>
          <cell r="Y2674">
            <v>0</v>
          </cell>
          <cell r="Z2674">
            <v>0</v>
          </cell>
          <cell r="AA2674">
            <v>29775230.36</v>
          </cell>
          <cell r="AB2674">
            <v>0</v>
          </cell>
          <cell r="AC2674">
            <v>52670810.6</v>
          </cell>
          <cell r="AD2674">
            <v>0</v>
          </cell>
        </row>
        <row r="2674">
          <cell r="AF2674">
            <v>410000000</v>
          </cell>
          <cell r="AG2674">
            <v>0</v>
          </cell>
          <cell r="AH2674">
            <v>611642202.14</v>
          </cell>
          <cell r="AI2674">
            <v>0</v>
          </cell>
          <cell r="AJ2674">
            <v>-7894962.23</v>
          </cell>
          <cell r="AK2674">
            <v>0</v>
          </cell>
          <cell r="AL2674">
            <v>91542181.44</v>
          </cell>
          <cell r="AM2674">
            <v>0</v>
          </cell>
          <cell r="AN2674">
            <v>897482296.31</v>
          </cell>
          <cell r="AO2674">
            <v>616508481.09</v>
          </cell>
          <cell r="AP2674">
            <v>2002771717.66</v>
          </cell>
          <cell r="AQ2674">
            <v>2619280198.75</v>
          </cell>
          <cell r="AR2674">
            <v>543633659</v>
          </cell>
          <cell r="AS2674">
            <v>43099591.73</v>
          </cell>
          <cell r="AT2674">
            <v>29775230.36</v>
          </cell>
          <cell r="AU2674">
            <v>72874822.09</v>
          </cell>
          <cell r="AV2674">
            <v>2002771717.66</v>
          </cell>
          <cell r="AW2674">
            <v>2075646539.75</v>
          </cell>
          <cell r="AX2674">
            <v>43099591.73</v>
          </cell>
          <cell r="AY2674">
            <v>2032546948.02</v>
          </cell>
          <cell r="AZ2674">
            <v>0.0351094565931141</v>
          </cell>
          <cell r="BA2674">
            <v>0.964890543406886</v>
          </cell>
          <cell r="BB2674">
            <v>1.03638698382217</v>
          </cell>
          <cell r="BC2674">
            <v>0.0207644176908806</v>
          </cell>
          <cell r="BD2674">
            <v>0.0143450389022335</v>
          </cell>
          <cell r="BE2674">
            <v>0.0207644176908806</v>
          </cell>
          <cell r="BF2674">
            <v>0.979235582309119</v>
          </cell>
          <cell r="BG2674">
            <v>639513781.11</v>
          </cell>
          <cell r="BH2674">
            <v>-880744615.51</v>
          </cell>
          <cell r="BI2674">
            <v>670315160.85</v>
          </cell>
          <cell r="BJ2674">
            <v>21.7625043588388</v>
          </cell>
        </row>
        <row r="2675">
          <cell r="A2675" t="str">
            <v>600159.SH</v>
          </cell>
          <cell r="B2675" t="str">
            <v>大龙地产</v>
          </cell>
          <cell r="C2675">
            <v>0</v>
          </cell>
          <cell r="D2675">
            <v>0</v>
          </cell>
          <cell r="E2675">
            <v>0</v>
          </cell>
          <cell r="F2675">
            <v>0</v>
          </cell>
          <cell r="G2675">
            <v>0</v>
          </cell>
          <cell r="H2675">
            <v>0</v>
          </cell>
          <cell r="I2675">
            <v>321746773.68</v>
          </cell>
          <cell r="J2675">
            <v>4767576.08</v>
          </cell>
          <cell r="K2675">
            <v>682640949.74</v>
          </cell>
          <cell r="L2675">
            <v>0</v>
          </cell>
          <cell r="M2675">
            <v>0</v>
          </cell>
          <cell r="N2675">
            <v>0</v>
          </cell>
          <cell r="O2675">
            <v>0</v>
          </cell>
          <cell r="P2675">
            <v>345893.77</v>
          </cell>
          <cell r="Q2675">
            <v>26076822.1</v>
          </cell>
          <cell r="R2675">
            <v>0</v>
          </cell>
          <cell r="S2675">
            <v>0</v>
          </cell>
          <cell r="T2675">
            <v>0</v>
          </cell>
          <cell r="U2675">
            <v>0</v>
          </cell>
          <cell r="V2675">
            <v>90401187.41</v>
          </cell>
          <cell r="W2675">
            <v>0</v>
          </cell>
          <cell r="X2675">
            <v>0</v>
          </cell>
          <cell r="Y2675">
            <v>0</v>
          </cell>
          <cell r="Z2675">
            <v>0</v>
          </cell>
          <cell r="AA2675">
            <v>0</v>
          </cell>
          <cell r="AB2675">
            <v>0</v>
          </cell>
          <cell r="AC2675">
            <v>0</v>
          </cell>
          <cell r="AD2675">
            <v>12244514.61</v>
          </cell>
        </row>
        <row r="2675">
          <cell r="AF2675">
            <v>830003232</v>
          </cell>
          <cell r="AG2675">
            <v>0</v>
          </cell>
          <cell r="AH2675">
            <v>343387345.38</v>
          </cell>
          <cell r="AI2675">
            <v>0</v>
          </cell>
          <cell r="AJ2675">
            <v>0</v>
          </cell>
          <cell r="AK2675">
            <v>0</v>
          </cell>
          <cell r="AL2675">
            <v>31465818.35</v>
          </cell>
          <cell r="AM2675">
            <v>0</v>
          </cell>
          <cell r="AN2675">
            <v>1254328734.09</v>
          </cell>
          <cell r="AO2675">
            <v>1138223717.39</v>
          </cell>
          <cell r="AP2675">
            <v>2459185129.82</v>
          </cell>
          <cell r="AQ2675">
            <v>3597408847.21</v>
          </cell>
          <cell r="AR2675">
            <v>1125979202.78</v>
          </cell>
          <cell r="AS2675">
            <v>0</v>
          </cell>
          <cell r="AT2675">
            <v>12244514.61</v>
          </cell>
          <cell r="AU2675">
            <v>12244514.61</v>
          </cell>
          <cell r="AV2675">
            <v>2459185129.82</v>
          </cell>
          <cell r="AW2675">
            <v>2471429644.43</v>
          </cell>
          <cell r="AX2675">
            <v>0</v>
          </cell>
          <cell r="AY2675">
            <v>2471429644.43</v>
          </cell>
          <cell r="AZ2675">
            <v>0.00495442572585311</v>
          </cell>
          <cell r="BA2675">
            <v>0.995045574274147</v>
          </cell>
          <cell r="BB2675">
            <v>1.00497909427864</v>
          </cell>
          <cell r="BC2675">
            <v>0</v>
          </cell>
          <cell r="BD2675">
            <v>0.00495442572585311</v>
          </cell>
          <cell r="BE2675">
            <v>0</v>
          </cell>
          <cell r="BF2675">
            <v>1</v>
          </cell>
          <cell r="BG2675">
            <v>323023285.43</v>
          </cell>
          <cell r="BH2675">
            <v>-1172448134.95</v>
          </cell>
          <cell r="BI2675">
            <v>2312616951.18</v>
          </cell>
          <cell r="BJ2675">
            <v>1.16235641025135</v>
          </cell>
        </row>
        <row r="2676">
          <cell r="A2676" t="str">
            <v>600137.SH</v>
          </cell>
          <cell r="B2676" t="str">
            <v>浪莎股份</v>
          </cell>
          <cell r="C2676">
            <v>293417.42</v>
          </cell>
          <cell r="D2676">
            <v>0</v>
          </cell>
          <cell r="E2676">
            <v>0</v>
          </cell>
          <cell r="F2676">
            <v>0</v>
          </cell>
          <cell r="G2676">
            <v>0</v>
          </cell>
          <cell r="H2676">
            <v>0</v>
          </cell>
          <cell r="I2676">
            <v>109365902.13</v>
          </cell>
          <cell r="J2676">
            <v>0</v>
          </cell>
          <cell r="K2676">
            <v>14428732.86</v>
          </cell>
          <cell r="L2676">
            <v>0</v>
          </cell>
          <cell r="M2676">
            <v>0</v>
          </cell>
          <cell r="N2676">
            <v>0</v>
          </cell>
          <cell r="O2676">
            <v>0</v>
          </cell>
          <cell r="P2676">
            <v>4337725.05</v>
          </cell>
          <cell r="Q2676">
            <v>3749362.11</v>
          </cell>
          <cell r="R2676">
            <v>0</v>
          </cell>
          <cell r="S2676">
            <v>0</v>
          </cell>
          <cell r="T2676">
            <v>0</v>
          </cell>
          <cell r="U2676">
            <v>0</v>
          </cell>
          <cell r="V2676">
            <v>1875735.27</v>
          </cell>
          <cell r="W2676">
            <v>0</v>
          </cell>
          <cell r="X2676">
            <v>0</v>
          </cell>
          <cell r="Y2676">
            <v>0</v>
          </cell>
          <cell r="Z2676">
            <v>0</v>
          </cell>
          <cell r="AA2676">
            <v>0</v>
          </cell>
          <cell r="AB2676">
            <v>0</v>
          </cell>
          <cell r="AC2676">
            <v>119365.11</v>
          </cell>
          <cell r="AD2676">
            <v>0</v>
          </cell>
        </row>
        <row r="2676">
          <cell r="AF2676">
            <v>97217588</v>
          </cell>
          <cell r="AG2676">
            <v>0</v>
          </cell>
          <cell r="AH2676">
            <v>341797748.84</v>
          </cell>
          <cell r="AI2676">
            <v>0</v>
          </cell>
          <cell r="AJ2676">
            <v>0</v>
          </cell>
          <cell r="AK2676">
            <v>0</v>
          </cell>
          <cell r="AL2676">
            <v>14532700.16</v>
          </cell>
          <cell r="AM2676">
            <v>0</v>
          </cell>
          <cell r="AN2676">
            <v>66936442.72</v>
          </cell>
          <cell r="AO2676">
            <v>134170239.95</v>
          </cell>
          <cell r="AP2676">
            <v>520484479.72</v>
          </cell>
          <cell r="AQ2676">
            <v>654654719.67</v>
          </cell>
          <cell r="AR2676">
            <v>134170239.95</v>
          </cell>
          <cell r="AS2676">
            <v>0</v>
          </cell>
          <cell r="AT2676">
            <v>0</v>
          </cell>
          <cell r="AU2676">
            <v>0</v>
          </cell>
          <cell r="AV2676">
            <v>520484479.72</v>
          </cell>
          <cell r="AW2676">
            <v>520484479.72</v>
          </cell>
          <cell r="AX2676">
            <v>0</v>
          </cell>
          <cell r="AY2676">
            <v>520484479.72</v>
          </cell>
          <cell r="AZ2676">
            <v>0</v>
          </cell>
          <cell r="BA2676">
            <v>1</v>
          </cell>
          <cell r="BB2676">
            <v>1</v>
          </cell>
          <cell r="BC2676">
            <v>0</v>
          </cell>
          <cell r="BD2676">
            <v>0</v>
          </cell>
          <cell r="BE2676">
            <v>0</v>
          </cell>
          <cell r="BF2676">
            <v>1</v>
          </cell>
          <cell r="BG2676">
            <v>135566404.16</v>
          </cell>
          <cell r="BH2676">
            <v>-135584563.82</v>
          </cell>
          <cell r="BI2676">
            <v>381813435.14</v>
          </cell>
          <cell r="BJ2676">
            <v>1.55053010637521</v>
          </cell>
        </row>
        <row r="2677">
          <cell r="A2677" t="str">
            <v>600055.SH</v>
          </cell>
          <cell r="B2677" t="str">
            <v>万东医疗</v>
          </cell>
          <cell r="C2677">
            <v>549081.08</v>
          </cell>
          <cell r="D2677">
            <v>0</v>
          </cell>
          <cell r="E2677">
            <v>0</v>
          </cell>
          <cell r="F2677">
            <v>0</v>
          </cell>
          <cell r="G2677">
            <v>0</v>
          </cell>
          <cell r="H2677">
            <v>0</v>
          </cell>
          <cell r="I2677">
            <v>174711939.86</v>
          </cell>
          <cell r="J2677">
            <v>0</v>
          </cell>
          <cell r="K2677">
            <v>73879119.11</v>
          </cell>
          <cell r="L2677">
            <v>0</v>
          </cell>
          <cell r="M2677">
            <v>0</v>
          </cell>
          <cell r="N2677">
            <v>0</v>
          </cell>
          <cell r="O2677">
            <v>0</v>
          </cell>
          <cell r="P2677">
            <v>29123156.85</v>
          </cell>
          <cell r="Q2677">
            <v>9044287.36</v>
          </cell>
          <cell r="R2677">
            <v>0</v>
          </cell>
          <cell r="S2677">
            <v>0</v>
          </cell>
          <cell r="T2677">
            <v>0</v>
          </cell>
          <cell r="U2677">
            <v>0</v>
          </cell>
          <cell r="V2677">
            <v>7463611.55</v>
          </cell>
          <cell r="W2677">
            <v>0</v>
          </cell>
          <cell r="X2677">
            <v>0</v>
          </cell>
          <cell r="Y2677">
            <v>0</v>
          </cell>
          <cell r="Z2677">
            <v>0</v>
          </cell>
          <cell r="AA2677">
            <v>18528000</v>
          </cell>
          <cell r="AB2677">
            <v>0</v>
          </cell>
          <cell r="AC2677">
            <v>13188554.13</v>
          </cell>
          <cell r="AD2677">
            <v>0</v>
          </cell>
        </row>
        <row r="2677">
          <cell r="AF2677">
            <v>540816199</v>
          </cell>
          <cell r="AG2677">
            <v>0</v>
          </cell>
          <cell r="AH2677">
            <v>883321304.56</v>
          </cell>
          <cell r="AI2677">
            <v>50943609.61</v>
          </cell>
          <cell r="AJ2677">
            <v>-1490725</v>
          </cell>
          <cell r="AK2677">
            <v>0</v>
          </cell>
          <cell r="AL2677">
            <v>170699702.7</v>
          </cell>
          <cell r="AM2677">
            <v>0</v>
          </cell>
          <cell r="AN2677">
            <v>790876359.47</v>
          </cell>
          <cell r="AO2677">
            <v>326487749.94</v>
          </cell>
          <cell r="AP2677">
            <v>2435166450.34</v>
          </cell>
          <cell r="AQ2677">
            <v>2761654200.28</v>
          </cell>
          <cell r="AR2677">
            <v>307959749.94</v>
          </cell>
          <cell r="AS2677">
            <v>0</v>
          </cell>
          <cell r="AT2677">
            <v>18528000</v>
          </cell>
          <cell r="AU2677">
            <v>18528000</v>
          </cell>
          <cell r="AV2677">
            <v>2333279231.12</v>
          </cell>
          <cell r="AW2677">
            <v>2351807231.12</v>
          </cell>
          <cell r="AX2677">
            <v>0</v>
          </cell>
          <cell r="AY2677">
            <v>2351807231.12</v>
          </cell>
          <cell r="AZ2677">
            <v>0.00787819671392728</v>
          </cell>
          <cell r="BA2677">
            <v>0.992121803286073</v>
          </cell>
          <cell r="BB2677">
            <v>1.00794075554819</v>
          </cell>
          <cell r="BC2677">
            <v>0</v>
          </cell>
          <cell r="BD2677">
            <v>0.00787819671392728</v>
          </cell>
          <cell r="BE2677">
            <v>0</v>
          </cell>
          <cell r="BF2677">
            <v>1</v>
          </cell>
          <cell r="BG2677">
            <v>1492900965.52</v>
          </cell>
          <cell r="BH2677">
            <v>-1332917983.71</v>
          </cell>
          <cell r="BI2677">
            <v>1994131885.06</v>
          </cell>
          <cell r="BJ2677">
            <v>3.97846941862664</v>
          </cell>
        </row>
        <row r="2678">
          <cell r="A2678" t="str">
            <v>600218.SH</v>
          </cell>
          <cell r="B2678" t="str">
            <v>全柴动力</v>
          </cell>
          <cell r="C2678">
            <v>27362575.72</v>
          </cell>
          <cell r="D2678">
            <v>0</v>
          </cell>
          <cell r="E2678">
            <v>0</v>
          </cell>
          <cell r="F2678">
            <v>0</v>
          </cell>
          <cell r="G2678">
            <v>0</v>
          </cell>
          <cell r="H2678">
            <v>0</v>
          </cell>
          <cell r="I2678">
            <v>2375425404.65</v>
          </cell>
          <cell r="J2678">
            <v>0</v>
          </cell>
          <cell r="K2678">
            <v>23952816.76</v>
          </cell>
          <cell r="L2678">
            <v>0</v>
          </cell>
          <cell r="M2678">
            <v>0</v>
          </cell>
          <cell r="N2678">
            <v>0</v>
          </cell>
          <cell r="O2678">
            <v>0</v>
          </cell>
          <cell r="P2678">
            <v>62610228.29</v>
          </cell>
          <cell r="Q2678">
            <v>15048861.18</v>
          </cell>
          <cell r="R2678">
            <v>0</v>
          </cell>
          <cell r="S2678">
            <v>0</v>
          </cell>
          <cell r="T2678">
            <v>0</v>
          </cell>
          <cell r="U2678">
            <v>0</v>
          </cell>
          <cell r="V2678">
            <v>1427743.22</v>
          </cell>
          <cell r="W2678">
            <v>0</v>
          </cell>
          <cell r="X2678">
            <v>0</v>
          </cell>
          <cell r="Y2678">
            <v>0</v>
          </cell>
          <cell r="Z2678">
            <v>0</v>
          </cell>
          <cell r="AA2678">
            <v>0</v>
          </cell>
          <cell r="AB2678">
            <v>28800202.94</v>
          </cell>
          <cell r="AC2678">
            <v>45548178.48</v>
          </cell>
          <cell r="AD2678">
            <v>0</v>
          </cell>
        </row>
        <row r="2678">
          <cell r="AF2678">
            <v>435599919</v>
          </cell>
          <cell r="AG2678">
            <v>0</v>
          </cell>
          <cell r="AH2678">
            <v>1716969879.43</v>
          </cell>
          <cell r="AI2678">
            <v>0</v>
          </cell>
          <cell r="AJ2678">
            <v>0</v>
          </cell>
          <cell r="AK2678">
            <v>33665732.4</v>
          </cell>
          <cell r="AL2678">
            <v>135817378.86</v>
          </cell>
          <cell r="AM2678">
            <v>0</v>
          </cell>
          <cell r="AN2678">
            <v>684369809.67</v>
          </cell>
          <cell r="AO2678">
            <v>2580176011.24</v>
          </cell>
          <cell r="AP2678">
            <v>3006422719.36</v>
          </cell>
          <cell r="AQ2678">
            <v>5586598730.6</v>
          </cell>
          <cell r="AR2678">
            <v>2580176011.24</v>
          </cell>
          <cell r="AS2678">
            <v>0</v>
          </cell>
          <cell r="AT2678">
            <v>0</v>
          </cell>
          <cell r="AU2678">
            <v>0</v>
          </cell>
          <cell r="AV2678">
            <v>3006422719.36</v>
          </cell>
          <cell r="AW2678">
            <v>3006422719.36</v>
          </cell>
          <cell r="AX2678">
            <v>0</v>
          </cell>
          <cell r="AY2678">
            <v>3006422719.36</v>
          </cell>
          <cell r="AZ2678">
            <v>0</v>
          </cell>
          <cell r="BA2678">
            <v>1</v>
          </cell>
          <cell r="BB2678">
            <v>1</v>
          </cell>
          <cell r="BC2678">
            <v>0</v>
          </cell>
          <cell r="BD2678">
            <v>0</v>
          </cell>
          <cell r="BE2678">
            <v>0</v>
          </cell>
          <cell r="BF2678">
            <v>1</v>
          </cell>
          <cell r="BG2678">
            <v>2003478121.59</v>
          </cell>
          <cell r="BH2678">
            <v>-1475419171.88</v>
          </cell>
          <cell r="BI2678">
            <v>1909762234.61</v>
          </cell>
          <cell r="BJ2678">
            <v>-20.3782122343629</v>
          </cell>
        </row>
        <row r="2679">
          <cell r="A2679" t="str">
            <v>600197.SH</v>
          </cell>
          <cell r="B2679" t="str">
            <v>伊力特</v>
          </cell>
          <cell r="C2679">
            <v>0</v>
          </cell>
          <cell r="D2679">
            <v>0</v>
          </cell>
          <cell r="E2679">
            <v>0</v>
          </cell>
          <cell r="F2679">
            <v>0</v>
          </cell>
          <cell r="G2679">
            <v>0</v>
          </cell>
          <cell r="H2679">
            <v>0</v>
          </cell>
          <cell r="I2679">
            <v>384812205.3</v>
          </cell>
          <cell r="J2679">
            <v>0</v>
          </cell>
          <cell r="K2679">
            <v>55513537.24</v>
          </cell>
          <cell r="L2679">
            <v>0</v>
          </cell>
          <cell r="M2679">
            <v>0</v>
          </cell>
          <cell r="N2679">
            <v>0</v>
          </cell>
          <cell r="O2679">
            <v>0</v>
          </cell>
          <cell r="P2679">
            <v>165365307.03</v>
          </cell>
          <cell r="Q2679">
            <v>67773944.43</v>
          </cell>
          <cell r="R2679">
            <v>0</v>
          </cell>
          <cell r="S2679">
            <v>0</v>
          </cell>
          <cell r="T2679">
            <v>0</v>
          </cell>
          <cell r="U2679">
            <v>0</v>
          </cell>
          <cell r="V2679">
            <v>7216759.84</v>
          </cell>
          <cell r="W2679">
            <v>0</v>
          </cell>
          <cell r="X2679">
            <v>0</v>
          </cell>
          <cell r="Y2679">
            <v>190789862.77</v>
          </cell>
          <cell r="Z2679">
            <v>0</v>
          </cell>
          <cell r="AA2679">
            <v>196413.94</v>
          </cell>
          <cell r="AB2679">
            <v>0</v>
          </cell>
          <cell r="AC2679">
            <v>10022947.33</v>
          </cell>
          <cell r="AD2679">
            <v>0</v>
          </cell>
        </row>
        <row r="2679">
          <cell r="AF2679">
            <v>471945620</v>
          </cell>
          <cell r="AG2679">
            <v>49237159.18</v>
          </cell>
          <cell r="AH2679">
            <v>767038522.53</v>
          </cell>
          <cell r="AI2679">
            <v>0</v>
          </cell>
          <cell r="AJ2679">
            <v>0</v>
          </cell>
          <cell r="AK2679">
            <v>0</v>
          </cell>
          <cell r="AL2679">
            <v>482558285.62</v>
          </cell>
          <cell r="AM2679">
            <v>0</v>
          </cell>
          <cell r="AN2679">
            <v>1880577189.86</v>
          </cell>
          <cell r="AO2679">
            <v>881690977.88</v>
          </cell>
          <cell r="AP2679">
            <v>3651356777.19</v>
          </cell>
          <cell r="AQ2679">
            <v>4533047755.07</v>
          </cell>
          <cell r="AR2679">
            <v>690704701.17</v>
          </cell>
          <cell r="AS2679">
            <v>0</v>
          </cell>
          <cell r="AT2679">
            <v>190986276.71</v>
          </cell>
          <cell r="AU2679">
            <v>190986276.71</v>
          </cell>
          <cell r="AV2679">
            <v>3651356777.19</v>
          </cell>
          <cell r="AW2679">
            <v>3842343053.9</v>
          </cell>
          <cell r="AX2679">
            <v>0</v>
          </cell>
          <cell r="AY2679">
            <v>3842343053.9</v>
          </cell>
          <cell r="AZ2679">
            <v>0.0497056806305069</v>
          </cell>
          <cell r="BA2679">
            <v>0.950294319369493</v>
          </cell>
          <cell r="BB2679">
            <v>1.05230556430505</v>
          </cell>
          <cell r="BC2679">
            <v>0</v>
          </cell>
          <cell r="BD2679">
            <v>0.0497056806305069</v>
          </cell>
          <cell r="BE2679">
            <v>0</v>
          </cell>
          <cell r="BF2679">
            <v>1</v>
          </cell>
          <cell r="BG2679">
            <v>945646819.5</v>
          </cell>
          <cell r="BH2679">
            <v>-947144304.4</v>
          </cell>
          <cell r="BI2679">
            <v>1880946114.16</v>
          </cell>
          <cell r="BJ2679">
            <v>2.01106333010094</v>
          </cell>
        </row>
        <row r="2680">
          <cell r="A2680" t="str">
            <v>600179.SH</v>
          </cell>
          <cell r="B2680" t="str">
            <v>安通控股</v>
          </cell>
          <cell r="C2680">
            <v>27306437.7</v>
          </cell>
          <cell r="D2680">
            <v>0</v>
          </cell>
          <cell r="E2680">
            <v>0</v>
          </cell>
          <cell r="F2680">
            <v>0</v>
          </cell>
          <cell r="G2680">
            <v>0</v>
          </cell>
          <cell r="H2680">
            <v>742944333.61</v>
          </cell>
          <cell r="I2680">
            <v>789276402.81</v>
          </cell>
          <cell r="J2680">
            <v>0</v>
          </cell>
          <cell r="K2680">
            <v>63398091.53</v>
          </cell>
          <cell r="L2680">
            <v>0</v>
          </cell>
          <cell r="M2680">
            <v>0</v>
          </cell>
          <cell r="N2680">
            <v>0</v>
          </cell>
          <cell r="O2680">
            <v>0</v>
          </cell>
          <cell r="P2680">
            <v>25039242.68</v>
          </cell>
          <cell r="Q2680">
            <v>56641008.27</v>
          </cell>
          <cell r="R2680">
            <v>0</v>
          </cell>
          <cell r="S2680">
            <v>0</v>
          </cell>
          <cell r="T2680">
            <v>0</v>
          </cell>
          <cell r="U2680">
            <v>490991686.2</v>
          </cell>
          <cell r="V2680">
            <v>3868407.27</v>
          </cell>
          <cell r="W2680">
            <v>0</v>
          </cell>
          <cell r="X2680">
            <v>0</v>
          </cell>
          <cell r="Y2680">
            <v>0</v>
          </cell>
          <cell r="Z2680">
            <v>0</v>
          </cell>
          <cell r="AA2680">
            <v>0</v>
          </cell>
          <cell r="AB2680">
            <v>0</v>
          </cell>
          <cell r="AC2680">
            <v>195550946.95</v>
          </cell>
          <cell r="AD2680">
            <v>0</v>
          </cell>
        </row>
        <row r="2680">
          <cell r="AF2680">
            <v>4662868710.98</v>
          </cell>
          <cell r="AG2680">
            <v>0</v>
          </cell>
          <cell r="AH2680">
            <v>3084678110.64</v>
          </cell>
          <cell r="AI2680">
            <v>643647291.29</v>
          </cell>
          <cell r="AJ2680">
            <v>-156881.8</v>
          </cell>
          <cell r="AK2680">
            <v>0</v>
          </cell>
          <cell r="AL2680">
            <v>201963316.9</v>
          </cell>
          <cell r="AM2680">
            <v>0</v>
          </cell>
          <cell r="AN2680">
            <v>-572207829.47</v>
          </cell>
          <cell r="AO2680">
            <v>2395016557.02</v>
          </cell>
          <cell r="AP2680">
            <v>8020792718.54</v>
          </cell>
          <cell r="AQ2680">
            <v>10415809275.56</v>
          </cell>
          <cell r="AR2680">
            <v>1161080537.21</v>
          </cell>
          <cell r="AS2680">
            <v>1233936019.81</v>
          </cell>
          <cell r="AT2680">
            <v>0</v>
          </cell>
          <cell r="AU2680">
            <v>1233936019.81</v>
          </cell>
          <cell r="AV2680">
            <v>6733498135.96</v>
          </cell>
          <cell r="AW2680">
            <v>7967434155.77</v>
          </cell>
          <cell r="AX2680">
            <v>1233936019.81</v>
          </cell>
          <cell r="AY2680">
            <v>6733498135.96</v>
          </cell>
          <cell r="AZ2680">
            <v>0.154872446472166</v>
          </cell>
          <cell r="BA2680">
            <v>0.845127553527833</v>
          </cell>
          <cell r="BB2680">
            <v>1.18325333948193</v>
          </cell>
          <cell r="BC2680">
            <v>0.154872446472166</v>
          </cell>
          <cell r="BD2680">
            <v>0</v>
          </cell>
          <cell r="BE2680">
            <v>0.154872446472166</v>
          </cell>
          <cell r="BF2680">
            <v>0.845127553527833</v>
          </cell>
          <cell r="BG2680">
            <v>4380885491.42</v>
          </cell>
          <cell r="BH2680">
            <v>-2171872418.13</v>
          </cell>
          <cell r="BI2680">
            <v>3888017541.8</v>
          </cell>
          <cell r="BJ2680">
            <v>-7.88855827366671</v>
          </cell>
        </row>
        <row r="2681">
          <cell r="A2681" t="str">
            <v>600186.SH</v>
          </cell>
          <cell r="B2681" t="str">
            <v>莲花健康</v>
          </cell>
          <cell r="C2681">
            <v>0</v>
          </cell>
          <cell r="D2681">
            <v>0</v>
          </cell>
          <cell r="E2681">
            <v>0</v>
          </cell>
          <cell r="F2681">
            <v>0</v>
          </cell>
          <cell r="G2681">
            <v>0</v>
          </cell>
          <cell r="H2681">
            <v>0</v>
          </cell>
          <cell r="I2681">
            <v>690801919.75</v>
          </cell>
          <cell r="J2681">
            <v>0</v>
          </cell>
          <cell r="K2681">
            <v>138109270.97</v>
          </cell>
          <cell r="L2681">
            <v>0</v>
          </cell>
          <cell r="M2681">
            <v>0</v>
          </cell>
          <cell r="N2681">
            <v>0</v>
          </cell>
          <cell r="O2681">
            <v>0</v>
          </cell>
          <cell r="P2681">
            <v>76182691.21</v>
          </cell>
          <cell r="Q2681">
            <v>7766230.48</v>
          </cell>
          <cell r="R2681">
            <v>0</v>
          </cell>
          <cell r="S2681">
            <v>0</v>
          </cell>
          <cell r="T2681">
            <v>0</v>
          </cell>
          <cell r="U2681">
            <v>0</v>
          </cell>
          <cell r="V2681">
            <v>17795628.16</v>
          </cell>
          <cell r="W2681">
            <v>0</v>
          </cell>
          <cell r="X2681">
            <v>20043000</v>
          </cell>
          <cell r="Y2681">
            <v>0</v>
          </cell>
          <cell r="Z2681">
            <v>0</v>
          </cell>
          <cell r="AA2681">
            <v>0</v>
          </cell>
          <cell r="AB2681">
            <v>19262218.26</v>
          </cell>
          <cell r="AC2681">
            <v>294230.85</v>
          </cell>
          <cell r="AD2681">
            <v>0</v>
          </cell>
        </row>
        <row r="2681">
          <cell r="AF2681">
            <v>1793901141</v>
          </cell>
          <cell r="AG2681">
            <v>0</v>
          </cell>
          <cell r="AH2681">
            <v>1083981363.21</v>
          </cell>
          <cell r="AI2681">
            <v>0</v>
          </cell>
          <cell r="AJ2681">
            <v>0</v>
          </cell>
          <cell r="AK2681">
            <v>0</v>
          </cell>
          <cell r="AL2681">
            <v>82922494.2</v>
          </cell>
          <cell r="AM2681">
            <v>0</v>
          </cell>
          <cell r="AN2681">
            <v>-1562635715.3</v>
          </cell>
          <cell r="AO2681">
            <v>970255189.68</v>
          </cell>
          <cell r="AP2681">
            <v>1398169283.11</v>
          </cell>
          <cell r="AQ2681">
            <v>2368424472.79</v>
          </cell>
          <cell r="AR2681">
            <v>950212189.68</v>
          </cell>
          <cell r="AS2681">
            <v>0</v>
          </cell>
          <cell r="AT2681">
            <v>20043000</v>
          </cell>
          <cell r="AU2681">
            <v>20043000</v>
          </cell>
          <cell r="AV2681">
            <v>1398169283.11</v>
          </cell>
          <cell r="AW2681">
            <v>1418212283.11</v>
          </cell>
          <cell r="AX2681">
            <v>0</v>
          </cell>
          <cell r="AY2681">
            <v>1418212283.11</v>
          </cell>
          <cell r="AZ2681">
            <v>0.0141325810237997</v>
          </cell>
          <cell r="BA2681">
            <v>0.9858674189762</v>
          </cell>
          <cell r="BB2681">
            <v>1.0143351740323</v>
          </cell>
          <cell r="BC2681">
            <v>0</v>
          </cell>
          <cell r="BD2681">
            <v>0.0141325810237997</v>
          </cell>
          <cell r="BE2681">
            <v>0</v>
          </cell>
          <cell r="BF2681">
            <v>1</v>
          </cell>
          <cell r="BG2681">
            <v>1372265783.32</v>
          </cell>
          <cell r="BH2681">
            <v>-1244686510.16</v>
          </cell>
          <cell r="BI2681">
            <v>755589105.94</v>
          </cell>
          <cell r="BJ2681">
            <v>-1.22525974089077</v>
          </cell>
        </row>
        <row r="2682">
          <cell r="A2682" t="str">
            <v>600228.SH</v>
          </cell>
          <cell r="B2682" t="str">
            <v>返利科技</v>
          </cell>
          <cell r="C2682">
            <v>0</v>
          </cell>
          <cell r="D2682">
            <v>0</v>
          </cell>
          <cell r="E2682">
            <v>0</v>
          </cell>
          <cell r="F2682">
            <v>0</v>
          </cell>
          <cell r="G2682">
            <v>0</v>
          </cell>
          <cell r="H2682">
            <v>0</v>
          </cell>
          <cell r="I2682">
            <v>95758519.3</v>
          </cell>
          <cell r="J2682">
            <v>0</v>
          </cell>
          <cell r="K2682">
            <v>16169410.65</v>
          </cell>
          <cell r="L2682">
            <v>0</v>
          </cell>
          <cell r="M2682">
            <v>0</v>
          </cell>
          <cell r="N2682">
            <v>0</v>
          </cell>
          <cell r="O2682">
            <v>0</v>
          </cell>
          <cell r="P2682">
            <v>10945248.72</v>
          </cell>
          <cell r="Q2682">
            <v>6755514.49</v>
          </cell>
          <cell r="R2682">
            <v>0</v>
          </cell>
          <cell r="S2682">
            <v>0</v>
          </cell>
          <cell r="T2682">
            <v>0</v>
          </cell>
          <cell r="U2682">
            <v>0</v>
          </cell>
          <cell r="V2682">
            <v>30655551.91</v>
          </cell>
          <cell r="W2682">
            <v>0</v>
          </cell>
          <cell r="X2682">
            <v>0</v>
          </cell>
          <cell r="Y2682">
            <v>0</v>
          </cell>
          <cell r="Z2682">
            <v>0</v>
          </cell>
          <cell r="AA2682">
            <v>0</v>
          </cell>
          <cell r="AB2682">
            <v>9521485.85</v>
          </cell>
          <cell r="AC2682">
            <v>0</v>
          </cell>
          <cell r="AD2682">
            <v>0</v>
          </cell>
        </row>
        <row r="2682">
          <cell r="AF2682">
            <v>823267005</v>
          </cell>
          <cell r="AG2682">
            <v>0</v>
          </cell>
          <cell r="AH2682">
            <v>-673909336.37</v>
          </cell>
          <cell r="AI2682">
            <v>0</v>
          </cell>
          <cell r="AJ2682">
            <v>0</v>
          </cell>
          <cell r="AK2682">
            <v>0</v>
          </cell>
          <cell r="AL2682">
            <v>49333389.46</v>
          </cell>
          <cell r="AM2682">
            <v>0</v>
          </cell>
          <cell r="AN2682">
            <v>144851330.18</v>
          </cell>
          <cell r="AO2682">
            <v>169805730.92</v>
          </cell>
          <cell r="AP2682">
            <v>343542388.27</v>
          </cell>
          <cell r="AQ2682">
            <v>513348119.19</v>
          </cell>
          <cell r="AR2682">
            <v>169805730.92</v>
          </cell>
          <cell r="AS2682">
            <v>0</v>
          </cell>
          <cell r="AT2682">
            <v>0</v>
          </cell>
          <cell r="AU2682">
            <v>0</v>
          </cell>
          <cell r="AV2682">
            <v>343542388.27</v>
          </cell>
          <cell r="AW2682">
            <v>343542388.27</v>
          </cell>
          <cell r="AX2682">
            <v>0</v>
          </cell>
          <cell r="AY2682">
            <v>343542388.27</v>
          </cell>
          <cell r="AZ2682">
            <v>0</v>
          </cell>
          <cell r="BA2682">
            <v>1</v>
          </cell>
          <cell r="BB2682">
            <v>1</v>
          </cell>
          <cell r="BC2682">
            <v>0</v>
          </cell>
          <cell r="BD2682">
            <v>0</v>
          </cell>
          <cell r="BE2682">
            <v>0</v>
          </cell>
          <cell r="BF2682">
            <v>1</v>
          </cell>
          <cell r="BG2682">
            <v>373428378.03</v>
          </cell>
          <cell r="BH2682">
            <v>-897015427.07</v>
          </cell>
          <cell r="BI2682">
            <v>335228609.15</v>
          </cell>
          <cell r="BJ2682">
            <v>-8.77567113568358</v>
          </cell>
        </row>
        <row r="2683">
          <cell r="A2683" t="str">
            <v>600246.SH</v>
          </cell>
          <cell r="B2683" t="str">
            <v>万通发展</v>
          </cell>
          <cell r="C2683">
            <v>57690451.09</v>
          </cell>
          <cell r="D2683">
            <v>0</v>
          </cell>
          <cell r="E2683">
            <v>0</v>
          </cell>
          <cell r="F2683">
            <v>0</v>
          </cell>
          <cell r="G2683">
            <v>0</v>
          </cell>
          <cell r="H2683">
            <v>0</v>
          </cell>
          <cell r="I2683">
            <v>408263391.82</v>
          </cell>
          <cell r="J2683">
            <v>18880264.69</v>
          </cell>
          <cell r="K2683">
            <v>303596591.97</v>
          </cell>
          <cell r="L2683">
            <v>0</v>
          </cell>
          <cell r="M2683">
            <v>0</v>
          </cell>
          <cell r="N2683">
            <v>0</v>
          </cell>
          <cell r="O2683">
            <v>0</v>
          </cell>
          <cell r="P2683">
            <v>55606237.17</v>
          </cell>
          <cell r="Q2683">
            <v>288882261.8</v>
          </cell>
          <cell r="R2683">
            <v>0</v>
          </cell>
          <cell r="S2683">
            <v>0</v>
          </cell>
          <cell r="T2683">
            <v>0</v>
          </cell>
          <cell r="U2683">
            <v>133778781.75</v>
          </cell>
          <cell r="V2683">
            <v>0</v>
          </cell>
          <cell r="W2683">
            <v>0</v>
          </cell>
          <cell r="X2683">
            <v>2153608490.37</v>
          </cell>
          <cell r="Y2683">
            <v>0</v>
          </cell>
          <cell r="Z2683">
            <v>0</v>
          </cell>
          <cell r="AA2683">
            <v>0</v>
          </cell>
          <cell r="AB2683">
            <v>0</v>
          </cell>
          <cell r="AC2683">
            <v>0</v>
          </cell>
          <cell r="AD2683">
            <v>0</v>
          </cell>
        </row>
        <row r="2683">
          <cell r="AF2683">
            <v>2054009302</v>
          </cell>
          <cell r="AG2683">
            <v>0</v>
          </cell>
          <cell r="AH2683">
            <v>3525128789.6</v>
          </cell>
          <cell r="AI2683">
            <v>783514229.87</v>
          </cell>
          <cell r="AJ2683">
            <v>-1316267.68</v>
          </cell>
          <cell r="AK2683">
            <v>0</v>
          </cell>
          <cell r="AL2683">
            <v>313046046.96</v>
          </cell>
          <cell r="AM2683">
            <v>0</v>
          </cell>
          <cell r="AN2683">
            <v>2008558778.57</v>
          </cell>
          <cell r="AO2683">
            <v>3420306470.66</v>
          </cell>
          <cell r="AP2683">
            <v>8682940879.32</v>
          </cell>
          <cell r="AQ2683">
            <v>12103247349.98</v>
          </cell>
          <cell r="AR2683">
            <v>1132919198.54</v>
          </cell>
          <cell r="AS2683">
            <v>133778781.75</v>
          </cell>
          <cell r="AT2683">
            <v>2153608490.37</v>
          </cell>
          <cell r="AU2683">
            <v>2287387272.12</v>
          </cell>
          <cell r="AV2683">
            <v>7115912419.58</v>
          </cell>
          <cell r="AW2683">
            <v>9403299691.7</v>
          </cell>
          <cell r="AX2683">
            <v>133778781.75</v>
          </cell>
          <cell r="AY2683">
            <v>9269520909.95</v>
          </cell>
          <cell r="AZ2683">
            <v>0.243253681911149</v>
          </cell>
          <cell r="BA2683">
            <v>0.756746318088851</v>
          </cell>
          <cell r="BB2683">
            <v>1.32144679940496</v>
          </cell>
          <cell r="BC2683">
            <v>0.0142267912473408</v>
          </cell>
          <cell r="BD2683">
            <v>0.229026890663808</v>
          </cell>
          <cell r="BE2683">
            <v>0.0142267912473408</v>
          </cell>
          <cell r="BF2683">
            <v>0.985773208752659</v>
          </cell>
          <cell r="BG2683">
            <v>7409995424.13</v>
          </cell>
          <cell r="BH2683">
            <v>-7593322770.68</v>
          </cell>
          <cell r="BI2683">
            <v>8179599239.15</v>
          </cell>
          <cell r="BJ2683">
            <v>10.6283247035846</v>
          </cell>
        </row>
        <row r="2684">
          <cell r="A2684" t="str">
            <v>600262.SH</v>
          </cell>
          <cell r="B2684" t="str">
            <v>北方股份</v>
          </cell>
          <cell r="C2684">
            <v>0</v>
          </cell>
          <cell r="D2684">
            <v>0</v>
          </cell>
          <cell r="E2684">
            <v>0</v>
          </cell>
          <cell r="F2684">
            <v>0</v>
          </cell>
          <cell r="G2684">
            <v>0</v>
          </cell>
          <cell r="H2684">
            <v>0</v>
          </cell>
          <cell r="I2684">
            <v>647687721.73</v>
          </cell>
          <cell r="J2684">
            <v>0</v>
          </cell>
          <cell r="K2684">
            <v>188998606.83</v>
          </cell>
          <cell r="L2684">
            <v>0</v>
          </cell>
          <cell r="M2684">
            <v>0</v>
          </cell>
          <cell r="N2684">
            <v>0</v>
          </cell>
          <cell r="O2684">
            <v>0</v>
          </cell>
          <cell r="P2684">
            <v>19655243.95</v>
          </cell>
          <cell r="Q2684">
            <v>1826986.31</v>
          </cell>
          <cell r="R2684">
            <v>0</v>
          </cell>
          <cell r="S2684">
            <v>0</v>
          </cell>
          <cell r="T2684">
            <v>0</v>
          </cell>
          <cell r="U2684">
            <v>300000000</v>
          </cell>
          <cell r="V2684">
            <v>5654365.8</v>
          </cell>
          <cell r="W2684">
            <v>0</v>
          </cell>
          <cell r="X2684">
            <v>0</v>
          </cell>
          <cell r="Y2684">
            <v>0</v>
          </cell>
          <cell r="Z2684">
            <v>0</v>
          </cell>
          <cell r="AA2684">
            <v>0</v>
          </cell>
          <cell r="AB2684">
            <v>62001691.58</v>
          </cell>
          <cell r="AC2684">
            <v>68201000</v>
          </cell>
          <cell r="AD2684">
            <v>0</v>
          </cell>
        </row>
        <row r="2684">
          <cell r="AF2684">
            <v>170000000</v>
          </cell>
          <cell r="AG2684">
            <v>0</v>
          </cell>
          <cell r="AH2684">
            <v>403931070.93</v>
          </cell>
          <cell r="AI2684">
            <v>0</v>
          </cell>
          <cell r="AJ2684">
            <v>85000</v>
          </cell>
          <cell r="AK2684">
            <v>13479867</v>
          </cell>
          <cell r="AL2684">
            <v>440224344.34</v>
          </cell>
          <cell r="AM2684">
            <v>0</v>
          </cell>
          <cell r="AN2684">
            <v>235046614.21</v>
          </cell>
          <cell r="AO2684">
            <v>1294025616.2</v>
          </cell>
          <cell r="AP2684">
            <v>1262766896.48</v>
          </cell>
          <cell r="AQ2684">
            <v>2556792512.68</v>
          </cell>
          <cell r="AR2684">
            <v>994025616.2</v>
          </cell>
          <cell r="AS2684">
            <v>300000000</v>
          </cell>
          <cell r="AT2684">
            <v>0</v>
          </cell>
          <cell r="AU2684">
            <v>300000000</v>
          </cell>
          <cell r="AV2684">
            <v>1262766896.48</v>
          </cell>
          <cell r="AW2684">
            <v>1562766896.48</v>
          </cell>
          <cell r="AX2684">
            <v>300000000</v>
          </cell>
          <cell r="AY2684">
            <v>1262766896.48</v>
          </cell>
          <cell r="AZ2684">
            <v>0.191967209361629</v>
          </cell>
          <cell r="BA2684">
            <v>0.808032790638371</v>
          </cell>
          <cell r="BB2684">
            <v>1.23757353858124</v>
          </cell>
          <cell r="BC2684">
            <v>0.191967209361629</v>
          </cell>
          <cell r="BD2684">
            <v>0</v>
          </cell>
          <cell r="BE2684">
            <v>0.191967209361629</v>
          </cell>
          <cell r="BF2684">
            <v>0.808032790638371</v>
          </cell>
          <cell r="BG2684">
            <v>60023009.4599999</v>
          </cell>
          <cell r="BH2684">
            <v>-143676050.39</v>
          </cell>
          <cell r="BI2684">
            <v>725221066.03</v>
          </cell>
          <cell r="BJ2684">
            <v>1.09023329047216</v>
          </cell>
        </row>
        <row r="2685">
          <cell r="A2685" t="str">
            <v>600423.SH</v>
          </cell>
          <cell r="B2685" t="str">
            <v>柳化股份</v>
          </cell>
          <cell r="C2685">
            <v>0</v>
          </cell>
          <cell r="D2685">
            <v>0</v>
          </cell>
          <cell r="E2685">
            <v>0</v>
          </cell>
          <cell r="F2685">
            <v>0</v>
          </cell>
          <cell r="G2685">
            <v>0</v>
          </cell>
          <cell r="H2685">
            <v>0</v>
          </cell>
          <cell r="I2685">
            <v>28912477.31</v>
          </cell>
          <cell r="J2685">
            <v>18902160.44</v>
          </cell>
          <cell r="K2685">
            <v>2278729.19</v>
          </cell>
          <cell r="L2685">
            <v>0</v>
          </cell>
          <cell r="M2685">
            <v>0</v>
          </cell>
          <cell r="N2685">
            <v>0</v>
          </cell>
          <cell r="O2685">
            <v>0</v>
          </cell>
          <cell r="P2685">
            <v>7908507.46</v>
          </cell>
          <cell r="Q2685">
            <v>940303.67</v>
          </cell>
          <cell r="R2685">
            <v>0</v>
          </cell>
          <cell r="S2685">
            <v>0</v>
          </cell>
          <cell r="T2685">
            <v>0</v>
          </cell>
          <cell r="U2685">
            <v>0</v>
          </cell>
          <cell r="V2685">
            <v>340499.76</v>
          </cell>
          <cell r="W2685">
            <v>0</v>
          </cell>
          <cell r="X2685">
            <v>0</v>
          </cell>
          <cell r="Y2685">
            <v>0</v>
          </cell>
          <cell r="Z2685">
            <v>0</v>
          </cell>
          <cell r="AA2685">
            <v>0</v>
          </cell>
          <cell r="AB2685">
            <v>0</v>
          </cell>
          <cell r="AC2685">
            <v>0</v>
          </cell>
          <cell r="AD2685">
            <v>0</v>
          </cell>
        </row>
        <row r="2685">
          <cell r="AF2685">
            <v>798695026</v>
          </cell>
          <cell r="AG2685">
            <v>0</v>
          </cell>
          <cell r="AH2685">
            <v>1774130296.64</v>
          </cell>
          <cell r="AI2685">
            <v>60821247.46</v>
          </cell>
          <cell r="AJ2685">
            <v>0</v>
          </cell>
          <cell r="AK2685">
            <v>9529345.65</v>
          </cell>
          <cell r="AL2685">
            <v>89143636.08</v>
          </cell>
          <cell r="AM2685">
            <v>0</v>
          </cell>
          <cell r="AN2685">
            <v>-2191749445.52</v>
          </cell>
          <cell r="AO2685">
            <v>59282677.83</v>
          </cell>
          <cell r="AP2685">
            <v>540570106.31</v>
          </cell>
          <cell r="AQ2685">
            <v>599852784.14</v>
          </cell>
          <cell r="AR2685">
            <v>59282677.83</v>
          </cell>
          <cell r="AS2685">
            <v>0</v>
          </cell>
          <cell r="AT2685">
            <v>0</v>
          </cell>
          <cell r="AU2685">
            <v>0</v>
          </cell>
          <cell r="AV2685">
            <v>418927611.39</v>
          </cell>
          <cell r="AW2685">
            <v>418927611.39</v>
          </cell>
          <cell r="AX2685">
            <v>0</v>
          </cell>
          <cell r="AY2685">
            <v>418927611.39</v>
          </cell>
          <cell r="AZ2685">
            <v>0</v>
          </cell>
          <cell r="BA2685">
            <v>1</v>
          </cell>
          <cell r="BB2685">
            <v>1</v>
          </cell>
          <cell r="BC2685">
            <v>0</v>
          </cell>
          <cell r="BD2685">
            <v>0</v>
          </cell>
          <cell r="BE2685">
            <v>0</v>
          </cell>
          <cell r="BF2685">
            <v>1</v>
          </cell>
          <cell r="BG2685">
            <v>374840164.03</v>
          </cell>
          <cell r="BH2685">
            <v>-387102008.84</v>
          </cell>
          <cell r="BI2685">
            <v>357721062.83</v>
          </cell>
          <cell r="BJ2685">
            <v>-20.8960189352698</v>
          </cell>
        </row>
        <row r="2686">
          <cell r="A2686" t="str">
            <v>600329.SH</v>
          </cell>
          <cell r="B2686" t="str">
            <v>中新药业</v>
          </cell>
          <cell r="C2686">
            <v>4240512.77</v>
          </cell>
          <cell r="D2686">
            <v>0</v>
          </cell>
          <cell r="E2686">
            <v>0</v>
          </cell>
          <cell r="F2686">
            <v>0</v>
          </cell>
          <cell r="G2686">
            <v>0</v>
          </cell>
          <cell r="H2686">
            <v>0</v>
          </cell>
          <cell r="I2686">
            <v>1270871964.26</v>
          </cell>
          <cell r="J2686">
            <v>0</v>
          </cell>
          <cell r="K2686">
            <v>163579943.65</v>
          </cell>
          <cell r="L2686">
            <v>0</v>
          </cell>
          <cell r="M2686">
            <v>0</v>
          </cell>
          <cell r="N2686">
            <v>0</v>
          </cell>
          <cell r="O2686">
            <v>0</v>
          </cell>
          <cell r="P2686">
            <v>142562810.25</v>
          </cell>
          <cell r="Q2686">
            <v>80236018.01</v>
          </cell>
          <cell r="R2686">
            <v>0</v>
          </cell>
          <cell r="S2686">
            <v>0</v>
          </cell>
          <cell r="T2686">
            <v>0</v>
          </cell>
          <cell r="U2686">
            <v>31040285.81</v>
          </cell>
          <cell r="V2686">
            <v>0</v>
          </cell>
          <cell r="W2686">
            <v>0</v>
          </cell>
          <cell r="X2686">
            <v>0</v>
          </cell>
          <cell r="Y2686">
            <v>0</v>
          </cell>
          <cell r="Z2686">
            <v>0</v>
          </cell>
          <cell r="AA2686">
            <v>30659396.39</v>
          </cell>
          <cell r="AB2686">
            <v>0</v>
          </cell>
          <cell r="AC2686">
            <v>59762794.03</v>
          </cell>
          <cell r="AD2686">
            <v>0</v>
          </cell>
        </row>
        <row r="2686">
          <cell r="AF2686">
            <v>773643076</v>
          </cell>
          <cell r="AG2686">
            <v>0</v>
          </cell>
          <cell r="AH2686">
            <v>1372766002.2</v>
          </cell>
          <cell r="AI2686">
            <v>33352600</v>
          </cell>
          <cell r="AJ2686">
            <v>13571922.32</v>
          </cell>
          <cell r="AK2686">
            <v>0</v>
          </cell>
          <cell r="AL2686">
            <v>436749000</v>
          </cell>
          <cell r="AM2686">
            <v>0</v>
          </cell>
          <cell r="AN2686">
            <v>3673748601.32</v>
          </cell>
          <cell r="AO2686">
            <v>1782953725.17</v>
          </cell>
          <cell r="AP2686">
            <v>6303831201.84</v>
          </cell>
          <cell r="AQ2686">
            <v>8086784927.01</v>
          </cell>
          <cell r="AR2686">
            <v>1721254042.97</v>
          </cell>
          <cell r="AS2686">
            <v>31040285.81</v>
          </cell>
          <cell r="AT2686">
            <v>30659396.39</v>
          </cell>
          <cell r="AU2686">
            <v>61699682.2</v>
          </cell>
          <cell r="AV2686">
            <v>6237126001.84</v>
          </cell>
          <cell r="AW2686">
            <v>6298825684.04</v>
          </cell>
          <cell r="AX2686">
            <v>31040285.81</v>
          </cell>
          <cell r="AY2686">
            <v>6267785398.23</v>
          </cell>
          <cell r="AZ2686">
            <v>0.00979542621037045</v>
          </cell>
          <cell r="BA2686">
            <v>0.99020457378963</v>
          </cell>
          <cell r="BB2686">
            <v>1.00989232575738</v>
          </cell>
          <cell r="BC2686">
            <v>0.00492794806000903</v>
          </cell>
          <cell r="BD2686">
            <v>0.00486747815036142</v>
          </cell>
          <cell r="BE2686">
            <v>0.00492794806000903</v>
          </cell>
          <cell r="BF2686">
            <v>0.995072051939991</v>
          </cell>
          <cell r="BG2686">
            <v>1563946933.5</v>
          </cell>
          <cell r="BH2686">
            <v>-2141921515.83</v>
          </cell>
          <cell r="BI2686">
            <v>3686474364.35</v>
          </cell>
          <cell r="BJ2686">
            <v>1.73683237764974</v>
          </cell>
        </row>
        <row r="2687">
          <cell r="A2687" t="str">
            <v>600381.SH</v>
          </cell>
          <cell r="B2687" t="str">
            <v>青海春天</v>
          </cell>
          <cell r="C2687">
            <v>0</v>
          </cell>
          <cell r="D2687">
            <v>0</v>
          </cell>
          <cell r="E2687">
            <v>0</v>
          </cell>
          <cell r="F2687">
            <v>0</v>
          </cell>
          <cell r="G2687">
            <v>0</v>
          </cell>
          <cell r="H2687">
            <v>0</v>
          </cell>
          <cell r="I2687">
            <v>1779667.66</v>
          </cell>
          <cell r="J2687">
            <v>125699.86</v>
          </cell>
          <cell r="K2687">
            <v>895131.58</v>
          </cell>
          <cell r="L2687">
            <v>0</v>
          </cell>
          <cell r="M2687">
            <v>0</v>
          </cell>
          <cell r="N2687">
            <v>0</v>
          </cell>
          <cell r="O2687">
            <v>0</v>
          </cell>
          <cell r="P2687">
            <v>1512482.52</v>
          </cell>
          <cell r="Q2687">
            <v>768959.51</v>
          </cell>
          <cell r="R2687">
            <v>0</v>
          </cell>
          <cell r="S2687">
            <v>0</v>
          </cell>
          <cell r="T2687">
            <v>0</v>
          </cell>
          <cell r="U2687">
            <v>0</v>
          </cell>
          <cell r="V2687">
            <v>116367.1</v>
          </cell>
          <cell r="W2687">
            <v>0</v>
          </cell>
          <cell r="X2687">
            <v>0</v>
          </cell>
          <cell r="Y2687">
            <v>0</v>
          </cell>
          <cell r="Z2687">
            <v>0</v>
          </cell>
          <cell r="AA2687">
            <v>0</v>
          </cell>
          <cell r="AB2687">
            <v>0</v>
          </cell>
          <cell r="AC2687">
            <v>2540832.83</v>
          </cell>
          <cell r="AD2687">
            <v>0</v>
          </cell>
        </row>
        <row r="2687">
          <cell r="AF2687">
            <v>587060741</v>
          </cell>
          <cell r="AG2687">
            <v>0</v>
          </cell>
          <cell r="AH2687">
            <v>237374937.76</v>
          </cell>
          <cell r="AI2687">
            <v>0</v>
          </cell>
          <cell r="AJ2687">
            <v>0</v>
          </cell>
          <cell r="AK2687">
            <v>0</v>
          </cell>
          <cell r="AL2687">
            <v>106583374.06</v>
          </cell>
          <cell r="AM2687">
            <v>0</v>
          </cell>
          <cell r="AN2687">
            <v>1078071666.33</v>
          </cell>
          <cell r="AO2687">
            <v>7739141.06</v>
          </cell>
          <cell r="AP2687">
            <v>2009090719.15</v>
          </cell>
          <cell r="AQ2687">
            <v>2016829860.21</v>
          </cell>
          <cell r="AR2687">
            <v>7739141.06</v>
          </cell>
          <cell r="AS2687">
            <v>0</v>
          </cell>
          <cell r="AT2687">
            <v>0</v>
          </cell>
          <cell r="AU2687">
            <v>0</v>
          </cell>
          <cell r="AV2687">
            <v>2009090719.15</v>
          </cell>
          <cell r="AW2687">
            <v>2009090719.15</v>
          </cell>
          <cell r="AX2687">
            <v>0</v>
          </cell>
          <cell r="AY2687">
            <v>2009090719.15</v>
          </cell>
          <cell r="AZ2687">
            <v>0</v>
          </cell>
          <cell r="BA2687">
            <v>1</v>
          </cell>
          <cell r="BB2687">
            <v>1</v>
          </cell>
          <cell r="BC2687">
            <v>0</v>
          </cell>
          <cell r="BD2687">
            <v>0</v>
          </cell>
          <cell r="BE2687">
            <v>0</v>
          </cell>
          <cell r="BF2687">
            <v>1</v>
          </cell>
          <cell r="BG2687">
            <v>348764228.22</v>
          </cell>
          <cell r="BH2687">
            <v>-202803822.7</v>
          </cell>
          <cell r="BI2687">
            <v>1251351009.9</v>
          </cell>
          <cell r="BJ2687">
            <v>1.38640520257879</v>
          </cell>
        </row>
        <row r="2688">
          <cell r="A2688" t="str">
            <v>600272.SH</v>
          </cell>
          <cell r="B2688" t="str">
            <v>开开实业</v>
          </cell>
          <cell r="C2688">
            <v>4140383.49</v>
          </cell>
          <cell r="D2688">
            <v>0</v>
          </cell>
          <cell r="E2688">
            <v>0</v>
          </cell>
          <cell r="F2688">
            <v>0</v>
          </cell>
          <cell r="G2688">
            <v>0</v>
          </cell>
          <cell r="H2688">
            <v>0</v>
          </cell>
          <cell r="I2688">
            <v>114158509.27</v>
          </cell>
          <cell r="J2688">
            <v>1411107.78</v>
          </cell>
          <cell r="K2688">
            <v>4776030.2</v>
          </cell>
          <cell r="L2688">
            <v>0</v>
          </cell>
          <cell r="M2688">
            <v>0</v>
          </cell>
          <cell r="N2688">
            <v>0</v>
          </cell>
          <cell r="O2688">
            <v>0</v>
          </cell>
          <cell r="P2688">
            <v>16530333.75</v>
          </cell>
          <cell r="Q2688">
            <v>14363244.37</v>
          </cell>
          <cell r="R2688">
            <v>0</v>
          </cell>
          <cell r="S2688">
            <v>0</v>
          </cell>
          <cell r="T2688">
            <v>0</v>
          </cell>
          <cell r="U2688">
            <v>13995887.18</v>
          </cell>
          <cell r="V2688">
            <v>538041.63</v>
          </cell>
          <cell r="W2688">
            <v>0</v>
          </cell>
          <cell r="X2688">
            <v>0</v>
          </cell>
          <cell r="Y2688">
            <v>0</v>
          </cell>
          <cell r="Z2688">
            <v>0</v>
          </cell>
          <cell r="AA2688">
            <v>0</v>
          </cell>
          <cell r="AB2688">
            <v>0</v>
          </cell>
          <cell r="AC2688">
            <v>198008704.4</v>
          </cell>
          <cell r="AD2688">
            <v>0</v>
          </cell>
        </row>
        <row r="2688">
          <cell r="AF2688">
            <v>243000000</v>
          </cell>
          <cell r="AG2688">
            <v>0</v>
          </cell>
          <cell r="AH2688">
            <v>15415002.41</v>
          </cell>
          <cell r="AI2688">
            <v>0</v>
          </cell>
          <cell r="AJ2688">
            <v>11011020.47</v>
          </cell>
          <cell r="AK2688">
            <v>0</v>
          </cell>
          <cell r="AL2688">
            <v>55411975.79</v>
          </cell>
          <cell r="AM2688">
            <v>0</v>
          </cell>
          <cell r="AN2688">
            <v>190251489.2</v>
          </cell>
          <cell r="AO2688">
            <v>367922242.07</v>
          </cell>
          <cell r="AP2688">
            <v>515089487.87</v>
          </cell>
          <cell r="AQ2688">
            <v>883011729.94</v>
          </cell>
          <cell r="AR2688">
            <v>353926354.89</v>
          </cell>
          <cell r="AS2688">
            <v>13995887.18</v>
          </cell>
          <cell r="AT2688">
            <v>0</v>
          </cell>
          <cell r="AU2688">
            <v>13995887.18</v>
          </cell>
          <cell r="AV2688">
            <v>515089487.87</v>
          </cell>
          <cell r="AW2688">
            <v>529085375.05</v>
          </cell>
          <cell r="AX2688">
            <v>13995887.18</v>
          </cell>
          <cell r="AY2688">
            <v>515089487.87</v>
          </cell>
          <cell r="AZ2688">
            <v>0.02645298441424</v>
          </cell>
          <cell r="BA2688">
            <v>0.97354701558576</v>
          </cell>
          <cell r="BB2688">
            <v>1.02717175851885</v>
          </cell>
          <cell r="BC2688">
            <v>0.02645298441424</v>
          </cell>
          <cell r="BD2688">
            <v>0</v>
          </cell>
          <cell r="BE2688">
            <v>0.02645298441424</v>
          </cell>
          <cell r="BF2688">
            <v>0.97354701558576</v>
          </cell>
          <cell r="BG2688">
            <v>412847072.77</v>
          </cell>
          <cell r="BH2688">
            <v>-501126055.86</v>
          </cell>
          <cell r="BI2688">
            <v>275356687.42</v>
          </cell>
          <cell r="BJ2688">
            <v>-2.00273413096518</v>
          </cell>
        </row>
        <row r="2689">
          <cell r="A2689" t="str">
            <v>600455.SH</v>
          </cell>
          <cell r="B2689" t="str">
            <v>博通股份</v>
          </cell>
          <cell r="C2689">
            <v>0</v>
          </cell>
          <cell r="D2689">
            <v>0</v>
          </cell>
          <cell r="E2689">
            <v>0</v>
          </cell>
          <cell r="F2689">
            <v>0</v>
          </cell>
          <cell r="G2689">
            <v>0</v>
          </cell>
          <cell r="H2689">
            <v>0</v>
          </cell>
          <cell r="I2689">
            <v>8906233.24</v>
          </cell>
          <cell r="J2689">
            <v>0</v>
          </cell>
          <cell r="K2689">
            <v>207532555.45</v>
          </cell>
          <cell r="L2689">
            <v>0</v>
          </cell>
          <cell r="M2689">
            <v>0</v>
          </cell>
          <cell r="N2689">
            <v>0</v>
          </cell>
          <cell r="O2689">
            <v>0</v>
          </cell>
          <cell r="P2689">
            <v>1272797.85</v>
          </cell>
          <cell r="Q2689">
            <v>89457.73</v>
          </cell>
          <cell r="R2689">
            <v>0</v>
          </cell>
          <cell r="S2689">
            <v>0</v>
          </cell>
          <cell r="T2689">
            <v>0</v>
          </cell>
          <cell r="U2689">
            <v>0</v>
          </cell>
          <cell r="V2689">
            <v>0</v>
          </cell>
          <cell r="W2689">
            <v>0</v>
          </cell>
          <cell r="X2689">
            <v>0</v>
          </cell>
          <cell r="Y2689">
            <v>0</v>
          </cell>
          <cell r="Z2689">
            <v>0</v>
          </cell>
          <cell r="AA2689">
            <v>0</v>
          </cell>
          <cell r="AB2689">
            <v>1701000</v>
          </cell>
          <cell r="AC2689">
            <v>342198.26</v>
          </cell>
          <cell r="AD2689">
            <v>0</v>
          </cell>
        </row>
        <row r="2689">
          <cell r="AF2689">
            <v>62458000</v>
          </cell>
          <cell r="AG2689">
            <v>0</v>
          </cell>
          <cell r="AH2689">
            <v>145663447.66</v>
          </cell>
          <cell r="AI2689">
            <v>0</v>
          </cell>
          <cell r="AJ2689">
            <v>0</v>
          </cell>
          <cell r="AK2689">
            <v>0</v>
          </cell>
          <cell r="AL2689">
            <v>7344613.45</v>
          </cell>
          <cell r="AM2689">
            <v>0</v>
          </cell>
          <cell r="AN2689">
            <v>-8742778.91</v>
          </cell>
          <cell r="AO2689">
            <v>219844242.53</v>
          </cell>
          <cell r="AP2689">
            <v>206723282.2</v>
          </cell>
          <cell r="AQ2689">
            <v>426567524.73</v>
          </cell>
          <cell r="AR2689">
            <v>219844242.53</v>
          </cell>
          <cell r="AS2689">
            <v>0</v>
          </cell>
          <cell r="AT2689">
            <v>0</v>
          </cell>
          <cell r="AU2689">
            <v>0</v>
          </cell>
          <cell r="AV2689">
            <v>206723282.2</v>
          </cell>
          <cell r="AW2689">
            <v>206723282.2</v>
          </cell>
          <cell r="AX2689">
            <v>0</v>
          </cell>
          <cell r="AY2689">
            <v>206723282.2</v>
          </cell>
          <cell r="AZ2689">
            <v>0</v>
          </cell>
          <cell r="BA2689">
            <v>1</v>
          </cell>
          <cell r="BB2689">
            <v>1</v>
          </cell>
          <cell r="BC2689">
            <v>0</v>
          </cell>
          <cell r="BD2689">
            <v>0</v>
          </cell>
          <cell r="BE2689">
            <v>0</v>
          </cell>
          <cell r="BF2689">
            <v>1</v>
          </cell>
          <cell r="BG2689">
            <v>-238188775.26</v>
          </cell>
          <cell r="BH2689">
            <v>-282182527.55</v>
          </cell>
          <cell r="BI2689">
            <v>-439981524.99</v>
          </cell>
          <cell r="BJ2689">
            <v>2.18036339550701</v>
          </cell>
        </row>
        <row r="2690">
          <cell r="A2690" t="str">
            <v>600399.SH</v>
          </cell>
          <cell r="B2690" t="str">
            <v>抚顺特钢</v>
          </cell>
          <cell r="C2690">
            <v>6174799.31</v>
          </cell>
          <cell r="D2690">
            <v>0</v>
          </cell>
          <cell r="E2690">
            <v>0</v>
          </cell>
          <cell r="F2690">
            <v>0</v>
          </cell>
          <cell r="G2690">
            <v>0</v>
          </cell>
          <cell r="H2690">
            <v>0</v>
          </cell>
          <cell r="I2690">
            <v>1085513025.16</v>
          </cell>
          <cell r="J2690">
            <v>0</v>
          </cell>
          <cell r="K2690">
            <v>325714441.45</v>
          </cell>
          <cell r="L2690">
            <v>0</v>
          </cell>
          <cell r="M2690">
            <v>0</v>
          </cell>
          <cell r="N2690">
            <v>0</v>
          </cell>
          <cell r="O2690">
            <v>0</v>
          </cell>
          <cell r="P2690">
            <v>6138662.14</v>
          </cell>
          <cell r="Q2690">
            <v>-10353565.76</v>
          </cell>
          <cell r="R2690">
            <v>0</v>
          </cell>
          <cell r="S2690">
            <v>0</v>
          </cell>
          <cell r="T2690">
            <v>0</v>
          </cell>
          <cell r="U2690">
            <v>13000000</v>
          </cell>
          <cell r="V2690">
            <v>83024256.64</v>
          </cell>
          <cell r="W2690">
            <v>0</v>
          </cell>
          <cell r="X2690">
            <v>2409499896.69</v>
          </cell>
          <cell r="Y2690">
            <v>0</v>
          </cell>
          <cell r="Z2690">
            <v>0</v>
          </cell>
          <cell r="AA2690">
            <v>0</v>
          </cell>
          <cell r="AB2690">
            <v>3824.32</v>
          </cell>
          <cell r="AC2690">
            <v>214368562.16</v>
          </cell>
          <cell r="AD2690">
            <v>0</v>
          </cell>
        </row>
        <row r="2690">
          <cell r="AF2690">
            <v>1972100000</v>
          </cell>
          <cell r="AG2690">
            <v>0</v>
          </cell>
          <cell r="AH2690">
            <v>2178078353.9</v>
          </cell>
          <cell r="AI2690">
            <v>0</v>
          </cell>
          <cell r="AJ2690">
            <v>9970592</v>
          </cell>
          <cell r="AK2690">
            <v>0</v>
          </cell>
          <cell r="AL2690">
            <v>153163606.1</v>
          </cell>
          <cell r="AM2690">
            <v>0</v>
          </cell>
          <cell r="AN2690">
            <v>1402167982.67</v>
          </cell>
          <cell r="AO2690">
            <v>4133083902.11</v>
          </cell>
          <cell r="AP2690">
            <v>5715480534.67</v>
          </cell>
          <cell r="AQ2690">
            <v>9848564436.78</v>
          </cell>
          <cell r="AR2690">
            <v>1710584005.42</v>
          </cell>
          <cell r="AS2690">
            <v>13000000</v>
          </cell>
          <cell r="AT2690">
            <v>2409499896.69</v>
          </cell>
          <cell r="AU2690">
            <v>2422499896.69</v>
          </cell>
          <cell r="AV2690">
            <v>5715480534.67</v>
          </cell>
          <cell r="AW2690">
            <v>8137980431.36</v>
          </cell>
          <cell r="AX2690">
            <v>13000000</v>
          </cell>
          <cell r="AY2690">
            <v>8124980431.36</v>
          </cell>
          <cell r="AZ2690">
            <v>0.29767826515714</v>
          </cell>
          <cell r="BA2690">
            <v>0.70232173484286</v>
          </cell>
          <cell r="BB2690">
            <v>1.42384885785109</v>
          </cell>
          <cell r="BC2690">
            <v>0.00159744793068118</v>
          </cell>
          <cell r="BD2690">
            <v>0.296080817226459</v>
          </cell>
          <cell r="BE2690">
            <v>0.00159744793068118</v>
          </cell>
          <cell r="BF2690">
            <v>0.998402552069319</v>
          </cell>
          <cell r="BG2690">
            <v>2680460177.42</v>
          </cell>
          <cell r="BH2690">
            <v>-1762151854.27</v>
          </cell>
          <cell r="BI2690">
            <v>3666068756.24</v>
          </cell>
          <cell r="BJ2690">
            <v>3.71959907312204</v>
          </cell>
        </row>
        <row r="2691">
          <cell r="A2691" t="str">
            <v>600519.SH</v>
          </cell>
          <cell r="B2691" t="str">
            <v>贵州茅台</v>
          </cell>
          <cell r="C2691">
            <v>896331.66</v>
          </cell>
          <cell r="D2691">
            <v>0</v>
          </cell>
          <cell r="E2691">
            <v>0</v>
          </cell>
          <cell r="F2691">
            <v>0</v>
          </cell>
          <cell r="G2691">
            <v>0</v>
          </cell>
          <cell r="H2691">
            <v>0</v>
          </cell>
          <cell r="I2691">
            <v>1089137385.3</v>
          </cell>
          <cell r="J2691">
            <v>0</v>
          </cell>
          <cell r="K2691">
            <v>9136768802.31</v>
          </cell>
          <cell r="L2691">
            <v>0</v>
          </cell>
          <cell r="M2691">
            <v>21816256109.47</v>
          </cell>
          <cell r="N2691">
            <v>0</v>
          </cell>
          <cell r="O2691">
            <v>0</v>
          </cell>
          <cell r="P2691">
            <v>247759232.46</v>
          </cell>
          <cell r="Q2691">
            <v>5215358651.99</v>
          </cell>
          <cell r="R2691">
            <v>0</v>
          </cell>
          <cell r="S2691">
            <v>0</v>
          </cell>
          <cell r="T2691">
            <v>0</v>
          </cell>
          <cell r="U2691">
            <v>90903387.31</v>
          </cell>
          <cell r="V2691">
            <v>1125948593.94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</row>
        <row r="2691">
          <cell r="AF2691">
            <v>1256197800</v>
          </cell>
          <cell r="AG2691">
            <v>0</v>
          </cell>
          <cell r="AH2691">
            <v>1374964415.72</v>
          </cell>
          <cell r="AI2691">
            <v>0</v>
          </cell>
          <cell r="AJ2691">
            <v>-10015467.41</v>
          </cell>
          <cell r="AK2691">
            <v>0</v>
          </cell>
          <cell r="AL2691">
            <v>24302353478.64</v>
          </cell>
          <cell r="AM2691">
            <v>927577822.67</v>
          </cell>
          <cell r="AN2691">
            <v>146497322942.85</v>
          </cell>
          <cell r="AO2691">
            <v>38723028494.44</v>
          </cell>
          <cell r="AP2691">
            <v>174348400992.47</v>
          </cell>
          <cell r="AQ2691">
            <v>213071429486.91</v>
          </cell>
          <cell r="AR2691">
            <v>16815868997.66</v>
          </cell>
          <cell r="AS2691">
            <v>90903387.31</v>
          </cell>
          <cell r="AT2691">
            <v>0</v>
          </cell>
          <cell r="AU2691">
            <v>90903387.31</v>
          </cell>
          <cell r="AV2691">
            <v>174348400992.47</v>
          </cell>
          <cell r="AW2691">
            <v>174439304379.78</v>
          </cell>
          <cell r="AX2691">
            <v>90903387.31</v>
          </cell>
          <cell r="AY2691">
            <v>174348400992.47</v>
          </cell>
          <cell r="AZ2691">
            <v>0.000521117575154335</v>
          </cell>
          <cell r="BA2691">
            <v>0.999478882424846</v>
          </cell>
          <cell r="BB2691">
            <v>1.00052138928027</v>
          </cell>
          <cell r="BC2691">
            <v>0.000521117575154335</v>
          </cell>
          <cell r="BD2691">
            <v>0</v>
          </cell>
          <cell r="BE2691">
            <v>0.000521117575154335</v>
          </cell>
          <cell r="BF2691">
            <v>0.999478882424846</v>
          </cell>
          <cell r="BG2691">
            <v>131003567890.96</v>
          </cell>
          <cell r="BH2691">
            <v>-163950804593.08</v>
          </cell>
          <cell r="BI2691">
            <v>146163464636.51</v>
          </cell>
          <cell r="BJ2691">
            <v>9.64145515565035</v>
          </cell>
        </row>
        <row r="2692">
          <cell r="A2692" t="str">
            <v>600538.SH</v>
          </cell>
          <cell r="B2692" t="str">
            <v>国发股份</v>
          </cell>
          <cell r="C2692">
            <v>640052.78</v>
          </cell>
          <cell r="D2692">
            <v>0</v>
          </cell>
          <cell r="E2692">
            <v>0</v>
          </cell>
          <cell r="F2692">
            <v>0</v>
          </cell>
          <cell r="G2692">
            <v>0</v>
          </cell>
          <cell r="H2692">
            <v>0</v>
          </cell>
          <cell r="I2692">
            <v>58506682.2</v>
          </cell>
          <cell r="J2692">
            <v>208933.83</v>
          </cell>
          <cell r="K2692">
            <v>33084262.73</v>
          </cell>
          <cell r="L2692">
            <v>0</v>
          </cell>
          <cell r="M2692">
            <v>0</v>
          </cell>
          <cell r="N2692">
            <v>0</v>
          </cell>
          <cell r="O2692">
            <v>0</v>
          </cell>
          <cell r="P2692">
            <v>2452277.57</v>
          </cell>
          <cell r="Q2692">
            <v>7323249.2</v>
          </cell>
          <cell r="R2692">
            <v>0</v>
          </cell>
          <cell r="S2692">
            <v>0</v>
          </cell>
          <cell r="T2692">
            <v>0</v>
          </cell>
          <cell r="U2692">
            <v>821623.8</v>
          </cell>
          <cell r="V2692">
            <v>11710968.14</v>
          </cell>
          <cell r="W2692">
            <v>0</v>
          </cell>
          <cell r="X2692">
            <v>0</v>
          </cell>
          <cell r="Y2692">
            <v>0</v>
          </cell>
          <cell r="Z2692">
            <v>0</v>
          </cell>
          <cell r="AA2692">
            <v>0</v>
          </cell>
          <cell r="AB2692">
            <v>0</v>
          </cell>
          <cell r="AC2692">
            <v>0</v>
          </cell>
          <cell r="AD2692">
            <v>0</v>
          </cell>
        </row>
        <row r="2692">
          <cell r="AF2692">
            <v>524198348</v>
          </cell>
          <cell r="AG2692">
            <v>0</v>
          </cell>
          <cell r="AH2692">
            <v>785415260.66</v>
          </cell>
          <cell r="AI2692">
            <v>0</v>
          </cell>
          <cell r="AJ2692">
            <v>-1100000</v>
          </cell>
          <cell r="AK2692">
            <v>0</v>
          </cell>
          <cell r="AL2692">
            <v>33994377.93</v>
          </cell>
          <cell r="AM2692">
            <v>0</v>
          </cell>
          <cell r="AN2692">
            <v>-427952941.94</v>
          </cell>
          <cell r="AO2692">
            <v>114748050.25</v>
          </cell>
          <cell r="AP2692">
            <v>914555044.65</v>
          </cell>
          <cell r="AQ2692">
            <v>1029303094.9</v>
          </cell>
          <cell r="AR2692">
            <v>113926426.45</v>
          </cell>
          <cell r="AS2692">
            <v>821623.8</v>
          </cell>
          <cell r="AT2692">
            <v>0</v>
          </cell>
          <cell r="AU2692">
            <v>821623.8</v>
          </cell>
          <cell r="AV2692">
            <v>914555044.65</v>
          </cell>
          <cell r="AW2692">
            <v>915376668.45</v>
          </cell>
          <cell r="AX2692">
            <v>821623.8</v>
          </cell>
          <cell r="AY2692">
            <v>914555044.65</v>
          </cell>
          <cell r="AZ2692">
            <v>0.000897580010850887</v>
          </cell>
          <cell r="BA2692">
            <v>0.999102419989149</v>
          </cell>
          <cell r="BB2692">
            <v>1.00089838638451</v>
          </cell>
          <cell r="BC2692">
            <v>0.000897580010850887</v>
          </cell>
          <cell r="BD2692">
            <v>0</v>
          </cell>
          <cell r="BE2692">
            <v>0.000897580010850887</v>
          </cell>
          <cell r="BF2692">
            <v>0.999102419989149</v>
          </cell>
          <cell r="BG2692">
            <v>181307254.87</v>
          </cell>
          <cell r="BH2692">
            <v>-198702299.01</v>
          </cell>
          <cell r="BI2692">
            <v>403737203.18</v>
          </cell>
          <cell r="BJ2692">
            <v>1.8151206986629</v>
          </cell>
        </row>
        <row r="2693">
          <cell r="A2693" t="str">
            <v>600543.SH</v>
          </cell>
          <cell r="B2693" t="str">
            <v>莫高股份</v>
          </cell>
          <cell r="C2693">
            <v>0</v>
          </cell>
          <cell r="D2693">
            <v>0</v>
          </cell>
          <cell r="E2693">
            <v>0</v>
          </cell>
          <cell r="F2693">
            <v>0</v>
          </cell>
          <cell r="G2693">
            <v>0</v>
          </cell>
          <cell r="H2693">
            <v>0</v>
          </cell>
          <cell r="I2693">
            <v>38571679.87</v>
          </cell>
          <cell r="J2693">
            <v>2213897.04</v>
          </cell>
          <cell r="K2693">
            <v>16926403.83</v>
          </cell>
          <cell r="L2693">
            <v>0</v>
          </cell>
          <cell r="M2693">
            <v>0</v>
          </cell>
          <cell r="N2693">
            <v>0</v>
          </cell>
          <cell r="O2693">
            <v>0</v>
          </cell>
          <cell r="P2693">
            <v>2888070.44</v>
          </cell>
          <cell r="Q2693">
            <v>2473401.52</v>
          </cell>
          <cell r="R2693">
            <v>0</v>
          </cell>
          <cell r="S2693">
            <v>0</v>
          </cell>
          <cell r="T2693">
            <v>0</v>
          </cell>
          <cell r="U2693">
            <v>0</v>
          </cell>
          <cell r="V2693">
            <v>1655590.02</v>
          </cell>
          <cell r="W2693">
            <v>0</v>
          </cell>
          <cell r="X2693">
            <v>7646628</v>
          </cell>
          <cell r="Y2693">
            <v>0</v>
          </cell>
          <cell r="Z2693">
            <v>0</v>
          </cell>
          <cell r="AA2693">
            <v>0</v>
          </cell>
          <cell r="AB2693">
            <v>0</v>
          </cell>
          <cell r="AC2693">
            <v>17219388.21</v>
          </cell>
          <cell r="AD2693">
            <v>913123.97</v>
          </cell>
        </row>
        <row r="2693">
          <cell r="AF2693">
            <v>321120000</v>
          </cell>
          <cell r="AG2693">
            <v>0</v>
          </cell>
          <cell r="AH2693">
            <v>465934924.36</v>
          </cell>
          <cell r="AI2693">
            <v>0</v>
          </cell>
          <cell r="AJ2693">
            <v>0</v>
          </cell>
          <cell r="AK2693">
            <v>0</v>
          </cell>
          <cell r="AL2693">
            <v>133348600.87</v>
          </cell>
          <cell r="AM2693">
            <v>0</v>
          </cell>
          <cell r="AN2693">
            <v>224380206.12</v>
          </cell>
          <cell r="AO2693">
            <v>90508182.9</v>
          </cell>
          <cell r="AP2693">
            <v>1144783731.35</v>
          </cell>
          <cell r="AQ2693">
            <v>1235291914.25</v>
          </cell>
          <cell r="AR2693">
            <v>81948430.93</v>
          </cell>
          <cell r="AS2693">
            <v>0</v>
          </cell>
          <cell r="AT2693">
            <v>8559751.97</v>
          </cell>
          <cell r="AU2693">
            <v>8559751.97</v>
          </cell>
          <cell r="AV2693">
            <v>1144783731.35</v>
          </cell>
          <cell r="AW2693">
            <v>1153343483.32</v>
          </cell>
          <cell r="AX2693">
            <v>0</v>
          </cell>
          <cell r="AY2693">
            <v>1153343483.32</v>
          </cell>
          <cell r="AZ2693">
            <v>0.00742168494797405</v>
          </cell>
          <cell r="BA2693">
            <v>0.992578315052026</v>
          </cell>
          <cell r="BB2693">
            <v>1.00747717820894</v>
          </cell>
          <cell r="BC2693">
            <v>0</v>
          </cell>
          <cell r="BD2693">
            <v>0.00742168494797405</v>
          </cell>
          <cell r="BE2693">
            <v>0</v>
          </cell>
          <cell r="BF2693">
            <v>1</v>
          </cell>
          <cell r="BG2693">
            <v>241691336.43</v>
          </cell>
          <cell r="BH2693">
            <v>-220092759.8</v>
          </cell>
          <cell r="BI2693">
            <v>362992248.44</v>
          </cell>
          <cell r="BJ2693">
            <v>2.99249397572604</v>
          </cell>
        </row>
        <row r="2694">
          <cell r="A2694" t="str">
            <v>600562.SH</v>
          </cell>
          <cell r="B2694" t="str">
            <v>国睿科技</v>
          </cell>
          <cell r="C2694">
            <v>7855746.98</v>
          </cell>
          <cell r="D2694">
            <v>0</v>
          </cell>
          <cell r="E2694">
            <v>0</v>
          </cell>
          <cell r="F2694">
            <v>0</v>
          </cell>
          <cell r="G2694">
            <v>0</v>
          </cell>
          <cell r="H2694">
            <v>0</v>
          </cell>
          <cell r="I2694">
            <v>2689378884.37</v>
          </cell>
          <cell r="J2694">
            <v>4441681.08</v>
          </cell>
          <cell r="K2694">
            <v>908073768.88</v>
          </cell>
          <cell r="L2694">
            <v>0</v>
          </cell>
          <cell r="M2694">
            <v>0</v>
          </cell>
          <cell r="N2694">
            <v>0</v>
          </cell>
          <cell r="O2694">
            <v>0</v>
          </cell>
          <cell r="P2694">
            <v>14903487.67</v>
          </cell>
          <cell r="Q2694">
            <v>29000421.81</v>
          </cell>
          <cell r="R2694">
            <v>0</v>
          </cell>
          <cell r="S2694">
            <v>0</v>
          </cell>
          <cell r="T2694">
            <v>0</v>
          </cell>
          <cell r="U2694">
            <v>0</v>
          </cell>
          <cell r="V2694">
            <v>46935443.1</v>
          </cell>
          <cell r="W2694">
            <v>0</v>
          </cell>
          <cell r="X2694">
            <v>0</v>
          </cell>
          <cell r="Y2694">
            <v>0</v>
          </cell>
          <cell r="Z2694">
            <v>0</v>
          </cell>
          <cell r="AA2694">
            <v>0</v>
          </cell>
          <cell r="AB2694">
            <v>0</v>
          </cell>
          <cell r="AC2694">
            <v>18782900</v>
          </cell>
          <cell r="AD2694">
            <v>0</v>
          </cell>
        </row>
        <row r="2694">
          <cell r="AF2694">
            <v>1241857840</v>
          </cell>
          <cell r="AG2694">
            <v>0</v>
          </cell>
          <cell r="AH2694">
            <v>1804703818.43</v>
          </cell>
          <cell r="AI2694">
            <v>0</v>
          </cell>
          <cell r="AJ2694">
            <v>-1651038.3</v>
          </cell>
          <cell r="AK2694">
            <v>265191.89</v>
          </cell>
          <cell r="AL2694">
            <v>127593652.66</v>
          </cell>
          <cell r="AM2694">
            <v>0</v>
          </cell>
          <cell r="AN2694">
            <v>1262863578.75</v>
          </cell>
          <cell r="AO2694">
            <v>3719372333.89</v>
          </cell>
          <cell r="AP2694">
            <v>4435633043.43</v>
          </cell>
          <cell r="AQ2694">
            <v>8155005377.32</v>
          </cell>
          <cell r="AR2694">
            <v>3719372333.89</v>
          </cell>
          <cell r="AS2694">
            <v>0</v>
          </cell>
          <cell r="AT2694">
            <v>0</v>
          </cell>
          <cell r="AU2694">
            <v>0</v>
          </cell>
          <cell r="AV2694">
            <v>4435633043.43</v>
          </cell>
          <cell r="AW2694">
            <v>4435633043.43</v>
          </cell>
          <cell r="AX2694">
            <v>0</v>
          </cell>
          <cell r="AY2694">
            <v>4435633043.43</v>
          </cell>
          <cell r="AZ2694">
            <v>0</v>
          </cell>
          <cell r="BA2694">
            <v>1</v>
          </cell>
          <cell r="BB2694">
            <v>1</v>
          </cell>
          <cell r="BC2694">
            <v>0</v>
          </cell>
          <cell r="BD2694">
            <v>0</v>
          </cell>
          <cell r="BE2694">
            <v>0</v>
          </cell>
          <cell r="BF2694">
            <v>1</v>
          </cell>
          <cell r="BG2694">
            <v>1227253090.43</v>
          </cell>
          <cell r="BH2694">
            <v>-1236437265.39</v>
          </cell>
          <cell r="BI2694">
            <v>3650991153.11</v>
          </cell>
          <cell r="BJ2694">
            <v>1.5063472449135</v>
          </cell>
        </row>
        <row r="2695">
          <cell r="A2695" t="str">
            <v>600532.SH</v>
          </cell>
          <cell r="B2695" t="str">
            <v>未来股份</v>
          </cell>
          <cell r="C2695">
            <v>0</v>
          </cell>
          <cell r="D2695">
            <v>0</v>
          </cell>
          <cell r="E2695">
            <v>0</v>
          </cell>
          <cell r="F2695">
            <v>0</v>
          </cell>
          <cell r="G2695">
            <v>0</v>
          </cell>
          <cell r="H2695">
            <v>0</v>
          </cell>
          <cell r="I2695">
            <v>47111644.29</v>
          </cell>
          <cell r="J2695">
            <v>0</v>
          </cell>
          <cell r="K2695">
            <v>5626251.88</v>
          </cell>
          <cell r="L2695">
            <v>0</v>
          </cell>
          <cell r="M2695">
            <v>0</v>
          </cell>
          <cell r="N2695">
            <v>0</v>
          </cell>
          <cell r="O2695">
            <v>0</v>
          </cell>
          <cell r="P2695">
            <v>4316723.49</v>
          </cell>
          <cell r="Q2695">
            <v>360860.7</v>
          </cell>
          <cell r="R2695">
            <v>0</v>
          </cell>
          <cell r="S2695">
            <v>0</v>
          </cell>
          <cell r="T2695">
            <v>0</v>
          </cell>
          <cell r="U2695">
            <v>215313080.6</v>
          </cell>
          <cell r="V2695">
            <v>0</v>
          </cell>
          <cell r="W2695">
            <v>0</v>
          </cell>
          <cell r="X2695">
            <v>112494444.44</v>
          </cell>
          <cell r="Y2695">
            <v>0</v>
          </cell>
          <cell r="Z2695">
            <v>0</v>
          </cell>
          <cell r="AA2695">
            <v>0</v>
          </cell>
          <cell r="AB2695">
            <v>13618760.67</v>
          </cell>
          <cell r="AC2695">
            <v>0</v>
          </cell>
          <cell r="AD2695">
            <v>0</v>
          </cell>
        </row>
        <row r="2695">
          <cell r="AF2695">
            <v>516065720</v>
          </cell>
          <cell r="AG2695">
            <v>0</v>
          </cell>
          <cell r="AH2695">
            <v>1047652876.2</v>
          </cell>
          <cell r="AI2695">
            <v>0</v>
          </cell>
          <cell r="AJ2695">
            <v>-2860775.13</v>
          </cell>
          <cell r="AK2695">
            <v>0</v>
          </cell>
          <cell r="AL2695">
            <v>17804083.3</v>
          </cell>
          <cell r="AM2695">
            <v>0</v>
          </cell>
          <cell r="AN2695">
            <v>287626464.02</v>
          </cell>
          <cell r="AO2695">
            <v>398841766.07</v>
          </cell>
          <cell r="AP2695">
            <v>1866288368.39</v>
          </cell>
          <cell r="AQ2695">
            <v>2265130134.46</v>
          </cell>
          <cell r="AR2695">
            <v>71034241.03</v>
          </cell>
          <cell r="AS2695">
            <v>215313080.6</v>
          </cell>
          <cell r="AT2695">
            <v>112494444.44</v>
          </cell>
          <cell r="AU2695">
            <v>327807525.04</v>
          </cell>
          <cell r="AV2695">
            <v>1866288368.39</v>
          </cell>
          <cell r="AW2695">
            <v>2194095893.43</v>
          </cell>
          <cell r="AX2695">
            <v>215313080.6</v>
          </cell>
          <cell r="AY2695">
            <v>1978782812.83</v>
          </cell>
          <cell r="AZ2695">
            <v>0.149404374722904</v>
          </cell>
          <cell r="BA2695">
            <v>0.850595625277096</v>
          </cell>
          <cell r="BB2695">
            <v>1.17564677066642</v>
          </cell>
          <cell r="BC2695">
            <v>0.0981329399707339</v>
          </cell>
          <cell r="BD2695">
            <v>0.0512714347521698</v>
          </cell>
          <cell r="BE2695">
            <v>0.0981329399707339</v>
          </cell>
          <cell r="BF2695">
            <v>0.901867060029266</v>
          </cell>
          <cell r="BG2695">
            <v>1786277221.47</v>
          </cell>
          <cell r="BH2695">
            <v>-1807965381.8</v>
          </cell>
          <cell r="BI2695">
            <v>1731223213.78</v>
          </cell>
          <cell r="BJ2695">
            <v>-31.4459071450026</v>
          </cell>
        </row>
        <row r="2696">
          <cell r="A2696" t="str">
            <v>600620.SH</v>
          </cell>
          <cell r="B2696" t="str">
            <v>天宸股份</v>
          </cell>
          <cell r="C2696">
            <v>371288323.18</v>
          </cell>
          <cell r="D2696">
            <v>0</v>
          </cell>
          <cell r="E2696">
            <v>0</v>
          </cell>
          <cell r="F2696">
            <v>0</v>
          </cell>
          <cell r="G2696">
            <v>0</v>
          </cell>
          <cell r="H2696">
            <v>0</v>
          </cell>
          <cell r="I2696">
            <v>8386346.57</v>
          </cell>
          <cell r="J2696">
            <v>3823636.92</v>
          </cell>
          <cell r="K2696">
            <v>584884.08</v>
          </cell>
          <cell r="L2696">
            <v>0</v>
          </cell>
          <cell r="M2696">
            <v>0</v>
          </cell>
          <cell r="N2696">
            <v>0</v>
          </cell>
          <cell r="O2696">
            <v>0</v>
          </cell>
          <cell r="P2696">
            <v>1170035.36</v>
          </cell>
          <cell r="Q2696">
            <v>12503102.33</v>
          </cell>
          <cell r="R2696">
            <v>0</v>
          </cell>
          <cell r="S2696">
            <v>0</v>
          </cell>
          <cell r="T2696">
            <v>0</v>
          </cell>
          <cell r="U2696">
            <v>0</v>
          </cell>
          <cell r="V2696">
            <v>0</v>
          </cell>
          <cell r="W2696">
            <v>0</v>
          </cell>
          <cell r="X2696">
            <v>0</v>
          </cell>
          <cell r="Y2696">
            <v>0</v>
          </cell>
          <cell r="Z2696">
            <v>0</v>
          </cell>
          <cell r="AA2696">
            <v>0</v>
          </cell>
          <cell r="AB2696">
            <v>0</v>
          </cell>
          <cell r="AC2696">
            <v>0</v>
          </cell>
          <cell r="AD2696">
            <v>0</v>
          </cell>
        </row>
        <row r="2696">
          <cell r="AF2696">
            <v>686677113</v>
          </cell>
          <cell r="AG2696">
            <v>0</v>
          </cell>
          <cell r="AH2696">
            <v>53331197.25</v>
          </cell>
          <cell r="AI2696">
            <v>0</v>
          </cell>
          <cell r="AJ2696">
            <v>973229779.39</v>
          </cell>
          <cell r="AK2696">
            <v>0</v>
          </cell>
          <cell r="AL2696">
            <v>156060707.68</v>
          </cell>
          <cell r="AM2696">
            <v>0</v>
          </cell>
          <cell r="AN2696">
            <v>455859624.8</v>
          </cell>
          <cell r="AO2696">
            <v>397756328.44</v>
          </cell>
          <cell r="AP2696">
            <v>2325158422.12</v>
          </cell>
          <cell r="AQ2696">
            <v>2722914750.56</v>
          </cell>
          <cell r="AR2696">
            <v>397756328.44</v>
          </cell>
          <cell r="AS2696">
            <v>0</v>
          </cell>
          <cell r="AT2696">
            <v>0</v>
          </cell>
          <cell r="AU2696">
            <v>0</v>
          </cell>
          <cell r="AV2696">
            <v>2325158422.12</v>
          </cell>
          <cell r="AW2696">
            <v>2325158422.12</v>
          </cell>
          <cell r="AX2696">
            <v>0</v>
          </cell>
          <cell r="AY2696">
            <v>2325158422.12</v>
          </cell>
          <cell r="AZ2696">
            <v>0</v>
          </cell>
          <cell r="BA2696">
            <v>1</v>
          </cell>
          <cell r="BB2696">
            <v>1</v>
          </cell>
          <cell r="BC2696">
            <v>0</v>
          </cell>
          <cell r="BD2696">
            <v>0</v>
          </cell>
          <cell r="BE2696">
            <v>0</v>
          </cell>
          <cell r="BF2696">
            <v>1</v>
          </cell>
          <cell r="BG2696">
            <v>1862201602.11</v>
          </cell>
          <cell r="BH2696">
            <v>-514624877.81</v>
          </cell>
          <cell r="BI2696">
            <v>2185021847.14</v>
          </cell>
          <cell r="BJ2696">
            <v>6.76854032787486</v>
          </cell>
        </row>
        <row r="2697">
          <cell r="A2697" t="str">
            <v>600598.SH</v>
          </cell>
          <cell r="B2697" t="str">
            <v>北大荒</v>
          </cell>
          <cell r="C2697">
            <v>0</v>
          </cell>
          <cell r="D2697">
            <v>0</v>
          </cell>
          <cell r="E2697">
            <v>0</v>
          </cell>
          <cell r="F2697">
            <v>0</v>
          </cell>
          <cell r="G2697">
            <v>0</v>
          </cell>
          <cell r="H2697">
            <v>0</v>
          </cell>
          <cell r="I2697">
            <v>137965443.18</v>
          </cell>
          <cell r="J2697">
            <v>12513352.52</v>
          </cell>
          <cell r="K2697">
            <v>714743563.37</v>
          </cell>
          <cell r="L2697">
            <v>0</v>
          </cell>
          <cell r="M2697">
            <v>0</v>
          </cell>
          <cell r="N2697">
            <v>0</v>
          </cell>
          <cell r="O2697">
            <v>0</v>
          </cell>
          <cell r="P2697">
            <v>332917949.6</v>
          </cell>
          <cell r="Q2697">
            <v>83939165.13</v>
          </cell>
          <cell r="R2697">
            <v>0</v>
          </cell>
          <cell r="S2697">
            <v>0</v>
          </cell>
          <cell r="T2697">
            <v>0</v>
          </cell>
          <cell r="U2697">
            <v>639362.82</v>
          </cell>
          <cell r="V2697">
            <v>333690.1</v>
          </cell>
          <cell r="W2697">
            <v>0</v>
          </cell>
          <cell r="X2697">
            <v>2984954.93</v>
          </cell>
          <cell r="Y2697">
            <v>0</v>
          </cell>
          <cell r="Z2697">
            <v>0</v>
          </cell>
          <cell r="AA2697">
            <v>89971725.17</v>
          </cell>
          <cell r="AB2697">
            <v>0</v>
          </cell>
          <cell r="AC2697">
            <v>3040938.58</v>
          </cell>
          <cell r="AD2697">
            <v>0</v>
          </cell>
        </row>
        <row r="2697">
          <cell r="AF2697">
            <v>1777679909</v>
          </cell>
          <cell r="AG2697">
            <v>0</v>
          </cell>
          <cell r="AH2697">
            <v>2420221207.29</v>
          </cell>
          <cell r="AI2697">
            <v>0</v>
          </cell>
          <cell r="AJ2697">
            <v>-2328390.43</v>
          </cell>
          <cell r="AK2697">
            <v>0</v>
          </cell>
          <cell r="AL2697">
            <v>1787225529.41</v>
          </cell>
          <cell r="AM2697">
            <v>0</v>
          </cell>
          <cell r="AN2697">
            <v>1117198390.23</v>
          </cell>
          <cell r="AO2697">
            <v>1379050145.4</v>
          </cell>
          <cell r="AP2697">
            <v>7099996645.5</v>
          </cell>
          <cell r="AQ2697">
            <v>8479046790.9</v>
          </cell>
          <cell r="AR2697">
            <v>1285454102.48</v>
          </cell>
          <cell r="AS2697">
            <v>639362.82</v>
          </cell>
          <cell r="AT2697">
            <v>92956680.1</v>
          </cell>
          <cell r="AU2697">
            <v>93596042.92</v>
          </cell>
          <cell r="AV2697">
            <v>7099996645.5</v>
          </cell>
          <cell r="AW2697">
            <v>7193592688.42</v>
          </cell>
          <cell r="AX2697">
            <v>639362.82</v>
          </cell>
          <cell r="AY2697">
            <v>7192953325.6</v>
          </cell>
          <cell r="AZ2697">
            <v>0.0130110289773103</v>
          </cell>
          <cell r="BA2697">
            <v>0.98698897102269</v>
          </cell>
          <cell r="BB2697">
            <v>1.01318254748463</v>
          </cell>
          <cell r="BC2697">
            <v>8.88794859110142e-5</v>
          </cell>
          <cell r="BD2697">
            <v>0.0129221494913993</v>
          </cell>
          <cell r="BE2697">
            <v>8.88794859110142e-5</v>
          </cell>
          <cell r="BF2697">
            <v>0.999911120514089</v>
          </cell>
          <cell r="BG2697">
            <v>3418412082.67</v>
          </cell>
          <cell r="BH2697">
            <v>-3770652308.02</v>
          </cell>
          <cell r="BI2697">
            <v>2312904620.95</v>
          </cell>
          <cell r="BJ2697">
            <v>-2.09216554481819</v>
          </cell>
        </row>
        <row r="2698">
          <cell r="A2698" t="str">
            <v>600583.SH</v>
          </cell>
          <cell r="B2698" t="str">
            <v>海油工程</v>
          </cell>
          <cell r="C2698">
            <v>28405000</v>
          </cell>
          <cell r="D2698">
            <v>0</v>
          </cell>
          <cell r="E2698">
            <v>0</v>
          </cell>
          <cell r="F2698">
            <v>0</v>
          </cell>
          <cell r="G2698">
            <v>0</v>
          </cell>
          <cell r="H2698">
            <v>0</v>
          </cell>
          <cell r="I2698">
            <v>6991295900</v>
          </cell>
          <cell r="J2698">
            <v>2634600</v>
          </cell>
          <cell r="K2698">
            <v>1689684500</v>
          </cell>
          <cell r="L2698">
            <v>0</v>
          </cell>
          <cell r="M2698">
            <v>0</v>
          </cell>
          <cell r="N2698">
            <v>0</v>
          </cell>
          <cell r="O2698">
            <v>0</v>
          </cell>
          <cell r="P2698">
            <v>318000600</v>
          </cell>
          <cell r="Q2698">
            <v>356171900</v>
          </cell>
          <cell r="R2698">
            <v>0</v>
          </cell>
          <cell r="S2698">
            <v>0</v>
          </cell>
          <cell r="T2698">
            <v>0</v>
          </cell>
          <cell r="U2698">
            <v>279841000</v>
          </cell>
          <cell r="V2698">
            <v>0</v>
          </cell>
          <cell r="W2698">
            <v>0</v>
          </cell>
          <cell r="X2698">
            <v>414636400</v>
          </cell>
          <cell r="Y2698">
            <v>0</v>
          </cell>
          <cell r="Z2698">
            <v>0</v>
          </cell>
          <cell r="AA2698">
            <v>0</v>
          </cell>
          <cell r="AB2698">
            <v>274082400</v>
          </cell>
          <cell r="AC2698">
            <v>163918100</v>
          </cell>
          <cell r="AD2698">
            <v>0</v>
          </cell>
        </row>
        <row r="2698">
          <cell r="AF2698">
            <v>4421354800</v>
          </cell>
          <cell r="AG2698">
            <v>0</v>
          </cell>
          <cell r="AH2698">
            <v>4248021700</v>
          </cell>
          <cell r="AI2698">
            <v>0</v>
          </cell>
          <cell r="AJ2698">
            <v>110951900</v>
          </cell>
          <cell r="AK2698">
            <v>226397700</v>
          </cell>
          <cell r="AL2698">
            <v>1719393200</v>
          </cell>
          <cell r="AM2698">
            <v>0</v>
          </cell>
          <cell r="AN2698">
            <v>12128245500</v>
          </cell>
          <cell r="AO2698">
            <v>10518670400</v>
          </cell>
          <cell r="AP2698">
            <v>22854364800</v>
          </cell>
          <cell r="AQ2698">
            <v>33373035200</v>
          </cell>
          <cell r="AR2698">
            <v>9824193000</v>
          </cell>
          <cell r="AS2698">
            <v>279841000</v>
          </cell>
          <cell r="AT2698">
            <v>414636400</v>
          </cell>
          <cell r="AU2698">
            <v>694477400</v>
          </cell>
          <cell r="AV2698">
            <v>22854364800</v>
          </cell>
          <cell r="AW2698">
            <v>23548842200</v>
          </cell>
          <cell r="AX2698">
            <v>279841000</v>
          </cell>
          <cell r="AY2698">
            <v>23269001200</v>
          </cell>
          <cell r="AZ2698">
            <v>0.029490936076679</v>
          </cell>
          <cell r="BA2698">
            <v>0.970509063923321</v>
          </cell>
          <cell r="BB2698">
            <v>1.03038707949564</v>
          </cell>
          <cell r="BC2698">
            <v>0.0118834292413748</v>
          </cell>
          <cell r="BD2698">
            <v>0.0176075068353042</v>
          </cell>
          <cell r="BE2698">
            <v>0.0118834292413748</v>
          </cell>
          <cell r="BF2698">
            <v>0.988116570758625</v>
          </cell>
          <cell r="BG2698">
            <v>7915708100</v>
          </cell>
          <cell r="BH2698">
            <v>-6484587100</v>
          </cell>
          <cell r="BI2698">
            <v>8026733400</v>
          </cell>
          <cell r="BJ2698">
            <v>72.2964351368562</v>
          </cell>
        </row>
        <row r="2699">
          <cell r="A2699" t="str">
            <v>600566.SH</v>
          </cell>
          <cell r="B2699" t="str">
            <v>济川药业</v>
          </cell>
          <cell r="C2699">
            <v>107823644.51</v>
          </cell>
          <cell r="D2699">
            <v>0</v>
          </cell>
          <cell r="E2699">
            <v>0</v>
          </cell>
          <cell r="F2699">
            <v>0</v>
          </cell>
          <cell r="G2699">
            <v>0</v>
          </cell>
          <cell r="H2699">
            <v>0</v>
          </cell>
          <cell r="I2699">
            <v>775888905.61</v>
          </cell>
          <cell r="J2699">
            <v>0</v>
          </cell>
          <cell r="K2699">
            <v>9270104.1</v>
          </cell>
          <cell r="L2699">
            <v>0</v>
          </cell>
          <cell r="M2699">
            <v>0</v>
          </cell>
          <cell r="N2699">
            <v>0</v>
          </cell>
          <cell r="O2699">
            <v>0</v>
          </cell>
          <cell r="P2699">
            <v>122066462.58</v>
          </cell>
          <cell r="Q2699">
            <v>142035877.48</v>
          </cell>
          <cell r="R2699">
            <v>0</v>
          </cell>
          <cell r="S2699">
            <v>0</v>
          </cell>
          <cell r="T2699">
            <v>0</v>
          </cell>
          <cell r="U2699">
            <v>9835637.87</v>
          </cell>
          <cell r="V2699">
            <v>1184626.01</v>
          </cell>
          <cell r="W2699">
            <v>0</v>
          </cell>
          <cell r="X2699">
            <v>0</v>
          </cell>
          <cell r="Y2699">
            <v>620420460.87</v>
          </cell>
          <cell r="Z2699">
            <v>0</v>
          </cell>
          <cell r="AA2699">
            <v>0</v>
          </cell>
          <cell r="AB2699">
            <v>0</v>
          </cell>
          <cell r="AC2699">
            <v>86962279.04</v>
          </cell>
          <cell r="AD2699">
            <v>0</v>
          </cell>
        </row>
        <row r="2699">
          <cell r="AF2699">
            <v>436259202</v>
          </cell>
          <cell r="AG2699">
            <v>100866571.13</v>
          </cell>
          <cell r="AH2699">
            <v>3148108172.68</v>
          </cell>
          <cell r="AI2699">
            <v>0</v>
          </cell>
          <cell r="AJ2699">
            <v>0</v>
          </cell>
          <cell r="AK2699">
            <v>0</v>
          </cell>
          <cell r="AL2699">
            <v>161825325.23</v>
          </cell>
          <cell r="AM2699">
            <v>0</v>
          </cell>
          <cell r="AN2699">
            <v>4822290155.24</v>
          </cell>
          <cell r="AO2699">
            <v>1875487998.07</v>
          </cell>
          <cell r="AP2699">
            <v>8669349426.28</v>
          </cell>
          <cell r="AQ2699">
            <v>10544837424.35</v>
          </cell>
          <cell r="AR2699">
            <v>1245231899.33</v>
          </cell>
          <cell r="AS2699">
            <v>9835637.87</v>
          </cell>
          <cell r="AT2699">
            <v>620420460.87</v>
          </cell>
          <cell r="AU2699">
            <v>630256098.74</v>
          </cell>
          <cell r="AV2699">
            <v>8669349426.28</v>
          </cell>
          <cell r="AW2699">
            <v>9299605525.02</v>
          </cell>
          <cell r="AX2699">
            <v>9835637.87</v>
          </cell>
          <cell r="AY2699">
            <v>9289769887.15</v>
          </cell>
          <cell r="AZ2699">
            <v>0.0677723476597299</v>
          </cell>
          <cell r="BA2699">
            <v>0.93222765234027</v>
          </cell>
          <cell r="BB2699">
            <v>1.07269935352121</v>
          </cell>
          <cell r="BC2699">
            <v>0.00105764033146759</v>
          </cell>
          <cell r="BD2699">
            <v>0.0667147073282623</v>
          </cell>
          <cell r="BE2699">
            <v>0.00105764033146759</v>
          </cell>
          <cell r="BF2699">
            <v>0.998942359668533</v>
          </cell>
          <cell r="BG2699">
            <v>4666565698.61</v>
          </cell>
          <cell r="BH2699">
            <v>-5406624060.48</v>
          </cell>
          <cell r="BI2699">
            <v>5638674445.73</v>
          </cell>
          <cell r="BJ2699">
            <v>5.80045644320691</v>
          </cell>
        </row>
        <row r="2700">
          <cell r="A2700" t="str">
            <v>600616.SH</v>
          </cell>
          <cell r="B2700" t="str">
            <v>金枫酒业</v>
          </cell>
          <cell r="C2700">
            <v>20156179.14</v>
          </cell>
          <cell r="D2700">
            <v>0</v>
          </cell>
          <cell r="E2700">
            <v>0</v>
          </cell>
          <cell r="F2700">
            <v>0</v>
          </cell>
          <cell r="G2700">
            <v>0</v>
          </cell>
          <cell r="H2700">
            <v>0</v>
          </cell>
          <cell r="I2700">
            <v>75925575.42</v>
          </cell>
          <cell r="J2700">
            <v>1452295.53</v>
          </cell>
          <cell r="K2700">
            <v>72985550.73</v>
          </cell>
          <cell r="L2700">
            <v>0</v>
          </cell>
          <cell r="M2700">
            <v>0</v>
          </cell>
          <cell r="N2700">
            <v>0</v>
          </cell>
          <cell r="O2700">
            <v>0</v>
          </cell>
          <cell r="P2700">
            <v>14014599.88</v>
          </cell>
          <cell r="Q2700">
            <v>6643152.36</v>
          </cell>
          <cell r="R2700">
            <v>0</v>
          </cell>
          <cell r="S2700">
            <v>0</v>
          </cell>
          <cell r="T2700">
            <v>0</v>
          </cell>
          <cell r="U2700">
            <v>7579870.06</v>
          </cell>
          <cell r="V2700">
            <v>2378758.9</v>
          </cell>
          <cell r="W2700">
            <v>0</v>
          </cell>
          <cell r="X2700">
            <v>28046135.11</v>
          </cell>
          <cell r="Y2700">
            <v>0</v>
          </cell>
          <cell r="Z2700">
            <v>0</v>
          </cell>
          <cell r="AA2700">
            <v>0</v>
          </cell>
          <cell r="AB2700">
            <v>0</v>
          </cell>
          <cell r="AC2700">
            <v>28727081.41</v>
          </cell>
          <cell r="AD2700">
            <v>0</v>
          </cell>
        </row>
        <row r="2700">
          <cell r="AF2700">
            <v>669004950</v>
          </cell>
          <cell r="AG2700">
            <v>0</v>
          </cell>
          <cell r="AH2700">
            <v>375551751.38</v>
          </cell>
          <cell r="AI2700">
            <v>0</v>
          </cell>
          <cell r="AJ2700">
            <v>-3485437.85</v>
          </cell>
          <cell r="AK2700">
            <v>0</v>
          </cell>
          <cell r="AL2700">
            <v>73364891.9</v>
          </cell>
          <cell r="AM2700">
            <v>0</v>
          </cell>
          <cell r="AN2700">
            <v>798785306.31</v>
          </cell>
          <cell r="AO2700">
            <v>257909198.54</v>
          </cell>
          <cell r="AP2700">
            <v>1913221461.74</v>
          </cell>
          <cell r="AQ2700">
            <v>2171130660.28</v>
          </cell>
          <cell r="AR2700">
            <v>222283193.37</v>
          </cell>
          <cell r="AS2700">
            <v>7579870.06</v>
          </cell>
          <cell r="AT2700">
            <v>28046135.11</v>
          </cell>
          <cell r="AU2700">
            <v>35626005.17</v>
          </cell>
          <cell r="AV2700">
            <v>1913221461.74</v>
          </cell>
          <cell r="AW2700">
            <v>1948847466.91</v>
          </cell>
          <cell r="AX2700">
            <v>7579870.06</v>
          </cell>
          <cell r="AY2700">
            <v>1941267596.85</v>
          </cell>
          <cell r="AZ2700">
            <v>0.0182805508255025</v>
          </cell>
          <cell r="BA2700">
            <v>0.981719449174497</v>
          </cell>
          <cell r="BB2700">
            <v>1.01862095208654</v>
          </cell>
          <cell r="BC2700">
            <v>0.00388941165930153</v>
          </cell>
          <cell r="BD2700">
            <v>0.0143911391662009</v>
          </cell>
          <cell r="BE2700">
            <v>0.00388941165930153</v>
          </cell>
          <cell r="BF2700">
            <v>0.996110588340698</v>
          </cell>
          <cell r="BG2700">
            <v>643636762.16</v>
          </cell>
          <cell r="BH2700">
            <v>-653822791.46</v>
          </cell>
          <cell r="BI2700">
            <v>1262519120.07</v>
          </cell>
          <cell r="BJ2700">
            <v>2.03999856181649</v>
          </cell>
        </row>
        <row r="2701">
          <cell r="A2701" t="str">
            <v>600640.SH</v>
          </cell>
          <cell r="B2701" t="str">
            <v>新国脉</v>
          </cell>
          <cell r="C2701">
            <v>0</v>
          </cell>
          <cell r="D2701">
            <v>0</v>
          </cell>
          <cell r="E2701">
            <v>0</v>
          </cell>
          <cell r="F2701">
            <v>0</v>
          </cell>
          <cell r="G2701">
            <v>0</v>
          </cell>
          <cell r="H2701">
            <v>0</v>
          </cell>
          <cell r="I2701">
            <v>555896309.35</v>
          </cell>
          <cell r="J2701">
            <v>3906656.31</v>
          </cell>
          <cell r="K2701">
            <v>209394313.07</v>
          </cell>
          <cell r="L2701">
            <v>0</v>
          </cell>
          <cell r="M2701">
            <v>0</v>
          </cell>
          <cell r="N2701">
            <v>0</v>
          </cell>
          <cell r="O2701">
            <v>0</v>
          </cell>
          <cell r="P2701">
            <v>47296992.84</v>
          </cell>
          <cell r="Q2701">
            <v>27305303.48</v>
          </cell>
          <cell r="R2701">
            <v>0</v>
          </cell>
          <cell r="S2701">
            <v>0</v>
          </cell>
          <cell r="T2701">
            <v>0</v>
          </cell>
          <cell r="U2701">
            <v>4618605.38</v>
          </cell>
          <cell r="V2701">
            <v>20387364.59</v>
          </cell>
          <cell r="W2701">
            <v>0</v>
          </cell>
          <cell r="X2701">
            <v>0</v>
          </cell>
          <cell r="Y2701">
            <v>0</v>
          </cell>
          <cell r="Z2701">
            <v>0</v>
          </cell>
          <cell r="AA2701">
            <v>0</v>
          </cell>
          <cell r="AB2701">
            <v>0</v>
          </cell>
          <cell r="AC2701">
            <v>16989158.65</v>
          </cell>
          <cell r="AD2701">
            <v>0</v>
          </cell>
        </row>
        <row r="2701">
          <cell r="AF2701">
            <v>795695940</v>
          </cell>
          <cell r="AG2701">
            <v>0</v>
          </cell>
          <cell r="AH2701">
            <v>2384900679.81</v>
          </cell>
          <cell r="AI2701">
            <v>0</v>
          </cell>
          <cell r="AJ2701">
            <v>0</v>
          </cell>
          <cell r="AK2701">
            <v>0</v>
          </cell>
          <cell r="AL2701">
            <v>312818813.75</v>
          </cell>
          <cell r="AM2701">
            <v>0</v>
          </cell>
          <cell r="AN2701">
            <v>809049547.02</v>
          </cell>
          <cell r="AO2701">
            <v>885794703.67</v>
          </cell>
          <cell r="AP2701">
            <v>4302464980.58</v>
          </cell>
          <cell r="AQ2701">
            <v>5188259684.25</v>
          </cell>
          <cell r="AR2701">
            <v>881176098.29</v>
          </cell>
          <cell r="AS2701">
            <v>4618605.38</v>
          </cell>
          <cell r="AT2701">
            <v>0</v>
          </cell>
          <cell r="AU2701">
            <v>4618605.38</v>
          </cell>
          <cell r="AV2701">
            <v>4302464980.58</v>
          </cell>
          <cell r="AW2701">
            <v>4307083585.96</v>
          </cell>
          <cell r="AX2701">
            <v>4618605.38</v>
          </cell>
          <cell r="AY2701">
            <v>4302464980.58</v>
          </cell>
          <cell r="AZ2701">
            <v>0.00107232777999839</v>
          </cell>
          <cell r="BA2701">
            <v>0.998927672220002</v>
          </cell>
          <cell r="BB2701">
            <v>1.00107347890125</v>
          </cell>
          <cell r="BC2701">
            <v>0.00107232777999839</v>
          </cell>
          <cell r="BD2701">
            <v>0</v>
          </cell>
          <cell r="BE2701">
            <v>0.00107232777999839</v>
          </cell>
          <cell r="BF2701">
            <v>0.998927672220002</v>
          </cell>
          <cell r="BG2701">
            <v>1754260210.7</v>
          </cell>
          <cell r="BH2701">
            <v>-2169694844.8</v>
          </cell>
          <cell r="BI2701">
            <v>2027206390.63</v>
          </cell>
          <cell r="BJ2701">
            <v>7.42712864180733</v>
          </cell>
        </row>
        <row r="2702">
          <cell r="A2702" t="str">
            <v>600645.SH</v>
          </cell>
          <cell r="B2702" t="str">
            <v>中源协和</v>
          </cell>
          <cell r="C2702">
            <v>35481489.27</v>
          </cell>
          <cell r="D2702">
            <v>0</v>
          </cell>
          <cell r="E2702">
            <v>0</v>
          </cell>
          <cell r="F2702">
            <v>0</v>
          </cell>
          <cell r="G2702">
            <v>0</v>
          </cell>
          <cell r="H2702">
            <v>0</v>
          </cell>
          <cell r="I2702">
            <v>76182413.16</v>
          </cell>
          <cell r="J2702">
            <v>1149627.84</v>
          </cell>
          <cell r="K2702">
            <v>1060647179.4</v>
          </cell>
          <cell r="L2702">
            <v>0</v>
          </cell>
          <cell r="M2702">
            <v>0</v>
          </cell>
          <cell r="N2702">
            <v>0</v>
          </cell>
          <cell r="O2702">
            <v>0</v>
          </cell>
          <cell r="P2702">
            <v>66212833.76</v>
          </cell>
          <cell r="Q2702">
            <v>42125568.59</v>
          </cell>
          <cell r="R2702">
            <v>0</v>
          </cell>
          <cell r="S2702">
            <v>0</v>
          </cell>
          <cell r="T2702">
            <v>0</v>
          </cell>
          <cell r="U2702">
            <v>31626060.12</v>
          </cell>
          <cell r="V2702">
            <v>43961524.22</v>
          </cell>
          <cell r="W2702">
            <v>0</v>
          </cell>
          <cell r="X2702">
            <v>23658750</v>
          </cell>
          <cell r="Y2702">
            <v>0</v>
          </cell>
          <cell r="Z2702">
            <v>0</v>
          </cell>
          <cell r="AA2702">
            <v>0</v>
          </cell>
          <cell r="AB2702">
            <v>0</v>
          </cell>
          <cell r="AC2702">
            <v>12819198.69</v>
          </cell>
          <cell r="AD2702">
            <v>0</v>
          </cell>
        </row>
        <row r="2702">
          <cell r="AF2702">
            <v>467948890</v>
          </cell>
          <cell r="AG2702">
            <v>0</v>
          </cell>
          <cell r="AH2702">
            <v>3385216173.39</v>
          </cell>
          <cell r="AI2702">
            <v>0</v>
          </cell>
          <cell r="AJ2702">
            <v>230563103.71</v>
          </cell>
          <cell r="AK2702">
            <v>0</v>
          </cell>
          <cell r="AL2702">
            <v>23157390.67</v>
          </cell>
          <cell r="AM2702">
            <v>0</v>
          </cell>
          <cell r="AN2702">
            <v>-520030490.65</v>
          </cell>
          <cell r="AO2702">
            <v>1393864645.05</v>
          </cell>
          <cell r="AP2702">
            <v>3586855067.12</v>
          </cell>
          <cell r="AQ2702">
            <v>4980719712.17</v>
          </cell>
          <cell r="AR2702">
            <v>1338579834.93</v>
          </cell>
          <cell r="AS2702">
            <v>31626060.12</v>
          </cell>
          <cell r="AT2702">
            <v>23658750</v>
          </cell>
          <cell r="AU2702">
            <v>55284810.12</v>
          </cell>
          <cell r="AV2702">
            <v>3586855067.12</v>
          </cell>
          <cell r="AW2702">
            <v>3642139877.24</v>
          </cell>
          <cell r="AX2702">
            <v>31626060.12</v>
          </cell>
          <cell r="AY2702">
            <v>3610513817.12</v>
          </cell>
          <cell r="AZ2702">
            <v>0.0151792111185731</v>
          </cell>
          <cell r="BA2702">
            <v>0.984820788881427</v>
          </cell>
          <cell r="BB2702">
            <v>1.01541317089357</v>
          </cell>
          <cell r="BC2702">
            <v>0.00868337328767453</v>
          </cell>
          <cell r="BD2702">
            <v>0.00649583783089861</v>
          </cell>
          <cell r="BE2702">
            <v>0.00868337328767453</v>
          </cell>
          <cell r="BF2702">
            <v>0.991316626712325</v>
          </cell>
          <cell r="BG2702">
            <v>1954276710.94</v>
          </cell>
          <cell r="BH2702">
            <v>-1370816182.62</v>
          </cell>
          <cell r="BI2702">
            <v>1555733859.41</v>
          </cell>
          <cell r="BJ2702">
            <v>-3.90355479577055</v>
          </cell>
        </row>
        <row r="2703">
          <cell r="A2703" t="str">
            <v>600675.SH</v>
          </cell>
          <cell r="B2703" t="str">
            <v>中华企业</v>
          </cell>
          <cell r="C2703">
            <v>14842001.45</v>
          </cell>
          <cell r="D2703">
            <v>0</v>
          </cell>
          <cell r="E2703">
            <v>0</v>
          </cell>
          <cell r="F2703">
            <v>0</v>
          </cell>
          <cell r="G2703">
            <v>0</v>
          </cell>
          <cell r="H2703">
            <v>0</v>
          </cell>
          <cell r="I2703">
            <v>1660401952.31</v>
          </cell>
          <cell r="J2703">
            <v>33889444.9</v>
          </cell>
          <cell r="K2703">
            <v>1025401607.33</v>
          </cell>
          <cell r="L2703">
            <v>0</v>
          </cell>
          <cell r="M2703">
            <v>0</v>
          </cell>
          <cell r="N2703">
            <v>0</v>
          </cell>
          <cell r="O2703">
            <v>0</v>
          </cell>
          <cell r="P2703">
            <v>76354628.03</v>
          </cell>
          <cell r="Q2703">
            <v>7114559362.73</v>
          </cell>
          <cell r="R2703">
            <v>0</v>
          </cell>
          <cell r="S2703">
            <v>0</v>
          </cell>
          <cell r="T2703">
            <v>0</v>
          </cell>
          <cell r="U2703">
            <v>608383396.63</v>
          </cell>
          <cell r="V2703">
            <v>47251256.72</v>
          </cell>
          <cell r="W2703">
            <v>0</v>
          </cell>
          <cell r="X2703">
            <v>5565900846.18</v>
          </cell>
          <cell r="Y2703">
            <v>11368131528.55</v>
          </cell>
          <cell r="Z2703">
            <v>0</v>
          </cell>
          <cell r="AA2703">
            <v>0</v>
          </cell>
          <cell r="AB2703">
            <v>0</v>
          </cell>
          <cell r="AC2703">
            <v>353555629.52</v>
          </cell>
          <cell r="AD2703">
            <v>3735000000</v>
          </cell>
        </row>
        <row r="2703">
          <cell r="AF2703">
            <v>6096135252</v>
          </cell>
          <cell r="AG2703">
            <v>0</v>
          </cell>
          <cell r="AH2703">
            <v>2244977586.39</v>
          </cell>
          <cell r="AI2703">
            <v>162372250.17</v>
          </cell>
          <cell r="AJ2703">
            <v>0</v>
          </cell>
          <cell r="AK2703">
            <v>0</v>
          </cell>
          <cell r="AL2703">
            <v>788526900.75</v>
          </cell>
          <cell r="AM2703">
            <v>0</v>
          </cell>
          <cell r="AN2703">
            <v>6788640349.18</v>
          </cell>
          <cell r="AO2703">
            <v>31603671654.35</v>
          </cell>
          <cell r="AP2703">
            <v>16080652338.49</v>
          </cell>
          <cell r="AQ2703">
            <v>47684323992.84</v>
          </cell>
          <cell r="AR2703">
            <v>10326255882.99</v>
          </cell>
          <cell r="AS2703">
            <v>608383396.63</v>
          </cell>
          <cell r="AT2703">
            <v>20669032374.73</v>
          </cell>
          <cell r="AU2703">
            <v>21277415771.36</v>
          </cell>
          <cell r="AV2703">
            <v>15755907838.15</v>
          </cell>
          <cell r="AW2703">
            <v>37033323609.51</v>
          </cell>
          <cell r="AX2703">
            <v>608383396.63</v>
          </cell>
          <cell r="AY2703">
            <v>36424940212.88</v>
          </cell>
          <cell r="AZ2703">
            <v>0.574547831453509</v>
          </cell>
          <cell r="BA2703">
            <v>0.425452168546491</v>
          </cell>
          <cell r="BB2703">
            <v>2.35044048175001</v>
          </cell>
          <cell r="BC2703">
            <v>0.0164279988219521</v>
          </cell>
          <cell r="BD2703">
            <v>0.558119832631557</v>
          </cell>
          <cell r="BE2703">
            <v>0.0164279988219521</v>
          </cell>
          <cell r="BF2703">
            <v>0.983572001178048</v>
          </cell>
          <cell r="BG2703">
            <v>20839297852.64</v>
          </cell>
          <cell r="BH2703">
            <v>-24576335055.58</v>
          </cell>
          <cell r="BI2703">
            <v>28992881206.89</v>
          </cell>
          <cell r="BJ2703">
            <v>3.55584531944199</v>
          </cell>
        </row>
        <row r="2704">
          <cell r="A2704" t="str">
            <v>600684.SH</v>
          </cell>
          <cell r="B2704" t="str">
            <v>珠江股份</v>
          </cell>
          <cell r="C2704">
            <v>371338115.74</v>
          </cell>
          <cell r="D2704">
            <v>0</v>
          </cell>
          <cell r="E2704">
            <v>0</v>
          </cell>
          <cell r="F2704">
            <v>0</v>
          </cell>
          <cell r="G2704">
            <v>0</v>
          </cell>
          <cell r="H2704">
            <v>0</v>
          </cell>
          <cell r="I2704">
            <v>741404370.28</v>
          </cell>
          <cell r="J2704">
            <v>0</v>
          </cell>
          <cell r="K2704">
            <v>6119529681.24</v>
          </cell>
          <cell r="L2704">
            <v>0</v>
          </cell>
          <cell r="M2704">
            <v>0</v>
          </cell>
          <cell r="N2704">
            <v>0</v>
          </cell>
          <cell r="O2704">
            <v>0</v>
          </cell>
          <cell r="P2704">
            <v>3743681.52</v>
          </cell>
          <cell r="Q2704">
            <v>1039741448.08</v>
          </cell>
          <cell r="R2704">
            <v>0</v>
          </cell>
          <cell r="S2704">
            <v>0</v>
          </cell>
          <cell r="T2704">
            <v>0</v>
          </cell>
          <cell r="U2704">
            <v>694898022.85</v>
          </cell>
          <cell r="V2704">
            <v>284821361.09</v>
          </cell>
          <cell r="W2704">
            <v>0</v>
          </cell>
          <cell r="X2704">
            <v>3933472012.81</v>
          </cell>
          <cell r="Y2704">
            <v>4139953541.48</v>
          </cell>
          <cell r="Z2704">
            <v>0</v>
          </cell>
          <cell r="AA2704">
            <v>0</v>
          </cell>
          <cell r="AB2704">
            <v>0</v>
          </cell>
          <cell r="AC2704">
            <v>0</v>
          </cell>
          <cell r="AD2704">
            <v>255053274.5</v>
          </cell>
        </row>
        <row r="2704">
          <cell r="AF2704">
            <v>853460723</v>
          </cell>
          <cell r="AG2704">
            <v>0</v>
          </cell>
          <cell r="AH2704">
            <v>19251758.11</v>
          </cell>
          <cell r="AI2704">
            <v>0</v>
          </cell>
          <cell r="AJ2704">
            <v>-7300779.58</v>
          </cell>
          <cell r="AK2704">
            <v>0</v>
          </cell>
          <cell r="AL2704">
            <v>233396010.65</v>
          </cell>
          <cell r="AM2704">
            <v>0</v>
          </cell>
          <cell r="AN2704">
            <v>1268910833.04</v>
          </cell>
          <cell r="AO2704">
            <v>17583955509.59</v>
          </cell>
          <cell r="AP2704">
            <v>2367718545.22</v>
          </cell>
          <cell r="AQ2704">
            <v>19951674054.81</v>
          </cell>
          <cell r="AR2704">
            <v>8560578657.95</v>
          </cell>
          <cell r="AS2704">
            <v>694898022.85</v>
          </cell>
          <cell r="AT2704">
            <v>8328478828.79</v>
          </cell>
          <cell r="AU2704">
            <v>9023376851.64</v>
          </cell>
          <cell r="AV2704">
            <v>2367718545.22</v>
          </cell>
          <cell r="AW2704">
            <v>11391095396.86</v>
          </cell>
          <cell r="AX2704">
            <v>694898022.85</v>
          </cell>
          <cell r="AY2704">
            <v>10696197374.01</v>
          </cell>
          <cell r="AZ2704">
            <v>0.792143032541658</v>
          </cell>
          <cell r="BA2704">
            <v>0.207856967458342</v>
          </cell>
          <cell r="BB2704">
            <v>4.81100062330321</v>
          </cell>
          <cell r="BC2704">
            <v>0.0610036171799203</v>
          </cell>
          <cell r="BD2704">
            <v>0.731139415361738</v>
          </cell>
          <cell r="BE2704">
            <v>0.0610036171799203</v>
          </cell>
          <cell r="BF2704">
            <v>0.93899638282008</v>
          </cell>
          <cell r="BG2704">
            <v>-6263892283.14</v>
          </cell>
          <cell r="BH2704">
            <v>-7031374243.07</v>
          </cell>
          <cell r="BI2704">
            <v>9528774960.4</v>
          </cell>
          <cell r="BJ2704">
            <v>0.603367044556565</v>
          </cell>
        </row>
        <row r="2705">
          <cell r="A2705" t="str">
            <v>600647.SH</v>
          </cell>
          <cell r="B2705" t="str">
            <v>同达创业</v>
          </cell>
          <cell r="C2705">
            <v>0</v>
          </cell>
          <cell r="D2705">
            <v>0</v>
          </cell>
          <cell r="E2705">
            <v>0</v>
          </cell>
          <cell r="F2705">
            <v>0</v>
          </cell>
          <cell r="G2705">
            <v>0</v>
          </cell>
          <cell r="H2705">
            <v>0</v>
          </cell>
          <cell r="I2705">
            <v>1048190.32</v>
          </cell>
          <cell r="J2705">
            <v>2213510.2</v>
          </cell>
          <cell r="K2705">
            <v>0</v>
          </cell>
          <cell r="L2705">
            <v>0</v>
          </cell>
          <cell r="M2705">
            <v>0</v>
          </cell>
          <cell r="N2705">
            <v>0</v>
          </cell>
          <cell r="O2705">
            <v>0</v>
          </cell>
          <cell r="P2705">
            <v>3096395.11</v>
          </cell>
          <cell r="Q2705">
            <v>73244248.65</v>
          </cell>
          <cell r="R2705">
            <v>0</v>
          </cell>
          <cell r="S2705">
            <v>0</v>
          </cell>
          <cell r="T2705">
            <v>0</v>
          </cell>
          <cell r="U2705">
            <v>0</v>
          </cell>
          <cell r="V2705">
            <v>0</v>
          </cell>
          <cell r="W2705">
            <v>0</v>
          </cell>
          <cell r="X2705">
            <v>0</v>
          </cell>
          <cell r="Y2705">
            <v>0</v>
          </cell>
          <cell r="Z2705">
            <v>0</v>
          </cell>
          <cell r="AA2705">
            <v>0</v>
          </cell>
          <cell r="AB2705">
            <v>0</v>
          </cell>
          <cell r="AC2705">
            <v>0</v>
          </cell>
          <cell r="AD2705">
            <v>0</v>
          </cell>
        </row>
        <row r="2705">
          <cell r="AF2705">
            <v>139143550</v>
          </cell>
          <cell r="AG2705">
            <v>0</v>
          </cell>
          <cell r="AH2705">
            <v>730928.53</v>
          </cell>
          <cell r="AI2705">
            <v>0</v>
          </cell>
          <cell r="AJ2705">
            <v>0</v>
          </cell>
          <cell r="AK2705">
            <v>0</v>
          </cell>
          <cell r="AL2705">
            <v>34282059.09</v>
          </cell>
          <cell r="AM2705">
            <v>0</v>
          </cell>
          <cell r="AN2705">
            <v>132992824.23</v>
          </cell>
          <cell r="AO2705">
            <v>79602344.28</v>
          </cell>
          <cell r="AP2705">
            <v>307149361.85</v>
          </cell>
          <cell r="AQ2705">
            <v>386751706.13</v>
          </cell>
          <cell r="AR2705">
            <v>79602344.28</v>
          </cell>
          <cell r="AS2705">
            <v>0</v>
          </cell>
          <cell r="AT2705">
            <v>0</v>
          </cell>
          <cell r="AU2705">
            <v>0</v>
          </cell>
          <cell r="AV2705">
            <v>307149361.85</v>
          </cell>
          <cell r="AW2705">
            <v>307149361.85</v>
          </cell>
          <cell r="AX2705">
            <v>0</v>
          </cell>
          <cell r="AY2705">
            <v>307149361.85</v>
          </cell>
          <cell r="AZ2705">
            <v>0</v>
          </cell>
          <cell r="BA2705">
            <v>1</v>
          </cell>
          <cell r="BB2705">
            <v>1</v>
          </cell>
          <cell r="BC2705">
            <v>0</v>
          </cell>
          <cell r="BD2705">
            <v>0</v>
          </cell>
          <cell r="BE2705">
            <v>0</v>
          </cell>
          <cell r="BF2705">
            <v>1</v>
          </cell>
          <cell r="BG2705">
            <v>84062041.27</v>
          </cell>
          <cell r="BH2705">
            <v>-216358149.57</v>
          </cell>
          <cell r="BI2705">
            <v>285349508.17</v>
          </cell>
          <cell r="BJ2705">
            <v>1.41762183490422</v>
          </cell>
        </row>
        <row r="2706">
          <cell r="A2706" t="str">
            <v>600662.SH</v>
          </cell>
          <cell r="B2706" t="str">
            <v>外服控股</v>
          </cell>
          <cell r="C2706">
            <v>0</v>
          </cell>
          <cell r="D2706">
            <v>0</v>
          </cell>
          <cell r="E2706">
            <v>0</v>
          </cell>
          <cell r="F2706">
            <v>0</v>
          </cell>
          <cell r="G2706">
            <v>0</v>
          </cell>
          <cell r="H2706">
            <v>0</v>
          </cell>
          <cell r="I2706">
            <v>1304305984.21</v>
          </cell>
          <cell r="J2706">
            <v>0</v>
          </cell>
          <cell r="K2706">
            <v>523060194.18</v>
          </cell>
          <cell r="L2706">
            <v>0</v>
          </cell>
          <cell r="M2706">
            <v>0</v>
          </cell>
          <cell r="N2706">
            <v>0</v>
          </cell>
          <cell r="O2706">
            <v>0</v>
          </cell>
          <cell r="P2706">
            <v>45299388.98</v>
          </cell>
          <cell r="Q2706">
            <v>122114866.89</v>
          </cell>
          <cell r="R2706">
            <v>0</v>
          </cell>
          <cell r="S2706">
            <v>0</v>
          </cell>
          <cell r="T2706">
            <v>0</v>
          </cell>
          <cell r="U2706">
            <v>0</v>
          </cell>
          <cell r="V2706">
            <v>0</v>
          </cell>
          <cell r="W2706">
            <v>0</v>
          </cell>
          <cell r="X2706">
            <v>0</v>
          </cell>
          <cell r="Y2706">
            <v>0</v>
          </cell>
          <cell r="Z2706">
            <v>0</v>
          </cell>
          <cell r="AA2706">
            <v>0</v>
          </cell>
          <cell r="AB2706">
            <v>0</v>
          </cell>
          <cell r="AC2706">
            <v>37752668.37</v>
          </cell>
          <cell r="AD2706">
            <v>0</v>
          </cell>
        </row>
        <row r="2706">
          <cell r="AF2706">
            <v>2263279450</v>
          </cell>
          <cell r="AG2706">
            <v>0</v>
          </cell>
          <cell r="AH2706">
            <v>644657660.28</v>
          </cell>
          <cell r="AI2706">
            <v>0</v>
          </cell>
          <cell r="AJ2706">
            <v>-2164279.12</v>
          </cell>
          <cell r="AK2706">
            <v>0</v>
          </cell>
          <cell r="AL2706">
            <v>0</v>
          </cell>
          <cell r="AM2706">
            <v>0</v>
          </cell>
          <cell r="AN2706">
            <v>764562595.95</v>
          </cell>
          <cell r="AO2706">
            <v>2032533102.63</v>
          </cell>
          <cell r="AP2706">
            <v>3670335427.11</v>
          </cell>
          <cell r="AQ2706">
            <v>5702868529.74</v>
          </cell>
          <cell r="AR2706">
            <v>2032533102.63</v>
          </cell>
          <cell r="AS2706">
            <v>0</v>
          </cell>
          <cell r="AT2706">
            <v>0</v>
          </cell>
          <cell r="AU2706">
            <v>0</v>
          </cell>
          <cell r="AV2706">
            <v>3670335427.11</v>
          </cell>
          <cell r="AW2706">
            <v>3670335427.11</v>
          </cell>
          <cell r="AX2706">
            <v>0</v>
          </cell>
          <cell r="AY2706">
            <v>3670335427.11</v>
          </cell>
          <cell r="AZ2706">
            <v>0</v>
          </cell>
          <cell r="BA2706">
            <v>1</v>
          </cell>
          <cell r="BB2706">
            <v>1</v>
          </cell>
          <cell r="BC2706">
            <v>0</v>
          </cell>
          <cell r="BD2706">
            <v>0</v>
          </cell>
          <cell r="BE2706">
            <v>0</v>
          </cell>
          <cell r="BF2706">
            <v>1</v>
          </cell>
          <cell r="BG2706">
            <v>4090837006.26</v>
          </cell>
          <cell r="BH2706">
            <v>-10826533076.86</v>
          </cell>
          <cell r="BI2706">
            <v>2870865498.51</v>
          </cell>
          <cell r="BJ2706">
            <v>-2.35322339929459</v>
          </cell>
        </row>
        <row r="2707">
          <cell r="A2707" t="str">
            <v>600658.SH</v>
          </cell>
          <cell r="B2707" t="str">
            <v>电子城</v>
          </cell>
          <cell r="C2707">
            <v>4838793.03</v>
          </cell>
          <cell r="D2707">
            <v>0</v>
          </cell>
          <cell r="E2707">
            <v>0</v>
          </cell>
          <cell r="F2707">
            <v>0</v>
          </cell>
          <cell r="G2707">
            <v>0</v>
          </cell>
          <cell r="H2707">
            <v>0</v>
          </cell>
          <cell r="I2707">
            <v>1331637721.53</v>
          </cell>
          <cell r="J2707">
            <v>67265454.09</v>
          </cell>
          <cell r="K2707">
            <v>2637555741.84</v>
          </cell>
          <cell r="L2707">
            <v>0</v>
          </cell>
          <cell r="M2707">
            <v>0</v>
          </cell>
          <cell r="N2707">
            <v>0</v>
          </cell>
          <cell r="O2707">
            <v>0</v>
          </cell>
          <cell r="P2707">
            <v>30912805.62</v>
          </cell>
          <cell r="Q2707">
            <v>258158455.47</v>
          </cell>
          <cell r="R2707">
            <v>0</v>
          </cell>
          <cell r="S2707">
            <v>0</v>
          </cell>
          <cell r="T2707">
            <v>0</v>
          </cell>
          <cell r="U2707">
            <v>1077121553.39</v>
          </cell>
          <cell r="V2707">
            <v>1498919088.15</v>
          </cell>
          <cell r="W2707">
            <v>0</v>
          </cell>
          <cell r="X2707">
            <v>826105799.78</v>
          </cell>
          <cell r="Y2707">
            <v>3106111809.29</v>
          </cell>
          <cell r="Z2707">
            <v>0</v>
          </cell>
          <cell r="AA2707">
            <v>0</v>
          </cell>
          <cell r="AB2707">
            <v>0</v>
          </cell>
          <cell r="AC2707">
            <v>85425056.84</v>
          </cell>
          <cell r="AD2707">
            <v>0</v>
          </cell>
        </row>
        <row r="2707">
          <cell r="AF2707">
            <v>1118585045</v>
          </cell>
          <cell r="AG2707">
            <v>0</v>
          </cell>
          <cell r="AH2707">
            <v>2650550797.73</v>
          </cell>
          <cell r="AI2707">
            <v>0</v>
          </cell>
          <cell r="AJ2707">
            <v>-7749049.16</v>
          </cell>
          <cell r="AK2707">
            <v>0</v>
          </cell>
          <cell r="AL2707">
            <v>210951246.18</v>
          </cell>
          <cell r="AM2707">
            <v>0</v>
          </cell>
          <cell r="AN2707">
            <v>2599298315.4</v>
          </cell>
          <cell r="AO2707">
            <v>10924052279.03</v>
          </cell>
          <cell r="AP2707">
            <v>6571636355.15</v>
          </cell>
          <cell r="AQ2707">
            <v>17495688634.18</v>
          </cell>
          <cell r="AR2707">
            <v>5914713116.57</v>
          </cell>
          <cell r="AS2707">
            <v>1077121553.39</v>
          </cell>
          <cell r="AT2707">
            <v>3932217609.07</v>
          </cell>
          <cell r="AU2707">
            <v>5009339162.46</v>
          </cell>
          <cell r="AV2707">
            <v>6571636355.15</v>
          </cell>
          <cell r="AW2707">
            <v>11580975517.61</v>
          </cell>
          <cell r="AX2707">
            <v>1077121553.39</v>
          </cell>
          <cell r="AY2707">
            <v>10503853964.22</v>
          </cell>
          <cell r="AZ2707">
            <v>0.4325489812877</v>
          </cell>
          <cell r="BA2707">
            <v>0.5674510187123</v>
          </cell>
          <cell r="BB2707">
            <v>1.76226663980491</v>
          </cell>
          <cell r="BC2707">
            <v>0.093007843057101</v>
          </cell>
          <cell r="BD2707">
            <v>0.339541138230599</v>
          </cell>
          <cell r="BE2707">
            <v>0.093007843057101</v>
          </cell>
          <cell r="BF2707">
            <v>0.906992156942899</v>
          </cell>
          <cell r="BG2707">
            <v>3474276752.24</v>
          </cell>
          <cell r="BH2707">
            <v>-3897991957.89</v>
          </cell>
          <cell r="BI2707">
            <v>8524597551.78</v>
          </cell>
          <cell r="BJ2707">
            <v>1.68793189386236</v>
          </cell>
        </row>
        <row r="2708">
          <cell r="A2708" t="str">
            <v>600678.SH</v>
          </cell>
          <cell r="B2708" t="str">
            <v>四川金顶</v>
          </cell>
          <cell r="C2708">
            <v>0</v>
          </cell>
          <cell r="D2708">
            <v>0</v>
          </cell>
          <cell r="E2708">
            <v>0</v>
          </cell>
          <cell r="F2708">
            <v>0</v>
          </cell>
          <cell r="G2708">
            <v>0</v>
          </cell>
          <cell r="H2708">
            <v>0</v>
          </cell>
          <cell r="I2708">
            <v>37111195.04</v>
          </cell>
          <cell r="J2708">
            <v>3798.6</v>
          </cell>
          <cell r="K2708">
            <v>60264989.91</v>
          </cell>
          <cell r="L2708">
            <v>0</v>
          </cell>
          <cell r="M2708">
            <v>0</v>
          </cell>
          <cell r="N2708">
            <v>0</v>
          </cell>
          <cell r="O2708">
            <v>0</v>
          </cell>
          <cell r="P2708">
            <v>2998501.99</v>
          </cell>
          <cell r="Q2708">
            <v>8183303.37</v>
          </cell>
          <cell r="R2708">
            <v>0</v>
          </cell>
          <cell r="S2708">
            <v>0</v>
          </cell>
          <cell r="T2708">
            <v>0</v>
          </cell>
          <cell r="U2708">
            <v>61305320.1</v>
          </cell>
          <cell r="V2708">
            <v>7834448.69</v>
          </cell>
          <cell r="W2708">
            <v>0</v>
          </cell>
          <cell r="X2708">
            <v>53500000</v>
          </cell>
          <cell r="Y2708">
            <v>0</v>
          </cell>
          <cell r="Z2708">
            <v>0</v>
          </cell>
          <cell r="AA2708">
            <v>0</v>
          </cell>
          <cell r="AB2708">
            <v>3059644.82</v>
          </cell>
          <cell r="AC2708">
            <v>0</v>
          </cell>
          <cell r="AD2708">
            <v>0</v>
          </cell>
        </row>
        <row r="2708">
          <cell r="AF2708">
            <v>348990000</v>
          </cell>
          <cell r="AG2708">
            <v>0</v>
          </cell>
          <cell r="AH2708">
            <v>305353772.6</v>
          </cell>
          <cell r="AI2708">
            <v>0</v>
          </cell>
          <cell r="AJ2708">
            <v>-7897.18</v>
          </cell>
          <cell r="AK2708">
            <v>36424421.28</v>
          </cell>
          <cell r="AL2708">
            <v>27746358.8</v>
          </cell>
          <cell r="AM2708">
            <v>0</v>
          </cell>
          <cell r="AN2708">
            <v>-487973345.89</v>
          </cell>
          <cell r="AO2708">
            <v>234261202.52</v>
          </cell>
          <cell r="AP2708">
            <v>230533309.61</v>
          </cell>
          <cell r="AQ2708">
            <v>464794512.13</v>
          </cell>
          <cell r="AR2708">
            <v>119455882.42</v>
          </cell>
          <cell r="AS2708">
            <v>61305320.1</v>
          </cell>
          <cell r="AT2708">
            <v>53500000</v>
          </cell>
          <cell r="AU2708">
            <v>114805320.1</v>
          </cell>
          <cell r="AV2708">
            <v>230533309.61</v>
          </cell>
          <cell r="AW2708">
            <v>345338629.71</v>
          </cell>
          <cell r="AX2708">
            <v>61305320.1</v>
          </cell>
          <cell r="AY2708">
            <v>284033309.61</v>
          </cell>
          <cell r="AZ2708">
            <v>0.33244273945376</v>
          </cell>
          <cell r="BA2708">
            <v>0.66755726054624</v>
          </cell>
          <cell r="BB2708">
            <v>1.4979988371061</v>
          </cell>
          <cell r="BC2708">
            <v>0.177522335544916</v>
          </cell>
          <cell r="BD2708">
            <v>0.154920403908844</v>
          </cell>
          <cell r="BE2708">
            <v>0.177522335544916</v>
          </cell>
          <cell r="BF2708">
            <v>0.822477664455084</v>
          </cell>
          <cell r="BG2708" t="e">
            <v>#N/A</v>
          </cell>
          <cell r="BH2708">
            <v>3581611.47</v>
          </cell>
          <cell r="BI2708">
            <v>-186345460.48</v>
          </cell>
          <cell r="BJ2708" t="e">
            <v>#N/A</v>
          </cell>
        </row>
        <row r="2709">
          <cell r="A2709" t="str">
            <v>600722.SH</v>
          </cell>
          <cell r="B2709" t="str">
            <v>金牛化工</v>
          </cell>
          <cell r="C2709">
            <v>0</v>
          </cell>
          <cell r="D2709">
            <v>0</v>
          </cell>
          <cell r="E2709">
            <v>0</v>
          </cell>
          <cell r="F2709">
            <v>0</v>
          </cell>
          <cell r="G2709">
            <v>0</v>
          </cell>
          <cell r="H2709">
            <v>0</v>
          </cell>
          <cell r="I2709">
            <v>91241319.94</v>
          </cell>
          <cell r="J2709">
            <v>0</v>
          </cell>
          <cell r="K2709">
            <v>45427987.28</v>
          </cell>
          <cell r="L2709">
            <v>0</v>
          </cell>
          <cell r="M2709">
            <v>0</v>
          </cell>
          <cell r="N2709">
            <v>0</v>
          </cell>
          <cell r="O2709">
            <v>0</v>
          </cell>
          <cell r="P2709">
            <v>9372786.83</v>
          </cell>
          <cell r="Q2709">
            <v>11113731.46</v>
          </cell>
          <cell r="R2709">
            <v>0</v>
          </cell>
          <cell r="S2709">
            <v>0</v>
          </cell>
          <cell r="T2709">
            <v>0</v>
          </cell>
          <cell r="U2709">
            <v>0</v>
          </cell>
          <cell r="V2709">
            <v>5905638.35</v>
          </cell>
          <cell r="W2709">
            <v>0</v>
          </cell>
          <cell r="X2709">
            <v>0</v>
          </cell>
          <cell r="Y2709">
            <v>0</v>
          </cell>
          <cell r="Z2709">
            <v>0</v>
          </cell>
          <cell r="AA2709">
            <v>0</v>
          </cell>
          <cell r="AB2709">
            <v>0</v>
          </cell>
          <cell r="AC2709">
            <v>26250</v>
          </cell>
          <cell r="AD2709">
            <v>0</v>
          </cell>
        </row>
        <row r="2709">
          <cell r="AF2709">
            <v>680319676</v>
          </cell>
          <cell r="AG2709">
            <v>0</v>
          </cell>
          <cell r="AH2709">
            <v>1645312920.48</v>
          </cell>
          <cell r="AI2709">
            <v>0</v>
          </cell>
          <cell r="AJ2709">
            <v>0</v>
          </cell>
          <cell r="AK2709">
            <v>145259.04</v>
          </cell>
          <cell r="AL2709">
            <v>89015542.19</v>
          </cell>
          <cell r="AM2709">
            <v>0</v>
          </cell>
          <cell r="AN2709">
            <v>-1373327327.04</v>
          </cell>
          <cell r="AO2709">
            <v>163087713.86</v>
          </cell>
          <cell r="AP2709">
            <v>1041466070.67</v>
          </cell>
          <cell r="AQ2709">
            <v>1204553784.53</v>
          </cell>
          <cell r="AR2709">
            <v>163087713.86</v>
          </cell>
          <cell r="AS2709">
            <v>0</v>
          </cell>
          <cell r="AT2709">
            <v>0</v>
          </cell>
          <cell r="AU2709">
            <v>0</v>
          </cell>
          <cell r="AV2709">
            <v>1041466070.67</v>
          </cell>
          <cell r="AW2709">
            <v>1041466070.67</v>
          </cell>
          <cell r="AX2709">
            <v>0</v>
          </cell>
          <cell r="AY2709">
            <v>1041466070.67</v>
          </cell>
          <cell r="AZ2709">
            <v>0</v>
          </cell>
          <cell r="BA2709">
            <v>1</v>
          </cell>
          <cell r="BB2709">
            <v>1</v>
          </cell>
          <cell r="BC2709">
            <v>0</v>
          </cell>
          <cell r="BD2709">
            <v>0</v>
          </cell>
          <cell r="BE2709">
            <v>0</v>
          </cell>
          <cell r="BF2709">
            <v>1</v>
          </cell>
          <cell r="BG2709">
            <v>930315638.48</v>
          </cell>
          <cell r="BH2709">
            <v>-1028762320.93</v>
          </cell>
          <cell r="BI2709">
            <v>869220080.9</v>
          </cell>
          <cell r="BJ2709">
            <v>-14.2272223272833</v>
          </cell>
        </row>
        <row r="2710">
          <cell r="A2710" t="str">
            <v>600720.SH</v>
          </cell>
          <cell r="B2710" t="str">
            <v>祁连山</v>
          </cell>
          <cell r="C2710">
            <v>41531118.51</v>
          </cell>
          <cell r="D2710">
            <v>0</v>
          </cell>
          <cell r="E2710">
            <v>0</v>
          </cell>
          <cell r="F2710">
            <v>0</v>
          </cell>
          <cell r="G2710">
            <v>0</v>
          </cell>
          <cell r="H2710">
            <v>0</v>
          </cell>
          <cell r="I2710">
            <v>1678095234.05</v>
          </cell>
          <cell r="J2710">
            <v>0</v>
          </cell>
          <cell r="K2710">
            <v>450531138.75</v>
          </cell>
          <cell r="L2710">
            <v>0</v>
          </cell>
          <cell r="M2710">
            <v>0</v>
          </cell>
          <cell r="N2710">
            <v>0</v>
          </cell>
          <cell r="O2710">
            <v>0</v>
          </cell>
          <cell r="P2710">
            <v>44252681.22</v>
          </cell>
          <cell r="Q2710">
            <v>138547308.65</v>
          </cell>
          <cell r="R2710">
            <v>0</v>
          </cell>
          <cell r="S2710">
            <v>0</v>
          </cell>
          <cell r="T2710">
            <v>0</v>
          </cell>
          <cell r="U2710">
            <v>62203678.59</v>
          </cell>
          <cell r="V2710">
            <v>68515489.75</v>
          </cell>
          <cell r="W2710">
            <v>0</v>
          </cell>
          <cell r="X2710">
            <v>387520000</v>
          </cell>
          <cell r="Y2710">
            <v>0</v>
          </cell>
          <cell r="Z2710">
            <v>0</v>
          </cell>
          <cell r="AA2710">
            <v>164684920.53</v>
          </cell>
          <cell r="AB2710">
            <v>102624644.98</v>
          </cell>
          <cell r="AC2710">
            <v>26714765.43</v>
          </cell>
          <cell r="AD2710">
            <v>0</v>
          </cell>
        </row>
        <row r="2710">
          <cell r="AF2710">
            <v>776290282</v>
          </cell>
          <cell r="AG2710">
            <v>0</v>
          </cell>
          <cell r="AH2710">
            <v>1341952458.59</v>
          </cell>
          <cell r="AI2710">
            <v>0</v>
          </cell>
          <cell r="AJ2710">
            <v>9436197.05</v>
          </cell>
          <cell r="AK2710">
            <v>177627836.61</v>
          </cell>
          <cell r="AL2710">
            <v>451413786.16</v>
          </cell>
          <cell r="AM2710">
            <v>0</v>
          </cell>
          <cell r="AN2710">
            <v>5488064107.65</v>
          </cell>
          <cell r="AO2710">
            <v>3165220980.46</v>
          </cell>
          <cell r="AP2710">
            <v>8244784668.06</v>
          </cell>
          <cell r="AQ2710">
            <v>11410005648.52</v>
          </cell>
          <cell r="AR2710">
            <v>2550812381.34</v>
          </cell>
          <cell r="AS2710">
            <v>62203678.59</v>
          </cell>
          <cell r="AT2710">
            <v>552204920.53</v>
          </cell>
          <cell r="AU2710">
            <v>614408599.12</v>
          </cell>
          <cell r="AV2710">
            <v>8244784668.06</v>
          </cell>
          <cell r="AW2710">
            <v>8859193267.18</v>
          </cell>
          <cell r="AX2710">
            <v>62203678.59</v>
          </cell>
          <cell r="AY2710">
            <v>8796989588.59</v>
          </cell>
          <cell r="AZ2710">
            <v>0.0693526578087143</v>
          </cell>
          <cell r="BA2710">
            <v>0.930647342191286</v>
          </cell>
          <cell r="BB2710">
            <v>1.07452087881691</v>
          </cell>
          <cell r="BC2710">
            <v>0.00702137053725212</v>
          </cell>
          <cell r="BD2710">
            <v>0.0623312872714622</v>
          </cell>
          <cell r="BE2710">
            <v>0.00702137053725212</v>
          </cell>
          <cell r="BF2710">
            <v>0.992978629462748</v>
          </cell>
          <cell r="BG2710">
            <v>906406550.300001</v>
          </cell>
          <cell r="BH2710">
            <v>-1513305704.11</v>
          </cell>
          <cell r="BI2710">
            <v>-255443295.679999</v>
          </cell>
          <cell r="BJ2710">
            <v>0.219859129442443</v>
          </cell>
        </row>
        <row r="2711">
          <cell r="A2711" t="str">
            <v>600756.SH</v>
          </cell>
          <cell r="B2711" t="str">
            <v>浪潮软件</v>
          </cell>
          <cell r="C2711">
            <v>0</v>
          </cell>
          <cell r="D2711">
            <v>0</v>
          </cell>
          <cell r="E2711">
            <v>0</v>
          </cell>
          <cell r="F2711">
            <v>0</v>
          </cell>
          <cell r="G2711">
            <v>0</v>
          </cell>
          <cell r="H2711">
            <v>0</v>
          </cell>
          <cell r="I2711">
            <v>735160026.33</v>
          </cell>
          <cell r="J2711">
            <v>0</v>
          </cell>
          <cell r="K2711">
            <v>676388545.15</v>
          </cell>
          <cell r="L2711">
            <v>0</v>
          </cell>
          <cell r="M2711">
            <v>0</v>
          </cell>
          <cell r="N2711">
            <v>0</v>
          </cell>
          <cell r="O2711">
            <v>0</v>
          </cell>
          <cell r="P2711">
            <v>84705459.04</v>
          </cell>
          <cell r="Q2711">
            <v>12993198.99</v>
          </cell>
          <cell r="R2711">
            <v>0</v>
          </cell>
          <cell r="S2711">
            <v>0</v>
          </cell>
          <cell r="T2711">
            <v>0</v>
          </cell>
          <cell r="U2711">
            <v>2206833.36</v>
          </cell>
          <cell r="V2711">
            <v>2709031.32</v>
          </cell>
          <cell r="W2711">
            <v>0</v>
          </cell>
          <cell r="X2711">
            <v>0</v>
          </cell>
          <cell r="Y2711">
            <v>0</v>
          </cell>
          <cell r="Z2711">
            <v>0</v>
          </cell>
          <cell r="AA2711">
            <v>0</v>
          </cell>
          <cell r="AB2711">
            <v>0</v>
          </cell>
          <cell r="AC2711">
            <v>2057741.62</v>
          </cell>
          <cell r="AD2711">
            <v>0</v>
          </cell>
        </row>
        <row r="2711">
          <cell r="AF2711">
            <v>324098753</v>
          </cell>
          <cell r="AG2711">
            <v>0</v>
          </cell>
          <cell r="AH2711">
            <v>1066478389.78</v>
          </cell>
          <cell r="AI2711">
            <v>0</v>
          </cell>
          <cell r="AJ2711">
            <v>0</v>
          </cell>
          <cell r="AK2711">
            <v>0</v>
          </cell>
          <cell r="AL2711">
            <v>83795951.15</v>
          </cell>
          <cell r="AM2711">
            <v>0</v>
          </cell>
          <cell r="AN2711">
            <v>623864756.51</v>
          </cell>
          <cell r="AO2711">
            <v>1516220835.81</v>
          </cell>
          <cell r="AP2711">
            <v>2098237850.44</v>
          </cell>
          <cell r="AQ2711">
            <v>3614458686.25</v>
          </cell>
          <cell r="AR2711">
            <v>1514014002.45</v>
          </cell>
          <cell r="AS2711">
            <v>2206833.36</v>
          </cell>
          <cell r="AT2711">
            <v>0</v>
          </cell>
          <cell r="AU2711">
            <v>2206833.36</v>
          </cell>
          <cell r="AV2711">
            <v>2098237850.44</v>
          </cell>
          <cell r="AW2711">
            <v>2100444683.8</v>
          </cell>
          <cell r="AX2711">
            <v>2206833.36</v>
          </cell>
          <cell r="AY2711">
            <v>2098237850.44</v>
          </cell>
          <cell r="AZ2711">
            <v>0.00105065054891497</v>
          </cell>
          <cell r="BA2711">
            <v>0.998949349451085</v>
          </cell>
          <cell r="BB2711">
            <v>1.00105175557649</v>
          </cell>
          <cell r="BC2711">
            <v>0.00105065054891497</v>
          </cell>
          <cell r="BD2711">
            <v>0</v>
          </cell>
          <cell r="BE2711">
            <v>0.00105065054891497</v>
          </cell>
          <cell r="BF2711">
            <v>0.998949349451085</v>
          </cell>
          <cell r="BG2711">
            <v>1614954475.56</v>
          </cell>
          <cell r="BH2711">
            <v>-1883379554.92</v>
          </cell>
          <cell r="BI2711">
            <v>1360155419.78</v>
          </cell>
          <cell r="BJ2711">
            <v>-5.3381493727135</v>
          </cell>
        </row>
        <row r="2712">
          <cell r="A2712" t="str">
            <v>600775.SH</v>
          </cell>
          <cell r="B2712" t="str">
            <v>南京熊猫</v>
          </cell>
          <cell r="C2712">
            <v>481955.08</v>
          </cell>
          <cell r="D2712">
            <v>0</v>
          </cell>
          <cell r="E2712">
            <v>0</v>
          </cell>
          <cell r="F2712">
            <v>0</v>
          </cell>
          <cell r="G2712">
            <v>0</v>
          </cell>
          <cell r="H2712">
            <v>0</v>
          </cell>
          <cell r="I2712">
            <v>1985247625.29</v>
          </cell>
          <cell r="J2712">
            <v>3761439.75</v>
          </cell>
          <cell r="K2712">
            <v>180897730.22</v>
          </cell>
          <cell r="L2712">
            <v>0</v>
          </cell>
          <cell r="M2712">
            <v>0</v>
          </cell>
          <cell r="N2712">
            <v>0</v>
          </cell>
          <cell r="O2712">
            <v>0</v>
          </cell>
          <cell r="P2712">
            <v>24288404.95</v>
          </cell>
          <cell r="Q2712">
            <v>34198543.46</v>
          </cell>
          <cell r="R2712">
            <v>0</v>
          </cell>
          <cell r="S2712">
            <v>0</v>
          </cell>
          <cell r="T2712">
            <v>0</v>
          </cell>
          <cell r="U2712">
            <v>9383674.95</v>
          </cell>
          <cell r="V2712">
            <v>61873900.69</v>
          </cell>
          <cell r="W2712">
            <v>0</v>
          </cell>
          <cell r="X2712">
            <v>0</v>
          </cell>
          <cell r="Y2712">
            <v>0</v>
          </cell>
          <cell r="Z2712">
            <v>0</v>
          </cell>
          <cell r="AA2712">
            <v>12916424.86</v>
          </cell>
          <cell r="AB2712">
            <v>0</v>
          </cell>
          <cell r="AC2712">
            <v>12266758.05</v>
          </cell>
          <cell r="AD2712">
            <v>0</v>
          </cell>
        </row>
        <row r="2712">
          <cell r="AF2712">
            <v>913838529</v>
          </cell>
          <cell r="AG2712">
            <v>0</v>
          </cell>
          <cell r="AH2712">
            <v>1470691800.13</v>
          </cell>
          <cell r="AI2712">
            <v>0</v>
          </cell>
          <cell r="AJ2712">
            <v>719171.18</v>
          </cell>
          <cell r="AK2712">
            <v>274880.98</v>
          </cell>
          <cell r="AL2712">
            <v>267682027.88</v>
          </cell>
          <cell r="AM2712">
            <v>0</v>
          </cell>
          <cell r="AN2712">
            <v>836475278.36</v>
          </cell>
          <cell r="AO2712">
            <v>2325316457.3</v>
          </cell>
          <cell r="AP2712">
            <v>3489681687.53</v>
          </cell>
          <cell r="AQ2712">
            <v>5814998144.83</v>
          </cell>
          <cell r="AR2712">
            <v>2303016357.49</v>
          </cell>
          <cell r="AS2712">
            <v>9383674.95</v>
          </cell>
          <cell r="AT2712">
            <v>12916424.86</v>
          </cell>
          <cell r="AU2712">
            <v>22300099.81</v>
          </cell>
          <cell r="AV2712">
            <v>3489681687.53</v>
          </cell>
          <cell r="AW2712">
            <v>3511981787.34</v>
          </cell>
          <cell r="AX2712">
            <v>9383674.95</v>
          </cell>
          <cell r="AY2712">
            <v>3502598112.39</v>
          </cell>
          <cell r="AZ2712">
            <v>0.00634971966266666</v>
          </cell>
          <cell r="BA2712">
            <v>0.993650280337333</v>
          </cell>
          <cell r="BB2712">
            <v>1.00639029625243</v>
          </cell>
          <cell r="BC2712">
            <v>0.00267190307871934</v>
          </cell>
          <cell r="BD2712">
            <v>0.00367781658394732</v>
          </cell>
          <cell r="BE2712">
            <v>0.00267190307871934</v>
          </cell>
          <cell r="BF2712">
            <v>0.997328096921281</v>
          </cell>
          <cell r="BG2712">
            <v>1833038144.82</v>
          </cell>
          <cell r="BH2712">
            <v>-2090551442.57</v>
          </cell>
          <cell r="BI2712">
            <v>2090763655.35</v>
          </cell>
          <cell r="BJ2712">
            <v>8.11236594720657</v>
          </cell>
        </row>
        <row r="2713">
          <cell r="A2713" t="str">
            <v>600750.SH</v>
          </cell>
          <cell r="B2713" t="str">
            <v>江中药业</v>
          </cell>
          <cell r="C2713">
            <v>18054376.9</v>
          </cell>
          <cell r="D2713">
            <v>0</v>
          </cell>
          <cell r="E2713">
            <v>0</v>
          </cell>
          <cell r="F2713">
            <v>0</v>
          </cell>
          <cell r="G2713">
            <v>0</v>
          </cell>
          <cell r="H2713">
            <v>0</v>
          </cell>
          <cell r="I2713">
            <v>66410887.66</v>
          </cell>
          <cell r="J2713">
            <v>0</v>
          </cell>
          <cell r="K2713">
            <v>88830221.8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72297548.87</v>
          </cell>
          <cell r="Q2713">
            <v>51981248.45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61095722.28</v>
          </cell>
          <cell r="AD2713">
            <v>0</v>
          </cell>
        </row>
        <row r="2713">
          <cell r="AF2713">
            <v>630000000</v>
          </cell>
          <cell r="AG2713">
            <v>0</v>
          </cell>
          <cell r="AH2713">
            <v>435358415.36</v>
          </cell>
          <cell r="AI2713">
            <v>73272723.87</v>
          </cell>
          <cell r="AJ2713">
            <v>0</v>
          </cell>
          <cell r="AK2713">
            <v>0</v>
          </cell>
          <cell r="AL2713">
            <v>307634847.7</v>
          </cell>
          <cell r="AM2713">
            <v>0</v>
          </cell>
          <cell r="AN2713">
            <v>2785612137.04</v>
          </cell>
          <cell r="AO2713">
            <v>358670005.96</v>
          </cell>
          <cell r="AP2713">
            <v>4231878123.97</v>
          </cell>
          <cell r="AQ2713">
            <v>4590548129.93</v>
          </cell>
          <cell r="AR2713">
            <v>358670005.96</v>
          </cell>
          <cell r="AS2713">
            <v>0</v>
          </cell>
          <cell r="AT2713">
            <v>0</v>
          </cell>
          <cell r="AU2713">
            <v>0</v>
          </cell>
          <cell r="AV2713">
            <v>4085332676.23</v>
          </cell>
          <cell r="AW2713">
            <v>4085332676.23</v>
          </cell>
          <cell r="AX2713">
            <v>0</v>
          </cell>
          <cell r="AY2713">
            <v>4085332676.23</v>
          </cell>
          <cell r="AZ2713">
            <v>0</v>
          </cell>
          <cell r="BA2713">
            <v>1</v>
          </cell>
          <cell r="BB2713">
            <v>1</v>
          </cell>
          <cell r="BC2713">
            <v>0</v>
          </cell>
          <cell r="BD2713">
            <v>0</v>
          </cell>
          <cell r="BE2713">
            <v>0</v>
          </cell>
          <cell r="BF2713">
            <v>1</v>
          </cell>
          <cell r="BG2713">
            <v>1513029963.6</v>
          </cell>
          <cell r="BH2713">
            <v>-2066520682.92</v>
          </cell>
          <cell r="BI2713">
            <v>2539553133.98</v>
          </cell>
          <cell r="BJ2713">
            <v>2.47393649481863</v>
          </cell>
        </row>
        <row r="2714">
          <cell r="A2714" t="str">
            <v>600776.SH</v>
          </cell>
          <cell r="B2714" t="str">
            <v>东方通信</v>
          </cell>
          <cell r="C2714">
            <v>0</v>
          </cell>
          <cell r="D2714">
            <v>0</v>
          </cell>
          <cell r="E2714">
            <v>0</v>
          </cell>
          <cell r="F2714">
            <v>0</v>
          </cell>
          <cell r="G2714">
            <v>0</v>
          </cell>
          <cell r="H2714">
            <v>0</v>
          </cell>
          <cell r="I2714">
            <v>345142142.17</v>
          </cell>
          <cell r="J2714">
            <v>10809478.9</v>
          </cell>
          <cell r="K2714">
            <v>34042278.14</v>
          </cell>
          <cell r="L2714">
            <v>0</v>
          </cell>
          <cell r="M2714">
            <v>0</v>
          </cell>
          <cell r="N2714">
            <v>0</v>
          </cell>
          <cell r="O2714">
            <v>0</v>
          </cell>
          <cell r="P2714">
            <v>22848359.51</v>
          </cell>
          <cell r="Q2714">
            <v>18491134.47</v>
          </cell>
          <cell r="R2714">
            <v>0</v>
          </cell>
          <cell r="S2714">
            <v>0</v>
          </cell>
          <cell r="T2714">
            <v>0</v>
          </cell>
          <cell r="U2714">
            <v>0</v>
          </cell>
          <cell r="V2714">
            <v>65450071.95</v>
          </cell>
          <cell r="W2714">
            <v>0</v>
          </cell>
          <cell r="X2714">
            <v>0</v>
          </cell>
          <cell r="Y2714">
            <v>0</v>
          </cell>
          <cell r="Z2714">
            <v>0</v>
          </cell>
          <cell r="AA2714">
            <v>2442013.24</v>
          </cell>
          <cell r="AB2714">
            <v>0</v>
          </cell>
          <cell r="AC2714">
            <v>2494600</v>
          </cell>
          <cell r="AD2714">
            <v>0</v>
          </cell>
        </row>
        <row r="2714">
          <cell r="AF2714">
            <v>1256000064</v>
          </cell>
          <cell r="AG2714">
            <v>0</v>
          </cell>
          <cell r="AH2714">
            <v>938208372.84</v>
          </cell>
          <cell r="AI2714">
            <v>0</v>
          </cell>
          <cell r="AJ2714">
            <v>742680.88</v>
          </cell>
          <cell r="AK2714">
            <v>0</v>
          </cell>
          <cell r="AL2714">
            <v>141335071.74</v>
          </cell>
          <cell r="AM2714">
            <v>0</v>
          </cell>
          <cell r="AN2714">
            <v>900191343.94</v>
          </cell>
          <cell r="AO2714">
            <v>501720078.38</v>
          </cell>
          <cell r="AP2714">
            <v>3236477533.4</v>
          </cell>
          <cell r="AQ2714">
            <v>3738197611.78</v>
          </cell>
          <cell r="AR2714">
            <v>499278065.14</v>
          </cell>
          <cell r="AS2714">
            <v>0</v>
          </cell>
          <cell r="AT2714">
            <v>2442013.24</v>
          </cell>
          <cell r="AU2714">
            <v>2442013.24</v>
          </cell>
          <cell r="AV2714">
            <v>3236477533.4</v>
          </cell>
          <cell r="AW2714">
            <v>3238919546.64</v>
          </cell>
          <cell r="AX2714">
            <v>0</v>
          </cell>
          <cell r="AY2714">
            <v>3238919546.64</v>
          </cell>
          <cell r="AZ2714">
            <v>0.000753959215360352</v>
          </cell>
          <cell r="BA2714">
            <v>0.99924604078464</v>
          </cell>
          <cell r="BB2714">
            <v>1.00075452809877</v>
          </cell>
          <cell r="BC2714">
            <v>0</v>
          </cell>
          <cell r="BD2714">
            <v>0.000753959215360352</v>
          </cell>
          <cell r="BE2714">
            <v>0</v>
          </cell>
          <cell r="BF2714">
            <v>1</v>
          </cell>
          <cell r="BG2714">
            <v>1174828987.25</v>
          </cell>
          <cell r="BH2714">
            <v>-1379400253.3</v>
          </cell>
          <cell r="BI2714">
            <v>2755491366.47</v>
          </cell>
          <cell r="BJ2714">
            <v>1.74325105898309</v>
          </cell>
        </row>
        <row r="2715">
          <cell r="A2715" t="str">
            <v>600779.SH</v>
          </cell>
          <cell r="B2715" t="str">
            <v>水井坊</v>
          </cell>
          <cell r="C2715">
            <v>0</v>
          </cell>
          <cell r="D2715">
            <v>0</v>
          </cell>
          <cell r="E2715">
            <v>0</v>
          </cell>
          <cell r="F2715">
            <v>0</v>
          </cell>
          <cell r="G2715">
            <v>0</v>
          </cell>
          <cell r="H2715">
            <v>0</v>
          </cell>
          <cell r="I2715">
            <v>809080208.96</v>
          </cell>
          <cell r="J2715">
            <v>0</v>
          </cell>
          <cell r="K2715">
            <v>870993568.8</v>
          </cell>
          <cell r="L2715">
            <v>0</v>
          </cell>
          <cell r="M2715">
            <v>0</v>
          </cell>
          <cell r="N2715">
            <v>0</v>
          </cell>
          <cell r="O2715">
            <v>0</v>
          </cell>
          <cell r="P2715">
            <v>75388400.07</v>
          </cell>
          <cell r="Q2715">
            <v>347727300.24</v>
          </cell>
          <cell r="R2715">
            <v>0</v>
          </cell>
          <cell r="S2715">
            <v>0</v>
          </cell>
          <cell r="T2715">
            <v>0</v>
          </cell>
          <cell r="U2715">
            <v>3725757.81</v>
          </cell>
          <cell r="V2715">
            <v>31470873.51</v>
          </cell>
          <cell r="W2715">
            <v>0</v>
          </cell>
          <cell r="X2715">
            <v>0</v>
          </cell>
          <cell r="Y2715">
            <v>0</v>
          </cell>
          <cell r="Z2715">
            <v>0</v>
          </cell>
          <cell r="AA2715">
            <v>0</v>
          </cell>
          <cell r="AB2715">
            <v>0</v>
          </cell>
          <cell r="AC2715">
            <v>0</v>
          </cell>
          <cell r="AD2715">
            <v>14284306.34</v>
          </cell>
        </row>
        <row r="2715">
          <cell r="AF2715">
            <v>488369548</v>
          </cell>
          <cell r="AG2715">
            <v>0</v>
          </cell>
          <cell r="AH2715">
            <v>392917963.08</v>
          </cell>
          <cell r="AI2715">
            <v>125166799.02</v>
          </cell>
          <cell r="AJ2715">
            <v>0</v>
          </cell>
          <cell r="AK2715">
            <v>0</v>
          </cell>
          <cell r="AL2715">
            <v>410573087.7</v>
          </cell>
          <cell r="AM2715">
            <v>0</v>
          </cell>
          <cell r="AN2715">
            <v>1263971075.64</v>
          </cell>
          <cell r="AO2715">
            <v>2152670415.73</v>
          </cell>
          <cell r="AP2715">
            <v>2680998473.44</v>
          </cell>
          <cell r="AQ2715">
            <v>4833668889.17</v>
          </cell>
          <cell r="AR2715">
            <v>2134660351.58</v>
          </cell>
          <cell r="AS2715">
            <v>3725757.81</v>
          </cell>
          <cell r="AT2715">
            <v>14284306.34</v>
          </cell>
          <cell r="AU2715">
            <v>18010064.15</v>
          </cell>
          <cell r="AV2715">
            <v>2430664875.4</v>
          </cell>
          <cell r="AW2715">
            <v>2448674939.55</v>
          </cell>
          <cell r="AX2715">
            <v>3725757.81</v>
          </cell>
          <cell r="AY2715">
            <v>2444949181.74</v>
          </cell>
          <cell r="AZ2715">
            <v>0.00735502449063727</v>
          </cell>
          <cell r="BA2715">
            <v>0.992644975509363</v>
          </cell>
          <cell r="BB2715">
            <v>1.00740952170424</v>
          </cell>
          <cell r="BC2715">
            <v>0.00152154038489269</v>
          </cell>
          <cell r="BD2715">
            <v>0.00583348410574458</v>
          </cell>
          <cell r="BE2715">
            <v>0.00152154038489269</v>
          </cell>
          <cell r="BF2715">
            <v>0.998478459615107</v>
          </cell>
          <cell r="BG2715">
            <v>1163579237.34</v>
          </cell>
          <cell r="BH2715">
            <v>-1893013382.08</v>
          </cell>
          <cell r="BI2715">
            <v>1047572445.98</v>
          </cell>
          <cell r="BJ2715">
            <v>-9.03026826014956</v>
          </cell>
        </row>
        <row r="2716">
          <cell r="A2716" t="str">
            <v>600760.SH</v>
          </cell>
          <cell r="B2716" t="str">
            <v>中航沈飞</v>
          </cell>
          <cell r="C2716">
            <v>3023605.81</v>
          </cell>
          <cell r="D2716">
            <v>0</v>
          </cell>
          <cell r="E2716">
            <v>0</v>
          </cell>
          <cell r="F2716">
            <v>0</v>
          </cell>
          <cell r="G2716">
            <v>0</v>
          </cell>
          <cell r="H2716">
            <v>0</v>
          </cell>
          <cell r="I2716">
            <v>17524786934.52</v>
          </cell>
          <cell r="J2716">
            <v>0</v>
          </cell>
          <cell r="K2716">
            <v>31162375601.69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723351.68</v>
          </cell>
          <cell r="Q2716">
            <v>93376815.21</v>
          </cell>
          <cell r="R2716">
            <v>0</v>
          </cell>
          <cell r="S2716">
            <v>0</v>
          </cell>
          <cell r="T2716">
            <v>0</v>
          </cell>
          <cell r="U2716">
            <v>1345764.3</v>
          </cell>
          <cell r="V2716">
            <v>834993098.45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608654371.05</v>
          </cell>
          <cell r="AB2716">
            <v>0</v>
          </cell>
          <cell r="AC2716">
            <v>14199773.2</v>
          </cell>
          <cell r="AD2716">
            <v>0</v>
          </cell>
        </row>
        <row r="2716">
          <cell r="AF2716">
            <v>1960544999</v>
          </cell>
          <cell r="AG2716">
            <v>0</v>
          </cell>
          <cell r="AH2716">
            <v>5547660338.9</v>
          </cell>
          <cell r="AI2716">
            <v>46548099.15</v>
          </cell>
          <cell r="AJ2716">
            <v>-63828914.67</v>
          </cell>
          <cell r="AK2716">
            <v>29088731.15</v>
          </cell>
          <cell r="AL2716">
            <v>134589421.92</v>
          </cell>
          <cell r="AM2716">
            <v>0</v>
          </cell>
          <cell r="AN2716">
            <v>3609606558.37</v>
          </cell>
          <cell r="AO2716">
            <v>50243479315.91</v>
          </cell>
          <cell r="AP2716">
            <v>11264209233.82</v>
          </cell>
          <cell r="AQ2716">
            <v>61507688549.73</v>
          </cell>
          <cell r="AR2716">
            <v>49633479180.56</v>
          </cell>
          <cell r="AS2716">
            <v>1345764.3</v>
          </cell>
          <cell r="AT2716">
            <v>608654371.05</v>
          </cell>
          <cell r="AU2716">
            <v>610000135.35</v>
          </cell>
          <cell r="AV2716">
            <v>11171113035.52</v>
          </cell>
          <cell r="AW2716">
            <v>11781113170.87</v>
          </cell>
          <cell r="AX2716">
            <v>1345764.3</v>
          </cell>
          <cell r="AY2716">
            <v>11779767406.57</v>
          </cell>
          <cell r="AZ2716">
            <v>0.0517778011723279</v>
          </cell>
          <cell r="BA2716">
            <v>0.948222198827672</v>
          </cell>
          <cell r="BB2716">
            <v>1.05460513499509</v>
          </cell>
          <cell r="BC2716">
            <v>0.000114230657195242</v>
          </cell>
          <cell r="BD2716">
            <v>0.0516635705151326</v>
          </cell>
          <cell r="BE2716">
            <v>0.000114230657195242</v>
          </cell>
          <cell r="BF2716">
            <v>0.999885769342805</v>
          </cell>
          <cell r="BG2716">
            <v>18223058497.21</v>
          </cell>
          <cell r="BH2716">
            <v>-19461239655.68</v>
          </cell>
          <cell r="BI2716">
            <v>5517900575.98</v>
          </cell>
          <cell r="BJ2716">
            <v>-0.434303974038743</v>
          </cell>
        </row>
        <row r="2717">
          <cell r="A2717" t="str">
            <v>600768.SH</v>
          </cell>
          <cell r="B2717" t="str">
            <v>宁波富邦</v>
          </cell>
          <cell r="C2717">
            <v>502501.12</v>
          </cell>
          <cell r="D2717">
            <v>0</v>
          </cell>
          <cell r="E2717">
            <v>0</v>
          </cell>
          <cell r="F2717">
            <v>0</v>
          </cell>
          <cell r="G2717">
            <v>0</v>
          </cell>
          <cell r="H2717">
            <v>0</v>
          </cell>
          <cell r="I2717">
            <v>115783961.32</v>
          </cell>
          <cell r="J2717">
            <v>0</v>
          </cell>
          <cell r="K2717">
            <v>1212953.12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55517.74</v>
          </cell>
          <cell r="Q2717">
            <v>1361409.57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264217.3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</row>
        <row r="2717">
          <cell r="AF2717">
            <v>133747200</v>
          </cell>
          <cell r="AG2717">
            <v>0</v>
          </cell>
          <cell r="AH2717">
            <v>15416619.43</v>
          </cell>
          <cell r="AI2717">
            <v>0</v>
          </cell>
          <cell r="AJ2717">
            <v>0</v>
          </cell>
          <cell r="AK2717">
            <v>0</v>
          </cell>
          <cell r="AL2717">
            <v>17915949.91</v>
          </cell>
          <cell r="AM2717">
            <v>0</v>
          </cell>
          <cell r="AN2717">
            <v>52617123.74</v>
          </cell>
          <cell r="AO2717">
            <v>119180560.17</v>
          </cell>
          <cell r="AP2717">
            <v>219696893.08</v>
          </cell>
          <cell r="AQ2717">
            <v>338877453.25</v>
          </cell>
          <cell r="AR2717">
            <v>119180560.17</v>
          </cell>
          <cell r="AS2717">
            <v>0</v>
          </cell>
          <cell r="AT2717">
            <v>0</v>
          </cell>
          <cell r="AU2717">
            <v>0</v>
          </cell>
          <cell r="AV2717">
            <v>219696893.08</v>
          </cell>
          <cell r="AW2717">
            <v>219696893.08</v>
          </cell>
          <cell r="AX2717">
            <v>0</v>
          </cell>
          <cell r="AY2717">
            <v>219696893.08</v>
          </cell>
          <cell r="AZ2717">
            <v>0</v>
          </cell>
          <cell r="BA2717">
            <v>1</v>
          </cell>
          <cell r="BB2717">
            <v>1</v>
          </cell>
          <cell r="BC2717">
            <v>0</v>
          </cell>
          <cell r="BD2717">
            <v>0</v>
          </cell>
          <cell r="BE2717">
            <v>0</v>
          </cell>
          <cell r="BF2717">
            <v>1</v>
          </cell>
          <cell r="BG2717" t="e">
            <v>#N/A</v>
          </cell>
          <cell r="BH2717">
            <v>-239159862.92</v>
          </cell>
          <cell r="BI2717">
            <v>217006311.21</v>
          </cell>
          <cell r="BJ2717" t="e">
            <v>#N/A</v>
          </cell>
        </row>
        <row r="2718">
          <cell r="A2718" t="str">
            <v>600817.SH</v>
          </cell>
          <cell r="B2718" t="str">
            <v>宇通重工</v>
          </cell>
          <cell r="C2718">
            <v>94290668.43</v>
          </cell>
          <cell r="D2718">
            <v>0</v>
          </cell>
          <cell r="E2718">
            <v>0</v>
          </cell>
          <cell r="F2718">
            <v>0</v>
          </cell>
          <cell r="G2718">
            <v>0</v>
          </cell>
          <cell r="H2718">
            <v>0</v>
          </cell>
          <cell r="I2718">
            <v>1231889097.52</v>
          </cell>
          <cell r="J2718">
            <v>0</v>
          </cell>
          <cell r="K2718">
            <v>72211981.76</v>
          </cell>
          <cell r="L2718">
            <v>0</v>
          </cell>
          <cell r="M2718">
            <v>0</v>
          </cell>
          <cell r="N2718">
            <v>0</v>
          </cell>
          <cell r="O2718">
            <v>0</v>
          </cell>
          <cell r="P2718">
            <v>208290917.93</v>
          </cell>
          <cell r="Q2718">
            <v>68494931.48</v>
          </cell>
          <cell r="R2718">
            <v>0</v>
          </cell>
          <cell r="S2718">
            <v>0</v>
          </cell>
          <cell r="T2718">
            <v>0</v>
          </cell>
          <cell r="U2718">
            <v>17547177.53</v>
          </cell>
          <cell r="V2718">
            <v>107671060.52</v>
          </cell>
          <cell r="W2718">
            <v>0</v>
          </cell>
          <cell r="X2718">
            <v>0</v>
          </cell>
          <cell r="Y2718">
            <v>0</v>
          </cell>
          <cell r="Z2718">
            <v>0</v>
          </cell>
          <cell r="AA2718">
            <v>26650477.18</v>
          </cell>
          <cell r="AB2718">
            <v>146053892.01</v>
          </cell>
          <cell r="AC2718">
            <v>37248206.75</v>
          </cell>
          <cell r="AD2718">
            <v>0</v>
          </cell>
        </row>
        <row r="2718">
          <cell r="AF2718">
            <v>539373371</v>
          </cell>
          <cell r="AG2718">
            <v>0</v>
          </cell>
          <cell r="AH2718">
            <v>974352118.19</v>
          </cell>
          <cell r="AI2718">
            <v>118604600</v>
          </cell>
          <cell r="AJ2718">
            <v>0</v>
          </cell>
          <cell r="AK2718">
            <v>27308168.59</v>
          </cell>
          <cell r="AL2718">
            <v>253620318.26</v>
          </cell>
          <cell r="AM2718">
            <v>0</v>
          </cell>
          <cell r="AN2718">
            <v>453063221.05</v>
          </cell>
          <cell r="AO2718">
            <v>2010348411.11</v>
          </cell>
          <cell r="AP2718">
            <v>2366321797.09</v>
          </cell>
          <cell r="AQ2718">
            <v>4376670208.2</v>
          </cell>
          <cell r="AR2718">
            <v>1966150756.4</v>
          </cell>
          <cell r="AS2718">
            <v>17547177.53</v>
          </cell>
          <cell r="AT2718">
            <v>26650477.18</v>
          </cell>
          <cell r="AU2718">
            <v>44197654.71</v>
          </cell>
          <cell r="AV2718">
            <v>2129112597.09</v>
          </cell>
          <cell r="AW2718">
            <v>2173310251.8</v>
          </cell>
          <cell r="AX2718">
            <v>17547177.53</v>
          </cell>
          <cell r="AY2718">
            <v>2155763074.27</v>
          </cell>
          <cell r="AZ2718">
            <v>0.0203365601728489</v>
          </cell>
          <cell r="BA2718">
            <v>0.979663439827151</v>
          </cell>
          <cell r="BB2718">
            <v>1.02075872115472</v>
          </cell>
          <cell r="BC2718">
            <v>0.0080739404396896</v>
          </cell>
          <cell r="BD2718">
            <v>0.0122626197331593</v>
          </cell>
          <cell r="BE2718">
            <v>0.0080739404396896</v>
          </cell>
          <cell r="BF2718">
            <v>0.991926059560311</v>
          </cell>
          <cell r="BG2718">
            <v>1770992029.23</v>
          </cell>
          <cell r="BH2718">
            <v>-2030540490.12</v>
          </cell>
          <cell r="BI2718">
            <v>1355421420.2</v>
          </cell>
          <cell r="BJ2718">
            <v>-3.26159114900773</v>
          </cell>
        </row>
        <row r="2719">
          <cell r="A2719" t="str">
            <v>600826.SH</v>
          </cell>
          <cell r="B2719" t="str">
            <v>兰生股份</v>
          </cell>
          <cell r="C2719">
            <v>59584563.77</v>
          </cell>
          <cell r="D2719">
            <v>0</v>
          </cell>
          <cell r="E2719">
            <v>0</v>
          </cell>
          <cell r="F2719">
            <v>0</v>
          </cell>
          <cell r="G2719">
            <v>0</v>
          </cell>
          <cell r="H2719">
            <v>0</v>
          </cell>
          <cell r="I2719">
            <v>233635330.2</v>
          </cell>
          <cell r="J2719">
            <v>221443773.02</v>
          </cell>
          <cell r="K2719">
            <v>69726011.2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24868437.09</v>
          </cell>
          <cell r="Q2719">
            <v>10827913.95</v>
          </cell>
          <cell r="R2719">
            <v>0</v>
          </cell>
          <cell r="S2719">
            <v>0</v>
          </cell>
          <cell r="T2719">
            <v>0</v>
          </cell>
          <cell r="U2719">
            <v>81321901.65</v>
          </cell>
          <cell r="V2719">
            <v>4735780.04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</row>
        <row r="2719">
          <cell r="AF2719">
            <v>535920895</v>
          </cell>
          <cell r="AG2719">
            <v>0</v>
          </cell>
          <cell r="AH2719">
            <v>45422683.29</v>
          </cell>
          <cell r="AI2719">
            <v>0</v>
          </cell>
          <cell r="AJ2719">
            <v>178766052.88</v>
          </cell>
          <cell r="AK2719">
            <v>0</v>
          </cell>
          <cell r="AL2719">
            <v>249629438.07</v>
          </cell>
          <cell r="AM2719">
            <v>0</v>
          </cell>
          <cell r="AN2719">
            <v>2677590157.13</v>
          </cell>
          <cell r="AO2719">
            <v>706143710.92</v>
          </cell>
          <cell r="AP2719">
            <v>3687329226.37</v>
          </cell>
          <cell r="AQ2719">
            <v>4393472937.29</v>
          </cell>
          <cell r="AR2719">
            <v>624821809.27</v>
          </cell>
          <cell r="AS2719">
            <v>81321901.65</v>
          </cell>
          <cell r="AT2719">
            <v>0</v>
          </cell>
          <cell r="AU2719">
            <v>81321901.65</v>
          </cell>
          <cell r="AV2719">
            <v>3687329226.37</v>
          </cell>
          <cell r="AW2719">
            <v>3768651128.02</v>
          </cell>
          <cell r="AX2719">
            <v>81321901.65</v>
          </cell>
          <cell r="AY2719">
            <v>3687329226.37</v>
          </cell>
          <cell r="AZ2719">
            <v>0.0215785167922204</v>
          </cell>
          <cell r="BA2719">
            <v>0.97842148320778</v>
          </cell>
          <cell r="BB2719">
            <v>1.02205441843067</v>
          </cell>
          <cell r="BC2719">
            <v>0.0215785167922204</v>
          </cell>
          <cell r="BD2719">
            <v>0</v>
          </cell>
          <cell r="BE2719">
            <v>0.0215785167922204</v>
          </cell>
          <cell r="BF2719">
            <v>0.97842148320778</v>
          </cell>
          <cell r="BG2719">
            <v>3759823293.27</v>
          </cell>
          <cell r="BH2719">
            <v>-2238645594.1</v>
          </cell>
          <cell r="BI2719">
            <v>3374004931.9</v>
          </cell>
          <cell r="BJ2719">
            <v>-8.74506055108229</v>
          </cell>
        </row>
        <row r="2720">
          <cell r="A2720" t="str">
            <v>600833.SH</v>
          </cell>
          <cell r="B2720" t="str">
            <v>第一医药</v>
          </cell>
          <cell r="C2720">
            <v>33528611.47</v>
          </cell>
          <cell r="D2720">
            <v>0</v>
          </cell>
          <cell r="E2720">
            <v>0</v>
          </cell>
          <cell r="F2720">
            <v>0</v>
          </cell>
          <cell r="G2720">
            <v>0</v>
          </cell>
          <cell r="H2720">
            <v>0</v>
          </cell>
          <cell r="I2720">
            <v>315617623.45</v>
          </cell>
          <cell r="J2720">
            <v>2442832.27</v>
          </cell>
          <cell r="K2720">
            <v>1798566.55</v>
          </cell>
          <cell r="L2720">
            <v>0</v>
          </cell>
          <cell r="M2720">
            <v>0</v>
          </cell>
          <cell r="N2720">
            <v>0</v>
          </cell>
          <cell r="O2720">
            <v>0</v>
          </cell>
          <cell r="P2720">
            <v>10020939.78</v>
          </cell>
          <cell r="Q2720">
            <v>6990862.64</v>
          </cell>
          <cell r="R2720">
            <v>0</v>
          </cell>
          <cell r="S2720">
            <v>0</v>
          </cell>
          <cell r="T2720">
            <v>0</v>
          </cell>
          <cell r="U2720">
            <v>482453.1</v>
          </cell>
          <cell r="V2720">
            <v>233813.66</v>
          </cell>
          <cell r="W2720">
            <v>0</v>
          </cell>
          <cell r="X2720">
            <v>0</v>
          </cell>
          <cell r="Y2720">
            <v>0</v>
          </cell>
          <cell r="Z2720">
            <v>0</v>
          </cell>
          <cell r="AA2720">
            <v>486940.43</v>
          </cell>
          <cell r="AB2720">
            <v>0</v>
          </cell>
          <cell r="AC2720">
            <v>11775935.94</v>
          </cell>
          <cell r="AD2720">
            <v>0</v>
          </cell>
        </row>
        <row r="2720">
          <cell r="AF2720">
            <v>223086347</v>
          </cell>
          <cell r="AG2720">
            <v>0</v>
          </cell>
          <cell r="AH2720">
            <v>65189347.33</v>
          </cell>
          <cell r="AI2720">
            <v>0</v>
          </cell>
          <cell r="AJ2720">
            <v>100238715.38</v>
          </cell>
          <cell r="AK2720">
            <v>0</v>
          </cell>
          <cell r="AL2720">
            <v>54288439.28</v>
          </cell>
          <cell r="AM2720">
            <v>0</v>
          </cell>
          <cell r="AN2720">
            <v>303620361.71</v>
          </cell>
          <cell r="AO2720">
            <v>383378579.29</v>
          </cell>
          <cell r="AP2720">
            <v>746423210.7</v>
          </cell>
          <cell r="AQ2720">
            <v>1129801789.99</v>
          </cell>
          <cell r="AR2720">
            <v>382409185.76</v>
          </cell>
          <cell r="AS2720">
            <v>482453.1</v>
          </cell>
          <cell r="AT2720">
            <v>486940.43</v>
          </cell>
          <cell r="AU2720">
            <v>969393.53</v>
          </cell>
          <cell r="AV2720">
            <v>746423210.7</v>
          </cell>
          <cell r="AW2720">
            <v>747392604.23</v>
          </cell>
          <cell r="AX2720">
            <v>482453.1</v>
          </cell>
          <cell r="AY2720">
            <v>746910151.13</v>
          </cell>
          <cell r="AZ2720">
            <v>0.00129703388087271</v>
          </cell>
          <cell r="BA2720">
            <v>0.998702966119127</v>
          </cell>
          <cell r="BB2720">
            <v>1.00129871836259</v>
          </cell>
          <cell r="BC2720">
            <v>0.000645514950602229</v>
          </cell>
          <cell r="BD2720">
            <v>0.000651518930270483</v>
          </cell>
          <cell r="BE2720">
            <v>0.000645514950602229</v>
          </cell>
          <cell r="BF2720">
            <v>0.999354485049398</v>
          </cell>
          <cell r="BG2720">
            <v>364382033.22</v>
          </cell>
          <cell r="BH2720">
            <v>-263854707.15</v>
          </cell>
          <cell r="BI2720">
            <v>359499819.81</v>
          </cell>
          <cell r="BJ2720">
            <v>-73.634597593308</v>
          </cell>
        </row>
        <row r="2721">
          <cell r="A2721" t="str">
            <v>600830.SH</v>
          </cell>
          <cell r="B2721" t="str">
            <v>香溢融通</v>
          </cell>
          <cell r="C2721">
            <v>0</v>
          </cell>
          <cell r="D2721">
            <v>0</v>
          </cell>
          <cell r="E2721">
            <v>0</v>
          </cell>
          <cell r="F2721">
            <v>0</v>
          </cell>
          <cell r="G2721">
            <v>0</v>
          </cell>
          <cell r="H2721">
            <v>0</v>
          </cell>
          <cell r="I2721">
            <v>1675407.61</v>
          </cell>
          <cell r="J2721">
            <v>606221.41</v>
          </cell>
          <cell r="K2721">
            <v>16156860.55</v>
          </cell>
          <cell r="L2721">
            <v>0</v>
          </cell>
          <cell r="M2721">
            <v>0</v>
          </cell>
          <cell r="N2721">
            <v>0</v>
          </cell>
          <cell r="O2721">
            <v>0</v>
          </cell>
          <cell r="P2721">
            <v>3661004.99</v>
          </cell>
          <cell r="Q2721">
            <v>23367584.4</v>
          </cell>
          <cell r="R2721">
            <v>0</v>
          </cell>
          <cell r="S2721">
            <v>0</v>
          </cell>
          <cell r="T2721">
            <v>0</v>
          </cell>
          <cell r="U2721">
            <v>262225989.83</v>
          </cell>
          <cell r="V2721">
            <v>877338.82</v>
          </cell>
          <cell r="W2721">
            <v>0</v>
          </cell>
          <cell r="X2721">
            <v>419053695.61</v>
          </cell>
          <cell r="Y2721">
            <v>0</v>
          </cell>
          <cell r="Z2721">
            <v>0</v>
          </cell>
          <cell r="AA2721">
            <v>0</v>
          </cell>
          <cell r="AB2721">
            <v>18626643.98</v>
          </cell>
          <cell r="AC2721">
            <v>0</v>
          </cell>
          <cell r="AD2721">
            <v>3645330.23</v>
          </cell>
        </row>
        <row r="2721">
          <cell r="AF2721">
            <v>454322747</v>
          </cell>
          <cell r="AG2721">
            <v>0</v>
          </cell>
          <cell r="AH2721">
            <v>563638982.22</v>
          </cell>
          <cell r="AI2721">
            <v>0</v>
          </cell>
          <cell r="AJ2721">
            <v>-13571250</v>
          </cell>
          <cell r="AK2721">
            <v>0</v>
          </cell>
          <cell r="AL2721">
            <v>114004783.21</v>
          </cell>
          <cell r="AM2721">
            <v>0</v>
          </cell>
          <cell r="AN2721">
            <v>998768641.72</v>
          </cell>
          <cell r="AO2721">
            <v>749896077.43</v>
          </cell>
          <cell r="AP2721">
            <v>2117163904.15</v>
          </cell>
          <cell r="AQ2721">
            <v>2867059981.58</v>
          </cell>
          <cell r="AR2721">
            <v>64971061.76</v>
          </cell>
          <cell r="AS2721">
            <v>262225989.83</v>
          </cell>
          <cell r="AT2721">
            <v>422699025.84</v>
          </cell>
          <cell r="AU2721">
            <v>684925015.67</v>
          </cell>
          <cell r="AV2721">
            <v>2117163904.15</v>
          </cell>
          <cell r="AW2721">
            <v>2802088919.82</v>
          </cell>
          <cell r="AX2721">
            <v>262225989.83</v>
          </cell>
          <cell r="AY2721">
            <v>2539862929.99</v>
          </cell>
          <cell r="AZ2721">
            <v>0.244433719010601</v>
          </cell>
          <cell r="BA2721">
            <v>0.755566280989399</v>
          </cell>
          <cell r="BB2721">
            <v>1.32351062396607</v>
          </cell>
          <cell r="BC2721">
            <v>0.0935823228075306</v>
          </cell>
          <cell r="BD2721">
            <v>0.15085139620307</v>
          </cell>
          <cell r="BE2721">
            <v>0.0935823228075306</v>
          </cell>
          <cell r="BF2721">
            <v>0.906417677192469</v>
          </cell>
          <cell r="BG2721">
            <v>923598404.06</v>
          </cell>
          <cell r="BH2721">
            <v>-1204681954.89</v>
          </cell>
          <cell r="BI2721">
            <v>2259975124.76</v>
          </cell>
          <cell r="BJ2721">
            <v>1.69112129069131</v>
          </cell>
        </row>
        <row r="2722">
          <cell r="A2722" t="str">
            <v>600854.SH</v>
          </cell>
          <cell r="B2722" t="str">
            <v>春兰股份</v>
          </cell>
          <cell r="C2722">
            <v>8503499.22</v>
          </cell>
          <cell r="D2722">
            <v>0</v>
          </cell>
          <cell r="E2722">
            <v>0</v>
          </cell>
          <cell r="F2722">
            <v>0</v>
          </cell>
          <cell r="G2722">
            <v>0</v>
          </cell>
          <cell r="H2722">
            <v>0</v>
          </cell>
          <cell r="I2722">
            <v>219155166.02</v>
          </cell>
          <cell r="J2722">
            <v>0</v>
          </cell>
          <cell r="K2722">
            <v>187612166.54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647624.27</v>
          </cell>
          <cell r="Q2722">
            <v>33472663.56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16312215.16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2194815.43</v>
          </cell>
          <cell r="AD2722">
            <v>0</v>
          </cell>
        </row>
        <row r="2722">
          <cell r="AF2722">
            <v>519458538</v>
          </cell>
          <cell r="AG2722">
            <v>0</v>
          </cell>
          <cell r="AH2722">
            <v>1535115550.39</v>
          </cell>
          <cell r="AI2722">
            <v>0</v>
          </cell>
          <cell r="AJ2722">
            <v>25510497.69</v>
          </cell>
          <cell r="AK2722">
            <v>0</v>
          </cell>
          <cell r="AL2722">
            <v>520744106.75</v>
          </cell>
          <cell r="AM2722">
            <v>0</v>
          </cell>
          <cell r="AN2722">
            <v>-496351996.5</v>
          </cell>
          <cell r="AO2722">
            <v>467898150.2</v>
          </cell>
          <cell r="AP2722">
            <v>2104476696.33</v>
          </cell>
          <cell r="AQ2722">
            <v>2572374846.53</v>
          </cell>
          <cell r="AR2722">
            <v>467898150.2</v>
          </cell>
          <cell r="AS2722">
            <v>0</v>
          </cell>
          <cell r="AT2722">
            <v>0</v>
          </cell>
          <cell r="AU2722">
            <v>0</v>
          </cell>
          <cell r="AV2722">
            <v>2104476696.33</v>
          </cell>
          <cell r="AW2722">
            <v>2104476696.33</v>
          </cell>
          <cell r="AX2722">
            <v>0</v>
          </cell>
          <cell r="AY2722">
            <v>2104476696.33</v>
          </cell>
          <cell r="AZ2722">
            <v>0</v>
          </cell>
          <cell r="BA2722">
            <v>1</v>
          </cell>
          <cell r="BB2722">
            <v>1</v>
          </cell>
          <cell r="BC2722">
            <v>0</v>
          </cell>
          <cell r="BD2722">
            <v>0</v>
          </cell>
          <cell r="BE2722">
            <v>0</v>
          </cell>
          <cell r="BF2722">
            <v>1</v>
          </cell>
          <cell r="BG2722">
            <v>1800692828.6</v>
          </cell>
          <cell r="BH2722">
            <v>-1113502184.73</v>
          </cell>
          <cell r="BI2722">
            <v>1772987697.58</v>
          </cell>
          <cell r="BJ2722">
            <v>-63.9949219622929</v>
          </cell>
        </row>
        <row r="2723">
          <cell r="A2723" t="str">
            <v>600859.SH</v>
          </cell>
          <cell r="B2723" t="str">
            <v>王府井</v>
          </cell>
          <cell r="C2723">
            <v>225361015.22</v>
          </cell>
          <cell r="D2723">
            <v>0</v>
          </cell>
          <cell r="E2723">
            <v>0</v>
          </cell>
          <cell r="F2723">
            <v>0</v>
          </cell>
          <cell r="G2723">
            <v>0</v>
          </cell>
          <cell r="H2723">
            <v>0</v>
          </cell>
          <cell r="I2723">
            <v>2026228664.6</v>
          </cell>
          <cell r="J2723">
            <v>32362085.43</v>
          </cell>
          <cell r="K2723">
            <v>665695714.23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218351666.64</v>
          </cell>
          <cell r="Q2723">
            <v>215608025.8</v>
          </cell>
          <cell r="R2723">
            <v>0</v>
          </cell>
          <cell r="S2723">
            <v>0</v>
          </cell>
          <cell r="T2723">
            <v>0</v>
          </cell>
          <cell r="U2723">
            <v>2548938875.01</v>
          </cell>
          <cell r="V2723">
            <v>219960850.91</v>
          </cell>
          <cell r="W2723">
            <v>0</v>
          </cell>
          <cell r="X2723">
            <v>784000000</v>
          </cell>
          <cell r="Y2723">
            <v>0</v>
          </cell>
          <cell r="Z2723">
            <v>0</v>
          </cell>
          <cell r="AA2723">
            <v>42326040.8</v>
          </cell>
          <cell r="AB2723">
            <v>0</v>
          </cell>
          <cell r="AC2723">
            <v>7495988.36</v>
          </cell>
          <cell r="AD2723">
            <v>0</v>
          </cell>
        </row>
        <row r="2723">
          <cell r="AF2723">
            <v>776250350</v>
          </cell>
          <cell r="AG2723">
            <v>0</v>
          </cell>
          <cell r="AH2723">
            <v>5241553864.43</v>
          </cell>
          <cell r="AI2723">
            <v>0</v>
          </cell>
          <cell r="AJ2723">
            <v>0</v>
          </cell>
          <cell r="AK2723">
            <v>0</v>
          </cell>
          <cell r="AL2723">
            <v>1644503694.03</v>
          </cell>
          <cell r="AM2723">
            <v>0</v>
          </cell>
          <cell r="AN2723">
            <v>3216700698.94</v>
          </cell>
          <cell r="AO2723">
            <v>6986328927</v>
          </cell>
          <cell r="AP2723">
            <v>10879008607.4</v>
          </cell>
          <cell r="AQ2723">
            <v>17865337534.4</v>
          </cell>
          <cell r="AR2723">
            <v>3611064011.19</v>
          </cell>
          <cell r="AS2723">
            <v>2548938875.01</v>
          </cell>
          <cell r="AT2723">
            <v>826326040.8</v>
          </cell>
          <cell r="AU2723">
            <v>3375264915.81</v>
          </cell>
          <cell r="AV2723">
            <v>10879008607.4</v>
          </cell>
          <cell r="AW2723">
            <v>14254273523.21</v>
          </cell>
          <cell r="AX2723">
            <v>2548938875.01</v>
          </cell>
          <cell r="AY2723">
            <v>11705334648.2</v>
          </cell>
          <cell r="AZ2723">
            <v>0.236789683480825</v>
          </cell>
          <cell r="BA2723">
            <v>0.763210316519175</v>
          </cell>
          <cell r="BB2723">
            <v>1.31025482538125</v>
          </cell>
          <cell r="BC2723">
            <v>0.178819276258422</v>
          </cell>
          <cell r="BD2723">
            <v>0.0579704072224029</v>
          </cell>
          <cell r="BE2723">
            <v>0.178819276258422</v>
          </cell>
          <cell r="BF2723">
            <v>0.821180723741578</v>
          </cell>
          <cell r="BG2723">
            <v>2398244362.89</v>
          </cell>
          <cell r="BH2723">
            <v>-5677542904.15</v>
          </cell>
          <cell r="BI2723">
            <v>462226195.76</v>
          </cell>
          <cell r="BJ2723">
            <v>-0.238750959886505</v>
          </cell>
        </row>
        <row r="2724">
          <cell r="A2724" t="str">
            <v>600980.SH</v>
          </cell>
          <cell r="B2724" t="str">
            <v>北矿科技</v>
          </cell>
          <cell r="C2724">
            <v>0</v>
          </cell>
          <cell r="D2724">
            <v>0</v>
          </cell>
          <cell r="E2724">
            <v>0</v>
          </cell>
          <cell r="F2724">
            <v>0</v>
          </cell>
          <cell r="G2724">
            <v>0</v>
          </cell>
          <cell r="H2724">
            <v>0</v>
          </cell>
          <cell r="I2724">
            <v>103014717.5</v>
          </cell>
          <cell r="J2724">
            <v>0</v>
          </cell>
          <cell r="K2724">
            <v>131847594.36</v>
          </cell>
          <cell r="L2724">
            <v>0</v>
          </cell>
          <cell r="M2724">
            <v>0</v>
          </cell>
          <cell r="N2724">
            <v>0</v>
          </cell>
          <cell r="O2724">
            <v>0</v>
          </cell>
          <cell r="P2724">
            <v>22360646.92</v>
          </cell>
          <cell r="Q2724">
            <v>5658224.2</v>
          </cell>
          <cell r="R2724">
            <v>0</v>
          </cell>
          <cell r="S2724">
            <v>0</v>
          </cell>
          <cell r="T2724">
            <v>0</v>
          </cell>
          <cell r="U2724">
            <v>3204054.77</v>
          </cell>
          <cell r="V2724">
            <v>12628525.53</v>
          </cell>
          <cell r="W2724">
            <v>0</v>
          </cell>
          <cell r="X2724">
            <v>0</v>
          </cell>
          <cell r="Y2724">
            <v>0</v>
          </cell>
          <cell r="Z2724">
            <v>0</v>
          </cell>
          <cell r="AA2724">
            <v>970994.51</v>
          </cell>
          <cell r="AB2724">
            <v>0</v>
          </cell>
          <cell r="AC2724">
            <v>12493677.04</v>
          </cell>
          <cell r="AD2724">
            <v>0</v>
          </cell>
        </row>
        <row r="2724">
          <cell r="AF2724">
            <v>173845794</v>
          </cell>
          <cell r="AG2724">
            <v>0</v>
          </cell>
          <cell r="AH2724">
            <v>448017700.22</v>
          </cell>
          <cell r="AI2724">
            <v>13665956.5</v>
          </cell>
          <cell r="AJ2724">
            <v>0</v>
          </cell>
          <cell r="AK2724">
            <v>12603627.8</v>
          </cell>
          <cell r="AL2724">
            <v>30385375.16</v>
          </cell>
          <cell r="AM2724">
            <v>0</v>
          </cell>
          <cell r="AN2724">
            <v>256266439.75</v>
          </cell>
          <cell r="AO2724">
            <v>292178434.83</v>
          </cell>
          <cell r="AP2724">
            <v>934784893.43</v>
          </cell>
          <cell r="AQ2724">
            <v>1226963328.26</v>
          </cell>
          <cell r="AR2724">
            <v>288003385.55</v>
          </cell>
          <cell r="AS2724">
            <v>3204054.77</v>
          </cell>
          <cell r="AT2724">
            <v>970994.51</v>
          </cell>
          <cell r="AU2724">
            <v>4175049.28</v>
          </cell>
          <cell r="AV2724">
            <v>907452980.43</v>
          </cell>
          <cell r="AW2724">
            <v>911628029.71</v>
          </cell>
          <cell r="AX2724">
            <v>3204054.77</v>
          </cell>
          <cell r="AY2724">
            <v>908423974.94</v>
          </cell>
          <cell r="AZ2724">
            <v>0.00457977282831917</v>
          </cell>
          <cell r="BA2724">
            <v>0.995420227171681</v>
          </cell>
          <cell r="BB2724">
            <v>1.00460084364704</v>
          </cell>
          <cell r="BC2724">
            <v>0.00351465144289086</v>
          </cell>
          <cell r="BD2724">
            <v>0.00106512138542831</v>
          </cell>
          <cell r="BE2724">
            <v>0.00351465144289086</v>
          </cell>
          <cell r="BF2724">
            <v>0.996485348557109</v>
          </cell>
          <cell r="BG2724">
            <v>420895978.26</v>
          </cell>
          <cell r="BH2724">
            <v>-406840303.8</v>
          </cell>
          <cell r="BI2724">
            <v>650566644.02</v>
          </cell>
          <cell r="BJ2724">
            <v>2.83260660157543</v>
          </cell>
        </row>
        <row r="2725">
          <cell r="A2725" t="str">
            <v>601000.SH</v>
          </cell>
          <cell r="B2725" t="str">
            <v>唐山港</v>
          </cell>
          <cell r="C2725">
            <v>3396862.39</v>
          </cell>
          <cell r="D2725">
            <v>0</v>
          </cell>
          <cell r="E2725">
            <v>0</v>
          </cell>
          <cell r="F2725">
            <v>0</v>
          </cell>
          <cell r="G2725">
            <v>0</v>
          </cell>
          <cell r="H2725">
            <v>0</v>
          </cell>
          <cell r="I2725">
            <v>1268583549.81</v>
          </cell>
          <cell r="J2725">
            <v>2564608.38</v>
          </cell>
          <cell r="K2725">
            <v>325411482.44</v>
          </cell>
          <cell r="L2725">
            <v>0</v>
          </cell>
          <cell r="M2725">
            <v>0</v>
          </cell>
          <cell r="N2725">
            <v>0</v>
          </cell>
          <cell r="O2725">
            <v>0</v>
          </cell>
          <cell r="P2725">
            <v>192552947.51</v>
          </cell>
          <cell r="Q2725">
            <v>213597198.41</v>
          </cell>
          <cell r="R2725">
            <v>0</v>
          </cell>
          <cell r="S2725">
            <v>0</v>
          </cell>
          <cell r="T2725">
            <v>0</v>
          </cell>
          <cell r="U2725">
            <v>872773.19</v>
          </cell>
          <cell r="V2725">
            <v>1029034490.65</v>
          </cell>
          <cell r="W2725">
            <v>0</v>
          </cell>
          <cell r="X2725">
            <v>0</v>
          </cell>
          <cell r="Y2725">
            <v>0</v>
          </cell>
          <cell r="Z2725">
            <v>0</v>
          </cell>
          <cell r="AA2725">
            <v>0</v>
          </cell>
          <cell r="AB2725">
            <v>40998270.35</v>
          </cell>
          <cell r="AC2725">
            <v>404445107.93</v>
          </cell>
          <cell r="AD2725">
            <v>0</v>
          </cell>
        </row>
        <row r="2725">
          <cell r="AF2725">
            <v>5925928614</v>
          </cell>
          <cell r="AG2725">
            <v>0</v>
          </cell>
          <cell r="AH2725">
            <v>3682770323.9</v>
          </cell>
          <cell r="AI2725">
            <v>0</v>
          </cell>
          <cell r="AJ2725">
            <v>202867.59</v>
          </cell>
          <cell r="AK2725">
            <v>49345826.38</v>
          </cell>
          <cell r="AL2725">
            <v>1248992402.54</v>
          </cell>
          <cell r="AM2725">
            <v>0</v>
          </cell>
          <cell r="AN2725">
            <v>8116207593.63</v>
          </cell>
          <cell r="AO2725">
            <v>3481457291.06</v>
          </cell>
          <cell r="AP2725">
            <v>19023447628.04</v>
          </cell>
          <cell r="AQ2725">
            <v>22504904919.1</v>
          </cell>
          <cell r="AR2725">
            <v>3480584517.87</v>
          </cell>
          <cell r="AS2725">
            <v>872773.19</v>
          </cell>
          <cell r="AT2725">
            <v>0</v>
          </cell>
          <cell r="AU2725">
            <v>872773.19</v>
          </cell>
          <cell r="AV2725">
            <v>19023447628.04</v>
          </cell>
          <cell r="AW2725">
            <v>19024320401.23</v>
          </cell>
          <cell r="AX2725">
            <v>872773.19</v>
          </cell>
          <cell r="AY2725">
            <v>19023447628.04</v>
          </cell>
          <cell r="AZ2725">
            <v>4.58767078977271e-5</v>
          </cell>
          <cell r="BA2725">
            <v>0.999954123292102</v>
          </cell>
          <cell r="BB2725">
            <v>1.00004587881267</v>
          </cell>
          <cell r="BC2725">
            <v>4.58767078977271e-5</v>
          </cell>
          <cell r="BD2725">
            <v>0</v>
          </cell>
          <cell r="BE2725">
            <v>4.58767078977271e-5</v>
          </cell>
          <cell r="BF2725">
            <v>0.999954123292102</v>
          </cell>
          <cell r="BG2725">
            <v>6787125807.79</v>
          </cell>
          <cell r="BH2725">
            <v>-7504432162.16</v>
          </cell>
          <cell r="BI2725">
            <v>4390245926.78</v>
          </cell>
          <cell r="BJ2725">
            <v>-1.83165037245422</v>
          </cell>
        </row>
        <row r="2726">
          <cell r="A2726" t="str">
            <v>600988.SH</v>
          </cell>
          <cell r="B2726" t="str">
            <v>赤峰黄金</v>
          </cell>
          <cell r="C2726">
            <v>718551</v>
          </cell>
          <cell r="D2726">
            <v>0</v>
          </cell>
          <cell r="E2726">
            <v>0</v>
          </cell>
          <cell r="F2726">
            <v>0</v>
          </cell>
          <cell r="G2726">
            <v>110452700</v>
          </cell>
          <cell r="H2726">
            <v>0</v>
          </cell>
          <cell r="I2726">
            <v>411814018.09</v>
          </cell>
          <cell r="J2726">
            <v>0</v>
          </cell>
          <cell r="K2726">
            <v>11329002.65</v>
          </cell>
          <cell r="L2726">
            <v>0</v>
          </cell>
          <cell r="M2726">
            <v>0</v>
          </cell>
          <cell r="N2726">
            <v>0</v>
          </cell>
          <cell r="O2726">
            <v>0</v>
          </cell>
          <cell r="P2726">
            <v>62672325.14</v>
          </cell>
          <cell r="Q2726">
            <v>95578948.01</v>
          </cell>
          <cell r="R2726">
            <v>0</v>
          </cell>
          <cell r="S2726">
            <v>0</v>
          </cell>
          <cell r="T2726">
            <v>0</v>
          </cell>
          <cell r="U2726">
            <v>228435714.59</v>
          </cell>
          <cell r="V2726">
            <v>1179841.23</v>
          </cell>
          <cell r="W2726">
            <v>0</v>
          </cell>
          <cell r="X2726">
            <v>0</v>
          </cell>
          <cell r="Y2726">
            <v>0</v>
          </cell>
          <cell r="Z2726">
            <v>0</v>
          </cell>
          <cell r="AA2726">
            <v>0</v>
          </cell>
          <cell r="AB2726">
            <v>1647285632.9</v>
          </cell>
          <cell r="AC2726">
            <v>2206250.57</v>
          </cell>
          <cell r="AD2726">
            <v>0</v>
          </cell>
        </row>
        <row r="2726">
          <cell r="AF2726">
            <v>1663911378</v>
          </cell>
          <cell r="AG2726">
            <v>0</v>
          </cell>
          <cell r="AH2726">
            <v>626613563.85</v>
          </cell>
          <cell r="AI2726">
            <v>0</v>
          </cell>
          <cell r="AJ2726">
            <v>-395795130.44</v>
          </cell>
          <cell r="AK2726">
            <v>1883608.39</v>
          </cell>
          <cell r="AL2726">
            <v>48815627.2</v>
          </cell>
          <cell r="AM2726">
            <v>0</v>
          </cell>
          <cell r="AN2726">
            <v>2679731613.65</v>
          </cell>
          <cell r="AO2726">
            <v>2571672984.18</v>
          </cell>
          <cell r="AP2726">
            <v>4625160660.65</v>
          </cell>
          <cell r="AQ2726">
            <v>7196833644.83</v>
          </cell>
          <cell r="AR2726">
            <v>2232784569.59</v>
          </cell>
          <cell r="AS2726">
            <v>338888414.59</v>
          </cell>
          <cell r="AT2726">
            <v>0</v>
          </cell>
          <cell r="AU2726">
            <v>338888414.59</v>
          </cell>
          <cell r="AV2726">
            <v>4625160660.65</v>
          </cell>
          <cell r="AW2726">
            <v>4964049075.24</v>
          </cell>
          <cell r="AX2726">
            <v>338888414.59</v>
          </cell>
          <cell r="AY2726">
            <v>4625160660.65</v>
          </cell>
          <cell r="AZ2726">
            <v>0.0682685463929697</v>
          </cell>
          <cell r="BA2726">
            <v>0.93173145360703</v>
          </cell>
          <cell r="BB2726">
            <v>1.07327062548836</v>
          </cell>
          <cell r="BC2726">
            <v>0.0682685463929697</v>
          </cell>
          <cell r="BD2726">
            <v>0</v>
          </cell>
          <cell r="BE2726">
            <v>0.0682685463929697</v>
          </cell>
          <cell r="BF2726">
            <v>0.93173145360703</v>
          </cell>
          <cell r="BG2726">
            <v>1223233610.2</v>
          </cell>
          <cell r="BH2726">
            <v>-2221678154.56</v>
          </cell>
          <cell r="BI2726">
            <v>285689677.179999</v>
          </cell>
          <cell r="BJ2726">
            <v>-0.30472137583968</v>
          </cell>
        </row>
        <row r="2727">
          <cell r="A2727" t="str">
            <v>601126.SH</v>
          </cell>
          <cell r="B2727" t="str">
            <v>四方股份</v>
          </cell>
          <cell r="C2727">
            <v>1362746.87</v>
          </cell>
          <cell r="D2727">
            <v>0</v>
          </cell>
          <cell r="E2727">
            <v>0</v>
          </cell>
          <cell r="F2727">
            <v>0</v>
          </cell>
          <cell r="G2727">
            <v>0</v>
          </cell>
          <cell r="H2727">
            <v>0</v>
          </cell>
          <cell r="I2727">
            <v>1682394294.2</v>
          </cell>
          <cell r="J2727">
            <v>0</v>
          </cell>
          <cell r="K2727">
            <v>678315432.32</v>
          </cell>
          <cell r="L2727">
            <v>0</v>
          </cell>
          <cell r="M2727">
            <v>0</v>
          </cell>
          <cell r="N2727">
            <v>0</v>
          </cell>
          <cell r="O2727">
            <v>0</v>
          </cell>
          <cell r="P2727">
            <v>221536288.72</v>
          </cell>
          <cell r="Q2727">
            <v>54877400.16</v>
          </cell>
          <cell r="R2727">
            <v>0</v>
          </cell>
          <cell r="S2727">
            <v>0</v>
          </cell>
          <cell r="T2727">
            <v>0</v>
          </cell>
          <cell r="U2727">
            <v>5488714.63</v>
          </cell>
          <cell r="V2727">
            <v>159113815.78</v>
          </cell>
          <cell r="W2727">
            <v>0</v>
          </cell>
          <cell r="X2727">
            <v>0</v>
          </cell>
          <cell r="Y2727">
            <v>0</v>
          </cell>
          <cell r="Z2727">
            <v>0</v>
          </cell>
          <cell r="AA2727">
            <v>0</v>
          </cell>
          <cell r="AB2727">
            <v>0</v>
          </cell>
          <cell r="AC2727">
            <v>16328431.11</v>
          </cell>
          <cell r="AD2727">
            <v>0</v>
          </cell>
        </row>
        <row r="2727">
          <cell r="AF2727">
            <v>813172000</v>
          </cell>
          <cell r="AG2727">
            <v>0</v>
          </cell>
          <cell r="AH2727">
            <v>1352904001.34</v>
          </cell>
          <cell r="AI2727">
            <v>0</v>
          </cell>
          <cell r="AJ2727">
            <v>-468111.1</v>
          </cell>
          <cell r="AK2727">
            <v>0</v>
          </cell>
          <cell r="AL2727">
            <v>298727077.9</v>
          </cell>
          <cell r="AM2727">
            <v>0</v>
          </cell>
          <cell r="AN2727">
            <v>1331697580.03</v>
          </cell>
          <cell r="AO2727">
            <v>2819417123.79</v>
          </cell>
          <cell r="AP2727">
            <v>3796032548.17</v>
          </cell>
          <cell r="AQ2727">
            <v>6615449671.96</v>
          </cell>
          <cell r="AR2727">
            <v>2813928409.16</v>
          </cell>
          <cell r="AS2727">
            <v>5488714.63</v>
          </cell>
          <cell r="AT2727">
            <v>0</v>
          </cell>
          <cell r="AU2727">
            <v>5488714.63</v>
          </cell>
          <cell r="AV2727">
            <v>3796032548.17</v>
          </cell>
          <cell r="AW2727">
            <v>3801521262.8</v>
          </cell>
          <cell r="AX2727">
            <v>5488714.63</v>
          </cell>
          <cell r="AY2727">
            <v>3796032548.17</v>
          </cell>
          <cell r="AZ2727">
            <v>0.00144382057880621</v>
          </cell>
          <cell r="BA2727">
            <v>0.998556179421194</v>
          </cell>
          <cell r="BB2727">
            <v>1.00144590821084</v>
          </cell>
          <cell r="BC2727">
            <v>0.00144382057880621</v>
          </cell>
          <cell r="BD2727">
            <v>0</v>
          </cell>
          <cell r="BE2727">
            <v>0.00144382057880621</v>
          </cell>
          <cell r="BF2727">
            <v>0.998556179421194</v>
          </cell>
          <cell r="BG2727">
            <v>2056241213.6</v>
          </cell>
          <cell r="BH2727">
            <v>-1783371399.62</v>
          </cell>
          <cell r="BI2727">
            <v>3003468200.71</v>
          </cell>
          <cell r="BJ2727">
            <v>3.17080091845104</v>
          </cell>
        </row>
        <row r="2728">
          <cell r="A2728" t="str">
            <v>601199.SH</v>
          </cell>
          <cell r="B2728" t="str">
            <v>江南水务</v>
          </cell>
          <cell r="C2728">
            <v>2348226.34</v>
          </cell>
          <cell r="D2728">
            <v>0</v>
          </cell>
          <cell r="E2728">
            <v>0</v>
          </cell>
          <cell r="F2728">
            <v>0</v>
          </cell>
          <cell r="G2728">
            <v>0</v>
          </cell>
          <cell r="H2728">
            <v>0</v>
          </cell>
          <cell r="I2728">
            <v>374330439.03</v>
          </cell>
          <cell r="J2728">
            <v>0</v>
          </cell>
          <cell r="K2728">
            <v>539501802.78</v>
          </cell>
          <cell r="L2728">
            <v>0</v>
          </cell>
          <cell r="M2728">
            <v>0</v>
          </cell>
          <cell r="N2728">
            <v>0</v>
          </cell>
          <cell r="O2728">
            <v>0</v>
          </cell>
          <cell r="P2728">
            <v>56343407.96</v>
          </cell>
          <cell r="Q2728">
            <v>8520128.08</v>
          </cell>
          <cell r="R2728">
            <v>0</v>
          </cell>
          <cell r="S2728">
            <v>0</v>
          </cell>
          <cell r="T2728">
            <v>0</v>
          </cell>
          <cell r="U2728">
            <v>111150800</v>
          </cell>
          <cell r="V2728">
            <v>61985461.77</v>
          </cell>
          <cell r="W2728">
            <v>0</v>
          </cell>
          <cell r="X2728">
            <v>0</v>
          </cell>
          <cell r="Y2728">
            <v>744242211.56</v>
          </cell>
          <cell r="Z2728">
            <v>0</v>
          </cell>
          <cell r="AA2728">
            <v>0</v>
          </cell>
          <cell r="AB2728">
            <v>0</v>
          </cell>
          <cell r="AC2728">
            <v>474518285.81</v>
          </cell>
          <cell r="AD2728">
            <v>0</v>
          </cell>
        </row>
        <row r="2728">
          <cell r="AF2728">
            <v>935210292</v>
          </cell>
          <cell r="AG2728">
            <v>0</v>
          </cell>
          <cell r="AH2728">
            <v>391775526.8</v>
          </cell>
          <cell r="AI2728">
            <v>0</v>
          </cell>
          <cell r="AJ2728">
            <v>5640243.02</v>
          </cell>
          <cell r="AK2728">
            <v>43938950.42</v>
          </cell>
          <cell r="AL2728">
            <v>215964736.56</v>
          </cell>
          <cell r="AM2728">
            <v>0</v>
          </cell>
          <cell r="AN2728">
            <v>1618418576.52</v>
          </cell>
          <cell r="AO2728">
            <v>2372940763.33</v>
          </cell>
          <cell r="AP2728">
            <v>3210948325.32</v>
          </cell>
          <cell r="AQ2728">
            <v>5583889088.65</v>
          </cell>
          <cell r="AR2728">
            <v>1517547751.77</v>
          </cell>
          <cell r="AS2728">
            <v>111150800</v>
          </cell>
          <cell r="AT2728">
            <v>744242211.56</v>
          </cell>
          <cell r="AU2728">
            <v>855393011.56</v>
          </cell>
          <cell r="AV2728">
            <v>3210948325.32</v>
          </cell>
          <cell r="AW2728">
            <v>4066341336.88</v>
          </cell>
          <cell r="AX2728">
            <v>111150800</v>
          </cell>
          <cell r="AY2728">
            <v>3955190536.88</v>
          </cell>
          <cell r="AZ2728">
            <v>0.21035937239256</v>
          </cell>
          <cell r="BA2728">
            <v>0.78964062760744</v>
          </cell>
          <cell r="BB2728">
            <v>1.26639887188927</v>
          </cell>
          <cell r="BC2728">
            <v>0.0273343506586398</v>
          </cell>
          <cell r="BD2728">
            <v>0.18302502173392</v>
          </cell>
          <cell r="BE2728">
            <v>0.0273343506586398</v>
          </cell>
          <cell r="BF2728">
            <v>0.97266564934136</v>
          </cell>
          <cell r="BG2728">
            <v>1245546559.06</v>
          </cell>
          <cell r="BH2728">
            <v>-1943329387.92</v>
          </cell>
          <cell r="BI2728">
            <v>231317606.05</v>
          </cell>
          <cell r="BJ2728">
            <v>-0.228072374944042</v>
          </cell>
        </row>
        <row r="2729">
          <cell r="A2729" t="str">
            <v>601229.SH</v>
          </cell>
          <cell r="B2729" t="str">
            <v>上海银行</v>
          </cell>
          <cell r="C2729">
            <v>8210000</v>
          </cell>
          <cell r="D2729">
            <v>0</v>
          </cell>
          <cell r="E2729">
            <v>76388338000</v>
          </cell>
          <cell r="F2729">
            <v>19808241000</v>
          </cell>
          <cell r="G2729">
            <v>641861000</v>
          </cell>
          <cell r="H2729">
            <v>7972174000</v>
          </cell>
          <cell r="I2729">
            <v>0</v>
          </cell>
          <cell r="J2729">
            <v>0</v>
          </cell>
          <cell r="K2729">
            <v>0</v>
          </cell>
          <cell r="L2729">
            <v>91185082000</v>
          </cell>
          <cell r="M2729">
            <v>0</v>
          </cell>
          <cell r="N2729">
            <v>0</v>
          </cell>
          <cell r="O2729">
            <v>0</v>
          </cell>
          <cell r="P2729">
            <v>4796833000</v>
          </cell>
          <cell r="Q2729">
            <v>4060790000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267550493000</v>
          </cell>
          <cell r="Z2729">
            <v>0</v>
          </cell>
          <cell r="AA2729">
            <v>0</v>
          </cell>
          <cell r="AB2729">
            <v>5608440000</v>
          </cell>
          <cell r="AC2729">
            <v>0</v>
          </cell>
          <cell r="AD2729">
            <v>0</v>
          </cell>
        </row>
        <row r="2729">
          <cell r="AF2729">
            <v>14206617000</v>
          </cell>
          <cell r="AG2729">
            <v>20323364000</v>
          </cell>
          <cell r="AH2729">
            <v>22053803000</v>
          </cell>
          <cell r="AI2729">
            <v>0</v>
          </cell>
          <cell r="AJ2729">
            <v>2437612000</v>
          </cell>
          <cell r="AK2729">
            <v>0</v>
          </cell>
          <cell r="AL2729">
            <v>48407423000</v>
          </cell>
          <cell r="AM2729">
            <v>34620352000</v>
          </cell>
          <cell r="AN2729">
            <v>58754554000</v>
          </cell>
          <cell r="AO2729">
            <v>478020462000</v>
          </cell>
          <cell r="AP2729">
            <v>200803725000</v>
          </cell>
          <cell r="AQ2729">
            <v>678824187000</v>
          </cell>
          <cell r="AR2729">
            <v>14474273000</v>
          </cell>
          <cell r="AS2729">
            <v>195995696000</v>
          </cell>
          <cell r="AT2729">
            <v>267550493000</v>
          </cell>
          <cell r="AU2729">
            <v>463546189000</v>
          </cell>
          <cell r="AV2729">
            <v>200803725000</v>
          </cell>
          <cell r="AW2729">
            <v>664349914000</v>
          </cell>
          <cell r="AX2729">
            <v>195995696000</v>
          </cell>
          <cell r="AY2729">
            <v>468354218000</v>
          </cell>
          <cell r="AZ2729">
            <v>0.697744034027225</v>
          </cell>
          <cell r="BA2729">
            <v>0.302255965972775</v>
          </cell>
          <cell r="BB2729">
            <v>3.30845413350773</v>
          </cell>
          <cell r="BC2729">
            <v>0.295018772291133</v>
          </cell>
          <cell r="BD2729">
            <v>0.402725261736092</v>
          </cell>
          <cell r="BE2729">
            <v>0.295018772291133</v>
          </cell>
          <cell r="BF2729">
            <v>0.704981227708867</v>
          </cell>
          <cell r="BG2729" t="e">
            <v>#N/A</v>
          </cell>
          <cell r="BH2729">
            <v>-1532654026000</v>
          </cell>
          <cell r="BI2729">
            <v>447760461000</v>
          </cell>
          <cell r="BJ2729" t="e">
            <v>#N/A</v>
          </cell>
        </row>
        <row r="2730">
          <cell r="A2730" t="str">
            <v>601368.SH</v>
          </cell>
          <cell r="B2730" t="str">
            <v>绿城水务</v>
          </cell>
          <cell r="C2730">
            <v>0</v>
          </cell>
          <cell r="D2730">
            <v>0</v>
          </cell>
          <cell r="E2730">
            <v>0</v>
          </cell>
          <cell r="F2730">
            <v>0</v>
          </cell>
          <cell r="G2730">
            <v>0</v>
          </cell>
          <cell r="H2730">
            <v>0</v>
          </cell>
          <cell r="I2730">
            <v>1412772560.48</v>
          </cell>
          <cell r="J2730">
            <v>56845144.63</v>
          </cell>
          <cell r="K2730">
            <v>50028612.06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69222906.04</v>
          </cell>
          <cell r="Q2730">
            <v>29694174.25</v>
          </cell>
          <cell r="R2730">
            <v>0</v>
          </cell>
          <cell r="S2730">
            <v>0</v>
          </cell>
          <cell r="T2730">
            <v>0</v>
          </cell>
          <cell r="U2730">
            <v>1075314068.65</v>
          </cell>
          <cell r="V2730">
            <v>7701791.38</v>
          </cell>
          <cell r="W2730">
            <v>0</v>
          </cell>
          <cell r="X2730">
            <v>7100109226.79</v>
          </cell>
          <cell r="Y2730">
            <v>1637994333.41</v>
          </cell>
          <cell r="Z2730">
            <v>0</v>
          </cell>
          <cell r="AA2730">
            <v>0</v>
          </cell>
          <cell r="AB2730">
            <v>0</v>
          </cell>
          <cell r="AC2730">
            <v>496453305.11</v>
          </cell>
          <cell r="AD2730">
            <v>0</v>
          </cell>
        </row>
        <row r="2730">
          <cell r="AF2730">
            <v>882973077</v>
          </cell>
          <cell r="AG2730">
            <v>0</v>
          </cell>
          <cell r="AH2730">
            <v>1523703985.67</v>
          </cell>
          <cell r="AI2730">
            <v>0</v>
          </cell>
          <cell r="AJ2730">
            <v>0</v>
          </cell>
          <cell r="AK2730">
            <v>0</v>
          </cell>
          <cell r="AL2730">
            <v>296159161.38</v>
          </cell>
          <cell r="AM2730">
            <v>0</v>
          </cell>
          <cell r="AN2730">
            <v>1701283884.21</v>
          </cell>
          <cell r="AO2730">
            <v>11936136122.8</v>
          </cell>
          <cell r="AP2730">
            <v>4404120108.26</v>
          </cell>
          <cell r="AQ2730">
            <v>16340256231.06</v>
          </cell>
          <cell r="AR2730">
            <v>2122718493.95</v>
          </cell>
          <cell r="AS2730">
            <v>1075314068.65</v>
          </cell>
          <cell r="AT2730">
            <v>8738103560.2</v>
          </cell>
          <cell r="AU2730">
            <v>9813417628.85</v>
          </cell>
          <cell r="AV2730">
            <v>4404120108.26</v>
          </cell>
          <cell r="AW2730">
            <v>14217537737.11</v>
          </cell>
          <cell r="AX2730">
            <v>1075314068.65</v>
          </cell>
          <cell r="AY2730">
            <v>13142223668.46</v>
          </cell>
          <cell r="AZ2730">
            <v>0.690233274587022</v>
          </cell>
          <cell r="BA2730">
            <v>0.309766725412978</v>
          </cell>
          <cell r="BB2730">
            <v>3.22823569467253</v>
          </cell>
          <cell r="BC2730">
            <v>0.0756329322652868</v>
          </cell>
          <cell r="BD2730">
            <v>0.614600342321736</v>
          </cell>
          <cell r="BE2730">
            <v>0.0756329322652868</v>
          </cell>
          <cell r="BF2730">
            <v>0.924367067734713</v>
          </cell>
          <cell r="BG2730">
            <v>-183707830.2</v>
          </cell>
          <cell r="BH2730">
            <v>-176231249.47</v>
          </cell>
          <cell r="BI2730">
            <v>-1623012324.49</v>
          </cell>
          <cell r="BJ2730">
            <v>1.12763652926035</v>
          </cell>
        </row>
        <row r="2731">
          <cell r="A2731" t="str">
            <v>601328.SH</v>
          </cell>
          <cell r="B2731" t="str">
            <v>交通银行</v>
          </cell>
          <cell r="C2731">
            <v>1622000000</v>
          </cell>
          <cell r="D2731">
            <v>0</v>
          </cell>
          <cell r="E2731">
            <v>373888000000</v>
          </cell>
          <cell r="F2731">
            <v>408396000000</v>
          </cell>
          <cell r="G2731">
            <v>23068000000</v>
          </cell>
          <cell r="H2731">
            <v>27710000000</v>
          </cell>
          <cell r="I2731">
            <v>0</v>
          </cell>
          <cell r="J2731">
            <v>0</v>
          </cell>
          <cell r="K2731">
            <v>0</v>
          </cell>
          <cell r="L2731">
            <v>68191000000</v>
          </cell>
          <cell r="M2731">
            <v>0</v>
          </cell>
          <cell r="N2731">
            <v>0</v>
          </cell>
          <cell r="O2731">
            <v>0</v>
          </cell>
          <cell r="P2731">
            <v>6646000000</v>
          </cell>
          <cell r="Q2731">
            <v>9649000000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576347000000</v>
          </cell>
          <cell r="Z2731">
            <v>0</v>
          </cell>
          <cell r="AA2731">
            <v>0</v>
          </cell>
          <cell r="AB2731">
            <v>10981000000</v>
          </cell>
          <cell r="AC2731">
            <v>0</v>
          </cell>
          <cell r="AD2731">
            <v>0</v>
          </cell>
        </row>
        <row r="2731">
          <cell r="AF2731">
            <v>74263000000</v>
          </cell>
          <cell r="AG2731">
            <v>174790000000</v>
          </cell>
          <cell r="AH2731">
            <v>111428000000</v>
          </cell>
          <cell r="AI2731">
            <v>0</v>
          </cell>
          <cell r="AJ2731">
            <v>-2058000000</v>
          </cell>
          <cell r="AK2731">
            <v>0</v>
          </cell>
          <cell r="AL2731">
            <v>219461000000</v>
          </cell>
          <cell r="AM2731">
            <v>129976000000</v>
          </cell>
          <cell r="AN2731">
            <v>236486000000</v>
          </cell>
          <cell r="AO2731">
            <v>1506498000000</v>
          </cell>
          <cell r="AP2731">
            <v>944346000000</v>
          </cell>
          <cell r="AQ2731">
            <v>2450844000000</v>
          </cell>
          <cell r="AR2731">
            <v>28898000000</v>
          </cell>
          <cell r="AS2731">
            <v>901253000000</v>
          </cell>
          <cell r="AT2731">
            <v>576347000000</v>
          </cell>
          <cell r="AU2731">
            <v>1477600000000</v>
          </cell>
          <cell r="AV2731">
            <v>944346000000</v>
          </cell>
          <cell r="AW2731">
            <v>2421946000000</v>
          </cell>
          <cell r="AX2731">
            <v>901253000000</v>
          </cell>
          <cell r="AY2731">
            <v>1520693000000</v>
          </cell>
          <cell r="AZ2731">
            <v>0.610087921035399</v>
          </cell>
          <cell r="BA2731">
            <v>0.389912078964601</v>
          </cell>
          <cell r="BB2731">
            <v>2.56468074201617</v>
          </cell>
          <cell r="BC2731">
            <v>0.372119361868514</v>
          </cell>
          <cell r="BD2731">
            <v>0.237968559166885</v>
          </cell>
          <cell r="BE2731">
            <v>0.372119361868514</v>
          </cell>
          <cell r="BF2731">
            <v>0.627880638131486</v>
          </cell>
          <cell r="BG2731" t="e">
            <v>#N/A</v>
          </cell>
          <cell r="BH2731">
            <v>-6707970000000</v>
          </cell>
          <cell r="BI2731">
            <v>1477592000000</v>
          </cell>
          <cell r="BJ2731" t="e">
            <v>#N/A</v>
          </cell>
        </row>
        <row r="2732">
          <cell r="A2732" t="str">
            <v>601336.SH</v>
          </cell>
          <cell r="B2732" t="str">
            <v>新华保险</v>
          </cell>
          <cell r="C2732">
            <v>801000000</v>
          </cell>
          <cell r="D2732">
            <v>0</v>
          </cell>
          <cell r="E2732">
            <v>0</v>
          </cell>
          <cell r="F2732">
            <v>0</v>
          </cell>
          <cell r="G2732">
            <v>2074000000</v>
          </cell>
          <cell r="H2732">
            <v>0</v>
          </cell>
          <cell r="I2732">
            <v>0</v>
          </cell>
          <cell r="J2732">
            <v>0</v>
          </cell>
          <cell r="K2732">
            <v>0</v>
          </cell>
          <cell r="L2732">
            <v>19121000000</v>
          </cell>
          <cell r="M2732">
            <v>0</v>
          </cell>
          <cell r="N2732">
            <v>0</v>
          </cell>
          <cell r="O2732">
            <v>0</v>
          </cell>
          <cell r="P2732">
            <v>3777000000</v>
          </cell>
          <cell r="Q2732">
            <v>362000000</v>
          </cell>
          <cell r="R2732">
            <v>0</v>
          </cell>
          <cell r="S2732">
            <v>2506000000</v>
          </cell>
          <cell r="T2732">
            <v>195000000</v>
          </cell>
          <cell r="U2732">
            <v>0</v>
          </cell>
          <cell r="V2732">
            <v>0</v>
          </cell>
          <cell r="W2732">
            <v>0</v>
          </cell>
          <cell r="X2732">
            <v>0</v>
          </cell>
          <cell r="Y2732">
            <v>10000000000</v>
          </cell>
          <cell r="Z2732">
            <v>0</v>
          </cell>
          <cell r="AA2732">
            <v>0</v>
          </cell>
          <cell r="AB2732">
            <v>0</v>
          </cell>
          <cell r="AC2732">
            <v>0</v>
          </cell>
          <cell r="AD2732">
            <v>0</v>
          </cell>
        </row>
        <row r="2732">
          <cell r="AF2732">
            <v>3120000000</v>
          </cell>
          <cell r="AG2732">
            <v>0</v>
          </cell>
          <cell r="AH2732">
            <v>23907000000</v>
          </cell>
          <cell r="AI2732">
            <v>0</v>
          </cell>
          <cell r="AJ2732">
            <v>6717000000</v>
          </cell>
          <cell r="AK2732">
            <v>0</v>
          </cell>
          <cell r="AL2732">
            <v>11375000000</v>
          </cell>
          <cell r="AM2732">
            <v>7414000000</v>
          </cell>
          <cell r="AN2732">
            <v>52225000000</v>
          </cell>
          <cell r="AO2732">
            <v>38836000000</v>
          </cell>
          <cell r="AP2732">
            <v>104758000000</v>
          </cell>
          <cell r="AQ2732">
            <v>143594000000</v>
          </cell>
          <cell r="AR2732">
            <v>7641000000</v>
          </cell>
          <cell r="AS2732">
            <v>21195000000</v>
          </cell>
          <cell r="AT2732">
            <v>10000000000</v>
          </cell>
          <cell r="AU2732">
            <v>31195000000</v>
          </cell>
          <cell r="AV2732">
            <v>104758000000</v>
          </cell>
          <cell r="AW2732">
            <v>135953000000</v>
          </cell>
          <cell r="AX2732">
            <v>21195000000</v>
          </cell>
          <cell r="AY2732">
            <v>114758000000</v>
          </cell>
          <cell r="AZ2732">
            <v>0.229454296705479</v>
          </cell>
          <cell r="BA2732">
            <v>0.770545703294521</v>
          </cell>
          <cell r="BB2732">
            <v>1.29778155367609</v>
          </cell>
          <cell r="BC2732">
            <v>0.155899465256375</v>
          </cell>
          <cell r="BD2732">
            <v>0.0735548314491037</v>
          </cell>
          <cell r="BE2732">
            <v>0.155899465256375</v>
          </cell>
          <cell r="BF2732">
            <v>0.844100534743625</v>
          </cell>
          <cell r="BG2732">
            <v>102854000000</v>
          </cell>
          <cell r="BH2732">
            <v>-71143000000</v>
          </cell>
          <cell r="BI2732">
            <v>101450000000</v>
          </cell>
          <cell r="BJ2732">
            <v>-72.2578347578348</v>
          </cell>
        </row>
        <row r="2733">
          <cell r="A2733" t="str">
            <v>601818.SH</v>
          </cell>
          <cell r="B2733" t="str">
            <v>光大银行</v>
          </cell>
          <cell r="C2733">
            <v>0</v>
          </cell>
          <cell r="D2733">
            <v>0</v>
          </cell>
          <cell r="E2733">
            <v>158605000000</v>
          </cell>
          <cell r="F2733">
            <v>179066000000</v>
          </cell>
          <cell r="G2733">
            <v>217000000</v>
          </cell>
          <cell r="H2733">
            <v>11622000000</v>
          </cell>
          <cell r="I2733">
            <v>0</v>
          </cell>
          <cell r="J2733">
            <v>0</v>
          </cell>
          <cell r="K2733">
            <v>0</v>
          </cell>
          <cell r="L2733">
            <v>41332000000</v>
          </cell>
          <cell r="M2733">
            <v>0</v>
          </cell>
          <cell r="N2733">
            <v>0</v>
          </cell>
          <cell r="O2733">
            <v>0</v>
          </cell>
          <cell r="P2733">
            <v>15530000000</v>
          </cell>
          <cell r="Q2733">
            <v>7875000000</v>
          </cell>
          <cell r="R2733">
            <v>0</v>
          </cell>
          <cell r="S2733">
            <v>0</v>
          </cell>
          <cell r="T2733">
            <v>0</v>
          </cell>
          <cell r="U2733">
            <v>0</v>
          </cell>
          <cell r="V2733">
            <v>0</v>
          </cell>
          <cell r="W2733">
            <v>0</v>
          </cell>
          <cell r="X2733">
            <v>0</v>
          </cell>
          <cell r="Y2733">
            <v>633951000000</v>
          </cell>
          <cell r="Z2733">
            <v>0</v>
          </cell>
          <cell r="AA2733">
            <v>0</v>
          </cell>
          <cell r="AB2733">
            <v>4748000000</v>
          </cell>
          <cell r="AC2733">
            <v>0</v>
          </cell>
          <cell r="AD2733">
            <v>0</v>
          </cell>
        </row>
        <row r="2733">
          <cell r="AF2733">
            <v>54032000000</v>
          </cell>
          <cell r="AG2733">
            <v>109062000000</v>
          </cell>
          <cell r="AH2733">
            <v>58434000000</v>
          </cell>
          <cell r="AI2733">
            <v>0</v>
          </cell>
          <cell r="AJ2733">
            <v>3125000000</v>
          </cell>
          <cell r="AK2733">
            <v>0</v>
          </cell>
          <cell r="AL2733">
            <v>26245000000</v>
          </cell>
          <cell r="AM2733">
            <v>67866000000</v>
          </cell>
          <cell r="AN2733">
            <v>155376000000</v>
          </cell>
          <cell r="AO2733">
            <v>1052946000000</v>
          </cell>
          <cell r="AP2733">
            <v>474140000000</v>
          </cell>
          <cell r="AQ2733">
            <v>1527086000000</v>
          </cell>
          <cell r="AR2733">
            <v>28153000000</v>
          </cell>
          <cell r="AS2733">
            <v>390842000000</v>
          </cell>
          <cell r="AT2733">
            <v>633951000000</v>
          </cell>
          <cell r="AU2733">
            <v>1024793000000</v>
          </cell>
          <cell r="AV2733">
            <v>474140000000</v>
          </cell>
          <cell r="AW2733">
            <v>1498933000000</v>
          </cell>
          <cell r="AX2733">
            <v>390842000000</v>
          </cell>
          <cell r="AY2733">
            <v>1108091000000</v>
          </cell>
          <cell r="AZ2733">
            <v>0.683681658886688</v>
          </cell>
          <cell r="BA2733">
            <v>0.316318341113312</v>
          </cell>
          <cell r="BB2733">
            <v>3.16137216855781</v>
          </cell>
          <cell r="BC2733">
            <v>0.260746811231723</v>
          </cell>
          <cell r="BD2733">
            <v>0.422934847654965</v>
          </cell>
          <cell r="BE2733">
            <v>0.260746811231723</v>
          </cell>
          <cell r="BF2733">
            <v>0.739253188768277</v>
          </cell>
          <cell r="BG2733" t="e">
            <v>#N/A</v>
          </cell>
          <cell r="BH2733">
            <v>-3403674000000</v>
          </cell>
          <cell r="BI2733">
            <v>1083235000000</v>
          </cell>
          <cell r="BJ2733" t="e">
            <v>#N/A</v>
          </cell>
        </row>
        <row r="2734">
          <cell r="A2734" t="str">
            <v>601601.SH</v>
          </cell>
          <cell r="B2734" t="str">
            <v>中国太保</v>
          </cell>
          <cell r="C2734">
            <v>2623000000</v>
          </cell>
          <cell r="D2734">
            <v>0</v>
          </cell>
          <cell r="E2734">
            <v>0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91628000000</v>
          </cell>
          <cell r="M2734">
            <v>0</v>
          </cell>
          <cell r="N2734">
            <v>0</v>
          </cell>
          <cell r="O2734">
            <v>0</v>
          </cell>
          <cell r="P2734">
            <v>5537000000</v>
          </cell>
          <cell r="Q2734">
            <v>4629000000</v>
          </cell>
          <cell r="R2734">
            <v>0</v>
          </cell>
          <cell r="S2734">
            <v>4472000000</v>
          </cell>
          <cell r="T2734">
            <v>11560000000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9994000000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</row>
        <row r="2734">
          <cell r="AF2734">
            <v>9620000000</v>
          </cell>
          <cell r="AG2734">
            <v>0</v>
          </cell>
          <cell r="AH2734">
            <v>79679000000</v>
          </cell>
          <cell r="AI2734">
            <v>0</v>
          </cell>
          <cell r="AJ2734">
            <v>17777000000</v>
          </cell>
          <cell r="AK2734">
            <v>0</v>
          </cell>
          <cell r="AL2734">
            <v>5114000000</v>
          </cell>
          <cell r="AM2734">
            <v>16925000000</v>
          </cell>
          <cell r="AN2734">
            <v>91617000000</v>
          </cell>
          <cell r="AO2734">
            <v>130443000000</v>
          </cell>
          <cell r="AP2734">
            <v>220732000000</v>
          </cell>
          <cell r="AQ2734">
            <v>351175000000</v>
          </cell>
          <cell r="AR2734">
            <v>28821000000</v>
          </cell>
          <cell r="AS2734">
            <v>91628000000</v>
          </cell>
          <cell r="AT2734">
            <v>9994000000</v>
          </cell>
          <cell r="AU2734">
            <v>101622000000</v>
          </cell>
          <cell r="AV2734">
            <v>220732000000</v>
          </cell>
          <cell r="AW2734">
            <v>322354000000</v>
          </cell>
          <cell r="AX2734">
            <v>91628000000</v>
          </cell>
          <cell r="AY2734">
            <v>230726000000</v>
          </cell>
          <cell r="AZ2734">
            <v>0.31524969443531</v>
          </cell>
          <cell r="BA2734">
            <v>0.68475030556469</v>
          </cell>
          <cell r="BB2734">
            <v>1.46038635086893</v>
          </cell>
          <cell r="BC2734">
            <v>0.28424651159905</v>
          </cell>
          <cell r="BD2734">
            <v>0.0310031828362608</v>
          </cell>
          <cell r="BE2734">
            <v>0.28424651159905</v>
          </cell>
          <cell r="BF2734">
            <v>0.715753488400951</v>
          </cell>
          <cell r="BG2734">
            <v>176433000000</v>
          </cell>
          <cell r="BH2734">
            <v>46306000000</v>
          </cell>
          <cell r="BI2734">
            <v>196059000000</v>
          </cell>
          <cell r="BJ2734">
            <v>9.98975848364415</v>
          </cell>
        </row>
        <row r="2735">
          <cell r="A2735" t="str">
            <v>601890.SH</v>
          </cell>
          <cell r="B2735" t="str">
            <v>亚星锚链</v>
          </cell>
          <cell r="C2735">
            <v>2386563.32</v>
          </cell>
          <cell r="D2735">
            <v>0</v>
          </cell>
          <cell r="E2735">
            <v>0</v>
          </cell>
          <cell r="F2735">
            <v>0</v>
          </cell>
          <cell r="G2735">
            <v>0</v>
          </cell>
          <cell r="H2735">
            <v>0</v>
          </cell>
          <cell r="I2735">
            <v>146301390.39</v>
          </cell>
          <cell r="J2735">
            <v>600680.23</v>
          </cell>
          <cell r="K2735">
            <v>170031453.76</v>
          </cell>
          <cell r="L2735">
            <v>0</v>
          </cell>
          <cell r="M2735">
            <v>0</v>
          </cell>
          <cell r="N2735">
            <v>0</v>
          </cell>
          <cell r="O2735">
            <v>0</v>
          </cell>
          <cell r="P2735">
            <v>8636099.12</v>
          </cell>
          <cell r="Q2735">
            <v>14247025.08</v>
          </cell>
          <cell r="R2735">
            <v>0</v>
          </cell>
          <cell r="S2735">
            <v>0</v>
          </cell>
          <cell r="T2735">
            <v>0</v>
          </cell>
          <cell r="U2735">
            <v>481666.67</v>
          </cell>
          <cell r="V2735">
            <v>73069707.82</v>
          </cell>
          <cell r="W2735">
            <v>0</v>
          </cell>
          <cell r="X2735">
            <v>305694102.04</v>
          </cell>
          <cell r="Y2735">
            <v>0</v>
          </cell>
          <cell r="Z2735">
            <v>0</v>
          </cell>
          <cell r="AA2735">
            <v>0</v>
          </cell>
          <cell r="AB2735">
            <v>0</v>
          </cell>
          <cell r="AC2735">
            <v>99244573.64</v>
          </cell>
          <cell r="AD2735">
            <v>0</v>
          </cell>
        </row>
        <row r="2735">
          <cell r="AF2735">
            <v>959400000</v>
          </cell>
          <cell r="AG2735">
            <v>0</v>
          </cell>
          <cell r="AH2735">
            <v>1384632045.44</v>
          </cell>
          <cell r="AI2735">
            <v>0</v>
          </cell>
          <cell r="AJ2735">
            <v>0</v>
          </cell>
          <cell r="AK2735">
            <v>0</v>
          </cell>
          <cell r="AL2735">
            <v>91157636.59</v>
          </cell>
          <cell r="AM2735">
            <v>0</v>
          </cell>
          <cell r="AN2735">
            <v>687362994.33</v>
          </cell>
          <cell r="AO2735">
            <v>820693262.07</v>
          </cell>
          <cell r="AP2735">
            <v>3122552676.36</v>
          </cell>
          <cell r="AQ2735">
            <v>3943245938.43</v>
          </cell>
          <cell r="AR2735">
            <v>514517493.36</v>
          </cell>
          <cell r="AS2735">
            <v>481666.67</v>
          </cell>
          <cell r="AT2735">
            <v>305694102.04</v>
          </cell>
          <cell r="AU2735">
            <v>306175768.71</v>
          </cell>
          <cell r="AV2735">
            <v>3122552676.36</v>
          </cell>
          <cell r="AW2735">
            <v>3428728445.07</v>
          </cell>
          <cell r="AX2735">
            <v>481666.67</v>
          </cell>
          <cell r="AY2735">
            <v>3428246778.4</v>
          </cell>
          <cell r="AZ2735">
            <v>0.0892971763775096</v>
          </cell>
          <cell r="BA2735">
            <v>0.91070282362249</v>
          </cell>
          <cell r="BB2735">
            <v>1.09805303559103</v>
          </cell>
          <cell r="BC2735">
            <v>0.000140479678608717</v>
          </cell>
          <cell r="BD2735">
            <v>0.0891566966989009</v>
          </cell>
          <cell r="BE2735">
            <v>0.000140479678608717</v>
          </cell>
          <cell r="BF2735">
            <v>0.999859520321391</v>
          </cell>
          <cell r="BG2735">
            <v>1800017739.14</v>
          </cell>
          <cell r="BH2735">
            <v>-1877942433.29</v>
          </cell>
          <cell r="BI2735">
            <v>2517567961.8</v>
          </cell>
          <cell r="BJ2735">
            <v>3.50855993391965</v>
          </cell>
        </row>
        <row r="2736">
          <cell r="A2736" t="str">
            <v>601811.SH</v>
          </cell>
          <cell r="B2736" t="str">
            <v>新华文轩</v>
          </cell>
          <cell r="C2736">
            <v>14459054.57</v>
          </cell>
          <cell r="D2736">
            <v>0</v>
          </cell>
          <cell r="E2736">
            <v>0</v>
          </cell>
          <cell r="F2736">
            <v>0</v>
          </cell>
          <cell r="G2736">
            <v>0</v>
          </cell>
          <cell r="H2736">
            <v>0</v>
          </cell>
          <cell r="I2736">
            <v>5727968859.27</v>
          </cell>
          <cell r="J2736">
            <v>0</v>
          </cell>
          <cell r="K2736">
            <v>887925203.76</v>
          </cell>
          <cell r="L2736">
            <v>0</v>
          </cell>
          <cell r="M2736">
            <v>0</v>
          </cell>
          <cell r="N2736">
            <v>0</v>
          </cell>
          <cell r="O2736">
            <v>0</v>
          </cell>
          <cell r="P2736">
            <v>341460412.44</v>
          </cell>
          <cell r="Q2736">
            <v>77152659.24</v>
          </cell>
          <cell r="R2736">
            <v>0</v>
          </cell>
          <cell r="S2736">
            <v>0</v>
          </cell>
          <cell r="T2736">
            <v>0</v>
          </cell>
          <cell r="U2736">
            <v>105207131.02</v>
          </cell>
          <cell r="V2736">
            <v>205250713</v>
          </cell>
          <cell r="W2736">
            <v>0</v>
          </cell>
          <cell r="X2736">
            <v>0</v>
          </cell>
          <cell r="Y2736">
            <v>0</v>
          </cell>
          <cell r="Z2736">
            <v>0</v>
          </cell>
          <cell r="AA2736">
            <v>0</v>
          </cell>
          <cell r="AB2736">
            <v>0</v>
          </cell>
          <cell r="AC2736">
            <v>39364695.7</v>
          </cell>
          <cell r="AD2736">
            <v>0</v>
          </cell>
        </row>
        <row r="2736">
          <cell r="AF2736">
            <v>1233841000</v>
          </cell>
          <cell r="AG2736">
            <v>0</v>
          </cell>
          <cell r="AH2736">
            <v>2572524766.32</v>
          </cell>
          <cell r="AI2736">
            <v>0</v>
          </cell>
          <cell r="AJ2736">
            <v>1100311957.38</v>
          </cell>
          <cell r="AK2736">
            <v>0</v>
          </cell>
          <cell r="AL2736">
            <v>897647684.81</v>
          </cell>
          <cell r="AM2736">
            <v>0</v>
          </cell>
          <cell r="AN2736">
            <v>4740220948.03</v>
          </cell>
          <cell r="AO2736">
            <v>7398788729</v>
          </cell>
          <cell r="AP2736">
            <v>10544546356.54</v>
          </cell>
          <cell r="AQ2736">
            <v>17943335085.54</v>
          </cell>
          <cell r="AR2736">
            <v>7293581597.98</v>
          </cell>
          <cell r="AS2736">
            <v>105207131.02</v>
          </cell>
          <cell r="AT2736">
            <v>0</v>
          </cell>
          <cell r="AU2736">
            <v>105207131.02</v>
          </cell>
          <cell r="AV2736">
            <v>10544546356.54</v>
          </cell>
          <cell r="AW2736">
            <v>10649753487.56</v>
          </cell>
          <cell r="AX2736">
            <v>105207131.02</v>
          </cell>
          <cell r="AY2736">
            <v>10544546356.54</v>
          </cell>
          <cell r="AZ2736">
            <v>0.00987883251409459</v>
          </cell>
          <cell r="BA2736">
            <v>0.990121167485905</v>
          </cell>
          <cell r="BB2736">
            <v>1.00997739755345</v>
          </cell>
          <cell r="BC2736">
            <v>0.00987883251409459</v>
          </cell>
          <cell r="BD2736">
            <v>0</v>
          </cell>
          <cell r="BE2736">
            <v>0.00987883251409459</v>
          </cell>
          <cell r="BF2736">
            <v>0.990121167485905</v>
          </cell>
          <cell r="BG2736">
            <v>7981883845.25</v>
          </cell>
          <cell r="BH2736">
            <v>-5948681155.57</v>
          </cell>
          <cell r="BI2736">
            <v>6131353213.68</v>
          </cell>
          <cell r="BJ2736">
            <v>-3.31329463510589</v>
          </cell>
        </row>
        <row r="2737">
          <cell r="A2737" t="str">
            <v>601900.SH</v>
          </cell>
          <cell r="B2737" t="str">
            <v>南方传媒</v>
          </cell>
          <cell r="C2737">
            <v>112766775.83</v>
          </cell>
          <cell r="D2737">
            <v>0</v>
          </cell>
          <cell r="E2737">
            <v>0</v>
          </cell>
          <cell r="F2737">
            <v>0</v>
          </cell>
          <cell r="G2737">
            <v>0</v>
          </cell>
          <cell r="H2737">
            <v>0</v>
          </cell>
          <cell r="I2737">
            <v>3869162719.19</v>
          </cell>
          <cell r="J2737">
            <v>6323.4</v>
          </cell>
          <cell r="K2737">
            <v>551447214.05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282582274.13</v>
          </cell>
          <cell r="Q2737">
            <v>36957703.21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176006805.25</v>
          </cell>
          <cell r="W2737">
            <v>0</v>
          </cell>
          <cell r="X2737">
            <v>366514254.27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347558637.74</v>
          </cell>
          <cell r="AD2737">
            <v>0</v>
          </cell>
        </row>
        <row r="2737">
          <cell r="AF2737">
            <v>895876566</v>
          </cell>
          <cell r="AG2737">
            <v>0</v>
          </cell>
          <cell r="AH2737">
            <v>1816855491.46</v>
          </cell>
          <cell r="AI2737">
            <v>2212621.47</v>
          </cell>
          <cell r="AJ2737">
            <v>0</v>
          </cell>
          <cell r="AK2737">
            <v>0</v>
          </cell>
          <cell r="AL2737">
            <v>251771120.85</v>
          </cell>
          <cell r="AM2737">
            <v>0</v>
          </cell>
          <cell r="AN2737">
            <v>4038228797.38</v>
          </cell>
          <cell r="AO2737">
            <v>5743002707.07</v>
          </cell>
          <cell r="AP2737">
            <v>7004944597.16</v>
          </cell>
          <cell r="AQ2737">
            <v>12747947304.23</v>
          </cell>
          <cell r="AR2737">
            <v>5376488452.8</v>
          </cell>
          <cell r="AS2737">
            <v>0</v>
          </cell>
          <cell r="AT2737">
            <v>366514254.27</v>
          </cell>
          <cell r="AU2737">
            <v>366514254.27</v>
          </cell>
          <cell r="AV2737">
            <v>7000519354.22</v>
          </cell>
          <cell r="AW2737">
            <v>7367033608.49</v>
          </cell>
          <cell r="AX2737">
            <v>0</v>
          </cell>
          <cell r="AY2737">
            <v>7367033608.49</v>
          </cell>
          <cell r="AZ2737">
            <v>0.0497505880586207</v>
          </cell>
          <cell r="BA2737">
            <v>0.950249411941379</v>
          </cell>
          <cell r="BB2737">
            <v>1.05235529476096</v>
          </cell>
          <cell r="BC2737">
            <v>0</v>
          </cell>
          <cell r="BD2737">
            <v>0.0497505880586207</v>
          </cell>
          <cell r="BE2737">
            <v>0</v>
          </cell>
          <cell r="BF2737">
            <v>1</v>
          </cell>
          <cell r="BG2737">
            <v>2820865340.37</v>
          </cell>
          <cell r="BH2737">
            <v>-2675221204.87</v>
          </cell>
          <cell r="BI2737">
            <v>1973469161.11</v>
          </cell>
          <cell r="BJ2737">
            <v>-2.32886247237196</v>
          </cell>
        </row>
        <row r="2738">
          <cell r="A2738" t="str">
            <v>601880.SH</v>
          </cell>
          <cell r="B2738" t="str">
            <v>辽港股份</v>
          </cell>
          <cell r="C2738">
            <v>368619720.14</v>
          </cell>
          <cell r="D2738">
            <v>0</v>
          </cell>
          <cell r="E2738">
            <v>0</v>
          </cell>
          <cell r="F2738">
            <v>0</v>
          </cell>
          <cell r="G2738">
            <v>0</v>
          </cell>
          <cell r="H2738">
            <v>0</v>
          </cell>
          <cell r="I2738">
            <v>309841103.33</v>
          </cell>
          <cell r="J2738">
            <v>5927765.95</v>
          </cell>
          <cell r="K2738">
            <v>291466019.19</v>
          </cell>
          <cell r="L2738">
            <v>0</v>
          </cell>
          <cell r="M2738">
            <v>0</v>
          </cell>
          <cell r="N2738">
            <v>0</v>
          </cell>
          <cell r="O2738">
            <v>0</v>
          </cell>
          <cell r="P2738">
            <v>207569737.7</v>
          </cell>
          <cell r="Q2738">
            <v>161567920.23</v>
          </cell>
          <cell r="R2738">
            <v>0</v>
          </cell>
          <cell r="S2738">
            <v>0</v>
          </cell>
          <cell r="T2738">
            <v>0</v>
          </cell>
          <cell r="U2738">
            <v>1338802426.89</v>
          </cell>
          <cell r="V2738">
            <v>0</v>
          </cell>
          <cell r="W2738">
            <v>0</v>
          </cell>
          <cell r="X2738">
            <v>1026615376</v>
          </cell>
          <cell r="Y2738">
            <v>2484893593.39</v>
          </cell>
          <cell r="Z2738">
            <v>0</v>
          </cell>
          <cell r="AA2738">
            <v>0</v>
          </cell>
          <cell r="AB2738">
            <v>32760218.42</v>
          </cell>
          <cell r="AC2738">
            <v>515088425.22</v>
          </cell>
          <cell r="AD2738">
            <v>67820231.03</v>
          </cell>
        </row>
        <row r="2738">
          <cell r="AF2738">
            <v>22623429453</v>
          </cell>
          <cell r="AG2738">
            <v>0</v>
          </cell>
          <cell r="AH2738">
            <v>8155626778.43</v>
          </cell>
          <cell r="AI2738">
            <v>0</v>
          </cell>
          <cell r="AJ2738">
            <v>84455570.06</v>
          </cell>
          <cell r="AK2738">
            <v>104481877.26</v>
          </cell>
          <cell r="AL2738">
            <v>1170622731.39</v>
          </cell>
          <cell r="AM2738">
            <v>0</v>
          </cell>
          <cell r="AN2738">
            <v>3800132569.81</v>
          </cell>
          <cell r="AO2738">
            <v>6810972537.49</v>
          </cell>
          <cell r="AP2738">
            <v>35938748979.95</v>
          </cell>
          <cell r="AQ2738">
            <v>42749721517.44</v>
          </cell>
          <cell r="AR2738">
            <v>1892840910.18</v>
          </cell>
          <cell r="AS2738">
            <v>1338802426.89</v>
          </cell>
          <cell r="AT2738">
            <v>3579329200.42</v>
          </cell>
          <cell r="AU2738">
            <v>4918131627.31</v>
          </cell>
          <cell r="AV2738">
            <v>35938748979.95</v>
          </cell>
          <cell r="AW2738">
            <v>40856880607.26</v>
          </cell>
          <cell r="AX2738">
            <v>1338802426.89</v>
          </cell>
          <cell r="AY2738">
            <v>39518078180.37</v>
          </cell>
          <cell r="AZ2738">
            <v>0.120374623667086</v>
          </cell>
          <cell r="BA2738">
            <v>0.879625376332914</v>
          </cell>
          <cell r="BB2738">
            <v>1.13684760229283</v>
          </cell>
          <cell r="BC2738">
            <v>0.0327681018959657</v>
          </cell>
          <cell r="BD2738">
            <v>0.0876065217711207</v>
          </cell>
          <cell r="BE2738">
            <v>0.0327681018959657</v>
          </cell>
          <cell r="BF2738">
            <v>0.967231898104034</v>
          </cell>
          <cell r="BG2738">
            <v>1971702710.73</v>
          </cell>
          <cell r="BH2738">
            <v>-5464004758.19</v>
          </cell>
          <cell r="BI2738">
            <v>3314446439.72</v>
          </cell>
          <cell r="BJ2738">
            <v>2.46841327064927</v>
          </cell>
        </row>
        <row r="2739">
          <cell r="A2739" t="str">
            <v>601988.SH</v>
          </cell>
          <cell r="B2739" t="str">
            <v>中国银行</v>
          </cell>
          <cell r="C2739">
            <v>6870000000</v>
          </cell>
          <cell r="D2739">
            <v>0</v>
          </cell>
          <cell r="E2739">
            <v>935542000000</v>
          </cell>
          <cell r="F2739">
            <v>374733000000</v>
          </cell>
          <cell r="G2739">
            <v>13357000000</v>
          </cell>
          <cell r="H2739">
            <v>89205000000</v>
          </cell>
          <cell r="I2739">
            <v>0</v>
          </cell>
          <cell r="J2739">
            <v>0</v>
          </cell>
          <cell r="K2739">
            <v>0</v>
          </cell>
          <cell r="L2739">
            <v>10727000000</v>
          </cell>
          <cell r="M2739">
            <v>0</v>
          </cell>
          <cell r="N2739">
            <v>0</v>
          </cell>
          <cell r="O2739">
            <v>0</v>
          </cell>
          <cell r="P2739">
            <v>36973000000</v>
          </cell>
          <cell r="Q2739">
            <v>38198000000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1341963000000</v>
          </cell>
          <cell r="Z2739">
            <v>0</v>
          </cell>
          <cell r="AA2739">
            <v>0</v>
          </cell>
          <cell r="AB2739">
            <v>29768000000</v>
          </cell>
          <cell r="AC2739">
            <v>0</v>
          </cell>
          <cell r="AD2739">
            <v>0</v>
          </cell>
        </row>
        <row r="2739">
          <cell r="AF2739">
            <v>294388000000</v>
          </cell>
          <cell r="AG2739">
            <v>299510000000</v>
          </cell>
          <cell r="AH2739">
            <v>135971000000</v>
          </cell>
          <cell r="AI2739">
            <v>4000000</v>
          </cell>
          <cell r="AJ2739">
            <v>6479000000</v>
          </cell>
          <cell r="AK2739">
            <v>0</v>
          </cell>
          <cell r="AL2739">
            <v>193919000000</v>
          </cell>
          <cell r="AM2739">
            <v>269025000000</v>
          </cell>
          <cell r="AN2739">
            <v>961212000000</v>
          </cell>
          <cell r="AO2739">
            <v>2877336000000</v>
          </cell>
          <cell r="AP2739">
            <v>2160508000000</v>
          </cell>
          <cell r="AQ2739">
            <v>5037844000000</v>
          </cell>
          <cell r="AR2739">
            <v>111809000000</v>
          </cell>
          <cell r="AS2739">
            <v>1423564000000</v>
          </cell>
          <cell r="AT2739">
            <v>1341963000000</v>
          </cell>
          <cell r="AU2739">
            <v>2765527000000</v>
          </cell>
          <cell r="AV2739">
            <v>2160500000000</v>
          </cell>
          <cell r="AW2739">
            <v>4926027000000</v>
          </cell>
          <cell r="AX2739">
            <v>1423564000000</v>
          </cell>
          <cell r="AY2739">
            <v>3502463000000</v>
          </cell>
          <cell r="AZ2739">
            <v>0.561411254952521</v>
          </cell>
          <cell r="BA2739">
            <v>0.438588745047479</v>
          </cell>
          <cell r="BB2739">
            <v>2.28004026845638</v>
          </cell>
          <cell r="BC2739">
            <v>0.288988265797163</v>
          </cell>
          <cell r="BD2739">
            <v>0.272422989155358</v>
          </cell>
          <cell r="BE2739">
            <v>0.288988265797163</v>
          </cell>
          <cell r="BF2739">
            <v>0.711011734202837</v>
          </cell>
          <cell r="BG2739" t="e">
            <v>#N/A</v>
          </cell>
          <cell r="BH2739">
            <v>-16014486000000</v>
          </cell>
          <cell r="BI2739">
            <v>3393982000000</v>
          </cell>
          <cell r="BJ2739" t="e">
            <v>#N/A</v>
          </cell>
        </row>
        <row r="2740">
          <cell r="A2740" t="str">
            <v>601998.SH</v>
          </cell>
          <cell r="B2740" t="str">
            <v>中信银行</v>
          </cell>
          <cell r="C2740">
            <v>9000000</v>
          </cell>
          <cell r="D2740">
            <v>0</v>
          </cell>
          <cell r="E2740">
            <v>222136000000</v>
          </cell>
          <cell r="F2740">
            <v>92353000000</v>
          </cell>
          <cell r="G2740">
            <v>3435000000</v>
          </cell>
          <cell r="H2740">
            <v>18996000000</v>
          </cell>
          <cell r="I2740">
            <v>0</v>
          </cell>
          <cell r="J2740">
            <v>0</v>
          </cell>
          <cell r="K2740">
            <v>0</v>
          </cell>
          <cell r="L2740">
            <v>75805000000</v>
          </cell>
          <cell r="M2740">
            <v>0</v>
          </cell>
          <cell r="N2740">
            <v>0</v>
          </cell>
          <cell r="O2740">
            <v>0</v>
          </cell>
          <cell r="P2740">
            <v>18248000000</v>
          </cell>
          <cell r="Q2740">
            <v>12600000000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892357000000</v>
          </cell>
          <cell r="Z2740">
            <v>0</v>
          </cell>
          <cell r="AA2740">
            <v>0</v>
          </cell>
          <cell r="AB2740">
            <v>11697000000</v>
          </cell>
          <cell r="AC2740">
            <v>0</v>
          </cell>
          <cell r="AD2740">
            <v>0</v>
          </cell>
        </row>
        <row r="2740">
          <cell r="AF2740">
            <v>48935000000</v>
          </cell>
          <cell r="AG2740">
            <v>118080000000</v>
          </cell>
          <cell r="AH2740">
            <v>59216000000</v>
          </cell>
          <cell r="AI2740">
            <v>0</v>
          </cell>
          <cell r="AJ2740">
            <v>1299000000</v>
          </cell>
          <cell r="AK2740">
            <v>0</v>
          </cell>
          <cell r="AL2740">
            <v>43786000000</v>
          </cell>
          <cell r="AM2740">
            <v>90858000000</v>
          </cell>
          <cell r="AN2740">
            <v>251583000000</v>
          </cell>
          <cell r="AO2740">
            <v>1347636000000</v>
          </cell>
          <cell r="AP2740">
            <v>613757000000</v>
          </cell>
          <cell r="AQ2740">
            <v>1961393000000</v>
          </cell>
          <cell r="AR2740">
            <v>42554000000</v>
          </cell>
          <cell r="AS2740">
            <v>412725000000</v>
          </cell>
          <cell r="AT2740">
            <v>892357000000</v>
          </cell>
          <cell r="AU2740">
            <v>1305082000000</v>
          </cell>
          <cell r="AV2740">
            <v>613757000000</v>
          </cell>
          <cell r="AW2740">
            <v>1918839000000</v>
          </cell>
          <cell r="AX2740">
            <v>412725000000</v>
          </cell>
          <cell r="AY2740">
            <v>1506114000000</v>
          </cell>
          <cell r="AZ2740">
            <v>0.680141481385359</v>
          </cell>
          <cell r="BA2740">
            <v>0.319858518614641</v>
          </cell>
          <cell r="BB2740">
            <v>3.12638226529392</v>
          </cell>
          <cell r="BC2740">
            <v>0.215091000339268</v>
          </cell>
          <cell r="BD2740">
            <v>0.465050481046091</v>
          </cell>
          <cell r="BE2740">
            <v>0.215091000339268</v>
          </cell>
          <cell r="BF2740">
            <v>0.784908999660732</v>
          </cell>
          <cell r="BG2740" t="e">
            <v>#N/A</v>
          </cell>
          <cell r="BH2740">
            <v>-5059454000000</v>
          </cell>
          <cell r="BI2740">
            <v>1447753000000</v>
          </cell>
          <cell r="BJ2740" t="e">
            <v>#N/A</v>
          </cell>
        </row>
        <row r="2741">
          <cell r="A2741" t="str">
            <v>603000.SH</v>
          </cell>
          <cell r="B2741" t="str">
            <v>人民网</v>
          </cell>
          <cell r="C2741">
            <v>0</v>
          </cell>
          <cell r="D2741">
            <v>0</v>
          </cell>
          <cell r="E2741">
            <v>0</v>
          </cell>
          <cell r="F2741">
            <v>0</v>
          </cell>
          <cell r="G2741">
            <v>0</v>
          </cell>
          <cell r="H2741">
            <v>0</v>
          </cell>
          <cell r="I2741">
            <v>102676235.11</v>
          </cell>
          <cell r="J2741">
            <v>0</v>
          </cell>
          <cell r="K2741">
            <v>673884131.12</v>
          </cell>
          <cell r="L2741">
            <v>0</v>
          </cell>
          <cell r="M2741">
            <v>0</v>
          </cell>
          <cell r="N2741">
            <v>0</v>
          </cell>
          <cell r="O2741">
            <v>0</v>
          </cell>
          <cell r="P2741">
            <v>36333814.19</v>
          </cell>
          <cell r="Q2741">
            <v>23016765.41</v>
          </cell>
          <cell r="R2741">
            <v>0</v>
          </cell>
          <cell r="S2741">
            <v>0</v>
          </cell>
          <cell r="T2741">
            <v>0</v>
          </cell>
          <cell r="U2741">
            <v>114897214.52</v>
          </cell>
          <cell r="V2741">
            <v>39184433.83</v>
          </cell>
          <cell r="W2741">
            <v>0</v>
          </cell>
          <cell r="X2741">
            <v>0</v>
          </cell>
          <cell r="Y2741">
            <v>0</v>
          </cell>
          <cell r="Z2741">
            <v>0</v>
          </cell>
          <cell r="AA2741">
            <v>0</v>
          </cell>
          <cell r="AB2741">
            <v>0</v>
          </cell>
          <cell r="AC2741">
            <v>25342053.81</v>
          </cell>
          <cell r="AD2741">
            <v>0</v>
          </cell>
        </row>
        <row r="2741">
          <cell r="AF2741">
            <v>1105691056</v>
          </cell>
          <cell r="AG2741">
            <v>0</v>
          </cell>
          <cell r="AH2741">
            <v>808759565.7</v>
          </cell>
          <cell r="AI2741">
            <v>0</v>
          </cell>
          <cell r="AJ2741">
            <v>-8290232.14</v>
          </cell>
          <cell r="AK2741">
            <v>0</v>
          </cell>
          <cell r="AL2741">
            <v>220061883.9</v>
          </cell>
          <cell r="AM2741">
            <v>0</v>
          </cell>
          <cell r="AN2741">
            <v>1155387093.24</v>
          </cell>
          <cell r="AO2741">
            <v>1015334647.99</v>
          </cell>
          <cell r="AP2741">
            <v>3281609366.7</v>
          </cell>
          <cell r="AQ2741">
            <v>4296944014.69</v>
          </cell>
          <cell r="AR2741">
            <v>900437433.47</v>
          </cell>
          <cell r="AS2741">
            <v>114897214.52</v>
          </cell>
          <cell r="AT2741">
            <v>0</v>
          </cell>
          <cell r="AU2741">
            <v>114897214.52</v>
          </cell>
          <cell r="AV2741">
            <v>3281609366.7</v>
          </cell>
          <cell r="AW2741">
            <v>3396506581.22</v>
          </cell>
          <cell r="AX2741">
            <v>114897214.52</v>
          </cell>
          <cell r="AY2741">
            <v>3281609366.7</v>
          </cell>
          <cell r="AZ2741">
            <v>0.0338280559075878</v>
          </cell>
          <cell r="BA2741">
            <v>0.966171944092412</v>
          </cell>
          <cell r="BB2741">
            <v>1.03501245933959</v>
          </cell>
          <cell r="BC2741">
            <v>0.0338280559075878</v>
          </cell>
          <cell r="BD2741">
            <v>0</v>
          </cell>
          <cell r="BE2741">
            <v>0.0338280559075878</v>
          </cell>
          <cell r="BF2741">
            <v>0.966171944092412</v>
          </cell>
          <cell r="BG2741">
            <v>2649170433.08</v>
          </cell>
          <cell r="BH2741">
            <v>-2682785498.7</v>
          </cell>
          <cell r="BI2741">
            <v>2467922336.3</v>
          </cell>
          <cell r="BJ2741">
            <v>-13.6162662126907</v>
          </cell>
        </row>
        <row r="2742">
          <cell r="A2742" t="str">
            <v>603001.SH</v>
          </cell>
          <cell r="B2742" t="str">
            <v>奥康国际</v>
          </cell>
          <cell r="C2742">
            <v>11826187.02</v>
          </cell>
          <cell r="D2742">
            <v>0</v>
          </cell>
          <cell r="E2742">
            <v>0</v>
          </cell>
          <cell r="F2742">
            <v>0</v>
          </cell>
          <cell r="G2742">
            <v>0</v>
          </cell>
          <cell r="H2742">
            <v>0</v>
          </cell>
          <cell r="I2742">
            <v>325635027.1</v>
          </cell>
          <cell r="J2742">
            <v>411938.25</v>
          </cell>
          <cell r="K2742">
            <v>19156165.72</v>
          </cell>
          <cell r="L2742">
            <v>0</v>
          </cell>
          <cell r="M2742">
            <v>0</v>
          </cell>
          <cell r="N2742">
            <v>0</v>
          </cell>
          <cell r="O2742">
            <v>0</v>
          </cell>
          <cell r="P2742">
            <v>25633905.34</v>
          </cell>
          <cell r="Q2742">
            <v>32053930.08</v>
          </cell>
          <cell r="R2742">
            <v>0</v>
          </cell>
          <cell r="S2742">
            <v>0</v>
          </cell>
          <cell r="T2742">
            <v>0</v>
          </cell>
          <cell r="U2742">
            <v>4511804.91</v>
          </cell>
          <cell r="V2742">
            <v>1900224.62</v>
          </cell>
          <cell r="W2742">
            <v>0</v>
          </cell>
          <cell r="X2742">
            <v>0</v>
          </cell>
          <cell r="Y2742">
            <v>0</v>
          </cell>
          <cell r="Z2742">
            <v>0</v>
          </cell>
          <cell r="AA2742">
            <v>0</v>
          </cell>
          <cell r="AB2742">
            <v>0</v>
          </cell>
          <cell r="AC2742">
            <v>0</v>
          </cell>
          <cell r="AD2742">
            <v>0</v>
          </cell>
        </row>
        <row r="2742">
          <cell r="AF2742">
            <v>400980000</v>
          </cell>
          <cell r="AG2742">
            <v>0</v>
          </cell>
          <cell r="AH2742">
            <v>1841684014.49</v>
          </cell>
          <cell r="AI2742">
            <v>0</v>
          </cell>
          <cell r="AJ2742">
            <v>15537234.08</v>
          </cell>
          <cell r="AK2742">
            <v>0</v>
          </cell>
          <cell r="AL2742">
            <v>200490000</v>
          </cell>
          <cell r="AM2742">
            <v>0</v>
          </cell>
          <cell r="AN2742">
            <v>1098012742.75</v>
          </cell>
          <cell r="AO2742">
            <v>421129183.04</v>
          </cell>
          <cell r="AP2742">
            <v>3556703991.32</v>
          </cell>
          <cell r="AQ2742">
            <v>3977833174.36</v>
          </cell>
          <cell r="AR2742">
            <v>416617378.13</v>
          </cell>
          <cell r="AS2742">
            <v>4511804.91</v>
          </cell>
          <cell r="AT2742">
            <v>0</v>
          </cell>
          <cell r="AU2742">
            <v>4511804.91</v>
          </cell>
          <cell r="AV2742">
            <v>3556703991.32</v>
          </cell>
          <cell r="AW2742">
            <v>3561215796.23</v>
          </cell>
          <cell r="AX2742">
            <v>4511804.91</v>
          </cell>
          <cell r="AY2742">
            <v>3556703991.32</v>
          </cell>
          <cell r="AZ2742">
            <v>0.00126692825376556</v>
          </cell>
          <cell r="BA2742">
            <v>0.998733071746234</v>
          </cell>
          <cell r="BB2742">
            <v>1.0012685353971</v>
          </cell>
          <cell r="BC2742">
            <v>0.00126692825376556</v>
          </cell>
          <cell r="BD2742">
            <v>0</v>
          </cell>
          <cell r="BE2742">
            <v>0.00126692825376556</v>
          </cell>
          <cell r="BF2742">
            <v>0.998733071746234</v>
          </cell>
          <cell r="BG2742">
            <v>1022626302.83</v>
          </cell>
          <cell r="BH2742">
            <v>-830313986</v>
          </cell>
          <cell r="BI2742">
            <v>2525714817.33</v>
          </cell>
          <cell r="BJ2742">
            <v>1.6803500212828</v>
          </cell>
        </row>
        <row r="2743">
          <cell r="A2743" t="str">
            <v>603023.SH</v>
          </cell>
          <cell r="B2743" t="str">
            <v>威帝股份</v>
          </cell>
          <cell r="C2743">
            <v>47036.99</v>
          </cell>
          <cell r="D2743">
            <v>0</v>
          </cell>
          <cell r="E2743">
            <v>0</v>
          </cell>
          <cell r="F2743">
            <v>0</v>
          </cell>
          <cell r="G2743">
            <v>0</v>
          </cell>
          <cell r="H2743">
            <v>0</v>
          </cell>
          <cell r="I2743">
            <v>14750857.99</v>
          </cell>
          <cell r="J2743">
            <v>0</v>
          </cell>
          <cell r="K2743">
            <v>129276.32</v>
          </cell>
          <cell r="L2743">
            <v>0</v>
          </cell>
          <cell r="M2743">
            <v>0</v>
          </cell>
          <cell r="N2743">
            <v>0</v>
          </cell>
          <cell r="O2743">
            <v>0</v>
          </cell>
          <cell r="P2743">
            <v>10200</v>
          </cell>
          <cell r="Q2743">
            <v>538157.9</v>
          </cell>
          <cell r="R2743">
            <v>0</v>
          </cell>
          <cell r="S2743">
            <v>0</v>
          </cell>
          <cell r="T2743">
            <v>0</v>
          </cell>
          <cell r="U2743">
            <v>0</v>
          </cell>
          <cell r="V2743">
            <v>0</v>
          </cell>
          <cell r="W2743">
            <v>0</v>
          </cell>
          <cell r="X2743">
            <v>0</v>
          </cell>
          <cell r="Y2743">
            <v>0</v>
          </cell>
          <cell r="Z2743">
            <v>0</v>
          </cell>
          <cell r="AA2743">
            <v>0</v>
          </cell>
          <cell r="AB2743">
            <v>0</v>
          </cell>
          <cell r="AC2743">
            <v>0</v>
          </cell>
          <cell r="AD2743">
            <v>0</v>
          </cell>
        </row>
        <row r="2743">
          <cell r="AF2743">
            <v>562079807</v>
          </cell>
          <cell r="AG2743">
            <v>0</v>
          </cell>
          <cell r="AH2743">
            <v>84234477.74</v>
          </cell>
          <cell r="AI2743">
            <v>0</v>
          </cell>
          <cell r="AJ2743">
            <v>0</v>
          </cell>
          <cell r="AK2743">
            <v>0</v>
          </cell>
          <cell r="AL2743">
            <v>64301714.42</v>
          </cell>
          <cell r="AM2743">
            <v>0</v>
          </cell>
          <cell r="AN2743">
            <v>46552261.52</v>
          </cell>
          <cell r="AO2743">
            <v>15475529.2</v>
          </cell>
          <cell r="AP2743">
            <v>757168260.68</v>
          </cell>
          <cell r="AQ2743">
            <v>772643789.88</v>
          </cell>
          <cell r="AR2743">
            <v>15475529.2</v>
          </cell>
          <cell r="AS2743">
            <v>0</v>
          </cell>
          <cell r="AT2743">
            <v>0</v>
          </cell>
          <cell r="AU2743">
            <v>0</v>
          </cell>
          <cell r="AV2743">
            <v>757168260.68</v>
          </cell>
          <cell r="AW2743">
            <v>757168260.68</v>
          </cell>
          <cell r="AX2743">
            <v>0</v>
          </cell>
          <cell r="AY2743">
            <v>757168260.68</v>
          </cell>
          <cell r="AZ2743">
            <v>0</v>
          </cell>
          <cell r="BA2743">
            <v>1</v>
          </cell>
          <cell r="BB2743">
            <v>1</v>
          </cell>
          <cell r="BC2743">
            <v>0</v>
          </cell>
          <cell r="BD2743">
            <v>0</v>
          </cell>
          <cell r="BE2743">
            <v>0</v>
          </cell>
          <cell r="BF2743">
            <v>1</v>
          </cell>
          <cell r="BG2743">
            <v>478367777.34</v>
          </cell>
          <cell r="BH2743">
            <v>-480406644.28</v>
          </cell>
          <cell r="BI2743">
            <v>622691432.6</v>
          </cell>
          <cell r="BJ2743">
            <v>4.31454865439915</v>
          </cell>
        </row>
        <row r="2744">
          <cell r="A2744" t="str">
            <v>603019.SH</v>
          </cell>
          <cell r="B2744" t="str">
            <v>中科曙光</v>
          </cell>
          <cell r="C2744">
            <v>4851722.45</v>
          </cell>
          <cell r="D2744">
            <v>0</v>
          </cell>
          <cell r="E2744">
            <v>0</v>
          </cell>
          <cell r="F2744">
            <v>0</v>
          </cell>
          <cell r="G2744">
            <v>0</v>
          </cell>
          <cell r="H2744">
            <v>0</v>
          </cell>
          <cell r="I2744">
            <v>2398113967.89</v>
          </cell>
          <cell r="J2744">
            <v>3613067</v>
          </cell>
          <cell r="K2744">
            <v>1599582933.38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54377433.45</v>
          </cell>
          <cell r="Q2744">
            <v>88584382.46</v>
          </cell>
          <cell r="R2744">
            <v>0</v>
          </cell>
          <cell r="S2744">
            <v>0</v>
          </cell>
          <cell r="T2744">
            <v>0</v>
          </cell>
          <cell r="U2744">
            <v>41753249.67</v>
          </cell>
          <cell r="V2744">
            <v>205369062.17</v>
          </cell>
          <cell r="W2744">
            <v>0</v>
          </cell>
          <cell r="X2744">
            <v>894725228.26</v>
          </cell>
          <cell r="Y2744">
            <v>0</v>
          </cell>
          <cell r="Z2744">
            <v>0</v>
          </cell>
          <cell r="AA2744">
            <v>0</v>
          </cell>
          <cell r="AB2744">
            <v>50607302.54</v>
          </cell>
          <cell r="AC2744">
            <v>1978610373</v>
          </cell>
          <cell r="AD2744">
            <v>1315872272.51</v>
          </cell>
        </row>
        <row r="2744">
          <cell r="AF2744">
            <v>1463168974</v>
          </cell>
          <cell r="AG2744">
            <v>0</v>
          </cell>
          <cell r="AH2744">
            <v>7975709291.3</v>
          </cell>
          <cell r="AI2744">
            <v>180504400</v>
          </cell>
          <cell r="AJ2744">
            <v>4307965.11</v>
          </cell>
          <cell r="AK2744">
            <v>0</v>
          </cell>
          <cell r="AL2744">
            <v>182347525.38</v>
          </cell>
          <cell r="AM2744">
            <v>0</v>
          </cell>
          <cell r="AN2744">
            <v>2530321953.53</v>
          </cell>
          <cell r="AO2744">
            <v>8636060994.78</v>
          </cell>
          <cell r="AP2744">
            <v>12336360109.32</v>
          </cell>
          <cell r="AQ2744">
            <v>20972421104.1</v>
          </cell>
          <cell r="AR2744">
            <v>6383710244.34</v>
          </cell>
          <cell r="AS2744">
            <v>41753249.67</v>
          </cell>
          <cell r="AT2744">
            <v>2210597500.77</v>
          </cell>
          <cell r="AU2744">
            <v>2252350750.44</v>
          </cell>
          <cell r="AV2744">
            <v>11975351309.32</v>
          </cell>
          <cell r="AW2744">
            <v>14227702059.76</v>
          </cell>
          <cell r="AX2744">
            <v>41753249.67</v>
          </cell>
          <cell r="AY2744">
            <v>14185948810.09</v>
          </cell>
          <cell r="AZ2744">
            <v>0.158307416122403</v>
          </cell>
          <cell r="BA2744">
            <v>0.841692583877597</v>
          </cell>
          <cell r="BB2744">
            <v>1.18808222759086</v>
          </cell>
          <cell r="BC2744">
            <v>0.00293464464567965</v>
          </cell>
          <cell r="BD2744">
            <v>0.155372771476724</v>
          </cell>
          <cell r="BE2744">
            <v>0.00293464464567965</v>
          </cell>
          <cell r="BF2744">
            <v>0.99706535535432</v>
          </cell>
          <cell r="BG2744">
            <v>2488427659.71</v>
          </cell>
          <cell r="BH2744">
            <v>-5795579064.36</v>
          </cell>
          <cell r="BI2744">
            <v>5688242762.6</v>
          </cell>
          <cell r="BJ2744">
            <v>1.77767857819738</v>
          </cell>
        </row>
        <row r="2745">
          <cell r="A2745" t="str">
            <v>603069.SH</v>
          </cell>
          <cell r="B2745" t="str">
            <v>海汽集团</v>
          </cell>
          <cell r="C2745">
            <v>1347167.87</v>
          </cell>
          <cell r="D2745">
            <v>0</v>
          </cell>
          <cell r="E2745">
            <v>0</v>
          </cell>
          <cell r="F2745">
            <v>0</v>
          </cell>
          <cell r="G2745">
            <v>0</v>
          </cell>
          <cell r="H2745">
            <v>0</v>
          </cell>
          <cell r="I2745">
            <v>163086281.7</v>
          </cell>
          <cell r="J2745">
            <v>14523591.19</v>
          </cell>
          <cell r="K2745">
            <v>13412015.01</v>
          </cell>
          <cell r="L2745">
            <v>0</v>
          </cell>
          <cell r="M2745">
            <v>0</v>
          </cell>
          <cell r="N2745">
            <v>0</v>
          </cell>
          <cell r="O2745">
            <v>0</v>
          </cell>
          <cell r="P2745">
            <v>79550853.21</v>
          </cell>
          <cell r="Q2745">
            <v>16492360.45</v>
          </cell>
          <cell r="R2745">
            <v>0</v>
          </cell>
          <cell r="S2745">
            <v>0</v>
          </cell>
          <cell r="T2745">
            <v>0</v>
          </cell>
          <cell r="U2745">
            <v>100000000</v>
          </cell>
          <cell r="V2745">
            <v>1381851.61</v>
          </cell>
          <cell r="W2745">
            <v>0</v>
          </cell>
          <cell r="X2745">
            <v>68562833.33</v>
          </cell>
          <cell r="Y2745">
            <v>0</v>
          </cell>
          <cell r="Z2745">
            <v>0</v>
          </cell>
          <cell r="AA2745">
            <v>0</v>
          </cell>
          <cell r="AB2745">
            <v>0</v>
          </cell>
          <cell r="AC2745">
            <v>124733128.64</v>
          </cell>
          <cell r="AD2745">
            <v>0</v>
          </cell>
        </row>
        <row r="2745">
          <cell r="AF2745">
            <v>316000000</v>
          </cell>
          <cell r="AG2745">
            <v>0</v>
          </cell>
          <cell r="AH2745">
            <v>373537484.18</v>
          </cell>
          <cell r="AI2745">
            <v>0</v>
          </cell>
          <cell r="AJ2745">
            <v>0</v>
          </cell>
          <cell r="AK2745">
            <v>15427539.71</v>
          </cell>
          <cell r="AL2745">
            <v>32731026.7</v>
          </cell>
          <cell r="AM2745">
            <v>0</v>
          </cell>
          <cell r="AN2745">
            <v>224078229.39</v>
          </cell>
          <cell r="AO2745">
            <v>583090083.01</v>
          </cell>
          <cell r="AP2745">
            <v>961774279.98</v>
          </cell>
          <cell r="AQ2745">
            <v>1544864362.99</v>
          </cell>
          <cell r="AR2745">
            <v>414527249.68</v>
          </cell>
          <cell r="AS2745">
            <v>100000000</v>
          </cell>
          <cell r="AT2745">
            <v>68562833.33</v>
          </cell>
          <cell r="AU2745">
            <v>168562833.33</v>
          </cell>
          <cell r="AV2745">
            <v>961774279.98</v>
          </cell>
          <cell r="AW2745">
            <v>1130337113.31</v>
          </cell>
          <cell r="AX2745">
            <v>100000000</v>
          </cell>
          <cell r="AY2745">
            <v>1030337113.31</v>
          </cell>
          <cell r="AZ2745">
            <v>0.14912616010315</v>
          </cell>
          <cell r="BA2745">
            <v>0.85087383989685</v>
          </cell>
          <cell r="BB2745">
            <v>1.17526236336192</v>
          </cell>
          <cell r="BC2745">
            <v>0.0884691821780203</v>
          </cell>
          <cell r="BD2745">
            <v>0.0606569779251301</v>
          </cell>
          <cell r="BE2745">
            <v>0.0884691821780203</v>
          </cell>
          <cell r="BF2745">
            <v>0.91153081782198</v>
          </cell>
          <cell r="BG2745">
            <v>127365424.25</v>
          </cell>
          <cell r="BH2745">
            <v>-442190444.77</v>
          </cell>
          <cell r="BI2745">
            <v>-85739276.61</v>
          </cell>
          <cell r="BJ2745">
            <v>0.402334046428787</v>
          </cell>
        </row>
        <row r="2746">
          <cell r="A2746" t="str">
            <v>603037.SH</v>
          </cell>
          <cell r="B2746" t="str">
            <v>凯众股份</v>
          </cell>
          <cell r="C2746">
            <v>6435208.18</v>
          </cell>
          <cell r="D2746">
            <v>0</v>
          </cell>
          <cell r="E2746">
            <v>0</v>
          </cell>
          <cell r="F2746">
            <v>0</v>
          </cell>
          <cell r="G2746">
            <v>0</v>
          </cell>
          <cell r="H2746">
            <v>0</v>
          </cell>
          <cell r="I2746">
            <v>52869268.64</v>
          </cell>
          <cell r="J2746">
            <v>0</v>
          </cell>
          <cell r="K2746">
            <v>3879255.23</v>
          </cell>
          <cell r="L2746">
            <v>0</v>
          </cell>
          <cell r="M2746">
            <v>0</v>
          </cell>
          <cell r="N2746">
            <v>0</v>
          </cell>
          <cell r="O2746">
            <v>0</v>
          </cell>
          <cell r="P2746">
            <v>6901052.25</v>
          </cell>
          <cell r="Q2746">
            <v>3415277.62</v>
          </cell>
          <cell r="R2746">
            <v>0</v>
          </cell>
          <cell r="S2746">
            <v>0</v>
          </cell>
          <cell r="T2746">
            <v>0</v>
          </cell>
          <cell r="U2746">
            <v>0</v>
          </cell>
          <cell r="V2746">
            <v>0</v>
          </cell>
          <cell r="W2746">
            <v>0</v>
          </cell>
          <cell r="X2746">
            <v>0</v>
          </cell>
          <cell r="Y2746">
            <v>0</v>
          </cell>
          <cell r="Z2746">
            <v>0</v>
          </cell>
          <cell r="AA2746">
            <v>0</v>
          </cell>
          <cell r="AB2746">
            <v>0</v>
          </cell>
          <cell r="AC2746">
            <v>0</v>
          </cell>
          <cell r="AD2746">
            <v>0</v>
          </cell>
        </row>
        <row r="2746">
          <cell r="AF2746">
            <v>104901350</v>
          </cell>
          <cell r="AG2746">
            <v>0</v>
          </cell>
          <cell r="AH2746">
            <v>451601169.7</v>
          </cell>
          <cell r="AI2746">
            <v>0</v>
          </cell>
          <cell r="AJ2746">
            <v>-421117.29</v>
          </cell>
          <cell r="AK2746">
            <v>0</v>
          </cell>
          <cell r="AL2746">
            <v>52911850</v>
          </cell>
          <cell r="AM2746">
            <v>0</v>
          </cell>
          <cell r="AN2746">
            <v>261529444.13</v>
          </cell>
          <cell r="AO2746">
            <v>73500061.92</v>
          </cell>
          <cell r="AP2746">
            <v>870522696.54</v>
          </cell>
          <cell r="AQ2746">
            <v>944022758.46</v>
          </cell>
          <cell r="AR2746">
            <v>73500061.92</v>
          </cell>
          <cell r="AS2746">
            <v>0</v>
          </cell>
          <cell r="AT2746">
            <v>0</v>
          </cell>
          <cell r="AU2746">
            <v>0</v>
          </cell>
          <cell r="AV2746">
            <v>870522696.54</v>
          </cell>
          <cell r="AW2746">
            <v>870522696.54</v>
          </cell>
          <cell r="AX2746">
            <v>0</v>
          </cell>
          <cell r="AY2746">
            <v>870522696.54</v>
          </cell>
          <cell r="AZ2746">
            <v>0</v>
          </cell>
          <cell r="BA2746">
            <v>1</v>
          </cell>
          <cell r="BB2746">
            <v>1</v>
          </cell>
          <cell r="BC2746">
            <v>0</v>
          </cell>
          <cell r="BD2746">
            <v>0</v>
          </cell>
          <cell r="BE2746">
            <v>0</v>
          </cell>
          <cell r="BF2746">
            <v>1</v>
          </cell>
          <cell r="BG2746">
            <v>158323898.45</v>
          </cell>
          <cell r="BH2746">
            <v>-162695048.47</v>
          </cell>
          <cell r="BI2746">
            <v>522935815.02</v>
          </cell>
          <cell r="BJ2746">
            <v>1.43422579256157</v>
          </cell>
        </row>
        <row r="2747">
          <cell r="A2747" t="str">
            <v>603025.SH</v>
          </cell>
          <cell r="B2747" t="str">
            <v>大豪科技</v>
          </cell>
          <cell r="C2747">
            <v>2292859.79</v>
          </cell>
          <cell r="D2747">
            <v>0</v>
          </cell>
          <cell r="E2747">
            <v>0</v>
          </cell>
          <cell r="F2747">
            <v>0</v>
          </cell>
          <cell r="G2747">
            <v>0</v>
          </cell>
          <cell r="H2747">
            <v>0</v>
          </cell>
          <cell r="I2747">
            <v>242723427.11</v>
          </cell>
          <cell r="J2747">
            <v>2682108.59</v>
          </cell>
          <cell r="K2747">
            <v>4216486.73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13910993.66</v>
          </cell>
          <cell r="Q2747">
            <v>22453010.51</v>
          </cell>
          <cell r="R2747">
            <v>0</v>
          </cell>
          <cell r="S2747">
            <v>0</v>
          </cell>
          <cell r="T2747">
            <v>0</v>
          </cell>
          <cell r="U2747">
            <v>3320799.98</v>
          </cell>
          <cell r="V2747">
            <v>499125.6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385454.66</v>
          </cell>
          <cell r="AD2747">
            <v>0</v>
          </cell>
        </row>
        <row r="2747">
          <cell r="AF2747">
            <v>926101711</v>
          </cell>
          <cell r="AG2747">
            <v>0</v>
          </cell>
          <cell r="AH2747">
            <v>208721391.46</v>
          </cell>
          <cell r="AI2747">
            <v>17686200</v>
          </cell>
          <cell r="AJ2747">
            <v>1403373.51</v>
          </cell>
          <cell r="AK2747">
            <v>0</v>
          </cell>
          <cell r="AL2747">
            <v>242414234.78</v>
          </cell>
          <cell r="AM2747">
            <v>0</v>
          </cell>
          <cell r="AN2747">
            <v>548391398.78</v>
          </cell>
          <cell r="AO2747">
            <v>292484266.63</v>
          </cell>
          <cell r="AP2747">
            <v>1944718309.53</v>
          </cell>
          <cell r="AQ2747">
            <v>2237202576.16</v>
          </cell>
          <cell r="AR2747">
            <v>289163466.65</v>
          </cell>
          <cell r="AS2747">
            <v>3320799.98</v>
          </cell>
          <cell r="AT2747">
            <v>0</v>
          </cell>
          <cell r="AU2747">
            <v>3320799.98</v>
          </cell>
          <cell r="AV2747">
            <v>1909345909.53</v>
          </cell>
          <cell r="AW2747">
            <v>1912666709.51</v>
          </cell>
          <cell r="AX2747">
            <v>3320799.98</v>
          </cell>
          <cell r="AY2747">
            <v>1909345909.53</v>
          </cell>
          <cell r="AZ2747">
            <v>0.00173621465961037</v>
          </cell>
          <cell r="BA2747">
            <v>0.99826378534039</v>
          </cell>
          <cell r="BB2747">
            <v>1.00173923434377</v>
          </cell>
          <cell r="BC2747">
            <v>0.00173621465961037</v>
          </cell>
          <cell r="BD2747">
            <v>0</v>
          </cell>
          <cell r="BE2747">
            <v>0.00173621465961037</v>
          </cell>
          <cell r="BF2747">
            <v>0.99826378534039</v>
          </cell>
          <cell r="BG2747">
            <v>753629081.82</v>
          </cell>
          <cell r="BH2747">
            <v>-829512059.84</v>
          </cell>
          <cell r="BI2747">
            <v>1374055049.17</v>
          </cell>
          <cell r="BJ2747">
            <v>2.21469622723714</v>
          </cell>
        </row>
        <row r="2748">
          <cell r="A2748" t="str">
            <v>603040.SH</v>
          </cell>
          <cell r="B2748" t="str">
            <v>新坐标</v>
          </cell>
          <cell r="C2748">
            <v>5687321.44</v>
          </cell>
          <cell r="D2748">
            <v>0</v>
          </cell>
          <cell r="E2748">
            <v>0</v>
          </cell>
          <cell r="F2748">
            <v>0</v>
          </cell>
          <cell r="G2748">
            <v>0</v>
          </cell>
          <cell r="H2748">
            <v>0</v>
          </cell>
          <cell r="I2748">
            <v>56441235.74</v>
          </cell>
          <cell r="J2748">
            <v>0</v>
          </cell>
          <cell r="K2748">
            <v>3913673.9</v>
          </cell>
          <cell r="L2748">
            <v>0</v>
          </cell>
          <cell r="M2748">
            <v>0</v>
          </cell>
          <cell r="N2748">
            <v>0</v>
          </cell>
          <cell r="O2748">
            <v>0</v>
          </cell>
          <cell r="P2748">
            <v>11362608.32</v>
          </cell>
          <cell r="Q2748">
            <v>6709186.51</v>
          </cell>
          <cell r="R2748">
            <v>0</v>
          </cell>
          <cell r="S2748">
            <v>0</v>
          </cell>
          <cell r="T2748">
            <v>0</v>
          </cell>
          <cell r="U2748">
            <v>0</v>
          </cell>
          <cell r="V2748">
            <v>508777.61</v>
          </cell>
          <cell r="W2748">
            <v>0</v>
          </cell>
          <cell r="X2748">
            <v>0</v>
          </cell>
          <cell r="Y2748">
            <v>0</v>
          </cell>
          <cell r="Z2748">
            <v>0</v>
          </cell>
          <cell r="AA2748">
            <v>0</v>
          </cell>
          <cell r="AB2748">
            <v>0</v>
          </cell>
          <cell r="AC2748">
            <v>7756239.18</v>
          </cell>
          <cell r="AD2748">
            <v>0</v>
          </cell>
        </row>
        <row r="2748">
          <cell r="AF2748">
            <v>133989109</v>
          </cell>
          <cell r="AG2748">
            <v>0</v>
          </cell>
          <cell r="AH2748">
            <v>210995680.03</v>
          </cell>
          <cell r="AI2748">
            <v>28952395.04</v>
          </cell>
          <cell r="AJ2748">
            <v>-906664.1</v>
          </cell>
          <cell r="AK2748">
            <v>0</v>
          </cell>
          <cell r="AL2748">
            <v>63288509.55</v>
          </cell>
          <cell r="AM2748">
            <v>0</v>
          </cell>
          <cell r="AN2748">
            <v>548975075.79</v>
          </cell>
          <cell r="AO2748">
            <v>92379042.7</v>
          </cell>
          <cell r="AP2748">
            <v>985294105.31</v>
          </cell>
          <cell r="AQ2748">
            <v>1077673148.01</v>
          </cell>
          <cell r="AR2748">
            <v>92379042.7</v>
          </cell>
          <cell r="AS2748">
            <v>0</v>
          </cell>
          <cell r="AT2748">
            <v>0</v>
          </cell>
          <cell r="AU2748">
            <v>0</v>
          </cell>
          <cell r="AV2748">
            <v>927389315.23</v>
          </cell>
          <cell r="AW2748">
            <v>927389315.23</v>
          </cell>
          <cell r="AX2748">
            <v>0</v>
          </cell>
          <cell r="AY2748">
            <v>927389315.23</v>
          </cell>
          <cell r="AZ2748">
            <v>0</v>
          </cell>
          <cell r="BA2748">
            <v>1</v>
          </cell>
          <cell r="BB2748">
            <v>1</v>
          </cell>
          <cell r="BC2748">
            <v>0</v>
          </cell>
          <cell r="BD2748">
            <v>0</v>
          </cell>
          <cell r="BE2748">
            <v>0</v>
          </cell>
          <cell r="BF2748">
            <v>1</v>
          </cell>
          <cell r="BG2748">
            <v>312533064.09</v>
          </cell>
          <cell r="BH2748">
            <v>-276020943.73</v>
          </cell>
          <cell r="BI2748">
            <v>422073139.34</v>
          </cell>
          <cell r="BJ2748">
            <v>3.85313903041161</v>
          </cell>
        </row>
        <row r="2749">
          <cell r="A2749" t="str">
            <v>603096.SH</v>
          </cell>
          <cell r="B2749" t="str">
            <v>新经典</v>
          </cell>
          <cell r="C2749">
            <v>0</v>
          </cell>
          <cell r="D2749">
            <v>0</v>
          </cell>
          <cell r="E2749">
            <v>0</v>
          </cell>
          <cell r="F2749">
            <v>0</v>
          </cell>
          <cell r="G2749">
            <v>0</v>
          </cell>
          <cell r="H2749">
            <v>0</v>
          </cell>
          <cell r="I2749">
            <v>87798493.32</v>
          </cell>
          <cell r="J2749">
            <v>0</v>
          </cell>
          <cell r="K2749">
            <v>8435397.1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8266176.58</v>
          </cell>
          <cell r="Q2749">
            <v>20367694.51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</row>
        <row r="2749">
          <cell r="AF2749">
            <v>162503585</v>
          </cell>
          <cell r="AG2749">
            <v>0</v>
          </cell>
          <cell r="AH2749">
            <v>988423533.33</v>
          </cell>
          <cell r="AI2749">
            <v>158193087.32</v>
          </cell>
          <cell r="AJ2749">
            <v>-13614594.32</v>
          </cell>
          <cell r="AK2749">
            <v>0</v>
          </cell>
          <cell r="AL2749">
            <v>67942500</v>
          </cell>
          <cell r="AM2749">
            <v>0</v>
          </cell>
          <cell r="AN2749">
            <v>887778610.46</v>
          </cell>
          <cell r="AO2749">
            <v>124867761.51</v>
          </cell>
          <cell r="AP2749">
            <v>2251226721.79</v>
          </cell>
          <cell r="AQ2749">
            <v>2376094483.3</v>
          </cell>
          <cell r="AR2749">
            <v>124867761.51</v>
          </cell>
          <cell r="AS2749">
            <v>0</v>
          </cell>
          <cell r="AT2749">
            <v>0</v>
          </cell>
          <cell r="AU2749">
            <v>0</v>
          </cell>
          <cell r="AV2749">
            <v>1934840547.15</v>
          </cell>
          <cell r="AW2749">
            <v>1934840547.15</v>
          </cell>
          <cell r="AX2749">
            <v>0</v>
          </cell>
          <cell r="AY2749">
            <v>1934840547.15</v>
          </cell>
          <cell r="AZ2749">
            <v>0</v>
          </cell>
          <cell r="BA2749">
            <v>1</v>
          </cell>
          <cell r="BB2749">
            <v>1</v>
          </cell>
          <cell r="BC2749">
            <v>0</v>
          </cell>
          <cell r="BD2749">
            <v>0</v>
          </cell>
          <cell r="BE2749">
            <v>0</v>
          </cell>
          <cell r="BF2749">
            <v>1</v>
          </cell>
          <cell r="BG2749">
            <v>1010657201.24</v>
          </cell>
          <cell r="BH2749">
            <v>-1064106384.13</v>
          </cell>
          <cell r="BI2749">
            <v>1580544643.35</v>
          </cell>
          <cell r="BJ2749">
            <v>2.77343300897815</v>
          </cell>
        </row>
        <row r="2750">
          <cell r="A2750" t="str">
            <v>603086.SH</v>
          </cell>
          <cell r="B2750" t="str">
            <v>先达股份</v>
          </cell>
          <cell r="C2750">
            <v>442274.23</v>
          </cell>
          <cell r="D2750">
            <v>0</v>
          </cell>
          <cell r="E2750">
            <v>0</v>
          </cell>
          <cell r="F2750">
            <v>0</v>
          </cell>
          <cell r="G2750">
            <v>317545.1</v>
          </cell>
          <cell r="H2750">
            <v>0</v>
          </cell>
          <cell r="I2750">
            <v>518382148.38</v>
          </cell>
          <cell r="J2750">
            <v>0</v>
          </cell>
          <cell r="K2750">
            <v>171535997.32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29627285.15</v>
          </cell>
          <cell r="Q2750">
            <v>11318197.25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3847096.5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2676531.72</v>
          </cell>
          <cell r="AC2750">
            <v>17951334.75</v>
          </cell>
          <cell r="AD2750">
            <v>0</v>
          </cell>
        </row>
        <row r="2750">
          <cell r="AF2750">
            <v>221886000</v>
          </cell>
          <cell r="AG2750">
            <v>0</v>
          </cell>
          <cell r="AH2750">
            <v>356677112.58</v>
          </cell>
          <cell r="AI2750">
            <v>8766030</v>
          </cell>
          <cell r="AJ2750">
            <v>0</v>
          </cell>
          <cell r="AK2750">
            <v>39652362.72</v>
          </cell>
          <cell r="AL2750">
            <v>63078326.02</v>
          </cell>
          <cell r="AM2750">
            <v>0</v>
          </cell>
          <cell r="AN2750">
            <v>1068776152.72</v>
          </cell>
          <cell r="AO2750">
            <v>756098410.4</v>
          </cell>
          <cell r="AP2750">
            <v>1758835984.04</v>
          </cell>
          <cell r="AQ2750">
            <v>2514934394.44</v>
          </cell>
          <cell r="AR2750">
            <v>755780865.3</v>
          </cell>
          <cell r="AS2750">
            <v>317545.1</v>
          </cell>
          <cell r="AT2750">
            <v>0</v>
          </cell>
          <cell r="AU2750">
            <v>317545.1</v>
          </cell>
          <cell r="AV2750">
            <v>1741303924.04</v>
          </cell>
          <cell r="AW2750">
            <v>1741621469.14</v>
          </cell>
          <cell r="AX2750">
            <v>317545.1</v>
          </cell>
          <cell r="AY2750">
            <v>1741303924.04</v>
          </cell>
          <cell r="AZ2750">
            <v>0.000182327276981032</v>
          </cell>
          <cell r="BA2750">
            <v>0.999817672723019</v>
          </cell>
          <cell r="BB2750">
            <v>1.00018236052628</v>
          </cell>
          <cell r="BC2750">
            <v>0.000182327276981032</v>
          </cell>
          <cell r="BD2750">
            <v>0</v>
          </cell>
          <cell r="BE2750">
            <v>0.000182327276981032</v>
          </cell>
          <cell r="BF2750">
            <v>0.999817672723019</v>
          </cell>
          <cell r="BG2750">
            <v>545484005.42</v>
          </cell>
          <cell r="BH2750">
            <v>-562746831.37</v>
          </cell>
          <cell r="BI2750">
            <v>736816512.64</v>
          </cell>
          <cell r="BJ2750">
            <v>3.85097401035353</v>
          </cell>
        </row>
        <row r="2751">
          <cell r="A2751" t="str">
            <v>603131.SH</v>
          </cell>
          <cell r="B2751" t="str">
            <v>上海沪工</v>
          </cell>
          <cell r="C2751">
            <v>3703157.83</v>
          </cell>
          <cell r="D2751">
            <v>0</v>
          </cell>
          <cell r="E2751">
            <v>0</v>
          </cell>
          <cell r="F2751">
            <v>0</v>
          </cell>
          <cell r="G2751">
            <v>0</v>
          </cell>
          <cell r="H2751">
            <v>0</v>
          </cell>
          <cell r="I2751">
            <v>369768290.52</v>
          </cell>
          <cell r="J2751">
            <v>0</v>
          </cell>
          <cell r="K2751">
            <v>92242931.56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27439874.21</v>
          </cell>
          <cell r="Q2751">
            <v>13641379.35</v>
          </cell>
          <cell r="R2751">
            <v>0</v>
          </cell>
          <cell r="S2751">
            <v>0</v>
          </cell>
          <cell r="T2751">
            <v>0</v>
          </cell>
          <cell r="U2751">
            <v>815525.46</v>
          </cell>
          <cell r="V2751">
            <v>9314787.79</v>
          </cell>
          <cell r="W2751">
            <v>0</v>
          </cell>
          <cell r="X2751">
            <v>80526941.57</v>
          </cell>
          <cell r="Y2751">
            <v>393344772.04</v>
          </cell>
          <cell r="Z2751">
            <v>0</v>
          </cell>
          <cell r="AA2751">
            <v>0</v>
          </cell>
          <cell r="AB2751">
            <v>0</v>
          </cell>
          <cell r="AC2751">
            <v>4304007.05</v>
          </cell>
          <cell r="AD2751">
            <v>3000000</v>
          </cell>
        </row>
        <row r="2751">
          <cell r="AF2751">
            <v>317981408</v>
          </cell>
          <cell r="AG2751">
            <v>19361229.31</v>
          </cell>
          <cell r="AH2751">
            <v>498821056.42</v>
          </cell>
          <cell r="AI2751">
            <v>0</v>
          </cell>
          <cell r="AJ2751">
            <v>248739.56</v>
          </cell>
          <cell r="AK2751">
            <v>1904435.23</v>
          </cell>
          <cell r="AL2751">
            <v>53236137.82</v>
          </cell>
          <cell r="AM2751">
            <v>0</v>
          </cell>
          <cell r="AN2751">
            <v>456572926.83</v>
          </cell>
          <cell r="AO2751">
            <v>998101667.38</v>
          </cell>
          <cell r="AP2751">
            <v>1348125933.17</v>
          </cell>
          <cell r="AQ2751">
            <v>2346227600.55</v>
          </cell>
          <cell r="AR2751">
            <v>520414428.31</v>
          </cell>
          <cell r="AS2751">
            <v>815525.46</v>
          </cell>
          <cell r="AT2751">
            <v>476871713.61</v>
          </cell>
          <cell r="AU2751">
            <v>477687239.07</v>
          </cell>
          <cell r="AV2751">
            <v>1348125933.17</v>
          </cell>
          <cell r="AW2751">
            <v>1825813172.24</v>
          </cell>
          <cell r="AX2751">
            <v>815525.46</v>
          </cell>
          <cell r="AY2751">
            <v>1824997646.78</v>
          </cell>
          <cell r="AZ2751">
            <v>0.261629856949684</v>
          </cell>
          <cell r="BA2751">
            <v>0.738370143050316</v>
          </cell>
          <cell r="BB2751">
            <v>1.35433428533398</v>
          </cell>
          <cell r="BC2751">
            <v>0.000446664243855505</v>
          </cell>
          <cell r="BD2751">
            <v>0.261183192705829</v>
          </cell>
          <cell r="BE2751">
            <v>0.000446664243855505</v>
          </cell>
          <cell r="BF2751">
            <v>0.999553335756145</v>
          </cell>
          <cell r="BG2751">
            <v>712521086.57</v>
          </cell>
          <cell r="BH2751">
            <v>-728441457.16</v>
          </cell>
          <cell r="BI2751">
            <v>1059580158.71</v>
          </cell>
          <cell r="BJ2751">
            <v>3.05302538895331</v>
          </cell>
        </row>
        <row r="2752">
          <cell r="A2752" t="str">
            <v>603168.SH</v>
          </cell>
          <cell r="B2752" t="str">
            <v>莎普爱思</v>
          </cell>
          <cell r="C2752">
            <v>0</v>
          </cell>
          <cell r="D2752">
            <v>0</v>
          </cell>
          <cell r="E2752">
            <v>0</v>
          </cell>
          <cell r="F2752">
            <v>0</v>
          </cell>
          <cell r="G2752">
            <v>0</v>
          </cell>
          <cell r="H2752">
            <v>0</v>
          </cell>
          <cell r="I2752">
            <v>26479309.81</v>
          </cell>
          <cell r="J2752">
            <v>0</v>
          </cell>
          <cell r="K2752">
            <v>18538452.51</v>
          </cell>
          <cell r="L2752">
            <v>0</v>
          </cell>
          <cell r="M2752">
            <v>0</v>
          </cell>
          <cell r="N2752">
            <v>0</v>
          </cell>
          <cell r="O2752">
            <v>0</v>
          </cell>
          <cell r="P2752">
            <v>9592149.71</v>
          </cell>
          <cell r="Q2752">
            <v>10580091.39</v>
          </cell>
          <cell r="R2752">
            <v>0</v>
          </cell>
          <cell r="S2752">
            <v>0</v>
          </cell>
          <cell r="T2752">
            <v>0</v>
          </cell>
          <cell r="U2752">
            <v>0</v>
          </cell>
          <cell r="V2752">
            <v>2743206.68</v>
          </cell>
          <cell r="W2752">
            <v>0</v>
          </cell>
          <cell r="X2752">
            <v>0</v>
          </cell>
          <cell r="Y2752">
            <v>0</v>
          </cell>
          <cell r="Z2752">
            <v>0</v>
          </cell>
          <cell r="AA2752">
            <v>0</v>
          </cell>
          <cell r="AB2752">
            <v>2241522.81</v>
          </cell>
          <cell r="AC2752">
            <v>0</v>
          </cell>
          <cell r="AD2752">
            <v>0</v>
          </cell>
        </row>
        <row r="2752">
          <cell r="AF2752">
            <v>322592499</v>
          </cell>
          <cell r="AG2752">
            <v>0</v>
          </cell>
          <cell r="AH2752">
            <v>619935504.61</v>
          </cell>
          <cell r="AI2752">
            <v>0</v>
          </cell>
          <cell r="AJ2752">
            <v>0</v>
          </cell>
          <cell r="AK2752">
            <v>0</v>
          </cell>
          <cell r="AL2752">
            <v>109583266.81</v>
          </cell>
          <cell r="AM2752">
            <v>0</v>
          </cell>
          <cell r="AN2752">
            <v>290154254.48</v>
          </cell>
          <cell r="AO2752">
            <v>70174732.91</v>
          </cell>
          <cell r="AP2752">
            <v>1342265524.9</v>
          </cell>
          <cell r="AQ2752">
            <v>1412440257.81</v>
          </cell>
          <cell r="AR2752">
            <v>70174732.91</v>
          </cell>
          <cell r="AS2752">
            <v>0</v>
          </cell>
          <cell r="AT2752">
            <v>0</v>
          </cell>
          <cell r="AU2752">
            <v>0</v>
          </cell>
          <cell r="AV2752">
            <v>1342265524.9</v>
          </cell>
          <cell r="AW2752">
            <v>1342265524.9</v>
          </cell>
          <cell r="AX2752">
            <v>0</v>
          </cell>
          <cell r="AY2752">
            <v>1342265524.9</v>
          </cell>
          <cell r="AZ2752">
            <v>0</v>
          </cell>
          <cell r="BA2752">
            <v>1</v>
          </cell>
          <cell r="BB2752">
            <v>1</v>
          </cell>
          <cell r="BC2752">
            <v>0</v>
          </cell>
          <cell r="BD2752">
            <v>0</v>
          </cell>
          <cell r="BE2752">
            <v>0</v>
          </cell>
          <cell r="BF2752">
            <v>1</v>
          </cell>
          <cell r="BG2752">
            <v>375127145.58</v>
          </cell>
          <cell r="BH2752">
            <v>-256227670.22</v>
          </cell>
          <cell r="BI2752">
            <v>385688351.32</v>
          </cell>
          <cell r="BJ2752">
            <v>36.5193483409973</v>
          </cell>
        </row>
        <row r="2753">
          <cell r="A2753" t="str">
            <v>603198.SH</v>
          </cell>
          <cell r="B2753" t="str">
            <v>迎驾贡酒</v>
          </cell>
          <cell r="C2753">
            <v>65734238.11</v>
          </cell>
          <cell r="D2753">
            <v>0</v>
          </cell>
          <cell r="E2753">
            <v>0</v>
          </cell>
          <cell r="F2753">
            <v>0</v>
          </cell>
          <cell r="G2753">
            <v>0</v>
          </cell>
          <cell r="H2753">
            <v>0</v>
          </cell>
          <cell r="I2753">
            <v>660580731.94</v>
          </cell>
          <cell r="J2753">
            <v>0</v>
          </cell>
          <cell r="K2753">
            <v>387209430.32</v>
          </cell>
          <cell r="L2753">
            <v>0</v>
          </cell>
          <cell r="M2753">
            <v>0</v>
          </cell>
          <cell r="N2753">
            <v>0</v>
          </cell>
          <cell r="O2753">
            <v>0</v>
          </cell>
          <cell r="P2753">
            <v>60827136.25</v>
          </cell>
          <cell r="Q2753">
            <v>682241701.86</v>
          </cell>
          <cell r="R2753">
            <v>0</v>
          </cell>
          <cell r="S2753">
            <v>0</v>
          </cell>
          <cell r="T2753">
            <v>0</v>
          </cell>
          <cell r="U2753">
            <v>0</v>
          </cell>
          <cell r="V2753">
            <v>27215010.16</v>
          </cell>
          <cell r="W2753">
            <v>0</v>
          </cell>
          <cell r="X2753">
            <v>0</v>
          </cell>
          <cell r="Y2753">
            <v>0</v>
          </cell>
          <cell r="Z2753">
            <v>0</v>
          </cell>
          <cell r="AA2753">
            <v>0</v>
          </cell>
          <cell r="AB2753">
            <v>0</v>
          </cell>
          <cell r="AC2753">
            <v>61149129.44</v>
          </cell>
          <cell r="AD2753">
            <v>0</v>
          </cell>
        </row>
        <row r="2753">
          <cell r="AF2753">
            <v>800000000</v>
          </cell>
          <cell r="AG2753">
            <v>0</v>
          </cell>
          <cell r="AH2753">
            <v>1303534790.42</v>
          </cell>
          <cell r="AI2753">
            <v>0</v>
          </cell>
          <cell r="AJ2753">
            <v>0</v>
          </cell>
          <cell r="AK2753">
            <v>0</v>
          </cell>
          <cell r="AL2753">
            <v>400000000</v>
          </cell>
          <cell r="AM2753">
            <v>0</v>
          </cell>
          <cell r="AN2753">
            <v>3040520022.82</v>
          </cell>
          <cell r="AO2753">
            <v>1944957378.08</v>
          </cell>
          <cell r="AP2753">
            <v>5544054813.24</v>
          </cell>
          <cell r="AQ2753">
            <v>7489012191.32</v>
          </cell>
          <cell r="AR2753">
            <v>1944957378.08</v>
          </cell>
          <cell r="AS2753">
            <v>0</v>
          </cell>
          <cell r="AT2753">
            <v>0</v>
          </cell>
          <cell r="AU2753">
            <v>0</v>
          </cell>
          <cell r="AV2753">
            <v>5544054813.24</v>
          </cell>
          <cell r="AW2753">
            <v>5544054813.24</v>
          </cell>
          <cell r="AX2753">
            <v>0</v>
          </cell>
          <cell r="AY2753">
            <v>5544054813.24</v>
          </cell>
          <cell r="AZ2753">
            <v>0</v>
          </cell>
          <cell r="BA2753">
            <v>1</v>
          </cell>
          <cell r="BB2753">
            <v>1</v>
          </cell>
          <cell r="BC2753">
            <v>0</v>
          </cell>
          <cell r="BD2753">
            <v>0</v>
          </cell>
          <cell r="BE2753">
            <v>0</v>
          </cell>
          <cell r="BF2753">
            <v>1</v>
          </cell>
          <cell r="BG2753">
            <v>1435946021.8</v>
          </cell>
          <cell r="BH2753">
            <v>-1491830420.48</v>
          </cell>
          <cell r="BI2753">
            <v>3525744454.82</v>
          </cell>
          <cell r="BJ2753">
            <v>1.68712178127385</v>
          </cell>
        </row>
        <row r="2754">
          <cell r="A2754" t="str">
            <v>603239.SH</v>
          </cell>
          <cell r="B2754" t="str">
            <v>浙江仙通</v>
          </cell>
          <cell r="C2754">
            <v>9777694.34</v>
          </cell>
          <cell r="D2754">
            <v>0</v>
          </cell>
          <cell r="E2754">
            <v>0</v>
          </cell>
          <cell r="F2754">
            <v>0</v>
          </cell>
          <cell r="G2754">
            <v>0</v>
          </cell>
          <cell r="H2754">
            <v>0</v>
          </cell>
          <cell r="I2754">
            <v>166183681.41</v>
          </cell>
          <cell r="J2754">
            <v>0</v>
          </cell>
          <cell r="K2754">
            <v>1088913.2</v>
          </cell>
          <cell r="L2754">
            <v>0</v>
          </cell>
          <cell r="M2754">
            <v>0</v>
          </cell>
          <cell r="N2754">
            <v>0</v>
          </cell>
          <cell r="O2754">
            <v>0</v>
          </cell>
          <cell r="P2754">
            <v>24699668.86</v>
          </cell>
          <cell r="Q2754">
            <v>3698226.81</v>
          </cell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  <cell r="W2754">
            <v>0</v>
          </cell>
          <cell r="X2754">
            <v>0</v>
          </cell>
          <cell r="Y2754">
            <v>0</v>
          </cell>
          <cell r="Z2754">
            <v>0</v>
          </cell>
          <cell r="AA2754">
            <v>0</v>
          </cell>
          <cell r="AB2754">
            <v>0</v>
          </cell>
          <cell r="AC2754">
            <v>2531382.18</v>
          </cell>
          <cell r="AD2754">
            <v>0</v>
          </cell>
        </row>
        <row r="2754">
          <cell r="AF2754">
            <v>270720000</v>
          </cell>
          <cell r="AG2754">
            <v>0</v>
          </cell>
          <cell r="AH2754">
            <v>301095117.24</v>
          </cell>
          <cell r="AI2754">
            <v>0</v>
          </cell>
          <cell r="AJ2754">
            <v>0</v>
          </cell>
          <cell r="AK2754">
            <v>0</v>
          </cell>
          <cell r="AL2754">
            <v>81309191.7</v>
          </cell>
          <cell r="AM2754">
            <v>0</v>
          </cell>
          <cell r="AN2754">
            <v>326303300.9</v>
          </cell>
          <cell r="AO2754">
            <v>207979566.8</v>
          </cell>
          <cell r="AP2754">
            <v>979427609.84</v>
          </cell>
          <cell r="AQ2754">
            <v>1187407176.64</v>
          </cell>
          <cell r="AR2754">
            <v>207979566.8</v>
          </cell>
          <cell r="AS2754">
            <v>0</v>
          </cell>
          <cell r="AT2754">
            <v>0</v>
          </cell>
          <cell r="AU2754">
            <v>0</v>
          </cell>
          <cell r="AV2754">
            <v>979427609.84</v>
          </cell>
          <cell r="AW2754">
            <v>979427609.84</v>
          </cell>
          <cell r="AX2754">
            <v>0</v>
          </cell>
          <cell r="AY2754">
            <v>979427609.84</v>
          </cell>
          <cell r="AZ2754">
            <v>0</v>
          </cell>
          <cell r="BA2754">
            <v>1</v>
          </cell>
          <cell r="BB2754">
            <v>1</v>
          </cell>
          <cell r="BC2754">
            <v>0</v>
          </cell>
          <cell r="BD2754">
            <v>0</v>
          </cell>
          <cell r="BE2754">
            <v>0</v>
          </cell>
          <cell r="BF2754">
            <v>1</v>
          </cell>
          <cell r="BG2754" t="e">
            <v>#N/A</v>
          </cell>
          <cell r="BH2754">
            <v>-188589605.73</v>
          </cell>
          <cell r="BI2754">
            <v>505678275.61</v>
          </cell>
          <cell r="BJ2754" t="e">
            <v>#N/A</v>
          </cell>
        </row>
        <row r="2755">
          <cell r="A2755" t="str">
            <v>603303.SH</v>
          </cell>
          <cell r="B2755" t="str">
            <v>得邦照明</v>
          </cell>
          <cell r="C2755">
            <v>0</v>
          </cell>
          <cell r="D2755">
            <v>0</v>
          </cell>
          <cell r="E2755">
            <v>0</v>
          </cell>
          <cell r="F2755">
            <v>0</v>
          </cell>
          <cell r="G2755">
            <v>0</v>
          </cell>
          <cell r="H2755">
            <v>0</v>
          </cell>
          <cell r="I2755">
            <v>1417660460.32</v>
          </cell>
          <cell r="J2755">
            <v>1840205.81</v>
          </cell>
          <cell r="K2755">
            <v>151488453.52</v>
          </cell>
          <cell r="L2755">
            <v>0</v>
          </cell>
          <cell r="M2755">
            <v>0</v>
          </cell>
          <cell r="N2755">
            <v>0</v>
          </cell>
          <cell r="O2755">
            <v>0</v>
          </cell>
          <cell r="P2755">
            <v>65498595.17</v>
          </cell>
          <cell r="Q2755">
            <v>59438701.84</v>
          </cell>
          <cell r="R2755">
            <v>0</v>
          </cell>
          <cell r="S2755">
            <v>0</v>
          </cell>
          <cell r="T2755">
            <v>0</v>
          </cell>
          <cell r="U2755">
            <v>0</v>
          </cell>
          <cell r="V2755">
            <v>0</v>
          </cell>
          <cell r="W2755">
            <v>0</v>
          </cell>
          <cell r="X2755">
            <v>0</v>
          </cell>
          <cell r="Y2755">
            <v>0</v>
          </cell>
          <cell r="Z2755">
            <v>0</v>
          </cell>
          <cell r="AA2755">
            <v>0</v>
          </cell>
          <cell r="AB2755">
            <v>0</v>
          </cell>
          <cell r="AC2755">
            <v>0</v>
          </cell>
          <cell r="AD2755">
            <v>0</v>
          </cell>
        </row>
        <row r="2755">
          <cell r="AF2755">
            <v>476944575</v>
          </cell>
          <cell r="AG2755">
            <v>0</v>
          </cell>
          <cell r="AH2755">
            <v>712948728.64</v>
          </cell>
          <cell r="AI2755">
            <v>0</v>
          </cell>
          <cell r="AJ2755">
            <v>2825718.59</v>
          </cell>
          <cell r="AK2755">
            <v>0</v>
          </cell>
          <cell r="AL2755">
            <v>176813378.77</v>
          </cell>
          <cell r="AM2755">
            <v>0</v>
          </cell>
          <cell r="AN2755">
            <v>1684046258.73</v>
          </cell>
          <cell r="AO2755">
            <v>1695926416.66</v>
          </cell>
          <cell r="AP2755">
            <v>3053578659.73</v>
          </cell>
          <cell r="AQ2755">
            <v>4749505076.39</v>
          </cell>
          <cell r="AR2755">
            <v>1695926416.66</v>
          </cell>
          <cell r="AS2755">
            <v>0</v>
          </cell>
          <cell r="AT2755">
            <v>0</v>
          </cell>
          <cell r="AU2755">
            <v>0</v>
          </cell>
          <cell r="AV2755">
            <v>3053578659.73</v>
          </cell>
          <cell r="AW2755">
            <v>3053578659.73</v>
          </cell>
          <cell r="AX2755">
            <v>0</v>
          </cell>
          <cell r="AY2755">
            <v>3053578659.73</v>
          </cell>
          <cell r="AZ2755">
            <v>0</v>
          </cell>
          <cell r="BA2755">
            <v>1</v>
          </cell>
          <cell r="BB2755">
            <v>1</v>
          </cell>
          <cell r="BC2755">
            <v>0</v>
          </cell>
          <cell r="BD2755">
            <v>0</v>
          </cell>
          <cell r="BE2755">
            <v>0</v>
          </cell>
          <cell r="BF2755">
            <v>1</v>
          </cell>
          <cell r="BG2755">
            <v>1199469953.34</v>
          </cell>
          <cell r="BH2755">
            <v>-1333939016.5</v>
          </cell>
          <cell r="BI2755">
            <v>2023645172.85</v>
          </cell>
          <cell r="BJ2755">
            <v>2.45535794445886</v>
          </cell>
        </row>
        <row r="2756">
          <cell r="A2756" t="str">
            <v>603199.SH</v>
          </cell>
          <cell r="B2756" t="str">
            <v>九华旅游</v>
          </cell>
          <cell r="C2756">
            <v>0</v>
          </cell>
          <cell r="D2756">
            <v>0</v>
          </cell>
          <cell r="E2756">
            <v>0</v>
          </cell>
          <cell r="F2756">
            <v>0</v>
          </cell>
          <cell r="G2756">
            <v>0</v>
          </cell>
          <cell r="H2756">
            <v>0</v>
          </cell>
          <cell r="I2756">
            <v>36369922.91</v>
          </cell>
          <cell r="J2756">
            <v>0</v>
          </cell>
          <cell r="K2756">
            <v>12288694.31</v>
          </cell>
          <cell r="L2756">
            <v>0</v>
          </cell>
          <cell r="M2756">
            <v>0</v>
          </cell>
          <cell r="N2756">
            <v>0</v>
          </cell>
          <cell r="O2756">
            <v>0</v>
          </cell>
          <cell r="P2756">
            <v>82177181.62</v>
          </cell>
          <cell r="Q2756">
            <v>21468717.64</v>
          </cell>
          <cell r="R2756">
            <v>0</v>
          </cell>
          <cell r="S2756">
            <v>0</v>
          </cell>
          <cell r="T2756">
            <v>0</v>
          </cell>
          <cell r="U2756">
            <v>0</v>
          </cell>
          <cell r="V2756">
            <v>1894059.81</v>
          </cell>
          <cell r="W2756">
            <v>0</v>
          </cell>
          <cell r="X2756">
            <v>0</v>
          </cell>
          <cell r="Y2756">
            <v>0</v>
          </cell>
          <cell r="Z2756">
            <v>0</v>
          </cell>
          <cell r="AA2756">
            <v>0</v>
          </cell>
          <cell r="AB2756">
            <v>0</v>
          </cell>
          <cell r="AC2756">
            <v>10224566</v>
          </cell>
          <cell r="AD2756">
            <v>13955959.85</v>
          </cell>
        </row>
        <row r="2756">
          <cell r="AF2756">
            <v>110680000</v>
          </cell>
          <cell r="AG2756">
            <v>0</v>
          </cell>
          <cell r="AH2756">
            <v>333293772.61</v>
          </cell>
          <cell r="AI2756">
            <v>0</v>
          </cell>
          <cell r="AJ2756">
            <v>0</v>
          </cell>
          <cell r="AK2756">
            <v>4868534.33</v>
          </cell>
          <cell r="AL2756">
            <v>86981854.99</v>
          </cell>
          <cell r="AM2756">
            <v>0</v>
          </cell>
          <cell r="AN2756">
            <v>728123725.06</v>
          </cell>
          <cell r="AO2756">
            <v>178379102.14</v>
          </cell>
          <cell r="AP2756">
            <v>1263947886.99</v>
          </cell>
          <cell r="AQ2756">
            <v>1442326989.13</v>
          </cell>
          <cell r="AR2756">
            <v>164423142.29</v>
          </cell>
          <cell r="AS2756">
            <v>0</v>
          </cell>
          <cell r="AT2756">
            <v>13955959.85</v>
          </cell>
          <cell r="AU2756">
            <v>13955959.85</v>
          </cell>
          <cell r="AV2756">
            <v>1263947886.99</v>
          </cell>
          <cell r="AW2756">
            <v>1277903846.84</v>
          </cell>
          <cell r="AX2756">
            <v>0</v>
          </cell>
          <cell r="AY2756">
            <v>1277903846.84</v>
          </cell>
          <cell r="AZ2756">
            <v>0.0109209780411181</v>
          </cell>
          <cell r="BA2756">
            <v>0.989079021958882</v>
          </cell>
          <cell r="BB2756">
            <v>1.01104156270496</v>
          </cell>
          <cell r="BC2756">
            <v>0</v>
          </cell>
          <cell r="BD2756">
            <v>0.0109209780411181</v>
          </cell>
          <cell r="BE2756">
            <v>0</v>
          </cell>
          <cell r="BF2756">
            <v>1</v>
          </cell>
          <cell r="BG2756" t="e">
            <v>#N/A</v>
          </cell>
          <cell r="BH2756">
            <v>-88257421.68</v>
          </cell>
          <cell r="BI2756">
            <v>343385174.8</v>
          </cell>
          <cell r="BJ2756" t="e">
            <v>#N/A</v>
          </cell>
        </row>
        <row r="2757">
          <cell r="A2757" t="str">
            <v>603328.SH</v>
          </cell>
          <cell r="B2757" t="str">
            <v>依顿电子</v>
          </cell>
          <cell r="C2757">
            <v>14872226.49</v>
          </cell>
          <cell r="D2757">
            <v>0</v>
          </cell>
          <cell r="E2757">
            <v>0</v>
          </cell>
          <cell r="F2757">
            <v>0</v>
          </cell>
          <cell r="G2757">
            <v>0</v>
          </cell>
          <cell r="H2757">
            <v>0</v>
          </cell>
          <cell r="I2757">
            <v>1033169279.77</v>
          </cell>
          <cell r="J2757">
            <v>0</v>
          </cell>
          <cell r="K2757">
            <v>6336413.89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32127460.39</v>
          </cell>
          <cell r="Q2757">
            <v>11966224.68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96071.38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16398219.61</v>
          </cell>
          <cell r="AC2757">
            <v>14273589</v>
          </cell>
          <cell r="AD2757">
            <v>0</v>
          </cell>
        </row>
        <row r="2757">
          <cell r="AF2757">
            <v>998442611</v>
          </cell>
          <cell r="AG2757">
            <v>0</v>
          </cell>
          <cell r="AH2757">
            <v>1018976375.03</v>
          </cell>
          <cell r="AI2757">
            <v>0</v>
          </cell>
          <cell r="AJ2757">
            <v>5153373.82</v>
          </cell>
          <cell r="AK2757">
            <v>0</v>
          </cell>
          <cell r="AL2757">
            <v>429885317.39</v>
          </cell>
          <cell r="AM2757">
            <v>0</v>
          </cell>
          <cell r="AN2757">
            <v>884577885.28</v>
          </cell>
          <cell r="AO2757">
            <v>1129239485.21</v>
          </cell>
          <cell r="AP2757">
            <v>3337035562.52</v>
          </cell>
          <cell r="AQ2757">
            <v>4466275047.73</v>
          </cell>
          <cell r="AR2757">
            <v>1129239485.21</v>
          </cell>
          <cell r="AS2757">
            <v>0</v>
          </cell>
          <cell r="AT2757">
            <v>0</v>
          </cell>
          <cell r="AU2757">
            <v>0</v>
          </cell>
          <cell r="AV2757">
            <v>3337035562.52</v>
          </cell>
          <cell r="AW2757">
            <v>3337035562.52</v>
          </cell>
          <cell r="AX2757">
            <v>0</v>
          </cell>
          <cell r="AY2757">
            <v>3337035562.52</v>
          </cell>
          <cell r="AZ2757">
            <v>0</v>
          </cell>
          <cell r="BA2757">
            <v>1</v>
          </cell>
          <cell r="BB2757">
            <v>1</v>
          </cell>
          <cell r="BC2757">
            <v>0</v>
          </cell>
          <cell r="BD2757">
            <v>0</v>
          </cell>
          <cell r="BE2757">
            <v>0</v>
          </cell>
          <cell r="BF2757">
            <v>1</v>
          </cell>
          <cell r="BG2757">
            <v>1494032213.44</v>
          </cell>
          <cell r="BH2757">
            <v>-1535113982.22</v>
          </cell>
          <cell r="BI2757">
            <v>1795445744.79</v>
          </cell>
          <cell r="BJ2757">
            <v>5.95675229558668</v>
          </cell>
        </row>
        <row r="2758">
          <cell r="A2758" t="str">
            <v>603232.SH</v>
          </cell>
          <cell r="B2758" t="str">
            <v>格尔软件</v>
          </cell>
          <cell r="C2758">
            <v>1026352.86</v>
          </cell>
          <cell r="D2758">
            <v>0</v>
          </cell>
          <cell r="E2758">
            <v>0</v>
          </cell>
          <cell r="F2758">
            <v>0</v>
          </cell>
          <cell r="G2758">
            <v>0</v>
          </cell>
          <cell r="H2758">
            <v>0</v>
          </cell>
          <cell r="I2758">
            <v>86570777.43</v>
          </cell>
          <cell r="J2758">
            <v>0</v>
          </cell>
          <cell r="K2758">
            <v>307388187.14</v>
          </cell>
          <cell r="L2758">
            <v>0</v>
          </cell>
          <cell r="M2758">
            <v>0</v>
          </cell>
          <cell r="N2758">
            <v>0</v>
          </cell>
          <cell r="O2758">
            <v>0</v>
          </cell>
          <cell r="P2758">
            <v>0</v>
          </cell>
          <cell r="Q2758">
            <v>4246383.83</v>
          </cell>
          <cell r="R2758">
            <v>0</v>
          </cell>
          <cell r="S2758">
            <v>0</v>
          </cell>
          <cell r="T2758">
            <v>0</v>
          </cell>
          <cell r="U2758">
            <v>0</v>
          </cell>
          <cell r="V2758">
            <v>39960464.33</v>
          </cell>
          <cell r="W2758">
            <v>0</v>
          </cell>
          <cell r="X2758">
            <v>0</v>
          </cell>
          <cell r="Y2758">
            <v>0</v>
          </cell>
          <cell r="Z2758">
            <v>0</v>
          </cell>
          <cell r="AA2758">
            <v>0</v>
          </cell>
          <cell r="AB2758">
            <v>0</v>
          </cell>
          <cell r="AC2758">
            <v>4137301.58</v>
          </cell>
          <cell r="AD2758">
            <v>0</v>
          </cell>
        </row>
        <row r="2758">
          <cell r="AF2758">
            <v>231722033</v>
          </cell>
          <cell r="AG2758">
            <v>0</v>
          </cell>
          <cell r="AH2758">
            <v>715961525.73</v>
          </cell>
          <cell r="AI2758">
            <v>0</v>
          </cell>
          <cell r="AJ2758">
            <v>-8530214.24</v>
          </cell>
          <cell r="AK2758">
            <v>0</v>
          </cell>
          <cell r="AL2758">
            <v>34149905.19</v>
          </cell>
          <cell r="AM2758">
            <v>0</v>
          </cell>
          <cell r="AN2758">
            <v>306197846.2</v>
          </cell>
          <cell r="AO2758">
            <v>443329467.17</v>
          </cell>
          <cell r="AP2758">
            <v>1279501095.88</v>
          </cell>
          <cell r="AQ2758">
            <v>1722830563.05</v>
          </cell>
          <cell r="AR2758">
            <v>443329467.17</v>
          </cell>
          <cell r="AS2758">
            <v>0</v>
          </cell>
          <cell r="AT2758">
            <v>0</v>
          </cell>
          <cell r="AU2758">
            <v>0</v>
          </cell>
          <cell r="AV2758">
            <v>1279501095.88</v>
          </cell>
          <cell r="AW2758">
            <v>1279501095.88</v>
          </cell>
          <cell r="AX2758">
            <v>0</v>
          </cell>
          <cell r="AY2758">
            <v>1279501095.88</v>
          </cell>
          <cell r="AZ2758">
            <v>0</v>
          </cell>
          <cell r="BA2758">
            <v>1</v>
          </cell>
          <cell r="BB2758">
            <v>1</v>
          </cell>
          <cell r="BC2758">
            <v>0</v>
          </cell>
          <cell r="BD2758">
            <v>0</v>
          </cell>
          <cell r="BE2758">
            <v>0</v>
          </cell>
          <cell r="BF2758">
            <v>1</v>
          </cell>
          <cell r="BG2758" t="e">
            <v>#N/A</v>
          </cell>
          <cell r="BH2758">
            <v>-853021555.64</v>
          </cell>
          <cell r="BI2758">
            <v>1100634038.35</v>
          </cell>
          <cell r="BJ2758" t="e">
            <v>#N/A</v>
          </cell>
        </row>
        <row r="2759">
          <cell r="A2759" t="str">
            <v>603369.SH</v>
          </cell>
          <cell r="B2759" t="str">
            <v>今世缘</v>
          </cell>
          <cell r="C2759">
            <v>104041109.42</v>
          </cell>
          <cell r="D2759">
            <v>0</v>
          </cell>
          <cell r="E2759">
            <v>0</v>
          </cell>
          <cell r="F2759">
            <v>0</v>
          </cell>
          <cell r="G2759">
            <v>0</v>
          </cell>
          <cell r="H2759">
            <v>0</v>
          </cell>
          <cell r="I2759">
            <v>487393536.08</v>
          </cell>
          <cell r="J2759">
            <v>0</v>
          </cell>
          <cell r="K2759">
            <v>860980394.9</v>
          </cell>
          <cell r="L2759">
            <v>0</v>
          </cell>
          <cell r="M2759">
            <v>0</v>
          </cell>
          <cell r="N2759">
            <v>0</v>
          </cell>
          <cell r="O2759">
            <v>0</v>
          </cell>
          <cell r="P2759">
            <v>81963842.98</v>
          </cell>
          <cell r="Q2759">
            <v>790146073.16</v>
          </cell>
          <cell r="R2759">
            <v>0</v>
          </cell>
          <cell r="S2759">
            <v>0</v>
          </cell>
          <cell r="T2759">
            <v>0</v>
          </cell>
          <cell r="U2759">
            <v>0</v>
          </cell>
          <cell r="V2759">
            <v>111927451.34</v>
          </cell>
          <cell r="W2759">
            <v>0</v>
          </cell>
          <cell r="X2759">
            <v>0</v>
          </cell>
          <cell r="Y2759">
            <v>0</v>
          </cell>
          <cell r="Z2759">
            <v>0</v>
          </cell>
          <cell r="AA2759">
            <v>0</v>
          </cell>
          <cell r="AB2759">
            <v>3554083.19</v>
          </cell>
          <cell r="AC2759">
            <v>5250000</v>
          </cell>
          <cell r="AD2759">
            <v>0</v>
          </cell>
        </row>
        <row r="2759">
          <cell r="AF2759">
            <v>1254500000</v>
          </cell>
          <cell r="AG2759">
            <v>0</v>
          </cell>
          <cell r="AH2759">
            <v>716746782.16</v>
          </cell>
          <cell r="AI2759">
            <v>0</v>
          </cell>
          <cell r="AJ2759">
            <v>21628810.67</v>
          </cell>
          <cell r="AK2759">
            <v>0</v>
          </cell>
          <cell r="AL2759">
            <v>627250000</v>
          </cell>
          <cell r="AM2759">
            <v>0</v>
          </cell>
          <cell r="AN2759">
            <v>6781369260.85</v>
          </cell>
          <cell r="AO2759">
            <v>2445256491.07</v>
          </cell>
          <cell r="AP2759">
            <v>9401494853.68</v>
          </cell>
          <cell r="AQ2759">
            <v>11846751344.75</v>
          </cell>
          <cell r="AR2759">
            <v>2445256491.07</v>
          </cell>
          <cell r="AS2759">
            <v>0</v>
          </cell>
          <cell r="AT2759">
            <v>0</v>
          </cell>
          <cell r="AU2759">
            <v>0</v>
          </cell>
          <cell r="AV2759">
            <v>9401494853.68</v>
          </cell>
          <cell r="AW2759">
            <v>9401494853.68</v>
          </cell>
          <cell r="AX2759">
            <v>0</v>
          </cell>
          <cell r="AY2759">
            <v>9401494853.68</v>
          </cell>
          <cell r="AZ2759">
            <v>0</v>
          </cell>
          <cell r="BA2759">
            <v>1</v>
          </cell>
          <cell r="BB2759">
            <v>1</v>
          </cell>
          <cell r="BC2759">
            <v>0</v>
          </cell>
          <cell r="BD2759">
            <v>0</v>
          </cell>
          <cell r="BE2759">
            <v>0</v>
          </cell>
          <cell r="BF2759">
            <v>1</v>
          </cell>
          <cell r="BG2759">
            <v>6679443782.04</v>
          </cell>
          <cell r="BH2759">
            <v>-6090509482.64</v>
          </cell>
          <cell r="BI2759">
            <v>7148229065.72</v>
          </cell>
          <cell r="BJ2759">
            <v>15.2484075643456</v>
          </cell>
        </row>
        <row r="2760">
          <cell r="A2760" t="str">
            <v>603383.SH</v>
          </cell>
          <cell r="B2760" t="str">
            <v>顶点软件</v>
          </cell>
          <cell r="C2760">
            <v>188342.61</v>
          </cell>
          <cell r="D2760">
            <v>0</v>
          </cell>
          <cell r="E2760">
            <v>0</v>
          </cell>
          <cell r="F2760">
            <v>0</v>
          </cell>
          <cell r="G2760">
            <v>0</v>
          </cell>
          <cell r="H2760">
            <v>0</v>
          </cell>
          <cell r="I2760">
            <v>2292807.4</v>
          </cell>
          <cell r="J2760">
            <v>0</v>
          </cell>
          <cell r="K2760">
            <v>168815016.59</v>
          </cell>
          <cell r="L2760">
            <v>0</v>
          </cell>
          <cell r="M2760">
            <v>0</v>
          </cell>
          <cell r="N2760">
            <v>0</v>
          </cell>
          <cell r="O2760">
            <v>0</v>
          </cell>
          <cell r="P2760">
            <v>26815274</v>
          </cell>
          <cell r="Q2760">
            <v>7737593.24</v>
          </cell>
          <cell r="R2760">
            <v>0</v>
          </cell>
          <cell r="S2760">
            <v>0</v>
          </cell>
          <cell r="T2760">
            <v>0</v>
          </cell>
          <cell r="U2760">
            <v>0</v>
          </cell>
          <cell r="V2760">
            <v>4083162.64</v>
          </cell>
          <cell r="W2760">
            <v>0</v>
          </cell>
          <cell r="X2760">
            <v>0</v>
          </cell>
          <cell r="Y2760">
            <v>0</v>
          </cell>
          <cell r="Z2760">
            <v>0</v>
          </cell>
          <cell r="AA2760">
            <v>0</v>
          </cell>
          <cell r="AB2760">
            <v>0</v>
          </cell>
          <cell r="AC2760">
            <v>0</v>
          </cell>
          <cell r="AD2760">
            <v>0</v>
          </cell>
        </row>
        <row r="2760">
          <cell r="AF2760">
            <v>168250516</v>
          </cell>
          <cell r="AG2760">
            <v>0</v>
          </cell>
          <cell r="AH2760">
            <v>405852818.58</v>
          </cell>
          <cell r="AI2760">
            <v>0</v>
          </cell>
          <cell r="AJ2760">
            <v>0</v>
          </cell>
          <cell r="AK2760">
            <v>0</v>
          </cell>
          <cell r="AL2760">
            <v>68786751.94</v>
          </cell>
          <cell r="AM2760">
            <v>0</v>
          </cell>
          <cell r="AN2760">
            <v>543127540.9</v>
          </cell>
          <cell r="AO2760">
            <v>209932196.48</v>
          </cell>
          <cell r="AP2760">
            <v>1186017627.42</v>
          </cell>
          <cell r="AQ2760">
            <v>1395949823.9</v>
          </cell>
          <cell r="AR2760">
            <v>209932196.48</v>
          </cell>
          <cell r="AS2760">
            <v>0</v>
          </cell>
          <cell r="AT2760">
            <v>0</v>
          </cell>
          <cell r="AU2760">
            <v>0</v>
          </cell>
          <cell r="AV2760">
            <v>1186017627.42</v>
          </cell>
          <cell r="AW2760">
            <v>1186017627.42</v>
          </cell>
          <cell r="AX2760">
            <v>0</v>
          </cell>
          <cell r="AY2760">
            <v>1186017627.42</v>
          </cell>
          <cell r="AZ2760">
            <v>0</v>
          </cell>
          <cell r="BA2760">
            <v>1</v>
          </cell>
          <cell r="BB2760">
            <v>1</v>
          </cell>
          <cell r="BC2760">
            <v>0</v>
          </cell>
          <cell r="BD2760">
            <v>0</v>
          </cell>
          <cell r="BE2760">
            <v>0</v>
          </cell>
          <cell r="BF2760">
            <v>1</v>
          </cell>
          <cell r="BG2760">
            <v>929349732.64</v>
          </cell>
          <cell r="BH2760">
            <v>-938373424.52</v>
          </cell>
          <cell r="BI2760">
            <v>1001131277.49</v>
          </cell>
          <cell r="BJ2760">
            <v>13.9469174086743</v>
          </cell>
        </row>
        <row r="2761">
          <cell r="A2761" t="str">
            <v>603444.SH</v>
          </cell>
          <cell r="B2761" t="str">
            <v>吉比特</v>
          </cell>
          <cell r="C2761">
            <v>29162383.18</v>
          </cell>
          <cell r="D2761">
            <v>0</v>
          </cell>
          <cell r="E2761">
            <v>0</v>
          </cell>
          <cell r="F2761">
            <v>0</v>
          </cell>
          <cell r="G2761">
            <v>0</v>
          </cell>
          <cell r="H2761">
            <v>0</v>
          </cell>
          <cell r="I2761">
            <v>293861572.43</v>
          </cell>
          <cell r="J2761">
            <v>0</v>
          </cell>
          <cell r="K2761">
            <v>492904353.24</v>
          </cell>
          <cell r="L2761">
            <v>0</v>
          </cell>
          <cell r="M2761">
            <v>0</v>
          </cell>
          <cell r="N2761">
            <v>0</v>
          </cell>
          <cell r="O2761">
            <v>0</v>
          </cell>
          <cell r="P2761">
            <v>378279364.01</v>
          </cell>
          <cell r="Q2761">
            <v>331652970.26</v>
          </cell>
          <cell r="R2761">
            <v>0</v>
          </cell>
          <cell r="S2761">
            <v>0</v>
          </cell>
          <cell r="T2761">
            <v>0</v>
          </cell>
          <cell r="U2761">
            <v>1780107.95</v>
          </cell>
          <cell r="V2761">
            <v>30318129.86</v>
          </cell>
          <cell r="W2761">
            <v>0</v>
          </cell>
          <cell r="X2761">
            <v>0</v>
          </cell>
          <cell r="Y2761">
            <v>0</v>
          </cell>
          <cell r="Z2761">
            <v>0</v>
          </cell>
          <cell r="AA2761">
            <v>0</v>
          </cell>
          <cell r="AB2761">
            <v>0</v>
          </cell>
          <cell r="AC2761">
            <v>1273947.49</v>
          </cell>
          <cell r="AD2761">
            <v>233953346.2</v>
          </cell>
        </row>
        <row r="2761">
          <cell r="AF2761">
            <v>71864552</v>
          </cell>
          <cell r="AG2761">
            <v>0</v>
          </cell>
          <cell r="AH2761">
            <v>1234700183</v>
          </cell>
          <cell r="AI2761">
            <v>0</v>
          </cell>
          <cell r="AJ2761">
            <v>-9566158.03</v>
          </cell>
          <cell r="AK2761">
            <v>0</v>
          </cell>
          <cell r="AL2761">
            <v>35941112.5</v>
          </cell>
          <cell r="AM2761">
            <v>0</v>
          </cell>
          <cell r="AN2761">
            <v>2908968971.65</v>
          </cell>
          <cell r="AO2761">
            <v>1793186174.62</v>
          </cell>
          <cell r="AP2761">
            <v>4241908661.12</v>
          </cell>
          <cell r="AQ2761">
            <v>6035094835.74</v>
          </cell>
          <cell r="AR2761">
            <v>1557452720.47</v>
          </cell>
          <cell r="AS2761">
            <v>1780107.95</v>
          </cell>
          <cell r="AT2761">
            <v>233953346.2</v>
          </cell>
          <cell r="AU2761">
            <v>235733454.15</v>
          </cell>
          <cell r="AV2761">
            <v>4241908661.12</v>
          </cell>
          <cell r="AW2761">
            <v>4477642115.27</v>
          </cell>
          <cell r="AX2761">
            <v>1780107.95</v>
          </cell>
          <cell r="AY2761">
            <v>4475862007.32</v>
          </cell>
          <cell r="AZ2761">
            <v>0.0526467833027753</v>
          </cell>
          <cell r="BA2761">
            <v>0.947353216697225</v>
          </cell>
          <cell r="BB2761">
            <v>1.05557249648269</v>
          </cell>
          <cell r="BC2761">
            <v>0.00039755476301452</v>
          </cell>
          <cell r="BD2761">
            <v>0.0522492285397608</v>
          </cell>
          <cell r="BE2761">
            <v>0.00039755476301452</v>
          </cell>
          <cell r="BF2761">
            <v>0.999602445236985</v>
          </cell>
          <cell r="BG2761">
            <v>3597278493.78</v>
          </cell>
          <cell r="BH2761">
            <v>-3543099258.19</v>
          </cell>
          <cell r="BI2761">
            <v>2571204994.38</v>
          </cell>
          <cell r="BJ2761">
            <v>-2.50586824031955</v>
          </cell>
        </row>
        <row r="2762">
          <cell r="A2762" t="str">
            <v>603488.SH</v>
          </cell>
          <cell r="B2762" t="str">
            <v>展鹏科技</v>
          </cell>
          <cell r="C2762">
            <v>2309511.02</v>
          </cell>
          <cell r="D2762">
            <v>0</v>
          </cell>
          <cell r="E2762">
            <v>0</v>
          </cell>
          <cell r="F2762">
            <v>0</v>
          </cell>
          <cell r="G2762">
            <v>0</v>
          </cell>
          <cell r="H2762">
            <v>0</v>
          </cell>
          <cell r="I2762">
            <v>123021503.87</v>
          </cell>
          <cell r="J2762">
            <v>0</v>
          </cell>
          <cell r="K2762">
            <v>1163692.99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7296527.96</v>
          </cell>
          <cell r="Q2762">
            <v>2853514.43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19980088.91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</row>
        <row r="2762">
          <cell r="AF2762">
            <v>291990440</v>
          </cell>
          <cell r="AG2762">
            <v>0</v>
          </cell>
          <cell r="AH2762">
            <v>254084289.57</v>
          </cell>
          <cell r="AI2762">
            <v>0</v>
          </cell>
          <cell r="AJ2762">
            <v>0</v>
          </cell>
          <cell r="AK2762">
            <v>9398413.84</v>
          </cell>
          <cell r="AL2762">
            <v>65856608.83</v>
          </cell>
          <cell r="AM2762">
            <v>0</v>
          </cell>
          <cell r="AN2762">
            <v>306768669.26</v>
          </cell>
          <cell r="AO2762">
            <v>156624839.18</v>
          </cell>
          <cell r="AP2762">
            <v>928098421.5</v>
          </cell>
          <cell r="AQ2762">
            <v>1084723260.68</v>
          </cell>
          <cell r="AR2762">
            <v>156624839.18</v>
          </cell>
          <cell r="AS2762">
            <v>0</v>
          </cell>
          <cell r="AT2762">
            <v>0</v>
          </cell>
          <cell r="AU2762">
            <v>0</v>
          </cell>
          <cell r="AV2762">
            <v>928098421.5</v>
          </cell>
          <cell r="AW2762">
            <v>928098421.5</v>
          </cell>
          <cell r="AX2762">
            <v>0</v>
          </cell>
          <cell r="AY2762">
            <v>928098421.5</v>
          </cell>
          <cell r="AZ2762">
            <v>0</v>
          </cell>
          <cell r="BA2762">
            <v>1</v>
          </cell>
          <cell r="BB2762">
            <v>1</v>
          </cell>
          <cell r="BC2762">
            <v>0</v>
          </cell>
          <cell r="BD2762">
            <v>0</v>
          </cell>
          <cell r="BE2762">
            <v>0</v>
          </cell>
          <cell r="BF2762">
            <v>1</v>
          </cell>
          <cell r="BG2762" t="e">
            <v>#N/A</v>
          </cell>
          <cell r="BH2762">
            <v>-576794527.9</v>
          </cell>
          <cell r="BI2762">
            <v>722515951.39</v>
          </cell>
          <cell r="BJ2762" t="e">
            <v>#N/A</v>
          </cell>
        </row>
        <row r="2763">
          <cell r="A2763" t="str">
            <v>603508.SH</v>
          </cell>
          <cell r="B2763" t="str">
            <v>思维列控</v>
          </cell>
          <cell r="C2763">
            <v>7073714.75</v>
          </cell>
          <cell r="D2763">
            <v>0</v>
          </cell>
          <cell r="E2763">
            <v>0</v>
          </cell>
          <cell r="F2763">
            <v>0</v>
          </cell>
          <cell r="G2763">
            <v>0</v>
          </cell>
          <cell r="H2763">
            <v>0</v>
          </cell>
          <cell r="I2763">
            <v>122514061.1</v>
          </cell>
          <cell r="J2763">
            <v>0</v>
          </cell>
          <cell r="K2763">
            <v>28736457.8</v>
          </cell>
          <cell r="L2763">
            <v>0</v>
          </cell>
          <cell r="M2763">
            <v>0</v>
          </cell>
          <cell r="N2763">
            <v>0</v>
          </cell>
          <cell r="O2763">
            <v>0</v>
          </cell>
          <cell r="P2763">
            <v>7610075.75</v>
          </cell>
          <cell r="Q2763">
            <v>26412100.78</v>
          </cell>
          <cell r="R2763">
            <v>0</v>
          </cell>
          <cell r="S2763">
            <v>0</v>
          </cell>
          <cell r="T2763">
            <v>0</v>
          </cell>
          <cell r="U2763">
            <v>0</v>
          </cell>
          <cell r="V2763">
            <v>0</v>
          </cell>
          <cell r="W2763">
            <v>0</v>
          </cell>
          <cell r="X2763">
            <v>0</v>
          </cell>
          <cell r="Y2763">
            <v>0</v>
          </cell>
          <cell r="Z2763">
            <v>0</v>
          </cell>
          <cell r="AA2763">
            <v>0</v>
          </cell>
          <cell r="AB2763">
            <v>0</v>
          </cell>
          <cell r="AC2763">
            <v>807742.48</v>
          </cell>
          <cell r="AD2763">
            <v>0</v>
          </cell>
        </row>
        <row r="2763">
          <cell r="AF2763">
            <v>272452629</v>
          </cell>
          <cell r="AG2763">
            <v>0</v>
          </cell>
          <cell r="AH2763">
            <v>2430710939.36</v>
          </cell>
          <cell r="AI2763">
            <v>20805156.78</v>
          </cell>
          <cell r="AJ2763">
            <v>-21591237.38</v>
          </cell>
          <cell r="AK2763">
            <v>0</v>
          </cell>
          <cell r="AL2763">
            <v>116969444.96</v>
          </cell>
          <cell r="AM2763">
            <v>0</v>
          </cell>
          <cell r="AN2763">
            <v>1305661452.98</v>
          </cell>
          <cell r="AO2763">
            <v>193154152.66</v>
          </cell>
          <cell r="AP2763">
            <v>4125008385.7</v>
          </cell>
          <cell r="AQ2763">
            <v>4318162538.36</v>
          </cell>
          <cell r="AR2763">
            <v>193154152.66</v>
          </cell>
          <cell r="AS2763">
            <v>0</v>
          </cell>
          <cell r="AT2763">
            <v>0</v>
          </cell>
          <cell r="AU2763">
            <v>0</v>
          </cell>
          <cell r="AV2763">
            <v>4083398072.14</v>
          </cell>
          <cell r="AW2763">
            <v>4083398072.14</v>
          </cell>
          <cell r="AX2763">
            <v>0</v>
          </cell>
          <cell r="AY2763">
            <v>4083398072.14</v>
          </cell>
          <cell r="AZ2763">
            <v>0</v>
          </cell>
          <cell r="BA2763">
            <v>1</v>
          </cell>
          <cell r="BB2763">
            <v>1</v>
          </cell>
          <cell r="BC2763">
            <v>0</v>
          </cell>
          <cell r="BD2763">
            <v>0</v>
          </cell>
          <cell r="BE2763">
            <v>0</v>
          </cell>
          <cell r="BF2763">
            <v>1</v>
          </cell>
          <cell r="BG2763">
            <v>1622235910.91</v>
          </cell>
          <cell r="BH2763">
            <v>-1674945278.45</v>
          </cell>
          <cell r="BI2763">
            <v>2309344177.19</v>
          </cell>
          <cell r="BJ2763">
            <v>3.36096113308718</v>
          </cell>
        </row>
        <row r="2764">
          <cell r="A2764" t="str">
            <v>603519.SH</v>
          </cell>
          <cell r="B2764" t="str">
            <v>立霸股份</v>
          </cell>
          <cell r="C2764">
            <v>0</v>
          </cell>
          <cell r="D2764">
            <v>0</v>
          </cell>
          <cell r="E2764">
            <v>0</v>
          </cell>
          <cell r="F2764">
            <v>0</v>
          </cell>
          <cell r="G2764">
            <v>0</v>
          </cell>
          <cell r="H2764">
            <v>0</v>
          </cell>
          <cell r="I2764">
            <v>407698778.82</v>
          </cell>
          <cell r="J2764">
            <v>0</v>
          </cell>
          <cell r="K2764">
            <v>3876657.82</v>
          </cell>
          <cell r="L2764">
            <v>0</v>
          </cell>
          <cell r="M2764">
            <v>0</v>
          </cell>
          <cell r="N2764">
            <v>0</v>
          </cell>
          <cell r="O2764">
            <v>0</v>
          </cell>
          <cell r="P2764">
            <v>2121504.24</v>
          </cell>
          <cell r="Q2764">
            <v>368337.94</v>
          </cell>
          <cell r="R2764">
            <v>0</v>
          </cell>
          <cell r="S2764">
            <v>0</v>
          </cell>
          <cell r="T2764">
            <v>0</v>
          </cell>
          <cell r="U2764">
            <v>0</v>
          </cell>
          <cell r="V2764">
            <v>171081575.49</v>
          </cell>
          <cell r="W2764">
            <v>0</v>
          </cell>
          <cell r="X2764">
            <v>0</v>
          </cell>
          <cell r="Y2764">
            <v>0</v>
          </cell>
          <cell r="Z2764">
            <v>0</v>
          </cell>
          <cell r="AA2764">
            <v>0</v>
          </cell>
          <cell r="AB2764">
            <v>0</v>
          </cell>
          <cell r="AC2764">
            <v>1781416.67</v>
          </cell>
          <cell r="AD2764">
            <v>0</v>
          </cell>
        </row>
        <row r="2764">
          <cell r="AF2764">
            <v>266327839</v>
          </cell>
          <cell r="AG2764">
            <v>0</v>
          </cell>
          <cell r="AH2764">
            <v>45130417.83</v>
          </cell>
          <cell r="AI2764">
            <v>0</v>
          </cell>
          <cell r="AJ2764">
            <v>0</v>
          </cell>
          <cell r="AK2764">
            <v>0</v>
          </cell>
          <cell r="AL2764">
            <v>79903530.56</v>
          </cell>
          <cell r="AM2764">
            <v>0</v>
          </cell>
          <cell r="AN2764">
            <v>399949053.56</v>
          </cell>
          <cell r="AO2764">
            <v>586928270.98</v>
          </cell>
          <cell r="AP2764">
            <v>791310840.95</v>
          </cell>
          <cell r="AQ2764">
            <v>1378239111.93</v>
          </cell>
          <cell r="AR2764">
            <v>586928270.98</v>
          </cell>
          <cell r="AS2764">
            <v>0</v>
          </cell>
          <cell r="AT2764">
            <v>0</v>
          </cell>
          <cell r="AU2764">
            <v>0</v>
          </cell>
          <cell r="AV2764">
            <v>791310840.95</v>
          </cell>
          <cell r="AW2764">
            <v>791310840.95</v>
          </cell>
          <cell r="AX2764">
            <v>0</v>
          </cell>
          <cell r="AY2764">
            <v>791310840.95</v>
          </cell>
          <cell r="AZ2764">
            <v>0</v>
          </cell>
          <cell r="BA2764">
            <v>1</v>
          </cell>
          <cell r="BB2764">
            <v>1</v>
          </cell>
          <cell r="BC2764">
            <v>0</v>
          </cell>
          <cell r="BD2764">
            <v>0</v>
          </cell>
          <cell r="BE2764">
            <v>0</v>
          </cell>
          <cell r="BF2764">
            <v>1</v>
          </cell>
          <cell r="BG2764">
            <v>187673129.58</v>
          </cell>
          <cell r="BH2764">
            <v>-181448864.37</v>
          </cell>
          <cell r="BI2764">
            <v>437893464.9</v>
          </cell>
          <cell r="BJ2764">
            <v>1.75003148461131</v>
          </cell>
        </row>
        <row r="2765">
          <cell r="A2765" t="str">
            <v>603579.SH</v>
          </cell>
          <cell r="B2765" t="str">
            <v>荣泰健康</v>
          </cell>
          <cell r="C2765">
            <v>268559.51</v>
          </cell>
          <cell r="D2765">
            <v>0</v>
          </cell>
          <cell r="E2765">
            <v>0</v>
          </cell>
          <cell r="F2765">
            <v>0</v>
          </cell>
          <cell r="G2765">
            <v>654500</v>
          </cell>
          <cell r="H2765">
            <v>0</v>
          </cell>
          <cell r="I2765">
            <v>523549386.71</v>
          </cell>
          <cell r="J2765">
            <v>0</v>
          </cell>
          <cell r="K2765">
            <v>67029888.77</v>
          </cell>
          <cell r="L2765">
            <v>0</v>
          </cell>
          <cell r="M2765">
            <v>0</v>
          </cell>
          <cell r="N2765">
            <v>0</v>
          </cell>
          <cell r="O2765">
            <v>0</v>
          </cell>
          <cell r="P2765">
            <v>36562693.35</v>
          </cell>
          <cell r="Q2765">
            <v>5504861.99</v>
          </cell>
          <cell r="R2765">
            <v>0</v>
          </cell>
          <cell r="S2765">
            <v>0</v>
          </cell>
          <cell r="T2765">
            <v>0</v>
          </cell>
          <cell r="U2765">
            <v>18811808.11</v>
          </cell>
          <cell r="V2765">
            <v>10158376.23</v>
          </cell>
          <cell r="W2765">
            <v>0</v>
          </cell>
          <cell r="X2765">
            <v>0</v>
          </cell>
          <cell r="Y2765">
            <v>575711673.1</v>
          </cell>
          <cell r="Z2765">
            <v>0</v>
          </cell>
          <cell r="AA2765">
            <v>0</v>
          </cell>
          <cell r="AB2765">
            <v>9931194.75</v>
          </cell>
          <cell r="AC2765">
            <v>14377611.91</v>
          </cell>
          <cell r="AD2765">
            <v>0</v>
          </cell>
        </row>
        <row r="2765">
          <cell r="AF2765">
            <v>140003220</v>
          </cell>
          <cell r="AG2765">
            <v>42883320.97</v>
          </cell>
          <cell r="AH2765">
            <v>691061166.39</v>
          </cell>
          <cell r="AI2765">
            <v>143840190.97</v>
          </cell>
          <cell r="AJ2765">
            <v>-2149837.31</v>
          </cell>
          <cell r="AK2765">
            <v>177085.42</v>
          </cell>
          <cell r="AL2765">
            <v>70000000</v>
          </cell>
          <cell r="AM2765">
            <v>0</v>
          </cell>
          <cell r="AN2765">
            <v>917365692.94</v>
          </cell>
          <cell r="AO2765">
            <v>1262560554.43</v>
          </cell>
          <cell r="AP2765">
            <v>2003180839.38</v>
          </cell>
          <cell r="AQ2765">
            <v>3265741393.81</v>
          </cell>
          <cell r="AR2765">
            <v>667382573.22</v>
          </cell>
          <cell r="AS2765">
            <v>19466308.11</v>
          </cell>
          <cell r="AT2765">
            <v>575711673.1</v>
          </cell>
          <cell r="AU2765">
            <v>595177981.21</v>
          </cell>
          <cell r="AV2765">
            <v>1715500457.44</v>
          </cell>
          <cell r="AW2765">
            <v>2310678438.65</v>
          </cell>
          <cell r="AX2765">
            <v>19466308.11</v>
          </cell>
          <cell r="AY2765">
            <v>2291212130.54</v>
          </cell>
          <cell r="AZ2765">
            <v>0.257577156238896</v>
          </cell>
          <cell r="BA2765">
            <v>0.742422843761104</v>
          </cell>
          <cell r="BB2765">
            <v>1.34694131303128</v>
          </cell>
          <cell r="BC2765">
            <v>0.008424498962899</v>
          </cell>
          <cell r="BD2765">
            <v>0.249152657275997</v>
          </cell>
          <cell r="BE2765">
            <v>0.008424498962899</v>
          </cell>
          <cell r="BF2765">
            <v>0.991575501037101</v>
          </cell>
          <cell r="BG2765">
            <v>915968685.56</v>
          </cell>
          <cell r="BH2765">
            <v>-966582664.06</v>
          </cell>
          <cell r="BI2765">
            <v>1276390376.38</v>
          </cell>
          <cell r="BJ2765">
            <v>3.54138057972057</v>
          </cell>
        </row>
        <row r="2766">
          <cell r="A2766" t="str">
            <v>603589.SH</v>
          </cell>
          <cell r="B2766" t="str">
            <v>口子窖</v>
          </cell>
          <cell r="C2766">
            <v>67636897.35</v>
          </cell>
          <cell r="D2766">
            <v>0</v>
          </cell>
          <cell r="E2766">
            <v>0</v>
          </cell>
          <cell r="F2766">
            <v>0</v>
          </cell>
          <cell r="G2766">
            <v>0</v>
          </cell>
          <cell r="H2766">
            <v>0</v>
          </cell>
          <cell r="I2766">
            <v>764772936.77</v>
          </cell>
          <cell r="J2766">
            <v>0</v>
          </cell>
          <cell r="K2766">
            <v>409030145.98</v>
          </cell>
          <cell r="L2766">
            <v>0</v>
          </cell>
          <cell r="M2766">
            <v>0</v>
          </cell>
          <cell r="N2766">
            <v>0</v>
          </cell>
          <cell r="O2766">
            <v>0</v>
          </cell>
          <cell r="P2766">
            <v>17965279.45</v>
          </cell>
          <cell r="Q2766">
            <v>333421335.18</v>
          </cell>
          <cell r="R2766">
            <v>0</v>
          </cell>
          <cell r="S2766">
            <v>0</v>
          </cell>
          <cell r="T2766">
            <v>0</v>
          </cell>
          <cell r="U2766">
            <v>0</v>
          </cell>
          <cell r="V2766">
            <v>11787529.3</v>
          </cell>
          <cell r="W2766">
            <v>0</v>
          </cell>
          <cell r="X2766">
            <v>0</v>
          </cell>
          <cell r="Y2766">
            <v>0</v>
          </cell>
          <cell r="Z2766">
            <v>0</v>
          </cell>
          <cell r="AA2766">
            <v>0</v>
          </cell>
          <cell r="AB2766">
            <v>0</v>
          </cell>
          <cell r="AC2766">
            <v>76612930.28</v>
          </cell>
          <cell r="AD2766">
            <v>0</v>
          </cell>
        </row>
        <row r="2766">
          <cell r="AF2766">
            <v>600000000</v>
          </cell>
          <cell r="AG2766">
            <v>0</v>
          </cell>
          <cell r="AH2766">
            <v>976882369.04</v>
          </cell>
          <cell r="AI2766">
            <v>148931302.87</v>
          </cell>
          <cell r="AJ2766">
            <v>0</v>
          </cell>
          <cell r="AK2766">
            <v>0</v>
          </cell>
          <cell r="AL2766">
            <v>359594123.61</v>
          </cell>
          <cell r="AM2766">
            <v>0</v>
          </cell>
          <cell r="AN2766">
            <v>5885006811.28</v>
          </cell>
          <cell r="AO2766">
            <v>1681227054.31</v>
          </cell>
          <cell r="AP2766">
            <v>7970414606.8</v>
          </cell>
          <cell r="AQ2766">
            <v>9651641661.11</v>
          </cell>
          <cell r="AR2766">
            <v>1681227054.31</v>
          </cell>
          <cell r="AS2766">
            <v>0</v>
          </cell>
          <cell r="AT2766">
            <v>0</v>
          </cell>
          <cell r="AU2766">
            <v>0</v>
          </cell>
          <cell r="AV2766">
            <v>7672552001.06</v>
          </cell>
          <cell r="AW2766">
            <v>7672552001.06</v>
          </cell>
          <cell r="AX2766">
            <v>0</v>
          </cell>
          <cell r="AY2766">
            <v>7672552001.06</v>
          </cell>
          <cell r="AZ2766">
            <v>0</v>
          </cell>
          <cell r="BA2766">
            <v>1</v>
          </cell>
          <cell r="BB2766">
            <v>1</v>
          </cell>
          <cell r="BC2766">
            <v>0</v>
          </cell>
          <cell r="BD2766">
            <v>0</v>
          </cell>
          <cell r="BE2766">
            <v>0</v>
          </cell>
          <cell r="BF2766">
            <v>1</v>
          </cell>
          <cell r="BG2766">
            <v>1954656930.86</v>
          </cell>
          <cell r="BH2766">
            <v>-2298674812.27</v>
          </cell>
          <cell r="BI2766">
            <v>4023004763.63</v>
          </cell>
          <cell r="BJ2766">
            <v>1.9450329871462</v>
          </cell>
        </row>
        <row r="2767">
          <cell r="A2767" t="str">
            <v>603599.SH</v>
          </cell>
          <cell r="B2767" t="str">
            <v>广信股份</v>
          </cell>
          <cell r="C2767">
            <v>21001942.24</v>
          </cell>
          <cell r="D2767">
            <v>0</v>
          </cell>
          <cell r="E2767">
            <v>0</v>
          </cell>
          <cell r="F2767">
            <v>0</v>
          </cell>
          <cell r="G2767">
            <v>0</v>
          </cell>
          <cell r="H2767">
            <v>0</v>
          </cell>
          <cell r="I2767">
            <v>1928896153.24</v>
          </cell>
          <cell r="J2767">
            <v>0</v>
          </cell>
          <cell r="K2767">
            <v>519807001.95</v>
          </cell>
          <cell r="L2767">
            <v>0</v>
          </cell>
          <cell r="M2767">
            <v>0</v>
          </cell>
          <cell r="N2767">
            <v>0</v>
          </cell>
          <cell r="O2767">
            <v>0</v>
          </cell>
          <cell r="P2767">
            <v>32713096.47</v>
          </cell>
          <cell r="Q2767">
            <v>167727142.67</v>
          </cell>
          <cell r="R2767">
            <v>0</v>
          </cell>
          <cell r="S2767">
            <v>0</v>
          </cell>
          <cell r="T2767">
            <v>0</v>
          </cell>
          <cell r="U2767">
            <v>0</v>
          </cell>
          <cell r="V2767">
            <v>51409483.72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49793365.18</v>
          </cell>
          <cell r="AD2767">
            <v>0</v>
          </cell>
        </row>
        <row r="2767">
          <cell r="AF2767">
            <v>464564135</v>
          </cell>
          <cell r="AG2767">
            <v>0</v>
          </cell>
          <cell r="AH2767">
            <v>2131326474.52</v>
          </cell>
          <cell r="AI2767">
            <v>29267710.89</v>
          </cell>
          <cell r="AJ2767">
            <v>0</v>
          </cell>
          <cell r="AK2767">
            <v>142455729.75</v>
          </cell>
          <cell r="AL2767">
            <v>228161358.54</v>
          </cell>
          <cell r="AM2767">
            <v>0</v>
          </cell>
          <cell r="AN2767">
            <v>3551849304.74</v>
          </cell>
          <cell r="AO2767">
            <v>2771348185.47</v>
          </cell>
          <cell r="AP2767">
            <v>6547624713.44</v>
          </cell>
          <cell r="AQ2767">
            <v>9318972898.91</v>
          </cell>
          <cell r="AR2767">
            <v>2771348185.47</v>
          </cell>
          <cell r="AS2767">
            <v>0</v>
          </cell>
          <cell r="AT2767">
            <v>0</v>
          </cell>
          <cell r="AU2767">
            <v>0</v>
          </cell>
          <cell r="AV2767">
            <v>6489089291.66</v>
          </cell>
          <cell r="AW2767">
            <v>6489089291.66</v>
          </cell>
          <cell r="AX2767">
            <v>0</v>
          </cell>
          <cell r="AY2767">
            <v>6489089291.66</v>
          </cell>
          <cell r="AZ2767">
            <v>0</v>
          </cell>
          <cell r="BA2767">
            <v>1</v>
          </cell>
          <cell r="BB2767">
            <v>1</v>
          </cell>
          <cell r="BC2767">
            <v>0</v>
          </cell>
          <cell r="BD2767">
            <v>0</v>
          </cell>
          <cell r="BE2767">
            <v>0</v>
          </cell>
          <cell r="BF2767">
            <v>1</v>
          </cell>
          <cell r="BG2767">
            <v>5351959655.25</v>
          </cell>
          <cell r="BH2767">
            <v>-5109925423.44</v>
          </cell>
          <cell r="BI2767">
            <v>4034163997.93</v>
          </cell>
          <cell r="BJ2767">
            <v>-3.06129708010594</v>
          </cell>
        </row>
        <row r="2768">
          <cell r="A2768" t="str">
            <v>603615.SH</v>
          </cell>
          <cell r="B2768" t="str">
            <v>茶花股份</v>
          </cell>
          <cell r="C2768">
            <v>15098370.17</v>
          </cell>
          <cell r="D2768">
            <v>0</v>
          </cell>
          <cell r="E2768">
            <v>0</v>
          </cell>
          <cell r="F2768">
            <v>0</v>
          </cell>
          <cell r="G2768">
            <v>0</v>
          </cell>
          <cell r="H2768">
            <v>0</v>
          </cell>
          <cell r="I2768">
            <v>49577113.7</v>
          </cell>
          <cell r="J2768">
            <v>0</v>
          </cell>
          <cell r="K2768">
            <v>6741596.21</v>
          </cell>
          <cell r="L2768">
            <v>0</v>
          </cell>
          <cell r="M2768">
            <v>0</v>
          </cell>
          <cell r="N2768">
            <v>0</v>
          </cell>
          <cell r="O2768">
            <v>0</v>
          </cell>
          <cell r="P2768">
            <v>22249964.01</v>
          </cell>
          <cell r="Q2768">
            <v>11449871.17</v>
          </cell>
          <cell r="R2768">
            <v>0</v>
          </cell>
          <cell r="S2768">
            <v>0</v>
          </cell>
          <cell r="T2768">
            <v>0</v>
          </cell>
          <cell r="U2768">
            <v>0</v>
          </cell>
          <cell r="V2768">
            <v>876407.51</v>
          </cell>
          <cell r="W2768">
            <v>0</v>
          </cell>
          <cell r="X2768">
            <v>0</v>
          </cell>
          <cell r="Y2768">
            <v>0</v>
          </cell>
          <cell r="Z2768">
            <v>0</v>
          </cell>
          <cell r="AA2768">
            <v>0</v>
          </cell>
          <cell r="AB2768">
            <v>1507619.11</v>
          </cell>
          <cell r="AC2768">
            <v>0</v>
          </cell>
          <cell r="AD2768">
            <v>0</v>
          </cell>
        </row>
        <row r="2768">
          <cell r="AF2768">
            <v>243140000</v>
          </cell>
          <cell r="AG2768">
            <v>0</v>
          </cell>
          <cell r="AH2768">
            <v>696028791.69</v>
          </cell>
          <cell r="AI2768">
            <v>6309600</v>
          </cell>
          <cell r="AJ2768">
            <v>0</v>
          </cell>
          <cell r="AK2768">
            <v>0</v>
          </cell>
          <cell r="AL2768">
            <v>48846316.9</v>
          </cell>
          <cell r="AM2768">
            <v>0</v>
          </cell>
          <cell r="AN2768">
            <v>264719977.78</v>
          </cell>
          <cell r="AO2768">
            <v>107500941.88</v>
          </cell>
          <cell r="AP2768">
            <v>1259044686.37</v>
          </cell>
          <cell r="AQ2768">
            <v>1366545628.25</v>
          </cell>
          <cell r="AR2768">
            <v>107500941.88</v>
          </cell>
          <cell r="AS2768">
            <v>0</v>
          </cell>
          <cell r="AT2768">
            <v>0</v>
          </cell>
          <cell r="AU2768">
            <v>0</v>
          </cell>
          <cell r="AV2768">
            <v>1246425486.37</v>
          </cell>
          <cell r="AW2768">
            <v>1246425486.37</v>
          </cell>
          <cell r="AX2768">
            <v>0</v>
          </cell>
          <cell r="AY2768">
            <v>1246425486.37</v>
          </cell>
          <cell r="AZ2768">
            <v>0</v>
          </cell>
          <cell r="BA2768">
            <v>1</v>
          </cell>
          <cell r="BB2768">
            <v>1</v>
          </cell>
          <cell r="BC2768">
            <v>0</v>
          </cell>
          <cell r="BD2768">
            <v>0</v>
          </cell>
          <cell r="BE2768">
            <v>0</v>
          </cell>
          <cell r="BF2768">
            <v>1</v>
          </cell>
          <cell r="BG2768">
            <v>272580967.24</v>
          </cell>
          <cell r="BH2768">
            <v>-298106775.16</v>
          </cell>
          <cell r="BI2768">
            <v>557760578.82</v>
          </cell>
          <cell r="BJ2768">
            <v>1.95582207202612</v>
          </cell>
        </row>
        <row r="2769">
          <cell r="A2769" t="str">
            <v>603630.SH</v>
          </cell>
          <cell r="B2769" t="str">
            <v>拉芳家化</v>
          </cell>
          <cell r="C2769">
            <v>51244.78</v>
          </cell>
          <cell r="D2769">
            <v>0</v>
          </cell>
          <cell r="E2769">
            <v>0</v>
          </cell>
          <cell r="F2769">
            <v>0</v>
          </cell>
          <cell r="G2769">
            <v>0</v>
          </cell>
          <cell r="H2769">
            <v>0</v>
          </cell>
          <cell r="I2769">
            <v>86647369.13</v>
          </cell>
          <cell r="J2769">
            <v>0</v>
          </cell>
          <cell r="K2769">
            <v>87119277.28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8900007.19</v>
          </cell>
          <cell r="Q2769">
            <v>8853251.46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11325506.05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3462741.98</v>
          </cell>
          <cell r="AD2769">
            <v>0</v>
          </cell>
        </row>
        <row r="2769">
          <cell r="AF2769">
            <v>226635000</v>
          </cell>
          <cell r="AG2769">
            <v>0</v>
          </cell>
          <cell r="AH2769">
            <v>819275272.04</v>
          </cell>
          <cell r="AI2769">
            <v>6840765.25</v>
          </cell>
          <cell r="AJ2769">
            <v>-10532803.53</v>
          </cell>
          <cell r="AK2769">
            <v>0</v>
          </cell>
          <cell r="AL2769">
            <v>99170678.82</v>
          </cell>
          <cell r="AM2769">
            <v>0</v>
          </cell>
          <cell r="AN2769">
            <v>748693131.74</v>
          </cell>
          <cell r="AO2769">
            <v>206359397.87</v>
          </cell>
          <cell r="AP2769">
            <v>1890082044.32</v>
          </cell>
          <cell r="AQ2769">
            <v>2096441442.19</v>
          </cell>
          <cell r="AR2769">
            <v>206359397.87</v>
          </cell>
          <cell r="AS2769">
            <v>0</v>
          </cell>
          <cell r="AT2769">
            <v>0</v>
          </cell>
          <cell r="AU2769">
            <v>0</v>
          </cell>
          <cell r="AV2769">
            <v>1876400513.82</v>
          </cell>
          <cell r="AW2769">
            <v>1876400513.82</v>
          </cell>
          <cell r="AX2769">
            <v>0</v>
          </cell>
          <cell r="AY2769">
            <v>1876400513.82</v>
          </cell>
          <cell r="AZ2769">
            <v>0</v>
          </cell>
          <cell r="BA2769">
            <v>1</v>
          </cell>
          <cell r="BB2769">
            <v>1</v>
          </cell>
          <cell r="BC2769">
            <v>0</v>
          </cell>
          <cell r="BD2769">
            <v>0</v>
          </cell>
          <cell r="BE2769">
            <v>0</v>
          </cell>
          <cell r="BF2769">
            <v>1</v>
          </cell>
          <cell r="BG2769">
            <v>1231884826.38</v>
          </cell>
          <cell r="BH2769">
            <v>-1120852820.28</v>
          </cell>
          <cell r="BI2769">
            <v>1422622915.41</v>
          </cell>
          <cell r="BJ2769">
            <v>7.45851509074438</v>
          </cell>
        </row>
        <row r="2770">
          <cell r="A2770" t="str">
            <v>603718.SH</v>
          </cell>
          <cell r="B2770" t="str">
            <v>海利生物</v>
          </cell>
          <cell r="C2770">
            <v>1107755.35</v>
          </cell>
          <cell r="D2770">
            <v>0</v>
          </cell>
          <cell r="E2770">
            <v>0</v>
          </cell>
          <cell r="F2770">
            <v>0</v>
          </cell>
          <cell r="G2770">
            <v>0</v>
          </cell>
          <cell r="H2770">
            <v>0</v>
          </cell>
          <cell r="I2770">
            <v>39914208.4</v>
          </cell>
          <cell r="J2770">
            <v>0</v>
          </cell>
          <cell r="K2770">
            <v>42875118.15</v>
          </cell>
          <cell r="L2770">
            <v>0</v>
          </cell>
          <cell r="M2770">
            <v>0</v>
          </cell>
          <cell r="N2770">
            <v>0</v>
          </cell>
          <cell r="O2770">
            <v>0</v>
          </cell>
          <cell r="P2770">
            <v>6973700.53</v>
          </cell>
          <cell r="Q2770">
            <v>7286248.21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741571.7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182512394.87</v>
          </cell>
          <cell r="AD2770">
            <v>0</v>
          </cell>
        </row>
        <row r="2770">
          <cell r="AF2770">
            <v>644000000</v>
          </cell>
          <cell r="AG2770">
            <v>0</v>
          </cell>
          <cell r="AH2770">
            <v>64939946.61</v>
          </cell>
          <cell r="AI2770">
            <v>0</v>
          </cell>
          <cell r="AJ2770">
            <v>-11056391.67</v>
          </cell>
          <cell r="AK2770">
            <v>0</v>
          </cell>
          <cell r="AL2770">
            <v>76658070.77</v>
          </cell>
          <cell r="AM2770">
            <v>0</v>
          </cell>
          <cell r="AN2770">
            <v>232122803.9</v>
          </cell>
          <cell r="AO2770">
            <v>281410997.21</v>
          </cell>
          <cell r="AP2770">
            <v>1006664429.61</v>
          </cell>
          <cell r="AQ2770">
            <v>1288075426.82</v>
          </cell>
          <cell r="AR2770">
            <v>281410997.21</v>
          </cell>
          <cell r="AS2770">
            <v>0</v>
          </cell>
          <cell r="AT2770">
            <v>0</v>
          </cell>
          <cell r="AU2770">
            <v>0</v>
          </cell>
          <cell r="AV2770">
            <v>1006664429.61</v>
          </cell>
          <cell r="AW2770">
            <v>1006664429.61</v>
          </cell>
          <cell r="AX2770">
            <v>0</v>
          </cell>
          <cell r="AY2770">
            <v>1006664429.61</v>
          </cell>
          <cell r="AZ2770">
            <v>0</v>
          </cell>
          <cell r="BA2770">
            <v>1</v>
          </cell>
          <cell r="BB2770">
            <v>1</v>
          </cell>
          <cell r="BC2770">
            <v>0</v>
          </cell>
          <cell r="BD2770">
            <v>0</v>
          </cell>
          <cell r="BE2770">
            <v>0</v>
          </cell>
          <cell r="BF2770">
            <v>1</v>
          </cell>
          <cell r="BG2770" t="e">
            <v>#N/A</v>
          </cell>
          <cell r="BH2770">
            <v>-517485658.36</v>
          </cell>
          <cell r="BI2770">
            <v>45525607.96</v>
          </cell>
          <cell r="BJ2770" t="e">
            <v>#N/A</v>
          </cell>
        </row>
        <row r="2771">
          <cell r="A2771" t="str">
            <v>603701.SH</v>
          </cell>
          <cell r="B2771" t="str">
            <v>德宏股份</v>
          </cell>
          <cell r="C2771">
            <v>8784301.66</v>
          </cell>
          <cell r="D2771">
            <v>0</v>
          </cell>
          <cell r="E2771">
            <v>0</v>
          </cell>
          <cell r="F2771">
            <v>0</v>
          </cell>
          <cell r="G2771">
            <v>0</v>
          </cell>
          <cell r="H2771">
            <v>0</v>
          </cell>
          <cell r="I2771">
            <v>140040651.68</v>
          </cell>
          <cell r="J2771">
            <v>0</v>
          </cell>
          <cell r="K2771">
            <v>3094964.84</v>
          </cell>
          <cell r="L2771">
            <v>0</v>
          </cell>
          <cell r="M2771">
            <v>0</v>
          </cell>
          <cell r="N2771">
            <v>0</v>
          </cell>
          <cell r="O2771">
            <v>0</v>
          </cell>
          <cell r="P2771">
            <v>9340843.59</v>
          </cell>
          <cell r="Q2771">
            <v>4008685.36</v>
          </cell>
          <cell r="R2771">
            <v>0</v>
          </cell>
          <cell r="S2771">
            <v>0</v>
          </cell>
          <cell r="T2771">
            <v>0</v>
          </cell>
          <cell r="U2771">
            <v>0</v>
          </cell>
          <cell r="V2771">
            <v>8689.52</v>
          </cell>
          <cell r="W2771">
            <v>0</v>
          </cell>
          <cell r="X2771">
            <v>0</v>
          </cell>
          <cell r="Y2771">
            <v>0</v>
          </cell>
          <cell r="Z2771">
            <v>0</v>
          </cell>
          <cell r="AA2771">
            <v>0</v>
          </cell>
          <cell r="AB2771">
            <v>14429230.83</v>
          </cell>
          <cell r="AC2771">
            <v>16402440.54</v>
          </cell>
          <cell r="AD2771">
            <v>0</v>
          </cell>
        </row>
        <row r="2771">
          <cell r="AF2771">
            <v>261361901</v>
          </cell>
          <cell r="AG2771">
            <v>0</v>
          </cell>
          <cell r="AH2771">
            <v>111046162.07</v>
          </cell>
          <cell r="AI2771">
            <v>0</v>
          </cell>
          <cell r="AJ2771">
            <v>0</v>
          </cell>
          <cell r="AK2771">
            <v>0</v>
          </cell>
          <cell r="AL2771">
            <v>63789758.58</v>
          </cell>
          <cell r="AM2771">
            <v>0</v>
          </cell>
          <cell r="AN2771">
            <v>299256227.35</v>
          </cell>
          <cell r="AO2771">
            <v>196109808.02</v>
          </cell>
          <cell r="AP2771">
            <v>735454049</v>
          </cell>
          <cell r="AQ2771">
            <v>931563857.02</v>
          </cell>
          <cell r="AR2771">
            <v>196109808.02</v>
          </cell>
          <cell r="AS2771">
            <v>0</v>
          </cell>
          <cell r="AT2771">
            <v>0</v>
          </cell>
          <cell r="AU2771">
            <v>0</v>
          </cell>
          <cell r="AV2771">
            <v>735454049</v>
          </cell>
          <cell r="AW2771">
            <v>735454049</v>
          </cell>
          <cell r="AX2771">
            <v>0</v>
          </cell>
          <cell r="AY2771">
            <v>735454049</v>
          </cell>
          <cell r="AZ2771">
            <v>0</v>
          </cell>
          <cell r="BA2771">
            <v>1</v>
          </cell>
          <cell r="BB2771">
            <v>1</v>
          </cell>
          <cell r="BC2771">
            <v>0</v>
          </cell>
          <cell r="BD2771">
            <v>0</v>
          </cell>
          <cell r="BE2771">
            <v>0</v>
          </cell>
          <cell r="BF2771">
            <v>1</v>
          </cell>
          <cell r="BG2771" t="e">
            <v>#N/A</v>
          </cell>
          <cell r="BH2771">
            <v>-208565332.74</v>
          </cell>
          <cell r="BI2771">
            <v>372246206.5</v>
          </cell>
          <cell r="BJ2771" t="e">
            <v>#N/A</v>
          </cell>
        </row>
        <row r="2772">
          <cell r="A2772" t="str">
            <v>603767.SH</v>
          </cell>
          <cell r="B2772" t="str">
            <v>中马传动</v>
          </cell>
          <cell r="C2772">
            <v>25158582.31</v>
          </cell>
          <cell r="D2772">
            <v>0</v>
          </cell>
          <cell r="E2772">
            <v>0</v>
          </cell>
          <cell r="F2772">
            <v>0</v>
          </cell>
          <cell r="G2772">
            <v>0</v>
          </cell>
          <cell r="H2772">
            <v>0</v>
          </cell>
          <cell r="I2772">
            <v>381322650.98</v>
          </cell>
          <cell r="J2772">
            <v>0</v>
          </cell>
          <cell r="K2772">
            <v>6316783.18</v>
          </cell>
          <cell r="L2772">
            <v>0</v>
          </cell>
          <cell r="M2772">
            <v>0</v>
          </cell>
          <cell r="N2772">
            <v>0</v>
          </cell>
          <cell r="O2772">
            <v>0</v>
          </cell>
          <cell r="P2772">
            <v>8858053.78</v>
          </cell>
          <cell r="Q2772">
            <v>11038831.88</v>
          </cell>
          <cell r="R2772">
            <v>0</v>
          </cell>
          <cell r="S2772">
            <v>0</v>
          </cell>
          <cell r="T2772">
            <v>0</v>
          </cell>
          <cell r="U2772">
            <v>0</v>
          </cell>
          <cell r="V2772">
            <v>85961.15</v>
          </cell>
          <cell r="W2772">
            <v>0</v>
          </cell>
          <cell r="X2772">
            <v>0</v>
          </cell>
          <cell r="Y2772">
            <v>0</v>
          </cell>
          <cell r="Z2772">
            <v>0</v>
          </cell>
          <cell r="AA2772">
            <v>0</v>
          </cell>
          <cell r="AB2772">
            <v>2526000</v>
          </cell>
          <cell r="AC2772">
            <v>25158496.55</v>
          </cell>
          <cell r="AD2772">
            <v>16717800</v>
          </cell>
        </row>
        <row r="2772">
          <cell r="AF2772">
            <v>306098000</v>
          </cell>
          <cell r="AG2772">
            <v>0</v>
          </cell>
          <cell r="AH2772">
            <v>678471794.53</v>
          </cell>
          <cell r="AI2772">
            <v>16717800</v>
          </cell>
          <cell r="AJ2772">
            <v>0</v>
          </cell>
          <cell r="AK2772">
            <v>0</v>
          </cell>
          <cell r="AL2772">
            <v>108221222.43</v>
          </cell>
          <cell r="AM2772">
            <v>0</v>
          </cell>
          <cell r="AN2772">
            <v>393030275.69</v>
          </cell>
          <cell r="AO2772">
            <v>477183159.83</v>
          </cell>
          <cell r="AP2772">
            <v>1502539092.65</v>
          </cell>
          <cell r="AQ2772">
            <v>1979722252.48</v>
          </cell>
          <cell r="AR2772">
            <v>460465359.83</v>
          </cell>
          <cell r="AS2772">
            <v>0</v>
          </cell>
          <cell r="AT2772">
            <v>16717800</v>
          </cell>
          <cell r="AU2772">
            <v>16717800</v>
          </cell>
          <cell r="AV2772">
            <v>1469103492.65</v>
          </cell>
          <cell r="AW2772">
            <v>1485821292.65</v>
          </cell>
          <cell r="AX2772">
            <v>0</v>
          </cell>
          <cell r="AY2772">
            <v>1485821292.65</v>
          </cell>
          <cell r="AZ2772">
            <v>0.0112515550037538</v>
          </cell>
          <cell r="BA2772">
            <v>0.988748444996246</v>
          </cell>
          <cell r="BB2772">
            <v>1.01137959312168</v>
          </cell>
          <cell r="BC2772">
            <v>0</v>
          </cell>
          <cell r="BD2772">
            <v>0.0112515550037538</v>
          </cell>
          <cell r="BE2772">
            <v>0</v>
          </cell>
          <cell r="BF2772">
            <v>1</v>
          </cell>
          <cell r="BG2772">
            <v>571089034.29</v>
          </cell>
          <cell r="BH2772">
            <v>-435953655.04</v>
          </cell>
          <cell r="BI2772">
            <v>583524379.68</v>
          </cell>
          <cell r="BJ2772">
            <v>46.9246620322461</v>
          </cell>
        </row>
        <row r="2773">
          <cell r="A2773" t="str">
            <v>603778.SH</v>
          </cell>
          <cell r="B2773" t="str">
            <v>乾景园林</v>
          </cell>
          <cell r="C2773">
            <v>0</v>
          </cell>
          <cell r="D2773">
            <v>0</v>
          </cell>
          <cell r="E2773">
            <v>0</v>
          </cell>
          <cell r="F2773">
            <v>0</v>
          </cell>
          <cell r="G2773">
            <v>0</v>
          </cell>
          <cell r="H2773">
            <v>0</v>
          </cell>
          <cell r="I2773">
            <v>147069833.38</v>
          </cell>
          <cell r="J2773">
            <v>11428.57</v>
          </cell>
          <cell r="K2773">
            <v>235797073.11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4150575.87</v>
          </cell>
          <cell r="Q2773">
            <v>1494649.53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61641323.61</v>
          </cell>
          <cell r="W2773">
            <v>0</v>
          </cell>
          <cell r="X2773">
            <v>63000000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30466880.59</v>
          </cell>
        </row>
        <row r="2773">
          <cell r="AF2773">
            <v>642857142</v>
          </cell>
          <cell r="AG2773">
            <v>0</v>
          </cell>
          <cell r="AH2773">
            <v>385009685.18</v>
          </cell>
          <cell r="AI2773">
            <v>10000000</v>
          </cell>
          <cell r="AJ2773">
            <v>-11965.33</v>
          </cell>
          <cell r="AK2773">
            <v>0</v>
          </cell>
          <cell r="AL2773">
            <v>47672869.79</v>
          </cell>
          <cell r="AM2773">
            <v>0</v>
          </cell>
          <cell r="AN2773">
            <v>300648416.17</v>
          </cell>
          <cell r="AO2773">
            <v>543631764.66</v>
          </cell>
          <cell r="AP2773">
            <v>1386176147.81</v>
          </cell>
          <cell r="AQ2773">
            <v>1929807912.47</v>
          </cell>
          <cell r="AR2773">
            <v>450164884.07</v>
          </cell>
          <cell r="AS2773">
            <v>0</v>
          </cell>
          <cell r="AT2773">
            <v>93466880.59</v>
          </cell>
          <cell r="AU2773">
            <v>93466880.59</v>
          </cell>
          <cell r="AV2773">
            <v>1366176147.81</v>
          </cell>
          <cell r="AW2773">
            <v>1459643028.4</v>
          </cell>
          <cell r="AX2773">
            <v>0</v>
          </cell>
          <cell r="AY2773">
            <v>1459643028.4</v>
          </cell>
          <cell r="AZ2773">
            <v>0.064034067762756</v>
          </cell>
          <cell r="BA2773">
            <v>0.935965932237244</v>
          </cell>
          <cell r="BB2773">
            <v>1.06841495567012</v>
          </cell>
          <cell r="BC2773">
            <v>0</v>
          </cell>
          <cell r="BD2773">
            <v>0.064034067762756</v>
          </cell>
          <cell r="BE2773">
            <v>0</v>
          </cell>
          <cell r="BF2773">
            <v>1</v>
          </cell>
          <cell r="BG2773" t="e">
            <v>#N/A</v>
          </cell>
          <cell r="BH2773">
            <v>-225149026.59</v>
          </cell>
          <cell r="BI2773">
            <v>488890849.13</v>
          </cell>
          <cell r="BJ2773" t="e">
            <v>#N/A</v>
          </cell>
        </row>
        <row r="2774">
          <cell r="A2774" t="str">
            <v>603798.SH</v>
          </cell>
          <cell r="B2774" t="str">
            <v>康普顿</v>
          </cell>
          <cell r="C2774">
            <v>1593750</v>
          </cell>
          <cell r="D2774">
            <v>0</v>
          </cell>
          <cell r="E2774">
            <v>0</v>
          </cell>
          <cell r="F2774">
            <v>0</v>
          </cell>
          <cell r="G2774">
            <v>0</v>
          </cell>
          <cell r="H2774">
            <v>0</v>
          </cell>
          <cell r="I2774">
            <v>92742460.69</v>
          </cell>
          <cell r="J2774">
            <v>0</v>
          </cell>
          <cell r="K2774">
            <v>32575128.21</v>
          </cell>
          <cell r="L2774">
            <v>0</v>
          </cell>
          <cell r="M2774">
            <v>0</v>
          </cell>
          <cell r="N2774">
            <v>0</v>
          </cell>
          <cell r="O2774">
            <v>0</v>
          </cell>
          <cell r="P2774">
            <v>3556840.43</v>
          </cell>
          <cell r="Q2774">
            <v>1079037.87</v>
          </cell>
          <cell r="R2774">
            <v>0</v>
          </cell>
          <cell r="S2774">
            <v>0</v>
          </cell>
          <cell r="T2774">
            <v>0</v>
          </cell>
          <cell r="U2774">
            <v>0</v>
          </cell>
          <cell r="V2774">
            <v>4267129.64</v>
          </cell>
          <cell r="W2774">
            <v>0</v>
          </cell>
          <cell r="X2774">
            <v>0</v>
          </cell>
          <cell r="Y2774">
            <v>0</v>
          </cell>
          <cell r="Z2774">
            <v>0</v>
          </cell>
          <cell r="AA2774">
            <v>0</v>
          </cell>
          <cell r="AB2774">
            <v>0</v>
          </cell>
          <cell r="AC2774">
            <v>18909750.43</v>
          </cell>
          <cell r="AD2774">
            <v>0</v>
          </cell>
        </row>
        <row r="2774">
          <cell r="AF2774">
            <v>200000000</v>
          </cell>
          <cell r="AG2774">
            <v>0</v>
          </cell>
          <cell r="AH2774">
            <v>262479383.21</v>
          </cell>
          <cell r="AI2774">
            <v>30002254.58</v>
          </cell>
          <cell r="AJ2774">
            <v>0</v>
          </cell>
          <cell r="AK2774">
            <v>0</v>
          </cell>
          <cell r="AL2774">
            <v>60889406.36</v>
          </cell>
          <cell r="AM2774">
            <v>0</v>
          </cell>
          <cell r="AN2774">
            <v>585943214.6</v>
          </cell>
          <cell r="AO2774">
            <v>154724097.27</v>
          </cell>
          <cell r="AP2774">
            <v>1139314258.75</v>
          </cell>
          <cell r="AQ2774">
            <v>1294038356.02</v>
          </cell>
          <cell r="AR2774">
            <v>154724097.27</v>
          </cell>
          <cell r="AS2774">
            <v>0</v>
          </cell>
          <cell r="AT2774">
            <v>0</v>
          </cell>
          <cell r="AU2774">
            <v>0</v>
          </cell>
          <cell r="AV2774">
            <v>1079309749.59</v>
          </cell>
          <cell r="AW2774">
            <v>1079309749.59</v>
          </cell>
          <cell r="AX2774">
            <v>0</v>
          </cell>
          <cell r="AY2774">
            <v>1079309749.59</v>
          </cell>
          <cell r="AZ2774">
            <v>0</v>
          </cell>
          <cell r="BA2774">
            <v>1</v>
          </cell>
          <cell r="BB2774">
            <v>1</v>
          </cell>
          <cell r="BC2774">
            <v>0</v>
          </cell>
          <cell r="BD2774">
            <v>0</v>
          </cell>
          <cell r="BE2774">
            <v>0</v>
          </cell>
          <cell r="BF2774">
            <v>1</v>
          </cell>
          <cell r="BG2774">
            <v>605564915.82</v>
          </cell>
          <cell r="BH2774">
            <v>-541286512.07</v>
          </cell>
          <cell r="BI2774">
            <v>699049494.06</v>
          </cell>
          <cell r="BJ2774">
            <v>7.47769853831241</v>
          </cell>
        </row>
        <row r="2775">
          <cell r="A2775" t="str">
            <v>603787.SH</v>
          </cell>
          <cell r="B2775" t="str">
            <v>新日股份</v>
          </cell>
          <cell r="C2775">
            <v>165390.13</v>
          </cell>
          <cell r="D2775">
            <v>0</v>
          </cell>
          <cell r="E2775">
            <v>0</v>
          </cell>
          <cell r="F2775">
            <v>0</v>
          </cell>
          <cell r="G2775">
            <v>0</v>
          </cell>
          <cell r="H2775">
            <v>0</v>
          </cell>
          <cell r="I2775">
            <v>1696868259.32</v>
          </cell>
          <cell r="J2775">
            <v>4049166.16</v>
          </cell>
          <cell r="K2775">
            <v>119137671.76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29638083.71</v>
          </cell>
          <cell r="Q2775">
            <v>24844213.74</v>
          </cell>
          <cell r="R2775">
            <v>0</v>
          </cell>
          <cell r="S2775">
            <v>0</v>
          </cell>
          <cell r="T2775">
            <v>0</v>
          </cell>
          <cell r="U2775">
            <v>1783213.62</v>
          </cell>
          <cell r="V2775">
            <v>5061885.49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15607161.15</v>
          </cell>
          <cell r="AD2775">
            <v>0</v>
          </cell>
        </row>
        <row r="2775">
          <cell r="AF2775">
            <v>204000000</v>
          </cell>
          <cell r="AG2775">
            <v>0</v>
          </cell>
          <cell r="AH2775">
            <v>221690000</v>
          </cell>
          <cell r="AI2775">
            <v>0</v>
          </cell>
          <cell r="AJ2775">
            <v>-655800.76</v>
          </cell>
          <cell r="AK2775">
            <v>0</v>
          </cell>
          <cell r="AL2775">
            <v>78310013.96</v>
          </cell>
          <cell r="AM2775">
            <v>0</v>
          </cell>
          <cell r="AN2775">
            <v>518311428.26</v>
          </cell>
          <cell r="AO2775">
            <v>1897155045.08</v>
          </cell>
          <cell r="AP2775">
            <v>1021655641.46</v>
          </cell>
          <cell r="AQ2775">
            <v>2918810686.54</v>
          </cell>
          <cell r="AR2775">
            <v>1895371831.46</v>
          </cell>
          <cell r="AS2775">
            <v>1783213.62</v>
          </cell>
          <cell r="AT2775">
            <v>0</v>
          </cell>
          <cell r="AU2775">
            <v>1783213.62</v>
          </cell>
          <cell r="AV2775">
            <v>1021655641.46</v>
          </cell>
          <cell r="AW2775">
            <v>1023438855.08</v>
          </cell>
          <cell r="AX2775">
            <v>1783213.62</v>
          </cell>
          <cell r="AY2775">
            <v>1021655641.46</v>
          </cell>
          <cell r="AZ2775">
            <v>0.00174237435988358</v>
          </cell>
          <cell r="BA2775">
            <v>0.998257625640116</v>
          </cell>
          <cell r="BB2775">
            <v>1.00174541552715</v>
          </cell>
          <cell r="BC2775">
            <v>0.00174237435988358</v>
          </cell>
          <cell r="BD2775">
            <v>0</v>
          </cell>
          <cell r="BE2775">
            <v>0.00174237435988358</v>
          </cell>
          <cell r="BF2775">
            <v>0.998257625640116</v>
          </cell>
          <cell r="BG2775">
            <v>1487187726.17</v>
          </cell>
          <cell r="BH2775">
            <v>-1666424433.14</v>
          </cell>
          <cell r="BI2775">
            <v>227529856.76</v>
          </cell>
          <cell r="BJ2775">
            <v>-0.180628297798489</v>
          </cell>
        </row>
        <row r="2776">
          <cell r="A2776" t="str">
            <v>603758.SH</v>
          </cell>
          <cell r="B2776" t="str">
            <v>秦安股份</v>
          </cell>
          <cell r="C2776">
            <v>13528564.15</v>
          </cell>
          <cell r="D2776">
            <v>0</v>
          </cell>
          <cell r="E2776">
            <v>0</v>
          </cell>
          <cell r="F2776">
            <v>0</v>
          </cell>
          <cell r="G2776">
            <v>0</v>
          </cell>
          <cell r="H2776">
            <v>26809182.99</v>
          </cell>
          <cell r="I2776">
            <v>297409763.6</v>
          </cell>
          <cell r="J2776">
            <v>0</v>
          </cell>
          <cell r="K2776">
            <v>2278860.95</v>
          </cell>
          <cell r="L2776">
            <v>0</v>
          </cell>
          <cell r="M2776">
            <v>0</v>
          </cell>
          <cell r="N2776">
            <v>0</v>
          </cell>
          <cell r="O2776">
            <v>0</v>
          </cell>
          <cell r="P2776">
            <v>17253606</v>
          </cell>
          <cell r="Q2776">
            <v>19241831.75</v>
          </cell>
          <cell r="R2776">
            <v>0</v>
          </cell>
          <cell r="S2776">
            <v>0</v>
          </cell>
          <cell r="T2776">
            <v>0</v>
          </cell>
          <cell r="U2776">
            <v>0</v>
          </cell>
          <cell r="V2776">
            <v>248586.82</v>
          </cell>
          <cell r="W2776">
            <v>0</v>
          </cell>
          <cell r="X2776">
            <v>0</v>
          </cell>
          <cell r="Y2776">
            <v>0</v>
          </cell>
          <cell r="Z2776">
            <v>0</v>
          </cell>
          <cell r="AA2776">
            <v>0</v>
          </cell>
          <cell r="AB2776">
            <v>0</v>
          </cell>
          <cell r="AC2776">
            <v>2074879.85</v>
          </cell>
          <cell r="AD2776">
            <v>0</v>
          </cell>
        </row>
        <row r="2776">
          <cell r="AF2776">
            <v>438797049</v>
          </cell>
          <cell r="AG2776">
            <v>0</v>
          </cell>
          <cell r="AH2776">
            <v>745768971.69</v>
          </cell>
          <cell r="AI2776">
            <v>174518210.22</v>
          </cell>
          <cell r="AJ2776">
            <v>2427338.22</v>
          </cell>
          <cell r="AK2776">
            <v>0</v>
          </cell>
          <cell r="AL2776">
            <v>132588723.54</v>
          </cell>
          <cell r="AM2776">
            <v>0</v>
          </cell>
          <cell r="AN2776">
            <v>1531718799.79</v>
          </cell>
          <cell r="AO2776">
            <v>378845276.11</v>
          </cell>
          <cell r="AP2776">
            <v>3025819092.46</v>
          </cell>
          <cell r="AQ2776">
            <v>3404664368.57</v>
          </cell>
          <cell r="AR2776">
            <v>352036093.12</v>
          </cell>
          <cell r="AS2776">
            <v>26809182.99</v>
          </cell>
          <cell r="AT2776">
            <v>0</v>
          </cell>
          <cell r="AU2776">
            <v>26809182.99</v>
          </cell>
          <cell r="AV2776">
            <v>2676782672.02</v>
          </cell>
          <cell r="AW2776">
            <v>2703591855.01</v>
          </cell>
          <cell r="AX2776">
            <v>26809182.99</v>
          </cell>
          <cell r="AY2776">
            <v>2676782672.02</v>
          </cell>
          <cell r="AZ2776">
            <v>0.00991613543306108</v>
          </cell>
          <cell r="BA2776">
            <v>0.990083864566939</v>
          </cell>
          <cell r="BB2776">
            <v>1.0100154499916</v>
          </cell>
          <cell r="BC2776">
            <v>0.00991613543306108</v>
          </cell>
          <cell r="BD2776">
            <v>0</v>
          </cell>
          <cell r="BE2776">
            <v>0.00991613543306108</v>
          </cell>
          <cell r="BF2776">
            <v>0.990083864566939</v>
          </cell>
          <cell r="BG2776">
            <v>1346402576.15</v>
          </cell>
          <cell r="BH2776">
            <v>-1340567772.79</v>
          </cell>
          <cell r="BI2776">
            <v>1615429459.78</v>
          </cell>
          <cell r="BJ2776">
            <v>6.00471387090721</v>
          </cell>
        </row>
        <row r="2777">
          <cell r="A2777" t="str">
            <v>603776.SH</v>
          </cell>
          <cell r="B2777" t="str">
            <v>永安行</v>
          </cell>
          <cell r="C2777">
            <v>312353969.06</v>
          </cell>
          <cell r="D2777">
            <v>0</v>
          </cell>
          <cell r="E2777">
            <v>0</v>
          </cell>
          <cell r="F2777">
            <v>0</v>
          </cell>
          <cell r="G2777">
            <v>0</v>
          </cell>
          <cell r="H2777">
            <v>0</v>
          </cell>
          <cell r="I2777">
            <v>184791011.1</v>
          </cell>
          <cell r="J2777">
            <v>0</v>
          </cell>
          <cell r="K2777">
            <v>47108109.79</v>
          </cell>
          <cell r="L2777">
            <v>0</v>
          </cell>
          <cell r="M2777">
            <v>0</v>
          </cell>
          <cell r="N2777">
            <v>0</v>
          </cell>
          <cell r="O2777">
            <v>0</v>
          </cell>
          <cell r="P2777">
            <v>27359664.27</v>
          </cell>
          <cell r="Q2777">
            <v>18364575.73</v>
          </cell>
          <cell r="R2777">
            <v>0</v>
          </cell>
          <cell r="S2777">
            <v>0</v>
          </cell>
          <cell r="T2777">
            <v>0</v>
          </cell>
          <cell r="U2777">
            <v>0</v>
          </cell>
          <cell r="V2777">
            <v>5264113.28</v>
          </cell>
          <cell r="W2777">
            <v>0</v>
          </cell>
          <cell r="X2777">
            <v>0</v>
          </cell>
          <cell r="Y2777">
            <v>543401401.01</v>
          </cell>
          <cell r="Z2777">
            <v>0</v>
          </cell>
          <cell r="AA2777">
            <v>0</v>
          </cell>
          <cell r="AB2777">
            <v>7468021.02</v>
          </cell>
          <cell r="AC2777">
            <v>925000</v>
          </cell>
          <cell r="AD2777">
            <v>0</v>
          </cell>
        </row>
        <row r="2777">
          <cell r="AF2777">
            <v>232933743</v>
          </cell>
          <cell r="AG2777">
            <v>197730105.72</v>
          </cell>
          <cell r="AH2777">
            <v>748119044.77</v>
          </cell>
          <cell r="AI2777">
            <v>81331065.64</v>
          </cell>
          <cell r="AJ2777">
            <v>256041.75</v>
          </cell>
          <cell r="AK2777">
            <v>0</v>
          </cell>
          <cell r="AL2777">
            <v>118679816.89</v>
          </cell>
          <cell r="AM2777">
            <v>0</v>
          </cell>
          <cell r="AN2777">
            <v>2239542875.73</v>
          </cell>
          <cell r="AO2777">
            <v>1147035865.26</v>
          </cell>
          <cell r="AP2777">
            <v>3618592693.5</v>
          </cell>
          <cell r="AQ2777">
            <v>4765628558.76</v>
          </cell>
          <cell r="AR2777">
            <v>603634464.25</v>
          </cell>
          <cell r="AS2777">
            <v>0</v>
          </cell>
          <cell r="AT2777">
            <v>543401401.01</v>
          </cell>
          <cell r="AU2777">
            <v>543401401.01</v>
          </cell>
          <cell r="AV2777">
            <v>3455930562.22</v>
          </cell>
          <cell r="AW2777">
            <v>3999331963.23</v>
          </cell>
          <cell r="AX2777">
            <v>0</v>
          </cell>
          <cell r="AY2777">
            <v>3999331963.23</v>
          </cell>
          <cell r="AZ2777">
            <v>0.135873042299577</v>
          </cell>
          <cell r="BA2777">
            <v>0.864126957700423</v>
          </cell>
          <cell r="BB2777">
            <v>1.15723736088636</v>
          </cell>
          <cell r="BC2777">
            <v>0</v>
          </cell>
          <cell r="BD2777">
            <v>0.135873042299577</v>
          </cell>
          <cell r="BE2777">
            <v>0</v>
          </cell>
          <cell r="BF2777">
            <v>1</v>
          </cell>
          <cell r="BG2777">
            <v>2622907622.25</v>
          </cell>
          <cell r="BH2777">
            <v>-3069523114.7</v>
          </cell>
          <cell r="BI2777">
            <v>3143589384.08</v>
          </cell>
          <cell r="BJ2777">
            <v>6.03744861934758</v>
          </cell>
        </row>
        <row r="2778">
          <cell r="A2778" t="str">
            <v>603888.SH</v>
          </cell>
          <cell r="B2778" t="str">
            <v>新华网</v>
          </cell>
          <cell r="C2778">
            <v>0</v>
          </cell>
          <cell r="D2778">
            <v>0</v>
          </cell>
          <cell r="E2778">
            <v>0</v>
          </cell>
          <cell r="F2778">
            <v>0</v>
          </cell>
          <cell r="G2778">
            <v>137296302.58</v>
          </cell>
          <cell r="H2778">
            <v>0</v>
          </cell>
          <cell r="I2778">
            <v>189206556.32</v>
          </cell>
          <cell r="J2778">
            <v>5036848.04</v>
          </cell>
          <cell r="K2778">
            <v>270962955.84</v>
          </cell>
          <cell r="L2778">
            <v>0</v>
          </cell>
          <cell r="M2778">
            <v>0</v>
          </cell>
          <cell r="N2778">
            <v>0</v>
          </cell>
          <cell r="O2778">
            <v>0</v>
          </cell>
          <cell r="P2778">
            <v>18727824.8</v>
          </cell>
          <cell r="Q2778">
            <v>16822148.92</v>
          </cell>
          <cell r="R2778">
            <v>0</v>
          </cell>
          <cell r="S2778">
            <v>0</v>
          </cell>
          <cell r="T2778">
            <v>0</v>
          </cell>
          <cell r="U2778">
            <v>0</v>
          </cell>
          <cell r="V2778">
            <v>7786481.12</v>
          </cell>
          <cell r="W2778">
            <v>0</v>
          </cell>
          <cell r="X2778">
            <v>0</v>
          </cell>
          <cell r="Y2778">
            <v>0</v>
          </cell>
          <cell r="Z2778">
            <v>0</v>
          </cell>
          <cell r="AA2778">
            <v>0</v>
          </cell>
          <cell r="AB2778">
            <v>10393000</v>
          </cell>
          <cell r="AC2778">
            <v>169480082.79</v>
          </cell>
          <cell r="AD2778">
            <v>180000000</v>
          </cell>
        </row>
        <row r="2778">
          <cell r="AF2778">
            <v>519029360</v>
          </cell>
          <cell r="AG2778">
            <v>0</v>
          </cell>
          <cell r="AH2778">
            <v>1499045955.97</v>
          </cell>
          <cell r="AI2778">
            <v>0</v>
          </cell>
          <cell r="AJ2778">
            <v>-21032411.94</v>
          </cell>
          <cell r="AK2778">
            <v>0</v>
          </cell>
          <cell r="AL2778">
            <v>199396857.55</v>
          </cell>
          <cell r="AM2778">
            <v>0</v>
          </cell>
          <cell r="AN2778">
            <v>834435613.28</v>
          </cell>
          <cell r="AO2778">
            <v>1005712200.41</v>
          </cell>
          <cell r="AP2778">
            <v>3030875374.86</v>
          </cell>
          <cell r="AQ2778">
            <v>4036587575.27</v>
          </cell>
          <cell r="AR2778">
            <v>688415897.83</v>
          </cell>
          <cell r="AS2778">
            <v>137296302.58</v>
          </cell>
          <cell r="AT2778">
            <v>180000000</v>
          </cell>
          <cell r="AU2778">
            <v>317296302.58</v>
          </cell>
          <cell r="AV2778">
            <v>3030875374.86</v>
          </cell>
          <cell r="AW2778">
            <v>3348171677.44</v>
          </cell>
          <cell r="AX2778">
            <v>137296302.58</v>
          </cell>
          <cell r="AY2778">
            <v>3210875374.86</v>
          </cell>
          <cell r="AZ2778">
            <v>0.0947670350113599</v>
          </cell>
          <cell r="BA2778">
            <v>0.90523296498864</v>
          </cell>
          <cell r="BB2778">
            <v>1.10468800703977</v>
          </cell>
          <cell r="BC2778">
            <v>0.0410063508705672</v>
          </cell>
          <cell r="BD2778">
            <v>0.0537606841407927</v>
          </cell>
          <cell r="BE2778">
            <v>0.0410063508705672</v>
          </cell>
          <cell r="BF2778">
            <v>0.958993649129433</v>
          </cell>
          <cell r="BG2778">
            <v>2149454079.71</v>
          </cell>
          <cell r="BH2778">
            <v>-2556079006.6</v>
          </cell>
          <cell r="BI2778">
            <v>2238206069.92</v>
          </cell>
          <cell r="BJ2778">
            <v>25.2186577971275</v>
          </cell>
        </row>
        <row r="2779">
          <cell r="A2779" t="str">
            <v>603838.SH</v>
          </cell>
          <cell r="B2779" t="str">
            <v>四通股份</v>
          </cell>
          <cell r="C2779">
            <v>349947.13</v>
          </cell>
          <cell r="D2779">
            <v>0</v>
          </cell>
          <cell r="E2779">
            <v>0</v>
          </cell>
          <cell r="F2779">
            <v>0</v>
          </cell>
          <cell r="G2779">
            <v>0</v>
          </cell>
          <cell r="H2779">
            <v>0</v>
          </cell>
          <cell r="I2779">
            <v>13952939.29</v>
          </cell>
          <cell r="J2779">
            <v>0</v>
          </cell>
          <cell r="K2779">
            <v>5444163.04</v>
          </cell>
          <cell r="L2779">
            <v>0</v>
          </cell>
          <cell r="M2779">
            <v>0</v>
          </cell>
          <cell r="N2779">
            <v>0</v>
          </cell>
          <cell r="O2779">
            <v>0</v>
          </cell>
          <cell r="P2779">
            <v>9715566.92</v>
          </cell>
          <cell r="Q2779">
            <v>5433106.24</v>
          </cell>
          <cell r="R2779">
            <v>0</v>
          </cell>
          <cell r="S2779">
            <v>0</v>
          </cell>
          <cell r="T2779">
            <v>0</v>
          </cell>
          <cell r="U2779">
            <v>0</v>
          </cell>
          <cell r="V2779">
            <v>212735.12</v>
          </cell>
          <cell r="W2779">
            <v>0</v>
          </cell>
          <cell r="X2779">
            <v>45000000</v>
          </cell>
          <cell r="Y2779">
            <v>0</v>
          </cell>
          <cell r="Z2779">
            <v>0</v>
          </cell>
          <cell r="AA2779">
            <v>0</v>
          </cell>
          <cell r="AB2779">
            <v>0</v>
          </cell>
          <cell r="AC2779">
            <v>48765237.97</v>
          </cell>
          <cell r="AD2779">
            <v>0</v>
          </cell>
        </row>
        <row r="2779">
          <cell r="AF2779">
            <v>320016000</v>
          </cell>
          <cell r="AG2779">
            <v>0</v>
          </cell>
          <cell r="AH2779">
            <v>414340084.89</v>
          </cell>
          <cell r="AI2779">
            <v>0</v>
          </cell>
          <cell r="AJ2779">
            <v>6768.75</v>
          </cell>
          <cell r="AK2779">
            <v>0</v>
          </cell>
          <cell r="AL2779">
            <v>38000950.51</v>
          </cell>
          <cell r="AM2779">
            <v>0</v>
          </cell>
          <cell r="AN2779">
            <v>324660510.03</v>
          </cell>
          <cell r="AO2779">
            <v>128873695.71</v>
          </cell>
          <cell r="AP2779">
            <v>1097024314.18</v>
          </cell>
          <cell r="AQ2779">
            <v>1225898009.89</v>
          </cell>
          <cell r="AR2779">
            <v>83873695.71</v>
          </cell>
          <cell r="AS2779">
            <v>0</v>
          </cell>
          <cell r="AT2779">
            <v>45000000</v>
          </cell>
          <cell r="AU2779">
            <v>45000000</v>
          </cell>
          <cell r="AV2779">
            <v>1097024314.18</v>
          </cell>
          <cell r="AW2779">
            <v>1142024314.18</v>
          </cell>
          <cell r="AX2779">
            <v>0</v>
          </cell>
          <cell r="AY2779">
            <v>1142024314.18</v>
          </cell>
          <cell r="AZ2779">
            <v>0.039403714475476</v>
          </cell>
          <cell r="BA2779">
            <v>0.960596285524524</v>
          </cell>
          <cell r="BB2779">
            <v>1.04102005709293</v>
          </cell>
          <cell r="BC2779">
            <v>0</v>
          </cell>
          <cell r="BD2779">
            <v>0.039403714475476</v>
          </cell>
          <cell r="BE2779">
            <v>0</v>
          </cell>
          <cell r="BF2779">
            <v>1</v>
          </cell>
          <cell r="BG2779" t="e">
            <v>#N/A</v>
          </cell>
          <cell r="BH2779">
            <v>-498976169.89</v>
          </cell>
          <cell r="BI2779">
            <v>678745106.88</v>
          </cell>
          <cell r="BJ2779" t="e">
            <v>#N/A</v>
          </cell>
        </row>
        <row r="2780">
          <cell r="A2780" t="str">
            <v>603868.SH</v>
          </cell>
          <cell r="B2780" t="str">
            <v>飞科电器</v>
          </cell>
          <cell r="C2780">
            <v>2510470.07</v>
          </cell>
          <cell r="D2780">
            <v>0</v>
          </cell>
          <cell r="E2780">
            <v>0</v>
          </cell>
          <cell r="F2780">
            <v>0</v>
          </cell>
          <cell r="G2780">
            <v>0</v>
          </cell>
          <cell r="H2780">
            <v>0</v>
          </cell>
          <cell r="I2780">
            <v>627961850.49</v>
          </cell>
          <cell r="J2780">
            <v>0</v>
          </cell>
          <cell r="K2780">
            <v>43695162.42</v>
          </cell>
          <cell r="L2780">
            <v>0</v>
          </cell>
          <cell r="M2780">
            <v>0</v>
          </cell>
          <cell r="N2780">
            <v>0</v>
          </cell>
          <cell r="O2780">
            <v>0</v>
          </cell>
          <cell r="P2780">
            <v>54827704.96</v>
          </cell>
          <cell r="Q2780">
            <v>130449697.53</v>
          </cell>
          <cell r="R2780">
            <v>0</v>
          </cell>
          <cell r="S2780">
            <v>0</v>
          </cell>
          <cell r="T2780">
            <v>0</v>
          </cell>
          <cell r="U2780">
            <v>4480891</v>
          </cell>
          <cell r="V2780">
            <v>7130529.24</v>
          </cell>
          <cell r="W2780">
            <v>0</v>
          </cell>
          <cell r="X2780">
            <v>0</v>
          </cell>
          <cell r="Y2780">
            <v>0</v>
          </cell>
          <cell r="Z2780">
            <v>0</v>
          </cell>
          <cell r="AA2780">
            <v>0</v>
          </cell>
          <cell r="AB2780">
            <v>13385702.08</v>
          </cell>
          <cell r="AC2780">
            <v>73427439.62</v>
          </cell>
          <cell r="AD2780">
            <v>0</v>
          </cell>
        </row>
        <row r="2780">
          <cell r="AF2780">
            <v>435600000</v>
          </cell>
          <cell r="AG2780">
            <v>0</v>
          </cell>
          <cell r="AH2780">
            <v>692072312.07</v>
          </cell>
          <cell r="AI2780">
            <v>0</v>
          </cell>
          <cell r="AJ2780">
            <v>0</v>
          </cell>
          <cell r="AK2780">
            <v>0</v>
          </cell>
          <cell r="AL2780">
            <v>217800000</v>
          </cell>
          <cell r="AM2780">
            <v>0</v>
          </cell>
          <cell r="AN2780">
            <v>1558150488.39</v>
          </cell>
          <cell r="AO2780">
            <v>957869447.41</v>
          </cell>
          <cell r="AP2780">
            <v>2903622800.46</v>
          </cell>
          <cell r="AQ2780">
            <v>3861492247.87</v>
          </cell>
          <cell r="AR2780">
            <v>953388556.41</v>
          </cell>
          <cell r="AS2780">
            <v>4480891</v>
          </cell>
          <cell r="AT2780">
            <v>0</v>
          </cell>
          <cell r="AU2780">
            <v>4480891</v>
          </cell>
          <cell r="AV2780">
            <v>2903622800.46</v>
          </cell>
          <cell r="AW2780">
            <v>2908103691.46</v>
          </cell>
          <cell r="AX2780">
            <v>4480891</v>
          </cell>
          <cell r="AY2780">
            <v>2903622800.46</v>
          </cell>
          <cell r="AZ2780">
            <v>0.00154082917096756</v>
          </cell>
          <cell r="BA2780">
            <v>0.998459170829032</v>
          </cell>
          <cell r="BB2780">
            <v>1.00154320698931</v>
          </cell>
          <cell r="BC2780">
            <v>0.00154082917096756</v>
          </cell>
          <cell r="BD2780">
            <v>0</v>
          </cell>
          <cell r="BE2780">
            <v>0.00154082917096756</v>
          </cell>
          <cell r="BF2780">
            <v>0.998459170829032</v>
          </cell>
          <cell r="BG2780">
            <v>823245698.04</v>
          </cell>
          <cell r="BH2780">
            <v>-911449971.77</v>
          </cell>
          <cell r="BI2780">
            <v>1124077271.65</v>
          </cell>
          <cell r="BJ2780">
            <v>3.73656680434502</v>
          </cell>
        </row>
        <row r="2781">
          <cell r="A2781" t="str">
            <v>603988.SH</v>
          </cell>
          <cell r="B2781" t="str">
            <v>中电电机</v>
          </cell>
          <cell r="C2781">
            <v>11698789.59</v>
          </cell>
          <cell r="D2781">
            <v>0</v>
          </cell>
          <cell r="E2781">
            <v>0</v>
          </cell>
          <cell r="F2781">
            <v>0</v>
          </cell>
          <cell r="G2781">
            <v>0</v>
          </cell>
          <cell r="H2781">
            <v>0</v>
          </cell>
          <cell r="I2781">
            <v>346644228.24</v>
          </cell>
          <cell r="J2781">
            <v>0</v>
          </cell>
          <cell r="K2781">
            <v>133418184.28</v>
          </cell>
          <cell r="L2781">
            <v>0</v>
          </cell>
          <cell r="M2781">
            <v>0</v>
          </cell>
          <cell r="N2781">
            <v>0</v>
          </cell>
          <cell r="O2781">
            <v>0</v>
          </cell>
          <cell r="P2781">
            <v>12032347.18</v>
          </cell>
          <cell r="Q2781">
            <v>3189678.74</v>
          </cell>
          <cell r="R2781">
            <v>0</v>
          </cell>
          <cell r="S2781">
            <v>0</v>
          </cell>
          <cell r="T2781">
            <v>0</v>
          </cell>
          <cell r="U2781">
            <v>0</v>
          </cell>
          <cell r="V2781">
            <v>16234997.33</v>
          </cell>
          <cell r="W2781">
            <v>0</v>
          </cell>
          <cell r="X2781">
            <v>0</v>
          </cell>
          <cell r="Y2781">
            <v>0</v>
          </cell>
          <cell r="Z2781">
            <v>0</v>
          </cell>
          <cell r="AA2781">
            <v>0</v>
          </cell>
          <cell r="AB2781">
            <v>19024574.79</v>
          </cell>
          <cell r="AC2781">
            <v>0</v>
          </cell>
          <cell r="AD2781">
            <v>0</v>
          </cell>
        </row>
        <row r="2781">
          <cell r="AF2781">
            <v>235200000</v>
          </cell>
          <cell r="AG2781">
            <v>0</v>
          </cell>
          <cell r="AH2781">
            <v>172842633.55</v>
          </cell>
          <cell r="AI2781">
            <v>0</v>
          </cell>
          <cell r="AJ2781">
            <v>0</v>
          </cell>
          <cell r="AK2781">
            <v>2178975.4</v>
          </cell>
          <cell r="AL2781">
            <v>57388547.78</v>
          </cell>
          <cell r="AM2781">
            <v>0</v>
          </cell>
          <cell r="AN2781">
            <v>95030411.56</v>
          </cell>
          <cell r="AO2781">
            <v>542242800.15</v>
          </cell>
          <cell r="AP2781">
            <v>562640568.29</v>
          </cell>
          <cell r="AQ2781">
            <v>1104883368.44</v>
          </cell>
          <cell r="AR2781">
            <v>542242800.15</v>
          </cell>
          <cell r="AS2781">
            <v>0</v>
          </cell>
          <cell r="AT2781">
            <v>0</v>
          </cell>
          <cell r="AU2781">
            <v>0</v>
          </cell>
          <cell r="AV2781">
            <v>562640568.29</v>
          </cell>
          <cell r="AW2781">
            <v>562640568.29</v>
          </cell>
          <cell r="AX2781">
            <v>0</v>
          </cell>
          <cell r="AY2781">
            <v>562640568.29</v>
          </cell>
          <cell r="AZ2781">
            <v>0</v>
          </cell>
          <cell r="BA2781">
            <v>1</v>
          </cell>
          <cell r="BB2781">
            <v>1</v>
          </cell>
          <cell r="BC2781">
            <v>0</v>
          </cell>
          <cell r="BD2781">
            <v>0</v>
          </cell>
          <cell r="BE2781">
            <v>0</v>
          </cell>
          <cell r="BF2781">
            <v>1</v>
          </cell>
          <cell r="BG2781">
            <v>256327715.36</v>
          </cell>
          <cell r="BH2781">
            <v>-210438348.61</v>
          </cell>
          <cell r="BI2781">
            <v>398914363.61</v>
          </cell>
          <cell r="BJ2781">
            <v>2.79769788059381</v>
          </cell>
        </row>
        <row r="2782">
          <cell r="A2782" t="str">
            <v>603918.SH</v>
          </cell>
          <cell r="B2782" t="str">
            <v>金桥信息</v>
          </cell>
          <cell r="C2782">
            <v>0</v>
          </cell>
          <cell r="D2782">
            <v>0</v>
          </cell>
          <cell r="E2782">
            <v>0</v>
          </cell>
          <cell r="F2782">
            <v>0</v>
          </cell>
          <cell r="G2782">
            <v>0</v>
          </cell>
          <cell r="H2782">
            <v>0</v>
          </cell>
          <cell r="I2782">
            <v>300459868.87</v>
          </cell>
          <cell r="J2782">
            <v>0</v>
          </cell>
          <cell r="K2782">
            <v>210040279.88</v>
          </cell>
          <cell r="L2782">
            <v>0</v>
          </cell>
          <cell r="M2782">
            <v>0</v>
          </cell>
          <cell r="N2782">
            <v>0</v>
          </cell>
          <cell r="O2782">
            <v>0</v>
          </cell>
          <cell r="P2782">
            <v>21579287.4</v>
          </cell>
          <cell r="Q2782">
            <v>25554599.5</v>
          </cell>
          <cell r="R2782">
            <v>0</v>
          </cell>
          <cell r="S2782">
            <v>0</v>
          </cell>
          <cell r="T2782">
            <v>0</v>
          </cell>
          <cell r="U2782">
            <v>0</v>
          </cell>
          <cell r="V2782">
            <v>24991464.85</v>
          </cell>
          <cell r="W2782">
            <v>0</v>
          </cell>
          <cell r="X2782">
            <v>0</v>
          </cell>
          <cell r="Y2782">
            <v>0</v>
          </cell>
          <cell r="Z2782">
            <v>0</v>
          </cell>
          <cell r="AA2782">
            <v>0</v>
          </cell>
          <cell r="AB2782">
            <v>0</v>
          </cell>
          <cell r="AC2782">
            <v>0</v>
          </cell>
          <cell r="AD2782">
            <v>0</v>
          </cell>
        </row>
        <row r="2782">
          <cell r="AF2782">
            <v>366860478</v>
          </cell>
          <cell r="AG2782">
            <v>0</v>
          </cell>
          <cell r="AH2782">
            <v>357066456.18</v>
          </cell>
          <cell r="AI2782">
            <v>13219014.85</v>
          </cell>
          <cell r="AJ2782">
            <v>-64345.31</v>
          </cell>
          <cell r="AK2782">
            <v>0</v>
          </cell>
          <cell r="AL2782">
            <v>46084301.63</v>
          </cell>
          <cell r="AM2782">
            <v>0</v>
          </cell>
          <cell r="AN2782">
            <v>318647800.94</v>
          </cell>
          <cell r="AO2782">
            <v>582625500.5</v>
          </cell>
          <cell r="AP2782">
            <v>1101813706.29</v>
          </cell>
          <cell r="AQ2782">
            <v>1684439206.79</v>
          </cell>
          <cell r="AR2782">
            <v>582625500.5</v>
          </cell>
          <cell r="AS2782">
            <v>0</v>
          </cell>
          <cell r="AT2782">
            <v>0</v>
          </cell>
          <cell r="AU2782">
            <v>0</v>
          </cell>
          <cell r="AV2782">
            <v>1075375676.59</v>
          </cell>
          <cell r="AW2782">
            <v>1075375676.59</v>
          </cell>
          <cell r="AX2782">
            <v>0</v>
          </cell>
          <cell r="AY2782">
            <v>1075375676.59</v>
          </cell>
          <cell r="AZ2782">
            <v>0</v>
          </cell>
          <cell r="BA2782">
            <v>1</v>
          </cell>
          <cell r="BB2782">
            <v>1</v>
          </cell>
          <cell r="BC2782">
            <v>0</v>
          </cell>
          <cell r="BD2782">
            <v>0</v>
          </cell>
          <cell r="BE2782">
            <v>0</v>
          </cell>
          <cell r="BF2782">
            <v>1</v>
          </cell>
          <cell r="BG2782">
            <v>374637638.5</v>
          </cell>
          <cell r="BH2782">
            <v>-397995612.58</v>
          </cell>
          <cell r="BI2782">
            <v>907128306.58</v>
          </cell>
          <cell r="BJ2782">
            <v>1.70355719068435</v>
          </cell>
        </row>
        <row r="2783">
          <cell r="A2783" t="str">
            <v>603986.SH</v>
          </cell>
          <cell r="B2783" t="str">
            <v>兆易创新</v>
          </cell>
          <cell r="C2783">
            <v>84071428.74</v>
          </cell>
          <cell r="D2783">
            <v>0</v>
          </cell>
          <cell r="E2783">
            <v>0</v>
          </cell>
          <cell r="F2783">
            <v>0</v>
          </cell>
          <cell r="G2783">
            <v>0</v>
          </cell>
          <cell r="H2783">
            <v>0</v>
          </cell>
          <cell r="I2783">
            <v>667299278.23</v>
          </cell>
          <cell r="J2783">
            <v>0</v>
          </cell>
          <cell r="K2783">
            <v>73800150.87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211289501.26</v>
          </cell>
          <cell r="Q2783">
            <v>187193827.65</v>
          </cell>
          <cell r="R2783">
            <v>0</v>
          </cell>
          <cell r="S2783">
            <v>0</v>
          </cell>
          <cell r="T2783">
            <v>0</v>
          </cell>
          <cell r="U2783">
            <v>30412899.95</v>
          </cell>
          <cell r="V2783">
            <v>3856646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40019871.66</v>
          </cell>
          <cell r="AC2783">
            <v>115045414.44</v>
          </cell>
          <cell r="AD2783">
            <v>0</v>
          </cell>
        </row>
        <row r="2783">
          <cell r="AF2783">
            <v>665732049</v>
          </cell>
          <cell r="AG2783">
            <v>0</v>
          </cell>
          <cell r="AH2783">
            <v>7938285193.72</v>
          </cell>
          <cell r="AI2783">
            <v>414673229.42</v>
          </cell>
          <cell r="AJ2783">
            <v>259419315.49</v>
          </cell>
          <cell r="AK2783">
            <v>0</v>
          </cell>
          <cell r="AL2783">
            <v>243038314.75</v>
          </cell>
          <cell r="AM2783">
            <v>0</v>
          </cell>
          <cell r="AN2783">
            <v>3893543059.57</v>
          </cell>
          <cell r="AO2783">
            <v>1412989018.8</v>
          </cell>
          <cell r="AP2783">
            <v>13414691161.95</v>
          </cell>
          <cell r="AQ2783">
            <v>14827680180.75</v>
          </cell>
          <cell r="AR2783">
            <v>1382576118.85</v>
          </cell>
          <cell r="AS2783">
            <v>30412899.95</v>
          </cell>
          <cell r="AT2783">
            <v>0</v>
          </cell>
          <cell r="AU2783">
            <v>30412899.95</v>
          </cell>
          <cell r="AV2783">
            <v>12585344703.11</v>
          </cell>
          <cell r="AW2783">
            <v>12615757603.06</v>
          </cell>
          <cell r="AX2783">
            <v>30412899.95</v>
          </cell>
          <cell r="AY2783">
            <v>12585344703.11</v>
          </cell>
          <cell r="AZ2783">
            <v>0.00241070737936684</v>
          </cell>
          <cell r="BA2783">
            <v>0.997589292620633</v>
          </cell>
          <cell r="BB2783">
            <v>1.00241653293314</v>
          </cell>
          <cell r="BC2783">
            <v>0.00241070737936684</v>
          </cell>
          <cell r="BD2783">
            <v>0</v>
          </cell>
          <cell r="BE2783">
            <v>0.00241070737936684</v>
          </cell>
          <cell r="BF2783">
            <v>0.997589292620633</v>
          </cell>
          <cell r="BG2783">
            <v>9590245937.24</v>
          </cell>
          <cell r="BH2783">
            <v>-8615895872.02</v>
          </cell>
          <cell r="BI2783">
            <v>9887387091.48</v>
          </cell>
          <cell r="BJ2783">
            <v>33.2750511007775</v>
          </cell>
        </row>
        <row r="2784">
          <cell r="A2784" t="str">
            <v>603929.SH</v>
          </cell>
          <cell r="B2784" t="str">
            <v>亚翔集成</v>
          </cell>
          <cell r="C2784">
            <v>30006.75</v>
          </cell>
          <cell r="D2784">
            <v>0</v>
          </cell>
          <cell r="E2784">
            <v>0</v>
          </cell>
          <cell r="F2784">
            <v>0</v>
          </cell>
          <cell r="G2784">
            <v>0</v>
          </cell>
          <cell r="H2784">
            <v>0</v>
          </cell>
          <cell r="I2784">
            <v>823929833.55</v>
          </cell>
          <cell r="J2784">
            <v>0</v>
          </cell>
          <cell r="K2784">
            <v>167264809.49</v>
          </cell>
          <cell r="L2784">
            <v>0</v>
          </cell>
          <cell r="M2784">
            <v>0</v>
          </cell>
          <cell r="N2784">
            <v>0</v>
          </cell>
          <cell r="O2784">
            <v>0</v>
          </cell>
          <cell r="P2784">
            <v>9826516.8</v>
          </cell>
          <cell r="Q2784">
            <v>973984.25</v>
          </cell>
          <cell r="R2784">
            <v>0</v>
          </cell>
          <cell r="S2784">
            <v>0</v>
          </cell>
          <cell r="T2784">
            <v>0</v>
          </cell>
          <cell r="U2784">
            <v>0</v>
          </cell>
          <cell r="V2784">
            <v>10737902.14</v>
          </cell>
          <cell r="W2784">
            <v>0</v>
          </cell>
          <cell r="X2784">
            <v>41208877.5</v>
          </cell>
          <cell r="Y2784">
            <v>0</v>
          </cell>
          <cell r="Z2784">
            <v>0</v>
          </cell>
          <cell r="AA2784">
            <v>0</v>
          </cell>
          <cell r="AB2784">
            <v>0</v>
          </cell>
          <cell r="AC2784">
            <v>0</v>
          </cell>
          <cell r="AD2784">
            <v>0</v>
          </cell>
        </row>
        <row r="2784">
          <cell r="AF2784">
            <v>213360000</v>
          </cell>
          <cell r="AG2784">
            <v>0</v>
          </cell>
          <cell r="AH2784">
            <v>256201716.58</v>
          </cell>
          <cell r="AI2784">
            <v>0</v>
          </cell>
          <cell r="AJ2784">
            <v>-328247.91</v>
          </cell>
          <cell r="AK2784">
            <v>0</v>
          </cell>
          <cell r="AL2784">
            <v>83195481.67</v>
          </cell>
          <cell r="AM2784">
            <v>0</v>
          </cell>
          <cell r="AN2784">
            <v>478922635.77</v>
          </cell>
          <cell r="AO2784">
            <v>1053971930.48</v>
          </cell>
          <cell r="AP2784">
            <v>1031351586.11</v>
          </cell>
          <cell r="AQ2784">
            <v>2085323516.59</v>
          </cell>
          <cell r="AR2784">
            <v>1012763052.98</v>
          </cell>
          <cell r="AS2784">
            <v>0</v>
          </cell>
          <cell r="AT2784">
            <v>41208877.5</v>
          </cell>
          <cell r="AU2784">
            <v>41208877.5</v>
          </cell>
          <cell r="AV2784">
            <v>1031351586.11</v>
          </cell>
          <cell r="AW2784">
            <v>1072560463.61</v>
          </cell>
          <cell r="AX2784">
            <v>0</v>
          </cell>
          <cell r="AY2784">
            <v>1072560463.61</v>
          </cell>
          <cell r="AZ2784">
            <v>0.0384210297676833</v>
          </cell>
          <cell r="BA2784">
            <v>0.961578970232317</v>
          </cell>
          <cell r="BB2784">
            <v>1.0399561876425</v>
          </cell>
          <cell r="BC2784">
            <v>0</v>
          </cell>
          <cell r="BD2784">
            <v>0.0384210297676833</v>
          </cell>
          <cell r="BE2784">
            <v>0</v>
          </cell>
          <cell r="BF2784">
            <v>1</v>
          </cell>
          <cell r="BG2784">
            <v>386024554.67</v>
          </cell>
          <cell r="BH2784">
            <v>-407810727.04</v>
          </cell>
          <cell r="BI2784">
            <v>862468420.94</v>
          </cell>
          <cell r="BJ2784">
            <v>1.81022043098618</v>
          </cell>
        </row>
        <row r="2785">
          <cell r="A2785" t="str">
            <v>603896.SH</v>
          </cell>
          <cell r="B2785" t="str">
            <v>寿仙谷</v>
          </cell>
          <cell r="C2785">
            <v>4368854.46</v>
          </cell>
          <cell r="D2785">
            <v>0</v>
          </cell>
          <cell r="E2785">
            <v>0</v>
          </cell>
          <cell r="F2785">
            <v>0</v>
          </cell>
          <cell r="G2785">
            <v>0</v>
          </cell>
          <cell r="H2785">
            <v>0</v>
          </cell>
          <cell r="I2785">
            <v>135434090.59</v>
          </cell>
          <cell r="J2785">
            <v>0</v>
          </cell>
          <cell r="K2785">
            <v>11098003.87</v>
          </cell>
          <cell r="L2785">
            <v>0</v>
          </cell>
          <cell r="M2785">
            <v>0</v>
          </cell>
          <cell r="N2785">
            <v>0</v>
          </cell>
          <cell r="O2785">
            <v>0</v>
          </cell>
          <cell r="P2785">
            <v>23711043.26</v>
          </cell>
          <cell r="Q2785">
            <v>10781885.37</v>
          </cell>
          <cell r="R2785">
            <v>0</v>
          </cell>
          <cell r="S2785">
            <v>0</v>
          </cell>
          <cell r="T2785">
            <v>0</v>
          </cell>
          <cell r="U2785">
            <v>3694790.59</v>
          </cell>
          <cell r="V2785">
            <v>1077651.53</v>
          </cell>
          <cell r="W2785">
            <v>0</v>
          </cell>
          <cell r="X2785">
            <v>0</v>
          </cell>
          <cell r="Y2785">
            <v>90376710.91</v>
          </cell>
          <cell r="Z2785">
            <v>0</v>
          </cell>
          <cell r="AA2785">
            <v>0</v>
          </cell>
          <cell r="AB2785">
            <v>0</v>
          </cell>
          <cell r="AC2785">
            <v>20279790.47</v>
          </cell>
          <cell r="AD2785">
            <v>0</v>
          </cell>
        </row>
        <row r="2785">
          <cell r="AF2785">
            <v>152319370</v>
          </cell>
          <cell r="AG2785">
            <v>19919371.73</v>
          </cell>
          <cell r="AH2785">
            <v>895083757.71</v>
          </cell>
          <cell r="AI2785">
            <v>164905568.93</v>
          </cell>
          <cell r="AJ2785">
            <v>24241395.6</v>
          </cell>
          <cell r="AK2785">
            <v>0</v>
          </cell>
          <cell r="AL2785">
            <v>67103996.49</v>
          </cell>
          <cell r="AM2785">
            <v>0</v>
          </cell>
          <cell r="AN2785">
            <v>510107559.74</v>
          </cell>
          <cell r="AO2785">
            <v>300822821.05</v>
          </cell>
          <cell r="AP2785">
            <v>1833681020.2</v>
          </cell>
          <cell r="AQ2785">
            <v>2134503841.25</v>
          </cell>
          <cell r="AR2785">
            <v>206751319.55</v>
          </cell>
          <cell r="AS2785">
            <v>3694790.59</v>
          </cell>
          <cell r="AT2785">
            <v>90376710.91</v>
          </cell>
          <cell r="AU2785">
            <v>94071501.5</v>
          </cell>
          <cell r="AV2785">
            <v>1503869882.34</v>
          </cell>
          <cell r="AW2785">
            <v>1597941383.84</v>
          </cell>
          <cell r="AX2785">
            <v>3694790.59</v>
          </cell>
          <cell r="AY2785">
            <v>1594246593.25</v>
          </cell>
          <cell r="AZ2785">
            <v>0.0588704332032115</v>
          </cell>
          <cell r="BA2785">
            <v>0.941129566796788</v>
          </cell>
          <cell r="BB2785">
            <v>1.06255295262222</v>
          </cell>
          <cell r="BC2785">
            <v>0.00231221910100424</v>
          </cell>
          <cell r="BD2785">
            <v>0.0565582141022072</v>
          </cell>
          <cell r="BE2785">
            <v>0.00231221910100424</v>
          </cell>
          <cell r="BF2785">
            <v>0.997687780898996</v>
          </cell>
          <cell r="BG2785">
            <v>1035240978.84</v>
          </cell>
          <cell r="BH2785">
            <v>-969122430.76</v>
          </cell>
          <cell r="BI2785">
            <v>1040576687.67</v>
          </cell>
          <cell r="BJ2785">
            <v>195.021265369536</v>
          </cell>
        </row>
        <row r="2786">
          <cell r="A2786" t="str">
            <v>603939.SH</v>
          </cell>
          <cell r="B2786" t="str">
            <v>益丰药房</v>
          </cell>
          <cell r="C2786">
            <v>2204193.56</v>
          </cell>
          <cell r="D2786">
            <v>0</v>
          </cell>
          <cell r="E2786">
            <v>0</v>
          </cell>
          <cell r="F2786">
            <v>0</v>
          </cell>
          <cell r="G2786">
            <v>0</v>
          </cell>
          <cell r="H2786">
            <v>0</v>
          </cell>
          <cell r="I2786">
            <v>3856508964.31</v>
          </cell>
          <cell r="J2786">
            <v>7589118.21</v>
          </cell>
          <cell r="K2786">
            <v>29356718.04</v>
          </cell>
          <cell r="L2786">
            <v>0</v>
          </cell>
          <cell r="M2786">
            <v>0</v>
          </cell>
          <cell r="N2786">
            <v>0</v>
          </cell>
          <cell r="O2786">
            <v>0</v>
          </cell>
          <cell r="P2786">
            <v>270604750.58</v>
          </cell>
          <cell r="Q2786">
            <v>175518081.49</v>
          </cell>
          <cell r="R2786">
            <v>0</v>
          </cell>
          <cell r="S2786">
            <v>0</v>
          </cell>
          <cell r="T2786">
            <v>0</v>
          </cell>
          <cell r="U2786">
            <v>821889145.73</v>
          </cell>
          <cell r="V2786">
            <v>1533299.52</v>
          </cell>
          <cell r="W2786">
            <v>0</v>
          </cell>
          <cell r="X2786">
            <v>327710411.9</v>
          </cell>
          <cell r="Y2786">
            <v>0</v>
          </cell>
          <cell r="Z2786">
            <v>0</v>
          </cell>
          <cell r="AA2786">
            <v>0</v>
          </cell>
          <cell r="AB2786">
            <v>0</v>
          </cell>
          <cell r="AC2786">
            <v>50475732.87</v>
          </cell>
          <cell r="AD2786">
            <v>0</v>
          </cell>
        </row>
        <row r="2786">
          <cell r="AF2786">
            <v>718765340</v>
          </cell>
          <cell r="AG2786">
            <v>0</v>
          </cell>
          <cell r="AH2786">
            <v>3985598463.28</v>
          </cell>
          <cell r="AI2786">
            <v>31006858</v>
          </cell>
          <cell r="AJ2786">
            <v>0</v>
          </cell>
          <cell r="AK2786">
            <v>0</v>
          </cell>
          <cell r="AL2786">
            <v>92209802.63</v>
          </cell>
          <cell r="AM2786">
            <v>0</v>
          </cell>
          <cell r="AN2786">
            <v>2511833492.01</v>
          </cell>
          <cell r="AO2786">
            <v>5543390416.21</v>
          </cell>
          <cell r="AP2786">
            <v>7339413955.92</v>
          </cell>
          <cell r="AQ2786">
            <v>12882804372.13</v>
          </cell>
          <cell r="AR2786">
            <v>4393790858.58</v>
          </cell>
          <cell r="AS2786">
            <v>821889145.73</v>
          </cell>
          <cell r="AT2786">
            <v>327710411.9</v>
          </cell>
          <cell r="AU2786">
            <v>1149599557.63</v>
          </cell>
          <cell r="AV2786">
            <v>7277400239.92</v>
          </cell>
          <cell r="AW2786">
            <v>8426999797.55</v>
          </cell>
          <cell r="AX2786">
            <v>821889145.73</v>
          </cell>
          <cell r="AY2786">
            <v>7605110651.82</v>
          </cell>
          <cell r="AZ2786">
            <v>0.136418605108336</v>
          </cell>
          <cell r="BA2786">
            <v>0.863581394891664</v>
          </cell>
          <cell r="BB2786">
            <v>1.15796843924069</v>
          </cell>
          <cell r="BC2786">
            <v>0.0975304575145415</v>
          </cell>
          <cell r="BD2786">
            <v>0.0388881475937944</v>
          </cell>
          <cell r="BE2786">
            <v>0.0975304575145415</v>
          </cell>
          <cell r="BF2786">
            <v>0.902469542485459</v>
          </cell>
          <cell r="BG2786">
            <v>2618941695.29</v>
          </cell>
          <cell r="BH2786">
            <v>-2314245395.92</v>
          </cell>
          <cell r="BI2786">
            <v>1962307748.92</v>
          </cell>
          <cell r="BJ2786">
            <v>-2.98843481938151</v>
          </cell>
        </row>
        <row r="2787">
          <cell r="A2787" t="str">
            <v>603958.SH</v>
          </cell>
          <cell r="B2787" t="str">
            <v>哈森股份</v>
          </cell>
          <cell r="C2787">
            <v>0</v>
          </cell>
          <cell r="D2787">
            <v>0</v>
          </cell>
          <cell r="E2787">
            <v>0</v>
          </cell>
          <cell r="F2787">
            <v>0</v>
          </cell>
          <cell r="G2787">
            <v>0</v>
          </cell>
          <cell r="H2787">
            <v>0</v>
          </cell>
          <cell r="I2787">
            <v>95907013.02</v>
          </cell>
          <cell r="J2787">
            <v>0</v>
          </cell>
          <cell r="K2787">
            <v>5957319.07</v>
          </cell>
          <cell r="L2787">
            <v>0</v>
          </cell>
          <cell r="M2787">
            <v>0</v>
          </cell>
          <cell r="N2787">
            <v>0</v>
          </cell>
          <cell r="O2787">
            <v>0</v>
          </cell>
          <cell r="P2787">
            <v>21629781.95</v>
          </cell>
          <cell r="Q2787">
            <v>5822721.96</v>
          </cell>
          <cell r="R2787">
            <v>0</v>
          </cell>
          <cell r="S2787">
            <v>0</v>
          </cell>
          <cell r="T2787">
            <v>0</v>
          </cell>
          <cell r="U2787">
            <v>0</v>
          </cell>
          <cell r="V2787">
            <v>764557.82</v>
          </cell>
          <cell r="W2787">
            <v>0</v>
          </cell>
          <cell r="X2787">
            <v>0</v>
          </cell>
          <cell r="Y2787">
            <v>0</v>
          </cell>
          <cell r="Z2787">
            <v>0</v>
          </cell>
          <cell r="AA2787">
            <v>0</v>
          </cell>
          <cell r="AB2787">
            <v>0</v>
          </cell>
          <cell r="AC2787">
            <v>640932.39</v>
          </cell>
          <cell r="AD2787">
            <v>0</v>
          </cell>
        </row>
        <row r="2787">
          <cell r="AF2787">
            <v>217360000</v>
          </cell>
          <cell r="AG2787">
            <v>0</v>
          </cell>
          <cell r="AH2787">
            <v>462084217.59</v>
          </cell>
          <cell r="AI2787">
            <v>0</v>
          </cell>
          <cell r="AJ2787">
            <v>-179165.96</v>
          </cell>
          <cell r="AK2787">
            <v>0</v>
          </cell>
          <cell r="AL2787">
            <v>76284261.2</v>
          </cell>
          <cell r="AM2787">
            <v>0</v>
          </cell>
          <cell r="AN2787">
            <v>204439734.18</v>
          </cell>
          <cell r="AO2787">
            <v>130722326.21</v>
          </cell>
          <cell r="AP2787">
            <v>959989047.01</v>
          </cell>
          <cell r="AQ2787">
            <v>1090711373.22</v>
          </cell>
          <cell r="AR2787">
            <v>130722326.21</v>
          </cell>
          <cell r="AS2787">
            <v>0</v>
          </cell>
          <cell r="AT2787">
            <v>0</v>
          </cell>
          <cell r="AU2787">
            <v>0</v>
          </cell>
          <cell r="AV2787">
            <v>959989047.01</v>
          </cell>
          <cell r="AW2787">
            <v>959989047.01</v>
          </cell>
          <cell r="AX2787">
            <v>0</v>
          </cell>
          <cell r="AY2787">
            <v>959989047.01</v>
          </cell>
          <cell r="AZ2787">
            <v>0</v>
          </cell>
          <cell r="BA2787">
            <v>1</v>
          </cell>
          <cell r="BB2787">
            <v>1</v>
          </cell>
          <cell r="BC2787">
            <v>0</v>
          </cell>
          <cell r="BD2787">
            <v>0</v>
          </cell>
          <cell r="BE2787">
            <v>0</v>
          </cell>
          <cell r="BF2787">
            <v>1</v>
          </cell>
          <cell r="BG2787">
            <v>384714169.03</v>
          </cell>
          <cell r="BH2787">
            <v>-398248064.27</v>
          </cell>
          <cell r="BI2787">
            <v>752357233.87</v>
          </cell>
          <cell r="BJ2787">
            <v>2.04643390783784</v>
          </cell>
        </row>
        <row r="2788">
          <cell r="A2788" t="str">
            <v>002879.SZ</v>
          </cell>
          <cell r="B2788" t="str">
            <v>长缆科技</v>
          </cell>
          <cell r="C2788">
            <v>6232435.19</v>
          </cell>
          <cell r="D2788">
            <v>0</v>
          </cell>
          <cell r="E2788">
            <v>0</v>
          </cell>
          <cell r="F2788">
            <v>0</v>
          </cell>
          <cell r="G2788">
            <v>0</v>
          </cell>
          <cell r="H2788">
            <v>0</v>
          </cell>
          <cell r="I2788">
            <v>303838423.58</v>
          </cell>
          <cell r="J2788">
            <v>0</v>
          </cell>
          <cell r="K2788">
            <v>11912054.42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6215376.85</v>
          </cell>
          <cell r="Q2788">
            <v>10097415.72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1548567.09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31300857.09</v>
          </cell>
          <cell r="AD2788">
            <v>0</v>
          </cell>
        </row>
        <row r="2788">
          <cell r="AF2788">
            <v>193107640</v>
          </cell>
          <cell r="AG2788">
            <v>0</v>
          </cell>
          <cell r="AH2788">
            <v>708662175.06</v>
          </cell>
          <cell r="AI2788">
            <v>198962265.81</v>
          </cell>
          <cell r="AJ2788">
            <v>0</v>
          </cell>
          <cell r="AK2788">
            <v>0</v>
          </cell>
          <cell r="AL2788">
            <v>107457819.36</v>
          </cell>
          <cell r="AM2788">
            <v>0</v>
          </cell>
          <cell r="AN2788">
            <v>797466140.97</v>
          </cell>
          <cell r="AO2788">
            <v>371145129.94</v>
          </cell>
          <cell r="AP2788">
            <v>2005656041.2</v>
          </cell>
          <cell r="AQ2788">
            <v>2376801171.14</v>
          </cell>
          <cell r="AR2788">
            <v>371145129.94</v>
          </cell>
          <cell r="AS2788">
            <v>0</v>
          </cell>
          <cell r="AT2788">
            <v>0</v>
          </cell>
          <cell r="AU2788">
            <v>0</v>
          </cell>
          <cell r="AV2788">
            <v>1607731509.58</v>
          </cell>
          <cell r="AW2788">
            <v>1607731509.58</v>
          </cell>
          <cell r="AX2788">
            <v>0</v>
          </cell>
          <cell r="AY2788">
            <v>1607731509.58</v>
          </cell>
          <cell r="AZ2788">
            <v>0</v>
          </cell>
          <cell r="BA2788">
            <v>1</v>
          </cell>
          <cell r="BB2788">
            <v>1</v>
          </cell>
          <cell r="BC2788">
            <v>0</v>
          </cell>
          <cell r="BD2788">
            <v>0</v>
          </cell>
          <cell r="BE2788">
            <v>0</v>
          </cell>
          <cell r="BF2788">
            <v>1</v>
          </cell>
          <cell r="BG2788">
            <v>697072231.69</v>
          </cell>
          <cell r="BH2788">
            <v>-647958145.25</v>
          </cell>
          <cell r="BI2788">
            <v>1229627179.6</v>
          </cell>
          <cell r="BJ2788">
            <v>2.30892076850594</v>
          </cell>
        </row>
        <row r="2789">
          <cell r="A2789" t="str">
            <v>603587.SH</v>
          </cell>
          <cell r="B2789" t="str">
            <v>地素时尚</v>
          </cell>
          <cell r="C2789">
            <v>2471746.66</v>
          </cell>
          <cell r="D2789">
            <v>0</v>
          </cell>
          <cell r="E2789">
            <v>0</v>
          </cell>
          <cell r="F2789">
            <v>0</v>
          </cell>
          <cell r="G2789">
            <v>0</v>
          </cell>
          <cell r="H2789">
            <v>0</v>
          </cell>
          <cell r="I2789">
            <v>275530886.57</v>
          </cell>
          <cell r="J2789">
            <v>0</v>
          </cell>
          <cell r="K2789">
            <v>153396329.93</v>
          </cell>
          <cell r="L2789">
            <v>0</v>
          </cell>
          <cell r="M2789">
            <v>0</v>
          </cell>
          <cell r="N2789">
            <v>0</v>
          </cell>
          <cell r="O2789">
            <v>0</v>
          </cell>
          <cell r="P2789">
            <v>39479615.14</v>
          </cell>
          <cell r="Q2789">
            <v>153454319.94</v>
          </cell>
          <cell r="R2789">
            <v>0</v>
          </cell>
          <cell r="S2789">
            <v>0</v>
          </cell>
          <cell r="T2789">
            <v>0</v>
          </cell>
          <cell r="U2789">
            <v>135019833.01</v>
          </cell>
          <cell r="V2789">
            <v>68091964.83</v>
          </cell>
          <cell r="W2789">
            <v>0</v>
          </cell>
          <cell r="X2789">
            <v>0</v>
          </cell>
          <cell r="Y2789">
            <v>0</v>
          </cell>
          <cell r="Z2789">
            <v>0</v>
          </cell>
          <cell r="AA2789">
            <v>0</v>
          </cell>
          <cell r="AB2789">
            <v>0</v>
          </cell>
          <cell r="AC2789">
            <v>17005463.96</v>
          </cell>
          <cell r="AD2789">
            <v>0</v>
          </cell>
        </row>
        <row r="2789">
          <cell r="AF2789">
            <v>481200000</v>
          </cell>
          <cell r="AG2789">
            <v>0</v>
          </cell>
          <cell r="AH2789">
            <v>1461593816.49</v>
          </cell>
          <cell r="AI2789">
            <v>58347501.31</v>
          </cell>
          <cell r="AJ2789">
            <v>1937610.87</v>
          </cell>
          <cell r="AK2789">
            <v>0</v>
          </cell>
          <cell r="AL2789">
            <v>240600000</v>
          </cell>
          <cell r="AM2789">
            <v>0</v>
          </cell>
          <cell r="AN2789">
            <v>1479086098.54</v>
          </cell>
          <cell r="AO2789">
            <v>844450160.04</v>
          </cell>
          <cell r="AP2789">
            <v>3722765027.21</v>
          </cell>
          <cell r="AQ2789">
            <v>4567215187.25</v>
          </cell>
          <cell r="AR2789">
            <v>709430327.03</v>
          </cell>
          <cell r="AS2789">
            <v>135019833.01</v>
          </cell>
          <cell r="AT2789">
            <v>0</v>
          </cell>
          <cell r="AU2789">
            <v>135019833.01</v>
          </cell>
          <cell r="AV2789">
            <v>3606070024.59</v>
          </cell>
          <cell r="AW2789">
            <v>3741089857.6</v>
          </cell>
          <cell r="AX2789">
            <v>135019833.01</v>
          </cell>
          <cell r="AY2789">
            <v>3606070024.59</v>
          </cell>
          <cell r="AZ2789">
            <v>0.0360910424901204</v>
          </cell>
          <cell r="BA2789">
            <v>0.96390895750988</v>
          </cell>
          <cell r="BB2789">
            <v>1.03744237690596</v>
          </cell>
          <cell r="BC2789">
            <v>0.0360910424901204</v>
          </cell>
          <cell r="BD2789">
            <v>0</v>
          </cell>
          <cell r="BE2789">
            <v>0.0360910424901204</v>
          </cell>
          <cell r="BF2789">
            <v>0.96390895750988</v>
          </cell>
          <cell r="BG2789">
            <v>3187058170.4</v>
          </cell>
          <cell r="BH2789">
            <v>-3142982294.24</v>
          </cell>
          <cell r="BI2789">
            <v>2909758339.38</v>
          </cell>
          <cell r="BJ2789">
            <v>-10.4931846827203</v>
          </cell>
        </row>
        <row r="2790">
          <cell r="A2790" t="str">
            <v>603879.SH</v>
          </cell>
          <cell r="B2790" t="str">
            <v>永悦科技</v>
          </cell>
          <cell r="C2790">
            <v>43322.21</v>
          </cell>
          <cell r="D2790">
            <v>0</v>
          </cell>
          <cell r="E2790">
            <v>0</v>
          </cell>
          <cell r="F2790">
            <v>0</v>
          </cell>
          <cell r="G2790">
            <v>0</v>
          </cell>
          <cell r="H2790">
            <v>0</v>
          </cell>
          <cell r="I2790">
            <v>2362548.91</v>
          </cell>
          <cell r="J2790">
            <v>0</v>
          </cell>
          <cell r="K2790">
            <v>1578485.57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1234974.27</v>
          </cell>
          <cell r="Q2790">
            <v>529585.05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110601.9</v>
          </cell>
          <cell r="W2790">
            <v>0</v>
          </cell>
          <cell r="X2790">
            <v>0</v>
          </cell>
          <cell r="Y2790">
            <v>0</v>
          </cell>
          <cell r="Z2790">
            <v>0</v>
          </cell>
          <cell r="AA2790">
            <v>0</v>
          </cell>
          <cell r="AB2790">
            <v>0</v>
          </cell>
          <cell r="AC2790">
            <v>47670</v>
          </cell>
          <cell r="AD2790">
            <v>0</v>
          </cell>
        </row>
        <row r="2790">
          <cell r="AF2790">
            <v>362314440</v>
          </cell>
          <cell r="AG2790">
            <v>0</v>
          </cell>
          <cell r="AH2790">
            <v>24260150.1</v>
          </cell>
          <cell r="AI2790">
            <v>30396555.27</v>
          </cell>
          <cell r="AJ2790">
            <v>297126.16</v>
          </cell>
          <cell r="AK2790">
            <v>23867238.59</v>
          </cell>
          <cell r="AL2790">
            <v>22387597.24</v>
          </cell>
          <cell r="AM2790">
            <v>0</v>
          </cell>
          <cell r="AN2790">
            <v>128797755.85</v>
          </cell>
          <cell r="AO2790">
            <v>5907187.91</v>
          </cell>
          <cell r="AP2790">
            <v>592320863.21</v>
          </cell>
          <cell r="AQ2790">
            <v>598228051.12</v>
          </cell>
          <cell r="AR2790">
            <v>5907187.91</v>
          </cell>
          <cell r="AS2790">
            <v>0</v>
          </cell>
          <cell r="AT2790">
            <v>0</v>
          </cell>
          <cell r="AU2790">
            <v>0</v>
          </cell>
          <cell r="AV2790">
            <v>531527752.67</v>
          </cell>
          <cell r="AW2790">
            <v>531527752.67</v>
          </cell>
          <cell r="AX2790">
            <v>0</v>
          </cell>
          <cell r="AY2790">
            <v>531527752.67</v>
          </cell>
          <cell r="AZ2790">
            <v>0</v>
          </cell>
          <cell r="BA2790">
            <v>1</v>
          </cell>
          <cell r="BB2790">
            <v>1</v>
          </cell>
          <cell r="BC2790">
            <v>0</v>
          </cell>
          <cell r="BD2790">
            <v>0</v>
          </cell>
          <cell r="BE2790">
            <v>0</v>
          </cell>
          <cell r="BF2790">
            <v>1</v>
          </cell>
          <cell r="BG2790" t="e">
            <v>#N/A</v>
          </cell>
          <cell r="BH2790">
            <v>-231042217.94</v>
          </cell>
          <cell r="BI2790">
            <v>436355472.22</v>
          </cell>
          <cell r="BJ2790" t="e">
            <v>#N/A</v>
          </cell>
        </row>
        <row r="2791">
          <cell r="A2791" t="str">
            <v>603980.SH</v>
          </cell>
          <cell r="B2791" t="str">
            <v>吉华集团</v>
          </cell>
          <cell r="C2791">
            <v>32707281.46</v>
          </cell>
          <cell r="D2791">
            <v>0</v>
          </cell>
          <cell r="E2791">
            <v>0</v>
          </cell>
          <cell r="F2791">
            <v>0</v>
          </cell>
          <cell r="G2791">
            <v>306616.34</v>
          </cell>
          <cell r="H2791">
            <v>0</v>
          </cell>
          <cell r="I2791">
            <v>685359277.52</v>
          </cell>
          <cell r="J2791">
            <v>2500000</v>
          </cell>
          <cell r="K2791">
            <v>52382518.34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31466714.55</v>
          </cell>
          <cell r="Q2791">
            <v>75910337.81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6744959.31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39484850.8</v>
          </cell>
          <cell r="AD2791">
            <v>6000000</v>
          </cell>
        </row>
        <row r="2791">
          <cell r="AF2791">
            <v>700000000</v>
          </cell>
          <cell r="AG2791">
            <v>0</v>
          </cell>
          <cell r="AH2791">
            <v>1143420202.35</v>
          </cell>
          <cell r="AI2791">
            <v>0</v>
          </cell>
          <cell r="AJ2791">
            <v>0</v>
          </cell>
          <cell r="AK2791">
            <v>0</v>
          </cell>
          <cell r="AL2791">
            <v>266078682.61</v>
          </cell>
          <cell r="AM2791">
            <v>0</v>
          </cell>
          <cell r="AN2791">
            <v>2391027100.96</v>
          </cell>
          <cell r="AO2791">
            <v>932862556.13</v>
          </cell>
          <cell r="AP2791">
            <v>4500525985.92</v>
          </cell>
          <cell r="AQ2791">
            <v>5433388542.05</v>
          </cell>
          <cell r="AR2791">
            <v>926555939.79</v>
          </cell>
          <cell r="AS2791">
            <v>306616.34</v>
          </cell>
          <cell r="AT2791">
            <v>6000000</v>
          </cell>
          <cell r="AU2791">
            <v>6306616.34</v>
          </cell>
          <cell r="AV2791">
            <v>4500525985.92</v>
          </cell>
          <cell r="AW2791">
            <v>4506832602.26</v>
          </cell>
          <cell r="AX2791">
            <v>306616.34</v>
          </cell>
          <cell r="AY2791">
            <v>4506525985.92</v>
          </cell>
          <cell r="AZ2791">
            <v>0.00139934559291984</v>
          </cell>
          <cell r="BA2791">
            <v>0.99860065440708</v>
          </cell>
          <cell r="BB2791">
            <v>1.001401306505</v>
          </cell>
          <cell r="BC2791">
            <v>6.80336651168814e-5</v>
          </cell>
          <cell r="BD2791">
            <v>0.00133131192780296</v>
          </cell>
          <cell r="BE2791">
            <v>6.80336651168814e-5</v>
          </cell>
          <cell r="BF2791">
            <v>0.999931966334883</v>
          </cell>
          <cell r="BG2791">
            <v>1179540234.67</v>
          </cell>
          <cell r="BH2791">
            <v>-1001884381.44</v>
          </cell>
          <cell r="BI2791">
            <v>2743589235.36</v>
          </cell>
          <cell r="BJ2791">
            <v>1.75415810767414</v>
          </cell>
        </row>
        <row r="2792">
          <cell r="A2792" t="str">
            <v>603043.SH</v>
          </cell>
          <cell r="B2792" t="str">
            <v>广州酒家</v>
          </cell>
          <cell r="C2792">
            <v>36068850.05</v>
          </cell>
          <cell r="D2792">
            <v>0</v>
          </cell>
          <cell r="E2792">
            <v>0</v>
          </cell>
          <cell r="F2792">
            <v>0</v>
          </cell>
          <cell r="G2792">
            <v>0</v>
          </cell>
          <cell r="H2792">
            <v>0</v>
          </cell>
          <cell r="I2792">
            <v>525929415.07</v>
          </cell>
          <cell r="J2792">
            <v>0</v>
          </cell>
          <cell r="K2792">
            <v>276215971.64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157799422</v>
          </cell>
          <cell r="Q2792">
            <v>156305216.57</v>
          </cell>
          <cell r="R2792">
            <v>0</v>
          </cell>
          <cell r="S2792">
            <v>0</v>
          </cell>
          <cell r="T2792">
            <v>0</v>
          </cell>
          <cell r="U2792">
            <v>0</v>
          </cell>
          <cell r="V2792">
            <v>31777075.25</v>
          </cell>
          <cell r="W2792">
            <v>0</v>
          </cell>
          <cell r="X2792">
            <v>0</v>
          </cell>
          <cell r="Y2792">
            <v>0</v>
          </cell>
          <cell r="Z2792">
            <v>0</v>
          </cell>
          <cell r="AA2792">
            <v>0</v>
          </cell>
          <cell r="AB2792">
            <v>0</v>
          </cell>
          <cell r="AC2792">
            <v>58344587.63</v>
          </cell>
          <cell r="AD2792">
            <v>0</v>
          </cell>
        </row>
        <row r="2792">
          <cell r="AF2792">
            <v>565594658</v>
          </cell>
          <cell r="AG2792">
            <v>0</v>
          </cell>
          <cell r="AH2792">
            <v>522012723.8</v>
          </cell>
          <cell r="AI2792">
            <v>0</v>
          </cell>
          <cell r="AJ2792">
            <v>3420929.46</v>
          </cell>
          <cell r="AK2792">
            <v>0</v>
          </cell>
          <cell r="AL2792">
            <v>232385403.62</v>
          </cell>
          <cell r="AM2792">
            <v>0</v>
          </cell>
          <cell r="AN2792">
            <v>1600110504.07</v>
          </cell>
          <cell r="AO2792">
            <v>1242440538.21</v>
          </cell>
          <cell r="AP2792">
            <v>2923524218.95</v>
          </cell>
          <cell r="AQ2792">
            <v>4165964757.16</v>
          </cell>
          <cell r="AR2792">
            <v>1242440538.21</v>
          </cell>
          <cell r="AS2792">
            <v>0</v>
          </cell>
          <cell r="AT2792">
            <v>0</v>
          </cell>
          <cell r="AU2792">
            <v>0</v>
          </cell>
          <cell r="AV2792">
            <v>2923524218.95</v>
          </cell>
          <cell r="AW2792">
            <v>2923524218.95</v>
          </cell>
          <cell r="AX2792">
            <v>0</v>
          </cell>
          <cell r="AY2792">
            <v>2923524218.95</v>
          </cell>
          <cell r="AZ2792">
            <v>0</v>
          </cell>
          <cell r="BA2792">
            <v>1</v>
          </cell>
          <cell r="BB2792">
            <v>1</v>
          </cell>
          <cell r="BC2792">
            <v>0</v>
          </cell>
          <cell r="BD2792">
            <v>0</v>
          </cell>
          <cell r="BE2792">
            <v>0</v>
          </cell>
          <cell r="BF2792">
            <v>1</v>
          </cell>
          <cell r="BG2792">
            <v>1715074533.65</v>
          </cell>
          <cell r="BH2792">
            <v>-2395821703.72</v>
          </cell>
          <cell r="BI2792">
            <v>1157685800.93</v>
          </cell>
          <cell r="BJ2792">
            <v>-2.0769809882604</v>
          </cell>
        </row>
        <row r="2793">
          <cell r="A2793" t="str">
            <v>603938.SH</v>
          </cell>
          <cell r="B2793" t="str">
            <v>三孚股份</v>
          </cell>
          <cell r="C2793">
            <v>0</v>
          </cell>
          <cell r="D2793">
            <v>0</v>
          </cell>
          <cell r="E2793">
            <v>0</v>
          </cell>
          <cell r="F2793">
            <v>0</v>
          </cell>
          <cell r="G2793">
            <v>0</v>
          </cell>
          <cell r="H2793">
            <v>0</v>
          </cell>
          <cell r="I2793">
            <v>231235324.48</v>
          </cell>
          <cell r="J2793">
            <v>0</v>
          </cell>
          <cell r="K2793">
            <v>46905021.26</v>
          </cell>
          <cell r="L2793">
            <v>0</v>
          </cell>
          <cell r="M2793">
            <v>0</v>
          </cell>
          <cell r="N2793">
            <v>0</v>
          </cell>
          <cell r="O2793">
            <v>0</v>
          </cell>
          <cell r="P2793">
            <v>1927424.52</v>
          </cell>
          <cell r="Q2793">
            <v>30709329.14</v>
          </cell>
          <cell r="R2793">
            <v>0</v>
          </cell>
          <cell r="S2793">
            <v>0</v>
          </cell>
          <cell r="T2793">
            <v>0</v>
          </cell>
          <cell r="U2793">
            <v>0</v>
          </cell>
          <cell r="V2793">
            <v>30257815.64</v>
          </cell>
          <cell r="W2793">
            <v>0</v>
          </cell>
          <cell r="X2793">
            <v>168300000</v>
          </cell>
          <cell r="Y2793">
            <v>0</v>
          </cell>
          <cell r="Z2793">
            <v>0</v>
          </cell>
          <cell r="AA2793">
            <v>0</v>
          </cell>
          <cell r="AB2793">
            <v>0</v>
          </cell>
          <cell r="AC2793">
            <v>48825488.13</v>
          </cell>
          <cell r="AD2793">
            <v>0</v>
          </cell>
        </row>
        <row r="2793">
          <cell r="AF2793">
            <v>195216580</v>
          </cell>
          <cell r="AG2793">
            <v>0</v>
          </cell>
          <cell r="AH2793">
            <v>388367692.04</v>
          </cell>
          <cell r="AI2793">
            <v>0</v>
          </cell>
          <cell r="AJ2793">
            <v>0</v>
          </cell>
          <cell r="AK2793">
            <v>26220803.06</v>
          </cell>
          <cell r="AL2793">
            <v>75083300</v>
          </cell>
          <cell r="AM2793">
            <v>0</v>
          </cell>
          <cell r="AN2793">
            <v>780055220.57</v>
          </cell>
          <cell r="AO2793">
            <v>558160403.17</v>
          </cell>
          <cell r="AP2793">
            <v>1464943595.67</v>
          </cell>
          <cell r="AQ2793">
            <v>2023103998.84</v>
          </cell>
          <cell r="AR2793">
            <v>389860403.17</v>
          </cell>
          <cell r="AS2793">
            <v>0</v>
          </cell>
          <cell r="AT2793">
            <v>168300000</v>
          </cell>
          <cell r="AU2793">
            <v>168300000</v>
          </cell>
          <cell r="AV2793">
            <v>1464943595.67</v>
          </cell>
          <cell r="AW2793">
            <v>1633243595.67</v>
          </cell>
          <cell r="AX2793">
            <v>0</v>
          </cell>
          <cell r="AY2793">
            <v>1633243595.67</v>
          </cell>
          <cell r="AZ2793">
            <v>0.103046477847022</v>
          </cell>
          <cell r="BA2793">
            <v>0.896953522152978</v>
          </cell>
          <cell r="BB2793">
            <v>1.11488496928991</v>
          </cell>
          <cell r="BC2793">
            <v>0</v>
          </cell>
          <cell r="BD2793">
            <v>0.103046477847022</v>
          </cell>
          <cell r="BE2793">
            <v>0</v>
          </cell>
          <cell r="BF2793">
            <v>1</v>
          </cell>
          <cell r="BG2793">
            <v>427742190.15</v>
          </cell>
          <cell r="BH2793">
            <v>-171479498.03</v>
          </cell>
          <cell r="BI2793">
            <v>425060299.5</v>
          </cell>
          <cell r="BJ2793">
            <v>-158.492778033285</v>
          </cell>
        </row>
        <row r="2794">
          <cell r="A2794" t="str">
            <v>002558.SZ</v>
          </cell>
          <cell r="B2794" t="str">
            <v>巨人网络</v>
          </cell>
          <cell r="C2794">
            <v>39780278.33</v>
          </cell>
          <cell r="D2794">
            <v>0</v>
          </cell>
          <cell r="E2794">
            <v>0</v>
          </cell>
          <cell r="F2794">
            <v>0</v>
          </cell>
          <cell r="G2794">
            <v>0</v>
          </cell>
          <cell r="H2794">
            <v>0</v>
          </cell>
          <cell r="I2794">
            <v>37123084.86</v>
          </cell>
          <cell r="J2794">
            <v>0</v>
          </cell>
          <cell r="K2794">
            <v>176227022.05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126295181.79</v>
          </cell>
          <cell r="Q2794">
            <v>119813856.44</v>
          </cell>
          <cell r="R2794">
            <v>0</v>
          </cell>
          <cell r="S2794">
            <v>0</v>
          </cell>
          <cell r="T2794">
            <v>0</v>
          </cell>
          <cell r="U2794">
            <v>24971186.48</v>
          </cell>
          <cell r="V2794">
            <v>25110554.26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27740960</v>
          </cell>
          <cell r="AB2794">
            <v>0</v>
          </cell>
          <cell r="AC2794">
            <v>0</v>
          </cell>
          <cell r="AD2794">
            <v>26762430.14</v>
          </cell>
        </row>
        <row r="2794">
          <cell r="AF2794">
            <v>1557484603</v>
          </cell>
          <cell r="AG2794">
            <v>0</v>
          </cell>
          <cell r="AH2794">
            <v>6492387352.79</v>
          </cell>
          <cell r="AI2794">
            <v>2564078868.24</v>
          </cell>
          <cell r="AJ2794">
            <v>-451323880.1</v>
          </cell>
          <cell r="AK2794">
            <v>0</v>
          </cell>
          <cell r="AL2794">
            <v>219435265.62</v>
          </cell>
          <cell r="AM2794">
            <v>0</v>
          </cell>
          <cell r="AN2794">
            <v>5323819708.9</v>
          </cell>
          <cell r="AO2794">
            <v>603824554.35</v>
          </cell>
          <cell r="AP2794">
            <v>15705881918.45</v>
          </cell>
          <cell r="AQ2794">
            <v>16309706472.8</v>
          </cell>
          <cell r="AR2794">
            <v>524349977.73</v>
          </cell>
          <cell r="AS2794">
            <v>24971186.48</v>
          </cell>
          <cell r="AT2794">
            <v>54503390.14</v>
          </cell>
          <cell r="AU2794">
            <v>79474576.62</v>
          </cell>
          <cell r="AV2794">
            <v>10577724181.97</v>
          </cell>
          <cell r="AW2794">
            <v>10657198758.59</v>
          </cell>
          <cell r="AX2794">
            <v>24971186.48</v>
          </cell>
          <cell r="AY2794">
            <v>10632227572.11</v>
          </cell>
          <cell r="AZ2794">
            <v>0.00745736083376894</v>
          </cell>
          <cell r="BA2794">
            <v>0.992542639166231</v>
          </cell>
          <cell r="BB2794">
            <v>1.0075133909008</v>
          </cell>
          <cell r="BC2794">
            <v>0.00234312853177037</v>
          </cell>
          <cell r="BD2794">
            <v>0.00511423230199857</v>
          </cell>
          <cell r="BE2794">
            <v>0.00234312853177037</v>
          </cell>
          <cell r="BF2794">
            <v>0.997656871468229</v>
          </cell>
          <cell r="BG2794">
            <v>3758413543.36</v>
          </cell>
          <cell r="BH2794">
            <v>-3330357081.24</v>
          </cell>
          <cell r="BI2794">
            <v>3516720350.61</v>
          </cell>
          <cell r="BJ2794">
            <v>-14.5503491869032</v>
          </cell>
        </row>
        <row r="2795">
          <cell r="A2795" t="str">
            <v>000995.SZ</v>
          </cell>
          <cell r="B2795" t="str">
            <v>皇台酒业</v>
          </cell>
          <cell r="C2795">
            <v>0</v>
          </cell>
          <cell r="D2795">
            <v>0</v>
          </cell>
          <cell r="E2795">
            <v>0</v>
          </cell>
          <cell r="F2795">
            <v>0</v>
          </cell>
          <cell r="G2795">
            <v>0</v>
          </cell>
          <cell r="H2795">
            <v>0</v>
          </cell>
          <cell r="I2795">
            <v>61183993.93</v>
          </cell>
          <cell r="J2795">
            <v>0</v>
          </cell>
          <cell r="K2795">
            <v>10951907.96</v>
          </cell>
          <cell r="L2795">
            <v>0</v>
          </cell>
          <cell r="M2795">
            <v>0</v>
          </cell>
          <cell r="N2795">
            <v>0</v>
          </cell>
          <cell r="O2795">
            <v>0</v>
          </cell>
          <cell r="P2795">
            <v>13406256.4</v>
          </cell>
          <cell r="Q2795">
            <v>52133378.12</v>
          </cell>
          <cell r="R2795">
            <v>0</v>
          </cell>
          <cell r="S2795">
            <v>0</v>
          </cell>
          <cell r="T2795">
            <v>0</v>
          </cell>
          <cell r="U2795">
            <v>0</v>
          </cell>
          <cell r="V2795">
            <v>1423748.04</v>
          </cell>
          <cell r="W2795">
            <v>0</v>
          </cell>
          <cell r="X2795">
            <v>50063889.22</v>
          </cell>
          <cell r="Y2795">
            <v>0</v>
          </cell>
          <cell r="Z2795">
            <v>0</v>
          </cell>
          <cell r="AA2795">
            <v>0</v>
          </cell>
          <cell r="AB2795">
            <v>16476190.79</v>
          </cell>
          <cell r="AC2795">
            <v>0</v>
          </cell>
          <cell r="AD2795">
            <v>0</v>
          </cell>
        </row>
        <row r="2795">
          <cell r="AF2795">
            <v>177408000</v>
          </cell>
          <cell r="AG2795">
            <v>0</v>
          </cell>
          <cell r="AH2795">
            <v>548693697.42</v>
          </cell>
          <cell r="AI2795">
            <v>0</v>
          </cell>
          <cell r="AJ2795">
            <v>0</v>
          </cell>
          <cell r="AK2795">
            <v>0</v>
          </cell>
          <cell r="AL2795">
            <v>5861319.98</v>
          </cell>
          <cell r="AM2795">
            <v>0</v>
          </cell>
          <cell r="AN2795">
            <v>-612844044.14</v>
          </cell>
          <cell r="AO2795">
            <v>205639364.46</v>
          </cell>
          <cell r="AP2795">
            <v>119118973.26</v>
          </cell>
          <cell r="AQ2795">
            <v>324758337.72</v>
          </cell>
          <cell r="AR2795">
            <v>155575475.24</v>
          </cell>
          <cell r="AS2795">
            <v>0</v>
          </cell>
          <cell r="AT2795">
            <v>50063889.22</v>
          </cell>
          <cell r="AU2795">
            <v>50063889.22</v>
          </cell>
          <cell r="AV2795">
            <v>119118973.26</v>
          </cell>
          <cell r="AW2795">
            <v>169182862.48</v>
          </cell>
          <cell r="AX2795">
            <v>0</v>
          </cell>
          <cell r="AY2795">
            <v>169182862.48</v>
          </cell>
          <cell r="AZ2795">
            <v>0.295915842102023</v>
          </cell>
          <cell r="BA2795">
            <v>0.704084157897977</v>
          </cell>
          <cell r="BB2795">
            <v>1.42028476110792</v>
          </cell>
          <cell r="BC2795">
            <v>0</v>
          </cell>
          <cell r="BD2795">
            <v>0.295915842102023</v>
          </cell>
          <cell r="BE2795">
            <v>0</v>
          </cell>
          <cell r="BF2795">
            <v>1</v>
          </cell>
          <cell r="BG2795" t="e">
            <v>#N/A</v>
          </cell>
          <cell r="BH2795">
            <v>-33305785.48</v>
          </cell>
          <cell r="BI2795">
            <v>-98334352.58</v>
          </cell>
          <cell r="BJ2795" t="e">
            <v>#N/A</v>
          </cell>
        </row>
        <row r="2796">
          <cell r="A2796" t="str">
            <v>002625.SZ</v>
          </cell>
          <cell r="B2796" t="str">
            <v>光启技术</v>
          </cell>
          <cell r="C2796">
            <v>393217.52</v>
          </cell>
          <cell r="D2796">
            <v>0</v>
          </cell>
          <cell r="E2796">
            <v>0</v>
          </cell>
          <cell r="F2796">
            <v>0</v>
          </cell>
          <cell r="G2796">
            <v>0</v>
          </cell>
          <cell r="H2796">
            <v>0</v>
          </cell>
          <cell r="I2796">
            <v>319113736.76</v>
          </cell>
          <cell r="J2796">
            <v>0</v>
          </cell>
          <cell r="K2796">
            <v>2801332.06</v>
          </cell>
          <cell r="L2796">
            <v>0</v>
          </cell>
          <cell r="M2796">
            <v>0</v>
          </cell>
          <cell r="N2796">
            <v>0</v>
          </cell>
          <cell r="O2796">
            <v>0</v>
          </cell>
          <cell r="P2796">
            <v>4921372.72</v>
          </cell>
          <cell r="Q2796">
            <v>39702265.11</v>
          </cell>
          <cell r="R2796">
            <v>0</v>
          </cell>
          <cell r="S2796">
            <v>0</v>
          </cell>
          <cell r="T2796">
            <v>0</v>
          </cell>
          <cell r="U2796">
            <v>479707.75</v>
          </cell>
          <cell r="V2796">
            <v>27411529.58</v>
          </cell>
          <cell r="W2796">
            <v>0</v>
          </cell>
          <cell r="X2796">
            <v>0</v>
          </cell>
          <cell r="Y2796">
            <v>0</v>
          </cell>
          <cell r="Z2796">
            <v>0</v>
          </cell>
          <cell r="AA2796">
            <v>0</v>
          </cell>
          <cell r="AB2796">
            <v>60079.1</v>
          </cell>
          <cell r="AC2796">
            <v>215005433.59</v>
          </cell>
          <cell r="AD2796">
            <v>0</v>
          </cell>
        </row>
        <row r="2796">
          <cell r="AF2796">
            <v>2154587862</v>
          </cell>
          <cell r="AG2796">
            <v>0</v>
          </cell>
          <cell r="AH2796">
            <v>5043072856.3</v>
          </cell>
          <cell r="AI2796">
            <v>0</v>
          </cell>
          <cell r="AJ2796">
            <v>-85351.04</v>
          </cell>
          <cell r="AK2796">
            <v>0</v>
          </cell>
          <cell r="AL2796">
            <v>42454275.24</v>
          </cell>
          <cell r="AM2796">
            <v>0</v>
          </cell>
          <cell r="AN2796">
            <v>752506434.67</v>
          </cell>
          <cell r="AO2796">
            <v>609888674.19</v>
          </cell>
          <cell r="AP2796">
            <v>7992536077.17</v>
          </cell>
          <cell r="AQ2796">
            <v>8602424751.36</v>
          </cell>
          <cell r="AR2796">
            <v>609408966.44</v>
          </cell>
          <cell r="AS2796">
            <v>479707.75</v>
          </cell>
          <cell r="AT2796">
            <v>0</v>
          </cell>
          <cell r="AU2796">
            <v>479707.75</v>
          </cell>
          <cell r="AV2796">
            <v>7992536077.17</v>
          </cell>
          <cell r="AW2796">
            <v>7993015784.92</v>
          </cell>
          <cell r="AX2796">
            <v>479707.75</v>
          </cell>
          <cell r="AY2796">
            <v>7992536077.17</v>
          </cell>
          <cell r="AZ2796">
            <v>6.00158642129844e-5</v>
          </cell>
          <cell r="BA2796">
            <v>0.999939984135787</v>
          </cell>
          <cell r="BB2796">
            <v>1.00006001946633</v>
          </cell>
          <cell r="BC2796">
            <v>6.00158642129844e-5</v>
          </cell>
          <cell r="BD2796">
            <v>0</v>
          </cell>
          <cell r="BE2796">
            <v>6.00158642129844e-5</v>
          </cell>
          <cell r="BF2796">
            <v>0.999939984135787</v>
          </cell>
          <cell r="BG2796">
            <v>6007179915.7</v>
          </cell>
          <cell r="BH2796">
            <v>-6008820738.18</v>
          </cell>
          <cell r="BI2796">
            <v>6411766441.99</v>
          </cell>
          <cell r="BJ2796">
            <v>15.8477013576922</v>
          </cell>
        </row>
        <row r="2797">
          <cell r="A2797" t="str">
            <v>603757.SH</v>
          </cell>
          <cell r="B2797" t="str">
            <v>大元泵业</v>
          </cell>
          <cell r="C2797">
            <v>0</v>
          </cell>
          <cell r="D2797">
            <v>0</v>
          </cell>
          <cell r="E2797">
            <v>0</v>
          </cell>
          <cell r="F2797">
            <v>0</v>
          </cell>
          <cell r="G2797">
            <v>0</v>
          </cell>
          <cell r="H2797">
            <v>0</v>
          </cell>
          <cell r="I2797">
            <v>208031033.19</v>
          </cell>
          <cell r="J2797">
            <v>0</v>
          </cell>
          <cell r="K2797">
            <v>48234517.76</v>
          </cell>
          <cell r="L2797">
            <v>0</v>
          </cell>
          <cell r="M2797">
            <v>0</v>
          </cell>
          <cell r="N2797">
            <v>0</v>
          </cell>
          <cell r="O2797">
            <v>0</v>
          </cell>
          <cell r="P2797">
            <v>45551066.74</v>
          </cell>
          <cell r="Q2797">
            <v>9077387.46</v>
          </cell>
          <cell r="R2797">
            <v>0</v>
          </cell>
          <cell r="S2797">
            <v>0</v>
          </cell>
          <cell r="T2797">
            <v>0</v>
          </cell>
          <cell r="U2797">
            <v>0</v>
          </cell>
          <cell r="V2797">
            <v>3757934.81</v>
          </cell>
          <cell r="W2797">
            <v>0</v>
          </cell>
          <cell r="X2797">
            <v>0</v>
          </cell>
          <cell r="Y2797">
            <v>0</v>
          </cell>
          <cell r="Z2797">
            <v>0</v>
          </cell>
          <cell r="AA2797">
            <v>0</v>
          </cell>
          <cell r="AB2797">
            <v>12353856.53</v>
          </cell>
          <cell r="AC2797">
            <v>8197252.38</v>
          </cell>
          <cell r="AD2797">
            <v>0</v>
          </cell>
        </row>
        <row r="2797">
          <cell r="AF2797">
            <v>168306000</v>
          </cell>
          <cell r="AG2797">
            <v>0</v>
          </cell>
          <cell r="AH2797">
            <v>469830125.79</v>
          </cell>
          <cell r="AI2797">
            <v>33886820</v>
          </cell>
          <cell r="AJ2797">
            <v>0</v>
          </cell>
          <cell r="AK2797">
            <v>0</v>
          </cell>
          <cell r="AL2797">
            <v>62351483.22</v>
          </cell>
          <cell r="AM2797">
            <v>0</v>
          </cell>
          <cell r="AN2797">
            <v>563798808.91</v>
          </cell>
          <cell r="AO2797">
            <v>335203048.87</v>
          </cell>
          <cell r="AP2797">
            <v>1298173237.92</v>
          </cell>
          <cell r="AQ2797">
            <v>1633376286.79</v>
          </cell>
          <cell r="AR2797">
            <v>335203048.87</v>
          </cell>
          <cell r="AS2797">
            <v>0</v>
          </cell>
          <cell r="AT2797">
            <v>0</v>
          </cell>
          <cell r="AU2797">
            <v>0</v>
          </cell>
          <cell r="AV2797">
            <v>1230399597.92</v>
          </cell>
          <cell r="AW2797">
            <v>1230399597.92</v>
          </cell>
          <cell r="AX2797">
            <v>0</v>
          </cell>
          <cell r="AY2797">
            <v>1230399597.92</v>
          </cell>
          <cell r="AZ2797">
            <v>0</v>
          </cell>
          <cell r="BA2797">
            <v>1</v>
          </cell>
          <cell r="BB2797">
            <v>1</v>
          </cell>
          <cell r="BC2797">
            <v>0</v>
          </cell>
          <cell r="BD2797">
            <v>0</v>
          </cell>
          <cell r="BE2797">
            <v>0</v>
          </cell>
          <cell r="BF2797">
            <v>1</v>
          </cell>
          <cell r="BG2797">
            <v>464946741.54</v>
          </cell>
          <cell r="BH2797">
            <v>-484967007.59</v>
          </cell>
          <cell r="BI2797">
            <v>734077226.54</v>
          </cell>
          <cell r="BJ2797">
            <v>2.72758853958889</v>
          </cell>
        </row>
        <row r="2798">
          <cell r="A2798" t="str">
            <v>000408.SZ</v>
          </cell>
          <cell r="B2798" t="str">
            <v>藏格矿业</v>
          </cell>
          <cell r="C2798">
            <v>15819486.36</v>
          </cell>
          <cell r="D2798">
            <v>0</v>
          </cell>
          <cell r="E2798">
            <v>0</v>
          </cell>
          <cell r="F2798">
            <v>0</v>
          </cell>
          <cell r="G2798">
            <v>0</v>
          </cell>
          <cell r="H2798">
            <v>0</v>
          </cell>
          <cell r="I2798">
            <v>278653480.01</v>
          </cell>
          <cell r="J2798">
            <v>0</v>
          </cell>
          <cell r="K2798">
            <v>378873156.48</v>
          </cell>
          <cell r="L2798">
            <v>0</v>
          </cell>
          <cell r="M2798">
            <v>0</v>
          </cell>
          <cell r="N2798">
            <v>0</v>
          </cell>
          <cell r="O2798">
            <v>0</v>
          </cell>
          <cell r="P2798">
            <v>11028152.2</v>
          </cell>
          <cell r="Q2798">
            <v>148259814.69</v>
          </cell>
          <cell r="R2798">
            <v>0</v>
          </cell>
          <cell r="S2798">
            <v>0</v>
          </cell>
          <cell r="T2798">
            <v>0</v>
          </cell>
          <cell r="U2798">
            <v>0</v>
          </cell>
          <cell r="V2798">
            <v>37620890.93</v>
          </cell>
          <cell r="W2798">
            <v>0</v>
          </cell>
          <cell r="X2798">
            <v>0</v>
          </cell>
          <cell r="Y2798">
            <v>0</v>
          </cell>
          <cell r="Z2798">
            <v>0</v>
          </cell>
          <cell r="AA2798">
            <v>0</v>
          </cell>
          <cell r="AB2798">
            <v>3278461.99</v>
          </cell>
          <cell r="AC2798">
            <v>9995102.57</v>
          </cell>
          <cell r="AD2798">
            <v>0</v>
          </cell>
        </row>
        <row r="2798">
          <cell r="AF2798">
            <v>1993779522</v>
          </cell>
          <cell r="AG2798">
            <v>0</v>
          </cell>
          <cell r="AH2798">
            <v>1327629860.15</v>
          </cell>
          <cell r="AI2798">
            <v>226107090.56</v>
          </cell>
          <cell r="AJ2798">
            <v>-6240020</v>
          </cell>
          <cell r="AK2798">
            <v>68682096.61</v>
          </cell>
          <cell r="AL2798">
            <v>400000000</v>
          </cell>
          <cell r="AM2798">
            <v>0</v>
          </cell>
          <cell r="AN2798">
            <v>5237855095.61</v>
          </cell>
          <cell r="AO2798">
            <v>883528545.23</v>
          </cell>
          <cell r="AP2798">
            <v>9247813644.93</v>
          </cell>
          <cell r="AQ2798">
            <v>10131342190.16</v>
          </cell>
          <cell r="AR2798">
            <v>883528545.23</v>
          </cell>
          <cell r="AS2798">
            <v>0</v>
          </cell>
          <cell r="AT2798">
            <v>0</v>
          </cell>
          <cell r="AU2798">
            <v>0</v>
          </cell>
          <cell r="AV2798">
            <v>8795599463.81</v>
          </cell>
          <cell r="AW2798">
            <v>8795599463.81</v>
          </cell>
          <cell r="AX2798">
            <v>0</v>
          </cell>
          <cell r="AY2798">
            <v>8795599463.81</v>
          </cell>
          <cell r="AZ2798">
            <v>0</v>
          </cell>
          <cell r="BA2798">
            <v>1</v>
          </cell>
          <cell r="BB2798">
            <v>1</v>
          </cell>
          <cell r="BC2798">
            <v>0</v>
          </cell>
          <cell r="BD2798">
            <v>0</v>
          </cell>
          <cell r="BE2798">
            <v>0</v>
          </cell>
          <cell r="BF2798">
            <v>1</v>
          </cell>
          <cell r="BG2798">
            <v>2746923062.71</v>
          </cell>
          <cell r="BH2798">
            <v>-1490837436.76</v>
          </cell>
          <cell r="BI2798">
            <v>2554130021.19</v>
          </cell>
          <cell r="BJ2798">
            <v>-13.2480404948902</v>
          </cell>
        </row>
        <row r="2799">
          <cell r="A2799" t="str">
            <v>002884.SZ</v>
          </cell>
          <cell r="B2799" t="str">
            <v>凌霄泵业</v>
          </cell>
          <cell r="C2799">
            <v>14417578.37</v>
          </cell>
          <cell r="D2799">
            <v>0</v>
          </cell>
          <cell r="E2799">
            <v>0</v>
          </cell>
          <cell r="F2799">
            <v>0</v>
          </cell>
          <cell r="G2799">
            <v>0</v>
          </cell>
          <cell r="H2799">
            <v>0</v>
          </cell>
          <cell r="I2799">
            <v>82714627.2</v>
          </cell>
          <cell r="J2799">
            <v>0</v>
          </cell>
          <cell r="K2799">
            <v>77822809.38</v>
          </cell>
          <cell r="L2799">
            <v>0</v>
          </cell>
          <cell r="M2799">
            <v>0</v>
          </cell>
          <cell r="N2799">
            <v>0</v>
          </cell>
          <cell r="O2799">
            <v>0</v>
          </cell>
          <cell r="P2799">
            <v>15612590.89</v>
          </cell>
          <cell r="Q2799">
            <v>18410198.02</v>
          </cell>
          <cell r="R2799">
            <v>0</v>
          </cell>
          <cell r="S2799">
            <v>0</v>
          </cell>
          <cell r="T2799">
            <v>0</v>
          </cell>
          <cell r="U2799">
            <v>0</v>
          </cell>
          <cell r="V2799">
            <v>3795435.33</v>
          </cell>
          <cell r="W2799">
            <v>0</v>
          </cell>
          <cell r="X2799">
            <v>0</v>
          </cell>
          <cell r="Y2799">
            <v>0</v>
          </cell>
          <cell r="Z2799">
            <v>0</v>
          </cell>
          <cell r="AA2799">
            <v>0</v>
          </cell>
          <cell r="AB2799">
            <v>0</v>
          </cell>
          <cell r="AC2799">
            <v>10975939.79</v>
          </cell>
          <cell r="AD2799">
            <v>0</v>
          </cell>
        </row>
        <row r="2799">
          <cell r="AF2799">
            <v>355597743</v>
          </cell>
          <cell r="AG2799">
            <v>0</v>
          </cell>
          <cell r="AH2799">
            <v>677293493.54</v>
          </cell>
          <cell r="AI2799">
            <v>0</v>
          </cell>
          <cell r="AJ2799">
            <v>-142044.49</v>
          </cell>
          <cell r="AK2799">
            <v>2645734.06</v>
          </cell>
          <cell r="AL2799">
            <v>208329038.29</v>
          </cell>
          <cell r="AM2799">
            <v>0</v>
          </cell>
          <cell r="AN2799">
            <v>755498933.66</v>
          </cell>
          <cell r="AO2799">
            <v>223749178.98</v>
          </cell>
          <cell r="AP2799">
            <v>1999222898.06</v>
          </cell>
          <cell r="AQ2799">
            <v>2222972077.04</v>
          </cell>
          <cell r="AR2799">
            <v>223749178.98</v>
          </cell>
          <cell r="AS2799">
            <v>0</v>
          </cell>
          <cell r="AT2799">
            <v>0</v>
          </cell>
          <cell r="AU2799">
            <v>0</v>
          </cell>
          <cell r="AV2799">
            <v>1999222898.06</v>
          </cell>
          <cell r="AW2799">
            <v>1999222898.06</v>
          </cell>
          <cell r="AX2799">
            <v>0</v>
          </cell>
          <cell r="AY2799">
            <v>1999222898.06</v>
          </cell>
          <cell r="AZ2799">
            <v>0</v>
          </cell>
          <cell r="BA2799">
            <v>1</v>
          </cell>
          <cell r="BB2799">
            <v>1</v>
          </cell>
          <cell r="BC2799">
            <v>0</v>
          </cell>
          <cell r="BD2799">
            <v>0</v>
          </cell>
          <cell r="BE2799">
            <v>0</v>
          </cell>
          <cell r="BF2799">
            <v>1</v>
          </cell>
          <cell r="BG2799">
            <v>1209035436.46</v>
          </cell>
          <cell r="BH2799">
            <v>-1208899790.82</v>
          </cell>
          <cell r="BI2799">
            <v>1694993206.64</v>
          </cell>
          <cell r="BJ2799">
            <v>3.48794341947073</v>
          </cell>
        </row>
        <row r="2800">
          <cell r="A2800" t="str">
            <v>002887.SZ</v>
          </cell>
          <cell r="B2800" t="str">
            <v>绿茵生态</v>
          </cell>
          <cell r="C2800">
            <v>15020114.44</v>
          </cell>
          <cell r="D2800">
            <v>0</v>
          </cell>
          <cell r="E2800">
            <v>0</v>
          </cell>
          <cell r="F2800">
            <v>0</v>
          </cell>
          <cell r="G2800">
            <v>0</v>
          </cell>
          <cell r="H2800">
            <v>0</v>
          </cell>
          <cell r="I2800">
            <v>361345014.34</v>
          </cell>
          <cell r="J2800">
            <v>0</v>
          </cell>
          <cell r="K2800">
            <v>117692825.99</v>
          </cell>
          <cell r="L2800">
            <v>0</v>
          </cell>
          <cell r="M2800">
            <v>0</v>
          </cell>
          <cell r="N2800">
            <v>0</v>
          </cell>
          <cell r="O2800">
            <v>0</v>
          </cell>
          <cell r="P2800">
            <v>16448616.11</v>
          </cell>
          <cell r="Q2800">
            <v>19613545.98</v>
          </cell>
          <cell r="R2800">
            <v>0</v>
          </cell>
          <cell r="S2800">
            <v>0</v>
          </cell>
          <cell r="T2800">
            <v>0</v>
          </cell>
          <cell r="U2800">
            <v>90000000</v>
          </cell>
          <cell r="V2800">
            <v>62788568.63</v>
          </cell>
          <cell r="W2800">
            <v>0</v>
          </cell>
          <cell r="X2800">
            <v>889661694.28</v>
          </cell>
          <cell r="Y2800">
            <v>573194058.06</v>
          </cell>
          <cell r="Z2800">
            <v>0</v>
          </cell>
          <cell r="AA2800">
            <v>0</v>
          </cell>
          <cell r="AB2800">
            <v>0</v>
          </cell>
          <cell r="AC2800">
            <v>250000</v>
          </cell>
          <cell r="AD2800">
            <v>0</v>
          </cell>
        </row>
        <row r="2800">
          <cell r="AF2800">
            <v>312000000</v>
          </cell>
          <cell r="AG2800">
            <v>143832810.68</v>
          </cell>
          <cell r="AH2800">
            <v>836030930.49</v>
          </cell>
          <cell r="AI2800">
            <v>79993210.71</v>
          </cell>
          <cell r="AJ2800">
            <v>14027.59</v>
          </cell>
          <cell r="AK2800">
            <v>0</v>
          </cell>
          <cell r="AL2800">
            <v>110455759.21</v>
          </cell>
          <cell r="AM2800">
            <v>0</v>
          </cell>
          <cell r="AN2800">
            <v>864707578.08</v>
          </cell>
          <cell r="AO2800">
            <v>2146014437.83</v>
          </cell>
          <cell r="AP2800">
            <v>2347034316.76</v>
          </cell>
          <cell r="AQ2800">
            <v>4493048754.59</v>
          </cell>
          <cell r="AR2800">
            <v>593158685.49</v>
          </cell>
          <cell r="AS2800">
            <v>90000000</v>
          </cell>
          <cell r="AT2800">
            <v>1462855752.34</v>
          </cell>
          <cell r="AU2800">
            <v>1552855752.34</v>
          </cell>
          <cell r="AV2800">
            <v>2187047895.34</v>
          </cell>
          <cell r="AW2800">
            <v>3739903647.68</v>
          </cell>
          <cell r="AX2800">
            <v>90000000</v>
          </cell>
          <cell r="AY2800">
            <v>3649903647.68</v>
          </cell>
          <cell r="AZ2800">
            <v>0.415212769800445</v>
          </cell>
          <cell r="BA2800">
            <v>0.584787230199555</v>
          </cell>
          <cell r="BB2800">
            <v>1.71002366050086</v>
          </cell>
          <cell r="BC2800">
            <v>0.0240647910958429</v>
          </cell>
          <cell r="BD2800">
            <v>0.391147978704602</v>
          </cell>
          <cell r="BE2800">
            <v>0.0240647910958429</v>
          </cell>
          <cell r="BF2800">
            <v>0.975935208904157</v>
          </cell>
          <cell r="BG2800">
            <v>1458509952.18</v>
          </cell>
          <cell r="BH2800">
            <v>-1631977919.31</v>
          </cell>
          <cell r="BI2800">
            <v>2543165508.27</v>
          </cell>
          <cell r="BJ2800">
            <v>2.34467568435982</v>
          </cell>
        </row>
        <row r="2801">
          <cell r="A2801" t="str">
            <v>002888.SZ</v>
          </cell>
          <cell r="B2801" t="str">
            <v>惠威科技</v>
          </cell>
          <cell r="C2801">
            <v>257686.02</v>
          </cell>
          <cell r="D2801">
            <v>0</v>
          </cell>
          <cell r="E2801">
            <v>0</v>
          </cell>
          <cell r="F2801">
            <v>0</v>
          </cell>
          <cell r="G2801">
            <v>0</v>
          </cell>
          <cell r="H2801">
            <v>0</v>
          </cell>
          <cell r="I2801">
            <v>46420194.25</v>
          </cell>
          <cell r="J2801">
            <v>1941119.31</v>
          </cell>
          <cell r="K2801">
            <v>0</v>
          </cell>
          <cell r="L2801">
            <v>0</v>
          </cell>
          <cell r="M2801">
            <v>0</v>
          </cell>
          <cell r="N2801">
            <v>0</v>
          </cell>
          <cell r="O2801">
            <v>0</v>
          </cell>
          <cell r="P2801">
            <v>5673730.45</v>
          </cell>
          <cell r="Q2801">
            <v>1955939.3</v>
          </cell>
          <cell r="R2801">
            <v>0</v>
          </cell>
          <cell r="S2801">
            <v>0</v>
          </cell>
          <cell r="T2801">
            <v>0</v>
          </cell>
          <cell r="U2801">
            <v>0</v>
          </cell>
          <cell r="V2801">
            <v>0</v>
          </cell>
          <cell r="W2801">
            <v>0</v>
          </cell>
          <cell r="X2801">
            <v>0</v>
          </cell>
          <cell r="Y2801">
            <v>0</v>
          </cell>
          <cell r="Z2801">
            <v>0</v>
          </cell>
          <cell r="AA2801">
            <v>0</v>
          </cell>
          <cell r="AB2801">
            <v>0</v>
          </cell>
          <cell r="AC2801">
            <v>4084792.27</v>
          </cell>
          <cell r="AD2801">
            <v>0</v>
          </cell>
        </row>
        <row r="2801">
          <cell r="AF2801">
            <v>149611680</v>
          </cell>
          <cell r="AG2801">
            <v>0</v>
          </cell>
          <cell r="AH2801">
            <v>114158780.44</v>
          </cell>
          <cell r="AI2801">
            <v>10408152.2</v>
          </cell>
          <cell r="AJ2801">
            <v>58304.4</v>
          </cell>
          <cell r="AK2801">
            <v>0</v>
          </cell>
          <cell r="AL2801">
            <v>23589876.83</v>
          </cell>
          <cell r="AM2801">
            <v>0</v>
          </cell>
          <cell r="AN2801">
            <v>153258749.55</v>
          </cell>
          <cell r="AO2801">
            <v>60333461.6</v>
          </cell>
          <cell r="AP2801">
            <v>451085543.42</v>
          </cell>
          <cell r="AQ2801">
            <v>511419005.02</v>
          </cell>
          <cell r="AR2801">
            <v>60333461.6</v>
          </cell>
          <cell r="AS2801">
            <v>0</v>
          </cell>
          <cell r="AT2801">
            <v>0</v>
          </cell>
          <cell r="AU2801">
            <v>0</v>
          </cell>
          <cell r="AV2801">
            <v>430269239.02</v>
          </cell>
          <cell r="AW2801">
            <v>430269239.02</v>
          </cell>
          <cell r="AX2801">
            <v>0</v>
          </cell>
          <cell r="AY2801">
            <v>430269239.02</v>
          </cell>
          <cell r="AZ2801">
            <v>0</v>
          </cell>
          <cell r="BA2801">
            <v>1</v>
          </cell>
          <cell r="BB2801">
            <v>1</v>
          </cell>
          <cell r="BC2801">
            <v>0</v>
          </cell>
          <cell r="BD2801">
            <v>0</v>
          </cell>
          <cell r="BE2801">
            <v>0</v>
          </cell>
          <cell r="BF2801">
            <v>1</v>
          </cell>
          <cell r="BG2801" t="e">
            <v>#N/A</v>
          </cell>
          <cell r="BH2801">
            <v>-85404305.37</v>
          </cell>
          <cell r="BI2801">
            <v>262559905.1</v>
          </cell>
          <cell r="BJ2801" t="e">
            <v>#N/A</v>
          </cell>
        </row>
        <row r="2802">
          <cell r="A2802" t="str">
            <v>601619.SH</v>
          </cell>
          <cell r="B2802" t="str">
            <v>嘉泽新能</v>
          </cell>
          <cell r="C2802">
            <v>4384.92</v>
          </cell>
          <cell r="D2802">
            <v>0</v>
          </cell>
          <cell r="E2802">
            <v>0</v>
          </cell>
          <cell r="F2802">
            <v>0</v>
          </cell>
          <cell r="G2802">
            <v>0</v>
          </cell>
          <cell r="H2802">
            <v>0</v>
          </cell>
          <cell r="I2802">
            <v>640942946.59</v>
          </cell>
          <cell r="J2802">
            <v>1162648470.89</v>
          </cell>
          <cell r="K2802">
            <v>24124373.08</v>
          </cell>
          <cell r="L2802">
            <v>0</v>
          </cell>
          <cell r="M2802">
            <v>0</v>
          </cell>
          <cell r="N2802">
            <v>0</v>
          </cell>
          <cell r="O2802">
            <v>0</v>
          </cell>
          <cell r="P2802">
            <v>1045770.02</v>
          </cell>
          <cell r="Q2802">
            <v>45532708.1</v>
          </cell>
          <cell r="R2802">
            <v>0</v>
          </cell>
          <cell r="S2802">
            <v>0</v>
          </cell>
          <cell r="T2802">
            <v>0</v>
          </cell>
          <cell r="U2802">
            <v>498862572.38</v>
          </cell>
          <cell r="V2802">
            <v>0</v>
          </cell>
          <cell r="W2802">
            <v>0</v>
          </cell>
          <cell r="X2802">
            <v>3471540000</v>
          </cell>
          <cell r="Y2802">
            <v>276532943.4</v>
          </cell>
          <cell r="Z2802">
            <v>0</v>
          </cell>
          <cell r="AA2802">
            <v>0</v>
          </cell>
          <cell r="AB2802">
            <v>0</v>
          </cell>
          <cell r="AC2802">
            <v>0</v>
          </cell>
          <cell r="AD2802">
            <v>0</v>
          </cell>
        </row>
        <row r="2802">
          <cell r="AF2802">
            <v>2418493612</v>
          </cell>
          <cell r="AG2802">
            <v>90490512.49</v>
          </cell>
          <cell r="AH2802">
            <v>1298542435.51</v>
          </cell>
          <cell r="AI2802">
            <v>105868950</v>
          </cell>
          <cell r="AJ2802">
            <v>0</v>
          </cell>
          <cell r="AK2802">
            <v>0</v>
          </cell>
          <cell r="AL2802">
            <v>72798988.04</v>
          </cell>
          <cell r="AM2802">
            <v>0</v>
          </cell>
          <cell r="AN2802">
            <v>1056638300.57</v>
          </cell>
          <cell r="AO2802">
            <v>6121234169.38</v>
          </cell>
          <cell r="AP2802">
            <v>5042832798.61</v>
          </cell>
          <cell r="AQ2802">
            <v>11164066967.99</v>
          </cell>
          <cell r="AR2802">
            <v>1874298653.6</v>
          </cell>
          <cell r="AS2802">
            <v>498862572.38</v>
          </cell>
          <cell r="AT2802">
            <v>3748072943.4</v>
          </cell>
          <cell r="AU2802">
            <v>4246935515.78</v>
          </cell>
          <cell r="AV2802">
            <v>4831094898.61</v>
          </cell>
          <cell r="AW2802">
            <v>9078030414.39</v>
          </cell>
          <cell r="AX2802">
            <v>498862572.38</v>
          </cell>
          <cell r="AY2802">
            <v>8579167842.01</v>
          </cell>
          <cell r="AZ2802">
            <v>0.467825654014993</v>
          </cell>
          <cell r="BA2802">
            <v>0.532174345985007</v>
          </cell>
          <cell r="BB2802">
            <v>1.87908343862215</v>
          </cell>
          <cell r="BC2802">
            <v>0.0549527319923086</v>
          </cell>
          <cell r="BD2802">
            <v>0.412872922022684</v>
          </cell>
          <cell r="BE2802">
            <v>0.0549527319923086</v>
          </cell>
          <cell r="BF2802">
            <v>0.945047268007691</v>
          </cell>
          <cell r="BG2802">
            <v>-2130072956.96</v>
          </cell>
          <cell r="BH2802">
            <v>-126220567.88</v>
          </cell>
          <cell r="BI2802">
            <v>-619647980.22</v>
          </cell>
          <cell r="BJ2802">
            <v>-0.410247440132649</v>
          </cell>
        </row>
        <row r="2803">
          <cell r="A2803" t="str">
            <v>603676.SH</v>
          </cell>
          <cell r="B2803" t="str">
            <v>卫信康</v>
          </cell>
          <cell r="C2803">
            <v>0</v>
          </cell>
          <cell r="D2803">
            <v>0</v>
          </cell>
          <cell r="E2803">
            <v>0</v>
          </cell>
          <cell r="F2803">
            <v>0</v>
          </cell>
          <cell r="G2803">
            <v>0</v>
          </cell>
          <cell r="H2803">
            <v>0</v>
          </cell>
          <cell r="I2803">
            <v>278891946.06</v>
          </cell>
          <cell r="J2803">
            <v>0</v>
          </cell>
          <cell r="K2803">
            <v>5727743.64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5451608.54</v>
          </cell>
          <cell r="Q2803">
            <v>14562777.8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671387.25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7061985.95</v>
          </cell>
          <cell r="AD2803">
            <v>0</v>
          </cell>
        </row>
        <row r="2803">
          <cell r="AF2803">
            <v>434459000</v>
          </cell>
          <cell r="AG2803">
            <v>0</v>
          </cell>
          <cell r="AH2803">
            <v>303457368.22</v>
          </cell>
          <cell r="AI2803">
            <v>46351655</v>
          </cell>
          <cell r="AJ2803">
            <v>12478497.41</v>
          </cell>
          <cell r="AK2803">
            <v>0</v>
          </cell>
          <cell r="AL2803">
            <v>31406700.95</v>
          </cell>
          <cell r="AM2803">
            <v>0</v>
          </cell>
          <cell r="AN2803">
            <v>301551389.76</v>
          </cell>
          <cell r="AO2803">
            <v>312367449.24</v>
          </cell>
          <cell r="AP2803">
            <v>1129704611.34</v>
          </cell>
          <cell r="AQ2803">
            <v>1442072060.58</v>
          </cell>
          <cell r="AR2803">
            <v>312367449.24</v>
          </cell>
          <cell r="AS2803">
            <v>0</v>
          </cell>
          <cell r="AT2803">
            <v>0</v>
          </cell>
          <cell r="AU2803">
            <v>0</v>
          </cell>
          <cell r="AV2803">
            <v>1037001301.34</v>
          </cell>
          <cell r="AW2803">
            <v>1037001301.34</v>
          </cell>
          <cell r="AX2803">
            <v>0</v>
          </cell>
          <cell r="AY2803">
            <v>1037001301.34</v>
          </cell>
          <cell r="AZ2803">
            <v>0</v>
          </cell>
          <cell r="BA2803">
            <v>1</v>
          </cell>
          <cell r="BB2803">
            <v>1</v>
          </cell>
          <cell r="BC2803">
            <v>0</v>
          </cell>
          <cell r="BD2803">
            <v>0</v>
          </cell>
          <cell r="BE2803">
            <v>0</v>
          </cell>
          <cell r="BF2803">
            <v>1</v>
          </cell>
          <cell r="BG2803">
            <v>586712965.13</v>
          </cell>
          <cell r="BH2803">
            <v>-645269396.72</v>
          </cell>
          <cell r="BI2803">
            <v>622020032.79</v>
          </cell>
          <cell r="BJ2803">
            <v>17.6174367914076</v>
          </cell>
        </row>
        <row r="2804">
          <cell r="A2804" t="str">
            <v>603357.SH</v>
          </cell>
          <cell r="B2804" t="str">
            <v>设计总院</v>
          </cell>
          <cell r="C2804">
            <v>132260.2</v>
          </cell>
          <cell r="D2804">
            <v>0</v>
          </cell>
          <cell r="E2804">
            <v>0</v>
          </cell>
          <cell r="F2804">
            <v>0</v>
          </cell>
          <cell r="G2804">
            <v>0</v>
          </cell>
          <cell r="H2804">
            <v>0</v>
          </cell>
          <cell r="I2804">
            <v>882688850.57</v>
          </cell>
          <cell r="J2804">
            <v>0</v>
          </cell>
          <cell r="K2804">
            <v>280822078.32</v>
          </cell>
          <cell r="L2804">
            <v>0</v>
          </cell>
          <cell r="M2804">
            <v>0</v>
          </cell>
          <cell r="N2804">
            <v>0</v>
          </cell>
          <cell r="O2804">
            <v>0</v>
          </cell>
          <cell r="P2804">
            <v>50362476.79</v>
          </cell>
          <cell r="Q2804">
            <v>77905824.13</v>
          </cell>
          <cell r="R2804">
            <v>0</v>
          </cell>
          <cell r="S2804">
            <v>0</v>
          </cell>
          <cell r="T2804">
            <v>0</v>
          </cell>
          <cell r="U2804">
            <v>0</v>
          </cell>
          <cell r="V2804">
            <v>19034735.33</v>
          </cell>
          <cell r="W2804">
            <v>0</v>
          </cell>
          <cell r="X2804">
            <v>0</v>
          </cell>
          <cell r="Y2804">
            <v>0</v>
          </cell>
          <cell r="Z2804">
            <v>0</v>
          </cell>
          <cell r="AA2804">
            <v>0</v>
          </cell>
          <cell r="AB2804">
            <v>0</v>
          </cell>
          <cell r="AC2804">
            <v>0</v>
          </cell>
          <cell r="AD2804">
            <v>0</v>
          </cell>
        </row>
        <row r="2804">
          <cell r="AF2804">
            <v>454542698</v>
          </cell>
          <cell r="AG2804">
            <v>0</v>
          </cell>
          <cell r="AH2804">
            <v>750839454.27</v>
          </cell>
          <cell r="AI2804">
            <v>0</v>
          </cell>
          <cell r="AJ2804">
            <v>0</v>
          </cell>
          <cell r="AK2804">
            <v>0</v>
          </cell>
          <cell r="AL2804">
            <v>141858227.16</v>
          </cell>
          <cell r="AM2804">
            <v>0</v>
          </cell>
          <cell r="AN2804">
            <v>1462201860.96</v>
          </cell>
          <cell r="AO2804">
            <v>1310946225.34</v>
          </cell>
          <cell r="AP2804">
            <v>2809442240.39</v>
          </cell>
          <cell r="AQ2804">
            <v>4120388465.73</v>
          </cell>
          <cell r="AR2804">
            <v>1310946225.34</v>
          </cell>
          <cell r="AS2804">
            <v>0</v>
          </cell>
          <cell r="AT2804">
            <v>0</v>
          </cell>
          <cell r="AU2804">
            <v>0</v>
          </cell>
          <cell r="AV2804">
            <v>2809442240.39</v>
          </cell>
          <cell r="AW2804">
            <v>2809442240.39</v>
          </cell>
          <cell r="AX2804">
            <v>0</v>
          </cell>
          <cell r="AY2804">
            <v>2809442240.39</v>
          </cell>
          <cell r="AZ2804">
            <v>0</v>
          </cell>
          <cell r="BA2804">
            <v>1</v>
          </cell>
          <cell r="BB2804">
            <v>1</v>
          </cell>
          <cell r="BC2804">
            <v>0</v>
          </cell>
          <cell r="BD2804">
            <v>0</v>
          </cell>
          <cell r="BE2804">
            <v>0</v>
          </cell>
          <cell r="BF2804">
            <v>1</v>
          </cell>
          <cell r="BG2804">
            <v>993067024.42</v>
          </cell>
          <cell r="BH2804">
            <v>-1045195727.17</v>
          </cell>
          <cell r="BI2804">
            <v>2154437777.01</v>
          </cell>
          <cell r="BJ2804">
            <v>1.85508182654448</v>
          </cell>
        </row>
        <row r="2805">
          <cell r="A2805" t="str">
            <v>002890.SZ</v>
          </cell>
          <cell r="B2805" t="str">
            <v>弘宇股份</v>
          </cell>
          <cell r="C2805">
            <v>6202937.31</v>
          </cell>
          <cell r="D2805">
            <v>0</v>
          </cell>
          <cell r="E2805">
            <v>0</v>
          </cell>
          <cell r="F2805">
            <v>0</v>
          </cell>
          <cell r="G2805">
            <v>0</v>
          </cell>
          <cell r="H2805">
            <v>0</v>
          </cell>
          <cell r="I2805">
            <v>92763223.9</v>
          </cell>
          <cell r="J2805">
            <v>0</v>
          </cell>
          <cell r="K2805">
            <v>1397979.52</v>
          </cell>
          <cell r="L2805">
            <v>0</v>
          </cell>
          <cell r="M2805">
            <v>0</v>
          </cell>
          <cell r="N2805">
            <v>0</v>
          </cell>
          <cell r="O2805">
            <v>0</v>
          </cell>
          <cell r="P2805">
            <v>9960557.88</v>
          </cell>
          <cell r="Q2805">
            <v>2144642.97</v>
          </cell>
          <cell r="R2805">
            <v>0</v>
          </cell>
          <cell r="S2805">
            <v>0</v>
          </cell>
          <cell r="T2805">
            <v>0</v>
          </cell>
          <cell r="U2805">
            <v>0</v>
          </cell>
          <cell r="V2805">
            <v>745298.79</v>
          </cell>
          <cell r="W2805">
            <v>0</v>
          </cell>
          <cell r="X2805">
            <v>0</v>
          </cell>
          <cell r="Y2805">
            <v>0</v>
          </cell>
          <cell r="Z2805">
            <v>0</v>
          </cell>
          <cell r="AA2805">
            <v>0</v>
          </cell>
          <cell r="AB2805">
            <v>0</v>
          </cell>
          <cell r="AC2805">
            <v>3232126.46</v>
          </cell>
          <cell r="AD2805">
            <v>0</v>
          </cell>
        </row>
        <row r="2805">
          <cell r="AF2805">
            <v>93338000</v>
          </cell>
          <cell r="AG2805">
            <v>0</v>
          </cell>
          <cell r="AH2805">
            <v>178492595.3</v>
          </cell>
          <cell r="AI2805">
            <v>0</v>
          </cell>
          <cell r="AJ2805">
            <v>0</v>
          </cell>
          <cell r="AK2805">
            <v>9366770.58</v>
          </cell>
          <cell r="AL2805">
            <v>30175234.96</v>
          </cell>
          <cell r="AM2805">
            <v>0</v>
          </cell>
          <cell r="AN2805">
            <v>248109757.53</v>
          </cell>
          <cell r="AO2805">
            <v>116446766.83</v>
          </cell>
          <cell r="AP2805">
            <v>559482358.37</v>
          </cell>
          <cell r="AQ2805">
            <v>675929125.2</v>
          </cell>
          <cell r="AR2805">
            <v>116446766.83</v>
          </cell>
          <cell r="AS2805">
            <v>0</v>
          </cell>
          <cell r="AT2805">
            <v>0</v>
          </cell>
          <cell r="AU2805">
            <v>0</v>
          </cell>
          <cell r="AV2805">
            <v>559482358.37</v>
          </cell>
          <cell r="AW2805">
            <v>559482358.37</v>
          </cell>
          <cell r="AX2805">
            <v>0</v>
          </cell>
          <cell r="AY2805">
            <v>559482358.37</v>
          </cell>
          <cell r="AZ2805">
            <v>0</v>
          </cell>
          <cell r="BA2805">
            <v>1</v>
          </cell>
          <cell r="BB2805">
            <v>1</v>
          </cell>
          <cell r="BC2805">
            <v>0</v>
          </cell>
          <cell r="BD2805">
            <v>0</v>
          </cell>
          <cell r="BE2805">
            <v>0</v>
          </cell>
          <cell r="BF2805">
            <v>1</v>
          </cell>
          <cell r="BG2805" t="e">
            <v>#N/A</v>
          </cell>
          <cell r="BH2805">
            <v>-205305819.25</v>
          </cell>
          <cell r="BI2805">
            <v>377095050.75</v>
          </cell>
          <cell r="BJ2805" t="e">
            <v>#N/A</v>
          </cell>
        </row>
        <row r="2806">
          <cell r="A2806" t="str">
            <v>603721.SH</v>
          </cell>
          <cell r="B2806" t="str">
            <v>中广天择</v>
          </cell>
          <cell r="C2806">
            <v>0</v>
          </cell>
          <cell r="D2806">
            <v>0</v>
          </cell>
          <cell r="E2806">
            <v>0</v>
          </cell>
          <cell r="F2806">
            <v>0</v>
          </cell>
          <cell r="G2806">
            <v>0</v>
          </cell>
          <cell r="H2806">
            <v>0</v>
          </cell>
          <cell r="I2806">
            <v>47170560.74</v>
          </cell>
          <cell r="J2806">
            <v>0</v>
          </cell>
          <cell r="K2806">
            <v>9407608.36</v>
          </cell>
          <cell r="L2806">
            <v>0</v>
          </cell>
          <cell r="M2806">
            <v>0</v>
          </cell>
          <cell r="N2806">
            <v>0</v>
          </cell>
          <cell r="O2806">
            <v>0</v>
          </cell>
          <cell r="P2806">
            <v>4674766.08</v>
          </cell>
          <cell r="Q2806">
            <v>1391753.22</v>
          </cell>
          <cell r="R2806">
            <v>0</v>
          </cell>
          <cell r="S2806">
            <v>0</v>
          </cell>
          <cell r="T2806">
            <v>0</v>
          </cell>
          <cell r="U2806">
            <v>0</v>
          </cell>
          <cell r="V2806">
            <v>564990.92</v>
          </cell>
          <cell r="W2806">
            <v>0</v>
          </cell>
          <cell r="X2806">
            <v>70236708</v>
          </cell>
          <cell r="Y2806">
            <v>0</v>
          </cell>
          <cell r="Z2806">
            <v>0</v>
          </cell>
          <cell r="AA2806">
            <v>0</v>
          </cell>
          <cell r="AB2806">
            <v>0</v>
          </cell>
          <cell r="AC2806">
            <v>10136363.59</v>
          </cell>
          <cell r="AD2806">
            <v>0</v>
          </cell>
        </row>
        <row r="2806">
          <cell r="AF2806">
            <v>130000000</v>
          </cell>
          <cell r="AG2806">
            <v>0</v>
          </cell>
          <cell r="AH2806">
            <v>225941656.55</v>
          </cell>
          <cell r="AI2806">
            <v>0</v>
          </cell>
          <cell r="AJ2806">
            <v>0</v>
          </cell>
          <cell r="AK2806">
            <v>0</v>
          </cell>
          <cell r="AL2806">
            <v>24264145.48</v>
          </cell>
          <cell r="AM2806">
            <v>0</v>
          </cell>
          <cell r="AN2806">
            <v>149494760.74</v>
          </cell>
          <cell r="AO2806">
            <v>143582750.91</v>
          </cell>
          <cell r="AP2806">
            <v>529700562.77</v>
          </cell>
          <cell r="AQ2806">
            <v>673283313.68</v>
          </cell>
          <cell r="AR2806">
            <v>73346042.91</v>
          </cell>
          <cell r="AS2806">
            <v>0</v>
          </cell>
          <cell r="AT2806">
            <v>70236708</v>
          </cell>
          <cell r="AU2806">
            <v>70236708</v>
          </cell>
          <cell r="AV2806">
            <v>529700562.77</v>
          </cell>
          <cell r="AW2806">
            <v>599937270.77</v>
          </cell>
          <cell r="AX2806">
            <v>0</v>
          </cell>
          <cell r="AY2806">
            <v>599937270.77</v>
          </cell>
          <cell r="AZ2806">
            <v>0.117073419875804</v>
          </cell>
          <cell r="BA2806">
            <v>0.882926580124196</v>
          </cell>
          <cell r="BB2806">
            <v>1.13259700467884</v>
          </cell>
          <cell r="BC2806">
            <v>0</v>
          </cell>
          <cell r="BD2806">
            <v>0.117073419875804</v>
          </cell>
          <cell r="BE2806">
            <v>0</v>
          </cell>
          <cell r="BF2806">
            <v>1</v>
          </cell>
          <cell r="BG2806" t="e">
            <v>#N/A</v>
          </cell>
          <cell r="BH2806">
            <v>-75548536.29</v>
          </cell>
          <cell r="BI2806">
            <v>335435968.02</v>
          </cell>
          <cell r="BJ2806" t="e">
            <v>#N/A</v>
          </cell>
        </row>
        <row r="2807">
          <cell r="A2807" t="str">
            <v>002892.SZ</v>
          </cell>
          <cell r="B2807" t="str">
            <v>科力尔</v>
          </cell>
          <cell r="C2807">
            <v>14863106.31</v>
          </cell>
          <cell r="D2807">
            <v>0</v>
          </cell>
          <cell r="E2807">
            <v>0</v>
          </cell>
          <cell r="F2807">
            <v>0</v>
          </cell>
          <cell r="G2807">
            <v>117579.45</v>
          </cell>
          <cell r="H2807">
            <v>0</v>
          </cell>
          <cell r="I2807">
            <v>279187787.5</v>
          </cell>
          <cell r="J2807">
            <v>0</v>
          </cell>
          <cell r="K2807">
            <v>6348923.24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23465289.93</v>
          </cell>
          <cell r="Q2807">
            <v>7945614.29</v>
          </cell>
          <cell r="R2807">
            <v>0</v>
          </cell>
          <cell r="S2807">
            <v>0</v>
          </cell>
          <cell r="T2807">
            <v>0</v>
          </cell>
          <cell r="U2807">
            <v>0</v>
          </cell>
          <cell r="V2807">
            <v>8658979.55</v>
          </cell>
          <cell r="W2807">
            <v>0</v>
          </cell>
          <cell r="X2807">
            <v>0</v>
          </cell>
          <cell r="Y2807">
            <v>0</v>
          </cell>
          <cell r="Z2807">
            <v>0</v>
          </cell>
          <cell r="AA2807">
            <v>0</v>
          </cell>
          <cell r="AB2807">
            <v>0</v>
          </cell>
          <cell r="AC2807">
            <v>3306488.76</v>
          </cell>
          <cell r="AD2807">
            <v>0</v>
          </cell>
        </row>
        <row r="2807">
          <cell r="AF2807">
            <v>225009666</v>
          </cell>
          <cell r="AG2807">
            <v>0</v>
          </cell>
          <cell r="AH2807">
            <v>702959232.78</v>
          </cell>
          <cell r="AI2807">
            <v>0</v>
          </cell>
          <cell r="AJ2807">
            <v>0</v>
          </cell>
          <cell r="AK2807">
            <v>0</v>
          </cell>
          <cell r="AL2807">
            <v>40636136.98</v>
          </cell>
          <cell r="AM2807">
            <v>0</v>
          </cell>
          <cell r="AN2807">
            <v>256256667.43</v>
          </cell>
          <cell r="AO2807">
            <v>343893769.03</v>
          </cell>
          <cell r="AP2807">
            <v>1224861703.19</v>
          </cell>
          <cell r="AQ2807">
            <v>1568755472.22</v>
          </cell>
          <cell r="AR2807">
            <v>343776189.58</v>
          </cell>
          <cell r="AS2807">
            <v>117579.45</v>
          </cell>
          <cell r="AT2807">
            <v>0</v>
          </cell>
          <cell r="AU2807">
            <v>117579.45</v>
          </cell>
          <cell r="AV2807">
            <v>1224861703.19</v>
          </cell>
          <cell r="AW2807">
            <v>1224979282.64</v>
          </cell>
          <cell r="AX2807">
            <v>117579.45</v>
          </cell>
          <cell r="AY2807">
            <v>1224861703.19</v>
          </cell>
          <cell r="AZ2807">
            <v>9.59848477980787e-5</v>
          </cell>
          <cell r="BA2807">
            <v>0.999904015152202</v>
          </cell>
          <cell r="BB2807">
            <v>1.00009599406177</v>
          </cell>
          <cell r="BC2807">
            <v>9.59848477980787e-5</v>
          </cell>
          <cell r="BD2807">
            <v>0</v>
          </cell>
          <cell r="BE2807">
            <v>9.59848477980787e-5</v>
          </cell>
          <cell r="BF2807">
            <v>0.999904015152202</v>
          </cell>
          <cell r="BG2807">
            <v>583171898.47</v>
          </cell>
          <cell r="BH2807">
            <v>-563429811.1</v>
          </cell>
          <cell r="BI2807">
            <v>932936751.97</v>
          </cell>
          <cell r="BJ2807">
            <v>2.66732561214873</v>
          </cell>
        </row>
        <row r="2808">
          <cell r="A2808" t="str">
            <v>603127.SH</v>
          </cell>
          <cell r="B2808" t="str">
            <v>昭衍新药</v>
          </cell>
          <cell r="C2808">
            <v>39963205.48</v>
          </cell>
          <cell r="D2808">
            <v>0</v>
          </cell>
          <cell r="E2808">
            <v>0</v>
          </cell>
          <cell r="F2808">
            <v>0</v>
          </cell>
          <cell r="G2808">
            <v>0</v>
          </cell>
          <cell r="H2808">
            <v>0</v>
          </cell>
          <cell r="I2808">
            <v>73690328.95</v>
          </cell>
          <cell r="J2808">
            <v>1200</v>
          </cell>
          <cell r="K2808">
            <v>1039859902.78</v>
          </cell>
          <cell r="L2808">
            <v>0</v>
          </cell>
          <cell r="M2808">
            <v>0</v>
          </cell>
          <cell r="N2808">
            <v>0</v>
          </cell>
          <cell r="O2808">
            <v>0</v>
          </cell>
          <cell r="P2808">
            <v>51136252.87</v>
          </cell>
          <cell r="Q2808">
            <v>8664979.55</v>
          </cell>
          <cell r="R2808">
            <v>0</v>
          </cell>
          <cell r="S2808">
            <v>0</v>
          </cell>
          <cell r="T2808">
            <v>0</v>
          </cell>
          <cell r="U2808">
            <v>18399450.3</v>
          </cell>
          <cell r="V2808">
            <v>4285330.53</v>
          </cell>
          <cell r="W2808">
            <v>0</v>
          </cell>
          <cell r="X2808">
            <v>6094184.2</v>
          </cell>
          <cell r="Y2808">
            <v>0</v>
          </cell>
          <cell r="Z2808">
            <v>0</v>
          </cell>
          <cell r="AA2808">
            <v>0</v>
          </cell>
          <cell r="AB2808">
            <v>0</v>
          </cell>
          <cell r="AC2808">
            <v>61363393.31</v>
          </cell>
          <cell r="AD2808">
            <v>0</v>
          </cell>
        </row>
        <row r="2808">
          <cell r="AF2808">
            <v>380613356</v>
          </cell>
          <cell r="AG2808">
            <v>0</v>
          </cell>
          <cell r="AH2808">
            <v>5535897692.75</v>
          </cell>
          <cell r="AI2808">
            <v>8106804.52</v>
          </cell>
          <cell r="AJ2808">
            <v>27778694.53</v>
          </cell>
          <cell r="AK2808">
            <v>0</v>
          </cell>
          <cell r="AL2808">
            <v>59290828.07</v>
          </cell>
          <cell r="AM2808">
            <v>0</v>
          </cell>
          <cell r="AN2808">
            <v>819844619.72</v>
          </cell>
          <cell r="AO2808">
            <v>1303458227.97</v>
          </cell>
          <cell r="AP2808">
            <v>6831531995.59</v>
          </cell>
          <cell r="AQ2808">
            <v>8134990223.56</v>
          </cell>
          <cell r="AR2808">
            <v>1278964593.47</v>
          </cell>
          <cell r="AS2808">
            <v>18399450.3</v>
          </cell>
          <cell r="AT2808">
            <v>6094184.2</v>
          </cell>
          <cell r="AU2808">
            <v>24493634.5</v>
          </cell>
          <cell r="AV2808">
            <v>6815318386.55</v>
          </cell>
          <cell r="AW2808">
            <v>6839812021.05</v>
          </cell>
          <cell r="AX2808">
            <v>18399450.3</v>
          </cell>
          <cell r="AY2808">
            <v>6821412570.75</v>
          </cell>
          <cell r="AZ2808">
            <v>0.00358103913157542</v>
          </cell>
          <cell r="BA2808">
            <v>0.996418960868425</v>
          </cell>
          <cell r="BB2808">
            <v>1.00359390906056</v>
          </cell>
          <cell r="BC2808">
            <v>0.00269005204285942</v>
          </cell>
          <cell r="BD2808">
            <v>0.000890987088715994</v>
          </cell>
          <cell r="BE2808">
            <v>0.00269005204285942</v>
          </cell>
          <cell r="BF2808">
            <v>0.997309947957141</v>
          </cell>
          <cell r="BG2808">
            <v>4821978974.17</v>
          </cell>
          <cell r="BH2808">
            <v>-4744430127.06</v>
          </cell>
          <cell r="BI2808">
            <v>4434016324.56</v>
          </cell>
          <cell r="BJ2808">
            <v>-11.4289773229905</v>
          </cell>
        </row>
        <row r="2809">
          <cell r="A2809" t="str">
            <v>603183.SH</v>
          </cell>
          <cell r="B2809" t="str">
            <v>建研院</v>
          </cell>
          <cell r="C2809">
            <v>5255473.35</v>
          </cell>
          <cell r="D2809">
            <v>0</v>
          </cell>
          <cell r="E2809">
            <v>0</v>
          </cell>
          <cell r="F2809">
            <v>0</v>
          </cell>
          <cell r="G2809">
            <v>0</v>
          </cell>
          <cell r="H2809">
            <v>0</v>
          </cell>
          <cell r="I2809">
            <v>147401627.43</v>
          </cell>
          <cell r="J2809">
            <v>0</v>
          </cell>
          <cell r="K2809">
            <v>22086091.29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46738248.63</v>
          </cell>
          <cell r="Q2809">
            <v>31157131.72</v>
          </cell>
          <cell r="R2809">
            <v>0</v>
          </cell>
          <cell r="S2809">
            <v>0</v>
          </cell>
          <cell r="T2809">
            <v>0</v>
          </cell>
          <cell r="U2809">
            <v>7449976.81</v>
          </cell>
          <cell r="V2809">
            <v>7919567.84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860100</v>
          </cell>
          <cell r="AD2809">
            <v>0</v>
          </cell>
        </row>
        <row r="2809">
          <cell r="AF2809">
            <v>417369292</v>
          </cell>
          <cell r="AG2809">
            <v>0</v>
          </cell>
          <cell r="AH2809">
            <v>440194948.73</v>
          </cell>
          <cell r="AI2809">
            <v>0</v>
          </cell>
          <cell r="AJ2809">
            <v>0</v>
          </cell>
          <cell r="AK2809">
            <v>0</v>
          </cell>
          <cell r="AL2809">
            <v>15922184.21</v>
          </cell>
          <cell r="AM2809">
            <v>0</v>
          </cell>
          <cell r="AN2809">
            <v>457753002.66</v>
          </cell>
          <cell r="AO2809">
            <v>268868217.07</v>
          </cell>
          <cell r="AP2809">
            <v>1331239427.6</v>
          </cell>
          <cell r="AQ2809">
            <v>1600107644.67</v>
          </cell>
          <cell r="AR2809">
            <v>261418240.26</v>
          </cell>
          <cell r="AS2809">
            <v>7449976.81</v>
          </cell>
          <cell r="AT2809">
            <v>0</v>
          </cell>
          <cell r="AU2809">
            <v>7449976.81</v>
          </cell>
          <cell r="AV2809">
            <v>1331239427.6</v>
          </cell>
          <cell r="AW2809">
            <v>1338689404.41</v>
          </cell>
          <cell r="AX2809">
            <v>7449976.81</v>
          </cell>
          <cell r="AY2809">
            <v>1331239427.6</v>
          </cell>
          <cell r="AZ2809">
            <v>0.00556512719489509</v>
          </cell>
          <cell r="BA2809">
            <v>0.994434872805105</v>
          </cell>
          <cell r="BB2809">
            <v>1.00559627115569</v>
          </cell>
          <cell r="BC2809">
            <v>0.00556512719489509</v>
          </cell>
          <cell r="BD2809">
            <v>0</v>
          </cell>
          <cell r="BE2809">
            <v>0.00556512719489509</v>
          </cell>
          <cell r="BF2809">
            <v>0.994434872805105</v>
          </cell>
          <cell r="BG2809">
            <v>209029449.52</v>
          </cell>
          <cell r="BH2809">
            <v>-244356261.6</v>
          </cell>
          <cell r="BI2809">
            <v>547693671.21</v>
          </cell>
          <cell r="BJ2809">
            <v>1.61721739744725</v>
          </cell>
        </row>
        <row r="2810">
          <cell r="A2810" t="str">
            <v>603648.SH</v>
          </cell>
          <cell r="B2810" t="str">
            <v>畅联股份</v>
          </cell>
          <cell r="C2810">
            <v>0</v>
          </cell>
          <cell r="D2810">
            <v>0</v>
          </cell>
          <cell r="E2810">
            <v>0</v>
          </cell>
          <cell r="F2810">
            <v>0</v>
          </cell>
          <cell r="G2810">
            <v>0</v>
          </cell>
          <cell r="H2810">
            <v>0</v>
          </cell>
          <cell r="I2810">
            <v>62095299.44</v>
          </cell>
          <cell r="J2810">
            <v>0</v>
          </cell>
          <cell r="K2810">
            <v>23434949.83</v>
          </cell>
          <cell r="L2810">
            <v>0</v>
          </cell>
          <cell r="M2810">
            <v>0</v>
          </cell>
          <cell r="N2810">
            <v>0</v>
          </cell>
          <cell r="O2810">
            <v>0</v>
          </cell>
          <cell r="P2810">
            <v>55820625.09</v>
          </cell>
          <cell r="Q2810">
            <v>10666672.24</v>
          </cell>
          <cell r="R2810">
            <v>0</v>
          </cell>
          <cell r="S2810">
            <v>0</v>
          </cell>
          <cell r="T2810">
            <v>0</v>
          </cell>
          <cell r="U2810">
            <v>63740340.82</v>
          </cell>
          <cell r="V2810">
            <v>0</v>
          </cell>
          <cell r="W2810">
            <v>0</v>
          </cell>
          <cell r="X2810">
            <v>0</v>
          </cell>
          <cell r="Y2810">
            <v>0</v>
          </cell>
          <cell r="Z2810">
            <v>0</v>
          </cell>
          <cell r="AA2810">
            <v>0</v>
          </cell>
          <cell r="AB2810">
            <v>0</v>
          </cell>
          <cell r="AC2810">
            <v>8240300.17</v>
          </cell>
          <cell r="AD2810">
            <v>0</v>
          </cell>
        </row>
        <row r="2810">
          <cell r="AF2810">
            <v>368666700</v>
          </cell>
          <cell r="AG2810">
            <v>0</v>
          </cell>
          <cell r="AH2810">
            <v>906374783.14</v>
          </cell>
          <cell r="AI2810">
            <v>0</v>
          </cell>
          <cell r="AJ2810">
            <v>-131629.15</v>
          </cell>
          <cell r="AK2810">
            <v>0</v>
          </cell>
          <cell r="AL2810">
            <v>95350215.8</v>
          </cell>
          <cell r="AM2810">
            <v>0</v>
          </cell>
          <cell r="AN2810">
            <v>418597254.53</v>
          </cell>
          <cell r="AO2810">
            <v>223998187.59</v>
          </cell>
          <cell r="AP2810">
            <v>1788857324.32</v>
          </cell>
          <cell r="AQ2810">
            <v>2012855511.91</v>
          </cell>
          <cell r="AR2810">
            <v>160257846.77</v>
          </cell>
          <cell r="AS2810">
            <v>63740340.82</v>
          </cell>
          <cell r="AT2810">
            <v>0</v>
          </cell>
          <cell r="AU2810">
            <v>63740340.82</v>
          </cell>
          <cell r="AV2810">
            <v>1788857324.32</v>
          </cell>
          <cell r="AW2810">
            <v>1852597665.14</v>
          </cell>
          <cell r="AX2810">
            <v>63740340.82</v>
          </cell>
          <cell r="AY2810">
            <v>1788857324.32</v>
          </cell>
          <cell r="AZ2810">
            <v>0.0344059274279519</v>
          </cell>
          <cell r="BA2810">
            <v>0.965594072572048</v>
          </cell>
          <cell r="BB2810">
            <v>1.03563187513807</v>
          </cell>
          <cell r="BC2810">
            <v>0.0344059274279519</v>
          </cell>
          <cell r="BD2810">
            <v>0</v>
          </cell>
          <cell r="BE2810">
            <v>0.0344059274279519</v>
          </cell>
          <cell r="BF2810">
            <v>0.965594072572048</v>
          </cell>
          <cell r="BG2810">
            <v>774507210.01</v>
          </cell>
          <cell r="BH2810">
            <v>-751860256.3</v>
          </cell>
          <cell r="BI2810">
            <v>916657873.85</v>
          </cell>
          <cell r="BJ2810">
            <v>6.44849520282057</v>
          </cell>
        </row>
        <row r="2811">
          <cell r="A2811" t="str">
            <v>603321.SH</v>
          </cell>
          <cell r="B2811" t="str">
            <v>梅轮电梯</v>
          </cell>
          <cell r="C2811">
            <v>3587336.44</v>
          </cell>
          <cell r="D2811">
            <v>0</v>
          </cell>
          <cell r="E2811">
            <v>0</v>
          </cell>
          <cell r="F2811">
            <v>0</v>
          </cell>
          <cell r="G2811">
            <v>0</v>
          </cell>
          <cell r="H2811">
            <v>0</v>
          </cell>
          <cell r="I2811">
            <v>443730145.45</v>
          </cell>
          <cell r="J2811">
            <v>0</v>
          </cell>
          <cell r="K2811">
            <v>266396080.69</v>
          </cell>
          <cell r="L2811">
            <v>0</v>
          </cell>
          <cell r="M2811">
            <v>0</v>
          </cell>
          <cell r="N2811">
            <v>0</v>
          </cell>
          <cell r="O2811">
            <v>0</v>
          </cell>
          <cell r="P2811">
            <v>6149461.93</v>
          </cell>
          <cell r="Q2811">
            <v>3477025.8</v>
          </cell>
          <cell r="R2811">
            <v>0</v>
          </cell>
          <cell r="S2811">
            <v>0</v>
          </cell>
          <cell r="T2811">
            <v>0</v>
          </cell>
          <cell r="U2811">
            <v>0</v>
          </cell>
          <cell r="V2811">
            <v>31527532.88</v>
          </cell>
          <cell r="W2811">
            <v>0</v>
          </cell>
          <cell r="X2811">
            <v>0</v>
          </cell>
          <cell r="Y2811">
            <v>0</v>
          </cell>
          <cell r="Z2811">
            <v>0</v>
          </cell>
          <cell r="AA2811">
            <v>0</v>
          </cell>
          <cell r="AB2811">
            <v>0</v>
          </cell>
          <cell r="AC2811">
            <v>19994372.38</v>
          </cell>
          <cell r="AD2811">
            <v>0</v>
          </cell>
        </row>
        <row r="2811">
          <cell r="AF2811">
            <v>307000000</v>
          </cell>
          <cell r="AG2811">
            <v>0</v>
          </cell>
          <cell r="AH2811">
            <v>344863254.73</v>
          </cell>
          <cell r="AI2811">
            <v>0</v>
          </cell>
          <cell r="AJ2811">
            <v>12696255.64</v>
          </cell>
          <cell r="AK2811">
            <v>29339787.52</v>
          </cell>
          <cell r="AL2811">
            <v>35571024.48</v>
          </cell>
          <cell r="AM2811">
            <v>0</v>
          </cell>
          <cell r="AN2811">
            <v>386874900.64</v>
          </cell>
          <cell r="AO2811">
            <v>774861955.57</v>
          </cell>
          <cell r="AP2811">
            <v>1116345223.01</v>
          </cell>
          <cell r="AQ2811">
            <v>1891207178.58</v>
          </cell>
          <cell r="AR2811">
            <v>774861955.57</v>
          </cell>
          <cell r="AS2811">
            <v>0</v>
          </cell>
          <cell r="AT2811">
            <v>0</v>
          </cell>
          <cell r="AU2811">
            <v>0</v>
          </cell>
          <cell r="AV2811">
            <v>1116345223.01</v>
          </cell>
          <cell r="AW2811">
            <v>1116345223.01</v>
          </cell>
          <cell r="AX2811">
            <v>0</v>
          </cell>
          <cell r="AY2811">
            <v>1116345223.01</v>
          </cell>
          <cell r="AZ2811">
            <v>0</v>
          </cell>
          <cell r="BA2811">
            <v>1</v>
          </cell>
          <cell r="BB2811">
            <v>1</v>
          </cell>
          <cell r="BC2811">
            <v>0</v>
          </cell>
          <cell r="BD2811">
            <v>0</v>
          </cell>
          <cell r="BE2811">
            <v>0</v>
          </cell>
          <cell r="BF2811">
            <v>1</v>
          </cell>
          <cell r="BG2811">
            <v>741102294.08</v>
          </cell>
          <cell r="BH2811">
            <v>-331391871.56</v>
          </cell>
          <cell r="BI2811">
            <v>606360188.76</v>
          </cell>
          <cell r="BJ2811">
            <v>-4.50015373679928</v>
          </cell>
        </row>
        <row r="2812">
          <cell r="A2812" t="str">
            <v>603533.SH</v>
          </cell>
          <cell r="B2812" t="str">
            <v>掌阅科技</v>
          </cell>
          <cell r="C2812">
            <v>0</v>
          </cell>
          <cell r="D2812">
            <v>0</v>
          </cell>
          <cell r="E2812">
            <v>0</v>
          </cell>
          <cell r="F2812">
            <v>0</v>
          </cell>
          <cell r="G2812">
            <v>0</v>
          </cell>
          <cell r="H2812">
            <v>0</v>
          </cell>
          <cell r="I2812">
            <v>543783142.67</v>
          </cell>
          <cell r="J2812">
            <v>0</v>
          </cell>
          <cell r="K2812">
            <v>265816919.9</v>
          </cell>
          <cell r="L2812">
            <v>0</v>
          </cell>
          <cell r="M2812">
            <v>0</v>
          </cell>
          <cell r="N2812">
            <v>0</v>
          </cell>
          <cell r="O2812">
            <v>0</v>
          </cell>
          <cell r="P2812">
            <v>53065337.77</v>
          </cell>
          <cell r="Q2812">
            <v>51612904.35</v>
          </cell>
          <cell r="R2812">
            <v>0</v>
          </cell>
          <cell r="S2812">
            <v>0</v>
          </cell>
          <cell r="T2812">
            <v>0</v>
          </cell>
          <cell r="U2812">
            <v>7778009.22</v>
          </cell>
          <cell r="V2812">
            <v>13559830.58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10134000</v>
          </cell>
          <cell r="AD2812">
            <v>49264796.01</v>
          </cell>
        </row>
        <row r="2812">
          <cell r="AF2812">
            <v>438896835</v>
          </cell>
          <cell r="AG2812">
            <v>0</v>
          </cell>
          <cell r="AH2812">
            <v>1339318944.28</v>
          </cell>
          <cell r="AI2812">
            <v>0</v>
          </cell>
          <cell r="AJ2812">
            <v>591621.62</v>
          </cell>
          <cell r="AK2812">
            <v>0</v>
          </cell>
          <cell r="AL2812">
            <v>71367121.44</v>
          </cell>
          <cell r="AM2812">
            <v>0</v>
          </cell>
          <cell r="AN2812">
            <v>695461928.52</v>
          </cell>
          <cell r="AO2812">
            <v>995014940.5</v>
          </cell>
          <cell r="AP2812">
            <v>2545636450.86</v>
          </cell>
          <cell r="AQ2812">
            <v>3540651391.36</v>
          </cell>
          <cell r="AR2812">
            <v>937972135.27</v>
          </cell>
          <cell r="AS2812">
            <v>7778009.22</v>
          </cell>
          <cell r="AT2812">
            <v>49264796.01</v>
          </cell>
          <cell r="AU2812">
            <v>57042805.23</v>
          </cell>
          <cell r="AV2812">
            <v>2545636450.86</v>
          </cell>
          <cell r="AW2812">
            <v>2602679256.09</v>
          </cell>
          <cell r="AX2812">
            <v>7778009.22</v>
          </cell>
          <cell r="AY2812">
            <v>2594901246.87</v>
          </cell>
          <cell r="AZ2812">
            <v>0.0219169554206596</v>
          </cell>
          <cell r="BA2812">
            <v>0.97808304457934</v>
          </cell>
          <cell r="BB2812">
            <v>1.02240807213879</v>
          </cell>
          <cell r="BC2812">
            <v>0.00298846244761058</v>
          </cell>
          <cell r="BD2812">
            <v>0.018928492973049</v>
          </cell>
          <cell r="BE2812">
            <v>0.00298846244761058</v>
          </cell>
          <cell r="BF2812">
            <v>0.997011537552389</v>
          </cell>
          <cell r="BG2812">
            <v>2552079826.05</v>
          </cell>
          <cell r="BH2812">
            <v>-2344968882.53</v>
          </cell>
          <cell r="BI2812">
            <v>2058879325.27</v>
          </cell>
          <cell r="BJ2812">
            <v>-4.17452805099319</v>
          </cell>
        </row>
        <row r="2813">
          <cell r="A2813" t="str">
            <v>603106.SH</v>
          </cell>
          <cell r="B2813" t="str">
            <v>恒银科技</v>
          </cell>
          <cell r="C2813">
            <v>0</v>
          </cell>
          <cell r="D2813">
            <v>0</v>
          </cell>
          <cell r="E2813">
            <v>0</v>
          </cell>
          <cell r="F2813">
            <v>0</v>
          </cell>
          <cell r="G2813">
            <v>0</v>
          </cell>
          <cell r="H2813">
            <v>0</v>
          </cell>
          <cell r="I2813">
            <v>215071624.8</v>
          </cell>
          <cell r="J2813">
            <v>0</v>
          </cell>
          <cell r="K2813">
            <v>89712456.25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15546212.76</v>
          </cell>
          <cell r="Q2813">
            <v>285914.69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218727601.45</v>
          </cell>
          <cell r="AC2813">
            <v>16999231.29</v>
          </cell>
          <cell r="AD2813">
            <v>81376017.46</v>
          </cell>
        </row>
        <row r="2813">
          <cell r="AF2813">
            <v>520520000</v>
          </cell>
          <cell r="AG2813">
            <v>0</v>
          </cell>
          <cell r="AH2813">
            <v>755885846.82</v>
          </cell>
          <cell r="AI2813">
            <v>0</v>
          </cell>
          <cell r="AJ2813">
            <v>0</v>
          </cell>
          <cell r="AK2813">
            <v>0</v>
          </cell>
          <cell r="AL2813">
            <v>44315215.6</v>
          </cell>
          <cell r="AM2813">
            <v>0</v>
          </cell>
          <cell r="AN2813">
            <v>305487571.44</v>
          </cell>
          <cell r="AO2813">
            <v>637719058.7</v>
          </cell>
          <cell r="AP2813">
            <v>1626208633.86</v>
          </cell>
          <cell r="AQ2813">
            <v>2263927692.56</v>
          </cell>
          <cell r="AR2813">
            <v>556343041.24</v>
          </cell>
          <cell r="AS2813">
            <v>0</v>
          </cell>
          <cell r="AT2813">
            <v>81376017.46</v>
          </cell>
          <cell r="AU2813">
            <v>81376017.46</v>
          </cell>
          <cell r="AV2813">
            <v>1626208633.86</v>
          </cell>
          <cell r="AW2813">
            <v>1707584651.32</v>
          </cell>
          <cell r="AX2813">
            <v>0</v>
          </cell>
          <cell r="AY2813">
            <v>1707584651.32</v>
          </cell>
          <cell r="AZ2813">
            <v>0.0476556271439279</v>
          </cell>
          <cell r="BA2813">
            <v>0.952344372856072</v>
          </cell>
          <cell r="BB2813">
            <v>1.05004033047521</v>
          </cell>
          <cell r="BC2813">
            <v>0</v>
          </cell>
          <cell r="BD2813">
            <v>0.0476556271439279</v>
          </cell>
          <cell r="BE2813">
            <v>0</v>
          </cell>
          <cell r="BF2813">
            <v>1</v>
          </cell>
          <cell r="BG2813">
            <v>802817336.89</v>
          </cell>
          <cell r="BH2813">
            <v>-813668433.31</v>
          </cell>
          <cell r="BI2813">
            <v>1272725912</v>
          </cell>
          <cell r="BJ2813">
            <v>2.70845432369918</v>
          </cell>
        </row>
        <row r="2814">
          <cell r="A2814" t="str">
            <v>603922.SH</v>
          </cell>
          <cell r="B2814" t="str">
            <v>金鸿顺</v>
          </cell>
          <cell r="C2814">
            <v>0</v>
          </cell>
          <cell r="D2814">
            <v>0</v>
          </cell>
          <cell r="E2814">
            <v>0</v>
          </cell>
          <cell r="F2814">
            <v>0</v>
          </cell>
          <cell r="G2814">
            <v>0</v>
          </cell>
          <cell r="H2814">
            <v>0</v>
          </cell>
          <cell r="I2814">
            <v>108239748.77</v>
          </cell>
          <cell r="J2814">
            <v>0</v>
          </cell>
          <cell r="K2814">
            <v>9777631.85</v>
          </cell>
          <cell r="L2814">
            <v>0</v>
          </cell>
          <cell r="M2814">
            <v>0</v>
          </cell>
          <cell r="N2814">
            <v>0</v>
          </cell>
          <cell r="O2814">
            <v>0</v>
          </cell>
          <cell r="P2814">
            <v>6174950.44</v>
          </cell>
          <cell r="Q2814">
            <v>2860319.73</v>
          </cell>
          <cell r="R2814">
            <v>0</v>
          </cell>
          <cell r="S2814">
            <v>0</v>
          </cell>
          <cell r="T2814">
            <v>0</v>
          </cell>
          <cell r="U2814">
            <v>0</v>
          </cell>
          <cell r="V2814">
            <v>3559404.29</v>
          </cell>
          <cell r="W2814">
            <v>0</v>
          </cell>
          <cell r="X2814">
            <v>0</v>
          </cell>
          <cell r="Y2814">
            <v>0</v>
          </cell>
          <cell r="Z2814">
            <v>0</v>
          </cell>
          <cell r="AA2814">
            <v>0</v>
          </cell>
          <cell r="AB2814">
            <v>0</v>
          </cell>
          <cell r="AC2814">
            <v>10826926.24</v>
          </cell>
          <cell r="AD2814">
            <v>0</v>
          </cell>
        </row>
        <row r="2814">
          <cell r="AF2814">
            <v>128000000</v>
          </cell>
          <cell r="AG2814">
            <v>0</v>
          </cell>
          <cell r="AH2814">
            <v>731104782.13</v>
          </cell>
          <cell r="AI2814">
            <v>0</v>
          </cell>
          <cell r="AJ2814">
            <v>0</v>
          </cell>
          <cell r="AK2814">
            <v>0</v>
          </cell>
          <cell r="AL2814">
            <v>33987720.37</v>
          </cell>
          <cell r="AM2814">
            <v>0</v>
          </cell>
          <cell r="AN2814">
            <v>128382210.43</v>
          </cell>
          <cell r="AO2814">
            <v>141438981.32</v>
          </cell>
          <cell r="AP2814">
            <v>1021474712.93</v>
          </cell>
          <cell r="AQ2814">
            <v>1162913694.25</v>
          </cell>
          <cell r="AR2814">
            <v>141438981.32</v>
          </cell>
          <cell r="AS2814">
            <v>0</v>
          </cell>
          <cell r="AT2814">
            <v>0</v>
          </cell>
          <cell r="AU2814">
            <v>0</v>
          </cell>
          <cell r="AV2814">
            <v>1021474712.93</v>
          </cell>
          <cell r="AW2814">
            <v>1021474712.93</v>
          </cell>
          <cell r="AX2814">
            <v>0</v>
          </cell>
          <cell r="AY2814">
            <v>1021474712.93</v>
          </cell>
          <cell r="AZ2814">
            <v>0</v>
          </cell>
          <cell r="BA2814">
            <v>1</v>
          </cell>
          <cell r="BB2814">
            <v>1</v>
          </cell>
          <cell r="BC2814">
            <v>0</v>
          </cell>
          <cell r="BD2814">
            <v>0</v>
          </cell>
          <cell r="BE2814">
            <v>0</v>
          </cell>
          <cell r="BF2814">
            <v>1</v>
          </cell>
          <cell r="BG2814">
            <v>357718367.26</v>
          </cell>
          <cell r="BH2814">
            <v>-303021017.99</v>
          </cell>
          <cell r="BI2814">
            <v>661783073.35</v>
          </cell>
          <cell r="BJ2814">
            <v>2.17645474826703</v>
          </cell>
        </row>
        <row r="2815">
          <cell r="A2815" t="str">
            <v>603963.SH</v>
          </cell>
          <cell r="B2815" t="str">
            <v>大理药业</v>
          </cell>
          <cell r="C2815">
            <v>338092.86</v>
          </cell>
          <cell r="D2815">
            <v>0</v>
          </cell>
          <cell r="E2815">
            <v>0</v>
          </cell>
          <cell r="F2815">
            <v>0</v>
          </cell>
          <cell r="G2815">
            <v>0</v>
          </cell>
          <cell r="H2815">
            <v>0</v>
          </cell>
          <cell r="I2815">
            <v>29465287.99</v>
          </cell>
          <cell r="J2815">
            <v>0</v>
          </cell>
          <cell r="K2815">
            <v>2739912.42</v>
          </cell>
          <cell r="L2815">
            <v>0</v>
          </cell>
          <cell r="M2815">
            <v>0</v>
          </cell>
          <cell r="N2815">
            <v>0</v>
          </cell>
          <cell r="O2815">
            <v>0</v>
          </cell>
          <cell r="P2815">
            <v>2171981.57</v>
          </cell>
          <cell r="Q2815">
            <v>2581028.18</v>
          </cell>
          <cell r="R2815">
            <v>0</v>
          </cell>
          <cell r="S2815">
            <v>0</v>
          </cell>
          <cell r="T2815">
            <v>0</v>
          </cell>
          <cell r="U2815">
            <v>13394495.47</v>
          </cell>
          <cell r="V2815">
            <v>354748.17</v>
          </cell>
          <cell r="W2815">
            <v>0</v>
          </cell>
          <cell r="X2815">
            <v>26033759.01</v>
          </cell>
          <cell r="Y2815">
            <v>0</v>
          </cell>
          <cell r="Z2815">
            <v>0</v>
          </cell>
          <cell r="AA2815">
            <v>0</v>
          </cell>
          <cell r="AB2815">
            <v>0</v>
          </cell>
          <cell r="AC2815">
            <v>544500.11</v>
          </cell>
          <cell r="AD2815">
            <v>0</v>
          </cell>
        </row>
        <row r="2815">
          <cell r="AF2815">
            <v>219700000</v>
          </cell>
          <cell r="AG2815">
            <v>0</v>
          </cell>
          <cell r="AH2815">
            <v>117799200</v>
          </cell>
          <cell r="AI2815">
            <v>0</v>
          </cell>
          <cell r="AJ2815">
            <v>0</v>
          </cell>
          <cell r="AK2815">
            <v>0</v>
          </cell>
          <cell r="AL2815">
            <v>32668913.13</v>
          </cell>
          <cell r="AM2815">
            <v>0</v>
          </cell>
          <cell r="AN2815">
            <v>84626838.28</v>
          </cell>
          <cell r="AO2815">
            <v>77623805.78</v>
          </cell>
          <cell r="AP2815">
            <v>454794951.41</v>
          </cell>
          <cell r="AQ2815">
            <v>532418757.19</v>
          </cell>
          <cell r="AR2815">
            <v>38195551.3</v>
          </cell>
          <cell r="AS2815">
            <v>13394495.47</v>
          </cell>
          <cell r="AT2815">
            <v>26033759.01</v>
          </cell>
          <cell r="AU2815">
            <v>39428254.48</v>
          </cell>
          <cell r="AV2815">
            <v>454794951.41</v>
          </cell>
          <cell r="AW2815">
            <v>494223205.89</v>
          </cell>
          <cell r="AX2815">
            <v>13394495.47</v>
          </cell>
          <cell r="AY2815">
            <v>480828710.42</v>
          </cell>
          <cell r="AZ2815">
            <v>0.0797782338225041</v>
          </cell>
          <cell r="BA2815">
            <v>0.920221766177496</v>
          </cell>
          <cell r="BB2815">
            <v>1.08669457380246</v>
          </cell>
          <cell r="BC2815">
            <v>0.0271021176471856</v>
          </cell>
          <cell r="BD2815">
            <v>0.0526761161753185</v>
          </cell>
          <cell r="BE2815">
            <v>0.0271021176471856</v>
          </cell>
          <cell r="BF2815">
            <v>0.972897882352814</v>
          </cell>
          <cell r="BG2815" t="e">
            <v>#N/A</v>
          </cell>
          <cell r="BH2815">
            <v>-281048764.83</v>
          </cell>
          <cell r="BI2815">
            <v>286741930.29</v>
          </cell>
          <cell r="BJ2815" t="e">
            <v>#N/A</v>
          </cell>
        </row>
        <row r="2816">
          <cell r="A2816" t="str">
            <v>002901.SZ</v>
          </cell>
          <cell r="B2816" t="str">
            <v>大博医疗</v>
          </cell>
          <cell r="C2816">
            <v>7808645.51</v>
          </cell>
          <cell r="D2816">
            <v>0</v>
          </cell>
          <cell r="E2816">
            <v>0</v>
          </cell>
          <cell r="F2816">
            <v>0</v>
          </cell>
          <cell r="G2816">
            <v>0</v>
          </cell>
          <cell r="H2816">
            <v>0</v>
          </cell>
          <cell r="I2816">
            <v>262316899.37</v>
          </cell>
          <cell r="J2816">
            <v>0</v>
          </cell>
          <cell r="K2816">
            <v>44322840.92</v>
          </cell>
          <cell r="L2816">
            <v>0</v>
          </cell>
          <cell r="M2816">
            <v>0</v>
          </cell>
          <cell r="N2816">
            <v>0</v>
          </cell>
          <cell r="O2816">
            <v>0</v>
          </cell>
          <cell r="P2816">
            <v>57447145.36</v>
          </cell>
          <cell r="Q2816">
            <v>39140929.77</v>
          </cell>
          <cell r="R2816">
            <v>0</v>
          </cell>
          <cell r="S2816">
            <v>0</v>
          </cell>
          <cell r="T2816">
            <v>0</v>
          </cell>
          <cell r="U2816">
            <v>2303885.28</v>
          </cell>
          <cell r="V2816">
            <v>5798279.42</v>
          </cell>
          <cell r="W2816">
            <v>0</v>
          </cell>
          <cell r="X2816">
            <v>0</v>
          </cell>
          <cell r="Y2816">
            <v>0</v>
          </cell>
          <cell r="Z2816">
            <v>0</v>
          </cell>
          <cell r="AA2816">
            <v>0</v>
          </cell>
          <cell r="AB2816">
            <v>3505500</v>
          </cell>
          <cell r="AC2816">
            <v>48683813.3</v>
          </cell>
          <cell r="AD2816">
            <v>0</v>
          </cell>
        </row>
        <row r="2816">
          <cell r="AF2816">
            <v>405139820</v>
          </cell>
          <cell r="AG2816">
            <v>0</v>
          </cell>
          <cell r="AH2816">
            <v>560799806.82</v>
          </cell>
          <cell r="AI2816">
            <v>89785528.86</v>
          </cell>
          <cell r="AJ2816">
            <v>-2901227.41</v>
          </cell>
          <cell r="AK2816">
            <v>0</v>
          </cell>
          <cell r="AL2816">
            <v>203096961.1</v>
          </cell>
          <cell r="AM2816">
            <v>0</v>
          </cell>
          <cell r="AN2816">
            <v>1181626697.07</v>
          </cell>
          <cell r="AO2816">
            <v>471327938.93</v>
          </cell>
          <cell r="AP2816">
            <v>2437547586.44</v>
          </cell>
          <cell r="AQ2816">
            <v>2908875525.37</v>
          </cell>
          <cell r="AR2816">
            <v>469024053.65</v>
          </cell>
          <cell r="AS2816">
            <v>2303885.28</v>
          </cell>
          <cell r="AT2816">
            <v>0</v>
          </cell>
          <cell r="AU2816">
            <v>2303885.28</v>
          </cell>
          <cell r="AV2816">
            <v>2257976528.72</v>
          </cell>
          <cell r="AW2816">
            <v>2260280414</v>
          </cell>
          <cell r="AX2816">
            <v>2303885.28</v>
          </cell>
          <cell r="AY2816">
            <v>2257976528.72</v>
          </cell>
          <cell r="AZ2816">
            <v>0.00101929179482772</v>
          </cell>
          <cell r="BA2816">
            <v>0.998980708205172</v>
          </cell>
          <cell r="BB2816">
            <v>1.00102033181067</v>
          </cell>
          <cell r="BC2816">
            <v>0.00101929179482772</v>
          </cell>
          <cell r="BD2816">
            <v>0</v>
          </cell>
          <cell r="BE2816">
            <v>0.00101929179482772</v>
          </cell>
          <cell r="BF2816">
            <v>0.998980708205172</v>
          </cell>
          <cell r="BG2816">
            <v>629211111.03</v>
          </cell>
          <cell r="BH2816">
            <v>-881652195.14</v>
          </cell>
          <cell r="BI2816">
            <v>1363802135.17</v>
          </cell>
          <cell r="BJ2816">
            <v>1.85654614656724</v>
          </cell>
        </row>
        <row r="2817">
          <cell r="A2817" t="str">
            <v>002903.SZ</v>
          </cell>
          <cell r="B2817" t="str">
            <v>宇环数控</v>
          </cell>
          <cell r="C2817">
            <v>0</v>
          </cell>
          <cell r="D2817">
            <v>0</v>
          </cell>
          <cell r="E2817">
            <v>0</v>
          </cell>
          <cell r="F2817">
            <v>0</v>
          </cell>
          <cell r="G2817">
            <v>0</v>
          </cell>
          <cell r="H2817">
            <v>0</v>
          </cell>
          <cell r="I2817">
            <v>200752659.8</v>
          </cell>
          <cell r="J2817">
            <v>0</v>
          </cell>
          <cell r="K2817">
            <v>22849011.94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1736910.71</v>
          </cell>
          <cell r="Q2817">
            <v>1805859.87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2418380.09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8273404.99</v>
          </cell>
          <cell r="AC2817">
            <v>11575376.62</v>
          </cell>
          <cell r="AD2817">
            <v>0</v>
          </cell>
        </row>
        <row r="2817">
          <cell r="AF2817">
            <v>152350000</v>
          </cell>
          <cell r="AG2817">
            <v>0</v>
          </cell>
          <cell r="AH2817">
            <v>264996729.26</v>
          </cell>
          <cell r="AI2817">
            <v>14346600</v>
          </cell>
          <cell r="AJ2817">
            <v>0</v>
          </cell>
          <cell r="AK2817">
            <v>12350096.92</v>
          </cell>
          <cell r="AL2817">
            <v>37454009.44</v>
          </cell>
          <cell r="AM2817">
            <v>0</v>
          </cell>
          <cell r="AN2817">
            <v>245688234.62</v>
          </cell>
          <cell r="AO2817">
            <v>249411604.02</v>
          </cell>
          <cell r="AP2817">
            <v>727185670.24</v>
          </cell>
          <cell r="AQ2817">
            <v>976597274.26</v>
          </cell>
          <cell r="AR2817">
            <v>249411604.02</v>
          </cell>
          <cell r="AS2817">
            <v>0</v>
          </cell>
          <cell r="AT2817">
            <v>0</v>
          </cell>
          <cell r="AU2817">
            <v>0</v>
          </cell>
          <cell r="AV2817">
            <v>698492470.24</v>
          </cell>
          <cell r="AW2817">
            <v>698492470.24</v>
          </cell>
          <cell r="AX2817">
            <v>0</v>
          </cell>
          <cell r="AY2817">
            <v>698492470.24</v>
          </cell>
          <cell r="AZ2817">
            <v>0</v>
          </cell>
          <cell r="BA2817">
            <v>1</v>
          </cell>
          <cell r="BB2817">
            <v>1</v>
          </cell>
          <cell r="BC2817">
            <v>0</v>
          </cell>
          <cell r="BD2817">
            <v>0</v>
          </cell>
          <cell r="BE2817">
            <v>0</v>
          </cell>
          <cell r="BF2817">
            <v>1</v>
          </cell>
          <cell r="BG2817">
            <v>206163285.88</v>
          </cell>
          <cell r="BH2817">
            <v>-233133571.98</v>
          </cell>
          <cell r="BI2817">
            <v>442740682.39</v>
          </cell>
          <cell r="BJ2817">
            <v>1.87144118128498</v>
          </cell>
        </row>
        <row r="2818">
          <cell r="A2818" t="str">
            <v>603110.SH</v>
          </cell>
          <cell r="B2818" t="str">
            <v>东方材料</v>
          </cell>
          <cell r="C2818">
            <v>0</v>
          </cell>
          <cell r="D2818">
            <v>0</v>
          </cell>
          <cell r="E2818">
            <v>0</v>
          </cell>
          <cell r="F2818">
            <v>0</v>
          </cell>
          <cell r="G2818">
            <v>0</v>
          </cell>
          <cell r="H2818">
            <v>0</v>
          </cell>
          <cell r="I2818">
            <v>86775389.31</v>
          </cell>
          <cell r="J2818">
            <v>0</v>
          </cell>
          <cell r="K2818">
            <v>1346948.43</v>
          </cell>
          <cell r="L2818">
            <v>0</v>
          </cell>
          <cell r="M2818">
            <v>0</v>
          </cell>
          <cell r="N2818">
            <v>0</v>
          </cell>
          <cell r="O2818">
            <v>0</v>
          </cell>
          <cell r="P2818">
            <v>3955586.35</v>
          </cell>
          <cell r="Q2818">
            <v>4594354.83</v>
          </cell>
          <cell r="R2818">
            <v>0</v>
          </cell>
          <cell r="S2818">
            <v>0</v>
          </cell>
          <cell r="T2818">
            <v>0</v>
          </cell>
          <cell r="U2818">
            <v>0</v>
          </cell>
          <cell r="V2818">
            <v>24764805.16</v>
          </cell>
          <cell r="W2818">
            <v>0</v>
          </cell>
          <cell r="X2818">
            <v>0</v>
          </cell>
          <cell r="Y2818">
            <v>0</v>
          </cell>
          <cell r="Z2818">
            <v>0</v>
          </cell>
          <cell r="AA2818">
            <v>0</v>
          </cell>
          <cell r="AB2818">
            <v>0</v>
          </cell>
          <cell r="AC2818">
            <v>2590000</v>
          </cell>
          <cell r="AD2818">
            <v>0</v>
          </cell>
        </row>
        <row r="2818">
          <cell r="AF2818">
            <v>201226732</v>
          </cell>
          <cell r="AG2818">
            <v>0</v>
          </cell>
          <cell r="AH2818">
            <v>187062936.09</v>
          </cell>
          <cell r="AI2818">
            <v>0</v>
          </cell>
          <cell r="AJ2818">
            <v>0</v>
          </cell>
          <cell r="AK2818">
            <v>0</v>
          </cell>
          <cell r="AL2818">
            <v>27872535.94</v>
          </cell>
          <cell r="AM2818">
            <v>0</v>
          </cell>
          <cell r="AN2818">
            <v>272037653.16</v>
          </cell>
          <cell r="AO2818">
            <v>124027084.08</v>
          </cell>
          <cell r="AP2818">
            <v>688199857.19</v>
          </cell>
          <cell r="AQ2818">
            <v>812226941.27</v>
          </cell>
          <cell r="AR2818">
            <v>124027084.08</v>
          </cell>
          <cell r="AS2818">
            <v>0</v>
          </cell>
          <cell r="AT2818">
            <v>0</v>
          </cell>
          <cell r="AU2818">
            <v>0</v>
          </cell>
          <cell r="AV2818">
            <v>688199857.19</v>
          </cell>
          <cell r="AW2818">
            <v>688199857.19</v>
          </cell>
          <cell r="AX2818">
            <v>0</v>
          </cell>
          <cell r="AY2818">
            <v>688199857.19</v>
          </cell>
          <cell r="AZ2818">
            <v>0</v>
          </cell>
          <cell r="BA2818">
            <v>1</v>
          </cell>
          <cell r="BB2818">
            <v>1</v>
          </cell>
          <cell r="BC2818">
            <v>0</v>
          </cell>
          <cell r="BD2818">
            <v>0</v>
          </cell>
          <cell r="BE2818">
            <v>0</v>
          </cell>
          <cell r="BF2818">
            <v>1</v>
          </cell>
          <cell r="BG2818">
            <v>363168550.85</v>
          </cell>
          <cell r="BH2818">
            <v>-345289096.6</v>
          </cell>
          <cell r="BI2818">
            <v>517585093.85</v>
          </cell>
          <cell r="BJ2818">
            <v>3.35187593113</v>
          </cell>
        </row>
        <row r="2819">
          <cell r="A2819" t="str">
            <v>002907.SZ</v>
          </cell>
          <cell r="B2819" t="str">
            <v>华森制药</v>
          </cell>
          <cell r="C2819">
            <v>1271983.09</v>
          </cell>
          <cell r="D2819">
            <v>0</v>
          </cell>
          <cell r="E2819">
            <v>0</v>
          </cell>
          <cell r="F2819">
            <v>0</v>
          </cell>
          <cell r="G2819">
            <v>0</v>
          </cell>
          <cell r="H2819">
            <v>0</v>
          </cell>
          <cell r="I2819">
            <v>92125970.51</v>
          </cell>
          <cell r="J2819">
            <v>620303.36</v>
          </cell>
          <cell r="K2819">
            <v>1475282.07</v>
          </cell>
          <cell r="L2819">
            <v>0</v>
          </cell>
          <cell r="M2819">
            <v>0</v>
          </cell>
          <cell r="N2819">
            <v>0</v>
          </cell>
          <cell r="O2819">
            <v>0</v>
          </cell>
          <cell r="P2819">
            <v>8056926.07</v>
          </cell>
          <cell r="Q2819">
            <v>12869204.79</v>
          </cell>
          <cell r="R2819">
            <v>0</v>
          </cell>
          <cell r="S2819">
            <v>0</v>
          </cell>
          <cell r="T2819">
            <v>0</v>
          </cell>
          <cell r="U2819">
            <v>0</v>
          </cell>
          <cell r="V2819">
            <v>189903.45</v>
          </cell>
          <cell r="W2819">
            <v>0</v>
          </cell>
          <cell r="X2819">
            <v>0</v>
          </cell>
          <cell r="Y2819">
            <v>247047985.66</v>
          </cell>
          <cell r="Z2819">
            <v>0</v>
          </cell>
          <cell r="AA2819">
            <v>0</v>
          </cell>
          <cell r="AB2819">
            <v>0</v>
          </cell>
          <cell r="AC2819">
            <v>43435860</v>
          </cell>
          <cell r="AD2819">
            <v>0</v>
          </cell>
        </row>
        <row r="2819">
          <cell r="AF2819">
            <v>401688625</v>
          </cell>
          <cell r="AG2819">
            <v>82341293.99</v>
          </cell>
          <cell r="AH2819">
            <v>132944654.02</v>
          </cell>
          <cell r="AI2819">
            <v>6550283.52</v>
          </cell>
          <cell r="AJ2819">
            <v>-398911.1</v>
          </cell>
          <cell r="AK2819">
            <v>0</v>
          </cell>
          <cell r="AL2819">
            <v>70290710.99</v>
          </cell>
          <cell r="AM2819">
            <v>0</v>
          </cell>
          <cell r="AN2819">
            <v>587158824.82</v>
          </cell>
          <cell r="AO2819">
            <v>407093419</v>
          </cell>
          <cell r="AP2819">
            <v>1280575481.24</v>
          </cell>
          <cell r="AQ2819">
            <v>1687668900.24</v>
          </cell>
          <cell r="AR2819">
            <v>160045433.34</v>
          </cell>
          <cell r="AS2819">
            <v>0</v>
          </cell>
          <cell r="AT2819">
            <v>247047985.66</v>
          </cell>
          <cell r="AU2819">
            <v>247047985.66</v>
          </cell>
          <cell r="AV2819">
            <v>1267474914.2</v>
          </cell>
          <cell r="AW2819">
            <v>1514522899.86</v>
          </cell>
          <cell r="AX2819">
            <v>0</v>
          </cell>
          <cell r="AY2819">
            <v>1514522899.86</v>
          </cell>
          <cell r="AZ2819">
            <v>0.163119346483858</v>
          </cell>
          <cell r="BA2819">
            <v>0.836880653516142</v>
          </cell>
          <cell r="BB2819">
            <v>1.19491351102277</v>
          </cell>
          <cell r="BC2819">
            <v>0</v>
          </cell>
          <cell r="BD2819">
            <v>0.163119346483858</v>
          </cell>
          <cell r="BE2819">
            <v>0</v>
          </cell>
          <cell r="BF2819">
            <v>1</v>
          </cell>
          <cell r="BG2819">
            <v>498356697.23</v>
          </cell>
          <cell r="BH2819">
            <v>-631085773.34</v>
          </cell>
          <cell r="BI2819">
            <v>732856988.16</v>
          </cell>
          <cell r="BJ2819">
            <v>3.12518583773852</v>
          </cell>
        </row>
        <row r="2820">
          <cell r="A2820" t="str">
            <v>603722.SH</v>
          </cell>
          <cell r="B2820" t="str">
            <v>阿科力</v>
          </cell>
          <cell r="C2820">
            <v>17910.99</v>
          </cell>
          <cell r="D2820">
            <v>0</v>
          </cell>
          <cell r="E2820">
            <v>0</v>
          </cell>
          <cell r="F2820">
            <v>0</v>
          </cell>
          <cell r="G2820">
            <v>0</v>
          </cell>
          <cell r="H2820">
            <v>0</v>
          </cell>
          <cell r="I2820">
            <v>194016368.27</v>
          </cell>
          <cell r="J2820">
            <v>0</v>
          </cell>
          <cell r="K2820">
            <v>9323077.69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5518778.12</v>
          </cell>
          <cell r="Q2820">
            <v>1345973.23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862244.87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5591787.58</v>
          </cell>
          <cell r="AD2820">
            <v>0</v>
          </cell>
        </row>
        <row r="2820">
          <cell r="AF2820">
            <v>87937500</v>
          </cell>
          <cell r="AG2820">
            <v>0</v>
          </cell>
          <cell r="AH2820">
            <v>280173630.83</v>
          </cell>
          <cell r="AI2820">
            <v>15217537.5</v>
          </cell>
          <cell r="AJ2820">
            <v>-38230.36</v>
          </cell>
          <cell r="AK2820">
            <v>0</v>
          </cell>
          <cell r="AL2820">
            <v>31287469.99</v>
          </cell>
          <cell r="AM2820">
            <v>0</v>
          </cell>
          <cell r="AN2820">
            <v>236227857.72</v>
          </cell>
          <cell r="AO2820">
            <v>216676140.75</v>
          </cell>
          <cell r="AP2820">
            <v>650805765.68</v>
          </cell>
          <cell r="AQ2820">
            <v>867481906.43</v>
          </cell>
          <cell r="AR2820">
            <v>216676140.75</v>
          </cell>
          <cell r="AS2820">
            <v>0</v>
          </cell>
          <cell r="AT2820">
            <v>0</v>
          </cell>
          <cell r="AU2820">
            <v>0</v>
          </cell>
          <cell r="AV2820">
            <v>620370690.68</v>
          </cell>
          <cell r="AW2820">
            <v>620370690.68</v>
          </cell>
          <cell r="AX2820">
            <v>0</v>
          </cell>
          <cell r="AY2820">
            <v>620370690.68</v>
          </cell>
          <cell r="AZ2820">
            <v>0</v>
          </cell>
          <cell r="BA2820">
            <v>1</v>
          </cell>
          <cell r="BB2820">
            <v>1</v>
          </cell>
          <cell r="BC2820">
            <v>0</v>
          </cell>
          <cell r="BD2820">
            <v>0</v>
          </cell>
          <cell r="BE2820">
            <v>0</v>
          </cell>
          <cell r="BF2820">
            <v>1</v>
          </cell>
          <cell r="BG2820">
            <v>298797916.55</v>
          </cell>
          <cell r="BH2820">
            <v>-304503444.53</v>
          </cell>
          <cell r="BI2820">
            <v>263959162.1</v>
          </cell>
          <cell r="BJ2820">
            <v>-7.57659584181833</v>
          </cell>
        </row>
        <row r="2821">
          <cell r="A2821" t="str">
            <v>603607.SH</v>
          </cell>
          <cell r="B2821" t="str">
            <v>京华激光</v>
          </cell>
          <cell r="C2821">
            <v>6021866.46</v>
          </cell>
          <cell r="D2821">
            <v>0</v>
          </cell>
          <cell r="E2821">
            <v>0</v>
          </cell>
          <cell r="F2821">
            <v>0</v>
          </cell>
          <cell r="G2821">
            <v>0</v>
          </cell>
          <cell r="H2821">
            <v>0</v>
          </cell>
          <cell r="I2821">
            <v>181864035.41</v>
          </cell>
          <cell r="J2821">
            <v>0</v>
          </cell>
          <cell r="K2821">
            <v>1440757.23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13361443.82</v>
          </cell>
          <cell r="Q2821">
            <v>8988701.35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127936.68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963617.22</v>
          </cell>
          <cell r="AD2821">
            <v>0</v>
          </cell>
        </row>
        <row r="2821">
          <cell r="AF2821">
            <v>178516800</v>
          </cell>
          <cell r="AG2821">
            <v>0</v>
          </cell>
          <cell r="AH2821">
            <v>373034101.55</v>
          </cell>
          <cell r="AI2821">
            <v>0</v>
          </cell>
          <cell r="AJ2821">
            <v>-487788.56</v>
          </cell>
          <cell r="AK2821">
            <v>0</v>
          </cell>
          <cell r="AL2821">
            <v>38651314.69</v>
          </cell>
          <cell r="AM2821">
            <v>0</v>
          </cell>
          <cell r="AN2821">
            <v>355391714.88</v>
          </cell>
          <cell r="AO2821">
            <v>212768358.17</v>
          </cell>
          <cell r="AP2821">
            <v>945106142.56</v>
          </cell>
          <cell r="AQ2821">
            <v>1157874500.73</v>
          </cell>
          <cell r="AR2821">
            <v>212768358.17</v>
          </cell>
          <cell r="AS2821">
            <v>0</v>
          </cell>
          <cell r="AT2821">
            <v>0</v>
          </cell>
          <cell r="AU2821">
            <v>0</v>
          </cell>
          <cell r="AV2821">
            <v>945106142.56</v>
          </cell>
          <cell r="AW2821">
            <v>945106142.56</v>
          </cell>
          <cell r="AX2821">
            <v>0</v>
          </cell>
          <cell r="AY2821">
            <v>945106142.56</v>
          </cell>
          <cell r="AZ2821">
            <v>0</v>
          </cell>
          <cell r="BA2821">
            <v>1</v>
          </cell>
          <cell r="BB2821">
            <v>1</v>
          </cell>
          <cell r="BC2821">
            <v>0</v>
          </cell>
          <cell r="BD2821">
            <v>0</v>
          </cell>
          <cell r="BE2821">
            <v>0</v>
          </cell>
          <cell r="BF2821">
            <v>1</v>
          </cell>
          <cell r="BG2821">
            <v>396906922.8</v>
          </cell>
          <cell r="BH2821">
            <v>-363017106.8</v>
          </cell>
          <cell r="BI2821">
            <v>519631322.89</v>
          </cell>
          <cell r="BJ2821">
            <v>4.23413210827617</v>
          </cell>
        </row>
        <row r="2822">
          <cell r="A2822" t="str">
            <v>603289.SH</v>
          </cell>
          <cell r="B2822" t="str">
            <v>泰瑞机器</v>
          </cell>
          <cell r="C2822">
            <v>0</v>
          </cell>
          <cell r="D2822">
            <v>0</v>
          </cell>
          <cell r="E2822">
            <v>0</v>
          </cell>
          <cell r="F2822">
            <v>0</v>
          </cell>
          <cell r="G2822">
            <v>0</v>
          </cell>
          <cell r="H2822">
            <v>0</v>
          </cell>
          <cell r="I2822">
            <v>408852918.65</v>
          </cell>
          <cell r="J2822">
            <v>0</v>
          </cell>
          <cell r="K2822">
            <v>37503524.35</v>
          </cell>
          <cell r="L2822">
            <v>0</v>
          </cell>
          <cell r="M2822">
            <v>0</v>
          </cell>
          <cell r="N2822">
            <v>0</v>
          </cell>
          <cell r="O2822">
            <v>0</v>
          </cell>
          <cell r="P2822">
            <v>14282776.63</v>
          </cell>
          <cell r="Q2822">
            <v>12122748.97</v>
          </cell>
          <cell r="R2822">
            <v>0</v>
          </cell>
          <cell r="S2822">
            <v>0</v>
          </cell>
          <cell r="T2822">
            <v>0</v>
          </cell>
          <cell r="U2822">
            <v>0</v>
          </cell>
          <cell r="V2822">
            <v>2263109.42</v>
          </cell>
          <cell r="W2822">
            <v>0</v>
          </cell>
          <cell r="X2822">
            <v>0</v>
          </cell>
          <cell r="Y2822">
            <v>0</v>
          </cell>
          <cell r="Z2822">
            <v>0</v>
          </cell>
          <cell r="AA2822">
            <v>0</v>
          </cell>
          <cell r="AB2822">
            <v>0</v>
          </cell>
          <cell r="AC2822">
            <v>7788160.46</v>
          </cell>
          <cell r="AD2822">
            <v>0</v>
          </cell>
        </row>
        <row r="2822">
          <cell r="AF2822">
            <v>295721200</v>
          </cell>
          <cell r="AG2822">
            <v>0</v>
          </cell>
          <cell r="AH2822">
            <v>481440828.7</v>
          </cell>
          <cell r="AI2822">
            <v>0</v>
          </cell>
          <cell r="AJ2822">
            <v>-3478769.09</v>
          </cell>
          <cell r="AK2822">
            <v>0</v>
          </cell>
          <cell r="AL2822">
            <v>65697953.8</v>
          </cell>
          <cell r="AM2822">
            <v>0</v>
          </cell>
          <cell r="AN2822">
            <v>484310063.23</v>
          </cell>
          <cell r="AO2822">
            <v>482813238.48</v>
          </cell>
          <cell r="AP2822">
            <v>1323691276.64</v>
          </cell>
          <cell r="AQ2822">
            <v>1806504515.12</v>
          </cell>
          <cell r="AR2822">
            <v>482813238.48</v>
          </cell>
          <cell r="AS2822">
            <v>0</v>
          </cell>
          <cell r="AT2822">
            <v>0</v>
          </cell>
          <cell r="AU2822">
            <v>0</v>
          </cell>
          <cell r="AV2822">
            <v>1323691276.64</v>
          </cell>
          <cell r="AW2822">
            <v>1323691276.64</v>
          </cell>
          <cell r="AX2822">
            <v>0</v>
          </cell>
          <cell r="AY2822">
            <v>1323691276.64</v>
          </cell>
          <cell r="AZ2822">
            <v>0</v>
          </cell>
          <cell r="BA2822">
            <v>1</v>
          </cell>
          <cell r="BB2822">
            <v>1</v>
          </cell>
          <cell r="BC2822">
            <v>0</v>
          </cell>
          <cell r="BD2822">
            <v>0</v>
          </cell>
          <cell r="BE2822">
            <v>0</v>
          </cell>
          <cell r="BF2822">
            <v>1</v>
          </cell>
          <cell r="BG2822">
            <v>-979236654.38</v>
          </cell>
          <cell r="BH2822">
            <v>-681273562.65</v>
          </cell>
          <cell r="BI2822">
            <v>-802686502.49</v>
          </cell>
          <cell r="BJ2822">
            <v>-4.54650700606656</v>
          </cell>
        </row>
        <row r="2823">
          <cell r="A2823" t="str">
            <v>603365.SH</v>
          </cell>
          <cell r="B2823" t="str">
            <v>水星家纺</v>
          </cell>
          <cell r="C2823">
            <v>91623.28</v>
          </cell>
          <cell r="D2823">
            <v>0</v>
          </cell>
          <cell r="E2823">
            <v>0</v>
          </cell>
          <cell r="F2823">
            <v>0</v>
          </cell>
          <cell r="G2823">
            <v>0</v>
          </cell>
          <cell r="H2823">
            <v>0</v>
          </cell>
          <cell r="I2823">
            <v>265806556.02</v>
          </cell>
          <cell r="J2823">
            <v>175000.03</v>
          </cell>
          <cell r="K2823">
            <v>25566885.77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54546143.98</v>
          </cell>
          <cell r="Q2823">
            <v>69551025.03</v>
          </cell>
          <cell r="R2823">
            <v>0</v>
          </cell>
          <cell r="S2823">
            <v>0</v>
          </cell>
          <cell r="T2823">
            <v>0</v>
          </cell>
          <cell r="U2823">
            <v>28809900.8</v>
          </cell>
          <cell r="V2823">
            <v>23409426.88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24475557.24</v>
          </cell>
          <cell r="AD2823">
            <v>0</v>
          </cell>
        </row>
        <row r="2823">
          <cell r="AF2823">
            <v>266670000</v>
          </cell>
          <cell r="AG2823">
            <v>0</v>
          </cell>
          <cell r="AH2823">
            <v>895170906.68</v>
          </cell>
          <cell r="AI2823">
            <v>22691819.86</v>
          </cell>
          <cell r="AJ2823">
            <v>0</v>
          </cell>
          <cell r="AK2823">
            <v>0</v>
          </cell>
          <cell r="AL2823">
            <v>133435119.74</v>
          </cell>
          <cell r="AM2823">
            <v>0</v>
          </cell>
          <cell r="AN2823">
            <v>1228582213.44</v>
          </cell>
          <cell r="AO2823">
            <v>492432119.03</v>
          </cell>
          <cell r="AP2823">
            <v>2546550059.72</v>
          </cell>
          <cell r="AQ2823">
            <v>3038982178.75</v>
          </cell>
          <cell r="AR2823">
            <v>463622218.23</v>
          </cell>
          <cell r="AS2823">
            <v>28809900.8</v>
          </cell>
          <cell r="AT2823">
            <v>0</v>
          </cell>
          <cell r="AU2823">
            <v>28809900.8</v>
          </cell>
          <cell r="AV2823">
            <v>2501166420</v>
          </cell>
          <cell r="AW2823">
            <v>2529976320.8</v>
          </cell>
          <cell r="AX2823">
            <v>28809900.8</v>
          </cell>
          <cell r="AY2823">
            <v>2501166420</v>
          </cell>
          <cell r="AZ2823">
            <v>0.0113874191482117</v>
          </cell>
          <cell r="BA2823">
            <v>0.988612580851788</v>
          </cell>
          <cell r="BB2823">
            <v>1.01151858611631</v>
          </cell>
          <cell r="BC2823">
            <v>0.0113874191482117</v>
          </cell>
          <cell r="BD2823">
            <v>0</v>
          </cell>
          <cell r="BE2823">
            <v>0.0113874191482117</v>
          </cell>
          <cell r="BF2823">
            <v>0.988612580851788</v>
          </cell>
          <cell r="BG2823">
            <v>805336932.04</v>
          </cell>
          <cell r="BH2823">
            <v>-797087491.98</v>
          </cell>
          <cell r="BI2823">
            <v>1859337323.58</v>
          </cell>
          <cell r="BJ2823">
            <v>1.7640765017775</v>
          </cell>
        </row>
        <row r="2824">
          <cell r="A2824" t="str">
            <v>002912.SZ</v>
          </cell>
          <cell r="B2824" t="str">
            <v>中新赛克</v>
          </cell>
          <cell r="C2824">
            <v>0</v>
          </cell>
          <cell r="D2824">
            <v>0</v>
          </cell>
          <cell r="E2824">
            <v>0</v>
          </cell>
          <cell r="F2824">
            <v>0</v>
          </cell>
          <cell r="G2824">
            <v>0</v>
          </cell>
          <cell r="H2824">
            <v>0</v>
          </cell>
          <cell r="I2824">
            <v>83819886.58</v>
          </cell>
          <cell r="J2824">
            <v>0</v>
          </cell>
          <cell r="K2824">
            <v>144356634.17</v>
          </cell>
          <cell r="L2824">
            <v>0</v>
          </cell>
          <cell r="M2824">
            <v>0</v>
          </cell>
          <cell r="N2824">
            <v>0</v>
          </cell>
          <cell r="O2824">
            <v>0</v>
          </cell>
          <cell r="P2824">
            <v>58261812.95</v>
          </cell>
          <cell r="Q2824">
            <v>5838300.34</v>
          </cell>
          <cell r="R2824">
            <v>0</v>
          </cell>
          <cell r="S2824">
            <v>0</v>
          </cell>
          <cell r="T2824">
            <v>0</v>
          </cell>
          <cell r="U2824">
            <v>0</v>
          </cell>
          <cell r="V2824">
            <v>1293648.77</v>
          </cell>
          <cell r="W2824">
            <v>0</v>
          </cell>
          <cell r="X2824">
            <v>0</v>
          </cell>
          <cell r="Y2824">
            <v>0</v>
          </cell>
          <cell r="Z2824">
            <v>0</v>
          </cell>
          <cell r="AA2824">
            <v>0</v>
          </cell>
          <cell r="AB2824">
            <v>9490167.83</v>
          </cell>
          <cell r="AC2824">
            <v>25205095.81</v>
          </cell>
          <cell r="AD2824">
            <v>0</v>
          </cell>
        </row>
        <row r="2824">
          <cell r="AF2824">
            <v>175071680</v>
          </cell>
          <cell r="AG2824">
            <v>0</v>
          </cell>
          <cell r="AH2824">
            <v>760297946.45</v>
          </cell>
          <cell r="AI2824">
            <v>144875592</v>
          </cell>
          <cell r="AJ2824">
            <v>0</v>
          </cell>
          <cell r="AK2824">
            <v>0</v>
          </cell>
          <cell r="AL2824">
            <v>46254808.68</v>
          </cell>
          <cell r="AM2824">
            <v>0</v>
          </cell>
          <cell r="AN2824">
            <v>859148049.42</v>
          </cell>
          <cell r="AO2824">
            <v>328265546.45</v>
          </cell>
          <cell r="AP2824">
            <v>1985648076.55</v>
          </cell>
          <cell r="AQ2824">
            <v>2313913623</v>
          </cell>
          <cell r="AR2824">
            <v>328265546.45</v>
          </cell>
          <cell r="AS2824">
            <v>0</v>
          </cell>
          <cell r="AT2824">
            <v>0</v>
          </cell>
          <cell r="AU2824">
            <v>0</v>
          </cell>
          <cell r="AV2824">
            <v>1695896892.55</v>
          </cell>
          <cell r="AW2824">
            <v>1695896892.55</v>
          </cell>
          <cell r="AX2824">
            <v>0</v>
          </cell>
          <cell r="AY2824">
            <v>1695896892.55</v>
          </cell>
          <cell r="AZ2824">
            <v>0</v>
          </cell>
          <cell r="BA2824">
            <v>1</v>
          </cell>
          <cell r="BB2824">
            <v>1</v>
          </cell>
          <cell r="BC2824">
            <v>0</v>
          </cell>
          <cell r="BD2824">
            <v>0</v>
          </cell>
          <cell r="BE2824">
            <v>0</v>
          </cell>
          <cell r="BF2824">
            <v>1</v>
          </cell>
          <cell r="BG2824">
            <v>1128604828.62</v>
          </cell>
          <cell r="BH2824">
            <v>-1279110918.01</v>
          </cell>
          <cell r="BI2824">
            <v>1405505487.11</v>
          </cell>
          <cell r="BJ2824">
            <v>5.07584739875495</v>
          </cell>
        </row>
        <row r="2825">
          <cell r="A2825" t="str">
            <v>603848.SH</v>
          </cell>
          <cell r="B2825" t="str">
            <v>好太太</v>
          </cell>
          <cell r="C2825">
            <v>4925341.63</v>
          </cell>
          <cell r="D2825">
            <v>0</v>
          </cell>
          <cell r="E2825">
            <v>0</v>
          </cell>
          <cell r="F2825">
            <v>0</v>
          </cell>
          <cell r="G2825">
            <v>0</v>
          </cell>
          <cell r="H2825">
            <v>0</v>
          </cell>
          <cell r="I2825">
            <v>305946785.64</v>
          </cell>
          <cell r="J2825">
            <v>0</v>
          </cell>
          <cell r="K2825">
            <v>44534479.9</v>
          </cell>
          <cell r="L2825">
            <v>0</v>
          </cell>
          <cell r="M2825">
            <v>0</v>
          </cell>
          <cell r="N2825">
            <v>0</v>
          </cell>
          <cell r="O2825">
            <v>0</v>
          </cell>
          <cell r="P2825">
            <v>22285142.74</v>
          </cell>
          <cell r="Q2825">
            <v>19800524.49</v>
          </cell>
          <cell r="R2825">
            <v>0</v>
          </cell>
          <cell r="S2825">
            <v>0</v>
          </cell>
          <cell r="T2825">
            <v>0</v>
          </cell>
          <cell r="U2825">
            <v>0</v>
          </cell>
          <cell r="V2825">
            <v>5711076.71</v>
          </cell>
          <cell r="W2825">
            <v>0</v>
          </cell>
          <cell r="X2825">
            <v>0</v>
          </cell>
          <cell r="Y2825">
            <v>0</v>
          </cell>
          <cell r="Z2825">
            <v>0</v>
          </cell>
          <cell r="AA2825">
            <v>0</v>
          </cell>
          <cell r="AB2825">
            <v>0</v>
          </cell>
          <cell r="AC2825">
            <v>1013848.78</v>
          </cell>
          <cell r="AD2825">
            <v>0</v>
          </cell>
        </row>
        <row r="2825">
          <cell r="AF2825">
            <v>401000000</v>
          </cell>
          <cell r="AG2825">
            <v>0</v>
          </cell>
          <cell r="AH2825">
            <v>337607257.81</v>
          </cell>
          <cell r="AI2825">
            <v>0</v>
          </cell>
          <cell r="AJ2825">
            <v>27519269.24</v>
          </cell>
          <cell r="AK2825">
            <v>0</v>
          </cell>
          <cell r="AL2825">
            <v>116472246.55</v>
          </cell>
          <cell r="AM2825">
            <v>0</v>
          </cell>
          <cell r="AN2825">
            <v>894407449.71</v>
          </cell>
          <cell r="AO2825">
            <v>404217199.89</v>
          </cell>
          <cell r="AP2825">
            <v>1777006223.31</v>
          </cell>
          <cell r="AQ2825">
            <v>2181223423.2</v>
          </cell>
          <cell r="AR2825">
            <v>404217199.89</v>
          </cell>
          <cell r="AS2825">
            <v>0</v>
          </cell>
          <cell r="AT2825">
            <v>0</v>
          </cell>
          <cell r="AU2825">
            <v>0</v>
          </cell>
          <cell r="AV2825">
            <v>1777006223.31</v>
          </cell>
          <cell r="AW2825">
            <v>1777006223.31</v>
          </cell>
          <cell r="AX2825">
            <v>0</v>
          </cell>
          <cell r="AY2825">
            <v>1777006223.31</v>
          </cell>
          <cell r="AZ2825">
            <v>0</v>
          </cell>
          <cell r="BA2825">
            <v>1</v>
          </cell>
          <cell r="BB2825">
            <v>1</v>
          </cell>
          <cell r="BC2825">
            <v>0</v>
          </cell>
          <cell r="BD2825">
            <v>0</v>
          </cell>
          <cell r="BE2825">
            <v>0</v>
          </cell>
          <cell r="BF2825">
            <v>1</v>
          </cell>
          <cell r="BG2825">
            <v>962547753.78</v>
          </cell>
          <cell r="BH2825">
            <v>-945271961.46</v>
          </cell>
          <cell r="BI2825">
            <v>1037956328.85</v>
          </cell>
          <cell r="BJ2825">
            <v>13.764433658725</v>
          </cell>
        </row>
        <row r="2826">
          <cell r="A2826" t="str">
            <v>002919.SZ</v>
          </cell>
          <cell r="B2826" t="str">
            <v>名臣健康</v>
          </cell>
          <cell r="C2826">
            <v>732288.57</v>
          </cell>
          <cell r="D2826">
            <v>0</v>
          </cell>
          <cell r="E2826">
            <v>0</v>
          </cell>
          <cell r="F2826">
            <v>0</v>
          </cell>
          <cell r="G2826">
            <v>0</v>
          </cell>
          <cell r="H2826">
            <v>0</v>
          </cell>
          <cell r="I2826">
            <v>64845812.93</v>
          </cell>
          <cell r="J2826">
            <v>0</v>
          </cell>
          <cell r="K2826">
            <v>39968766.57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16315450.12</v>
          </cell>
          <cell r="Q2826">
            <v>11096654.8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11407946.66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727265.51</v>
          </cell>
          <cell r="AD2826">
            <v>0</v>
          </cell>
        </row>
        <row r="2826">
          <cell r="AF2826">
            <v>122135745</v>
          </cell>
          <cell r="AG2826">
            <v>0</v>
          </cell>
          <cell r="AH2826">
            <v>323229974.44</v>
          </cell>
          <cell r="AI2826">
            <v>0</v>
          </cell>
          <cell r="AJ2826">
            <v>0</v>
          </cell>
          <cell r="AK2826">
            <v>0</v>
          </cell>
          <cell r="AL2826">
            <v>19263074.62</v>
          </cell>
          <cell r="AM2826">
            <v>0</v>
          </cell>
          <cell r="AN2826">
            <v>280740507.5</v>
          </cell>
          <cell r="AO2826">
            <v>145094185.16</v>
          </cell>
          <cell r="AP2826">
            <v>745369301.56</v>
          </cell>
          <cell r="AQ2826">
            <v>890463486.72</v>
          </cell>
          <cell r="AR2826">
            <v>145094185.16</v>
          </cell>
          <cell r="AS2826">
            <v>0</v>
          </cell>
          <cell r="AT2826">
            <v>0</v>
          </cell>
          <cell r="AU2826">
            <v>0</v>
          </cell>
          <cell r="AV2826">
            <v>745369301.56</v>
          </cell>
          <cell r="AW2826">
            <v>745369301.56</v>
          </cell>
          <cell r="AX2826">
            <v>0</v>
          </cell>
          <cell r="AY2826">
            <v>745369301.56</v>
          </cell>
          <cell r="AZ2826">
            <v>0</v>
          </cell>
          <cell r="BA2826">
            <v>1</v>
          </cell>
          <cell r="BB2826">
            <v>1</v>
          </cell>
          <cell r="BC2826">
            <v>0</v>
          </cell>
          <cell r="BD2826">
            <v>0</v>
          </cell>
          <cell r="BE2826">
            <v>0</v>
          </cell>
          <cell r="BF2826">
            <v>1</v>
          </cell>
          <cell r="BG2826">
            <v>230495965.16</v>
          </cell>
          <cell r="BH2826">
            <v>-241698787.34</v>
          </cell>
          <cell r="BI2826">
            <v>541270693.58</v>
          </cell>
          <cell r="BJ2826">
            <v>1.74168181670323</v>
          </cell>
        </row>
        <row r="2827">
          <cell r="A2827" t="str">
            <v>603655.SH</v>
          </cell>
          <cell r="B2827" t="str">
            <v>朗博科技</v>
          </cell>
          <cell r="C2827">
            <v>0</v>
          </cell>
          <cell r="D2827">
            <v>0</v>
          </cell>
          <cell r="E2827">
            <v>0</v>
          </cell>
          <cell r="F2827">
            <v>0</v>
          </cell>
          <cell r="G2827">
            <v>0</v>
          </cell>
          <cell r="H2827">
            <v>0</v>
          </cell>
          <cell r="I2827">
            <v>14720397.66</v>
          </cell>
          <cell r="J2827">
            <v>0</v>
          </cell>
          <cell r="K2827">
            <v>461418.42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4277644.99</v>
          </cell>
          <cell r="Q2827">
            <v>3010962.79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4437980.52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964594.29</v>
          </cell>
          <cell r="AC2827">
            <v>3662098.27</v>
          </cell>
          <cell r="AD2827">
            <v>0</v>
          </cell>
        </row>
        <row r="2827">
          <cell r="AF2827">
            <v>106000000</v>
          </cell>
          <cell r="AG2827">
            <v>0</v>
          </cell>
          <cell r="AH2827">
            <v>284019105.67</v>
          </cell>
          <cell r="AI2827">
            <v>0</v>
          </cell>
          <cell r="AJ2827">
            <v>0</v>
          </cell>
          <cell r="AK2827">
            <v>0</v>
          </cell>
          <cell r="AL2827">
            <v>14825641.89</v>
          </cell>
          <cell r="AM2827">
            <v>0</v>
          </cell>
          <cell r="AN2827">
            <v>113537248.3</v>
          </cell>
          <cell r="AO2827">
            <v>31535096.94</v>
          </cell>
          <cell r="AP2827">
            <v>518381995.86</v>
          </cell>
          <cell r="AQ2827">
            <v>549917092.8</v>
          </cell>
          <cell r="AR2827">
            <v>31535096.94</v>
          </cell>
          <cell r="AS2827">
            <v>0</v>
          </cell>
          <cell r="AT2827">
            <v>0</v>
          </cell>
          <cell r="AU2827">
            <v>0</v>
          </cell>
          <cell r="AV2827">
            <v>518381995.86</v>
          </cell>
          <cell r="AW2827">
            <v>518381995.86</v>
          </cell>
          <cell r="AX2827">
            <v>0</v>
          </cell>
          <cell r="AY2827">
            <v>518381995.86</v>
          </cell>
          <cell r="AZ2827">
            <v>0</v>
          </cell>
          <cell r="BA2827">
            <v>1</v>
          </cell>
          <cell r="BB2827">
            <v>1</v>
          </cell>
          <cell r="BC2827">
            <v>0</v>
          </cell>
          <cell r="BD2827">
            <v>0</v>
          </cell>
          <cell r="BE2827">
            <v>0</v>
          </cell>
          <cell r="BF2827">
            <v>1</v>
          </cell>
          <cell r="BG2827">
            <v>262834269.41</v>
          </cell>
          <cell r="BH2827">
            <v>-219876130.84</v>
          </cell>
          <cell r="BI2827">
            <v>360611488.55</v>
          </cell>
          <cell r="BJ2827">
            <v>3.6880931133219</v>
          </cell>
        </row>
        <row r="2828">
          <cell r="A2828" t="str">
            <v>603080.SH</v>
          </cell>
          <cell r="B2828" t="str">
            <v>新疆火炬</v>
          </cell>
          <cell r="C2828">
            <v>19666699.73</v>
          </cell>
          <cell r="D2828">
            <v>0</v>
          </cell>
          <cell r="E2828">
            <v>0</v>
          </cell>
          <cell r="F2828">
            <v>0</v>
          </cell>
          <cell r="G2828">
            <v>0</v>
          </cell>
          <cell r="H2828">
            <v>0</v>
          </cell>
          <cell r="I2828">
            <v>34956134.59</v>
          </cell>
          <cell r="J2828">
            <v>0</v>
          </cell>
          <cell r="K2828">
            <v>193639049.16</v>
          </cell>
          <cell r="L2828">
            <v>0</v>
          </cell>
          <cell r="M2828">
            <v>0</v>
          </cell>
          <cell r="N2828">
            <v>0</v>
          </cell>
          <cell r="O2828">
            <v>0</v>
          </cell>
          <cell r="P2828">
            <v>6847134.76</v>
          </cell>
          <cell r="Q2828">
            <v>9469130.15</v>
          </cell>
          <cell r="R2828">
            <v>0</v>
          </cell>
          <cell r="S2828">
            <v>0</v>
          </cell>
          <cell r="T2828">
            <v>0</v>
          </cell>
          <cell r="U2828">
            <v>34028980.56</v>
          </cell>
          <cell r="V2828">
            <v>17425235.79</v>
          </cell>
          <cell r="W2828">
            <v>0</v>
          </cell>
          <cell r="X2828">
            <v>451000000</v>
          </cell>
          <cell r="Y2828">
            <v>0</v>
          </cell>
          <cell r="Z2828">
            <v>0</v>
          </cell>
          <cell r="AA2828">
            <v>0</v>
          </cell>
          <cell r="AB2828">
            <v>0</v>
          </cell>
          <cell r="AC2828">
            <v>2483952.35</v>
          </cell>
          <cell r="AD2828">
            <v>0</v>
          </cell>
        </row>
        <row r="2828">
          <cell r="AF2828">
            <v>141500000</v>
          </cell>
          <cell r="AG2828">
            <v>0</v>
          </cell>
          <cell r="AH2828">
            <v>485508340.75</v>
          </cell>
          <cell r="AI2828">
            <v>0</v>
          </cell>
          <cell r="AJ2828">
            <v>23921375.08</v>
          </cell>
          <cell r="AK2828">
            <v>10252498.13</v>
          </cell>
          <cell r="AL2828">
            <v>39645436.35</v>
          </cell>
          <cell r="AM2828">
            <v>0</v>
          </cell>
          <cell r="AN2828">
            <v>559796550.31</v>
          </cell>
          <cell r="AO2828">
            <v>769516317.09</v>
          </cell>
          <cell r="AP2828">
            <v>1260624200.62</v>
          </cell>
          <cell r="AQ2828">
            <v>2030140517.71</v>
          </cell>
          <cell r="AR2828">
            <v>284487336.53</v>
          </cell>
          <cell r="AS2828">
            <v>34028980.56</v>
          </cell>
          <cell r="AT2828">
            <v>451000000</v>
          </cell>
          <cell r="AU2828">
            <v>485028980.56</v>
          </cell>
          <cell r="AV2828">
            <v>1260624200.62</v>
          </cell>
          <cell r="AW2828">
            <v>1745653181.18</v>
          </cell>
          <cell r="AX2828">
            <v>34028980.56</v>
          </cell>
          <cell r="AY2828">
            <v>1711624200.62</v>
          </cell>
          <cell r="AZ2828">
            <v>0.277849567021175</v>
          </cell>
          <cell r="BA2828">
            <v>0.722150432978825</v>
          </cell>
          <cell r="BB2828">
            <v>1.38475302974626</v>
          </cell>
          <cell r="BC2828">
            <v>0.0194935517128308</v>
          </cell>
          <cell r="BD2828">
            <v>0.258356015308344</v>
          </cell>
          <cell r="BE2828">
            <v>0.0194935517128308</v>
          </cell>
          <cell r="BF2828">
            <v>0.980506448287169</v>
          </cell>
          <cell r="BG2828">
            <v>535912495.24</v>
          </cell>
          <cell r="BH2828">
            <v>-532384869.39</v>
          </cell>
          <cell r="BI2828">
            <v>566424984.05</v>
          </cell>
          <cell r="BJ2828">
            <v>18.5637096854703</v>
          </cell>
        </row>
        <row r="2829">
          <cell r="A2829" t="str">
            <v>601838.SH</v>
          </cell>
          <cell r="B2829" t="str">
            <v>成都银行</v>
          </cell>
          <cell r="C2829">
            <v>0</v>
          </cell>
          <cell r="D2829">
            <v>0</v>
          </cell>
          <cell r="E2829">
            <v>44530986000</v>
          </cell>
          <cell r="F2829">
            <v>2287444000</v>
          </cell>
          <cell r="G2829">
            <v>0</v>
          </cell>
          <cell r="H2829">
            <v>52434000</v>
          </cell>
          <cell r="I2829">
            <v>0</v>
          </cell>
          <cell r="J2829">
            <v>0</v>
          </cell>
          <cell r="K2829">
            <v>0</v>
          </cell>
          <cell r="L2829">
            <v>9089196000</v>
          </cell>
          <cell r="M2829">
            <v>0</v>
          </cell>
          <cell r="N2829">
            <v>0</v>
          </cell>
          <cell r="O2829">
            <v>0</v>
          </cell>
          <cell r="P2829">
            <v>2248335000</v>
          </cell>
          <cell r="Q2829">
            <v>1251823000</v>
          </cell>
          <cell r="R2829">
            <v>0</v>
          </cell>
          <cell r="S2829">
            <v>0</v>
          </cell>
          <cell r="T2829">
            <v>0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67642059000</v>
          </cell>
          <cell r="Z2829">
            <v>0</v>
          </cell>
          <cell r="AA2829">
            <v>0</v>
          </cell>
          <cell r="AB2829">
            <v>119015000</v>
          </cell>
          <cell r="AC2829">
            <v>0</v>
          </cell>
          <cell r="AD2829">
            <v>0</v>
          </cell>
        </row>
        <row r="2829">
          <cell r="AF2829">
            <v>3612251000</v>
          </cell>
          <cell r="AG2829">
            <v>5998698000</v>
          </cell>
          <cell r="AH2829">
            <v>6155624000</v>
          </cell>
          <cell r="AI2829">
            <v>0</v>
          </cell>
          <cell r="AJ2829">
            <v>123391000</v>
          </cell>
          <cell r="AK2829">
            <v>0</v>
          </cell>
          <cell r="AL2829">
            <v>3871890000</v>
          </cell>
          <cell r="AM2829">
            <v>8575006000</v>
          </cell>
          <cell r="AN2829">
            <v>21190741000</v>
          </cell>
          <cell r="AO2829">
            <v>127221292000</v>
          </cell>
          <cell r="AP2829">
            <v>49527601000</v>
          </cell>
          <cell r="AQ2829">
            <v>176748893000</v>
          </cell>
          <cell r="AR2829">
            <v>3619173000</v>
          </cell>
          <cell r="AS2829">
            <v>55960060000</v>
          </cell>
          <cell r="AT2829">
            <v>67642059000</v>
          </cell>
          <cell r="AU2829">
            <v>123602119000</v>
          </cell>
          <cell r="AV2829">
            <v>49527601000</v>
          </cell>
          <cell r="AW2829">
            <v>173129720000</v>
          </cell>
          <cell r="AX2829">
            <v>55960060000</v>
          </cell>
          <cell r="AY2829">
            <v>117169660000</v>
          </cell>
          <cell r="AZ2829">
            <v>0.713927793564271</v>
          </cell>
          <cell r="BA2829">
            <v>0.286072206435729</v>
          </cell>
          <cell r="BB2829">
            <v>3.49562095688826</v>
          </cell>
          <cell r="BC2829">
            <v>0.323226191320589</v>
          </cell>
          <cell r="BD2829">
            <v>0.390701602243682</v>
          </cell>
          <cell r="BE2829">
            <v>0.323226191320589</v>
          </cell>
          <cell r="BF2829">
            <v>0.676773808679411</v>
          </cell>
          <cell r="BG2829" t="e">
            <v>#N/A</v>
          </cell>
          <cell r="BH2829">
            <v>-388585400000</v>
          </cell>
          <cell r="BI2829">
            <v>111518287000</v>
          </cell>
          <cell r="BJ2829" t="e">
            <v>#N/A</v>
          </cell>
        </row>
        <row r="2830">
          <cell r="A2830" t="str">
            <v>603506.SH</v>
          </cell>
          <cell r="B2830" t="str">
            <v>南都物业</v>
          </cell>
          <cell r="C2830">
            <v>0</v>
          </cell>
          <cell r="D2830">
            <v>0</v>
          </cell>
          <cell r="E2830">
            <v>0</v>
          </cell>
          <cell r="F2830">
            <v>0</v>
          </cell>
          <cell r="G2830">
            <v>0</v>
          </cell>
          <cell r="H2830">
            <v>0</v>
          </cell>
          <cell r="I2830">
            <v>243334286.04</v>
          </cell>
          <cell r="J2830">
            <v>0</v>
          </cell>
          <cell r="K2830">
            <v>199361431.47</v>
          </cell>
          <cell r="L2830">
            <v>0</v>
          </cell>
          <cell r="M2830">
            <v>0</v>
          </cell>
          <cell r="N2830">
            <v>0</v>
          </cell>
          <cell r="O2830">
            <v>0</v>
          </cell>
          <cell r="P2830">
            <v>64360271.21</v>
          </cell>
          <cell r="Q2830">
            <v>49298361.31</v>
          </cell>
          <cell r="R2830">
            <v>0</v>
          </cell>
          <cell r="S2830">
            <v>0</v>
          </cell>
          <cell r="T2830">
            <v>0</v>
          </cell>
          <cell r="U2830">
            <v>21996422.6</v>
          </cell>
          <cell r="V2830">
            <v>0</v>
          </cell>
          <cell r="W2830">
            <v>0</v>
          </cell>
          <cell r="X2830">
            <v>0</v>
          </cell>
          <cell r="Y2830">
            <v>0</v>
          </cell>
          <cell r="Z2830">
            <v>0</v>
          </cell>
          <cell r="AA2830">
            <v>0</v>
          </cell>
          <cell r="AB2830">
            <v>0</v>
          </cell>
          <cell r="AC2830">
            <v>1551054.37</v>
          </cell>
          <cell r="AD2830">
            <v>0</v>
          </cell>
        </row>
        <row r="2830">
          <cell r="AF2830">
            <v>187777779</v>
          </cell>
          <cell r="AG2830">
            <v>0</v>
          </cell>
          <cell r="AH2830">
            <v>259036706.11</v>
          </cell>
          <cell r="AI2830">
            <v>0</v>
          </cell>
          <cell r="AJ2830">
            <v>0</v>
          </cell>
          <cell r="AK2830">
            <v>0</v>
          </cell>
          <cell r="AL2830">
            <v>50670429.13</v>
          </cell>
          <cell r="AM2830">
            <v>0</v>
          </cell>
          <cell r="AN2830">
            <v>421857829.14</v>
          </cell>
          <cell r="AO2830">
            <v>579901827</v>
          </cell>
          <cell r="AP2830">
            <v>919342743.38</v>
          </cell>
          <cell r="AQ2830">
            <v>1499244570.38</v>
          </cell>
          <cell r="AR2830">
            <v>557905404.4</v>
          </cell>
          <cell r="AS2830">
            <v>21996422.6</v>
          </cell>
          <cell r="AT2830">
            <v>0</v>
          </cell>
          <cell r="AU2830">
            <v>21996422.6</v>
          </cell>
          <cell r="AV2830">
            <v>919342743.38</v>
          </cell>
          <cell r="AW2830">
            <v>941339165.98</v>
          </cell>
          <cell r="AX2830">
            <v>21996422.6</v>
          </cell>
          <cell r="AY2830">
            <v>919342743.38</v>
          </cell>
          <cell r="AZ2830">
            <v>0.0233671596752273</v>
          </cell>
          <cell r="BA2830">
            <v>0.976632840324773</v>
          </cell>
          <cell r="BB2830">
            <v>1.02392624813585</v>
          </cell>
          <cell r="BC2830">
            <v>0.0233671596752273</v>
          </cell>
          <cell r="BD2830">
            <v>0</v>
          </cell>
          <cell r="BE2830">
            <v>0.0233671596752273</v>
          </cell>
          <cell r="BF2830">
            <v>0.976632840324773</v>
          </cell>
          <cell r="BG2830">
            <v>305445779.61</v>
          </cell>
          <cell r="BH2830">
            <v>-707521816.17</v>
          </cell>
          <cell r="BI2830">
            <v>673035198.54</v>
          </cell>
          <cell r="BJ2830">
            <v>1.8309427961749</v>
          </cell>
        </row>
        <row r="2831">
          <cell r="A2831" t="str">
            <v>603516.SH</v>
          </cell>
          <cell r="B2831" t="str">
            <v>淳中科技</v>
          </cell>
          <cell r="C2831">
            <v>68079.62</v>
          </cell>
          <cell r="D2831">
            <v>0</v>
          </cell>
          <cell r="E2831">
            <v>0</v>
          </cell>
          <cell r="F2831">
            <v>0</v>
          </cell>
          <cell r="G2831">
            <v>0</v>
          </cell>
          <cell r="H2831">
            <v>0</v>
          </cell>
          <cell r="I2831">
            <v>54815363.75</v>
          </cell>
          <cell r="J2831">
            <v>0</v>
          </cell>
          <cell r="K2831">
            <v>11769946.82</v>
          </cell>
          <cell r="L2831">
            <v>0</v>
          </cell>
          <cell r="M2831">
            <v>0</v>
          </cell>
          <cell r="N2831">
            <v>0</v>
          </cell>
          <cell r="O2831">
            <v>0</v>
          </cell>
          <cell r="P2831">
            <v>1046569.78</v>
          </cell>
          <cell r="Q2831">
            <v>12137637.94</v>
          </cell>
          <cell r="R2831">
            <v>0</v>
          </cell>
          <cell r="S2831">
            <v>0</v>
          </cell>
          <cell r="T2831">
            <v>0</v>
          </cell>
          <cell r="U2831">
            <v>0</v>
          </cell>
          <cell r="V2831">
            <v>1388168.92</v>
          </cell>
          <cell r="W2831">
            <v>0</v>
          </cell>
          <cell r="X2831">
            <v>0</v>
          </cell>
          <cell r="Y2831">
            <v>232490454.47</v>
          </cell>
          <cell r="Z2831">
            <v>0</v>
          </cell>
          <cell r="AA2831">
            <v>0</v>
          </cell>
          <cell r="AB2831">
            <v>2480471.15</v>
          </cell>
          <cell r="AC2831">
            <v>2299157.43</v>
          </cell>
          <cell r="AD2831">
            <v>0</v>
          </cell>
        </row>
        <row r="2831">
          <cell r="AF2831">
            <v>186554476</v>
          </cell>
          <cell r="AG2831">
            <v>75595323.3</v>
          </cell>
          <cell r="AH2831">
            <v>488736448.86</v>
          </cell>
          <cell r="AI2831">
            <v>27911275</v>
          </cell>
          <cell r="AJ2831">
            <v>0</v>
          </cell>
          <cell r="AK2831">
            <v>0</v>
          </cell>
          <cell r="AL2831">
            <v>32650677.86</v>
          </cell>
          <cell r="AM2831">
            <v>0</v>
          </cell>
          <cell r="AN2831">
            <v>290104501.37</v>
          </cell>
          <cell r="AO2831">
            <v>318495849.88</v>
          </cell>
          <cell r="AP2831">
            <v>1101552702.39</v>
          </cell>
          <cell r="AQ2831">
            <v>1420048552.27</v>
          </cell>
          <cell r="AR2831">
            <v>86005395.41</v>
          </cell>
          <cell r="AS2831">
            <v>0</v>
          </cell>
          <cell r="AT2831">
            <v>232490454.47</v>
          </cell>
          <cell r="AU2831">
            <v>232490454.47</v>
          </cell>
          <cell r="AV2831">
            <v>1045730152.39</v>
          </cell>
          <cell r="AW2831">
            <v>1278220606.86</v>
          </cell>
          <cell r="AX2831">
            <v>0</v>
          </cell>
          <cell r="AY2831">
            <v>1278220606.86</v>
          </cell>
          <cell r="AZ2831">
            <v>0.181886016562604</v>
          </cell>
          <cell r="BA2831">
            <v>0.818113983437396</v>
          </cell>
          <cell r="BB2831">
            <v>1.22232356400802</v>
          </cell>
          <cell r="BC2831">
            <v>0</v>
          </cell>
          <cell r="BD2831">
            <v>0.181886016562604</v>
          </cell>
          <cell r="BE2831">
            <v>0</v>
          </cell>
          <cell r="BF2831">
            <v>1</v>
          </cell>
          <cell r="BG2831">
            <v>649899999.75</v>
          </cell>
          <cell r="BH2831">
            <v>-702648628.35</v>
          </cell>
          <cell r="BI2831">
            <v>916633140.04</v>
          </cell>
          <cell r="BJ2831">
            <v>3.4365176334797</v>
          </cell>
        </row>
        <row r="2832">
          <cell r="A2832" t="str">
            <v>002926.SZ</v>
          </cell>
          <cell r="B2832" t="str">
            <v>华西证券</v>
          </cell>
          <cell r="C2832">
            <v>106506694.67</v>
          </cell>
          <cell r="D2832">
            <v>0</v>
          </cell>
          <cell r="E2832">
            <v>0</v>
          </cell>
          <cell r="F2832">
            <v>1479591050.01</v>
          </cell>
          <cell r="G2832">
            <v>1824185571.49</v>
          </cell>
          <cell r="H2832">
            <v>62570621.3</v>
          </cell>
          <cell r="I2832">
            <v>0</v>
          </cell>
          <cell r="J2832">
            <v>0</v>
          </cell>
          <cell r="K2832">
            <v>40886871.1</v>
          </cell>
          <cell r="L2832">
            <v>10774335409.11</v>
          </cell>
          <cell r="M2832">
            <v>0</v>
          </cell>
          <cell r="N2832">
            <v>26326976139.76</v>
          </cell>
          <cell r="O2832">
            <v>0</v>
          </cell>
          <cell r="P2832">
            <v>834187206.03</v>
          </cell>
          <cell r="Q2832">
            <v>361710311.49</v>
          </cell>
          <cell r="R2832">
            <v>0</v>
          </cell>
          <cell r="S2832">
            <v>0</v>
          </cell>
          <cell r="T2832">
            <v>0</v>
          </cell>
          <cell r="U2832">
            <v>0</v>
          </cell>
          <cell r="V2832">
            <v>0</v>
          </cell>
          <cell r="W2832">
            <v>0</v>
          </cell>
          <cell r="X2832">
            <v>0</v>
          </cell>
          <cell r="Y2832">
            <v>16407685091.94</v>
          </cell>
          <cell r="Z2832">
            <v>0</v>
          </cell>
          <cell r="AA2832">
            <v>0</v>
          </cell>
          <cell r="AB2832">
            <v>348649.74</v>
          </cell>
          <cell r="AC2832">
            <v>0</v>
          </cell>
          <cell r="AD2832">
            <v>0</v>
          </cell>
        </row>
        <row r="2832">
          <cell r="AF2832">
            <v>2625000000</v>
          </cell>
          <cell r="AG2832">
            <v>0</v>
          </cell>
          <cell r="AH2832">
            <v>8114012431.39</v>
          </cell>
          <cell r="AI2832">
            <v>0</v>
          </cell>
          <cell r="AJ2832">
            <v>16301784.51</v>
          </cell>
          <cell r="AK2832">
            <v>0</v>
          </cell>
          <cell r="AL2832">
            <v>987280942.57</v>
          </cell>
          <cell r="AM2832">
            <v>3011720362.57</v>
          </cell>
          <cell r="AN2832">
            <v>7697722541.85</v>
          </cell>
          <cell r="AO2832">
            <v>58218983616.64</v>
          </cell>
          <cell r="AP2832">
            <v>22452038062.89</v>
          </cell>
          <cell r="AQ2832">
            <v>80671021679.53</v>
          </cell>
          <cell r="AR2832">
            <v>1343639733.03</v>
          </cell>
          <cell r="AS2832">
            <v>40467658791.67</v>
          </cell>
          <cell r="AT2832">
            <v>16407685091.94</v>
          </cell>
          <cell r="AU2832">
            <v>56875343883.61</v>
          </cell>
          <cell r="AV2832">
            <v>22452038062.89</v>
          </cell>
          <cell r="AW2832">
            <v>79327381946.5</v>
          </cell>
          <cell r="AX2832">
            <v>40467658791.67</v>
          </cell>
          <cell r="AY2832">
            <v>38859723154.83</v>
          </cell>
          <cell r="AZ2832">
            <v>0.716969884648001</v>
          </cell>
          <cell r="BA2832">
            <v>0.283030115351999</v>
          </cell>
          <cell r="BB2832">
            <v>3.53319292103004</v>
          </cell>
          <cell r="BC2832">
            <v>0.510134808419143</v>
          </cell>
          <cell r="BD2832">
            <v>0.206835076228857</v>
          </cell>
          <cell r="BE2832">
            <v>0.510134808419143</v>
          </cell>
          <cell r="BF2832">
            <v>0.489865191580857</v>
          </cell>
          <cell r="BG2832">
            <v>39646664936.62</v>
          </cell>
          <cell r="BH2832">
            <v>-19541620723.16</v>
          </cell>
          <cell r="BI2832">
            <v>38303025203.59</v>
          </cell>
          <cell r="BJ2832">
            <v>-28.5069161487314</v>
          </cell>
        </row>
        <row r="2833">
          <cell r="A2833" t="str">
            <v>603156.SH</v>
          </cell>
          <cell r="B2833" t="str">
            <v>养元饮品</v>
          </cell>
          <cell r="C2833">
            <v>37282359.14</v>
          </cell>
          <cell r="D2833">
            <v>0</v>
          </cell>
          <cell r="E2833">
            <v>0</v>
          </cell>
          <cell r="F2833">
            <v>0</v>
          </cell>
          <cell r="G2833">
            <v>0</v>
          </cell>
          <cell r="H2833">
            <v>0</v>
          </cell>
          <cell r="I2833">
            <v>494619941.04</v>
          </cell>
          <cell r="J2833">
            <v>0</v>
          </cell>
          <cell r="K2833">
            <v>254471878.95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38524785.66</v>
          </cell>
          <cell r="Q2833">
            <v>173384183.82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33081344.27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93831084.03</v>
          </cell>
          <cell r="AD2833">
            <v>0</v>
          </cell>
        </row>
        <row r="2833">
          <cell r="AF2833">
            <v>1265493600</v>
          </cell>
          <cell r="AG2833">
            <v>0</v>
          </cell>
          <cell r="AH2833">
            <v>2710398400</v>
          </cell>
          <cell r="AI2833">
            <v>0</v>
          </cell>
          <cell r="AJ2833">
            <v>24531738.94</v>
          </cell>
          <cell r="AK2833">
            <v>0</v>
          </cell>
          <cell r="AL2833">
            <v>632746800</v>
          </cell>
          <cell r="AM2833">
            <v>0</v>
          </cell>
          <cell r="AN2833">
            <v>7315472511.52</v>
          </cell>
          <cell r="AO2833">
            <v>1125195576.91</v>
          </cell>
          <cell r="AP2833">
            <v>11948643050.46</v>
          </cell>
          <cell r="AQ2833">
            <v>13073838627.37</v>
          </cell>
          <cell r="AR2833">
            <v>1125195576.91</v>
          </cell>
          <cell r="AS2833">
            <v>0</v>
          </cell>
          <cell r="AT2833">
            <v>0</v>
          </cell>
          <cell r="AU2833">
            <v>0</v>
          </cell>
          <cell r="AV2833">
            <v>11948643050.46</v>
          </cell>
          <cell r="AW2833">
            <v>11948643050.46</v>
          </cell>
          <cell r="AX2833">
            <v>0</v>
          </cell>
          <cell r="AY2833">
            <v>11948643050.46</v>
          </cell>
          <cell r="AZ2833">
            <v>0</v>
          </cell>
          <cell r="BA2833">
            <v>1</v>
          </cell>
          <cell r="BB2833">
            <v>1</v>
          </cell>
          <cell r="BC2833">
            <v>0</v>
          </cell>
          <cell r="BD2833">
            <v>0</v>
          </cell>
          <cell r="BE2833">
            <v>0</v>
          </cell>
          <cell r="BF2833">
            <v>1</v>
          </cell>
          <cell r="BG2833">
            <v>8943814560.55</v>
          </cell>
          <cell r="BH2833">
            <v>-9040604159.07</v>
          </cell>
          <cell r="BI2833">
            <v>8533254775.84</v>
          </cell>
          <cell r="BJ2833">
            <v>-20.7844389383327</v>
          </cell>
        </row>
        <row r="2834">
          <cell r="A2834" t="str">
            <v>603871.SH</v>
          </cell>
          <cell r="B2834" t="str">
            <v>嘉友国际</v>
          </cell>
          <cell r="C2834">
            <v>8583034.6</v>
          </cell>
          <cell r="D2834">
            <v>0</v>
          </cell>
          <cell r="E2834">
            <v>0</v>
          </cell>
          <cell r="F2834">
            <v>0</v>
          </cell>
          <cell r="G2834">
            <v>0</v>
          </cell>
          <cell r="H2834">
            <v>0</v>
          </cell>
          <cell r="I2834">
            <v>345339105.45</v>
          </cell>
          <cell r="J2834">
            <v>0</v>
          </cell>
          <cell r="K2834">
            <v>300162053.6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6232015.35</v>
          </cell>
          <cell r="Q2834">
            <v>53226425.12</v>
          </cell>
          <cell r="R2834">
            <v>0</v>
          </cell>
          <cell r="S2834">
            <v>0</v>
          </cell>
          <cell r="T2834">
            <v>0</v>
          </cell>
          <cell r="U2834">
            <v>448171.06</v>
          </cell>
          <cell r="V2834">
            <v>35735577.5</v>
          </cell>
          <cell r="W2834">
            <v>0</v>
          </cell>
          <cell r="X2834">
            <v>0</v>
          </cell>
          <cell r="Y2834">
            <v>657063168.68</v>
          </cell>
          <cell r="Z2834">
            <v>0</v>
          </cell>
          <cell r="AA2834">
            <v>0</v>
          </cell>
          <cell r="AB2834">
            <v>0</v>
          </cell>
          <cell r="AC2834">
            <v>16000000</v>
          </cell>
          <cell r="AD2834">
            <v>0</v>
          </cell>
        </row>
        <row r="2834">
          <cell r="AF2834">
            <v>285384660</v>
          </cell>
          <cell r="AG2834">
            <v>102202496.85</v>
          </cell>
          <cell r="AH2834">
            <v>686288117.34</v>
          </cell>
          <cell r="AI2834">
            <v>0</v>
          </cell>
          <cell r="AJ2834">
            <v>-9183606.59</v>
          </cell>
          <cell r="AK2834">
            <v>0</v>
          </cell>
          <cell r="AL2834">
            <v>64968682.61</v>
          </cell>
          <cell r="AM2834">
            <v>0</v>
          </cell>
          <cell r="AN2834">
            <v>1061797869.05</v>
          </cell>
          <cell r="AO2834">
            <v>1422789551.36</v>
          </cell>
          <cell r="AP2834">
            <v>2191458219.26</v>
          </cell>
          <cell r="AQ2834">
            <v>3614247770.62</v>
          </cell>
          <cell r="AR2834">
            <v>765278211.62</v>
          </cell>
          <cell r="AS2834">
            <v>448171.06</v>
          </cell>
          <cell r="AT2834">
            <v>657063168.68</v>
          </cell>
          <cell r="AU2834">
            <v>657511339.74</v>
          </cell>
          <cell r="AV2834">
            <v>2191458219.26</v>
          </cell>
          <cell r="AW2834">
            <v>2848969559</v>
          </cell>
          <cell r="AX2834">
            <v>448171.06</v>
          </cell>
          <cell r="AY2834">
            <v>2848521387.94</v>
          </cell>
          <cell r="AZ2834">
            <v>0.230789176972038</v>
          </cell>
          <cell r="BA2834">
            <v>0.769210823027962</v>
          </cell>
          <cell r="BB2834">
            <v>1.30003370995685</v>
          </cell>
          <cell r="BC2834">
            <v>0.000157309880193072</v>
          </cell>
          <cell r="BD2834">
            <v>0.230631867091845</v>
          </cell>
          <cell r="BE2834">
            <v>0.000157309880193072</v>
          </cell>
          <cell r="BF2834">
            <v>0.999842690119807</v>
          </cell>
          <cell r="BG2834">
            <v>379197578.02</v>
          </cell>
          <cell r="BH2834">
            <v>-617088228.2</v>
          </cell>
          <cell r="BI2834">
            <v>1065339061.35</v>
          </cell>
          <cell r="BJ2834">
            <v>1.55265216756706</v>
          </cell>
        </row>
        <row r="2835">
          <cell r="A2835" t="str">
            <v>600901.SH</v>
          </cell>
          <cell r="B2835" t="str">
            <v>江苏租赁</v>
          </cell>
          <cell r="C2835">
            <v>0</v>
          </cell>
          <cell r="D2835">
            <v>0</v>
          </cell>
          <cell r="E2835">
            <v>0</v>
          </cell>
          <cell r="F2835">
            <v>57929070353.69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202480497.09</v>
          </cell>
          <cell r="Q2835">
            <v>238246926.93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8159933104.27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</row>
        <row r="2835">
          <cell r="AF2835">
            <v>2986649968</v>
          </cell>
          <cell r="AG2835">
            <v>0</v>
          </cell>
          <cell r="AH2835">
            <v>4286118092.99</v>
          </cell>
          <cell r="AI2835">
            <v>97685852.6</v>
          </cell>
          <cell r="AJ2835">
            <v>18482.27</v>
          </cell>
          <cell r="AK2835">
            <v>0</v>
          </cell>
          <cell r="AL2835">
            <v>765385199.64</v>
          </cell>
          <cell r="AM2835">
            <v>1221329135.81</v>
          </cell>
          <cell r="AN2835">
            <v>4548728544.14</v>
          </cell>
          <cell r="AO2835">
            <v>66529730881.98</v>
          </cell>
          <cell r="AP2835">
            <v>13905915275.45</v>
          </cell>
          <cell r="AQ2835">
            <v>80435646157.43</v>
          </cell>
          <cell r="AR2835">
            <v>440727424.02</v>
          </cell>
          <cell r="AS2835">
            <v>57929070353.69</v>
          </cell>
          <cell r="AT2835">
            <v>8159933104.27</v>
          </cell>
          <cell r="AU2835">
            <v>66089003457.96</v>
          </cell>
          <cell r="AV2835">
            <v>13710543570.25</v>
          </cell>
          <cell r="AW2835">
            <v>79799547028.21</v>
          </cell>
          <cell r="AX2835">
            <v>57929070353.69</v>
          </cell>
          <cell r="AY2835">
            <v>21870476674.52</v>
          </cell>
          <cell r="AZ2835">
            <v>0.828187701799821</v>
          </cell>
          <cell r="BA2835">
            <v>0.171812298200179</v>
          </cell>
          <cell r="BB2835">
            <v>5.82030512644036</v>
          </cell>
          <cell r="BC2835">
            <v>0.725932320558304</v>
          </cell>
          <cell r="BD2835">
            <v>0.102255381241517</v>
          </cell>
          <cell r="BE2835">
            <v>0.725932320558304</v>
          </cell>
          <cell r="BF2835">
            <v>0.274067679441696</v>
          </cell>
          <cell r="BG2835" t="e">
            <v>#N/A</v>
          </cell>
          <cell r="BH2835">
            <v>57386807765.37</v>
          </cell>
          <cell r="BI2835">
            <v>21012328788.02</v>
          </cell>
          <cell r="BJ2835" t="e">
            <v>#N/A</v>
          </cell>
        </row>
        <row r="2836">
          <cell r="A2836" t="str">
            <v>601990.SH</v>
          </cell>
          <cell r="B2836" t="str">
            <v>南京证券</v>
          </cell>
          <cell r="C2836">
            <v>129999580.61</v>
          </cell>
          <cell r="D2836">
            <v>0</v>
          </cell>
          <cell r="E2836">
            <v>0</v>
          </cell>
          <cell r="F2836">
            <v>0</v>
          </cell>
          <cell r="G2836">
            <v>0</v>
          </cell>
          <cell r="H2836">
            <v>39050483</v>
          </cell>
          <cell r="I2836">
            <v>0</v>
          </cell>
          <cell r="J2836">
            <v>0</v>
          </cell>
          <cell r="K2836">
            <v>12554815.99</v>
          </cell>
          <cell r="L2836">
            <v>9722719221.66</v>
          </cell>
          <cell r="M2836">
            <v>0</v>
          </cell>
          <cell r="N2836">
            <v>11234873427.58</v>
          </cell>
          <cell r="O2836">
            <v>6234423.97</v>
          </cell>
          <cell r="P2836">
            <v>301701036.64</v>
          </cell>
          <cell r="Q2836">
            <v>176498359.03</v>
          </cell>
          <cell r="R2836">
            <v>0</v>
          </cell>
          <cell r="S2836">
            <v>0</v>
          </cell>
          <cell r="T2836">
            <v>0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13048421734.12</v>
          </cell>
          <cell r="Z2836">
            <v>0</v>
          </cell>
          <cell r="AA2836">
            <v>0</v>
          </cell>
          <cell r="AB2836">
            <v>100000</v>
          </cell>
          <cell r="AC2836">
            <v>0</v>
          </cell>
          <cell r="AD2836">
            <v>0</v>
          </cell>
        </row>
        <row r="2836">
          <cell r="AF2836">
            <v>3686361034</v>
          </cell>
          <cell r="AG2836">
            <v>0</v>
          </cell>
          <cell r="AH2836">
            <v>8097642794.29</v>
          </cell>
          <cell r="AI2836">
            <v>0</v>
          </cell>
          <cell r="AJ2836">
            <v>111135905.62</v>
          </cell>
          <cell r="AK2836">
            <v>0</v>
          </cell>
          <cell r="AL2836">
            <v>480668524.21</v>
          </cell>
          <cell r="AM2836">
            <v>1591535410.73</v>
          </cell>
          <cell r="AN2836">
            <v>2355792640.56</v>
          </cell>
          <cell r="AO2836">
            <v>34672153082.6</v>
          </cell>
          <cell r="AP2836">
            <v>16323136309.41</v>
          </cell>
          <cell r="AQ2836">
            <v>50995289392.01</v>
          </cell>
          <cell r="AR2836">
            <v>620853792.27</v>
          </cell>
          <cell r="AS2836">
            <v>21002877556.21</v>
          </cell>
          <cell r="AT2836">
            <v>13048421734.12</v>
          </cell>
          <cell r="AU2836">
            <v>34051299290.33</v>
          </cell>
          <cell r="AV2836">
            <v>16323136309.41</v>
          </cell>
          <cell r="AW2836">
            <v>50374435599.74</v>
          </cell>
          <cell r="AX2836">
            <v>21002877556.21</v>
          </cell>
          <cell r="AY2836">
            <v>29371558043.53</v>
          </cell>
          <cell r="AZ2836">
            <v>0.675963886938432</v>
          </cell>
          <cell r="BA2836">
            <v>0.324036113061567</v>
          </cell>
          <cell r="BB2836">
            <v>3.08607577887468</v>
          </cell>
          <cell r="BC2836">
            <v>0.416935243167636</v>
          </cell>
          <cell r="BD2836">
            <v>0.259028643770797</v>
          </cell>
          <cell r="BE2836">
            <v>0.416935243167636</v>
          </cell>
          <cell r="BF2836">
            <v>0.583064756832364</v>
          </cell>
          <cell r="BG2836">
            <v>29124735559.63</v>
          </cell>
          <cell r="BH2836">
            <v>-2490912179.19</v>
          </cell>
          <cell r="BI2836">
            <v>28503881767.36</v>
          </cell>
          <cell r="BJ2836">
            <v>-45.9107798361713</v>
          </cell>
        </row>
        <row r="2837">
          <cell r="A2837" t="str">
            <v>603590.SH</v>
          </cell>
          <cell r="B2837" t="str">
            <v>康辰药业</v>
          </cell>
          <cell r="C2837">
            <v>39673147.81</v>
          </cell>
          <cell r="D2837">
            <v>0</v>
          </cell>
          <cell r="E2837">
            <v>0</v>
          </cell>
          <cell r="F2837">
            <v>0</v>
          </cell>
          <cell r="G2837">
            <v>0</v>
          </cell>
          <cell r="H2837">
            <v>0</v>
          </cell>
          <cell r="I2837">
            <v>34986944.31</v>
          </cell>
          <cell r="J2837">
            <v>0</v>
          </cell>
          <cell r="K2837">
            <v>617611.41</v>
          </cell>
          <cell r="L2837">
            <v>0</v>
          </cell>
          <cell r="M2837">
            <v>0</v>
          </cell>
          <cell r="N2837">
            <v>0</v>
          </cell>
          <cell r="O2837">
            <v>0</v>
          </cell>
          <cell r="P2837">
            <v>17415841.54</v>
          </cell>
          <cell r="Q2837">
            <v>19213703.05</v>
          </cell>
          <cell r="R2837">
            <v>0</v>
          </cell>
          <cell r="S2837">
            <v>0</v>
          </cell>
          <cell r="T2837">
            <v>0</v>
          </cell>
          <cell r="U2837">
            <v>8180851.54</v>
          </cell>
          <cell r="V2837">
            <v>80289.47</v>
          </cell>
          <cell r="W2837">
            <v>0</v>
          </cell>
          <cell r="X2837">
            <v>0</v>
          </cell>
          <cell r="Y2837">
            <v>0</v>
          </cell>
          <cell r="Z2837">
            <v>0</v>
          </cell>
          <cell r="AA2837">
            <v>0</v>
          </cell>
          <cell r="AB2837">
            <v>0</v>
          </cell>
          <cell r="AC2837">
            <v>31294384.12</v>
          </cell>
          <cell r="AD2837">
            <v>0</v>
          </cell>
        </row>
        <row r="2837">
          <cell r="AF2837">
            <v>160000000</v>
          </cell>
          <cell r="AG2837">
            <v>0</v>
          </cell>
          <cell r="AH2837">
            <v>989885106.25</v>
          </cell>
          <cell r="AI2837">
            <v>124640579.53</v>
          </cell>
          <cell r="AJ2837">
            <v>-19467818.15</v>
          </cell>
          <cell r="AK2837">
            <v>0</v>
          </cell>
          <cell r="AL2837">
            <v>80000000</v>
          </cell>
          <cell r="AM2837">
            <v>0</v>
          </cell>
          <cell r="AN2837">
            <v>1783977209.61</v>
          </cell>
          <cell r="AO2837">
            <v>151462773.25</v>
          </cell>
          <cell r="AP2837">
            <v>3119035077.24</v>
          </cell>
          <cell r="AQ2837">
            <v>3270497850.49</v>
          </cell>
          <cell r="AR2837">
            <v>143281921.71</v>
          </cell>
          <cell r="AS2837">
            <v>8180851.54</v>
          </cell>
          <cell r="AT2837">
            <v>0</v>
          </cell>
          <cell r="AU2837">
            <v>8180851.54</v>
          </cell>
          <cell r="AV2837">
            <v>2869753918.18</v>
          </cell>
          <cell r="AW2837">
            <v>2877934769.72</v>
          </cell>
          <cell r="AX2837">
            <v>8180851.54</v>
          </cell>
          <cell r="AY2837">
            <v>2869753918.18</v>
          </cell>
          <cell r="AZ2837">
            <v>0.00284261187087153</v>
          </cell>
          <cell r="BA2837">
            <v>0.997157388129128</v>
          </cell>
          <cell r="BB2837">
            <v>1.00285071534816</v>
          </cell>
          <cell r="BC2837">
            <v>0.00284261187087153</v>
          </cell>
          <cell r="BD2837">
            <v>0</v>
          </cell>
          <cell r="BE2837">
            <v>0.00284261187087153</v>
          </cell>
          <cell r="BF2837">
            <v>0.997157388129128</v>
          </cell>
          <cell r="BG2837">
            <v>1203382757.64</v>
          </cell>
          <cell r="BH2837">
            <v>-1014764707.28</v>
          </cell>
          <cell r="BI2837">
            <v>1430753125.59</v>
          </cell>
          <cell r="BJ2837">
            <v>6.29261032776545</v>
          </cell>
        </row>
        <row r="2838">
          <cell r="A2838" t="str">
            <v>002933.SZ</v>
          </cell>
          <cell r="B2838" t="str">
            <v>新兴装备</v>
          </cell>
          <cell r="C2838">
            <v>0</v>
          </cell>
          <cell r="D2838">
            <v>0</v>
          </cell>
          <cell r="E2838">
            <v>0</v>
          </cell>
          <cell r="F2838">
            <v>0</v>
          </cell>
          <cell r="G2838">
            <v>0</v>
          </cell>
          <cell r="H2838">
            <v>0</v>
          </cell>
          <cell r="I2838">
            <v>84729093.37</v>
          </cell>
          <cell r="J2838">
            <v>0</v>
          </cell>
          <cell r="K2838">
            <v>20431253.82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20067705.6</v>
          </cell>
          <cell r="Q2838">
            <v>8245669.07</v>
          </cell>
          <cell r="R2838">
            <v>0</v>
          </cell>
          <cell r="S2838">
            <v>0</v>
          </cell>
          <cell r="T2838">
            <v>0</v>
          </cell>
          <cell r="U2838">
            <v>7589385.97</v>
          </cell>
          <cell r="V2838">
            <v>520759.3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</row>
        <row r="2838">
          <cell r="AF2838">
            <v>117350000</v>
          </cell>
          <cell r="AG2838">
            <v>0</v>
          </cell>
          <cell r="AH2838">
            <v>649467609.53</v>
          </cell>
          <cell r="AI2838">
            <v>79515146.64</v>
          </cell>
          <cell r="AJ2838">
            <v>0</v>
          </cell>
          <cell r="AK2838">
            <v>23087758.54</v>
          </cell>
          <cell r="AL2838">
            <v>64295699.71</v>
          </cell>
          <cell r="AM2838">
            <v>0</v>
          </cell>
          <cell r="AN2838">
            <v>702762970.29</v>
          </cell>
          <cell r="AO2838">
            <v>141583867.13</v>
          </cell>
          <cell r="AP2838">
            <v>1636479184.71</v>
          </cell>
          <cell r="AQ2838">
            <v>1778063051.84</v>
          </cell>
          <cell r="AR2838">
            <v>133994481.16</v>
          </cell>
          <cell r="AS2838">
            <v>7589385.97</v>
          </cell>
          <cell r="AT2838">
            <v>0</v>
          </cell>
          <cell r="AU2838">
            <v>7589385.97</v>
          </cell>
          <cell r="AV2838">
            <v>1477448891.43</v>
          </cell>
          <cell r="AW2838">
            <v>1485038277.4</v>
          </cell>
          <cell r="AX2838">
            <v>7589385.97</v>
          </cell>
          <cell r="AY2838">
            <v>1477448891.43</v>
          </cell>
          <cell r="AZ2838">
            <v>0.00511056589281151</v>
          </cell>
          <cell r="BA2838">
            <v>0.994889434107188</v>
          </cell>
          <cell r="BB2838">
            <v>1.00513681793937</v>
          </cell>
          <cell r="BC2838">
            <v>0.00511056589281151</v>
          </cell>
          <cell r="BD2838">
            <v>0</v>
          </cell>
          <cell r="BE2838">
            <v>0.00511056589281151</v>
          </cell>
          <cell r="BF2838">
            <v>0.994889434107188</v>
          </cell>
          <cell r="BG2838">
            <v>653796429.62</v>
          </cell>
          <cell r="BH2838">
            <v>-666648640.52</v>
          </cell>
          <cell r="BI2838">
            <v>1295500650.48</v>
          </cell>
          <cell r="BJ2838">
            <v>2.01884389780668</v>
          </cell>
        </row>
        <row r="2839">
          <cell r="A2839" t="str">
            <v>002935.SZ</v>
          </cell>
          <cell r="B2839" t="str">
            <v>天奥电子</v>
          </cell>
          <cell r="C2839">
            <v>0</v>
          </cell>
          <cell r="D2839">
            <v>0</v>
          </cell>
          <cell r="E2839">
            <v>0</v>
          </cell>
          <cell r="F2839">
            <v>0</v>
          </cell>
          <cell r="G2839">
            <v>0</v>
          </cell>
          <cell r="H2839">
            <v>0</v>
          </cell>
          <cell r="I2839">
            <v>620181098.7</v>
          </cell>
          <cell r="J2839">
            <v>0</v>
          </cell>
          <cell r="K2839">
            <v>31546289.68</v>
          </cell>
          <cell r="L2839">
            <v>0</v>
          </cell>
          <cell r="M2839">
            <v>0</v>
          </cell>
          <cell r="N2839">
            <v>0</v>
          </cell>
          <cell r="O2839">
            <v>0</v>
          </cell>
          <cell r="P2839">
            <v>0</v>
          </cell>
          <cell r="Q2839">
            <v>1497040.78</v>
          </cell>
          <cell r="R2839">
            <v>0</v>
          </cell>
          <cell r="S2839">
            <v>0</v>
          </cell>
          <cell r="T2839">
            <v>0</v>
          </cell>
          <cell r="U2839">
            <v>0</v>
          </cell>
          <cell r="V2839">
            <v>414015.51</v>
          </cell>
          <cell r="W2839">
            <v>0</v>
          </cell>
          <cell r="X2839">
            <v>0</v>
          </cell>
          <cell r="Y2839">
            <v>0</v>
          </cell>
          <cell r="Z2839">
            <v>0</v>
          </cell>
          <cell r="AA2839">
            <v>0</v>
          </cell>
          <cell r="AB2839">
            <v>0</v>
          </cell>
          <cell r="AC2839">
            <v>41445996.95</v>
          </cell>
          <cell r="AD2839">
            <v>0</v>
          </cell>
        </row>
        <row r="2839">
          <cell r="AF2839">
            <v>208006500</v>
          </cell>
          <cell r="AG2839">
            <v>0</v>
          </cell>
          <cell r="AH2839">
            <v>443148246.41</v>
          </cell>
          <cell r="AI2839">
            <v>0</v>
          </cell>
          <cell r="AJ2839">
            <v>0</v>
          </cell>
          <cell r="AK2839">
            <v>0</v>
          </cell>
          <cell r="AL2839">
            <v>84882490.8</v>
          </cell>
          <cell r="AM2839">
            <v>0</v>
          </cell>
          <cell r="AN2839">
            <v>605013322.34</v>
          </cell>
          <cell r="AO2839">
            <v>695084441.62</v>
          </cell>
          <cell r="AP2839">
            <v>1341050559.55</v>
          </cell>
          <cell r="AQ2839">
            <v>2036135001.17</v>
          </cell>
          <cell r="AR2839">
            <v>695084441.62</v>
          </cell>
          <cell r="AS2839">
            <v>0</v>
          </cell>
          <cell r="AT2839">
            <v>0</v>
          </cell>
          <cell r="AU2839">
            <v>0</v>
          </cell>
          <cell r="AV2839">
            <v>1341050559.55</v>
          </cell>
          <cell r="AW2839">
            <v>1341050559.55</v>
          </cell>
          <cell r="AX2839">
            <v>0</v>
          </cell>
          <cell r="AY2839">
            <v>1341050559.55</v>
          </cell>
          <cell r="AZ2839">
            <v>0</v>
          </cell>
          <cell r="BA2839">
            <v>1</v>
          </cell>
          <cell r="BB2839">
            <v>1</v>
          </cell>
          <cell r="BC2839">
            <v>0</v>
          </cell>
          <cell r="BD2839">
            <v>0</v>
          </cell>
          <cell r="BE2839">
            <v>0</v>
          </cell>
          <cell r="BF2839">
            <v>1</v>
          </cell>
          <cell r="BG2839">
            <v>135804814.39</v>
          </cell>
          <cell r="BH2839">
            <v>-172116321.91</v>
          </cell>
          <cell r="BI2839">
            <v>1068719746.83</v>
          </cell>
          <cell r="BJ2839">
            <v>1.14557041555205</v>
          </cell>
        </row>
        <row r="2840">
          <cell r="A2840" t="str">
            <v>601577.SH</v>
          </cell>
          <cell r="B2840" t="str">
            <v>长沙银行</v>
          </cell>
          <cell r="C2840">
            <v>0</v>
          </cell>
          <cell r="D2840">
            <v>0</v>
          </cell>
          <cell r="E2840">
            <v>24118832000</v>
          </cell>
          <cell r="F2840">
            <v>14737651000</v>
          </cell>
          <cell r="G2840">
            <v>443408000</v>
          </cell>
          <cell r="H2840">
            <v>322258000</v>
          </cell>
          <cell r="I2840">
            <v>0</v>
          </cell>
          <cell r="J2840">
            <v>0</v>
          </cell>
          <cell r="K2840">
            <v>0</v>
          </cell>
          <cell r="L2840">
            <v>29644930000</v>
          </cell>
          <cell r="M2840">
            <v>0</v>
          </cell>
          <cell r="N2840">
            <v>0</v>
          </cell>
          <cell r="O2840">
            <v>0</v>
          </cell>
          <cell r="P2840">
            <v>846052000</v>
          </cell>
          <cell r="Q2840">
            <v>1349293000</v>
          </cell>
          <cell r="R2840">
            <v>0</v>
          </cell>
          <cell r="S2840">
            <v>0</v>
          </cell>
          <cell r="T2840">
            <v>0</v>
          </cell>
          <cell r="U2840">
            <v>0</v>
          </cell>
          <cell r="V2840">
            <v>0</v>
          </cell>
          <cell r="W2840">
            <v>0</v>
          </cell>
          <cell r="X2840">
            <v>0</v>
          </cell>
          <cell r="Y2840">
            <v>131406763000</v>
          </cell>
          <cell r="Z2840">
            <v>0</v>
          </cell>
          <cell r="AA2840">
            <v>0</v>
          </cell>
          <cell r="AB2840">
            <v>519635000</v>
          </cell>
          <cell r="AC2840">
            <v>0</v>
          </cell>
          <cell r="AD2840">
            <v>0</v>
          </cell>
        </row>
        <row r="2840">
          <cell r="AF2840">
            <v>4021554000</v>
          </cell>
          <cell r="AG2840">
            <v>5991585000</v>
          </cell>
          <cell r="AH2840">
            <v>11178025000</v>
          </cell>
          <cell r="AI2840">
            <v>0</v>
          </cell>
          <cell r="AJ2840">
            <v>171006000</v>
          </cell>
          <cell r="AK2840">
            <v>0</v>
          </cell>
          <cell r="AL2840">
            <v>2021865000</v>
          </cell>
          <cell r="AM2840">
            <v>8229286000</v>
          </cell>
          <cell r="AN2840">
            <v>22449494000</v>
          </cell>
          <cell r="AO2840">
            <v>203388822000</v>
          </cell>
          <cell r="AP2840">
            <v>54062815000</v>
          </cell>
          <cell r="AQ2840">
            <v>257451637000</v>
          </cell>
          <cell r="AR2840">
            <v>2714980000</v>
          </cell>
          <cell r="AS2840">
            <v>69267079000</v>
          </cell>
          <cell r="AT2840">
            <v>131406763000</v>
          </cell>
          <cell r="AU2840">
            <v>200673842000</v>
          </cell>
          <cell r="AV2840">
            <v>54062815000</v>
          </cell>
          <cell r="AW2840">
            <v>254736657000</v>
          </cell>
          <cell r="AX2840">
            <v>69267079000</v>
          </cell>
          <cell r="AY2840">
            <v>185469578000</v>
          </cell>
          <cell r="AZ2840">
            <v>0.787769786898004</v>
          </cell>
          <cell r="BA2840">
            <v>0.212230213101996</v>
          </cell>
          <cell r="BB2840">
            <v>4.7118644672868</v>
          </cell>
          <cell r="BC2840">
            <v>0.271916416803727</v>
          </cell>
          <cell r="BD2840">
            <v>0.515853370094277</v>
          </cell>
          <cell r="BE2840">
            <v>0.271916416803727</v>
          </cell>
          <cell r="BF2840">
            <v>0.728083583196273</v>
          </cell>
          <cell r="BG2840" t="e">
            <v>#N/A</v>
          </cell>
          <cell r="BH2840">
            <v>-386975643000</v>
          </cell>
          <cell r="BI2840">
            <v>181087206000</v>
          </cell>
          <cell r="BJ2840" t="e">
            <v>#N/A</v>
          </cell>
        </row>
        <row r="2841">
          <cell r="A2841" t="str">
            <v>002936.SZ</v>
          </cell>
          <cell r="B2841" t="str">
            <v>郑州银行</v>
          </cell>
          <cell r="C2841">
            <v>0</v>
          </cell>
          <cell r="D2841">
            <v>0</v>
          </cell>
          <cell r="E2841">
            <v>24168235000</v>
          </cell>
          <cell r="F2841">
            <v>27938862000</v>
          </cell>
          <cell r="G2841">
            <v>0</v>
          </cell>
          <cell r="H2841">
            <v>5851000</v>
          </cell>
          <cell r="I2841">
            <v>0</v>
          </cell>
          <cell r="J2841">
            <v>0</v>
          </cell>
          <cell r="K2841">
            <v>0</v>
          </cell>
          <cell r="L2841">
            <v>17728287000</v>
          </cell>
          <cell r="M2841">
            <v>0</v>
          </cell>
          <cell r="N2841">
            <v>0</v>
          </cell>
          <cell r="O2841">
            <v>0</v>
          </cell>
          <cell r="P2841">
            <v>593607000</v>
          </cell>
          <cell r="Q2841">
            <v>774083000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88440313000</v>
          </cell>
          <cell r="Z2841">
            <v>0</v>
          </cell>
          <cell r="AA2841">
            <v>0</v>
          </cell>
          <cell r="AB2841">
            <v>211008000</v>
          </cell>
          <cell r="AC2841">
            <v>0</v>
          </cell>
          <cell r="AD2841">
            <v>0</v>
          </cell>
        </row>
        <row r="2841">
          <cell r="AF2841">
            <v>7514125000</v>
          </cell>
          <cell r="AG2841">
            <v>7825508000</v>
          </cell>
          <cell r="AH2841">
            <v>8203903000</v>
          </cell>
          <cell r="AI2841">
            <v>0</v>
          </cell>
          <cell r="AJ2841">
            <v>-229808000</v>
          </cell>
          <cell r="AK2841">
            <v>0</v>
          </cell>
          <cell r="AL2841">
            <v>2976573000</v>
          </cell>
          <cell r="AM2841">
            <v>7078451000</v>
          </cell>
          <cell r="AN2841">
            <v>14987310000</v>
          </cell>
          <cell r="AO2841">
            <v>159860246000</v>
          </cell>
          <cell r="AP2841">
            <v>48356062000</v>
          </cell>
          <cell r="AQ2841">
            <v>208216308000</v>
          </cell>
          <cell r="AR2841">
            <v>1578698000</v>
          </cell>
          <cell r="AS2841">
            <v>69841235000</v>
          </cell>
          <cell r="AT2841">
            <v>88440313000</v>
          </cell>
          <cell r="AU2841">
            <v>158281548000</v>
          </cell>
          <cell r="AV2841">
            <v>48356062000</v>
          </cell>
          <cell r="AW2841">
            <v>206637610000</v>
          </cell>
          <cell r="AX2841">
            <v>69841235000</v>
          </cell>
          <cell r="AY2841">
            <v>136796375000</v>
          </cell>
          <cell r="AZ2841">
            <v>0.76598615324674</v>
          </cell>
          <cell r="BA2841">
            <v>0.23401384675326</v>
          </cell>
          <cell r="BB2841">
            <v>4.27325140744505</v>
          </cell>
          <cell r="BC2841">
            <v>0.337988979837697</v>
          </cell>
          <cell r="BD2841">
            <v>0.427997173409042</v>
          </cell>
          <cell r="BE2841">
            <v>0.337988979837697</v>
          </cell>
          <cell r="BF2841">
            <v>0.662011020162303</v>
          </cell>
          <cell r="BG2841" t="e">
            <v>#N/A</v>
          </cell>
          <cell r="BH2841">
            <v>-262509791000</v>
          </cell>
          <cell r="BI2841">
            <v>131262184000</v>
          </cell>
          <cell r="BJ2841" t="e">
            <v>#N/A</v>
          </cell>
        </row>
        <row r="2842">
          <cell r="A2842" t="str">
            <v>002937.SZ</v>
          </cell>
          <cell r="B2842" t="str">
            <v>兴瑞科技</v>
          </cell>
          <cell r="C2842">
            <v>51136.11</v>
          </cell>
          <cell r="D2842">
            <v>0</v>
          </cell>
          <cell r="E2842">
            <v>0</v>
          </cell>
          <cell r="F2842">
            <v>0</v>
          </cell>
          <cell r="G2842">
            <v>0</v>
          </cell>
          <cell r="H2842">
            <v>0</v>
          </cell>
          <cell r="I2842">
            <v>221854250.93</v>
          </cell>
          <cell r="J2842">
            <v>0</v>
          </cell>
          <cell r="K2842">
            <v>33402.35</v>
          </cell>
          <cell r="L2842">
            <v>0</v>
          </cell>
          <cell r="M2842">
            <v>0</v>
          </cell>
          <cell r="N2842">
            <v>0</v>
          </cell>
          <cell r="O2842">
            <v>0</v>
          </cell>
          <cell r="P2842">
            <v>37802149.19</v>
          </cell>
          <cell r="Q2842">
            <v>3525492.7</v>
          </cell>
          <cell r="R2842">
            <v>0</v>
          </cell>
          <cell r="S2842">
            <v>0</v>
          </cell>
          <cell r="T2842">
            <v>0</v>
          </cell>
          <cell r="U2842">
            <v>202242.91</v>
          </cell>
          <cell r="V2842">
            <v>1133.21</v>
          </cell>
          <cell r="W2842">
            <v>0</v>
          </cell>
          <cell r="X2842">
            <v>0</v>
          </cell>
          <cell r="Y2842">
            <v>0</v>
          </cell>
          <cell r="Z2842">
            <v>0</v>
          </cell>
          <cell r="AA2842">
            <v>0</v>
          </cell>
          <cell r="AB2842">
            <v>0</v>
          </cell>
          <cell r="AC2842">
            <v>1101390.58</v>
          </cell>
          <cell r="AD2842">
            <v>0</v>
          </cell>
        </row>
        <row r="2842">
          <cell r="AF2842">
            <v>297526500</v>
          </cell>
          <cell r="AG2842">
            <v>0</v>
          </cell>
          <cell r="AH2842">
            <v>350753247.27</v>
          </cell>
          <cell r="AI2842">
            <v>28322870</v>
          </cell>
          <cell r="AJ2842">
            <v>-8134741.09</v>
          </cell>
          <cell r="AK2842">
            <v>0</v>
          </cell>
          <cell r="AL2842">
            <v>41087811.82</v>
          </cell>
          <cell r="AM2842">
            <v>0</v>
          </cell>
          <cell r="AN2842">
            <v>381037894.02</v>
          </cell>
          <cell r="AO2842">
            <v>264571197.98</v>
          </cell>
          <cell r="AP2842">
            <v>1090593582.02</v>
          </cell>
          <cell r="AQ2842">
            <v>1355164780</v>
          </cell>
          <cell r="AR2842">
            <v>264368955.07</v>
          </cell>
          <cell r="AS2842">
            <v>202242.91</v>
          </cell>
          <cell r="AT2842">
            <v>0</v>
          </cell>
          <cell r="AU2842">
            <v>202242.91</v>
          </cell>
          <cell r="AV2842">
            <v>1033947842.02</v>
          </cell>
          <cell r="AW2842">
            <v>1034150084.93</v>
          </cell>
          <cell r="AX2842">
            <v>202242.91</v>
          </cell>
          <cell r="AY2842">
            <v>1033947842.02</v>
          </cell>
          <cell r="AZ2842">
            <v>0.000195564370150092</v>
          </cell>
          <cell r="BA2842">
            <v>0.99980443562985</v>
          </cell>
          <cell r="BB2842">
            <v>1.00019560262305</v>
          </cell>
          <cell r="BC2842">
            <v>0.000195564370150092</v>
          </cell>
          <cell r="BD2842">
            <v>0</v>
          </cell>
          <cell r="BE2842">
            <v>0.000195564370150092</v>
          </cell>
          <cell r="BF2842">
            <v>0.99980443562985</v>
          </cell>
          <cell r="BG2842">
            <v>382214327.39</v>
          </cell>
          <cell r="BH2842">
            <v>-403240298.52</v>
          </cell>
          <cell r="BI2842">
            <v>596457643.32</v>
          </cell>
          <cell r="BJ2842">
            <v>2.78401984552405</v>
          </cell>
        </row>
        <row r="2843">
          <cell r="A2843" t="str">
            <v>002940.SZ</v>
          </cell>
          <cell r="B2843" t="str">
            <v>昂利康</v>
          </cell>
          <cell r="C2843">
            <v>366555.16</v>
          </cell>
          <cell r="D2843">
            <v>0</v>
          </cell>
          <cell r="E2843">
            <v>0</v>
          </cell>
          <cell r="F2843">
            <v>0</v>
          </cell>
          <cell r="G2843">
            <v>0</v>
          </cell>
          <cell r="H2843">
            <v>0</v>
          </cell>
          <cell r="I2843">
            <v>275277322.28</v>
          </cell>
          <cell r="J2843">
            <v>1059997.46</v>
          </cell>
          <cell r="K2843">
            <v>5767338.58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19627669.51</v>
          </cell>
          <cell r="Q2843">
            <v>15316371.39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830609.6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14374263.52</v>
          </cell>
          <cell r="AD2843">
            <v>0</v>
          </cell>
        </row>
        <row r="2843">
          <cell r="AF2843">
            <v>95946819</v>
          </cell>
          <cell r="AG2843">
            <v>0</v>
          </cell>
          <cell r="AH2843">
            <v>824612834.77</v>
          </cell>
          <cell r="AI2843">
            <v>63339051.35</v>
          </cell>
          <cell r="AJ2843">
            <v>0</v>
          </cell>
          <cell r="AK2843">
            <v>1672205.13</v>
          </cell>
          <cell r="AL2843">
            <v>46366801.26</v>
          </cell>
          <cell r="AM2843">
            <v>0</v>
          </cell>
          <cell r="AN2843">
            <v>387725126.66</v>
          </cell>
          <cell r="AO2843">
            <v>332620127.5</v>
          </cell>
          <cell r="AP2843">
            <v>1419662838.17</v>
          </cell>
          <cell r="AQ2843">
            <v>1752282965.67</v>
          </cell>
          <cell r="AR2843">
            <v>332620127.5</v>
          </cell>
          <cell r="AS2843">
            <v>0</v>
          </cell>
          <cell r="AT2843">
            <v>0</v>
          </cell>
          <cell r="AU2843">
            <v>0</v>
          </cell>
          <cell r="AV2843">
            <v>1292984735.47</v>
          </cell>
          <cell r="AW2843">
            <v>1292984735.47</v>
          </cell>
          <cell r="AX2843">
            <v>0</v>
          </cell>
          <cell r="AY2843">
            <v>1292984735.47</v>
          </cell>
          <cell r="AZ2843">
            <v>0</v>
          </cell>
          <cell r="BA2843">
            <v>1</v>
          </cell>
          <cell r="BB2843">
            <v>1</v>
          </cell>
          <cell r="BC2843">
            <v>0</v>
          </cell>
          <cell r="BD2843">
            <v>0</v>
          </cell>
          <cell r="BE2843">
            <v>0</v>
          </cell>
          <cell r="BF2843">
            <v>1</v>
          </cell>
          <cell r="BG2843">
            <v>550492834.45</v>
          </cell>
          <cell r="BH2843">
            <v>-737697035.75</v>
          </cell>
          <cell r="BI2843">
            <v>691057372.09</v>
          </cell>
          <cell r="BJ2843">
            <v>4.91629954249107</v>
          </cell>
        </row>
        <row r="2844">
          <cell r="A2844" t="str">
            <v>002942.SZ</v>
          </cell>
          <cell r="B2844" t="str">
            <v>新农股份</v>
          </cell>
          <cell r="C2844">
            <v>13829879.23</v>
          </cell>
          <cell r="D2844">
            <v>0</v>
          </cell>
          <cell r="E2844">
            <v>0</v>
          </cell>
          <cell r="F2844">
            <v>0</v>
          </cell>
          <cell r="G2844">
            <v>0</v>
          </cell>
          <cell r="H2844">
            <v>0</v>
          </cell>
          <cell r="I2844">
            <v>297972215.69</v>
          </cell>
          <cell r="J2844">
            <v>0</v>
          </cell>
          <cell r="K2844">
            <v>28395128.19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26578761.16</v>
          </cell>
          <cell r="Q2844">
            <v>8748109.82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1151764.38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7818508.03</v>
          </cell>
          <cell r="AD2844">
            <v>0</v>
          </cell>
        </row>
        <row r="2844">
          <cell r="AF2844">
            <v>156000000</v>
          </cell>
          <cell r="AG2844">
            <v>0</v>
          </cell>
          <cell r="AH2844">
            <v>320530108.39</v>
          </cell>
          <cell r="AI2844">
            <v>0</v>
          </cell>
          <cell r="AJ2844">
            <v>78369315.65</v>
          </cell>
          <cell r="AK2844">
            <v>0</v>
          </cell>
          <cell r="AL2844">
            <v>72084199.81</v>
          </cell>
          <cell r="AM2844">
            <v>0</v>
          </cell>
          <cell r="AN2844">
            <v>533462017.38</v>
          </cell>
          <cell r="AO2844">
            <v>384494366.5</v>
          </cell>
          <cell r="AP2844">
            <v>1160445641.23</v>
          </cell>
          <cell r="AQ2844">
            <v>1544940007.73</v>
          </cell>
          <cell r="AR2844">
            <v>384494366.5</v>
          </cell>
          <cell r="AS2844">
            <v>0</v>
          </cell>
          <cell r="AT2844">
            <v>0</v>
          </cell>
          <cell r="AU2844">
            <v>0</v>
          </cell>
          <cell r="AV2844">
            <v>1160445641.23</v>
          </cell>
          <cell r="AW2844">
            <v>1160445641.23</v>
          </cell>
          <cell r="AX2844">
            <v>0</v>
          </cell>
          <cell r="AY2844">
            <v>1160445641.23</v>
          </cell>
          <cell r="AZ2844">
            <v>0</v>
          </cell>
          <cell r="BA2844">
            <v>1</v>
          </cell>
          <cell r="BB2844">
            <v>1</v>
          </cell>
          <cell r="BC2844">
            <v>0</v>
          </cell>
          <cell r="BD2844">
            <v>0</v>
          </cell>
          <cell r="BE2844">
            <v>0</v>
          </cell>
          <cell r="BF2844">
            <v>1</v>
          </cell>
          <cell r="BG2844">
            <v>731013020.63</v>
          </cell>
          <cell r="BH2844">
            <v>-579503267.73</v>
          </cell>
          <cell r="BI2844">
            <v>604137827.73</v>
          </cell>
          <cell r="BJ2844">
            <v>-4.76167022032563</v>
          </cell>
        </row>
        <row r="2845">
          <cell r="A2845" t="str">
            <v>601319.SH</v>
          </cell>
          <cell r="B2845" t="str">
            <v>中国人保</v>
          </cell>
          <cell r="C2845">
            <v>1013000000</v>
          </cell>
          <cell r="D2845">
            <v>0</v>
          </cell>
          <cell r="E2845">
            <v>0</v>
          </cell>
          <cell r="F2845">
            <v>0</v>
          </cell>
          <cell r="G2845">
            <v>0</v>
          </cell>
          <cell r="H2845">
            <v>0</v>
          </cell>
          <cell r="I2845">
            <v>0</v>
          </cell>
          <cell r="J2845">
            <v>0</v>
          </cell>
          <cell r="K2845">
            <v>0</v>
          </cell>
          <cell r="L2845">
            <v>56180000000</v>
          </cell>
          <cell r="M2845">
            <v>0</v>
          </cell>
          <cell r="N2845">
            <v>0</v>
          </cell>
          <cell r="O2845">
            <v>0</v>
          </cell>
          <cell r="P2845">
            <v>23897000000</v>
          </cell>
          <cell r="Q2845">
            <v>8004000000</v>
          </cell>
          <cell r="R2845">
            <v>0</v>
          </cell>
          <cell r="S2845">
            <v>10627000000</v>
          </cell>
          <cell r="T2845">
            <v>31318000000</v>
          </cell>
          <cell r="U2845">
            <v>0</v>
          </cell>
          <cell r="V2845">
            <v>0</v>
          </cell>
          <cell r="W2845">
            <v>0</v>
          </cell>
          <cell r="X2845">
            <v>0</v>
          </cell>
          <cell r="Y2845">
            <v>59102000000</v>
          </cell>
          <cell r="Z2845">
            <v>0</v>
          </cell>
          <cell r="AA2845">
            <v>0</v>
          </cell>
          <cell r="AB2845">
            <v>0</v>
          </cell>
          <cell r="AC2845">
            <v>0</v>
          </cell>
          <cell r="AD2845">
            <v>0</v>
          </cell>
        </row>
        <row r="2845">
          <cell r="AF2845">
            <v>44224000000</v>
          </cell>
          <cell r="AG2845">
            <v>0</v>
          </cell>
          <cell r="AH2845">
            <v>7525000000</v>
          </cell>
          <cell r="AI2845">
            <v>0</v>
          </cell>
          <cell r="AJ2845">
            <v>13903000000</v>
          </cell>
          <cell r="AK2845">
            <v>0</v>
          </cell>
          <cell r="AL2845">
            <v>13319000000</v>
          </cell>
          <cell r="AM2845">
            <v>13801000000</v>
          </cell>
          <cell r="AN2845">
            <v>120512000000</v>
          </cell>
          <cell r="AO2845">
            <v>190141000000</v>
          </cell>
          <cell r="AP2845">
            <v>213284000000</v>
          </cell>
          <cell r="AQ2845">
            <v>403425000000</v>
          </cell>
          <cell r="AR2845">
            <v>74859000000</v>
          </cell>
          <cell r="AS2845">
            <v>56180000000</v>
          </cell>
          <cell r="AT2845">
            <v>59102000000</v>
          </cell>
          <cell r="AU2845">
            <v>115282000000</v>
          </cell>
          <cell r="AV2845">
            <v>213284000000</v>
          </cell>
          <cell r="AW2845">
            <v>328566000000</v>
          </cell>
          <cell r="AX2845">
            <v>56180000000</v>
          </cell>
          <cell r="AY2845">
            <v>272386000000</v>
          </cell>
          <cell r="AZ2845">
            <v>0.350864057753998</v>
          </cell>
          <cell r="BA2845">
            <v>0.649135942246002</v>
          </cell>
          <cell r="BB2845">
            <v>1.5405093677913</v>
          </cell>
          <cell r="BC2845">
            <v>0.170985433672382</v>
          </cell>
          <cell r="BD2845">
            <v>0.179878624081615</v>
          </cell>
          <cell r="BE2845">
            <v>0.170985433672382</v>
          </cell>
          <cell r="BF2845">
            <v>0.829014566327618</v>
          </cell>
          <cell r="BG2845">
            <v>106465000000</v>
          </cell>
          <cell r="BH2845">
            <v>-39466000000</v>
          </cell>
          <cell r="BI2845">
            <v>121928000000</v>
          </cell>
          <cell r="BJ2845">
            <v>7.88514518528099</v>
          </cell>
        </row>
        <row r="2846">
          <cell r="A2846" t="str">
            <v>603187.SH</v>
          </cell>
          <cell r="B2846" t="str">
            <v>海容冷链</v>
          </cell>
          <cell r="C2846">
            <v>0</v>
          </cell>
          <cell r="D2846">
            <v>0</v>
          </cell>
          <cell r="E2846">
            <v>0</v>
          </cell>
          <cell r="F2846">
            <v>0</v>
          </cell>
          <cell r="G2846">
            <v>0</v>
          </cell>
          <cell r="H2846">
            <v>0</v>
          </cell>
          <cell r="I2846">
            <v>900311897.91</v>
          </cell>
          <cell r="J2846">
            <v>0</v>
          </cell>
          <cell r="K2846">
            <v>42489383.67</v>
          </cell>
          <cell r="L2846">
            <v>0</v>
          </cell>
          <cell r="M2846">
            <v>0</v>
          </cell>
          <cell r="N2846">
            <v>0</v>
          </cell>
          <cell r="O2846">
            <v>0</v>
          </cell>
          <cell r="P2846">
            <v>30207774.59</v>
          </cell>
          <cell r="Q2846">
            <v>9632592.6</v>
          </cell>
          <cell r="R2846">
            <v>0</v>
          </cell>
          <cell r="S2846">
            <v>0</v>
          </cell>
          <cell r="T2846">
            <v>0</v>
          </cell>
          <cell r="U2846">
            <v>0</v>
          </cell>
          <cell r="V2846">
            <v>3350858.52</v>
          </cell>
          <cell r="W2846">
            <v>0</v>
          </cell>
          <cell r="X2846">
            <v>0</v>
          </cell>
          <cell r="Y2846">
            <v>0</v>
          </cell>
          <cell r="Z2846">
            <v>0</v>
          </cell>
          <cell r="AA2846">
            <v>0</v>
          </cell>
          <cell r="AB2846">
            <v>0</v>
          </cell>
          <cell r="AC2846">
            <v>14523161.06</v>
          </cell>
          <cell r="AD2846">
            <v>0</v>
          </cell>
        </row>
        <row r="2846">
          <cell r="AF2846">
            <v>244377515</v>
          </cell>
          <cell r="AG2846">
            <v>0</v>
          </cell>
          <cell r="AH2846">
            <v>1193338551.84</v>
          </cell>
          <cell r="AI2846">
            <v>69174837.8</v>
          </cell>
          <cell r="AJ2846">
            <v>1812323.65</v>
          </cell>
          <cell r="AK2846">
            <v>0</v>
          </cell>
          <cell r="AL2846">
            <v>106738056.03</v>
          </cell>
          <cell r="AM2846">
            <v>0</v>
          </cell>
          <cell r="AN2846">
            <v>835648208.13</v>
          </cell>
          <cell r="AO2846">
            <v>1000515668.35</v>
          </cell>
          <cell r="AP2846">
            <v>2451089492.45</v>
          </cell>
          <cell r="AQ2846">
            <v>3451605160.8</v>
          </cell>
          <cell r="AR2846">
            <v>1000515668.35</v>
          </cell>
          <cell r="AS2846">
            <v>0</v>
          </cell>
          <cell r="AT2846">
            <v>0</v>
          </cell>
          <cell r="AU2846">
            <v>0</v>
          </cell>
          <cell r="AV2846">
            <v>2312739816.85</v>
          </cell>
          <cell r="AW2846">
            <v>2312739816.85</v>
          </cell>
          <cell r="AX2846">
            <v>0</v>
          </cell>
          <cell r="AY2846">
            <v>2312739816.85</v>
          </cell>
          <cell r="AZ2846">
            <v>0</v>
          </cell>
          <cell r="BA2846">
            <v>1</v>
          </cell>
          <cell r="BB2846">
            <v>1</v>
          </cell>
          <cell r="BC2846">
            <v>0</v>
          </cell>
          <cell r="BD2846">
            <v>0</v>
          </cell>
          <cell r="BE2846">
            <v>0</v>
          </cell>
          <cell r="BF2846">
            <v>1</v>
          </cell>
          <cell r="BG2846">
            <v>1128619119.47</v>
          </cell>
          <cell r="BH2846">
            <v>-1225775795.26</v>
          </cell>
          <cell r="BI2846">
            <v>1545952244.29</v>
          </cell>
          <cell r="BJ2846">
            <v>3.70436026365457</v>
          </cell>
        </row>
        <row r="2847">
          <cell r="A2847" t="str">
            <v>601860.SH</v>
          </cell>
          <cell r="B2847" t="str">
            <v>紫金银行</v>
          </cell>
          <cell r="C2847">
            <v>56895000</v>
          </cell>
          <cell r="D2847">
            <v>0</v>
          </cell>
          <cell r="E2847">
            <v>2739239000</v>
          </cell>
          <cell r="F2847">
            <v>3802924000</v>
          </cell>
          <cell r="G2847">
            <v>0</v>
          </cell>
          <cell r="H2847">
            <v>1623000</v>
          </cell>
          <cell r="I2847">
            <v>0</v>
          </cell>
          <cell r="J2847">
            <v>0</v>
          </cell>
          <cell r="K2847">
            <v>0</v>
          </cell>
          <cell r="L2847">
            <v>6023739000</v>
          </cell>
          <cell r="M2847">
            <v>0</v>
          </cell>
          <cell r="N2847">
            <v>0</v>
          </cell>
          <cell r="O2847">
            <v>0</v>
          </cell>
          <cell r="P2847">
            <v>172376000</v>
          </cell>
          <cell r="Q2847">
            <v>173858000</v>
          </cell>
          <cell r="R2847">
            <v>0</v>
          </cell>
          <cell r="S2847">
            <v>0</v>
          </cell>
          <cell r="T2847">
            <v>0</v>
          </cell>
          <cell r="U2847">
            <v>0</v>
          </cell>
          <cell r="V2847">
            <v>0</v>
          </cell>
          <cell r="W2847">
            <v>0</v>
          </cell>
          <cell r="X2847">
            <v>0</v>
          </cell>
          <cell r="Y2847">
            <v>27514823000</v>
          </cell>
          <cell r="Z2847">
            <v>0</v>
          </cell>
          <cell r="AA2847">
            <v>0</v>
          </cell>
          <cell r="AB2847">
            <v>91428000</v>
          </cell>
          <cell r="AC2847">
            <v>0</v>
          </cell>
          <cell r="AD2847">
            <v>0</v>
          </cell>
        </row>
        <row r="2847">
          <cell r="AF2847">
            <v>3660955000</v>
          </cell>
          <cell r="AG2847">
            <v>439542000</v>
          </cell>
          <cell r="AH2847">
            <v>2977314000</v>
          </cell>
          <cell r="AI2847">
            <v>0</v>
          </cell>
          <cell r="AJ2847">
            <v>271597000</v>
          </cell>
          <cell r="AK2847">
            <v>0</v>
          </cell>
          <cell r="AL2847">
            <v>2027930000</v>
          </cell>
          <cell r="AM2847">
            <v>3962009000</v>
          </cell>
          <cell r="AN2847">
            <v>2466147000</v>
          </cell>
          <cell r="AO2847">
            <v>40576905000</v>
          </cell>
          <cell r="AP2847">
            <v>15805494000</v>
          </cell>
          <cell r="AQ2847">
            <v>56382399000</v>
          </cell>
          <cell r="AR2847">
            <v>494557000</v>
          </cell>
          <cell r="AS2847">
            <v>12567525000</v>
          </cell>
          <cell r="AT2847">
            <v>27514823000</v>
          </cell>
          <cell r="AU2847">
            <v>40082348000</v>
          </cell>
          <cell r="AV2847">
            <v>15805494000</v>
          </cell>
          <cell r="AW2847">
            <v>55887842000</v>
          </cell>
          <cell r="AX2847">
            <v>12567525000</v>
          </cell>
          <cell r="AY2847">
            <v>43320317000</v>
          </cell>
          <cell r="AZ2847">
            <v>0.717192623039551</v>
          </cell>
          <cell r="BA2847">
            <v>0.282807376960449</v>
          </cell>
          <cell r="BB2847">
            <v>3.53597565504754</v>
          </cell>
          <cell r="BC2847">
            <v>0.22487046467101</v>
          </cell>
          <cell r="BD2847">
            <v>0.492322158368541</v>
          </cell>
          <cell r="BE2847">
            <v>0.22487046467101</v>
          </cell>
          <cell r="BF2847">
            <v>0.77512953532899</v>
          </cell>
          <cell r="BG2847" t="e">
            <v>#N/A</v>
          </cell>
          <cell r="BH2847">
            <v>-133375003000</v>
          </cell>
          <cell r="BI2847">
            <v>40541516000</v>
          </cell>
          <cell r="BJ2847" t="e">
            <v>#N/A</v>
          </cell>
        </row>
        <row r="2848">
          <cell r="A2848" t="str">
            <v>002948.SZ</v>
          </cell>
          <cell r="B2848" t="str">
            <v>青岛银行</v>
          </cell>
          <cell r="C2848">
            <v>0</v>
          </cell>
          <cell r="D2848">
            <v>0</v>
          </cell>
          <cell r="E2848">
            <v>23709584000</v>
          </cell>
          <cell r="F2848">
            <v>14619455000</v>
          </cell>
          <cell r="G2848">
            <v>0</v>
          </cell>
          <cell r="H2848">
            <v>164959000</v>
          </cell>
          <cell r="I2848">
            <v>0</v>
          </cell>
          <cell r="J2848">
            <v>0</v>
          </cell>
          <cell r="K2848">
            <v>0</v>
          </cell>
          <cell r="L2848">
            <v>34009956000</v>
          </cell>
          <cell r="M2848">
            <v>0</v>
          </cell>
          <cell r="N2848">
            <v>0</v>
          </cell>
          <cell r="O2848">
            <v>0</v>
          </cell>
          <cell r="P2848">
            <v>853074000</v>
          </cell>
          <cell r="Q2848">
            <v>451158000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90701415000</v>
          </cell>
          <cell r="Z2848">
            <v>0</v>
          </cell>
          <cell r="AA2848">
            <v>0</v>
          </cell>
          <cell r="AB2848">
            <v>135493000</v>
          </cell>
          <cell r="AC2848">
            <v>0</v>
          </cell>
          <cell r="AD2848">
            <v>0</v>
          </cell>
        </row>
        <row r="2848">
          <cell r="AF2848">
            <v>4509690000</v>
          </cell>
          <cell r="AG2848">
            <v>7853964000</v>
          </cell>
          <cell r="AH2848">
            <v>8337869000</v>
          </cell>
          <cell r="AI2848">
            <v>0</v>
          </cell>
          <cell r="AJ2848">
            <v>675998000</v>
          </cell>
          <cell r="AK2848">
            <v>0</v>
          </cell>
          <cell r="AL2848">
            <v>1859737000</v>
          </cell>
          <cell r="AM2848">
            <v>5072217000</v>
          </cell>
          <cell r="AN2848">
            <v>3751281000</v>
          </cell>
          <cell r="AO2848">
            <v>164645094000</v>
          </cell>
          <cell r="AP2848">
            <v>32060756000</v>
          </cell>
          <cell r="AQ2848">
            <v>196705850000</v>
          </cell>
          <cell r="AR2848">
            <v>1439725000</v>
          </cell>
          <cell r="AS2848">
            <v>72503954000</v>
          </cell>
          <cell r="AT2848">
            <v>90701415000</v>
          </cell>
          <cell r="AU2848">
            <v>163205369000</v>
          </cell>
          <cell r="AV2848">
            <v>32060756000</v>
          </cell>
          <cell r="AW2848">
            <v>195266125000</v>
          </cell>
          <cell r="AX2848">
            <v>72503954000</v>
          </cell>
          <cell r="AY2848">
            <v>122762171000</v>
          </cell>
          <cell r="AZ2848">
            <v>0.835809943993102</v>
          </cell>
          <cell r="BA2848">
            <v>0.164190056006898</v>
          </cell>
          <cell r="BB2848">
            <v>6.09050282532327</v>
          </cell>
          <cell r="BC2848">
            <v>0.371308407948383</v>
          </cell>
          <cell r="BD2848">
            <v>0.464501536044718</v>
          </cell>
          <cell r="BE2848">
            <v>0.371308407948383</v>
          </cell>
          <cell r="BF2848">
            <v>0.628691592051617</v>
          </cell>
          <cell r="BG2848" t="e">
            <v>#N/A</v>
          </cell>
          <cell r="BH2848">
            <v>-232673748000</v>
          </cell>
          <cell r="BI2848">
            <v>119706325000</v>
          </cell>
          <cell r="BJ2848" t="e">
            <v>#N/A</v>
          </cell>
        </row>
        <row r="2849">
          <cell r="A2849" t="str">
            <v>002945.SZ</v>
          </cell>
          <cell r="B2849" t="str">
            <v>华林证券</v>
          </cell>
          <cell r="C2849">
            <v>35716583.51</v>
          </cell>
          <cell r="D2849">
            <v>0</v>
          </cell>
          <cell r="E2849">
            <v>0</v>
          </cell>
          <cell r="F2849">
            <v>327153950</v>
          </cell>
          <cell r="G2849">
            <v>2105712965.13</v>
          </cell>
          <cell r="H2849">
            <v>0</v>
          </cell>
          <cell r="I2849">
            <v>0</v>
          </cell>
          <cell r="J2849">
            <v>0</v>
          </cell>
          <cell r="K2849">
            <v>3500000</v>
          </cell>
          <cell r="L2849">
            <v>4621012659.76</v>
          </cell>
          <cell r="M2849">
            <v>0</v>
          </cell>
          <cell r="N2849">
            <v>8444064254.75</v>
          </cell>
          <cell r="O2849">
            <v>0</v>
          </cell>
          <cell r="P2849">
            <v>8770781.71</v>
          </cell>
          <cell r="Q2849">
            <v>21235051.02</v>
          </cell>
          <cell r="R2849">
            <v>0</v>
          </cell>
          <cell r="S2849">
            <v>0</v>
          </cell>
          <cell r="T2849">
            <v>0</v>
          </cell>
          <cell r="U2849">
            <v>0</v>
          </cell>
          <cell r="V2849">
            <v>0</v>
          </cell>
          <cell r="W2849">
            <v>0</v>
          </cell>
          <cell r="X2849">
            <v>0</v>
          </cell>
          <cell r="Y2849">
            <v>0</v>
          </cell>
          <cell r="Z2849">
            <v>0</v>
          </cell>
          <cell r="AA2849">
            <v>0</v>
          </cell>
          <cell r="AB2849">
            <v>0</v>
          </cell>
          <cell r="AC2849">
            <v>0</v>
          </cell>
          <cell r="AD2849">
            <v>0</v>
          </cell>
        </row>
        <row r="2849">
          <cell r="AF2849">
            <v>2700000000</v>
          </cell>
          <cell r="AG2849">
            <v>0</v>
          </cell>
          <cell r="AH2849">
            <v>677164470.75</v>
          </cell>
          <cell r="AI2849">
            <v>0</v>
          </cell>
          <cell r="AJ2849">
            <v>12992407.31</v>
          </cell>
          <cell r="AK2849">
            <v>0</v>
          </cell>
          <cell r="AL2849">
            <v>249946614.02</v>
          </cell>
          <cell r="AM2849">
            <v>841071640.89</v>
          </cell>
          <cell r="AN2849">
            <v>1782915276.02</v>
          </cell>
          <cell r="AO2849">
            <v>15567166245.88</v>
          </cell>
          <cell r="AP2849">
            <v>6264090408.99</v>
          </cell>
          <cell r="AQ2849">
            <v>21831256654.87</v>
          </cell>
          <cell r="AR2849">
            <v>69222416.24</v>
          </cell>
          <cell r="AS2849">
            <v>15497943829.64</v>
          </cell>
          <cell r="AT2849">
            <v>0</v>
          </cell>
          <cell r="AU2849">
            <v>15497943829.64</v>
          </cell>
          <cell r="AV2849">
            <v>6264090408.99</v>
          </cell>
          <cell r="AW2849">
            <v>21762034238.63</v>
          </cell>
          <cell r="AX2849">
            <v>15497943829.64</v>
          </cell>
          <cell r="AY2849">
            <v>6264090408.99</v>
          </cell>
          <cell r="AZ2849">
            <v>0.712155107362594</v>
          </cell>
          <cell r="BA2849">
            <v>0.287844892637406</v>
          </cell>
          <cell r="BB2849">
            <v>3.47409325500761</v>
          </cell>
          <cell r="BC2849">
            <v>0.712155107362594</v>
          </cell>
          <cell r="BD2849">
            <v>0</v>
          </cell>
          <cell r="BE2849">
            <v>0.712155107362594</v>
          </cell>
          <cell r="BF2849">
            <v>0.287844892637406</v>
          </cell>
          <cell r="BG2849">
            <v>6169026917.53</v>
          </cell>
          <cell r="BH2849">
            <v>2767203004.84</v>
          </cell>
          <cell r="BI2849">
            <v>6099804501.29</v>
          </cell>
          <cell r="BJ2849">
            <v>-88.1189191683437</v>
          </cell>
        </row>
        <row r="2850">
          <cell r="A2850" t="str">
            <v>603185.SH</v>
          </cell>
          <cell r="B2850" t="str">
            <v>上机数控</v>
          </cell>
          <cell r="C2850">
            <v>3648020.09</v>
          </cell>
          <cell r="D2850">
            <v>0</v>
          </cell>
          <cell r="E2850">
            <v>0</v>
          </cell>
          <cell r="F2850">
            <v>0</v>
          </cell>
          <cell r="G2850">
            <v>0</v>
          </cell>
          <cell r="H2850">
            <v>0</v>
          </cell>
          <cell r="I2850">
            <v>2693604114.94</v>
          </cell>
          <cell r="J2850">
            <v>0</v>
          </cell>
          <cell r="K2850">
            <v>1138881014.23</v>
          </cell>
          <cell r="L2850">
            <v>0</v>
          </cell>
          <cell r="M2850">
            <v>0</v>
          </cell>
          <cell r="N2850">
            <v>0</v>
          </cell>
          <cell r="O2850">
            <v>0</v>
          </cell>
          <cell r="P2850">
            <v>59442360.68</v>
          </cell>
          <cell r="Q2850">
            <v>90903554.55</v>
          </cell>
          <cell r="R2850">
            <v>0</v>
          </cell>
          <cell r="S2850">
            <v>0</v>
          </cell>
          <cell r="T2850">
            <v>0</v>
          </cell>
          <cell r="U2850">
            <v>101532033.33</v>
          </cell>
          <cell r="V2850">
            <v>198054531.85</v>
          </cell>
          <cell r="W2850">
            <v>0</v>
          </cell>
          <cell r="X2850">
            <v>195000000</v>
          </cell>
          <cell r="Y2850">
            <v>0</v>
          </cell>
          <cell r="Z2850">
            <v>0</v>
          </cell>
          <cell r="AA2850">
            <v>0</v>
          </cell>
          <cell r="AB2850">
            <v>1491746.09</v>
          </cell>
          <cell r="AC2850">
            <v>132277626.67</v>
          </cell>
          <cell r="AD2850">
            <v>0</v>
          </cell>
        </row>
        <row r="2850">
          <cell r="AF2850">
            <v>275253734</v>
          </cell>
          <cell r="AG2850">
            <v>0</v>
          </cell>
          <cell r="AH2850">
            <v>4498264027.59</v>
          </cell>
          <cell r="AI2850">
            <v>22474471.4</v>
          </cell>
          <cell r="AJ2850">
            <v>0</v>
          </cell>
          <cell r="AK2850">
            <v>0</v>
          </cell>
          <cell r="AL2850">
            <v>84218344.66</v>
          </cell>
          <cell r="AM2850">
            <v>0</v>
          </cell>
          <cell r="AN2850">
            <v>2295128537.51</v>
          </cell>
          <cell r="AO2850">
            <v>4614835002.43</v>
          </cell>
          <cell r="AP2850">
            <v>7175339115.16</v>
          </cell>
          <cell r="AQ2850">
            <v>11790174117.59</v>
          </cell>
          <cell r="AR2850">
            <v>4318302969.1</v>
          </cell>
          <cell r="AS2850">
            <v>101532033.33</v>
          </cell>
          <cell r="AT2850">
            <v>195000000</v>
          </cell>
          <cell r="AU2850">
            <v>296532033.33</v>
          </cell>
          <cell r="AV2850">
            <v>7130390172.36</v>
          </cell>
          <cell r="AW2850">
            <v>7426922205.69</v>
          </cell>
          <cell r="AX2850">
            <v>101532033.33</v>
          </cell>
          <cell r="AY2850">
            <v>7325390172.36</v>
          </cell>
          <cell r="AZ2850">
            <v>0.0399266378612149</v>
          </cell>
          <cell r="BA2850">
            <v>0.960073362138785</v>
          </cell>
          <cell r="BB2850">
            <v>1.0415870697342</v>
          </cell>
          <cell r="BC2850">
            <v>0.0136708087843189</v>
          </cell>
          <cell r="BD2850">
            <v>0.026255829076896</v>
          </cell>
          <cell r="BE2850">
            <v>0.0136708087843189</v>
          </cell>
          <cell r="BF2850">
            <v>0.986329191215681</v>
          </cell>
          <cell r="BG2850">
            <v>4190092578.1</v>
          </cell>
          <cell r="BH2850">
            <v>-2623066372.16</v>
          </cell>
          <cell r="BI2850">
            <v>3423010183.92</v>
          </cell>
          <cell r="BJ2850">
            <v>-4.46237615397124</v>
          </cell>
        </row>
        <row r="2851">
          <cell r="A2851" t="str">
            <v>603332.SH</v>
          </cell>
          <cell r="B2851" t="str">
            <v>苏州龙杰</v>
          </cell>
          <cell r="C2851">
            <v>644230.08</v>
          </cell>
          <cell r="D2851">
            <v>0</v>
          </cell>
          <cell r="E2851">
            <v>0</v>
          </cell>
          <cell r="F2851">
            <v>0</v>
          </cell>
          <cell r="G2851">
            <v>0</v>
          </cell>
          <cell r="H2851">
            <v>0</v>
          </cell>
          <cell r="I2851">
            <v>160803655.78</v>
          </cell>
          <cell r="J2851">
            <v>0</v>
          </cell>
          <cell r="K2851">
            <v>64241328.04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16731248.58</v>
          </cell>
          <cell r="Q2851">
            <v>584150.56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8351372.65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</row>
        <row r="2851">
          <cell r="AF2851">
            <v>118938000</v>
          </cell>
          <cell r="AG2851">
            <v>0</v>
          </cell>
          <cell r="AH2851">
            <v>676164402.52</v>
          </cell>
          <cell r="AI2851">
            <v>0</v>
          </cell>
          <cell r="AJ2851">
            <v>0</v>
          </cell>
          <cell r="AK2851">
            <v>0</v>
          </cell>
          <cell r="AL2851">
            <v>79447420.59</v>
          </cell>
          <cell r="AM2851">
            <v>0</v>
          </cell>
          <cell r="AN2851">
            <v>476184385.11</v>
          </cell>
          <cell r="AO2851">
            <v>251355985.69</v>
          </cell>
          <cell r="AP2851">
            <v>1350734208.22</v>
          </cell>
          <cell r="AQ2851">
            <v>1602090193.91</v>
          </cell>
          <cell r="AR2851">
            <v>251355985.69</v>
          </cell>
          <cell r="AS2851">
            <v>0</v>
          </cell>
          <cell r="AT2851">
            <v>0</v>
          </cell>
          <cell r="AU2851">
            <v>0</v>
          </cell>
          <cell r="AV2851">
            <v>1350734208.22</v>
          </cell>
          <cell r="AW2851">
            <v>1350734208.22</v>
          </cell>
          <cell r="AX2851">
            <v>0</v>
          </cell>
          <cell r="AY2851">
            <v>1350734208.22</v>
          </cell>
          <cell r="AZ2851">
            <v>0</v>
          </cell>
          <cell r="BA2851">
            <v>1</v>
          </cell>
          <cell r="BB2851">
            <v>1</v>
          </cell>
          <cell r="BC2851">
            <v>0</v>
          </cell>
          <cell r="BD2851">
            <v>0</v>
          </cell>
          <cell r="BE2851">
            <v>0</v>
          </cell>
          <cell r="BF2851">
            <v>1</v>
          </cell>
          <cell r="BG2851">
            <v>785371431.38</v>
          </cell>
          <cell r="BH2851">
            <v>-760685150.42</v>
          </cell>
          <cell r="BI2851">
            <v>774434930.46</v>
          </cell>
          <cell r="BJ2851">
            <v>-70.8119476352588</v>
          </cell>
        </row>
        <row r="2852">
          <cell r="A2852" t="str">
            <v>600928.SH</v>
          </cell>
          <cell r="B2852" t="str">
            <v>西安银行</v>
          </cell>
          <cell r="C2852">
            <v>0</v>
          </cell>
          <cell r="D2852">
            <v>0</v>
          </cell>
          <cell r="E2852">
            <v>8040217000</v>
          </cell>
          <cell r="F2852">
            <v>1073318000</v>
          </cell>
          <cell r="G2852">
            <v>0</v>
          </cell>
          <cell r="H2852">
            <v>0</v>
          </cell>
          <cell r="I2852">
            <v>0</v>
          </cell>
          <cell r="J2852">
            <v>0</v>
          </cell>
          <cell r="K2852">
            <v>0</v>
          </cell>
          <cell r="L2852">
            <v>6750099000</v>
          </cell>
          <cell r="M2852">
            <v>0</v>
          </cell>
          <cell r="N2852">
            <v>0</v>
          </cell>
          <cell r="O2852">
            <v>0</v>
          </cell>
          <cell r="P2852">
            <v>583350000</v>
          </cell>
          <cell r="Q2852">
            <v>366711000</v>
          </cell>
          <cell r="R2852">
            <v>0</v>
          </cell>
          <cell r="S2852">
            <v>0</v>
          </cell>
          <cell r="T2852">
            <v>0</v>
          </cell>
          <cell r="U2852">
            <v>0</v>
          </cell>
          <cell r="V2852">
            <v>0</v>
          </cell>
          <cell r="W2852">
            <v>0</v>
          </cell>
          <cell r="X2852">
            <v>0</v>
          </cell>
          <cell r="Y2852">
            <v>65803823000</v>
          </cell>
          <cell r="Z2852">
            <v>0</v>
          </cell>
          <cell r="AA2852">
            <v>0</v>
          </cell>
          <cell r="AB2852">
            <v>204129000</v>
          </cell>
          <cell r="AC2852">
            <v>0</v>
          </cell>
          <cell r="AD2852">
            <v>0</v>
          </cell>
        </row>
        <row r="2852">
          <cell r="AF2852">
            <v>4444444000</v>
          </cell>
          <cell r="AG2852">
            <v>0</v>
          </cell>
          <cell r="AH2852">
            <v>3690747000</v>
          </cell>
          <cell r="AI2852">
            <v>0</v>
          </cell>
          <cell r="AJ2852">
            <v>24661000</v>
          </cell>
          <cell r="AK2852">
            <v>0</v>
          </cell>
          <cell r="AL2852">
            <v>2322766000</v>
          </cell>
          <cell r="AM2852">
            <v>3932842000</v>
          </cell>
          <cell r="AN2852">
            <v>12316838000</v>
          </cell>
          <cell r="AO2852">
            <v>82821647000</v>
          </cell>
          <cell r="AP2852">
            <v>26732298000</v>
          </cell>
          <cell r="AQ2852">
            <v>109553945000</v>
          </cell>
          <cell r="AR2852">
            <v>1154190000</v>
          </cell>
          <cell r="AS2852">
            <v>15863634000</v>
          </cell>
          <cell r="AT2852">
            <v>65803823000</v>
          </cell>
          <cell r="AU2852">
            <v>81667457000</v>
          </cell>
          <cell r="AV2852">
            <v>26732298000</v>
          </cell>
          <cell r="AW2852">
            <v>108399755000</v>
          </cell>
          <cell r="AX2852">
            <v>15863634000</v>
          </cell>
          <cell r="AY2852">
            <v>92536121000</v>
          </cell>
          <cell r="AZ2852">
            <v>0.753391527499301</v>
          </cell>
          <cell r="BA2852">
            <v>0.246608472500699</v>
          </cell>
          <cell r="BB2852">
            <v>4.05501072148754</v>
          </cell>
          <cell r="BC2852">
            <v>0.1463438178435</v>
          </cell>
          <cell r="BD2852">
            <v>0.607047709655801</v>
          </cell>
          <cell r="BE2852">
            <v>0.1463438178435</v>
          </cell>
          <cell r="BF2852">
            <v>0.8536561821565</v>
          </cell>
          <cell r="BG2852" t="e">
            <v>#N/A</v>
          </cell>
          <cell r="BH2852">
            <v>-166201416000</v>
          </cell>
          <cell r="BI2852">
            <v>89749546000</v>
          </cell>
          <cell r="BJ2852" t="e">
            <v>#N/A</v>
          </cell>
        </row>
        <row r="2853">
          <cell r="A2853" t="str">
            <v>002958.SZ</v>
          </cell>
          <cell r="B2853" t="str">
            <v>青农商行</v>
          </cell>
          <cell r="C2853">
            <v>0</v>
          </cell>
          <cell r="D2853">
            <v>0</v>
          </cell>
          <cell r="E2853">
            <v>8964016000</v>
          </cell>
          <cell r="F2853">
            <v>11576971000</v>
          </cell>
          <cell r="G2853">
            <v>0</v>
          </cell>
          <cell r="H2853">
            <v>164656000</v>
          </cell>
          <cell r="I2853">
            <v>0</v>
          </cell>
          <cell r="J2853">
            <v>0</v>
          </cell>
          <cell r="K2853">
            <v>0</v>
          </cell>
          <cell r="L2853">
            <v>14242302000</v>
          </cell>
          <cell r="M2853">
            <v>0</v>
          </cell>
          <cell r="N2853">
            <v>0</v>
          </cell>
          <cell r="O2853">
            <v>0</v>
          </cell>
          <cell r="P2853">
            <v>1450931000</v>
          </cell>
          <cell r="Q2853">
            <v>870327000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77389234000</v>
          </cell>
          <cell r="Z2853">
            <v>0</v>
          </cell>
          <cell r="AA2853">
            <v>0</v>
          </cell>
          <cell r="AB2853">
            <v>355572000</v>
          </cell>
          <cell r="AC2853">
            <v>0</v>
          </cell>
          <cell r="AD2853">
            <v>0</v>
          </cell>
        </row>
        <row r="2853">
          <cell r="AF2853">
            <v>5555598000</v>
          </cell>
          <cell r="AG2853">
            <v>5471450000</v>
          </cell>
          <cell r="AH2853">
            <v>3818140000</v>
          </cell>
          <cell r="AI2853">
            <v>0</v>
          </cell>
          <cell r="AJ2853">
            <v>674596000</v>
          </cell>
          <cell r="AK2853">
            <v>0</v>
          </cell>
          <cell r="AL2853">
            <v>3552791000</v>
          </cell>
          <cell r="AM2853">
            <v>5563139000</v>
          </cell>
          <cell r="AN2853">
            <v>9295830000</v>
          </cell>
          <cell r="AO2853">
            <v>115014009000</v>
          </cell>
          <cell r="AP2853">
            <v>33931544000</v>
          </cell>
          <cell r="AQ2853">
            <v>148945553000</v>
          </cell>
          <cell r="AR2853">
            <v>2676830000</v>
          </cell>
          <cell r="AS2853">
            <v>34947945000</v>
          </cell>
          <cell r="AT2853">
            <v>77389234000</v>
          </cell>
          <cell r="AU2853">
            <v>112337179000</v>
          </cell>
          <cell r="AV2853">
            <v>33931544000</v>
          </cell>
          <cell r="AW2853">
            <v>146268723000</v>
          </cell>
          <cell r="AX2853">
            <v>34947945000</v>
          </cell>
          <cell r="AY2853">
            <v>111320778000</v>
          </cell>
          <cell r="AZ2853">
            <v>0.768019141043571</v>
          </cell>
          <cell r="BA2853">
            <v>0.231980858956429</v>
          </cell>
          <cell r="BB2853">
            <v>4.31070047976597</v>
          </cell>
          <cell r="BC2853">
            <v>0.238929719787052</v>
          </cell>
          <cell r="BD2853">
            <v>0.529089421256518</v>
          </cell>
          <cell r="BE2853">
            <v>0.238929719787052</v>
          </cell>
          <cell r="BF2853">
            <v>0.761070280212948</v>
          </cell>
          <cell r="BG2853" t="e">
            <v>#N/A</v>
          </cell>
          <cell r="BH2853">
            <v>-258287393000</v>
          </cell>
          <cell r="BI2853">
            <v>107381923000</v>
          </cell>
          <cell r="BJ2853" t="e">
            <v>#N/A</v>
          </cell>
        </row>
        <row r="2854">
          <cell r="A2854" t="str">
            <v>002951.SZ</v>
          </cell>
          <cell r="B2854" t="str">
            <v>金时科技</v>
          </cell>
          <cell r="C2854">
            <v>25274985.66</v>
          </cell>
          <cell r="D2854">
            <v>0</v>
          </cell>
          <cell r="E2854">
            <v>0</v>
          </cell>
          <cell r="F2854">
            <v>0</v>
          </cell>
          <cell r="G2854">
            <v>0</v>
          </cell>
          <cell r="H2854">
            <v>0</v>
          </cell>
          <cell r="I2854">
            <v>155424819.45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3056752.14</v>
          </cell>
          <cell r="Q2854">
            <v>6445158.36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4164610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5447900</v>
          </cell>
          <cell r="AD2854">
            <v>0</v>
          </cell>
        </row>
        <row r="2854">
          <cell r="AF2854">
            <v>405000000</v>
          </cell>
          <cell r="AG2854">
            <v>0</v>
          </cell>
          <cell r="AH2854">
            <v>536902954.94</v>
          </cell>
          <cell r="AI2854">
            <v>0</v>
          </cell>
          <cell r="AJ2854">
            <v>135567101.71</v>
          </cell>
          <cell r="AK2854">
            <v>0</v>
          </cell>
          <cell r="AL2854">
            <v>55738529.64</v>
          </cell>
          <cell r="AM2854">
            <v>0</v>
          </cell>
          <cell r="AN2854">
            <v>409010034.5</v>
          </cell>
          <cell r="AO2854">
            <v>199814225.61</v>
          </cell>
          <cell r="AP2854">
            <v>1542218620.79</v>
          </cell>
          <cell r="AQ2854">
            <v>1742032846.4</v>
          </cell>
          <cell r="AR2854">
            <v>199814225.61</v>
          </cell>
          <cell r="AS2854">
            <v>0</v>
          </cell>
          <cell r="AT2854">
            <v>0</v>
          </cell>
          <cell r="AU2854">
            <v>0</v>
          </cell>
          <cell r="AV2854">
            <v>1542218620.79</v>
          </cell>
          <cell r="AW2854">
            <v>1542218620.79</v>
          </cell>
          <cell r="AX2854">
            <v>0</v>
          </cell>
          <cell r="AY2854">
            <v>1542218620.79</v>
          </cell>
          <cell r="AZ2854">
            <v>0</v>
          </cell>
          <cell r="BA2854">
            <v>1</v>
          </cell>
          <cell r="BB2854">
            <v>1</v>
          </cell>
          <cell r="BC2854">
            <v>0</v>
          </cell>
          <cell r="BD2854">
            <v>0</v>
          </cell>
          <cell r="BE2854">
            <v>0</v>
          </cell>
          <cell r="BF2854">
            <v>1</v>
          </cell>
          <cell r="BG2854">
            <v>973468080.99</v>
          </cell>
          <cell r="BH2854">
            <v>-501819056.89</v>
          </cell>
          <cell r="BI2854">
            <v>913999571.8</v>
          </cell>
          <cell r="BJ2854">
            <v>-15.3694717464633</v>
          </cell>
        </row>
        <row r="2855">
          <cell r="A2855" t="str">
            <v>002952.SZ</v>
          </cell>
          <cell r="B2855" t="str">
            <v>亚世光电</v>
          </cell>
          <cell r="C2855">
            <v>381363.75</v>
          </cell>
          <cell r="D2855">
            <v>0</v>
          </cell>
          <cell r="E2855">
            <v>0</v>
          </cell>
          <cell r="F2855">
            <v>0</v>
          </cell>
          <cell r="G2855">
            <v>0</v>
          </cell>
          <cell r="H2855">
            <v>0</v>
          </cell>
          <cell r="I2855">
            <v>145089093.83</v>
          </cell>
          <cell r="J2855">
            <v>0</v>
          </cell>
          <cell r="K2855">
            <v>9536094.89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2779065.18</v>
          </cell>
          <cell r="Q2855">
            <v>2185085.98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252098.03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24174067.11</v>
          </cell>
          <cell r="AD2855">
            <v>0</v>
          </cell>
        </row>
        <row r="2855">
          <cell r="AF2855">
            <v>164340000</v>
          </cell>
          <cell r="AG2855">
            <v>0</v>
          </cell>
          <cell r="AH2855">
            <v>363496734.91</v>
          </cell>
          <cell r="AI2855">
            <v>0</v>
          </cell>
          <cell r="AJ2855">
            <v>0</v>
          </cell>
          <cell r="AK2855">
            <v>0</v>
          </cell>
          <cell r="AL2855">
            <v>50842147.14</v>
          </cell>
          <cell r="AM2855">
            <v>0</v>
          </cell>
          <cell r="AN2855">
            <v>246083330.52</v>
          </cell>
          <cell r="AO2855">
            <v>184396868.77</v>
          </cell>
          <cell r="AP2855">
            <v>824762212.57</v>
          </cell>
          <cell r="AQ2855">
            <v>1009159081.34</v>
          </cell>
          <cell r="AR2855">
            <v>184396868.77</v>
          </cell>
          <cell r="AS2855">
            <v>0</v>
          </cell>
          <cell r="AT2855">
            <v>0</v>
          </cell>
          <cell r="AU2855">
            <v>0</v>
          </cell>
          <cell r="AV2855">
            <v>824762212.57</v>
          </cell>
          <cell r="AW2855">
            <v>824762212.57</v>
          </cell>
          <cell r="AX2855">
            <v>0</v>
          </cell>
          <cell r="AY2855">
            <v>824762212.57</v>
          </cell>
          <cell r="AZ2855">
            <v>0</v>
          </cell>
          <cell r="BA2855">
            <v>1</v>
          </cell>
          <cell r="BB2855">
            <v>1</v>
          </cell>
          <cell r="BC2855">
            <v>0</v>
          </cell>
          <cell r="BD2855">
            <v>0</v>
          </cell>
          <cell r="BE2855">
            <v>0</v>
          </cell>
          <cell r="BF2855">
            <v>1</v>
          </cell>
          <cell r="BG2855">
            <v>87870854.6900001</v>
          </cell>
          <cell r="BH2855">
            <v>-118312294.12</v>
          </cell>
          <cell r="BI2855">
            <v>675899189.54</v>
          </cell>
          <cell r="BJ2855">
            <v>1.1494330281081</v>
          </cell>
        </row>
        <row r="2856">
          <cell r="A2856" t="str">
            <v>603379.SH</v>
          </cell>
          <cell r="B2856" t="str">
            <v>三美股份</v>
          </cell>
          <cell r="C2856">
            <v>2405594.52</v>
          </cell>
          <cell r="D2856">
            <v>0</v>
          </cell>
          <cell r="E2856">
            <v>0</v>
          </cell>
          <cell r="F2856">
            <v>0</v>
          </cell>
          <cell r="G2856">
            <v>0</v>
          </cell>
          <cell r="H2856">
            <v>0</v>
          </cell>
          <cell r="I2856">
            <v>362212754.51</v>
          </cell>
          <cell r="J2856">
            <v>514136.57</v>
          </cell>
          <cell r="K2856">
            <v>58585110.19</v>
          </cell>
          <cell r="L2856">
            <v>0</v>
          </cell>
          <cell r="M2856">
            <v>0</v>
          </cell>
          <cell r="N2856">
            <v>0</v>
          </cell>
          <cell r="O2856">
            <v>0</v>
          </cell>
          <cell r="P2856">
            <v>22122533</v>
          </cell>
          <cell r="Q2856">
            <v>57668954.52</v>
          </cell>
          <cell r="R2856">
            <v>0</v>
          </cell>
          <cell r="S2856">
            <v>0</v>
          </cell>
          <cell r="T2856">
            <v>0</v>
          </cell>
          <cell r="U2856">
            <v>0</v>
          </cell>
          <cell r="V2856">
            <v>4927431.46</v>
          </cell>
          <cell r="W2856">
            <v>0</v>
          </cell>
          <cell r="X2856">
            <v>0</v>
          </cell>
          <cell r="Y2856">
            <v>0</v>
          </cell>
          <cell r="Z2856">
            <v>0</v>
          </cell>
          <cell r="AA2856">
            <v>0</v>
          </cell>
          <cell r="AB2856">
            <v>0</v>
          </cell>
          <cell r="AC2856">
            <v>22334629.12</v>
          </cell>
          <cell r="AD2856">
            <v>0</v>
          </cell>
        </row>
        <row r="2856">
          <cell r="AF2856">
            <v>610479037</v>
          </cell>
          <cell r="AG2856">
            <v>0</v>
          </cell>
          <cell r="AH2856">
            <v>1600268034.34</v>
          </cell>
          <cell r="AI2856">
            <v>0</v>
          </cell>
          <cell r="AJ2856">
            <v>-116556.92</v>
          </cell>
          <cell r="AK2856">
            <v>44906992.31</v>
          </cell>
          <cell r="AL2856">
            <v>281386943.24</v>
          </cell>
          <cell r="AM2856">
            <v>0</v>
          </cell>
          <cell r="AN2856">
            <v>2625843274.5</v>
          </cell>
          <cell r="AO2856">
            <v>530771143.89</v>
          </cell>
          <cell r="AP2856">
            <v>5162767724.47</v>
          </cell>
          <cell r="AQ2856">
            <v>5693538868.36</v>
          </cell>
          <cell r="AR2856">
            <v>530771143.89</v>
          </cell>
          <cell r="AS2856">
            <v>0</v>
          </cell>
          <cell r="AT2856">
            <v>0</v>
          </cell>
          <cell r="AU2856">
            <v>0</v>
          </cell>
          <cell r="AV2856">
            <v>5162767724.47</v>
          </cell>
          <cell r="AW2856">
            <v>5162767724.47</v>
          </cell>
          <cell r="AX2856">
            <v>0</v>
          </cell>
          <cell r="AY2856">
            <v>5162767724.47</v>
          </cell>
          <cell r="AZ2856">
            <v>0</v>
          </cell>
          <cell r="BA2856">
            <v>1</v>
          </cell>
          <cell r="BB2856">
            <v>1</v>
          </cell>
          <cell r="BC2856">
            <v>0</v>
          </cell>
          <cell r="BD2856">
            <v>0</v>
          </cell>
          <cell r="BE2856">
            <v>0</v>
          </cell>
          <cell r="BF2856">
            <v>1</v>
          </cell>
          <cell r="BG2856">
            <v>3647894707.02</v>
          </cell>
          <cell r="BH2856">
            <v>-3682790567.89</v>
          </cell>
          <cell r="BI2856">
            <v>4019124239.43</v>
          </cell>
          <cell r="BJ2856">
            <v>10.8265207601833</v>
          </cell>
        </row>
        <row r="2857">
          <cell r="A2857" t="str">
            <v>603317.SH</v>
          </cell>
          <cell r="B2857" t="str">
            <v>天味食品</v>
          </cell>
          <cell r="C2857">
            <v>0</v>
          </cell>
          <cell r="D2857">
            <v>0</v>
          </cell>
          <cell r="E2857">
            <v>0</v>
          </cell>
          <cell r="F2857">
            <v>0</v>
          </cell>
          <cell r="G2857">
            <v>0</v>
          </cell>
          <cell r="H2857">
            <v>0</v>
          </cell>
          <cell r="I2857">
            <v>180438478.48</v>
          </cell>
          <cell r="J2857">
            <v>0</v>
          </cell>
          <cell r="K2857">
            <v>60936952.36</v>
          </cell>
          <cell r="L2857">
            <v>0</v>
          </cell>
          <cell r="M2857">
            <v>0</v>
          </cell>
          <cell r="N2857">
            <v>0</v>
          </cell>
          <cell r="O2857">
            <v>0</v>
          </cell>
          <cell r="P2857">
            <v>19254692.21</v>
          </cell>
          <cell r="Q2857">
            <v>10509684.77</v>
          </cell>
          <cell r="R2857">
            <v>0</v>
          </cell>
          <cell r="S2857">
            <v>0</v>
          </cell>
          <cell r="T2857">
            <v>0</v>
          </cell>
          <cell r="U2857">
            <v>4240029.96</v>
          </cell>
          <cell r="V2857">
            <v>7921803.8</v>
          </cell>
          <cell r="W2857">
            <v>0</v>
          </cell>
          <cell r="X2857">
            <v>0</v>
          </cell>
          <cell r="Y2857">
            <v>0</v>
          </cell>
          <cell r="Z2857">
            <v>0</v>
          </cell>
          <cell r="AA2857">
            <v>0</v>
          </cell>
          <cell r="AB2857">
            <v>6375750.02</v>
          </cell>
          <cell r="AC2857">
            <v>1866347.27</v>
          </cell>
          <cell r="AD2857">
            <v>0</v>
          </cell>
        </row>
        <row r="2857">
          <cell r="AF2857">
            <v>756185690</v>
          </cell>
          <cell r="AG2857">
            <v>0</v>
          </cell>
          <cell r="AH2857">
            <v>1852264079.31</v>
          </cell>
          <cell r="AI2857">
            <v>53209250</v>
          </cell>
          <cell r="AJ2857">
            <v>0</v>
          </cell>
          <cell r="AK2857">
            <v>0</v>
          </cell>
          <cell r="AL2857">
            <v>166418825.39</v>
          </cell>
          <cell r="AM2857">
            <v>0</v>
          </cell>
          <cell r="AN2857">
            <v>947321180.55</v>
          </cell>
          <cell r="AO2857">
            <v>291543738.87</v>
          </cell>
          <cell r="AP2857">
            <v>3775399025.25</v>
          </cell>
          <cell r="AQ2857">
            <v>4066942764.12</v>
          </cell>
          <cell r="AR2857">
            <v>287303708.91</v>
          </cell>
          <cell r="AS2857">
            <v>4240029.96</v>
          </cell>
          <cell r="AT2857">
            <v>0</v>
          </cell>
          <cell r="AU2857">
            <v>4240029.96</v>
          </cell>
          <cell r="AV2857">
            <v>3668980525.25</v>
          </cell>
          <cell r="AW2857">
            <v>3673220555.21</v>
          </cell>
          <cell r="AX2857">
            <v>4240029.96</v>
          </cell>
          <cell r="AY2857">
            <v>3668980525.25</v>
          </cell>
          <cell r="AZ2857">
            <v>0.00115430856826336</v>
          </cell>
          <cell r="BA2857">
            <v>0.998845691431737</v>
          </cell>
          <cell r="BB2857">
            <v>1.00115564253634</v>
          </cell>
          <cell r="BC2857">
            <v>0.00115430856826336</v>
          </cell>
          <cell r="BD2857">
            <v>0</v>
          </cell>
          <cell r="BE2857">
            <v>0.00115430856826336</v>
          </cell>
          <cell r="BF2857">
            <v>0.998845691431737</v>
          </cell>
          <cell r="BG2857">
            <v>2826334721.84</v>
          </cell>
          <cell r="BH2857">
            <v>-3006227233.58</v>
          </cell>
          <cell r="BI2857">
            <v>2788503240.56</v>
          </cell>
          <cell r="BJ2857">
            <v>-73.7085397191193</v>
          </cell>
        </row>
        <row r="2858">
          <cell r="A2858" t="str">
            <v>603697.SH</v>
          </cell>
          <cell r="B2858" t="str">
            <v>有友食品</v>
          </cell>
          <cell r="C2858">
            <v>0</v>
          </cell>
          <cell r="D2858">
            <v>0</v>
          </cell>
          <cell r="E2858">
            <v>0</v>
          </cell>
          <cell r="F2858">
            <v>0</v>
          </cell>
          <cell r="G2858">
            <v>0</v>
          </cell>
          <cell r="H2858">
            <v>0</v>
          </cell>
          <cell r="I2858">
            <v>52654737.45</v>
          </cell>
          <cell r="J2858">
            <v>188791.9</v>
          </cell>
          <cell r="K2858">
            <v>16060706.03</v>
          </cell>
          <cell r="L2858">
            <v>0</v>
          </cell>
          <cell r="M2858">
            <v>0</v>
          </cell>
          <cell r="N2858">
            <v>0</v>
          </cell>
          <cell r="O2858">
            <v>0</v>
          </cell>
          <cell r="P2858">
            <v>9762127.05</v>
          </cell>
          <cell r="Q2858">
            <v>18569138.71</v>
          </cell>
          <cell r="R2858">
            <v>0</v>
          </cell>
          <cell r="S2858">
            <v>0</v>
          </cell>
          <cell r="T2858">
            <v>0</v>
          </cell>
          <cell r="U2858">
            <v>0</v>
          </cell>
          <cell r="V2858">
            <v>3336883</v>
          </cell>
          <cell r="W2858">
            <v>0</v>
          </cell>
          <cell r="X2858">
            <v>0</v>
          </cell>
          <cell r="Y2858">
            <v>0</v>
          </cell>
          <cell r="Z2858">
            <v>0</v>
          </cell>
          <cell r="AA2858">
            <v>0</v>
          </cell>
          <cell r="AB2858">
            <v>0</v>
          </cell>
          <cell r="AC2858">
            <v>32178704.75</v>
          </cell>
          <cell r="AD2858">
            <v>0</v>
          </cell>
        </row>
        <row r="2858">
          <cell r="AF2858">
            <v>308125000</v>
          </cell>
          <cell r="AG2858">
            <v>0</v>
          </cell>
          <cell r="AH2858">
            <v>527272687.45</v>
          </cell>
          <cell r="AI2858">
            <v>29785600</v>
          </cell>
          <cell r="AJ2858">
            <v>0</v>
          </cell>
          <cell r="AK2858">
            <v>0</v>
          </cell>
          <cell r="AL2858">
            <v>69836530.83</v>
          </cell>
          <cell r="AM2858">
            <v>0</v>
          </cell>
          <cell r="AN2858">
            <v>984772992</v>
          </cell>
          <cell r="AO2858">
            <v>132751088.89</v>
          </cell>
          <cell r="AP2858">
            <v>1919792810.28</v>
          </cell>
          <cell r="AQ2858">
            <v>2052543899.17</v>
          </cell>
          <cell r="AR2858">
            <v>132751088.89</v>
          </cell>
          <cell r="AS2858">
            <v>0</v>
          </cell>
          <cell r="AT2858">
            <v>0</v>
          </cell>
          <cell r="AU2858">
            <v>0</v>
          </cell>
          <cell r="AV2858">
            <v>1860221610.28</v>
          </cell>
          <cell r="AW2858">
            <v>1860221610.28</v>
          </cell>
          <cell r="AX2858">
            <v>0</v>
          </cell>
          <cell r="AY2858">
            <v>1860221610.28</v>
          </cell>
          <cell r="AZ2858">
            <v>0</v>
          </cell>
          <cell r="BA2858">
            <v>1</v>
          </cell>
          <cell r="BB2858">
            <v>1</v>
          </cell>
          <cell r="BC2858">
            <v>0</v>
          </cell>
          <cell r="BD2858">
            <v>0</v>
          </cell>
          <cell r="BE2858">
            <v>0</v>
          </cell>
          <cell r="BF2858">
            <v>1</v>
          </cell>
          <cell r="BG2858">
            <v>1261655790.36</v>
          </cell>
          <cell r="BH2858">
            <v>-1303097493.89</v>
          </cell>
          <cell r="BI2858">
            <v>1386981532.08</v>
          </cell>
          <cell r="BJ2858">
            <v>11.0670123555204</v>
          </cell>
        </row>
        <row r="2859">
          <cell r="A2859" t="str">
            <v>600989.SH</v>
          </cell>
          <cell r="B2859" t="str">
            <v>宝丰能源</v>
          </cell>
          <cell r="C2859">
            <v>84305362.1</v>
          </cell>
          <cell r="D2859">
            <v>0</v>
          </cell>
          <cell r="E2859">
            <v>0</v>
          </cell>
          <cell r="F2859">
            <v>0</v>
          </cell>
          <cell r="G2859">
            <v>0</v>
          </cell>
          <cell r="H2859">
            <v>0</v>
          </cell>
          <cell r="I2859">
            <v>941244733.85</v>
          </cell>
          <cell r="J2859">
            <v>123908397.75</v>
          </cell>
          <cell r="K2859">
            <v>960869708.17</v>
          </cell>
          <cell r="L2859">
            <v>0</v>
          </cell>
          <cell r="M2859">
            <v>0</v>
          </cell>
          <cell r="N2859">
            <v>0</v>
          </cell>
          <cell r="O2859">
            <v>0</v>
          </cell>
          <cell r="P2859">
            <v>279659663.2</v>
          </cell>
          <cell r="Q2859">
            <v>691688235.18</v>
          </cell>
          <cell r="R2859">
            <v>0</v>
          </cell>
          <cell r="S2859">
            <v>0</v>
          </cell>
          <cell r="T2859">
            <v>0</v>
          </cell>
          <cell r="U2859">
            <v>3128338438.73</v>
          </cell>
          <cell r="V2859">
            <v>0</v>
          </cell>
          <cell r="W2859">
            <v>0</v>
          </cell>
          <cell r="X2859">
            <v>4111150788.3</v>
          </cell>
          <cell r="Y2859">
            <v>0</v>
          </cell>
          <cell r="Z2859">
            <v>0</v>
          </cell>
          <cell r="AA2859">
            <v>0</v>
          </cell>
          <cell r="AB2859">
            <v>72736287.73</v>
          </cell>
          <cell r="AC2859">
            <v>83516483.75</v>
          </cell>
          <cell r="AD2859">
            <v>0</v>
          </cell>
        </row>
        <row r="2859">
          <cell r="AF2859">
            <v>7333360000</v>
          </cell>
          <cell r="AG2859">
            <v>0</v>
          </cell>
          <cell r="AH2859">
            <v>7267767308.67</v>
          </cell>
          <cell r="AI2859">
            <v>299870926.5</v>
          </cell>
          <cell r="AJ2859">
            <v>0</v>
          </cell>
          <cell r="AK2859">
            <v>210663694.39</v>
          </cell>
          <cell r="AL2859">
            <v>1374974077.54</v>
          </cell>
          <cell r="AM2859">
            <v>0</v>
          </cell>
          <cell r="AN2859">
            <v>13065356310.44</v>
          </cell>
          <cell r="AO2859">
            <v>10477418098.76</v>
          </cell>
          <cell r="AP2859">
            <v>29551992317.54</v>
          </cell>
          <cell r="AQ2859">
            <v>40029410416.3</v>
          </cell>
          <cell r="AR2859">
            <v>3237928871.73</v>
          </cell>
          <cell r="AS2859">
            <v>3128338438.73</v>
          </cell>
          <cell r="AT2859">
            <v>4111150788.3</v>
          </cell>
          <cell r="AU2859">
            <v>7239489227.03</v>
          </cell>
          <cell r="AV2859">
            <v>28952250464.54</v>
          </cell>
          <cell r="AW2859">
            <v>36191739691.57</v>
          </cell>
          <cell r="AX2859">
            <v>3128338438.73</v>
          </cell>
          <cell r="AY2859">
            <v>33063401252.84</v>
          </cell>
          <cell r="AZ2859">
            <v>0.200031534508308</v>
          </cell>
          <cell r="BA2859">
            <v>0.799968465491692</v>
          </cell>
          <cell r="BB2859">
            <v>1.25004927461155</v>
          </cell>
          <cell r="BC2859">
            <v>0.0864379127776129</v>
          </cell>
          <cell r="BD2859">
            <v>0.113593621730695</v>
          </cell>
          <cell r="BE2859">
            <v>0.0864379127776129</v>
          </cell>
          <cell r="BF2859">
            <v>0.913562087222387</v>
          </cell>
          <cell r="BG2859">
            <v>-2988278352.97</v>
          </cell>
          <cell r="BH2859">
            <v>1684121726.68</v>
          </cell>
          <cell r="BI2859">
            <v>-4274675933.32</v>
          </cell>
          <cell r="BJ2859">
            <v>3.32298194478643</v>
          </cell>
        </row>
        <row r="2860">
          <cell r="A2860" t="str">
            <v>002955.SZ</v>
          </cell>
          <cell r="B2860" t="str">
            <v>鸿合科技</v>
          </cell>
          <cell r="C2860">
            <v>144329.17</v>
          </cell>
          <cell r="D2860">
            <v>0</v>
          </cell>
          <cell r="E2860">
            <v>0</v>
          </cell>
          <cell r="F2860">
            <v>0</v>
          </cell>
          <cell r="G2860">
            <v>0</v>
          </cell>
          <cell r="H2860">
            <v>0</v>
          </cell>
          <cell r="I2860">
            <v>1259976799.49</v>
          </cell>
          <cell r="J2860">
            <v>0</v>
          </cell>
          <cell r="K2860">
            <v>94384483.77</v>
          </cell>
          <cell r="L2860">
            <v>0</v>
          </cell>
          <cell r="M2860">
            <v>0</v>
          </cell>
          <cell r="N2860">
            <v>0</v>
          </cell>
          <cell r="O2860">
            <v>0</v>
          </cell>
          <cell r="P2860">
            <v>58812589.72</v>
          </cell>
          <cell r="Q2860">
            <v>39447314.54</v>
          </cell>
          <cell r="R2860">
            <v>0</v>
          </cell>
          <cell r="S2860">
            <v>0</v>
          </cell>
          <cell r="T2860">
            <v>0</v>
          </cell>
          <cell r="U2860">
            <v>0</v>
          </cell>
          <cell r="V2860">
            <v>16143827.17</v>
          </cell>
          <cell r="W2860">
            <v>0</v>
          </cell>
          <cell r="X2860">
            <v>7501549.43</v>
          </cell>
          <cell r="Y2860">
            <v>0</v>
          </cell>
          <cell r="Z2860">
            <v>0</v>
          </cell>
          <cell r="AA2860">
            <v>0</v>
          </cell>
          <cell r="AB2860">
            <v>67662059.09</v>
          </cell>
          <cell r="AC2860">
            <v>29238454.01</v>
          </cell>
          <cell r="AD2860">
            <v>0</v>
          </cell>
        </row>
        <row r="2860">
          <cell r="AF2860">
            <v>234985690</v>
          </cell>
          <cell r="AG2860">
            <v>0</v>
          </cell>
          <cell r="AH2860">
            <v>1963479242.12</v>
          </cell>
          <cell r="AI2860">
            <v>17796839.31</v>
          </cell>
          <cell r="AJ2860">
            <v>-13226583.72</v>
          </cell>
          <cell r="AK2860">
            <v>0</v>
          </cell>
          <cell r="AL2860">
            <v>84124261.11</v>
          </cell>
          <cell r="AM2860">
            <v>0</v>
          </cell>
          <cell r="AN2860">
            <v>900767660.24</v>
          </cell>
          <cell r="AO2860">
            <v>1573311406.39</v>
          </cell>
          <cell r="AP2860">
            <v>3187927109.06</v>
          </cell>
          <cell r="AQ2860">
            <v>4761238515.45</v>
          </cell>
          <cell r="AR2860">
            <v>1565809856.96</v>
          </cell>
          <cell r="AS2860">
            <v>0</v>
          </cell>
          <cell r="AT2860">
            <v>7501549.43</v>
          </cell>
          <cell r="AU2860">
            <v>7501549.43</v>
          </cell>
          <cell r="AV2860">
            <v>3152333430.44</v>
          </cell>
          <cell r="AW2860">
            <v>3159834979.87</v>
          </cell>
          <cell r="AX2860">
            <v>0</v>
          </cell>
          <cell r="AY2860">
            <v>3159834979.87</v>
          </cell>
          <cell r="AZ2860">
            <v>0.00237403202312439</v>
          </cell>
          <cell r="BA2860">
            <v>0.997625967976876</v>
          </cell>
          <cell r="BB2860">
            <v>1.00237968146312</v>
          </cell>
          <cell r="BC2860">
            <v>0</v>
          </cell>
          <cell r="BD2860">
            <v>0.00237403202312439</v>
          </cell>
          <cell r="BE2860">
            <v>0</v>
          </cell>
          <cell r="BF2860">
            <v>1</v>
          </cell>
          <cell r="BG2860">
            <v>1414035691.72</v>
          </cell>
          <cell r="BH2860">
            <v>-1506046492.63</v>
          </cell>
          <cell r="BI2860">
            <v>2108598857.11</v>
          </cell>
          <cell r="BJ2860">
            <v>3.03586334862145</v>
          </cell>
        </row>
        <row r="2861">
          <cell r="A2861" t="str">
            <v>603217.SH</v>
          </cell>
          <cell r="B2861" t="str">
            <v>元利科技</v>
          </cell>
          <cell r="C2861">
            <v>1728096.58</v>
          </cell>
          <cell r="D2861">
            <v>0</v>
          </cell>
          <cell r="E2861">
            <v>0</v>
          </cell>
          <cell r="F2861">
            <v>0</v>
          </cell>
          <cell r="G2861">
            <v>0</v>
          </cell>
          <cell r="H2861">
            <v>0</v>
          </cell>
          <cell r="I2861">
            <v>464866202.5</v>
          </cell>
          <cell r="J2861">
            <v>0</v>
          </cell>
          <cell r="K2861">
            <v>21542312.06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9350010.96</v>
          </cell>
          <cell r="Q2861">
            <v>19649956.78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2038466.74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17187836.44</v>
          </cell>
          <cell r="AD2861">
            <v>0</v>
          </cell>
        </row>
        <row r="2861">
          <cell r="AF2861">
            <v>127456000</v>
          </cell>
          <cell r="AG2861">
            <v>0</v>
          </cell>
          <cell r="AH2861">
            <v>1222530988.61</v>
          </cell>
          <cell r="AI2861">
            <v>0</v>
          </cell>
          <cell r="AJ2861">
            <v>-109682.26</v>
          </cell>
          <cell r="AK2861">
            <v>0</v>
          </cell>
          <cell r="AL2861">
            <v>57004397.56</v>
          </cell>
          <cell r="AM2861">
            <v>0</v>
          </cell>
          <cell r="AN2861">
            <v>1078221722.55</v>
          </cell>
          <cell r="AO2861">
            <v>536362882.06</v>
          </cell>
          <cell r="AP2861">
            <v>2485103426.46</v>
          </cell>
          <cell r="AQ2861">
            <v>3021466308.52</v>
          </cell>
          <cell r="AR2861">
            <v>536362882.06</v>
          </cell>
          <cell r="AS2861">
            <v>0</v>
          </cell>
          <cell r="AT2861">
            <v>0</v>
          </cell>
          <cell r="AU2861">
            <v>0</v>
          </cell>
          <cell r="AV2861">
            <v>2485103426.46</v>
          </cell>
          <cell r="AW2861">
            <v>2485103426.46</v>
          </cell>
          <cell r="AX2861">
            <v>0</v>
          </cell>
          <cell r="AY2861">
            <v>2485103426.46</v>
          </cell>
          <cell r="AZ2861">
            <v>0</v>
          </cell>
          <cell r="BA2861">
            <v>1</v>
          </cell>
          <cell r="BB2861">
            <v>1</v>
          </cell>
          <cell r="BC2861">
            <v>0</v>
          </cell>
          <cell r="BD2861">
            <v>0</v>
          </cell>
          <cell r="BE2861">
            <v>0</v>
          </cell>
          <cell r="BF2861">
            <v>1</v>
          </cell>
          <cell r="BG2861">
            <v>1064471606.66</v>
          </cell>
          <cell r="BH2861">
            <v>-667911357.17</v>
          </cell>
          <cell r="BI2861">
            <v>1605075867.78</v>
          </cell>
          <cell r="BJ2861">
            <v>2.96904035579497</v>
          </cell>
        </row>
        <row r="2862">
          <cell r="A2862" t="str">
            <v>601236.SH</v>
          </cell>
          <cell r="B2862" t="str">
            <v>红塔证券</v>
          </cell>
          <cell r="C2862">
            <v>108463340.93</v>
          </cell>
          <cell r="D2862">
            <v>0</v>
          </cell>
          <cell r="E2862">
            <v>0</v>
          </cell>
          <cell r="F2862">
            <v>0</v>
          </cell>
          <cell r="G2862">
            <v>810599004.36</v>
          </cell>
          <cell r="H2862">
            <v>2017240.7</v>
          </cell>
          <cell r="I2862">
            <v>0</v>
          </cell>
          <cell r="J2862">
            <v>0</v>
          </cell>
          <cell r="K2862">
            <v>87288073.53</v>
          </cell>
          <cell r="L2862">
            <v>3306789904.82</v>
          </cell>
          <cell r="M2862">
            <v>0</v>
          </cell>
          <cell r="N2862">
            <v>4225361027.45</v>
          </cell>
          <cell r="O2862">
            <v>0</v>
          </cell>
          <cell r="P2862">
            <v>787535676.79</v>
          </cell>
          <cell r="Q2862">
            <v>84465546.79</v>
          </cell>
          <cell r="R2862">
            <v>0</v>
          </cell>
          <cell r="S2862">
            <v>0</v>
          </cell>
          <cell r="T2862">
            <v>0</v>
          </cell>
          <cell r="U2862">
            <v>0</v>
          </cell>
          <cell r="V2862">
            <v>0</v>
          </cell>
          <cell r="W2862">
            <v>0</v>
          </cell>
          <cell r="X2862">
            <v>0</v>
          </cell>
          <cell r="Y2862">
            <v>0</v>
          </cell>
          <cell r="Z2862">
            <v>0</v>
          </cell>
          <cell r="AA2862">
            <v>0</v>
          </cell>
          <cell r="AB2862">
            <v>0</v>
          </cell>
          <cell r="AC2862">
            <v>0</v>
          </cell>
          <cell r="AD2862">
            <v>0</v>
          </cell>
        </row>
        <row r="2862">
          <cell r="AF2862">
            <v>4716787742</v>
          </cell>
          <cell r="AG2862">
            <v>0</v>
          </cell>
          <cell r="AH2862">
            <v>12302644803.39</v>
          </cell>
          <cell r="AI2862">
            <v>0</v>
          </cell>
          <cell r="AJ2862">
            <v>-65849.75</v>
          </cell>
          <cell r="AK2862">
            <v>0</v>
          </cell>
          <cell r="AL2862">
            <v>811304201.55</v>
          </cell>
          <cell r="AM2862">
            <v>1558910309.85</v>
          </cell>
          <cell r="AN2862">
            <v>3380696163.16</v>
          </cell>
          <cell r="AO2862">
            <v>9412519815.37</v>
          </cell>
          <cell r="AP2862">
            <v>22770277370.2</v>
          </cell>
          <cell r="AQ2862">
            <v>32182797185.57</v>
          </cell>
          <cell r="AR2862">
            <v>1067752638.04</v>
          </cell>
          <cell r="AS2862">
            <v>8344767177.33</v>
          </cell>
          <cell r="AT2862">
            <v>0</v>
          </cell>
          <cell r="AU2862">
            <v>8344767177.33</v>
          </cell>
          <cell r="AV2862">
            <v>22770277370.2</v>
          </cell>
          <cell r="AW2862">
            <v>31115044547.53</v>
          </cell>
          <cell r="AX2862">
            <v>8344767177.33</v>
          </cell>
          <cell r="AY2862">
            <v>22770277370.2</v>
          </cell>
          <cell r="AZ2862">
            <v>0.26819075140911</v>
          </cell>
          <cell r="BA2862">
            <v>0.73180924859089</v>
          </cell>
          <cell r="BB2862">
            <v>1.36647630776123</v>
          </cell>
          <cell r="BC2862">
            <v>0.26819075140911</v>
          </cell>
          <cell r="BD2862">
            <v>0</v>
          </cell>
          <cell r="BE2862">
            <v>0.26819075140911</v>
          </cell>
          <cell r="BF2862">
            <v>0.73180924859089</v>
          </cell>
          <cell r="BG2862">
            <v>23581212993.73</v>
          </cell>
          <cell r="BH2862">
            <v>-27862882000.31</v>
          </cell>
          <cell r="BI2862">
            <v>22513460355.69</v>
          </cell>
          <cell r="BJ2862">
            <v>-21.0849025828833</v>
          </cell>
        </row>
        <row r="2863">
          <cell r="A2863" t="str">
            <v>603915.SH</v>
          </cell>
          <cell r="B2863" t="str">
            <v>国茂股份</v>
          </cell>
          <cell r="C2863">
            <v>897583.35</v>
          </cell>
          <cell r="D2863">
            <v>0</v>
          </cell>
          <cell r="E2863">
            <v>0</v>
          </cell>
          <cell r="F2863">
            <v>0</v>
          </cell>
          <cell r="G2863">
            <v>0</v>
          </cell>
          <cell r="H2863">
            <v>0</v>
          </cell>
          <cell r="I2863">
            <v>1418263808.31</v>
          </cell>
          <cell r="J2863">
            <v>88534229.63</v>
          </cell>
          <cell r="K2863">
            <v>67288451.23</v>
          </cell>
          <cell r="L2863">
            <v>0</v>
          </cell>
          <cell r="M2863">
            <v>0</v>
          </cell>
          <cell r="N2863">
            <v>0</v>
          </cell>
          <cell r="O2863">
            <v>0</v>
          </cell>
          <cell r="P2863">
            <v>59133082.5</v>
          </cell>
          <cell r="Q2863">
            <v>36414298.04</v>
          </cell>
          <cell r="R2863">
            <v>0</v>
          </cell>
          <cell r="S2863">
            <v>0</v>
          </cell>
          <cell r="T2863">
            <v>0</v>
          </cell>
          <cell r="U2863">
            <v>1396954.42</v>
          </cell>
          <cell r="V2863">
            <v>8747498.66</v>
          </cell>
          <cell r="W2863">
            <v>0</v>
          </cell>
          <cell r="X2863">
            <v>0</v>
          </cell>
          <cell r="Y2863">
            <v>0</v>
          </cell>
          <cell r="Z2863">
            <v>0</v>
          </cell>
          <cell r="AA2863">
            <v>0</v>
          </cell>
          <cell r="AB2863">
            <v>2733695.76</v>
          </cell>
          <cell r="AC2863">
            <v>53242683.33</v>
          </cell>
          <cell r="AD2863">
            <v>0</v>
          </cell>
        </row>
        <row r="2863">
          <cell r="AF2863">
            <v>473232400</v>
          </cell>
          <cell r="AG2863">
            <v>0</v>
          </cell>
          <cell r="AH2863">
            <v>1262176247.5</v>
          </cell>
          <cell r="AI2863">
            <v>93710650</v>
          </cell>
          <cell r="AJ2863">
            <v>132958.61</v>
          </cell>
          <cell r="AK2863">
            <v>0</v>
          </cell>
          <cell r="AL2863">
            <v>103411655.8</v>
          </cell>
          <cell r="AM2863">
            <v>0</v>
          </cell>
          <cell r="AN2863">
            <v>1062435254.8</v>
          </cell>
          <cell r="AO2863">
            <v>1736652285.23</v>
          </cell>
          <cell r="AP2863">
            <v>2995099166.71</v>
          </cell>
          <cell r="AQ2863">
            <v>4731751451.94</v>
          </cell>
          <cell r="AR2863">
            <v>1735255330.81</v>
          </cell>
          <cell r="AS2863">
            <v>1396954.42</v>
          </cell>
          <cell r="AT2863">
            <v>0</v>
          </cell>
          <cell r="AU2863">
            <v>1396954.42</v>
          </cell>
          <cell r="AV2863">
            <v>2807677866.71</v>
          </cell>
          <cell r="AW2863">
            <v>2809074821.13</v>
          </cell>
          <cell r="AX2863">
            <v>1396954.42</v>
          </cell>
          <cell r="AY2863">
            <v>2807677866.71</v>
          </cell>
          <cell r="AZ2863">
            <v>0.000497300538060446</v>
          </cell>
          <cell r="BA2863">
            <v>0.999502699461939</v>
          </cell>
          <cell r="BB2863">
            <v>1.00049754796893</v>
          </cell>
          <cell r="BC2863">
            <v>0.000497300538060446</v>
          </cell>
          <cell r="BD2863">
            <v>0</v>
          </cell>
          <cell r="BE2863">
            <v>0.000497300538060446</v>
          </cell>
          <cell r="BF2863">
            <v>0.999502699461939</v>
          </cell>
          <cell r="BG2863">
            <v>1943047443.01</v>
          </cell>
          <cell r="BH2863">
            <v>-1405411703.86</v>
          </cell>
          <cell r="BI2863">
            <v>1364063637.02</v>
          </cell>
          <cell r="BJ2863">
            <v>-2.35596163987281</v>
          </cell>
        </row>
        <row r="2864">
          <cell r="A2864" t="str">
            <v>601698.SH</v>
          </cell>
          <cell r="B2864" t="str">
            <v>中国卫通</v>
          </cell>
          <cell r="C2864">
            <v>596057422.05</v>
          </cell>
          <cell r="D2864">
            <v>0</v>
          </cell>
          <cell r="E2864">
            <v>0</v>
          </cell>
          <cell r="F2864">
            <v>0</v>
          </cell>
          <cell r="G2864">
            <v>0</v>
          </cell>
          <cell r="H2864">
            <v>0</v>
          </cell>
          <cell r="I2864">
            <v>746553362.56</v>
          </cell>
          <cell r="J2864">
            <v>0</v>
          </cell>
          <cell r="K2864">
            <v>1130947877.28</v>
          </cell>
          <cell r="L2864">
            <v>0</v>
          </cell>
          <cell r="M2864">
            <v>0</v>
          </cell>
          <cell r="N2864">
            <v>0</v>
          </cell>
          <cell r="O2864">
            <v>0</v>
          </cell>
          <cell r="P2864">
            <v>82397349.73</v>
          </cell>
          <cell r="Q2864">
            <v>59254748.79</v>
          </cell>
          <cell r="R2864">
            <v>0</v>
          </cell>
          <cell r="S2864">
            <v>0</v>
          </cell>
          <cell r="T2864">
            <v>0</v>
          </cell>
          <cell r="U2864">
            <v>35256732.01</v>
          </cell>
          <cell r="V2864">
            <v>0</v>
          </cell>
          <cell r="W2864">
            <v>0</v>
          </cell>
          <cell r="X2864">
            <v>0</v>
          </cell>
          <cell r="Y2864">
            <v>0</v>
          </cell>
          <cell r="Z2864">
            <v>0</v>
          </cell>
          <cell r="AA2864">
            <v>0</v>
          </cell>
          <cell r="AB2864">
            <v>0</v>
          </cell>
          <cell r="AC2864">
            <v>457842153.52</v>
          </cell>
          <cell r="AD2864">
            <v>0</v>
          </cell>
        </row>
        <row r="2864">
          <cell r="AF2864">
            <v>4000000000</v>
          </cell>
          <cell r="AG2864">
            <v>0</v>
          </cell>
          <cell r="AH2864">
            <v>5874705511.7</v>
          </cell>
          <cell r="AI2864">
            <v>0</v>
          </cell>
          <cell r="AJ2864">
            <v>-15283617.88</v>
          </cell>
          <cell r="AK2864">
            <v>0</v>
          </cell>
          <cell r="AL2864">
            <v>153457528.41</v>
          </cell>
          <cell r="AM2864">
            <v>0</v>
          </cell>
          <cell r="AN2864">
            <v>1781055939.3</v>
          </cell>
          <cell r="AO2864">
            <v>3108309645.94</v>
          </cell>
          <cell r="AP2864">
            <v>11793935361.53</v>
          </cell>
          <cell r="AQ2864">
            <v>14902245007.47</v>
          </cell>
          <cell r="AR2864">
            <v>3073052913.93</v>
          </cell>
          <cell r="AS2864">
            <v>35256732.01</v>
          </cell>
          <cell r="AT2864">
            <v>0</v>
          </cell>
          <cell r="AU2864">
            <v>35256732.01</v>
          </cell>
          <cell r="AV2864">
            <v>11793935361.53</v>
          </cell>
          <cell r="AW2864">
            <v>11829192093.54</v>
          </cell>
          <cell r="AX2864">
            <v>35256732.01</v>
          </cell>
          <cell r="AY2864">
            <v>11793935361.53</v>
          </cell>
          <cell r="AZ2864">
            <v>0.0029804852039941</v>
          </cell>
          <cell r="BA2864">
            <v>0.997019514796006</v>
          </cell>
          <cell r="BB2864">
            <v>1.00298939505171</v>
          </cell>
          <cell r="BC2864">
            <v>0.0029804852039941</v>
          </cell>
          <cell r="BD2864">
            <v>0</v>
          </cell>
          <cell r="BE2864">
            <v>0.0029804852039941</v>
          </cell>
          <cell r="BF2864">
            <v>0.997019514796006</v>
          </cell>
          <cell r="BG2864">
            <v>978022028.990001</v>
          </cell>
          <cell r="BH2864">
            <v>-4264680042.38</v>
          </cell>
          <cell r="BI2864">
            <v>451220727.140001</v>
          </cell>
          <cell r="BJ2864">
            <v>-0.856529256012508</v>
          </cell>
        </row>
        <row r="2865">
          <cell r="A2865" t="str">
            <v>002966.SZ</v>
          </cell>
          <cell r="B2865" t="str">
            <v>苏州银行</v>
          </cell>
          <cell r="C2865">
            <v>0</v>
          </cell>
          <cell r="D2865">
            <v>0</v>
          </cell>
          <cell r="E2865">
            <v>25299093250</v>
          </cell>
          <cell r="F2865">
            <v>25365899842</v>
          </cell>
          <cell r="G2865">
            <v>0</v>
          </cell>
          <cell r="H2865">
            <v>189551260</v>
          </cell>
          <cell r="I2865">
            <v>0</v>
          </cell>
          <cell r="J2865">
            <v>0</v>
          </cell>
          <cell r="K2865">
            <v>0</v>
          </cell>
          <cell r="L2865">
            <v>11423280247</v>
          </cell>
          <cell r="M2865">
            <v>0</v>
          </cell>
          <cell r="N2865">
            <v>0</v>
          </cell>
          <cell r="O2865">
            <v>0</v>
          </cell>
          <cell r="P2865">
            <v>784391722</v>
          </cell>
          <cell r="Q2865">
            <v>629292829</v>
          </cell>
          <cell r="R2865">
            <v>0</v>
          </cell>
          <cell r="S2865">
            <v>0</v>
          </cell>
          <cell r="T2865">
            <v>0</v>
          </cell>
          <cell r="U2865">
            <v>0</v>
          </cell>
          <cell r="V2865">
            <v>0</v>
          </cell>
          <cell r="W2865">
            <v>0</v>
          </cell>
          <cell r="X2865">
            <v>0</v>
          </cell>
          <cell r="Y2865">
            <v>64375464877</v>
          </cell>
          <cell r="Z2865">
            <v>0</v>
          </cell>
          <cell r="AA2865">
            <v>0</v>
          </cell>
          <cell r="AB2865">
            <v>462833886</v>
          </cell>
          <cell r="AC2865">
            <v>0</v>
          </cell>
          <cell r="AD2865">
            <v>0</v>
          </cell>
        </row>
        <row r="2865">
          <cell r="AF2865">
            <v>3333333334</v>
          </cell>
          <cell r="AG2865">
            <v>366988495</v>
          </cell>
          <cell r="AH2865">
            <v>10829059592</v>
          </cell>
          <cell r="AI2865">
            <v>0</v>
          </cell>
          <cell r="AJ2865">
            <v>323497809</v>
          </cell>
          <cell r="AK2865">
            <v>0</v>
          </cell>
          <cell r="AL2865">
            <v>2504432336</v>
          </cell>
          <cell r="AM2865">
            <v>4579362300</v>
          </cell>
          <cell r="AN2865">
            <v>9983976256</v>
          </cell>
          <cell r="AO2865">
            <v>128529807913</v>
          </cell>
          <cell r="AP2865">
            <v>31920650122</v>
          </cell>
          <cell r="AQ2865">
            <v>160450458035</v>
          </cell>
          <cell r="AR2865">
            <v>1876518437</v>
          </cell>
          <cell r="AS2865">
            <v>62277824599</v>
          </cell>
          <cell r="AT2865">
            <v>64375464877</v>
          </cell>
          <cell r="AU2865">
            <v>126653289476</v>
          </cell>
          <cell r="AV2865">
            <v>31920650122</v>
          </cell>
          <cell r="AW2865">
            <v>158573939598</v>
          </cell>
          <cell r="AX2865">
            <v>62277824599</v>
          </cell>
          <cell r="AY2865">
            <v>96296114999</v>
          </cell>
          <cell r="AZ2865">
            <v>0.798701790452316</v>
          </cell>
          <cell r="BA2865">
            <v>0.201298209547684</v>
          </cell>
          <cell r="BB2865">
            <v>4.96775407117129</v>
          </cell>
          <cell r="BC2865">
            <v>0.392736818905302</v>
          </cell>
          <cell r="BD2865">
            <v>0.405964971547014</v>
          </cell>
          <cell r="BE2865">
            <v>0.392736818905302</v>
          </cell>
          <cell r="BF2865">
            <v>0.607263181094698</v>
          </cell>
          <cell r="BG2865" t="e">
            <v>#N/A</v>
          </cell>
          <cell r="BH2865">
            <v>-203037346966</v>
          </cell>
          <cell r="BI2865">
            <v>92346709815</v>
          </cell>
          <cell r="BJ2865" t="e">
            <v>#N/A</v>
          </cell>
        </row>
        <row r="2866">
          <cell r="A2866" t="str">
            <v>603530.SH</v>
          </cell>
          <cell r="B2866" t="str">
            <v>神马电力</v>
          </cell>
          <cell r="C2866">
            <v>0</v>
          </cell>
          <cell r="D2866">
            <v>0</v>
          </cell>
          <cell r="E2866">
            <v>0</v>
          </cell>
          <cell r="F2866">
            <v>0</v>
          </cell>
          <cell r="G2866">
            <v>0</v>
          </cell>
          <cell r="H2866">
            <v>0</v>
          </cell>
          <cell r="I2866">
            <v>214328908.86</v>
          </cell>
          <cell r="J2866">
            <v>0</v>
          </cell>
          <cell r="K2866">
            <v>7368147.54</v>
          </cell>
          <cell r="L2866">
            <v>0</v>
          </cell>
          <cell r="M2866">
            <v>0</v>
          </cell>
          <cell r="N2866">
            <v>0</v>
          </cell>
          <cell r="O2866">
            <v>0</v>
          </cell>
          <cell r="P2866">
            <v>14427971.1</v>
          </cell>
          <cell r="Q2866">
            <v>13130539.28</v>
          </cell>
          <cell r="R2866">
            <v>0</v>
          </cell>
          <cell r="S2866">
            <v>0</v>
          </cell>
          <cell r="T2866">
            <v>0</v>
          </cell>
          <cell r="U2866">
            <v>0</v>
          </cell>
          <cell r="V2866">
            <v>858069.76</v>
          </cell>
          <cell r="W2866">
            <v>0</v>
          </cell>
          <cell r="X2866">
            <v>0</v>
          </cell>
          <cell r="Y2866">
            <v>0</v>
          </cell>
          <cell r="Z2866">
            <v>0</v>
          </cell>
          <cell r="AA2866">
            <v>0</v>
          </cell>
          <cell r="AB2866">
            <v>0</v>
          </cell>
          <cell r="AC2866">
            <v>61514550.43</v>
          </cell>
          <cell r="AD2866">
            <v>0</v>
          </cell>
        </row>
        <row r="2866">
          <cell r="AF2866">
            <v>432263327</v>
          </cell>
          <cell r="AG2866">
            <v>0</v>
          </cell>
          <cell r="AH2866">
            <v>552348368.76</v>
          </cell>
          <cell r="AI2866">
            <v>0</v>
          </cell>
          <cell r="AJ2866">
            <v>0</v>
          </cell>
          <cell r="AK2866">
            <v>0</v>
          </cell>
          <cell r="AL2866">
            <v>83337065.12</v>
          </cell>
          <cell r="AM2866">
            <v>0</v>
          </cell>
          <cell r="AN2866">
            <v>480029935.79</v>
          </cell>
          <cell r="AO2866">
            <v>311628186.97</v>
          </cell>
          <cell r="AP2866">
            <v>1547978696.67</v>
          </cell>
          <cell r="AQ2866">
            <v>1859606883.64</v>
          </cell>
          <cell r="AR2866">
            <v>311628186.97</v>
          </cell>
          <cell r="AS2866">
            <v>0</v>
          </cell>
          <cell r="AT2866">
            <v>0</v>
          </cell>
          <cell r="AU2866">
            <v>0</v>
          </cell>
          <cell r="AV2866">
            <v>1547978696.67</v>
          </cell>
          <cell r="AW2866">
            <v>1547978696.67</v>
          </cell>
          <cell r="AX2866">
            <v>0</v>
          </cell>
          <cell r="AY2866">
            <v>1547978696.67</v>
          </cell>
          <cell r="AZ2866">
            <v>0</v>
          </cell>
          <cell r="BA2866">
            <v>1</v>
          </cell>
          <cell r="BB2866">
            <v>1</v>
          </cell>
          <cell r="BC2866">
            <v>0</v>
          </cell>
          <cell r="BD2866">
            <v>0</v>
          </cell>
          <cell r="BE2866">
            <v>0</v>
          </cell>
          <cell r="BF2866">
            <v>1</v>
          </cell>
          <cell r="BG2866">
            <v>646111867.59</v>
          </cell>
          <cell r="BH2866">
            <v>-676702068.81</v>
          </cell>
          <cell r="BI2866">
            <v>920330095.91</v>
          </cell>
          <cell r="BJ2866">
            <v>3.35619590845003</v>
          </cell>
        </row>
        <row r="2867">
          <cell r="A2867" t="str">
            <v>603279.SH</v>
          </cell>
          <cell r="B2867" t="str">
            <v>景津装备</v>
          </cell>
          <cell r="C2867">
            <v>12188368.12</v>
          </cell>
          <cell r="D2867">
            <v>0</v>
          </cell>
          <cell r="E2867">
            <v>0</v>
          </cell>
          <cell r="F2867">
            <v>0</v>
          </cell>
          <cell r="G2867">
            <v>0</v>
          </cell>
          <cell r="H2867">
            <v>0</v>
          </cell>
          <cell r="I2867">
            <v>367567213.22</v>
          </cell>
          <cell r="J2867">
            <v>0</v>
          </cell>
          <cell r="K2867">
            <v>1607949261.16</v>
          </cell>
          <cell r="L2867">
            <v>0</v>
          </cell>
          <cell r="M2867">
            <v>0</v>
          </cell>
          <cell r="N2867">
            <v>0</v>
          </cell>
          <cell r="O2867">
            <v>0</v>
          </cell>
          <cell r="P2867">
            <v>246103302.69</v>
          </cell>
          <cell r="Q2867">
            <v>100347154.83</v>
          </cell>
          <cell r="R2867">
            <v>0</v>
          </cell>
          <cell r="S2867">
            <v>0</v>
          </cell>
          <cell r="T2867">
            <v>0</v>
          </cell>
          <cell r="U2867">
            <v>0</v>
          </cell>
          <cell r="V2867">
            <v>206710472.52</v>
          </cell>
          <cell r="W2867">
            <v>0</v>
          </cell>
          <cell r="X2867">
            <v>0</v>
          </cell>
          <cell r="Y2867">
            <v>0</v>
          </cell>
          <cell r="Z2867">
            <v>0</v>
          </cell>
          <cell r="AA2867">
            <v>0</v>
          </cell>
          <cell r="AB2867">
            <v>0</v>
          </cell>
          <cell r="AC2867">
            <v>25044799.09</v>
          </cell>
          <cell r="AD2867">
            <v>0</v>
          </cell>
        </row>
        <row r="2867">
          <cell r="AF2867">
            <v>411949500</v>
          </cell>
          <cell r="AG2867">
            <v>0</v>
          </cell>
          <cell r="AH2867">
            <v>1419028950.82</v>
          </cell>
          <cell r="AI2867">
            <v>288916080.03</v>
          </cell>
          <cell r="AJ2867">
            <v>0</v>
          </cell>
          <cell r="AK2867">
            <v>34222841.98</v>
          </cell>
          <cell r="AL2867">
            <v>151282128.18</v>
          </cell>
          <cell r="AM2867">
            <v>0</v>
          </cell>
          <cell r="AN2867">
            <v>1340651896.47</v>
          </cell>
          <cell r="AO2867">
            <v>2565910571.63</v>
          </cell>
          <cell r="AP2867">
            <v>3646051397.48</v>
          </cell>
          <cell r="AQ2867">
            <v>6211961969.11</v>
          </cell>
          <cell r="AR2867">
            <v>2565910571.63</v>
          </cell>
          <cell r="AS2867">
            <v>0</v>
          </cell>
          <cell r="AT2867">
            <v>0</v>
          </cell>
          <cell r="AU2867">
            <v>0</v>
          </cell>
          <cell r="AV2867">
            <v>3068219237.42</v>
          </cell>
          <cell r="AW2867">
            <v>3068219237.42</v>
          </cell>
          <cell r="AX2867">
            <v>0</v>
          </cell>
          <cell r="AY2867">
            <v>3068219237.42</v>
          </cell>
          <cell r="AZ2867">
            <v>0</v>
          </cell>
          <cell r="BA2867">
            <v>1</v>
          </cell>
          <cell r="BB2867">
            <v>1</v>
          </cell>
          <cell r="BC2867">
            <v>0</v>
          </cell>
          <cell r="BD2867">
            <v>0</v>
          </cell>
          <cell r="BE2867">
            <v>0</v>
          </cell>
          <cell r="BF2867">
            <v>1</v>
          </cell>
          <cell r="BG2867">
            <v>1459829308.44</v>
          </cell>
          <cell r="BH2867">
            <v>-1498136937.14</v>
          </cell>
          <cell r="BI2867">
            <v>1588480587.94</v>
          </cell>
          <cell r="BJ2867">
            <v>12.3471806430032</v>
          </cell>
        </row>
        <row r="2868">
          <cell r="A2868" t="str">
            <v>002959.SZ</v>
          </cell>
          <cell r="B2868" t="str">
            <v>小熊电器</v>
          </cell>
          <cell r="C2868">
            <v>0</v>
          </cell>
          <cell r="D2868">
            <v>0</v>
          </cell>
          <cell r="E2868">
            <v>0</v>
          </cell>
          <cell r="F2868">
            <v>0</v>
          </cell>
          <cell r="G2868">
            <v>0</v>
          </cell>
          <cell r="H2868">
            <v>0</v>
          </cell>
          <cell r="I2868">
            <v>981882695.52</v>
          </cell>
          <cell r="J2868">
            <v>0</v>
          </cell>
          <cell r="K2868">
            <v>41991388.07</v>
          </cell>
          <cell r="L2868">
            <v>0</v>
          </cell>
          <cell r="M2868">
            <v>0</v>
          </cell>
          <cell r="N2868">
            <v>0</v>
          </cell>
          <cell r="O2868">
            <v>0</v>
          </cell>
          <cell r="P2868">
            <v>41699880.86</v>
          </cell>
          <cell r="Q2868">
            <v>8091121.16</v>
          </cell>
          <cell r="R2868">
            <v>0</v>
          </cell>
          <cell r="S2868">
            <v>0</v>
          </cell>
          <cell r="T2868">
            <v>0</v>
          </cell>
          <cell r="U2868">
            <v>163976.94</v>
          </cell>
          <cell r="V2868">
            <v>71572111.05</v>
          </cell>
          <cell r="W2868">
            <v>0</v>
          </cell>
          <cell r="X2868">
            <v>0</v>
          </cell>
          <cell r="Y2868">
            <v>0</v>
          </cell>
          <cell r="Z2868">
            <v>0</v>
          </cell>
          <cell r="AA2868">
            <v>0</v>
          </cell>
          <cell r="AB2868">
            <v>1569713.84</v>
          </cell>
          <cell r="AC2868">
            <v>0</v>
          </cell>
          <cell r="AD2868">
            <v>0</v>
          </cell>
        </row>
        <row r="2868">
          <cell r="AF2868">
            <v>156444000</v>
          </cell>
          <cell r="AG2868">
            <v>0</v>
          </cell>
          <cell r="AH2868">
            <v>954082718.24</v>
          </cell>
          <cell r="AI2868">
            <v>17280480</v>
          </cell>
          <cell r="AJ2868">
            <v>0</v>
          </cell>
          <cell r="AK2868">
            <v>0</v>
          </cell>
          <cell r="AL2868">
            <v>78222000</v>
          </cell>
          <cell r="AM2868">
            <v>0</v>
          </cell>
          <cell r="AN2868">
            <v>806147809.19</v>
          </cell>
          <cell r="AO2868">
            <v>1146970887.44</v>
          </cell>
          <cell r="AP2868">
            <v>2012177007.43</v>
          </cell>
          <cell r="AQ2868">
            <v>3159147894.87</v>
          </cell>
          <cell r="AR2868">
            <v>1146806910.5</v>
          </cell>
          <cell r="AS2868">
            <v>163976.94</v>
          </cell>
          <cell r="AT2868">
            <v>0</v>
          </cell>
          <cell r="AU2868">
            <v>163976.94</v>
          </cell>
          <cell r="AV2868">
            <v>1977616047.43</v>
          </cell>
          <cell r="AW2868">
            <v>1977780024.37</v>
          </cell>
          <cell r="AX2868">
            <v>163976.94</v>
          </cell>
          <cell r="AY2868">
            <v>1977616047.43</v>
          </cell>
          <cell r="AZ2868">
            <v>8.29095945855925e-5</v>
          </cell>
          <cell r="BA2868">
            <v>0.999917090405414</v>
          </cell>
          <cell r="BB2868">
            <v>1.00008291646916</v>
          </cell>
          <cell r="BC2868">
            <v>8.29095945855925e-5</v>
          </cell>
          <cell r="BD2868">
            <v>0</v>
          </cell>
          <cell r="BE2868">
            <v>8.29095945855925e-5</v>
          </cell>
          <cell r="BF2868">
            <v>0.999917090405414</v>
          </cell>
          <cell r="BG2868">
            <v>1337065796.75</v>
          </cell>
          <cell r="BH2868">
            <v>-1397323475.79</v>
          </cell>
          <cell r="BI2868">
            <v>1048435946.97</v>
          </cell>
          <cell r="BJ2868">
            <v>-3.6324584853893</v>
          </cell>
        </row>
        <row r="2869">
          <cell r="A2869" t="str">
            <v>002961.SZ</v>
          </cell>
          <cell r="B2869" t="str">
            <v>瑞达期货</v>
          </cell>
          <cell r="C2869">
            <v>21162077.27</v>
          </cell>
          <cell r="D2869">
            <v>0</v>
          </cell>
          <cell r="E2869">
            <v>0</v>
          </cell>
          <cell r="F2869">
            <v>0</v>
          </cell>
          <cell r="G2869">
            <v>1107471710.85</v>
          </cell>
          <cell r="H2869">
            <v>69335661.46</v>
          </cell>
          <cell r="I2869">
            <v>135500000</v>
          </cell>
          <cell r="J2869">
            <v>0</v>
          </cell>
          <cell r="K2869">
            <v>1229955.71</v>
          </cell>
          <cell r="L2869">
            <v>0</v>
          </cell>
          <cell r="M2869">
            <v>0</v>
          </cell>
          <cell r="N2869">
            <v>0</v>
          </cell>
          <cell r="O2869">
            <v>0</v>
          </cell>
          <cell r="P2869">
            <v>8988140.72</v>
          </cell>
          <cell r="Q2869">
            <v>52974624.96</v>
          </cell>
          <cell r="R2869">
            <v>0</v>
          </cell>
          <cell r="S2869">
            <v>0</v>
          </cell>
          <cell r="T2869">
            <v>0</v>
          </cell>
          <cell r="U2869">
            <v>0</v>
          </cell>
          <cell r="V2869">
            <v>0</v>
          </cell>
          <cell r="W2869">
            <v>0</v>
          </cell>
          <cell r="X2869">
            <v>330426250</v>
          </cell>
          <cell r="Y2869">
            <v>564142828.72</v>
          </cell>
          <cell r="Z2869">
            <v>0</v>
          </cell>
          <cell r="AA2869">
            <v>0</v>
          </cell>
          <cell r="AB2869">
            <v>0</v>
          </cell>
          <cell r="AC2869">
            <v>0</v>
          </cell>
          <cell r="AD2869">
            <v>0</v>
          </cell>
        </row>
        <row r="2869">
          <cell r="AF2869">
            <v>445023986</v>
          </cell>
          <cell r="AG2869">
            <v>109318172.3</v>
          </cell>
          <cell r="AH2869">
            <v>267442457.29</v>
          </cell>
          <cell r="AI2869">
            <v>0</v>
          </cell>
          <cell r="AJ2869">
            <v>-1681232.98</v>
          </cell>
          <cell r="AK2869">
            <v>0</v>
          </cell>
          <cell r="AL2869">
            <v>130851664.69</v>
          </cell>
          <cell r="AM2869">
            <v>155253256.89</v>
          </cell>
          <cell r="AN2869">
            <v>1125505289.25</v>
          </cell>
          <cell r="AO2869">
            <v>2291231249.69</v>
          </cell>
          <cell r="AP2869">
            <v>2231713593.44</v>
          </cell>
          <cell r="AQ2869">
            <v>4522944843.13</v>
          </cell>
          <cell r="AR2869">
            <v>219854798.66</v>
          </cell>
          <cell r="AS2869">
            <v>1176807372.31</v>
          </cell>
          <cell r="AT2869">
            <v>894569078.72</v>
          </cell>
          <cell r="AU2869">
            <v>2071376451.03</v>
          </cell>
          <cell r="AV2869">
            <v>2231713593.44</v>
          </cell>
          <cell r="AW2869">
            <v>4303090044.47</v>
          </cell>
          <cell r="AX2869">
            <v>1176807372.31</v>
          </cell>
          <cell r="AY2869">
            <v>3126282672.16</v>
          </cell>
          <cell r="AZ2869">
            <v>0.481369534363329</v>
          </cell>
          <cell r="BA2869">
            <v>0.518630465636671</v>
          </cell>
          <cell r="BB2869">
            <v>1.92815514370603</v>
          </cell>
          <cell r="BC2869">
            <v>0.273479606549796</v>
          </cell>
          <cell r="BD2869">
            <v>0.207889927813533</v>
          </cell>
          <cell r="BE2869">
            <v>0.273479606549796</v>
          </cell>
          <cell r="BF2869">
            <v>0.726520393450204</v>
          </cell>
          <cell r="BG2869">
            <v>3218667764.82</v>
          </cell>
          <cell r="BH2869">
            <v>-9749234749.28</v>
          </cell>
          <cell r="BI2869">
            <v>2998812966.16</v>
          </cell>
          <cell r="BJ2869">
            <v>-13.6399704916043</v>
          </cell>
        </row>
        <row r="2870">
          <cell r="A2870" t="str">
            <v>603927.SH</v>
          </cell>
          <cell r="B2870" t="str">
            <v>中科软</v>
          </cell>
          <cell r="C2870">
            <v>505474.62</v>
          </cell>
          <cell r="D2870">
            <v>0</v>
          </cell>
          <cell r="E2870">
            <v>0</v>
          </cell>
          <cell r="F2870">
            <v>0</v>
          </cell>
          <cell r="G2870">
            <v>0</v>
          </cell>
          <cell r="H2870">
            <v>0</v>
          </cell>
          <cell r="I2870">
            <v>1316690749.44</v>
          </cell>
          <cell r="J2870">
            <v>0</v>
          </cell>
          <cell r="K2870">
            <v>1727959411.11</v>
          </cell>
          <cell r="L2870">
            <v>0</v>
          </cell>
          <cell r="M2870">
            <v>0</v>
          </cell>
          <cell r="N2870">
            <v>0</v>
          </cell>
          <cell r="O2870">
            <v>0</v>
          </cell>
          <cell r="P2870">
            <v>316858237.34</v>
          </cell>
          <cell r="Q2870">
            <v>24590550.8</v>
          </cell>
          <cell r="R2870">
            <v>0</v>
          </cell>
          <cell r="S2870">
            <v>0</v>
          </cell>
          <cell r="T2870">
            <v>0</v>
          </cell>
          <cell r="U2870">
            <v>2981252.69</v>
          </cell>
          <cell r="V2870">
            <v>142724752.32</v>
          </cell>
          <cell r="W2870">
            <v>0</v>
          </cell>
          <cell r="X2870">
            <v>0</v>
          </cell>
          <cell r="Y2870">
            <v>0</v>
          </cell>
          <cell r="Z2870">
            <v>0</v>
          </cell>
          <cell r="AA2870">
            <v>0</v>
          </cell>
          <cell r="AB2870">
            <v>11779796</v>
          </cell>
          <cell r="AC2870">
            <v>19317543.18</v>
          </cell>
          <cell r="AD2870">
            <v>0</v>
          </cell>
        </row>
        <row r="2870">
          <cell r="AF2870">
            <v>593600000</v>
          </cell>
          <cell r="AG2870">
            <v>0</v>
          </cell>
          <cell r="AH2870">
            <v>394216500</v>
          </cell>
          <cell r="AI2870">
            <v>0</v>
          </cell>
          <cell r="AJ2870">
            <v>1585445.28</v>
          </cell>
          <cell r="AK2870">
            <v>0</v>
          </cell>
          <cell r="AL2870">
            <v>233480410.38</v>
          </cell>
          <cell r="AM2870">
            <v>0</v>
          </cell>
          <cell r="AN2870">
            <v>1101122192.52</v>
          </cell>
          <cell r="AO2870">
            <v>3563407767.5</v>
          </cell>
          <cell r="AP2870">
            <v>2324004548.18</v>
          </cell>
          <cell r="AQ2870">
            <v>5887412315.68</v>
          </cell>
          <cell r="AR2870">
            <v>3560426514.81</v>
          </cell>
          <cell r="AS2870">
            <v>2981252.69</v>
          </cell>
          <cell r="AT2870">
            <v>0</v>
          </cell>
          <cell r="AU2870">
            <v>2981252.69</v>
          </cell>
          <cell r="AV2870">
            <v>2324004548.18</v>
          </cell>
          <cell r="AW2870">
            <v>2326985800.87</v>
          </cell>
          <cell r="AX2870">
            <v>2981252.69</v>
          </cell>
          <cell r="AY2870">
            <v>2324004548.18</v>
          </cell>
          <cell r="AZ2870">
            <v>0.0012811649683833</v>
          </cell>
          <cell r="BA2870">
            <v>0.998718835031617</v>
          </cell>
          <cell r="BB2870">
            <v>1.00128280845764</v>
          </cell>
          <cell r="BC2870">
            <v>0.0012811649683833</v>
          </cell>
          <cell r="BD2870">
            <v>0</v>
          </cell>
          <cell r="BE2870">
            <v>0.0012811649683833</v>
          </cell>
          <cell r="BF2870">
            <v>0.998718835031617</v>
          </cell>
          <cell r="BG2870">
            <v>1993142335.58</v>
          </cell>
          <cell r="BH2870">
            <v>-2034645884.97</v>
          </cell>
          <cell r="BI2870">
            <v>2153606119.43</v>
          </cell>
          <cell r="BJ2870">
            <v>13.4211350858033</v>
          </cell>
        </row>
        <row r="2871">
          <cell r="A2871" t="str">
            <v>601077.SH</v>
          </cell>
          <cell r="B2871" t="str">
            <v>渝农商行</v>
          </cell>
          <cell r="C2871">
            <v>0</v>
          </cell>
          <cell r="D2871">
            <v>0</v>
          </cell>
          <cell r="E2871">
            <v>67967994000</v>
          </cell>
          <cell r="F2871">
            <v>33984424000</v>
          </cell>
          <cell r="G2871">
            <v>0</v>
          </cell>
          <cell r="H2871">
            <v>10767000</v>
          </cell>
          <cell r="I2871">
            <v>0</v>
          </cell>
          <cell r="J2871">
            <v>0</v>
          </cell>
          <cell r="K2871">
            <v>0</v>
          </cell>
          <cell r="L2871">
            <v>13995835000</v>
          </cell>
          <cell r="M2871">
            <v>0</v>
          </cell>
          <cell r="N2871">
            <v>0</v>
          </cell>
          <cell r="O2871">
            <v>0</v>
          </cell>
          <cell r="P2871">
            <v>4567592000</v>
          </cell>
          <cell r="Q2871">
            <v>2056621000</v>
          </cell>
          <cell r="R2871">
            <v>0</v>
          </cell>
          <cell r="S2871">
            <v>0</v>
          </cell>
          <cell r="T2871">
            <v>0</v>
          </cell>
          <cell r="U2871">
            <v>0</v>
          </cell>
          <cell r="V2871">
            <v>0</v>
          </cell>
          <cell r="W2871">
            <v>0</v>
          </cell>
          <cell r="X2871">
            <v>0</v>
          </cell>
          <cell r="Y2871">
            <v>225141142000</v>
          </cell>
          <cell r="Z2871">
            <v>0</v>
          </cell>
          <cell r="AA2871">
            <v>0</v>
          </cell>
          <cell r="AB2871">
            <v>380270000</v>
          </cell>
          <cell r="AC2871">
            <v>0</v>
          </cell>
          <cell r="AD2871">
            <v>0</v>
          </cell>
        </row>
        <row r="2871">
          <cell r="AF2871">
            <v>11357000000</v>
          </cell>
          <cell r="AG2871">
            <v>3998338000</v>
          </cell>
          <cell r="AH2871">
            <v>20338389000</v>
          </cell>
          <cell r="AI2871">
            <v>0</v>
          </cell>
          <cell r="AJ2871">
            <v>-440952000</v>
          </cell>
          <cell r="AK2871">
            <v>0</v>
          </cell>
          <cell r="AL2871">
            <v>12069842000</v>
          </cell>
          <cell r="AM2871">
            <v>15854020000</v>
          </cell>
          <cell r="AN2871">
            <v>40525982000</v>
          </cell>
          <cell r="AO2871">
            <v>348104645000</v>
          </cell>
          <cell r="AP2871">
            <v>103702619000</v>
          </cell>
          <cell r="AQ2871">
            <v>451807264000</v>
          </cell>
          <cell r="AR2871">
            <v>7004483000</v>
          </cell>
          <cell r="AS2871">
            <v>115959020000</v>
          </cell>
          <cell r="AT2871">
            <v>225141142000</v>
          </cell>
          <cell r="AU2871">
            <v>341100162000</v>
          </cell>
          <cell r="AV2871">
            <v>103702619000</v>
          </cell>
          <cell r="AW2871">
            <v>444802781000</v>
          </cell>
          <cell r="AX2871">
            <v>115959020000</v>
          </cell>
          <cell r="AY2871">
            <v>328843761000</v>
          </cell>
          <cell r="AZ2871">
            <v>0.766857080419198</v>
          </cell>
          <cell r="BA2871">
            <v>0.233142919580802</v>
          </cell>
          <cell r="BB2871">
            <v>4.28921453758077</v>
          </cell>
          <cell r="BC2871">
            <v>0.260697605665375</v>
          </cell>
          <cell r="BD2871">
            <v>0.506159474753824</v>
          </cell>
          <cell r="BE2871">
            <v>0.260697605665375</v>
          </cell>
          <cell r="BF2871">
            <v>0.739302394334625</v>
          </cell>
          <cell r="BG2871" t="e">
            <v>#N/A</v>
          </cell>
          <cell r="BH2871">
            <v>-586926800000</v>
          </cell>
          <cell r="BI2871">
            <v>318521034000</v>
          </cell>
          <cell r="BJ2871" t="e">
            <v>#N/A</v>
          </cell>
        </row>
        <row r="2872">
          <cell r="A2872" t="str">
            <v>002963.SZ</v>
          </cell>
          <cell r="B2872" t="str">
            <v>豪尔赛</v>
          </cell>
          <cell r="C2872">
            <v>0</v>
          </cell>
          <cell r="D2872">
            <v>0</v>
          </cell>
          <cell r="E2872">
            <v>0</v>
          </cell>
          <cell r="F2872">
            <v>0</v>
          </cell>
          <cell r="G2872">
            <v>0</v>
          </cell>
          <cell r="H2872">
            <v>0</v>
          </cell>
          <cell r="I2872">
            <v>397785541.97</v>
          </cell>
          <cell r="J2872">
            <v>0</v>
          </cell>
          <cell r="K2872">
            <v>32484882.54</v>
          </cell>
          <cell r="L2872">
            <v>0</v>
          </cell>
          <cell r="M2872">
            <v>0</v>
          </cell>
          <cell r="N2872">
            <v>0</v>
          </cell>
          <cell r="O2872">
            <v>0</v>
          </cell>
          <cell r="P2872">
            <v>9450020.03</v>
          </cell>
          <cell r="Q2872">
            <v>6918995.46</v>
          </cell>
          <cell r="R2872">
            <v>0</v>
          </cell>
          <cell r="S2872">
            <v>0</v>
          </cell>
          <cell r="T2872">
            <v>0</v>
          </cell>
          <cell r="U2872">
            <v>11572923.97</v>
          </cell>
          <cell r="V2872">
            <v>51639979.59</v>
          </cell>
          <cell r="W2872">
            <v>0</v>
          </cell>
          <cell r="X2872">
            <v>0</v>
          </cell>
          <cell r="Y2872">
            <v>0</v>
          </cell>
          <cell r="Z2872">
            <v>0</v>
          </cell>
          <cell r="AA2872">
            <v>0</v>
          </cell>
          <cell r="AB2872">
            <v>9256200.81</v>
          </cell>
          <cell r="AC2872">
            <v>0</v>
          </cell>
          <cell r="AD2872">
            <v>0</v>
          </cell>
        </row>
        <row r="2872">
          <cell r="AF2872">
            <v>150359930</v>
          </cell>
          <cell r="AG2872">
            <v>0</v>
          </cell>
          <cell r="AH2872">
            <v>1026906185.18</v>
          </cell>
          <cell r="AI2872">
            <v>0</v>
          </cell>
          <cell r="AJ2872">
            <v>0</v>
          </cell>
          <cell r="AK2872">
            <v>0</v>
          </cell>
          <cell r="AL2872">
            <v>51002148.65</v>
          </cell>
          <cell r="AM2872">
            <v>0</v>
          </cell>
          <cell r="AN2872">
            <v>477718018.72</v>
          </cell>
          <cell r="AO2872">
            <v>519108544.37</v>
          </cell>
          <cell r="AP2872">
            <v>1705986282.55</v>
          </cell>
          <cell r="AQ2872">
            <v>2225094826.92</v>
          </cell>
          <cell r="AR2872">
            <v>507535620.4</v>
          </cell>
          <cell r="AS2872">
            <v>11572923.97</v>
          </cell>
          <cell r="AT2872">
            <v>0</v>
          </cell>
          <cell r="AU2872">
            <v>11572923.97</v>
          </cell>
          <cell r="AV2872">
            <v>1705986282.55</v>
          </cell>
          <cell r="AW2872">
            <v>1717559206.52</v>
          </cell>
          <cell r="AX2872">
            <v>11572923.97</v>
          </cell>
          <cell r="AY2872">
            <v>1705986282.55</v>
          </cell>
          <cell r="AZ2872">
            <v>0.00673800584344819</v>
          </cell>
          <cell r="BA2872">
            <v>0.993261994156552</v>
          </cell>
          <cell r="BB2872">
            <v>1.00678371455174</v>
          </cell>
          <cell r="BC2872">
            <v>0.00673800584344819</v>
          </cell>
          <cell r="BD2872">
            <v>0</v>
          </cell>
          <cell r="BE2872">
            <v>0.00673800584344819</v>
          </cell>
          <cell r="BF2872">
            <v>0.993261994156552</v>
          </cell>
          <cell r="BG2872">
            <v>864374450.71</v>
          </cell>
          <cell r="BH2872">
            <v>-762952227.91</v>
          </cell>
          <cell r="BI2872">
            <v>1656476366.35</v>
          </cell>
          <cell r="BJ2872">
            <v>2.0912414597705</v>
          </cell>
        </row>
        <row r="2873">
          <cell r="A2873" t="str">
            <v>603489.SH</v>
          </cell>
          <cell r="B2873" t="str">
            <v>八方股份</v>
          </cell>
          <cell r="C2873">
            <v>0</v>
          </cell>
          <cell r="D2873">
            <v>0</v>
          </cell>
          <cell r="E2873">
            <v>0</v>
          </cell>
          <cell r="F2873">
            <v>0</v>
          </cell>
          <cell r="G2873">
            <v>0</v>
          </cell>
          <cell r="H2873">
            <v>0</v>
          </cell>
          <cell r="I2873">
            <v>519156202.41</v>
          </cell>
          <cell r="J2873">
            <v>0</v>
          </cell>
          <cell r="K2873">
            <v>47734996.02</v>
          </cell>
          <cell r="L2873">
            <v>0</v>
          </cell>
          <cell r="M2873">
            <v>0</v>
          </cell>
          <cell r="N2873">
            <v>0</v>
          </cell>
          <cell r="O2873">
            <v>0</v>
          </cell>
          <cell r="P2873">
            <v>15331008.74</v>
          </cell>
          <cell r="Q2873">
            <v>34100940.37</v>
          </cell>
          <cell r="R2873">
            <v>0</v>
          </cell>
          <cell r="S2873">
            <v>0</v>
          </cell>
          <cell r="T2873">
            <v>0</v>
          </cell>
          <cell r="U2873">
            <v>0</v>
          </cell>
          <cell r="V2873">
            <v>66571709.15</v>
          </cell>
          <cell r="W2873">
            <v>0</v>
          </cell>
          <cell r="X2873">
            <v>0</v>
          </cell>
          <cell r="Y2873">
            <v>0</v>
          </cell>
          <cell r="Z2873">
            <v>0</v>
          </cell>
          <cell r="AA2873">
            <v>0</v>
          </cell>
          <cell r="AB2873">
            <v>0</v>
          </cell>
          <cell r="AC2873">
            <v>0</v>
          </cell>
          <cell r="AD2873">
            <v>0</v>
          </cell>
        </row>
        <row r="2873">
          <cell r="AF2873">
            <v>120314955</v>
          </cell>
          <cell r="AG2873">
            <v>0</v>
          </cell>
          <cell r="AH2873">
            <v>1411749876.56</v>
          </cell>
          <cell r="AI2873">
            <v>0</v>
          </cell>
          <cell r="AJ2873">
            <v>-1883802.92</v>
          </cell>
          <cell r="AK2873">
            <v>0</v>
          </cell>
          <cell r="AL2873">
            <v>60157477.5</v>
          </cell>
          <cell r="AM2873">
            <v>0</v>
          </cell>
          <cell r="AN2873">
            <v>912915879.71</v>
          </cell>
          <cell r="AO2873">
            <v>682894856.69</v>
          </cell>
          <cell r="AP2873">
            <v>2503254385.85</v>
          </cell>
          <cell r="AQ2873">
            <v>3186149242.54</v>
          </cell>
          <cell r="AR2873">
            <v>682894856.69</v>
          </cell>
          <cell r="AS2873">
            <v>0</v>
          </cell>
          <cell r="AT2873">
            <v>0</v>
          </cell>
          <cell r="AU2873">
            <v>0</v>
          </cell>
          <cell r="AV2873">
            <v>2503254385.85</v>
          </cell>
          <cell r="AW2873">
            <v>2503254385.85</v>
          </cell>
          <cell r="AX2873">
            <v>0</v>
          </cell>
          <cell r="AY2873">
            <v>2503254385.85</v>
          </cell>
          <cell r="AZ2873">
            <v>0</v>
          </cell>
          <cell r="BA2873">
            <v>1</v>
          </cell>
          <cell r="BB2873">
            <v>1</v>
          </cell>
          <cell r="BC2873">
            <v>0</v>
          </cell>
          <cell r="BD2873">
            <v>0</v>
          </cell>
          <cell r="BE2873">
            <v>0</v>
          </cell>
          <cell r="BF2873">
            <v>1</v>
          </cell>
          <cell r="BG2873">
            <v>1605977779.88</v>
          </cell>
          <cell r="BH2873">
            <v>-1541972585.67</v>
          </cell>
          <cell r="BI2873">
            <v>2027400414.57</v>
          </cell>
          <cell r="BJ2873">
            <v>4.81084841601202</v>
          </cell>
        </row>
        <row r="2874">
          <cell r="A2874" t="str">
            <v>601916.SH</v>
          </cell>
          <cell r="B2874" t="str">
            <v>浙商银行</v>
          </cell>
          <cell r="C2874">
            <v>0</v>
          </cell>
          <cell r="D2874">
            <v>0</v>
          </cell>
          <cell r="E2874">
            <v>79585000000</v>
          </cell>
          <cell r="F2874">
            <v>45489000000</v>
          </cell>
          <cell r="G2874">
            <v>12370000000</v>
          </cell>
          <cell r="H2874">
            <v>9911000000</v>
          </cell>
          <cell r="I2874">
            <v>0</v>
          </cell>
          <cell r="J2874">
            <v>0</v>
          </cell>
          <cell r="K2874">
            <v>0</v>
          </cell>
          <cell r="L2874">
            <v>22751000000</v>
          </cell>
          <cell r="M2874">
            <v>0</v>
          </cell>
          <cell r="N2874">
            <v>0</v>
          </cell>
          <cell r="O2874">
            <v>0</v>
          </cell>
          <cell r="P2874">
            <v>4768000000</v>
          </cell>
          <cell r="Q2874">
            <v>4402000000</v>
          </cell>
          <cell r="R2874">
            <v>0</v>
          </cell>
          <cell r="S2874">
            <v>0</v>
          </cell>
          <cell r="T2874">
            <v>0</v>
          </cell>
          <cell r="U2874">
            <v>0</v>
          </cell>
          <cell r="V2874">
            <v>0</v>
          </cell>
          <cell r="W2874">
            <v>0</v>
          </cell>
          <cell r="X2874">
            <v>0</v>
          </cell>
          <cell r="Y2874">
            <v>260894000000</v>
          </cell>
          <cell r="Z2874">
            <v>0</v>
          </cell>
          <cell r="AA2874">
            <v>0</v>
          </cell>
          <cell r="AB2874">
            <v>5648000000</v>
          </cell>
          <cell r="AC2874">
            <v>0</v>
          </cell>
          <cell r="AD2874">
            <v>0</v>
          </cell>
        </row>
        <row r="2874">
          <cell r="AF2874">
            <v>21269000000</v>
          </cell>
          <cell r="AG2874">
            <v>14958000000</v>
          </cell>
          <cell r="AH2874">
            <v>32018000000</v>
          </cell>
          <cell r="AI2874">
            <v>0</v>
          </cell>
          <cell r="AJ2874">
            <v>602000000</v>
          </cell>
          <cell r="AK2874">
            <v>0</v>
          </cell>
          <cell r="AL2874">
            <v>8499000000</v>
          </cell>
          <cell r="AM2874">
            <v>23680000000</v>
          </cell>
          <cell r="AN2874">
            <v>36123000000</v>
          </cell>
          <cell r="AO2874">
            <v>445818000000</v>
          </cell>
          <cell r="AP2874">
            <v>137149000000</v>
          </cell>
          <cell r="AQ2874">
            <v>582967000000</v>
          </cell>
          <cell r="AR2874">
            <v>14818000000</v>
          </cell>
          <cell r="AS2874">
            <v>170106000000</v>
          </cell>
          <cell r="AT2874">
            <v>260894000000</v>
          </cell>
          <cell r="AU2874">
            <v>431000000000</v>
          </cell>
          <cell r="AV2874">
            <v>137149000000</v>
          </cell>
          <cell r="AW2874">
            <v>568149000000</v>
          </cell>
          <cell r="AX2874">
            <v>170106000000</v>
          </cell>
          <cell r="AY2874">
            <v>398043000000</v>
          </cell>
          <cell r="AZ2874">
            <v>0.758603816956467</v>
          </cell>
          <cell r="BA2874">
            <v>0.241396183043533</v>
          </cell>
          <cell r="BB2874">
            <v>4.14256757249415</v>
          </cell>
          <cell r="BC2874">
            <v>0.299403853566582</v>
          </cell>
          <cell r="BD2874">
            <v>0.459199963389885</v>
          </cell>
          <cell r="BE2874">
            <v>0.299403853566582</v>
          </cell>
          <cell r="BF2874">
            <v>0.700596146433418</v>
          </cell>
          <cell r="BG2874" t="e">
            <v>#N/A</v>
          </cell>
          <cell r="BH2874">
            <v>-1324363000000</v>
          </cell>
          <cell r="BI2874">
            <v>378846000000</v>
          </cell>
          <cell r="BJ2874" t="e">
            <v>#N/A</v>
          </cell>
        </row>
        <row r="2875">
          <cell r="A2875" t="str">
            <v>002968.SZ</v>
          </cell>
          <cell r="B2875" t="str">
            <v>新大正</v>
          </cell>
          <cell r="C2875">
            <v>1989043.9</v>
          </cell>
          <cell r="D2875">
            <v>0</v>
          </cell>
          <cell r="E2875">
            <v>0</v>
          </cell>
          <cell r="F2875">
            <v>0</v>
          </cell>
          <cell r="G2875">
            <v>0</v>
          </cell>
          <cell r="H2875">
            <v>0</v>
          </cell>
          <cell r="I2875">
            <v>74275343.08</v>
          </cell>
          <cell r="J2875">
            <v>0</v>
          </cell>
          <cell r="K2875">
            <v>20449452.84</v>
          </cell>
          <cell r="L2875">
            <v>0</v>
          </cell>
          <cell r="M2875">
            <v>0</v>
          </cell>
          <cell r="N2875">
            <v>0</v>
          </cell>
          <cell r="O2875">
            <v>0</v>
          </cell>
          <cell r="P2875">
            <v>147901300.29</v>
          </cell>
          <cell r="Q2875">
            <v>19869376.96</v>
          </cell>
          <cell r="R2875">
            <v>0</v>
          </cell>
          <cell r="S2875">
            <v>0</v>
          </cell>
          <cell r="T2875">
            <v>0</v>
          </cell>
          <cell r="U2875">
            <v>0</v>
          </cell>
          <cell r="V2875">
            <v>1129852.63</v>
          </cell>
          <cell r="W2875">
            <v>0</v>
          </cell>
          <cell r="X2875">
            <v>0</v>
          </cell>
          <cell r="Y2875">
            <v>0</v>
          </cell>
          <cell r="Z2875">
            <v>0</v>
          </cell>
          <cell r="AA2875">
            <v>0</v>
          </cell>
          <cell r="AB2875">
            <v>0</v>
          </cell>
          <cell r="AC2875">
            <v>7981503.6</v>
          </cell>
          <cell r="AD2875">
            <v>0</v>
          </cell>
        </row>
        <row r="2875">
          <cell r="AF2875">
            <v>162718500</v>
          </cell>
          <cell r="AG2875">
            <v>0</v>
          </cell>
          <cell r="AH2875">
            <v>443016070.97</v>
          </cell>
          <cell r="AI2875">
            <v>26765550</v>
          </cell>
          <cell r="AJ2875">
            <v>9987558.51</v>
          </cell>
          <cell r="AK2875">
            <v>0</v>
          </cell>
          <cell r="AL2875">
            <v>42744398.16</v>
          </cell>
          <cell r="AM2875">
            <v>0</v>
          </cell>
          <cell r="AN2875">
            <v>286641564.92</v>
          </cell>
          <cell r="AO2875">
            <v>273595873.3</v>
          </cell>
          <cell r="AP2875">
            <v>971873642.56</v>
          </cell>
          <cell r="AQ2875">
            <v>1245469515.86</v>
          </cell>
          <cell r="AR2875">
            <v>273595873.3</v>
          </cell>
          <cell r="AS2875">
            <v>0</v>
          </cell>
          <cell r="AT2875">
            <v>0</v>
          </cell>
          <cell r="AU2875">
            <v>0</v>
          </cell>
          <cell r="AV2875">
            <v>918342542.56</v>
          </cell>
          <cell r="AW2875">
            <v>918342542.56</v>
          </cell>
          <cell r="AX2875">
            <v>0</v>
          </cell>
          <cell r="AY2875">
            <v>918342542.56</v>
          </cell>
          <cell r="AZ2875">
            <v>0</v>
          </cell>
          <cell r="BA2875">
            <v>1</v>
          </cell>
          <cell r="BB2875">
            <v>1</v>
          </cell>
          <cell r="BC2875">
            <v>0</v>
          </cell>
          <cell r="BD2875">
            <v>0</v>
          </cell>
          <cell r="BE2875">
            <v>0</v>
          </cell>
          <cell r="BF2875">
            <v>1</v>
          </cell>
          <cell r="BG2875">
            <v>611288161.45</v>
          </cell>
          <cell r="BH2875">
            <v>-643120071.94</v>
          </cell>
          <cell r="BI2875">
            <v>727226910.44</v>
          </cell>
          <cell r="BJ2875">
            <v>6.27250955159715</v>
          </cell>
        </row>
        <row r="2876">
          <cell r="A2876" t="str">
            <v>601658.SH</v>
          </cell>
          <cell r="B2876" t="str">
            <v>邮储银行</v>
          </cell>
          <cell r="C2876">
            <v>0</v>
          </cell>
          <cell r="D2876">
            <v>0</v>
          </cell>
          <cell r="E2876">
            <v>8228000000</v>
          </cell>
          <cell r="F2876">
            <v>48023000000</v>
          </cell>
          <cell r="G2876">
            <v>0</v>
          </cell>
          <cell r="H2876">
            <v>3877000000</v>
          </cell>
          <cell r="I2876">
            <v>0</v>
          </cell>
          <cell r="J2876">
            <v>0</v>
          </cell>
          <cell r="K2876">
            <v>0</v>
          </cell>
          <cell r="L2876">
            <v>62965000000</v>
          </cell>
          <cell r="M2876">
            <v>0</v>
          </cell>
          <cell r="N2876">
            <v>0</v>
          </cell>
          <cell r="O2876">
            <v>0</v>
          </cell>
          <cell r="P2876">
            <v>15719000000</v>
          </cell>
          <cell r="Q2876">
            <v>11815000000</v>
          </cell>
          <cell r="R2876">
            <v>0</v>
          </cell>
          <cell r="S2876">
            <v>0</v>
          </cell>
          <cell r="T2876">
            <v>0</v>
          </cell>
          <cell r="U2876">
            <v>0</v>
          </cell>
          <cell r="V2876">
            <v>0</v>
          </cell>
          <cell r="W2876">
            <v>0</v>
          </cell>
          <cell r="X2876">
            <v>0</v>
          </cell>
          <cell r="Y2876">
            <v>117037000000</v>
          </cell>
          <cell r="Z2876">
            <v>0</v>
          </cell>
          <cell r="AA2876">
            <v>0</v>
          </cell>
          <cell r="AB2876">
            <v>0</v>
          </cell>
          <cell r="AC2876">
            <v>0</v>
          </cell>
          <cell r="AD2876">
            <v>0</v>
          </cell>
        </row>
        <row r="2876">
          <cell r="AF2876">
            <v>92384000000</v>
          </cell>
          <cell r="AG2876">
            <v>157855000000</v>
          </cell>
          <cell r="AH2876">
            <v>125486000000</v>
          </cell>
          <cell r="AI2876">
            <v>0</v>
          </cell>
          <cell r="AJ2876">
            <v>8468000000</v>
          </cell>
          <cell r="AK2876">
            <v>0</v>
          </cell>
          <cell r="AL2876">
            <v>42688000000</v>
          </cell>
          <cell r="AM2876">
            <v>130139000000</v>
          </cell>
          <cell r="AN2876">
            <v>220686000000</v>
          </cell>
          <cell r="AO2876">
            <v>267664000000</v>
          </cell>
          <cell r="AP2876">
            <v>777706000000</v>
          </cell>
          <cell r="AQ2876">
            <v>1045370000000</v>
          </cell>
          <cell r="AR2876">
            <v>27534000000</v>
          </cell>
          <cell r="AS2876">
            <v>123093000000</v>
          </cell>
          <cell r="AT2876">
            <v>117037000000</v>
          </cell>
          <cell r="AU2876">
            <v>240130000000</v>
          </cell>
          <cell r="AV2876">
            <v>777706000000</v>
          </cell>
          <cell r="AW2876">
            <v>1017836000000</v>
          </cell>
          <cell r="AX2876">
            <v>123093000000</v>
          </cell>
          <cell r="AY2876">
            <v>894743000000</v>
          </cell>
          <cell r="AZ2876">
            <v>0.235922093539627</v>
          </cell>
          <cell r="BA2876">
            <v>0.764077906460373</v>
          </cell>
          <cell r="BB2876">
            <v>1.30876706621783</v>
          </cell>
          <cell r="BC2876">
            <v>0.12093598575802</v>
          </cell>
          <cell r="BD2876">
            <v>0.114986107781607</v>
          </cell>
          <cell r="BE2876">
            <v>0.12093598575802</v>
          </cell>
          <cell r="BF2876">
            <v>0.87906401424198</v>
          </cell>
          <cell r="BG2876" t="e">
            <v>#N/A</v>
          </cell>
          <cell r="BH2876">
            <v>-7199358000000</v>
          </cell>
          <cell r="BI2876">
            <v>833537000000</v>
          </cell>
          <cell r="BJ2876" t="e">
            <v>#N/A</v>
          </cell>
        </row>
        <row r="2877">
          <cell r="A2877" t="str">
            <v>603053.SH</v>
          </cell>
          <cell r="B2877" t="str">
            <v>成都燃气</v>
          </cell>
          <cell r="C2877">
            <v>70431871.22</v>
          </cell>
          <cell r="D2877">
            <v>0</v>
          </cell>
          <cell r="E2877">
            <v>0</v>
          </cell>
          <cell r="F2877">
            <v>0</v>
          </cell>
          <cell r="G2877">
            <v>0</v>
          </cell>
          <cell r="H2877">
            <v>0</v>
          </cell>
          <cell r="I2877">
            <v>1102542168.32</v>
          </cell>
          <cell r="J2877">
            <v>0</v>
          </cell>
          <cell r="K2877">
            <v>907115536.21</v>
          </cell>
          <cell r="L2877">
            <v>0</v>
          </cell>
          <cell r="M2877">
            <v>0</v>
          </cell>
          <cell r="N2877">
            <v>0</v>
          </cell>
          <cell r="O2877">
            <v>0</v>
          </cell>
          <cell r="P2877">
            <v>176408995.38</v>
          </cell>
          <cell r="Q2877">
            <v>27605471.54</v>
          </cell>
          <cell r="R2877">
            <v>0</v>
          </cell>
          <cell r="S2877">
            <v>0</v>
          </cell>
          <cell r="T2877">
            <v>0</v>
          </cell>
          <cell r="U2877">
            <v>2601591.69</v>
          </cell>
          <cell r="V2877">
            <v>0</v>
          </cell>
          <cell r="W2877">
            <v>0</v>
          </cell>
          <cell r="X2877">
            <v>6126806.05</v>
          </cell>
          <cell r="Y2877">
            <v>0</v>
          </cell>
          <cell r="Z2877">
            <v>0</v>
          </cell>
          <cell r="AA2877">
            <v>0</v>
          </cell>
          <cell r="AB2877">
            <v>0</v>
          </cell>
          <cell r="AC2877">
            <v>112853669.11</v>
          </cell>
          <cell r="AD2877">
            <v>0</v>
          </cell>
        </row>
        <row r="2877">
          <cell r="AF2877">
            <v>888890000</v>
          </cell>
          <cell r="AG2877">
            <v>0</v>
          </cell>
          <cell r="AH2877">
            <v>1327920340.88</v>
          </cell>
          <cell r="AI2877">
            <v>0</v>
          </cell>
          <cell r="AJ2877">
            <v>0</v>
          </cell>
          <cell r="AK2877">
            <v>13376402.04</v>
          </cell>
          <cell r="AL2877">
            <v>205351344.49</v>
          </cell>
          <cell r="AM2877">
            <v>0</v>
          </cell>
          <cell r="AN2877">
            <v>1445861878.99</v>
          </cell>
          <cell r="AO2877">
            <v>2405686109.52</v>
          </cell>
          <cell r="AP2877">
            <v>3881399966.4</v>
          </cell>
          <cell r="AQ2877">
            <v>6287086075.92</v>
          </cell>
          <cell r="AR2877">
            <v>2396957711.78</v>
          </cell>
          <cell r="AS2877">
            <v>2601591.69</v>
          </cell>
          <cell r="AT2877">
            <v>6126806.05</v>
          </cell>
          <cell r="AU2877">
            <v>8728397.74</v>
          </cell>
          <cell r="AV2877">
            <v>3881399966.4</v>
          </cell>
          <cell r="AW2877">
            <v>3890128364.14</v>
          </cell>
          <cell r="AX2877">
            <v>2601591.69</v>
          </cell>
          <cell r="AY2877">
            <v>3887526772.45</v>
          </cell>
          <cell r="AZ2877">
            <v>0.00224373000656229</v>
          </cell>
          <cell r="BA2877">
            <v>0.997756269993438</v>
          </cell>
          <cell r="BB2877">
            <v>1.00224877565197</v>
          </cell>
          <cell r="BC2877">
            <v>0.000668767569209799</v>
          </cell>
          <cell r="BD2877">
            <v>0.00157496243735249</v>
          </cell>
          <cell r="BE2877">
            <v>0.000668767569209799</v>
          </cell>
          <cell r="BF2877">
            <v>0.99933123243079</v>
          </cell>
          <cell r="BG2877">
            <v>1648600234.15</v>
          </cell>
          <cell r="BH2877">
            <v>-2015148460.87</v>
          </cell>
          <cell r="BI2877">
            <v>-344406566.09</v>
          </cell>
          <cell r="BJ2877">
            <v>0.172807521805007</v>
          </cell>
        </row>
        <row r="2878">
          <cell r="A2878" t="str">
            <v>002972.SZ</v>
          </cell>
          <cell r="B2878" t="str">
            <v>科安达</v>
          </cell>
          <cell r="C2878">
            <v>0</v>
          </cell>
          <cell r="D2878">
            <v>0</v>
          </cell>
          <cell r="E2878">
            <v>0</v>
          </cell>
          <cell r="F2878">
            <v>0</v>
          </cell>
          <cell r="G2878">
            <v>0</v>
          </cell>
          <cell r="H2878">
            <v>0</v>
          </cell>
          <cell r="I2878">
            <v>56849318.14</v>
          </cell>
          <cell r="J2878">
            <v>0</v>
          </cell>
          <cell r="K2878">
            <v>32300048.91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17121137.25</v>
          </cell>
          <cell r="Q2878">
            <v>17308491.28</v>
          </cell>
          <cell r="R2878">
            <v>0</v>
          </cell>
          <cell r="S2878">
            <v>0</v>
          </cell>
          <cell r="T2878">
            <v>0</v>
          </cell>
          <cell r="U2878">
            <v>0</v>
          </cell>
          <cell r="V2878">
            <v>18304442.48</v>
          </cell>
          <cell r="W2878">
            <v>0</v>
          </cell>
          <cell r="X2878">
            <v>0</v>
          </cell>
          <cell r="Y2878">
            <v>0</v>
          </cell>
          <cell r="Z2878">
            <v>0</v>
          </cell>
          <cell r="AA2878">
            <v>0</v>
          </cell>
          <cell r="AB2878">
            <v>0</v>
          </cell>
          <cell r="AC2878">
            <v>396709.4</v>
          </cell>
          <cell r="AD2878">
            <v>0</v>
          </cell>
        </row>
        <row r="2878">
          <cell r="AF2878">
            <v>176320000</v>
          </cell>
          <cell r="AG2878">
            <v>0</v>
          </cell>
          <cell r="AH2878">
            <v>467856827.95</v>
          </cell>
          <cell r="AI2878">
            <v>20996739</v>
          </cell>
          <cell r="AJ2878">
            <v>-330699.44</v>
          </cell>
          <cell r="AK2878">
            <v>0</v>
          </cell>
          <cell r="AL2878">
            <v>58502646.41</v>
          </cell>
          <cell r="AM2878">
            <v>0</v>
          </cell>
          <cell r="AN2878">
            <v>514741867.72</v>
          </cell>
          <cell r="AO2878">
            <v>142280147.46</v>
          </cell>
          <cell r="AP2878">
            <v>1238087381.64</v>
          </cell>
          <cell r="AQ2878">
            <v>1380367529.1</v>
          </cell>
          <cell r="AR2878">
            <v>142280147.46</v>
          </cell>
          <cell r="AS2878">
            <v>0</v>
          </cell>
          <cell r="AT2878">
            <v>0</v>
          </cell>
          <cell r="AU2878">
            <v>0</v>
          </cell>
          <cell r="AV2878">
            <v>1196093903.64</v>
          </cell>
          <cell r="AW2878">
            <v>1196093903.64</v>
          </cell>
          <cell r="AX2878">
            <v>0</v>
          </cell>
          <cell r="AY2878">
            <v>1196093903.64</v>
          </cell>
          <cell r="AZ2878">
            <v>0</v>
          </cell>
          <cell r="BA2878">
            <v>1</v>
          </cell>
          <cell r="BB2878">
            <v>1</v>
          </cell>
          <cell r="BC2878">
            <v>0</v>
          </cell>
          <cell r="BD2878">
            <v>0</v>
          </cell>
          <cell r="BE2878">
            <v>0</v>
          </cell>
          <cell r="BF2878">
            <v>1</v>
          </cell>
          <cell r="BG2878">
            <v>603563035.45</v>
          </cell>
          <cell r="BH2878">
            <v>-588415221.78</v>
          </cell>
          <cell r="BI2878">
            <v>1037901786.51</v>
          </cell>
          <cell r="BJ2878">
            <v>2.38961359993095</v>
          </cell>
        </row>
        <row r="2879">
          <cell r="A2879" t="str">
            <v>603290.SH</v>
          </cell>
          <cell r="B2879" t="str">
            <v>斯达半导</v>
          </cell>
          <cell r="C2879">
            <v>0</v>
          </cell>
          <cell r="D2879">
            <v>0</v>
          </cell>
          <cell r="E2879">
            <v>0</v>
          </cell>
          <cell r="F2879">
            <v>0</v>
          </cell>
          <cell r="G2879">
            <v>0</v>
          </cell>
          <cell r="H2879">
            <v>0</v>
          </cell>
          <cell r="I2879">
            <v>198146956.25</v>
          </cell>
          <cell r="J2879">
            <v>0</v>
          </cell>
          <cell r="K2879">
            <v>6017899.81</v>
          </cell>
          <cell r="L2879">
            <v>0</v>
          </cell>
          <cell r="M2879">
            <v>0</v>
          </cell>
          <cell r="N2879">
            <v>0</v>
          </cell>
          <cell r="O2879">
            <v>0</v>
          </cell>
          <cell r="P2879">
            <v>10894569.09</v>
          </cell>
          <cell r="Q2879">
            <v>38546511.88</v>
          </cell>
          <cell r="R2879">
            <v>0</v>
          </cell>
          <cell r="S2879">
            <v>0</v>
          </cell>
          <cell r="T2879">
            <v>0</v>
          </cell>
          <cell r="U2879">
            <v>0</v>
          </cell>
          <cell r="V2879">
            <v>689981.61</v>
          </cell>
          <cell r="W2879">
            <v>0</v>
          </cell>
          <cell r="X2879">
            <v>3470800</v>
          </cell>
          <cell r="Y2879">
            <v>0</v>
          </cell>
          <cell r="Z2879">
            <v>0</v>
          </cell>
          <cell r="AA2879">
            <v>0</v>
          </cell>
          <cell r="AB2879">
            <v>0</v>
          </cell>
          <cell r="AC2879">
            <v>119540467.43</v>
          </cell>
          <cell r="AD2879">
            <v>0</v>
          </cell>
        </row>
        <row r="2879">
          <cell r="AF2879">
            <v>160000000</v>
          </cell>
          <cell r="AG2879">
            <v>0</v>
          </cell>
          <cell r="AH2879">
            <v>474429471.18</v>
          </cell>
          <cell r="AI2879">
            <v>0</v>
          </cell>
          <cell r="AJ2879">
            <v>-475981.3</v>
          </cell>
          <cell r="AK2879">
            <v>0</v>
          </cell>
          <cell r="AL2879">
            <v>50020325.97</v>
          </cell>
          <cell r="AM2879">
            <v>0</v>
          </cell>
          <cell r="AN2879">
            <v>698805715.42</v>
          </cell>
          <cell r="AO2879">
            <v>377307186.07</v>
          </cell>
          <cell r="AP2879">
            <v>1382779531.27</v>
          </cell>
          <cell r="AQ2879">
            <v>1760086717.34</v>
          </cell>
          <cell r="AR2879">
            <v>373836386.07</v>
          </cell>
          <cell r="AS2879">
            <v>0</v>
          </cell>
          <cell r="AT2879">
            <v>3470800</v>
          </cell>
          <cell r="AU2879">
            <v>3470800</v>
          </cell>
          <cell r="AV2879">
            <v>1382779531.27</v>
          </cell>
          <cell r="AW2879">
            <v>1386250331.27</v>
          </cell>
          <cell r="AX2879">
            <v>0</v>
          </cell>
          <cell r="AY2879">
            <v>1386250331.27</v>
          </cell>
          <cell r="AZ2879">
            <v>0.00250373249456342</v>
          </cell>
          <cell r="BA2879">
            <v>0.997496267505437</v>
          </cell>
          <cell r="BB2879">
            <v>1.00251001690545</v>
          </cell>
          <cell r="BC2879">
            <v>0</v>
          </cell>
          <cell r="BD2879">
            <v>0.00250373249456342</v>
          </cell>
          <cell r="BE2879">
            <v>0</v>
          </cell>
          <cell r="BF2879">
            <v>1</v>
          </cell>
          <cell r="BG2879">
            <v>457129847.17</v>
          </cell>
          <cell r="BH2879">
            <v>-79513078.89</v>
          </cell>
          <cell r="BI2879">
            <v>772265837.92</v>
          </cell>
          <cell r="BJ2879">
            <v>2.45057962463147</v>
          </cell>
        </row>
        <row r="2880">
          <cell r="A2880" t="str">
            <v>603893.SH</v>
          </cell>
          <cell r="B2880" t="str">
            <v>瑞芯微</v>
          </cell>
          <cell r="C2880">
            <v>0</v>
          </cell>
          <cell r="D2880">
            <v>0</v>
          </cell>
          <cell r="E2880">
            <v>0</v>
          </cell>
          <cell r="F2880">
            <v>0</v>
          </cell>
          <cell r="G2880">
            <v>0</v>
          </cell>
          <cell r="H2880">
            <v>0</v>
          </cell>
          <cell r="I2880">
            <v>256054864.64</v>
          </cell>
          <cell r="J2880">
            <v>0</v>
          </cell>
          <cell r="K2880">
            <v>9457563.47</v>
          </cell>
          <cell r="L2880">
            <v>0</v>
          </cell>
          <cell r="M2880">
            <v>0</v>
          </cell>
          <cell r="N2880">
            <v>0</v>
          </cell>
          <cell r="O2880">
            <v>0</v>
          </cell>
          <cell r="P2880">
            <v>46001977.06</v>
          </cell>
          <cell r="Q2880">
            <v>18310029.37</v>
          </cell>
          <cell r="R2880">
            <v>0</v>
          </cell>
          <cell r="S2880">
            <v>0</v>
          </cell>
          <cell r="T2880">
            <v>0</v>
          </cell>
          <cell r="U2880">
            <v>7618178.88</v>
          </cell>
          <cell r="V2880">
            <v>406391.19</v>
          </cell>
          <cell r="W2880">
            <v>0</v>
          </cell>
          <cell r="X2880">
            <v>0</v>
          </cell>
          <cell r="Y2880">
            <v>0</v>
          </cell>
          <cell r="Z2880">
            <v>0</v>
          </cell>
          <cell r="AA2880">
            <v>0</v>
          </cell>
          <cell r="AB2880">
            <v>0</v>
          </cell>
          <cell r="AC2880">
            <v>30113061.85</v>
          </cell>
          <cell r="AD2880">
            <v>0</v>
          </cell>
        </row>
        <row r="2880">
          <cell r="AF2880">
            <v>416807000</v>
          </cell>
          <cell r="AG2880">
            <v>0</v>
          </cell>
          <cell r="AH2880">
            <v>1262290505.73</v>
          </cell>
          <cell r="AI2880">
            <v>144124060</v>
          </cell>
          <cell r="AJ2880">
            <v>91816.92</v>
          </cell>
          <cell r="AK2880">
            <v>0</v>
          </cell>
          <cell r="AL2880">
            <v>95596150.79</v>
          </cell>
          <cell r="AM2880">
            <v>0</v>
          </cell>
          <cell r="AN2880">
            <v>915527604.45</v>
          </cell>
          <cell r="AO2880">
            <v>367962066.46</v>
          </cell>
          <cell r="AP2880">
            <v>2834437137.89</v>
          </cell>
          <cell r="AQ2880">
            <v>3202399204.35</v>
          </cell>
          <cell r="AR2880">
            <v>360343887.58</v>
          </cell>
          <cell r="AS2880">
            <v>7618178.88</v>
          </cell>
          <cell r="AT2880">
            <v>0</v>
          </cell>
          <cell r="AU2880">
            <v>7618178.88</v>
          </cell>
          <cell r="AV2880">
            <v>2546189017.89</v>
          </cell>
          <cell r="AW2880">
            <v>2553807196.77</v>
          </cell>
          <cell r="AX2880">
            <v>7618178.88</v>
          </cell>
          <cell r="AY2880">
            <v>2546189017.89</v>
          </cell>
          <cell r="AZ2880">
            <v>0.00298306735513758</v>
          </cell>
          <cell r="BA2880">
            <v>0.997016932644862</v>
          </cell>
          <cell r="BB2880">
            <v>1.0029919926708</v>
          </cell>
          <cell r="BC2880">
            <v>0.00298306735513758</v>
          </cell>
          <cell r="BD2880">
            <v>0</v>
          </cell>
          <cell r="BE2880">
            <v>0.00298306735513758</v>
          </cell>
          <cell r="BF2880">
            <v>0.997016932644862</v>
          </cell>
          <cell r="BG2880">
            <v>1938822231.53</v>
          </cell>
          <cell r="BH2880">
            <v>-1967678712.41</v>
          </cell>
          <cell r="BI2880">
            <v>2312148067.3</v>
          </cell>
          <cell r="BJ2880">
            <v>6.1933781318164</v>
          </cell>
        </row>
        <row r="2881">
          <cell r="A2881" t="str">
            <v>002975.SZ</v>
          </cell>
          <cell r="B2881" t="str">
            <v>博杰股份</v>
          </cell>
          <cell r="C2881">
            <v>0</v>
          </cell>
          <cell r="D2881">
            <v>0</v>
          </cell>
          <cell r="E2881">
            <v>0</v>
          </cell>
          <cell r="F2881">
            <v>0</v>
          </cell>
          <cell r="G2881">
            <v>0</v>
          </cell>
          <cell r="H2881">
            <v>0</v>
          </cell>
          <cell r="I2881">
            <v>184690034.38</v>
          </cell>
          <cell r="J2881">
            <v>0</v>
          </cell>
          <cell r="K2881">
            <v>13168430.16</v>
          </cell>
          <cell r="L2881">
            <v>0</v>
          </cell>
          <cell r="M2881">
            <v>0</v>
          </cell>
          <cell r="N2881">
            <v>0</v>
          </cell>
          <cell r="O2881">
            <v>0</v>
          </cell>
          <cell r="P2881">
            <v>56535363.06</v>
          </cell>
          <cell r="Q2881">
            <v>20111371.12</v>
          </cell>
          <cell r="R2881">
            <v>0</v>
          </cell>
          <cell r="S2881">
            <v>0</v>
          </cell>
          <cell r="T2881">
            <v>0</v>
          </cell>
          <cell r="U2881">
            <v>0</v>
          </cell>
          <cell r="V2881">
            <v>1511997.66</v>
          </cell>
          <cell r="W2881">
            <v>0</v>
          </cell>
          <cell r="X2881">
            <v>0</v>
          </cell>
          <cell r="Y2881">
            <v>0</v>
          </cell>
          <cell r="Z2881">
            <v>0</v>
          </cell>
          <cell r="AA2881">
            <v>0</v>
          </cell>
          <cell r="AB2881">
            <v>0</v>
          </cell>
          <cell r="AC2881">
            <v>13782007.73</v>
          </cell>
          <cell r="AD2881">
            <v>0</v>
          </cell>
        </row>
        <row r="2881">
          <cell r="AF2881">
            <v>139688000</v>
          </cell>
          <cell r="AG2881">
            <v>0</v>
          </cell>
          <cell r="AH2881">
            <v>728171130.06</v>
          </cell>
          <cell r="AI2881">
            <v>36935392.1</v>
          </cell>
          <cell r="AJ2881">
            <v>-894896.58</v>
          </cell>
          <cell r="AK2881">
            <v>0</v>
          </cell>
          <cell r="AL2881">
            <v>46248093.18</v>
          </cell>
          <cell r="AM2881">
            <v>0</v>
          </cell>
          <cell r="AN2881">
            <v>605342078.98</v>
          </cell>
          <cell r="AO2881">
            <v>289799204.11</v>
          </cell>
          <cell r="AP2881">
            <v>1555489797.74</v>
          </cell>
          <cell r="AQ2881">
            <v>1845289001.85</v>
          </cell>
          <cell r="AR2881">
            <v>289799204.11</v>
          </cell>
          <cell r="AS2881">
            <v>0</v>
          </cell>
          <cell r="AT2881">
            <v>0</v>
          </cell>
          <cell r="AU2881">
            <v>0</v>
          </cell>
          <cell r="AV2881">
            <v>1481619013.54</v>
          </cell>
          <cell r="AW2881">
            <v>1481619013.54</v>
          </cell>
          <cell r="AX2881">
            <v>0</v>
          </cell>
          <cell r="AY2881">
            <v>1481619013.54</v>
          </cell>
          <cell r="AZ2881">
            <v>0</v>
          </cell>
          <cell r="BA2881">
            <v>1</v>
          </cell>
          <cell r="BB2881">
            <v>1</v>
          </cell>
          <cell r="BC2881">
            <v>0</v>
          </cell>
          <cell r="BD2881">
            <v>0</v>
          </cell>
          <cell r="BE2881">
            <v>0</v>
          </cell>
          <cell r="BF2881">
            <v>1</v>
          </cell>
          <cell r="BG2881">
            <v>673561801.31</v>
          </cell>
          <cell r="BH2881">
            <v>-722388288.9</v>
          </cell>
          <cell r="BI2881">
            <v>1123788489.95</v>
          </cell>
          <cell r="BJ2881">
            <v>2.49605036375038</v>
          </cell>
        </row>
        <row r="2882">
          <cell r="A2882" t="str">
            <v>603949.SH</v>
          </cell>
          <cell r="B2882" t="str">
            <v>雪龙集团</v>
          </cell>
          <cell r="C2882">
            <v>0</v>
          </cell>
          <cell r="D2882">
            <v>0</v>
          </cell>
          <cell r="E2882">
            <v>0</v>
          </cell>
          <cell r="F2882">
            <v>0</v>
          </cell>
          <cell r="G2882">
            <v>0</v>
          </cell>
          <cell r="H2882">
            <v>0</v>
          </cell>
          <cell r="I2882">
            <v>28334380.16</v>
          </cell>
          <cell r="J2882">
            <v>0</v>
          </cell>
          <cell r="K2882">
            <v>1094920.62</v>
          </cell>
          <cell r="L2882">
            <v>0</v>
          </cell>
          <cell r="M2882">
            <v>0</v>
          </cell>
          <cell r="N2882">
            <v>0</v>
          </cell>
          <cell r="O2882">
            <v>0</v>
          </cell>
          <cell r="P2882">
            <v>13217382.19</v>
          </cell>
          <cell r="Q2882">
            <v>5691788.2</v>
          </cell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142339.68</v>
          </cell>
          <cell r="W2882">
            <v>0</v>
          </cell>
          <cell r="X2882">
            <v>0</v>
          </cell>
          <cell r="Y2882">
            <v>0</v>
          </cell>
          <cell r="Z2882">
            <v>0</v>
          </cell>
          <cell r="AA2882">
            <v>0</v>
          </cell>
          <cell r="AB2882">
            <v>23206155.71</v>
          </cell>
          <cell r="AC2882">
            <v>13564221.26</v>
          </cell>
          <cell r="AD2882">
            <v>0</v>
          </cell>
        </row>
        <row r="2882">
          <cell r="AF2882">
            <v>209806100</v>
          </cell>
          <cell r="AG2882">
            <v>0</v>
          </cell>
          <cell r="AH2882">
            <v>354619694.02</v>
          </cell>
          <cell r="AI2882">
            <v>0</v>
          </cell>
          <cell r="AJ2882">
            <v>0</v>
          </cell>
          <cell r="AK2882">
            <v>0</v>
          </cell>
          <cell r="AL2882">
            <v>72021316.7</v>
          </cell>
          <cell r="AM2882">
            <v>0</v>
          </cell>
          <cell r="AN2882">
            <v>364264717.42</v>
          </cell>
          <cell r="AO2882">
            <v>85251187.82</v>
          </cell>
          <cell r="AP2882">
            <v>1000711828.14</v>
          </cell>
          <cell r="AQ2882">
            <v>1085963015.96</v>
          </cell>
          <cell r="AR2882">
            <v>85251187.82</v>
          </cell>
          <cell r="AS2882">
            <v>0</v>
          </cell>
          <cell r="AT2882">
            <v>0</v>
          </cell>
          <cell r="AU2882">
            <v>0</v>
          </cell>
          <cell r="AV2882">
            <v>1000711828.14</v>
          </cell>
          <cell r="AW2882">
            <v>1000711828.14</v>
          </cell>
          <cell r="AX2882">
            <v>0</v>
          </cell>
          <cell r="AY2882">
            <v>1000711828.14</v>
          </cell>
          <cell r="AZ2882">
            <v>0</v>
          </cell>
          <cell r="BA2882">
            <v>1</v>
          </cell>
          <cell r="BB2882">
            <v>1</v>
          </cell>
          <cell r="BC2882">
            <v>0</v>
          </cell>
          <cell r="BD2882">
            <v>0</v>
          </cell>
          <cell r="BE2882">
            <v>0</v>
          </cell>
          <cell r="BF2882">
            <v>1</v>
          </cell>
          <cell r="BG2882" t="e">
            <v>#N/A</v>
          </cell>
          <cell r="BH2882">
            <v>-85557860</v>
          </cell>
          <cell r="BI2882">
            <v>733292812.01</v>
          </cell>
          <cell r="BJ2882" t="e">
            <v>#N/A</v>
          </cell>
        </row>
        <row r="2883">
          <cell r="A2883" t="str">
            <v>601696.SH</v>
          </cell>
          <cell r="B2883" t="str">
            <v>中银证券</v>
          </cell>
          <cell r="C2883">
            <v>19689927.72</v>
          </cell>
          <cell r="D2883">
            <v>0</v>
          </cell>
          <cell r="E2883">
            <v>0</v>
          </cell>
          <cell r="F2883">
            <v>1200306849.32</v>
          </cell>
          <cell r="G2883">
            <v>9036829.32</v>
          </cell>
          <cell r="H2883">
            <v>0</v>
          </cell>
          <cell r="I2883">
            <v>0</v>
          </cell>
          <cell r="J2883">
            <v>0</v>
          </cell>
          <cell r="K2883">
            <v>0</v>
          </cell>
          <cell r="L2883">
            <v>4395309000</v>
          </cell>
          <cell r="M2883">
            <v>0</v>
          </cell>
          <cell r="N2883">
            <v>20452195628.68</v>
          </cell>
          <cell r="O2883">
            <v>0</v>
          </cell>
          <cell r="P2883">
            <v>722453551.52</v>
          </cell>
          <cell r="Q2883">
            <v>144694326.75</v>
          </cell>
          <cell r="R2883">
            <v>0</v>
          </cell>
          <cell r="S2883">
            <v>0</v>
          </cell>
          <cell r="T2883">
            <v>0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10289322407.27</v>
          </cell>
          <cell r="Z2883">
            <v>0</v>
          </cell>
          <cell r="AA2883">
            <v>0</v>
          </cell>
          <cell r="AB2883">
            <v>7458898</v>
          </cell>
          <cell r="AC2883">
            <v>0</v>
          </cell>
          <cell r="AD2883">
            <v>0</v>
          </cell>
        </row>
        <row r="2883">
          <cell r="AF2883">
            <v>2778000000</v>
          </cell>
          <cell r="AG2883">
            <v>0</v>
          </cell>
          <cell r="AH2883">
            <v>7341149140.21</v>
          </cell>
          <cell r="AI2883">
            <v>0</v>
          </cell>
          <cell r="AJ2883">
            <v>30369862.42</v>
          </cell>
          <cell r="AK2883">
            <v>0</v>
          </cell>
          <cell r="AL2883">
            <v>518995500.5</v>
          </cell>
          <cell r="AM2883">
            <v>2678658965.8</v>
          </cell>
          <cell r="AN2883">
            <v>2339679679.94</v>
          </cell>
          <cell r="AO2883">
            <v>37240467418.58</v>
          </cell>
          <cell r="AP2883">
            <v>15686853148.87</v>
          </cell>
          <cell r="AQ2883">
            <v>52927320567.45</v>
          </cell>
          <cell r="AR2883">
            <v>894296703.99</v>
          </cell>
          <cell r="AS2883">
            <v>26056848307.32</v>
          </cell>
          <cell r="AT2883">
            <v>10289322407.27</v>
          </cell>
          <cell r="AU2883">
            <v>36346170714.59</v>
          </cell>
          <cell r="AV2883">
            <v>15686853148.87</v>
          </cell>
          <cell r="AW2883">
            <v>52033023863.46</v>
          </cell>
          <cell r="AX2883">
            <v>26056848307.32</v>
          </cell>
          <cell r="AY2883">
            <v>25976175556.14</v>
          </cell>
          <cell r="AZ2883">
            <v>0.698521208568737</v>
          </cell>
          <cell r="BA2883">
            <v>0.301478791431263</v>
          </cell>
          <cell r="BB2883">
            <v>3.31698291363225</v>
          </cell>
          <cell r="BC2883">
            <v>0.500775207216399</v>
          </cell>
          <cell r="BD2883">
            <v>0.197746001352338</v>
          </cell>
          <cell r="BE2883">
            <v>0.500775207216399</v>
          </cell>
          <cell r="BF2883">
            <v>0.499224792783601</v>
          </cell>
          <cell r="BG2883">
            <v>26436343815.11</v>
          </cell>
          <cell r="BH2883">
            <v>-20176851796.82</v>
          </cell>
          <cell r="BI2883">
            <v>25542047111.12</v>
          </cell>
          <cell r="BJ2883">
            <v>-28.5610435520577</v>
          </cell>
        </row>
        <row r="2884">
          <cell r="A2884" t="str">
            <v>603948.SH</v>
          </cell>
          <cell r="B2884" t="str">
            <v>建业股份</v>
          </cell>
          <cell r="C2884">
            <v>0</v>
          </cell>
          <cell r="D2884">
            <v>0</v>
          </cell>
          <cell r="E2884">
            <v>0</v>
          </cell>
          <cell r="F2884">
            <v>0</v>
          </cell>
          <cell r="G2884">
            <v>0</v>
          </cell>
          <cell r="H2884">
            <v>0</v>
          </cell>
          <cell r="I2884">
            <v>191727707.43</v>
          </cell>
          <cell r="J2884">
            <v>0</v>
          </cell>
          <cell r="K2884">
            <v>22688135.26</v>
          </cell>
          <cell r="L2884">
            <v>0</v>
          </cell>
          <cell r="M2884">
            <v>0</v>
          </cell>
          <cell r="N2884">
            <v>0</v>
          </cell>
          <cell r="O2884">
            <v>0</v>
          </cell>
          <cell r="P2884">
            <v>16860395.6</v>
          </cell>
          <cell r="Q2884">
            <v>25773970.46</v>
          </cell>
          <cell r="R2884">
            <v>0</v>
          </cell>
          <cell r="S2884">
            <v>0</v>
          </cell>
          <cell r="T2884">
            <v>0</v>
          </cell>
          <cell r="U2884">
            <v>0</v>
          </cell>
          <cell r="V2884">
            <v>228353442.75</v>
          </cell>
          <cell r="W2884">
            <v>0</v>
          </cell>
          <cell r="X2884">
            <v>0</v>
          </cell>
          <cell r="Y2884">
            <v>0</v>
          </cell>
          <cell r="Z2884">
            <v>0</v>
          </cell>
          <cell r="AA2884">
            <v>0</v>
          </cell>
          <cell r="AB2884">
            <v>0</v>
          </cell>
          <cell r="AC2884">
            <v>82484519.73</v>
          </cell>
          <cell r="AD2884">
            <v>0</v>
          </cell>
        </row>
        <row r="2884">
          <cell r="AF2884">
            <v>160000000</v>
          </cell>
          <cell r="AG2884">
            <v>0</v>
          </cell>
          <cell r="AH2884">
            <v>507202483.81</v>
          </cell>
          <cell r="AI2884">
            <v>0</v>
          </cell>
          <cell r="AJ2884">
            <v>0</v>
          </cell>
          <cell r="AK2884">
            <v>0</v>
          </cell>
          <cell r="AL2884">
            <v>71037705.62</v>
          </cell>
          <cell r="AM2884">
            <v>0</v>
          </cell>
          <cell r="AN2884">
            <v>792624910.2</v>
          </cell>
          <cell r="AO2884">
            <v>567888171.23</v>
          </cell>
          <cell r="AP2884">
            <v>1530865099.63</v>
          </cell>
          <cell r="AQ2884">
            <v>2098753270.86</v>
          </cell>
          <cell r="AR2884">
            <v>567888171.23</v>
          </cell>
          <cell r="AS2884">
            <v>0</v>
          </cell>
          <cell r="AT2884">
            <v>0</v>
          </cell>
          <cell r="AU2884">
            <v>0</v>
          </cell>
          <cell r="AV2884">
            <v>1530865099.63</v>
          </cell>
          <cell r="AW2884">
            <v>1530865099.63</v>
          </cell>
          <cell r="AX2884">
            <v>0</v>
          </cell>
          <cell r="AY2884">
            <v>1530865099.63</v>
          </cell>
          <cell r="AZ2884">
            <v>0</v>
          </cell>
          <cell r="BA2884">
            <v>1</v>
          </cell>
          <cell r="BB2884">
            <v>1</v>
          </cell>
          <cell r="BC2884">
            <v>0</v>
          </cell>
          <cell r="BD2884">
            <v>0</v>
          </cell>
          <cell r="BE2884">
            <v>0</v>
          </cell>
          <cell r="BF2884">
            <v>1</v>
          </cell>
          <cell r="BG2884">
            <v>609695989.04</v>
          </cell>
          <cell r="BH2884">
            <v>-539708965.99</v>
          </cell>
          <cell r="BI2884">
            <v>934077515.61</v>
          </cell>
          <cell r="BJ2884">
            <v>2.87956446067354</v>
          </cell>
        </row>
        <row r="2885">
          <cell r="A2885" t="str">
            <v>002976.SZ</v>
          </cell>
          <cell r="B2885" t="str">
            <v>瑞玛精密</v>
          </cell>
          <cell r="C2885">
            <v>8281163.66</v>
          </cell>
          <cell r="D2885">
            <v>0</v>
          </cell>
          <cell r="E2885">
            <v>0</v>
          </cell>
          <cell r="F2885">
            <v>0</v>
          </cell>
          <cell r="G2885">
            <v>0</v>
          </cell>
          <cell r="H2885">
            <v>0</v>
          </cell>
          <cell r="I2885">
            <v>201041484.82</v>
          </cell>
          <cell r="J2885">
            <v>0</v>
          </cell>
          <cell r="K2885">
            <v>5095204.08</v>
          </cell>
          <cell r="L2885">
            <v>0</v>
          </cell>
          <cell r="M2885">
            <v>0</v>
          </cell>
          <cell r="N2885">
            <v>0</v>
          </cell>
          <cell r="O2885">
            <v>0</v>
          </cell>
          <cell r="P2885">
            <v>16153972.24</v>
          </cell>
          <cell r="Q2885">
            <v>2790109.29</v>
          </cell>
          <cell r="R2885">
            <v>0</v>
          </cell>
          <cell r="S2885">
            <v>0</v>
          </cell>
          <cell r="T2885">
            <v>0</v>
          </cell>
          <cell r="U2885">
            <v>32001820.77</v>
          </cell>
          <cell r="V2885">
            <v>416309.58</v>
          </cell>
          <cell r="W2885">
            <v>0</v>
          </cell>
          <cell r="X2885">
            <v>87000000</v>
          </cell>
          <cell r="Y2885">
            <v>0</v>
          </cell>
          <cell r="Z2885">
            <v>0</v>
          </cell>
          <cell r="AA2885">
            <v>0</v>
          </cell>
          <cell r="AB2885">
            <v>0</v>
          </cell>
          <cell r="AC2885">
            <v>3824330.45</v>
          </cell>
          <cell r="AD2885">
            <v>0</v>
          </cell>
        </row>
        <row r="2885">
          <cell r="AF2885">
            <v>120000000</v>
          </cell>
          <cell r="AG2885">
            <v>0</v>
          </cell>
          <cell r="AH2885">
            <v>441813235.19</v>
          </cell>
          <cell r="AI2885">
            <v>0</v>
          </cell>
          <cell r="AJ2885">
            <v>-2094584.04</v>
          </cell>
          <cell r="AK2885">
            <v>0</v>
          </cell>
          <cell r="AL2885">
            <v>27161216.77</v>
          </cell>
          <cell r="AM2885">
            <v>0</v>
          </cell>
          <cell r="AN2885">
            <v>192979572.66</v>
          </cell>
          <cell r="AO2885">
            <v>356604394.89</v>
          </cell>
          <cell r="AP2885">
            <v>779859440.58</v>
          </cell>
          <cell r="AQ2885">
            <v>1136463835.47</v>
          </cell>
          <cell r="AR2885">
            <v>237602574.12</v>
          </cell>
          <cell r="AS2885">
            <v>32001820.77</v>
          </cell>
          <cell r="AT2885">
            <v>87000000</v>
          </cell>
          <cell r="AU2885">
            <v>119001820.77</v>
          </cell>
          <cell r="AV2885">
            <v>779859440.58</v>
          </cell>
          <cell r="AW2885">
            <v>898861261.35</v>
          </cell>
          <cell r="AX2885">
            <v>32001820.77</v>
          </cell>
          <cell r="AY2885">
            <v>866859440.58</v>
          </cell>
          <cell r="AZ2885">
            <v>0.132391755977192</v>
          </cell>
          <cell r="BA2885">
            <v>0.867608244022808</v>
          </cell>
          <cell r="BB2885">
            <v>1.15259393498076</v>
          </cell>
          <cell r="BC2885">
            <v>0.0356026253950876</v>
          </cell>
          <cell r="BD2885">
            <v>0.0967891305821042</v>
          </cell>
          <cell r="BE2885">
            <v>0.0356026253950876</v>
          </cell>
          <cell r="BF2885">
            <v>0.964397374604912</v>
          </cell>
          <cell r="BG2885">
            <v>366757262.66</v>
          </cell>
          <cell r="BH2885">
            <v>-366896415.57</v>
          </cell>
          <cell r="BI2885">
            <v>540156206.78</v>
          </cell>
          <cell r="BJ2885">
            <v>3.11510666642922</v>
          </cell>
        </row>
        <row r="2886">
          <cell r="A2886" t="str">
            <v>603353.SH</v>
          </cell>
          <cell r="B2886" t="str">
            <v>和顺石油</v>
          </cell>
          <cell r="C2886">
            <v>46060.28</v>
          </cell>
          <cell r="D2886">
            <v>0</v>
          </cell>
          <cell r="E2886">
            <v>0</v>
          </cell>
          <cell r="F2886">
            <v>0</v>
          </cell>
          <cell r="G2886">
            <v>0</v>
          </cell>
          <cell r="H2886">
            <v>0</v>
          </cell>
          <cell r="I2886">
            <v>53559202.14</v>
          </cell>
          <cell r="J2886">
            <v>0</v>
          </cell>
          <cell r="K2886">
            <v>239180219.17</v>
          </cell>
          <cell r="L2886">
            <v>0</v>
          </cell>
          <cell r="M2886">
            <v>0</v>
          </cell>
          <cell r="N2886">
            <v>0</v>
          </cell>
          <cell r="O2886">
            <v>0</v>
          </cell>
          <cell r="P2886">
            <v>5199919.73</v>
          </cell>
          <cell r="Q2886">
            <v>13054566</v>
          </cell>
          <cell r="R2886">
            <v>0</v>
          </cell>
          <cell r="S2886">
            <v>0</v>
          </cell>
          <cell r="T2886">
            <v>0</v>
          </cell>
          <cell r="U2886">
            <v>0</v>
          </cell>
          <cell r="V2886">
            <v>31093428.49</v>
          </cell>
          <cell r="W2886">
            <v>0</v>
          </cell>
          <cell r="X2886">
            <v>0</v>
          </cell>
          <cell r="Y2886">
            <v>0</v>
          </cell>
          <cell r="Z2886">
            <v>0</v>
          </cell>
          <cell r="AA2886">
            <v>0</v>
          </cell>
          <cell r="AB2886">
            <v>0</v>
          </cell>
          <cell r="AC2886">
            <v>0</v>
          </cell>
          <cell r="AD2886">
            <v>0</v>
          </cell>
        </row>
        <row r="2886">
          <cell r="AF2886">
            <v>173394000</v>
          </cell>
          <cell r="AG2886">
            <v>0</v>
          </cell>
          <cell r="AH2886">
            <v>843541973.33</v>
          </cell>
          <cell r="AI2886">
            <v>0</v>
          </cell>
          <cell r="AJ2886">
            <v>0</v>
          </cell>
          <cell r="AK2886">
            <v>0</v>
          </cell>
          <cell r="AL2886">
            <v>73452932.65</v>
          </cell>
          <cell r="AM2886">
            <v>0</v>
          </cell>
          <cell r="AN2886">
            <v>566008212.91</v>
          </cell>
          <cell r="AO2886">
            <v>342133395.81</v>
          </cell>
          <cell r="AP2886">
            <v>1656397118.89</v>
          </cell>
          <cell r="AQ2886">
            <v>1998530514.7</v>
          </cell>
          <cell r="AR2886">
            <v>342133395.81</v>
          </cell>
          <cell r="AS2886">
            <v>0</v>
          </cell>
          <cell r="AT2886">
            <v>0</v>
          </cell>
          <cell r="AU2886">
            <v>0</v>
          </cell>
          <cell r="AV2886">
            <v>1656397118.89</v>
          </cell>
          <cell r="AW2886">
            <v>1656397118.89</v>
          </cell>
          <cell r="AX2886">
            <v>0</v>
          </cell>
          <cell r="AY2886">
            <v>1656397118.89</v>
          </cell>
          <cell r="AZ2886">
            <v>0</v>
          </cell>
          <cell r="BA2886">
            <v>1</v>
          </cell>
          <cell r="BB2886">
            <v>1</v>
          </cell>
          <cell r="BC2886">
            <v>0</v>
          </cell>
          <cell r="BD2886">
            <v>0</v>
          </cell>
          <cell r="BE2886">
            <v>0</v>
          </cell>
          <cell r="BF2886">
            <v>1</v>
          </cell>
          <cell r="BG2886">
            <v>569883436.46</v>
          </cell>
          <cell r="BH2886">
            <v>-565211059.08</v>
          </cell>
          <cell r="BI2886">
            <v>674293901.75</v>
          </cell>
          <cell r="BJ2886">
            <v>6.45810647311215</v>
          </cell>
        </row>
        <row r="2887">
          <cell r="A2887" t="str">
            <v>002977.SZ</v>
          </cell>
          <cell r="B2887" t="str">
            <v>天箭科技</v>
          </cell>
          <cell r="C2887">
            <v>0</v>
          </cell>
          <cell r="D2887">
            <v>0</v>
          </cell>
          <cell r="E2887">
            <v>0</v>
          </cell>
          <cell r="F2887">
            <v>0</v>
          </cell>
          <cell r="G2887">
            <v>0</v>
          </cell>
          <cell r="H2887">
            <v>0</v>
          </cell>
          <cell r="I2887">
            <v>194824241.96</v>
          </cell>
          <cell r="J2887">
            <v>0</v>
          </cell>
          <cell r="K2887">
            <v>700101.85</v>
          </cell>
          <cell r="L2887">
            <v>0</v>
          </cell>
          <cell r="M2887">
            <v>0</v>
          </cell>
          <cell r="N2887">
            <v>0</v>
          </cell>
          <cell r="O2887">
            <v>0</v>
          </cell>
          <cell r="P2887">
            <v>10023426.23</v>
          </cell>
          <cell r="Q2887">
            <v>6021156.18</v>
          </cell>
          <cell r="R2887">
            <v>0</v>
          </cell>
          <cell r="S2887">
            <v>0</v>
          </cell>
          <cell r="T2887">
            <v>0</v>
          </cell>
          <cell r="U2887">
            <v>0</v>
          </cell>
          <cell r="V2887">
            <v>21298.15</v>
          </cell>
          <cell r="W2887">
            <v>0</v>
          </cell>
          <cell r="X2887">
            <v>0</v>
          </cell>
          <cell r="Y2887">
            <v>0</v>
          </cell>
          <cell r="Z2887">
            <v>0</v>
          </cell>
          <cell r="AA2887">
            <v>0</v>
          </cell>
          <cell r="AB2887">
            <v>0</v>
          </cell>
          <cell r="AC2887">
            <v>2000000</v>
          </cell>
          <cell r="AD2887">
            <v>0</v>
          </cell>
        </row>
        <row r="2887">
          <cell r="AF2887">
            <v>71500000</v>
          </cell>
          <cell r="AG2887">
            <v>0</v>
          </cell>
          <cell r="AH2887">
            <v>615213683.92</v>
          </cell>
          <cell r="AI2887">
            <v>0</v>
          </cell>
          <cell r="AJ2887">
            <v>0</v>
          </cell>
          <cell r="AK2887">
            <v>0</v>
          </cell>
          <cell r="AL2887">
            <v>31033858.19</v>
          </cell>
          <cell r="AM2887">
            <v>0</v>
          </cell>
          <cell r="AN2887">
            <v>273633002.02</v>
          </cell>
          <cell r="AO2887">
            <v>213590224.37</v>
          </cell>
          <cell r="AP2887">
            <v>991380544.13</v>
          </cell>
          <cell r="AQ2887">
            <v>1204970768.5</v>
          </cell>
          <cell r="AR2887">
            <v>213590224.37</v>
          </cell>
          <cell r="AS2887">
            <v>0</v>
          </cell>
          <cell r="AT2887">
            <v>0</v>
          </cell>
          <cell r="AU2887">
            <v>0</v>
          </cell>
          <cell r="AV2887">
            <v>991380544.13</v>
          </cell>
          <cell r="AW2887">
            <v>991380544.13</v>
          </cell>
          <cell r="AX2887">
            <v>0</v>
          </cell>
          <cell r="AY2887">
            <v>991380544.13</v>
          </cell>
          <cell r="AZ2887">
            <v>0</v>
          </cell>
          <cell r="BA2887">
            <v>1</v>
          </cell>
          <cell r="BB2887">
            <v>1</v>
          </cell>
          <cell r="BC2887">
            <v>0</v>
          </cell>
          <cell r="BD2887">
            <v>0</v>
          </cell>
          <cell r="BE2887">
            <v>0</v>
          </cell>
          <cell r="BF2887">
            <v>1</v>
          </cell>
          <cell r="BG2887">
            <v>426248803.23</v>
          </cell>
          <cell r="BH2887">
            <v>-438298609.55</v>
          </cell>
          <cell r="BI2887">
            <v>835919147.49</v>
          </cell>
          <cell r="BJ2887">
            <v>2.04046780344803</v>
          </cell>
        </row>
        <row r="2888">
          <cell r="A2888" t="str">
            <v>002978.SZ</v>
          </cell>
          <cell r="B2888" t="str">
            <v>安宁股份</v>
          </cell>
          <cell r="C2888">
            <v>5625677.46</v>
          </cell>
          <cell r="D2888">
            <v>0</v>
          </cell>
          <cell r="E2888">
            <v>0</v>
          </cell>
          <cell r="F2888">
            <v>0</v>
          </cell>
          <cell r="G2888">
            <v>0</v>
          </cell>
          <cell r="H2888">
            <v>0</v>
          </cell>
          <cell r="I2888">
            <v>227445754.57</v>
          </cell>
          <cell r="J2888">
            <v>0</v>
          </cell>
          <cell r="K2888">
            <v>131130010.46</v>
          </cell>
          <cell r="L2888">
            <v>0</v>
          </cell>
          <cell r="M2888">
            <v>0</v>
          </cell>
          <cell r="N2888">
            <v>0</v>
          </cell>
          <cell r="O2888">
            <v>0</v>
          </cell>
          <cell r="P2888">
            <v>17437488.51</v>
          </cell>
          <cell r="Q2888">
            <v>152854939.88</v>
          </cell>
          <cell r="R2888">
            <v>0</v>
          </cell>
          <cell r="S2888">
            <v>0</v>
          </cell>
          <cell r="T2888">
            <v>0</v>
          </cell>
          <cell r="U2888">
            <v>0</v>
          </cell>
          <cell r="V2888">
            <v>17046901.36</v>
          </cell>
          <cell r="W2888">
            <v>0</v>
          </cell>
          <cell r="X2888">
            <v>0</v>
          </cell>
          <cell r="Y2888">
            <v>0</v>
          </cell>
          <cell r="Z2888">
            <v>0</v>
          </cell>
          <cell r="AA2888">
            <v>0</v>
          </cell>
          <cell r="AB2888">
            <v>50712645.34</v>
          </cell>
          <cell r="AC2888">
            <v>108090435.17</v>
          </cell>
          <cell r="AD2888">
            <v>0</v>
          </cell>
        </row>
        <row r="2888">
          <cell r="AF2888">
            <v>401000000</v>
          </cell>
          <cell r="AG2888">
            <v>0</v>
          </cell>
          <cell r="AH2888">
            <v>1024972067.34</v>
          </cell>
          <cell r="AI2888">
            <v>0</v>
          </cell>
          <cell r="AJ2888">
            <v>0</v>
          </cell>
          <cell r="AK2888">
            <v>90729939.58</v>
          </cell>
          <cell r="AL2888">
            <v>224804867.77</v>
          </cell>
          <cell r="AM2888">
            <v>0</v>
          </cell>
          <cell r="AN2888">
            <v>2815106975.92</v>
          </cell>
          <cell r="AO2888">
            <v>710343852.75</v>
          </cell>
          <cell r="AP2888">
            <v>4556613850.61</v>
          </cell>
          <cell r="AQ2888">
            <v>5266957703.36</v>
          </cell>
          <cell r="AR2888">
            <v>710343852.75</v>
          </cell>
          <cell r="AS2888">
            <v>0</v>
          </cell>
          <cell r="AT2888">
            <v>0</v>
          </cell>
          <cell r="AU2888">
            <v>0</v>
          </cell>
          <cell r="AV2888">
            <v>4556613850.61</v>
          </cell>
          <cell r="AW2888">
            <v>4556613850.61</v>
          </cell>
          <cell r="AX2888">
            <v>0</v>
          </cell>
          <cell r="AY2888">
            <v>4556613850.61</v>
          </cell>
          <cell r="AZ2888">
            <v>0</v>
          </cell>
          <cell r="BA2888">
            <v>1</v>
          </cell>
          <cell r="BB2888">
            <v>1</v>
          </cell>
          <cell r="BC2888">
            <v>0</v>
          </cell>
          <cell r="BD2888">
            <v>0</v>
          </cell>
          <cell r="BE2888">
            <v>0</v>
          </cell>
          <cell r="BF2888">
            <v>1</v>
          </cell>
          <cell r="BG2888">
            <v>2391785936.04</v>
          </cell>
          <cell r="BH2888">
            <v>-1821237287.27</v>
          </cell>
          <cell r="BI2888">
            <v>2673510497.74</v>
          </cell>
          <cell r="BJ2888">
            <v>9.48980266969743</v>
          </cell>
        </row>
        <row r="2889">
          <cell r="A2889" t="str">
            <v>002980.SZ</v>
          </cell>
          <cell r="B2889" t="str">
            <v>华盛昌</v>
          </cell>
          <cell r="C2889">
            <v>25520.55</v>
          </cell>
          <cell r="D2889">
            <v>0</v>
          </cell>
          <cell r="E2889">
            <v>0</v>
          </cell>
          <cell r="F2889">
            <v>0</v>
          </cell>
          <cell r="G2889">
            <v>0</v>
          </cell>
          <cell r="H2889">
            <v>0</v>
          </cell>
          <cell r="I2889">
            <v>71788641.49</v>
          </cell>
          <cell r="J2889">
            <v>0</v>
          </cell>
          <cell r="K2889">
            <v>4914244.04</v>
          </cell>
          <cell r="L2889">
            <v>0</v>
          </cell>
          <cell r="M2889">
            <v>0</v>
          </cell>
          <cell r="N2889">
            <v>0</v>
          </cell>
          <cell r="O2889">
            <v>0</v>
          </cell>
          <cell r="P2889">
            <v>10459710.65</v>
          </cell>
          <cell r="Q2889">
            <v>4439507.26</v>
          </cell>
          <cell r="R2889">
            <v>0</v>
          </cell>
          <cell r="S2889">
            <v>0</v>
          </cell>
          <cell r="T2889">
            <v>0</v>
          </cell>
          <cell r="U2889">
            <v>0</v>
          </cell>
          <cell r="V2889">
            <v>290300.47</v>
          </cell>
          <cell r="W2889">
            <v>0</v>
          </cell>
          <cell r="X2889">
            <v>0</v>
          </cell>
          <cell r="Y2889">
            <v>0</v>
          </cell>
          <cell r="Z2889">
            <v>0</v>
          </cell>
          <cell r="AA2889">
            <v>0</v>
          </cell>
          <cell r="AB2889">
            <v>0</v>
          </cell>
          <cell r="AC2889">
            <v>3908615.31</v>
          </cell>
          <cell r="AD2889">
            <v>0</v>
          </cell>
        </row>
        <row r="2889">
          <cell r="AF2889">
            <v>133333400</v>
          </cell>
          <cell r="AG2889">
            <v>0</v>
          </cell>
          <cell r="AH2889">
            <v>556213084.39</v>
          </cell>
          <cell r="AI2889">
            <v>0</v>
          </cell>
          <cell r="AJ2889">
            <v>-491498.67</v>
          </cell>
          <cell r="AK2889">
            <v>11869062.51</v>
          </cell>
          <cell r="AL2889">
            <v>55585667.36</v>
          </cell>
          <cell r="AM2889">
            <v>0</v>
          </cell>
          <cell r="AN2889">
            <v>286956552.45</v>
          </cell>
          <cell r="AO2889">
            <v>95826539.77</v>
          </cell>
          <cell r="AP2889">
            <v>1043466268.04</v>
          </cell>
          <cell r="AQ2889">
            <v>1139292807.81</v>
          </cell>
          <cell r="AR2889">
            <v>95826539.77</v>
          </cell>
          <cell r="AS2889">
            <v>0</v>
          </cell>
          <cell r="AT2889">
            <v>0</v>
          </cell>
          <cell r="AU2889">
            <v>0</v>
          </cell>
          <cell r="AV2889">
            <v>1043466268.04</v>
          </cell>
          <cell r="AW2889">
            <v>1043466268.04</v>
          </cell>
          <cell r="AX2889">
            <v>0</v>
          </cell>
          <cell r="AY2889">
            <v>1043466268.04</v>
          </cell>
          <cell r="AZ2889">
            <v>0</v>
          </cell>
          <cell r="BA2889">
            <v>1</v>
          </cell>
          <cell r="BB2889">
            <v>1</v>
          </cell>
          <cell r="BC2889">
            <v>0</v>
          </cell>
          <cell r="BD2889">
            <v>0</v>
          </cell>
          <cell r="BE2889">
            <v>0</v>
          </cell>
          <cell r="BF2889">
            <v>1</v>
          </cell>
          <cell r="BG2889">
            <v>660347785.51</v>
          </cell>
          <cell r="BH2889">
            <v>-668290737.57</v>
          </cell>
          <cell r="BI2889">
            <v>969914885.7</v>
          </cell>
          <cell r="BJ2889">
            <v>3.13313296246502</v>
          </cell>
        </row>
        <row r="2890">
          <cell r="A2890" t="str">
            <v>603682.SH</v>
          </cell>
          <cell r="B2890" t="str">
            <v>锦和商业</v>
          </cell>
          <cell r="C2890">
            <v>83253450.89</v>
          </cell>
          <cell r="D2890">
            <v>0</v>
          </cell>
          <cell r="E2890">
            <v>0</v>
          </cell>
          <cell r="F2890">
            <v>0</v>
          </cell>
          <cell r="G2890">
            <v>0</v>
          </cell>
          <cell r="H2890">
            <v>0</v>
          </cell>
          <cell r="I2890">
            <v>59038745</v>
          </cell>
          <cell r="J2890">
            <v>42483366.3</v>
          </cell>
          <cell r="K2890">
            <v>12871457.26</v>
          </cell>
          <cell r="L2890">
            <v>0</v>
          </cell>
          <cell r="M2890">
            <v>0</v>
          </cell>
          <cell r="N2890">
            <v>0</v>
          </cell>
          <cell r="O2890">
            <v>0</v>
          </cell>
          <cell r="P2890">
            <v>4385863.81</v>
          </cell>
          <cell r="Q2890">
            <v>17305604.54</v>
          </cell>
          <cell r="R2890">
            <v>0</v>
          </cell>
          <cell r="S2890">
            <v>0</v>
          </cell>
          <cell r="T2890">
            <v>0</v>
          </cell>
          <cell r="U2890">
            <v>266420365.7</v>
          </cell>
          <cell r="V2890">
            <v>0</v>
          </cell>
          <cell r="W2890">
            <v>0</v>
          </cell>
          <cell r="X2890">
            <v>0</v>
          </cell>
          <cell r="Y2890">
            <v>0</v>
          </cell>
          <cell r="Z2890">
            <v>0</v>
          </cell>
          <cell r="AA2890">
            <v>0</v>
          </cell>
          <cell r="AB2890">
            <v>0</v>
          </cell>
          <cell r="AC2890">
            <v>9159590</v>
          </cell>
          <cell r="AD2890">
            <v>0</v>
          </cell>
        </row>
        <row r="2890">
          <cell r="AF2890">
            <v>472500000</v>
          </cell>
          <cell r="AG2890">
            <v>0</v>
          </cell>
          <cell r="AH2890">
            <v>598699173.71</v>
          </cell>
          <cell r="AI2890">
            <v>0</v>
          </cell>
          <cell r="AJ2890">
            <v>0</v>
          </cell>
          <cell r="AK2890">
            <v>0</v>
          </cell>
          <cell r="AL2890">
            <v>94223495.45</v>
          </cell>
          <cell r="AM2890">
            <v>0</v>
          </cell>
          <cell r="AN2890">
            <v>-114064092.3</v>
          </cell>
          <cell r="AO2890">
            <v>494918443.5</v>
          </cell>
          <cell r="AP2890">
            <v>1051358576.86</v>
          </cell>
          <cell r="AQ2890">
            <v>1546277020.36</v>
          </cell>
          <cell r="AR2890">
            <v>228498077.8</v>
          </cell>
          <cell r="AS2890">
            <v>266420365.7</v>
          </cell>
          <cell r="AT2890">
            <v>0</v>
          </cell>
          <cell r="AU2890">
            <v>266420365.7</v>
          </cell>
          <cell r="AV2890">
            <v>1051358576.86</v>
          </cell>
          <cell r="AW2890">
            <v>1317778942.56</v>
          </cell>
          <cell r="AX2890">
            <v>266420365.7</v>
          </cell>
          <cell r="AY2890">
            <v>1051358576.86</v>
          </cell>
          <cell r="AZ2890">
            <v>0.202173791897475</v>
          </cell>
          <cell r="BA2890">
            <v>0.797826208102525</v>
          </cell>
          <cell r="BB2890">
            <v>1.25340580422685</v>
          </cell>
          <cell r="BC2890">
            <v>0.202173791897475</v>
          </cell>
          <cell r="BD2890">
            <v>0</v>
          </cell>
          <cell r="BE2890">
            <v>0.202173791897475</v>
          </cell>
          <cell r="BF2890">
            <v>0.797826208102525</v>
          </cell>
          <cell r="BG2890">
            <v>-217008023.73</v>
          </cell>
          <cell r="BH2890">
            <v>-100766113.49</v>
          </cell>
          <cell r="BI2890">
            <v>-292559444.33</v>
          </cell>
          <cell r="BJ2890">
            <v>3.87232221454748</v>
          </cell>
        </row>
        <row r="2891">
          <cell r="A2891" t="str">
            <v>002983.SZ</v>
          </cell>
          <cell r="B2891" t="str">
            <v>芯瑞达</v>
          </cell>
          <cell r="C2891">
            <v>29245.87</v>
          </cell>
          <cell r="D2891">
            <v>0</v>
          </cell>
          <cell r="E2891">
            <v>0</v>
          </cell>
          <cell r="F2891">
            <v>0</v>
          </cell>
          <cell r="G2891">
            <v>0</v>
          </cell>
          <cell r="H2891">
            <v>0</v>
          </cell>
          <cell r="I2891">
            <v>348635396.96</v>
          </cell>
          <cell r="J2891">
            <v>0</v>
          </cell>
          <cell r="K2891">
            <v>1584537.47</v>
          </cell>
          <cell r="L2891">
            <v>0</v>
          </cell>
          <cell r="M2891">
            <v>0</v>
          </cell>
          <cell r="N2891">
            <v>0</v>
          </cell>
          <cell r="O2891">
            <v>0</v>
          </cell>
          <cell r="P2891">
            <v>6768852.57</v>
          </cell>
          <cell r="Q2891">
            <v>10758799.8</v>
          </cell>
          <cell r="R2891">
            <v>0</v>
          </cell>
          <cell r="S2891">
            <v>0</v>
          </cell>
          <cell r="T2891">
            <v>0</v>
          </cell>
          <cell r="U2891">
            <v>0</v>
          </cell>
          <cell r="V2891">
            <v>180893.69</v>
          </cell>
          <cell r="W2891">
            <v>0</v>
          </cell>
          <cell r="X2891">
            <v>0</v>
          </cell>
          <cell r="Y2891">
            <v>0</v>
          </cell>
          <cell r="Z2891">
            <v>0</v>
          </cell>
          <cell r="AA2891">
            <v>0</v>
          </cell>
          <cell r="AB2891">
            <v>0</v>
          </cell>
          <cell r="AC2891">
            <v>17280345.87</v>
          </cell>
          <cell r="AD2891">
            <v>0</v>
          </cell>
        </row>
        <row r="2891">
          <cell r="AF2891">
            <v>184184000</v>
          </cell>
          <cell r="AG2891">
            <v>0</v>
          </cell>
          <cell r="AH2891">
            <v>527433929.86</v>
          </cell>
          <cell r="AI2891">
            <v>0</v>
          </cell>
          <cell r="AJ2891">
            <v>0</v>
          </cell>
          <cell r="AK2891">
            <v>0</v>
          </cell>
          <cell r="AL2891">
            <v>31738062.09</v>
          </cell>
          <cell r="AM2891">
            <v>0</v>
          </cell>
          <cell r="AN2891">
            <v>305900906.89</v>
          </cell>
          <cell r="AO2891">
            <v>385238072.23</v>
          </cell>
          <cell r="AP2891">
            <v>1049256898.84</v>
          </cell>
          <cell r="AQ2891">
            <v>1434494971.07</v>
          </cell>
          <cell r="AR2891">
            <v>385238072.23</v>
          </cell>
          <cell r="AS2891">
            <v>0</v>
          </cell>
          <cell r="AT2891">
            <v>0</v>
          </cell>
          <cell r="AU2891">
            <v>0</v>
          </cell>
          <cell r="AV2891">
            <v>1049256898.84</v>
          </cell>
          <cell r="AW2891">
            <v>1049256898.84</v>
          </cell>
          <cell r="AX2891">
            <v>0</v>
          </cell>
          <cell r="AY2891">
            <v>1049256898.84</v>
          </cell>
          <cell r="AZ2891">
            <v>0</v>
          </cell>
          <cell r="BA2891">
            <v>1</v>
          </cell>
          <cell r="BB2891">
            <v>1</v>
          </cell>
          <cell r="BC2891">
            <v>0</v>
          </cell>
          <cell r="BD2891">
            <v>0</v>
          </cell>
          <cell r="BE2891">
            <v>0</v>
          </cell>
          <cell r="BF2891">
            <v>1</v>
          </cell>
          <cell r="BG2891">
            <v>560680070.37</v>
          </cell>
          <cell r="BH2891">
            <v>-559426951.7</v>
          </cell>
          <cell r="BI2891">
            <v>836931979.54</v>
          </cell>
          <cell r="BJ2891">
            <v>3.02959708787015</v>
          </cell>
        </row>
        <row r="2892">
          <cell r="A2892" t="str">
            <v>002990.SZ</v>
          </cell>
          <cell r="B2892" t="str">
            <v>盛视科技</v>
          </cell>
          <cell r="C2892">
            <v>0</v>
          </cell>
          <cell r="D2892">
            <v>0</v>
          </cell>
          <cell r="E2892">
            <v>0</v>
          </cell>
          <cell r="F2892">
            <v>0</v>
          </cell>
          <cell r="G2892">
            <v>0</v>
          </cell>
          <cell r="H2892">
            <v>0</v>
          </cell>
          <cell r="I2892">
            <v>365723062.67</v>
          </cell>
          <cell r="J2892">
            <v>0</v>
          </cell>
          <cell r="K2892">
            <v>250416252.91</v>
          </cell>
          <cell r="L2892">
            <v>0</v>
          </cell>
          <cell r="M2892">
            <v>0</v>
          </cell>
          <cell r="N2892">
            <v>0</v>
          </cell>
          <cell r="O2892">
            <v>0</v>
          </cell>
          <cell r="P2892">
            <v>22558187.38</v>
          </cell>
          <cell r="Q2892">
            <v>69878805.41</v>
          </cell>
          <cell r="R2892">
            <v>0</v>
          </cell>
          <cell r="S2892">
            <v>0</v>
          </cell>
          <cell r="T2892">
            <v>0</v>
          </cell>
          <cell r="U2892">
            <v>1378218.58</v>
          </cell>
          <cell r="V2892">
            <v>0</v>
          </cell>
          <cell r="W2892">
            <v>0</v>
          </cell>
          <cell r="X2892">
            <v>0</v>
          </cell>
          <cell r="Y2892">
            <v>0</v>
          </cell>
          <cell r="Z2892">
            <v>0</v>
          </cell>
          <cell r="AA2892">
            <v>0</v>
          </cell>
          <cell r="AB2892">
            <v>29176356.76</v>
          </cell>
          <cell r="AC2892">
            <v>73868.22</v>
          </cell>
          <cell r="AD2892">
            <v>0</v>
          </cell>
        </row>
        <row r="2892">
          <cell r="AF2892">
            <v>256979000</v>
          </cell>
          <cell r="AG2892">
            <v>0</v>
          </cell>
          <cell r="AH2892">
            <v>1013978547.27</v>
          </cell>
          <cell r="AI2892">
            <v>72141465</v>
          </cell>
          <cell r="AJ2892">
            <v>52832.81</v>
          </cell>
          <cell r="AK2892">
            <v>0</v>
          </cell>
          <cell r="AL2892">
            <v>70451392.06</v>
          </cell>
          <cell r="AM2892">
            <v>0</v>
          </cell>
          <cell r="AN2892">
            <v>726715587.93</v>
          </cell>
          <cell r="AO2892">
            <v>739204751.93</v>
          </cell>
          <cell r="AP2892">
            <v>2140318825.07</v>
          </cell>
          <cell r="AQ2892">
            <v>2879523577</v>
          </cell>
          <cell r="AR2892">
            <v>737826533.35</v>
          </cell>
          <cell r="AS2892">
            <v>1378218.58</v>
          </cell>
          <cell r="AT2892">
            <v>0</v>
          </cell>
          <cell r="AU2892">
            <v>1378218.58</v>
          </cell>
          <cell r="AV2892">
            <v>1996035895.07</v>
          </cell>
          <cell r="AW2892">
            <v>1997414113.65</v>
          </cell>
          <cell r="AX2892">
            <v>1378218.58</v>
          </cell>
          <cell r="AY2892">
            <v>1996035895.07</v>
          </cell>
          <cell r="AZ2892">
            <v>0.00069000142263013</v>
          </cell>
          <cell r="BA2892">
            <v>0.99930999857737</v>
          </cell>
          <cell r="BB2892">
            <v>1.00069047785333</v>
          </cell>
          <cell r="BC2892">
            <v>0.00069000142263013</v>
          </cell>
          <cell r="BD2892">
            <v>0</v>
          </cell>
          <cell r="BE2892">
            <v>0.00069000142263013</v>
          </cell>
          <cell r="BF2892">
            <v>0.99930999857737</v>
          </cell>
          <cell r="BG2892">
            <v>1585683310.11</v>
          </cell>
          <cell r="BH2892">
            <v>-1661304401.95</v>
          </cell>
          <cell r="BI2892">
            <v>1899288701.23</v>
          </cell>
          <cell r="BJ2892">
            <v>6.05630118298331</v>
          </cell>
        </row>
        <row r="2893">
          <cell r="A2893" t="str">
            <v>605166.SH</v>
          </cell>
          <cell r="B2893" t="str">
            <v>聚合顺</v>
          </cell>
          <cell r="C2893">
            <v>0</v>
          </cell>
          <cell r="D2893">
            <v>0</v>
          </cell>
          <cell r="E2893">
            <v>0</v>
          </cell>
          <cell r="F2893">
            <v>0</v>
          </cell>
          <cell r="G2893">
            <v>0</v>
          </cell>
          <cell r="H2893">
            <v>0</v>
          </cell>
          <cell r="I2893">
            <v>1657827217.32</v>
          </cell>
          <cell r="J2893">
            <v>0</v>
          </cell>
          <cell r="K2893">
            <v>104787580.62</v>
          </cell>
          <cell r="L2893">
            <v>0</v>
          </cell>
          <cell r="M2893">
            <v>0</v>
          </cell>
          <cell r="N2893">
            <v>0</v>
          </cell>
          <cell r="O2893">
            <v>0</v>
          </cell>
          <cell r="P2893">
            <v>5882469.37</v>
          </cell>
          <cell r="Q2893">
            <v>23907042.18</v>
          </cell>
          <cell r="R2893">
            <v>0</v>
          </cell>
          <cell r="S2893">
            <v>0</v>
          </cell>
          <cell r="T2893">
            <v>0</v>
          </cell>
          <cell r="U2893">
            <v>0</v>
          </cell>
          <cell r="V2893">
            <v>12446418.24</v>
          </cell>
          <cell r="W2893">
            <v>0</v>
          </cell>
          <cell r="X2893">
            <v>0</v>
          </cell>
          <cell r="Y2893">
            <v>0</v>
          </cell>
          <cell r="Z2893">
            <v>0</v>
          </cell>
          <cell r="AA2893">
            <v>0</v>
          </cell>
          <cell r="AB2893">
            <v>0</v>
          </cell>
          <cell r="AC2893">
            <v>27666387.06</v>
          </cell>
          <cell r="AD2893">
            <v>0</v>
          </cell>
        </row>
        <row r="2893">
          <cell r="AF2893">
            <v>315547000</v>
          </cell>
          <cell r="AG2893">
            <v>0</v>
          </cell>
          <cell r="AH2893">
            <v>502734978.66</v>
          </cell>
          <cell r="AI2893">
            <v>0</v>
          </cell>
          <cell r="AJ2893">
            <v>0</v>
          </cell>
          <cell r="AK2893">
            <v>0</v>
          </cell>
          <cell r="AL2893">
            <v>40234033.55</v>
          </cell>
          <cell r="AM2893">
            <v>0</v>
          </cell>
          <cell r="AN2893">
            <v>476845445.01</v>
          </cell>
          <cell r="AO2893">
            <v>1832517114.79</v>
          </cell>
          <cell r="AP2893">
            <v>1335361457.22</v>
          </cell>
          <cell r="AQ2893">
            <v>3167878572.01</v>
          </cell>
          <cell r="AR2893">
            <v>1832517114.79</v>
          </cell>
          <cell r="AS2893">
            <v>0</v>
          </cell>
          <cell r="AT2893">
            <v>0</v>
          </cell>
          <cell r="AU2893">
            <v>0</v>
          </cell>
          <cell r="AV2893">
            <v>1335361457.22</v>
          </cell>
          <cell r="AW2893">
            <v>1335361457.22</v>
          </cell>
          <cell r="AX2893">
            <v>0</v>
          </cell>
          <cell r="AY2893">
            <v>1335361457.22</v>
          </cell>
          <cell r="AZ2893">
            <v>0</v>
          </cell>
          <cell r="BA2893">
            <v>1</v>
          </cell>
          <cell r="BB2893">
            <v>1</v>
          </cell>
          <cell r="BC2893">
            <v>0</v>
          </cell>
          <cell r="BD2893">
            <v>0</v>
          </cell>
          <cell r="BE2893">
            <v>0</v>
          </cell>
          <cell r="BF2893">
            <v>1</v>
          </cell>
          <cell r="BG2893">
            <v>1399672178.11</v>
          </cell>
          <cell r="BH2893">
            <v>-1546205016.57</v>
          </cell>
          <cell r="BI2893">
            <v>634323949.56</v>
          </cell>
          <cell r="BJ2893">
            <v>-0.828804361070733</v>
          </cell>
        </row>
        <row r="2894">
          <cell r="A2894" t="str">
            <v>605288.SH</v>
          </cell>
          <cell r="B2894" t="str">
            <v>凯迪股份</v>
          </cell>
          <cell r="C2894">
            <v>0</v>
          </cell>
          <cell r="D2894">
            <v>0</v>
          </cell>
          <cell r="E2894">
            <v>0</v>
          </cell>
          <cell r="F2894">
            <v>0</v>
          </cell>
          <cell r="G2894">
            <v>0</v>
          </cell>
          <cell r="H2894">
            <v>0</v>
          </cell>
          <cell r="I2894">
            <v>648918045.52</v>
          </cell>
          <cell r="J2894">
            <v>0</v>
          </cell>
          <cell r="K2894">
            <v>23686361.79</v>
          </cell>
          <cell r="L2894">
            <v>0</v>
          </cell>
          <cell r="M2894">
            <v>0</v>
          </cell>
          <cell r="N2894">
            <v>0</v>
          </cell>
          <cell r="O2894">
            <v>0</v>
          </cell>
          <cell r="P2894">
            <v>22721028.51</v>
          </cell>
          <cell r="Q2894">
            <v>12294730.28</v>
          </cell>
          <cell r="R2894">
            <v>0</v>
          </cell>
          <cell r="S2894">
            <v>0</v>
          </cell>
          <cell r="T2894">
            <v>0</v>
          </cell>
          <cell r="U2894">
            <v>0</v>
          </cell>
          <cell r="V2894">
            <v>135354.76</v>
          </cell>
          <cell r="W2894">
            <v>0</v>
          </cell>
          <cell r="X2894">
            <v>0</v>
          </cell>
          <cell r="Y2894">
            <v>0</v>
          </cell>
          <cell r="Z2894">
            <v>0</v>
          </cell>
          <cell r="AA2894">
            <v>0</v>
          </cell>
          <cell r="AB2894">
            <v>1479300</v>
          </cell>
          <cell r="AC2894">
            <v>45402125</v>
          </cell>
          <cell r="AD2894">
            <v>0</v>
          </cell>
        </row>
        <row r="2894">
          <cell r="AF2894">
            <v>70689360</v>
          </cell>
          <cell r="AG2894">
            <v>0</v>
          </cell>
          <cell r="AH2894">
            <v>1334225955.47</v>
          </cell>
          <cell r="AI2894">
            <v>29696644</v>
          </cell>
          <cell r="AJ2894">
            <v>1904345.1</v>
          </cell>
          <cell r="AK2894">
            <v>0</v>
          </cell>
          <cell r="AL2894">
            <v>116445868.87</v>
          </cell>
          <cell r="AM2894">
            <v>0</v>
          </cell>
          <cell r="AN2894">
            <v>527515635.19</v>
          </cell>
          <cell r="AO2894">
            <v>754636945.86</v>
          </cell>
          <cell r="AP2894">
            <v>2080477808.63</v>
          </cell>
          <cell r="AQ2894">
            <v>2835114754.49</v>
          </cell>
          <cell r="AR2894">
            <v>754636945.86</v>
          </cell>
          <cell r="AS2894">
            <v>0</v>
          </cell>
          <cell r="AT2894">
            <v>0</v>
          </cell>
          <cell r="AU2894">
            <v>0</v>
          </cell>
          <cell r="AV2894">
            <v>2021084520.63</v>
          </cell>
          <cell r="AW2894">
            <v>2021084520.63</v>
          </cell>
          <cell r="AX2894">
            <v>0</v>
          </cell>
          <cell r="AY2894">
            <v>2021084520.63</v>
          </cell>
          <cell r="AZ2894">
            <v>0</v>
          </cell>
          <cell r="BA2894">
            <v>1</v>
          </cell>
          <cell r="BB2894">
            <v>1</v>
          </cell>
          <cell r="BC2894">
            <v>0</v>
          </cell>
          <cell r="BD2894">
            <v>0</v>
          </cell>
          <cell r="BE2894">
            <v>0</v>
          </cell>
          <cell r="BF2894">
            <v>1</v>
          </cell>
          <cell r="BG2894">
            <v>1030911876.63</v>
          </cell>
          <cell r="BH2894">
            <v>-1016959803.53</v>
          </cell>
          <cell r="BI2894">
            <v>1254165249.19</v>
          </cell>
          <cell r="BJ2894">
            <v>5.61767661025116</v>
          </cell>
        </row>
        <row r="2895">
          <cell r="A2895" t="str">
            <v>601399.SH</v>
          </cell>
          <cell r="B2895" t="str">
            <v>国机重装</v>
          </cell>
          <cell r="C2895">
            <v>112770758.97</v>
          </cell>
          <cell r="D2895">
            <v>0</v>
          </cell>
          <cell r="E2895">
            <v>0</v>
          </cell>
          <cell r="F2895">
            <v>0</v>
          </cell>
          <cell r="G2895">
            <v>0</v>
          </cell>
          <cell r="H2895">
            <v>0</v>
          </cell>
          <cell r="I2895">
            <v>4855892208.74</v>
          </cell>
          <cell r="J2895">
            <v>0</v>
          </cell>
          <cell r="K2895">
            <v>4204651501.5</v>
          </cell>
          <cell r="L2895">
            <v>0</v>
          </cell>
          <cell r="M2895">
            <v>0</v>
          </cell>
          <cell r="N2895">
            <v>0</v>
          </cell>
          <cell r="O2895">
            <v>0</v>
          </cell>
          <cell r="P2895">
            <v>172182209.13</v>
          </cell>
          <cell r="Q2895">
            <v>394694866.73</v>
          </cell>
          <cell r="R2895">
            <v>0</v>
          </cell>
          <cell r="S2895">
            <v>0</v>
          </cell>
          <cell r="T2895">
            <v>0</v>
          </cell>
          <cell r="U2895">
            <v>209290743.42</v>
          </cell>
          <cell r="V2895">
            <v>220364737.65</v>
          </cell>
          <cell r="W2895">
            <v>0</v>
          </cell>
          <cell r="X2895">
            <v>418581486.84</v>
          </cell>
          <cell r="Y2895">
            <v>0</v>
          </cell>
          <cell r="Z2895">
            <v>0</v>
          </cell>
          <cell r="AA2895">
            <v>93834286.6</v>
          </cell>
          <cell r="AB2895">
            <v>20474112.82</v>
          </cell>
          <cell r="AC2895">
            <v>218316204.09</v>
          </cell>
          <cell r="AD2895">
            <v>0</v>
          </cell>
        </row>
        <row r="2895">
          <cell r="AF2895">
            <v>7268263664</v>
          </cell>
          <cell r="AG2895">
            <v>0</v>
          </cell>
          <cell r="AH2895">
            <v>14948468827.66</v>
          </cell>
          <cell r="AI2895">
            <v>0</v>
          </cell>
          <cell r="AJ2895">
            <v>157897164.97</v>
          </cell>
          <cell r="AK2895">
            <v>12136162.62</v>
          </cell>
          <cell r="AL2895">
            <v>118216946.69</v>
          </cell>
          <cell r="AM2895">
            <v>0</v>
          </cell>
          <cell r="AN2895">
            <v>-9584360242.62</v>
          </cell>
          <cell r="AO2895">
            <v>10921053116.49</v>
          </cell>
          <cell r="AP2895">
            <v>12920622523.32</v>
          </cell>
          <cell r="AQ2895">
            <v>23841675639.81</v>
          </cell>
          <cell r="AR2895">
            <v>10199346599.63</v>
          </cell>
          <cell r="AS2895">
            <v>209290743.42</v>
          </cell>
          <cell r="AT2895">
            <v>512415773.44</v>
          </cell>
          <cell r="AU2895">
            <v>721706516.86</v>
          </cell>
          <cell r="AV2895">
            <v>12920622523.32</v>
          </cell>
          <cell r="AW2895">
            <v>13642329040.18</v>
          </cell>
          <cell r="AX2895">
            <v>209290743.42</v>
          </cell>
          <cell r="AY2895">
            <v>13433038296.76</v>
          </cell>
          <cell r="AZ2895">
            <v>0.0529020019041029</v>
          </cell>
          <cell r="BA2895">
            <v>0.947097998095897</v>
          </cell>
          <cell r="BB2895">
            <v>1.05585694617712</v>
          </cell>
          <cell r="BC2895">
            <v>0.0153412766107303</v>
          </cell>
          <cell r="BD2895">
            <v>0.0375607252933726</v>
          </cell>
          <cell r="BE2895">
            <v>0.0153412766107303</v>
          </cell>
          <cell r="BF2895">
            <v>0.98465872338927</v>
          </cell>
          <cell r="BG2895">
            <v>4249859925.74</v>
          </cell>
          <cell r="BH2895">
            <v>-7164106899.69</v>
          </cell>
          <cell r="BI2895">
            <v>6295645117.42</v>
          </cell>
          <cell r="BJ2895">
            <v>3.07737349112886</v>
          </cell>
        </row>
        <row r="2896">
          <cell r="A2896" t="str">
            <v>603087.SH</v>
          </cell>
          <cell r="B2896" t="str">
            <v>甘李药业</v>
          </cell>
          <cell r="C2896">
            <v>38072067.53</v>
          </cell>
          <cell r="D2896">
            <v>0</v>
          </cell>
          <cell r="E2896">
            <v>0</v>
          </cell>
          <cell r="F2896">
            <v>0</v>
          </cell>
          <cell r="G2896">
            <v>0</v>
          </cell>
          <cell r="H2896">
            <v>0</v>
          </cell>
          <cell r="I2896">
            <v>30350078.37</v>
          </cell>
          <cell r="J2896">
            <v>0</v>
          </cell>
          <cell r="K2896">
            <v>52842178.77</v>
          </cell>
          <cell r="L2896">
            <v>0</v>
          </cell>
          <cell r="M2896">
            <v>0</v>
          </cell>
          <cell r="N2896">
            <v>0</v>
          </cell>
          <cell r="O2896">
            <v>0</v>
          </cell>
          <cell r="P2896">
            <v>124772846.68</v>
          </cell>
          <cell r="Q2896">
            <v>37342676.3</v>
          </cell>
          <cell r="R2896">
            <v>0</v>
          </cell>
          <cell r="S2896">
            <v>0</v>
          </cell>
          <cell r="T2896">
            <v>0</v>
          </cell>
          <cell r="U2896">
            <v>3657629.47</v>
          </cell>
          <cell r="V2896">
            <v>324751.88</v>
          </cell>
          <cell r="W2896">
            <v>0</v>
          </cell>
          <cell r="X2896">
            <v>0</v>
          </cell>
          <cell r="Y2896">
            <v>0</v>
          </cell>
          <cell r="Z2896">
            <v>0</v>
          </cell>
          <cell r="AA2896">
            <v>0</v>
          </cell>
          <cell r="AB2896">
            <v>0</v>
          </cell>
          <cell r="AC2896">
            <v>143455737.19</v>
          </cell>
          <cell r="AD2896">
            <v>0</v>
          </cell>
        </row>
        <row r="2896">
          <cell r="AF2896">
            <v>561540000</v>
          </cell>
          <cell r="AG2896">
            <v>0</v>
          </cell>
          <cell r="AH2896">
            <v>2473623419.43</v>
          </cell>
          <cell r="AI2896">
            <v>0</v>
          </cell>
          <cell r="AJ2896">
            <v>-3518512.44</v>
          </cell>
          <cell r="AK2896">
            <v>0</v>
          </cell>
          <cell r="AL2896">
            <v>291531843.96</v>
          </cell>
          <cell r="AM2896">
            <v>0</v>
          </cell>
          <cell r="AN2896">
            <v>6260170604.01</v>
          </cell>
          <cell r="AO2896">
            <v>430817966.19</v>
          </cell>
          <cell r="AP2896">
            <v>9583347354.96</v>
          </cell>
          <cell r="AQ2896">
            <v>10014165321.15</v>
          </cell>
          <cell r="AR2896">
            <v>427160336.72</v>
          </cell>
          <cell r="AS2896">
            <v>3657629.47</v>
          </cell>
          <cell r="AT2896">
            <v>0</v>
          </cell>
          <cell r="AU2896">
            <v>3657629.47</v>
          </cell>
          <cell r="AV2896">
            <v>9583347354.96</v>
          </cell>
          <cell r="AW2896">
            <v>9587004984.43</v>
          </cell>
          <cell r="AX2896">
            <v>3657629.47</v>
          </cell>
          <cell r="AY2896">
            <v>9583347354.96</v>
          </cell>
          <cell r="AZ2896">
            <v>0.000381519512709158</v>
          </cell>
          <cell r="BA2896">
            <v>0.999618480487291</v>
          </cell>
          <cell r="BB2896">
            <v>1.0003816651254</v>
          </cell>
          <cell r="BC2896">
            <v>0.000381519512709158</v>
          </cell>
          <cell r="BD2896">
            <v>0</v>
          </cell>
          <cell r="BE2896">
            <v>0.000381519512709158</v>
          </cell>
          <cell r="BF2896">
            <v>0.999618480487291</v>
          </cell>
          <cell r="BG2896">
            <v>4324008599.72</v>
          </cell>
          <cell r="BH2896">
            <v>-4307898402.97</v>
          </cell>
          <cell r="BI2896">
            <v>5905425483.89</v>
          </cell>
          <cell r="BJ2896">
            <v>3.73426232070959</v>
          </cell>
        </row>
        <row r="2897">
          <cell r="A2897" t="str">
            <v>605188.SH</v>
          </cell>
          <cell r="B2897" t="str">
            <v>国光连锁</v>
          </cell>
          <cell r="C2897">
            <v>1513666.97</v>
          </cell>
          <cell r="D2897">
            <v>0</v>
          </cell>
          <cell r="E2897">
            <v>0</v>
          </cell>
          <cell r="F2897">
            <v>0</v>
          </cell>
          <cell r="G2897">
            <v>0</v>
          </cell>
          <cell r="H2897">
            <v>0</v>
          </cell>
          <cell r="I2897">
            <v>293250274.18</v>
          </cell>
          <cell r="J2897">
            <v>12431885.13</v>
          </cell>
          <cell r="K2897">
            <v>416180151.84</v>
          </cell>
          <cell r="L2897">
            <v>0</v>
          </cell>
          <cell r="M2897">
            <v>0</v>
          </cell>
          <cell r="N2897">
            <v>0</v>
          </cell>
          <cell r="O2897">
            <v>0</v>
          </cell>
          <cell r="P2897">
            <v>18771380.13</v>
          </cell>
          <cell r="Q2897">
            <v>8339333.7</v>
          </cell>
          <cell r="R2897">
            <v>0</v>
          </cell>
          <cell r="S2897">
            <v>0</v>
          </cell>
          <cell r="T2897">
            <v>0</v>
          </cell>
          <cell r="U2897">
            <v>0</v>
          </cell>
          <cell r="V2897">
            <v>39343458.8</v>
          </cell>
          <cell r="W2897">
            <v>0</v>
          </cell>
          <cell r="X2897">
            <v>0</v>
          </cell>
          <cell r="Y2897">
            <v>0</v>
          </cell>
          <cell r="Z2897">
            <v>0</v>
          </cell>
          <cell r="AA2897">
            <v>0</v>
          </cell>
          <cell r="AB2897">
            <v>0</v>
          </cell>
          <cell r="AC2897">
            <v>9437803.58</v>
          </cell>
          <cell r="AD2897">
            <v>0</v>
          </cell>
        </row>
        <row r="2897">
          <cell r="AF2897">
            <v>495580000</v>
          </cell>
          <cell r="AG2897">
            <v>0</v>
          </cell>
          <cell r="AH2897">
            <v>325758399.78</v>
          </cell>
          <cell r="AI2897">
            <v>0</v>
          </cell>
          <cell r="AJ2897">
            <v>1104565.06</v>
          </cell>
          <cell r="AK2897">
            <v>0</v>
          </cell>
          <cell r="AL2897">
            <v>17345256.01</v>
          </cell>
          <cell r="AM2897">
            <v>0</v>
          </cell>
          <cell r="AN2897">
            <v>267647602.8</v>
          </cell>
          <cell r="AO2897">
            <v>799267954.33</v>
          </cell>
          <cell r="AP2897">
            <v>1107435823.65</v>
          </cell>
          <cell r="AQ2897">
            <v>1906703777.98</v>
          </cell>
          <cell r="AR2897">
            <v>799267954.33</v>
          </cell>
          <cell r="AS2897">
            <v>0</v>
          </cell>
          <cell r="AT2897">
            <v>0</v>
          </cell>
          <cell r="AU2897">
            <v>0</v>
          </cell>
          <cell r="AV2897">
            <v>1107435823.65</v>
          </cell>
          <cell r="AW2897">
            <v>1107435823.65</v>
          </cell>
          <cell r="AX2897">
            <v>0</v>
          </cell>
          <cell r="AY2897">
            <v>1107435823.65</v>
          </cell>
          <cell r="AZ2897">
            <v>0</v>
          </cell>
          <cell r="BA2897">
            <v>1</v>
          </cell>
          <cell r="BB2897">
            <v>1</v>
          </cell>
          <cell r="BC2897">
            <v>0</v>
          </cell>
          <cell r="BD2897">
            <v>0</v>
          </cell>
          <cell r="BE2897">
            <v>0</v>
          </cell>
          <cell r="BF2897">
            <v>1</v>
          </cell>
          <cell r="BG2897">
            <v>573045783.87</v>
          </cell>
          <cell r="BH2897">
            <v>-721848360.63</v>
          </cell>
          <cell r="BI2897">
            <v>181767107.2</v>
          </cell>
          <cell r="BJ2897">
            <v>-0.464546416755801</v>
          </cell>
        </row>
        <row r="2898">
          <cell r="A2898" t="str">
            <v>605108.SH</v>
          </cell>
          <cell r="B2898" t="str">
            <v>同庆楼</v>
          </cell>
          <cell r="C2898">
            <v>0</v>
          </cell>
          <cell r="D2898">
            <v>0</v>
          </cell>
          <cell r="E2898">
            <v>0</v>
          </cell>
          <cell r="F2898">
            <v>0</v>
          </cell>
          <cell r="G2898">
            <v>0</v>
          </cell>
          <cell r="H2898">
            <v>0</v>
          </cell>
          <cell r="I2898">
            <v>150658459.15</v>
          </cell>
          <cell r="J2898">
            <v>150300.99</v>
          </cell>
          <cell r="K2898">
            <v>44194487.59</v>
          </cell>
          <cell r="L2898">
            <v>0</v>
          </cell>
          <cell r="M2898">
            <v>0</v>
          </cell>
          <cell r="N2898">
            <v>0</v>
          </cell>
          <cell r="O2898">
            <v>0</v>
          </cell>
          <cell r="P2898">
            <v>30497833.62</v>
          </cell>
          <cell r="Q2898">
            <v>8988569.87</v>
          </cell>
          <cell r="R2898">
            <v>0</v>
          </cell>
          <cell r="S2898">
            <v>0</v>
          </cell>
          <cell r="T2898">
            <v>0</v>
          </cell>
          <cell r="U2898">
            <v>0</v>
          </cell>
          <cell r="V2898">
            <v>2393367.31</v>
          </cell>
          <cell r="W2898">
            <v>0</v>
          </cell>
          <cell r="X2898">
            <v>0</v>
          </cell>
          <cell r="Y2898">
            <v>0</v>
          </cell>
          <cell r="Z2898">
            <v>0</v>
          </cell>
          <cell r="AA2898">
            <v>0</v>
          </cell>
          <cell r="AB2898">
            <v>0</v>
          </cell>
          <cell r="AC2898">
            <v>0</v>
          </cell>
          <cell r="AD2898">
            <v>0</v>
          </cell>
        </row>
        <row r="2898">
          <cell r="AF2898">
            <v>260000000</v>
          </cell>
          <cell r="AG2898">
            <v>0</v>
          </cell>
          <cell r="AH2898">
            <v>741984728.73</v>
          </cell>
          <cell r="AI2898">
            <v>0</v>
          </cell>
          <cell r="AJ2898">
            <v>0</v>
          </cell>
          <cell r="AK2898">
            <v>0</v>
          </cell>
          <cell r="AL2898">
            <v>72559721.72</v>
          </cell>
          <cell r="AM2898">
            <v>0</v>
          </cell>
          <cell r="AN2898">
            <v>806617104.12</v>
          </cell>
          <cell r="AO2898">
            <v>236883018.53</v>
          </cell>
          <cell r="AP2898">
            <v>1881161554.57</v>
          </cell>
          <cell r="AQ2898">
            <v>2118044573.1</v>
          </cell>
          <cell r="AR2898">
            <v>236883018.53</v>
          </cell>
          <cell r="AS2898">
            <v>0</v>
          </cell>
          <cell r="AT2898">
            <v>0</v>
          </cell>
          <cell r="AU2898">
            <v>0</v>
          </cell>
          <cell r="AV2898">
            <v>1881161554.57</v>
          </cell>
          <cell r="AW2898">
            <v>1881161554.57</v>
          </cell>
          <cell r="AX2898">
            <v>0</v>
          </cell>
          <cell r="AY2898">
            <v>1881161554.57</v>
          </cell>
          <cell r="AZ2898">
            <v>0</v>
          </cell>
          <cell r="BA2898">
            <v>1</v>
          </cell>
          <cell r="BB2898">
            <v>1</v>
          </cell>
          <cell r="BC2898">
            <v>0</v>
          </cell>
          <cell r="BD2898">
            <v>0</v>
          </cell>
          <cell r="BE2898">
            <v>0</v>
          </cell>
          <cell r="BF2898">
            <v>1</v>
          </cell>
          <cell r="BG2898">
            <v>718801597.42</v>
          </cell>
          <cell r="BH2898">
            <v>-930538801.51</v>
          </cell>
          <cell r="BI2898">
            <v>658281528.02</v>
          </cell>
          <cell r="BJ2898">
            <v>-10.8770782080432</v>
          </cell>
        </row>
        <row r="2899">
          <cell r="A2899" t="str">
            <v>605118.SH</v>
          </cell>
          <cell r="B2899" t="str">
            <v>力鼎光电</v>
          </cell>
          <cell r="C2899">
            <v>13494490.73</v>
          </cell>
          <cell r="D2899">
            <v>0</v>
          </cell>
          <cell r="E2899">
            <v>0</v>
          </cell>
          <cell r="F2899">
            <v>0</v>
          </cell>
          <cell r="G2899">
            <v>0</v>
          </cell>
          <cell r="H2899">
            <v>0</v>
          </cell>
          <cell r="I2899">
            <v>101504655.57</v>
          </cell>
          <cell r="J2899">
            <v>0</v>
          </cell>
          <cell r="K2899">
            <v>6718976.3</v>
          </cell>
          <cell r="L2899">
            <v>0</v>
          </cell>
          <cell r="M2899">
            <v>0</v>
          </cell>
          <cell r="N2899">
            <v>0</v>
          </cell>
          <cell r="O2899">
            <v>0</v>
          </cell>
          <cell r="P2899">
            <v>10503596.48</v>
          </cell>
          <cell r="Q2899">
            <v>4030573.59</v>
          </cell>
          <cell r="R2899">
            <v>0</v>
          </cell>
          <cell r="S2899">
            <v>0</v>
          </cell>
          <cell r="T2899">
            <v>0</v>
          </cell>
          <cell r="U2899">
            <v>0</v>
          </cell>
          <cell r="V2899">
            <v>466403.23</v>
          </cell>
          <cell r="W2899">
            <v>0</v>
          </cell>
          <cell r="X2899">
            <v>0</v>
          </cell>
          <cell r="Y2899">
            <v>0</v>
          </cell>
          <cell r="Z2899">
            <v>0</v>
          </cell>
          <cell r="AA2899">
            <v>0</v>
          </cell>
          <cell r="AB2899">
            <v>0</v>
          </cell>
          <cell r="AC2899">
            <v>13593845.26</v>
          </cell>
          <cell r="AD2899">
            <v>0</v>
          </cell>
        </row>
        <row r="2899">
          <cell r="AF2899">
            <v>407528500</v>
          </cell>
          <cell r="AG2899">
            <v>0</v>
          </cell>
          <cell r="AH2899">
            <v>342658492.61</v>
          </cell>
          <cell r="AI2899">
            <v>14341495</v>
          </cell>
          <cell r="AJ2899">
            <v>-471980.08</v>
          </cell>
          <cell r="AK2899">
            <v>0</v>
          </cell>
          <cell r="AL2899">
            <v>49770505.85</v>
          </cell>
          <cell r="AM2899">
            <v>0</v>
          </cell>
          <cell r="AN2899">
            <v>394599862.16</v>
          </cell>
          <cell r="AO2899">
            <v>150312541.16</v>
          </cell>
          <cell r="AP2899">
            <v>1208426875.54</v>
          </cell>
          <cell r="AQ2899">
            <v>1358739416.7</v>
          </cell>
          <cell r="AR2899">
            <v>150312541.16</v>
          </cell>
          <cell r="AS2899">
            <v>0</v>
          </cell>
          <cell r="AT2899">
            <v>0</v>
          </cell>
          <cell r="AU2899">
            <v>0</v>
          </cell>
          <cell r="AV2899">
            <v>1179743885.54</v>
          </cell>
          <cell r="AW2899">
            <v>1179743885.54</v>
          </cell>
          <cell r="AX2899">
            <v>0</v>
          </cell>
          <cell r="AY2899">
            <v>1179743885.54</v>
          </cell>
          <cell r="AZ2899">
            <v>0</v>
          </cell>
          <cell r="BA2899">
            <v>1</v>
          </cell>
          <cell r="BB2899">
            <v>1</v>
          </cell>
          <cell r="BC2899">
            <v>0</v>
          </cell>
          <cell r="BD2899">
            <v>0</v>
          </cell>
          <cell r="BE2899">
            <v>0</v>
          </cell>
          <cell r="BF2899">
            <v>1</v>
          </cell>
          <cell r="BG2899">
            <v>580634938.87</v>
          </cell>
          <cell r="BH2899">
            <v>-551330902.83</v>
          </cell>
          <cell r="BI2899">
            <v>809454966.48</v>
          </cell>
          <cell r="BJ2899">
            <v>3.5375180002147</v>
          </cell>
        </row>
        <row r="2900">
          <cell r="A2900" t="str">
            <v>002991.SZ</v>
          </cell>
          <cell r="B2900" t="str">
            <v>甘源食品</v>
          </cell>
          <cell r="C2900">
            <v>26875947.2</v>
          </cell>
          <cell r="D2900">
            <v>0</v>
          </cell>
          <cell r="E2900">
            <v>0</v>
          </cell>
          <cell r="F2900">
            <v>0</v>
          </cell>
          <cell r="G2900">
            <v>0</v>
          </cell>
          <cell r="H2900">
            <v>0</v>
          </cell>
          <cell r="I2900">
            <v>52801881.8</v>
          </cell>
          <cell r="J2900">
            <v>0</v>
          </cell>
          <cell r="K2900">
            <v>38415278.78</v>
          </cell>
          <cell r="L2900">
            <v>0</v>
          </cell>
          <cell r="M2900">
            <v>0</v>
          </cell>
          <cell r="N2900">
            <v>0</v>
          </cell>
          <cell r="O2900">
            <v>0</v>
          </cell>
          <cell r="P2900">
            <v>18336766.69</v>
          </cell>
          <cell r="Q2900">
            <v>25012991.52</v>
          </cell>
          <cell r="R2900">
            <v>0</v>
          </cell>
          <cell r="S2900">
            <v>0</v>
          </cell>
          <cell r="T2900">
            <v>0</v>
          </cell>
          <cell r="U2900">
            <v>3104482</v>
          </cell>
          <cell r="V2900">
            <v>4993986.24</v>
          </cell>
          <cell r="W2900">
            <v>0</v>
          </cell>
          <cell r="X2900">
            <v>0</v>
          </cell>
          <cell r="Y2900">
            <v>0</v>
          </cell>
          <cell r="Z2900">
            <v>0</v>
          </cell>
          <cell r="AA2900">
            <v>0</v>
          </cell>
          <cell r="AB2900">
            <v>0</v>
          </cell>
          <cell r="AC2900">
            <v>101437289.18</v>
          </cell>
          <cell r="AD2900">
            <v>0</v>
          </cell>
        </row>
        <row r="2900">
          <cell r="AF2900">
            <v>93215831</v>
          </cell>
          <cell r="AG2900">
            <v>0</v>
          </cell>
          <cell r="AH2900">
            <v>958269843.55</v>
          </cell>
          <cell r="AI2900">
            <v>59998038.26</v>
          </cell>
          <cell r="AJ2900">
            <v>0</v>
          </cell>
          <cell r="AK2900">
            <v>0</v>
          </cell>
          <cell r="AL2900">
            <v>60451183.07</v>
          </cell>
          <cell r="AM2900">
            <v>0</v>
          </cell>
          <cell r="AN2900">
            <v>316354518.3</v>
          </cell>
          <cell r="AO2900">
            <v>270978623.41</v>
          </cell>
          <cell r="AP2900">
            <v>1488289414.18</v>
          </cell>
          <cell r="AQ2900">
            <v>1759268037.59</v>
          </cell>
          <cell r="AR2900">
            <v>267874141.41</v>
          </cell>
          <cell r="AS2900">
            <v>3104482</v>
          </cell>
          <cell r="AT2900">
            <v>0</v>
          </cell>
          <cell r="AU2900">
            <v>3104482</v>
          </cell>
          <cell r="AV2900">
            <v>1368293337.66</v>
          </cell>
          <cell r="AW2900">
            <v>1371397819.66</v>
          </cell>
          <cell r="AX2900">
            <v>3104482</v>
          </cell>
          <cell r="AY2900">
            <v>1368293337.66</v>
          </cell>
          <cell r="AZ2900">
            <v>0.00226373555178152</v>
          </cell>
          <cell r="BA2900">
            <v>0.997736264448219</v>
          </cell>
          <cell r="BB2900">
            <v>1.00226887167726</v>
          </cell>
          <cell r="BC2900">
            <v>0.00226373555178152</v>
          </cell>
          <cell r="BD2900">
            <v>0</v>
          </cell>
          <cell r="BE2900">
            <v>0.00226373555178152</v>
          </cell>
          <cell r="BF2900">
            <v>0.997736264448219</v>
          </cell>
          <cell r="BG2900">
            <v>839772702.95</v>
          </cell>
          <cell r="BH2900">
            <v>-878238274.49</v>
          </cell>
          <cell r="BI2900">
            <v>708343812.12</v>
          </cell>
          <cell r="BJ2900">
            <v>-5.38955938566221</v>
          </cell>
        </row>
        <row r="2901">
          <cell r="A2901" t="str">
            <v>601456.SH</v>
          </cell>
          <cell r="B2901" t="str">
            <v>国联证券</v>
          </cell>
          <cell r="C2901">
            <v>35490120.43</v>
          </cell>
          <cell r="D2901">
            <v>0</v>
          </cell>
          <cell r="E2901">
            <v>0</v>
          </cell>
          <cell r="F2901">
            <v>1098576572.89</v>
          </cell>
          <cell r="G2901">
            <v>1336126949.27</v>
          </cell>
          <cell r="H2901">
            <v>412355564.51</v>
          </cell>
          <cell r="I2901">
            <v>0</v>
          </cell>
          <cell r="J2901">
            <v>0</v>
          </cell>
          <cell r="K2901">
            <v>4590408.7</v>
          </cell>
          <cell r="L2901">
            <v>11405296817.72</v>
          </cell>
          <cell r="M2901">
            <v>0</v>
          </cell>
          <cell r="N2901">
            <v>11144700542.41</v>
          </cell>
          <cell r="O2901">
            <v>0</v>
          </cell>
          <cell r="P2901">
            <v>387767468.63</v>
          </cell>
          <cell r="Q2901">
            <v>98886857.5</v>
          </cell>
          <cell r="R2901">
            <v>0</v>
          </cell>
          <cell r="S2901">
            <v>0</v>
          </cell>
          <cell r="T2901">
            <v>0</v>
          </cell>
          <cell r="U2901">
            <v>0</v>
          </cell>
          <cell r="V2901">
            <v>0</v>
          </cell>
          <cell r="W2901">
            <v>0</v>
          </cell>
          <cell r="X2901">
            <v>0</v>
          </cell>
          <cell r="Y2901">
            <v>14555583006.14</v>
          </cell>
          <cell r="Z2901">
            <v>0</v>
          </cell>
          <cell r="AA2901">
            <v>0</v>
          </cell>
          <cell r="AB2901">
            <v>1868504.16</v>
          </cell>
          <cell r="AC2901">
            <v>0</v>
          </cell>
          <cell r="AD2901">
            <v>0</v>
          </cell>
        </row>
        <row r="2901">
          <cell r="AF2901">
            <v>2831773168</v>
          </cell>
          <cell r="AG2901">
            <v>0</v>
          </cell>
          <cell r="AH2901">
            <v>8174228056.61</v>
          </cell>
          <cell r="AI2901">
            <v>0</v>
          </cell>
          <cell r="AJ2901">
            <v>89494634.1</v>
          </cell>
          <cell r="AK2901">
            <v>0</v>
          </cell>
          <cell r="AL2901">
            <v>605753268.17</v>
          </cell>
          <cell r="AM2901">
            <v>1556812085.31</v>
          </cell>
          <cell r="AN2901">
            <v>2796585931.66</v>
          </cell>
          <cell r="AO2901">
            <v>40481242812.36</v>
          </cell>
          <cell r="AP2901">
            <v>16054647143.85</v>
          </cell>
          <cell r="AQ2901">
            <v>56535889956.21</v>
          </cell>
          <cell r="AR2901">
            <v>528603359.42</v>
          </cell>
          <cell r="AS2901">
            <v>25397056446.8</v>
          </cell>
          <cell r="AT2901">
            <v>14555583006.14</v>
          </cell>
          <cell r="AU2901">
            <v>39952639452.94</v>
          </cell>
          <cell r="AV2901">
            <v>16054647143.85</v>
          </cell>
          <cell r="AW2901">
            <v>56007286596.79</v>
          </cell>
          <cell r="AX2901">
            <v>25397056446.8</v>
          </cell>
          <cell r="AY2901">
            <v>30610230149.99</v>
          </cell>
          <cell r="AZ2901">
            <v>0.713347171066663</v>
          </cell>
          <cell r="BA2901">
            <v>0.286652828933337</v>
          </cell>
          <cell r="BB2901">
            <v>3.48854048892906</v>
          </cell>
          <cell r="BC2901">
            <v>0.453459861921888</v>
          </cell>
          <cell r="BD2901">
            <v>0.259887309144775</v>
          </cell>
          <cell r="BE2901">
            <v>0.453459861921888</v>
          </cell>
          <cell r="BF2901">
            <v>0.546540138078112</v>
          </cell>
          <cell r="BG2901">
            <v>30979916318.47</v>
          </cell>
          <cell r="BH2901">
            <v>-18087106332.5</v>
          </cell>
          <cell r="BI2901">
            <v>30451312959.05</v>
          </cell>
          <cell r="BJ2901">
            <v>-57.6071120555536</v>
          </cell>
        </row>
        <row r="2902">
          <cell r="A2902" t="str">
            <v>605399.SH</v>
          </cell>
          <cell r="B2902" t="str">
            <v>晨光新材</v>
          </cell>
          <cell r="C2902">
            <v>0</v>
          </cell>
          <cell r="D2902">
            <v>0</v>
          </cell>
          <cell r="E2902">
            <v>0</v>
          </cell>
          <cell r="F2902">
            <v>0</v>
          </cell>
          <cell r="G2902">
            <v>0</v>
          </cell>
          <cell r="H2902">
            <v>0</v>
          </cell>
          <cell r="I2902">
            <v>107882263.09</v>
          </cell>
          <cell r="J2902">
            <v>0</v>
          </cell>
          <cell r="K2902">
            <v>43686882.94</v>
          </cell>
          <cell r="L2902">
            <v>0</v>
          </cell>
          <cell r="M2902">
            <v>0</v>
          </cell>
          <cell r="N2902">
            <v>0</v>
          </cell>
          <cell r="O2902">
            <v>0</v>
          </cell>
          <cell r="P2902">
            <v>20255531.83</v>
          </cell>
          <cell r="Q2902">
            <v>27962030.89</v>
          </cell>
          <cell r="R2902">
            <v>0</v>
          </cell>
          <cell r="S2902">
            <v>0</v>
          </cell>
          <cell r="T2902">
            <v>0</v>
          </cell>
          <cell r="U2902">
            <v>1418570.63</v>
          </cell>
          <cell r="V2902">
            <v>4845290.25</v>
          </cell>
          <cell r="W2902">
            <v>0</v>
          </cell>
          <cell r="X2902">
            <v>0</v>
          </cell>
          <cell r="Y2902">
            <v>0</v>
          </cell>
          <cell r="Z2902">
            <v>0</v>
          </cell>
          <cell r="AA2902">
            <v>0</v>
          </cell>
          <cell r="AB2902">
            <v>0</v>
          </cell>
          <cell r="AC2902">
            <v>0</v>
          </cell>
          <cell r="AD2902">
            <v>0</v>
          </cell>
        </row>
        <row r="2902">
          <cell r="AF2902">
            <v>184000000</v>
          </cell>
          <cell r="AG2902">
            <v>0</v>
          </cell>
          <cell r="AH2902">
            <v>583770701.91</v>
          </cell>
          <cell r="AI2902">
            <v>0</v>
          </cell>
          <cell r="AJ2902">
            <v>0</v>
          </cell>
          <cell r="AK2902">
            <v>340993.59</v>
          </cell>
          <cell r="AL2902">
            <v>40870584.44</v>
          </cell>
          <cell r="AM2902">
            <v>0</v>
          </cell>
          <cell r="AN2902">
            <v>586042791.64</v>
          </cell>
          <cell r="AO2902">
            <v>206050569.63</v>
          </cell>
          <cell r="AP2902">
            <v>1395025071.58</v>
          </cell>
          <cell r="AQ2902">
            <v>1601075641.21</v>
          </cell>
          <cell r="AR2902">
            <v>204631999</v>
          </cell>
          <cell r="AS2902">
            <v>1418570.63</v>
          </cell>
          <cell r="AT2902">
            <v>0</v>
          </cell>
          <cell r="AU2902">
            <v>1418570.63</v>
          </cell>
          <cell r="AV2902">
            <v>1395025071.58</v>
          </cell>
          <cell r="AW2902">
            <v>1396443642.21</v>
          </cell>
          <cell r="AX2902">
            <v>1418570.63</v>
          </cell>
          <cell r="AY2902">
            <v>1395025071.58</v>
          </cell>
          <cell r="AZ2902">
            <v>0.00101584524224335</v>
          </cell>
          <cell r="BA2902">
            <v>0.998984154757757</v>
          </cell>
          <cell r="BB2902">
            <v>1.00101687823316</v>
          </cell>
          <cell r="BC2902">
            <v>0.00101584524224335</v>
          </cell>
          <cell r="BD2902">
            <v>0</v>
          </cell>
          <cell r="BE2902">
            <v>0.00101584524224335</v>
          </cell>
          <cell r="BF2902">
            <v>0.998984154757757</v>
          </cell>
          <cell r="BG2902">
            <v>1023230983.22</v>
          </cell>
          <cell r="BH2902">
            <v>-857397175.33</v>
          </cell>
          <cell r="BI2902">
            <v>1064960891.78</v>
          </cell>
          <cell r="BJ2902">
            <v>25.520326512309</v>
          </cell>
        </row>
        <row r="2903">
          <cell r="A2903" t="str">
            <v>002995.SZ</v>
          </cell>
          <cell r="B2903" t="str">
            <v>天地在线</v>
          </cell>
          <cell r="C2903">
            <v>0</v>
          </cell>
          <cell r="D2903">
            <v>0</v>
          </cell>
          <cell r="E2903">
            <v>0</v>
          </cell>
          <cell r="F2903">
            <v>0</v>
          </cell>
          <cell r="G2903">
            <v>0</v>
          </cell>
          <cell r="H2903">
            <v>0</v>
          </cell>
          <cell r="I2903">
            <v>240216915.46</v>
          </cell>
          <cell r="J2903">
            <v>0</v>
          </cell>
          <cell r="K2903">
            <v>299673025.17</v>
          </cell>
          <cell r="L2903">
            <v>0</v>
          </cell>
          <cell r="M2903">
            <v>0</v>
          </cell>
          <cell r="N2903">
            <v>0</v>
          </cell>
          <cell r="O2903">
            <v>0</v>
          </cell>
          <cell r="P2903">
            <v>11365255.11</v>
          </cell>
          <cell r="Q2903">
            <v>15230179.35</v>
          </cell>
          <cell r="R2903">
            <v>0</v>
          </cell>
          <cell r="S2903">
            <v>0</v>
          </cell>
          <cell r="T2903">
            <v>0</v>
          </cell>
          <cell r="U2903">
            <v>0</v>
          </cell>
          <cell r="V2903">
            <v>17980381.51</v>
          </cell>
          <cell r="W2903">
            <v>0</v>
          </cell>
          <cell r="X2903">
            <v>0</v>
          </cell>
          <cell r="Y2903">
            <v>0</v>
          </cell>
          <cell r="Z2903">
            <v>0</v>
          </cell>
          <cell r="AA2903">
            <v>0</v>
          </cell>
          <cell r="AB2903">
            <v>0</v>
          </cell>
          <cell r="AC2903">
            <v>0</v>
          </cell>
          <cell r="AD2903">
            <v>0</v>
          </cell>
        </row>
        <row r="2903">
          <cell r="AF2903">
            <v>91371000</v>
          </cell>
          <cell r="AG2903">
            <v>0</v>
          </cell>
          <cell r="AH2903">
            <v>555689752.74</v>
          </cell>
          <cell r="AI2903">
            <v>0</v>
          </cell>
          <cell r="AJ2903">
            <v>11231140.54</v>
          </cell>
          <cell r="AK2903">
            <v>0</v>
          </cell>
          <cell r="AL2903">
            <v>24147035.63</v>
          </cell>
          <cell r="AM2903">
            <v>0</v>
          </cell>
          <cell r="AN2903">
            <v>405350782.95</v>
          </cell>
          <cell r="AO2903">
            <v>584465756.6</v>
          </cell>
          <cell r="AP2903">
            <v>1087789711.86</v>
          </cell>
          <cell r="AQ2903">
            <v>1672255468.46</v>
          </cell>
          <cell r="AR2903">
            <v>584465756.6</v>
          </cell>
          <cell r="AS2903">
            <v>0</v>
          </cell>
          <cell r="AT2903">
            <v>0</v>
          </cell>
          <cell r="AU2903">
            <v>0</v>
          </cell>
          <cell r="AV2903">
            <v>1087789711.86</v>
          </cell>
          <cell r="AW2903">
            <v>1087789711.86</v>
          </cell>
          <cell r="AX2903">
            <v>0</v>
          </cell>
          <cell r="AY2903">
            <v>1087789711.86</v>
          </cell>
          <cell r="AZ2903">
            <v>0</v>
          </cell>
          <cell r="BA2903">
            <v>1</v>
          </cell>
          <cell r="BB2903">
            <v>1</v>
          </cell>
          <cell r="BC2903">
            <v>0</v>
          </cell>
          <cell r="BD2903">
            <v>0</v>
          </cell>
          <cell r="BE2903">
            <v>0</v>
          </cell>
          <cell r="BF2903">
            <v>1</v>
          </cell>
          <cell r="BG2903">
            <v>529226392.48</v>
          </cell>
          <cell r="BH2903">
            <v>-525880732.78</v>
          </cell>
          <cell r="BI2903">
            <v>925571922.37</v>
          </cell>
          <cell r="BJ2903">
            <v>2.33526519808834</v>
          </cell>
        </row>
        <row r="2904">
          <cell r="A2904" t="str">
            <v>002993.SZ</v>
          </cell>
          <cell r="B2904" t="str">
            <v>奥海科技</v>
          </cell>
          <cell r="C2904">
            <v>55339601.73</v>
          </cell>
          <cell r="D2904">
            <v>0</v>
          </cell>
          <cell r="E2904">
            <v>0</v>
          </cell>
          <cell r="F2904">
            <v>0</v>
          </cell>
          <cell r="G2904">
            <v>0</v>
          </cell>
          <cell r="H2904">
            <v>0</v>
          </cell>
          <cell r="I2904">
            <v>2134927038.61</v>
          </cell>
          <cell r="J2904">
            <v>0</v>
          </cell>
          <cell r="K2904">
            <v>15405835.86</v>
          </cell>
          <cell r="L2904">
            <v>0</v>
          </cell>
          <cell r="M2904">
            <v>0</v>
          </cell>
          <cell r="N2904">
            <v>0</v>
          </cell>
          <cell r="O2904">
            <v>0</v>
          </cell>
          <cell r="P2904">
            <v>46329298.76</v>
          </cell>
          <cell r="Q2904">
            <v>17554787</v>
          </cell>
          <cell r="R2904">
            <v>0</v>
          </cell>
          <cell r="S2904">
            <v>0</v>
          </cell>
          <cell r="T2904">
            <v>0</v>
          </cell>
          <cell r="U2904">
            <v>5982683.74</v>
          </cell>
          <cell r="V2904">
            <v>0</v>
          </cell>
          <cell r="W2904">
            <v>0</v>
          </cell>
          <cell r="X2904">
            <v>0</v>
          </cell>
          <cell r="Y2904">
            <v>0</v>
          </cell>
          <cell r="Z2904">
            <v>0</v>
          </cell>
          <cell r="AA2904">
            <v>0</v>
          </cell>
          <cell r="AB2904">
            <v>0</v>
          </cell>
          <cell r="AC2904">
            <v>55726825.66</v>
          </cell>
          <cell r="AD2904">
            <v>0</v>
          </cell>
        </row>
        <row r="2904">
          <cell r="AF2904">
            <v>235040000</v>
          </cell>
          <cell r="AG2904">
            <v>0</v>
          </cell>
          <cell r="AH2904">
            <v>1202279641.86</v>
          </cell>
          <cell r="AI2904">
            <v>0</v>
          </cell>
          <cell r="AJ2904">
            <v>-20408518.3</v>
          </cell>
          <cell r="AK2904">
            <v>0</v>
          </cell>
          <cell r="AL2904">
            <v>25661618.81</v>
          </cell>
          <cell r="AM2904">
            <v>0</v>
          </cell>
          <cell r="AN2904">
            <v>967602006.08</v>
          </cell>
          <cell r="AO2904">
            <v>2331266071.36</v>
          </cell>
          <cell r="AP2904">
            <v>2410174748.45</v>
          </cell>
          <cell r="AQ2904">
            <v>4741440819.81</v>
          </cell>
          <cell r="AR2904">
            <v>2325283387.62</v>
          </cell>
          <cell r="AS2904">
            <v>5982683.74</v>
          </cell>
          <cell r="AT2904">
            <v>0</v>
          </cell>
          <cell r="AU2904">
            <v>5982683.74</v>
          </cell>
          <cell r="AV2904">
            <v>2410174748.45</v>
          </cell>
          <cell r="AW2904">
            <v>2416157432.19</v>
          </cell>
          <cell r="AX2904">
            <v>5982683.74</v>
          </cell>
          <cell r="AY2904">
            <v>2410174748.45</v>
          </cell>
          <cell r="AZ2904">
            <v>0.00247611503302469</v>
          </cell>
          <cell r="BA2904">
            <v>0.997523884966975</v>
          </cell>
          <cell r="BB2904">
            <v>1.00248226139779</v>
          </cell>
          <cell r="BC2904">
            <v>0.00247611503302469</v>
          </cell>
          <cell r="BD2904">
            <v>0</v>
          </cell>
          <cell r="BE2904">
            <v>0.00247611503302469</v>
          </cell>
          <cell r="BF2904">
            <v>0.997523884966975</v>
          </cell>
          <cell r="BG2904">
            <v>1904007822.13</v>
          </cell>
          <cell r="BH2904">
            <v>-1803179583.89</v>
          </cell>
          <cell r="BI2904">
            <v>1438235486.39</v>
          </cell>
          <cell r="BJ2904">
            <v>-3.08785081472258</v>
          </cell>
        </row>
        <row r="2905">
          <cell r="A2905" t="str">
            <v>605003.SH</v>
          </cell>
          <cell r="B2905" t="str">
            <v>众望布艺</v>
          </cell>
          <cell r="C2905">
            <v>309359.45</v>
          </cell>
          <cell r="D2905">
            <v>0</v>
          </cell>
          <cell r="E2905">
            <v>0</v>
          </cell>
          <cell r="F2905">
            <v>0</v>
          </cell>
          <cell r="G2905">
            <v>0</v>
          </cell>
          <cell r="H2905">
            <v>0</v>
          </cell>
          <cell r="I2905">
            <v>81624037.13</v>
          </cell>
          <cell r="J2905">
            <v>0</v>
          </cell>
          <cell r="K2905">
            <v>3858473.21</v>
          </cell>
          <cell r="L2905">
            <v>0</v>
          </cell>
          <cell r="M2905">
            <v>0</v>
          </cell>
          <cell r="N2905">
            <v>0</v>
          </cell>
          <cell r="O2905">
            <v>0</v>
          </cell>
          <cell r="P2905">
            <v>5654984.85</v>
          </cell>
          <cell r="Q2905">
            <v>6788542.73</v>
          </cell>
          <cell r="R2905">
            <v>0</v>
          </cell>
          <cell r="S2905">
            <v>0</v>
          </cell>
          <cell r="T2905">
            <v>0</v>
          </cell>
          <cell r="U2905">
            <v>0</v>
          </cell>
          <cell r="V2905">
            <v>277250.24</v>
          </cell>
          <cell r="W2905">
            <v>0</v>
          </cell>
          <cell r="X2905">
            <v>0</v>
          </cell>
          <cell r="Y2905">
            <v>0</v>
          </cell>
          <cell r="Z2905">
            <v>0</v>
          </cell>
          <cell r="AA2905">
            <v>0</v>
          </cell>
          <cell r="AB2905">
            <v>0</v>
          </cell>
          <cell r="AC2905">
            <v>827608.14</v>
          </cell>
          <cell r="AD2905">
            <v>0</v>
          </cell>
        </row>
        <row r="2905">
          <cell r="AF2905">
            <v>110000000</v>
          </cell>
          <cell r="AG2905">
            <v>0</v>
          </cell>
          <cell r="AH2905">
            <v>554969159.04</v>
          </cell>
          <cell r="AI2905">
            <v>0</v>
          </cell>
          <cell r="AJ2905">
            <v>-2031281.73</v>
          </cell>
          <cell r="AK2905">
            <v>0</v>
          </cell>
          <cell r="AL2905">
            <v>35490883.68</v>
          </cell>
          <cell r="AM2905">
            <v>0</v>
          </cell>
          <cell r="AN2905">
            <v>348166129.57</v>
          </cell>
          <cell r="AO2905">
            <v>99340255.75</v>
          </cell>
          <cell r="AP2905">
            <v>1046594890.56</v>
          </cell>
          <cell r="AQ2905">
            <v>1145935146.31</v>
          </cell>
          <cell r="AR2905">
            <v>99340255.75</v>
          </cell>
          <cell r="AS2905">
            <v>0</v>
          </cell>
          <cell r="AT2905">
            <v>0</v>
          </cell>
          <cell r="AU2905">
            <v>0</v>
          </cell>
          <cell r="AV2905">
            <v>1046594890.56</v>
          </cell>
          <cell r="AW2905">
            <v>1046594890.56</v>
          </cell>
          <cell r="AX2905">
            <v>0</v>
          </cell>
          <cell r="AY2905">
            <v>1046594890.56</v>
          </cell>
          <cell r="AZ2905">
            <v>0</v>
          </cell>
          <cell r="BA2905">
            <v>1</v>
          </cell>
          <cell r="BB2905">
            <v>1</v>
          </cell>
          <cell r="BC2905">
            <v>0</v>
          </cell>
          <cell r="BD2905">
            <v>0</v>
          </cell>
          <cell r="BE2905">
            <v>0</v>
          </cell>
          <cell r="BF2905">
            <v>1</v>
          </cell>
          <cell r="BG2905">
            <v>524623157.63</v>
          </cell>
          <cell r="BH2905">
            <v>-527232019.81</v>
          </cell>
          <cell r="BI2905">
            <v>603699714.14</v>
          </cell>
          <cell r="BJ2905">
            <v>7.6343702961276</v>
          </cell>
        </row>
        <row r="2906">
          <cell r="A2906" t="str">
            <v>603931.SH</v>
          </cell>
          <cell r="B2906" t="str">
            <v>格林达</v>
          </cell>
          <cell r="C2906">
            <v>0</v>
          </cell>
          <cell r="D2906">
            <v>0</v>
          </cell>
          <cell r="E2906">
            <v>0</v>
          </cell>
          <cell r="F2906">
            <v>0</v>
          </cell>
          <cell r="G2906">
            <v>0</v>
          </cell>
          <cell r="H2906">
            <v>0</v>
          </cell>
          <cell r="I2906">
            <v>120618055.23</v>
          </cell>
          <cell r="J2906">
            <v>0</v>
          </cell>
          <cell r="K2906">
            <v>1793117.97</v>
          </cell>
          <cell r="L2906">
            <v>0</v>
          </cell>
          <cell r="M2906">
            <v>0</v>
          </cell>
          <cell r="N2906">
            <v>0</v>
          </cell>
          <cell r="O2906">
            <v>0</v>
          </cell>
          <cell r="P2906">
            <v>7818972.15</v>
          </cell>
          <cell r="Q2906">
            <v>7837456.32</v>
          </cell>
          <cell r="R2906">
            <v>0</v>
          </cell>
          <cell r="S2906">
            <v>0</v>
          </cell>
          <cell r="T2906">
            <v>0</v>
          </cell>
          <cell r="U2906">
            <v>0</v>
          </cell>
          <cell r="V2906">
            <v>8583806.97</v>
          </cell>
          <cell r="W2906">
            <v>0</v>
          </cell>
          <cell r="X2906">
            <v>0</v>
          </cell>
          <cell r="Y2906">
            <v>0</v>
          </cell>
          <cell r="Z2906">
            <v>0</v>
          </cell>
          <cell r="AA2906">
            <v>0</v>
          </cell>
          <cell r="AB2906">
            <v>0</v>
          </cell>
          <cell r="AC2906">
            <v>6790238.26</v>
          </cell>
          <cell r="AD2906">
            <v>0</v>
          </cell>
        </row>
        <row r="2906">
          <cell r="AF2906">
            <v>142541700</v>
          </cell>
          <cell r="AG2906">
            <v>0</v>
          </cell>
          <cell r="AH2906">
            <v>672367552.27</v>
          </cell>
          <cell r="AI2906">
            <v>0</v>
          </cell>
          <cell r="AJ2906">
            <v>0</v>
          </cell>
          <cell r="AK2906">
            <v>33079328.35</v>
          </cell>
          <cell r="AL2906">
            <v>41703539.9</v>
          </cell>
          <cell r="AM2906">
            <v>0</v>
          </cell>
          <cell r="AN2906">
            <v>288859291.74</v>
          </cell>
          <cell r="AO2906">
            <v>153441646.9</v>
          </cell>
          <cell r="AP2906">
            <v>1178551412.26</v>
          </cell>
          <cell r="AQ2906">
            <v>1331993059.16</v>
          </cell>
          <cell r="AR2906">
            <v>153441646.9</v>
          </cell>
          <cell r="AS2906">
            <v>0</v>
          </cell>
          <cell r="AT2906">
            <v>0</v>
          </cell>
          <cell r="AU2906">
            <v>0</v>
          </cell>
          <cell r="AV2906">
            <v>1178551412.26</v>
          </cell>
          <cell r="AW2906">
            <v>1178551412.26</v>
          </cell>
          <cell r="AX2906">
            <v>0</v>
          </cell>
          <cell r="AY2906">
            <v>1178551412.26</v>
          </cell>
          <cell r="AZ2906">
            <v>0</v>
          </cell>
          <cell r="BA2906">
            <v>1</v>
          </cell>
          <cell r="BB2906">
            <v>1</v>
          </cell>
          <cell r="BC2906">
            <v>0</v>
          </cell>
          <cell r="BD2906">
            <v>0</v>
          </cell>
          <cell r="BE2906">
            <v>0</v>
          </cell>
          <cell r="BF2906">
            <v>1</v>
          </cell>
          <cell r="BG2906">
            <v>736826276.08</v>
          </cell>
          <cell r="BH2906">
            <v>-738895965.51</v>
          </cell>
          <cell r="BI2906">
            <v>840869305.62</v>
          </cell>
          <cell r="BJ2906">
            <v>8.08193791874085</v>
          </cell>
        </row>
        <row r="2907">
          <cell r="A2907" t="str">
            <v>605123.SH</v>
          </cell>
          <cell r="B2907" t="str">
            <v>派克新材</v>
          </cell>
          <cell r="C2907">
            <v>33742753.09</v>
          </cell>
          <cell r="D2907">
            <v>0</v>
          </cell>
          <cell r="E2907">
            <v>0</v>
          </cell>
          <cell r="F2907">
            <v>0</v>
          </cell>
          <cell r="G2907">
            <v>0</v>
          </cell>
          <cell r="H2907">
            <v>0</v>
          </cell>
          <cell r="I2907">
            <v>743192778.56</v>
          </cell>
          <cell r="J2907">
            <v>0</v>
          </cell>
          <cell r="K2907">
            <v>45529208.11</v>
          </cell>
          <cell r="L2907">
            <v>0</v>
          </cell>
          <cell r="M2907">
            <v>0</v>
          </cell>
          <cell r="N2907">
            <v>0</v>
          </cell>
          <cell r="O2907">
            <v>0</v>
          </cell>
          <cell r="P2907">
            <v>21221308.44</v>
          </cell>
          <cell r="Q2907">
            <v>17339857.44</v>
          </cell>
          <cell r="R2907">
            <v>0</v>
          </cell>
          <cell r="S2907">
            <v>0</v>
          </cell>
          <cell r="T2907">
            <v>0</v>
          </cell>
          <cell r="U2907">
            <v>0</v>
          </cell>
          <cell r="V2907">
            <v>109228346.98</v>
          </cell>
          <cell r="W2907">
            <v>0</v>
          </cell>
          <cell r="X2907">
            <v>0</v>
          </cell>
          <cell r="Y2907">
            <v>0</v>
          </cell>
          <cell r="Z2907">
            <v>0</v>
          </cell>
          <cell r="AA2907">
            <v>0</v>
          </cell>
          <cell r="AB2907">
            <v>0</v>
          </cell>
          <cell r="AC2907">
            <v>64459272.81</v>
          </cell>
          <cell r="AD2907">
            <v>0</v>
          </cell>
        </row>
        <row r="2907">
          <cell r="AF2907">
            <v>108000000</v>
          </cell>
          <cell r="AG2907">
            <v>0</v>
          </cell>
          <cell r="AH2907">
            <v>939456031.42</v>
          </cell>
          <cell r="AI2907">
            <v>0</v>
          </cell>
          <cell r="AJ2907">
            <v>-24482.16</v>
          </cell>
          <cell r="AK2907">
            <v>0</v>
          </cell>
          <cell r="AL2907">
            <v>52734925.5</v>
          </cell>
          <cell r="AM2907">
            <v>0</v>
          </cell>
          <cell r="AN2907">
            <v>610595588.22</v>
          </cell>
          <cell r="AO2907">
            <v>1034713525.43</v>
          </cell>
          <cell r="AP2907">
            <v>1710762062.98</v>
          </cell>
          <cell r="AQ2907">
            <v>2745475588.41</v>
          </cell>
          <cell r="AR2907">
            <v>1034713525.43</v>
          </cell>
          <cell r="AS2907">
            <v>0</v>
          </cell>
          <cell r="AT2907">
            <v>0</v>
          </cell>
          <cell r="AU2907">
            <v>0</v>
          </cell>
          <cell r="AV2907">
            <v>1710762062.98</v>
          </cell>
          <cell r="AW2907">
            <v>1710762062.98</v>
          </cell>
          <cell r="AX2907">
            <v>0</v>
          </cell>
          <cell r="AY2907">
            <v>1710762062.98</v>
          </cell>
          <cell r="AZ2907">
            <v>0</v>
          </cell>
          <cell r="BA2907">
            <v>1</v>
          </cell>
          <cell r="BB2907">
            <v>1</v>
          </cell>
          <cell r="BC2907">
            <v>0</v>
          </cell>
          <cell r="BD2907">
            <v>0</v>
          </cell>
          <cell r="BE2907">
            <v>0</v>
          </cell>
          <cell r="BF2907">
            <v>1</v>
          </cell>
          <cell r="BG2907">
            <v>497831560.96</v>
          </cell>
          <cell r="BH2907">
            <v>-423822215.65</v>
          </cell>
          <cell r="BI2907">
            <v>950551047.05</v>
          </cell>
          <cell r="BJ2907">
            <v>2.09964685916133</v>
          </cell>
        </row>
        <row r="2908">
          <cell r="A2908" t="str">
            <v>605255.SH</v>
          </cell>
          <cell r="B2908" t="str">
            <v>天普股份</v>
          </cell>
          <cell r="C2908">
            <v>0</v>
          </cell>
          <cell r="D2908">
            <v>0</v>
          </cell>
          <cell r="E2908">
            <v>0</v>
          </cell>
          <cell r="F2908">
            <v>0</v>
          </cell>
          <cell r="G2908">
            <v>0</v>
          </cell>
          <cell r="H2908">
            <v>0</v>
          </cell>
          <cell r="I2908">
            <v>42087280.55</v>
          </cell>
          <cell r="J2908">
            <v>0</v>
          </cell>
          <cell r="K2908">
            <v>84539.25</v>
          </cell>
          <cell r="L2908">
            <v>0</v>
          </cell>
          <cell r="M2908">
            <v>0</v>
          </cell>
          <cell r="N2908">
            <v>0</v>
          </cell>
          <cell r="O2908">
            <v>0</v>
          </cell>
          <cell r="P2908">
            <v>8050663.69</v>
          </cell>
          <cell r="Q2908">
            <v>2916386.07</v>
          </cell>
          <cell r="R2908">
            <v>0</v>
          </cell>
          <cell r="S2908">
            <v>0</v>
          </cell>
          <cell r="T2908">
            <v>0</v>
          </cell>
          <cell r="U2908">
            <v>0</v>
          </cell>
          <cell r="V2908">
            <v>2212.76</v>
          </cell>
          <cell r="W2908">
            <v>0</v>
          </cell>
          <cell r="X2908">
            <v>0</v>
          </cell>
          <cell r="Y2908">
            <v>0</v>
          </cell>
          <cell r="Z2908">
            <v>0</v>
          </cell>
          <cell r="AA2908">
            <v>0</v>
          </cell>
          <cell r="AB2908">
            <v>0</v>
          </cell>
          <cell r="AC2908">
            <v>2523985.23</v>
          </cell>
          <cell r="AD2908">
            <v>0</v>
          </cell>
        </row>
        <row r="2908">
          <cell r="AF2908">
            <v>134080000</v>
          </cell>
          <cell r="AG2908">
            <v>0</v>
          </cell>
          <cell r="AH2908">
            <v>568636439.38</v>
          </cell>
          <cell r="AI2908">
            <v>0</v>
          </cell>
          <cell r="AJ2908">
            <v>-42080.35</v>
          </cell>
          <cell r="AK2908">
            <v>0</v>
          </cell>
          <cell r="AL2908">
            <v>15398716.22</v>
          </cell>
          <cell r="AM2908">
            <v>0</v>
          </cell>
          <cell r="AN2908">
            <v>156419191.62</v>
          </cell>
          <cell r="AO2908">
            <v>55665067.55</v>
          </cell>
          <cell r="AP2908">
            <v>874492266.87</v>
          </cell>
          <cell r="AQ2908">
            <v>930157334.42</v>
          </cell>
          <cell r="AR2908">
            <v>55665067.55</v>
          </cell>
          <cell r="AS2908">
            <v>0</v>
          </cell>
          <cell r="AT2908">
            <v>0</v>
          </cell>
          <cell r="AU2908">
            <v>0</v>
          </cell>
          <cell r="AV2908">
            <v>874492266.87</v>
          </cell>
          <cell r="AW2908">
            <v>874492266.87</v>
          </cell>
          <cell r="AX2908">
            <v>0</v>
          </cell>
          <cell r="AY2908">
            <v>874492266.87</v>
          </cell>
          <cell r="AZ2908">
            <v>0</v>
          </cell>
          <cell r="BA2908">
            <v>1</v>
          </cell>
          <cell r="BB2908">
            <v>1</v>
          </cell>
          <cell r="BC2908">
            <v>0</v>
          </cell>
          <cell r="BD2908">
            <v>0</v>
          </cell>
          <cell r="BE2908">
            <v>0</v>
          </cell>
          <cell r="BF2908">
            <v>1</v>
          </cell>
          <cell r="BG2908">
            <v>253027534.29</v>
          </cell>
          <cell r="BH2908">
            <v>-254325268.18</v>
          </cell>
          <cell r="BI2908">
            <v>371535812.97</v>
          </cell>
          <cell r="BJ2908">
            <v>3.13510429067351</v>
          </cell>
        </row>
        <row r="2909">
          <cell r="A2909" t="str">
            <v>603155.SH</v>
          </cell>
          <cell r="B2909" t="str">
            <v>新亚强</v>
          </cell>
          <cell r="C2909">
            <v>934530</v>
          </cell>
          <cell r="D2909">
            <v>0</v>
          </cell>
          <cell r="E2909">
            <v>0</v>
          </cell>
          <cell r="F2909">
            <v>0</v>
          </cell>
          <cell r="G2909">
            <v>0</v>
          </cell>
          <cell r="H2909">
            <v>0</v>
          </cell>
          <cell r="I2909">
            <v>126331485.08</v>
          </cell>
          <cell r="J2909">
            <v>496227.39</v>
          </cell>
          <cell r="K2909">
            <v>2336941.95</v>
          </cell>
          <cell r="L2909">
            <v>0</v>
          </cell>
          <cell r="M2909">
            <v>0</v>
          </cell>
          <cell r="N2909">
            <v>0</v>
          </cell>
          <cell r="O2909">
            <v>0</v>
          </cell>
          <cell r="P2909">
            <v>2966485.58</v>
          </cell>
          <cell r="Q2909">
            <v>14931005.13</v>
          </cell>
          <cell r="R2909">
            <v>0</v>
          </cell>
          <cell r="S2909">
            <v>0</v>
          </cell>
          <cell r="T2909">
            <v>0</v>
          </cell>
          <cell r="U2909">
            <v>0</v>
          </cell>
          <cell r="V2909">
            <v>227729.35</v>
          </cell>
          <cell r="W2909">
            <v>0</v>
          </cell>
          <cell r="X2909">
            <v>0</v>
          </cell>
          <cell r="Y2909">
            <v>0</v>
          </cell>
          <cell r="Z2909">
            <v>0</v>
          </cell>
          <cell r="AA2909">
            <v>0</v>
          </cell>
          <cell r="AB2909">
            <v>0</v>
          </cell>
          <cell r="AC2909">
            <v>5552531.64</v>
          </cell>
          <cell r="AD2909">
            <v>0</v>
          </cell>
        </row>
        <row r="2909">
          <cell r="AF2909">
            <v>155560000</v>
          </cell>
          <cell r="AG2909">
            <v>0</v>
          </cell>
          <cell r="AH2909">
            <v>1302330014.31</v>
          </cell>
          <cell r="AI2909">
            <v>0</v>
          </cell>
          <cell r="AJ2909">
            <v>0</v>
          </cell>
          <cell r="AK2909">
            <v>0</v>
          </cell>
          <cell r="AL2909">
            <v>69921388.52</v>
          </cell>
          <cell r="AM2909">
            <v>0</v>
          </cell>
          <cell r="AN2909">
            <v>582537327.44</v>
          </cell>
          <cell r="AO2909">
            <v>153776936.12</v>
          </cell>
          <cell r="AP2909">
            <v>2110348730.27</v>
          </cell>
          <cell r="AQ2909">
            <v>2264125666.39</v>
          </cell>
          <cell r="AR2909">
            <v>153776936.12</v>
          </cell>
          <cell r="AS2909">
            <v>0</v>
          </cell>
          <cell r="AT2909">
            <v>0</v>
          </cell>
          <cell r="AU2909">
            <v>0</v>
          </cell>
          <cell r="AV2909">
            <v>2110348730.27</v>
          </cell>
          <cell r="AW2909">
            <v>2110348730.27</v>
          </cell>
          <cell r="AX2909">
            <v>0</v>
          </cell>
          <cell r="AY2909">
            <v>2110348730.27</v>
          </cell>
          <cell r="AZ2909">
            <v>0</v>
          </cell>
          <cell r="BA2909">
            <v>1</v>
          </cell>
          <cell r="BB2909">
            <v>1</v>
          </cell>
          <cell r="BC2909">
            <v>0</v>
          </cell>
          <cell r="BD2909">
            <v>0</v>
          </cell>
          <cell r="BE2909">
            <v>0</v>
          </cell>
          <cell r="BF2909">
            <v>1</v>
          </cell>
          <cell r="BG2909">
            <v>1577588060.54</v>
          </cell>
          <cell r="BH2909">
            <v>-1574033556.42</v>
          </cell>
          <cell r="BI2909">
            <v>1737474232.92</v>
          </cell>
          <cell r="BJ2909">
            <v>10.8669449462494</v>
          </cell>
        </row>
        <row r="2910">
          <cell r="A2910" t="str">
            <v>603565.SH</v>
          </cell>
          <cell r="B2910" t="str">
            <v>中谷物流</v>
          </cell>
          <cell r="C2910">
            <v>263914594.49</v>
          </cell>
          <cell r="D2910">
            <v>0</v>
          </cell>
          <cell r="E2910">
            <v>0</v>
          </cell>
          <cell r="F2910">
            <v>0</v>
          </cell>
          <cell r="G2910">
            <v>0</v>
          </cell>
          <cell r="H2910">
            <v>0</v>
          </cell>
          <cell r="I2910">
            <v>1849629970.05</v>
          </cell>
          <cell r="J2910">
            <v>2515723.28</v>
          </cell>
          <cell r="K2910">
            <v>256837469.22</v>
          </cell>
          <cell r="L2910">
            <v>0</v>
          </cell>
          <cell r="M2910">
            <v>0</v>
          </cell>
          <cell r="N2910">
            <v>0</v>
          </cell>
          <cell r="O2910">
            <v>0</v>
          </cell>
          <cell r="P2910">
            <v>71751105.49</v>
          </cell>
          <cell r="Q2910">
            <v>294741168.49</v>
          </cell>
          <cell r="R2910">
            <v>0</v>
          </cell>
          <cell r="S2910">
            <v>0</v>
          </cell>
          <cell r="T2910">
            <v>0</v>
          </cell>
          <cell r="U2910">
            <v>817329128.04</v>
          </cell>
          <cell r="V2910">
            <v>15279124.92</v>
          </cell>
          <cell r="W2910">
            <v>0</v>
          </cell>
          <cell r="X2910">
            <v>1348004787.77</v>
          </cell>
          <cell r="Y2910">
            <v>0</v>
          </cell>
          <cell r="Z2910">
            <v>0</v>
          </cell>
          <cell r="AA2910">
            <v>0</v>
          </cell>
          <cell r="AB2910">
            <v>0</v>
          </cell>
          <cell r="AC2910">
            <v>12898363.65</v>
          </cell>
          <cell r="AD2910">
            <v>0</v>
          </cell>
        </row>
        <row r="2910">
          <cell r="AF2910">
            <v>958757808</v>
          </cell>
          <cell r="AG2910">
            <v>0</v>
          </cell>
          <cell r="AH2910">
            <v>4485979646.19</v>
          </cell>
          <cell r="AI2910">
            <v>0</v>
          </cell>
          <cell r="AJ2910">
            <v>-51756.86</v>
          </cell>
          <cell r="AK2910">
            <v>0</v>
          </cell>
          <cell r="AL2910">
            <v>259472710.87</v>
          </cell>
          <cell r="AM2910">
            <v>0</v>
          </cell>
          <cell r="AN2910">
            <v>3146558641.98</v>
          </cell>
          <cell r="AO2910">
            <v>4932901435.4</v>
          </cell>
          <cell r="AP2910">
            <v>8850717050.18</v>
          </cell>
          <cell r="AQ2910">
            <v>13783618485.58</v>
          </cell>
          <cell r="AR2910">
            <v>2767567519.59</v>
          </cell>
          <cell r="AS2910">
            <v>817329128.04</v>
          </cell>
          <cell r="AT2910">
            <v>1348004787.77</v>
          </cell>
          <cell r="AU2910">
            <v>2165333915.81</v>
          </cell>
          <cell r="AV2910">
            <v>8850717050.18</v>
          </cell>
          <cell r="AW2910">
            <v>11016050965.99</v>
          </cell>
          <cell r="AX2910">
            <v>817329128.04</v>
          </cell>
          <cell r="AY2910">
            <v>10198721837.95</v>
          </cell>
          <cell r="AZ2910">
            <v>0.196561719121949</v>
          </cell>
          <cell r="BA2910">
            <v>0.803438280878051</v>
          </cell>
          <cell r="BB2910">
            <v>1.24465067672296</v>
          </cell>
          <cell r="BC2910">
            <v>0.0741943851352314</v>
          </cell>
          <cell r="BD2910">
            <v>0.122367333986717</v>
          </cell>
          <cell r="BE2910">
            <v>0.0741943851352314</v>
          </cell>
          <cell r="BF2910">
            <v>0.925805614864769</v>
          </cell>
          <cell r="BG2910">
            <v>7133572041.45</v>
          </cell>
          <cell r="BH2910">
            <v>-7348985063.72</v>
          </cell>
          <cell r="BI2910">
            <v>5263828794.74</v>
          </cell>
          <cell r="BJ2910">
            <v>-2.81526824819516</v>
          </cell>
        </row>
        <row r="2911">
          <cell r="A2911" t="str">
            <v>605009.SH</v>
          </cell>
          <cell r="B2911" t="str">
            <v>豪悦护理</v>
          </cell>
          <cell r="C2911">
            <v>0</v>
          </cell>
          <cell r="D2911">
            <v>0</v>
          </cell>
          <cell r="E2911">
            <v>0</v>
          </cell>
          <cell r="F2911">
            <v>0</v>
          </cell>
          <cell r="G2911">
            <v>0</v>
          </cell>
          <cell r="H2911">
            <v>0</v>
          </cell>
          <cell r="I2911">
            <v>578441968.56</v>
          </cell>
          <cell r="J2911">
            <v>0</v>
          </cell>
          <cell r="K2911">
            <v>56370280.29</v>
          </cell>
          <cell r="L2911">
            <v>0</v>
          </cell>
          <cell r="M2911">
            <v>0</v>
          </cell>
          <cell r="N2911">
            <v>0</v>
          </cell>
          <cell r="O2911">
            <v>0</v>
          </cell>
          <cell r="P2911">
            <v>25085456</v>
          </cell>
          <cell r="Q2911">
            <v>62464208.98</v>
          </cell>
          <cell r="R2911">
            <v>0</v>
          </cell>
          <cell r="S2911">
            <v>0</v>
          </cell>
          <cell r="T2911">
            <v>0</v>
          </cell>
          <cell r="U2911">
            <v>0</v>
          </cell>
          <cell r="V2911">
            <v>5796263.49</v>
          </cell>
          <cell r="W2911">
            <v>0</v>
          </cell>
          <cell r="X2911">
            <v>0</v>
          </cell>
          <cell r="Y2911">
            <v>0</v>
          </cell>
          <cell r="Z2911">
            <v>0</v>
          </cell>
          <cell r="AA2911">
            <v>0</v>
          </cell>
          <cell r="AB2911">
            <v>0</v>
          </cell>
          <cell r="AC2911">
            <v>58321937.13</v>
          </cell>
          <cell r="AD2911">
            <v>0</v>
          </cell>
        </row>
        <row r="2911">
          <cell r="AF2911">
            <v>158938300</v>
          </cell>
          <cell r="AG2911">
            <v>0</v>
          </cell>
          <cell r="AH2911">
            <v>1540762098.06</v>
          </cell>
          <cell r="AI2911">
            <v>0</v>
          </cell>
          <cell r="AJ2911">
            <v>-9158726.44</v>
          </cell>
          <cell r="AK2911">
            <v>0</v>
          </cell>
          <cell r="AL2911">
            <v>101649611.56</v>
          </cell>
          <cell r="AM2911">
            <v>0</v>
          </cell>
          <cell r="AN2911">
            <v>1108001838.61</v>
          </cell>
          <cell r="AO2911">
            <v>786480114.45</v>
          </cell>
          <cell r="AP2911">
            <v>2900193121.79</v>
          </cell>
          <cell r="AQ2911">
            <v>3686673236.24</v>
          </cell>
          <cell r="AR2911">
            <v>786480114.45</v>
          </cell>
          <cell r="AS2911">
            <v>0</v>
          </cell>
          <cell r="AT2911">
            <v>0</v>
          </cell>
          <cell r="AU2911">
            <v>0</v>
          </cell>
          <cell r="AV2911">
            <v>2900193121.79</v>
          </cell>
          <cell r="AW2911">
            <v>2900193121.79</v>
          </cell>
          <cell r="AX2911">
            <v>0</v>
          </cell>
          <cell r="AY2911">
            <v>2900193121.79</v>
          </cell>
          <cell r="AZ2911">
            <v>0</v>
          </cell>
          <cell r="BA2911">
            <v>1</v>
          </cell>
          <cell r="BB2911">
            <v>1</v>
          </cell>
          <cell r="BC2911">
            <v>0</v>
          </cell>
          <cell r="BD2911">
            <v>0</v>
          </cell>
          <cell r="BE2911">
            <v>0</v>
          </cell>
          <cell r="BF2911">
            <v>1</v>
          </cell>
          <cell r="BG2911">
            <v>1914161851.53</v>
          </cell>
          <cell r="BH2911">
            <v>-1864390492.25</v>
          </cell>
          <cell r="BI2911">
            <v>1648688270.87</v>
          </cell>
          <cell r="BJ2911">
            <v>-6.21036664654599</v>
          </cell>
        </row>
        <row r="2912">
          <cell r="A2912" t="str">
            <v>003000.SZ</v>
          </cell>
          <cell r="B2912" t="str">
            <v>劲仔食品</v>
          </cell>
          <cell r="C2912">
            <v>0</v>
          </cell>
          <cell r="D2912">
            <v>0</v>
          </cell>
          <cell r="E2912">
            <v>0</v>
          </cell>
          <cell r="F2912">
            <v>0</v>
          </cell>
          <cell r="G2912">
            <v>0</v>
          </cell>
          <cell r="H2912">
            <v>0</v>
          </cell>
          <cell r="I2912">
            <v>45054227.36</v>
          </cell>
          <cell r="J2912">
            <v>0</v>
          </cell>
          <cell r="K2912">
            <v>50835285.79</v>
          </cell>
          <cell r="L2912">
            <v>0</v>
          </cell>
          <cell r="M2912">
            <v>0</v>
          </cell>
          <cell r="N2912">
            <v>0</v>
          </cell>
          <cell r="O2912">
            <v>0</v>
          </cell>
          <cell r="P2912">
            <v>16165346.35</v>
          </cell>
          <cell r="Q2912">
            <v>8516604.86</v>
          </cell>
          <cell r="R2912">
            <v>0</v>
          </cell>
          <cell r="S2912">
            <v>0</v>
          </cell>
          <cell r="T2912">
            <v>0</v>
          </cell>
          <cell r="U2912">
            <v>0</v>
          </cell>
          <cell r="V2912">
            <v>2455039.64</v>
          </cell>
          <cell r="W2912">
            <v>0</v>
          </cell>
          <cell r="X2912">
            <v>0</v>
          </cell>
          <cell r="Y2912">
            <v>0</v>
          </cell>
          <cell r="Z2912">
            <v>0</v>
          </cell>
          <cell r="AA2912">
            <v>0</v>
          </cell>
          <cell r="AB2912">
            <v>0</v>
          </cell>
          <cell r="AC2912">
            <v>19296422.86</v>
          </cell>
          <cell r="AD2912">
            <v>0</v>
          </cell>
        </row>
        <row r="2912">
          <cell r="AF2912">
            <v>403200000</v>
          </cell>
          <cell r="AG2912">
            <v>0</v>
          </cell>
          <cell r="AH2912">
            <v>278867352.56</v>
          </cell>
          <cell r="AI2912">
            <v>22840400</v>
          </cell>
          <cell r="AJ2912">
            <v>-540557.58</v>
          </cell>
          <cell r="AK2912">
            <v>0</v>
          </cell>
          <cell r="AL2912">
            <v>31317985.65</v>
          </cell>
          <cell r="AM2912">
            <v>0</v>
          </cell>
          <cell r="AN2912">
            <v>168297904.38</v>
          </cell>
          <cell r="AO2912">
            <v>142322926.86</v>
          </cell>
          <cell r="AP2912">
            <v>903983085.01</v>
          </cell>
          <cell r="AQ2912">
            <v>1046306011.87</v>
          </cell>
          <cell r="AR2912">
            <v>142322926.86</v>
          </cell>
          <cell r="AS2912">
            <v>0</v>
          </cell>
          <cell r="AT2912">
            <v>0</v>
          </cell>
          <cell r="AU2912">
            <v>0</v>
          </cell>
          <cell r="AV2912">
            <v>858302285.01</v>
          </cell>
          <cell r="AW2912">
            <v>858302285.01</v>
          </cell>
          <cell r="AX2912">
            <v>0</v>
          </cell>
          <cell r="AY2912">
            <v>858302285.01</v>
          </cell>
          <cell r="AZ2912">
            <v>0</v>
          </cell>
          <cell r="BA2912">
            <v>1</v>
          </cell>
          <cell r="BB2912">
            <v>1</v>
          </cell>
          <cell r="BC2912">
            <v>0</v>
          </cell>
          <cell r="BD2912">
            <v>0</v>
          </cell>
          <cell r="BE2912">
            <v>0</v>
          </cell>
          <cell r="BF2912">
            <v>1</v>
          </cell>
          <cell r="BG2912">
            <v>422812986.41</v>
          </cell>
          <cell r="BH2912">
            <v>-450999296.09</v>
          </cell>
          <cell r="BI2912">
            <v>559111354.2</v>
          </cell>
          <cell r="BJ2912">
            <v>4.10211335077353</v>
          </cell>
        </row>
        <row r="2913">
          <cell r="A2913" t="str">
            <v>003002.SZ</v>
          </cell>
          <cell r="B2913" t="str">
            <v>壶化股份</v>
          </cell>
          <cell r="C2913">
            <v>33464871.9</v>
          </cell>
          <cell r="D2913">
            <v>0</v>
          </cell>
          <cell r="E2913">
            <v>0</v>
          </cell>
          <cell r="F2913">
            <v>0</v>
          </cell>
          <cell r="G2913">
            <v>0</v>
          </cell>
          <cell r="H2913">
            <v>0</v>
          </cell>
          <cell r="I2913">
            <v>59816070.13</v>
          </cell>
          <cell r="J2913">
            <v>0</v>
          </cell>
          <cell r="K2913">
            <v>13985175.68</v>
          </cell>
          <cell r="L2913">
            <v>0</v>
          </cell>
          <cell r="M2913">
            <v>0</v>
          </cell>
          <cell r="N2913">
            <v>0</v>
          </cell>
          <cell r="O2913">
            <v>0</v>
          </cell>
          <cell r="P2913">
            <v>32769775.93</v>
          </cell>
          <cell r="Q2913">
            <v>15316322.23</v>
          </cell>
          <cell r="R2913">
            <v>0</v>
          </cell>
          <cell r="S2913">
            <v>0</v>
          </cell>
          <cell r="T2913">
            <v>0</v>
          </cell>
          <cell r="U2913">
            <v>0</v>
          </cell>
          <cell r="V2913">
            <v>1701221.79</v>
          </cell>
          <cell r="W2913">
            <v>0</v>
          </cell>
          <cell r="X2913">
            <v>0</v>
          </cell>
          <cell r="Y2913">
            <v>0</v>
          </cell>
          <cell r="Z2913">
            <v>0</v>
          </cell>
          <cell r="AA2913">
            <v>0</v>
          </cell>
          <cell r="AB2913">
            <v>0</v>
          </cell>
          <cell r="AC2913">
            <v>24967541.52</v>
          </cell>
          <cell r="AD2913">
            <v>0</v>
          </cell>
        </row>
        <row r="2913">
          <cell r="AF2913">
            <v>200000000</v>
          </cell>
          <cell r="AG2913">
            <v>0</v>
          </cell>
          <cell r="AH2913">
            <v>376145638.29</v>
          </cell>
          <cell r="AI2913">
            <v>0</v>
          </cell>
          <cell r="AJ2913">
            <v>0</v>
          </cell>
          <cell r="AK2913">
            <v>46915376.23</v>
          </cell>
          <cell r="AL2913">
            <v>28390402.32</v>
          </cell>
          <cell r="AM2913">
            <v>0</v>
          </cell>
          <cell r="AN2913">
            <v>376960471.63</v>
          </cell>
          <cell r="AO2913">
            <v>182020979.18</v>
          </cell>
          <cell r="AP2913">
            <v>1028411888.47</v>
          </cell>
          <cell r="AQ2913">
            <v>1210432867.65</v>
          </cell>
          <cell r="AR2913">
            <v>182020979.18</v>
          </cell>
          <cell r="AS2913">
            <v>0</v>
          </cell>
          <cell r="AT2913">
            <v>0</v>
          </cell>
          <cell r="AU2913">
            <v>0</v>
          </cell>
          <cell r="AV2913">
            <v>1028411888.47</v>
          </cell>
          <cell r="AW2913">
            <v>1028411888.47</v>
          </cell>
          <cell r="AX2913">
            <v>0</v>
          </cell>
          <cell r="AY2913">
            <v>1028411888.47</v>
          </cell>
          <cell r="AZ2913">
            <v>0</v>
          </cell>
          <cell r="BA2913">
            <v>1</v>
          </cell>
          <cell r="BB2913">
            <v>1</v>
          </cell>
          <cell r="BC2913">
            <v>0</v>
          </cell>
          <cell r="BD2913">
            <v>0</v>
          </cell>
          <cell r="BE2913">
            <v>0</v>
          </cell>
          <cell r="BF2913">
            <v>1</v>
          </cell>
          <cell r="BG2913">
            <v>360954987.42</v>
          </cell>
          <cell r="BH2913">
            <v>-438800152.55</v>
          </cell>
          <cell r="BI2913">
            <v>403780724.39</v>
          </cell>
          <cell r="BJ2913">
            <v>9.42845944887893</v>
          </cell>
        </row>
        <row r="2914">
          <cell r="A2914" t="str">
            <v>003006.SZ</v>
          </cell>
          <cell r="B2914" t="str">
            <v>百亚股份</v>
          </cell>
          <cell r="C2914">
            <v>0</v>
          </cell>
          <cell r="D2914">
            <v>0</v>
          </cell>
          <cell r="E2914">
            <v>0</v>
          </cell>
          <cell r="F2914">
            <v>0</v>
          </cell>
          <cell r="G2914">
            <v>0</v>
          </cell>
          <cell r="H2914">
            <v>0</v>
          </cell>
          <cell r="I2914">
            <v>126202748</v>
          </cell>
          <cell r="J2914">
            <v>0</v>
          </cell>
          <cell r="K2914">
            <v>35417823</v>
          </cell>
          <cell r="L2914">
            <v>0</v>
          </cell>
          <cell r="M2914">
            <v>0</v>
          </cell>
          <cell r="N2914">
            <v>0</v>
          </cell>
          <cell r="O2914">
            <v>0</v>
          </cell>
          <cell r="P2914">
            <v>32867455</v>
          </cell>
          <cell r="Q2914">
            <v>17414202</v>
          </cell>
          <cell r="R2914">
            <v>0</v>
          </cell>
          <cell r="S2914">
            <v>0</v>
          </cell>
          <cell r="T2914">
            <v>0</v>
          </cell>
          <cell r="U2914">
            <v>1049832</v>
          </cell>
          <cell r="V2914">
            <v>3358726</v>
          </cell>
          <cell r="W2914">
            <v>0</v>
          </cell>
          <cell r="X2914">
            <v>0</v>
          </cell>
          <cell r="Y2914">
            <v>0</v>
          </cell>
          <cell r="Z2914">
            <v>0</v>
          </cell>
          <cell r="AA2914">
            <v>0</v>
          </cell>
          <cell r="AB2914">
            <v>0</v>
          </cell>
          <cell r="AC2914">
            <v>6284551</v>
          </cell>
          <cell r="AD2914">
            <v>0</v>
          </cell>
        </row>
        <row r="2914">
          <cell r="AF2914">
            <v>427777800</v>
          </cell>
          <cell r="AG2914">
            <v>0</v>
          </cell>
          <cell r="AH2914">
            <v>261075609</v>
          </cell>
          <cell r="AI2914">
            <v>0</v>
          </cell>
          <cell r="AJ2914">
            <v>0</v>
          </cell>
          <cell r="AK2914">
            <v>0</v>
          </cell>
          <cell r="AL2914">
            <v>55969029</v>
          </cell>
          <cell r="AM2914">
            <v>0</v>
          </cell>
          <cell r="AN2914">
            <v>424697570</v>
          </cell>
          <cell r="AO2914">
            <v>222595337</v>
          </cell>
          <cell r="AP2914">
            <v>1169520008</v>
          </cell>
          <cell r="AQ2914">
            <v>1392115345</v>
          </cell>
          <cell r="AR2914">
            <v>221545505</v>
          </cell>
          <cell r="AS2914">
            <v>1049832</v>
          </cell>
          <cell r="AT2914">
            <v>0</v>
          </cell>
          <cell r="AU2914">
            <v>1049832</v>
          </cell>
          <cell r="AV2914">
            <v>1169520008</v>
          </cell>
          <cell r="AW2914">
            <v>1170569840</v>
          </cell>
          <cell r="AX2914">
            <v>1049832</v>
          </cell>
          <cell r="AY2914">
            <v>1169520008</v>
          </cell>
          <cell r="AZ2914">
            <v>0.000896855500736291</v>
          </cell>
          <cell r="BA2914">
            <v>0.999103144499264</v>
          </cell>
          <cell r="BB2914">
            <v>1.00089766057256</v>
          </cell>
          <cell r="BC2914">
            <v>0.000896855500736291</v>
          </cell>
          <cell r="BD2914">
            <v>0</v>
          </cell>
          <cell r="BE2914">
            <v>0.000896855500736291</v>
          </cell>
          <cell r="BF2914">
            <v>0.999103144499264</v>
          </cell>
          <cell r="BG2914">
            <v>519133499</v>
          </cell>
          <cell r="BH2914">
            <v>-573255700</v>
          </cell>
          <cell r="BI2914">
            <v>549970712</v>
          </cell>
          <cell r="BJ2914">
            <v>17.8346438765397</v>
          </cell>
        </row>
        <row r="2915">
          <cell r="A2915" t="str">
            <v>605116.SH</v>
          </cell>
          <cell r="B2915" t="str">
            <v>奥锐特</v>
          </cell>
          <cell r="C2915">
            <v>2011725.16</v>
          </cell>
          <cell r="D2915">
            <v>0</v>
          </cell>
          <cell r="E2915">
            <v>0</v>
          </cell>
          <cell r="F2915">
            <v>0</v>
          </cell>
          <cell r="G2915">
            <v>0</v>
          </cell>
          <cell r="H2915">
            <v>0</v>
          </cell>
          <cell r="I2915">
            <v>103868234.23</v>
          </cell>
          <cell r="J2915">
            <v>0</v>
          </cell>
          <cell r="K2915">
            <v>7255032.35</v>
          </cell>
          <cell r="L2915">
            <v>0</v>
          </cell>
          <cell r="M2915">
            <v>0</v>
          </cell>
          <cell r="N2915">
            <v>0</v>
          </cell>
          <cell r="O2915">
            <v>0</v>
          </cell>
          <cell r="P2915">
            <v>17897583.53</v>
          </cell>
          <cell r="Q2915">
            <v>15168071.32</v>
          </cell>
          <cell r="R2915">
            <v>0</v>
          </cell>
          <cell r="S2915">
            <v>0</v>
          </cell>
          <cell r="T2915">
            <v>0</v>
          </cell>
          <cell r="U2915">
            <v>0</v>
          </cell>
          <cell r="V2915">
            <v>6856.64</v>
          </cell>
          <cell r="W2915">
            <v>0</v>
          </cell>
          <cell r="X2915">
            <v>0</v>
          </cell>
          <cell r="Y2915">
            <v>0</v>
          </cell>
          <cell r="Z2915">
            <v>0</v>
          </cell>
          <cell r="AA2915">
            <v>0</v>
          </cell>
          <cell r="AB2915">
            <v>0</v>
          </cell>
          <cell r="AC2915">
            <v>6065119.41</v>
          </cell>
          <cell r="AD2915">
            <v>0</v>
          </cell>
        </row>
        <row r="2915">
          <cell r="AF2915">
            <v>401000000</v>
          </cell>
          <cell r="AG2915">
            <v>0</v>
          </cell>
          <cell r="AH2915">
            <v>489874194.71</v>
          </cell>
          <cell r="AI2915">
            <v>0</v>
          </cell>
          <cell r="AJ2915">
            <v>-910487.01</v>
          </cell>
          <cell r="AK2915">
            <v>24563042.88</v>
          </cell>
          <cell r="AL2915">
            <v>43070155.73</v>
          </cell>
          <cell r="AM2915">
            <v>0</v>
          </cell>
          <cell r="AN2915">
            <v>514001776.36</v>
          </cell>
          <cell r="AO2915">
            <v>152272622.64</v>
          </cell>
          <cell r="AP2915">
            <v>1471598682.67</v>
          </cell>
          <cell r="AQ2915">
            <v>1623871305.31</v>
          </cell>
          <cell r="AR2915">
            <v>152272622.64</v>
          </cell>
          <cell r="AS2915">
            <v>0</v>
          </cell>
          <cell r="AT2915">
            <v>0</v>
          </cell>
          <cell r="AU2915">
            <v>0</v>
          </cell>
          <cell r="AV2915">
            <v>1471598682.67</v>
          </cell>
          <cell r="AW2915">
            <v>1471598682.67</v>
          </cell>
          <cell r="AX2915">
            <v>0</v>
          </cell>
          <cell r="AY2915">
            <v>1471598682.67</v>
          </cell>
          <cell r="AZ2915">
            <v>0</v>
          </cell>
          <cell r="BA2915">
            <v>1</v>
          </cell>
          <cell r="BB2915">
            <v>1</v>
          </cell>
          <cell r="BC2915">
            <v>0</v>
          </cell>
          <cell r="BD2915">
            <v>0</v>
          </cell>
          <cell r="BE2915">
            <v>0</v>
          </cell>
          <cell r="BF2915">
            <v>1</v>
          </cell>
          <cell r="BG2915">
            <v>553722814.46</v>
          </cell>
          <cell r="BH2915">
            <v>-540140903.47</v>
          </cell>
          <cell r="BI2915">
            <v>852347817.47</v>
          </cell>
          <cell r="BJ2915">
            <v>2.854241302231</v>
          </cell>
        </row>
        <row r="2916">
          <cell r="A2916" t="str">
            <v>605369.SH</v>
          </cell>
          <cell r="B2916" t="str">
            <v>拱东医疗</v>
          </cell>
          <cell r="C2916">
            <v>1415740.94</v>
          </cell>
          <cell r="D2916">
            <v>0</v>
          </cell>
          <cell r="E2916">
            <v>0</v>
          </cell>
          <cell r="F2916">
            <v>0</v>
          </cell>
          <cell r="G2916">
            <v>0</v>
          </cell>
          <cell r="H2916">
            <v>0</v>
          </cell>
          <cell r="I2916">
            <v>65282567.72</v>
          </cell>
          <cell r="J2916">
            <v>0</v>
          </cell>
          <cell r="K2916">
            <v>31350175.76</v>
          </cell>
          <cell r="L2916">
            <v>0</v>
          </cell>
          <cell r="M2916">
            <v>0</v>
          </cell>
          <cell r="N2916">
            <v>0</v>
          </cell>
          <cell r="O2916">
            <v>0</v>
          </cell>
          <cell r="P2916">
            <v>32024607.47</v>
          </cell>
          <cell r="Q2916">
            <v>12547303.65</v>
          </cell>
          <cell r="R2916">
            <v>0</v>
          </cell>
          <cell r="S2916">
            <v>0</v>
          </cell>
          <cell r="T2916">
            <v>0</v>
          </cell>
          <cell r="U2916">
            <v>0</v>
          </cell>
          <cell r="V2916">
            <v>1788674.1</v>
          </cell>
          <cell r="W2916">
            <v>0</v>
          </cell>
          <cell r="X2916">
            <v>0</v>
          </cell>
          <cell r="Y2916">
            <v>0</v>
          </cell>
          <cell r="Z2916">
            <v>0</v>
          </cell>
          <cell r="AA2916">
            <v>0</v>
          </cell>
          <cell r="AB2916">
            <v>0</v>
          </cell>
          <cell r="AC2916">
            <v>2537690.02</v>
          </cell>
          <cell r="AD2916">
            <v>0</v>
          </cell>
        </row>
        <row r="2916">
          <cell r="AF2916">
            <v>112607620</v>
          </cell>
          <cell r="AG2916">
            <v>0</v>
          </cell>
          <cell r="AH2916">
            <v>728706822.7</v>
          </cell>
          <cell r="AI2916">
            <v>30873172.2</v>
          </cell>
          <cell r="AJ2916">
            <v>-271798.86</v>
          </cell>
          <cell r="AK2916">
            <v>0</v>
          </cell>
          <cell r="AL2916">
            <v>46298948.89</v>
          </cell>
          <cell r="AM2916">
            <v>0</v>
          </cell>
          <cell r="AN2916">
            <v>466004334.59</v>
          </cell>
          <cell r="AO2916">
            <v>146946759.66</v>
          </cell>
          <cell r="AP2916">
            <v>1384219099.52</v>
          </cell>
          <cell r="AQ2916">
            <v>1531165859.18</v>
          </cell>
          <cell r="AR2916">
            <v>146946759.66</v>
          </cell>
          <cell r="AS2916">
            <v>0</v>
          </cell>
          <cell r="AT2916">
            <v>0</v>
          </cell>
          <cell r="AU2916">
            <v>0</v>
          </cell>
          <cell r="AV2916">
            <v>1322472755.12</v>
          </cell>
          <cell r="AW2916">
            <v>1322472755.12</v>
          </cell>
          <cell r="AX2916">
            <v>0</v>
          </cell>
          <cell r="AY2916">
            <v>1322472755.12</v>
          </cell>
          <cell r="AZ2916">
            <v>0</v>
          </cell>
          <cell r="BA2916">
            <v>1</v>
          </cell>
          <cell r="BB2916">
            <v>1</v>
          </cell>
          <cell r="BC2916">
            <v>0</v>
          </cell>
          <cell r="BD2916">
            <v>0</v>
          </cell>
          <cell r="BE2916">
            <v>0</v>
          </cell>
          <cell r="BF2916">
            <v>1</v>
          </cell>
          <cell r="BG2916">
            <v>699037536.14</v>
          </cell>
          <cell r="BH2916">
            <v>-723089946.57</v>
          </cell>
          <cell r="BI2916">
            <v>840029124.88</v>
          </cell>
          <cell r="BJ2916">
            <v>5.9580087889433</v>
          </cell>
        </row>
        <row r="2917">
          <cell r="A2917" t="str">
            <v>003009.SZ</v>
          </cell>
          <cell r="B2917" t="str">
            <v>中天火箭</v>
          </cell>
          <cell r="C2917">
            <v>0</v>
          </cell>
          <cell r="D2917">
            <v>0</v>
          </cell>
          <cell r="E2917">
            <v>0</v>
          </cell>
          <cell r="F2917">
            <v>0</v>
          </cell>
          <cell r="G2917">
            <v>0</v>
          </cell>
          <cell r="H2917">
            <v>0</v>
          </cell>
          <cell r="I2917">
            <v>392725851.76</v>
          </cell>
          <cell r="J2917">
            <v>0</v>
          </cell>
          <cell r="K2917">
            <v>72188533.95</v>
          </cell>
          <cell r="L2917">
            <v>0</v>
          </cell>
          <cell r="M2917">
            <v>0</v>
          </cell>
          <cell r="N2917">
            <v>0</v>
          </cell>
          <cell r="O2917">
            <v>0</v>
          </cell>
          <cell r="P2917">
            <v>1744929.13</v>
          </cell>
          <cell r="Q2917">
            <v>9815111.53</v>
          </cell>
          <cell r="R2917">
            <v>0</v>
          </cell>
          <cell r="S2917">
            <v>0</v>
          </cell>
          <cell r="T2917">
            <v>0</v>
          </cell>
          <cell r="U2917">
            <v>1000000</v>
          </cell>
          <cell r="V2917">
            <v>9384509.41</v>
          </cell>
          <cell r="W2917">
            <v>0</v>
          </cell>
          <cell r="X2917">
            <v>14700000</v>
          </cell>
          <cell r="Y2917">
            <v>0</v>
          </cell>
          <cell r="Z2917">
            <v>0</v>
          </cell>
          <cell r="AA2917">
            <v>0</v>
          </cell>
          <cell r="AB2917">
            <v>0</v>
          </cell>
          <cell r="AC2917">
            <v>8236833.33</v>
          </cell>
          <cell r="AD2917">
            <v>0</v>
          </cell>
        </row>
        <row r="2917">
          <cell r="AF2917">
            <v>155392313</v>
          </cell>
          <cell r="AG2917">
            <v>0</v>
          </cell>
          <cell r="AH2917">
            <v>624173456.64</v>
          </cell>
          <cell r="AI2917">
            <v>0</v>
          </cell>
          <cell r="AJ2917">
            <v>0</v>
          </cell>
          <cell r="AK2917">
            <v>931727.51</v>
          </cell>
          <cell r="AL2917">
            <v>50257745.71</v>
          </cell>
          <cell r="AM2917">
            <v>0</v>
          </cell>
          <cell r="AN2917">
            <v>512498425.12</v>
          </cell>
          <cell r="AO2917">
            <v>509795769.11</v>
          </cell>
          <cell r="AP2917">
            <v>1343253667.98</v>
          </cell>
          <cell r="AQ2917">
            <v>1853049437.09</v>
          </cell>
          <cell r="AR2917">
            <v>494095769.11</v>
          </cell>
          <cell r="AS2917">
            <v>1000000</v>
          </cell>
          <cell r="AT2917">
            <v>14700000</v>
          </cell>
          <cell r="AU2917">
            <v>15700000</v>
          </cell>
          <cell r="AV2917">
            <v>1343253667.98</v>
          </cell>
          <cell r="AW2917">
            <v>1358953667.98</v>
          </cell>
          <cell r="AX2917">
            <v>1000000</v>
          </cell>
          <cell r="AY2917">
            <v>1357953667.98</v>
          </cell>
          <cell r="AZ2917">
            <v>0.0115530060883805</v>
          </cell>
          <cell r="BA2917">
            <v>0.988446993911619</v>
          </cell>
          <cell r="BB2917">
            <v>1.01168803806329</v>
          </cell>
          <cell r="BC2917">
            <v>0.000735860260406403</v>
          </cell>
          <cell r="BD2917">
            <v>0.0108171458279741</v>
          </cell>
          <cell r="BE2917">
            <v>0.000735860260406403</v>
          </cell>
          <cell r="BF2917">
            <v>0.999264139739594</v>
          </cell>
          <cell r="BG2917">
            <v>591520524.47</v>
          </cell>
          <cell r="BH2917">
            <v>-485181949.18</v>
          </cell>
          <cell r="BI2917">
            <v>810661448.16</v>
          </cell>
          <cell r="BJ2917">
            <v>3.69927001542977</v>
          </cell>
        </row>
        <row r="2918">
          <cell r="A2918" t="str">
            <v>605111.SH</v>
          </cell>
          <cell r="B2918" t="str">
            <v>新洁能</v>
          </cell>
          <cell r="C2918">
            <v>0</v>
          </cell>
          <cell r="D2918">
            <v>0</v>
          </cell>
          <cell r="E2918">
            <v>0</v>
          </cell>
          <cell r="F2918">
            <v>0</v>
          </cell>
          <cell r="G2918">
            <v>0</v>
          </cell>
          <cell r="H2918">
            <v>0</v>
          </cell>
          <cell r="I2918">
            <v>228175152.67</v>
          </cell>
          <cell r="J2918">
            <v>0</v>
          </cell>
          <cell r="K2918">
            <v>6157968.78</v>
          </cell>
          <cell r="L2918">
            <v>0</v>
          </cell>
          <cell r="M2918">
            <v>0</v>
          </cell>
          <cell r="N2918">
            <v>0</v>
          </cell>
          <cell r="O2918">
            <v>0</v>
          </cell>
          <cell r="P2918">
            <v>5089811.18</v>
          </cell>
          <cell r="Q2918">
            <v>23569471.44</v>
          </cell>
          <cell r="R2918">
            <v>0</v>
          </cell>
          <cell r="S2918">
            <v>0</v>
          </cell>
          <cell r="T2918">
            <v>0</v>
          </cell>
          <cell r="U2918">
            <v>603449.04</v>
          </cell>
          <cell r="V2918">
            <v>800535.94</v>
          </cell>
          <cell r="W2918">
            <v>0</v>
          </cell>
          <cell r="X2918">
            <v>0</v>
          </cell>
          <cell r="Y2918">
            <v>0</v>
          </cell>
          <cell r="Z2918">
            <v>0</v>
          </cell>
          <cell r="AA2918">
            <v>0</v>
          </cell>
          <cell r="AB2918">
            <v>0</v>
          </cell>
          <cell r="AC2918">
            <v>12601983.62</v>
          </cell>
          <cell r="AD2918">
            <v>0</v>
          </cell>
        </row>
        <row r="2918">
          <cell r="AF2918">
            <v>141680000</v>
          </cell>
          <cell r="AG2918">
            <v>0</v>
          </cell>
          <cell r="AH2918">
            <v>574923724.52</v>
          </cell>
          <cell r="AI2918">
            <v>0</v>
          </cell>
          <cell r="AJ2918">
            <v>0</v>
          </cell>
          <cell r="AK2918">
            <v>0</v>
          </cell>
          <cell r="AL2918">
            <v>51240193.27</v>
          </cell>
          <cell r="AM2918">
            <v>0</v>
          </cell>
          <cell r="AN2918">
            <v>660863683.27</v>
          </cell>
          <cell r="AO2918">
            <v>276998372.67</v>
          </cell>
          <cell r="AP2918">
            <v>1428707601.06</v>
          </cell>
          <cell r="AQ2918">
            <v>1705705973.73</v>
          </cell>
          <cell r="AR2918">
            <v>276394923.63</v>
          </cell>
          <cell r="AS2918">
            <v>603449.04</v>
          </cell>
          <cell r="AT2918">
            <v>0</v>
          </cell>
          <cell r="AU2918">
            <v>603449.04</v>
          </cell>
          <cell r="AV2918">
            <v>1428707601.06</v>
          </cell>
          <cell r="AW2918">
            <v>1429311050.1</v>
          </cell>
          <cell r="AX2918">
            <v>603449.04</v>
          </cell>
          <cell r="AY2918">
            <v>1428707601.06</v>
          </cell>
          <cell r="AZ2918">
            <v>0.000422195742457725</v>
          </cell>
          <cell r="BA2918">
            <v>0.999577804257542</v>
          </cell>
          <cell r="BB2918">
            <v>1.00042237406699</v>
          </cell>
          <cell r="BC2918">
            <v>0.000422195742457725</v>
          </cell>
          <cell r="BD2918">
            <v>0</v>
          </cell>
          <cell r="BE2918">
            <v>0.000422195742457725</v>
          </cell>
          <cell r="BF2918">
            <v>0.999577804257542</v>
          </cell>
          <cell r="BG2918">
            <v>944415422.74</v>
          </cell>
          <cell r="BH2918">
            <v>-920861028.57</v>
          </cell>
          <cell r="BI2918">
            <v>1179105802.82</v>
          </cell>
          <cell r="BJ2918">
            <v>5.02409089975513</v>
          </cell>
        </row>
        <row r="2919">
          <cell r="A2919" t="str">
            <v>601187.SH</v>
          </cell>
          <cell r="B2919" t="str">
            <v>厦门银行</v>
          </cell>
          <cell r="C2919">
            <v>0</v>
          </cell>
          <cell r="D2919">
            <v>0</v>
          </cell>
          <cell r="E2919">
            <v>6920444000</v>
          </cell>
          <cell r="F2919">
            <v>12881817000</v>
          </cell>
          <cell r="G2919">
            <v>6165000</v>
          </cell>
          <cell r="H2919">
            <v>1543419000</v>
          </cell>
          <cell r="I2919">
            <v>0</v>
          </cell>
          <cell r="J2919">
            <v>0</v>
          </cell>
          <cell r="K2919">
            <v>0</v>
          </cell>
          <cell r="L2919">
            <v>22304507000</v>
          </cell>
          <cell r="M2919">
            <v>0</v>
          </cell>
          <cell r="N2919">
            <v>0</v>
          </cell>
          <cell r="O2919">
            <v>0</v>
          </cell>
          <cell r="P2919">
            <v>382207000</v>
          </cell>
          <cell r="Q2919">
            <v>272428000</v>
          </cell>
          <cell r="R2919">
            <v>0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60101237000</v>
          </cell>
          <cell r="Z2919">
            <v>0</v>
          </cell>
          <cell r="AA2919">
            <v>0</v>
          </cell>
          <cell r="AB2919">
            <v>423507000</v>
          </cell>
          <cell r="AC2919">
            <v>0</v>
          </cell>
          <cell r="AD2919">
            <v>0</v>
          </cell>
        </row>
        <row r="2919">
          <cell r="AF2919">
            <v>2639128000</v>
          </cell>
          <cell r="AG2919">
            <v>2498553000</v>
          </cell>
          <cell r="AH2919">
            <v>6785874000</v>
          </cell>
          <cell r="AI2919">
            <v>0</v>
          </cell>
          <cell r="AJ2919">
            <v>161946000</v>
          </cell>
          <cell r="AK2919">
            <v>0</v>
          </cell>
          <cell r="AL2919">
            <v>1067855000</v>
          </cell>
          <cell r="AM2919">
            <v>3114692000</v>
          </cell>
          <cell r="AN2919">
            <v>5791100000</v>
          </cell>
          <cell r="AO2919">
            <v>104835731000</v>
          </cell>
          <cell r="AP2919">
            <v>22059148000</v>
          </cell>
          <cell r="AQ2919">
            <v>126894879000</v>
          </cell>
          <cell r="AR2919">
            <v>1078142000</v>
          </cell>
          <cell r="AS2919">
            <v>43656352000</v>
          </cell>
          <cell r="AT2919">
            <v>60101237000</v>
          </cell>
          <cell r="AU2919">
            <v>103757589000</v>
          </cell>
          <cell r="AV2919">
            <v>22059148000</v>
          </cell>
          <cell r="AW2919">
            <v>125816737000</v>
          </cell>
          <cell r="AX2919">
            <v>43656352000</v>
          </cell>
          <cell r="AY2919">
            <v>82160385000</v>
          </cell>
          <cell r="AZ2919">
            <v>0.824672388380252</v>
          </cell>
          <cell r="BA2919">
            <v>0.175327611619748</v>
          </cell>
          <cell r="BB2919">
            <v>5.7036081810594</v>
          </cell>
          <cell r="BC2919">
            <v>0.346983660846331</v>
          </cell>
          <cell r="BD2919">
            <v>0.477688727533921</v>
          </cell>
          <cell r="BE2919">
            <v>0.346983660846331</v>
          </cell>
          <cell r="BF2919">
            <v>0.653016339153669</v>
          </cell>
          <cell r="BG2919" t="e">
            <v>#N/A</v>
          </cell>
          <cell r="BH2919">
            <v>-147831622000</v>
          </cell>
          <cell r="BI2919">
            <v>79731426000</v>
          </cell>
          <cell r="BJ2919" t="e">
            <v>#N/A</v>
          </cell>
        </row>
        <row r="2920">
          <cell r="A2920" t="str">
            <v>003007.SZ</v>
          </cell>
          <cell r="B2920" t="str">
            <v>直真科技</v>
          </cell>
          <cell r="C2920">
            <v>0</v>
          </cell>
          <cell r="D2920">
            <v>0</v>
          </cell>
          <cell r="E2920">
            <v>0</v>
          </cell>
          <cell r="F2920">
            <v>0</v>
          </cell>
          <cell r="G2920">
            <v>0</v>
          </cell>
          <cell r="H2920">
            <v>0</v>
          </cell>
          <cell r="I2920">
            <v>82476611.49</v>
          </cell>
          <cell r="J2920">
            <v>0</v>
          </cell>
          <cell r="K2920">
            <v>36460565.13</v>
          </cell>
          <cell r="L2920">
            <v>0</v>
          </cell>
          <cell r="M2920">
            <v>0</v>
          </cell>
          <cell r="N2920">
            <v>0</v>
          </cell>
          <cell r="O2920">
            <v>0</v>
          </cell>
          <cell r="P2920">
            <v>22927263.43</v>
          </cell>
          <cell r="Q2920">
            <v>1595060.12</v>
          </cell>
          <cell r="R2920">
            <v>0</v>
          </cell>
          <cell r="S2920">
            <v>0</v>
          </cell>
          <cell r="T2920">
            <v>0</v>
          </cell>
          <cell r="U2920">
            <v>0</v>
          </cell>
          <cell r="V2920">
            <v>11589981.82</v>
          </cell>
          <cell r="W2920">
            <v>0</v>
          </cell>
          <cell r="X2920">
            <v>0</v>
          </cell>
          <cell r="Y2920">
            <v>0</v>
          </cell>
          <cell r="Z2920">
            <v>0</v>
          </cell>
          <cell r="AA2920">
            <v>0</v>
          </cell>
          <cell r="AB2920">
            <v>1438377.58</v>
          </cell>
          <cell r="AC2920">
            <v>0</v>
          </cell>
          <cell r="AD2920">
            <v>0</v>
          </cell>
        </row>
        <row r="2920">
          <cell r="AF2920">
            <v>104000000</v>
          </cell>
          <cell r="AG2920">
            <v>0</v>
          </cell>
          <cell r="AH2920">
            <v>378522126.08</v>
          </cell>
          <cell r="AI2920">
            <v>0</v>
          </cell>
          <cell r="AJ2920">
            <v>1222669.72</v>
          </cell>
          <cell r="AK2920">
            <v>0</v>
          </cell>
          <cell r="AL2920">
            <v>53258290.61</v>
          </cell>
          <cell r="AM2920">
            <v>0</v>
          </cell>
          <cell r="AN2920">
            <v>252630324.32</v>
          </cell>
          <cell r="AO2920">
            <v>156487859.57</v>
          </cell>
          <cell r="AP2920">
            <v>789633410.73</v>
          </cell>
          <cell r="AQ2920">
            <v>946121270.3</v>
          </cell>
          <cell r="AR2920">
            <v>156487859.57</v>
          </cell>
          <cell r="AS2920">
            <v>0</v>
          </cell>
          <cell r="AT2920">
            <v>0</v>
          </cell>
          <cell r="AU2920">
            <v>0</v>
          </cell>
          <cell r="AV2920">
            <v>789633410.73</v>
          </cell>
          <cell r="AW2920">
            <v>789633410.73</v>
          </cell>
          <cell r="AX2920">
            <v>0</v>
          </cell>
          <cell r="AY2920">
            <v>789633410.73</v>
          </cell>
          <cell r="AZ2920">
            <v>0</v>
          </cell>
          <cell r="BA2920">
            <v>1</v>
          </cell>
          <cell r="BB2920">
            <v>1</v>
          </cell>
          <cell r="BC2920">
            <v>0</v>
          </cell>
          <cell r="BD2920">
            <v>0</v>
          </cell>
          <cell r="BE2920">
            <v>0</v>
          </cell>
          <cell r="BF2920">
            <v>1</v>
          </cell>
          <cell r="BG2920">
            <v>452966990.72</v>
          </cell>
          <cell r="BH2920">
            <v>-436790394.93</v>
          </cell>
          <cell r="BI2920">
            <v>528603034.45</v>
          </cell>
          <cell r="BJ2920">
            <v>6.9887716012351</v>
          </cell>
        </row>
        <row r="2921">
          <cell r="A2921" t="str">
            <v>605099.SH</v>
          </cell>
          <cell r="B2921" t="str">
            <v>共创草坪</v>
          </cell>
          <cell r="C2921">
            <v>5642673.45</v>
          </cell>
          <cell r="D2921">
            <v>0</v>
          </cell>
          <cell r="E2921">
            <v>0</v>
          </cell>
          <cell r="F2921">
            <v>0</v>
          </cell>
          <cell r="G2921">
            <v>0</v>
          </cell>
          <cell r="H2921">
            <v>0</v>
          </cell>
          <cell r="I2921">
            <v>93115756.03</v>
          </cell>
          <cell r="J2921">
            <v>0</v>
          </cell>
          <cell r="K2921">
            <v>71226817.81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38030049.81</v>
          </cell>
          <cell r="Q2921">
            <v>4038819.64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1160887.4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11423878.38</v>
          </cell>
          <cell r="AC2921">
            <v>23837563.18</v>
          </cell>
          <cell r="AD2921">
            <v>0</v>
          </cell>
        </row>
        <row r="2921">
          <cell r="AF2921">
            <v>402227000</v>
          </cell>
          <cell r="AG2921">
            <v>0</v>
          </cell>
          <cell r="AH2921">
            <v>633638111</v>
          </cell>
          <cell r="AI2921">
            <v>32290070</v>
          </cell>
          <cell r="AJ2921">
            <v>-13233299.97</v>
          </cell>
          <cell r="AK2921">
            <v>0</v>
          </cell>
          <cell r="AL2921">
            <v>69450548.64</v>
          </cell>
          <cell r="AM2921">
            <v>0</v>
          </cell>
          <cell r="AN2921">
            <v>891666865.4</v>
          </cell>
          <cell r="AO2921">
            <v>248476445.7</v>
          </cell>
          <cell r="AP2921">
            <v>2016039295.07</v>
          </cell>
          <cell r="AQ2921">
            <v>2264515740.77</v>
          </cell>
          <cell r="AR2921">
            <v>248476445.7</v>
          </cell>
          <cell r="AS2921">
            <v>0</v>
          </cell>
          <cell r="AT2921">
            <v>0</v>
          </cell>
          <cell r="AU2921">
            <v>0</v>
          </cell>
          <cell r="AV2921">
            <v>1951459155.07</v>
          </cell>
          <cell r="AW2921">
            <v>1951459155.07</v>
          </cell>
          <cell r="AX2921">
            <v>0</v>
          </cell>
          <cell r="AY2921">
            <v>1951459155.07</v>
          </cell>
          <cell r="AZ2921">
            <v>0</v>
          </cell>
          <cell r="BA2921">
            <v>1</v>
          </cell>
          <cell r="BB2921">
            <v>1</v>
          </cell>
          <cell r="BC2921">
            <v>0</v>
          </cell>
          <cell r="BD2921">
            <v>0</v>
          </cell>
          <cell r="BE2921">
            <v>0</v>
          </cell>
          <cell r="BF2921">
            <v>1</v>
          </cell>
          <cell r="BG2921">
            <v>397921053.33</v>
          </cell>
          <cell r="BH2921">
            <v>-481090531.81</v>
          </cell>
          <cell r="BI2921">
            <v>1062939553.16</v>
          </cell>
          <cell r="BJ2921">
            <v>1.59836087782779</v>
          </cell>
        </row>
        <row r="2922">
          <cell r="A2922" t="str">
            <v>003008.SZ</v>
          </cell>
          <cell r="B2922" t="str">
            <v>开普检测</v>
          </cell>
          <cell r="C2922">
            <v>0</v>
          </cell>
          <cell r="D2922">
            <v>0</v>
          </cell>
          <cell r="E2922">
            <v>0</v>
          </cell>
          <cell r="F2922">
            <v>0</v>
          </cell>
          <cell r="G2922">
            <v>0</v>
          </cell>
          <cell r="H2922">
            <v>0</v>
          </cell>
          <cell r="I2922">
            <v>16904275.08</v>
          </cell>
          <cell r="J2922">
            <v>0</v>
          </cell>
          <cell r="K2922">
            <v>7335738.11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3346140.61</v>
          </cell>
          <cell r="Q2922">
            <v>2738022.28</v>
          </cell>
          <cell r="R2922">
            <v>0</v>
          </cell>
          <cell r="S2922">
            <v>0</v>
          </cell>
          <cell r="T2922">
            <v>0</v>
          </cell>
          <cell r="U2922">
            <v>0</v>
          </cell>
          <cell r="V2922">
            <v>440144.29</v>
          </cell>
          <cell r="W2922">
            <v>0</v>
          </cell>
          <cell r="X2922">
            <v>0</v>
          </cell>
          <cell r="Y2922">
            <v>0</v>
          </cell>
          <cell r="Z2922">
            <v>0</v>
          </cell>
          <cell r="AA2922">
            <v>0</v>
          </cell>
          <cell r="AB2922">
            <v>0</v>
          </cell>
          <cell r="AC2922">
            <v>2152358.5</v>
          </cell>
          <cell r="AD2922">
            <v>0</v>
          </cell>
        </row>
        <row r="2922">
          <cell r="AF2922">
            <v>80000000</v>
          </cell>
          <cell r="AG2922">
            <v>0</v>
          </cell>
          <cell r="AH2922">
            <v>639502846.67</v>
          </cell>
          <cell r="AI2922">
            <v>0</v>
          </cell>
          <cell r="AJ2922">
            <v>0</v>
          </cell>
          <cell r="AK2922">
            <v>0</v>
          </cell>
          <cell r="AL2922">
            <v>34045593.56</v>
          </cell>
          <cell r="AM2922">
            <v>0</v>
          </cell>
          <cell r="AN2922">
            <v>251372095.46</v>
          </cell>
          <cell r="AO2922">
            <v>32916678.87</v>
          </cell>
          <cell r="AP2922">
            <v>1004920535.69</v>
          </cell>
          <cell r="AQ2922">
            <v>1037837214.56</v>
          </cell>
          <cell r="AR2922">
            <v>32916678.87</v>
          </cell>
          <cell r="AS2922">
            <v>0</v>
          </cell>
          <cell r="AT2922">
            <v>0</v>
          </cell>
          <cell r="AU2922">
            <v>0</v>
          </cell>
          <cell r="AV2922">
            <v>1004920535.69</v>
          </cell>
          <cell r="AW2922">
            <v>1004920535.69</v>
          </cell>
          <cell r="AX2922">
            <v>0</v>
          </cell>
          <cell r="AY2922">
            <v>1004920535.69</v>
          </cell>
          <cell r="AZ2922">
            <v>0</v>
          </cell>
          <cell r="BA2922">
            <v>1</v>
          </cell>
          <cell r="BB2922">
            <v>1</v>
          </cell>
          <cell r="BC2922">
            <v>0</v>
          </cell>
          <cell r="BD2922">
            <v>0</v>
          </cell>
          <cell r="BE2922">
            <v>0</v>
          </cell>
          <cell r="BF2922">
            <v>1</v>
          </cell>
          <cell r="BG2922">
            <v>662582385.13</v>
          </cell>
          <cell r="BH2922">
            <v>-662912252.13</v>
          </cell>
          <cell r="BI2922">
            <v>655048446.67</v>
          </cell>
          <cell r="BJ2922">
            <v>-86.9463495285838</v>
          </cell>
        </row>
        <row r="2923">
          <cell r="A2923" t="str">
            <v>605336.SH</v>
          </cell>
          <cell r="B2923" t="str">
            <v>帅丰电器</v>
          </cell>
          <cell r="C2923">
            <v>10811907.51</v>
          </cell>
          <cell r="D2923">
            <v>0</v>
          </cell>
          <cell r="E2923">
            <v>0</v>
          </cell>
          <cell r="F2923">
            <v>0</v>
          </cell>
          <cell r="G2923">
            <v>0</v>
          </cell>
          <cell r="H2923">
            <v>0</v>
          </cell>
          <cell r="I2923">
            <v>201084673.25</v>
          </cell>
          <cell r="J2923">
            <v>0</v>
          </cell>
          <cell r="K2923">
            <v>48892127.92</v>
          </cell>
          <cell r="L2923">
            <v>0</v>
          </cell>
          <cell r="M2923">
            <v>0</v>
          </cell>
          <cell r="N2923">
            <v>0</v>
          </cell>
          <cell r="O2923">
            <v>0</v>
          </cell>
          <cell r="P2923">
            <v>18763361.27</v>
          </cell>
          <cell r="Q2923">
            <v>11833568.45</v>
          </cell>
          <cell r="R2923">
            <v>0</v>
          </cell>
          <cell r="S2923">
            <v>0</v>
          </cell>
          <cell r="T2923">
            <v>0</v>
          </cell>
          <cell r="U2923">
            <v>1093898.79</v>
          </cell>
          <cell r="V2923">
            <v>6646607.03</v>
          </cell>
          <cell r="W2923">
            <v>0</v>
          </cell>
          <cell r="X2923">
            <v>0</v>
          </cell>
          <cell r="Y2923">
            <v>0</v>
          </cell>
          <cell r="Z2923">
            <v>0</v>
          </cell>
          <cell r="AA2923">
            <v>0</v>
          </cell>
          <cell r="AB2923">
            <v>0</v>
          </cell>
          <cell r="AC2923">
            <v>2871916.59</v>
          </cell>
          <cell r="AD2923">
            <v>0</v>
          </cell>
        </row>
        <row r="2923">
          <cell r="AF2923">
            <v>142025000</v>
          </cell>
          <cell r="AG2923">
            <v>0</v>
          </cell>
          <cell r="AH2923">
            <v>1038512012.96</v>
          </cell>
          <cell r="AI2923">
            <v>16176125</v>
          </cell>
          <cell r="AJ2923">
            <v>0</v>
          </cell>
          <cell r="AK2923">
            <v>0</v>
          </cell>
          <cell r="AL2923">
            <v>54074067.52</v>
          </cell>
          <cell r="AM2923">
            <v>0</v>
          </cell>
          <cell r="AN2923">
            <v>609835183.15</v>
          </cell>
          <cell r="AO2923">
            <v>301998060.81</v>
          </cell>
          <cell r="AP2923">
            <v>1860622388.63</v>
          </cell>
          <cell r="AQ2923">
            <v>2162620449.44</v>
          </cell>
          <cell r="AR2923">
            <v>300904162.02</v>
          </cell>
          <cell r="AS2923">
            <v>1093898.79</v>
          </cell>
          <cell r="AT2923">
            <v>0</v>
          </cell>
          <cell r="AU2923">
            <v>1093898.79</v>
          </cell>
          <cell r="AV2923">
            <v>1828270138.63</v>
          </cell>
          <cell r="AW2923">
            <v>1829364037.42</v>
          </cell>
          <cell r="AX2923">
            <v>1093898.79</v>
          </cell>
          <cell r="AY2923">
            <v>1828270138.63</v>
          </cell>
          <cell r="AZ2923">
            <v>0.000597966707349705</v>
          </cell>
          <cell r="BA2923">
            <v>0.99940203329265</v>
          </cell>
          <cell r="BB2923">
            <v>1.00059832448547</v>
          </cell>
          <cell r="BC2923">
            <v>0.000597966707349705</v>
          </cell>
          <cell r="BD2923">
            <v>0</v>
          </cell>
          <cell r="BE2923">
            <v>0.000597966707349705</v>
          </cell>
          <cell r="BF2923">
            <v>0.99940203329265</v>
          </cell>
          <cell r="BG2923">
            <v>990836576.57</v>
          </cell>
          <cell r="BH2923">
            <v>-1041674534.95</v>
          </cell>
          <cell r="BI2923">
            <v>850702885.98</v>
          </cell>
          <cell r="BJ2923">
            <v>-6.07065212083058</v>
          </cell>
        </row>
        <row r="2924">
          <cell r="A2924" t="str">
            <v>605338.SH</v>
          </cell>
          <cell r="B2924" t="str">
            <v>巴比食品</v>
          </cell>
          <cell r="C2924">
            <v>60377096.93</v>
          </cell>
          <cell r="D2924">
            <v>0</v>
          </cell>
          <cell r="E2924">
            <v>0</v>
          </cell>
          <cell r="F2924">
            <v>0</v>
          </cell>
          <cell r="G2924">
            <v>0</v>
          </cell>
          <cell r="H2924">
            <v>0</v>
          </cell>
          <cell r="I2924">
            <v>140556608.16</v>
          </cell>
          <cell r="J2924">
            <v>0</v>
          </cell>
          <cell r="K2924">
            <v>5029350.22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28548163.43</v>
          </cell>
          <cell r="Q2924">
            <v>24628617.2</v>
          </cell>
          <cell r="R2924">
            <v>0</v>
          </cell>
          <cell r="S2924">
            <v>0</v>
          </cell>
          <cell r="T2924">
            <v>0</v>
          </cell>
          <cell r="U2924">
            <v>10414608.82</v>
          </cell>
          <cell r="V2924">
            <v>809998.25</v>
          </cell>
          <cell r="W2924">
            <v>0</v>
          </cell>
          <cell r="X2924">
            <v>0</v>
          </cell>
          <cell r="Y2924">
            <v>0</v>
          </cell>
          <cell r="Z2924">
            <v>0</v>
          </cell>
          <cell r="AA2924">
            <v>0</v>
          </cell>
          <cell r="AB2924">
            <v>0</v>
          </cell>
          <cell r="AC2924">
            <v>15185906.59</v>
          </cell>
          <cell r="AD2924">
            <v>4389307.9</v>
          </cell>
        </row>
        <row r="2924">
          <cell r="AF2924">
            <v>248000000</v>
          </cell>
          <cell r="AG2924">
            <v>0</v>
          </cell>
          <cell r="AH2924">
            <v>768804747.15</v>
          </cell>
          <cell r="AI2924">
            <v>0</v>
          </cell>
          <cell r="AJ2924">
            <v>0</v>
          </cell>
          <cell r="AK2924">
            <v>0</v>
          </cell>
          <cell r="AL2924">
            <v>67801114.84</v>
          </cell>
          <cell r="AM2924">
            <v>0</v>
          </cell>
          <cell r="AN2924">
            <v>735697451.47</v>
          </cell>
          <cell r="AO2924">
            <v>289939657.5</v>
          </cell>
          <cell r="AP2924">
            <v>1820303313.46</v>
          </cell>
          <cell r="AQ2924">
            <v>2110242970.96</v>
          </cell>
          <cell r="AR2924">
            <v>275135740.78</v>
          </cell>
          <cell r="AS2924">
            <v>10414608.82</v>
          </cell>
          <cell r="AT2924">
            <v>4389307.9</v>
          </cell>
          <cell r="AU2924">
            <v>14803916.72</v>
          </cell>
          <cell r="AV2924">
            <v>1820303313.46</v>
          </cell>
          <cell r="AW2924">
            <v>1835107230.18</v>
          </cell>
          <cell r="AX2924">
            <v>10414608.82</v>
          </cell>
          <cell r="AY2924">
            <v>1824692621.36</v>
          </cell>
          <cell r="AZ2924">
            <v>0.00806705814054688</v>
          </cell>
          <cell r="BA2924">
            <v>0.991932941859453</v>
          </cell>
          <cell r="BB2924">
            <v>1.00813266482049</v>
          </cell>
          <cell r="BC2924">
            <v>0.00567520450506779</v>
          </cell>
          <cell r="BD2924">
            <v>0.00239185363547909</v>
          </cell>
          <cell r="BE2924">
            <v>0.00567520450506779</v>
          </cell>
          <cell r="BF2924">
            <v>0.994324795494932</v>
          </cell>
          <cell r="BG2924">
            <v>1431549665.9</v>
          </cell>
          <cell r="BH2924">
            <v>-1284883708.72</v>
          </cell>
          <cell r="BI2924">
            <v>1273928211.04</v>
          </cell>
          <cell r="BJ2924">
            <v>-8.08220056191911</v>
          </cell>
        </row>
        <row r="2925">
          <cell r="A2925" t="str">
            <v>601568.SH</v>
          </cell>
          <cell r="B2925" t="str">
            <v>北元集团</v>
          </cell>
          <cell r="C2925">
            <v>34083634.75</v>
          </cell>
          <cell r="D2925">
            <v>0</v>
          </cell>
          <cell r="E2925">
            <v>0</v>
          </cell>
          <cell r="F2925">
            <v>0</v>
          </cell>
          <cell r="G2925">
            <v>0</v>
          </cell>
          <cell r="H2925">
            <v>0</v>
          </cell>
          <cell r="I2925">
            <v>2484335327.49</v>
          </cell>
          <cell r="J2925">
            <v>0</v>
          </cell>
          <cell r="K2925">
            <v>293872570.92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247559405.18</v>
          </cell>
          <cell r="Q2925">
            <v>127500191.59</v>
          </cell>
          <cell r="R2925">
            <v>0</v>
          </cell>
          <cell r="S2925">
            <v>0</v>
          </cell>
          <cell r="T2925">
            <v>0</v>
          </cell>
          <cell r="U2925">
            <v>0</v>
          </cell>
          <cell r="V2925">
            <v>38203434.22</v>
          </cell>
          <cell r="W2925">
            <v>0</v>
          </cell>
          <cell r="X2925">
            <v>0</v>
          </cell>
          <cell r="Y2925">
            <v>0</v>
          </cell>
          <cell r="Z2925">
            <v>0</v>
          </cell>
          <cell r="AA2925">
            <v>0</v>
          </cell>
          <cell r="AB2925">
            <v>1086732.15</v>
          </cell>
          <cell r="AC2925">
            <v>26973240.22</v>
          </cell>
          <cell r="AD2925">
            <v>0</v>
          </cell>
        </row>
        <row r="2925">
          <cell r="AF2925">
            <v>3611111112</v>
          </cell>
          <cell r="AG2925">
            <v>0</v>
          </cell>
          <cell r="AH2925">
            <v>4185931159.17</v>
          </cell>
          <cell r="AI2925">
            <v>0</v>
          </cell>
          <cell r="AJ2925">
            <v>0</v>
          </cell>
          <cell r="AK2925">
            <v>0</v>
          </cell>
          <cell r="AL2925">
            <v>631247521.72</v>
          </cell>
          <cell r="AM2925">
            <v>0</v>
          </cell>
          <cell r="AN2925">
            <v>4713502600.07</v>
          </cell>
          <cell r="AO2925">
            <v>3253614536.52</v>
          </cell>
          <cell r="AP2925">
            <v>13141792392.96</v>
          </cell>
          <cell r="AQ2925">
            <v>16395406929.48</v>
          </cell>
          <cell r="AR2925">
            <v>3253614536.52</v>
          </cell>
          <cell r="AS2925">
            <v>0</v>
          </cell>
          <cell r="AT2925">
            <v>0</v>
          </cell>
          <cell r="AU2925">
            <v>0</v>
          </cell>
          <cell r="AV2925">
            <v>13141792392.96</v>
          </cell>
          <cell r="AW2925">
            <v>13141792392.96</v>
          </cell>
          <cell r="AX2925">
            <v>0</v>
          </cell>
          <cell r="AY2925">
            <v>13141792392.96</v>
          </cell>
          <cell r="AZ2925">
            <v>0</v>
          </cell>
          <cell r="BA2925">
            <v>1</v>
          </cell>
          <cell r="BB2925">
            <v>1</v>
          </cell>
          <cell r="BC2925">
            <v>0</v>
          </cell>
          <cell r="BD2925">
            <v>0</v>
          </cell>
          <cell r="BE2925">
            <v>0</v>
          </cell>
          <cell r="BF2925">
            <v>1</v>
          </cell>
          <cell r="BG2925">
            <v>7989688797.06</v>
          </cell>
          <cell r="BH2925">
            <v>-5670320168.73</v>
          </cell>
          <cell r="BI2925">
            <v>5485578120.16</v>
          </cell>
          <cell r="BJ2925">
            <v>-2.19062926042508</v>
          </cell>
        </row>
        <row r="2926">
          <cell r="A2926" t="str">
            <v>003013.SZ</v>
          </cell>
          <cell r="B2926" t="str">
            <v>地铁设计</v>
          </cell>
          <cell r="C2926">
            <v>0</v>
          </cell>
          <cell r="D2926">
            <v>0</v>
          </cell>
          <cell r="E2926">
            <v>0</v>
          </cell>
          <cell r="F2926">
            <v>0</v>
          </cell>
          <cell r="G2926">
            <v>0</v>
          </cell>
          <cell r="H2926">
            <v>0</v>
          </cell>
          <cell r="I2926">
            <v>452188533.41</v>
          </cell>
          <cell r="J2926">
            <v>0</v>
          </cell>
          <cell r="K2926">
            <v>1308860344.92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457189599.27</v>
          </cell>
          <cell r="Q2926">
            <v>59187367.16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89391565.71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2018999.56</v>
          </cell>
          <cell r="AD2926">
            <v>0</v>
          </cell>
        </row>
        <row r="2926">
          <cell r="AF2926">
            <v>400010000</v>
          </cell>
          <cell r="AG2926">
            <v>0</v>
          </cell>
          <cell r="AH2926">
            <v>857204230.91</v>
          </cell>
          <cell r="AI2926">
            <v>0</v>
          </cell>
          <cell r="AJ2926">
            <v>0</v>
          </cell>
          <cell r="AK2926">
            <v>0</v>
          </cell>
          <cell r="AL2926">
            <v>192842965.9</v>
          </cell>
          <cell r="AM2926">
            <v>0</v>
          </cell>
          <cell r="AN2926">
            <v>440204812.53</v>
          </cell>
          <cell r="AO2926">
            <v>2368836410.03</v>
          </cell>
          <cell r="AP2926">
            <v>1890262009.34</v>
          </cell>
          <cell r="AQ2926">
            <v>4259098419.37</v>
          </cell>
          <cell r="AR2926">
            <v>2368836410.03</v>
          </cell>
          <cell r="AS2926">
            <v>0</v>
          </cell>
          <cell r="AT2926">
            <v>0</v>
          </cell>
          <cell r="AU2926">
            <v>0</v>
          </cell>
          <cell r="AV2926">
            <v>1890262009.34</v>
          </cell>
          <cell r="AW2926">
            <v>1890262009.34</v>
          </cell>
          <cell r="AX2926">
            <v>0</v>
          </cell>
          <cell r="AY2926">
            <v>1890262009.34</v>
          </cell>
          <cell r="AZ2926">
            <v>0</v>
          </cell>
          <cell r="BA2926">
            <v>1</v>
          </cell>
          <cell r="BB2926">
            <v>1</v>
          </cell>
          <cell r="BC2926">
            <v>0</v>
          </cell>
          <cell r="BD2926">
            <v>0</v>
          </cell>
          <cell r="BE2926">
            <v>0</v>
          </cell>
          <cell r="BF2926">
            <v>1</v>
          </cell>
          <cell r="BG2926">
            <v>785556094.57</v>
          </cell>
          <cell r="BH2926">
            <v>-849511650.2</v>
          </cell>
          <cell r="BI2926">
            <v>827965181.08</v>
          </cell>
          <cell r="BJ2926">
            <v>19.5232967558679</v>
          </cell>
        </row>
        <row r="2927">
          <cell r="A2927" t="str">
            <v>003016.SZ</v>
          </cell>
          <cell r="B2927" t="str">
            <v>欣贺股份</v>
          </cell>
          <cell r="C2927">
            <v>516140.32</v>
          </cell>
          <cell r="D2927">
            <v>0</v>
          </cell>
          <cell r="E2927">
            <v>0</v>
          </cell>
          <cell r="F2927">
            <v>0</v>
          </cell>
          <cell r="G2927">
            <v>0</v>
          </cell>
          <cell r="H2927">
            <v>0</v>
          </cell>
          <cell r="I2927">
            <v>169224864.86</v>
          </cell>
          <cell r="J2927">
            <v>0</v>
          </cell>
          <cell r="K2927">
            <v>91877979.78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111412075.08</v>
          </cell>
          <cell r="Q2927">
            <v>19066998.81</v>
          </cell>
          <cell r="R2927">
            <v>0</v>
          </cell>
          <cell r="S2927">
            <v>0</v>
          </cell>
          <cell r="T2927">
            <v>0</v>
          </cell>
          <cell r="U2927">
            <v>86821069.6</v>
          </cell>
          <cell r="V2927">
            <v>23810830.25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2050100</v>
          </cell>
          <cell r="AD2927">
            <v>0</v>
          </cell>
        </row>
        <row r="2927">
          <cell r="AF2927">
            <v>431598700</v>
          </cell>
          <cell r="AG2927">
            <v>0</v>
          </cell>
          <cell r="AH2927">
            <v>1252721478.46</v>
          </cell>
          <cell r="AI2927">
            <v>23969520</v>
          </cell>
          <cell r="AJ2927">
            <v>10540376.16</v>
          </cell>
          <cell r="AK2927">
            <v>0</v>
          </cell>
          <cell r="AL2927">
            <v>198805579.11</v>
          </cell>
          <cell r="AM2927">
            <v>0</v>
          </cell>
          <cell r="AN2927">
            <v>1130367094.03</v>
          </cell>
          <cell r="AO2927">
            <v>504780058.7</v>
          </cell>
          <cell r="AP2927">
            <v>3048002747.76</v>
          </cell>
          <cell r="AQ2927">
            <v>3552782806.46</v>
          </cell>
          <cell r="AR2927">
            <v>417958989.1</v>
          </cell>
          <cell r="AS2927">
            <v>86821069.6</v>
          </cell>
          <cell r="AT2927">
            <v>0</v>
          </cell>
          <cell r="AU2927">
            <v>86821069.6</v>
          </cell>
          <cell r="AV2927">
            <v>3000063707.76</v>
          </cell>
          <cell r="AW2927">
            <v>3086884777.36</v>
          </cell>
          <cell r="AX2927">
            <v>86821069.6</v>
          </cell>
          <cell r="AY2927">
            <v>3000063707.76</v>
          </cell>
          <cell r="AZ2927">
            <v>0.0281257888978454</v>
          </cell>
          <cell r="BA2927">
            <v>0.971874211102155</v>
          </cell>
          <cell r="BB2927">
            <v>1.02893974197129</v>
          </cell>
          <cell r="BC2927">
            <v>0.0281257888978454</v>
          </cell>
          <cell r="BD2927">
            <v>0</v>
          </cell>
          <cell r="BE2927">
            <v>0.0281257888978454</v>
          </cell>
          <cell r="BF2927">
            <v>0.971874211102155</v>
          </cell>
          <cell r="BG2927">
            <v>1584624361.61</v>
          </cell>
          <cell r="BH2927">
            <v>-1585034444.95</v>
          </cell>
          <cell r="BI2927">
            <v>1960267296.62</v>
          </cell>
          <cell r="BJ2927">
            <v>5.21843248979996</v>
          </cell>
        </row>
        <row r="2928">
          <cell r="A2928" t="str">
            <v>003017.SZ</v>
          </cell>
          <cell r="B2928" t="str">
            <v>大洋生物</v>
          </cell>
          <cell r="C2928">
            <v>15231340.26</v>
          </cell>
          <cell r="D2928">
            <v>0</v>
          </cell>
          <cell r="E2928">
            <v>0</v>
          </cell>
          <cell r="F2928">
            <v>0</v>
          </cell>
          <cell r="G2928">
            <v>0</v>
          </cell>
          <cell r="H2928">
            <v>0</v>
          </cell>
          <cell r="I2928">
            <v>191351485.22</v>
          </cell>
          <cell r="J2928">
            <v>0</v>
          </cell>
          <cell r="K2928">
            <v>7331582.21</v>
          </cell>
          <cell r="L2928">
            <v>0</v>
          </cell>
          <cell r="M2928">
            <v>0</v>
          </cell>
          <cell r="N2928">
            <v>0</v>
          </cell>
          <cell r="O2928">
            <v>0</v>
          </cell>
          <cell r="P2928">
            <v>8259241.54</v>
          </cell>
          <cell r="Q2928">
            <v>4084620.75</v>
          </cell>
          <cell r="R2928">
            <v>0</v>
          </cell>
          <cell r="S2928">
            <v>0</v>
          </cell>
          <cell r="T2928">
            <v>0</v>
          </cell>
          <cell r="U2928">
            <v>0</v>
          </cell>
          <cell r="V2928">
            <v>1790079.56</v>
          </cell>
          <cell r="W2928">
            <v>0</v>
          </cell>
          <cell r="X2928">
            <v>49870481.59</v>
          </cell>
          <cell r="Y2928">
            <v>0</v>
          </cell>
          <cell r="Z2928">
            <v>0</v>
          </cell>
          <cell r="AA2928">
            <v>0</v>
          </cell>
          <cell r="AB2928">
            <v>0</v>
          </cell>
          <cell r="AC2928">
            <v>10010404.23</v>
          </cell>
          <cell r="AD2928">
            <v>0</v>
          </cell>
        </row>
        <row r="2928">
          <cell r="AF2928">
            <v>60000000</v>
          </cell>
          <cell r="AG2928">
            <v>0</v>
          </cell>
          <cell r="AH2928">
            <v>563991097.5</v>
          </cell>
          <cell r="AI2928">
            <v>0</v>
          </cell>
          <cell r="AJ2928">
            <v>0</v>
          </cell>
          <cell r="AK2928">
            <v>667370.19</v>
          </cell>
          <cell r="AL2928">
            <v>29134121.82</v>
          </cell>
          <cell r="AM2928">
            <v>0</v>
          </cell>
          <cell r="AN2928">
            <v>337051724.87</v>
          </cell>
          <cell r="AO2928">
            <v>287929235.36</v>
          </cell>
          <cell r="AP2928">
            <v>990844314.38</v>
          </cell>
          <cell r="AQ2928">
            <v>1278773549.74</v>
          </cell>
          <cell r="AR2928">
            <v>238058753.77</v>
          </cell>
          <cell r="AS2928">
            <v>0</v>
          </cell>
          <cell r="AT2928">
            <v>49870481.59</v>
          </cell>
          <cell r="AU2928">
            <v>49870481.59</v>
          </cell>
          <cell r="AV2928">
            <v>990844314.38</v>
          </cell>
          <cell r="AW2928">
            <v>1040714795.97</v>
          </cell>
          <cell r="AX2928">
            <v>0</v>
          </cell>
          <cell r="AY2928">
            <v>1040714795.97</v>
          </cell>
          <cell r="AZ2928">
            <v>0.0479194509226883</v>
          </cell>
          <cell r="BA2928">
            <v>0.952080549077312</v>
          </cell>
          <cell r="BB2928">
            <v>1.05033129914179</v>
          </cell>
          <cell r="BC2928">
            <v>0</v>
          </cell>
          <cell r="BD2928">
            <v>0.0479194509226883</v>
          </cell>
          <cell r="BE2928">
            <v>0</v>
          </cell>
          <cell r="BF2928">
            <v>1</v>
          </cell>
          <cell r="BG2928">
            <v>447090089.57</v>
          </cell>
          <cell r="BH2928">
            <v>-362373943.74</v>
          </cell>
          <cell r="BI2928">
            <v>433833672.94</v>
          </cell>
          <cell r="BJ2928">
            <v>-32.7263154929976</v>
          </cell>
        </row>
        <row r="2929">
          <cell r="A2929" t="str">
            <v>601995.SH</v>
          </cell>
          <cell r="B2929" t="str">
            <v>中金公司</v>
          </cell>
          <cell r="C2929">
            <v>653649816</v>
          </cell>
          <cell r="D2929">
            <v>0</v>
          </cell>
          <cell r="E2929">
            <v>0</v>
          </cell>
          <cell r="F2929">
            <v>37724025442</v>
          </cell>
          <cell r="G2929">
            <v>33454953894</v>
          </cell>
          <cell r="H2929">
            <v>19377626839</v>
          </cell>
          <cell r="I2929">
            <v>0</v>
          </cell>
          <cell r="J2929">
            <v>0</v>
          </cell>
          <cell r="K2929">
            <v>449909774</v>
          </cell>
          <cell r="L2929">
            <v>31775240189</v>
          </cell>
          <cell r="M2929">
            <v>0</v>
          </cell>
          <cell r="N2929">
            <v>93679710996</v>
          </cell>
          <cell r="O2929">
            <v>1523729937</v>
          </cell>
          <cell r="P2929">
            <v>9798262500</v>
          </cell>
          <cell r="Q2929">
            <v>1042974660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159220364019</v>
          </cell>
          <cell r="Z2929">
            <v>0</v>
          </cell>
          <cell r="AA2929">
            <v>0</v>
          </cell>
          <cell r="AB2929">
            <v>0</v>
          </cell>
          <cell r="AC2929">
            <v>0</v>
          </cell>
          <cell r="AD2929">
            <v>0</v>
          </cell>
        </row>
        <row r="2929">
          <cell r="AF2929">
            <v>4827256868</v>
          </cell>
          <cell r="AG2929">
            <v>8500000000</v>
          </cell>
          <cell r="AH2929">
            <v>39533747688</v>
          </cell>
          <cell r="AI2929">
            <v>0</v>
          </cell>
          <cell r="AJ2929">
            <v>-607399430</v>
          </cell>
          <cell r="AK2929">
            <v>0</v>
          </cell>
          <cell r="AL2929">
            <v>995576479</v>
          </cell>
          <cell r="AM2929">
            <v>4174791460</v>
          </cell>
          <cell r="AN2929">
            <v>23897186617</v>
          </cell>
          <cell r="AO2929">
            <v>388700448066</v>
          </cell>
          <cell r="AP2929">
            <v>81321159682</v>
          </cell>
          <cell r="AQ2929">
            <v>470021607748</v>
          </cell>
          <cell r="AR2929">
            <v>11944796750</v>
          </cell>
          <cell r="AS2929">
            <v>217535287297</v>
          </cell>
          <cell r="AT2929">
            <v>159220364019</v>
          </cell>
          <cell r="AU2929">
            <v>376755651316</v>
          </cell>
          <cell r="AV2929">
            <v>81321159682</v>
          </cell>
          <cell r="AW2929">
            <v>458076810998</v>
          </cell>
          <cell r="AX2929">
            <v>217535287297</v>
          </cell>
          <cell r="AY2929">
            <v>240541523701</v>
          </cell>
          <cell r="AZ2929">
            <v>0.822472655830738</v>
          </cell>
          <cell r="BA2929">
            <v>0.177527344169262</v>
          </cell>
          <cell r="BB2929">
            <v>5.63293505391799</v>
          </cell>
          <cell r="BC2929">
            <v>0.474888232877498</v>
          </cell>
          <cell r="BD2929">
            <v>0.34758442295324</v>
          </cell>
          <cell r="BE2929">
            <v>0.474888232877498</v>
          </cell>
          <cell r="BF2929">
            <v>0.525111767122502</v>
          </cell>
          <cell r="BG2929">
            <v>246786632861</v>
          </cell>
          <cell r="BH2929">
            <v>-271939990250</v>
          </cell>
          <cell r="BI2929">
            <v>234841836111</v>
          </cell>
          <cell r="BJ2929">
            <v>-19.6605970805656</v>
          </cell>
        </row>
        <row r="2930">
          <cell r="A2930" t="str">
            <v>003018.SZ</v>
          </cell>
          <cell r="B2930" t="str">
            <v>金富科技</v>
          </cell>
          <cell r="C2930">
            <v>7372758.02</v>
          </cell>
          <cell r="D2930">
            <v>0</v>
          </cell>
          <cell r="E2930">
            <v>0</v>
          </cell>
          <cell r="F2930">
            <v>0</v>
          </cell>
          <cell r="G2930">
            <v>0</v>
          </cell>
          <cell r="H2930">
            <v>0</v>
          </cell>
          <cell r="I2930">
            <v>33834975.79</v>
          </cell>
          <cell r="J2930">
            <v>0</v>
          </cell>
          <cell r="K2930">
            <v>552469.34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11427953.72</v>
          </cell>
          <cell r="Q2930">
            <v>13193499.72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71821.01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9774864.12</v>
          </cell>
          <cell r="AD2930">
            <v>0</v>
          </cell>
        </row>
        <row r="2930">
          <cell r="AF2930">
            <v>260000000</v>
          </cell>
          <cell r="AG2930">
            <v>0</v>
          </cell>
          <cell r="AH2930">
            <v>614555447.84</v>
          </cell>
          <cell r="AI2930">
            <v>0</v>
          </cell>
          <cell r="AJ2930">
            <v>0</v>
          </cell>
          <cell r="AK2930">
            <v>0</v>
          </cell>
          <cell r="AL2930">
            <v>30266007.65</v>
          </cell>
          <cell r="AM2930">
            <v>0</v>
          </cell>
          <cell r="AN2930">
            <v>387351022.86</v>
          </cell>
          <cell r="AO2930">
            <v>76228341.72</v>
          </cell>
          <cell r="AP2930">
            <v>1292172478.35</v>
          </cell>
          <cell r="AQ2930">
            <v>1368400820.07</v>
          </cell>
          <cell r="AR2930">
            <v>76228341.72</v>
          </cell>
          <cell r="AS2930">
            <v>0</v>
          </cell>
          <cell r="AT2930">
            <v>0</v>
          </cell>
          <cell r="AU2930">
            <v>0</v>
          </cell>
          <cell r="AV2930">
            <v>1292172478.35</v>
          </cell>
          <cell r="AW2930">
            <v>1292172478.35</v>
          </cell>
          <cell r="AX2930">
            <v>0</v>
          </cell>
          <cell r="AY2930">
            <v>1292172478.35</v>
          </cell>
          <cell r="AZ2930">
            <v>0</v>
          </cell>
          <cell r="BA2930">
            <v>1</v>
          </cell>
          <cell r="BB2930">
            <v>1</v>
          </cell>
          <cell r="BC2930">
            <v>0</v>
          </cell>
          <cell r="BD2930">
            <v>0</v>
          </cell>
          <cell r="BE2930">
            <v>0</v>
          </cell>
          <cell r="BF2930">
            <v>1</v>
          </cell>
          <cell r="BG2930">
            <v>480702199.96</v>
          </cell>
          <cell r="BH2930">
            <v>-527839297.05</v>
          </cell>
          <cell r="BI2930">
            <v>723750049.51</v>
          </cell>
          <cell r="BJ2930">
            <v>2.97780889997593</v>
          </cell>
        </row>
        <row r="2931">
          <cell r="A2931" t="str">
            <v>605266.SH</v>
          </cell>
          <cell r="B2931" t="str">
            <v>健之佳</v>
          </cell>
          <cell r="C2931">
            <v>14992736.12</v>
          </cell>
          <cell r="D2931">
            <v>0</v>
          </cell>
          <cell r="E2931">
            <v>0</v>
          </cell>
          <cell r="F2931">
            <v>0</v>
          </cell>
          <cell r="G2931">
            <v>0</v>
          </cell>
          <cell r="H2931">
            <v>0</v>
          </cell>
          <cell r="I2931">
            <v>1701929185.38</v>
          </cell>
          <cell r="J2931">
            <v>1236100.32</v>
          </cell>
          <cell r="K2931">
            <v>19228688.18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71261623.77</v>
          </cell>
          <cell r="Q2931">
            <v>28800237.95</v>
          </cell>
          <cell r="R2931">
            <v>0</v>
          </cell>
          <cell r="S2931">
            <v>0</v>
          </cell>
          <cell r="T2931">
            <v>0</v>
          </cell>
          <cell r="U2931">
            <v>381336073.48</v>
          </cell>
          <cell r="V2931">
            <v>94194.87</v>
          </cell>
          <cell r="W2931">
            <v>0</v>
          </cell>
          <cell r="X2931">
            <v>26577877.5</v>
          </cell>
          <cell r="Y2931">
            <v>0</v>
          </cell>
          <cell r="Z2931">
            <v>0</v>
          </cell>
          <cell r="AA2931">
            <v>0</v>
          </cell>
          <cell r="AB2931">
            <v>0</v>
          </cell>
          <cell r="AC2931">
            <v>8278077.09</v>
          </cell>
          <cell r="AD2931">
            <v>0</v>
          </cell>
        </row>
        <row r="2931">
          <cell r="AF2931">
            <v>69525820</v>
          </cell>
          <cell r="AG2931">
            <v>0</v>
          </cell>
          <cell r="AH2931">
            <v>1005027401.37</v>
          </cell>
          <cell r="AI2931">
            <v>25752493</v>
          </cell>
          <cell r="AJ2931">
            <v>0</v>
          </cell>
          <cell r="AK2931">
            <v>0</v>
          </cell>
          <cell r="AL2931">
            <v>49586800</v>
          </cell>
          <cell r="AM2931">
            <v>0</v>
          </cell>
          <cell r="AN2931">
            <v>703070181.73</v>
          </cell>
          <cell r="AO2931">
            <v>2253734794.66</v>
          </cell>
          <cell r="AP2931">
            <v>1852962696.1</v>
          </cell>
          <cell r="AQ2931">
            <v>4106697490.76</v>
          </cell>
          <cell r="AR2931">
            <v>1845820843.68</v>
          </cell>
          <cell r="AS2931">
            <v>381336073.48</v>
          </cell>
          <cell r="AT2931">
            <v>26577877.5</v>
          </cell>
          <cell r="AU2931">
            <v>407913950.98</v>
          </cell>
          <cell r="AV2931">
            <v>1801457710.1</v>
          </cell>
          <cell r="AW2931">
            <v>2209371661.08</v>
          </cell>
          <cell r="AX2931">
            <v>381336073.48</v>
          </cell>
          <cell r="AY2931">
            <v>1828035587.6</v>
          </cell>
          <cell r="AZ2931">
            <v>0.184628941416131</v>
          </cell>
          <cell r="BA2931">
            <v>0.815371058583869</v>
          </cell>
          <cell r="BB2931">
            <v>1.22643548538109</v>
          </cell>
          <cell r="BC2931">
            <v>0.172599332288707</v>
          </cell>
          <cell r="BD2931">
            <v>0.012029609127424</v>
          </cell>
          <cell r="BE2931">
            <v>0.172599332288707</v>
          </cell>
          <cell r="BF2931">
            <v>0.827400667711293</v>
          </cell>
          <cell r="BG2931">
            <v>1364127534.34</v>
          </cell>
          <cell r="BH2931">
            <v>-837448689.84</v>
          </cell>
          <cell r="BI2931">
            <v>849871901.95</v>
          </cell>
          <cell r="BJ2931">
            <v>-1.65262536454919</v>
          </cell>
        </row>
        <row r="2932">
          <cell r="A2932" t="str">
            <v>003020.SZ</v>
          </cell>
          <cell r="B2932" t="str">
            <v>立方制药</v>
          </cell>
          <cell r="C2932">
            <v>155370</v>
          </cell>
          <cell r="D2932">
            <v>0</v>
          </cell>
          <cell r="E2932">
            <v>0</v>
          </cell>
          <cell r="F2932">
            <v>0</v>
          </cell>
          <cell r="G2932">
            <v>0</v>
          </cell>
          <cell r="H2932">
            <v>0</v>
          </cell>
          <cell r="I2932">
            <v>407654020.75</v>
          </cell>
          <cell r="J2932">
            <v>0</v>
          </cell>
          <cell r="K2932">
            <v>11514287.61</v>
          </cell>
          <cell r="L2932">
            <v>0</v>
          </cell>
          <cell r="M2932">
            <v>0</v>
          </cell>
          <cell r="N2932">
            <v>0</v>
          </cell>
          <cell r="O2932">
            <v>0</v>
          </cell>
          <cell r="P2932">
            <v>17993844.22</v>
          </cell>
          <cell r="Q2932">
            <v>15516327.66</v>
          </cell>
          <cell r="R2932">
            <v>0</v>
          </cell>
          <cell r="S2932">
            <v>0</v>
          </cell>
          <cell r="T2932">
            <v>0</v>
          </cell>
          <cell r="U2932">
            <v>0</v>
          </cell>
          <cell r="V2932">
            <v>1367882.83</v>
          </cell>
          <cell r="W2932">
            <v>0</v>
          </cell>
          <cell r="X2932">
            <v>0</v>
          </cell>
          <cell r="Y2932">
            <v>0</v>
          </cell>
          <cell r="Z2932">
            <v>0</v>
          </cell>
          <cell r="AA2932">
            <v>0</v>
          </cell>
          <cell r="AB2932">
            <v>0</v>
          </cell>
          <cell r="AC2932">
            <v>11161229.57</v>
          </cell>
          <cell r="AD2932">
            <v>0</v>
          </cell>
        </row>
        <row r="2932">
          <cell r="AF2932">
            <v>92640000</v>
          </cell>
          <cell r="AG2932">
            <v>0</v>
          </cell>
          <cell r="AH2932">
            <v>522153518.18</v>
          </cell>
          <cell r="AI2932">
            <v>0</v>
          </cell>
          <cell r="AJ2932">
            <v>0</v>
          </cell>
          <cell r="AK2932">
            <v>0</v>
          </cell>
          <cell r="AL2932">
            <v>48094881.85</v>
          </cell>
          <cell r="AM2932">
            <v>0</v>
          </cell>
          <cell r="AN2932">
            <v>590127355.9</v>
          </cell>
          <cell r="AO2932">
            <v>465362962.64</v>
          </cell>
          <cell r="AP2932">
            <v>1253015755.93</v>
          </cell>
          <cell r="AQ2932">
            <v>1718378718.57</v>
          </cell>
          <cell r="AR2932">
            <v>465362962.64</v>
          </cell>
          <cell r="AS2932">
            <v>0</v>
          </cell>
          <cell r="AT2932">
            <v>0</v>
          </cell>
          <cell r="AU2932">
            <v>0</v>
          </cell>
          <cell r="AV2932">
            <v>1253015755.93</v>
          </cell>
          <cell r="AW2932">
            <v>1253015755.93</v>
          </cell>
          <cell r="AX2932">
            <v>0</v>
          </cell>
          <cell r="AY2932">
            <v>1253015755.93</v>
          </cell>
          <cell r="AZ2932">
            <v>0</v>
          </cell>
          <cell r="BA2932">
            <v>1</v>
          </cell>
          <cell r="BB2932">
            <v>1</v>
          </cell>
          <cell r="BC2932">
            <v>0</v>
          </cell>
          <cell r="BD2932">
            <v>0</v>
          </cell>
          <cell r="BE2932">
            <v>0</v>
          </cell>
          <cell r="BF2932">
            <v>1</v>
          </cell>
          <cell r="BG2932">
            <v>639943796.26</v>
          </cell>
          <cell r="BH2932">
            <v>-654238898.82</v>
          </cell>
          <cell r="BI2932">
            <v>872376872.32</v>
          </cell>
          <cell r="BJ2932">
            <v>3.7532389413235</v>
          </cell>
        </row>
        <row r="2933">
          <cell r="A2933" t="str">
            <v>003004.SZ</v>
          </cell>
          <cell r="B2933" t="str">
            <v>声迅股份</v>
          </cell>
          <cell r="C2933">
            <v>4689.2</v>
          </cell>
          <cell r="D2933">
            <v>0</v>
          </cell>
          <cell r="E2933">
            <v>0</v>
          </cell>
          <cell r="F2933">
            <v>0</v>
          </cell>
          <cell r="G2933">
            <v>0</v>
          </cell>
          <cell r="H2933">
            <v>0</v>
          </cell>
          <cell r="I2933">
            <v>88796086.5</v>
          </cell>
          <cell r="J2933">
            <v>0</v>
          </cell>
          <cell r="K2933">
            <v>4219504.33</v>
          </cell>
          <cell r="L2933">
            <v>0</v>
          </cell>
          <cell r="M2933">
            <v>0</v>
          </cell>
          <cell r="N2933">
            <v>0</v>
          </cell>
          <cell r="O2933">
            <v>0</v>
          </cell>
          <cell r="P2933">
            <v>5570893.8</v>
          </cell>
          <cell r="Q2933">
            <v>3088502.54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3181758.89</v>
          </cell>
          <cell r="AC2933">
            <v>2478651</v>
          </cell>
          <cell r="AD2933">
            <v>0</v>
          </cell>
        </row>
        <row r="2933">
          <cell r="AF2933">
            <v>81840000</v>
          </cell>
          <cell r="AG2933">
            <v>0</v>
          </cell>
          <cell r="AH2933">
            <v>364672886.18</v>
          </cell>
          <cell r="AI2933">
            <v>0</v>
          </cell>
          <cell r="AJ2933">
            <v>0</v>
          </cell>
          <cell r="AK2933">
            <v>0</v>
          </cell>
          <cell r="AL2933">
            <v>35539522.25</v>
          </cell>
          <cell r="AM2933">
            <v>0</v>
          </cell>
          <cell r="AN2933">
            <v>212180352.27</v>
          </cell>
          <cell r="AO2933">
            <v>107340086.26</v>
          </cell>
          <cell r="AP2933">
            <v>694232760.7</v>
          </cell>
          <cell r="AQ2933">
            <v>801572846.96</v>
          </cell>
          <cell r="AR2933">
            <v>107340086.26</v>
          </cell>
          <cell r="AS2933">
            <v>0</v>
          </cell>
          <cell r="AT2933">
            <v>0</v>
          </cell>
          <cell r="AU2933">
            <v>0</v>
          </cell>
          <cell r="AV2933">
            <v>694232760.7</v>
          </cell>
          <cell r="AW2933">
            <v>694232760.7</v>
          </cell>
          <cell r="AX2933">
            <v>0</v>
          </cell>
          <cell r="AY2933">
            <v>694232760.7</v>
          </cell>
          <cell r="AZ2933">
            <v>0</v>
          </cell>
          <cell r="BA2933">
            <v>1</v>
          </cell>
          <cell r="BB2933">
            <v>1</v>
          </cell>
          <cell r="BC2933">
            <v>0</v>
          </cell>
          <cell r="BD2933">
            <v>0</v>
          </cell>
          <cell r="BE2933">
            <v>0</v>
          </cell>
          <cell r="BF2933">
            <v>1</v>
          </cell>
          <cell r="BG2933">
            <v>236670132.26</v>
          </cell>
          <cell r="BH2933">
            <v>-251233990.73</v>
          </cell>
          <cell r="BI2933">
            <v>441565492.69</v>
          </cell>
          <cell r="BJ2933">
            <v>2.15507804453608</v>
          </cell>
        </row>
        <row r="2934">
          <cell r="A2934" t="str">
            <v>003021.SZ</v>
          </cell>
          <cell r="B2934" t="str">
            <v>兆威机电</v>
          </cell>
          <cell r="C2934">
            <v>23847055.5</v>
          </cell>
          <cell r="D2934">
            <v>0</v>
          </cell>
          <cell r="E2934">
            <v>0</v>
          </cell>
          <cell r="F2934">
            <v>0</v>
          </cell>
          <cell r="G2934">
            <v>0</v>
          </cell>
          <cell r="H2934">
            <v>0</v>
          </cell>
          <cell r="I2934">
            <v>189086209.95</v>
          </cell>
          <cell r="J2934">
            <v>0</v>
          </cell>
          <cell r="K2934">
            <v>13594860.22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22545173.95</v>
          </cell>
          <cell r="Q2934">
            <v>6311261.23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9542721.35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26763304.59</v>
          </cell>
          <cell r="AD2934">
            <v>0</v>
          </cell>
        </row>
        <row r="2934">
          <cell r="AF2934">
            <v>171434720</v>
          </cell>
          <cell r="AG2934">
            <v>0</v>
          </cell>
          <cell r="AH2934">
            <v>1908888075.6</v>
          </cell>
          <cell r="AI2934">
            <v>16510242.41</v>
          </cell>
          <cell r="AJ2934">
            <v>7404926.87</v>
          </cell>
          <cell r="AK2934">
            <v>0</v>
          </cell>
          <cell r="AL2934">
            <v>53335000</v>
          </cell>
          <cell r="AM2934">
            <v>0</v>
          </cell>
          <cell r="AN2934">
            <v>679272298.08</v>
          </cell>
          <cell r="AO2934">
            <v>291690586.79</v>
          </cell>
          <cell r="AP2934">
            <v>2836845262.96</v>
          </cell>
          <cell r="AQ2934">
            <v>3128535849.75</v>
          </cell>
          <cell r="AR2934">
            <v>291690586.79</v>
          </cell>
          <cell r="AS2934">
            <v>0</v>
          </cell>
          <cell r="AT2934">
            <v>0</v>
          </cell>
          <cell r="AU2934">
            <v>0</v>
          </cell>
          <cell r="AV2934">
            <v>2803824778.14</v>
          </cell>
          <cell r="AW2934">
            <v>2803824778.14</v>
          </cell>
          <cell r="AX2934">
            <v>0</v>
          </cell>
          <cell r="AY2934">
            <v>2803824778.14</v>
          </cell>
          <cell r="AZ2934">
            <v>0</v>
          </cell>
          <cell r="BA2934">
            <v>1</v>
          </cell>
          <cell r="BB2934">
            <v>1</v>
          </cell>
          <cell r="BC2934">
            <v>0</v>
          </cell>
          <cell r="BD2934">
            <v>0</v>
          </cell>
          <cell r="BE2934">
            <v>0</v>
          </cell>
          <cell r="BF2934">
            <v>1</v>
          </cell>
          <cell r="BG2934">
            <v>1133607328.95</v>
          </cell>
          <cell r="BH2934">
            <v>-1190559197.89</v>
          </cell>
          <cell r="BI2934">
            <v>2202525571.15</v>
          </cell>
          <cell r="BJ2934">
            <v>2.06051827370525</v>
          </cell>
        </row>
        <row r="2935">
          <cell r="A2935" t="str">
            <v>605376.SH</v>
          </cell>
          <cell r="B2935" t="str">
            <v>博迁新材</v>
          </cell>
          <cell r="C2935">
            <v>0</v>
          </cell>
          <cell r="D2935">
            <v>0</v>
          </cell>
          <cell r="E2935">
            <v>0</v>
          </cell>
          <cell r="F2935">
            <v>0</v>
          </cell>
          <cell r="G2935">
            <v>0</v>
          </cell>
          <cell r="H2935">
            <v>0</v>
          </cell>
          <cell r="I2935">
            <v>84188255.43</v>
          </cell>
          <cell r="J2935">
            <v>0</v>
          </cell>
          <cell r="K2935">
            <v>4365275.35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20872530.27</v>
          </cell>
          <cell r="Q2935">
            <v>11748735.91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567485.79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12787230.96</v>
          </cell>
          <cell r="AD2935">
            <v>0</v>
          </cell>
        </row>
        <row r="2935">
          <cell r="AF2935">
            <v>261600000</v>
          </cell>
          <cell r="AG2935">
            <v>0</v>
          </cell>
          <cell r="AH2935">
            <v>707904503.83</v>
          </cell>
          <cell r="AI2935">
            <v>0</v>
          </cell>
          <cell r="AJ2935">
            <v>9675.73</v>
          </cell>
          <cell r="AK2935">
            <v>0</v>
          </cell>
          <cell r="AL2935">
            <v>30671096.2</v>
          </cell>
          <cell r="AM2935">
            <v>0</v>
          </cell>
          <cell r="AN2935">
            <v>527116831.98</v>
          </cell>
          <cell r="AO2935">
            <v>134529513.71</v>
          </cell>
          <cell r="AP2935">
            <v>1527302107.74</v>
          </cell>
          <cell r="AQ2935">
            <v>1661831621.45</v>
          </cell>
          <cell r="AR2935">
            <v>134529513.71</v>
          </cell>
          <cell r="AS2935">
            <v>0</v>
          </cell>
          <cell r="AT2935">
            <v>0</v>
          </cell>
          <cell r="AU2935">
            <v>0</v>
          </cell>
          <cell r="AV2935">
            <v>1527302107.74</v>
          </cell>
          <cell r="AW2935">
            <v>1527302107.74</v>
          </cell>
          <cell r="AX2935">
            <v>0</v>
          </cell>
          <cell r="AY2935">
            <v>1527302107.74</v>
          </cell>
          <cell r="AZ2935">
            <v>0</v>
          </cell>
          <cell r="BA2935">
            <v>1</v>
          </cell>
          <cell r="BB2935">
            <v>1</v>
          </cell>
          <cell r="BC2935">
            <v>0</v>
          </cell>
          <cell r="BD2935">
            <v>0</v>
          </cell>
          <cell r="BE2935">
            <v>0</v>
          </cell>
          <cell r="BF2935">
            <v>1</v>
          </cell>
          <cell r="BG2935">
            <v>468467095.82</v>
          </cell>
          <cell r="BH2935">
            <v>-471273377.03</v>
          </cell>
          <cell r="BI2935">
            <v>828731759.83</v>
          </cell>
          <cell r="BJ2935">
            <v>2.30034150617391</v>
          </cell>
        </row>
        <row r="2936">
          <cell r="A2936" t="str">
            <v>003025.SZ</v>
          </cell>
          <cell r="B2936" t="str">
            <v>思进智能</v>
          </cell>
          <cell r="C2936">
            <v>4564725.01</v>
          </cell>
          <cell r="D2936">
            <v>0</v>
          </cell>
          <cell r="E2936">
            <v>0</v>
          </cell>
          <cell r="F2936">
            <v>0</v>
          </cell>
          <cell r="G2936">
            <v>0</v>
          </cell>
          <cell r="H2936">
            <v>0</v>
          </cell>
          <cell r="I2936">
            <v>96612514.14</v>
          </cell>
          <cell r="J2936">
            <v>0</v>
          </cell>
          <cell r="K2936">
            <v>51391226.07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6676738.3</v>
          </cell>
          <cell r="Q2936">
            <v>1895270.96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4335353.4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1064786.67</v>
          </cell>
          <cell r="AC2936">
            <v>674739.28</v>
          </cell>
          <cell r="AD2936">
            <v>13001107.8</v>
          </cell>
        </row>
        <row r="2936">
          <cell r="AF2936">
            <v>112546000</v>
          </cell>
          <cell r="AG2936">
            <v>0</v>
          </cell>
          <cell r="AH2936">
            <v>407275917.17</v>
          </cell>
          <cell r="AI2936">
            <v>0</v>
          </cell>
          <cell r="AJ2936">
            <v>0</v>
          </cell>
          <cell r="AK2936">
            <v>0</v>
          </cell>
          <cell r="AL2936">
            <v>38390336.1</v>
          </cell>
          <cell r="AM2936">
            <v>0</v>
          </cell>
          <cell r="AN2936">
            <v>322949612.62</v>
          </cell>
          <cell r="AO2936">
            <v>180216461.63</v>
          </cell>
          <cell r="AP2936">
            <v>881161865.89</v>
          </cell>
          <cell r="AQ2936">
            <v>1061378327.52</v>
          </cell>
          <cell r="AR2936">
            <v>167215353.83</v>
          </cell>
          <cell r="AS2936">
            <v>0</v>
          </cell>
          <cell r="AT2936">
            <v>13001107.8</v>
          </cell>
          <cell r="AU2936">
            <v>13001107.8</v>
          </cell>
          <cell r="AV2936">
            <v>881161865.89</v>
          </cell>
          <cell r="AW2936">
            <v>894162973.69</v>
          </cell>
          <cell r="AX2936">
            <v>0</v>
          </cell>
          <cell r="AY2936">
            <v>894162973.69</v>
          </cell>
          <cell r="AZ2936">
            <v>0.0145399755777713</v>
          </cell>
          <cell r="BA2936">
            <v>0.985460024422229</v>
          </cell>
          <cell r="BB2936">
            <v>1.01475450573076</v>
          </cell>
          <cell r="BC2936">
            <v>0</v>
          </cell>
          <cell r="BD2936">
            <v>0.0145399755777713</v>
          </cell>
          <cell r="BE2936">
            <v>0</v>
          </cell>
          <cell r="BF2936">
            <v>1</v>
          </cell>
          <cell r="BG2936">
            <v>497855283.1</v>
          </cell>
          <cell r="BH2936">
            <v>-481180523.21</v>
          </cell>
          <cell r="BI2936">
            <v>572433765.75</v>
          </cell>
          <cell r="BJ2936">
            <v>7.67558879464545</v>
          </cell>
        </row>
        <row r="2937">
          <cell r="A2937" t="str">
            <v>605151.SH</v>
          </cell>
          <cell r="B2937" t="str">
            <v>西上海</v>
          </cell>
          <cell r="C2937">
            <v>0</v>
          </cell>
          <cell r="D2937">
            <v>0</v>
          </cell>
          <cell r="E2937">
            <v>0</v>
          </cell>
          <cell r="F2937">
            <v>0</v>
          </cell>
          <cell r="G2937">
            <v>0</v>
          </cell>
          <cell r="H2937">
            <v>0</v>
          </cell>
          <cell r="I2937">
            <v>319328921.92</v>
          </cell>
          <cell r="J2937">
            <v>643139.08</v>
          </cell>
          <cell r="K2937">
            <v>975700.47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47351350.2</v>
          </cell>
          <cell r="Q2937">
            <v>23691819.01</v>
          </cell>
          <cell r="R2937">
            <v>0</v>
          </cell>
          <cell r="S2937">
            <v>0</v>
          </cell>
          <cell r="T2937">
            <v>0</v>
          </cell>
          <cell r="U2937">
            <v>18191364.87</v>
          </cell>
          <cell r="V2937">
            <v>7891.78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5142992.78</v>
          </cell>
          <cell r="AC2937">
            <v>1195499.99</v>
          </cell>
          <cell r="AD2937">
            <v>0</v>
          </cell>
        </row>
        <row r="2937">
          <cell r="AF2937">
            <v>133340000</v>
          </cell>
          <cell r="AG2937">
            <v>0</v>
          </cell>
          <cell r="AH2937">
            <v>444626287.58</v>
          </cell>
          <cell r="AI2937">
            <v>0</v>
          </cell>
          <cell r="AJ2937">
            <v>0</v>
          </cell>
          <cell r="AK2937">
            <v>17081822.42</v>
          </cell>
          <cell r="AL2937">
            <v>25724846.56</v>
          </cell>
          <cell r="AM2937">
            <v>0</v>
          </cell>
          <cell r="AN2937">
            <v>560701860.28</v>
          </cell>
          <cell r="AO2937">
            <v>416528680.1</v>
          </cell>
          <cell r="AP2937">
            <v>1181474816.84</v>
          </cell>
          <cell r="AQ2937">
            <v>1598003496.94</v>
          </cell>
          <cell r="AR2937">
            <v>398337315.23</v>
          </cell>
          <cell r="AS2937">
            <v>18191364.87</v>
          </cell>
          <cell r="AT2937">
            <v>0</v>
          </cell>
          <cell r="AU2937">
            <v>18191364.87</v>
          </cell>
          <cell r="AV2937">
            <v>1181474816.84</v>
          </cell>
          <cell r="AW2937">
            <v>1199666181.71</v>
          </cell>
          <cell r="AX2937">
            <v>18191364.87</v>
          </cell>
          <cell r="AY2937">
            <v>1181474816.84</v>
          </cell>
          <cell r="AZ2937">
            <v>0.0151636889889403</v>
          </cell>
          <cell r="BA2937">
            <v>0.98483631101106</v>
          </cell>
          <cell r="BB2937">
            <v>1.01539716683819</v>
          </cell>
          <cell r="BC2937">
            <v>0.0151636889889403</v>
          </cell>
          <cell r="BD2937">
            <v>0</v>
          </cell>
          <cell r="BE2937">
            <v>0.0151636889889403</v>
          </cell>
          <cell r="BF2937">
            <v>0.98483631101106</v>
          </cell>
          <cell r="BG2937">
            <v>773957925.68</v>
          </cell>
          <cell r="BH2937">
            <v>-829717688.83</v>
          </cell>
          <cell r="BI2937">
            <v>834064162.9</v>
          </cell>
          <cell r="BJ2937">
            <v>13.8764993697271</v>
          </cell>
        </row>
        <row r="2938">
          <cell r="A2938" t="str">
            <v>003027.SZ</v>
          </cell>
          <cell r="B2938" t="str">
            <v>同兴环保</v>
          </cell>
          <cell r="C2938">
            <v>520172.82</v>
          </cell>
          <cell r="D2938">
            <v>0</v>
          </cell>
          <cell r="E2938">
            <v>0</v>
          </cell>
          <cell r="F2938">
            <v>0</v>
          </cell>
          <cell r="G2938">
            <v>0</v>
          </cell>
          <cell r="H2938">
            <v>0</v>
          </cell>
          <cell r="I2938">
            <v>299158752.01</v>
          </cell>
          <cell r="J2938">
            <v>0</v>
          </cell>
          <cell r="K2938">
            <v>116611802.67</v>
          </cell>
          <cell r="L2938">
            <v>0</v>
          </cell>
          <cell r="M2938">
            <v>0</v>
          </cell>
          <cell r="N2938">
            <v>0</v>
          </cell>
          <cell r="O2938">
            <v>0</v>
          </cell>
          <cell r="P2938">
            <v>12475632.51</v>
          </cell>
          <cell r="Q2938">
            <v>19852008.84</v>
          </cell>
          <cell r="R2938">
            <v>0</v>
          </cell>
          <cell r="S2938">
            <v>0</v>
          </cell>
          <cell r="T2938">
            <v>0</v>
          </cell>
          <cell r="U2938">
            <v>0</v>
          </cell>
          <cell r="V2938">
            <v>33147522.75</v>
          </cell>
          <cell r="W2938">
            <v>0</v>
          </cell>
          <cell r="X2938">
            <v>0</v>
          </cell>
          <cell r="Y2938">
            <v>0</v>
          </cell>
          <cell r="Z2938">
            <v>0</v>
          </cell>
          <cell r="AA2938">
            <v>0</v>
          </cell>
          <cell r="AB2938">
            <v>8627510.96</v>
          </cell>
          <cell r="AC2938">
            <v>6277162.57</v>
          </cell>
          <cell r="AD2938">
            <v>0</v>
          </cell>
        </row>
        <row r="2938">
          <cell r="AF2938">
            <v>132068000</v>
          </cell>
          <cell r="AG2938">
            <v>0</v>
          </cell>
          <cell r="AH2938">
            <v>863852784.81</v>
          </cell>
          <cell r="AI2938">
            <v>27396640</v>
          </cell>
          <cell r="AJ2938">
            <v>0</v>
          </cell>
          <cell r="AK2938">
            <v>0</v>
          </cell>
          <cell r="AL2938">
            <v>41001812</v>
          </cell>
          <cell r="AM2938">
            <v>0</v>
          </cell>
          <cell r="AN2938">
            <v>553669941.88</v>
          </cell>
          <cell r="AO2938">
            <v>496670565.13</v>
          </cell>
          <cell r="AP2938">
            <v>1617989178.69</v>
          </cell>
          <cell r="AQ2938">
            <v>2114659743.82</v>
          </cell>
          <cell r="AR2938">
            <v>496670565.13</v>
          </cell>
          <cell r="AS2938">
            <v>0</v>
          </cell>
          <cell r="AT2938">
            <v>0</v>
          </cell>
          <cell r="AU2938">
            <v>0</v>
          </cell>
          <cell r="AV2938">
            <v>1563195898.69</v>
          </cell>
          <cell r="AW2938">
            <v>1563195898.69</v>
          </cell>
          <cell r="AX2938">
            <v>0</v>
          </cell>
          <cell r="AY2938">
            <v>1563195898.69</v>
          </cell>
          <cell r="AZ2938">
            <v>0</v>
          </cell>
          <cell r="BA2938">
            <v>1</v>
          </cell>
          <cell r="BB2938">
            <v>1</v>
          </cell>
          <cell r="BC2938">
            <v>0</v>
          </cell>
          <cell r="BD2938">
            <v>0</v>
          </cell>
          <cell r="BE2938">
            <v>0</v>
          </cell>
          <cell r="BF2938">
            <v>1</v>
          </cell>
          <cell r="BG2938">
            <v>678205449.96</v>
          </cell>
          <cell r="BH2938">
            <v>-672046821.63</v>
          </cell>
          <cell r="BI2938">
            <v>1233615281.23</v>
          </cell>
          <cell r="BJ2938">
            <v>2.22109010639804</v>
          </cell>
        </row>
        <row r="2939">
          <cell r="A2939" t="str">
            <v>605500.SH</v>
          </cell>
          <cell r="B2939" t="str">
            <v>森林包装</v>
          </cell>
          <cell r="C2939">
            <v>25516195.28</v>
          </cell>
          <cell r="D2939">
            <v>0</v>
          </cell>
          <cell r="E2939">
            <v>0</v>
          </cell>
          <cell r="F2939">
            <v>0</v>
          </cell>
          <cell r="G2939">
            <v>0</v>
          </cell>
          <cell r="H2939">
            <v>0</v>
          </cell>
          <cell r="I2939">
            <v>150456929.93</v>
          </cell>
          <cell r="J2939">
            <v>0</v>
          </cell>
          <cell r="K2939">
            <v>44949086.11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31015009.49</v>
          </cell>
          <cell r="Q2939">
            <v>39139400.13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5749903.04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0</v>
          </cell>
          <cell r="AB2939">
            <v>0</v>
          </cell>
          <cell r="AC2939">
            <v>13338068.63</v>
          </cell>
          <cell r="AD2939">
            <v>0</v>
          </cell>
        </row>
        <row r="2939">
          <cell r="AF2939">
            <v>200000000</v>
          </cell>
          <cell r="AG2939">
            <v>0</v>
          </cell>
          <cell r="AH2939">
            <v>1094902686.7</v>
          </cell>
          <cell r="AI2939">
            <v>0</v>
          </cell>
          <cell r="AJ2939">
            <v>357894.85</v>
          </cell>
          <cell r="AK2939">
            <v>0</v>
          </cell>
          <cell r="AL2939">
            <v>25919767.05</v>
          </cell>
          <cell r="AM2939">
            <v>0</v>
          </cell>
          <cell r="AN2939">
            <v>874968628.98</v>
          </cell>
          <cell r="AO2939">
            <v>310164592.61</v>
          </cell>
          <cell r="AP2939">
            <v>2196148977.58</v>
          </cell>
          <cell r="AQ2939">
            <v>2506313570.19</v>
          </cell>
          <cell r="AR2939">
            <v>310164592.61</v>
          </cell>
          <cell r="AS2939">
            <v>0</v>
          </cell>
          <cell r="AT2939">
            <v>0</v>
          </cell>
          <cell r="AU2939">
            <v>0</v>
          </cell>
          <cell r="AV2939">
            <v>2196148977.58</v>
          </cell>
          <cell r="AW2939">
            <v>2196148977.58</v>
          </cell>
          <cell r="AX2939">
            <v>0</v>
          </cell>
          <cell r="AY2939">
            <v>2196148977.58</v>
          </cell>
          <cell r="AZ2939">
            <v>0</v>
          </cell>
          <cell r="BA2939">
            <v>1</v>
          </cell>
          <cell r="BB2939">
            <v>1</v>
          </cell>
          <cell r="BC2939">
            <v>0</v>
          </cell>
          <cell r="BD2939">
            <v>0</v>
          </cell>
          <cell r="BE2939">
            <v>0</v>
          </cell>
          <cell r="BF2939">
            <v>1</v>
          </cell>
          <cell r="BG2939">
            <v>784965306.39</v>
          </cell>
          <cell r="BH2939">
            <v>-605070598.71</v>
          </cell>
          <cell r="BI2939">
            <v>995729763.63</v>
          </cell>
          <cell r="BJ2939">
            <v>4.72437230009873</v>
          </cell>
        </row>
        <row r="2940">
          <cell r="A2940" t="str">
            <v>605186.SH</v>
          </cell>
          <cell r="B2940" t="str">
            <v>健麾信息</v>
          </cell>
          <cell r="C2940">
            <v>0</v>
          </cell>
          <cell r="D2940">
            <v>0</v>
          </cell>
          <cell r="E2940">
            <v>0</v>
          </cell>
          <cell r="F2940">
            <v>0</v>
          </cell>
          <cell r="G2940">
            <v>0</v>
          </cell>
          <cell r="H2940">
            <v>0</v>
          </cell>
          <cell r="I2940">
            <v>30532727.18</v>
          </cell>
          <cell r="J2940">
            <v>0</v>
          </cell>
          <cell r="K2940">
            <v>78781094.19</v>
          </cell>
          <cell r="L2940">
            <v>0</v>
          </cell>
          <cell r="M2940">
            <v>0</v>
          </cell>
          <cell r="N2940">
            <v>0</v>
          </cell>
          <cell r="O2940">
            <v>0</v>
          </cell>
          <cell r="P2940">
            <v>6434822.35</v>
          </cell>
          <cell r="Q2940">
            <v>6070133.01</v>
          </cell>
          <cell r="R2940">
            <v>0</v>
          </cell>
          <cell r="S2940">
            <v>0</v>
          </cell>
          <cell r="T2940">
            <v>0</v>
          </cell>
          <cell r="U2940">
            <v>0</v>
          </cell>
          <cell r="V2940">
            <v>12287392.96</v>
          </cell>
          <cell r="W2940">
            <v>0</v>
          </cell>
          <cell r="X2940">
            <v>0</v>
          </cell>
          <cell r="Y2940">
            <v>0</v>
          </cell>
          <cell r="Z2940">
            <v>0</v>
          </cell>
          <cell r="AA2940">
            <v>0</v>
          </cell>
          <cell r="AB2940">
            <v>0</v>
          </cell>
          <cell r="AC2940">
            <v>2502500</v>
          </cell>
          <cell r="AD2940">
            <v>0</v>
          </cell>
        </row>
        <row r="2940">
          <cell r="AF2940">
            <v>136000000</v>
          </cell>
          <cell r="AG2940">
            <v>0</v>
          </cell>
          <cell r="AH2940">
            <v>359160594</v>
          </cell>
          <cell r="AI2940">
            <v>0</v>
          </cell>
          <cell r="AJ2940">
            <v>0</v>
          </cell>
          <cell r="AK2940">
            <v>0</v>
          </cell>
          <cell r="AL2940">
            <v>14705661.72</v>
          </cell>
          <cell r="AM2940">
            <v>0</v>
          </cell>
          <cell r="AN2940">
            <v>351852217.09</v>
          </cell>
          <cell r="AO2940">
            <v>136608669.69</v>
          </cell>
          <cell r="AP2940">
            <v>861718472.81</v>
          </cell>
          <cell r="AQ2940">
            <v>998327142.5</v>
          </cell>
          <cell r="AR2940">
            <v>136608669.69</v>
          </cell>
          <cell r="AS2940">
            <v>0</v>
          </cell>
          <cell r="AT2940">
            <v>0</v>
          </cell>
          <cell r="AU2940">
            <v>0</v>
          </cell>
          <cell r="AV2940">
            <v>861718472.81</v>
          </cell>
          <cell r="AW2940">
            <v>861718472.81</v>
          </cell>
          <cell r="AX2940">
            <v>0</v>
          </cell>
          <cell r="AY2940">
            <v>861718472.81</v>
          </cell>
          <cell r="AZ2940">
            <v>0</v>
          </cell>
          <cell r="BA2940">
            <v>1</v>
          </cell>
          <cell r="BB2940">
            <v>1</v>
          </cell>
          <cell r="BC2940">
            <v>0</v>
          </cell>
          <cell r="BD2940">
            <v>0</v>
          </cell>
          <cell r="BE2940">
            <v>0</v>
          </cell>
          <cell r="BF2940">
            <v>1</v>
          </cell>
          <cell r="BG2940">
            <v>403061089.81</v>
          </cell>
          <cell r="BH2940">
            <v>-476595159.44</v>
          </cell>
          <cell r="BI2940">
            <v>613870765.29</v>
          </cell>
          <cell r="BJ2940">
            <v>2.91196674864309</v>
          </cell>
        </row>
        <row r="2941">
          <cell r="A2941" t="str">
            <v>003028.SZ</v>
          </cell>
          <cell r="B2941" t="str">
            <v>振邦智能</v>
          </cell>
          <cell r="C2941">
            <v>7034874.49</v>
          </cell>
          <cell r="D2941">
            <v>0</v>
          </cell>
          <cell r="E2941">
            <v>0</v>
          </cell>
          <cell r="F2941">
            <v>0</v>
          </cell>
          <cell r="G2941">
            <v>0</v>
          </cell>
          <cell r="H2941">
            <v>0</v>
          </cell>
          <cell r="I2941">
            <v>387550789.65</v>
          </cell>
          <cell r="J2941">
            <v>0</v>
          </cell>
          <cell r="K2941">
            <v>21753969.3</v>
          </cell>
          <cell r="L2941">
            <v>0</v>
          </cell>
          <cell r="M2941">
            <v>0</v>
          </cell>
          <cell r="N2941">
            <v>0</v>
          </cell>
          <cell r="O2941">
            <v>0</v>
          </cell>
          <cell r="P2941">
            <v>19515107.25</v>
          </cell>
          <cell r="Q2941">
            <v>10083275.22</v>
          </cell>
          <cell r="R2941">
            <v>0</v>
          </cell>
          <cell r="S2941">
            <v>0</v>
          </cell>
          <cell r="T2941">
            <v>0</v>
          </cell>
          <cell r="U2941">
            <v>0</v>
          </cell>
          <cell r="V2941">
            <v>706299.68</v>
          </cell>
          <cell r="W2941">
            <v>0</v>
          </cell>
          <cell r="X2941">
            <v>0</v>
          </cell>
          <cell r="Y2941">
            <v>0</v>
          </cell>
          <cell r="Z2941">
            <v>0</v>
          </cell>
          <cell r="AA2941">
            <v>0</v>
          </cell>
          <cell r="AB2941">
            <v>0</v>
          </cell>
          <cell r="AC2941">
            <v>1477111.67</v>
          </cell>
          <cell r="AD2941">
            <v>0</v>
          </cell>
        </row>
        <row r="2941">
          <cell r="AF2941">
            <v>111002880</v>
          </cell>
          <cell r="AG2941">
            <v>0</v>
          </cell>
          <cell r="AH2941">
            <v>669553641.4</v>
          </cell>
          <cell r="AI2941">
            <v>28338176</v>
          </cell>
          <cell r="AJ2941">
            <v>-2759037.08</v>
          </cell>
          <cell r="AK2941">
            <v>0</v>
          </cell>
          <cell r="AL2941">
            <v>70330960.08</v>
          </cell>
          <cell r="AM2941">
            <v>0</v>
          </cell>
          <cell r="AN2941">
            <v>349785179.3</v>
          </cell>
          <cell r="AO2941">
            <v>448121427.26</v>
          </cell>
          <cell r="AP2941">
            <v>1226251799.7</v>
          </cell>
          <cell r="AQ2941">
            <v>1674373226.96</v>
          </cell>
          <cell r="AR2941">
            <v>448121427.26</v>
          </cell>
          <cell r="AS2941">
            <v>0</v>
          </cell>
          <cell r="AT2941">
            <v>0</v>
          </cell>
          <cell r="AU2941">
            <v>0</v>
          </cell>
          <cell r="AV2941">
            <v>1169575447.7</v>
          </cell>
          <cell r="AW2941">
            <v>1169575447.7</v>
          </cell>
          <cell r="AX2941">
            <v>0</v>
          </cell>
          <cell r="AY2941">
            <v>1169575447.7</v>
          </cell>
          <cell r="AZ2941">
            <v>0</v>
          </cell>
          <cell r="BA2941">
            <v>1</v>
          </cell>
          <cell r="BB2941">
            <v>1</v>
          </cell>
          <cell r="BC2941">
            <v>0</v>
          </cell>
          <cell r="BD2941">
            <v>0</v>
          </cell>
          <cell r="BE2941">
            <v>0</v>
          </cell>
          <cell r="BF2941">
            <v>1</v>
          </cell>
          <cell r="BG2941">
            <v>791460421.54</v>
          </cell>
          <cell r="BH2941">
            <v>-709317549.03</v>
          </cell>
          <cell r="BI2941">
            <v>1090200552.83</v>
          </cell>
          <cell r="BJ2941">
            <v>3.64932742086698</v>
          </cell>
        </row>
        <row r="2942">
          <cell r="A2942" t="str">
            <v>003029.SZ</v>
          </cell>
          <cell r="B2942" t="str">
            <v>吉大正元</v>
          </cell>
          <cell r="C2942">
            <v>0</v>
          </cell>
          <cell r="D2942">
            <v>0</v>
          </cell>
          <cell r="E2942">
            <v>0</v>
          </cell>
          <cell r="F2942">
            <v>0</v>
          </cell>
          <cell r="G2942">
            <v>0</v>
          </cell>
          <cell r="H2942">
            <v>0</v>
          </cell>
          <cell r="I2942">
            <v>140912084.78</v>
          </cell>
          <cell r="J2942">
            <v>0</v>
          </cell>
          <cell r="K2942">
            <v>171513731.17</v>
          </cell>
          <cell r="L2942">
            <v>0</v>
          </cell>
          <cell r="M2942">
            <v>0</v>
          </cell>
          <cell r="N2942">
            <v>0</v>
          </cell>
          <cell r="O2942">
            <v>0</v>
          </cell>
          <cell r="P2942">
            <v>27088079.28</v>
          </cell>
          <cell r="Q2942">
            <v>6613648.58</v>
          </cell>
          <cell r="R2942">
            <v>0</v>
          </cell>
          <cell r="S2942">
            <v>0</v>
          </cell>
          <cell r="T2942">
            <v>0</v>
          </cell>
          <cell r="U2942">
            <v>8818762.52</v>
          </cell>
          <cell r="V2942">
            <v>1123624.65</v>
          </cell>
          <cell r="W2942">
            <v>0</v>
          </cell>
          <cell r="X2942">
            <v>0</v>
          </cell>
          <cell r="Y2942">
            <v>0</v>
          </cell>
          <cell r="Z2942">
            <v>0</v>
          </cell>
          <cell r="AA2942">
            <v>0</v>
          </cell>
          <cell r="AB2942">
            <v>0</v>
          </cell>
          <cell r="AC2942">
            <v>156993.21</v>
          </cell>
          <cell r="AD2942">
            <v>0</v>
          </cell>
        </row>
        <row r="2942">
          <cell r="AF2942">
            <v>185400000</v>
          </cell>
          <cell r="AG2942">
            <v>0</v>
          </cell>
          <cell r="AH2942">
            <v>818235653.96</v>
          </cell>
          <cell r="AI2942">
            <v>61665000</v>
          </cell>
          <cell r="AJ2942">
            <v>0</v>
          </cell>
          <cell r="AK2942">
            <v>0</v>
          </cell>
          <cell r="AL2942">
            <v>41832481.22</v>
          </cell>
          <cell r="AM2942">
            <v>0</v>
          </cell>
          <cell r="AN2942">
            <v>277667408.11</v>
          </cell>
          <cell r="AO2942">
            <v>356226924.19</v>
          </cell>
          <cell r="AP2942">
            <v>1384800543.29</v>
          </cell>
          <cell r="AQ2942">
            <v>1741027467.48</v>
          </cell>
          <cell r="AR2942">
            <v>347408161.67</v>
          </cell>
          <cell r="AS2942">
            <v>8818762.52</v>
          </cell>
          <cell r="AT2942">
            <v>0</v>
          </cell>
          <cell r="AU2942">
            <v>8818762.52</v>
          </cell>
          <cell r="AV2942">
            <v>1261470543.29</v>
          </cell>
          <cell r="AW2942">
            <v>1270289305.81</v>
          </cell>
          <cell r="AX2942">
            <v>8818762.52</v>
          </cell>
          <cell r="AY2942">
            <v>1261470543.29</v>
          </cell>
          <cell r="AZ2942">
            <v>0.00694232603523078</v>
          </cell>
          <cell r="BA2942">
            <v>0.993057673964769</v>
          </cell>
          <cell r="BB2942">
            <v>1.00699085885668</v>
          </cell>
          <cell r="BC2942">
            <v>0.00694232603523078</v>
          </cell>
          <cell r="BD2942">
            <v>0</v>
          </cell>
          <cell r="BE2942">
            <v>0.00694232603523078</v>
          </cell>
          <cell r="BF2942">
            <v>0.993057673964769</v>
          </cell>
          <cell r="BG2942">
            <v>1035699066.68</v>
          </cell>
          <cell r="BH2942">
            <v>-1112537421.05</v>
          </cell>
          <cell r="BI2942">
            <v>1191372347.81</v>
          </cell>
          <cell r="BJ2942">
            <v>7.65303036694592</v>
          </cell>
        </row>
        <row r="2943">
          <cell r="A2943" t="str">
            <v>605377.SH</v>
          </cell>
          <cell r="B2943" t="str">
            <v>华旺科技</v>
          </cell>
          <cell r="C2943">
            <v>1211597.45</v>
          </cell>
          <cell r="D2943">
            <v>0</v>
          </cell>
          <cell r="E2943">
            <v>0</v>
          </cell>
          <cell r="F2943">
            <v>0</v>
          </cell>
          <cell r="G2943">
            <v>0</v>
          </cell>
          <cell r="H2943">
            <v>0</v>
          </cell>
          <cell r="I2943">
            <v>1012811130.97</v>
          </cell>
          <cell r="J2943">
            <v>0</v>
          </cell>
          <cell r="K2943">
            <v>86022126.31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14577550.89</v>
          </cell>
          <cell r="Q2943">
            <v>81419664.08</v>
          </cell>
          <cell r="R2943">
            <v>0</v>
          </cell>
          <cell r="S2943">
            <v>0</v>
          </cell>
          <cell r="T2943">
            <v>0</v>
          </cell>
          <cell r="U2943">
            <v>0</v>
          </cell>
          <cell r="V2943">
            <v>57440399.09</v>
          </cell>
          <cell r="W2943">
            <v>0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0</v>
          </cell>
        </row>
        <row r="2943">
          <cell r="AF2943">
            <v>287057380</v>
          </cell>
          <cell r="AG2943">
            <v>0</v>
          </cell>
          <cell r="AH2943">
            <v>1162498028.21</v>
          </cell>
          <cell r="AI2943">
            <v>12954720</v>
          </cell>
          <cell r="AJ2943">
            <v>1246436.49</v>
          </cell>
          <cell r="AK2943">
            <v>0</v>
          </cell>
          <cell r="AL2943">
            <v>82433968.46</v>
          </cell>
          <cell r="AM2943">
            <v>0</v>
          </cell>
          <cell r="AN2943">
            <v>897275424.21</v>
          </cell>
          <cell r="AO2943">
            <v>1253482468.79</v>
          </cell>
          <cell r="AP2943">
            <v>2443465957.37</v>
          </cell>
          <cell r="AQ2943">
            <v>3696948426.16</v>
          </cell>
          <cell r="AR2943">
            <v>1253482468.79</v>
          </cell>
          <cell r="AS2943">
            <v>0</v>
          </cell>
          <cell r="AT2943">
            <v>0</v>
          </cell>
          <cell r="AU2943">
            <v>0</v>
          </cell>
          <cell r="AV2943">
            <v>2417556517.37</v>
          </cell>
          <cell r="AW2943">
            <v>2417556517.37</v>
          </cell>
          <cell r="AX2943">
            <v>0</v>
          </cell>
          <cell r="AY2943">
            <v>2417556517.37</v>
          </cell>
          <cell r="AZ2943">
            <v>0</v>
          </cell>
          <cell r="BA2943">
            <v>1</v>
          </cell>
          <cell r="BB2943">
            <v>1</v>
          </cell>
          <cell r="BC2943">
            <v>0</v>
          </cell>
          <cell r="BD2943">
            <v>0</v>
          </cell>
          <cell r="BE2943">
            <v>0</v>
          </cell>
          <cell r="BF2943">
            <v>1</v>
          </cell>
          <cell r="BG2943">
            <v>865945974.78</v>
          </cell>
          <cell r="BH2943">
            <v>-889801614.57</v>
          </cell>
          <cell r="BI2943">
            <v>1455623710.55</v>
          </cell>
          <cell r="BJ2943">
            <v>2.46850715611511</v>
          </cell>
        </row>
        <row r="2944">
          <cell r="A2944" t="str">
            <v>003031.SZ</v>
          </cell>
          <cell r="B2944" t="str">
            <v>中瓷电子</v>
          </cell>
          <cell r="C2944">
            <v>18426528.92</v>
          </cell>
          <cell r="D2944">
            <v>0</v>
          </cell>
          <cell r="E2944">
            <v>0</v>
          </cell>
          <cell r="F2944">
            <v>0</v>
          </cell>
          <cell r="G2944">
            <v>0</v>
          </cell>
          <cell r="H2944">
            <v>0</v>
          </cell>
          <cell r="I2944">
            <v>349257153.95</v>
          </cell>
          <cell r="J2944">
            <v>0</v>
          </cell>
          <cell r="K2944">
            <v>13348134.76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30606774.42</v>
          </cell>
          <cell r="Q2944">
            <v>643916.64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985290.51</v>
          </cell>
          <cell r="W2944">
            <v>0</v>
          </cell>
          <cell r="X2944">
            <v>0</v>
          </cell>
          <cell r="Y2944">
            <v>0</v>
          </cell>
          <cell r="Z2944">
            <v>0</v>
          </cell>
          <cell r="AA2944">
            <v>0</v>
          </cell>
          <cell r="AB2944">
            <v>5763994.43</v>
          </cell>
          <cell r="AC2944">
            <v>41953975.94</v>
          </cell>
          <cell r="AD2944">
            <v>0</v>
          </cell>
        </row>
        <row r="2944">
          <cell r="AF2944">
            <v>149333333</v>
          </cell>
          <cell r="AG2944">
            <v>0</v>
          </cell>
          <cell r="AH2944">
            <v>705646345.47</v>
          </cell>
          <cell r="AI2944">
            <v>0</v>
          </cell>
          <cell r="AJ2944">
            <v>0</v>
          </cell>
          <cell r="AK2944">
            <v>0</v>
          </cell>
          <cell r="AL2944">
            <v>76648696.89</v>
          </cell>
          <cell r="AM2944">
            <v>0</v>
          </cell>
          <cell r="AN2944">
            <v>176008393.72</v>
          </cell>
          <cell r="AO2944">
            <v>460985769.57</v>
          </cell>
          <cell r="AP2944">
            <v>1107636769.08</v>
          </cell>
          <cell r="AQ2944">
            <v>1568622538.65</v>
          </cell>
          <cell r="AR2944">
            <v>460985769.57</v>
          </cell>
          <cell r="AS2944">
            <v>0</v>
          </cell>
          <cell r="AT2944">
            <v>0</v>
          </cell>
          <cell r="AU2944">
            <v>0</v>
          </cell>
          <cell r="AV2944">
            <v>1107636769.08</v>
          </cell>
          <cell r="AW2944">
            <v>1107636769.08</v>
          </cell>
          <cell r="AX2944">
            <v>0</v>
          </cell>
          <cell r="AY2944">
            <v>1107636769.08</v>
          </cell>
          <cell r="AZ2944">
            <v>0</v>
          </cell>
          <cell r="BA2944">
            <v>1</v>
          </cell>
          <cell r="BB2944">
            <v>1</v>
          </cell>
          <cell r="BC2944">
            <v>0</v>
          </cell>
          <cell r="BD2944">
            <v>0</v>
          </cell>
          <cell r="BE2944">
            <v>0</v>
          </cell>
          <cell r="BF2944">
            <v>1</v>
          </cell>
          <cell r="BG2944">
            <v>544452958.11</v>
          </cell>
          <cell r="BH2944">
            <v>-456897747.13</v>
          </cell>
          <cell r="BI2944">
            <v>651113368.96</v>
          </cell>
          <cell r="BJ2944">
            <v>6.10454585512221</v>
          </cell>
        </row>
        <row r="2945">
          <cell r="A2945" t="str">
            <v>605155.SH</v>
          </cell>
          <cell r="B2945" t="str">
            <v>西大门</v>
          </cell>
          <cell r="C2945">
            <v>0</v>
          </cell>
          <cell r="D2945">
            <v>0</v>
          </cell>
          <cell r="E2945">
            <v>0</v>
          </cell>
          <cell r="F2945">
            <v>0</v>
          </cell>
          <cell r="G2945">
            <v>0</v>
          </cell>
          <cell r="H2945">
            <v>0</v>
          </cell>
          <cell r="I2945">
            <v>29711981</v>
          </cell>
          <cell r="J2945">
            <v>0</v>
          </cell>
          <cell r="K2945">
            <v>20734936.83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9670499.09</v>
          </cell>
          <cell r="Q2945">
            <v>5583445.3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342915.03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4610258.08</v>
          </cell>
          <cell r="AD2945">
            <v>0</v>
          </cell>
        </row>
        <row r="2945">
          <cell r="AF2945">
            <v>96000000</v>
          </cell>
          <cell r="AG2945">
            <v>0</v>
          </cell>
          <cell r="AH2945">
            <v>636268196.66</v>
          </cell>
          <cell r="AI2945">
            <v>0</v>
          </cell>
          <cell r="AJ2945">
            <v>0</v>
          </cell>
          <cell r="AK2945">
            <v>0</v>
          </cell>
          <cell r="AL2945">
            <v>33657104.92</v>
          </cell>
          <cell r="AM2945">
            <v>0</v>
          </cell>
          <cell r="AN2945">
            <v>293814596.77</v>
          </cell>
          <cell r="AO2945">
            <v>70654035.33</v>
          </cell>
          <cell r="AP2945">
            <v>1059739898.35</v>
          </cell>
          <cell r="AQ2945">
            <v>1130393933.68</v>
          </cell>
          <cell r="AR2945">
            <v>70654035.33</v>
          </cell>
          <cell r="AS2945">
            <v>0</v>
          </cell>
          <cell r="AT2945">
            <v>0</v>
          </cell>
          <cell r="AU2945">
            <v>0</v>
          </cell>
          <cell r="AV2945">
            <v>1059739898.35</v>
          </cell>
          <cell r="AW2945">
            <v>1059739898.35</v>
          </cell>
          <cell r="AX2945">
            <v>0</v>
          </cell>
          <cell r="AY2945">
            <v>1059739898.35</v>
          </cell>
          <cell r="AZ2945">
            <v>0</v>
          </cell>
          <cell r="BA2945">
            <v>1</v>
          </cell>
          <cell r="BB2945">
            <v>1</v>
          </cell>
          <cell r="BC2945">
            <v>0</v>
          </cell>
          <cell r="BD2945">
            <v>0</v>
          </cell>
          <cell r="BE2945">
            <v>0</v>
          </cell>
          <cell r="BF2945">
            <v>1</v>
          </cell>
          <cell r="BG2945">
            <v>531769483.11</v>
          </cell>
          <cell r="BH2945">
            <v>-532377432.21</v>
          </cell>
          <cell r="BI2945">
            <v>653157255.96</v>
          </cell>
          <cell r="BJ2945">
            <v>5.3807499769117</v>
          </cell>
        </row>
        <row r="2946">
          <cell r="A2946" t="str">
            <v>605277.SH</v>
          </cell>
          <cell r="B2946" t="str">
            <v>新亚电子</v>
          </cell>
          <cell r="C2946">
            <v>0</v>
          </cell>
          <cell r="D2946">
            <v>0</v>
          </cell>
          <cell r="E2946">
            <v>0</v>
          </cell>
          <cell r="F2946">
            <v>0</v>
          </cell>
          <cell r="G2946">
            <v>0</v>
          </cell>
          <cell r="H2946">
            <v>0</v>
          </cell>
          <cell r="I2946">
            <v>120493979.43</v>
          </cell>
          <cell r="J2946">
            <v>0</v>
          </cell>
          <cell r="K2946">
            <v>3814157.86</v>
          </cell>
          <cell r="L2946">
            <v>0</v>
          </cell>
          <cell r="M2946">
            <v>0</v>
          </cell>
          <cell r="N2946">
            <v>0</v>
          </cell>
          <cell r="O2946">
            <v>0</v>
          </cell>
          <cell r="P2946">
            <v>12421152.02</v>
          </cell>
          <cell r="Q2946">
            <v>4801546.35</v>
          </cell>
          <cell r="R2946">
            <v>0</v>
          </cell>
          <cell r="S2946">
            <v>0</v>
          </cell>
          <cell r="T2946">
            <v>0</v>
          </cell>
          <cell r="U2946">
            <v>0</v>
          </cell>
          <cell r="V2946">
            <v>0</v>
          </cell>
          <cell r="W2946">
            <v>0</v>
          </cell>
          <cell r="X2946">
            <v>0</v>
          </cell>
          <cell r="Y2946">
            <v>0</v>
          </cell>
          <cell r="Z2946">
            <v>0</v>
          </cell>
          <cell r="AA2946">
            <v>0</v>
          </cell>
          <cell r="AB2946">
            <v>0</v>
          </cell>
          <cell r="AC2946">
            <v>2033056.56</v>
          </cell>
          <cell r="AD2946">
            <v>0</v>
          </cell>
        </row>
        <row r="2946">
          <cell r="AF2946">
            <v>136424400</v>
          </cell>
          <cell r="AG2946">
            <v>0</v>
          </cell>
          <cell r="AH2946">
            <v>675200680.22</v>
          </cell>
          <cell r="AI2946">
            <v>0</v>
          </cell>
          <cell r="AJ2946">
            <v>0</v>
          </cell>
          <cell r="AK2946">
            <v>0</v>
          </cell>
          <cell r="AL2946">
            <v>26237374.77</v>
          </cell>
          <cell r="AM2946">
            <v>0</v>
          </cell>
          <cell r="AN2946">
            <v>307864628.54</v>
          </cell>
          <cell r="AO2946">
            <v>143563892.22</v>
          </cell>
          <cell r="AP2946">
            <v>1145727083.53</v>
          </cell>
          <cell r="AQ2946">
            <v>1289290975.75</v>
          </cell>
          <cell r="AR2946">
            <v>143563892.22</v>
          </cell>
          <cell r="AS2946">
            <v>0</v>
          </cell>
          <cell r="AT2946">
            <v>0</v>
          </cell>
          <cell r="AU2946">
            <v>0</v>
          </cell>
          <cell r="AV2946">
            <v>1145727083.53</v>
          </cell>
          <cell r="AW2946">
            <v>1145727083.53</v>
          </cell>
          <cell r="AX2946">
            <v>0</v>
          </cell>
          <cell r="AY2946">
            <v>1145727083.53</v>
          </cell>
          <cell r="AZ2946">
            <v>0</v>
          </cell>
          <cell r="BA2946">
            <v>1</v>
          </cell>
          <cell r="BB2946">
            <v>1</v>
          </cell>
          <cell r="BC2946">
            <v>0</v>
          </cell>
          <cell r="BD2946">
            <v>0</v>
          </cell>
          <cell r="BE2946">
            <v>0</v>
          </cell>
          <cell r="BF2946">
            <v>1</v>
          </cell>
          <cell r="BG2946">
            <v>479884017.98</v>
          </cell>
          <cell r="BH2946">
            <v>-421708249.22</v>
          </cell>
          <cell r="BI2946">
            <v>850941893.62</v>
          </cell>
          <cell r="BJ2946">
            <v>2.29328616769634</v>
          </cell>
        </row>
        <row r="2947">
          <cell r="A2947" t="str">
            <v>601963.SH</v>
          </cell>
          <cell r="B2947" t="str">
            <v>重庆银行</v>
          </cell>
          <cell r="C2947">
            <v>0</v>
          </cell>
          <cell r="D2947">
            <v>0</v>
          </cell>
          <cell r="E2947">
            <v>37081081000</v>
          </cell>
          <cell r="F2947">
            <v>26093603000</v>
          </cell>
          <cell r="G2947">
            <v>0</v>
          </cell>
          <cell r="H2947">
            <v>6020000</v>
          </cell>
          <cell r="I2947">
            <v>0</v>
          </cell>
          <cell r="J2947">
            <v>0</v>
          </cell>
          <cell r="K2947">
            <v>0</v>
          </cell>
          <cell r="L2947">
            <v>17875447000</v>
          </cell>
          <cell r="M2947">
            <v>0</v>
          </cell>
          <cell r="N2947">
            <v>0</v>
          </cell>
          <cell r="O2947">
            <v>0</v>
          </cell>
          <cell r="P2947">
            <v>648776000</v>
          </cell>
          <cell r="Q2947">
            <v>850813000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122252558000</v>
          </cell>
          <cell r="Z2947">
            <v>0</v>
          </cell>
          <cell r="AA2947">
            <v>0</v>
          </cell>
          <cell r="AB2947">
            <v>198503000</v>
          </cell>
          <cell r="AC2947">
            <v>0</v>
          </cell>
          <cell r="AD2947">
            <v>0</v>
          </cell>
        </row>
        <row r="2947">
          <cell r="AF2947">
            <v>3474505000</v>
          </cell>
          <cell r="AG2947">
            <v>4909307000</v>
          </cell>
          <cell r="AH2947">
            <v>8038476000</v>
          </cell>
          <cell r="AI2947">
            <v>0</v>
          </cell>
          <cell r="AJ2947">
            <v>762400000</v>
          </cell>
          <cell r="AK2947">
            <v>0</v>
          </cell>
          <cell r="AL2947">
            <v>3458521000</v>
          </cell>
          <cell r="AM2947">
            <v>6880205000</v>
          </cell>
          <cell r="AN2947">
            <v>19292034000</v>
          </cell>
          <cell r="AO2947">
            <v>205006801000</v>
          </cell>
          <cell r="AP2947">
            <v>46815448000</v>
          </cell>
          <cell r="AQ2947">
            <v>251822249000</v>
          </cell>
          <cell r="AR2947">
            <v>1698092000</v>
          </cell>
          <cell r="AS2947">
            <v>81056151000</v>
          </cell>
          <cell r="AT2947">
            <v>122252558000</v>
          </cell>
          <cell r="AU2947">
            <v>203308709000</v>
          </cell>
          <cell r="AV2947">
            <v>46815448000</v>
          </cell>
          <cell r="AW2947">
            <v>250124157000</v>
          </cell>
          <cell r="AX2947">
            <v>81056151000</v>
          </cell>
          <cell r="AY2947">
            <v>169068006000</v>
          </cell>
          <cell r="AZ2947">
            <v>0.812831161286033</v>
          </cell>
          <cell r="BA2947">
            <v>0.187168838713967</v>
          </cell>
          <cell r="BB2947">
            <v>5.34276969858325</v>
          </cell>
          <cell r="BC2947">
            <v>0.324063664910223</v>
          </cell>
          <cell r="BD2947">
            <v>0.48876749637581</v>
          </cell>
          <cell r="BE2947">
            <v>0.324063664910223</v>
          </cell>
          <cell r="BF2947">
            <v>0.675936335089777</v>
          </cell>
          <cell r="BG2947" t="e">
            <v>#N/A</v>
          </cell>
          <cell r="BH2947">
            <v>-299872675000</v>
          </cell>
          <cell r="BI2947">
            <v>162782722000</v>
          </cell>
          <cell r="BJ2947" t="e">
            <v>#N/A</v>
          </cell>
        </row>
        <row r="2948">
          <cell r="A2948" t="str">
            <v>003032.SZ</v>
          </cell>
          <cell r="B2948" t="str">
            <v>传智教育</v>
          </cell>
          <cell r="C2948">
            <v>0</v>
          </cell>
          <cell r="D2948">
            <v>0</v>
          </cell>
          <cell r="E2948">
            <v>0</v>
          </cell>
          <cell r="F2948">
            <v>0</v>
          </cell>
          <cell r="G2948">
            <v>0</v>
          </cell>
          <cell r="H2948">
            <v>0</v>
          </cell>
          <cell r="I2948">
            <v>3972158.72</v>
          </cell>
          <cell r="J2948">
            <v>0</v>
          </cell>
          <cell r="K2948">
            <v>196109692.04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38584808.19</v>
          </cell>
          <cell r="Q2948">
            <v>4010167.29</v>
          </cell>
          <cell r="R2948">
            <v>0</v>
          </cell>
          <cell r="S2948">
            <v>0</v>
          </cell>
          <cell r="T2948">
            <v>0</v>
          </cell>
          <cell r="U2948">
            <v>59557775.05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796712.89</v>
          </cell>
        </row>
        <row r="2948">
          <cell r="AF2948">
            <v>402447500</v>
          </cell>
          <cell r="AG2948">
            <v>0</v>
          </cell>
          <cell r="AH2948">
            <v>275982561.83</v>
          </cell>
          <cell r="AI2948">
            <v>0</v>
          </cell>
          <cell r="AJ2948">
            <v>0</v>
          </cell>
          <cell r="AK2948">
            <v>0</v>
          </cell>
          <cell r="AL2948">
            <v>59200565.54</v>
          </cell>
          <cell r="AM2948">
            <v>0</v>
          </cell>
          <cell r="AN2948">
            <v>462479614.34</v>
          </cell>
          <cell r="AO2948">
            <v>303031314.18</v>
          </cell>
          <cell r="AP2948">
            <v>1200110241.71</v>
          </cell>
          <cell r="AQ2948">
            <v>1503141555.89</v>
          </cell>
          <cell r="AR2948">
            <v>242676826.24</v>
          </cell>
          <cell r="AS2948">
            <v>59557775.05</v>
          </cell>
          <cell r="AT2948">
            <v>796712.89</v>
          </cell>
          <cell r="AU2948">
            <v>60354487.94</v>
          </cell>
          <cell r="AV2948">
            <v>1200110241.71</v>
          </cell>
          <cell r="AW2948">
            <v>1260464729.65</v>
          </cell>
          <cell r="AX2948">
            <v>59557775.05</v>
          </cell>
          <cell r="AY2948">
            <v>1200906954.6</v>
          </cell>
          <cell r="AZ2948">
            <v>0.0478827265216369</v>
          </cell>
          <cell r="BA2948">
            <v>0.952117273478363</v>
          </cell>
          <cell r="BB2948">
            <v>1.05029078649808</v>
          </cell>
          <cell r="BC2948">
            <v>0.0472506478356897</v>
          </cell>
          <cell r="BD2948">
            <v>0.000632078685947228</v>
          </cell>
          <cell r="BE2948">
            <v>0.0472506478356897</v>
          </cell>
          <cell r="BF2948">
            <v>0.95274935216431</v>
          </cell>
          <cell r="BG2948">
            <v>1210004873.16</v>
          </cell>
          <cell r="BH2948">
            <v>-1152970878.3</v>
          </cell>
          <cell r="BI2948">
            <v>1076193417.82</v>
          </cell>
          <cell r="BJ2948">
            <v>-8.04261051556096</v>
          </cell>
        </row>
        <row r="2949">
          <cell r="A2949" t="str">
            <v>605228.SH</v>
          </cell>
          <cell r="B2949" t="str">
            <v>神通科技</v>
          </cell>
          <cell r="C2949">
            <v>7792020.58</v>
          </cell>
          <cell r="D2949">
            <v>0</v>
          </cell>
          <cell r="E2949">
            <v>0</v>
          </cell>
          <cell r="F2949">
            <v>0</v>
          </cell>
          <cell r="G2949">
            <v>0</v>
          </cell>
          <cell r="H2949">
            <v>0</v>
          </cell>
          <cell r="I2949">
            <v>450424467.81</v>
          </cell>
          <cell r="J2949">
            <v>0</v>
          </cell>
          <cell r="K2949">
            <v>7888446.52</v>
          </cell>
          <cell r="L2949">
            <v>0</v>
          </cell>
          <cell r="M2949">
            <v>0</v>
          </cell>
          <cell r="N2949">
            <v>0</v>
          </cell>
          <cell r="O2949">
            <v>0</v>
          </cell>
          <cell r="P2949">
            <v>29083245.9</v>
          </cell>
          <cell r="Q2949">
            <v>10205375.78</v>
          </cell>
          <cell r="R2949">
            <v>0</v>
          </cell>
          <cell r="S2949">
            <v>0</v>
          </cell>
          <cell r="T2949">
            <v>0</v>
          </cell>
          <cell r="U2949">
            <v>0</v>
          </cell>
          <cell r="V2949">
            <v>1025498.05</v>
          </cell>
          <cell r="W2949">
            <v>0</v>
          </cell>
          <cell r="X2949">
            <v>0</v>
          </cell>
          <cell r="Y2949">
            <v>0</v>
          </cell>
          <cell r="Z2949">
            <v>0</v>
          </cell>
          <cell r="AA2949">
            <v>0</v>
          </cell>
          <cell r="AB2949">
            <v>10985312.66</v>
          </cell>
          <cell r="AC2949">
            <v>18286128.91</v>
          </cell>
          <cell r="AD2949">
            <v>0</v>
          </cell>
        </row>
        <row r="2949">
          <cell r="AF2949">
            <v>420000000</v>
          </cell>
          <cell r="AG2949">
            <v>0</v>
          </cell>
          <cell r="AH2949">
            <v>623236069.17</v>
          </cell>
          <cell r="AI2949">
            <v>0</v>
          </cell>
          <cell r="AJ2949">
            <v>3265.13</v>
          </cell>
          <cell r="AK2949">
            <v>0</v>
          </cell>
          <cell r="AL2949">
            <v>21941426.05</v>
          </cell>
          <cell r="AM2949">
            <v>0</v>
          </cell>
          <cell r="AN2949">
            <v>359506663.17</v>
          </cell>
          <cell r="AO2949">
            <v>535690496.21</v>
          </cell>
          <cell r="AP2949">
            <v>1424687423.52</v>
          </cell>
          <cell r="AQ2949">
            <v>1960377919.73</v>
          </cell>
          <cell r="AR2949">
            <v>535690496.21</v>
          </cell>
          <cell r="AS2949">
            <v>0</v>
          </cell>
          <cell r="AT2949">
            <v>0</v>
          </cell>
          <cell r="AU2949">
            <v>0</v>
          </cell>
          <cell r="AV2949">
            <v>1424687423.52</v>
          </cell>
          <cell r="AW2949">
            <v>1424687423.52</v>
          </cell>
          <cell r="AX2949">
            <v>0</v>
          </cell>
          <cell r="AY2949">
            <v>1424687423.52</v>
          </cell>
          <cell r="AZ2949">
            <v>0</v>
          </cell>
          <cell r="BA2949">
            <v>1</v>
          </cell>
          <cell r="BB2949">
            <v>1</v>
          </cell>
          <cell r="BC2949">
            <v>0</v>
          </cell>
          <cell r="BD2949">
            <v>0</v>
          </cell>
          <cell r="BE2949">
            <v>0</v>
          </cell>
          <cell r="BF2949">
            <v>1</v>
          </cell>
          <cell r="BG2949">
            <v>341152309.99</v>
          </cell>
          <cell r="BH2949">
            <v>-345746719.79</v>
          </cell>
          <cell r="BI2949">
            <v>584752162.64</v>
          </cell>
          <cell r="BJ2949">
            <v>2.40046188977036</v>
          </cell>
        </row>
        <row r="2950">
          <cell r="A2950" t="str">
            <v>600916.SH</v>
          </cell>
          <cell r="B2950" t="str">
            <v>中国黄金</v>
          </cell>
          <cell r="C2950">
            <v>14934955.75</v>
          </cell>
          <cell r="D2950">
            <v>0</v>
          </cell>
          <cell r="E2950">
            <v>0</v>
          </cell>
          <cell r="F2950">
            <v>0</v>
          </cell>
          <cell r="G2950">
            <v>4817201265.57</v>
          </cell>
          <cell r="H2950">
            <v>0</v>
          </cell>
          <cell r="I2950">
            <v>92867839.71</v>
          </cell>
          <cell r="J2950">
            <v>0</v>
          </cell>
          <cell r="K2950">
            <v>234431243.11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25987123.42</v>
          </cell>
          <cell r="Q2950">
            <v>47049048.24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28398882.83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</row>
        <row r="2950">
          <cell r="AF2950">
            <v>1680000000</v>
          </cell>
          <cell r="AG2950">
            <v>0</v>
          </cell>
          <cell r="AH2950">
            <v>2396571794.81</v>
          </cell>
          <cell r="AI2950">
            <v>0</v>
          </cell>
          <cell r="AJ2950">
            <v>0</v>
          </cell>
          <cell r="AK2950">
            <v>0</v>
          </cell>
          <cell r="AL2950">
            <v>180094049.94</v>
          </cell>
          <cell r="AM2950">
            <v>0</v>
          </cell>
          <cell r="AN2950">
            <v>2063264396.1</v>
          </cell>
          <cell r="AO2950">
            <v>5260870358.63</v>
          </cell>
          <cell r="AP2950">
            <v>6319930240.85</v>
          </cell>
          <cell r="AQ2950">
            <v>11580800599.48</v>
          </cell>
          <cell r="AR2950">
            <v>443669093.06</v>
          </cell>
          <cell r="AS2950">
            <v>4817201265.57</v>
          </cell>
          <cell r="AT2950">
            <v>0</v>
          </cell>
          <cell r="AU2950">
            <v>4817201265.57</v>
          </cell>
          <cell r="AV2950">
            <v>6319930240.85</v>
          </cell>
          <cell r="AW2950">
            <v>11137131506.42</v>
          </cell>
          <cell r="AX2950">
            <v>4817201265.57</v>
          </cell>
          <cell r="AY2950">
            <v>6319930240.85</v>
          </cell>
          <cell r="AZ2950">
            <v>0.432535187610304</v>
          </cell>
          <cell r="BA2950">
            <v>0.567464812389696</v>
          </cell>
          <cell r="BB2950">
            <v>1.76222380342637</v>
          </cell>
          <cell r="BC2950">
            <v>0.432535187610304</v>
          </cell>
          <cell r="BD2950">
            <v>0</v>
          </cell>
          <cell r="BE2950">
            <v>0.432535187610304</v>
          </cell>
          <cell r="BF2950">
            <v>0.567464812389696</v>
          </cell>
          <cell r="BG2950">
            <v>-134528146.91</v>
          </cell>
          <cell r="BH2950">
            <v>-206155015.1</v>
          </cell>
          <cell r="BI2950">
            <v>6054699614.12</v>
          </cell>
          <cell r="BJ2950">
            <v>0.978264146658644</v>
          </cell>
        </row>
        <row r="2951">
          <cell r="A2951" t="str">
            <v>605337.SH</v>
          </cell>
          <cell r="B2951" t="str">
            <v>李子园</v>
          </cell>
          <cell r="C2951">
            <v>0</v>
          </cell>
          <cell r="D2951">
            <v>0</v>
          </cell>
          <cell r="E2951">
            <v>0</v>
          </cell>
          <cell r="F2951">
            <v>0</v>
          </cell>
          <cell r="G2951">
            <v>0</v>
          </cell>
          <cell r="H2951">
            <v>0</v>
          </cell>
          <cell r="I2951">
            <v>194483400.77</v>
          </cell>
          <cell r="J2951">
            <v>434362.17</v>
          </cell>
          <cell r="K2951">
            <v>87198093.36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24314395.78</v>
          </cell>
          <cell r="Q2951">
            <v>61125893.5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73759554.69</v>
          </cell>
          <cell r="AD2951">
            <v>0</v>
          </cell>
        </row>
        <row r="2951">
          <cell r="AF2951">
            <v>216720000</v>
          </cell>
          <cell r="AG2951">
            <v>0</v>
          </cell>
          <cell r="AH2951">
            <v>746844477.93</v>
          </cell>
          <cell r="AI2951">
            <v>0</v>
          </cell>
          <cell r="AJ2951">
            <v>0</v>
          </cell>
          <cell r="AK2951">
            <v>0</v>
          </cell>
          <cell r="AL2951">
            <v>44913495.76</v>
          </cell>
          <cell r="AM2951">
            <v>0</v>
          </cell>
          <cell r="AN2951">
            <v>529392939.42</v>
          </cell>
          <cell r="AO2951">
            <v>441315700.27</v>
          </cell>
          <cell r="AP2951">
            <v>1537870913.11</v>
          </cell>
          <cell r="AQ2951">
            <v>1979186613.38</v>
          </cell>
          <cell r="AR2951">
            <v>441315700.27</v>
          </cell>
          <cell r="AS2951">
            <v>0</v>
          </cell>
          <cell r="AT2951">
            <v>0</v>
          </cell>
          <cell r="AU2951">
            <v>0</v>
          </cell>
          <cell r="AV2951">
            <v>1537870913.11</v>
          </cell>
          <cell r="AW2951">
            <v>1537870913.11</v>
          </cell>
          <cell r="AX2951">
            <v>0</v>
          </cell>
          <cell r="AY2951">
            <v>1537870913.11</v>
          </cell>
          <cell r="AZ2951">
            <v>0</v>
          </cell>
          <cell r="BA2951">
            <v>1</v>
          </cell>
          <cell r="BB2951">
            <v>1</v>
          </cell>
          <cell r="BC2951">
            <v>0</v>
          </cell>
          <cell r="BD2951">
            <v>0</v>
          </cell>
          <cell r="BE2951">
            <v>0</v>
          </cell>
          <cell r="BF2951">
            <v>1</v>
          </cell>
          <cell r="BG2951">
            <v>810832830.37</v>
          </cell>
          <cell r="BH2951">
            <v>-832141660.43</v>
          </cell>
          <cell r="BI2951">
            <v>704189883.84</v>
          </cell>
          <cell r="BJ2951">
            <v>-6.60324856686047</v>
          </cell>
        </row>
        <row r="2952">
          <cell r="A2952" t="str">
            <v>605081.SH</v>
          </cell>
          <cell r="B2952" t="str">
            <v>太和水</v>
          </cell>
          <cell r="C2952">
            <v>0</v>
          </cell>
          <cell r="D2952">
            <v>0</v>
          </cell>
          <cell r="E2952">
            <v>0</v>
          </cell>
          <cell r="F2952">
            <v>0</v>
          </cell>
          <cell r="G2952">
            <v>0</v>
          </cell>
          <cell r="H2952">
            <v>0</v>
          </cell>
          <cell r="I2952">
            <v>101203858.14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11492654.18</v>
          </cell>
          <cell r="Q2952">
            <v>51888067.05</v>
          </cell>
          <cell r="R2952">
            <v>0</v>
          </cell>
          <cell r="S2952">
            <v>0</v>
          </cell>
          <cell r="T2952">
            <v>0</v>
          </cell>
          <cell r="U2952">
            <v>1988756.34</v>
          </cell>
          <cell r="V2952">
            <v>35422643.9</v>
          </cell>
          <cell r="W2952">
            <v>0</v>
          </cell>
          <cell r="X2952">
            <v>0</v>
          </cell>
          <cell r="Y2952">
            <v>0</v>
          </cell>
          <cell r="Z2952">
            <v>0</v>
          </cell>
          <cell r="AA2952">
            <v>0</v>
          </cell>
          <cell r="AB2952">
            <v>11905447.41</v>
          </cell>
          <cell r="AC2952">
            <v>0</v>
          </cell>
          <cell r="AD2952">
            <v>0</v>
          </cell>
        </row>
        <row r="2952">
          <cell r="AF2952">
            <v>78101429</v>
          </cell>
          <cell r="AG2952">
            <v>0</v>
          </cell>
          <cell r="AH2952">
            <v>1267430219.32</v>
          </cell>
          <cell r="AI2952">
            <v>0</v>
          </cell>
          <cell r="AJ2952">
            <v>0</v>
          </cell>
          <cell r="AK2952">
            <v>0</v>
          </cell>
          <cell r="AL2952">
            <v>38441688.55</v>
          </cell>
          <cell r="AM2952">
            <v>0</v>
          </cell>
          <cell r="AN2952">
            <v>418389887.64</v>
          </cell>
          <cell r="AO2952">
            <v>213901427.02</v>
          </cell>
          <cell r="AP2952">
            <v>1802363224.51</v>
          </cell>
          <cell r="AQ2952">
            <v>2016264651.53</v>
          </cell>
          <cell r="AR2952">
            <v>211912670.68</v>
          </cell>
          <cell r="AS2952">
            <v>1988756.34</v>
          </cell>
          <cell r="AT2952">
            <v>0</v>
          </cell>
          <cell r="AU2952">
            <v>1988756.34</v>
          </cell>
          <cell r="AV2952">
            <v>1802363224.51</v>
          </cell>
          <cell r="AW2952">
            <v>1804351980.85</v>
          </cell>
          <cell r="AX2952">
            <v>1988756.34</v>
          </cell>
          <cell r="AY2952">
            <v>1802363224.51</v>
          </cell>
          <cell r="AZ2952">
            <v>0.00110219977094665</v>
          </cell>
          <cell r="BA2952">
            <v>0.998897800229053</v>
          </cell>
          <cell r="BB2952">
            <v>1.00110341595576</v>
          </cell>
          <cell r="BC2952">
            <v>0.00110219977094665</v>
          </cell>
          <cell r="BD2952">
            <v>0</v>
          </cell>
          <cell r="BE2952">
            <v>0.00110219977094665</v>
          </cell>
          <cell r="BF2952">
            <v>0.998897800229053</v>
          </cell>
          <cell r="BG2952">
            <v>815227961.48</v>
          </cell>
          <cell r="BH2952">
            <v>-817987650.1</v>
          </cell>
          <cell r="BI2952">
            <v>1549828353.48</v>
          </cell>
          <cell r="BJ2952">
            <v>2.10975704663114</v>
          </cell>
        </row>
        <row r="2953">
          <cell r="A2953" t="str">
            <v>605298.SH</v>
          </cell>
          <cell r="B2953" t="str">
            <v>必得科技</v>
          </cell>
          <cell r="C2953">
            <v>0</v>
          </cell>
          <cell r="D2953">
            <v>0</v>
          </cell>
          <cell r="E2953">
            <v>0</v>
          </cell>
          <cell r="F2953">
            <v>0</v>
          </cell>
          <cell r="G2953">
            <v>0</v>
          </cell>
          <cell r="H2953">
            <v>0</v>
          </cell>
          <cell r="I2953">
            <v>71424390.84</v>
          </cell>
          <cell r="J2953">
            <v>0</v>
          </cell>
          <cell r="K2953">
            <v>530818.9</v>
          </cell>
          <cell r="L2953">
            <v>0</v>
          </cell>
          <cell r="M2953">
            <v>0</v>
          </cell>
          <cell r="N2953">
            <v>0</v>
          </cell>
          <cell r="O2953">
            <v>0</v>
          </cell>
          <cell r="P2953">
            <v>7070610.57</v>
          </cell>
          <cell r="Q2953">
            <v>7824630.68</v>
          </cell>
          <cell r="R2953">
            <v>0</v>
          </cell>
          <cell r="S2953">
            <v>0</v>
          </cell>
          <cell r="T2953">
            <v>0</v>
          </cell>
          <cell r="U2953">
            <v>0</v>
          </cell>
          <cell r="V2953">
            <v>0</v>
          </cell>
          <cell r="W2953">
            <v>0</v>
          </cell>
          <cell r="X2953">
            <v>0</v>
          </cell>
          <cell r="Y2953">
            <v>0</v>
          </cell>
          <cell r="Z2953">
            <v>0</v>
          </cell>
          <cell r="AA2953">
            <v>0</v>
          </cell>
          <cell r="AB2953">
            <v>0</v>
          </cell>
          <cell r="AC2953">
            <v>0</v>
          </cell>
          <cell r="AD2953">
            <v>0</v>
          </cell>
        </row>
        <row r="2953">
          <cell r="AF2953">
            <v>108000000</v>
          </cell>
          <cell r="AG2953">
            <v>0</v>
          </cell>
          <cell r="AH2953">
            <v>459037603.11</v>
          </cell>
          <cell r="AI2953">
            <v>0</v>
          </cell>
          <cell r="AJ2953">
            <v>0</v>
          </cell>
          <cell r="AK2953">
            <v>0</v>
          </cell>
          <cell r="AL2953">
            <v>45419215.66</v>
          </cell>
          <cell r="AM2953">
            <v>0</v>
          </cell>
          <cell r="AN2953">
            <v>328229080.09</v>
          </cell>
          <cell r="AO2953">
            <v>86850450.99</v>
          </cell>
          <cell r="AP2953">
            <v>940685898.86</v>
          </cell>
          <cell r="AQ2953">
            <v>1027536349.85</v>
          </cell>
          <cell r="AR2953">
            <v>86850450.99</v>
          </cell>
          <cell r="AS2953">
            <v>0</v>
          </cell>
          <cell r="AT2953">
            <v>0</v>
          </cell>
          <cell r="AU2953">
            <v>0</v>
          </cell>
          <cell r="AV2953">
            <v>940685898.86</v>
          </cell>
          <cell r="AW2953">
            <v>940685898.86</v>
          </cell>
          <cell r="AX2953">
            <v>0</v>
          </cell>
          <cell r="AY2953">
            <v>940685898.86</v>
          </cell>
          <cell r="AZ2953">
            <v>0</v>
          </cell>
          <cell r="BA2953">
            <v>1</v>
          </cell>
          <cell r="BB2953">
            <v>1</v>
          </cell>
          <cell r="BC2953">
            <v>0</v>
          </cell>
          <cell r="BD2953">
            <v>0</v>
          </cell>
          <cell r="BE2953">
            <v>0</v>
          </cell>
          <cell r="BF2953">
            <v>1</v>
          </cell>
          <cell r="BG2953">
            <v>298129240.9</v>
          </cell>
          <cell r="BH2953">
            <v>-292106509.26</v>
          </cell>
          <cell r="BI2953">
            <v>603186340.03</v>
          </cell>
          <cell r="BJ2953">
            <v>1.97728996227343</v>
          </cell>
        </row>
        <row r="2954">
          <cell r="A2954" t="str">
            <v>605060.SH</v>
          </cell>
          <cell r="B2954" t="str">
            <v>联德股份</v>
          </cell>
          <cell r="C2954">
            <v>30140661.19</v>
          </cell>
          <cell r="D2954">
            <v>0</v>
          </cell>
          <cell r="E2954">
            <v>0</v>
          </cell>
          <cell r="F2954">
            <v>0</v>
          </cell>
          <cell r="G2954">
            <v>0</v>
          </cell>
          <cell r="H2954">
            <v>0</v>
          </cell>
          <cell r="I2954">
            <v>91102800.14</v>
          </cell>
          <cell r="J2954">
            <v>0</v>
          </cell>
          <cell r="K2954">
            <v>484359.32</v>
          </cell>
          <cell r="L2954">
            <v>0</v>
          </cell>
          <cell r="M2954">
            <v>0</v>
          </cell>
          <cell r="N2954">
            <v>0</v>
          </cell>
          <cell r="O2954">
            <v>0</v>
          </cell>
          <cell r="P2954">
            <v>18240930.5</v>
          </cell>
          <cell r="Q2954">
            <v>7866931.5</v>
          </cell>
          <cell r="R2954">
            <v>0</v>
          </cell>
          <cell r="S2954">
            <v>0</v>
          </cell>
          <cell r="T2954">
            <v>0</v>
          </cell>
          <cell r="U2954">
            <v>0</v>
          </cell>
          <cell r="V2954">
            <v>0</v>
          </cell>
          <cell r="W2954">
            <v>0</v>
          </cell>
          <cell r="X2954">
            <v>0</v>
          </cell>
          <cell r="Y2954">
            <v>0</v>
          </cell>
          <cell r="Z2954">
            <v>0</v>
          </cell>
          <cell r="AA2954">
            <v>0</v>
          </cell>
          <cell r="AB2954">
            <v>0</v>
          </cell>
          <cell r="AC2954">
            <v>6401974.61</v>
          </cell>
          <cell r="AD2954">
            <v>0</v>
          </cell>
        </row>
        <row r="2954">
          <cell r="AF2954">
            <v>240000000</v>
          </cell>
          <cell r="AG2954">
            <v>0</v>
          </cell>
          <cell r="AH2954">
            <v>918692381.22</v>
          </cell>
          <cell r="AI2954">
            <v>0</v>
          </cell>
          <cell r="AJ2954">
            <v>-1150037.51</v>
          </cell>
          <cell r="AK2954">
            <v>0</v>
          </cell>
          <cell r="AL2954">
            <v>73877906.32</v>
          </cell>
          <cell r="AM2954">
            <v>0</v>
          </cell>
          <cell r="AN2954">
            <v>612579526.92</v>
          </cell>
          <cell r="AO2954">
            <v>154237657.26</v>
          </cell>
          <cell r="AP2954">
            <v>1843999776.95</v>
          </cell>
          <cell r="AQ2954">
            <v>1998237434.21</v>
          </cell>
          <cell r="AR2954">
            <v>154237657.26</v>
          </cell>
          <cell r="AS2954">
            <v>0</v>
          </cell>
          <cell r="AT2954">
            <v>0</v>
          </cell>
          <cell r="AU2954">
            <v>0</v>
          </cell>
          <cell r="AV2954">
            <v>1843999776.95</v>
          </cell>
          <cell r="AW2954">
            <v>1843999776.95</v>
          </cell>
          <cell r="AX2954">
            <v>0</v>
          </cell>
          <cell r="AY2954">
            <v>1843999776.95</v>
          </cell>
          <cell r="AZ2954">
            <v>0</v>
          </cell>
          <cell r="BA2954">
            <v>1</v>
          </cell>
          <cell r="BB2954">
            <v>1</v>
          </cell>
          <cell r="BC2954">
            <v>0</v>
          </cell>
          <cell r="BD2954">
            <v>0</v>
          </cell>
          <cell r="BE2954">
            <v>0</v>
          </cell>
          <cell r="BF2954">
            <v>1</v>
          </cell>
          <cell r="BG2954">
            <v>1165142692.08</v>
          </cell>
          <cell r="BH2954">
            <v>-1163848825.17</v>
          </cell>
          <cell r="BI2954">
            <v>1422579373.36</v>
          </cell>
          <cell r="BJ2954">
            <v>5.52593890772208</v>
          </cell>
        </row>
        <row r="2955">
          <cell r="A2955" t="str">
            <v>603759.SH</v>
          </cell>
          <cell r="B2955" t="str">
            <v>海天股份</v>
          </cell>
          <cell r="C2955">
            <v>11877557.63</v>
          </cell>
          <cell r="D2955">
            <v>0</v>
          </cell>
          <cell r="E2955">
            <v>0</v>
          </cell>
          <cell r="F2955">
            <v>0</v>
          </cell>
          <cell r="G2955">
            <v>0</v>
          </cell>
          <cell r="H2955">
            <v>0</v>
          </cell>
          <cell r="I2955">
            <v>567670936.35</v>
          </cell>
          <cell r="J2955">
            <v>0</v>
          </cell>
          <cell r="K2955">
            <v>146213346.04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15899929.07</v>
          </cell>
          <cell r="Q2955">
            <v>23359006.75</v>
          </cell>
          <cell r="R2955">
            <v>0</v>
          </cell>
          <cell r="S2955">
            <v>0</v>
          </cell>
          <cell r="T2955">
            <v>0</v>
          </cell>
          <cell r="U2955">
            <v>304690155.54</v>
          </cell>
          <cell r="V2955">
            <v>844168.23</v>
          </cell>
          <cell r="W2955">
            <v>0</v>
          </cell>
          <cell r="X2955">
            <v>1590759941.8</v>
          </cell>
          <cell r="Y2955">
            <v>0</v>
          </cell>
          <cell r="Z2955">
            <v>0</v>
          </cell>
          <cell r="AA2955">
            <v>0</v>
          </cell>
          <cell r="AB2955">
            <v>107060155.94</v>
          </cell>
          <cell r="AC2955">
            <v>38755934.6</v>
          </cell>
          <cell r="AD2955">
            <v>0</v>
          </cell>
        </row>
        <row r="2955">
          <cell r="AF2955">
            <v>312000000</v>
          </cell>
          <cell r="AG2955">
            <v>0</v>
          </cell>
          <cell r="AH2955">
            <v>1061370244.38</v>
          </cell>
          <cell r="AI2955">
            <v>0</v>
          </cell>
          <cell r="AJ2955">
            <v>0</v>
          </cell>
          <cell r="AK2955">
            <v>0</v>
          </cell>
          <cell r="AL2955">
            <v>40413190.62</v>
          </cell>
          <cell r="AM2955">
            <v>0</v>
          </cell>
          <cell r="AN2955">
            <v>703073314.45</v>
          </cell>
          <cell r="AO2955">
            <v>2807131131.95</v>
          </cell>
          <cell r="AP2955">
            <v>2116856749.45</v>
          </cell>
          <cell r="AQ2955">
            <v>4923987881.4</v>
          </cell>
          <cell r="AR2955">
            <v>911681034.61</v>
          </cell>
          <cell r="AS2955">
            <v>304690155.54</v>
          </cell>
          <cell r="AT2955">
            <v>1590759941.8</v>
          </cell>
          <cell r="AU2955">
            <v>1895450097.34</v>
          </cell>
          <cell r="AV2955">
            <v>2116856749.45</v>
          </cell>
          <cell r="AW2955">
            <v>4012306846.79</v>
          </cell>
          <cell r="AX2955">
            <v>304690155.54</v>
          </cell>
          <cell r="AY2955">
            <v>3707616691.25</v>
          </cell>
          <cell r="AZ2955">
            <v>0.472409057860675</v>
          </cell>
          <cell r="BA2955">
            <v>0.527590942139325</v>
          </cell>
          <cell r="BB2955">
            <v>1.8954078247536</v>
          </cell>
          <cell r="BC2955">
            <v>0.0759388967929419</v>
          </cell>
          <cell r="BD2955">
            <v>0.396470161067733</v>
          </cell>
          <cell r="BE2955">
            <v>0.0759388967929419</v>
          </cell>
          <cell r="BF2955">
            <v>0.924061103207058</v>
          </cell>
          <cell r="BG2955">
            <v>163691503.69</v>
          </cell>
          <cell r="BH2955">
            <v>-378160074.99</v>
          </cell>
          <cell r="BI2955">
            <v>-166296532.5</v>
          </cell>
          <cell r="BJ2955">
            <v>0.503947156448575</v>
          </cell>
        </row>
        <row r="2956">
          <cell r="A2956" t="str">
            <v>003040.SZ</v>
          </cell>
          <cell r="B2956" t="str">
            <v>楚天龙</v>
          </cell>
          <cell r="C2956">
            <v>8373562.98</v>
          </cell>
          <cell r="D2956">
            <v>0</v>
          </cell>
          <cell r="E2956">
            <v>0</v>
          </cell>
          <cell r="F2956">
            <v>0</v>
          </cell>
          <cell r="G2956">
            <v>0</v>
          </cell>
          <cell r="H2956">
            <v>0</v>
          </cell>
          <cell r="I2956">
            <v>576670224.34</v>
          </cell>
          <cell r="J2956">
            <v>0</v>
          </cell>
          <cell r="K2956">
            <v>31570092.22</v>
          </cell>
          <cell r="L2956">
            <v>0</v>
          </cell>
          <cell r="M2956">
            <v>0</v>
          </cell>
          <cell r="N2956">
            <v>0</v>
          </cell>
          <cell r="O2956">
            <v>0</v>
          </cell>
          <cell r="P2956">
            <v>24154104.89</v>
          </cell>
          <cell r="Q2956">
            <v>1075003.73</v>
          </cell>
          <cell r="R2956">
            <v>0</v>
          </cell>
          <cell r="S2956">
            <v>0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0</v>
          </cell>
          <cell r="Y2956">
            <v>0</v>
          </cell>
          <cell r="Z2956">
            <v>0</v>
          </cell>
          <cell r="AA2956">
            <v>0</v>
          </cell>
          <cell r="AB2956">
            <v>0</v>
          </cell>
          <cell r="AC2956">
            <v>14954299.26</v>
          </cell>
          <cell r="AD2956">
            <v>0</v>
          </cell>
        </row>
        <row r="2956">
          <cell r="AF2956">
            <v>461135972</v>
          </cell>
          <cell r="AG2956">
            <v>0</v>
          </cell>
          <cell r="AH2956">
            <v>752792768.77</v>
          </cell>
          <cell r="AI2956">
            <v>0</v>
          </cell>
          <cell r="AJ2956">
            <v>0</v>
          </cell>
          <cell r="AK2956">
            <v>0</v>
          </cell>
          <cell r="AL2956">
            <v>23907093.2</v>
          </cell>
          <cell r="AM2956">
            <v>0</v>
          </cell>
          <cell r="AN2956">
            <v>108411639.78</v>
          </cell>
          <cell r="AO2956">
            <v>656797287.42</v>
          </cell>
          <cell r="AP2956">
            <v>1346247473.75</v>
          </cell>
          <cell r="AQ2956">
            <v>2003044761.17</v>
          </cell>
          <cell r="AR2956">
            <v>656797287.42</v>
          </cell>
          <cell r="AS2956">
            <v>0</v>
          </cell>
          <cell r="AT2956">
            <v>0</v>
          </cell>
          <cell r="AU2956">
            <v>0</v>
          </cell>
          <cell r="AV2956">
            <v>1346247473.75</v>
          </cell>
          <cell r="AW2956">
            <v>1346247473.75</v>
          </cell>
          <cell r="AX2956">
            <v>0</v>
          </cell>
          <cell r="AY2956">
            <v>1346247473.75</v>
          </cell>
          <cell r="AZ2956">
            <v>0</v>
          </cell>
          <cell r="BA2956">
            <v>1</v>
          </cell>
          <cell r="BB2956">
            <v>1</v>
          </cell>
          <cell r="BC2956">
            <v>0</v>
          </cell>
          <cell r="BD2956">
            <v>0</v>
          </cell>
          <cell r="BE2956">
            <v>0</v>
          </cell>
          <cell r="BF2956">
            <v>1</v>
          </cell>
          <cell r="BG2956">
            <v>862751655.32</v>
          </cell>
          <cell r="BH2956">
            <v>-860955814.63</v>
          </cell>
          <cell r="BI2956">
            <v>1117067604.25</v>
          </cell>
          <cell r="BJ2956">
            <v>4.39244022622219</v>
          </cell>
        </row>
        <row r="2957">
          <cell r="A2957" t="str">
            <v>605389.SH</v>
          </cell>
          <cell r="B2957" t="str">
            <v>长龄液压</v>
          </cell>
          <cell r="C2957">
            <v>3791539.32</v>
          </cell>
          <cell r="D2957">
            <v>0</v>
          </cell>
          <cell r="E2957">
            <v>0</v>
          </cell>
          <cell r="F2957">
            <v>0</v>
          </cell>
          <cell r="G2957">
            <v>0</v>
          </cell>
          <cell r="H2957">
            <v>0</v>
          </cell>
          <cell r="I2957">
            <v>136587596.11</v>
          </cell>
          <cell r="J2957">
            <v>0</v>
          </cell>
          <cell r="K2957">
            <v>468871.59</v>
          </cell>
          <cell r="L2957">
            <v>0</v>
          </cell>
          <cell r="M2957">
            <v>0</v>
          </cell>
          <cell r="N2957">
            <v>0</v>
          </cell>
          <cell r="O2957">
            <v>0</v>
          </cell>
          <cell r="P2957">
            <v>9057903.23</v>
          </cell>
          <cell r="Q2957">
            <v>4145712.91</v>
          </cell>
          <cell r="R2957">
            <v>0</v>
          </cell>
          <cell r="S2957">
            <v>0</v>
          </cell>
          <cell r="T2957">
            <v>0</v>
          </cell>
          <cell r="U2957">
            <v>0</v>
          </cell>
          <cell r="V2957">
            <v>6636.09</v>
          </cell>
          <cell r="W2957">
            <v>0</v>
          </cell>
          <cell r="X2957">
            <v>0</v>
          </cell>
          <cell r="Y2957">
            <v>0</v>
          </cell>
          <cell r="Z2957">
            <v>0</v>
          </cell>
          <cell r="AA2957">
            <v>0</v>
          </cell>
          <cell r="AB2957">
            <v>1024047.31</v>
          </cell>
          <cell r="AC2957">
            <v>10279442.91</v>
          </cell>
          <cell r="AD2957">
            <v>0</v>
          </cell>
        </row>
        <row r="2957">
          <cell r="AF2957">
            <v>97333400</v>
          </cell>
          <cell r="AG2957">
            <v>0</v>
          </cell>
          <cell r="AH2957">
            <v>1076461923.83</v>
          </cell>
          <cell r="AI2957">
            <v>0</v>
          </cell>
          <cell r="AJ2957">
            <v>-690841.52</v>
          </cell>
          <cell r="AK2957">
            <v>0</v>
          </cell>
          <cell r="AL2957">
            <v>54595433.37</v>
          </cell>
          <cell r="AM2957">
            <v>0</v>
          </cell>
          <cell r="AN2957">
            <v>510624089.08</v>
          </cell>
          <cell r="AO2957">
            <v>165361749.47</v>
          </cell>
          <cell r="AP2957">
            <v>1738324004.76</v>
          </cell>
          <cell r="AQ2957">
            <v>1903685754.23</v>
          </cell>
          <cell r="AR2957">
            <v>165361749.47</v>
          </cell>
          <cell r="AS2957">
            <v>0</v>
          </cell>
          <cell r="AT2957">
            <v>0</v>
          </cell>
          <cell r="AU2957">
            <v>0</v>
          </cell>
          <cell r="AV2957">
            <v>1738324004.76</v>
          </cell>
          <cell r="AW2957">
            <v>1738324004.76</v>
          </cell>
          <cell r="AX2957">
            <v>0</v>
          </cell>
          <cell r="AY2957">
            <v>1738324004.76</v>
          </cell>
          <cell r="AZ2957">
            <v>0</v>
          </cell>
          <cell r="BA2957">
            <v>1</v>
          </cell>
          <cell r="BB2957">
            <v>1</v>
          </cell>
          <cell r="BC2957">
            <v>0</v>
          </cell>
          <cell r="BD2957">
            <v>0</v>
          </cell>
          <cell r="BE2957">
            <v>0</v>
          </cell>
          <cell r="BF2957">
            <v>1</v>
          </cell>
          <cell r="BG2957">
            <v>1218321563.41</v>
          </cell>
          <cell r="BH2957">
            <v>-1162539219.63</v>
          </cell>
          <cell r="BI2957">
            <v>1381680659.26</v>
          </cell>
          <cell r="BJ2957">
            <v>8.45793527486642</v>
          </cell>
        </row>
        <row r="2958">
          <cell r="A2958" t="str">
            <v>605086.SH</v>
          </cell>
          <cell r="B2958" t="str">
            <v>龙高股份</v>
          </cell>
          <cell r="C2958">
            <v>0</v>
          </cell>
          <cell r="D2958">
            <v>0</v>
          </cell>
          <cell r="E2958">
            <v>0</v>
          </cell>
          <cell r="F2958">
            <v>0</v>
          </cell>
          <cell r="G2958">
            <v>0</v>
          </cell>
          <cell r="H2958">
            <v>0</v>
          </cell>
          <cell r="I2958">
            <v>8309270.36</v>
          </cell>
          <cell r="J2958">
            <v>0</v>
          </cell>
          <cell r="K2958">
            <v>21117617.15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8505277.24</v>
          </cell>
          <cell r="Q2958">
            <v>9421530.23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641109</v>
          </cell>
          <cell r="AD2958">
            <v>0</v>
          </cell>
        </row>
        <row r="2958">
          <cell r="AF2958">
            <v>128000000</v>
          </cell>
          <cell r="AG2958">
            <v>0</v>
          </cell>
          <cell r="AH2958">
            <v>589799326.13</v>
          </cell>
          <cell r="AI2958">
            <v>0</v>
          </cell>
          <cell r="AJ2958">
            <v>0</v>
          </cell>
          <cell r="AK2958">
            <v>253324.75</v>
          </cell>
          <cell r="AL2958">
            <v>29093149.81</v>
          </cell>
          <cell r="AM2958">
            <v>0</v>
          </cell>
          <cell r="AN2958">
            <v>286275324.85</v>
          </cell>
          <cell r="AO2958">
            <v>47994803.98</v>
          </cell>
          <cell r="AP2958">
            <v>1033421125.54</v>
          </cell>
          <cell r="AQ2958">
            <v>1081415929.52</v>
          </cell>
          <cell r="AR2958">
            <v>47994803.98</v>
          </cell>
          <cell r="AS2958">
            <v>0</v>
          </cell>
          <cell r="AT2958">
            <v>0</v>
          </cell>
          <cell r="AU2958">
            <v>0</v>
          </cell>
          <cell r="AV2958">
            <v>1033421125.54</v>
          </cell>
          <cell r="AW2958">
            <v>1033421125.54</v>
          </cell>
          <cell r="AX2958">
            <v>0</v>
          </cell>
          <cell r="AY2958">
            <v>1033421125.54</v>
          </cell>
          <cell r="AZ2958">
            <v>0</v>
          </cell>
          <cell r="BA2958">
            <v>1</v>
          </cell>
          <cell r="BB2958">
            <v>1</v>
          </cell>
          <cell r="BC2958">
            <v>0</v>
          </cell>
          <cell r="BD2958">
            <v>0</v>
          </cell>
          <cell r="BE2958">
            <v>0</v>
          </cell>
          <cell r="BF2958">
            <v>1</v>
          </cell>
          <cell r="BG2958">
            <v>542534065.27</v>
          </cell>
          <cell r="BH2958">
            <v>-554251148.67</v>
          </cell>
          <cell r="BI2958">
            <v>519172753.74</v>
          </cell>
          <cell r="BJ2958">
            <v>-22.2236133049847</v>
          </cell>
        </row>
        <row r="2959">
          <cell r="A2959" t="str">
            <v>605289.SH</v>
          </cell>
          <cell r="B2959" t="str">
            <v>罗曼股份</v>
          </cell>
          <cell r="C2959">
            <v>755580.43</v>
          </cell>
          <cell r="D2959">
            <v>0</v>
          </cell>
          <cell r="E2959">
            <v>0</v>
          </cell>
          <cell r="F2959">
            <v>0</v>
          </cell>
          <cell r="G2959">
            <v>0</v>
          </cell>
          <cell r="H2959">
            <v>0</v>
          </cell>
          <cell r="I2959">
            <v>361782424.98</v>
          </cell>
          <cell r="J2959">
            <v>0</v>
          </cell>
          <cell r="K2959">
            <v>7012272.72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3984341.29</v>
          </cell>
          <cell r="Q2959">
            <v>37284563.31</v>
          </cell>
          <cell r="R2959">
            <v>0</v>
          </cell>
          <cell r="S2959">
            <v>0</v>
          </cell>
          <cell r="T2959">
            <v>0</v>
          </cell>
          <cell r="U2959">
            <v>0</v>
          </cell>
          <cell r="V2959">
            <v>69622270.73</v>
          </cell>
          <cell r="W2959">
            <v>0</v>
          </cell>
          <cell r="X2959">
            <v>0</v>
          </cell>
          <cell r="Y2959">
            <v>0</v>
          </cell>
          <cell r="Z2959">
            <v>0</v>
          </cell>
          <cell r="AA2959">
            <v>0</v>
          </cell>
          <cell r="AB2959">
            <v>173782.29</v>
          </cell>
          <cell r="AC2959">
            <v>1080000</v>
          </cell>
          <cell r="AD2959">
            <v>0</v>
          </cell>
        </row>
        <row r="2959">
          <cell r="AF2959">
            <v>86670000</v>
          </cell>
          <cell r="AG2959">
            <v>0</v>
          </cell>
          <cell r="AH2959">
            <v>596148156.97</v>
          </cell>
          <cell r="AI2959">
            <v>0</v>
          </cell>
          <cell r="AJ2959">
            <v>4281622.45</v>
          </cell>
          <cell r="AK2959">
            <v>0</v>
          </cell>
          <cell r="AL2959">
            <v>50192089.4</v>
          </cell>
          <cell r="AM2959">
            <v>0</v>
          </cell>
          <cell r="AN2959">
            <v>524206185.31</v>
          </cell>
          <cell r="AO2959">
            <v>481695235.75</v>
          </cell>
          <cell r="AP2959">
            <v>1261498054.13</v>
          </cell>
          <cell r="AQ2959">
            <v>1743193289.88</v>
          </cell>
          <cell r="AR2959">
            <v>481695235.75</v>
          </cell>
          <cell r="AS2959">
            <v>0</v>
          </cell>
          <cell r="AT2959">
            <v>0</v>
          </cell>
          <cell r="AU2959">
            <v>0</v>
          </cell>
          <cell r="AV2959">
            <v>1261498054.13</v>
          </cell>
          <cell r="AW2959">
            <v>1261498054.13</v>
          </cell>
          <cell r="AX2959">
            <v>0</v>
          </cell>
          <cell r="AY2959">
            <v>1261498054.13</v>
          </cell>
          <cell r="AZ2959">
            <v>0</v>
          </cell>
          <cell r="BA2959">
            <v>1</v>
          </cell>
          <cell r="BB2959">
            <v>1</v>
          </cell>
          <cell r="BC2959">
            <v>0</v>
          </cell>
          <cell r="BD2959">
            <v>0</v>
          </cell>
          <cell r="BE2959">
            <v>0</v>
          </cell>
          <cell r="BF2959">
            <v>1</v>
          </cell>
          <cell r="BG2959">
            <v>582203358.85</v>
          </cell>
          <cell r="BH2959">
            <v>-579368157.73</v>
          </cell>
          <cell r="BI2959">
            <v>1215957666.32</v>
          </cell>
          <cell r="BJ2959">
            <v>1.91865783315021</v>
          </cell>
        </row>
        <row r="2960">
          <cell r="A2960" t="str">
            <v>003041.SZ</v>
          </cell>
          <cell r="B2960" t="str">
            <v>真爱美家</v>
          </cell>
          <cell r="C2960">
            <v>787166.32</v>
          </cell>
          <cell r="D2960">
            <v>0</v>
          </cell>
          <cell r="E2960">
            <v>0</v>
          </cell>
          <cell r="F2960">
            <v>0</v>
          </cell>
          <cell r="G2960">
            <v>0</v>
          </cell>
          <cell r="H2960">
            <v>0</v>
          </cell>
          <cell r="I2960">
            <v>122323761.45</v>
          </cell>
          <cell r="J2960">
            <v>0</v>
          </cell>
          <cell r="K2960">
            <v>18513585.13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17802385</v>
          </cell>
          <cell r="Q2960">
            <v>6752423.09</v>
          </cell>
          <cell r="R2960">
            <v>0</v>
          </cell>
          <cell r="S2960">
            <v>0</v>
          </cell>
          <cell r="T2960">
            <v>0</v>
          </cell>
          <cell r="U2960">
            <v>2147549.17</v>
          </cell>
          <cell r="V2960">
            <v>509464.99</v>
          </cell>
          <cell r="W2960">
            <v>0</v>
          </cell>
          <cell r="X2960">
            <v>84300000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6156674.16</v>
          </cell>
          <cell r="AD2960">
            <v>0</v>
          </cell>
        </row>
        <row r="2960">
          <cell r="AF2960">
            <v>100000000</v>
          </cell>
          <cell r="AG2960">
            <v>0</v>
          </cell>
          <cell r="AH2960">
            <v>439540457.16</v>
          </cell>
          <cell r="AI2960">
            <v>0</v>
          </cell>
          <cell r="AJ2960">
            <v>0</v>
          </cell>
          <cell r="AK2960">
            <v>0</v>
          </cell>
          <cell r="AL2960">
            <v>16629238.38</v>
          </cell>
          <cell r="AM2960">
            <v>0</v>
          </cell>
          <cell r="AN2960">
            <v>553081620.3</v>
          </cell>
          <cell r="AO2960">
            <v>259293009.31</v>
          </cell>
          <cell r="AP2960">
            <v>1109251315.84</v>
          </cell>
          <cell r="AQ2960">
            <v>1368544325.15</v>
          </cell>
          <cell r="AR2960">
            <v>172845460.14</v>
          </cell>
          <cell r="AS2960">
            <v>2147549.17</v>
          </cell>
          <cell r="AT2960">
            <v>84300000</v>
          </cell>
          <cell r="AU2960">
            <v>86447549.17</v>
          </cell>
          <cell r="AV2960">
            <v>1109251315.84</v>
          </cell>
          <cell r="AW2960">
            <v>1195698865.01</v>
          </cell>
          <cell r="AX2960">
            <v>2147549.17</v>
          </cell>
          <cell r="AY2960">
            <v>1193551315.84</v>
          </cell>
          <cell r="AZ2960">
            <v>0.0722987632586546</v>
          </cell>
          <cell r="BA2960">
            <v>0.927701236741345</v>
          </cell>
          <cell r="BB2960">
            <v>1.07793324013732</v>
          </cell>
          <cell r="BC2960">
            <v>0.00179606189555264</v>
          </cell>
          <cell r="BD2960">
            <v>0.070502701363102</v>
          </cell>
          <cell r="BE2960">
            <v>0.00179606189555264</v>
          </cell>
          <cell r="BF2960">
            <v>0.998203938104447</v>
          </cell>
          <cell r="BG2960">
            <v>453761212.74</v>
          </cell>
          <cell r="BH2960">
            <v>-487365192.65</v>
          </cell>
          <cell r="BI2960">
            <v>719064243.61</v>
          </cell>
          <cell r="BJ2960">
            <v>2.71035065544481</v>
          </cell>
        </row>
        <row r="2961">
          <cell r="A2961" t="str">
            <v>605378.SH</v>
          </cell>
          <cell r="B2961" t="str">
            <v>野马电池</v>
          </cell>
          <cell r="C2961">
            <v>15803567.49</v>
          </cell>
          <cell r="D2961">
            <v>0</v>
          </cell>
          <cell r="E2961">
            <v>0</v>
          </cell>
          <cell r="F2961">
            <v>0</v>
          </cell>
          <cell r="G2961">
            <v>0</v>
          </cell>
          <cell r="H2961">
            <v>0</v>
          </cell>
          <cell r="I2961">
            <v>273655190.47</v>
          </cell>
          <cell r="J2961">
            <v>0</v>
          </cell>
          <cell r="K2961">
            <v>7036245.31</v>
          </cell>
          <cell r="L2961">
            <v>0</v>
          </cell>
          <cell r="M2961">
            <v>0</v>
          </cell>
          <cell r="N2961">
            <v>0</v>
          </cell>
          <cell r="O2961">
            <v>0</v>
          </cell>
          <cell r="P2961">
            <v>23101544.18</v>
          </cell>
          <cell r="Q2961">
            <v>2513127.71</v>
          </cell>
          <cell r="R2961">
            <v>0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420460.67</v>
          </cell>
          <cell r="AC2961">
            <v>10962385.57</v>
          </cell>
          <cell r="AD2961">
            <v>15521886.81</v>
          </cell>
        </row>
        <row r="2961">
          <cell r="AF2961">
            <v>133340000</v>
          </cell>
          <cell r="AG2961">
            <v>0</v>
          </cell>
          <cell r="AH2961">
            <v>694606835.3</v>
          </cell>
          <cell r="AI2961">
            <v>0</v>
          </cell>
          <cell r="AJ2961">
            <v>0</v>
          </cell>
          <cell r="AK2961">
            <v>0</v>
          </cell>
          <cell r="AL2961">
            <v>43943826.39</v>
          </cell>
          <cell r="AM2961">
            <v>0</v>
          </cell>
          <cell r="AN2961">
            <v>254517852.79</v>
          </cell>
          <cell r="AO2961">
            <v>349014408.21</v>
          </cell>
          <cell r="AP2961">
            <v>1126408514.48</v>
          </cell>
          <cell r="AQ2961">
            <v>1475422922.69</v>
          </cell>
          <cell r="AR2961">
            <v>333492521.4</v>
          </cell>
          <cell r="AS2961">
            <v>0</v>
          </cell>
          <cell r="AT2961">
            <v>15521886.81</v>
          </cell>
          <cell r="AU2961">
            <v>15521886.81</v>
          </cell>
          <cell r="AV2961">
            <v>1126408514.48</v>
          </cell>
          <cell r="AW2961">
            <v>1141930401.29</v>
          </cell>
          <cell r="AX2961">
            <v>0</v>
          </cell>
          <cell r="AY2961">
            <v>1141930401.29</v>
          </cell>
          <cell r="AZ2961">
            <v>0.0135926732421393</v>
          </cell>
          <cell r="BA2961">
            <v>0.986407326757861</v>
          </cell>
          <cell r="BB2961">
            <v>1.01377998000767</v>
          </cell>
          <cell r="BC2961">
            <v>0</v>
          </cell>
          <cell r="BD2961">
            <v>0.0135926732421393</v>
          </cell>
          <cell r="BE2961">
            <v>0</v>
          </cell>
          <cell r="BF2961">
            <v>1</v>
          </cell>
          <cell r="BG2961">
            <v>702718903.85</v>
          </cell>
          <cell r="BH2961">
            <v>-705377586.83</v>
          </cell>
          <cell r="BI2961">
            <v>856980101.88</v>
          </cell>
          <cell r="BJ2961">
            <v>5.5553834199663</v>
          </cell>
        </row>
        <row r="2962">
          <cell r="A2962" t="str">
            <v>003043.SZ</v>
          </cell>
          <cell r="B2962" t="str">
            <v>华亚智能</v>
          </cell>
          <cell r="C2962">
            <v>0</v>
          </cell>
          <cell r="D2962">
            <v>0</v>
          </cell>
          <cell r="E2962">
            <v>0</v>
          </cell>
          <cell r="F2962">
            <v>0</v>
          </cell>
          <cell r="G2962">
            <v>0</v>
          </cell>
          <cell r="H2962">
            <v>0</v>
          </cell>
          <cell r="I2962">
            <v>91519008.91</v>
          </cell>
          <cell r="J2962">
            <v>0</v>
          </cell>
          <cell r="K2962">
            <v>711161.41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16654702.25</v>
          </cell>
          <cell r="Q2962">
            <v>8573096.13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64757.5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0</v>
          </cell>
          <cell r="AB2962">
            <v>0</v>
          </cell>
          <cell r="AC2962">
            <v>0</v>
          </cell>
          <cell r="AD2962">
            <v>0</v>
          </cell>
        </row>
        <row r="2962">
          <cell r="AF2962">
            <v>80000000</v>
          </cell>
          <cell r="AG2962">
            <v>0</v>
          </cell>
          <cell r="AH2962">
            <v>493600351.17</v>
          </cell>
          <cell r="AI2962">
            <v>0</v>
          </cell>
          <cell r="AJ2962">
            <v>0</v>
          </cell>
          <cell r="AK2962">
            <v>0</v>
          </cell>
          <cell r="AL2962">
            <v>23496241.49</v>
          </cell>
          <cell r="AM2962">
            <v>0</v>
          </cell>
          <cell r="AN2962">
            <v>234196399.09</v>
          </cell>
          <cell r="AO2962">
            <v>117522726.2</v>
          </cell>
          <cell r="AP2962">
            <v>831292991.75</v>
          </cell>
          <cell r="AQ2962">
            <v>948815717.95</v>
          </cell>
          <cell r="AR2962">
            <v>117522726.2</v>
          </cell>
          <cell r="AS2962">
            <v>0</v>
          </cell>
          <cell r="AT2962">
            <v>0</v>
          </cell>
          <cell r="AU2962">
            <v>0</v>
          </cell>
          <cell r="AV2962">
            <v>831292991.75</v>
          </cell>
          <cell r="AW2962">
            <v>831292991.75</v>
          </cell>
          <cell r="AX2962">
            <v>0</v>
          </cell>
          <cell r="AY2962">
            <v>831292991.75</v>
          </cell>
          <cell r="AZ2962">
            <v>0</v>
          </cell>
          <cell r="BA2962">
            <v>1</v>
          </cell>
          <cell r="BB2962">
            <v>1</v>
          </cell>
          <cell r="BC2962">
            <v>0</v>
          </cell>
          <cell r="BD2962">
            <v>0</v>
          </cell>
          <cell r="BE2962">
            <v>0</v>
          </cell>
          <cell r="BF2962">
            <v>1</v>
          </cell>
          <cell r="BG2962">
            <v>515674958.36</v>
          </cell>
          <cell r="BH2962">
            <v>-519499158.74</v>
          </cell>
          <cell r="BI2962">
            <v>722861089.07</v>
          </cell>
          <cell r="BJ2962">
            <v>3.48894535842167</v>
          </cell>
        </row>
        <row r="2963">
          <cell r="A2963" t="str">
            <v>605098.SH</v>
          </cell>
          <cell r="B2963" t="str">
            <v>行动教育</v>
          </cell>
          <cell r="C2963">
            <v>7123596.51</v>
          </cell>
          <cell r="D2963">
            <v>0</v>
          </cell>
          <cell r="E2963">
            <v>0</v>
          </cell>
          <cell r="F2963">
            <v>0</v>
          </cell>
          <cell r="G2963">
            <v>0</v>
          </cell>
          <cell r="H2963">
            <v>0</v>
          </cell>
          <cell r="I2963">
            <v>9157461.01</v>
          </cell>
          <cell r="J2963">
            <v>0</v>
          </cell>
          <cell r="K2963">
            <v>712459946.66</v>
          </cell>
          <cell r="L2963">
            <v>0</v>
          </cell>
          <cell r="M2963">
            <v>0</v>
          </cell>
          <cell r="N2963">
            <v>0</v>
          </cell>
          <cell r="O2963">
            <v>0</v>
          </cell>
          <cell r="P2963">
            <v>16168629.39</v>
          </cell>
          <cell r="Q2963">
            <v>12784486.5</v>
          </cell>
          <cell r="R2963">
            <v>0</v>
          </cell>
          <cell r="S2963">
            <v>0</v>
          </cell>
          <cell r="T2963">
            <v>0</v>
          </cell>
          <cell r="U2963">
            <v>8914904.67</v>
          </cell>
          <cell r="V2963">
            <v>26988872.41</v>
          </cell>
          <cell r="W2963">
            <v>0</v>
          </cell>
          <cell r="X2963">
            <v>0</v>
          </cell>
          <cell r="Y2963">
            <v>0</v>
          </cell>
          <cell r="Z2963">
            <v>0</v>
          </cell>
          <cell r="AA2963">
            <v>0</v>
          </cell>
          <cell r="AB2963">
            <v>0</v>
          </cell>
          <cell r="AC2963">
            <v>0</v>
          </cell>
          <cell r="AD2963">
            <v>0</v>
          </cell>
        </row>
        <row r="2963">
          <cell r="AF2963">
            <v>84341857</v>
          </cell>
          <cell r="AG2963">
            <v>0</v>
          </cell>
          <cell r="AH2963">
            <v>502723567.99</v>
          </cell>
          <cell r="AI2963">
            <v>0</v>
          </cell>
          <cell r="AJ2963">
            <v>12265419.65</v>
          </cell>
          <cell r="AK2963">
            <v>0</v>
          </cell>
          <cell r="AL2963">
            <v>29960500.5</v>
          </cell>
          <cell r="AM2963">
            <v>0</v>
          </cell>
          <cell r="AN2963">
            <v>383661541.91</v>
          </cell>
          <cell r="AO2963">
            <v>793597897.15</v>
          </cell>
          <cell r="AP2963">
            <v>1012952887.05</v>
          </cell>
          <cell r="AQ2963">
            <v>1806550784.2</v>
          </cell>
          <cell r="AR2963">
            <v>784682992.48</v>
          </cell>
          <cell r="AS2963">
            <v>8914904.67</v>
          </cell>
          <cell r="AT2963">
            <v>0</v>
          </cell>
          <cell r="AU2963">
            <v>8914904.67</v>
          </cell>
          <cell r="AV2963">
            <v>1012952887.05</v>
          </cell>
          <cell r="AW2963">
            <v>1021867791.72</v>
          </cell>
          <cell r="AX2963">
            <v>8914904.67</v>
          </cell>
          <cell r="AY2963">
            <v>1012952887.05</v>
          </cell>
          <cell r="AZ2963">
            <v>0.00872412727187976</v>
          </cell>
          <cell r="BA2963">
            <v>0.99127587272812</v>
          </cell>
          <cell r="BB2963">
            <v>1.0088009075091</v>
          </cell>
          <cell r="BC2963">
            <v>0.00872412727187976</v>
          </cell>
          <cell r="BD2963">
            <v>0</v>
          </cell>
          <cell r="BE2963">
            <v>0.00872412727187976</v>
          </cell>
          <cell r="BF2963">
            <v>0.99127587272812</v>
          </cell>
          <cell r="BG2963">
            <v>1575052717.97</v>
          </cell>
          <cell r="BH2963">
            <v>-1539374899.01</v>
          </cell>
          <cell r="BI2963">
            <v>817102304.65</v>
          </cell>
          <cell r="BJ2963">
            <v>-1.07804190127808</v>
          </cell>
        </row>
        <row r="2964">
          <cell r="A2964" t="str">
            <v>605117.SH</v>
          </cell>
          <cell r="B2964" t="str">
            <v>德业股份</v>
          </cell>
          <cell r="C2964">
            <v>1656207.75</v>
          </cell>
          <cell r="D2964">
            <v>0</v>
          </cell>
          <cell r="E2964">
            <v>0</v>
          </cell>
          <cell r="F2964">
            <v>0</v>
          </cell>
          <cell r="G2964">
            <v>0</v>
          </cell>
          <cell r="H2964">
            <v>0</v>
          </cell>
          <cell r="I2964">
            <v>866585986.92</v>
          </cell>
          <cell r="J2964">
            <v>0</v>
          </cell>
          <cell r="K2964">
            <v>136808415.22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40322657.89</v>
          </cell>
          <cell r="Q2964">
            <v>27457002.34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7776037.92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2213899</v>
          </cell>
          <cell r="AC2964">
            <v>19105483.57</v>
          </cell>
          <cell r="AD2964">
            <v>0</v>
          </cell>
        </row>
        <row r="2964">
          <cell r="AF2964">
            <v>170667000</v>
          </cell>
          <cell r="AG2964">
            <v>0</v>
          </cell>
          <cell r="AH2964">
            <v>1371044517.44</v>
          </cell>
          <cell r="AI2964">
            <v>0</v>
          </cell>
          <cell r="AJ2964">
            <v>0</v>
          </cell>
          <cell r="AK2964">
            <v>0</v>
          </cell>
          <cell r="AL2964">
            <v>67069942.96</v>
          </cell>
          <cell r="AM2964">
            <v>0</v>
          </cell>
          <cell r="AN2964">
            <v>853508733.5</v>
          </cell>
          <cell r="AO2964">
            <v>1101925690.61</v>
          </cell>
          <cell r="AP2964">
            <v>2462290193.9</v>
          </cell>
          <cell r="AQ2964">
            <v>3564215884.51</v>
          </cell>
          <cell r="AR2964">
            <v>1101925690.61</v>
          </cell>
          <cell r="AS2964">
            <v>0</v>
          </cell>
          <cell r="AT2964">
            <v>0</v>
          </cell>
          <cell r="AU2964">
            <v>0</v>
          </cell>
          <cell r="AV2964">
            <v>2462290193.9</v>
          </cell>
          <cell r="AW2964">
            <v>2462290193.9</v>
          </cell>
          <cell r="AX2964">
            <v>0</v>
          </cell>
          <cell r="AY2964">
            <v>2462290193.9</v>
          </cell>
          <cell r="AZ2964">
            <v>0</v>
          </cell>
          <cell r="BA2964">
            <v>1</v>
          </cell>
          <cell r="BB2964">
            <v>1</v>
          </cell>
          <cell r="BC2964">
            <v>0</v>
          </cell>
          <cell r="BD2964">
            <v>0</v>
          </cell>
          <cell r="BE2964">
            <v>0</v>
          </cell>
          <cell r="BF2964">
            <v>1</v>
          </cell>
          <cell r="BG2964">
            <v>2030594072.91</v>
          </cell>
          <cell r="BH2964">
            <v>-2022315574.24</v>
          </cell>
          <cell r="BI2964">
            <v>1776879234.77</v>
          </cell>
          <cell r="BJ2964">
            <v>-7.0034502033717</v>
          </cell>
        </row>
        <row r="2965">
          <cell r="A2965" t="str">
            <v>605089.SH</v>
          </cell>
          <cell r="B2965" t="str">
            <v>味知香</v>
          </cell>
          <cell r="C2965">
            <v>301418</v>
          </cell>
          <cell r="D2965">
            <v>0</v>
          </cell>
          <cell r="E2965">
            <v>0</v>
          </cell>
          <cell r="F2965">
            <v>0</v>
          </cell>
          <cell r="G2965">
            <v>0</v>
          </cell>
          <cell r="H2965">
            <v>0</v>
          </cell>
          <cell r="I2965">
            <v>35426106.47</v>
          </cell>
          <cell r="J2965">
            <v>0</v>
          </cell>
          <cell r="K2965">
            <v>7019969.98</v>
          </cell>
          <cell r="L2965">
            <v>0</v>
          </cell>
          <cell r="M2965">
            <v>0</v>
          </cell>
          <cell r="N2965">
            <v>0</v>
          </cell>
          <cell r="O2965">
            <v>0</v>
          </cell>
          <cell r="P2965">
            <v>8373737.83</v>
          </cell>
          <cell r="Q2965">
            <v>7792488.72</v>
          </cell>
          <cell r="R2965">
            <v>0</v>
          </cell>
          <cell r="S2965">
            <v>0</v>
          </cell>
          <cell r="T2965">
            <v>0</v>
          </cell>
          <cell r="U2965">
            <v>1408320.78</v>
          </cell>
          <cell r="V2965">
            <v>701997</v>
          </cell>
          <cell r="W2965">
            <v>0</v>
          </cell>
          <cell r="X2965">
            <v>0</v>
          </cell>
          <cell r="Y2965">
            <v>0</v>
          </cell>
          <cell r="Z2965">
            <v>0</v>
          </cell>
          <cell r="AA2965">
            <v>0</v>
          </cell>
          <cell r="AB2965">
            <v>0</v>
          </cell>
          <cell r="AC2965">
            <v>0</v>
          </cell>
          <cell r="AD2965">
            <v>0</v>
          </cell>
        </row>
        <row r="2965">
          <cell r="AF2965">
            <v>100000000</v>
          </cell>
          <cell r="AG2965">
            <v>0</v>
          </cell>
          <cell r="AH2965">
            <v>650502135.57</v>
          </cell>
          <cell r="AI2965">
            <v>0</v>
          </cell>
          <cell r="AJ2965">
            <v>0</v>
          </cell>
          <cell r="AK2965">
            <v>0</v>
          </cell>
          <cell r="AL2965">
            <v>38499507.16</v>
          </cell>
          <cell r="AM2965">
            <v>0</v>
          </cell>
          <cell r="AN2965">
            <v>351522239.99</v>
          </cell>
          <cell r="AO2965">
            <v>61024038.78</v>
          </cell>
          <cell r="AP2965">
            <v>1140523882.72</v>
          </cell>
          <cell r="AQ2965">
            <v>1201547921.5</v>
          </cell>
          <cell r="AR2965">
            <v>59615718</v>
          </cell>
          <cell r="AS2965">
            <v>1408320.78</v>
          </cell>
          <cell r="AT2965">
            <v>0</v>
          </cell>
          <cell r="AU2965">
            <v>1408320.78</v>
          </cell>
          <cell r="AV2965">
            <v>1140523882.72</v>
          </cell>
          <cell r="AW2965">
            <v>1141932203.5</v>
          </cell>
          <cell r="AX2965">
            <v>1408320.78</v>
          </cell>
          <cell r="AY2965">
            <v>1140523882.72</v>
          </cell>
          <cell r="AZ2965">
            <v>0.00123327880208958</v>
          </cell>
          <cell r="BA2965">
            <v>0.99876672119791</v>
          </cell>
          <cell r="BB2965">
            <v>1.0012348016568</v>
          </cell>
          <cell r="BC2965">
            <v>0.00123327880208958</v>
          </cell>
          <cell r="BD2965">
            <v>0</v>
          </cell>
          <cell r="BE2965">
            <v>0.00123327880208958</v>
          </cell>
          <cell r="BF2965">
            <v>0.99876672119791</v>
          </cell>
          <cell r="BG2965">
            <v>1054196319.78</v>
          </cell>
          <cell r="BH2965">
            <v>-1061412984.44</v>
          </cell>
          <cell r="BI2965">
            <v>1068843762.26</v>
          </cell>
          <cell r="BJ2965">
            <v>72.9713575403643</v>
          </cell>
        </row>
        <row r="2966">
          <cell r="A2966" t="str">
            <v>605180.SH</v>
          </cell>
          <cell r="B2966" t="str">
            <v>华生科技</v>
          </cell>
          <cell r="C2966">
            <v>0</v>
          </cell>
          <cell r="D2966">
            <v>0</v>
          </cell>
          <cell r="E2966">
            <v>0</v>
          </cell>
          <cell r="F2966">
            <v>0</v>
          </cell>
          <cell r="G2966">
            <v>0</v>
          </cell>
          <cell r="H2966">
            <v>0</v>
          </cell>
          <cell r="I2966">
            <v>88013712.82</v>
          </cell>
          <cell r="J2966">
            <v>86434.64</v>
          </cell>
          <cell r="K2966">
            <v>1085485.38</v>
          </cell>
          <cell r="L2966">
            <v>0</v>
          </cell>
          <cell r="M2966">
            <v>0</v>
          </cell>
          <cell r="N2966">
            <v>0</v>
          </cell>
          <cell r="O2966">
            <v>0</v>
          </cell>
          <cell r="P2966">
            <v>7991279.05</v>
          </cell>
          <cell r="Q2966">
            <v>7606354.92</v>
          </cell>
          <cell r="R2966">
            <v>0</v>
          </cell>
          <cell r="S2966">
            <v>0</v>
          </cell>
          <cell r="T2966">
            <v>0</v>
          </cell>
          <cell r="U2966">
            <v>0</v>
          </cell>
          <cell r="V2966">
            <v>51252.69</v>
          </cell>
          <cell r="W2966">
            <v>0</v>
          </cell>
          <cell r="X2966">
            <v>0</v>
          </cell>
          <cell r="Y2966">
            <v>0</v>
          </cell>
          <cell r="Z2966">
            <v>0</v>
          </cell>
          <cell r="AA2966">
            <v>0</v>
          </cell>
          <cell r="AB2966">
            <v>0</v>
          </cell>
          <cell r="AC2966">
            <v>0</v>
          </cell>
          <cell r="AD2966">
            <v>0</v>
          </cell>
        </row>
        <row r="2966">
          <cell r="AF2966">
            <v>100000000</v>
          </cell>
          <cell r="AG2966">
            <v>0</v>
          </cell>
          <cell r="AH2966">
            <v>636264683.53</v>
          </cell>
          <cell r="AI2966">
            <v>0</v>
          </cell>
          <cell r="AJ2966">
            <v>0</v>
          </cell>
          <cell r="AK2966">
            <v>0</v>
          </cell>
          <cell r="AL2966">
            <v>27728558.29</v>
          </cell>
          <cell r="AM2966">
            <v>0</v>
          </cell>
          <cell r="AN2966">
            <v>349976814.2</v>
          </cell>
          <cell r="AO2966">
            <v>104834519.5</v>
          </cell>
          <cell r="AP2966">
            <v>1113970056.02</v>
          </cell>
          <cell r="AQ2966">
            <v>1218804575.52</v>
          </cell>
          <cell r="AR2966">
            <v>104834519.5</v>
          </cell>
          <cell r="AS2966">
            <v>0</v>
          </cell>
          <cell r="AT2966">
            <v>0</v>
          </cell>
          <cell r="AU2966">
            <v>0</v>
          </cell>
          <cell r="AV2966">
            <v>1113970056.02</v>
          </cell>
          <cell r="AW2966">
            <v>1113970056.02</v>
          </cell>
          <cell r="AX2966">
            <v>0</v>
          </cell>
          <cell r="AY2966">
            <v>1113970056.02</v>
          </cell>
          <cell r="AZ2966">
            <v>0</v>
          </cell>
          <cell r="BA2966">
            <v>1</v>
          </cell>
          <cell r="BB2966">
            <v>1</v>
          </cell>
          <cell r="BC2966">
            <v>0</v>
          </cell>
          <cell r="BD2966">
            <v>0</v>
          </cell>
          <cell r="BE2966">
            <v>0</v>
          </cell>
          <cell r="BF2966">
            <v>1</v>
          </cell>
          <cell r="BG2966">
            <v>552485436.76</v>
          </cell>
          <cell r="BH2966">
            <v>-548760193.91</v>
          </cell>
          <cell r="BI2966">
            <v>886911964.96</v>
          </cell>
          <cell r="BJ2966">
            <v>2.65203831087704</v>
          </cell>
        </row>
        <row r="2967">
          <cell r="A2967" t="str">
            <v>600906.SH</v>
          </cell>
          <cell r="B2967" t="str">
            <v>财达证券</v>
          </cell>
          <cell r="C2967">
            <v>49730557.05</v>
          </cell>
          <cell r="D2967">
            <v>0</v>
          </cell>
          <cell r="E2967">
            <v>0</v>
          </cell>
          <cell r="F2967">
            <v>0</v>
          </cell>
          <cell r="G2967">
            <v>266728365.61</v>
          </cell>
          <cell r="H2967">
            <v>0</v>
          </cell>
          <cell r="I2967">
            <v>0</v>
          </cell>
          <cell r="J2967">
            <v>0</v>
          </cell>
          <cell r="K2967">
            <v>5249795.52</v>
          </cell>
          <cell r="L2967">
            <v>10964223795.4</v>
          </cell>
          <cell r="M2967">
            <v>0</v>
          </cell>
          <cell r="N2967">
            <v>12057978443.15</v>
          </cell>
          <cell r="O2967">
            <v>0</v>
          </cell>
          <cell r="P2967">
            <v>656413302.79</v>
          </cell>
          <cell r="Q2967">
            <v>82966080.86</v>
          </cell>
          <cell r="R2967">
            <v>0</v>
          </cell>
          <cell r="S2967">
            <v>0</v>
          </cell>
          <cell r="T2967">
            <v>0</v>
          </cell>
          <cell r="U2967">
            <v>0</v>
          </cell>
          <cell r="V2967">
            <v>0</v>
          </cell>
          <cell r="W2967">
            <v>0</v>
          </cell>
          <cell r="X2967">
            <v>0</v>
          </cell>
          <cell r="Y2967">
            <v>8074626624.75</v>
          </cell>
          <cell r="Z2967">
            <v>0</v>
          </cell>
          <cell r="AA2967">
            <v>0</v>
          </cell>
          <cell r="AB2967">
            <v>0</v>
          </cell>
          <cell r="AC2967">
            <v>0</v>
          </cell>
          <cell r="AD2967">
            <v>0</v>
          </cell>
        </row>
        <row r="2967">
          <cell r="AF2967">
            <v>3245000000</v>
          </cell>
          <cell r="AG2967">
            <v>0</v>
          </cell>
          <cell r="AH2967">
            <v>4729491286.18</v>
          </cell>
          <cell r="AI2967">
            <v>0</v>
          </cell>
          <cell r="AJ2967">
            <v>-290000</v>
          </cell>
          <cell r="AK2967">
            <v>0</v>
          </cell>
          <cell r="AL2967">
            <v>233513039.37</v>
          </cell>
          <cell r="AM2967">
            <v>1758472823.56</v>
          </cell>
          <cell r="AN2967">
            <v>1058760154.96</v>
          </cell>
          <cell r="AO2967">
            <v>32157916965.13</v>
          </cell>
          <cell r="AP2967">
            <v>11024947304.07</v>
          </cell>
          <cell r="AQ2967">
            <v>43182864269.2</v>
          </cell>
          <cell r="AR2967">
            <v>794359736.22</v>
          </cell>
          <cell r="AS2967">
            <v>23288930604.16</v>
          </cell>
          <cell r="AT2967">
            <v>8074626624.75</v>
          </cell>
          <cell r="AU2967">
            <v>31363557228.91</v>
          </cell>
          <cell r="AV2967">
            <v>11024947304.07</v>
          </cell>
          <cell r="AW2967">
            <v>42388504532.98</v>
          </cell>
          <cell r="AX2967">
            <v>23288930604.16</v>
          </cell>
          <cell r="AY2967">
            <v>19099573928.82</v>
          </cell>
          <cell r="AZ2967">
            <v>0.739907141675825</v>
          </cell>
          <cell r="BA2967">
            <v>0.260092858324175</v>
          </cell>
          <cell r="BB2967">
            <v>3.84478069272329</v>
          </cell>
          <cell r="BC2967">
            <v>0.549416188675405</v>
          </cell>
          <cell r="BD2967">
            <v>0.19049095300042</v>
          </cell>
          <cell r="BE2967">
            <v>0.549416188675405</v>
          </cell>
          <cell r="BF2967">
            <v>0.450583811324595</v>
          </cell>
          <cell r="BG2967">
            <v>19502639311.7</v>
          </cell>
          <cell r="BH2967">
            <v>-14505536184.76</v>
          </cell>
          <cell r="BI2967">
            <v>18708279575.48</v>
          </cell>
          <cell r="BJ2967">
            <v>-23.5513945665276</v>
          </cell>
        </row>
        <row r="2968">
          <cell r="A2968" t="str">
            <v>605300.SH</v>
          </cell>
          <cell r="B2968" t="str">
            <v>佳禾食品</v>
          </cell>
          <cell r="C2968">
            <v>30702929.73</v>
          </cell>
          <cell r="D2968">
            <v>0</v>
          </cell>
          <cell r="E2968">
            <v>0</v>
          </cell>
          <cell r="F2968">
            <v>0</v>
          </cell>
          <cell r="G2968">
            <v>0</v>
          </cell>
          <cell r="H2968">
            <v>0</v>
          </cell>
          <cell r="I2968">
            <v>335544331</v>
          </cell>
          <cell r="J2968">
            <v>0</v>
          </cell>
          <cell r="K2968">
            <v>13630735.64</v>
          </cell>
          <cell r="L2968">
            <v>0</v>
          </cell>
          <cell r="M2968">
            <v>0</v>
          </cell>
          <cell r="N2968">
            <v>0</v>
          </cell>
          <cell r="O2968">
            <v>0</v>
          </cell>
          <cell r="P2968">
            <v>20828736.02</v>
          </cell>
          <cell r="Q2968">
            <v>4039968.9</v>
          </cell>
          <cell r="R2968">
            <v>0</v>
          </cell>
          <cell r="S2968">
            <v>0</v>
          </cell>
          <cell r="T2968">
            <v>0</v>
          </cell>
          <cell r="U2968">
            <v>0</v>
          </cell>
          <cell r="V2968">
            <v>74289707.25</v>
          </cell>
          <cell r="W2968">
            <v>0</v>
          </cell>
          <cell r="X2968">
            <v>0</v>
          </cell>
          <cell r="Y2968">
            <v>0</v>
          </cell>
          <cell r="Z2968">
            <v>0</v>
          </cell>
          <cell r="AA2968">
            <v>0</v>
          </cell>
          <cell r="AB2968">
            <v>0</v>
          </cell>
          <cell r="AC2968">
            <v>1369965</v>
          </cell>
          <cell r="AD2968">
            <v>0</v>
          </cell>
        </row>
        <row r="2968">
          <cell r="AF2968">
            <v>400010000</v>
          </cell>
          <cell r="AG2968">
            <v>0</v>
          </cell>
          <cell r="AH2968">
            <v>795137238.63</v>
          </cell>
          <cell r="AI2968">
            <v>0</v>
          </cell>
          <cell r="AJ2968">
            <v>-1850948.23</v>
          </cell>
          <cell r="AK2968">
            <v>0</v>
          </cell>
          <cell r="AL2968">
            <v>60918305.07</v>
          </cell>
          <cell r="AM2968">
            <v>0</v>
          </cell>
          <cell r="AN2968">
            <v>661669478.16</v>
          </cell>
          <cell r="AO2968">
            <v>480406373.54</v>
          </cell>
          <cell r="AP2968">
            <v>1915884073.63</v>
          </cell>
          <cell r="AQ2968">
            <v>2396290447.17</v>
          </cell>
          <cell r="AR2968">
            <v>480406373.54</v>
          </cell>
          <cell r="AS2968">
            <v>0</v>
          </cell>
          <cell r="AT2968">
            <v>0</v>
          </cell>
          <cell r="AU2968">
            <v>0</v>
          </cell>
          <cell r="AV2968">
            <v>1915884073.63</v>
          </cell>
          <cell r="AW2968">
            <v>1915884073.63</v>
          </cell>
          <cell r="AX2968">
            <v>0</v>
          </cell>
          <cell r="AY2968">
            <v>1915884073.63</v>
          </cell>
          <cell r="AZ2968">
            <v>0</v>
          </cell>
          <cell r="BA2968">
            <v>1</v>
          </cell>
          <cell r="BB2968">
            <v>1</v>
          </cell>
          <cell r="BC2968">
            <v>0</v>
          </cell>
          <cell r="BD2968">
            <v>0</v>
          </cell>
          <cell r="BE2968">
            <v>0</v>
          </cell>
          <cell r="BF2968">
            <v>1</v>
          </cell>
          <cell r="BG2968">
            <v>959203723.91</v>
          </cell>
          <cell r="BH2968">
            <v>-965095385.28</v>
          </cell>
          <cell r="BI2968">
            <v>1186934860.13</v>
          </cell>
          <cell r="BJ2968">
            <v>5.21200078228811</v>
          </cell>
        </row>
        <row r="2969">
          <cell r="A2969" t="str">
            <v>605080.SH</v>
          </cell>
          <cell r="B2969" t="str">
            <v>浙江自然</v>
          </cell>
          <cell r="C2969">
            <v>10895128.5</v>
          </cell>
          <cell r="D2969">
            <v>0</v>
          </cell>
          <cell r="E2969">
            <v>0</v>
          </cell>
          <cell r="F2969">
            <v>0</v>
          </cell>
          <cell r="G2969">
            <v>0</v>
          </cell>
          <cell r="H2969">
            <v>0</v>
          </cell>
          <cell r="I2969">
            <v>134902651.64</v>
          </cell>
          <cell r="J2969">
            <v>0</v>
          </cell>
          <cell r="K2969">
            <v>13329086.94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15418299.31</v>
          </cell>
          <cell r="Q2969">
            <v>22787307.79</v>
          </cell>
          <cell r="R2969">
            <v>0</v>
          </cell>
          <cell r="S2969">
            <v>0</v>
          </cell>
          <cell r="T2969">
            <v>0</v>
          </cell>
          <cell r="U2969">
            <v>0</v>
          </cell>
          <cell r="V2969">
            <v>151551.5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0</v>
          </cell>
          <cell r="AB2969">
            <v>0</v>
          </cell>
          <cell r="AC2969">
            <v>8260956.88</v>
          </cell>
          <cell r="AD2969">
            <v>0</v>
          </cell>
        </row>
        <row r="2969">
          <cell r="AF2969">
            <v>101123600</v>
          </cell>
          <cell r="AG2969">
            <v>0</v>
          </cell>
          <cell r="AH2969">
            <v>951836267.21</v>
          </cell>
          <cell r="AI2969">
            <v>0</v>
          </cell>
          <cell r="AJ2969">
            <v>0</v>
          </cell>
          <cell r="AK2969">
            <v>0</v>
          </cell>
          <cell r="AL2969">
            <v>42461709.73</v>
          </cell>
          <cell r="AM2969">
            <v>0</v>
          </cell>
          <cell r="AN2969">
            <v>487686869.37</v>
          </cell>
          <cell r="AO2969">
            <v>205744982.56</v>
          </cell>
          <cell r="AP2969">
            <v>1583108446.31</v>
          </cell>
          <cell r="AQ2969">
            <v>1788853428.87</v>
          </cell>
          <cell r="AR2969">
            <v>205744982.56</v>
          </cell>
          <cell r="AS2969">
            <v>0</v>
          </cell>
          <cell r="AT2969">
            <v>0</v>
          </cell>
          <cell r="AU2969">
            <v>0</v>
          </cell>
          <cell r="AV2969">
            <v>1583108446.31</v>
          </cell>
          <cell r="AW2969">
            <v>1583108446.31</v>
          </cell>
          <cell r="AX2969">
            <v>0</v>
          </cell>
          <cell r="AY2969">
            <v>1583108446.31</v>
          </cell>
          <cell r="AZ2969">
            <v>0</v>
          </cell>
          <cell r="BA2969">
            <v>1</v>
          </cell>
          <cell r="BB2969">
            <v>1</v>
          </cell>
          <cell r="BC2969">
            <v>0</v>
          </cell>
          <cell r="BD2969">
            <v>0</v>
          </cell>
          <cell r="BE2969">
            <v>0</v>
          </cell>
          <cell r="BF2969">
            <v>1</v>
          </cell>
          <cell r="BG2969">
            <v>976350705.07</v>
          </cell>
          <cell r="BH2969">
            <v>-970384682.25</v>
          </cell>
          <cell r="BI2969">
            <v>1080365861.98</v>
          </cell>
          <cell r="BJ2969">
            <v>10.38661954733</v>
          </cell>
        </row>
        <row r="2970">
          <cell r="A2970" t="str">
            <v>605305.SH</v>
          </cell>
          <cell r="B2970" t="str">
            <v>中际联合</v>
          </cell>
          <cell r="C2970">
            <v>2669840.83</v>
          </cell>
          <cell r="D2970">
            <v>0</v>
          </cell>
          <cell r="E2970">
            <v>0</v>
          </cell>
          <cell r="F2970">
            <v>0</v>
          </cell>
          <cell r="G2970">
            <v>0</v>
          </cell>
          <cell r="H2970">
            <v>0</v>
          </cell>
          <cell r="I2970">
            <v>218250618.93</v>
          </cell>
          <cell r="J2970">
            <v>0</v>
          </cell>
          <cell r="K2970">
            <v>35004493.96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9521795.16</v>
          </cell>
          <cell r="Q2970">
            <v>5447949.44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2884384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4719163.71</v>
          </cell>
          <cell r="AC2970">
            <v>1208333.64</v>
          </cell>
          <cell r="AD2970">
            <v>0</v>
          </cell>
        </row>
        <row r="2970">
          <cell r="AF2970">
            <v>110000000</v>
          </cell>
          <cell r="AG2970">
            <v>0</v>
          </cell>
          <cell r="AH2970">
            <v>1263280465.3</v>
          </cell>
          <cell r="AI2970">
            <v>0</v>
          </cell>
          <cell r="AJ2970">
            <v>364819.18</v>
          </cell>
          <cell r="AK2970">
            <v>4242702.54</v>
          </cell>
          <cell r="AL2970">
            <v>57995227.36</v>
          </cell>
          <cell r="AM2970">
            <v>0</v>
          </cell>
          <cell r="AN2970">
            <v>575098905.67</v>
          </cell>
          <cell r="AO2970">
            <v>279706579.67</v>
          </cell>
          <cell r="AP2970">
            <v>2010982120.05</v>
          </cell>
          <cell r="AQ2970">
            <v>2290688699.72</v>
          </cell>
          <cell r="AR2970">
            <v>279706579.67</v>
          </cell>
          <cell r="AS2970">
            <v>0</v>
          </cell>
          <cell r="AT2970">
            <v>0</v>
          </cell>
          <cell r="AU2970">
            <v>0</v>
          </cell>
          <cell r="AV2970">
            <v>2010982120.05</v>
          </cell>
          <cell r="AW2970">
            <v>2010982120.05</v>
          </cell>
          <cell r="AX2970">
            <v>0</v>
          </cell>
          <cell r="AY2970">
            <v>2010982120.05</v>
          </cell>
          <cell r="AZ2970">
            <v>0</v>
          </cell>
          <cell r="BA2970">
            <v>1</v>
          </cell>
          <cell r="BB2970">
            <v>1</v>
          </cell>
          <cell r="BC2970">
            <v>0</v>
          </cell>
          <cell r="BD2970">
            <v>0</v>
          </cell>
          <cell r="BE2970">
            <v>0</v>
          </cell>
          <cell r="BF2970">
            <v>1</v>
          </cell>
          <cell r="BG2970">
            <v>1576822839.05</v>
          </cell>
          <cell r="BH2970">
            <v>-1578412300.49</v>
          </cell>
          <cell r="BI2970">
            <v>1917685836.82</v>
          </cell>
          <cell r="BJ2970">
            <v>5.62597245628278</v>
          </cell>
        </row>
        <row r="2971">
          <cell r="A2971" t="str">
            <v>603511.SH</v>
          </cell>
          <cell r="B2971" t="str">
            <v>爱慕股份</v>
          </cell>
          <cell r="C2971">
            <v>6938580.19</v>
          </cell>
          <cell r="D2971">
            <v>0</v>
          </cell>
          <cell r="E2971">
            <v>0</v>
          </cell>
          <cell r="F2971">
            <v>0</v>
          </cell>
          <cell r="G2971">
            <v>0</v>
          </cell>
          <cell r="H2971">
            <v>0</v>
          </cell>
          <cell r="I2971">
            <v>264834945.73</v>
          </cell>
          <cell r="J2971">
            <v>0</v>
          </cell>
          <cell r="K2971">
            <v>87069117.78</v>
          </cell>
          <cell r="L2971">
            <v>0</v>
          </cell>
          <cell r="M2971">
            <v>0</v>
          </cell>
          <cell r="N2971">
            <v>0</v>
          </cell>
          <cell r="O2971">
            <v>0</v>
          </cell>
          <cell r="P2971">
            <v>103461934.73</v>
          </cell>
          <cell r="Q2971">
            <v>27063261.79</v>
          </cell>
          <cell r="R2971">
            <v>0</v>
          </cell>
          <cell r="S2971">
            <v>0</v>
          </cell>
          <cell r="T2971">
            <v>0</v>
          </cell>
          <cell r="U2971">
            <v>142874732.16</v>
          </cell>
          <cell r="V2971">
            <v>16816471.63</v>
          </cell>
          <cell r="W2971">
            <v>0</v>
          </cell>
          <cell r="X2971">
            <v>0</v>
          </cell>
          <cell r="Y2971">
            <v>0</v>
          </cell>
          <cell r="Z2971">
            <v>0</v>
          </cell>
          <cell r="AA2971">
            <v>0</v>
          </cell>
          <cell r="AB2971">
            <v>0</v>
          </cell>
          <cell r="AC2971">
            <v>8629166.67</v>
          </cell>
          <cell r="AD2971">
            <v>0</v>
          </cell>
        </row>
        <row r="2971">
          <cell r="AF2971">
            <v>400010000</v>
          </cell>
          <cell r="AG2971">
            <v>0</v>
          </cell>
          <cell r="AH2971">
            <v>2364756125.38</v>
          </cell>
          <cell r="AI2971">
            <v>0</v>
          </cell>
          <cell r="AJ2971">
            <v>-3595967.44</v>
          </cell>
          <cell r="AK2971">
            <v>0</v>
          </cell>
          <cell r="AL2971">
            <v>198731530.8</v>
          </cell>
          <cell r="AM2971">
            <v>0</v>
          </cell>
          <cell r="AN2971">
            <v>1326440406.41</v>
          </cell>
          <cell r="AO2971">
            <v>657688210.68</v>
          </cell>
          <cell r="AP2971">
            <v>4286342095.15</v>
          </cell>
          <cell r="AQ2971">
            <v>4944030305.83</v>
          </cell>
          <cell r="AR2971">
            <v>514813478.52</v>
          </cell>
          <cell r="AS2971">
            <v>142874732.16</v>
          </cell>
          <cell r="AT2971">
            <v>0</v>
          </cell>
          <cell r="AU2971">
            <v>142874732.16</v>
          </cell>
          <cell r="AV2971">
            <v>4286342095.15</v>
          </cell>
          <cell r="AW2971">
            <v>4429216827.31</v>
          </cell>
          <cell r="AX2971">
            <v>142874732.16</v>
          </cell>
          <cell r="AY2971">
            <v>4286342095.15</v>
          </cell>
          <cell r="AZ2971">
            <v>0.0322573352650184</v>
          </cell>
          <cell r="BA2971">
            <v>0.967742664734982</v>
          </cell>
          <cell r="BB2971">
            <v>1.03333255465579</v>
          </cell>
          <cell r="BC2971">
            <v>0.0322573352650184</v>
          </cell>
          <cell r="BD2971">
            <v>0</v>
          </cell>
          <cell r="BE2971">
            <v>0.0322573352650184</v>
          </cell>
          <cell r="BF2971">
            <v>0.967742664734982</v>
          </cell>
          <cell r="BG2971">
            <v>2112615225.99</v>
          </cell>
          <cell r="BH2971">
            <v>-1851442849.52</v>
          </cell>
          <cell r="BI2971">
            <v>3119312007.22</v>
          </cell>
          <cell r="BJ2971">
            <v>3.098561617937</v>
          </cell>
        </row>
        <row r="2972">
          <cell r="A2972" t="str">
            <v>001206.SZ</v>
          </cell>
          <cell r="B2972" t="str">
            <v>依依股份</v>
          </cell>
          <cell r="C2972">
            <v>427113.7</v>
          </cell>
          <cell r="D2972">
            <v>0</v>
          </cell>
          <cell r="E2972">
            <v>0</v>
          </cell>
          <cell r="F2972">
            <v>0</v>
          </cell>
          <cell r="G2972">
            <v>0</v>
          </cell>
          <cell r="H2972">
            <v>0</v>
          </cell>
          <cell r="I2972">
            <v>146342798.41</v>
          </cell>
          <cell r="J2972">
            <v>0</v>
          </cell>
          <cell r="K2972">
            <v>4167806.02</v>
          </cell>
          <cell r="L2972">
            <v>0</v>
          </cell>
          <cell r="M2972">
            <v>0</v>
          </cell>
          <cell r="N2972">
            <v>0</v>
          </cell>
          <cell r="O2972">
            <v>0</v>
          </cell>
          <cell r="P2972">
            <v>11455370.43</v>
          </cell>
          <cell r="Q2972">
            <v>23579394.71</v>
          </cell>
          <cell r="R2972">
            <v>0</v>
          </cell>
          <cell r="S2972">
            <v>0</v>
          </cell>
          <cell r="T2972">
            <v>0</v>
          </cell>
          <cell r="U2972">
            <v>1705788.65</v>
          </cell>
          <cell r="V2972">
            <v>97384.25</v>
          </cell>
          <cell r="W2972">
            <v>0</v>
          </cell>
          <cell r="X2972">
            <v>0</v>
          </cell>
          <cell r="Y2972">
            <v>0</v>
          </cell>
          <cell r="Z2972">
            <v>0</v>
          </cell>
          <cell r="AA2972">
            <v>0</v>
          </cell>
          <cell r="AB2972">
            <v>0</v>
          </cell>
          <cell r="AC2972">
            <v>15362858.75</v>
          </cell>
          <cell r="AD2972">
            <v>0</v>
          </cell>
        </row>
        <row r="2972">
          <cell r="AF2972">
            <v>94333576</v>
          </cell>
          <cell r="AG2972">
            <v>0</v>
          </cell>
          <cell r="AH2972">
            <v>1219223045.31</v>
          </cell>
          <cell r="AI2972">
            <v>0</v>
          </cell>
          <cell r="AJ2972">
            <v>0</v>
          </cell>
          <cell r="AK2972">
            <v>0</v>
          </cell>
          <cell r="AL2972">
            <v>30047307.95</v>
          </cell>
          <cell r="AM2972">
            <v>0</v>
          </cell>
          <cell r="AN2972">
            <v>371206933.47</v>
          </cell>
          <cell r="AO2972">
            <v>203138514.92</v>
          </cell>
          <cell r="AP2972">
            <v>1714810862.73</v>
          </cell>
          <cell r="AQ2972">
            <v>1917949377.65</v>
          </cell>
          <cell r="AR2972">
            <v>201432726.27</v>
          </cell>
          <cell r="AS2972">
            <v>1705788.65</v>
          </cell>
          <cell r="AT2972">
            <v>0</v>
          </cell>
          <cell r="AU2972">
            <v>1705788.65</v>
          </cell>
          <cell r="AV2972">
            <v>1714810862.73</v>
          </cell>
          <cell r="AW2972">
            <v>1716516651.38</v>
          </cell>
          <cell r="AX2972">
            <v>1705788.65</v>
          </cell>
          <cell r="AY2972">
            <v>1714810862.73</v>
          </cell>
          <cell r="AZ2972">
            <v>0.000993750132647198</v>
          </cell>
          <cell r="BA2972">
            <v>0.999006249867353</v>
          </cell>
          <cell r="BB2972">
            <v>1.00099473865432</v>
          </cell>
          <cell r="BC2972">
            <v>0.000993750132647198</v>
          </cell>
          <cell r="BD2972">
            <v>0</v>
          </cell>
          <cell r="BE2972">
            <v>0.000993750132647198</v>
          </cell>
          <cell r="BF2972">
            <v>0.999006249867353</v>
          </cell>
          <cell r="BG2972">
            <v>785333278.42</v>
          </cell>
          <cell r="BH2972">
            <v>-790500750.84</v>
          </cell>
          <cell r="BI2972">
            <v>1033574450.13</v>
          </cell>
          <cell r="BJ2972">
            <v>4.16358995975672</v>
          </cell>
        </row>
        <row r="2973">
          <cell r="A2973" t="str">
            <v>601665.SH</v>
          </cell>
          <cell r="B2973" t="str">
            <v>齐鲁银行</v>
          </cell>
          <cell r="C2973">
            <v>0</v>
          </cell>
          <cell r="D2973">
            <v>0</v>
          </cell>
          <cell r="E2973">
            <v>23122263000</v>
          </cell>
          <cell r="F2973">
            <v>1928307000</v>
          </cell>
          <cell r="G2973">
            <v>29356000</v>
          </cell>
          <cell r="H2973">
            <v>343641000</v>
          </cell>
          <cell r="I2973">
            <v>0</v>
          </cell>
          <cell r="J2973">
            <v>0</v>
          </cell>
          <cell r="K2973">
            <v>0</v>
          </cell>
          <cell r="L2973">
            <v>18913768000</v>
          </cell>
          <cell r="M2973">
            <v>0</v>
          </cell>
          <cell r="N2973">
            <v>0</v>
          </cell>
          <cell r="O2973">
            <v>0</v>
          </cell>
          <cell r="P2973">
            <v>1037290000</v>
          </cell>
          <cell r="Q2973">
            <v>487342000</v>
          </cell>
          <cell r="R2973">
            <v>0</v>
          </cell>
          <cell r="S2973">
            <v>0</v>
          </cell>
          <cell r="T2973">
            <v>0</v>
          </cell>
          <cell r="U2973">
            <v>0</v>
          </cell>
          <cell r="V2973">
            <v>0</v>
          </cell>
          <cell r="W2973">
            <v>0</v>
          </cell>
          <cell r="X2973">
            <v>0</v>
          </cell>
          <cell r="Y2973">
            <v>40213340000</v>
          </cell>
          <cell r="Z2973">
            <v>0</v>
          </cell>
          <cell r="AA2973">
            <v>0</v>
          </cell>
          <cell r="AB2973">
            <v>1040288000</v>
          </cell>
          <cell r="AC2973">
            <v>0</v>
          </cell>
          <cell r="AD2973">
            <v>0</v>
          </cell>
        </row>
        <row r="2973">
          <cell r="AF2973">
            <v>4580833000</v>
          </cell>
          <cell r="AG2973">
            <v>5499245000</v>
          </cell>
          <cell r="AH2973">
            <v>8305471000</v>
          </cell>
          <cell r="AI2973">
            <v>0</v>
          </cell>
          <cell r="AJ2973">
            <v>594808000</v>
          </cell>
          <cell r="AK2973">
            <v>0</v>
          </cell>
          <cell r="AL2973">
            <v>1654052000</v>
          </cell>
          <cell r="AM2973">
            <v>4328220000</v>
          </cell>
          <cell r="AN2973">
            <v>6354031000</v>
          </cell>
          <cell r="AO2973">
            <v>87115595000</v>
          </cell>
          <cell r="AP2973">
            <v>31316660000</v>
          </cell>
          <cell r="AQ2973">
            <v>118432255000</v>
          </cell>
          <cell r="AR2973">
            <v>2564920000</v>
          </cell>
          <cell r="AS2973">
            <v>44337335000</v>
          </cell>
          <cell r="AT2973">
            <v>40213340000</v>
          </cell>
          <cell r="AU2973">
            <v>84550675000</v>
          </cell>
          <cell r="AV2973">
            <v>31316660000</v>
          </cell>
          <cell r="AW2973">
            <v>115867335000</v>
          </cell>
          <cell r="AX2973">
            <v>44337335000</v>
          </cell>
          <cell r="AY2973">
            <v>71530000000</v>
          </cell>
          <cell r="AZ2973">
            <v>0.72971968329124</v>
          </cell>
          <cell r="BA2973">
            <v>0.27028031670876</v>
          </cell>
          <cell r="BB2973">
            <v>3.69986246936934</v>
          </cell>
          <cell r="BC2973">
            <v>0.382656035024884</v>
          </cell>
          <cell r="BD2973">
            <v>0.347063648266356</v>
          </cell>
          <cell r="BE2973">
            <v>0.382656035024884</v>
          </cell>
          <cell r="BF2973">
            <v>0.617343964975116</v>
          </cell>
          <cell r="BG2973" t="e">
            <v>#N/A</v>
          </cell>
          <cell r="BH2973">
            <v>-191145413000</v>
          </cell>
          <cell r="BI2973">
            <v>67496131000</v>
          </cell>
          <cell r="BJ2973" t="e">
            <v>#N/A</v>
          </cell>
        </row>
        <row r="2974">
          <cell r="A2974" t="str">
            <v>601528.SH</v>
          </cell>
          <cell r="B2974" t="str">
            <v>瑞丰银行</v>
          </cell>
          <cell r="C2974">
            <v>0</v>
          </cell>
          <cell r="D2974">
            <v>0</v>
          </cell>
          <cell r="E2974">
            <v>8812549000</v>
          </cell>
          <cell r="F2974">
            <v>0</v>
          </cell>
          <cell r="G2974">
            <v>0</v>
          </cell>
          <cell r="H2974">
            <v>35559000</v>
          </cell>
          <cell r="I2974">
            <v>0</v>
          </cell>
          <cell r="J2974">
            <v>0</v>
          </cell>
          <cell r="K2974">
            <v>0</v>
          </cell>
          <cell r="L2974">
            <v>1006939000</v>
          </cell>
          <cell r="M2974">
            <v>0</v>
          </cell>
          <cell r="N2974">
            <v>0</v>
          </cell>
          <cell r="O2974">
            <v>0</v>
          </cell>
          <cell r="P2974">
            <v>54839000</v>
          </cell>
          <cell r="Q2974">
            <v>121639000</v>
          </cell>
          <cell r="R2974">
            <v>0</v>
          </cell>
          <cell r="S2974">
            <v>0</v>
          </cell>
          <cell r="T2974">
            <v>0</v>
          </cell>
          <cell r="U2974">
            <v>0</v>
          </cell>
          <cell r="V2974">
            <v>0</v>
          </cell>
          <cell r="W2974">
            <v>0</v>
          </cell>
          <cell r="X2974">
            <v>0</v>
          </cell>
          <cell r="Y2974">
            <v>11509780000</v>
          </cell>
          <cell r="Z2974">
            <v>0</v>
          </cell>
          <cell r="AA2974">
            <v>0</v>
          </cell>
          <cell r="AB2974">
            <v>14728000</v>
          </cell>
          <cell r="AC2974">
            <v>0</v>
          </cell>
          <cell r="AD2974">
            <v>0</v>
          </cell>
        </row>
        <row r="2974">
          <cell r="AF2974">
            <v>1509355000</v>
          </cell>
          <cell r="AG2974">
            <v>0</v>
          </cell>
          <cell r="AH2974">
            <v>1335638000</v>
          </cell>
          <cell r="AI2974">
            <v>0</v>
          </cell>
          <cell r="AJ2974">
            <v>61275000</v>
          </cell>
          <cell r="AK2974">
            <v>0</v>
          </cell>
          <cell r="AL2974">
            <v>2862041000</v>
          </cell>
          <cell r="AM2974">
            <v>2999920000</v>
          </cell>
          <cell r="AN2974">
            <v>4420519000</v>
          </cell>
          <cell r="AO2974">
            <v>21556033000</v>
          </cell>
          <cell r="AP2974">
            <v>13188748000</v>
          </cell>
          <cell r="AQ2974">
            <v>34744781000</v>
          </cell>
          <cell r="AR2974">
            <v>191206000</v>
          </cell>
          <cell r="AS2974">
            <v>9855047000</v>
          </cell>
          <cell r="AT2974">
            <v>11509780000</v>
          </cell>
          <cell r="AU2974">
            <v>21364827000</v>
          </cell>
          <cell r="AV2974">
            <v>13188748000</v>
          </cell>
          <cell r="AW2974">
            <v>34553575000</v>
          </cell>
          <cell r="AX2974">
            <v>9855047000</v>
          </cell>
          <cell r="AY2974">
            <v>24698528000</v>
          </cell>
          <cell r="AZ2974">
            <v>0.618310174851662</v>
          </cell>
          <cell r="BA2974">
            <v>0.381689825148338</v>
          </cell>
          <cell r="BB2974">
            <v>2.61992836621035</v>
          </cell>
          <cell r="BC2974">
            <v>0.285210633053165</v>
          </cell>
          <cell r="BD2974">
            <v>0.333099541798497</v>
          </cell>
          <cell r="BE2974">
            <v>0.285210633053165</v>
          </cell>
          <cell r="BF2974">
            <v>0.714789366946835</v>
          </cell>
          <cell r="BG2974" t="e">
            <v>#N/A</v>
          </cell>
          <cell r="BH2974">
            <v>-79421146000</v>
          </cell>
          <cell r="BI2974">
            <v>23232329000</v>
          </cell>
          <cell r="BJ2974" t="e">
            <v>#N/A</v>
          </cell>
        </row>
        <row r="2975">
          <cell r="A2975" t="str">
            <v>605259.SH</v>
          </cell>
          <cell r="B2975" t="str">
            <v>绿田机械</v>
          </cell>
          <cell r="C2975">
            <v>0</v>
          </cell>
          <cell r="D2975">
            <v>0</v>
          </cell>
          <cell r="E2975">
            <v>0</v>
          </cell>
          <cell r="F2975">
            <v>0</v>
          </cell>
          <cell r="G2975">
            <v>0</v>
          </cell>
          <cell r="H2975">
            <v>0</v>
          </cell>
          <cell r="I2975">
            <v>385691488</v>
          </cell>
          <cell r="J2975">
            <v>0</v>
          </cell>
          <cell r="K2975">
            <v>67523642.99</v>
          </cell>
          <cell r="L2975">
            <v>0</v>
          </cell>
          <cell r="M2975">
            <v>0</v>
          </cell>
          <cell r="N2975">
            <v>0</v>
          </cell>
          <cell r="O2975">
            <v>0</v>
          </cell>
          <cell r="P2975">
            <v>18562373.19</v>
          </cell>
          <cell r="Q2975">
            <v>4524853.39</v>
          </cell>
          <cell r="R2975">
            <v>0</v>
          </cell>
          <cell r="S2975">
            <v>0</v>
          </cell>
          <cell r="T2975">
            <v>0</v>
          </cell>
          <cell r="U2975">
            <v>0</v>
          </cell>
          <cell r="V2975">
            <v>0</v>
          </cell>
          <cell r="W2975">
            <v>0</v>
          </cell>
          <cell r="X2975">
            <v>0</v>
          </cell>
          <cell r="Y2975">
            <v>0</v>
          </cell>
          <cell r="Z2975">
            <v>0</v>
          </cell>
          <cell r="AA2975">
            <v>0</v>
          </cell>
          <cell r="AB2975">
            <v>0</v>
          </cell>
          <cell r="AC2975">
            <v>11228319.86</v>
          </cell>
          <cell r="AD2975">
            <v>0</v>
          </cell>
        </row>
        <row r="2975">
          <cell r="AF2975">
            <v>88000000</v>
          </cell>
          <cell r="AG2975">
            <v>0</v>
          </cell>
          <cell r="AH2975">
            <v>608014097.03</v>
          </cell>
          <cell r="AI2975">
            <v>0</v>
          </cell>
          <cell r="AJ2975">
            <v>0</v>
          </cell>
          <cell r="AK2975">
            <v>0</v>
          </cell>
          <cell r="AL2975">
            <v>44000000</v>
          </cell>
          <cell r="AM2975">
            <v>0</v>
          </cell>
          <cell r="AN2975">
            <v>564268944.72</v>
          </cell>
          <cell r="AO2975">
            <v>487530677.43</v>
          </cell>
          <cell r="AP2975">
            <v>1304283041.75</v>
          </cell>
          <cell r="AQ2975">
            <v>1791813719.18</v>
          </cell>
          <cell r="AR2975">
            <v>487530677.43</v>
          </cell>
          <cell r="AS2975">
            <v>0</v>
          </cell>
          <cell r="AT2975">
            <v>0</v>
          </cell>
          <cell r="AU2975">
            <v>0</v>
          </cell>
          <cell r="AV2975">
            <v>1304283041.75</v>
          </cell>
          <cell r="AW2975">
            <v>1304283041.75</v>
          </cell>
          <cell r="AX2975">
            <v>0</v>
          </cell>
          <cell r="AY2975">
            <v>1304283041.75</v>
          </cell>
          <cell r="AZ2975">
            <v>0</v>
          </cell>
          <cell r="BA2975">
            <v>1</v>
          </cell>
          <cell r="BB2975">
            <v>1</v>
          </cell>
          <cell r="BC2975">
            <v>0</v>
          </cell>
          <cell r="BD2975">
            <v>0</v>
          </cell>
          <cell r="BE2975">
            <v>0</v>
          </cell>
          <cell r="BF2975">
            <v>1</v>
          </cell>
          <cell r="BG2975">
            <v>686410529.2</v>
          </cell>
          <cell r="BH2975">
            <v>-687454113.23</v>
          </cell>
          <cell r="BI2975">
            <v>824810003.01</v>
          </cell>
          <cell r="BJ2975">
            <v>5.95963250656813</v>
          </cell>
        </row>
        <row r="2976">
          <cell r="A2976" t="str">
            <v>603529.SH</v>
          </cell>
          <cell r="B2976" t="str">
            <v>爱玛科技</v>
          </cell>
          <cell r="C2976">
            <v>265203.33</v>
          </cell>
          <cell r="D2976">
            <v>0</v>
          </cell>
          <cell r="E2976">
            <v>0</v>
          </cell>
          <cell r="F2976">
            <v>0</v>
          </cell>
          <cell r="G2976">
            <v>0</v>
          </cell>
          <cell r="H2976">
            <v>0</v>
          </cell>
          <cell r="I2976">
            <v>7907266305.14</v>
          </cell>
          <cell r="J2976">
            <v>9122050.34</v>
          </cell>
          <cell r="K2976">
            <v>316887826.66</v>
          </cell>
          <cell r="L2976">
            <v>0</v>
          </cell>
          <cell r="M2976">
            <v>0</v>
          </cell>
          <cell r="N2976">
            <v>0</v>
          </cell>
          <cell r="O2976">
            <v>0</v>
          </cell>
          <cell r="P2976">
            <v>88402515.57</v>
          </cell>
          <cell r="Q2976">
            <v>116251238.95</v>
          </cell>
          <cell r="R2976">
            <v>0</v>
          </cell>
          <cell r="S2976">
            <v>0</v>
          </cell>
          <cell r="T2976">
            <v>0</v>
          </cell>
          <cell r="U2976">
            <v>11514887.75</v>
          </cell>
          <cell r="V2976">
            <v>18559676.21</v>
          </cell>
          <cell r="W2976">
            <v>0</v>
          </cell>
          <cell r="X2976">
            <v>0</v>
          </cell>
          <cell r="Y2976">
            <v>0</v>
          </cell>
          <cell r="Z2976">
            <v>0</v>
          </cell>
          <cell r="AA2976">
            <v>0</v>
          </cell>
          <cell r="AB2976">
            <v>0</v>
          </cell>
          <cell r="AC2976">
            <v>92435241.42</v>
          </cell>
          <cell r="AD2976">
            <v>0</v>
          </cell>
        </row>
        <row r="2976">
          <cell r="AF2976">
            <v>403660003</v>
          </cell>
          <cell r="AG2976">
            <v>0</v>
          </cell>
          <cell r="AH2976">
            <v>1936860981.46</v>
          </cell>
          <cell r="AI2976">
            <v>0</v>
          </cell>
          <cell r="AJ2976">
            <v>0</v>
          </cell>
          <cell r="AK2976">
            <v>0</v>
          </cell>
          <cell r="AL2976">
            <v>189936412.55</v>
          </cell>
          <cell r="AM2976">
            <v>0</v>
          </cell>
          <cell r="AN2976">
            <v>2359212978.22</v>
          </cell>
          <cell r="AO2976">
            <v>8560704945.37</v>
          </cell>
          <cell r="AP2976">
            <v>4889670375.23</v>
          </cell>
          <cell r="AQ2976">
            <v>13450375320.6</v>
          </cell>
          <cell r="AR2976">
            <v>8549190057.62</v>
          </cell>
          <cell r="AS2976">
            <v>11514887.75</v>
          </cell>
          <cell r="AT2976">
            <v>0</v>
          </cell>
          <cell r="AU2976">
            <v>11514887.75</v>
          </cell>
          <cell r="AV2976">
            <v>4889670375.23</v>
          </cell>
          <cell r="AW2976">
            <v>4901185262.98</v>
          </cell>
          <cell r="AX2976">
            <v>11514887.75</v>
          </cell>
          <cell r="AY2976">
            <v>4889670375.23</v>
          </cell>
          <cell r="AZ2976">
            <v>0.00234940879239459</v>
          </cell>
          <cell r="BA2976">
            <v>0.997650591207605</v>
          </cell>
          <cell r="BB2976">
            <v>1.00235494151269</v>
          </cell>
          <cell r="BC2976">
            <v>0.00234940879239459</v>
          </cell>
          <cell r="BD2976">
            <v>0</v>
          </cell>
          <cell r="BE2976">
            <v>0.00234940879239459</v>
          </cell>
          <cell r="BF2976">
            <v>0.997650591207605</v>
          </cell>
          <cell r="BG2976">
            <v>5384809806.65</v>
          </cell>
          <cell r="BH2976">
            <v>-5717601828.36</v>
          </cell>
          <cell r="BI2976">
            <v>-1913315635.32</v>
          </cell>
          <cell r="BJ2976">
            <v>0.262165353354564</v>
          </cell>
        </row>
        <row r="2977">
          <cell r="A2977" t="str">
            <v>001207.SZ</v>
          </cell>
          <cell r="B2977" t="str">
            <v>联科科技</v>
          </cell>
          <cell r="C2977">
            <v>2225439.51</v>
          </cell>
          <cell r="D2977">
            <v>0</v>
          </cell>
          <cell r="E2977">
            <v>0</v>
          </cell>
          <cell r="F2977">
            <v>0</v>
          </cell>
          <cell r="G2977">
            <v>0</v>
          </cell>
          <cell r="H2977">
            <v>0</v>
          </cell>
          <cell r="I2977">
            <v>444885712.37</v>
          </cell>
          <cell r="J2977">
            <v>0</v>
          </cell>
          <cell r="K2977">
            <v>6020547.82</v>
          </cell>
          <cell r="L2977">
            <v>0</v>
          </cell>
          <cell r="M2977">
            <v>0</v>
          </cell>
          <cell r="N2977">
            <v>0</v>
          </cell>
          <cell r="O2977">
            <v>0</v>
          </cell>
          <cell r="P2977">
            <v>10342727.93</v>
          </cell>
          <cell r="Q2977">
            <v>5207696.46</v>
          </cell>
          <cell r="R2977">
            <v>0</v>
          </cell>
          <cell r="S2977">
            <v>0</v>
          </cell>
          <cell r="T2977">
            <v>0</v>
          </cell>
          <cell r="U2977">
            <v>0</v>
          </cell>
          <cell r="V2977">
            <v>688544.75</v>
          </cell>
          <cell r="W2977">
            <v>0</v>
          </cell>
          <cell r="X2977">
            <v>0</v>
          </cell>
          <cell r="Y2977">
            <v>0</v>
          </cell>
          <cell r="Z2977">
            <v>0</v>
          </cell>
          <cell r="AA2977">
            <v>0</v>
          </cell>
          <cell r="AB2977">
            <v>0</v>
          </cell>
          <cell r="AC2977">
            <v>4411226.28</v>
          </cell>
          <cell r="AD2977">
            <v>0</v>
          </cell>
        </row>
        <row r="2977">
          <cell r="AF2977">
            <v>182000000</v>
          </cell>
          <cell r="AG2977">
            <v>0</v>
          </cell>
          <cell r="AH2977">
            <v>737100940.48</v>
          </cell>
          <cell r="AI2977">
            <v>0</v>
          </cell>
          <cell r="AJ2977">
            <v>0</v>
          </cell>
          <cell r="AK2977">
            <v>0</v>
          </cell>
          <cell r="AL2977">
            <v>13919480.94</v>
          </cell>
          <cell r="AM2977">
            <v>0</v>
          </cell>
          <cell r="AN2977">
            <v>337146040.91</v>
          </cell>
          <cell r="AO2977">
            <v>473781895.12</v>
          </cell>
          <cell r="AP2977">
            <v>1270166462.33</v>
          </cell>
          <cell r="AQ2977">
            <v>1743948357.45</v>
          </cell>
          <cell r="AR2977">
            <v>473781895.12</v>
          </cell>
          <cell r="AS2977">
            <v>0</v>
          </cell>
          <cell r="AT2977">
            <v>0</v>
          </cell>
          <cell r="AU2977">
            <v>0</v>
          </cell>
          <cell r="AV2977">
            <v>1270166462.33</v>
          </cell>
          <cell r="AW2977">
            <v>1270166462.33</v>
          </cell>
          <cell r="AX2977">
            <v>0</v>
          </cell>
          <cell r="AY2977">
            <v>1270166462.33</v>
          </cell>
          <cell r="AZ2977">
            <v>0</v>
          </cell>
          <cell r="BA2977">
            <v>1</v>
          </cell>
          <cell r="BB2977">
            <v>1</v>
          </cell>
          <cell r="BC2977">
            <v>0</v>
          </cell>
          <cell r="BD2977">
            <v>0</v>
          </cell>
          <cell r="BE2977">
            <v>0</v>
          </cell>
          <cell r="BF2977">
            <v>1</v>
          </cell>
          <cell r="BG2977">
            <v>726100052.97</v>
          </cell>
          <cell r="BH2977">
            <v>-596937244.69</v>
          </cell>
          <cell r="BI2977">
            <v>663364230.24</v>
          </cell>
          <cell r="BJ2977">
            <v>-10.5739305132725</v>
          </cell>
        </row>
        <row r="2978">
          <cell r="A2978" t="str">
            <v>605028.SH</v>
          </cell>
          <cell r="B2978" t="str">
            <v>世茂能源</v>
          </cell>
          <cell r="C2978">
            <v>0</v>
          </cell>
          <cell r="D2978">
            <v>0</v>
          </cell>
          <cell r="E2978">
            <v>0</v>
          </cell>
          <cell r="F2978">
            <v>0</v>
          </cell>
          <cell r="G2978">
            <v>0</v>
          </cell>
          <cell r="H2978">
            <v>0</v>
          </cell>
          <cell r="I2978">
            <v>23322916.83</v>
          </cell>
          <cell r="J2978">
            <v>0</v>
          </cell>
          <cell r="K2978">
            <v>28382393.63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3463547.58</v>
          </cell>
          <cell r="Q2978">
            <v>11147088.71</v>
          </cell>
          <cell r="R2978">
            <v>0</v>
          </cell>
          <cell r="S2978">
            <v>0</v>
          </cell>
          <cell r="T2978">
            <v>0</v>
          </cell>
          <cell r="U2978">
            <v>3781466.9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15920832.22</v>
          </cell>
          <cell r="AD2978">
            <v>18246202.92</v>
          </cell>
        </row>
        <row r="2978">
          <cell r="AF2978">
            <v>160000000</v>
          </cell>
          <cell r="AG2978">
            <v>0</v>
          </cell>
          <cell r="AH2978">
            <v>541608162.91</v>
          </cell>
          <cell r="AI2978">
            <v>0</v>
          </cell>
          <cell r="AJ2978">
            <v>0</v>
          </cell>
          <cell r="AK2978">
            <v>0</v>
          </cell>
          <cell r="AL2978">
            <v>31961756.54</v>
          </cell>
          <cell r="AM2978">
            <v>0</v>
          </cell>
          <cell r="AN2978">
            <v>251549144.8</v>
          </cell>
          <cell r="AO2978">
            <v>104264448.79</v>
          </cell>
          <cell r="AP2978">
            <v>985119064.25</v>
          </cell>
          <cell r="AQ2978">
            <v>1089383513.04</v>
          </cell>
          <cell r="AR2978">
            <v>82236778.97</v>
          </cell>
          <cell r="AS2978">
            <v>3781466.9</v>
          </cell>
          <cell r="AT2978">
            <v>18246202.92</v>
          </cell>
          <cell r="AU2978">
            <v>22027669.82</v>
          </cell>
          <cell r="AV2978">
            <v>985119064.25</v>
          </cell>
          <cell r="AW2978">
            <v>1007146734.07</v>
          </cell>
          <cell r="AX2978">
            <v>3781466.9</v>
          </cell>
          <cell r="AY2978">
            <v>1003365267.17</v>
          </cell>
          <cell r="AZ2978">
            <v>0.0218713610190479</v>
          </cell>
          <cell r="BA2978">
            <v>0.978128638980952</v>
          </cell>
          <cell r="BB2978">
            <v>1.02236041369961</v>
          </cell>
          <cell r="BC2978">
            <v>0.00375463353261212</v>
          </cell>
          <cell r="BD2978">
            <v>0.0181167274864358</v>
          </cell>
          <cell r="BE2978">
            <v>0.00375463353261212</v>
          </cell>
          <cell r="BF2978">
            <v>0.996245366467388</v>
          </cell>
          <cell r="BG2978">
            <v>601828539.71</v>
          </cell>
          <cell r="BH2978">
            <v>-584751995.36</v>
          </cell>
          <cell r="BI2978">
            <v>636297491.08</v>
          </cell>
          <cell r="BJ2978">
            <v>18.4600188224409</v>
          </cell>
        </row>
        <row r="2979">
          <cell r="A2979" t="str">
            <v>001209.SZ</v>
          </cell>
          <cell r="B2979" t="str">
            <v>洪兴股份</v>
          </cell>
          <cell r="C2979">
            <v>0</v>
          </cell>
          <cell r="D2979">
            <v>0</v>
          </cell>
          <cell r="E2979">
            <v>0</v>
          </cell>
          <cell r="F2979">
            <v>0</v>
          </cell>
          <cell r="G2979">
            <v>0</v>
          </cell>
          <cell r="H2979">
            <v>0</v>
          </cell>
          <cell r="I2979">
            <v>158365839.86</v>
          </cell>
          <cell r="J2979">
            <v>0</v>
          </cell>
          <cell r="K2979">
            <v>5404335.98</v>
          </cell>
          <cell r="L2979">
            <v>0</v>
          </cell>
          <cell r="M2979">
            <v>0</v>
          </cell>
          <cell r="N2979">
            <v>0</v>
          </cell>
          <cell r="O2979">
            <v>0</v>
          </cell>
          <cell r="P2979">
            <v>14112749.66</v>
          </cell>
          <cell r="Q2979">
            <v>11091294.66</v>
          </cell>
          <cell r="R2979">
            <v>0</v>
          </cell>
          <cell r="S2979">
            <v>0</v>
          </cell>
          <cell r="T2979">
            <v>0</v>
          </cell>
          <cell r="U2979">
            <v>4083704.86</v>
          </cell>
          <cell r="V2979">
            <v>681955.78</v>
          </cell>
          <cell r="W2979">
            <v>0</v>
          </cell>
          <cell r="X2979">
            <v>0</v>
          </cell>
          <cell r="Y2979">
            <v>0</v>
          </cell>
          <cell r="Z2979">
            <v>0</v>
          </cell>
          <cell r="AA2979">
            <v>0</v>
          </cell>
          <cell r="AB2979">
            <v>12829136.34</v>
          </cell>
          <cell r="AC2979">
            <v>9879475.49</v>
          </cell>
          <cell r="AD2979">
            <v>0</v>
          </cell>
        </row>
        <row r="2979">
          <cell r="AF2979">
            <v>93944800</v>
          </cell>
          <cell r="AG2979">
            <v>0</v>
          </cell>
          <cell r="AH2979">
            <v>787815676.36</v>
          </cell>
          <cell r="AI2979">
            <v>0</v>
          </cell>
          <cell r="AJ2979">
            <v>0</v>
          </cell>
          <cell r="AK2979">
            <v>0</v>
          </cell>
          <cell r="AL2979">
            <v>18745248.05</v>
          </cell>
          <cell r="AM2979">
            <v>0</v>
          </cell>
          <cell r="AN2979">
            <v>365231373.61</v>
          </cell>
          <cell r="AO2979">
            <v>216448492.63</v>
          </cell>
          <cell r="AP2979">
            <v>1265737098.02</v>
          </cell>
          <cell r="AQ2979">
            <v>1482185590.65</v>
          </cell>
          <cell r="AR2979">
            <v>212364787.77</v>
          </cell>
          <cell r="AS2979">
            <v>4083704.86</v>
          </cell>
          <cell r="AT2979">
            <v>0</v>
          </cell>
          <cell r="AU2979">
            <v>4083704.86</v>
          </cell>
          <cell r="AV2979">
            <v>1265737098.02</v>
          </cell>
          <cell r="AW2979">
            <v>1269820802.88</v>
          </cell>
          <cell r="AX2979">
            <v>4083704.86</v>
          </cell>
          <cell r="AY2979">
            <v>1265737098.02</v>
          </cell>
          <cell r="AZ2979">
            <v>0.00321596941138309</v>
          </cell>
          <cell r="BA2979">
            <v>0.996784030588617</v>
          </cell>
          <cell r="BB2979">
            <v>1.00322634523898</v>
          </cell>
          <cell r="BC2979">
            <v>0.00321596941138309</v>
          </cell>
          <cell r="BD2979">
            <v>0</v>
          </cell>
          <cell r="BE2979">
            <v>0.00321596941138309</v>
          </cell>
          <cell r="BF2979">
            <v>0.996784030588617</v>
          </cell>
          <cell r="BG2979">
            <v>695493124.34</v>
          </cell>
          <cell r="BH2979">
            <v>-693648089.36</v>
          </cell>
          <cell r="BI2979">
            <v>1045342466.24</v>
          </cell>
          <cell r="BJ2979">
            <v>2.98797894134326</v>
          </cell>
        </row>
        <row r="2980">
          <cell r="A2980" t="str">
            <v>603171.SH</v>
          </cell>
          <cell r="B2980" t="str">
            <v>税友股份</v>
          </cell>
          <cell r="C2980">
            <v>3220786.18</v>
          </cell>
          <cell r="D2980">
            <v>0</v>
          </cell>
          <cell r="E2980">
            <v>0</v>
          </cell>
          <cell r="F2980">
            <v>0</v>
          </cell>
          <cell r="G2980">
            <v>0</v>
          </cell>
          <cell r="H2980">
            <v>0</v>
          </cell>
          <cell r="I2980">
            <v>8832493.54</v>
          </cell>
          <cell r="J2980">
            <v>0</v>
          </cell>
          <cell r="K2980">
            <v>581035426.09</v>
          </cell>
          <cell r="L2980">
            <v>0</v>
          </cell>
          <cell r="M2980">
            <v>0</v>
          </cell>
          <cell r="N2980">
            <v>0</v>
          </cell>
          <cell r="O2980">
            <v>0</v>
          </cell>
          <cell r="P2980">
            <v>149306430.45</v>
          </cell>
          <cell r="Q2980">
            <v>7780810.67</v>
          </cell>
          <cell r="R2980">
            <v>0</v>
          </cell>
          <cell r="S2980">
            <v>0</v>
          </cell>
          <cell r="T2980">
            <v>0</v>
          </cell>
          <cell r="U2980">
            <v>12434256.06</v>
          </cell>
          <cell r="V2980">
            <v>295648.73</v>
          </cell>
          <cell r="W2980">
            <v>0</v>
          </cell>
          <cell r="X2980">
            <v>0</v>
          </cell>
          <cell r="Y2980">
            <v>0</v>
          </cell>
          <cell r="Z2980">
            <v>0</v>
          </cell>
          <cell r="AA2980">
            <v>0</v>
          </cell>
          <cell r="AB2980">
            <v>0</v>
          </cell>
          <cell r="AC2980">
            <v>86567165.31</v>
          </cell>
          <cell r="AD2980">
            <v>0</v>
          </cell>
        </row>
        <row r="2980">
          <cell r="AF2980">
            <v>405890000</v>
          </cell>
          <cell r="AG2980">
            <v>0</v>
          </cell>
          <cell r="AH2980">
            <v>939135595.59</v>
          </cell>
          <cell r="AI2980">
            <v>0</v>
          </cell>
          <cell r="AJ2980">
            <v>0</v>
          </cell>
          <cell r="AK2980">
            <v>0</v>
          </cell>
          <cell r="AL2980">
            <v>118110002.23</v>
          </cell>
          <cell r="AM2980">
            <v>0</v>
          </cell>
          <cell r="AN2980">
            <v>854592960.25</v>
          </cell>
          <cell r="AO2980">
            <v>849473017.03</v>
          </cell>
          <cell r="AP2980">
            <v>2317728558.07</v>
          </cell>
          <cell r="AQ2980">
            <v>3167201575.1</v>
          </cell>
          <cell r="AR2980">
            <v>837038760.97</v>
          </cell>
          <cell r="AS2980">
            <v>12434256.06</v>
          </cell>
          <cell r="AT2980">
            <v>0</v>
          </cell>
          <cell r="AU2980">
            <v>12434256.06</v>
          </cell>
          <cell r="AV2980">
            <v>2317728558.07</v>
          </cell>
          <cell r="AW2980">
            <v>2330162814.13</v>
          </cell>
          <cell r="AX2980">
            <v>12434256.06</v>
          </cell>
          <cell r="AY2980">
            <v>2317728558.07</v>
          </cell>
          <cell r="AZ2980">
            <v>0.00533621770315758</v>
          </cell>
          <cell r="BA2980">
            <v>0.994663782296842</v>
          </cell>
          <cell r="BB2980">
            <v>1.00536484568769</v>
          </cell>
          <cell r="BC2980">
            <v>0.00533621770315758</v>
          </cell>
          <cell r="BD2980">
            <v>0</v>
          </cell>
          <cell r="BE2980">
            <v>0.00533621770315758</v>
          </cell>
          <cell r="BF2980">
            <v>0.994663782296842</v>
          </cell>
          <cell r="BG2980">
            <v>2010754587.58</v>
          </cell>
          <cell r="BH2980">
            <v>-1999421072.28</v>
          </cell>
          <cell r="BI2980">
            <v>1491627366.62</v>
          </cell>
          <cell r="BJ2980">
            <v>-2.87333683612583</v>
          </cell>
        </row>
        <row r="2981">
          <cell r="A2981" t="str">
            <v>605056.SH</v>
          </cell>
          <cell r="B2981" t="str">
            <v>咸亨国际</v>
          </cell>
          <cell r="C2981">
            <v>0</v>
          </cell>
          <cell r="D2981">
            <v>0</v>
          </cell>
          <cell r="E2981">
            <v>0</v>
          </cell>
          <cell r="F2981">
            <v>0</v>
          </cell>
          <cell r="G2981">
            <v>0</v>
          </cell>
          <cell r="H2981">
            <v>0</v>
          </cell>
          <cell r="I2981">
            <v>250136319.46</v>
          </cell>
          <cell r="J2981">
            <v>0</v>
          </cell>
          <cell r="K2981">
            <v>108990150.37</v>
          </cell>
          <cell r="L2981">
            <v>0</v>
          </cell>
          <cell r="M2981">
            <v>0</v>
          </cell>
          <cell r="N2981">
            <v>0</v>
          </cell>
          <cell r="O2981">
            <v>0</v>
          </cell>
          <cell r="P2981">
            <v>26308900.99</v>
          </cell>
          <cell r="Q2981">
            <v>49442065.16</v>
          </cell>
          <cell r="R2981">
            <v>0</v>
          </cell>
          <cell r="S2981">
            <v>0</v>
          </cell>
          <cell r="T2981">
            <v>0</v>
          </cell>
          <cell r="U2981">
            <v>0</v>
          </cell>
          <cell r="V2981">
            <v>15240738.5</v>
          </cell>
          <cell r="W2981">
            <v>0</v>
          </cell>
          <cell r="X2981">
            <v>0</v>
          </cell>
          <cell r="Y2981">
            <v>0</v>
          </cell>
          <cell r="Z2981">
            <v>0</v>
          </cell>
          <cell r="AA2981">
            <v>0</v>
          </cell>
          <cell r="AB2981">
            <v>0</v>
          </cell>
          <cell r="AC2981">
            <v>0</v>
          </cell>
          <cell r="AD2981">
            <v>0</v>
          </cell>
        </row>
        <row r="2981">
          <cell r="AF2981">
            <v>400010000</v>
          </cell>
          <cell r="AG2981">
            <v>0</v>
          </cell>
          <cell r="AH2981">
            <v>601298400.06</v>
          </cell>
          <cell r="AI2981">
            <v>0</v>
          </cell>
          <cell r="AJ2981">
            <v>8641.06</v>
          </cell>
          <cell r="AK2981">
            <v>0</v>
          </cell>
          <cell r="AL2981">
            <v>67759108.71</v>
          </cell>
          <cell r="AM2981">
            <v>0</v>
          </cell>
          <cell r="AN2981">
            <v>311328670.34</v>
          </cell>
          <cell r="AO2981">
            <v>450118174.48</v>
          </cell>
          <cell r="AP2981">
            <v>1380404820.17</v>
          </cell>
          <cell r="AQ2981">
            <v>1830522994.65</v>
          </cell>
          <cell r="AR2981">
            <v>450118174.48</v>
          </cell>
          <cell r="AS2981">
            <v>0</v>
          </cell>
          <cell r="AT2981">
            <v>0</v>
          </cell>
          <cell r="AU2981">
            <v>0</v>
          </cell>
          <cell r="AV2981">
            <v>1380404820.17</v>
          </cell>
          <cell r="AW2981">
            <v>1380404820.17</v>
          </cell>
          <cell r="AX2981">
            <v>0</v>
          </cell>
          <cell r="AY2981">
            <v>1380404820.17</v>
          </cell>
          <cell r="AZ2981">
            <v>0</v>
          </cell>
          <cell r="BA2981">
            <v>1</v>
          </cell>
          <cell r="BB2981">
            <v>1</v>
          </cell>
          <cell r="BC2981">
            <v>0</v>
          </cell>
          <cell r="BD2981">
            <v>0</v>
          </cell>
          <cell r="BE2981">
            <v>0</v>
          </cell>
          <cell r="BF2981">
            <v>1</v>
          </cell>
          <cell r="BG2981">
            <v>519784350.09</v>
          </cell>
          <cell r="BH2981">
            <v>-540671920.36</v>
          </cell>
          <cell r="BI2981">
            <v>970943954.56</v>
          </cell>
          <cell r="BJ2981">
            <v>2.152107469153</v>
          </cell>
        </row>
        <row r="2982">
          <cell r="A2982" t="str">
            <v>001210.SZ</v>
          </cell>
          <cell r="B2982" t="str">
            <v>金房节能</v>
          </cell>
          <cell r="C2982">
            <v>16785074.96</v>
          </cell>
          <cell r="D2982">
            <v>0</v>
          </cell>
          <cell r="E2982">
            <v>0</v>
          </cell>
          <cell r="F2982">
            <v>0</v>
          </cell>
          <cell r="G2982">
            <v>0</v>
          </cell>
          <cell r="H2982">
            <v>0</v>
          </cell>
          <cell r="I2982">
            <v>99580224.12</v>
          </cell>
          <cell r="J2982">
            <v>0</v>
          </cell>
          <cell r="K2982">
            <v>102204373.2</v>
          </cell>
          <cell r="L2982">
            <v>0</v>
          </cell>
          <cell r="M2982">
            <v>0</v>
          </cell>
          <cell r="N2982">
            <v>0</v>
          </cell>
          <cell r="O2982">
            <v>0</v>
          </cell>
          <cell r="P2982">
            <v>2591216.96</v>
          </cell>
          <cell r="Q2982">
            <v>6020974.72</v>
          </cell>
          <cell r="R2982">
            <v>0</v>
          </cell>
          <cell r="S2982">
            <v>0</v>
          </cell>
          <cell r="T2982">
            <v>0</v>
          </cell>
          <cell r="U2982">
            <v>0</v>
          </cell>
          <cell r="V2982">
            <v>0</v>
          </cell>
          <cell r="W2982">
            <v>0</v>
          </cell>
          <cell r="X2982">
            <v>0</v>
          </cell>
          <cell r="Y2982">
            <v>0</v>
          </cell>
          <cell r="Z2982">
            <v>0</v>
          </cell>
          <cell r="AA2982">
            <v>0</v>
          </cell>
          <cell r="AB2982">
            <v>14456901.5</v>
          </cell>
          <cell r="AC2982">
            <v>45844648.35</v>
          </cell>
          <cell r="AD2982">
            <v>40211176.59</v>
          </cell>
        </row>
        <row r="2982">
          <cell r="AF2982">
            <v>90748077</v>
          </cell>
          <cell r="AG2982">
            <v>0</v>
          </cell>
          <cell r="AH2982">
            <v>644371689.64</v>
          </cell>
          <cell r="AI2982">
            <v>0</v>
          </cell>
          <cell r="AJ2982">
            <v>0</v>
          </cell>
          <cell r="AK2982">
            <v>0</v>
          </cell>
          <cell r="AL2982">
            <v>34029038.5</v>
          </cell>
          <cell r="AM2982">
            <v>0</v>
          </cell>
          <cell r="AN2982">
            <v>389012758.33</v>
          </cell>
          <cell r="AO2982">
            <v>327694590.4</v>
          </cell>
          <cell r="AP2982">
            <v>1158161563.47</v>
          </cell>
          <cell r="AQ2982">
            <v>1485856153.87</v>
          </cell>
          <cell r="AR2982">
            <v>287483413.81</v>
          </cell>
          <cell r="AS2982">
            <v>0</v>
          </cell>
          <cell r="AT2982">
            <v>40211176.59</v>
          </cell>
          <cell r="AU2982">
            <v>40211176.59</v>
          </cell>
          <cell r="AV2982">
            <v>1158161563.47</v>
          </cell>
          <cell r="AW2982">
            <v>1198372740.06</v>
          </cell>
          <cell r="AX2982">
            <v>0</v>
          </cell>
          <cell r="AY2982">
            <v>1198372740.06</v>
          </cell>
          <cell r="AZ2982">
            <v>0.0335548158313303</v>
          </cell>
          <cell r="BA2982">
            <v>0.96644518416867</v>
          </cell>
          <cell r="BB2982">
            <v>1.03471983344839</v>
          </cell>
          <cell r="BC2982">
            <v>0</v>
          </cell>
          <cell r="BD2982">
            <v>0.0335548158313303</v>
          </cell>
          <cell r="BE2982">
            <v>0</v>
          </cell>
          <cell r="BF2982">
            <v>1</v>
          </cell>
          <cell r="BG2982">
            <v>775638338.97</v>
          </cell>
          <cell r="BH2982">
            <v>-804994816.64</v>
          </cell>
          <cell r="BI2982">
            <v>732709756.21</v>
          </cell>
          <cell r="BJ2982">
            <v>-17.068109616065</v>
          </cell>
        </row>
        <row r="2983">
          <cell r="A2983" t="str">
            <v>601825.SH</v>
          </cell>
          <cell r="B2983" t="str">
            <v>沪农商行</v>
          </cell>
          <cell r="C2983">
            <v>0</v>
          </cell>
          <cell r="D2983">
            <v>0</v>
          </cell>
          <cell r="E2983">
            <v>39312045000</v>
          </cell>
          <cell r="F2983">
            <v>31068417000</v>
          </cell>
          <cell r="G2983">
            <v>45349000</v>
          </cell>
          <cell r="H2983">
            <v>906120000</v>
          </cell>
          <cell r="I2983">
            <v>0</v>
          </cell>
          <cell r="J2983">
            <v>0</v>
          </cell>
          <cell r="K2983">
            <v>0</v>
          </cell>
          <cell r="L2983">
            <v>44403778000</v>
          </cell>
          <cell r="M2983">
            <v>0</v>
          </cell>
          <cell r="N2983">
            <v>0</v>
          </cell>
          <cell r="O2983">
            <v>0</v>
          </cell>
          <cell r="P2983">
            <v>3207521000</v>
          </cell>
          <cell r="Q2983">
            <v>1478408000</v>
          </cell>
          <cell r="R2983">
            <v>0</v>
          </cell>
          <cell r="S2983">
            <v>0</v>
          </cell>
          <cell r="T2983">
            <v>0</v>
          </cell>
          <cell r="U2983">
            <v>0</v>
          </cell>
          <cell r="V2983">
            <v>0</v>
          </cell>
          <cell r="W2983">
            <v>0</v>
          </cell>
          <cell r="X2983">
            <v>0</v>
          </cell>
          <cell r="Y2983">
            <v>63449886000</v>
          </cell>
          <cell r="Z2983">
            <v>0</v>
          </cell>
          <cell r="AA2983">
            <v>0</v>
          </cell>
          <cell r="AB2983">
            <v>497489000</v>
          </cell>
          <cell r="AC2983">
            <v>0</v>
          </cell>
          <cell r="AD2983">
            <v>0</v>
          </cell>
        </row>
        <row r="2983">
          <cell r="AF2983">
            <v>9644444000</v>
          </cell>
          <cell r="AG2983">
            <v>0</v>
          </cell>
          <cell r="AH2983">
            <v>16512378000</v>
          </cell>
          <cell r="AI2983">
            <v>0</v>
          </cell>
          <cell r="AJ2983">
            <v>1364789000</v>
          </cell>
          <cell r="AK2983">
            <v>0</v>
          </cell>
          <cell r="AL2983">
            <v>24240414000</v>
          </cell>
          <cell r="AM2983">
            <v>11904284000</v>
          </cell>
          <cell r="AN2983">
            <v>30329721000</v>
          </cell>
          <cell r="AO2983">
            <v>184369013000</v>
          </cell>
          <cell r="AP2983">
            <v>93996030000</v>
          </cell>
          <cell r="AQ2983">
            <v>278365043000</v>
          </cell>
          <cell r="AR2983">
            <v>5183418000</v>
          </cell>
          <cell r="AS2983">
            <v>115735709000</v>
          </cell>
          <cell r="AT2983">
            <v>63449886000</v>
          </cell>
          <cell r="AU2983">
            <v>179185595000</v>
          </cell>
          <cell r="AV2983">
            <v>93996030000</v>
          </cell>
          <cell r="AW2983">
            <v>273181625000</v>
          </cell>
          <cell r="AX2983">
            <v>115735709000</v>
          </cell>
          <cell r="AY2983">
            <v>157445916000</v>
          </cell>
          <cell r="AZ2983">
            <v>0.6559211110923</v>
          </cell>
          <cell r="BA2983">
            <v>0.3440788889077</v>
          </cell>
          <cell r="BB2983">
            <v>2.90631024523057</v>
          </cell>
          <cell r="BC2983">
            <v>0.423658468976455</v>
          </cell>
          <cell r="BD2983">
            <v>0.232262642115845</v>
          </cell>
          <cell r="BE2983">
            <v>0.423658468976455</v>
          </cell>
          <cell r="BF2983">
            <v>0.576341531023545</v>
          </cell>
          <cell r="BG2983" t="e">
            <v>#N/A</v>
          </cell>
          <cell r="BH2983">
            <v>-619407527000</v>
          </cell>
          <cell r="BI2983">
            <v>149325393000</v>
          </cell>
          <cell r="BJ2983" t="e">
            <v>#N/A</v>
          </cell>
        </row>
        <row r="2984">
          <cell r="A2984" t="str">
            <v>001212.SZ</v>
          </cell>
          <cell r="B2984" t="str">
            <v>中旗新材</v>
          </cell>
          <cell r="C2984">
            <v>0</v>
          </cell>
          <cell r="D2984">
            <v>0</v>
          </cell>
          <cell r="E2984">
            <v>0</v>
          </cell>
          <cell r="F2984">
            <v>0</v>
          </cell>
          <cell r="G2984">
            <v>0</v>
          </cell>
          <cell r="H2984">
            <v>0</v>
          </cell>
          <cell r="I2984">
            <v>67421924.99</v>
          </cell>
          <cell r="J2984">
            <v>0</v>
          </cell>
          <cell r="K2984">
            <v>17901765.16</v>
          </cell>
          <cell r="L2984">
            <v>0</v>
          </cell>
          <cell r="M2984">
            <v>0</v>
          </cell>
          <cell r="N2984">
            <v>0</v>
          </cell>
          <cell r="O2984">
            <v>0</v>
          </cell>
          <cell r="P2984">
            <v>11555095.67</v>
          </cell>
          <cell r="Q2984">
            <v>12349110.92</v>
          </cell>
          <cell r="R2984">
            <v>0</v>
          </cell>
          <cell r="S2984">
            <v>0</v>
          </cell>
          <cell r="T2984">
            <v>0</v>
          </cell>
          <cell r="U2984">
            <v>5118418.14</v>
          </cell>
          <cell r="V2984">
            <v>5553191.12</v>
          </cell>
          <cell r="W2984">
            <v>0</v>
          </cell>
          <cell r="X2984">
            <v>0</v>
          </cell>
          <cell r="Y2984">
            <v>0</v>
          </cell>
          <cell r="Z2984">
            <v>0</v>
          </cell>
          <cell r="AA2984">
            <v>0</v>
          </cell>
          <cell r="AB2984">
            <v>0</v>
          </cell>
          <cell r="AC2984">
            <v>33582060.86</v>
          </cell>
          <cell r="AD2984">
            <v>0</v>
          </cell>
        </row>
        <row r="2984">
          <cell r="AF2984">
            <v>90670000</v>
          </cell>
          <cell r="AG2984">
            <v>0</v>
          </cell>
          <cell r="AH2984">
            <v>939347542.89</v>
          </cell>
          <cell r="AI2984">
            <v>0</v>
          </cell>
          <cell r="AJ2984">
            <v>0</v>
          </cell>
          <cell r="AK2984">
            <v>0</v>
          </cell>
          <cell r="AL2984">
            <v>34000000</v>
          </cell>
          <cell r="AM2984">
            <v>0</v>
          </cell>
          <cell r="AN2984">
            <v>280660367.16</v>
          </cell>
          <cell r="AO2984">
            <v>153481566.86</v>
          </cell>
          <cell r="AP2984">
            <v>1344677910.05</v>
          </cell>
          <cell r="AQ2984">
            <v>1498159476.91</v>
          </cell>
          <cell r="AR2984">
            <v>148363148.72</v>
          </cell>
          <cell r="AS2984">
            <v>5118418.14</v>
          </cell>
          <cell r="AT2984">
            <v>0</v>
          </cell>
          <cell r="AU2984">
            <v>5118418.14</v>
          </cell>
          <cell r="AV2984">
            <v>1344677910.05</v>
          </cell>
          <cell r="AW2984">
            <v>1349796328.19</v>
          </cell>
          <cell r="AX2984">
            <v>5118418.14</v>
          </cell>
          <cell r="AY2984">
            <v>1344677910.05</v>
          </cell>
          <cell r="AZ2984">
            <v>0.00379199293486263</v>
          </cell>
          <cell r="BA2984">
            <v>0.996208007065137</v>
          </cell>
          <cell r="BB2984">
            <v>1.00380642687869</v>
          </cell>
          <cell r="BC2984">
            <v>0.00379199293486263</v>
          </cell>
          <cell r="BD2984">
            <v>0</v>
          </cell>
          <cell r="BE2984">
            <v>0.00379199293486263</v>
          </cell>
          <cell r="BF2984">
            <v>0.996208007065137</v>
          </cell>
          <cell r="BG2984">
            <v>867894364.02</v>
          </cell>
          <cell r="BH2984">
            <v>-832505059.82</v>
          </cell>
          <cell r="BI2984">
            <v>963755062.98</v>
          </cell>
          <cell r="BJ2984">
            <v>10.0537036912504</v>
          </cell>
        </row>
        <row r="2985">
          <cell r="A2985" t="str">
            <v>605577.SH</v>
          </cell>
          <cell r="B2985" t="str">
            <v>龙版传媒</v>
          </cell>
          <cell r="C2985">
            <v>0</v>
          </cell>
          <cell r="D2985">
            <v>0</v>
          </cell>
          <cell r="E2985">
            <v>0</v>
          </cell>
          <cell r="F2985">
            <v>0</v>
          </cell>
          <cell r="G2985">
            <v>0</v>
          </cell>
          <cell r="H2985">
            <v>0</v>
          </cell>
          <cell r="I2985">
            <v>473428806.5</v>
          </cell>
          <cell r="J2985">
            <v>17141676.23</v>
          </cell>
          <cell r="K2985">
            <v>203672487.62</v>
          </cell>
          <cell r="L2985">
            <v>0</v>
          </cell>
          <cell r="M2985">
            <v>0</v>
          </cell>
          <cell r="N2985">
            <v>0</v>
          </cell>
          <cell r="O2985">
            <v>0</v>
          </cell>
          <cell r="P2985">
            <v>70441509.98</v>
          </cell>
          <cell r="Q2985">
            <v>6419400.65</v>
          </cell>
          <cell r="R2985">
            <v>0</v>
          </cell>
          <cell r="S2985">
            <v>0</v>
          </cell>
          <cell r="T2985">
            <v>0</v>
          </cell>
          <cell r="U2985">
            <v>0</v>
          </cell>
          <cell r="V2985">
            <v>8250177.94</v>
          </cell>
          <cell r="W2985">
            <v>0</v>
          </cell>
          <cell r="X2985">
            <v>0</v>
          </cell>
          <cell r="Y2985">
            <v>0</v>
          </cell>
          <cell r="Z2985">
            <v>0</v>
          </cell>
          <cell r="AA2985">
            <v>1043274961.33</v>
          </cell>
          <cell r="AB2985">
            <v>0</v>
          </cell>
          <cell r="AC2985">
            <v>85787643.98</v>
          </cell>
          <cell r="AD2985">
            <v>0</v>
          </cell>
        </row>
        <row r="2985">
          <cell r="AF2985">
            <v>444444445</v>
          </cell>
          <cell r="AG2985">
            <v>0</v>
          </cell>
          <cell r="AH2985">
            <v>1178257445.27</v>
          </cell>
          <cell r="AI2985">
            <v>0</v>
          </cell>
          <cell r="AJ2985">
            <v>135550800.95</v>
          </cell>
          <cell r="AK2985">
            <v>0</v>
          </cell>
          <cell r="AL2985">
            <v>48033947.78</v>
          </cell>
          <cell r="AM2985">
            <v>0</v>
          </cell>
          <cell r="AN2985">
            <v>1060568070.94</v>
          </cell>
          <cell r="AO2985">
            <v>1908416664.23</v>
          </cell>
          <cell r="AP2985">
            <v>2866854709.94</v>
          </cell>
          <cell r="AQ2985">
            <v>4775271374.17</v>
          </cell>
          <cell r="AR2985">
            <v>865141702.9</v>
          </cell>
          <cell r="AS2985">
            <v>0</v>
          </cell>
          <cell r="AT2985">
            <v>1043274961.33</v>
          </cell>
          <cell r="AU2985">
            <v>1043274961.33</v>
          </cell>
          <cell r="AV2985">
            <v>2866854709.94</v>
          </cell>
          <cell r="AW2985">
            <v>3910129671.27</v>
          </cell>
          <cell r="AX2985">
            <v>0</v>
          </cell>
          <cell r="AY2985">
            <v>3910129671.27</v>
          </cell>
          <cell r="AZ2985">
            <v>0.266813392147976</v>
          </cell>
          <cell r="BA2985">
            <v>0.733186607852024</v>
          </cell>
          <cell r="BB2985">
            <v>1.3639092548753</v>
          </cell>
          <cell r="BC2985">
            <v>0</v>
          </cell>
          <cell r="BD2985">
            <v>0.266813392147976</v>
          </cell>
          <cell r="BE2985">
            <v>0</v>
          </cell>
          <cell r="BF2985">
            <v>1</v>
          </cell>
          <cell r="BG2985">
            <v>1856188894.4</v>
          </cell>
          <cell r="BH2985">
            <v>-1906287033.77</v>
          </cell>
          <cell r="BI2985">
            <v>1647474757.07</v>
          </cell>
          <cell r="BJ2985">
            <v>-7.89345071754848</v>
          </cell>
        </row>
        <row r="2986">
          <cell r="A2986" t="str">
            <v>001213.SZ</v>
          </cell>
          <cell r="B2986" t="str">
            <v>中铁特货</v>
          </cell>
          <cell r="C2986">
            <v>2724371.27</v>
          </cell>
          <cell r="D2986">
            <v>0</v>
          </cell>
          <cell r="E2986">
            <v>0</v>
          </cell>
          <cell r="F2986">
            <v>0</v>
          </cell>
          <cell r="G2986">
            <v>0</v>
          </cell>
          <cell r="H2986">
            <v>0</v>
          </cell>
          <cell r="I2986">
            <v>809144822.89</v>
          </cell>
          <cell r="J2986">
            <v>0</v>
          </cell>
          <cell r="K2986">
            <v>73202066.82</v>
          </cell>
          <cell r="L2986">
            <v>0</v>
          </cell>
          <cell r="M2986">
            <v>0</v>
          </cell>
          <cell r="N2986">
            <v>0</v>
          </cell>
          <cell r="O2986">
            <v>0</v>
          </cell>
          <cell r="P2986">
            <v>66179572.63</v>
          </cell>
          <cell r="Q2986">
            <v>29133589.44</v>
          </cell>
          <cell r="R2986">
            <v>0</v>
          </cell>
          <cell r="S2986">
            <v>0</v>
          </cell>
          <cell r="T2986">
            <v>0</v>
          </cell>
          <cell r="U2986">
            <v>100011921.16</v>
          </cell>
          <cell r="V2986">
            <v>8060417.55</v>
          </cell>
          <cell r="W2986">
            <v>0</v>
          </cell>
          <cell r="X2986">
            <v>0</v>
          </cell>
          <cell r="Y2986">
            <v>0</v>
          </cell>
          <cell r="Z2986">
            <v>0</v>
          </cell>
          <cell r="AA2986">
            <v>5551450.87</v>
          </cell>
          <cell r="AB2986">
            <v>0</v>
          </cell>
          <cell r="AC2986">
            <v>0</v>
          </cell>
          <cell r="AD2986">
            <v>0</v>
          </cell>
        </row>
        <row r="2986">
          <cell r="AF2986">
            <v>4444444444</v>
          </cell>
          <cell r="AG2986">
            <v>0</v>
          </cell>
          <cell r="AH2986">
            <v>11709737743.13</v>
          </cell>
          <cell r="AI2986">
            <v>0</v>
          </cell>
          <cell r="AJ2986">
            <v>8173113.87</v>
          </cell>
          <cell r="AK2986">
            <v>404507494.8</v>
          </cell>
          <cell r="AL2986">
            <v>89047832.69</v>
          </cell>
          <cell r="AM2986">
            <v>0</v>
          </cell>
          <cell r="AN2986">
            <v>1284049680.03</v>
          </cell>
          <cell r="AO2986">
            <v>1094008212.63</v>
          </cell>
          <cell r="AP2986">
            <v>17939960308.52</v>
          </cell>
          <cell r="AQ2986">
            <v>19033968521.15</v>
          </cell>
          <cell r="AR2986">
            <v>988444840.6</v>
          </cell>
          <cell r="AS2986">
            <v>100011921.16</v>
          </cell>
          <cell r="AT2986">
            <v>5551450.87</v>
          </cell>
          <cell r="AU2986">
            <v>105563372.03</v>
          </cell>
          <cell r="AV2986">
            <v>17939960308.52</v>
          </cell>
          <cell r="AW2986">
            <v>18045523680.55</v>
          </cell>
          <cell r="AX2986">
            <v>100011921.16</v>
          </cell>
          <cell r="AY2986">
            <v>17945511759.39</v>
          </cell>
          <cell r="AZ2986">
            <v>0.00584983699551924</v>
          </cell>
          <cell r="BA2986">
            <v>0.994150163004481</v>
          </cell>
          <cell r="BB2986">
            <v>1.00588425895122</v>
          </cell>
          <cell r="BC2986">
            <v>0.00554220109820342</v>
          </cell>
          <cell r="BD2986">
            <v>0.000307635897315827</v>
          </cell>
          <cell r="BE2986">
            <v>0.00554220109820342</v>
          </cell>
          <cell r="BF2986">
            <v>0.994457798901797</v>
          </cell>
          <cell r="BG2986">
            <v>6219023824.22</v>
          </cell>
          <cell r="BH2986">
            <v>-5998379074.82</v>
          </cell>
          <cell r="BI2986">
            <v>7169572625.01</v>
          </cell>
          <cell r="BJ2986">
            <v>7.54256132778388</v>
          </cell>
        </row>
        <row r="2987">
          <cell r="A2987" t="str">
            <v>605599.SH</v>
          </cell>
          <cell r="B2987" t="str">
            <v>菜百股份</v>
          </cell>
          <cell r="C2987">
            <v>12072411.39</v>
          </cell>
          <cell r="D2987">
            <v>0</v>
          </cell>
          <cell r="E2987">
            <v>0</v>
          </cell>
          <cell r="F2987">
            <v>0</v>
          </cell>
          <cell r="G2987">
            <v>977778000</v>
          </cell>
          <cell r="H2987">
            <v>0</v>
          </cell>
          <cell r="I2987">
            <v>131211562.43</v>
          </cell>
          <cell r="J2987">
            <v>1582586.56</v>
          </cell>
          <cell r="K2987">
            <v>341721126.99</v>
          </cell>
          <cell r="L2987">
            <v>0</v>
          </cell>
          <cell r="M2987">
            <v>0</v>
          </cell>
          <cell r="N2987">
            <v>0</v>
          </cell>
          <cell r="O2987">
            <v>0</v>
          </cell>
          <cell r="P2987">
            <v>25951738.59</v>
          </cell>
          <cell r="Q2987">
            <v>92273347.4</v>
          </cell>
          <cell r="R2987">
            <v>0</v>
          </cell>
          <cell r="S2987">
            <v>0</v>
          </cell>
          <cell r="T2987">
            <v>0</v>
          </cell>
          <cell r="U2987">
            <v>37834413.09</v>
          </cell>
          <cell r="V2987">
            <v>0</v>
          </cell>
          <cell r="W2987">
            <v>0</v>
          </cell>
          <cell r="X2987">
            <v>0</v>
          </cell>
          <cell r="Y2987">
            <v>0</v>
          </cell>
          <cell r="Z2987">
            <v>0</v>
          </cell>
          <cell r="AA2987">
            <v>0</v>
          </cell>
          <cell r="AB2987">
            <v>0</v>
          </cell>
          <cell r="AC2987">
            <v>4536004.97</v>
          </cell>
          <cell r="AD2987">
            <v>0</v>
          </cell>
        </row>
        <row r="2987">
          <cell r="AF2987">
            <v>777777800</v>
          </cell>
          <cell r="AG2987">
            <v>0</v>
          </cell>
          <cell r="AH2987">
            <v>831633896.83</v>
          </cell>
          <cell r="AI2987">
            <v>0</v>
          </cell>
          <cell r="AJ2987">
            <v>29887151.45</v>
          </cell>
          <cell r="AK2987">
            <v>0</v>
          </cell>
          <cell r="AL2987">
            <v>630727912.18</v>
          </cell>
          <cell r="AM2987">
            <v>0</v>
          </cell>
          <cell r="AN2987">
            <v>829546717.31</v>
          </cell>
          <cell r="AO2987">
            <v>1624961191.42</v>
          </cell>
          <cell r="AP2987">
            <v>3099573477.77</v>
          </cell>
          <cell r="AQ2987">
            <v>4724534669.19</v>
          </cell>
          <cell r="AR2987">
            <v>609348778.33</v>
          </cell>
          <cell r="AS2987">
            <v>1015612413.09</v>
          </cell>
          <cell r="AT2987">
            <v>0</v>
          </cell>
          <cell r="AU2987">
            <v>1015612413.09</v>
          </cell>
          <cell r="AV2987">
            <v>3099573477.77</v>
          </cell>
          <cell r="AW2987">
            <v>4115185890.86</v>
          </cell>
          <cell r="AX2987">
            <v>1015612413.09</v>
          </cell>
          <cell r="AY2987">
            <v>3099573477.77</v>
          </cell>
          <cell r="AZ2987">
            <v>0.246796242022922</v>
          </cell>
          <cell r="BA2987">
            <v>0.753203757977078</v>
          </cell>
          <cell r="BB2987">
            <v>1.32766198974598</v>
          </cell>
          <cell r="BC2987">
            <v>0.246796242022922</v>
          </cell>
          <cell r="BD2987">
            <v>0</v>
          </cell>
          <cell r="BE2987">
            <v>0.246796242022922</v>
          </cell>
          <cell r="BF2987">
            <v>0.753203757977078</v>
          </cell>
          <cell r="BG2987">
            <v>1182332376.57</v>
          </cell>
          <cell r="BH2987">
            <v>-1177277664.09</v>
          </cell>
          <cell r="BI2987">
            <v>2894230147.98</v>
          </cell>
          <cell r="BJ2987">
            <v>1.69065594705236</v>
          </cell>
        </row>
        <row r="2988">
          <cell r="A2988" t="str">
            <v>001216.SZ</v>
          </cell>
          <cell r="B2988" t="str">
            <v>华瓷股份</v>
          </cell>
          <cell r="C2988">
            <v>7943696.95</v>
          </cell>
          <cell r="D2988">
            <v>0</v>
          </cell>
          <cell r="E2988">
            <v>0</v>
          </cell>
          <cell r="F2988">
            <v>0</v>
          </cell>
          <cell r="G2988">
            <v>0</v>
          </cell>
          <cell r="H2988">
            <v>0</v>
          </cell>
          <cell r="I2988">
            <v>89338149.83</v>
          </cell>
          <cell r="J2988">
            <v>0</v>
          </cell>
          <cell r="K2988">
            <v>23196971.76</v>
          </cell>
          <cell r="L2988">
            <v>0</v>
          </cell>
          <cell r="M2988">
            <v>0</v>
          </cell>
          <cell r="N2988">
            <v>0</v>
          </cell>
          <cell r="O2988">
            <v>0</v>
          </cell>
          <cell r="P2988">
            <v>65935661.37</v>
          </cell>
          <cell r="Q2988">
            <v>7600315.76</v>
          </cell>
          <cell r="R2988">
            <v>0</v>
          </cell>
          <cell r="S2988">
            <v>0</v>
          </cell>
          <cell r="T2988">
            <v>0</v>
          </cell>
          <cell r="U2988">
            <v>2394531.65</v>
          </cell>
          <cell r="V2988">
            <v>5549512.98</v>
          </cell>
          <cell r="W2988">
            <v>0</v>
          </cell>
          <cell r="X2988">
            <v>0</v>
          </cell>
          <cell r="Y2988">
            <v>0</v>
          </cell>
          <cell r="Z2988">
            <v>0</v>
          </cell>
          <cell r="AA2988">
            <v>0</v>
          </cell>
          <cell r="AB2988">
            <v>2141771.04</v>
          </cell>
          <cell r="AC2988">
            <v>51265153.37</v>
          </cell>
          <cell r="AD2988">
            <v>0</v>
          </cell>
        </row>
        <row r="2988">
          <cell r="AF2988">
            <v>188900000</v>
          </cell>
          <cell r="AG2988">
            <v>0</v>
          </cell>
          <cell r="AH2988">
            <v>86809630.55</v>
          </cell>
          <cell r="AI2988">
            <v>0</v>
          </cell>
          <cell r="AJ2988">
            <v>0</v>
          </cell>
          <cell r="AK2988">
            <v>0</v>
          </cell>
          <cell r="AL2988">
            <v>59273226.71</v>
          </cell>
          <cell r="AM2988">
            <v>0</v>
          </cell>
          <cell r="AN2988">
            <v>431749721.49</v>
          </cell>
          <cell r="AO2988">
            <v>255365764.71</v>
          </cell>
          <cell r="AP2988">
            <v>766732578.75</v>
          </cell>
          <cell r="AQ2988">
            <v>1022098343.46</v>
          </cell>
          <cell r="AR2988">
            <v>252971233.06</v>
          </cell>
          <cell r="AS2988">
            <v>2394531.65</v>
          </cell>
          <cell r="AT2988">
            <v>0</v>
          </cell>
          <cell r="AU2988">
            <v>2394531.65</v>
          </cell>
          <cell r="AV2988">
            <v>766732578.75</v>
          </cell>
          <cell r="AW2988">
            <v>769127110.4</v>
          </cell>
          <cell r="AX2988">
            <v>2394531.65</v>
          </cell>
          <cell r="AY2988">
            <v>766732578.75</v>
          </cell>
          <cell r="AZ2988">
            <v>0.00311331068378889</v>
          </cell>
          <cell r="BA2988">
            <v>0.996886689316211</v>
          </cell>
          <cell r="BB2988">
            <v>1.00312303365784</v>
          </cell>
          <cell r="BC2988">
            <v>0.00311331068378889</v>
          </cell>
          <cell r="BD2988">
            <v>0</v>
          </cell>
          <cell r="BE2988">
            <v>0.00311331068378889</v>
          </cell>
          <cell r="BF2988">
            <v>0.996886689316211</v>
          </cell>
          <cell r="BG2988">
            <v>61775486.95</v>
          </cell>
          <cell r="BH2988">
            <v>-62154749.42</v>
          </cell>
          <cell r="BI2988">
            <v>135047747.92</v>
          </cell>
          <cell r="BJ2988">
            <v>1.84309513767144</v>
          </cell>
        </row>
        <row r="2989">
          <cell r="A2989" t="str">
            <v>001219.SZ</v>
          </cell>
          <cell r="B2989" t="str">
            <v>青岛食品</v>
          </cell>
          <cell r="C2989">
            <v>0</v>
          </cell>
          <cell r="D2989">
            <v>0</v>
          </cell>
          <cell r="E2989">
            <v>0</v>
          </cell>
          <cell r="F2989">
            <v>0</v>
          </cell>
          <cell r="G2989">
            <v>0</v>
          </cell>
          <cell r="H2989">
            <v>0</v>
          </cell>
          <cell r="I2989">
            <v>30847311.92</v>
          </cell>
          <cell r="J2989">
            <v>0</v>
          </cell>
          <cell r="K2989">
            <v>13305341.56</v>
          </cell>
          <cell r="L2989">
            <v>0</v>
          </cell>
          <cell r="M2989">
            <v>0</v>
          </cell>
          <cell r="N2989">
            <v>0</v>
          </cell>
          <cell r="O2989">
            <v>0</v>
          </cell>
          <cell r="P2989">
            <v>3083697.3</v>
          </cell>
          <cell r="Q2989">
            <v>6867291.71</v>
          </cell>
          <cell r="R2989">
            <v>0</v>
          </cell>
          <cell r="S2989">
            <v>0</v>
          </cell>
          <cell r="T2989">
            <v>0</v>
          </cell>
          <cell r="U2989">
            <v>0</v>
          </cell>
          <cell r="V2989">
            <v>243900.2</v>
          </cell>
          <cell r="W2989">
            <v>0</v>
          </cell>
          <cell r="X2989">
            <v>0</v>
          </cell>
          <cell r="Y2989">
            <v>0</v>
          </cell>
          <cell r="Z2989">
            <v>0</v>
          </cell>
          <cell r="AA2989">
            <v>0</v>
          </cell>
          <cell r="AB2989">
            <v>0</v>
          </cell>
          <cell r="AC2989">
            <v>1204668.88</v>
          </cell>
          <cell r="AD2989">
            <v>0</v>
          </cell>
        </row>
        <row r="2989">
          <cell r="AF2989">
            <v>66550000</v>
          </cell>
          <cell r="AG2989">
            <v>0</v>
          </cell>
          <cell r="AH2989">
            <v>34074667.61</v>
          </cell>
          <cell r="AI2989">
            <v>0</v>
          </cell>
          <cell r="AJ2989">
            <v>0</v>
          </cell>
          <cell r="AK2989">
            <v>0</v>
          </cell>
          <cell r="AL2989">
            <v>36032613.66</v>
          </cell>
          <cell r="AM2989">
            <v>0</v>
          </cell>
          <cell r="AN2989">
            <v>350098768.49</v>
          </cell>
          <cell r="AO2989">
            <v>55552211.57</v>
          </cell>
          <cell r="AP2989">
            <v>486756049.76</v>
          </cell>
          <cell r="AQ2989">
            <v>542308261.33</v>
          </cell>
          <cell r="AR2989">
            <v>55552211.57</v>
          </cell>
          <cell r="AS2989">
            <v>0</v>
          </cell>
          <cell r="AT2989">
            <v>0</v>
          </cell>
          <cell r="AU2989">
            <v>0</v>
          </cell>
          <cell r="AV2989">
            <v>486756049.76</v>
          </cell>
          <cell r="AW2989">
            <v>486756049.76</v>
          </cell>
          <cell r="AX2989">
            <v>0</v>
          </cell>
          <cell r="AY2989">
            <v>486756049.76</v>
          </cell>
          <cell r="AZ2989">
            <v>0</v>
          </cell>
          <cell r="BA2989">
            <v>1</v>
          </cell>
          <cell r="BB2989">
            <v>1</v>
          </cell>
          <cell r="BC2989">
            <v>0</v>
          </cell>
          <cell r="BD2989">
            <v>0</v>
          </cell>
          <cell r="BE2989">
            <v>0</v>
          </cell>
          <cell r="BF2989">
            <v>1</v>
          </cell>
          <cell r="BG2989">
            <v>427245211.96</v>
          </cell>
          <cell r="BH2989">
            <v>-377825845.46</v>
          </cell>
          <cell r="BI2989">
            <v>426770753.47</v>
          </cell>
          <cell r="BJ2989">
            <v>-899.490181891356</v>
          </cell>
        </row>
        <row r="2990">
          <cell r="A2990" t="str">
            <v>430047.BJ</v>
          </cell>
          <cell r="B2990" t="str">
            <v>诺思兰德</v>
          </cell>
          <cell r="C2990">
            <v>234420.57</v>
          </cell>
          <cell r="D2990">
            <v>0</v>
          </cell>
          <cell r="E2990">
            <v>0</v>
          </cell>
          <cell r="F2990">
            <v>0</v>
          </cell>
          <cell r="G2990">
            <v>0</v>
          </cell>
          <cell r="H2990">
            <v>0</v>
          </cell>
          <cell r="I2990">
            <v>10689116.42</v>
          </cell>
          <cell r="J2990">
            <v>0</v>
          </cell>
          <cell r="K2990">
            <v>7681522.41</v>
          </cell>
          <cell r="L2990">
            <v>0</v>
          </cell>
          <cell r="M2990">
            <v>0</v>
          </cell>
          <cell r="N2990">
            <v>0</v>
          </cell>
          <cell r="O2990">
            <v>0</v>
          </cell>
          <cell r="P2990">
            <v>738995</v>
          </cell>
          <cell r="Q2990">
            <v>82881.79</v>
          </cell>
          <cell r="R2990">
            <v>0</v>
          </cell>
          <cell r="S2990">
            <v>0</v>
          </cell>
          <cell r="T2990">
            <v>0</v>
          </cell>
          <cell r="U2990">
            <v>0</v>
          </cell>
          <cell r="V2990">
            <v>652226.55</v>
          </cell>
          <cell r="W2990">
            <v>0</v>
          </cell>
          <cell r="X2990">
            <v>0</v>
          </cell>
          <cell r="Y2990">
            <v>0</v>
          </cell>
          <cell r="Z2990">
            <v>0</v>
          </cell>
          <cell r="AA2990">
            <v>0</v>
          </cell>
          <cell r="AB2990">
            <v>0</v>
          </cell>
          <cell r="AC2990">
            <v>8040311.81</v>
          </cell>
          <cell r="AD2990">
            <v>0</v>
          </cell>
        </row>
        <row r="2990">
          <cell r="AF2990">
            <v>257250203</v>
          </cell>
          <cell r="AG2990">
            <v>0</v>
          </cell>
          <cell r="AH2990">
            <v>212615438.67</v>
          </cell>
          <cell r="AI2990">
            <v>12943000</v>
          </cell>
          <cell r="AJ2990">
            <v>342975.19</v>
          </cell>
          <cell r="AK2990">
            <v>0</v>
          </cell>
          <cell r="AL2990">
            <v>10618.7</v>
          </cell>
          <cell r="AM2990">
            <v>0</v>
          </cell>
          <cell r="AN2990">
            <v>-207252649.42</v>
          </cell>
          <cell r="AO2990">
            <v>28119474.55</v>
          </cell>
          <cell r="AP2990">
            <v>275909586.14</v>
          </cell>
          <cell r="AQ2990">
            <v>304029060.69</v>
          </cell>
          <cell r="AR2990">
            <v>28119474.55</v>
          </cell>
          <cell r="AS2990">
            <v>0</v>
          </cell>
          <cell r="AT2990">
            <v>0</v>
          </cell>
          <cell r="AU2990">
            <v>0</v>
          </cell>
          <cell r="AV2990">
            <v>250023586.14</v>
          </cell>
          <cell r="AW2990">
            <v>250023586.14</v>
          </cell>
          <cell r="AX2990">
            <v>0</v>
          </cell>
          <cell r="AY2990">
            <v>250023586.14</v>
          </cell>
          <cell r="AZ2990">
            <v>0</v>
          </cell>
          <cell r="BA2990">
            <v>1</v>
          </cell>
          <cell r="BB2990">
            <v>1</v>
          </cell>
          <cell r="BC2990">
            <v>0</v>
          </cell>
          <cell r="BD2990">
            <v>0</v>
          </cell>
          <cell r="BE2990">
            <v>0</v>
          </cell>
          <cell r="BF2990">
            <v>1</v>
          </cell>
          <cell r="BG2990">
            <v>137522198.26</v>
          </cell>
          <cell r="BH2990">
            <v>-205685654.32</v>
          </cell>
          <cell r="BI2990">
            <v>131278719.13</v>
          </cell>
          <cell r="BJ2990">
            <v>-21.02653286678</v>
          </cell>
        </row>
        <row r="2991">
          <cell r="A2991" t="str">
            <v>430418.BJ</v>
          </cell>
          <cell r="B2991" t="str">
            <v>苏轴股份</v>
          </cell>
          <cell r="C2991">
            <v>0</v>
          </cell>
          <cell r="D2991">
            <v>0</v>
          </cell>
          <cell r="E2991">
            <v>0</v>
          </cell>
          <cell r="F2991">
            <v>0</v>
          </cell>
          <cell r="G2991">
            <v>0</v>
          </cell>
          <cell r="H2991">
            <v>0</v>
          </cell>
          <cell r="I2991">
            <v>93746884.74</v>
          </cell>
          <cell r="J2991">
            <v>0</v>
          </cell>
          <cell r="K2991">
            <v>1294805.84</v>
          </cell>
          <cell r="L2991">
            <v>0</v>
          </cell>
          <cell r="M2991">
            <v>0</v>
          </cell>
          <cell r="N2991">
            <v>0</v>
          </cell>
          <cell r="O2991">
            <v>0</v>
          </cell>
          <cell r="P2991">
            <v>1354634.38</v>
          </cell>
          <cell r="Q2991">
            <v>1615367.87</v>
          </cell>
          <cell r="R2991">
            <v>0</v>
          </cell>
          <cell r="S2991">
            <v>0</v>
          </cell>
          <cell r="T2991">
            <v>0</v>
          </cell>
          <cell r="U2991">
            <v>0</v>
          </cell>
          <cell r="V2991">
            <v>64326.44</v>
          </cell>
          <cell r="W2991">
            <v>0</v>
          </cell>
          <cell r="X2991">
            <v>0</v>
          </cell>
          <cell r="Y2991">
            <v>0</v>
          </cell>
          <cell r="Z2991">
            <v>0</v>
          </cell>
          <cell r="AA2991">
            <v>0</v>
          </cell>
          <cell r="AB2991">
            <v>0</v>
          </cell>
          <cell r="AC2991">
            <v>2050000</v>
          </cell>
          <cell r="AD2991">
            <v>0</v>
          </cell>
        </row>
        <row r="2991">
          <cell r="AF2991">
            <v>80600000</v>
          </cell>
          <cell r="AG2991">
            <v>0</v>
          </cell>
          <cell r="AH2991">
            <v>163044899.67</v>
          </cell>
          <cell r="AI2991">
            <v>0</v>
          </cell>
          <cell r="AJ2991">
            <v>-81158.02</v>
          </cell>
          <cell r="AK2991">
            <v>0</v>
          </cell>
          <cell r="AL2991">
            <v>37809668.56</v>
          </cell>
          <cell r="AM2991">
            <v>0</v>
          </cell>
          <cell r="AN2991">
            <v>263339514.13</v>
          </cell>
          <cell r="AO2991">
            <v>100126019.27</v>
          </cell>
          <cell r="AP2991">
            <v>544712924.34</v>
          </cell>
          <cell r="AQ2991">
            <v>644838943.61</v>
          </cell>
          <cell r="AR2991">
            <v>100126019.27</v>
          </cell>
          <cell r="AS2991">
            <v>0</v>
          </cell>
          <cell r="AT2991">
            <v>0</v>
          </cell>
          <cell r="AU2991">
            <v>0</v>
          </cell>
          <cell r="AV2991">
            <v>544712924.34</v>
          </cell>
          <cell r="AW2991">
            <v>544712924.34</v>
          </cell>
          <cell r="AX2991">
            <v>0</v>
          </cell>
          <cell r="AY2991">
            <v>544712924.34</v>
          </cell>
          <cell r="AZ2991">
            <v>0</v>
          </cell>
          <cell r="BA2991">
            <v>1</v>
          </cell>
          <cell r="BB2991">
            <v>1</v>
          </cell>
          <cell r="BC2991">
            <v>0</v>
          </cell>
          <cell r="BD2991">
            <v>0</v>
          </cell>
          <cell r="BE2991">
            <v>0</v>
          </cell>
          <cell r="BF2991">
            <v>1</v>
          </cell>
          <cell r="BG2991">
            <v>145830222.6</v>
          </cell>
          <cell r="BH2991">
            <v>-139860543.62</v>
          </cell>
          <cell r="BI2991">
            <v>272203568.14</v>
          </cell>
          <cell r="BJ2991">
            <v>2.15396345627205</v>
          </cell>
        </row>
        <row r="2992">
          <cell r="A2992" t="str">
            <v>603230.SH</v>
          </cell>
          <cell r="B2992" t="str">
            <v>内蒙新华</v>
          </cell>
          <cell r="C2992">
            <v>0</v>
          </cell>
          <cell r="D2992">
            <v>0</v>
          </cell>
          <cell r="E2992">
            <v>0</v>
          </cell>
          <cell r="F2992">
            <v>0</v>
          </cell>
          <cell r="G2992">
            <v>0</v>
          </cell>
          <cell r="H2992">
            <v>0</v>
          </cell>
          <cell r="I2992">
            <v>963236021.06</v>
          </cell>
          <cell r="J2992">
            <v>0</v>
          </cell>
          <cell r="K2992">
            <v>110044086.23</v>
          </cell>
          <cell r="L2992">
            <v>0</v>
          </cell>
          <cell r="M2992">
            <v>0</v>
          </cell>
          <cell r="N2992">
            <v>0</v>
          </cell>
          <cell r="O2992">
            <v>0</v>
          </cell>
          <cell r="P2992">
            <v>138920781.01</v>
          </cell>
          <cell r="Q2992">
            <v>7231023.2</v>
          </cell>
          <cell r="R2992">
            <v>31449263.23</v>
          </cell>
          <cell r="S2992">
            <v>0</v>
          </cell>
          <cell r="T2992">
            <v>0</v>
          </cell>
          <cell r="U2992">
            <v>133829.34</v>
          </cell>
          <cell r="V2992">
            <v>0</v>
          </cell>
          <cell r="W2992">
            <v>0</v>
          </cell>
          <cell r="X2992">
            <v>0</v>
          </cell>
          <cell r="Y2992">
            <v>0</v>
          </cell>
          <cell r="Z2992">
            <v>0</v>
          </cell>
          <cell r="AA2992">
            <v>0</v>
          </cell>
          <cell r="AB2992">
            <v>0</v>
          </cell>
          <cell r="AC2992">
            <v>345678416.46</v>
          </cell>
          <cell r="AD2992">
            <v>0</v>
          </cell>
        </row>
        <row r="2992">
          <cell r="AF2992">
            <v>265142000</v>
          </cell>
          <cell r="AG2992">
            <v>0</v>
          </cell>
          <cell r="AH2992">
            <v>52641029.58</v>
          </cell>
          <cell r="AI2992">
            <v>0</v>
          </cell>
          <cell r="AJ2992">
            <v>-797903.89</v>
          </cell>
          <cell r="AK2992">
            <v>0</v>
          </cell>
          <cell r="AL2992">
            <v>103212026.92</v>
          </cell>
          <cell r="AM2992">
            <v>0</v>
          </cell>
          <cell r="AN2992">
            <v>771317683.13</v>
          </cell>
          <cell r="AO2992">
            <v>1596693420.53</v>
          </cell>
          <cell r="AP2992">
            <v>1191514835.74</v>
          </cell>
          <cell r="AQ2992">
            <v>2788208256.27</v>
          </cell>
          <cell r="AR2992">
            <v>1565110327.96</v>
          </cell>
          <cell r="AS2992">
            <v>31583092.57</v>
          </cell>
          <cell r="AT2992">
            <v>0</v>
          </cell>
          <cell r="AU2992">
            <v>31583092.57</v>
          </cell>
          <cell r="AV2992">
            <v>1191514835.74</v>
          </cell>
          <cell r="AW2992">
            <v>1223097928.31</v>
          </cell>
          <cell r="AX2992">
            <v>31583092.57</v>
          </cell>
          <cell r="AY2992">
            <v>1191514835.74</v>
          </cell>
          <cell r="AZ2992">
            <v>0.0258222108295446</v>
          </cell>
          <cell r="BA2992">
            <v>0.974177789170455</v>
          </cell>
          <cell r="BB2992">
            <v>1.02650667169443</v>
          </cell>
          <cell r="BC2992">
            <v>0.0258222108295446</v>
          </cell>
          <cell r="BD2992">
            <v>0</v>
          </cell>
          <cell r="BE2992">
            <v>0.0258222108295446</v>
          </cell>
          <cell r="BF2992">
            <v>0.974177789170455</v>
          </cell>
          <cell r="BG2992">
            <v>1088524738.24</v>
          </cell>
          <cell r="BH2992">
            <v>-1091291813.97</v>
          </cell>
          <cell r="BI2992">
            <v>402316307.44</v>
          </cell>
          <cell r="BJ2992">
            <v>-0.5862887854219</v>
          </cell>
        </row>
        <row r="2993">
          <cell r="A2993" t="str">
            <v>603216.SH</v>
          </cell>
          <cell r="B2993" t="str">
            <v>梦天家居</v>
          </cell>
          <cell r="C2993">
            <v>0</v>
          </cell>
          <cell r="D2993">
            <v>0</v>
          </cell>
          <cell r="E2993">
            <v>0</v>
          </cell>
          <cell r="F2993">
            <v>0</v>
          </cell>
          <cell r="G2993">
            <v>0</v>
          </cell>
          <cell r="H2993">
            <v>0</v>
          </cell>
          <cell r="I2993">
            <v>285005319.84</v>
          </cell>
          <cell r="J2993">
            <v>0</v>
          </cell>
          <cell r="K2993">
            <v>218731724.01</v>
          </cell>
          <cell r="L2993">
            <v>0</v>
          </cell>
          <cell r="M2993">
            <v>0</v>
          </cell>
          <cell r="N2993">
            <v>0</v>
          </cell>
          <cell r="O2993">
            <v>0</v>
          </cell>
          <cell r="P2993">
            <v>38341304.82</v>
          </cell>
          <cell r="Q2993">
            <v>16952939.1</v>
          </cell>
          <cell r="R2993">
            <v>0</v>
          </cell>
          <cell r="S2993">
            <v>0</v>
          </cell>
          <cell r="T2993">
            <v>0</v>
          </cell>
          <cell r="U2993">
            <v>0</v>
          </cell>
          <cell r="V2993">
            <v>31058273.52</v>
          </cell>
          <cell r="W2993">
            <v>0</v>
          </cell>
          <cell r="X2993">
            <v>0</v>
          </cell>
          <cell r="Y2993">
            <v>0</v>
          </cell>
          <cell r="Z2993">
            <v>0</v>
          </cell>
          <cell r="AA2993">
            <v>0</v>
          </cell>
          <cell r="AB2993">
            <v>0</v>
          </cell>
          <cell r="AC2993">
            <v>9823065.72</v>
          </cell>
          <cell r="AD2993">
            <v>0</v>
          </cell>
        </row>
        <row r="2993">
          <cell r="AF2993">
            <v>166000000</v>
          </cell>
          <cell r="AG2993">
            <v>0</v>
          </cell>
          <cell r="AH2993">
            <v>87385648.23</v>
          </cell>
          <cell r="AI2993">
            <v>0</v>
          </cell>
          <cell r="AJ2993">
            <v>0</v>
          </cell>
          <cell r="AK2993">
            <v>0</v>
          </cell>
          <cell r="AL2993">
            <v>30338673.79</v>
          </cell>
          <cell r="AM2993">
            <v>0</v>
          </cell>
          <cell r="AN2993">
            <v>380277343.94</v>
          </cell>
          <cell r="AO2993">
            <v>599912627.01</v>
          </cell>
          <cell r="AP2993">
            <v>664001665.96</v>
          </cell>
          <cell r="AQ2993">
            <v>1263914292.97</v>
          </cell>
          <cell r="AR2993">
            <v>599912627.01</v>
          </cell>
          <cell r="AS2993">
            <v>0</v>
          </cell>
          <cell r="AT2993">
            <v>0</v>
          </cell>
          <cell r="AU2993">
            <v>0</v>
          </cell>
          <cell r="AV2993">
            <v>664001665.96</v>
          </cell>
          <cell r="AW2993">
            <v>664001665.96</v>
          </cell>
          <cell r="AX2993">
            <v>0</v>
          </cell>
          <cell r="AY2993">
            <v>664001665.96</v>
          </cell>
          <cell r="AZ2993">
            <v>0</v>
          </cell>
          <cell r="BA2993">
            <v>1</v>
          </cell>
          <cell r="BB2993">
            <v>1</v>
          </cell>
          <cell r="BC2993">
            <v>0</v>
          </cell>
          <cell r="BD2993">
            <v>0</v>
          </cell>
          <cell r="BE2993">
            <v>0</v>
          </cell>
          <cell r="BF2993">
            <v>1</v>
          </cell>
          <cell r="BG2993">
            <v>340541714.23</v>
          </cell>
          <cell r="BH2993">
            <v>-382661799.71</v>
          </cell>
          <cell r="BI2993">
            <v>-35550899.27</v>
          </cell>
          <cell r="BJ2993">
            <v>0.0945269808389895</v>
          </cell>
        </row>
        <row r="2994">
          <cell r="A2994" t="str">
            <v>001227.SZ</v>
          </cell>
          <cell r="B2994" t="str">
            <v>兰州银行</v>
          </cell>
          <cell r="C2994">
            <v>265915224.33</v>
          </cell>
          <cell r="D2994">
            <v>0</v>
          </cell>
          <cell r="E2994">
            <v>12333477813.65</v>
          </cell>
          <cell r="F2994">
            <v>4648246154.45</v>
          </cell>
          <cell r="G2994">
            <v>51399063.01</v>
          </cell>
          <cell r="H2994">
            <v>0</v>
          </cell>
          <cell r="I2994">
            <v>0</v>
          </cell>
          <cell r="J2994">
            <v>0</v>
          </cell>
          <cell r="K2994">
            <v>0</v>
          </cell>
          <cell r="L2994">
            <v>20534940072.72</v>
          </cell>
          <cell r="M2994">
            <v>0</v>
          </cell>
          <cell r="N2994">
            <v>0</v>
          </cell>
          <cell r="O2994">
            <v>0</v>
          </cell>
          <cell r="P2994">
            <v>81706205.42</v>
          </cell>
          <cell r="Q2994">
            <v>625691953.48</v>
          </cell>
          <cell r="R2994">
            <v>0</v>
          </cell>
          <cell r="S2994">
            <v>0</v>
          </cell>
          <cell r="T2994">
            <v>0</v>
          </cell>
          <cell r="U2994">
            <v>0</v>
          </cell>
          <cell r="V2994">
            <v>0</v>
          </cell>
          <cell r="W2994">
            <v>0</v>
          </cell>
          <cell r="X2994">
            <v>0</v>
          </cell>
          <cell r="Y2994">
            <v>13091091961.3</v>
          </cell>
          <cell r="Z2994">
            <v>0</v>
          </cell>
          <cell r="AA2994">
            <v>0</v>
          </cell>
          <cell r="AB2994">
            <v>218937411.57</v>
          </cell>
          <cell r="AC2994">
            <v>0</v>
          </cell>
          <cell r="AD2994">
            <v>0</v>
          </cell>
        </row>
        <row r="2994">
          <cell r="AF2994">
            <v>5126127451</v>
          </cell>
          <cell r="AG2994">
            <v>4998730566.03</v>
          </cell>
          <cell r="AH2994">
            <v>4159147920.38</v>
          </cell>
          <cell r="AI2994">
            <v>0</v>
          </cell>
          <cell r="AJ2994">
            <v>195205311.7</v>
          </cell>
          <cell r="AK2994">
            <v>0</v>
          </cell>
          <cell r="AL2994">
            <v>1547622909.19</v>
          </cell>
          <cell r="AM2994">
            <v>4473500046.32</v>
          </cell>
          <cell r="AN2994">
            <v>7956703707.01</v>
          </cell>
          <cell r="AO2994">
            <v>51851405859.93</v>
          </cell>
          <cell r="AP2994">
            <v>28457037911.63</v>
          </cell>
          <cell r="AQ2994">
            <v>80308443771.56</v>
          </cell>
          <cell r="AR2994">
            <v>1192250794.8</v>
          </cell>
          <cell r="AS2994">
            <v>37568063103.83</v>
          </cell>
          <cell r="AT2994">
            <v>13091091961.3</v>
          </cell>
          <cell r="AU2994">
            <v>50659155065.13</v>
          </cell>
          <cell r="AV2994">
            <v>28457037911.63</v>
          </cell>
          <cell r="AW2994">
            <v>79116192976.76</v>
          </cell>
          <cell r="AX2994">
            <v>37568063103.83</v>
          </cell>
          <cell r="AY2994">
            <v>41548129872.93</v>
          </cell>
          <cell r="AZ2994">
            <v>0.640313356331628</v>
          </cell>
          <cell r="BA2994">
            <v>0.359686643668372</v>
          </cell>
          <cell r="BB2994">
            <v>2.78019775713994</v>
          </cell>
          <cell r="BC2994">
            <v>0.474846699396487</v>
          </cell>
          <cell r="BD2994">
            <v>0.165466656935141</v>
          </cell>
          <cell r="BE2994">
            <v>0.474846699396487</v>
          </cell>
          <cell r="BF2994">
            <v>0.525153300603513</v>
          </cell>
          <cell r="BG2994" t="e">
            <v>#N/A</v>
          </cell>
          <cell r="BH2994">
            <v>-241376755961.56</v>
          </cell>
          <cell r="BI2994">
            <v>38860268972.06</v>
          </cell>
          <cell r="BJ2994" t="e">
            <v>#N/A</v>
          </cell>
        </row>
        <row r="2995">
          <cell r="A2995" t="str">
            <v>600941.SH</v>
          </cell>
          <cell r="B2995" t="str">
            <v>中国移动</v>
          </cell>
          <cell r="C2995">
            <v>1780000000</v>
          </cell>
          <cell r="D2995">
            <v>0</v>
          </cell>
          <cell r="E2995">
            <v>0</v>
          </cell>
          <cell r="F2995">
            <v>0</v>
          </cell>
          <cell r="G2995">
            <v>0</v>
          </cell>
          <cell r="H2995">
            <v>0</v>
          </cell>
          <cell r="I2995">
            <v>314806000000</v>
          </cell>
          <cell r="J2995">
            <v>70417000000</v>
          </cell>
          <cell r="K2995">
            <v>81328000000</v>
          </cell>
          <cell r="L2995">
            <v>0</v>
          </cell>
          <cell r="M2995">
            <v>0</v>
          </cell>
          <cell r="N2995">
            <v>0</v>
          </cell>
          <cell r="O2995">
            <v>0</v>
          </cell>
          <cell r="P2995">
            <v>28345000000</v>
          </cell>
          <cell r="Q2995">
            <v>21087000000</v>
          </cell>
          <cell r="R2995">
            <v>29950000000</v>
          </cell>
          <cell r="S2995">
            <v>0</v>
          </cell>
          <cell r="T2995">
            <v>0</v>
          </cell>
          <cell r="U2995">
            <v>25895000000</v>
          </cell>
          <cell r="V2995">
            <v>1584000000</v>
          </cell>
          <cell r="W2995">
            <v>0</v>
          </cell>
          <cell r="X2995">
            <v>0</v>
          </cell>
          <cell r="Y2995">
            <v>0</v>
          </cell>
          <cell r="Z2995">
            <v>0</v>
          </cell>
          <cell r="AA2995">
            <v>4330000000</v>
          </cell>
          <cell r="AB2995">
            <v>0</v>
          </cell>
          <cell r="AC2995">
            <v>8444000000</v>
          </cell>
          <cell r="AD2995">
            <v>1281000000</v>
          </cell>
        </row>
        <row r="2995">
          <cell r="AF2995">
            <v>402130000000</v>
          </cell>
          <cell r="AG2995">
            <v>0</v>
          </cell>
          <cell r="AH2995">
            <v>-302993000000</v>
          </cell>
          <cell r="AI2995">
            <v>0</v>
          </cell>
          <cell r="AJ2995">
            <v>616000000</v>
          </cell>
          <cell r="AK2995">
            <v>308000000</v>
          </cell>
          <cell r="AL2995">
            <v>0</v>
          </cell>
          <cell r="AM2995">
            <v>2838000000</v>
          </cell>
          <cell r="AN2995">
            <v>1040212000000</v>
          </cell>
          <cell r="AO2995">
            <v>589247000000</v>
          </cell>
          <cell r="AP2995">
            <v>1143111000000</v>
          </cell>
          <cell r="AQ2995">
            <v>1732358000000</v>
          </cell>
          <cell r="AR2995">
            <v>527791000000</v>
          </cell>
          <cell r="AS2995">
            <v>55845000000</v>
          </cell>
          <cell r="AT2995">
            <v>5611000000</v>
          </cell>
          <cell r="AU2995">
            <v>61456000000</v>
          </cell>
          <cell r="AV2995">
            <v>1143111000000</v>
          </cell>
          <cell r="AW2995">
            <v>1204567000000</v>
          </cell>
          <cell r="AX2995">
            <v>55845000000</v>
          </cell>
          <cell r="AY2995">
            <v>1148722000000</v>
          </cell>
          <cell r="AZ2995">
            <v>0.0510191629025202</v>
          </cell>
          <cell r="BA2995">
            <v>0.94898083709748</v>
          </cell>
          <cell r="BB2995">
            <v>1.05376205810284</v>
          </cell>
          <cell r="BC2995">
            <v>0.0463610575418387</v>
          </cell>
          <cell r="BD2995">
            <v>0.00465810536068147</v>
          </cell>
          <cell r="BE2995">
            <v>0.0463610575418387</v>
          </cell>
          <cell r="BF2995">
            <v>0.953638942458161</v>
          </cell>
          <cell r="BG2995">
            <v>504971000000</v>
          </cell>
          <cell r="BH2995">
            <v>-479804000000</v>
          </cell>
          <cell r="BI2995">
            <v>72997000000</v>
          </cell>
          <cell r="BJ2995">
            <v>-0.168984707412946</v>
          </cell>
        </row>
        <row r="2996">
          <cell r="A2996" t="str">
            <v>603102.SH</v>
          </cell>
          <cell r="B2996" t="str">
            <v>百合股份</v>
          </cell>
          <cell r="C2996">
            <v>0</v>
          </cell>
          <cell r="D2996">
            <v>0</v>
          </cell>
          <cell r="E2996">
            <v>0</v>
          </cell>
          <cell r="F2996">
            <v>0</v>
          </cell>
          <cell r="G2996">
            <v>0</v>
          </cell>
          <cell r="H2996">
            <v>0</v>
          </cell>
          <cell r="I2996">
            <v>62339929.55</v>
          </cell>
          <cell r="J2996">
            <v>0</v>
          </cell>
          <cell r="K2996">
            <v>48981452.7</v>
          </cell>
          <cell r="L2996">
            <v>0</v>
          </cell>
          <cell r="M2996">
            <v>0</v>
          </cell>
          <cell r="N2996">
            <v>0</v>
          </cell>
          <cell r="O2996">
            <v>0</v>
          </cell>
          <cell r="P2996">
            <v>11034307.69</v>
          </cell>
          <cell r="Q2996">
            <v>5088582.46</v>
          </cell>
          <cell r="R2996">
            <v>13162653.67</v>
          </cell>
          <cell r="S2996">
            <v>0</v>
          </cell>
          <cell r="T2996">
            <v>0</v>
          </cell>
          <cell r="U2996">
            <v>0</v>
          </cell>
          <cell r="V2996">
            <v>5138971.46</v>
          </cell>
          <cell r="W2996">
            <v>0</v>
          </cell>
          <cell r="X2996">
            <v>0</v>
          </cell>
          <cell r="Y2996">
            <v>0</v>
          </cell>
          <cell r="Z2996">
            <v>0</v>
          </cell>
          <cell r="AA2996">
            <v>0</v>
          </cell>
          <cell r="AB2996">
            <v>0</v>
          </cell>
          <cell r="AC2996">
            <v>22218914.01</v>
          </cell>
          <cell r="AD2996">
            <v>0</v>
          </cell>
        </row>
        <row r="2996">
          <cell r="AF2996">
            <v>48000000</v>
          </cell>
          <cell r="AG2996">
            <v>0</v>
          </cell>
          <cell r="AH2996">
            <v>68457128.87</v>
          </cell>
          <cell r="AI2996">
            <v>0</v>
          </cell>
          <cell r="AJ2996">
            <v>0</v>
          </cell>
          <cell r="AK2996">
            <v>0</v>
          </cell>
          <cell r="AL2996">
            <v>55586281.84</v>
          </cell>
          <cell r="AM2996">
            <v>0</v>
          </cell>
          <cell r="AN2996">
            <v>511589733.56</v>
          </cell>
          <cell r="AO2996">
            <v>167964811.54</v>
          </cell>
          <cell r="AP2996">
            <v>683633144.27</v>
          </cell>
          <cell r="AQ2996">
            <v>851597955.81</v>
          </cell>
          <cell r="AR2996">
            <v>154802157.87</v>
          </cell>
          <cell r="AS2996">
            <v>13162653.67</v>
          </cell>
          <cell r="AT2996">
            <v>0</v>
          </cell>
          <cell r="AU2996">
            <v>13162653.67</v>
          </cell>
          <cell r="AV2996">
            <v>683633144.27</v>
          </cell>
          <cell r="AW2996">
            <v>696795797.94</v>
          </cell>
          <cell r="AX2996">
            <v>13162653.67</v>
          </cell>
          <cell r="AY2996">
            <v>683633144.27</v>
          </cell>
          <cell r="AZ2996">
            <v>0.0188902598277916</v>
          </cell>
          <cell r="BA2996">
            <v>0.981109740172208</v>
          </cell>
          <cell r="BB2996">
            <v>1.01925397236855</v>
          </cell>
          <cell r="BC2996">
            <v>0.0188902598277916</v>
          </cell>
          <cell r="BD2996">
            <v>0</v>
          </cell>
          <cell r="BE2996">
            <v>0.0188902598277916</v>
          </cell>
          <cell r="BF2996">
            <v>0.981109740172208</v>
          </cell>
          <cell r="BG2996">
            <v>384537687.33</v>
          </cell>
          <cell r="BH2996">
            <v>-379853358.4</v>
          </cell>
          <cell r="BI2996">
            <v>368105510.03</v>
          </cell>
          <cell r="BJ2996">
            <v>-22.4015054919107</v>
          </cell>
        </row>
        <row r="2997">
          <cell r="A2997" t="str">
            <v>603132.SH</v>
          </cell>
          <cell r="B2997" t="str">
            <v>金徽股份</v>
          </cell>
          <cell r="C2997">
            <v>0</v>
          </cell>
          <cell r="D2997">
            <v>0</v>
          </cell>
          <cell r="E2997">
            <v>0</v>
          </cell>
          <cell r="F2997">
            <v>0</v>
          </cell>
          <cell r="G2997">
            <v>0</v>
          </cell>
          <cell r="H2997">
            <v>0</v>
          </cell>
          <cell r="I2997">
            <v>0</v>
          </cell>
          <cell r="J2997">
            <v>0</v>
          </cell>
          <cell r="K2997">
            <v>0</v>
          </cell>
          <cell r="L2997">
            <v>0</v>
          </cell>
          <cell r="M2997">
            <v>0</v>
          </cell>
          <cell r="N2997">
            <v>0</v>
          </cell>
          <cell r="O2997">
            <v>0</v>
          </cell>
          <cell r="P2997">
            <v>0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0</v>
          </cell>
          <cell r="X2997">
            <v>0</v>
          </cell>
          <cell r="Y2997">
            <v>0</v>
          </cell>
          <cell r="Z2997">
            <v>0</v>
          </cell>
          <cell r="AA2997">
            <v>0</v>
          </cell>
          <cell r="AB2997">
            <v>0</v>
          </cell>
          <cell r="AC2997">
            <v>0</v>
          </cell>
          <cell r="AD2997">
            <v>0</v>
          </cell>
        </row>
        <row r="2997">
          <cell r="AF2997">
            <v>0</v>
          </cell>
          <cell r="AG2997">
            <v>0</v>
          </cell>
          <cell r="AH2997">
            <v>0</v>
          </cell>
          <cell r="AI2997">
            <v>0</v>
          </cell>
          <cell r="AJ2997">
            <v>0</v>
          </cell>
          <cell r="AK2997">
            <v>0</v>
          </cell>
          <cell r="AL2997">
            <v>0</v>
          </cell>
          <cell r="AM2997">
            <v>0</v>
          </cell>
          <cell r="AN2997">
            <v>0</v>
          </cell>
          <cell r="AO2997">
            <v>0</v>
          </cell>
          <cell r="AP2997">
            <v>0</v>
          </cell>
          <cell r="AQ2997">
            <v>0</v>
          </cell>
          <cell r="AR2997">
            <v>0</v>
          </cell>
          <cell r="AS2997">
            <v>0</v>
          </cell>
          <cell r="AT2997">
            <v>0</v>
          </cell>
          <cell r="AU2997">
            <v>0</v>
          </cell>
          <cell r="AV2997">
            <v>0</v>
          </cell>
          <cell r="AW2997">
            <v>0</v>
          </cell>
          <cell r="AX2997">
            <v>0</v>
          </cell>
          <cell r="AY2997">
            <v>0</v>
          </cell>
          <cell r="AZ2997" t="e">
            <v>#DIV/0!</v>
          </cell>
          <cell r="BA2997" t="e">
            <v>#DIV/0!</v>
          </cell>
          <cell r="BB2997" t="e">
            <v>#DIV/0!</v>
          </cell>
          <cell r="BC2997" t="e">
            <v>#DIV/0!</v>
          </cell>
          <cell r="BD2997" t="e">
            <v>#DIV/0!</v>
          </cell>
          <cell r="BE2997" t="e">
            <v>#DIV/0!</v>
          </cell>
          <cell r="BF2997" t="e">
            <v>#DIV/0!</v>
          </cell>
          <cell r="BG2997">
            <v>0</v>
          </cell>
          <cell r="BH2997">
            <v>0</v>
          </cell>
          <cell r="BI2997">
            <v>0</v>
          </cell>
          <cell r="BJ2997" t="e">
            <v>#DIV/0!</v>
          </cell>
        </row>
        <row r="2998">
          <cell r="A2998" t="str">
            <v>001266.SZ</v>
          </cell>
          <cell r="B2998" t="str">
            <v>宏英智能</v>
          </cell>
          <cell r="C2998">
            <v>0</v>
          </cell>
          <cell r="D2998">
            <v>0</v>
          </cell>
          <cell r="E2998">
            <v>0</v>
          </cell>
          <cell r="F2998">
            <v>0</v>
          </cell>
          <cell r="G2998">
            <v>0</v>
          </cell>
          <cell r="H2998">
            <v>0</v>
          </cell>
          <cell r="I2998">
            <v>0</v>
          </cell>
          <cell r="J2998">
            <v>0</v>
          </cell>
          <cell r="K2998">
            <v>0</v>
          </cell>
          <cell r="L2998">
            <v>0</v>
          </cell>
          <cell r="M2998">
            <v>0</v>
          </cell>
          <cell r="N2998">
            <v>0</v>
          </cell>
          <cell r="O2998">
            <v>0</v>
          </cell>
          <cell r="P2998">
            <v>0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0</v>
          </cell>
          <cell r="Y2998">
            <v>0</v>
          </cell>
          <cell r="Z2998">
            <v>0</v>
          </cell>
          <cell r="AA2998">
            <v>0</v>
          </cell>
          <cell r="AB2998">
            <v>0</v>
          </cell>
          <cell r="AC2998">
            <v>0</v>
          </cell>
          <cell r="AD2998">
            <v>0</v>
          </cell>
        </row>
        <row r="2998">
          <cell r="AF2998">
            <v>0</v>
          </cell>
          <cell r="AG2998">
            <v>0</v>
          </cell>
          <cell r="AH2998">
            <v>0</v>
          </cell>
          <cell r="AI2998">
            <v>0</v>
          </cell>
          <cell r="AJ2998">
            <v>0</v>
          </cell>
          <cell r="AK2998">
            <v>0</v>
          </cell>
          <cell r="AL2998">
            <v>0</v>
          </cell>
          <cell r="AM2998">
            <v>0</v>
          </cell>
          <cell r="AN2998">
            <v>0</v>
          </cell>
          <cell r="AO2998">
            <v>0</v>
          </cell>
          <cell r="AP2998">
            <v>0</v>
          </cell>
          <cell r="AQ2998">
            <v>0</v>
          </cell>
          <cell r="AR2998">
            <v>0</v>
          </cell>
          <cell r="AS2998">
            <v>0</v>
          </cell>
          <cell r="AT2998">
            <v>0</v>
          </cell>
          <cell r="AU2998">
            <v>0</v>
          </cell>
          <cell r="AV2998">
            <v>0</v>
          </cell>
          <cell r="AW2998">
            <v>0</v>
          </cell>
          <cell r="AX2998">
            <v>0</v>
          </cell>
          <cell r="AY2998">
            <v>0</v>
          </cell>
          <cell r="AZ2998" t="e">
            <v>#DIV/0!</v>
          </cell>
          <cell r="BA2998" t="e">
            <v>#DIV/0!</v>
          </cell>
          <cell r="BB2998" t="e">
            <v>#DIV/0!</v>
          </cell>
          <cell r="BC2998" t="e">
            <v>#DIV/0!</v>
          </cell>
          <cell r="BD2998" t="e">
            <v>#DIV/0!</v>
          </cell>
          <cell r="BE2998" t="e">
            <v>#DIV/0!</v>
          </cell>
          <cell r="BF2998" t="e">
            <v>#DIV/0!</v>
          </cell>
          <cell r="BG2998">
            <v>0</v>
          </cell>
          <cell r="BH2998">
            <v>0</v>
          </cell>
          <cell r="BI2998">
            <v>0</v>
          </cell>
          <cell r="BJ2998" t="e">
            <v>#DIV/0!</v>
          </cell>
        </row>
        <row r="2999">
          <cell r="A2999" t="str">
            <v>603209.SH</v>
          </cell>
          <cell r="B2999" t="str">
            <v>兴通股份</v>
          </cell>
          <cell r="C2999">
            <v>0</v>
          </cell>
          <cell r="D2999">
            <v>0</v>
          </cell>
          <cell r="E2999">
            <v>0</v>
          </cell>
          <cell r="F2999">
            <v>0</v>
          </cell>
          <cell r="G2999">
            <v>0</v>
          </cell>
          <cell r="H2999">
            <v>0</v>
          </cell>
          <cell r="I2999">
            <v>0</v>
          </cell>
          <cell r="J2999">
            <v>0</v>
          </cell>
          <cell r="K2999">
            <v>0</v>
          </cell>
          <cell r="L2999">
            <v>0</v>
          </cell>
          <cell r="M2999">
            <v>0</v>
          </cell>
          <cell r="N2999">
            <v>0</v>
          </cell>
          <cell r="O2999">
            <v>0</v>
          </cell>
          <cell r="P2999">
            <v>0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0</v>
          </cell>
          <cell r="Z2999">
            <v>0</v>
          </cell>
          <cell r="AA2999">
            <v>0</v>
          </cell>
          <cell r="AB2999">
            <v>0</v>
          </cell>
          <cell r="AC2999">
            <v>0</v>
          </cell>
          <cell r="AD2999">
            <v>0</v>
          </cell>
        </row>
        <row r="2999">
          <cell r="AF2999">
            <v>0</v>
          </cell>
          <cell r="AG2999">
            <v>0</v>
          </cell>
          <cell r="AH2999">
            <v>0</v>
          </cell>
          <cell r="AI2999">
            <v>0</v>
          </cell>
          <cell r="AJ2999">
            <v>0</v>
          </cell>
          <cell r="AK2999">
            <v>0</v>
          </cell>
          <cell r="AL2999">
            <v>0</v>
          </cell>
          <cell r="AM2999">
            <v>0</v>
          </cell>
          <cell r="AN2999">
            <v>0</v>
          </cell>
          <cell r="AO2999">
            <v>0</v>
          </cell>
          <cell r="AP2999">
            <v>0</v>
          </cell>
          <cell r="AQ2999">
            <v>0</v>
          </cell>
          <cell r="AR2999">
            <v>0</v>
          </cell>
          <cell r="AS2999">
            <v>0</v>
          </cell>
          <cell r="AT2999">
            <v>0</v>
          </cell>
          <cell r="AU2999">
            <v>0</v>
          </cell>
          <cell r="AV2999">
            <v>0</v>
          </cell>
          <cell r="AW2999">
            <v>0</v>
          </cell>
          <cell r="AX2999">
            <v>0</v>
          </cell>
          <cell r="AY2999">
            <v>0</v>
          </cell>
          <cell r="AZ2999" t="e">
            <v>#DIV/0!</v>
          </cell>
          <cell r="BA2999" t="e">
            <v>#DIV/0!</v>
          </cell>
          <cell r="BB2999" t="e">
            <v>#DIV/0!</v>
          </cell>
          <cell r="BC2999" t="e">
            <v>#DIV/0!</v>
          </cell>
          <cell r="BD2999" t="e">
            <v>#DIV/0!</v>
          </cell>
          <cell r="BE2999" t="e">
            <v>#DIV/0!</v>
          </cell>
          <cell r="BF2999" t="e">
            <v>#DIV/0!</v>
          </cell>
          <cell r="BG2999">
            <v>0</v>
          </cell>
          <cell r="BH2999">
            <v>0</v>
          </cell>
          <cell r="BI2999">
            <v>0</v>
          </cell>
          <cell r="BJ2999" t="e">
            <v>#DIV/0!</v>
          </cell>
        </row>
        <row r="3000">
          <cell r="A3000" t="str">
            <v>603070.SH</v>
          </cell>
          <cell r="B3000" t="str">
            <v>万控智造</v>
          </cell>
          <cell r="C3000">
            <v>0</v>
          </cell>
          <cell r="D3000">
            <v>0</v>
          </cell>
          <cell r="E3000">
            <v>0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0</v>
          </cell>
          <cell r="K3000">
            <v>0</v>
          </cell>
          <cell r="L3000">
            <v>0</v>
          </cell>
          <cell r="M3000">
            <v>0</v>
          </cell>
          <cell r="N3000">
            <v>0</v>
          </cell>
          <cell r="O3000">
            <v>0</v>
          </cell>
          <cell r="P3000">
            <v>0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0</v>
          </cell>
          <cell r="Z3000">
            <v>0</v>
          </cell>
          <cell r="AA3000">
            <v>0</v>
          </cell>
          <cell r="AB3000">
            <v>0</v>
          </cell>
          <cell r="AC3000">
            <v>0</v>
          </cell>
          <cell r="AD3000">
            <v>0</v>
          </cell>
        </row>
        <row r="3000">
          <cell r="AF3000">
            <v>0</v>
          </cell>
          <cell r="AG3000">
            <v>0</v>
          </cell>
          <cell r="AH3000">
            <v>0</v>
          </cell>
          <cell r="AI3000">
            <v>0</v>
          </cell>
          <cell r="AJ3000">
            <v>0</v>
          </cell>
          <cell r="AK3000">
            <v>0</v>
          </cell>
          <cell r="AL3000">
            <v>0</v>
          </cell>
          <cell r="AM3000">
            <v>0</v>
          </cell>
          <cell r="AN3000">
            <v>0</v>
          </cell>
          <cell r="AO3000">
            <v>0</v>
          </cell>
          <cell r="AP3000">
            <v>0</v>
          </cell>
          <cell r="AQ3000">
            <v>0</v>
          </cell>
          <cell r="AR3000">
            <v>0</v>
          </cell>
          <cell r="AS3000">
            <v>0</v>
          </cell>
          <cell r="AT3000">
            <v>0</v>
          </cell>
          <cell r="AU3000">
            <v>0</v>
          </cell>
          <cell r="AV3000">
            <v>0</v>
          </cell>
          <cell r="AW3000">
            <v>0</v>
          </cell>
          <cell r="AX3000">
            <v>0</v>
          </cell>
          <cell r="AY3000">
            <v>0</v>
          </cell>
          <cell r="AZ3000" t="e">
            <v>#DIV/0!</v>
          </cell>
          <cell r="BA3000" t="e">
            <v>#DIV/0!</v>
          </cell>
          <cell r="BB3000" t="e">
            <v>#DIV/0!</v>
          </cell>
          <cell r="BC3000" t="e">
            <v>#DIV/0!</v>
          </cell>
          <cell r="BD3000" t="e">
            <v>#DIV/0!</v>
          </cell>
          <cell r="BE3000" t="e">
            <v>#DIV/0!</v>
          </cell>
          <cell r="BF3000" t="e">
            <v>#DIV/0!</v>
          </cell>
          <cell r="BG3000">
            <v>0</v>
          </cell>
          <cell r="BH3000">
            <v>0</v>
          </cell>
          <cell r="BI3000">
            <v>0</v>
          </cell>
          <cell r="BJ3000" t="e">
            <v>#DIV/0!</v>
          </cell>
        </row>
        <row r="3001">
          <cell r="A3001" t="str">
            <v>001308.SZ</v>
          </cell>
          <cell r="B3001" t="str">
            <v>康冠科技</v>
          </cell>
          <cell r="C3001">
            <v>0</v>
          </cell>
          <cell r="D3001">
            <v>0</v>
          </cell>
          <cell r="E3001">
            <v>0</v>
          </cell>
          <cell r="F3001">
            <v>0</v>
          </cell>
          <cell r="G3001">
            <v>0</v>
          </cell>
          <cell r="H3001">
            <v>0</v>
          </cell>
          <cell r="I3001">
            <v>0</v>
          </cell>
          <cell r="J3001">
            <v>0</v>
          </cell>
          <cell r="K3001">
            <v>0</v>
          </cell>
          <cell r="L3001">
            <v>0</v>
          </cell>
          <cell r="M3001">
            <v>0</v>
          </cell>
          <cell r="N3001">
            <v>0</v>
          </cell>
          <cell r="O3001">
            <v>0</v>
          </cell>
          <cell r="P3001">
            <v>0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0</v>
          </cell>
          <cell r="Z3001">
            <v>0</v>
          </cell>
          <cell r="AA3001">
            <v>0</v>
          </cell>
          <cell r="AB3001">
            <v>0</v>
          </cell>
          <cell r="AC3001">
            <v>0</v>
          </cell>
          <cell r="AD3001">
            <v>0</v>
          </cell>
        </row>
        <row r="3001">
          <cell r="AF3001">
            <v>0</v>
          </cell>
          <cell r="AG3001">
            <v>0</v>
          </cell>
          <cell r="AH3001">
            <v>0</v>
          </cell>
          <cell r="AI3001">
            <v>0</v>
          </cell>
          <cell r="AJ3001">
            <v>0</v>
          </cell>
          <cell r="AK3001">
            <v>0</v>
          </cell>
          <cell r="AL3001">
            <v>0</v>
          </cell>
          <cell r="AM3001">
            <v>0</v>
          </cell>
          <cell r="AN3001">
            <v>0</v>
          </cell>
          <cell r="AO3001">
            <v>0</v>
          </cell>
          <cell r="AP3001">
            <v>0</v>
          </cell>
          <cell r="AQ3001">
            <v>0</v>
          </cell>
          <cell r="AR3001">
            <v>0</v>
          </cell>
          <cell r="AS3001">
            <v>0</v>
          </cell>
          <cell r="AT3001">
            <v>0</v>
          </cell>
          <cell r="AU3001">
            <v>0</v>
          </cell>
          <cell r="AV3001">
            <v>0</v>
          </cell>
          <cell r="AW3001">
            <v>0</v>
          </cell>
          <cell r="AX3001">
            <v>0</v>
          </cell>
          <cell r="AY3001">
            <v>0</v>
          </cell>
          <cell r="AZ3001" t="e">
            <v>#DIV/0!</v>
          </cell>
          <cell r="BA3001" t="e">
            <v>#DIV/0!</v>
          </cell>
          <cell r="BB3001" t="e">
            <v>#DIV/0!</v>
          </cell>
          <cell r="BC3001" t="e">
            <v>#DIV/0!</v>
          </cell>
          <cell r="BD3001" t="e">
            <v>#DIV/0!</v>
          </cell>
          <cell r="BE3001" t="e">
            <v>#DIV/0!</v>
          </cell>
          <cell r="BF3001" t="e">
            <v>#DIV/0!</v>
          </cell>
          <cell r="BG3001">
            <v>0</v>
          </cell>
          <cell r="BH3001">
            <v>0</v>
          </cell>
          <cell r="BI3001">
            <v>0</v>
          </cell>
          <cell r="BJ3001" t="e">
            <v>#DIV/0!</v>
          </cell>
        </row>
        <row r="3002">
          <cell r="A3002" t="str">
            <v>603261.SH</v>
          </cell>
          <cell r="B3002" t="str">
            <v>立航科技</v>
          </cell>
          <cell r="C3002">
            <v>0</v>
          </cell>
          <cell r="D3002">
            <v>0</v>
          </cell>
          <cell r="E3002">
            <v>0</v>
          </cell>
          <cell r="F3002">
            <v>0</v>
          </cell>
          <cell r="G3002">
            <v>0</v>
          </cell>
          <cell r="H3002">
            <v>0</v>
          </cell>
          <cell r="I3002">
            <v>0</v>
          </cell>
          <cell r="J3002">
            <v>0</v>
          </cell>
          <cell r="K3002">
            <v>0</v>
          </cell>
          <cell r="L3002">
            <v>0</v>
          </cell>
          <cell r="M3002">
            <v>0</v>
          </cell>
          <cell r="N3002">
            <v>0</v>
          </cell>
          <cell r="O3002">
            <v>0</v>
          </cell>
          <cell r="P3002">
            <v>0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  <cell r="AA3002">
            <v>0</v>
          </cell>
          <cell r="AB3002">
            <v>0</v>
          </cell>
          <cell r="AC3002">
            <v>0</v>
          </cell>
          <cell r="AD3002">
            <v>0</v>
          </cell>
        </row>
        <row r="3002">
          <cell r="AF3002">
            <v>0</v>
          </cell>
          <cell r="AG3002">
            <v>0</v>
          </cell>
          <cell r="AH3002">
            <v>0</v>
          </cell>
          <cell r="AI3002">
            <v>0</v>
          </cell>
          <cell r="AJ3002">
            <v>0</v>
          </cell>
          <cell r="AK3002">
            <v>0</v>
          </cell>
          <cell r="AL3002">
            <v>0</v>
          </cell>
          <cell r="AM3002">
            <v>0</v>
          </cell>
          <cell r="AN3002">
            <v>0</v>
          </cell>
          <cell r="AO3002">
            <v>0</v>
          </cell>
          <cell r="AP3002">
            <v>0</v>
          </cell>
          <cell r="AQ3002">
            <v>0</v>
          </cell>
          <cell r="AR3002">
            <v>0</v>
          </cell>
          <cell r="AS3002">
            <v>0</v>
          </cell>
          <cell r="AT3002">
            <v>0</v>
          </cell>
          <cell r="AU3002">
            <v>0</v>
          </cell>
          <cell r="AV3002">
            <v>0</v>
          </cell>
          <cell r="AW3002">
            <v>0</v>
          </cell>
          <cell r="AX3002">
            <v>0</v>
          </cell>
          <cell r="AY3002">
            <v>0</v>
          </cell>
          <cell r="AZ3002" t="e">
            <v>#DIV/0!</v>
          </cell>
          <cell r="BA3002" t="e">
            <v>#DIV/0!</v>
          </cell>
          <cell r="BB3002" t="e">
            <v>#DIV/0!</v>
          </cell>
          <cell r="BC3002" t="e">
            <v>#DIV/0!</v>
          </cell>
          <cell r="BD3002" t="e">
            <v>#DIV/0!</v>
          </cell>
          <cell r="BE3002" t="e">
            <v>#DIV/0!</v>
          </cell>
          <cell r="BF3002" t="e">
            <v>#DIV/0!</v>
          </cell>
          <cell r="BG3002">
            <v>0</v>
          </cell>
          <cell r="BH3002">
            <v>0</v>
          </cell>
          <cell r="BI3002">
            <v>0</v>
          </cell>
          <cell r="BJ3002" t="e">
            <v>#DIV/0!</v>
          </cell>
        </row>
        <row r="3003">
          <cell r="A3003" t="str">
            <v>603051.SH</v>
          </cell>
          <cell r="B3003" t="str">
            <v>鹿山新材</v>
          </cell>
          <cell r="C3003">
            <v>0</v>
          </cell>
          <cell r="D3003">
            <v>0</v>
          </cell>
          <cell r="E3003">
            <v>0</v>
          </cell>
          <cell r="F3003">
            <v>0</v>
          </cell>
          <cell r="G3003">
            <v>0</v>
          </cell>
          <cell r="H3003">
            <v>0</v>
          </cell>
          <cell r="I3003">
            <v>0</v>
          </cell>
          <cell r="J3003">
            <v>0</v>
          </cell>
          <cell r="K3003">
            <v>0</v>
          </cell>
          <cell r="L3003">
            <v>0</v>
          </cell>
          <cell r="M3003">
            <v>0</v>
          </cell>
          <cell r="N3003">
            <v>0</v>
          </cell>
          <cell r="O3003">
            <v>0</v>
          </cell>
          <cell r="P3003">
            <v>0</v>
          </cell>
          <cell r="Q3003">
            <v>0</v>
          </cell>
          <cell r="R3003">
            <v>0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0</v>
          </cell>
          <cell r="Y3003">
            <v>0</v>
          </cell>
          <cell r="Z3003">
            <v>0</v>
          </cell>
          <cell r="AA3003">
            <v>0</v>
          </cell>
          <cell r="AB3003">
            <v>0</v>
          </cell>
          <cell r="AC3003">
            <v>0</v>
          </cell>
          <cell r="AD3003">
            <v>0</v>
          </cell>
        </row>
        <row r="3003">
          <cell r="AF3003">
            <v>0</v>
          </cell>
          <cell r="AG3003">
            <v>0</v>
          </cell>
          <cell r="AH3003">
            <v>0</v>
          </cell>
          <cell r="AI3003">
            <v>0</v>
          </cell>
          <cell r="AJ3003">
            <v>0</v>
          </cell>
          <cell r="AK3003">
            <v>0</v>
          </cell>
          <cell r="AL3003">
            <v>0</v>
          </cell>
          <cell r="AM3003">
            <v>0</v>
          </cell>
          <cell r="AN3003">
            <v>0</v>
          </cell>
          <cell r="AO3003">
            <v>0</v>
          </cell>
          <cell r="AP3003">
            <v>0</v>
          </cell>
          <cell r="AQ3003">
            <v>0</v>
          </cell>
          <cell r="AR3003">
            <v>0</v>
          </cell>
          <cell r="AS3003">
            <v>0</v>
          </cell>
          <cell r="AT3003">
            <v>0</v>
          </cell>
          <cell r="AU3003">
            <v>0</v>
          </cell>
          <cell r="AV3003">
            <v>0</v>
          </cell>
          <cell r="AW3003">
            <v>0</v>
          </cell>
          <cell r="AX3003">
            <v>0</v>
          </cell>
          <cell r="AY3003">
            <v>0</v>
          </cell>
          <cell r="AZ3003" t="e">
            <v>#DIV/0!</v>
          </cell>
          <cell r="BA3003" t="e">
            <v>#DIV/0!</v>
          </cell>
          <cell r="BB3003" t="e">
            <v>#DIV/0!</v>
          </cell>
          <cell r="BC3003" t="e">
            <v>#DIV/0!</v>
          </cell>
          <cell r="BD3003" t="e">
            <v>#DIV/0!</v>
          </cell>
          <cell r="BE3003" t="e">
            <v>#DIV/0!</v>
          </cell>
          <cell r="BF3003" t="e">
            <v>#DIV/0!</v>
          </cell>
          <cell r="BG3003">
            <v>0</v>
          </cell>
          <cell r="BH3003">
            <v>0</v>
          </cell>
          <cell r="BI3003">
            <v>0</v>
          </cell>
          <cell r="BJ3003" t="e">
            <v>#DIV/0!</v>
          </cell>
        </row>
        <row r="3004">
          <cell r="A3004" t="str">
            <v>603191.SH</v>
          </cell>
          <cell r="B3004" t="str">
            <v>望变电气</v>
          </cell>
          <cell r="C3004">
            <v>0</v>
          </cell>
          <cell r="D3004">
            <v>0</v>
          </cell>
          <cell r="E3004">
            <v>0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0</v>
          </cell>
          <cell r="M3004">
            <v>0</v>
          </cell>
          <cell r="N3004">
            <v>0</v>
          </cell>
          <cell r="O3004">
            <v>0</v>
          </cell>
          <cell r="P3004">
            <v>0</v>
          </cell>
          <cell r="Q3004">
            <v>0</v>
          </cell>
          <cell r="R3004">
            <v>0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0</v>
          </cell>
          <cell r="Z3004">
            <v>0</v>
          </cell>
          <cell r="AA3004">
            <v>0</v>
          </cell>
          <cell r="AB3004">
            <v>0</v>
          </cell>
          <cell r="AC3004">
            <v>0</v>
          </cell>
          <cell r="AD3004">
            <v>0</v>
          </cell>
        </row>
        <row r="3004">
          <cell r="AF3004">
            <v>0</v>
          </cell>
          <cell r="AG3004">
            <v>0</v>
          </cell>
          <cell r="AH3004">
            <v>0</v>
          </cell>
          <cell r="AI3004">
            <v>0</v>
          </cell>
          <cell r="AJ3004">
            <v>0</v>
          </cell>
          <cell r="AK3004">
            <v>0</v>
          </cell>
          <cell r="AL3004">
            <v>0</v>
          </cell>
          <cell r="AM3004">
            <v>0</v>
          </cell>
          <cell r="AN3004">
            <v>0</v>
          </cell>
          <cell r="AO3004">
            <v>0</v>
          </cell>
          <cell r="AP3004">
            <v>0</v>
          </cell>
          <cell r="AQ3004">
            <v>0</v>
          </cell>
          <cell r="AR3004">
            <v>0</v>
          </cell>
          <cell r="AS3004">
            <v>0</v>
          </cell>
          <cell r="AT3004">
            <v>0</v>
          </cell>
          <cell r="AU3004">
            <v>0</v>
          </cell>
          <cell r="AV3004">
            <v>0</v>
          </cell>
          <cell r="AW3004">
            <v>0</v>
          </cell>
          <cell r="AX3004">
            <v>0</v>
          </cell>
          <cell r="AY3004">
            <v>0</v>
          </cell>
          <cell r="AZ3004" t="e">
            <v>#DIV/0!</v>
          </cell>
          <cell r="BA3004" t="e">
            <v>#DIV/0!</v>
          </cell>
          <cell r="BB3004" t="e">
            <v>#DIV/0!</v>
          </cell>
          <cell r="BC3004" t="e">
            <v>#DIV/0!</v>
          </cell>
          <cell r="BD3004" t="e">
            <v>#DIV/0!</v>
          </cell>
          <cell r="BE3004" t="e">
            <v>#DIV/0!</v>
          </cell>
          <cell r="BF3004" t="e">
            <v>#DIV/0!</v>
          </cell>
          <cell r="BG3004">
            <v>0</v>
          </cell>
          <cell r="BH3004">
            <v>0</v>
          </cell>
          <cell r="BI3004">
            <v>0</v>
          </cell>
          <cell r="BJ3004" t="e">
            <v>#DIV/0!</v>
          </cell>
        </row>
        <row r="3005">
          <cell r="A3005" t="str">
            <v>600938.SH</v>
          </cell>
          <cell r="B3005" t="str">
            <v>中国海油</v>
          </cell>
          <cell r="C3005">
            <v>0</v>
          </cell>
          <cell r="D3005">
            <v>0</v>
          </cell>
          <cell r="E3005">
            <v>0</v>
          </cell>
          <cell r="F3005">
            <v>0</v>
          </cell>
          <cell r="G3005">
            <v>0</v>
          </cell>
          <cell r="H3005">
            <v>0</v>
          </cell>
          <cell r="I3005">
            <v>0</v>
          </cell>
          <cell r="J3005">
            <v>0</v>
          </cell>
          <cell r="K3005">
            <v>0</v>
          </cell>
          <cell r="L3005">
            <v>0</v>
          </cell>
          <cell r="M3005">
            <v>0</v>
          </cell>
          <cell r="N3005">
            <v>0</v>
          </cell>
          <cell r="O3005">
            <v>0</v>
          </cell>
          <cell r="P3005">
            <v>0</v>
          </cell>
          <cell r="Q3005">
            <v>0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0</v>
          </cell>
          <cell r="W3005">
            <v>0</v>
          </cell>
          <cell r="X3005">
            <v>0</v>
          </cell>
          <cell r="Y3005">
            <v>0</v>
          </cell>
          <cell r="Z3005">
            <v>0</v>
          </cell>
          <cell r="AA3005">
            <v>0</v>
          </cell>
          <cell r="AB3005">
            <v>0</v>
          </cell>
          <cell r="AC3005">
            <v>0</v>
          </cell>
          <cell r="AD3005">
            <v>0</v>
          </cell>
        </row>
        <row r="3005">
          <cell r="AF3005">
            <v>0</v>
          </cell>
          <cell r="AG3005">
            <v>0</v>
          </cell>
          <cell r="AH3005">
            <v>0</v>
          </cell>
          <cell r="AI3005">
            <v>0</v>
          </cell>
          <cell r="AJ3005">
            <v>0</v>
          </cell>
          <cell r="AK3005">
            <v>0</v>
          </cell>
          <cell r="AL3005">
            <v>0</v>
          </cell>
          <cell r="AM3005">
            <v>0</v>
          </cell>
          <cell r="AN3005">
            <v>0</v>
          </cell>
          <cell r="AO3005">
            <v>0</v>
          </cell>
          <cell r="AP3005">
            <v>0</v>
          </cell>
          <cell r="AQ3005">
            <v>0</v>
          </cell>
          <cell r="AR3005">
            <v>0</v>
          </cell>
          <cell r="AS3005">
            <v>0</v>
          </cell>
          <cell r="AT3005">
            <v>0</v>
          </cell>
          <cell r="AU3005">
            <v>0</v>
          </cell>
          <cell r="AV3005">
            <v>0</v>
          </cell>
          <cell r="AW3005">
            <v>0</v>
          </cell>
          <cell r="AX3005">
            <v>0</v>
          </cell>
          <cell r="AY3005">
            <v>0</v>
          </cell>
          <cell r="AZ3005" t="e">
            <v>#DIV/0!</v>
          </cell>
          <cell r="BA3005" t="e">
            <v>#DIV/0!</v>
          </cell>
          <cell r="BB3005" t="e">
            <v>#DIV/0!</v>
          </cell>
          <cell r="BC3005" t="e">
            <v>#DIV/0!</v>
          </cell>
          <cell r="BD3005" t="e">
            <v>#DIV/0!</v>
          </cell>
          <cell r="BE3005" t="e">
            <v>#DIV/0!</v>
          </cell>
          <cell r="BF3005" t="e">
            <v>#DIV/0!</v>
          </cell>
          <cell r="BG3005">
            <v>0</v>
          </cell>
          <cell r="BH3005">
            <v>0</v>
          </cell>
          <cell r="BI3005">
            <v>0</v>
          </cell>
          <cell r="BJ3005" t="e">
            <v>#DIV/0!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V3005"/>
  <sheetViews>
    <sheetView tabSelected="1" workbookViewId="0">
      <pane xSplit="2" ySplit="1" topLeftCell="Z2318" activePane="bottomRight" state="frozen"/>
      <selection/>
      <selection pane="topRight"/>
      <selection pane="bottomLeft"/>
      <selection pane="bottomRight" activeCell="AE2319" sqref="AE2319"/>
    </sheetView>
  </sheetViews>
  <sheetFormatPr defaultColWidth="7.94117647058824" defaultRowHeight="14.8"/>
  <cols>
    <col min="1" max="2" width="8.71323529411765" customWidth="1"/>
    <col min="3" max="3" width="15.5588235294118" style="1" customWidth="1"/>
    <col min="4" max="5" width="12.0073529411765" style="1" customWidth="1"/>
    <col min="6" max="6" width="19.4191176470588" style="1" customWidth="1"/>
    <col min="7" max="7" width="12.2794117647059" style="1" customWidth="1"/>
    <col min="8" max="8" width="12.0073529411765" style="1" customWidth="1"/>
    <col min="9" max="9" width="19.4191176470588" style="1" customWidth="1"/>
    <col min="10" max="10" width="11.5735294117647" style="1" customWidth="1"/>
    <col min="11" max="11" width="24.5735294117647" style="1" customWidth="1"/>
    <col min="12" max="12" width="21.2794117647059" style="1" customWidth="1"/>
    <col min="13" max="13" width="15.7132352941176" style="1" customWidth="1"/>
    <col min="14" max="14" width="12.0073529411765" style="1" customWidth="1"/>
    <col min="15" max="15" width="21.2794117647059" style="1" customWidth="1"/>
    <col min="16" max="18" width="12.0073529411765" style="1" customWidth="1"/>
    <col min="19" max="19" width="12.8529411764706" style="1" customWidth="1"/>
    <col min="20" max="20" width="12.0073529411765" style="1" customWidth="1"/>
    <col min="21" max="21" width="32.4191176470588" style="1" customWidth="1"/>
    <col min="22" max="22" width="12.0073529411765" style="1" customWidth="1"/>
    <col min="23" max="23" width="19.4191176470588" style="1" customWidth="1"/>
    <col min="24" max="27" width="15.7132352941176" style="1" customWidth="1"/>
    <col min="28" max="30" width="13.8529411764706" style="1" customWidth="1"/>
    <col min="31" max="31" width="23.8897058823529" style="1" customWidth="1"/>
    <col min="32" max="32" width="21.1985294117647" style="1" customWidth="1"/>
    <col min="33" max="33" width="20.7058823529412" style="1" customWidth="1"/>
    <col min="34" max="34" width="22.4264705882353" style="1" customWidth="1"/>
    <col min="35" max="36" width="21.3235294117647" style="1" customWidth="1"/>
    <col min="37" max="37" width="21" style="1"/>
    <col min="38" max="38" width="19.9411764705882" style="1"/>
    <col min="39" max="39" width="21.7647058823529" style="1"/>
    <col min="40" max="40" width="22.6470588235294" style="1"/>
    <col min="41" max="43" width="21" style="1"/>
    <col min="44" max="44" width="22.6470588235294" style="1"/>
    <col min="45" max="45" width="21" style="1"/>
    <col min="46" max="46" width="19.3602941176471" style="1" customWidth="1"/>
    <col min="47" max="47" width="21.5661764705882" style="1" customWidth="1"/>
    <col min="48" max="48" width="20.7058823529412" style="1"/>
  </cols>
  <sheetData>
    <row r="1" ht="96" spans="1:48">
      <c r="A1" s="2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6" t="s">
        <v>18</v>
      </c>
      <c r="T1" s="6" t="s">
        <v>19</v>
      </c>
      <c r="U1" s="3" t="s">
        <v>20</v>
      </c>
      <c r="V1" s="3" t="s">
        <v>21</v>
      </c>
      <c r="W1" s="3" t="s">
        <v>22</v>
      </c>
      <c r="X1" s="6" t="s">
        <v>23</v>
      </c>
      <c r="Y1" s="6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7" t="s">
        <v>30</v>
      </c>
      <c r="AF1" s="7" t="s">
        <v>31</v>
      </c>
      <c r="AG1" s="9" t="s">
        <v>32</v>
      </c>
      <c r="AH1" s="9" t="s">
        <v>33</v>
      </c>
      <c r="AI1" s="9" t="s">
        <v>34</v>
      </c>
      <c r="AJ1" s="9" t="s">
        <v>35</v>
      </c>
      <c r="AK1" s="6" t="s">
        <v>36</v>
      </c>
      <c r="AL1" s="10" t="s">
        <v>37</v>
      </c>
      <c r="AM1" s="11" t="s">
        <v>38</v>
      </c>
      <c r="AN1" s="12" t="s">
        <v>39</v>
      </c>
      <c r="AO1" s="14" t="s">
        <v>40</v>
      </c>
      <c r="AP1" s="15" t="s">
        <v>41</v>
      </c>
      <c r="AQ1" s="16" t="s">
        <v>42</v>
      </c>
      <c r="AR1" s="16" t="s">
        <v>43</v>
      </c>
      <c r="AS1" s="16" t="s">
        <v>44</v>
      </c>
      <c r="AT1" s="12" t="s">
        <v>45</v>
      </c>
      <c r="AU1" s="12" t="s">
        <v>46</v>
      </c>
      <c r="AV1" s="17" t="s">
        <v>47</v>
      </c>
    </row>
    <row r="2" spans="1:48">
      <c r="A2" s="4" t="s">
        <v>48</v>
      </c>
      <c r="B2" s="4" t="s">
        <v>49</v>
      </c>
      <c r="C2" s="5">
        <v>2003350000000</v>
      </c>
      <c r="D2" s="5">
        <v>0</v>
      </c>
      <c r="E2" s="5">
        <v>0</v>
      </c>
      <c r="F2" s="5">
        <v>0</v>
      </c>
      <c r="G2" s="5">
        <v>1603978000000</v>
      </c>
      <c r="H2" s="5">
        <v>11557000000</v>
      </c>
      <c r="I2" s="5">
        <v>0</v>
      </c>
      <c r="J2" s="5">
        <v>0</v>
      </c>
      <c r="K2" s="5">
        <v>0</v>
      </c>
      <c r="L2" s="5">
        <v>0</v>
      </c>
      <c r="M2" s="5">
        <v>0</v>
      </c>
      <c r="N2" s="5">
        <v>0</v>
      </c>
      <c r="O2" s="5">
        <v>186806000000</v>
      </c>
      <c r="P2" s="5">
        <v>48330000000</v>
      </c>
      <c r="Q2" s="5">
        <v>55695000000</v>
      </c>
      <c r="R2" s="5">
        <v>8311000000</v>
      </c>
      <c r="S2" s="5">
        <v>7255000000</v>
      </c>
      <c r="T2" s="5">
        <v>9520000000</v>
      </c>
      <c r="U2" s="5">
        <v>17036000000</v>
      </c>
      <c r="V2" s="5">
        <v>0</v>
      </c>
      <c r="W2" s="5">
        <v>-1112000000</v>
      </c>
      <c r="X2" s="5">
        <v>140000000</v>
      </c>
      <c r="Y2" s="5">
        <v>1036000000</v>
      </c>
      <c r="Z2" s="5">
        <v>433000000</v>
      </c>
      <c r="AA2" s="5"/>
      <c r="AB2" s="5">
        <v>1196000000</v>
      </c>
      <c r="AC2" s="5">
        <v>1751000000</v>
      </c>
      <c r="AD2" s="5">
        <v>20948000000</v>
      </c>
      <c r="AE2" s="8">
        <f>C2</f>
        <v>2003350000000</v>
      </c>
      <c r="AF2" s="8">
        <f>(G2+O2+P2+Q2+R2)+S2</f>
        <v>1910375000000</v>
      </c>
      <c r="AG2" s="8">
        <f>AE2-AF2+T2+V2+W2-X2-Y2+Z2+AA2</f>
        <v>100640000000</v>
      </c>
      <c r="AH2" s="8">
        <f>AG2+AB2-AC2</f>
        <v>100085000000</v>
      </c>
      <c r="AI2" s="8">
        <f>AH2-AD2</f>
        <v>79137000000</v>
      </c>
      <c r="AJ2" s="8">
        <f>O2+P2+Q2+Y2-AB2+AC2</f>
        <v>292422000000</v>
      </c>
      <c r="AK2" s="13">
        <f>C2-G2-O2-P2-Q2-R2+Y2-S2</f>
        <v>94011000000</v>
      </c>
      <c r="AL2" s="13">
        <f>U2</f>
        <v>17036000000</v>
      </c>
      <c r="AM2" s="13">
        <f>T2-U2+V2+W2-X2+Z2+AA2-AC2+AB2</f>
        <v>-8890000000</v>
      </c>
      <c r="AN2" s="13">
        <f>AK2+AL2+AM2</f>
        <v>102157000000</v>
      </c>
      <c r="AO2" s="13">
        <f>C2-G2</f>
        <v>399372000000</v>
      </c>
      <c r="AP2" s="13">
        <f>AK2+S2+H2</f>
        <v>112823000000</v>
      </c>
      <c r="AQ2" s="13">
        <f>AP2-AV2</f>
        <v>91875000000</v>
      </c>
      <c r="AR2" s="13">
        <f>AP2-H2</f>
        <v>101266000000</v>
      </c>
      <c r="AS2" s="13">
        <f>AP2-H2-AV2</f>
        <v>80318000000</v>
      </c>
      <c r="AT2" s="13">
        <f>AK2-AV2+AL2+AM2</f>
        <v>81209000000</v>
      </c>
      <c r="AU2" s="13">
        <f>AT2-VLOOKUP(A2,[1]选股结果!$A$2:$BJ$3005,48,FALSE)*0.08</f>
        <v>19661320000</v>
      </c>
      <c r="AV2" s="13">
        <f>AH2-AI2</f>
        <v>20948000000</v>
      </c>
    </row>
    <row r="3" spans="1:48">
      <c r="A3" s="4" t="s">
        <v>50</v>
      </c>
      <c r="B3" s="4" t="s">
        <v>51</v>
      </c>
      <c r="C3" s="5">
        <v>1880341000000</v>
      </c>
      <c r="D3" s="5">
        <v>0</v>
      </c>
      <c r="E3" s="5">
        <v>0</v>
      </c>
      <c r="F3" s="5">
        <v>0</v>
      </c>
      <c r="G3" s="5">
        <v>1508745000000</v>
      </c>
      <c r="H3" s="5">
        <v>14824000000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162591000000</v>
      </c>
      <c r="P3" s="5">
        <v>50787000000</v>
      </c>
      <c r="Q3" s="5">
        <v>41227000000</v>
      </c>
      <c r="R3" s="5">
        <v>11994000000</v>
      </c>
      <c r="S3" s="5">
        <v>13321000000</v>
      </c>
      <c r="T3" s="5">
        <v>31202000000</v>
      </c>
      <c r="U3" s="5">
        <v>11244000000</v>
      </c>
      <c r="V3" s="5">
        <v>0</v>
      </c>
      <c r="W3" s="5">
        <v>0</v>
      </c>
      <c r="X3" s="5">
        <v>336000000</v>
      </c>
      <c r="Y3" s="5">
        <v>549000000</v>
      </c>
      <c r="Z3" s="5">
        <v>842000000</v>
      </c>
      <c r="AA3" s="5"/>
      <c r="AB3" s="5">
        <v>1945000000</v>
      </c>
      <c r="AC3" s="5">
        <v>5567000000</v>
      </c>
      <c r="AD3" s="5">
        <v>30146000000</v>
      </c>
      <c r="AE3" s="8">
        <f t="shared" ref="AE3:AE10" si="0">C3</f>
        <v>1880341000000</v>
      </c>
      <c r="AF3" s="8">
        <f t="shared" ref="AF3:AF10" si="1">(G3+O3+P3+Q3+R3)+S3</f>
        <v>1788665000000</v>
      </c>
      <c r="AG3" s="8">
        <f t="shared" ref="AG3:AG10" si="2">AE3-AF3+T3+V3+W3-X3-Y3+Z3+AA3</f>
        <v>122835000000</v>
      </c>
      <c r="AH3" s="8">
        <f t="shared" ref="AH3:AH10" si="3">AG3+AB3-AC3</f>
        <v>119213000000</v>
      </c>
      <c r="AI3" s="8">
        <f t="shared" ref="AI3:AI10" si="4">AH3-AD3</f>
        <v>89067000000</v>
      </c>
      <c r="AJ3" s="8">
        <f t="shared" ref="AJ3:AJ66" si="5">O3+P3+Q3+Y3-AB3+AC3</f>
        <v>258776000000</v>
      </c>
      <c r="AK3" s="13">
        <f t="shared" ref="AK3:AK66" si="6">C3-G3-O3-P3-Q3-R3+Y3-S3</f>
        <v>92225000000</v>
      </c>
      <c r="AL3" s="13">
        <f t="shared" ref="AL3:AL66" si="7">U3</f>
        <v>11244000000</v>
      </c>
      <c r="AM3" s="13">
        <f t="shared" ref="AM3:AM66" si="8">T3-U3+V3+W3-X3+Z3+AA3-AC3+AB3</f>
        <v>16842000000</v>
      </c>
      <c r="AN3" s="13">
        <f t="shared" ref="AN3:AN66" si="9">AK3+AL3+AM3</f>
        <v>120311000000</v>
      </c>
      <c r="AO3" s="13">
        <f t="shared" ref="AO3:AO66" si="10">C3-G3</f>
        <v>371596000000</v>
      </c>
      <c r="AP3" s="13">
        <f t="shared" ref="AP3:AP66" si="11">AK3+S3+H3</f>
        <v>120370000000</v>
      </c>
      <c r="AQ3" s="13">
        <f t="shared" ref="AQ3:AQ66" si="12">AP3-AV3</f>
        <v>90224000000</v>
      </c>
      <c r="AR3" s="13">
        <f t="shared" ref="AR3:AR66" si="13">AP3-H3</f>
        <v>105546000000</v>
      </c>
      <c r="AS3" s="13">
        <f t="shared" ref="AS3:AS66" si="14">AP3-H3-AV3</f>
        <v>75400000000</v>
      </c>
      <c r="AT3" s="13">
        <f t="shared" ref="AT3:AT66" si="15">AK3-AV3+AL3+AM3</f>
        <v>90165000000</v>
      </c>
      <c r="AU3" s="13">
        <f>AT3-VLOOKUP(A3,[1]选股结果!$A$2:$BJ$3005,48,FALSE)*0.08</f>
        <v>-9505480000</v>
      </c>
      <c r="AV3" s="13">
        <f t="shared" ref="AV3:AV66" si="16">AH3-AI3</f>
        <v>30146000000</v>
      </c>
    </row>
    <row r="4" spans="1:48">
      <c r="A4" s="4" t="s">
        <v>52</v>
      </c>
      <c r="B4" s="4" t="s">
        <v>53</v>
      </c>
      <c r="C4" s="5">
        <v>1337047568000</v>
      </c>
      <c r="D4" s="5">
        <v>0</v>
      </c>
      <c r="E4" s="5">
        <v>0</v>
      </c>
      <c r="F4" s="5">
        <v>0</v>
      </c>
      <c r="G4" s="5">
        <v>1196814680000</v>
      </c>
      <c r="H4" s="5">
        <v>10052383000</v>
      </c>
      <c r="I4" s="5">
        <v>0</v>
      </c>
      <c r="J4" s="5">
        <v>0</v>
      </c>
      <c r="K4" s="5">
        <v>0</v>
      </c>
      <c r="L4" s="5">
        <v>0</v>
      </c>
      <c r="M4" s="5">
        <v>0</v>
      </c>
      <c r="N4" s="5">
        <v>0</v>
      </c>
      <c r="O4" s="5">
        <v>10382723000</v>
      </c>
      <c r="P4" s="5">
        <v>4312158000</v>
      </c>
      <c r="Q4" s="5">
        <v>23644406000</v>
      </c>
      <c r="R4" s="5">
        <v>20815943000</v>
      </c>
      <c r="S4" s="5">
        <v>8242622000</v>
      </c>
      <c r="T4" s="5">
        <v>3082731000</v>
      </c>
      <c r="U4" s="5">
        <v>3365160000</v>
      </c>
      <c r="V4" s="5">
        <v>0</v>
      </c>
      <c r="W4" s="5">
        <v>-17570000</v>
      </c>
      <c r="X4" s="5">
        <v>3549379000</v>
      </c>
      <c r="Y4" s="5">
        <v>605750000</v>
      </c>
      <c r="Z4" s="5">
        <v>145136000</v>
      </c>
      <c r="AA4" s="5"/>
      <c r="AB4" s="5">
        <v>720264000</v>
      </c>
      <c r="AC4" s="5">
        <v>501103000</v>
      </c>
      <c r="AD4" s="5">
        <v>16795349000</v>
      </c>
      <c r="AE4" s="8">
        <f t="shared" si="0"/>
        <v>1337047568000</v>
      </c>
      <c r="AF4" s="8">
        <f t="shared" si="1"/>
        <v>1264212532000</v>
      </c>
      <c r="AG4" s="8">
        <f t="shared" si="2"/>
        <v>71890204000</v>
      </c>
      <c r="AH4" s="8">
        <f t="shared" si="3"/>
        <v>72109365000</v>
      </c>
      <c r="AI4" s="8">
        <f t="shared" si="4"/>
        <v>55314016000</v>
      </c>
      <c r="AJ4" s="8">
        <f t="shared" si="5"/>
        <v>38725876000</v>
      </c>
      <c r="AK4" s="13">
        <f t="shared" si="6"/>
        <v>73440786000</v>
      </c>
      <c r="AL4" s="13">
        <f t="shared" si="7"/>
        <v>3365160000</v>
      </c>
      <c r="AM4" s="13">
        <f t="shared" si="8"/>
        <v>-3485081000</v>
      </c>
      <c r="AN4" s="13">
        <f t="shared" si="9"/>
        <v>73320865000</v>
      </c>
      <c r="AO4" s="13">
        <f t="shared" si="10"/>
        <v>140232888000</v>
      </c>
      <c r="AP4" s="13">
        <f t="shared" si="11"/>
        <v>91735791000</v>
      </c>
      <c r="AQ4" s="13">
        <f t="shared" si="12"/>
        <v>74940442000</v>
      </c>
      <c r="AR4" s="13">
        <f t="shared" si="13"/>
        <v>81683408000</v>
      </c>
      <c r="AS4" s="13">
        <f t="shared" si="14"/>
        <v>64888059000</v>
      </c>
      <c r="AT4" s="13">
        <f t="shared" si="15"/>
        <v>56525516000</v>
      </c>
      <c r="AU4" s="13">
        <f>AT4-VLOOKUP(A4,[1]选股结果!$A$2:$BJ$3005,48,FALSE)*0.08</f>
        <v>30214407360</v>
      </c>
      <c r="AV4" s="13">
        <f t="shared" si="16"/>
        <v>16795349000</v>
      </c>
    </row>
    <row r="5" spans="1:48">
      <c r="A5" s="4" t="s">
        <v>54</v>
      </c>
      <c r="B5" s="4" t="s">
        <v>55</v>
      </c>
      <c r="C5" s="5">
        <v>904629000000</v>
      </c>
      <c r="D5" s="5">
        <v>0</v>
      </c>
      <c r="E5" s="5">
        <v>575592000000</v>
      </c>
      <c r="F5" s="5">
        <v>0</v>
      </c>
      <c r="G5" s="5">
        <v>0</v>
      </c>
      <c r="H5" s="5">
        <v>0</v>
      </c>
      <c r="I5" s="5">
        <v>64268000000</v>
      </c>
      <c r="J5" s="5">
        <v>39612000000</v>
      </c>
      <c r="K5" s="5">
        <v>185801000000</v>
      </c>
      <c r="L5" s="5">
        <v>217834000000</v>
      </c>
      <c r="M5" s="5">
        <v>16202000000</v>
      </c>
      <c r="N5" s="5">
        <v>22000000</v>
      </c>
      <c r="O5" s="5">
        <v>3367000000</v>
      </c>
      <c r="P5" s="5">
        <v>0</v>
      </c>
      <c r="Q5" s="5">
        <v>0</v>
      </c>
      <c r="R5" s="5">
        <v>0</v>
      </c>
      <c r="S5" s="5">
        <v>0</v>
      </c>
      <c r="T5" s="5">
        <v>77522000000</v>
      </c>
      <c r="U5" s="5">
        <v>5685000000</v>
      </c>
      <c r="V5" s="5">
        <v>820000000</v>
      </c>
      <c r="W5" s="5">
        <v>-18218000000</v>
      </c>
      <c r="X5" s="5">
        <v>65240000000</v>
      </c>
      <c r="Y5" s="5">
        <v>11742000000</v>
      </c>
      <c r="Z5" s="5">
        <v>26000000</v>
      </c>
      <c r="AA5" s="5"/>
      <c r="AB5" s="5">
        <v>312000000</v>
      </c>
      <c r="AC5" s="5">
        <v>383000000</v>
      </c>
      <c r="AD5" s="5">
        <v>16155000000</v>
      </c>
      <c r="AE5" s="8">
        <f t="shared" si="0"/>
        <v>904629000000</v>
      </c>
      <c r="AF5" s="8">
        <f t="shared" si="1"/>
        <v>3367000000</v>
      </c>
      <c r="AG5" s="8">
        <f t="shared" si="2"/>
        <v>884430000000</v>
      </c>
      <c r="AH5" s="8">
        <f t="shared" si="3"/>
        <v>884359000000</v>
      </c>
      <c r="AI5" s="8">
        <f t="shared" si="4"/>
        <v>868204000000</v>
      </c>
      <c r="AJ5" s="8">
        <f t="shared" si="5"/>
        <v>15180000000</v>
      </c>
      <c r="AK5" s="13">
        <f t="shared" si="6"/>
        <v>913004000000</v>
      </c>
      <c r="AL5" s="13">
        <f t="shared" si="7"/>
        <v>5685000000</v>
      </c>
      <c r="AM5" s="13">
        <f t="shared" si="8"/>
        <v>-10846000000</v>
      </c>
      <c r="AN5" s="13">
        <f t="shared" si="9"/>
        <v>907843000000</v>
      </c>
      <c r="AO5" s="13">
        <f t="shared" si="10"/>
        <v>904629000000</v>
      </c>
      <c r="AP5" s="13">
        <f t="shared" si="11"/>
        <v>913004000000</v>
      </c>
      <c r="AQ5" s="13">
        <f t="shared" si="12"/>
        <v>896849000000</v>
      </c>
      <c r="AR5" s="13">
        <f t="shared" si="13"/>
        <v>913004000000</v>
      </c>
      <c r="AS5" s="13">
        <f t="shared" si="14"/>
        <v>896849000000</v>
      </c>
      <c r="AT5" s="13">
        <f t="shared" si="15"/>
        <v>891688000000</v>
      </c>
      <c r="AU5" s="13">
        <f>AT5-VLOOKUP(A5,[1]选股结果!$A$2:$BJ$3005,48,FALSE)*0.08</f>
        <v>828324800000</v>
      </c>
      <c r="AV5" s="13">
        <f t="shared" si="16"/>
        <v>16155000000</v>
      </c>
    </row>
    <row r="6" spans="1:48">
      <c r="A6" s="4" t="s">
        <v>56</v>
      </c>
      <c r="B6" s="4" t="s">
        <v>57</v>
      </c>
      <c r="C6" s="5">
        <v>767925918000</v>
      </c>
      <c r="D6" s="5">
        <v>851105000</v>
      </c>
      <c r="E6" s="5">
        <v>0</v>
      </c>
      <c r="F6" s="5">
        <v>1441091000</v>
      </c>
      <c r="G6" s="5">
        <v>697693183000</v>
      </c>
      <c r="H6" s="5">
        <v>4649167000</v>
      </c>
      <c r="I6" s="5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3752729000</v>
      </c>
      <c r="P6" s="5">
        <v>3847526000</v>
      </c>
      <c r="Q6" s="5">
        <v>17198348000</v>
      </c>
      <c r="R6" s="5">
        <v>13666744000</v>
      </c>
      <c r="S6" s="5">
        <v>3150273000</v>
      </c>
      <c r="T6" s="5">
        <v>521862000</v>
      </c>
      <c r="U6" s="5">
        <v>2089498000</v>
      </c>
      <c r="V6" s="5">
        <v>0</v>
      </c>
      <c r="W6" s="5">
        <v>-213739000</v>
      </c>
      <c r="X6" s="5">
        <v>1939749000</v>
      </c>
      <c r="Y6" s="5">
        <v>2314633000</v>
      </c>
      <c r="Z6" s="5">
        <v>255240000</v>
      </c>
      <c r="AA6" s="5"/>
      <c r="AB6" s="5">
        <v>769299000</v>
      </c>
      <c r="AC6" s="5">
        <v>1088589000</v>
      </c>
      <c r="AD6" s="5">
        <v>4863275000</v>
      </c>
      <c r="AE6" s="8">
        <f t="shared" si="0"/>
        <v>767925918000</v>
      </c>
      <c r="AF6" s="8">
        <f t="shared" si="1"/>
        <v>739308803000</v>
      </c>
      <c r="AG6" s="8">
        <f t="shared" si="2"/>
        <v>24926096000</v>
      </c>
      <c r="AH6" s="8">
        <f t="shared" si="3"/>
        <v>24606806000</v>
      </c>
      <c r="AI6" s="8">
        <f t="shared" si="4"/>
        <v>19743531000</v>
      </c>
      <c r="AJ6" s="8">
        <f t="shared" si="5"/>
        <v>27432526000</v>
      </c>
      <c r="AK6" s="13">
        <f t="shared" si="6"/>
        <v>30931748000</v>
      </c>
      <c r="AL6" s="13">
        <f t="shared" si="7"/>
        <v>2089498000</v>
      </c>
      <c r="AM6" s="13">
        <f t="shared" si="8"/>
        <v>-3785174000</v>
      </c>
      <c r="AN6" s="13">
        <f t="shared" si="9"/>
        <v>29236072000</v>
      </c>
      <c r="AO6" s="13">
        <f t="shared" si="10"/>
        <v>70232735000</v>
      </c>
      <c r="AP6" s="13">
        <f t="shared" si="11"/>
        <v>38731188000</v>
      </c>
      <c r="AQ6" s="13">
        <f t="shared" si="12"/>
        <v>33867913000</v>
      </c>
      <c r="AR6" s="13">
        <f t="shared" si="13"/>
        <v>34082021000</v>
      </c>
      <c r="AS6" s="13">
        <f t="shared" si="14"/>
        <v>29218746000</v>
      </c>
      <c r="AT6" s="13">
        <f t="shared" si="15"/>
        <v>24372797000</v>
      </c>
      <c r="AU6" s="13">
        <f>AT6-VLOOKUP(A6,[1]选股结果!$A$2:$BJ$3005,48,FALSE)*0.08</f>
        <v>2391556680</v>
      </c>
      <c r="AV6" s="13">
        <f t="shared" si="16"/>
        <v>4863275000</v>
      </c>
    </row>
    <row r="7" spans="1:48">
      <c r="A7" s="4" t="s">
        <v>58</v>
      </c>
      <c r="B7" s="4" t="s">
        <v>59</v>
      </c>
      <c r="C7" s="5">
        <v>735474689000</v>
      </c>
      <c r="D7" s="5">
        <v>0</v>
      </c>
      <c r="E7" s="5">
        <v>0</v>
      </c>
      <c r="F7" s="5">
        <v>0</v>
      </c>
      <c r="G7" s="5">
        <v>672526020000</v>
      </c>
      <c r="H7" s="5">
        <v>4380972000</v>
      </c>
      <c r="I7" s="5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2199032000</v>
      </c>
      <c r="P7" s="5">
        <v>4166376000</v>
      </c>
      <c r="Q7" s="5">
        <v>14321468000</v>
      </c>
      <c r="R7" s="5">
        <v>14268799000</v>
      </c>
      <c r="S7" s="5">
        <v>2411687000</v>
      </c>
      <c r="T7" s="5">
        <v>357745000</v>
      </c>
      <c r="U7" s="5">
        <v>1360029000</v>
      </c>
      <c r="V7" s="5">
        <v>-647000</v>
      </c>
      <c r="W7" s="5">
        <v>21846000</v>
      </c>
      <c r="X7" s="5">
        <v>2163184000</v>
      </c>
      <c r="Y7" s="5">
        <v>690186000</v>
      </c>
      <c r="Z7" s="5">
        <v>261001000</v>
      </c>
      <c r="AA7" s="5"/>
      <c r="AB7" s="5">
        <v>771095000</v>
      </c>
      <c r="AC7" s="5">
        <v>494024000</v>
      </c>
      <c r="AD7" s="5">
        <v>3706628000</v>
      </c>
      <c r="AE7" s="8">
        <f t="shared" si="0"/>
        <v>735474689000</v>
      </c>
      <c r="AF7" s="8">
        <f t="shared" si="1"/>
        <v>709893382000</v>
      </c>
      <c r="AG7" s="8">
        <f t="shared" si="2"/>
        <v>23367882000</v>
      </c>
      <c r="AH7" s="8">
        <f t="shared" si="3"/>
        <v>23644953000</v>
      </c>
      <c r="AI7" s="8">
        <f t="shared" si="4"/>
        <v>19938325000</v>
      </c>
      <c r="AJ7" s="8">
        <f t="shared" si="5"/>
        <v>21099991000</v>
      </c>
      <c r="AK7" s="13">
        <f t="shared" si="6"/>
        <v>26271493000</v>
      </c>
      <c r="AL7" s="13">
        <f t="shared" si="7"/>
        <v>1360029000</v>
      </c>
      <c r="AM7" s="13">
        <f t="shared" si="8"/>
        <v>-2606197000</v>
      </c>
      <c r="AN7" s="13">
        <f t="shared" si="9"/>
        <v>25025325000</v>
      </c>
      <c r="AO7" s="13">
        <f t="shared" si="10"/>
        <v>62948669000</v>
      </c>
      <c r="AP7" s="13">
        <f t="shared" si="11"/>
        <v>33064152000</v>
      </c>
      <c r="AQ7" s="13">
        <f t="shared" si="12"/>
        <v>29357524000</v>
      </c>
      <c r="AR7" s="13">
        <f t="shared" si="13"/>
        <v>28683180000</v>
      </c>
      <c r="AS7" s="13">
        <f t="shared" si="14"/>
        <v>24976552000</v>
      </c>
      <c r="AT7" s="13">
        <f t="shared" si="15"/>
        <v>21318697000</v>
      </c>
      <c r="AU7" s="13">
        <f>AT7-VLOOKUP(A7,[1]选股结果!$A$2:$BJ$3005,48,FALSE)*0.08</f>
        <v>395238680</v>
      </c>
      <c r="AV7" s="13">
        <f t="shared" si="16"/>
        <v>3706628000</v>
      </c>
    </row>
    <row r="8" spans="1:48">
      <c r="A8" s="4" t="s">
        <v>60</v>
      </c>
      <c r="B8" s="4" t="s">
        <v>61</v>
      </c>
      <c r="C8" s="5">
        <v>727711000000</v>
      </c>
      <c r="D8" s="5">
        <v>0</v>
      </c>
      <c r="E8" s="5">
        <v>536368000000</v>
      </c>
      <c r="F8" s="5">
        <v>0</v>
      </c>
      <c r="G8" s="5">
        <v>0</v>
      </c>
      <c r="H8" s="5">
        <v>0</v>
      </c>
      <c r="I8" s="5">
        <v>54388000000</v>
      </c>
      <c r="J8" s="5">
        <v>31813000000</v>
      </c>
      <c r="K8" s="5">
        <v>102916000000</v>
      </c>
      <c r="L8" s="5">
        <v>398933000000</v>
      </c>
      <c r="M8" s="5">
        <v>22277000000</v>
      </c>
      <c r="N8" s="5">
        <v>0</v>
      </c>
      <c r="O8" s="5">
        <v>945000000</v>
      </c>
      <c r="P8" s="5">
        <v>0</v>
      </c>
      <c r="Q8" s="5">
        <v>0</v>
      </c>
      <c r="R8" s="5">
        <v>0</v>
      </c>
      <c r="S8" s="5">
        <v>0</v>
      </c>
      <c r="T8" s="5">
        <v>188868000000</v>
      </c>
      <c r="U8" s="5">
        <v>8537000000</v>
      </c>
      <c r="V8" s="5">
        <v>361000000</v>
      </c>
      <c r="W8" s="5">
        <v>-4625000000</v>
      </c>
      <c r="X8" s="5">
        <v>0</v>
      </c>
      <c r="Y8" s="5">
        <v>18614000000</v>
      </c>
      <c r="Z8" s="5">
        <v>31000000</v>
      </c>
      <c r="AA8" s="5"/>
      <c r="AB8" s="5">
        <v>66000000</v>
      </c>
      <c r="AC8" s="5">
        <v>368000000</v>
      </c>
      <c r="AD8" s="5">
        <v>1190000000</v>
      </c>
      <c r="AE8" s="8">
        <f t="shared" si="0"/>
        <v>727711000000</v>
      </c>
      <c r="AF8" s="8">
        <f t="shared" si="1"/>
        <v>945000000</v>
      </c>
      <c r="AG8" s="8">
        <f t="shared" si="2"/>
        <v>892787000000</v>
      </c>
      <c r="AH8" s="8">
        <f t="shared" si="3"/>
        <v>892485000000</v>
      </c>
      <c r="AI8" s="8">
        <f t="shared" si="4"/>
        <v>891295000000</v>
      </c>
      <c r="AJ8" s="8">
        <f t="shared" si="5"/>
        <v>19861000000</v>
      </c>
      <c r="AK8" s="13">
        <f t="shared" si="6"/>
        <v>745380000000</v>
      </c>
      <c r="AL8" s="13">
        <f t="shared" si="7"/>
        <v>8537000000</v>
      </c>
      <c r="AM8" s="13">
        <f t="shared" si="8"/>
        <v>175796000000</v>
      </c>
      <c r="AN8" s="13">
        <f t="shared" si="9"/>
        <v>929713000000</v>
      </c>
      <c r="AO8" s="13">
        <f t="shared" si="10"/>
        <v>727711000000</v>
      </c>
      <c r="AP8" s="13">
        <f t="shared" si="11"/>
        <v>745380000000</v>
      </c>
      <c r="AQ8" s="13">
        <f t="shared" si="12"/>
        <v>744190000000</v>
      </c>
      <c r="AR8" s="13">
        <f t="shared" si="13"/>
        <v>745380000000</v>
      </c>
      <c r="AS8" s="13">
        <f t="shared" si="14"/>
        <v>744190000000</v>
      </c>
      <c r="AT8" s="13">
        <f t="shared" si="15"/>
        <v>928523000000</v>
      </c>
      <c r="AU8" s="13">
        <f>AT8-VLOOKUP(A8,[1]选股结果!$A$2:$BJ$3005,48,FALSE)*0.08</f>
        <v>890856440000</v>
      </c>
      <c r="AV8" s="13">
        <f t="shared" si="16"/>
        <v>1190000000</v>
      </c>
    </row>
    <row r="9" spans="1:48">
      <c r="A9" s="4" t="s">
        <v>62</v>
      </c>
      <c r="B9" s="4" t="s">
        <v>63</v>
      </c>
      <c r="C9" s="5">
        <v>712093000000</v>
      </c>
      <c r="D9" s="5">
        <v>858471000000</v>
      </c>
      <c r="E9" s="5">
        <v>0</v>
      </c>
      <c r="F9" s="5">
        <v>116426000000</v>
      </c>
      <c r="G9" s="5">
        <v>0</v>
      </c>
      <c r="H9" s="5">
        <v>0</v>
      </c>
      <c r="I9" s="5">
        <v>11139000000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6740000000</v>
      </c>
      <c r="P9" s="5">
        <v>0</v>
      </c>
      <c r="Q9" s="5">
        <v>0</v>
      </c>
      <c r="R9" s="5">
        <v>0</v>
      </c>
      <c r="S9" s="5">
        <v>0</v>
      </c>
      <c r="T9" s="5">
        <v>26420000000</v>
      </c>
      <c r="U9" s="5">
        <v>1833000000</v>
      </c>
      <c r="V9" s="5">
        <v>2860000000</v>
      </c>
      <c r="W9" s="5">
        <v>9834000000</v>
      </c>
      <c r="X9" s="5">
        <v>0</v>
      </c>
      <c r="Y9" s="5">
        <v>179318000000</v>
      </c>
      <c r="Z9" s="5">
        <v>0</v>
      </c>
      <c r="AA9" s="5"/>
      <c r="AB9" s="5">
        <v>955000000</v>
      </c>
      <c r="AC9" s="5">
        <v>296000000</v>
      </c>
      <c r="AD9" s="5">
        <v>63187000000</v>
      </c>
      <c r="AE9" s="8">
        <f t="shared" si="0"/>
        <v>712093000000</v>
      </c>
      <c r="AF9" s="8">
        <f t="shared" si="1"/>
        <v>6740000000</v>
      </c>
      <c r="AG9" s="8">
        <f t="shared" si="2"/>
        <v>565149000000</v>
      </c>
      <c r="AH9" s="8">
        <f t="shared" si="3"/>
        <v>565808000000</v>
      </c>
      <c r="AI9" s="8">
        <f t="shared" si="4"/>
        <v>502621000000</v>
      </c>
      <c r="AJ9" s="8">
        <f t="shared" si="5"/>
        <v>185399000000</v>
      </c>
      <c r="AK9" s="13">
        <f t="shared" si="6"/>
        <v>884671000000</v>
      </c>
      <c r="AL9" s="13">
        <f t="shared" si="7"/>
        <v>1833000000</v>
      </c>
      <c r="AM9" s="13">
        <f t="shared" si="8"/>
        <v>37940000000</v>
      </c>
      <c r="AN9" s="13">
        <f t="shared" si="9"/>
        <v>924444000000</v>
      </c>
      <c r="AO9" s="13">
        <f t="shared" si="10"/>
        <v>712093000000</v>
      </c>
      <c r="AP9" s="13">
        <f t="shared" si="11"/>
        <v>884671000000</v>
      </c>
      <c r="AQ9" s="13">
        <f t="shared" si="12"/>
        <v>821484000000</v>
      </c>
      <c r="AR9" s="13">
        <f t="shared" si="13"/>
        <v>884671000000</v>
      </c>
      <c r="AS9" s="13">
        <f t="shared" si="14"/>
        <v>821484000000</v>
      </c>
      <c r="AT9" s="13">
        <f t="shared" si="15"/>
        <v>861257000000</v>
      </c>
      <c r="AU9" s="13">
        <f>AT9-VLOOKUP(A9,[1]选股结果!$A$2:$BJ$3005,48,FALSE)*0.08</f>
        <v>609569320000</v>
      </c>
      <c r="AV9" s="13">
        <f t="shared" si="16"/>
        <v>63187000000</v>
      </c>
    </row>
    <row r="10" spans="1:48">
      <c r="A10" s="4" t="s">
        <v>64</v>
      </c>
      <c r="B10" s="4" t="s">
        <v>65</v>
      </c>
      <c r="C10" s="5">
        <v>648630000000</v>
      </c>
      <c r="D10" s="5">
        <v>0</v>
      </c>
      <c r="E10" s="5">
        <v>0</v>
      </c>
      <c r="F10" s="5">
        <v>0</v>
      </c>
      <c r="G10" s="5">
        <v>461353000000</v>
      </c>
      <c r="H10" s="5">
        <v>2073000000</v>
      </c>
      <c r="I10" s="5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1864000000</v>
      </c>
      <c r="P10" s="5">
        <v>39340000000</v>
      </c>
      <c r="Q10" s="5">
        <v>38456000000</v>
      </c>
      <c r="R10" s="5">
        <v>9513000000</v>
      </c>
      <c r="S10" s="5">
        <v>-5205000000</v>
      </c>
      <c r="T10" s="5">
        <v>9393000000</v>
      </c>
      <c r="U10" s="5">
        <v>8974000000</v>
      </c>
      <c r="V10" s="5">
        <v>0</v>
      </c>
      <c r="W10" s="5">
        <v>3508000000</v>
      </c>
      <c r="X10" s="5">
        <v>5650000000</v>
      </c>
      <c r="Y10" s="5">
        <v>234000000</v>
      </c>
      <c r="Z10" s="5">
        <v>0</v>
      </c>
      <c r="AA10" s="5"/>
      <c r="AB10" s="5">
        <v>1542000000</v>
      </c>
      <c r="AC10" s="5">
        <v>809000000</v>
      </c>
      <c r="AD10" s="5">
        <v>27636000000</v>
      </c>
      <c r="AE10" s="8">
        <f t="shared" si="0"/>
        <v>648630000000</v>
      </c>
      <c r="AF10" s="8">
        <f t="shared" si="1"/>
        <v>545321000000</v>
      </c>
      <c r="AG10" s="8">
        <f t="shared" si="2"/>
        <v>110326000000</v>
      </c>
      <c r="AH10" s="8">
        <f t="shared" si="3"/>
        <v>111059000000</v>
      </c>
      <c r="AI10" s="8">
        <f t="shared" si="4"/>
        <v>83423000000</v>
      </c>
      <c r="AJ10" s="8">
        <f t="shared" si="5"/>
        <v>79161000000</v>
      </c>
      <c r="AK10" s="13">
        <f t="shared" si="6"/>
        <v>103543000000</v>
      </c>
      <c r="AL10" s="13">
        <f t="shared" si="7"/>
        <v>8974000000</v>
      </c>
      <c r="AM10" s="13">
        <f t="shared" si="8"/>
        <v>-990000000</v>
      </c>
      <c r="AN10" s="13">
        <f t="shared" si="9"/>
        <v>111527000000</v>
      </c>
      <c r="AO10" s="13">
        <f t="shared" si="10"/>
        <v>187277000000</v>
      </c>
      <c r="AP10" s="13">
        <f t="shared" si="11"/>
        <v>100411000000</v>
      </c>
      <c r="AQ10" s="13">
        <f t="shared" si="12"/>
        <v>72775000000</v>
      </c>
      <c r="AR10" s="13">
        <f t="shared" si="13"/>
        <v>98338000000</v>
      </c>
      <c r="AS10" s="13">
        <f t="shared" si="14"/>
        <v>70702000000</v>
      </c>
      <c r="AT10" s="13">
        <f t="shared" si="15"/>
        <v>83891000000</v>
      </c>
      <c r="AU10" s="13">
        <f>AT10-VLOOKUP(A10,[1]选股结果!$A$2:$BJ$3005,48,FALSE)*0.08</f>
        <v>-7557880000</v>
      </c>
      <c r="AV10" s="13">
        <f t="shared" si="16"/>
        <v>27636000000</v>
      </c>
    </row>
    <row r="11" spans="1:48">
      <c r="A11" s="4" t="s">
        <v>66</v>
      </c>
      <c r="B11" s="4" t="s">
        <v>67</v>
      </c>
      <c r="C11" s="5">
        <v>624405000000</v>
      </c>
      <c r="D11" s="5">
        <v>783336000000</v>
      </c>
      <c r="E11" s="5">
        <v>0</v>
      </c>
      <c r="F11" s="5">
        <v>108888000000</v>
      </c>
      <c r="G11" s="5">
        <v>0</v>
      </c>
      <c r="H11" s="5">
        <v>0</v>
      </c>
      <c r="I11" s="5">
        <v>12275000000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5306000000</v>
      </c>
      <c r="P11" s="5">
        <v>0</v>
      </c>
      <c r="Q11" s="5">
        <v>0</v>
      </c>
      <c r="R11" s="5">
        <v>0</v>
      </c>
      <c r="S11" s="5">
        <v>0</v>
      </c>
      <c r="T11" s="5">
        <v>18696000000</v>
      </c>
      <c r="U11" s="5">
        <v>998000000</v>
      </c>
      <c r="V11" s="5">
        <v>5444000000</v>
      </c>
      <c r="W11" s="5">
        <v>3865000000</v>
      </c>
      <c r="X11" s="5">
        <v>142043000000</v>
      </c>
      <c r="Y11" s="5">
        <v>1213000000</v>
      </c>
      <c r="Z11" s="5">
        <v>0</v>
      </c>
      <c r="AA11" s="5"/>
      <c r="AB11" s="5">
        <v>802000000</v>
      </c>
      <c r="AC11" s="5">
        <v>830000000</v>
      </c>
      <c r="AD11" s="5">
        <v>59624000000</v>
      </c>
      <c r="AE11" s="8">
        <f t="shared" ref="AE11:AE74" si="17">C11</f>
        <v>624405000000</v>
      </c>
      <c r="AF11" s="8">
        <f t="shared" ref="AF11:AF74" si="18">(G11+O11+P11+Q11+R11)+S11</f>
        <v>5306000000</v>
      </c>
      <c r="AG11" s="8">
        <f t="shared" ref="AG11:AG74" si="19">AE11-AF11+T11+V11+W11-X11-Y11+Z11+AA11</f>
        <v>503848000000</v>
      </c>
      <c r="AH11" s="8">
        <f t="shared" ref="AH11:AH74" si="20">AG11+AB11-AC11</f>
        <v>503820000000</v>
      </c>
      <c r="AI11" s="8">
        <f t="shared" ref="AI11:AI74" si="21">AH11-AD11</f>
        <v>444196000000</v>
      </c>
      <c r="AJ11" s="8">
        <f t="shared" si="5"/>
        <v>6547000000</v>
      </c>
      <c r="AK11" s="13">
        <f t="shared" si="6"/>
        <v>620312000000</v>
      </c>
      <c r="AL11" s="13">
        <f t="shared" si="7"/>
        <v>998000000</v>
      </c>
      <c r="AM11" s="13">
        <f t="shared" si="8"/>
        <v>-115064000000</v>
      </c>
      <c r="AN11" s="13">
        <f t="shared" si="9"/>
        <v>506246000000</v>
      </c>
      <c r="AO11" s="13">
        <f t="shared" si="10"/>
        <v>624405000000</v>
      </c>
      <c r="AP11" s="13">
        <f t="shared" si="11"/>
        <v>620312000000</v>
      </c>
      <c r="AQ11" s="13">
        <f t="shared" si="12"/>
        <v>560688000000</v>
      </c>
      <c r="AR11" s="13">
        <f t="shared" si="13"/>
        <v>620312000000</v>
      </c>
      <c r="AS11" s="13">
        <f t="shared" si="14"/>
        <v>560688000000</v>
      </c>
      <c r="AT11" s="13">
        <f t="shared" si="15"/>
        <v>446622000000</v>
      </c>
      <c r="AU11" s="13">
        <f>AT11-VLOOKUP(A11,[1]选股结果!$A$2:$BJ$3005,48,FALSE)*0.08</f>
        <v>244822400000</v>
      </c>
      <c r="AV11" s="13">
        <f t="shared" si="16"/>
        <v>59624000000</v>
      </c>
    </row>
    <row r="12" spans="1:48">
      <c r="A12" s="4" t="s">
        <v>68</v>
      </c>
      <c r="B12" s="4" t="s">
        <v>69</v>
      </c>
      <c r="C12" s="5">
        <v>544897000000</v>
      </c>
      <c r="D12" s="5">
        <v>748545000000</v>
      </c>
      <c r="E12" s="5">
        <v>0</v>
      </c>
      <c r="F12" s="5">
        <v>79229000000</v>
      </c>
      <c r="G12" s="5">
        <v>0</v>
      </c>
      <c r="H12" s="5">
        <v>0</v>
      </c>
      <c r="I12" s="5">
        <v>13753000000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4667000000</v>
      </c>
      <c r="P12" s="5">
        <v>0</v>
      </c>
      <c r="Q12" s="5">
        <v>0</v>
      </c>
      <c r="R12" s="5">
        <v>0</v>
      </c>
      <c r="S12" s="5">
        <v>0</v>
      </c>
      <c r="T12" s="5">
        <v>20984000000</v>
      </c>
      <c r="U12" s="5">
        <v>328000000</v>
      </c>
      <c r="V12" s="5">
        <v>4542000000</v>
      </c>
      <c r="W12" s="5">
        <v>-4577000000</v>
      </c>
      <c r="X12" s="5">
        <v>141616000000</v>
      </c>
      <c r="Y12" s="5">
        <v>13000000</v>
      </c>
      <c r="Z12" s="5">
        <v>0</v>
      </c>
      <c r="AA12" s="5"/>
      <c r="AB12" s="5">
        <v>1163000000</v>
      </c>
      <c r="AC12" s="5">
        <v>813000000</v>
      </c>
      <c r="AD12" s="5">
        <v>43926000000</v>
      </c>
      <c r="AE12" s="8">
        <f t="shared" si="17"/>
        <v>544897000000</v>
      </c>
      <c r="AF12" s="8">
        <f t="shared" si="18"/>
        <v>4667000000</v>
      </c>
      <c r="AG12" s="8">
        <f t="shared" si="19"/>
        <v>419550000000</v>
      </c>
      <c r="AH12" s="8">
        <f t="shared" si="20"/>
        <v>419900000000</v>
      </c>
      <c r="AI12" s="8">
        <f t="shared" si="21"/>
        <v>375974000000</v>
      </c>
      <c r="AJ12" s="8">
        <f t="shared" si="5"/>
        <v>4330000000</v>
      </c>
      <c r="AK12" s="13">
        <f t="shared" si="6"/>
        <v>540243000000</v>
      </c>
      <c r="AL12" s="13">
        <f t="shared" si="7"/>
        <v>328000000</v>
      </c>
      <c r="AM12" s="13">
        <f t="shared" si="8"/>
        <v>-120645000000</v>
      </c>
      <c r="AN12" s="13">
        <f t="shared" si="9"/>
        <v>419926000000</v>
      </c>
      <c r="AO12" s="13">
        <f t="shared" si="10"/>
        <v>544897000000</v>
      </c>
      <c r="AP12" s="13">
        <f t="shared" si="11"/>
        <v>540243000000</v>
      </c>
      <c r="AQ12" s="13">
        <f t="shared" si="12"/>
        <v>496317000000</v>
      </c>
      <c r="AR12" s="13">
        <f t="shared" si="13"/>
        <v>540243000000</v>
      </c>
      <c r="AS12" s="13">
        <f t="shared" si="14"/>
        <v>496317000000</v>
      </c>
      <c r="AT12" s="13">
        <f t="shared" si="15"/>
        <v>376000000000</v>
      </c>
      <c r="AU12" s="13">
        <f>AT12-VLOOKUP(A12,[1]选股结果!$A$2:$BJ$3005,48,FALSE)*0.08</f>
        <v>190365760000</v>
      </c>
      <c r="AV12" s="13">
        <f t="shared" si="16"/>
        <v>43926000000</v>
      </c>
    </row>
    <row r="13" spans="1:48">
      <c r="A13" s="4" t="s">
        <v>70</v>
      </c>
      <c r="B13" s="4" t="s">
        <v>71</v>
      </c>
      <c r="C13" s="5">
        <v>538372624121.16</v>
      </c>
      <c r="D13" s="5">
        <v>12693915691.3</v>
      </c>
      <c r="E13" s="5">
        <v>0</v>
      </c>
      <c r="F13" s="5">
        <v>1646194420.07</v>
      </c>
      <c r="G13" s="5">
        <v>476584928655.97</v>
      </c>
      <c r="H13" s="5">
        <v>1517240533.92</v>
      </c>
      <c r="I13" s="5">
        <v>681089242.19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3691914279.26</v>
      </c>
      <c r="P13" s="5">
        <v>27554629513.53</v>
      </c>
      <c r="Q13" s="5">
        <v>15720558212.24</v>
      </c>
      <c r="R13" s="5">
        <v>12599889526.51</v>
      </c>
      <c r="S13" s="5">
        <v>323473213.81</v>
      </c>
      <c r="T13" s="5">
        <v>18583779880.21</v>
      </c>
      <c r="U13" s="5">
        <v>12708558640.97</v>
      </c>
      <c r="V13" s="5">
        <v>25193401.36</v>
      </c>
      <c r="W13" s="5">
        <v>829230817.68</v>
      </c>
      <c r="X13" s="5">
        <v>-803156582.66</v>
      </c>
      <c r="Y13" s="5">
        <v>400702634.74</v>
      </c>
      <c r="Z13" s="5">
        <v>523376333.95</v>
      </c>
      <c r="AA13" s="5"/>
      <c r="AB13" s="5">
        <v>452119827.08</v>
      </c>
      <c r="AC13" s="5">
        <v>155787820.79</v>
      </c>
      <c r="AD13" s="5">
        <v>6756981299.1</v>
      </c>
      <c r="AE13" s="8">
        <f t="shared" si="17"/>
        <v>538372624121.16</v>
      </c>
      <c r="AF13" s="8">
        <f t="shared" si="18"/>
        <v>536475393401.32</v>
      </c>
      <c r="AG13" s="8">
        <f t="shared" si="19"/>
        <v>22261265100.96</v>
      </c>
      <c r="AH13" s="8">
        <f t="shared" si="20"/>
        <v>22557597107.25</v>
      </c>
      <c r="AI13" s="8">
        <f t="shared" si="21"/>
        <v>15800615808.15</v>
      </c>
      <c r="AJ13" s="8">
        <f t="shared" si="5"/>
        <v>47071472633.48</v>
      </c>
      <c r="AK13" s="13">
        <f t="shared" si="6"/>
        <v>2297933354.58</v>
      </c>
      <c r="AL13" s="13">
        <f t="shared" si="7"/>
        <v>12708558640.97</v>
      </c>
      <c r="AM13" s="13">
        <f t="shared" si="8"/>
        <v>8352510381.18</v>
      </c>
      <c r="AN13" s="13">
        <f t="shared" si="9"/>
        <v>23359002376.73</v>
      </c>
      <c r="AO13" s="13">
        <f t="shared" si="10"/>
        <v>61787695465.19</v>
      </c>
      <c r="AP13" s="13">
        <f t="shared" si="11"/>
        <v>4138647102.31</v>
      </c>
      <c r="AQ13" s="13">
        <f t="shared" si="12"/>
        <v>-2618334196.79</v>
      </c>
      <c r="AR13" s="13">
        <f t="shared" si="13"/>
        <v>2621406568.39</v>
      </c>
      <c r="AS13" s="13">
        <f t="shared" si="14"/>
        <v>-4135574730.71</v>
      </c>
      <c r="AT13" s="13">
        <f t="shared" si="15"/>
        <v>16602021077.63</v>
      </c>
      <c r="AU13" s="13">
        <f>AT13-VLOOKUP(A13,[1]选股结果!$A$2:$BJ$3005,48,FALSE)*0.08</f>
        <v>-5066777545.1412</v>
      </c>
      <c r="AV13" s="13">
        <f t="shared" si="16"/>
        <v>6756981299.1</v>
      </c>
    </row>
    <row r="14" spans="1:48">
      <c r="A14" s="4" t="s">
        <v>72</v>
      </c>
      <c r="B14" s="4" t="s">
        <v>73</v>
      </c>
      <c r="C14" s="5">
        <v>516216641112</v>
      </c>
      <c r="D14" s="5">
        <v>0</v>
      </c>
      <c r="E14" s="5">
        <v>0</v>
      </c>
      <c r="F14" s="5">
        <v>0</v>
      </c>
      <c r="G14" s="5">
        <v>456490270070</v>
      </c>
      <c r="H14" s="5">
        <v>12756985589</v>
      </c>
      <c r="I14" s="5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1321902134</v>
      </c>
      <c r="P14" s="5">
        <v>1056738514</v>
      </c>
      <c r="Q14" s="5">
        <v>13176652331</v>
      </c>
      <c r="R14" s="5">
        <v>15595735841</v>
      </c>
      <c r="S14" s="5">
        <v>4748596817</v>
      </c>
      <c r="T14" s="5">
        <v>-97925502</v>
      </c>
      <c r="U14" s="5">
        <v>-669756584</v>
      </c>
      <c r="V14" s="5">
        <v>0</v>
      </c>
      <c r="W14" s="5">
        <v>149205612</v>
      </c>
      <c r="X14" s="5">
        <v>974647146</v>
      </c>
      <c r="Y14" s="5">
        <v>464079778</v>
      </c>
      <c r="Z14" s="5">
        <v>65867853</v>
      </c>
      <c r="AA14" s="5"/>
      <c r="AB14" s="5">
        <v>435913823</v>
      </c>
      <c r="AC14" s="5">
        <v>197932526</v>
      </c>
      <c r="AD14" s="5">
        <v>4440954508</v>
      </c>
      <c r="AE14" s="8">
        <f t="shared" si="17"/>
        <v>516216641112</v>
      </c>
      <c r="AF14" s="8">
        <f t="shared" si="18"/>
        <v>492389895707</v>
      </c>
      <c r="AG14" s="8">
        <f t="shared" si="19"/>
        <v>22505166444</v>
      </c>
      <c r="AH14" s="8">
        <f t="shared" si="20"/>
        <v>22743147741</v>
      </c>
      <c r="AI14" s="8">
        <f t="shared" si="21"/>
        <v>18302193233</v>
      </c>
      <c r="AJ14" s="8">
        <f t="shared" si="5"/>
        <v>15781391460</v>
      </c>
      <c r="AK14" s="13">
        <f t="shared" si="6"/>
        <v>24290825183</v>
      </c>
      <c r="AL14" s="13">
        <f t="shared" si="7"/>
        <v>-669756584</v>
      </c>
      <c r="AM14" s="13">
        <f t="shared" si="8"/>
        <v>50238698</v>
      </c>
      <c r="AN14" s="13">
        <f t="shared" si="9"/>
        <v>23671307297</v>
      </c>
      <c r="AO14" s="13">
        <f t="shared" si="10"/>
        <v>59726371042</v>
      </c>
      <c r="AP14" s="13">
        <f t="shared" si="11"/>
        <v>41796407589</v>
      </c>
      <c r="AQ14" s="13">
        <f t="shared" si="12"/>
        <v>37355453081</v>
      </c>
      <c r="AR14" s="13">
        <f t="shared" si="13"/>
        <v>29039422000</v>
      </c>
      <c r="AS14" s="13">
        <f t="shared" si="14"/>
        <v>24598467492</v>
      </c>
      <c r="AT14" s="13">
        <f t="shared" si="15"/>
        <v>19230352789</v>
      </c>
      <c r="AU14" s="13">
        <f>AT14-VLOOKUP(A14,[1]选股结果!$A$2:$BJ$3005,48,FALSE)*0.08</f>
        <v>-1395791890.36</v>
      </c>
      <c r="AV14" s="13">
        <f t="shared" si="16"/>
        <v>4440954508</v>
      </c>
    </row>
    <row r="15" spans="1:48">
      <c r="A15" s="4" t="s">
        <v>74</v>
      </c>
      <c r="B15" s="4" t="s">
        <v>75</v>
      </c>
      <c r="C15" s="5">
        <v>471144196138.75</v>
      </c>
      <c r="D15" s="5">
        <v>0</v>
      </c>
      <c r="E15" s="5">
        <v>0</v>
      </c>
      <c r="F15" s="5">
        <v>0</v>
      </c>
      <c r="G15" s="5">
        <v>458849212070.63</v>
      </c>
      <c r="H15" s="5">
        <v>1645304726.01</v>
      </c>
      <c r="I15" s="5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501216477.38</v>
      </c>
      <c r="P15" s="5">
        <v>5722772683.72</v>
      </c>
      <c r="Q15" s="5">
        <v>332317042.12</v>
      </c>
      <c r="R15" s="5">
        <v>16794798.08</v>
      </c>
      <c r="S15" s="5">
        <v>1276351494.75</v>
      </c>
      <c r="T15" s="5">
        <v>879020099.35</v>
      </c>
      <c r="U15" s="5">
        <v>321642277.15</v>
      </c>
      <c r="V15" s="5">
        <v>0</v>
      </c>
      <c r="W15" s="5">
        <v>171518383.45</v>
      </c>
      <c r="X15" s="5">
        <v>359617449.89</v>
      </c>
      <c r="Y15" s="5">
        <v>334955147.8</v>
      </c>
      <c r="Z15" s="5">
        <v>12447258.37</v>
      </c>
      <c r="AA15" s="5"/>
      <c r="AB15" s="5">
        <v>188066805.02</v>
      </c>
      <c r="AC15" s="5">
        <v>58729770.05</v>
      </c>
      <c r="AD15" s="5">
        <v>1203472346.61</v>
      </c>
      <c r="AE15" s="8">
        <f t="shared" si="17"/>
        <v>471144196138.75</v>
      </c>
      <c r="AF15" s="8">
        <f t="shared" si="18"/>
        <v>466698664566.68</v>
      </c>
      <c r="AG15" s="8">
        <f t="shared" si="19"/>
        <v>4813944715.55001</v>
      </c>
      <c r="AH15" s="8">
        <f t="shared" si="20"/>
        <v>4943281750.52001</v>
      </c>
      <c r="AI15" s="8">
        <f t="shared" si="21"/>
        <v>3739809403.91001</v>
      </c>
      <c r="AJ15" s="8">
        <f t="shared" si="5"/>
        <v>6761924316.05</v>
      </c>
      <c r="AK15" s="13">
        <f t="shared" si="6"/>
        <v>4780486719.87</v>
      </c>
      <c r="AL15" s="13">
        <f t="shared" si="7"/>
        <v>321642277.15</v>
      </c>
      <c r="AM15" s="13">
        <f t="shared" si="8"/>
        <v>511063049.1</v>
      </c>
      <c r="AN15" s="13">
        <f t="shared" si="9"/>
        <v>5613192046.12</v>
      </c>
      <c r="AO15" s="13">
        <f t="shared" si="10"/>
        <v>12294984068.12</v>
      </c>
      <c r="AP15" s="13">
        <f t="shared" si="11"/>
        <v>7702142940.63</v>
      </c>
      <c r="AQ15" s="13">
        <f t="shared" si="12"/>
        <v>6498670594.02</v>
      </c>
      <c r="AR15" s="13">
        <f t="shared" si="13"/>
        <v>6056838214.62</v>
      </c>
      <c r="AS15" s="13">
        <f t="shared" si="14"/>
        <v>4853365868.01</v>
      </c>
      <c r="AT15" s="13">
        <f t="shared" si="15"/>
        <v>4409719699.51</v>
      </c>
      <c r="AU15" s="13">
        <f>AT15-VLOOKUP(A15,[1]选股结果!$A$2:$BJ$3005,48,FALSE)*0.08</f>
        <v>725314951.1668</v>
      </c>
      <c r="AV15" s="13">
        <f t="shared" si="16"/>
        <v>1203472346.61</v>
      </c>
    </row>
    <row r="16" spans="1:48">
      <c r="A16" s="4" t="s">
        <v>76</v>
      </c>
      <c r="B16" s="4" t="s">
        <v>77</v>
      </c>
      <c r="C16" s="5">
        <v>456074000000</v>
      </c>
      <c r="D16" s="5">
        <v>586790000000</v>
      </c>
      <c r="E16" s="5">
        <v>0</v>
      </c>
      <c r="F16" s="5">
        <v>73256000000</v>
      </c>
      <c r="G16" s="5">
        <v>0</v>
      </c>
      <c r="H16" s="5">
        <v>0</v>
      </c>
      <c r="I16" s="5">
        <v>9385000000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4407000000</v>
      </c>
      <c r="P16" s="5">
        <v>0</v>
      </c>
      <c r="Q16" s="5">
        <v>0</v>
      </c>
      <c r="R16" s="5">
        <v>0</v>
      </c>
      <c r="S16" s="5">
        <v>0</v>
      </c>
      <c r="T16" s="5">
        <v>19841000000</v>
      </c>
      <c r="U16" s="5">
        <v>1146000000</v>
      </c>
      <c r="V16" s="5">
        <v>915000000</v>
      </c>
      <c r="W16" s="5">
        <v>10474000000</v>
      </c>
      <c r="X16" s="5">
        <v>84228000000</v>
      </c>
      <c r="Y16" s="5">
        <v>664000000</v>
      </c>
      <c r="Z16" s="5">
        <v>0</v>
      </c>
      <c r="AA16" s="5"/>
      <c r="AB16" s="5">
        <v>969000000</v>
      </c>
      <c r="AC16" s="5">
        <v>640000000</v>
      </c>
      <c r="AD16" s="5">
        <v>39607000000</v>
      </c>
      <c r="AE16" s="8">
        <f t="shared" si="17"/>
        <v>456074000000</v>
      </c>
      <c r="AF16" s="8">
        <f t="shared" si="18"/>
        <v>4407000000</v>
      </c>
      <c r="AG16" s="8">
        <f t="shared" si="19"/>
        <v>398005000000</v>
      </c>
      <c r="AH16" s="8">
        <f t="shared" si="20"/>
        <v>398334000000</v>
      </c>
      <c r="AI16" s="8">
        <f t="shared" si="21"/>
        <v>358727000000</v>
      </c>
      <c r="AJ16" s="8">
        <f t="shared" si="5"/>
        <v>4742000000</v>
      </c>
      <c r="AK16" s="13">
        <f t="shared" si="6"/>
        <v>452331000000</v>
      </c>
      <c r="AL16" s="13">
        <f t="shared" si="7"/>
        <v>1146000000</v>
      </c>
      <c r="AM16" s="13">
        <f t="shared" si="8"/>
        <v>-53815000000</v>
      </c>
      <c r="AN16" s="13">
        <f t="shared" si="9"/>
        <v>399662000000</v>
      </c>
      <c r="AO16" s="13">
        <f t="shared" si="10"/>
        <v>456074000000</v>
      </c>
      <c r="AP16" s="13">
        <f t="shared" si="11"/>
        <v>452331000000</v>
      </c>
      <c r="AQ16" s="13">
        <f t="shared" si="12"/>
        <v>412724000000</v>
      </c>
      <c r="AR16" s="13">
        <f t="shared" si="13"/>
        <v>452331000000</v>
      </c>
      <c r="AS16" s="13">
        <f t="shared" si="14"/>
        <v>412724000000</v>
      </c>
      <c r="AT16" s="13">
        <f t="shared" si="15"/>
        <v>360055000000</v>
      </c>
      <c r="AU16" s="13">
        <f>AT16-VLOOKUP(A16,[1]选股结果!$A$2:$BJ$3005,48,FALSE)*0.08</f>
        <v>187215000000</v>
      </c>
      <c r="AV16" s="13">
        <f t="shared" si="16"/>
        <v>39607000000</v>
      </c>
    </row>
    <row r="17" spans="1:48">
      <c r="A17" s="4" t="s">
        <v>78</v>
      </c>
      <c r="B17" s="4" t="s">
        <v>79</v>
      </c>
      <c r="C17" s="5">
        <v>452710000000</v>
      </c>
      <c r="D17" s="5">
        <v>0</v>
      </c>
      <c r="E17" s="5">
        <v>398868000000</v>
      </c>
      <c r="F17" s="5">
        <v>0</v>
      </c>
      <c r="G17" s="5">
        <v>0</v>
      </c>
      <c r="H17" s="5">
        <v>0</v>
      </c>
      <c r="I17" s="5">
        <v>39633000000</v>
      </c>
      <c r="J17" s="5">
        <v>19136000000</v>
      </c>
      <c r="K17" s="5">
        <v>219750000000</v>
      </c>
      <c r="L17" s="5">
        <v>79873000000</v>
      </c>
      <c r="M17" s="5">
        <v>3181000000</v>
      </c>
      <c r="N17" s="5">
        <v>876000000</v>
      </c>
      <c r="O17" s="5">
        <v>1433000000</v>
      </c>
      <c r="P17" s="5">
        <v>0</v>
      </c>
      <c r="Q17" s="5">
        <v>0</v>
      </c>
      <c r="R17" s="5">
        <v>0</v>
      </c>
      <c r="S17" s="5">
        <v>0</v>
      </c>
      <c r="T17" s="5">
        <v>50919000000</v>
      </c>
      <c r="U17" s="5">
        <v>9820000000</v>
      </c>
      <c r="V17" s="5">
        <v>-92000000</v>
      </c>
      <c r="W17" s="5">
        <v>-379000000</v>
      </c>
      <c r="X17" s="5">
        <v>0</v>
      </c>
      <c r="Y17" s="5">
        <v>1266000000</v>
      </c>
      <c r="Z17" s="5">
        <v>87000000</v>
      </c>
      <c r="AA17" s="5"/>
      <c r="AB17" s="5">
        <v>255000000</v>
      </c>
      <c r="AC17" s="5">
        <v>222000000</v>
      </c>
      <c r="AD17" s="5">
        <v>4890000000</v>
      </c>
      <c r="AE17" s="8">
        <f t="shared" si="17"/>
        <v>452710000000</v>
      </c>
      <c r="AF17" s="8">
        <f t="shared" si="18"/>
        <v>1433000000</v>
      </c>
      <c r="AG17" s="8">
        <f t="shared" si="19"/>
        <v>500546000000</v>
      </c>
      <c r="AH17" s="8">
        <f t="shared" si="20"/>
        <v>500579000000</v>
      </c>
      <c r="AI17" s="8">
        <f t="shared" si="21"/>
        <v>495689000000</v>
      </c>
      <c r="AJ17" s="8">
        <f t="shared" si="5"/>
        <v>2666000000</v>
      </c>
      <c r="AK17" s="13">
        <f t="shared" si="6"/>
        <v>452543000000</v>
      </c>
      <c r="AL17" s="13">
        <f t="shared" si="7"/>
        <v>9820000000</v>
      </c>
      <c r="AM17" s="13">
        <f t="shared" si="8"/>
        <v>40748000000</v>
      </c>
      <c r="AN17" s="13">
        <f t="shared" si="9"/>
        <v>503111000000</v>
      </c>
      <c r="AO17" s="13">
        <f t="shared" si="10"/>
        <v>452710000000</v>
      </c>
      <c r="AP17" s="13">
        <f t="shared" si="11"/>
        <v>452543000000</v>
      </c>
      <c r="AQ17" s="13">
        <f t="shared" si="12"/>
        <v>447653000000</v>
      </c>
      <c r="AR17" s="13">
        <f t="shared" si="13"/>
        <v>452543000000</v>
      </c>
      <c r="AS17" s="13">
        <f t="shared" si="14"/>
        <v>447653000000</v>
      </c>
      <c r="AT17" s="13">
        <f t="shared" si="15"/>
        <v>498221000000</v>
      </c>
      <c r="AU17" s="13">
        <f>AT17-VLOOKUP(A17,[1]选股结果!$A$2:$BJ$3005,48,FALSE)*0.08</f>
        <v>481158280000</v>
      </c>
      <c r="AV17" s="13">
        <f t="shared" si="16"/>
        <v>4890000000</v>
      </c>
    </row>
    <row r="18" spans="1:48">
      <c r="A18" s="4" t="s">
        <v>80</v>
      </c>
      <c r="B18" s="4" t="s">
        <v>81</v>
      </c>
      <c r="C18" s="5">
        <v>426766813865.71</v>
      </c>
      <c r="D18" s="5">
        <v>338136358.82</v>
      </c>
      <c r="E18" s="5">
        <v>0</v>
      </c>
      <c r="F18" s="5">
        <v>12405358.01</v>
      </c>
      <c r="G18" s="5">
        <v>377532997273.51</v>
      </c>
      <c r="H18" s="5">
        <v>3837078816.81</v>
      </c>
      <c r="I18" s="5">
        <v>25334.44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7832143084.39</v>
      </c>
      <c r="P18" s="5">
        <v>6789235944.16</v>
      </c>
      <c r="Q18" s="5">
        <v>10465482642.19</v>
      </c>
      <c r="R18" s="5">
        <v>1432360939.34</v>
      </c>
      <c r="S18" s="5">
        <v>3661035024.12</v>
      </c>
      <c r="T18" s="5">
        <v>198497133.69</v>
      </c>
      <c r="U18" s="5">
        <v>333693340.2</v>
      </c>
      <c r="V18" s="5">
        <v>0</v>
      </c>
      <c r="W18" s="5">
        <v>2197961771.89</v>
      </c>
      <c r="X18" s="5">
        <v>-155877570.72</v>
      </c>
      <c r="Y18" s="5">
        <v>91185419.93</v>
      </c>
      <c r="Z18" s="5">
        <v>180687225.19</v>
      </c>
      <c r="AA18" s="5"/>
      <c r="AB18" s="5">
        <v>450829840.98</v>
      </c>
      <c r="AC18" s="5">
        <v>1257515333.94</v>
      </c>
      <c r="AD18" s="5">
        <v>6437306137.34</v>
      </c>
      <c r="AE18" s="8">
        <f t="shared" si="17"/>
        <v>426766813865.71</v>
      </c>
      <c r="AF18" s="8">
        <f t="shared" si="18"/>
        <v>407713254907.71</v>
      </c>
      <c r="AG18" s="8">
        <f t="shared" si="19"/>
        <v>21695397239.56</v>
      </c>
      <c r="AH18" s="8">
        <f t="shared" si="20"/>
        <v>20888711746.6</v>
      </c>
      <c r="AI18" s="8">
        <f t="shared" si="21"/>
        <v>14451405609.26</v>
      </c>
      <c r="AJ18" s="8">
        <f t="shared" si="5"/>
        <v>25984732583.63</v>
      </c>
      <c r="AK18" s="13">
        <f t="shared" si="6"/>
        <v>19144744377.93</v>
      </c>
      <c r="AL18" s="13">
        <f t="shared" si="7"/>
        <v>333693340.2</v>
      </c>
      <c r="AM18" s="13">
        <f t="shared" si="8"/>
        <v>1592644868.33</v>
      </c>
      <c r="AN18" s="13">
        <f t="shared" si="9"/>
        <v>21071082586.46</v>
      </c>
      <c r="AO18" s="13">
        <f t="shared" si="10"/>
        <v>49233816592.2</v>
      </c>
      <c r="AP18" s="13">
        <f t="shared" si="11"/>
        <v>26642858218.86</v>
      </c>
      <c r="AQ18" s="13">
        <f t="shared" si="12"/>
        <v>20205552081.52</v>
      </c>
      <c r="AR18" s="13">
        <f t="shared" si="13"/>
        <v>22805779402.05</v>
      </c>
      <c r="AS18" s="13">
        <f t="shared" si="14"/>
        <v>16368473264.71</v>
      </c>
      <c r="AT18" s="13">
        <f t="shared" si="15"/>
        <v>14633776449.12</v>
      </c>
      <c r="AU18" s="13">
        <f>AT18-VLOOKUP(A18,[1]选股结果!$A$2:$BJ$3005,48,FALSE)*0.08</f>
        <v>7049815367.588</v>
      </c>
      <c r="AV18" s="13">
        <f t="shared" si="16"/>
        <v>6437306137.34</v>
      </c>
    </row>
    <row r="19" spans="1:48">
      <c r="A19" s="4" t="s">
        <v>82</v>
      </c>
      <c r="B19" s="4" t="s">
        <v>83</v>
      </c>
      <c r="C19" s="5">
        <v>412481902412.83</v>
      </c>
      <c r="D19" s="5">
        <v>128768857.51</v>
      </c>
      <c r="E19" s="5">
        <v>0</v>
      </c>
      <c r="F19" s="5">
        <v>277670268.08</v>
      </c>
      <c r="G19" s="5">
        <v>401539966902.91</v>
      </c>
      <c r="H19" s="5">
        <v>1162207895.37</v>
      </c>
      <c r="I19" s="5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266944061.91</v>
      </c>
      <c r="P19" s="5">
        <v>2079484597.05</v>
      </c>
      <c r="Q19" s="5">
        <v>2127571701.85</v>
      </c>
      <c r="R19" s="5">
        <v>376780511.81</v>
      </c>
      <c r="S19" s="5">
        <v>1195139196.53</v>
      </c>
      <c r="T19" s="5">
        <v>957732020.91</v>
      </c>
      <c r="U19" s="5">
        <v>233133610.99</v>
      </c>
      <c r="V19" s="5">
        <v>0</v>
      </c>
      <c r="W19" s="5">
        <v>-110594252.48</v>
      </c>
      <c r="X19" s="5">
        <v>201821343.01</v>
      </c>
      <c r="Y19" s="5">
        <v>680480742.62</v>
      </c>
      <c r="Z19" s="5">
        <v>281561358.48</v>
      </c>
      <c r="AA19" s="5"/>
      <c r="AB19" s="5">
        <v>81102355.2</v>
      </c>
      <c r="AC19" s="5">
        <v>40843391.35</v>
      </c>
      <c r="AD19" s="5">
        <v>1229077550.07</v>
      </c>
      <c r="AE19" s="8">
        <f t="shared" si="17"/>
        <v>412481902412.83</v>
      </c>
      <c r="AF19" s="8">
        <f t="shared" si="18"/>
        <v>407585886972.06</v>
      </c>
      <c r="AG19" s="8">
        <f t="shared" si="19"/>
        <v>5142412482.05008</v>
      </c>
      <c r="AH19" s="8">
        <f t="shared" si="20"/>
        <v>5182671445.90008</v>
      </c>
      <c r="AI19" s="8">
        <f t="shared" si="21"/>
        <v>3953593895.83008</v>
      </c>
      <c r="AJ19" s="8">
        <f t="shared" si="5"/>
        <v>5114222139.58</v>
      </c>
      <c r="AK19" s="13">
        <f t="shared" si="6"/>
        <v>5576496183.39004</v>
      </c>
      <c r="AL19" s="13">
        <f t="shared" si="7"/>
        <v>233133610.99</v>
      </c>
      <c r="AM19" s="13">
        <f t="shared" si="8"/>
        <v>734003136.76</v>
      </c>
      <c r="AN19" s="13">
        <f t="shared" si="9"/>
        <v>6543632931.14004</v>
      </c>
      <c r="AO19" s="13">
        <f t="shared" si="10"/>
        <v>10941935509.92</v>
      </c>
      <c r="AP19" s="13">
        <f t="shared" si="11"/>
        <v>7933843275.29004</v>
      </c>
      <c r="AQ19" s="13">
        <f t="shared" si="12"/>
        <v>6704765725.22004</v>
      </c>
      <c r="AR19" s="13">
        <f t="shared" si="13"/>
        <v>6771635379.92004</v>
      </c>
      <c r="AS19" s="13">
        <f t="shared" si="14"/>
        <v>5542557829.85004</v>
      </c>
      <c r="AT19" s="13">
        <f t="shared" si="15"/>
        <v>5314555381.07004</v>
      </c>
      <c r="AU19" s="13">
        <f>AT19-VLOOKUP(A19,[1]选股结果!$A$2:$BJ$3005,48,FALSE)*0.08</f>
        <v>2839828223.33964</v>
      </c>
      <c r="AV19" s="13">
        <f t="shared" si="16"/>
        <v>1229077550.07</v>
      </c>
    </row>
    <row r="20" spans="1:48">
      <c r="A20" s="4" t="s">
        <v>84</v>
      </c>
      <c r="B20" s="4" t="s">
        <v>85</v>
      </c>
      <c r="C20" s="5">
        <v>358045884212.54</v>
      </c>
      <c r="D20" s="5">
        <v>0</v>
      </c>
      <c r="E20" s="5">
        <v>0</v>
      </c>
      <c r="F20" s="5">
        <v>0</v>
      </c>
      <c r="G20" s="5">
        <v>351486507339.27</v>
      </c>
      <c r="H20" s="5">
        <v>898162745.63</v>
      </c>
      <c r="I20" s="5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224940270.21</v>
      </c>
      <c r="P20" s="5">
        <v>1603522811.75</v>
      </c>
      <c r="Q20" s="5">
        <v>202681005.16</v>
      </c>
      <c r="R20" s="5">
        <v>0</v>
      </c>
      <c r="S20" s="5">
        <v>1037514679.99</v>
      </c>
      <c r="T20" s="5">
        <v>2105427484.47</v>
      </c>
      <c r="U20" s="5">
        <v>255074423.54</v>
      </c>
      <c r="V20" s="5">
        <v>0</v>
      </c>
      <c r="W20" s="5">
        <v>-1127425240.81</v>
      </c>
      <c r="X20" s="5">
        <v>314026194.74</v>
      </c>
      <c r="Y20" s="5">
        <v>264104766.48</v>
      </c>
      <c r="Z20" s="5">
        <v>149181088.4</v>
      </c>
      <c r="AA20" s="5"/>
      <c r="AB20" s="5">
        <v>66844323.82</v>
      </c>
      <c r="AC20" s="5">
        <v>17004334.77</v>
      </c>
      <c r="AD20" s="5">
        <v>1151096715.8</v>
      </c>
      <c r="AE20" s="8">
        <f t="shared" si="17"/>
        <v>358045884212.54</v>
      </c>
      <c r="AF20" s="8">
        <f t="shared" si="18"/>
        <v>354555166106.38</v>
      </c>
      <c r="AG20" s="8">
        <f t="shared" si="19"/>
        <v>4039770476.99997</v>
      </c>
      <c r="AH20" s="8">
        <f t="shared" si="20"/>
        <v>4089610466.04997</v>
      </c>
      <c r="AI20" s="8">
        <f t="shared" si="21"/>
        <v>2938513750.24997</v>
      </c>
      <c r="AJ20" s="8">
        <f t="shared" si="5"/>
        <v>2245408864.55</v>
      </c>
      <c r="AK20" s="13">
        <f t="shared" si="6"/>
        <v>3754822872.63996</v>
      </c>
      <c r="AL20" s="13">
        <f t="shared" si="7"/>
        <v>255074423.54</v>
      </c>
      <c r="AM20" s="13">
        <f t="shared" si="8"/>
        <v>607922702.83</v>
      </c>
      <c r="AN20" s="13">
        <f t="shared" si="9"/>
        <v>4617819999.00996</v>
      </c>
      <c r="AO20" s="13">
        <f t="shared" si="10"/>
        <v>6559376873.26996</v>
      </c>
      <c r="AP20" s="13">
        <f t="shared" si="11"/>
        <v>5690500298.25996</v>
      </c>
      <c r="AQ20" s="13">
        <f t="shared" si="12"/>
        <v>4539403582.45996</v>
      </c>
      <c r="AR20" s="13">
        <f t="shared" si="13"/>
        <v>4792337552.62996</v>
      </c>
      <c r="AS20" s="13">
        <f t="shared" si="14"/>
        <v>3641240836.82996</v>
      </c>
      <c r="AT20" s="13">
        <f t="shared" si="15"/>
        <v>3466723283.20996</v>
      </c>
      <c r="AU20" s="13">
        <f>AT20-VLOOKUP(A20,[1]选股结果!$A$2:$BJ$3005,48,FALSE)*0.08</f>
        <v>1110068867.72276</v>
      </c>
      <c r="AV20" s="13">
        <f t="shared" si="16"/>
        <v>1151096715.8</v>
      </c>
    </row>
    <row r="21" spans="1:48">
      <c r="A21" s="4" t="s">
        <v>86</v>
      </c>
      <c r="B21" s="4" t="s">
        <v>87</v>
      </c>
      <c r="C21" s="5">
        <v>350934000000</v>
      </c>
      <c r="D21" s="5">
        <v>0</v>
      </c>
      <c r="E21" s="5">
        <v>274052000000</v>
      </c>
      <c r="F21" s="5">
        <v>0</v>
      </c>
      <c r="G21" s="5">
        <v>0</v>
      </c>
      <c r="H21" s="5">
        <v>0</v>
      </c>
      <c r="I21" s="5">
        <v>24715000000</v>
      </c>
      <c r="J21" s="5">
        <v>16907000000</v>
      </c>
      <c r="K21" s="5">
        <v>100889000000</v>
      </c>
      <c r="L21" s="5">
        <v>132791000000</v>
      </c>
      <c r="M21" s="5">
        <v>9553000000</v>
      </c>
      <c r="N21" s="5">
        <v>191000000</v>
      </c>
      <c r="O21" s="5">
        <v>742000000</v>
      </c>
      <c r="P21" s="5">
        <v>0</v>
      </c>
      <c r="Q21" s="5">
        <v>0</v>
      </c>
      <c r="R21" s="5">
        <v>0</v>
      </c>
      <c r="S21" s="5">
        <v>0</v>
      </c>
      <c r="T21" s="5">
        <v>73664000000</v>
      </c>
      <c r="U21" s="5">
        <v>343000000</v>
      </c>
      <c r="V21" s="5">
        <v>-132000000</v>
      </c>
      <c r="W21" s="5">
        <v>-198000000</v>
      </c>
      <c r="X21" s="5">
        <v>0</v>
      </c>
      <c r="Y21" s="5">
        <v>3938000000</v>
      </c>
      <c r="Z21" s="5">
        <v>2000000</v>
      </c>
      <c r="AA21" s="5"/>
      <c r="AB21" s="5">
        <v>130000000</v>
      </c>
      <c r="AC21" s="5">
        <v>104000000</v>
      </c>
      <c r="AD21" s="5">
        <v>3972000000</v>
      </c>
      <c r="AE21" s="8">
        <f t="shared" si="17"/>
        <v>350934000000</v>
      </c>
      <c r="AF21" s="8">
        <f t="shared" si="18"/>
        <v>742000000</v>
      </c>
      <c r="AG21" s="8">
        <f t="shared" si="19"/>
        <v>419590000000</v>
      </c>
      <c r="AH21" s="8">
        <f t="shared" si="20"/>
        <v>419616000000</v>
      </c>
      <c r="AI21" s="8">
        <f t="shared" si="21"/>
        <v>415644000000</v>
      </c>
      <c r="AJ21" s="8">
        <f t="shared" si="5"/>
        <v>4654000000</v>
      </c>
      <c r="AK21" s="13">
        <f t="shared" si="6"/>
        <v>354130000000</v>
      </c>
      <c r="AL21" s="13">
        <f t="shared" si="7"/>
        <v>343000000</v>
      </c>
      <c r="AM21" s="13">
        <f t="shared" si="8"/>
        <v>73019000000</v>
      </c>
      <c r="AN21" s="13">
        <f t="shared" si="9"/>
        <v>427492000000</v>
      </c>
      <c r="AO21" s="13">
        <f t="shared" si="10"/>
        <v>350934000000</v>
      </c>
      <c r="AP21" s="13">
        <f t="shared" si="11"/>
        <v>354130000000</v>
      </c>
      <c r="AQ21" s="13">
        <f t="shared" si="12"/>
        <v>350158000000</v>
      </c>
      <c r="AR21" s="13">
        <f t="shared" si="13"/>
        <v>354130000000</v>
      </c>
      <c r="AS21" s="13">
        <f t="shared" si="14"/>
        <v>350158000000</v>
      </c>
      <c r="AT21" s="13">
        <f t="shared" si="15"/>
        <v>423520000000</v>
      </c>
      <c r="AU21" s="13">
        <f>AT21-VLOOKUP(A21,[1]选股结果!$A$2:$BJ$3005,48,FALSE)*0.08</f>
        <v>405861440000</v>
      </c>
      <c r="AV21" s="13">
        <f t="shared" si="16"/>
        <v>3972000000</v>
      </c>
    </row>
    <row r="22" spans="1:48">
      <c r="A22" s="4" t="s">
        <v>88</v>
      </c>
      <c r="B22" s="4" t="s">
        <v>89</v>
      </c>
      <c r="C22" s="5">
        <v>349487686000</v>
      </c>
      <c r="D22" s="5">
        <v>0</v>
      </c>
      <c r="E22" s="5">
        <v>0</v>
      </c>
      <c r="F22" s="5">
        <v>0</v>
      </c>
      <c r="G22" s="5">
        <v>314675684000</v>
      </c>
      <c r="H22" s="5">
        <v>2512922000</v>
      </c>
      <c r="I22" s="5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1432778000</v>
      </c>
      <c r="P22" s="5">
        <v>1753569000</v>
      </c>
      <c r="Q22" s="5">
        <v>7257165000</v>
      </c>
      <c r="R22" s="5">
        <v>9920013000</v>
      </c>
      <c r="S22" s="5">
        <v>1232746000</v>
      </c>
      <c r="T22" s="5">
        <v>-401887000</v>
      </c>
      <c r="U22" s="5">
        <v>292436000</v>
      </c>
      <c r="V22" s="5">
        <v>0</v>
      </c>
      <c r="W22" s="5">
        <v>82346000</v>
      </c>
      <c r="X22" s="5">
        <v>1925743000</v>
      </c>
      <c r="Y22" s="5">
        <v>1258008000</v>
      </c>
      <c r="Z22" s="5">
        <v>437442000</v>
      </c>
      <c r="AA22" s="5"/>
      <c r="AB22" s="5">
        <v>231004000</v>
      </c>
      <c r="AC22" s="5">
        <v>74810000</v>
      </c>
      <c r="AD22" s="5">
        <v>2059127000</v>
      </c>
      <c r="AE22" s="8">
        <f t="shared" si="17"/>
        <v>349487686000</v>
      </c>
      <c r="AF22" s="8">
        <f t="shared" si="18"/>
        <v>336271955000</v>
      </c>
      <c r="AG22" s="8">
        <f t="shared" si="19"/>
        <v>10149881000</v>
      </c>
      <c r="AH22" s="8">
        <f t="shared" si="20"/>
        <v>10306075000</v>
      </c>
      <c r="AI22" s="8">
        <f t="shared" si="21"/>
        <v>8246948000</v>
      </c>
      <c r="AJ22" s="8">
        <f t="shared" si="5"/>
        <v>11545326000</v>
      </c>
      <c r="AK22" s="13">
        <f t="shared" si="6"/>
        <v>14473739000</v>
      </c>
      <c r="AL22" s="13">
        <f t="shared" si="7"/>
        <v>292436000</v>
      </c>
      <c r="AM22" s="13">
        <f t="shared" si="8"/>
        <v>-1944084000</v>
      </c>
      <c r="AN22" s="13">
        <f t="shared" si="9"/>
        <v>12822091000</v>
      </c>
      <c r="AO22" s="13">
        <f t="shared" si="10"/>
        <v>34812002000</v>
      </c>
      <c r="AP22" s="13">
        <f t="shared" si="11"/>
        <v>18219407000</v>
      </c>
      <c r="AQ22" s="13">
        <f t="shared" si="12"/>
        <v>16160280000</v>
      </c>
      <c r="AR22" s="13">
        <f t="shared" si="13"/>
        <v>15706485000</v>
      </c>
      <c r="AS22" s="13">
        <f t="shared" si="14"/>
        <v>13647358000</v>
      </c>
      <c r="AT22" s="13">
        <f t="shared" si="15"/>
        <v>10762964000</v>
      </c>
      <c r="AU22" s="13">
        <f>AT22-VLOOKUP(A22,[1]选股结果!$A$2:$BJ$3005,48,FALSE)*0.08</f>
        <v>2135917520</v>
      </c>
      <c r="AV22" s="13">
        <f t="shared" si="16"/>
        <v>2059127000</v>
      </c>
    </row>
    <row r="23" spans="1:48">
      <c r="A23" s="4" t="s">
        <v>90</v>
      </c>
      <c r="B23" s="4" t="s">
        <v>91</v>
      </c>
      <c r="C23" s="5">
        <v>344419335522.07</v>
      </c>
      <c r="D23" s="5">
        <v>0</v>
      </c>
      <c r="E23" s="5">
        <v>0</v>
      </c>
      <c r="F23" s="5">
        <v>0</v>
      </c>
      <c r="G23" s="5">
        <v>336624930351.59</v>
      </c>
      <c r="H23" s="5">
        <v>962670968.55</v>
      </c>
      <c r="I23" s="5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269749481.08</v>
      </c>
      <c r="P23" s="5">
        <v>1544390807.07</v>
      </c>
      <c r="Q23" s="5">
        <v>893422308.7</v>
      </c>
      <c r="R23" s="5">
        <v>48215153.41</v>
      </c>
      <c r="S23" s="5">
        <v>1171257268.72</v>
      </c>
      <c r="T23" s="5">
        <v>-417738508.1</v>
      </c>
      <c r="U23" s="5">
        <v>74475013.67</v>
      </c>
      <c r="V23" s="5">
        <v>0</v>
      </c>
      <c r="W23" s="5">
        <v>-180231185.93</v>
      </c>
      <c r="X23" s="5">
        <v>14996518.76</v>
      </c>
      <c r="Y23" s="5">
        <v>455902855.54</v>
      </c>
      <c r="Z23" s="5">
        <v>8770280.87</v>
      </c>
      <c r="AA23" s="5"/>
      <c r="AB23" s="5">
        <v>74714061.98</v>
      </c>
      <c r="AC23" s="5">
        <v>51240527.37</v>
      </c>
      <c r="AD23" s="5">
        <v>841617066.81</v>
      </c>
      <c r="AE23" s="8">
        <f t="shared" si="17"/>
        <v>344419335522.07</v>
      </c>
      <c r="AF23" s="8">
        <f t="shared" si="18"/>
        <v>340551965370.57</v>
      </c>
      <c r="AG23" s="8">
        <f t="shared" si="19"/>
        <v>2807271364.04</v>
      </c>
      <c r="AH23" s="8">
        <f t="shared" si="20"/>
        <v>2830744898.65</v>
      </c>
      <c r="AI23" s="8">
        <f t="shared" si="21"/>
        <v>1989127831.84</v>
      </c>
      <c r="AJ23" s="8">
        <f t="shared" si="5"/>
        <v>3139991917.78</v>
      </c>
      <c r="AK23" s="13">
        <f t="shared" si="6"/>
        <v>4323273007.03998</v>
      </c>
      <c r="AL23" s="13">
        <f t="shared" si="7"/>
        <v>74475013.67</v>
      </c>
      <c r="AM23" s="13">
        <f t="shared" si="8"/>
        <v>-655197410.98</v>
      </c>
      <c r="AN23" s="13">
        <f t="shared" si="9"/>
        <v>3742550609.72998</v>
      </c>
      <c r="AO23" s="13">
        <f t="shared" si="10"/>
        <v>7794405170.47998</v>
      </c>
      <c r="AP23" s="13">
        <f t="shared" si="11"/>
        <v>6457201244.30998</v>
      </c>
      <c r="AQ23" s="13">
        <f t="shared" si="12"/>
        <v>5615584177.49998</v>
      </c>
      <c r="AR23" s="13">
        <f t="shared" si="13"/>
        <v>5494530275.75998</v>
      </c>
      <c r="AS23" s="13">
        <f t="shared" si="14"/>
        <v>4652913208.94998</v>
      </c>
      <c r="AT23" s="13">
        <f t="shared" si="15"/>
        <v>2900933542.91998</v>
      </c>
      <c r="AU23" s="13">
        <f>AT23-VLOOKUP(A23,[1]选股结果!$A$2:$BJ$3005,48,FALSE)*0.08</f>
        <v>1669657648.83998</v>
      </c>
      <c r="AV23" s="13">
        <f t="shared" si="16"/>
        <v>841617066.81</v>
      </c>
    </row>
    <row r="24" spans="1:48">
      <c r="A24" s="4" t="s">
        <v>92</v>
      </c>
      <c r="B24" s="4" t="s">
        <v>93</v>
      </c>
      <c r="C24" s="5">
        <v>337256574727</v>
      </c>
      <c r="D24" s="5">
        <v>0</v>
      </c>
      <c r="E24" s="5">
        <v>0</v>
      </c>
      <c r="F24" s="5">
        <v>0</v>
      </c>
      <c r="G24" s="5">
        <v>322757156605</v>
      </c>
      <c r="H24" s="5">
        <v>1041179833</v>
      </c>
      <c r="I24" s="5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817326443</v>
      </c>
      <c r="P24" s="5">
        <v>616573220</v>
      </c>
      <c r="Q24" s="5">
        <v>1844073656</v>
      </c>
      <c r="R24" s="5">
        <v>615523329</v>
      </c>
      <c r="S24" s="5">
        <v>702762958</v>
      </c>
      <c r="T24" s="5">
        <v>-2422870449</v>
      </c>
      <c r="U24" s="5">
        <v>-133686929</v>
      </c>
      <c r="V24" s="5">
        <v>0</v>
      </c>
      <c r="W24" s="5">
        <v>-453843702</v>
      </c>
      <c r="X24" s="5">
        <v>140845095</v>
      </c>
      <c r="Y24" s="5">
        <v>1227510496</v>
      </c>
      <c r="Z24" s="5">
        <v>46234693</v>
      </c>
      <c r="AA24" s="5"/>
      <c r="AB24" s="5">
        <v>47656847</v>
      </c>
      <c r="AC24" s="5">
        <v>111478692</v>
      </c>
      <c r="AD24" s="5">
        <v>942894073</v>
      </c>
      <c r="AE24" s="8">
        <f t="shared" si="17"/>
        <v>337256574727</v>
      </c>
      <c r="AF24" s="8">
        <f t="shared" si="18"/>
        <v>327353416211</v>
      </c>
      <c r="AG24" s="8">
        <f t="shared" si="19"/>
        <v>5704323467</v>
      </c>
      <c r="AH24" s="8">
        <f t="shared" si="20"/>
        <v>5640501622</v>
      </c>
      <c r="AI24" s="8">
        <f t="shared" si="21"/>
        <v>4697607549</v>
      </c>
      <c r="AJ24" s="8">
        <f t="shared" si="5"/>
        <v>4569305660</v>
      </c>
      <c r="AK24" s="13">
        <f t="shared" si="6"/>
        <v>11130669012</v>
      </c>
      <c r="AL24" s="13">
        <f t="shared" si="7"/>
        <v>-133686929</v>
      </c>
      <c r="AM24" s="13">
        <f t="shared" si="8"/>
        <v>-2901459469</v>
      </c>
      <c r="AN24" s="13">
        <f t="shared" si="9"/>
        <v>8095522614</v>
      </c>
      <c r="AO24" s="13">
        <f t="shared" si="10"/>
        <v>14499418122</v>
      </c>
      <c r="AP24" s="13">
        <f t="shared" si="11"/>
        <v>12874611803</v>
      </c>
      <c r="AQ24" s="13">
        <f t="shared" si="12"/>
        <v>11931717730</v>
      </c>
      <c r="AR24" s="13">
        <f t="shared" si="13"/>
        <v>11833431970</v>
      </c>
      <c r="AS24" s="13">
        <f t="shared" si="14"/>
        <v>10890537897</v>
      </c>
      <c r="AT24" s="13">
        <f t="shared" si="15"/>
        <v>7152628541</v>
      </c>
      <c r="AU24" s="13">
        <f>AT24-VLOOKUP(A24,[1]选股结果!$A$2:$BJ$3005,48,FALSE)*0.08</f>
        <v>2003512682.76</v>
      </c>
      <c r="AV24" s="13">
        <f t="shared" si="16"/>
        <v>942894073</v>
      </c>
    </row>
    <row r="25" spans="1:48">
      <c r="A25" s="4" t="s">
        <v>94</v>
      </c>
      <c r="B25" s="4" t="s">
        <v>95</v>
      </c>
      <c r="C25" s="5">
        <v>326536330125</v>
      </c>
      <c r="D25" s="5">
        <v>0</v>
      </c>
      <c r="E25" s="5">
        <v>0</v>
      </c>
      <c r="F25" s="5">
        <v>0</v>
      </c>
      <c r="G25" s="5">
        <v>227020846014</v>
      </c>
      <c r="H25" s="5">
        <v>1770108618</v>
      </c>
      <c r="I25" s="5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1209335937</v>
      </c>
      <c r="P25" s="5">
        <v>38018865881</v>
      </c>
      <c r="Q25" s="5">
        <v>25657427972</v>
      </c>
      <c r="R25" s="5">
        <v>2936933747</v>
      </c>
      <c r="S25" s="5">
        <v>1309063364</v>
      </c>
      <c r="T25" s="5">
        <v>3534118683</v>
      </c>
      <c r="U25" s="5">
        <v>1303662342</v>
      </c>
      <c r="V25" s="5">
        <v>0</v>
      </c>
      <c r="W25" s="5">
        <v>-60972017</v>
      </c>
      <c r="X25" s="5">
        <v>2306079607</v>
      </c>
      <c r="Y25" s="5">
        <v>39017245</v>
      </c>
      <c r="Z25" s="5">
        <v>761335189</v>
      </c>
      <c r="AA25" s="5"/>
      <c r="AB25" s="5">
        <v>972673724</v>
      </c>
      <c r="AC25" s="5">
        <v>4675328294</v>
      </c>
      <c r="AD25" s="5">
        <v>7050640704</v>
      </c>
      <c r="AE25" s="8">
        <f t="shared" si="17"/>
        <v>326536330125</v>
      </c>
      <c r="AF25" s="8">
        <f t="shared" si="18"/>
        <v>296152472915</v>
      </c>
      <c r="AG25" s="8">
        <f t="shared" si="19"/>
        <v>32273242213</v>
      </c>
      <c r="AH25" s="8">
        <f t="shared" si="20"/>
        <v>28570587643</v>
      </c>
      <c r="AI25" s="8">
        <f t="shared" si="21"/>
        <v>21519946939</v>
      </c>
      <c r="AJ25" s="8">
        <f t="shared" si="5"/>
        <v>68627301605</v>
      </c>
      <c r="AK25" s="13">
        <f t="shared" si="6"/>
        <v>30422874455</v>
      </c>
      <c r="AL25" s="13">
        <f t="shared" si="7"/>
        <v>1303662342</v>
      </c>
      <c r="AM25" s="13">
        <f t="shared" si="8"/>
        <v>-3077914664</v>
      </c>
      <c r="AN25" s="13">
        <f t="shared" si="9"/>
        <v>28648622133</v>
      </c>
      <c r="AO25" s="13">
        <f t="shared" si="10"/>
        <v>99515484111</v>
      </c>
      <c r="AP25" s="13">
        <f t="shared" si="11"/>
        <v>33502046437</v>
      </c>
      <c r="AQ25" s="13">
        <f t="shared" si="12"/>
        <v>26451405733</v>
      </c>
      <c r="AR25" s="13">
        <f t="shared" si="13"/>
        <v>31731937819</v>
      </c>
      <c r="AS25" s="13">
        <f t="shared" si="14"/>
        <v>24681297115</v>
      </c>
      <c r="AT25" s="13">
        <f t="shared" si="15"/>
        <v>21597981429</v>
      </c>
      <c r="AU25" s="13">
        <f>AT25-VLOOKUP(A25,[1]选股结果!$A$2:$BJ$3005,48,FALSE)*0.08</f>
        <v>-12499089275.08</v>
      </c>
      <c r="AV25" s="13">
        <f t="shared" si="16"/>
        <v>7050640704</v>
      </c>
    </row>
    <row r="26" spans="1:48">
      <c r="A26" s="4" t="s">
        <v>96</v>
      </c>
      <c r="B26" s="4" t="s">
        <v>97</v>
      </c>
      <c r="C26" s="5">
        <v>315378702598.39</v>
      </c>
      <c r="D26" s="5">
        <v>684788110.26</v>
      </c>
      <c r="E26" s="5">
        <v>0</v>
      </c>
      <c r="F26" s="5">
        <v>34630183.91</v>
      </c>
      <c r="G26" s="5">
        <v>275605128949.74</v>
      </c>
      <c r="H26" s="5">
        <v>8804277050.63</v>
      </c>
      <c r="I26" s="5">
        <v>674378.28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1078368209.78</v>
      </c>
      <c r="P26" s="5">
        <v>783960903.63</v>
      </c>
      <c r="Q26" s="5">
        <v>9020324662.22</v>
      </c>
      <c r="R26" s="5">
        <v>9843599525.57</v>
      </c>
      <c r="S26" s="5">
        <v>5756051477.82</v>
      </c>
      <c r="T26" s="5">
        <v>442827576.23</v>
      </c>
      <c r="U26" s="5">
        <v>716268888.77</v>
      </c>
      <c r="V26" s="5">
        <v>-372947.94</v>
      </c>
      <c r="W26" s="5">
        <v>-9404005.87</v>
      </c>
      <c r="X26" s="5">
        <v>2705350827.84</v>
      </c>
      <c r="Y26" s="5">
        <v>69260977.56</v>
      </c>
      <c r="Z26" s="5">
        <v>163665944.67</v>
      </c>
      <c r="AA26" s="5"/>
      <c r="AB26" s="5">
        <v>223098639.82</v>
      </c>
      <c r="AC26" s="5">
        <v>112033839.02</v>
      </c>
      <c r="AD26" s="5">
        <v>2460491014.8</v>
      </c>
      <c r="AE26" s="8">
        <f t="shared" si="17"/>
        <v>315378702598.39</v>
      </c>
      <c r="AF26" s="8">
        <f t="shared" si="18"/>
        <v>302087433728.76</v>
      </c>
      <c r="AG26" s="8">
        <f t="shared" si="19"/>
        <v>11113373631.32</v>
      </c>
      <c r="AH26" s="8">
        <f t="shared" si="20"/>
        <v>11224438432.12</v>
      </c>
      <c r="AI26" s="8">
        <f t="shared" si="21"/>
        <v>8763947417.32</v>
      </c>
      <c r="AJ26" s="8">
        <f t="shared" si="5"/>
        <v>10840849952.39</v>
      </c>
      <c r="AK26" s="13">
        <f t="shared" si="6"/>
        <v>13360529847.19</v>
      </c>
      <c r="AL26" s="13">
        <f t="shared" si="7"/>
        <v>716268888.77</v>
      </c>
      <c r="AM26" s="13">
        <f t="shared" si="8"/>
        <v>-2713838348.72</v>
      </c>
      <c r="AN26" s="13">
        <f t="shared" si="9"/>
        <v>11362960387.24</v>
      </c>
      <c r="AO26" s="13">
        <f t="shared" si="10"/>
        <v>39773573648.65</v>
      </c>
      <c r="AP26" s="13">
        <f t="shared" si="11"/>
        <v>27920858375.64</v>
      </c>
      <c r="AQ26" s="13">
        <f t="shared" si="12"/>
        <v>25460367360.84</v>
      </c>
      <c r="AR26" s="13">
        <f t="shared" si="13"/>
        <v>19116581325.01</v>
      </c>
      <c r="AS26" s="13">
        <f t="shared" si="14"/>
        <v>16656090310.21</v>
      </c>
      <c r="AT26" s="13">
        <f t="shared" si="15"/>
        <v>8902469372.44</v>
      </c>
      <c r="AU26" s="13">
        <f>AT26-VLOOKUP(A26,[1]选股结果!$A$2:$BJ$3005,48,FALSE)*0.08</f>
        <v>-986865280.6824</v>
      </c>
      <c r="AV26" s="13">
        <f t="shared" si="16"/>
        <v>2460491014.8</v>
      </c>
    </row>
    <row r="27" spans="1:48">
      <c r="A27" s="4" t="s">
        <v>98</v>
      </c>
      <c r="B27" s="4" t="s">
        <v>99</v>
      </c>
      <c r="C27" s="5">
        <v>305357387000</v>
      </c>
      <c r="D27" s="5">
        <v>0</v>
      </c>
      <c r="E27" s="5">
        <v>0</v>
      </c>
      <c r="F27" s="5">
        <v>0</v>
      </c>
      <c r="G27" s="5">
        <v>280760064000</v>
      </c>
      <c r="H27" s="5">
        <v>406787000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392428000</v>
      </c>
      <c r="P27" s="5">
        <v>1453942000</v>
      </c>
      <c r="Q27" s="5">
        <v>3306429000</v>
      </c>
      <c r="R27" s="5">
        <v>8153133000</v>
      </c>
      <c r="S27" s="5">
        <v>-689824000</v>
      </c>
      <c r="T27" s="5">
        <v>944838000</v>
      </c>
      <c r="U27" s="5">
        <v>14802000</v>
      </c>
      <c r="V27" s="5">
        <v>0</v>
      </c>
      <c r="W27" s="5">
        <v>-465376000</v>
      </c>
      <c r="X27" s="5">
        <v>-50982000</v>
      </c>
      <c r="Y27" s="5">
        <v>652412000</v>
      </c>
      <c r="Z27" s="5">
        <v>17706000</v>
      </c>
      <c r="AA27" s="5"/>
      <c r="AB27" s="5">
        <v>58871000</v>
      </c>
      <c r="AC27" s="5">
        <v>110050000</v>
      </c>
      <c r="AD27" s="5">
        <v>1417525000</v>
      </c>
      <c r="AE27" s="8">
        <f t="shared" si="17"/>
        <v>305357387000</v>
      </c>
      <c r="AF27" s="8">
        <f t="shared" si="18"/>
        <v>293376172000</v>
      </c>
      <c r="AG27" s="8">
        <f t="shared" si="19"/>
        <v>11876953000</v>
      </c>
      <c r="AH27" s="8">
        <f t="shared" si="20"/>
        <v>11825774000</v>
      </c>
      <c r="AI27" s="8">
        <f t="shared" si="21"/>
        <v>10408249000</v>
      </c>
      <c r="AJ27" s="8">
        <f t="shared" si="5"/>
        <v>5856390000</v>
      </c>
      <c r="AK27" s="13">
        <f t="shared" si="6"/>
        <v>12633627000</v>
      </c>
      <c r="AL27" s="13">
        <f t="shared" si="7"/>
        <v>14802000</v>
      </c>
      <c r="AM27" s="13">
        <f t="shared" si="8"/>
        <v>482169000</v>
      </c>
      <c r="AN27" s="13">
        <f t="shared" si="9"/>
        <v>13130598000</v>
      </c>
      <c r="AO27" s="13">
        <f t="shared" si="10"/>
        <v>24597323000</v>
      </c>
      <c r="AP27" s="13">
        <f t="shared" si="11"/>
        <v>12350590000</v>
      </c>
      <c r="AQ27" s="13">
        <f t="shared" si="12"/>
        <v>10933065000</v>
      </c>
      <c r="AR27" s="13">
        <f t="shared" si="13"/>
        <v>11943803000</v>
      </c>
      <c r="AS27" s="13">
        <f t="shared" si="14"/>
        <v>10526278000</v>
      </c>
      <c r="AT27" s="13">
        <f t="shared" si="15"/>
        <v>11713073000</v>
      </c>
      <c r="AU27" s="13">
        <f>AT27-VLOOKUP(A27,[1]选股结果!$A$2:$BJ$3005,48,FALSE)*0.08</f>
        <v>2890330920</v>
      </c>
      <c r="AV27" s="13">
        <f t="shared" si="16"/>
        <v>1417525000</v>
      </c>
    </row>
    <row r="28" spans="1:48">
      <c r="A28" s="4" t="s">
        <v>100</v>
      </c>
      <c r="B28" s="4" t="s">
        <v>101</v>
      </c>
      <c r="C28" s="5">
        <v>278222204206.8</v>
      </c>
      <c r="D28" s="5">
        <v>718607657.87</v>
      </c>
      <c r="E28" s="5">
        <v>0</v>
      </c>
      <c r="F28" s="5">
        <v>9677202.75</v>
      </c>
      <c r="G28" s="5">
        <v>235058192029.09</v>
      </c>
      <c r="H28" s="5">
        <v>1360121483.39</v>
      </c>
      <c r="I28" s="5">
        <v>7093829.89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1071208505.57</v>
      </c>
      <c r="P28" s="5">
        <v>2163988398.1</v>
      </c>
      <c r="Q28" s="5">
        <v>3440499418.49</v>
      </c>
      <c r="R28" s="5">
        <v>8871674286.73</v>
      </c>
      <c r="S28" s="5">
        <v>1213253868.22</v>
      </c>
      <c r="T28" s="5">
        <v>2831016270.31</v>
      </c>
      <c r="U28" s="5">
        <v>1711888814.71</v>
      </c>
      <c r="V28" s="5">
        <v>0</v>
      </c>
      <c r="W28" s="5">
        <v>129299988.81</v>
      </c>
      <c r="X28" s="5">
        <v>390841363.8</v>
      </c>
      <c r="Y28" s="5">
        <v>132089066.58</v>
      </c>
      <c r="Z28" s="5">
        <v>974994737</v>
      </c>
      <c r="AA28" s="5"/>
      <c r="AB28" s="5">
        <v>91555209.22</v>
      </c>
      <c r="AC28" s="5">
        <v>1601653693.89</v>
      </c>
      <c r="AD28" s="5">
        <v>5033668725.18</v>
      </c>
      <c r="AE28" s="8">
        <f t="shared" si="17"/>
        <v>278222204206.8</v>
      </c>
      <c r="AF28" s="8">
        <f t="shared" si="18"/>
        <v>251818816506.2</v>
      </c>
      <c r="AG28" s="8">
        <f t="shared" si="19"/>
        <v>29815768266.34</v>
      </c>
      <c r="AH28" s="8">
        <f t="shared" si="20"/>
        <v>28305669781.67</v>
      </c>
      <c r="AI28" s="8">
        <f t="shared" si="21"/>
        <v>23272001056.49</v>
      </c>
      <c r="AJ28" s="8">
        <f t="shared" si="5"/>
        <v>8317883873.41</v>
      </c>
      <c r="AK28" s="13">
        <f t="shared" si="6"/>
        <v>26535476767.18</v>
      </c>
      <c r="AL28" s="13">
        <f t="shared" si="7"/>
        <v>1711888814.71</v>
      </c>
      <c r="AM28" s="13">
        <f t="shared" si="8"/>
        <v>322482332.94</v>
      </c>
      <c r="AN28" s="13">
        <f t="shared" si="9"/>
        <v>28569847914.83</v>
      </c>
      <c r="AO28" s="13">
        <f t="shared" si="10"/>
        <v>43164012177.71</v>
      </c>
      <c r="AP28" s="13">
        <f t="shared" si="11"/>
        <v>29108852118.79</v>
      </c>
      <c r="AQ28" s="13">
        <f t="shared" si="12"/>
        <v>24075183393.61</v>
      </c>
      <c r="AR28" s="13">
        <f t="shared" si="13"/>
        <v>27748730635.4</v>
      </c>
      <c r="AS28" s="13">
        <f t="shared" si="14"/>
        <v>22715061910.22</v>
      </c>
      <c r="AT28" s="13">
        <f t="shared" si="15"/>
        <v>23536179189.65</v>
      </c>
      <c r="AU28" s="13">
        <f>AT28-VLOOKUP(A28,[1]选股结果!$A$2:$BJ$3005,48,FALSE)*0.08</f>
        <v>8365080237.5724</v>
      </c>
      <c r="AV28" s="13">
        <f t="shared" si="16"/>
        <v>5033668725.18</v>
      </c>
    </row>
    <row r="29" spans="1:48">
      <c r="A29" s="4" t="s">
        <v>102</v>
      </c>
      <c r="B29" s="4" t="s">
        <v>103</v>
      </c>
      <c r="C29" s="5">
        <v>271485774926.48</v>
      </c>
      <c r="D29" s="5">
        <v>0</v>
      </c>
      <c r="E29" s="5">
        <v>0</v>
      </c>
      <c r="F29" s="5">
        <v>0</v>
      </c>
      <c r="G29" s="5">
        <v>211492085577.93</v>
      </c>
      <c r="H29" s="5">
        <v>6301917148.5</v>
      </c>
      <c r="I29" s="5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12484818274.45</v>
      </c>
      <c r="P29" s="5">
        <v>7282560631.22</v>
      </c>
      <c r="Q29" s="5">
        <v>7229677824.51</v>
      </c>
      <c r="R29" s="5">
        <v>370464654.15</v>
      </c>
      <c r="S29" s="5">
        <v>3331385941.05</v>
      </c>
      <c r="T29" s="5">
        <v>3886941272.9</v>
      </c>
      <c r="U29" s="5">
        <v>3196122778.45</v>
      </c>
      <c r="V29" s="5">
        <v>0</v>
      </c>
      <c r="W29" s="5">
        <v>-6208506.05</v>
      </c>
      <c r="X29" s="5">
        <v>270376181.56</v>
      </c>
      <c r="Y29" s="5">
        <v>-15064083.87</v>
      </c>
      <c r="Z29" s="5">
        <v>15271806.86</v>
      </c>
      <c r="AA29" s="5"/>
      <c r="AB29" s="5">
        <v>750134041.55</v>
      </c>
      <c r="AC29" s="5">
        <v>584304980.57</v>
      </c>
      <c r="AD29" s="5">
        <v>8496954106.76</v>
      </c>
      <c r="AE29" s="8">
        <f t="shared" si="17"/>
        <v>271485774926.48</v>
      </c>
      <c r="AF29" s="8">
        <f t="shared" si="18"/>
        <v>242190992903.31</v>
      </c>
      <c r="AG29" s="8">
        <f t="shared" si="19"/>
        <v>32935474499.19</v>
      </c>
      <c r="AH29" s="8">
        <f t="shared" si="20"/>
        <v>33101303560.17</v>
      </c>
      <c r="AI29" s="8">
        <f t="shared" si="21"/>
        <v>24604349453.41</v>
      </c>
      <c r="AJ29" s="8">
        <f t="shared" si="5"/>
        <v>26816163585.33</v>
      </c>
      <c r="AK29" s="13">
        <f t="shared" si="6"/>
        <v>29279717939.3</v>
      </c>
      <c r="AL29" s="13">
        <f t="shared" si="7"/>
        <v>3196122778.45</v>
      </c>
      <c r="AM29" s="13">
        <f t="shared" si="8"/>
        <v>595334674.68</v>
      </c>
      <c r="AN29" s="13">
        <f t="shared" si="9"/>
        <v>33071175392.43</v>
      </c>
      <c r="AO29" s="13">
        <f t="shared" si="10"/>
        <v>59993689348.55</v>
      </c>
      <c r="AP29" s="13">
        <f t="shared" si="11"/>
        <v>38913021028.85</v>
      </c>
      <c r="AQ29" s="13">
        <f t="shared" si="12"/>
        <v>30416066922.09</v>
      </c>
      <c r="AR29" s="13">
        <f t="shared" si="13"/>
        <v>32611103880.35</v>
      </c>
      <c r="AS29" s="13">
        <f t="shared" si="14"/>
        <v>24114149773.59</v>
      </c>
      <c r="AT29" s="13">
        <f t="shared" si="15"/>
        <v>24574221285.67</v>
      </c>
      <c r="AU29" s="13">
        <f>AT29-VLOOKUP(A29,[1]选股结果!$A$2:$BJ$3005,48,FALSE)*0.08</f>
        <v>6364391747.1756</v>
      </c>
      <c r="AV29" s="13">
        <f t="shared" si="16"/>
        <v>8496954106.76</v>
      </c>
    </row>
    <row r="30" spans="1:48">
      <c r="A30" s="4" t="s">
        <v>104</v>
      </c>
      <c r="B30" s="4" t="s">
        <v>105</v>
      </c>
      <c r="C30" s="5">
        <v>261341969000</v>
      </c>
      <c r="D30" s="5">
        <v>1600306000</v>
      </c>
      <c r="E30" s="5">
        <v>0</v>
      </c>
      <c r="F30" s="5">
        <v>314000</v>
      </c>
      <c r="G30" s="5">
        <v>199138296000</v>
      </c>
      <c r="H30" s="5">
        <v>989334000</v>
      </c>
      <c r="I30" s="5">
        <v>5209000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1172144000</v>
      </c>
      <c r="P30" s="5">
        <v>24405142000</v>
      </c>
      <c r="Q30" s="5">
        <v>7454498000</v>
      </c>
      <c r="R30" s="5">
        <v>8764926000</v>
      </c>
      <c r="S30" s="5">
        <v>-3349461000</v>
      </c>
      <c r="T30" s="5">
        <v>1999228000</v>
      </c>
      <c r="U30" s="5">
        <v>410522000</v>
      </c>
      <c r="V30" s="5">
        <v>0</v>
      </c>
      <c r="W30" s="5">
        <v>-924798000</v>
      </c>
      <c r="X30" s="5">
        <v>204276000</v>
      </c>
      <c r="Y30" s="5">
        <v>171668000</v>
      </c>
      <c r="Z30" s="5">
        <v>57969000</v>
      </c>
      <c r="AA30" s="5"/>
      <c r="AB30" s="5">
        <v>406215000</v>
      </c>
      <c r="AC30" s="5">
        <v>139501000</v>
      </c>
      <c r="AD30" s="5">
        <v>3649382000</v>
      </c>
      <c r="AE30" s="8">
        <f t="shared" si="17"/>
        <v>261341969000</v>
      </c>
      <c r="AF30" s="8">
        <f t="shared" si="18"/>
        <v>237585545000</v>
      </c>
      <c r="AG30" s="8">
        <f t="shared" si="19"/>
        <v>24512879000</v>
      </c>
      <c r="AH30" s="8">
        <f t="shared" si="20"/>
        <v>24779593000</v>
      </c>
      <c r="AI30" s="8">
        <f t="shared" si="21"/>
        <v>21130211000</v>
      </c>
      <c r="AJ30" s="8">
        <f t="shared" si="5"/>
        <v>32936738000</v>
      </c>
      <c r="AK30" s="13">
        <f t="shared" si="6"/>
        <v>23928092000</v>
      </c>
      <c r="AL30" s="13">
        <f t="shared" si="7"/>
        <v>410522000</v>
      </c>
      <c r="AM30" s="13">
        <f t="shared" si="8"/>
        <v>784315000</v>
      </c>
      <c r="AN30" s="13">
        <f t="shared" si="9"/>
        <v>25122929000</v>
      </c>
      <c r="AO30" s="13">
        <f t="shared" si="10"/>
        <v>62203673000</v>
      </c>
      <c r="AP30" s="13">
        <f t="shared" si="11"/>
        <v>21567965000</v>
      </c>
      <c r="AQ30" s="13">
        <f t="shared" si="12"/>
        <v>17918583000</v>
      </c>
      <c r="AR30" s="13">
        <f t="shared" si="13"/>
        <v>20578631000</v>
      </c>
      <c r="AS30" s="13">
        <f t="shared" si="14"/>
        <v>16929249000</v>
      </c>
      <c r="AT30" s="13">
        <f t="shared" si="15"/>
        <v>21473547000</v>
      </c>
      <c r="AU30" s="13">
        <f>AT30-VLOOKUP(A30,[1]选股结果!$A$2:$BJ$3005,48,FALSE)*0.08</f>
        <v>11991104040</v>
      </c>
      <c r="AV30" s="13">
        <f t="shared" si="16"/>
        <v>3649382000</v>
      </c>
    </row>
    <row r="31" spans="1:48">
      <c r="A31" s="4" t="s">
        <v>106</v>
      </c>
      <c r="B31" s="4" t="s">
        <v>107</v>
      </c>
      <c r="C31" s="5">
        <v>251410000000</v>
      </c>
      <c r="D31" s="5">
        <v>241906000000</v>
      </c>
      <c r="E31" s="5">
        <v>0</v>
      </c>
      <c r="F31" s="5">
        <v>81512000000</v>
      </c>
      <c r="G31" s="5">
        <v>0</v>
      </c>
      <c r="H31" s="5">
        <v>0</v>
      </c>
      <c r="I31" s="5">
        <v>5778000000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2082000000</v>
      </c>
      <c r="P31" s="5">
        <v>0</v>
      </c>
      <c r="Q31" s="5">
        <v>0</v>
      </c>
      <c r="R31" s="5">
        <v>0</v>
      </c>
      <c r="S31" s="5">
        <v>0</v>
      </c>
      <c r="T31" s="5">
        <v>16084000000</v>
      </c>
      <c r="U31" s="5">
        <v>0</v>
      </c>
      <c r="V31" s="5">
        <v>2628000000</v>
      </c>
      <c r="W31" s="5">
        <v>874000000</v>
      </c>
      <c r="X31" s="5">
        <v>56274000000</v>
      </c>
      <c r="Y31" s="5">
        <v>-8000000</v>
      </c>
      <c r="Z31" s="5">
        <v>0</v>
      </c>
      <c r="AA31" s="5"/>
      <c r="AB31" s="5">
        <v>249000000</v>
      </c>
      <c r="AC31" s="5">
        <v>174000000</v>
      </c>
      <c r="AD31" s="5">
        <v>22300000000</v>
      </c>
      <c r="AE31" s="8">
        <f t="shared" si="17"/>
        <v>251410000000</v>
      </c>
      <c r="AF31" s="8">
        <f t="shared" si="18"/>
        <v>2082000000</v>
      </c>
      <c r="AG31" s="8">
        <f t="shared" si="19"/>
        <v>212648000000</v>
      </c>
      <c r="AH31" s="8">
        <f t="shared" si="20"/>
        <v>212723000000</v>
      </c>
      <c r="AI31" s="8">
        <f t="shared" si="21"/>
        <v>190423000000</v>
      </c>
      <c r="AJ31" s="8">
        <f t="shared" si="5"/>
        <v>1999000000</v>
      </c>
      <c r="AK31" s="13">
        <f t="shared" si="6"/>
        <v>249320000000</v>
      </c>
      <c r="AL31" s="13">
        <f t="shared" si="7"/>
        <v>0</v>
      </c>
      <c r="AM31" s="13">
        <f t="shared" si="8"/>
        <v>-36613000000</v>
      </c>
      <c r="AN31" s="13">
        <f t="shared" si="9"/>
        <v>212707000000</v>
      </c>
      <c r="AO31" s="13">
        <f t="shared" si="10"/>
        <v>251410000000</v>
      </c>
      <c r="AP31" s="13">
        <f t="shared" si="11"/>
        <v>249320000000</v>
      </c>
      <c r="AQ31" s="13">
        <f t="shared" si="12"/>
        <v>227020000000</v>
      </c>
      <c r="AR31" s="13">
        <f t="shared" si="13"/>
        <v>249320000000</v>
      </c>
      <c r="AS31" s="13">
        <f t="shared" si="14"/>
        <v>227020000000</v>
      </c>
      <c r="AT31" s="13">
        <f t="shared" si="15"/>
        <v>190407000000</v>
      </c>
      <c r="AU31" s="13">
        <f>AT31-VLOOKUP(A31,[1]选股结果!$A$2:$BJ$3005,48,FALSE)*0.08</f>
        <v>127289640000</v>
      </c>
      <c r="AV31" s="13">
        <f t="shared" si="16"/>
        <v>22300000000</v>
      </c>
    </row>
    <row r="32" spans="1:48">
      <c r="A32" s="4" t="s">
        <v>108</v>
      </c>
      <c r="B32" s="4" t="s">
        <v>109</v>
      </c>
      <c r="C32" s="5">
        <v>244489193743</v>
      </c>
      <c r="D32" s="5">
        <v>0</v>
      </c>
      <c r="E32" s="5">
        <v>0</v>
      </c>
      <c r="F32" s="5">
        <v>0</v>
      </c>
      <c r="G32" s="5">
        <v>182313912025</v>
      </c>
      <c r="H32" s="5">
        <v>769716835</v>
      </c>
      <c r="I32" s="5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1032392976</v>
      </c>
      <c r="P32" s="5">
        <v>23135901293</v>
      </c>
      <c r="Q32" s="5">
        <v>19927144607</v>
      </c>
      <c r="R32" s="5">
        <v>2077859287</v>
      </c>
      <c r="S32" s="5">
        <v>66353251</v>
      </c>
      <c r="T32" s="5">
        <v>3159822157</v>
      </c>
      <c r="U32" s="5">
        <v>2402333147</v>
      </c>
      <c r="V32" s="5">
        <v>0</v>
      </c>
      <c r="W32" s="5">
        <v>12057470</v>
      </c>
      <c r="X32" s="5">
        <v>3469792345</v>
      </c>
      <c r="Y32" s="5">
        <v>282848347</v>
      </c>
      <c r="Z32" s="5">
        <v>-1573110152</v>
      </c>
      <c r="AA32" s="5"/>
      <c r="AB32" s="5">
        <v>388946349</v>
      </c>
      <c r="AC32" s="5">
        <v>154940531</v>
      </c>
      <c r="AD32" s="5">
        <v>2872390578</v>
      </c>
      <c r="AE32" s="8">
        <f t="shared" si="17"/>
        <v>244489193743</v>
      </c>
      <c r="AF32" s="8">
        <f t="shared" si="18"/>
        <v>228553563439</v>
      </c>
      <c r="AG32" s="8">
        <f t="shared" si="19"/>
        <v>13781759087</v>
      </c>
      <c r="AH32" s="8">
        <f t="shared" si="20"/>
        <v>14015764905</v>
      </c>
      <c r="AI32" s="8">
        <f t="shared" si="21"/>
        <v>11143374327</v>
      </c>
      <c r="AJ32" s="8">
        <f t="shared" si="5"/>
        <v>44144281405</v>
      </c>
      <c r="AK32" s="13">
        <f t="shared" si="6"/>
        <v>16218478651</v>
      </c>
      <c r="AL32" s="13">
        <f t="shared" si="7"/>
        <v>2402333147</v>
      </c>
      <c r="AM32" s="13">
        <f t="shared" si="8"/>
        <v>-4039350199</v>
      </c>
      <c r="AN32" s="13">
        <f t="shared" si="9"/>
        <v>14581461599</v>
      </c>
      <c r="AO32" s="13">
        <f t="shared" si="10"/>
        <v>62175281718</v>
      </c>
      <c r="AP32" s="13">
        <f t="shared" si="11"/>
        <v>17054548737</v>
      </c>
      <c r="AQ32" s="13">
        <f t="shared" si="12"/>
        <v>14182158159</v>
      </c>
      <c r="AR32" s="13">
        <f t="shared" si="13"/>
        <v>16284831902</v>
      </c>
      <c r="AS32" s="13">
        <f t="shared" si="14"/>
        <v>13412441324</v>
      </c>
      <c r="AT32" s="13">
        <f t="shared" si="15"/>
        <v>11709071021</v>
      </c>
      <c r="AU32" s="13">
        <f>AT32-VLOOKUP(A32,[1]选股结果!$A$2:$BJ$3005,48,FALSE)*0.08</f>
        <v>-306623569.4</v>
      </c>
      <c r="AV32" s="13">
        <f t="shared" si="16"/>
        <v>2872390578</v>
      </c>
    </row>
    <row r="33" spans="1:48">
      <c r="A33" s="4" t="s">
        <v>110</v>
      </c>
      <c r="B33" s="4" t="s">
        <v>111</v>
      </c>
      <c r="C33" s="5">
        <v>238358000000</v>
      </c>
      <c r="D33" s="5">
        <v>335664000000</v>
      </c>
      <c r="E33" s="5">
        <v>0</v>
      </c>
      <c r="F33" s="5">
        <v>33683000000</v>
      </c>
      <c r="G33" s="5">
        <v>0</v>
      </c>
      <c r="H33" s="5">
        <v>0</v>
      </c>
      <c r="I33" s="5">
        <v>16834000000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1855000000</v>
      </c>
      <c r="P33" s="5">
        <v>0</v>
      </c>
      <c r="Q33" s="5">
        <v>0</v>
      </c>
      <c r="R33" s="5">
        <v>0</v>
      </c>
      <c r="S33" s="5">
        <v>0</v>
      </c>
      <c r="T33" s="5">
        <v>10980000000</v>
      </c>
      <c r="U33" s="5">
        <v>0</v>
      </c>
      <c r="V33" s="5">
        <v>-82000000</v>
      </c>
      <c r="W33" s="5">
        <v>8899000000</v>
      </c>
      <c r="X33" s="5">
        <v>37267000000</v>
      </c>
      <c r="Y33" s="5">
        <v>27000000</v>
      </c>
      <c r="Z33" s="5">
        <v>4000000</v>
      </c>
      <c r="AA33" s="5"/>
      <c r="AB33" s="5">
        <v>181000000</v>
      </c>
      <c r="AC33" s="5">
        <v>148000000</v>
      </c>
      <c r="AD33" s="5">
        <v>7512000000</v>
      </c>
      <c r="AE33" s="8">
        <f t="shared" si="17"/>
        <v>238358000000</v>
      </c>
      <c r="AF33" s="8">
        <f t="shared" si="18"/>
        <v>1855000000</v>
      </c>
      <c r="AG33" s="8">
        <f t="shared" si="19"/>
        <v>219010000000</v>
      </c>
      <c r="AH33" s="8">
        <f t="shared" si="20"/>
        <v>219043000000</v>
      </c>
      <c r="AI33" s="8">
        <f t="shared" si="21"/>
        <v>211531000000</v>
      </c>
      <c r="AJ33" s="8">
        <f t="shared" si="5"/>
        <v>1849000000</v>
      </c>
      <c r="AK33" s="13">
        <f t="shared" si="6"/>
        <v>236530000000</v>
      </c>
      <c r="AL33" s="13">
        <f t="shared" si="7"/>
        <v>0</v>
      </c>
      <c r="AM33" s="13">
        <f t="shared" si="8"/>
        <v>-17433000000</v>
      </c>
      <c r="AN33" s="13">
        <f t="shared" si="9"/>
        <v>219097000000</v>
      </c>
      <c r="AO33" s="13">
        <f t="shared" si="10"/>
        <v>238358000000</v>
      </c>
      <c r="AP33" s="13">
        <f t="shared" si="11"/>
        <v>236530000000</v>
      </c>
      <c r="AQ33" s="13">
        <f t="shared" si="12"/>
        <v>229018000000</v>
      </c>
      <c r="AR33" s="13">
        <f t="shared" si="13"/>
        <v>236530000000</v>
      </c>
      <c r="AS33" s="13">
        <f t="shared" si="14"/>
        <v>229018000000</v>
      </c>
      <c r="AT33" s="13">
        <f t="shared" si="15"/>
        <v>211585000000</v>
      </c>
      <c r="AU33" s="13">
        <f>AT33-VLOOKUP(A33,[1]选股结果!$A$2:$BJ$3005,48,FALSE)*0.08</f>
        <v>149368520000</v>
      </c>
      <c r="AV33" s="13">
        <f t="shared" si="16"/>
        <v>7512000000</v>
      </c>
    </row>
    <row r="34" spans="1:48">
      <c r="A34" s="4" t="s">
        <v>112</v>
      </c>
      <c r="B34" s="4" t="s">
        <v>113</v>
      </c>
      <c r="C34" s="5">
        <v>232949000000</v>
      </c>
      <c r="D34" s="5">
        <v>0</v>
      </c>
      <c r="E34" s="5">
        <v>0</v>
      </c>
      <c r="F34" s="5">
        <v>0</v>
      </c>
      <c r="G34" s="5">
        <v>157328000000</v>
      </c>
      <c r="H34" s="5">
        <v>1713000000</v>
      </c>
      <c r="I34" s="5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10625000000</v>
      </c>
      <c r="P34" s="5">
        <v>409000000</v>
      </c>
      <c r="Q34" s="5">
        <v>5672000000</v>
      </c>
      <c r="R34" s="5">
        <v>804000000</v>
      </c>
      <c r="S34" s="5">
        <v>38000000</v>
      </c>
      <c r="T34" s="5">
        <v>196000000</v>
      </c>
      <c r="U34" s="5">
        <v>169000000</v>
      </c>
      <c r="V34" s="5">
        <v>0</v>
      </c>
      <c r="W34" s="5">
        <v>0</v>
      </c>
      <c r="X34" s="5">
        <v>-40000000</v>
      </c>
      <c r="Y34" s="5">
        <v>6000000</v>
      </c>
      <c r="Z34" s="5">
        <v>445000000</v>
      </c>
      <c r="AA34" s="5"/>
      <c r="AB34" s="5">
        <v>271000000</v>
      </c>
      <c r="AC34" s="5">
        <v>603000000</v>
      </c>
      <c r="AD34" s="5">
        <v>10797000000</v>
      </c>
      <c r="AE34" s="8">
        <f t="shared" si="17"/>
        <v>232949000000</v>
      </c>
      <c r="AF34" s="8">
        <f t="shared" si="18"/>
        <v>174876000000</v>
      </c>
      <c r="AG34" s="8">
        <f t="shared" si="19"/>
        <v>58748000000</v>
      </c>
      <c r="AH34" s="8">
        <f t="shared" si="20"/>
        <v>58416000000</v>
      </c>
      <c r="AI34" s="8">
        <f t="shared" si="21"/>
        <v>47619000000</v>
      </c>
      <c r="AJ34" s="8">
        <f t="shared" si="5"/>
        <v>17044000000</v>
      </c>
      <c r="AK34" s="13">
        <f t="shared" si="6"/>
        <v>58079000000</v>
      </c>
      <c r="AL34" s="13">
        <f t="shared" si="7"/>
        <v>169000000</v>
      </c>
      <c r="AM34" s="13">
        <f t="shared" si="8"/>
        <v>180000000</v>
      </c>
      <c r="AN34" s="13">
        <f t="shared" si="9"/>
        <v>58428000000</v>
      </c>
      <c r="AO34" s="13">
        <f t="shared" si="10"/>
        <v>75621000000</v>
      </c>
      <c r="AP34" s="13">
        <f t="shared" si="11"/>
        <v>59830000000</v>
      </c>
      <c r="AQ34" s="13">
        <f t="shared" si="12"/>
        <v>49033000000</v>
      </c>
      <c r="AR34" s="13">
        <f t="shared" si="13"/>
        <v>58117000000</v>
      </c>
      <c r="AS34" s="13">
        <f t="shared" si="14"/>
        <v>47320000000</v>
      </c>
      <c r="AT34" s="13">
        <f t="shared" si="15"/>
        <v>47631000000</v>
      </c>
      <c r="AU34" s="13">
        <f>AT34-VLOOKUP(A34,[1]选股结果!$A$2:$BJ$3005,48,FALSE)*0.08</f>
        <v>18301160000</v>
      </c>
      <c r="AV34" s="13">
        <f t="shared" si="16"/>
        <v>10797000000</v>
      </c>
    </row>
    <row r="35" spans="1:48">
      <c r="A35" s="4" t="s">
        <v>114</v>
      </c>
      <c r="B35" s="4" t="s">
        <v>115</v>
      </c>
      <c r="C35" s="5">
        <v>231478581372.73</v>
      </c>
      <c r="D35" s="5">
        <v>0</v>
      </c>
      <c r="E35" s="5">
        <v>0</v>
      </c>
      <c r="F35" s="5">
        <v>0</v>
      </c>
      <c r="G35" s="5">
        <v>130229384705.85</v>
      </c>
      <c r="H35" s="5">
        <v>2717930573.83</v>
      </c>
      <c r="I35" s="5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202817326.02</v>
      </c>
      <c r="P35" s="5">
        <v>45429059.51</v>
      </c>
      <c r="Q35" s="5">
        <v>7695724929.22</v>
      </c>
      <c r="R35" s="5">
        <v>673341325.9</v>
      </c>
      <c r="S35" s="5">
        <v>2066537398.76</v>
      </c>
      <c r="T35" s="5">
        <v>1996555516.39</v>
      </c>
      <c r="U35" s="5">
        <v>1894667100.02</v>
      </c>
      <c r="V35" s="5">
        <v>0</v>
      </c>
      <c r="W35" s="5">
        <v>44750688.47</v>
      </c>
      <c r="X35" s="5">
        <v>105206075.81</v>
      </c>
      <c r="Y35" s="5">
        <v>30754752.08</v>
      </c>
      <c r="Z35" s="5">
        <v>180299461.96</v>
      </c>
      <c r="AA35" s="5"/>
      <c r="AB35" s="5">
        <v>48319672.47</v>
      </c>
      <c r="AC35" s="5">
        <v>61480520.16</v>
      </c>
      <c r="AD35" s="5">
        <v>15003695849.54</v>
      </c>
      <c r="AE35" s="8">
        <f t="shared" si="17"/>
        <v>231478581372.73</v>
      </c>
      <c r="AF35" s="8">
        <f t="shared" si="18"/>
        <v>140913234745.26</v>
      </c>
      <c r="AG35" s="8">
        <f t="shared" si="19"/>
        <v>92650991466.4</v>
      </c>
      <c r="AH35" s="8">
        <f t="shared" si="20"/>
        <v>92637830618.71</v>
      </c>
      <c r="AI35" s="8">
        <f t="shared" si="21"/>
        <v>77634134769.17</v>
      </c>
      <c r="AJ35" s="8">
        <f t="shared" si="5"/>
        <v>7987886914.52</v>
      </c>
      <c r="AK35" s="13">
        <f t="shared" si="6"/>
        <v>90596101379.55</v>
      </c>
      <c r="AL35" s="13">
        <f t="shared" si="7"/>
        <v>1894667100.02</v>
      </c>
      <c r="AM35" s="13">
        <f t="shared" si="8"/>
        <v>208571643.3</v>
      </c>
      <c r="AN35" s="13">
        <f t="shared" si="9"/>
        <v>92699340122.87</v>
      </c>
      <c r="AO35" s="13">
        <f t="shared" si="10"/>
        <v>101249196666.88</v>
      </c>
      <c r="AP35" s="13">
        <f t="shared" si="11"/>
        <v>95380569352.14</v>
      </c>
      <c r="AQ35" s="13">
        <f t="shared" si="12"/>
        <v>80376873502.6</v>
      </c>
      <c r="AR35" s="13">
        <f t="shared" si="13"/>
        <v>92662638778.31</v>
      </c>
      <c r="AS35" s="13">
        <f t="shared" si="14"/>
        <v>77658942928.77</v>
      </c>
      <c r="AT35" s="13">
        <f t="shared" si="15"/>
        <v>77695644273.33</v>
      </c>
      <c r="AU35" s="13">
        <f>AT35-VLOOKUP(A35,[1]选股结果!$A$2:$BJ$3005,48,FALSE)*0.08</f>
        <v>68737123704.9524</v>
      </c>
      <c r="AV35" s="13">
        <f t="shared" si="16"/>
        <v>15003695849.54</v>
      </c>
    </row>
    <row r="36" spans="1:48">
      <c r="A36" s="4" t="s">
        <v>116</v>
      </c>
      <c r="B36" s="4" t="s">
        <v>117</v>
      </c>
      <c r="C36" s="5">
        <v>209587361512.27</v>
      </c>
      <c r="D36" s="5">
        <v>0</v>
      </c>
      <c r="E36" s="5">
        <v>0</v>
      </c>
      <c r="F36" s="5">
        <v>0</v>
      </c>
      <c r="G36" s="5">
        <v>183471454509.1</v>
      </c>
      <c r="H36" s="5">
        <v>2658199253.79</v>
      </c>
      <c r="I36" s="5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855955183.8</v>
      </c>
      <c r="P36" s="5">
        <v>1515682698.06</v>
      </c>
      <c r="Q36" s="5">
        <v>8936843509.36</v>
      </c>
      <c r="R36" s="5">
        <v>3792918084.93</v>
      </c>
      <c r="S36" s="5">
        <v>2913879079.73</v>
      </c>
      <c r="T36" s="5">
        <v>-129044828.7</v>
      </c>
      <c r="U36" s="5">
        <v>-248786239.18</v>
      </c>
      <c r="V36" s="5">
        <v>0</v>
      </c>
      <c r="W36" s="5">
        <v>-5192644.41</v>
      </c>
      <c r="X36" s="5">
        <v>182115751.87</v>
      </c>
      <c r="Y36" s="5">
        <v>63363403.01</v>
      </c>
      <c r="Z36" s="5">
        <v>395004364.35</v>
      </c>
      <c r="AA36" s="5"/>
      <c r="AB36" s="5">
        <v>163003898.4</v>
      </c>
      <c r="AC36" s="5">
        <v>91487669.79</v>
      </c>
      <c r="AD36" s="5">
        <v>2232815758.66</v>
      </c>
      <c r="AE36" s="8">
        <f t="shared" si="17"/>
        <v>209587361512.27</v>
      </c>
      <c r="AF36" s="8">
        <f t="shared" si="18"/>
        <v>201486733064.98</v>
      </c>
      <c r="AG36" s="8">
        <f t="shared" si="19"/>
        <v>8115916183.64998</v>
      </c>
      <c r="AH36" s="8">
        <f t="shared" si="20"/>
        <v>8187432412.25998</v>
      </c>
      <c r="AI36" s="8">
        <f t="shared" si="21"/>
        <v>5954616653.59998</v>
      </c>
      <c r="AJ36" s="8">
        <f t="shared" si="5"/>
        <v>11300328565.62</v>
      </c>
      <c r="AK36" s="13">
        <f t="shared" si="6"/>
        <v>8163991850.29998</v>
      </c>
      <c r="AL36" s="13">
        <f t="shared" si="7"/>
        <v>-248786239.18</v>
      </c>
      <c r="AM36" s="13">
        <f t="shared" si="8"/>
        <v>398953607.16</v>
      </c>
      <c r="AN36" s="13">
        <f t="shared" si="9"/>
        <v>8314159218.27998</v>
      </c>
      <c r="AO36" s="13">
        <f t="shared" si="10"/>
        <v>26115907003.17</v>
      </c>
      <c r="AP36" s="13">
        <f t="shared" si="11"/>
        <v>13736070183.82</v>
      </c>
      <c r="AQ36" s="13">
        <f t="shared" si="12"/>
        <v>11503254425.16</v>
      </c>
      <c r="AR36" s="13">
        <f t="shared" si="13"/>
        <v>11077870930.03</v>
      </c>
      <c r="AS36" s="13">
        <f t="shared" si="14"/>
        <v>8845055171.36998</v>
      </c>
      <c r="AT36" s="13">
        <f t="shared" si="15"/>
        <v>6081343459.61998</v>
      </c>
      <c r="AU36" s="13">
        <f>AT36-VLOOKUP(A36,[1]选股结果!$A$2:$BJ$3005,48,FALSE)*0.08</f>
        <v>-1214612764.13202</v>
      </c>
      <c r="AV36" s="13">
        <f t="shared" si="16"/>
        <v>2232815758.66</v>
      </c>
    </row>
    <row r="37" spans="1:48">
      <c r="A37" s="4" t="s">
        <v>118</v>
      </c>
      <c r="B37" s="4" t="s">
        <v>119</v>
      </c>
      <c r="C37" s="5">
        <v>208558677145.17</v>
      </c>
      <c r="D37" s="5">
        <v>0</v>
      </c>
      <c r="E37" s="5">
        <v>0</v>
      </c>
      <c r="F37" s="5">
        <v>0</v>
      </c>
      <c r="G37" s="5">
        <v>191404942804.72</v>
      </c>
      <c r="H37" s="5">
        <v>2274314908.96</v>
      </c>
      <c r="I37" s="5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557182299.28</v>
      </c>
      <c r="P37" s="5">
        <v>553642373.76</v>
      </c>
      <c r="Q37" s="5">
        <v>4924493328.33</v>
      </c>
      <c r="R37" s="5">
        <v>6218784407.06</v>
      </c>
      <c r="S37" s="5">
        <v>1917259059.46</v>
      </c>
      <c r="T37" s="5">
        <v>476672461.78</v>
      </c>
      <c r="U37" s="5">
        <v>-5536572.13</v>
      </c>
      <c r="V37" s="5">
        <v>0</v>
      </c>
      <c r="W37" s="5">
        <v>515701435.58</v>
      </c>
      <c r="X37" s="5">
        <v>228711424.41</v>
      </c>
      <c r="Y37" s="5">
        <v>-2408091.78</v>
      </c>
      <c r="Z37" s="5">
        <v>39339143.13</v>
      </c>
      <c r="AA37" s="5"/>
      <c r="AB37" s="5">
        <v>361607726.37</v>
      </c>
      <c r="AC37" s="5">
        <v>16859062.5</v>
      </c>
      <c r="AD37" s="5">
        <v>1107315037.75</v>
      </c>
      <c r="AE37" s="8">
        <f t="shared" si="17"/>
        <v>208558677145.17</v>
      </c>
      <c r="AF37" s="8">
        <f t="shared" si="18"/>
        <v>205576304272.61</v>
      </c>
      <c r="AG37" s="8">
        <f t="shared" si="19"/>
        <v>3787782580.42003</v>
      </c>
      <c r="AH37" s="8">
        <f t="shared" si="20"/>
        <v>4132531244.29003</v>
      </c>
      <c r="AI37" s="8">
        <f t="shared" si="21"/>
        <v>3025216206.54003</v>
      </c>
      <c r="AJ37" s="8">
        <f t="shared" si="5"/>
        <v>5688161245.72</v>
      </c>
      <c r="AK37" s="13">
        <f t="shared" si="6"/>
        <v>2979964780.78001</v>
      </c>
      <c r="AL37" s="13">
        <f t="shared" si="7"/>
        <v>-5536572.13</v>
      </c>
      <c r="AM37" s="13">
        <f t="shared" si="8"/>
        <v>1153286852.08</v>
      </c>
      <c r="AN37" s="13">
        <f t="shared" si="9"/>
        <v>4127715060.73001</v>
      </c>
      <c r="AO37" s="13">
        <f t="shared" si="10"/>
        <v>17153734340.45</v>
      </c>
      <c r="AP37" s="13">
        <f t="shared" si="11"/>
        <v>7171538749.20001</v>
      </c>
      <c r="AQ37" s="13">
        <f t="shared" si="12"/>
        <v>6064223711.45001</v>
      </c>
      <c r="AR37" s="13">
        <f t="shared" si="13"/>
        <v>4897223840.24001</v>
      </c>
      <c r="AS37" s="13">
        <f t="shared" si="14"/>
        <v>3789908802.49001</v>
      </c>
      <c r="AT37" s="13">
        <f t="shared" si="15"/>
        <v>3020400022.98001</v>
      </c>
      <c r="AU37" s="13">
        <f>AT37-VLOOKUP(A37,[1]选股结果!$A$2:$BJ$3005,48,FALSE)*0.08</f>
        <v>-158523333.81919</v>
      </c>
      <c r="AV37" s="13">
        <f t="shared" si="16"/>
        <v>1107315037.75</v>
      </c>
    </row>
    <row r="38" spans="1:48">
      <c r="A38" s="4" t="s">
        <v>120</v>
      </c>
      <c r="B38" s="4" t="s">
        <v>121</v>
      </c>
      <c r="C38" s="5">
        <v>199970000000</v>
      </c>
      <c r="D38" s="5">
        <v>279879000000</v>
      </c>
      <c r="E38" s="5">
        <v>0</v>
      </c>
      <c r="F38" s="5">
        <v>39574000000</v>
      </c>
      <c r="G38" s="5">
        <v>0</v>
      </c>
      <c r="H38" s="5">
        <v>0</v>
      </c>
      <c r="I38" s="5">
        <v>3425000000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2155000000</v>
      </c>
      <c r="P38" s="5">
        <v>0</v>
      </c>
      <c r="Q38" s="5">
        <v>0</v>
      </c>
      <c r="R38" s="5">
        <v>0</v>
      </c>
      <c r="S38" s="5">
        <v>0</v>
      </c>
      <c r="T38" s="5">
        <v>13594000000</v>
      </c>
      <c r="U38" s="5">
        <v>170000000</v>
      </c>
      <c r="V38" s="5">
        <v>2282000000</v>
      </c>
      <c r="W38" s="5">
        <v>2534000000</v>
      </c>
      <c r="X38" s="5">
        <v>52428000000</v>
      </c>
      <c r="Y38" s="5">
        <v>418000000</v>
      </c>
      <c r="Z38" s="5">
        <v>351000000</v>
      </c>
      <c r="AA38" s="5"/>
      <c r="AB38" s="5">
        <v>240000000</v>
      </c>
      <c r="AC38" s="5">
        <v>-7000000</v>
      </c>
      <c r="AD38" s="5">
        <v>3927000000</v>
      </c>
      <c r="AE38" s="8">
        <f t="shared" si="17"/>
        <v>199970000000</v>
      </c>
      <c r="AF38" s="8">
        <f t="shared" si="18"/>
        <v>2155000000</v>
      </c>
      <c r="AG38" s="8">
        <f t="shared" si="19"/>
        <v>163730000000</v>
      </c>
      <c r="AH38" s="8">
        <f t="shared" si="20"/>
        <v>163977000000</v>
      </c>
      <c r="AI38" s="8">
        <f t="shared" si="21"/>
        <v>160050000000</v>
      </c>
      <c r="AJ38" s="8">
        <f t="shared" si="5"/>
        <v>2326000000</v>
      </c>
      <c r="AK38" s="13">
        <f t="shared" si="6"/>
        <v>198233000000</v>
      </c>
      <c r="AL38" s="13">
        <f t="shared" si="7"/>
        <v>170000000</v>
      </c>
      <c r="AM38" s="13">
        <f t="shared" si="8"/>
        <v>-33590000000</v>
      </c>
      <c r="AN38" s="13">
        <f t="shared" si="9"/>
        <v>164813000000</v>
      </c>
      <c r="AO38" s="13">
        <f t="shared" si="10"/>
        <v>199970000000</v>
      </c>
      <c r="AP38" s="13">
        <f t="shared" si="11"/>
        <v>198233000000</v>
      </c>
      <c r="AQ38" s="13">
        <f t="shared" si="12"/>
        <v>194306000000</v>
      </c>
      <c r="AR38" s="13">
        <f t="shared" si="13"/>
        <v>198233000000</v>
      </c>
      <c r="AS38" s="13">
        <f t="shared" si="14"/>
        <v>194306000000</v>
      </c>
      <c r="AT38" s="13">
        <f t="shared" si="15"/>
        <v>160886000000</v>
      </c>
      <c r="AU38" s="13">
        <f>AT38-VLOOKUP(A38,[1]选股结果!$A$2:$BJ$3005,48,FALSE)*0.08</f>
        <v>85338320000</v>
      </c>
      <c r="AV38" s="13">
        <f t="shared" si="16"/>
        <v>3927000000</v>
      </c>
    </row>
    <row r="39" spans="1:48">
      <c r="A39" s="4" t="s">
        <v>122</v>
      </c>
      <c r="B39" s="4" t="s">
        <v>123</v>
      </c>
      <c r="C39" s="5">
        <v>194928951000</v>
      </c>
      <c r="D39" s="5">
        <v>0</v>
      </c>
      <c r="E39" s="5">
        <v>0</v>
      </c>
      <c r="F39" s="5">
        <v>0</v>
      </c>
      <c r="G39" s="5">
        <v>172192964000</v>
      </c>
      <c r="H39" s="5">
        <v>2958776000</v>
      </c>
      <c r="I39" s="5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1578053000</v>
      </c>
      <c r="P39" s="5">
        <v>1267196000</v>
      </c>
      <c r="Q39" s="5">
        <v>2715322000</v>
      </c>
      <c r="R39" s="5">
        <v>1213087000</v>
      </c>
      <c r="S39" s="5">
        <v>2831810000</v>
      </c>
      <c r="T39" s="5">
        <v>-402604000</v>
      </c>
      <c r="U39" s="5">
        <v>429270000</v>
      </c>
      <c r="V39" s="5">
        <v>0</v>
      </c>
      <c r="W39" s="5">
        <v>-53722000</v>
      </c>
      <c r="X39" s="5">
        <v>919054000</v>
      </c>
      <c r="Y39" s="5">
        <v>1035039000</v>
      </c>
      <c r="Z39" s="5">
        <v>32176000</v>
      </c>
      <c r="AA39" s="5"/>
      <c r="AB39" s="5">
        <v>64369000</v>
      </c>
      <c r="AC39" s="5">
        <v>845557000</v>
      </c>
      <c r="AD39" s="5">
        <v>2019917000</v>
      </c>
      <c r="AE39" s="8">
        <f t="shared" si="17"/>
        <v>194928951000</v>
      </c>
      <c r="AF39" s="8">
        <f t="shared" si="18"/>
        <v>181798432000</v>
      </c>
      <c r="AG39" s="8">
        <f t="shared" si="19"/>
        <v>10752276000</v>
      </c>
      <c r="AH39" s="8">
        <f t="shared" si="20"/>
        <v>9971088000</v>
      </c>
      <c r="AI39" s="8">
        <f t="shared" si="21"/>
        <v>7951171000</v>
      </c>
      <c r="AJ39" s="8">
        <f t="shared" si="5"/>
        <v>7376798000</v>
      </c>
      <c r="AK39" s="13">
        <f t="shared" si="6"/>
        <v>14165558000</v>
      </c>
      <c r="AL39" s="13">
        <f t="shared" si="7"/>
        <v>429270000</v>
      </c>
      <c r="AM39" s="13">
        <f t="shared" si="8"/>
        <v>-2553662000</v>
      </c>
      <c r="AN39" s="13">
        <f t="shared" si="9"/>
        <v>12041166000</v>
      </c>
      <c r="AO39" s="13">
        <f t="shared" si="10"/>
        <v>22735987000</v>
      </c>
      <c r="AP39" s="13">
        <f t="shared" si="11"/>
        <v>19956144000</v>
      </c>
      <c r="AQ39" s="13">
        <f t="shared" si="12"/>
        <v>17936227000</v>
      </c>
      <c r="AR39" s="13">
        <f t="shared" si="13"/>
        <v>16997368000</v>
      </c>
      <c r="AS39" s="13">
        <f t="shared" si="14"/>
        <v>14977451000</v>
      </c>
      <c r="AT39" s="13">
        <f t="shared" si="15"/>
        <v>10021249000</v>
      </c>
      <c r="AU39" s="13">
        <f>AT39-VLOOKUP(A39,[1]选股结果!$A$2:$BJ$3005,48,FALSE)*0.08</f>
        <v>5260647240</v>
      </c>
      <c r="AV39" s="13">
        <f t="shared" si="16"/>
        <v>2019917000</v>
      </c>
    </row>
    <row r="40" spans="1:48">
      <c r="A40" s="4" t="s">
        <v>124</v>
      </c>
      <c r="B40" s="4" t="s">
        <v>125</v>
      </c>
      <c r="C40" s="5">
        <v>183988000000</v>
      </c>
      <c r="D40" s="5">
        <v>0</v>
      </c>
      <c r="E40" s="5">
        <v>134882000000</v>
      </c>
      <c r="F40" s="5">
        <v>0</v>
      </c>
      <c r="G40" s="5">
        <v>0</v>
      </c>
      <c r="H40" s="5">
        <v>0</v>
      </c>
      <c r="I40" s="5">
        <v>12051000000</v>
      </c>
      <c r="J40" s="5">
        <v>13112000000</v>
      </c>
      <c r="K40" s="5">
        <v>33811000000</v>
      </c>
      <c r="L40" s="5">
        <v>97479000000</v>
      </c>
      <c r="M40" s="5">
        <v>985000000</v>
      </c>
      <c r="N40" s="5">
        <v>0</v>
      </c>
      <c r="O40" s="5">
        <v>242000000</v>
      </c>
      <c r="P40" s="5">
        <v>0</v>
      </c>
      <c r="Q40" s="5">
        <v>0</v>
      </c>
      <c r="R40" s="5">
        <v>0</v>
      </c>
      <c r="S40" s="5">
        <v>0</v>
      </c>
      <c r="T40" s="5">
        <v>48723000000</v>
      </c>
      <c r="U40" s="5">
        <v>210000000</v>
      </c>
      <c r="V40" s="5">
        <v>-21000000</v>
      </c>
      <c r="W40" s="5">
        <v>-534000000</v>
      </c>
      <c r="X40" s="5">
        <v>0</v>
      </c>
      <c r="Y40" s="5">
        <v>1953000000</v>
      </c>
      <c r="Z40" s="5">
        <v>0</v>
      </c>
      <c r="AA40" s="5"/>
      <c r="AB40" s="5">
        <v>40000000</v>
      </c>
      <c r="AC40" s="5">
        <v>109000000</v>
      </c>
      <c r="AD40" s="5">
        <v>1104000000</v>
      </c>
      <c r="AE40" s="8">
        <f t="shared" si="17"/>
        <v>183988000000</v>
      </c>
      <c r="AF40" s="8">
        <f t="shared" si="18"/>
        <v>242000000</v>
      </c>
      <c r="AG40" s="8">
        <f t="shared" si="19"/>
        <v>229961000000</v>
      </c>
      <c r="AH40" s="8">
        <f t="shared" si="20"/>
        <v>229892000000</v>
      </c>
      <c r="AI40" s="8">
        <f t="shared" si="21"/>
        <v>228788000000</v>
      </c>
      <c r="AJ40" s="8">
        <f t="shared" si="5"/>
        <v>2264000000</v>
      </c>
      <c r="AK40" s="13">
        <f t="shared" si="6"/>
        <v>185699000000</v>
      </c>
      <c r="AL40" s="13">
        <f t="shared" si="7"/>
        <v>210000000</v>
      </c>
      <c r="AM40" s="13">
        <f t="shared" si="8"/>
        <v>47889000000</v>
      </c>
      <c r="AN40" s="13">
        <f t="shared" si="9"/>
        <v>233798000000</v>
      </c>
      <c r="AO40" s="13">
        <f t="shared" si="10"/>
        <v>183988000000</v>
      </c>
      <c r="AP40" s="13">
        <f t="shared" si="11"/>
        <v>185699000000</v>
      </c>
      <c r="AQ40" s="13">
        <f t="shared" si="12"/>
        <v>184595000000</v>
      </c>
      <c r="AR40" s="13">
        <f t="shared" si="13"/>
        <v>185699000000</v>
      </c>
      <c r="AS40" s="13">
        <f t="shared" si="14"/>
        <v>184595000000</v>
      </c>
      <c r="AT40" s="13">
        <f t="shared" si="15"/>
        <v>232694000000</v>
      </c>
      <c r="AU40" s="13">
        <f>AT40-VLOOKUP(A40,[1]选股结果!$A$2:$BJ$3005,48,FALSE)*0.08</f>
        <v>224313360000</v>
      </c>
      <c r="AV40" s="13">
        <f t="shared" si="16"/>
        <v>1104000000</v>
      </c>
    </row>
    <row r="41" spans="1:48">
      <c r="A41" s="4" t="s">
        <v>126</v>
      </c>
      <c r="B41" s="4" t="s">
        <v>127</v>
      </c>
      <c r="C41" s="5">
        <v>171766807000</v>
      </c>
      <c r="D41" s="5">
        <v>0</v>
      </c>
      <c r="E41" s="5">
        <v>0</v>
      </c>
      <c r="F41" s="5">
        <v>0</v>
      </c>
      <c r="G41" s="5">
        <v>158453080000</v>
      </c>
      <c r="H41" s="5">
        <v>0</v>
      </c>
      <c r="I41" s="5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88656000</v>
      </c>
      <c r="P41" s="5">
        <v>2089642000</v>
      </c>
      <c r="Q41" s="5">
        <v>6813999000</v>
      </c>
      <c r="R41" s="5">
        <v>0</v>
      </c>
      <c r="S41" s="5">
        <v>2358126000</v>
      </c>
      <c r="T41" s="5">
        <v>-1018621000</v>
      </c>
      <c r="U41" s="5">
        <v>0</v>
      </c>
      <c r="V41" s="5">
        <v>0</v>
      </c>
      <c r="W41" s="5">
        <v>256147000</v>
      </c>
      <c r="X41" s="5">
        <v>164899000</v>
      </c>
      <c r="Y41" s="5">
        <v>334418000</v>
      </c>
      <c r="Z41" s="5">
        <v>-2698000</v>
      </c>
      <c r="AA41" s="5"/>
      <c r="AB41" s="5">
        <v>0</v>
      </c>
      <c r="AC41" s="5">
        <v>0</v>
      </c>
      <c r="AD41" s="5">
        <v>654482000</v>
      </c>
      <c r="AE41" s="8">
        <f t="shared" si="17"/>
        <v>171766807000</v>
      </c>
      <c r="AF41" s="8">
        <f t="shared" si="18"/>
        <v>169803503000</v>
      </c>
      <c r="AG41" s="8">
        <f t="shared" si="19"/>
        <v>698815000</v>
      </c>
      <c r="AH41" s="8">
        <f t="shared" si="20"/>
        <v>698815000</v>
      </c>
      <c r="AI41" s="8">
        <f t="shared" si="21"/>
        <v>44333000</v>
      </c>
      <c r="AJ41" s="8">
        <f t="shared" si="5"/>
        <v>9326715000</v>
      </c>
      <c r="AK41" s="13">
        <f t="shared" si="6"/>
        <v>2297722000</v>
      </c>
      <c r="AL41" s="13">
        <f t="shared" si="7"/>
        <v>0</v>
      </c>
      <c r="AM41" s="13">
        <f t="shared" si="8"/>
        <v>-930071000</v>
      </c>
      <c r="AN41" s="13">
        <f t="shared" si="9"/>
        <v>1367651000</v>
      </c>
      <c r="AO41" s="13">
        <f t="shared" si="10"/>
        <v>13313727000</v>
      </c>
      <c r="AP41" s="13">
        <f t="shared" si="11"/>
        <v>4655848000</v>
      </c>
      <c r="AQ41" s="13">
        <f t="shared" si="12"/>
        <v>4001366000</v>
      </c>
      <c r="AR41" s="13">
        <f t="shared" si="13"/>
        <v>4655848000</v>
      </c>
      <c r="AS41" s="13">
        <f t="shared" si="14"/>
        <v>4001366000</v>
      </c>
      <c r="AT41" s="13">
        <f t="shared" si="15"/>
        <v>713169000</v>
      </c>
      <c r="AU41" s="13">
        <f>AT41-VLOOKUP(A41,[1]选股结果!$A$2:$BJ$3005,48,FALSE)*0.08</f>
        <v>408842040</v>
      </c>
      <c r="AV41" s="13">
        <f t="shared" si="16"/>
        <v>654482000</v>
      </c>
    </row>
    <row r="42" spans="1:48">
      <c r="A42" s="4" t="s">
        <v>128</v>
      </c>
      <c r="B42" s="4" t="s">
        <v>129</v>
      </c>
      <c r="C42" s="5">
        <v>169963571548.76</v>
      </c>
      <c r="D42" s="5">
        <v>0</v>
      </c>
      <c r="E42" s="5">
        <v>0</v>
      </c>
      <c r="F42" s="5">
        <v>0</v>
      </c>
      <c r="G42" s="5">
        <v>118623829079.36</v>
      </c>
      <c r="H42" s="5">
        <v>542540233.96</v>
      </c>
      <c r="I42" s="5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562361108.77</v>
      </c>
      <c r="P42" s="5">
        <v>26098146035.41</v>
      </c>
      <c r="Q42" s="5">
        <v>7557331611.69</v>
      </c>
      <c r="R42" s="5">
        <v>6204288536.34</v>
      </c>
      <c r="S42" s="5">
        <v>297965085.25</v>
      </c>
      <c r="T42" s="5">
        <v>1664671227.93</v>
      </c>
      <c r="U42" s="5">
        <v>0</v>
      </c>
      <c r="V42" s="5">
        <v>0</v>
      </c>
      <c r="W42" s="5">
        <v>39767883.33</v>
      </c>
      <c r="X42" s="5">
        <v>141683845.18</v>
      </c>
      <c r="Y42" s="5">
        <v>728421071.61</v>
      </c>
      <c r="Z42" s="5">
        <v>207581603.71</v>
      </c>
      <c r="AA42" s="5"/>
      <c r="AB42" s="5">
        <v>147370992.2</v>
      </c>
      <c r="AC42" s="5">
        <v>104861881.92</v>
      </c>
      <c r="AD42" s="5">
        <v>2274926783</v>
      </c>
      <c r="AE42" s="8">
        <f t="shared" si="17"/>
        <v>169963571548.76</v>
      </c>
      <c r="AF42" s="8">
        <f t="shared" si="18"/>
        <v>159343921456.82</v>
      </c>
      <c r="AG42" s="8">
        <f t="shared" si="19"/>
        <v>11661565890.12</v>
      </c>
      <c r="AH42" s="8">
        <f t="shared" si="20"/>
        <v>11704075000.4</v>
      </c>
      <c r="AI42" s="8">
        <f t="shared" si="21"/>
        <v>9429148217.4</v>
      </c>
      <c r="AJ42" s="8">
        <f t="shared" si="5"/>
        <v>34903750717.2</v>
      </c>
      <c r="AK42" s="13">
        <f t="shared" si="6"/>
        <v>11348071163.55</v>
      </c>
      <c r="AL42" s="13">
        <f t="shared" si="7"/>
        <v>0</v>
      </c>
      <c r="AM42" s="13">
        <f t="shared" si="8"/>
        <v>1812845980.07</v>
      </c>
      <c r="AN42" s="13">
        <f t="shared" si="9"/>
        <v>13160917143.62</v>
      </c>
      <c r="AO42" s="13">
        <f t="shared" si="10"/>
        <v>51339742469.4</v>
      </c>
      <c r="AP42" s="13">
        <f t="shared" si="11"/>
        <v>12188576482.76</v>
      </c>
      <c r="AQ42" s="13">
        <f t="shared" si="12"/>
        <v>9913649699.76</v>
      </c>
      <c r="AR42" s="13">
        <f t="shared" si="13"/>
        <v>11646036248.8</v>
      </c>
      <c r="AS42" s="13">
        <f t="shared" si="14"/>
        <v>9371109465.8</v>
      </c>
      <c r="AT42" s="13">
        <f t="shared" si="15"/>
        <v>10885990360.62</v>
      </c>
      <c r="AU42" s="13">
        <f>AT42-VLOOKUP(A42,[1]选股结果!$A$2:$BJ$3005,48,FALSE)*0.08</f>
        <v>4667288398.7432</v>
      </c>
      <c r="AV42" s="13">
        <f t="shared" si="16"/>
        <v>2274926783</v>
      </c>
    </row>
    <row r="43" spans="1:48">
      <c r="A43" s="4" t="s">
        <v>130</v>
      </c>
      <c r="B43" s="4" t="s">
        <v>131</v>
      </c>
      <c r="C43" s="5">
        <v>168975537944</v>
      </c>
      <c r="D43" s="5">
        <v>0</v>
      </c>
      <c r="E43" s="5">
        <v>0</v>
      </c>
      <c r="F43" s="5">
        <v>0</v>
      </c>
      <c r="G43" s="5">
        <v>143998109420</v>
      </c>
      <c r="H43" s="5">
        <v>1574881918</v>
      </c>
      <c r="I43" s="5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2420878602</v>
      </c>
      <c r="P43" s="5">
        <v>329040093</v>
      </c>
      <c r="Q43" s="5">
        <v>3774624213</v>
      </c>
      <c r="R43" s="5">
        <v>500431472</v>
      </c>
      <c r="S43" s="5">
        <v>1106725051</v>
      </c>
      <c r="T43" s="5">
        <v>1308785670</v>
      </c>
      <c r="U43" s="5">
        <v>1135688232</v>
      </c>
      <c r="V43" s="5">
        <v>0</v>
      </c>
      <c r="W43" s="5">
        <v>-253296814</v>
      </c>
      <c r="X43" s="5">
        <v>-593156287</v>
      </c>
      <c r="Y43" s="5">
        <v>79714683</v>
      </c>
      <c r="Z43" s="5">
        <v>6268158</v>
      </c>
      <c r="AA43" s="5"/>
      <c r="AB43" s="5">
        <v>69872472</v>
      </c>
      <c r="AC43" s="5">
        <v>272531623</v>
      </c>
      <c r="AD43" s="5">
        <v>3907727070</v>
      </c>
      <c r="AE43" s="8">
        <f t="shared" si="17"/>
        <v>168975537944</v>
      </c>
      <c r="AF43" s="8">
        <f t="shared" si="18"/>
        <v>152129808851</v>
      </c>
      <c r="AG43" s="8">
        <f t="shared" si="19"/>
        <v>18420927711</v>
      </c>
      <c r="AH43" s="8">
        <f t="shared" si="20"/>
        <v>18218268560</v>
      </c>
      <c r="AI43" s="8">
        <f t="shared" si="21"/>
        <v>14310541490</v>
      </c>
      <c r="AJ43" s="8">
        <f t="shared" si="5"/>
        <v>6806916742</v>
      </c>
      <c r="AK43" s="13">
        <f t="shared" si="6"/>
        <v>16925443776</v>
      </c>
      <c r="AL43" s="13">
        <f t="shared" si="7"/>
        <v>1135688232</v>
      </c>
      <c r="AM43" s="13">
        <f t="shared" si="8"/>
        <v>316565918</v>
      </c>
      <c r="AN43" s="13">
        <f t="shared" si="9"/>
        <v>18377697926</v>
      </c>
      <c r="AO43" s="13">
        <f t="shared" si="10"/>
        <v>24977428524</v>
      </c>
      <c r="AP43" s="13">
        <f t="shared" si="11"/>
        <v>19607050745</v>
      </c>
      <c r="AQ43" s="13">
        <f t="shared" si="12"/>
        <v>15699323675</v>
      </c>
      <c r="AR43" s="13">
        <f t="shared" si="13"/>
        <v>18032168827</v>
      </c>
      <c r="AS43" s="13">
        <f t="shared" si="14"/>
        <v>14124441757</v>
      </c>
      <c r="AT43" s="13">
        <f t="shared" si="15"/>
        <v>14469970856</v>
      </c>
      <c r="AU43" s="13">
        <f>AT43-VLOOKUP(A43,[1]选股结果!$A$2:$BJ$3005,48,FALSE)*0.08</f>
        <v>8838291445.84</v>
      </c>
      <c r="AV43" s="13">
        <f t="shared" si="16"/>
        <v>3907727070</v>
      </c>
    </row>
    <row r="44" spans="1:48">
      <c r="A44" s="4" t="s">
        <v>132</v>
      </c>
      <c r="B44" s="4" t="s">
        <v>133</v>
      </c>
      <c r="C44" s="5">
        <v>166428696591.61</v>
      </c>
      <c r="D44" s="5">
        <v>0</v>
      </c>
      <c r="E44" s="5">
        <v>0</v>
      </c>
      <c r="F44" s="5">
        <v>0</v>
      </c>
      <c r="G44" s="5">
        <v>134465185077.75</v>
      </c>
      <c r="H44" s="5">
        <v>791498731.48</v>
      </c>
      <c r="I44" s="5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592879624.49</v>
      </c>
      <c r="P44" s="5">
        <v>8943126131.85</v>
      </c>
      <c r="Q44" s="5">
        <v>6107063043.81</v>
      </c>
      <c r="R44" s="5">
        <v>5038056925.53</v>
      </c>
      <c r="S44" s="5">
        <v>-389308933.05</v>
      </c>
      <c r="T44" s="5">
        <v>499899039.29</v>
      </c>
      <c r="U44" s="5">
        <v>201725183.76</v>
      </c>
      <c r="V44" s="5">
        <v>0</v>
      </c>
      <c r="W44" s="5">
        <v>179422623.77</v>
      </c>
      <c r="X44" s="5">
        <v>180418795.19</v>
      </c>
      <c r="Y44" s="5">
        <v>228809445.67</v>
      </c>
      <c r="Z44" s="5">
        <v>107031935.5</v>
      </c>
      <c r="AA44" s="5"/>
      <c r="AB44" s="5">
        <v>204438911.21</v>
      </c>
      <c r="AC44" s="5">
        <v>64266638.29</v>
      </c>
      <c r="AD44" s="5">
        <v>2234517623.24</v>
      </c>
      <c r="AE44" s="8">
        <f t="shared" si="17"/>
        <v>166428696591.61</v>
      </c>
      <c r="AF44" s="8">
        <f t="shared" si="18"/>
        <v>154757001870.38</v>
      </c>
      <c r="AG44" s="8">
        <f t="shared" si="19"/>
        <v>12048820078.93</v>
      </c>
      <c r="AH44" s="8">
        <f t="shared" si="20"/>
        <v>12188992351.85</v>
      </c>
      <c r="AI44" s="8">
        <f t="shared" si="21"/>
        <v>9954474728.61</v>
      </c>
      <c r="AJ44" s="8">
        <f t="shared" si="5"/>
        <v>15731705972.9</v>
      </c>
      <c r="AK44" s="13">
        <f t="shared" si="6"/>
        <v>11900504166.9</v>
      </c>
      <c r="AL44" s="13">
        <f t="shared" si="7"/>
        <v>201725183.76</v>
      </c>
      <c r="AM44" s="13">
        <f t="shared" si="8"/>
        <v>544381892.53</v>
      </c>
      <c r="AN44" s="13">
        <f t="shared" si="9"/>
        <v>12646611243.19</v>
      </c>
      <c r="AO44" s="13">
        <f t="shared" si="10"/>
        <v>31963511513.86</v>
      </c>
      <c r="AP44" s="13">
        <f t="shared" si="11"/>
        <v>12302693965.33</v>
      </c>
      <c r="AQ44" s="13">
        <f t="shared" si="12"/>
        <v>10068176342.09</v>
      </c>
      <c r="AR44" s="13">
        <f t="shared" si="13"/>
        <v>11511195233.85</v>
      </c>
      <c r="AS44" s="13">
        <f t="shared" si="14"/>
        <v>9276677610.61</v>
      </c>
      <c r="AT44" s="13">
        <f t="shared" si="15"/>
        <v>10412093619.95</v>
      </c>
      <c r="AU44" s="13">
        <f>AT44-VLOOKUP(A44,[1]选股结果!$A$2:$BJ$3005,48,FALSE)*0.08</f>
        <v>4800532385.4588</v>
      </c>
      <c r="AV44" s="13">
        <f t="shared" si="16"/>
        <v>2234517623.24</v>
      </c>
    </row>
    <row r="45" spans="1:48">
      <c r="A45" s="4" t="s">
        <v>134</v>
      </c>
      <c r="B45" s="4" t="s">
        <v>135</v>
      </c>
      <c r="C45" s="5">
        <v>164047000000</v>
      </c>
      <c r="D45" s="5">
        <v>232201000000</v>
      </c>
      <c r="E45" s="5">
        <v>0</v>
      </c>
      <c r="F45" s="5">
        <v>37408000000</v>
      </c>
      <c r="G45" s="5">
        <v>0</v>
      </c>
      <c r="H45" s="5">
        <v>0</v>
      </c>
      <c r="I45" s="5">
        <v>3562000000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1578000000</v>
      </c>
      <c r="P45" s="5">
        <v>0</v>
      </c>
      <c r="Q45" s="5">
        <v>0</v>
      </c>
      <c r="R45" s="5">
        <v>0</v>
      </c>
      <c r="S45" s="5">
        <v>0</v>
      </c>
      <c r="T45" s="5">
        <v>15802000000</v>
      </c>
      <c r="U45" s="5">
        <v>189000000</v>
      </c>
      <c r="V45" s="5">
        <v>758000000</v>
      </c>
      <c r="W45" s="5">
        <v>6039000000</v>
      </c>
      <c r="X45" s="5">
        <v>52071000000</v>
      </c>
      <c r="Y45" s="5">
        <v>53000000</v>
      </c>
      <c r="Z45" s="5">
        <v>-11000000</v>
      </c>
      <c r="AA45" s="5"/>
      <c r="AB45" s="5">
        <v>166000000</v>
      </c>
      <c r="AC45" s="5">
        <v>106000000</v>
      </c>
      <c r="AD45" s="5">
        <v>9083000000</v>
      </c>
      <c r="AE45" s="8">
        <f t="shared" si="17"/>
        <v>164047000000</v>
      </c>
      <c r="AF45" s="8">
        <f t="shared" si="18"/>
        <v>1578000000</v>
      </c>
      <c r="AG45" s="8">
        <f t="shared" si="19"/>
        <v>132933000000</v>
      </c>
      <c r="AH45" s="8">
        <f t="shared" si="20"/>
        <v>132993000000</v>
      </c>
      <c r="AI45" s="8">
        <f t="shared" si="21"/>
        <v>123910000000</v>
      </c>
      <c r="AJ45" s="8">
        <f t="shared" si="5"/>
        <v>1571000000</v>
      </c>
      <c r="AK45" s="13">
        <f t="shared" si="6"/>
        <v>162522000000</v>
      </c>
      <c r="AL45" s="13">
        <f t="shared" si="7"/>
        <v>189000000</v>
      </c>
      <c r="AM45" s="13">
        <f t="shared" si="8"/>
        <v>-29612000000</v>
      </c>
      <c r="AN45" s="13">
        <f t="shared" si="9"/>
        <v>133099000000</v>
      </c>
      <c r="AO45" s="13">
        <f t="shared" si="10"/>
        <v>164047000000</v>
      </c>
      <c r="AP45" s="13">
        <f t="shared" si="11"/>
        <v>162522000000</v>
      </c>
      <c r="AQ45" s="13">
        <f t="shared" si="12"/>
        <v>153439000000</v>
      </c>
      <c r="AR45" s="13">
        <f t="shared" si="13"/>
        <v>162522000000</v>
      </c>
      <c r="AS45" s="13">
        <f t="shared" si="14"/>
        <v>153439000000</v>
      </c>
      <c r="AT45" s="13">
        <f t="shared" si="15"/>
        <v>124016000000</v>
      </c>
      <c r="AU45" s="13">
        <f>AT45-VLOOKUP(A45,[1]选股结果!$A$2:$BJ$3005,48,FALSE)*0.08</f>
        <v>70908080000</v>
      </c>
      <c r="AV45" s="13">
        <f t="shared" si="16"/>
        <v>9083000000</v>
      </c>
    </row>
    <row r="46" spans="1:48">
      <c r="A46" s="4" t="s">
        <v>136</v>
      </c>
      <c r="B46" s="4" t="s">
        <v>137</v>
      </c>
      <c r="C46" s="5">
        <v>163278349727</v>
      </c>
      <c r="D46" s="5">
        <v>0</v>
      </c>
      <c r="E46" s="5">
        <v>0</v>
      </c>
      <c r="F46" s="5">
        <v>0</v>
      </c>
      <c r="G46" s="5">
        <v>110954352788</v>
      </c>
      <c r="H46" s="5">
        <v>3645968371</v>
      </c>
      <c r="I46" s="5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1098484767</v>
      </c>
      <c r="P46" s="5">
        <v>3410835828</v>
      </c>
      <c r="Q46" s="5">
        <v>6380130093</v>
      </c>
      <c r="R46" s="5">
        <v>8152445066</v>
      </c>
      <c r="S46" s="5">
        <v>2733014055</v>
      </c>
      <c r="T46" s="5">
        <v>560152073</v>
      </c>
      <c r="U46" s="5">
        <v>487008937</v>
      </c>
      <c r="V46" s="5">
        <v>0</v>
      </c>
      <c r="W46" s="5">
        <v>64613098</v>
      </c>
      <c r="X46" s="5">
        <v>43202700</v>
      </c>
      <c r="Y46" s="5">
        <v>3332862567</v>
      </c>
      <c r="Z46" s="5">
        <v>151124296</v>
      </c>
      <c r="AA46" s="5"/>
      <c r="AB46" s="5">
        <v>64533897</v>
      </c>
      <c r="AC46" s="5">
        <v>20810474</v>
      </c>
      <c r="AD46" s="5">
        <v>4000514020</v>
      </c>
      <c r="AE46" s="8">
        <f t="shared" si="17"/>
        <v>163278349727</v>
      </c>
      <c r="AF46" s="8">
        <f t="shared" si="18"/>
        <v>132729262597</v>
      </c>
      <c r="AG46" s="8">
        <f t="shared" si="19"/>
        <v>27948911330</v>
      </c>
      <c r="AH46" s="8">
        <f t="shared" si="20"/>
        <v>27992634753</v>
      </c>
      <c r="AI46" s="8">
        <f t="shared" si="21"/>
        <v>23992120733</v>
      </c>
      <c r="AJ46" s="8">
        <f t="shared" si="5"/>
        <v>14178589832</v>
      </c>
      <c r="AK46" s="13">
        <f t="shared" si="6"/>
        <v>33881949697</v>
      </c>
      <c r="AL46" s="13">
        <f t="shared" si="7"/>
        <v>487008937</v>
      </c>
      <c r="AM46" s="13">
        <f t="shared" si="8"/>
        <v>289401253</v>
      </c>
      <c r="AN46" s="13">
        <f t="shared" si="9"/>
        <v>34658359887</v>
      </c>
      <c r="AO46" s="13">
        <f t="shared" si="10"/>
        <v>52323996939</v>
      </c>
      <c r="AP46" s="13">
        <f t="shared" si="11"/>
        <v>40260932123</v>
      </c>
      <c r="AQ46" s="13">
        <f t="shared" si="12"/>
        <v>36260418103</v>
      </c>
      <c r="AR46" s="13">
        <f t="shared" si="13"/>
        <v>36614963752</v>
      </c>
      <c r="AS46" s="13">
        <f t="shared" si="14"/>
        <v>32614449732</v>
      </c>
      <c r="AT46" s="13">
        <f t="shared" si="15"/>
        <v>30657845867</v>
      </c>
      <c r="AU46" s="13">
        <f>AT46-VLOOKUP(A46,[1]选股结果!$A$2:$BJ$3005,48,FALSE)*0.08</f>
        <v>19543706333.96</v>
      </c>
      <c r="AV46" s="13">
        <f t="shared" si="16"/>
        <v>4000514020</v>
      </c>
    </row>
    <row r="47" spans="1:48">
      <c r="A47" s="4" t="s">
        <v>138</v>
      </c>
      <c r="B47" s="4" t="s">
        <v>139</v>
      </c>
      <c r="C47" s="5">
        <v>161738815000</v>
      </c>
      <c r="D47" s="5">
        <v>0</v>
      </c>
      <c r="E47" s="5">
        <v>0</v>
      </c>
      <c r="F47" s="5">
        <v>0</v>
      </c>
      <c r="G47" s="5">
        <v>123812872000</v>
      </c>
      <c r="H47" s="5">
        <v>3096956000</v>
      </c>
      <c r="I47" s="5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4371470000</v>
      </c>
      <c r="P47" s="5">
        <v>8646221000</v>
      </c>
      <c r="Q47" s="5">
        <v>2760964000</v>
      </c>
      <c r="R47" s="5">
        <v>350447000</v>
      </c>
      <c r="S47" s="5">
        <v>2973373000</v>
      </c>
      <c r="T47" s="5">
        <v>2716475000</v>
      </c>
      <c r="U47" s="5">
        <v>2714875000</v>
      </c>
      <c r="V47" s="5">
        <v>0</v>
      </c>
      <c r="W47" s="5">
        <v>0</v>
      </c>
      <c r="X47" s="5">
        <v>1468000</v>
      </c>
      <c r="Y47" s="5">
        <v>787953000</v>
      </c>
      <c r="Z47" s="5">
        <v>-17748000</v>
      </c>
      <c r="AA47" s="5"/>
      <c r="AB47" s="5">
        <v>75290000</v>
      </c>
      <c r="AC47" s="5">
        <v>142207000</v>
      </c>
      <c r="AD47" s="5">
        <v>4513660000</v>
      </c>
      <c r="AE47" s="8">
        <f t="shared" si="17"/>
        <v>161738815000</v>
      </c>
      <c r="AF47" s="8">
        <f t="shared" si="18"/>
        <v>142915347000</v>
      </c>
      <c r="AG47" s="8">
        <f t="shared" si="19"/>
        <v>20732774000</v>
      </c>
      <c r="AH47" s="8">
        <f t="shared" si="20"/>
        <v>20665857000</v>
      </c>
      <c r="AI47" s="8">
        <f t="shared" si="21"/>
        <v>16152197000</v>
      </c>
      <c r="AJ47" s="8">
        <f t="shared" si="5"/>
        <v>16633525000</v>
      </c>
      <c r="AK47" s="13">
        <f t="shared" si="6"/>
        <v>19611421000</v>
      </c>
      <c r="AL47" s="13">
        <f t="shared" si="7"/>
        <v>2714875000</v>
      </c>
      <c r="AM47" s="13">
        <f t="shared" si="8"/>
        <v>-84533000</v>
      </c>
      <c r="AN47" s="13">
        <f t="shared" si="9"/>
        <v>22241763000</v>
      </c>
      <c r="AO47" s="13">
        <f t="shared" si="10"/>
        <v>37925943000</v>
      </c>
      <c r="AP47" s="13">
        <f t="shared" si="11"/>
        <v>25681750000</v>
      </c>
      <c r="AQ47" s="13">
        <f t="shared" si="12"/>
        <v>21168090000</v>
      </c>
      <c r="AR47" s="13">
        <f t="shared" si="13"/>
        <v>22584794000</v>
      </c>
      <c r="AS47" s="13">
        <f t="shared" si="14"/>
        <v>18071134000</v>
      </c>
      <c r="AT47" s="13">
        <f t="shared" si="15"/>
        <v>17728103000</v>
      </c>
      <c r="AU47" s="13">
        <f>AT47-VLOOKUP(A47,[1]选股结果!$A$2:$BJ$3005,48,FALSE)*0.08</f>
        <v>8739363240</v>
      </c>
      <c r="AV47" s="13">
        <f t="shared" si="16"/>
        <v>4513660000</v>
      </c>
    </row>
    <row r="48" spans="1:48">
      <c r="A48" s="4" t="s">
        <v>140</v>
      </c>
      <c r="B48" s="4" t="s">
        <v>141</v>
      </c>
      <c r="C48" s="5">
        <v>160972711401.28</v>
      </c>
      <c r="D48" s="5">
        <v>0</v>
      </c>
      <c r="E48" s="5">
        <v>0</v>
      </c>
      <c r="F48" s="5">
        <v>0</v>
      </c>
      <c r="G48" s="5">
        <v>139260797185.25</v>
      </c>
      <c r="H48" s="5">
        <v>1114658567.41</v>
      </c>
      <c r="I48" s="5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481921997.47</v>
      </c>
      <c r="P48" s="5">
        <v>10216238877.12</v>
      </c>
      <c r="Q48" s="5">
        <v>3574522919.25</v>
      </c>
      <c r="R48" s="5">
        <v>1366568696.91</v>
      </c>
      <c r="S48" s="5">
        <v>930054422.8</v>
      </c>
      <c r="T48" s="5">
        <v>1818199182.94</v>
      </c>
      <c r="U48" s="5">
        <v>769311112.43</v>
      </c>
      <c r="V48" s="5">
        <v>0</v>
      </c>
      <c r="W48" s="5">
        <v>-176574836.07</v>
      </c>
      <c r="X48" s="5">
        <v>289299908.83</v>
      </c>
      <c r="Y48" s="5">
        <v>-28508540.39</v>
      </c>
      <c r="Z48" s="5">
        <v>6390217.59</v>
      </c>
      <c r="AA48" s="5"/>
      <c r="AB48" s="5">
        <v>79187434.51</v>
      </c>
      <c r="AC48" s="5">
        <v>83911076.08</v>
      </c>
      <c r="AD48" s="5">
        <v>1432629039.58</v>
      </c>
      <c r="AE48" s="8">
        <f t="shared" si="17"/>
        <v>160972711401.28</v>
      </c>
      <c r="AF48" s="8">
        <f t="shared" si="18"/>
        <v>155830104098.8</v>
      </c>
      <c r="AG48" s="8">
        <f t="shared" si="19"/>
        <v>6529830498.50001</v>
      </c>
      <c r="AH48" s="8">
        <f t="shared" si="20"/>
        <v>6525106856.93001</v>
      </c>
      <c r="AI48" s="8">
        <f t="shared" si="21"/>
        <v>5092477817.35001</v>
      </c>
      <c r="AJ48" s="8">
        <f t="shared" si="5"/>
        <v>14248898895.02</v>
      </c>
      <c r="AK48" s="13">
        <f t="shared" si="6"/>
        <v>5114098762.09</v>
      </c>
      <c r="AL48" s="13">
        <f t="shared" si="7"/>
        <v>769311112.43</v>
      </c>
      <c r="AM48" s="13">
        <f t="shared" si="8"/>
        <v>584679901.63</v>
      </c>
      <c r="AN48" s="13">
        <f t="shared" si="9"/>
        <v>6468089776.15</v>
      </c>
      <c r="AO48" s="13">
        <f t="shared" si="10"/>
        <v>21711914216.03</v>
      </c>
      <c r="AP48" s="13">
        <f t="shared" si="11"/>
        <v>7158811752.3</v>
      </c>
      <c r="AQ48" s="13">
        <f t="shared" si="12"/>
        <v>5726182712.72</v>
      </c>
      <c r="AR48" s="13">
        <f t="shared" si="13"/>
        <v>6044153184.89</v>
      </c>
      <c r="AS48" s="13">
        <f t="shared" si="14"/>
        <v>4611524145.31</v>
      </c>
      <c r="AT48" s="13">
        <f t="shared" si="15"/>
        <v>5035460736.57</v>
      </c>
      <c r="AU48" s="13">
        <f>AT48-VLOOKUP(A48,[1]选股结果!$A$2:$BJ$3005,48,FALSE)*0.08</f>
        <v>1142758676.6844</v>
      </c>
      <c r="AV48" s="13">
        <f t="shared" si="16"/>
        <v>1432629039.58</v>
      </c>
    </row>
    <row r="49" spans="1:48">
      <c r="A49" s="4" t="s">
        <v>142</v>
      </c>
      <c r="B49" s="4" t="s">
        <v>143</v>
      </c>
      <c r="C49" s="5">
        <v>155198000000</v>
      </c>
      <c r="D49" s="5">
        <v>228687000000</v>
      </c>
      <c r="E49" s="5">
        <v>0</v>
      </c>
      <c r="F49" s="5">
        <v>31115000000</v>
      </c>
      <c r="G49" s="5">
        <v>0</v>
      </c>
      <c r="H49" s="5">
        <v>0</v>
      </c>
      <c r="I49" s="5">
        <v>3369000000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1598000000</v>
      </c>
      <c r="P49" s="5">
        <v>0</v>
      </c>
      <c r="Q49" s="5">
        <v>0</v>
      </c>
      <c r="R49" s="5">
        <v>0</v>
      </c>
      <c r="S49" s="5">
        <v>0</v>
      </c>
      <c r="T49" s="5">
        <v>10996000000</v>
      </c>
      <c r="U49" s="5">
        <v>92000000</v>
      </c>
      <c r="V49" s="5">
        <v>1950000000</v>
      </c>
      <c r="W49" s="5">
        <v>3445000000</v>
      </c>
      <c r="X49" s="5">
        <v>66370000000</v>
      </c>
      <c r="Y49" s="5">
        <v>42000000</v>
      </c>
      <c r="Z49" s="5">
        <v>13000000</v>
      </c>
      <c r="AA49" s="5"/>
      <c r="AB49" s="5">
        <v>154000000</v>
      </c>
      <c r="AC49" s="5">
        <v>122000000</v>
      </c>
      <c r="AD49" s="5">
        <v>7398000000</v>
      </c>
      <c r="AE49" s="8">
        <f t="shared" si="17"/>
        <v>155198000000</v>
      </c>
      <c r="AF49" s="8">
        <f t="shared" si="18"/>
        <v>1598000000</v>
      </c>
      <c r="AG49" s="8">
        <f t="shared" si="19"/>
        <v>103592000000</v>
      </c>
      <c r="AH49" s="8">
        <f t="shared" si="20"/>
        <v>103624000000</v>
      </c>
      <c r="AI49" s="8">
        <f t="shared" si="21"/>
        <v>96226000000</v>
      </c>
      <c r="AJ49" s="8">
        <f t="shared" si="5"/>
        <v>1608000000</v>
      </c>
      <c r="AK49" s="13">
        <f t="shared" si="6"/>
        <v>153642000000</v>
      </c>
      <c r="AL49" s="13">
        <f t="shared" si="7"/>
        <v>92000000</v>
      </c>
      <c r="AM49" s="13">
        <f t="shared" si="8"/>
        <v>-50026000000</v>
      </c>
      <c r="AN49" s="13">
        <f t="shared" si="9"/>
        <v>103708000000</v>
      </c>
      <c r="AO49" s="13">
        <f t="shared" si="10"/>
        <v>155198000000</v>
      </c>
      <c r="AP49" s="13">
        <f t="shared" si="11"/>
        <v>153642000000</v>
      </c>
      <c r="AQ49" s="13">
        <f t="shared" si="12"/>
        <v>146244000000</v>
      </c>
      <c r="AR49" s="13">
        <f t="shared" si="13"/>
        <v>153642000000</v>
      </c>
      <c r="AS49" s="13">
        <f t="shared" si="14"/>
        <v>146244000000</v>
      </c>
      <c r="AT49" s="13">
        <f t="shared" si="15"/>
        <v>96310000000</v>
      </c>
      <c r="AU49" s="13">
        <f>AT49-VLOOKUP(A49,[1]选股结果!$A$2:$BJ$3005,48,FALSE)*0.08</f>
        <v>47209440000</v>
      </c>
      <c r="AV49" s="13">
        <f t="shared" si="16"/>
        <v>7398000000</v>
      </c>
    </row>
    <row r="50" spans="1:48">
      <c r="A50" s="4" t="s">
        <v>144</v>
      </c>
      <c r="B50" s="4" t="s">
        <v>145</v>
      </c>
      <c r="C50" s="5">
        <v>151488588412.17</v>
      </c>
      <c r="D50" s="5">
        <v>0</v>
      </c>
      <c r="E50" s="5">
        <v>0</v>
      </c>
      <c r="F50" s="5">
        <v>0</v>
      </c>
      <c r="G50" s="5">
        <v>127640629501.09</v>
      </c>
      <c r="H50" s="5">
        <v>3757755387.29</v>
      </c>
      <c r="I50" s="5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2193180499.53</v>
      </c>
      <c r="P50" s="5">
        <v>234856583.85</v>
      </c>
      <c r="Q50" s="5">
        <v>1384606095.83</v>
      </c>
      <c r="R50" s="5">
        <v>685038452.31</v>
      </c>
      <c r="S50" s="5">
        <v>3802198883.91</v>
      </c>
      <c r="T50" s="5">
        <v>-285963784.97</v>
      </c>
      <c r="U50" s="5">
        <v>0</v>
      </c>
      <c r="V50" s="5">
        <v>0</v>
      </c>
      <c r="W50" s="5">
        <v>645499157.98</v>
      </c>
      <c r="X50" s="5">
        <v>21700328.69</v>
      </c>
      <c r="Y50" s="5">
        <v>0</v>
      </c>
      <c r="Z50" s="5">
        <v>1548769.13</v>
      </c>
      <c r="AA50" s="5"/>
      <c r="AB50" s="5">
        <v>10331635.57</v>
      </c>
      <c r="AC50" s="5">
        <v>7845113.57</v>
      </c>
      <c r="AD50" s="5">
        <v>3538353911.4</v>
      </c>
      <c r="AE50" s="8">
        <f t="shared" si="17"/>
        <v>151488588412.17</v>
      </c>
      <c r="AF50" s="8">
        <f t="shared" si="18"/>
        <v>135940510016.52</v>
      </c>
      <c r="AG50" s="8">
        <f t="shared" si="19"/>
        <v>15887462209.1</v>
      </c>
      <c r="AH50" s="8">
        <f t="shared" si="20"/>
        <v>15889948731.1</v>
      </c>
      <c r="AI50" s="8">
        <f t="shared" si="21"/>
        <v>12351594819.7</v>
      </c>
      <c r="AJ50" s="8">
        <f t="shared" si="5"/>
        <v>3810156657.21</v>
      </c>
      <c r="AK50" s="13">
        <f t="shared" si="6"/>
        <v>15548078395.65</v>
      </c>
      <c r="AL50" s="13">
        <f t="shared" si="7"/>
        <v>0</v>
      </c>
      <c r="AM50" s="13">
        <f t="shared" si="8"/>
        <v>341870335.45</v>
      </c>
      <c r="AN50" s="13">
        <f t="shared" si="9"/>
        <v>15889948731.1</v>
      </c>
      <c r="AO50" s="13">
        <f t="shared" si="10"/>
        <v>23847958911.08</v>
      </c>
      <c r="AP50" s="13">
        <f t="shared" si="11"/>
        <v>23108032666.85</v>
      </c>
      <c r="AQ50" s="13">
        <f t="shared" si="12"/>
        <v>19569678755.45</v>
      </c>
      <c r="AR50" s="13">
        <f t="shared" si="13"/>
        <v>19350277279.56</v>
      </c>
      <c r="AS50" s="13">
        <f t="shared" si="14"/>
        <v>15811923368.16</v>
      </c>
      <c r="AT50" s="13">
        <f t="shared" si="15"/>
        <v>12351594819.7</v>
      </c>
      <c r="AU50" s="13">
        <f>AT50-VLOOKUP(A50,[1]选股结果!$A$2:$BJ$3005,48,FALSE)*0.08</f>
        <v>8012362611.0048</v>
      </c>
      <c r="AV50" s="13">
        <f t="shared" si="16"/>
        <v>3538353911.4</v>
      </c>
    </row>
    <row r="51" spans="1:48">
      <c r="A51" s="4" t="s">
        <v>146</v>
      </c>
      <c r="B51" s="4" t="s">
        <v>147</v>
      </c>
      <c r="C51" s="5">
        <v>145192358000</v>
      </c>
      <c r="D51" s="5">
        <v>0</v>
      </c>
      <c r="E51" s="5">
        <v>0</v>
      </c>
      <c r="F51" s="5">
        <v>0</v>
      </c>
      <c r="G51" s="5">
        <v>126353739000</v>
      </c>
      <c r="H51" s="5">
        <v>1543298000</v>
      </c>
      <c r="I51" s="5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1769060000</v>
      </c>
      <c r="P51" s="5">
        <v>4258573000</v>
      </c>
      <c r="Q51" s="5">
        <v>3783509000</v>
      </c>
      <c r="R51" s="5">
        <v>5233772000</v>
      </c>
      <c r="S51" s="5">
        <v>1371908000</v>
      </c>
      <c r="T51" s="5">
        <v>-28291000</v>
      </c>
      <c r="U51" s="5">
        <v>-51501000</v>
      </c>
      <c r="V51" s="5">
        <v>0</v>
      </c>
      <c r="W51" s="5">
        <v>57196000</v>
      </c>
      <c r="X51" s="5">
        <v>106378000</v>
      </c>
      <c r="Y51" s="5">
        <v>239613000</v>
      </c>
      <c r="Z51" s="5">
        <v>256606000</v>
      </c>
      <c r="AA51" s="5"/>
      <c r="AB51" s="5">
        <v>289029000</v>
      </c>
      <c r="AC51" s="5">
        <v>231365000</v>
      </c>
      <c r="AD51" s="5">
        <v>629913000</v>
      </c>
      <c r="AE51" s="8">
        <f t="shared" si="17"/>
        <v>145192358000</v>
      </c>
      <c r="AF51" s="8">
        <f t="shared" si="18"/>
        <v>142770561000</v>
      </c>
      <c r="AG51" s="8">
        <f t="shared" si="19"/>
        <v>2361317000</v>
      </c>
      <c r="AH51" s="8">
        <f t="shared" si="20"/>
        <v>2418981000</v>
      </c>
      <c r="AI51" s="8">
        <f t="shared" si="21"/>
        <v>1789068000</v>
      </c>
      <c r="AJ51" s="8">
        <f t="shared" si="5"/>
        <v>9993091000</v>
      </c>
      <c r="AK51" s="13">
        <f t="shared" si="6"/>
        <v>2661410000</v>
      </c>
      <c r="AL51" s="13">
        <f t="shared" si="7"/>
        <v>-51501000</v>
      </c>
      <c r="AM51" s="13">
        <f t="shared" si="8"/>
        <v>288298000</v>
      </c>
      <c r="AN51" s="13">
        <f t="shared" si="9"/>
        <v>2898207000</v>
      </c>
      <c r="AO51" s="13">
        <f t="shared" si="10"/>
        <v>18838619000</v>
      </c>
      <c r="AP51" s="13">
        <f t="shared" si="11"/>
        <v>5576616000</v>
      </c>
      <c r="AQ51" s="13">
        <f t="shared" si="12"/>
        <v>4946703000</v>
      </c>
      <c r="AR51" s="13">
        <f t="shared" si="13"/>
        <v>4033318000</v>
      </c>
      <c r="AS51" s="13">
        <f t="shared" si="14"/>
        <v>3403405000</v>
      </c>
      <c r="AT51" s="13">
        <f t="shared" si="15"/>
        <v>2268294000</v>
      </c>
      <c r="AU51" s="13">
        <f>AT51-VLOOKUP(A51,[1]选股结果!$A$2:$BJ$3005,48,FALSE)*0.08</f>
        <v>-4329449040</v>
      </c>
      <c r="AV51" s="13">
        <f t="shared" si="16"/>
        <v>629913000</v>
      </c>
    </row>
    <row r="52" spans="1:48">
      <c r="A52" s="4" t="s">
        <v>148</v>
      </c>
      <c r="B52" s="4" t="s">
        <v>149</v>
      </c>
      <c r="C52" s="5">
        <v>145005454078</v>
      </c>
      <c r="D52" s="5">
        <v>0</v>
      </c>
      <c r="E52" s="5">
        <v>0</v>
      </c>
      <c r="F52" s="5">
        <v>0</v>
      </c>
      <c r="G52" s="5">
        <v>133764643470</v>
      </c>
      <c r="H52" s="5">
        <v>6424439287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1345738967</v>
      </c>
      <c r="P52" s="5">
        <v>154383380</v>
      </c>
      <c r="Q52" s="5">
        <v>3751345753</v>
      </c>
      <c r="R52" s="5">
        <v>301035184</v>
      </c>
      <c r="S52" s="5">
        <v>6213791333</v>
      </c>
      <c r="T52" s="5">
        <v>1229074616</v>
      </c>
      <c r="U52" s="5">
        <v>1237834671</v>
      </c>
      <c r="V52" s="5">
        <v>0</v>
      </c>
      <c r="W52" s="5">
        <v>0</v>
      </c>
      <c r="X52" s="5">
        <v>-11160132</v>
      </c>
      <c r="Y52" s="5">
        <v>356359</v>
      </c>
      <c r="Z52" s="5">
        <v>180087241</v>
      </c>
      <c r="AA52" s="5"/>
      <c r="AB52" s="5">
        <v>200081314</v>
      </c>
      <c r="AC52" s="5">
        <v>260871131</v>
      </c>
      <c r="AD52" s="5">
        <v>692872794</v>
      </c>
      <c r="AE52" s="8">
        <f t="shared" si="17"/>
        <v>145005454078</v>
      </c>
      <c r="AF52" s="8">
        <f t="shared" si="18"/>
        <v>145530938087</v>
      </c>
      <c r="AG52" s="8">
        <f t="shared" si="19"/>
        <v>894481621</v>
      </c>
      <c r="AH52" s="8">
        <f t="shared" si="20"/>
        <v>833691804</v>
      </c>
      <c r="AI52" s="8">
        <f t="shared" si="21"/>
        <v>140819010</v>
      </c>
      <c r="AJ52" s="8">
        <f t="shared" si="5"/>
        <v>5312614276</v>
      </c>
      <c r="AK52" s="13">
        <f t="shared" si="6"/>
        <v>-525127650</v>
      </c>
      <c r="AL52" s="13">
        <f t="shared" si="7"/>
        <v>1237834671</v>
      </c>
      <c r="AM52" s="13">
        <f t="shared" si="8"/>
        <v>121697501</v>
      </c>
      <c r="AN52" s="13">
        <f t="shared" si="9"/>
        <v>834404522</v>
      </c>
      <c r="AO52" s="13">
        <f t="shared" si="10"/>
        <v>11240810608</v>
      </c>
      <c r="AP52" s="13">
        <f t="shared" si="11"/>
        <v>12113102970</v>
      </c>
      <c r="AQ52" s="13">
        <f t="shared" si="12"/>
        <v>11420230176</v>
      </c>
      <c r="AR52" s="13">
        <f t="shared" si="13"/>
        <v>5688663683</v>
      </c>
      <c r="AS52" s="13">
        <f t="shared" si="14"/>
        <v>4995790889</v>
      </c>
      <c r="AT52" s="13">
        <f t="shared" si="15"/>
        <v>141531728</v>
      </c>
      <c r="AU52" s="13">
        <f>AT52-VLOOKUP(A52,[1]选股结果!$A$2:$BJ$3005,48,FALSE)*0.08</f>
        <v>-9200865903.84</v>
      </c>
      <c r="AV52" s="13">
        <f t="shared" si="16"/>
        <v>692872794</v>
      </c>
    </row>
    <row r="53" spans="1:48">
      <c r="A53" s="4" t="s">
        <v>150</v>
      </c>
      <c r="B53" s="4" t="s">
        <v>151</v>
      </c>
      <c r="C53" s="5">
        <v>144459621000</v>
      </c>
      <c r="D53" s="5">
        <v>0</v>
      </c>
      <c r="E53" s="5">
        <v>0</v>
      </c>
      <c r="F53" s="5">
        <v>0</v>
      </c>
      <c r="G53" s="5">
        <v>113868986000</v>
      </c>
      <c r="H53" s="5">
        <v>0</v>
      </c>
      <c r="I53" s="5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1035460000</v>
      </c>
      <c r="P53" s="5">
        <v>5227583000</v>
      </c>
      <c r="Q53" s="5">
        <v>9050346000</v>
      </c>
      <c r="R53" s="5">
        <v>7556889000</v>
      </c>
      <c r="S53" s="5">
        <v>511121000</v>
      </c>
      <c r="T53" s="5">
        <v>300302000</v>
      </c>
      <c r="U53" s="5">
        <v>0</v>
      </c>
      <c r="V53" s="5">
        <v>0</v>
      </c>
      <c r="W53" s="5">
        <v>111406000</v>
      </c>
      <c r="X53" s="5">
        <v>374681000</v>
      </c>
      <c r="Y53" s="5">
        <v>123538000</v>
      </c>
      <c r="Z53" s="5">
        <v>618946000</v>
      </c>
      <c r="AA53" s="5"/>
      <c r="AB53" s="5">
        <v>914249000</v>
      </c>
      <c r="AC53" s="5">
        <v>459290000</v>
      </c>
      <c r="AD53" s="5">
        <v>1324080000</v>
      </c>
      <c r="AE53" s="8">
        <f t="shared" si="17"/>
        <v>144459621000</v>
      </c>
      <c r="AF53" s="8">
        <f t="shared" si="18"/>
        <v>137250385000</v>
      </c>
      <c r="AG53" s="8">
        <f t="shared" si="19"/>
        <v>7741671000</v>
      </c>
      <c r="AH53" s="8">
        <f t="shared" si="20"/>
        <v>8196630000</v>
      </c>
      <c r="AI53" s="8">
        <f t="shared" si="21"/>
        <v>6872550000</v>
      </c>
      <c r="AJ53" s="8">
        <f t="shared" si="5"/>
        <v>14981968000</v>
      </c>
      <c r="AK53" s="13">
        <f t="shared" si="6"/>
        <v>7332774000</v>
      </c>
      <c r="AL53" s="13">
        <f t="shared" si="7"/>
        <v>0</v>
      </c>
      <c r="AM53" s="13">
        <f t="shared" si="8"/>
        <v>1110932000</v>
      </c>
      <c r="AN53" s="13">
        <f t="shared" si="9"/>
        <v>8443706000</v>
      </c>
      <c r="AO53" s="13">
        <f t="shared" si="10"/>
        <v>30590635000</v>
      </c>
      <c r="AP53" s="13">
        <f t="shared" si="11"/>
        <v>7843895000</v>
      </c>
      <c r="AQ53" s="13">
        <f t="shared" si="12"/>
        <v>6519815000</v>
      </c>
      <c r="AR53" s="13">
        <f t="shared" si="13"/>
        <v>7843895000</v>
      </c>
      <c r="AS53" s="13">
        <f t="shared" si="14"/>
        <v>6519815000</v>
      </c>
      <c r="AT53" s="13">
        <f t="shared" si="15"/>
        <v>7119626000</v>
      </c>
      <c r="AU53" s="13">
        <f>AT53-VLOOKUP(A53,[1]选股结果!$A$2:$BJ$3005,48,FALSE)*0.08</f>
        <v>-4518080720</v>
      </c>
      <c r="AV53" s="13">
        <f t="shared" si="16"/>
        <v>1324080000</v>
      </c>
    </row>
    <row r="54" spans="1:48">
      <c r="A54" s="4" t="s">
        <v>152</v>
      </c>
      <c r="B54" s="4" t="s">
        <v>153</v>
      </c>
      <c r="C54" s="5">
        <v>143484000000</v>
      </c>
      <c r="D54" s="5">
        <v>224126000000</v>
      </c>
      <c r="E54" s="5">
        <v>0</v>
      </c>
      <c r="F54" s="5">
        <v>30377000000</v>
      </c>
      <c r="G54" s="5">
        <v>0</v>
      </c>
      <c r="H54" s="5">
        <v>0</v>
      </c>
      <c r="I54" s="5">
        <v>8057000000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1477000000</v>
      </c>
      <c r="P54" s="5">
        <v>0</v>
      </c>
      <c r="Q54" s="5">
        <v>0</v>
      </c>
      <c r="R54" s="5">
        <v>0</v>
      </c>
      <c r="S54" s="5">
        <v>0</v>
      </c>
      <c r="T54" s="5">
        <v>11218000000</v>
      </c>
      <c r="U54" s="5">
        <v>212000000</v>
      </c>
      <c r="V54" s="5">
        <v>414000000</v>
      </c>
      <c r="W54" s="5">
        <v>5849000000</v>
      </c>
      <c r="X54" s="5">
        <v>58963000000</v>
      </c>
      <c r="Y54" s="5">
        <v>6000000</v>
      </c>
      <c r="Z54" s="5">
        <v>43000000</v>
      </c>
      <c r="AA54" s="5"/>
      <c r="AB54" s="5">
        <v>53000000</v>
      </c>
      <c r="AC54" s="5">
        <v>169000000</v>
      </c>
      <c r="AD54" s="5">
        <v>5219000000</v>
      </c>
      <c r="AE54" s="8">
        <f t="shared" si="17"/>
        <v>143484000000</v>
      </c>
      <c r="AF54" s="8">
        <f t="shared" si="18"/>
        <v>1477000000</v>
      </c>
      <c r="AG54" s="8">
        <f t="shared" si="19"/>
        <v>100562000000</v>
      </c>
      <c r="AH54" s="8">
        <f t="shared" si="20"/>
        <v>100446000000</v>
      </c>
      <c r="AI54" s="8">
        <f t="shared" si="21"/>
        <v>95227000000</v>
      </c>
      <c r="AJ54" s="8">
        <f t="shared" si="5"/>
        <v>1599000000</v>
      </c>
      <c r="AK54" s="13">
        <f t="shared" si="6"/>
        <v>142013000000</v>
      </c>
      <c r="AL54" s="13">
        <f t="shared" si="7"/>
        <v>212000000</v>
      </c>
      <c r="AM54" s="13">
        <f t="shared" si="8"/>
        <v>-41767000000</v>
      </c>
      <c r="AN54" s="13">
        <f t="shared" si="9"/>
        <v>100458000000</v>
      </c>
      <c r="AO54" s="13">
        <f t="shared" si="10"/>
        <v>143484000000</v>
      </c>
      <c r="AP54" s="13">
        <f t="shared" si="11"/>
        <v>142013000000</v>
      </c>
      <c r="AQ54" s="13">
        <f t="shared" si="12"/>
        <v>136794000000</v>
      </c>
      <c r="AR54" s="13">
        <f t="shared" si="13"/>
        <v>142013000000</v>
      </c>
      <c r="AS54" s="13">
        <f t="shared" si="14"/>
        <v>136794000000</v>
      </c>
      <c r="AT54" s="13">
        <f t="shared" si="15"/>
        <v>95239000000</v>
      </c>
      <c r="AU54" s="13">
        <f>AT54-VLOOKUP(A54,[1]选股结果!$A$2:$BJ$3005,48,FALSE)*0.08</f>
        <v>42236760000</v>
      </c>
      <c r="AV54" s="13">
        <f t="shared" si="16"/>
        <v>5219000000</v>
      </c>
    </row>
    <row r="55" spans="1:48">
      <c r="A55" s="4" t="s">
        <v>154</v>
      </c>
      <c r="B55" s="4" t="s">
        <v>155</v>
      </c>
      <c r="C55" s="5">
        <v>142634692666.65</v>
      </c>
      <c r="D55" s="5">
        <v>0</v>
      </c>
      <c r="E55" s="5">
        <v>0</v>
      </c>
      <c r="F55" s="5">
        <v>0</v>
      </c>
      <c r="G55" s="5">
        <v>140600584215.28</v>
      </c>
      <c r="H55" s="5">
        <v>463825489.63</v>
      </c>
      <c r="I55" s="5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57571522.51</v>
      </c>
      <c r="P55" s="5">
        <v>330330756.29</v>
      </c>
      <c r="Q55" s="5">
        <v>312682921.02</v>
      </c>
      <c r="R55" s="5">
        <v>923686.38</v>
      </c>
      <c r="S55" s="5">
        <v>500950642.09</v>
      </c>
      <c r="T55" s="5">
        <v>120586350.07</v>
      </c>
      <c r="U55" s="5">
        <v>24447996.33</v>
      </c>
      <c r="V55" s="5">
        <v>0</v>
      </c>
      <c r="W55" s="5">
        <v>62662531.75</v>
      </c>
      <c r="X55" s="5">
        <v>77434232.69</v>
      </c>
      <c r="Y55" s="5">
        <v>24414827.7</v>
      </c>
      <c r="Z55" s="5">
        <v>1015116.22</v>
      </c>
      <c r="AA55" s="5"/>
      <c r="AB55" s="5">
        <v>19460987.3</v>
      </c>
      <c r="AC55" s="5">
        <v>3125247.3</v>
      </c>
      <c r="AD55" s="5">
        <v>232063538.63</v>
      </c>
      <c r="AE55" s="8">
        <f t="shared" si="17"/>
        <v>142634692666.65</v>
      </c>
      <c r="AF55" s="8">
        <f t="shared" si="18"/>
        <v>141803043743.57</v>
      </c>
      <c r="AG55" s="8">
        <f t="shared" si="19"/>
        <v>914063860.729986</v>
      </c>
      <c r="AH55" s="8">
        <f t="shared" si="20"/>
        <v>930399600.729986</v>
      </c>
      <c r="AI55" s="8">
        <f t="shared" si="21"/>
        <v>698336062.099986</v>
      </c>
      <c r="AJ55" s="8">
        <f t="shared" si="5"/>
        <v>708664287.52</v>
      </c>
      <c r="AK55" s="13">
        <f t="shared" si="6"/>
        <v>856063750.779995</v>
      </c>
      <c r="AL55" s="13">
        <f t="shared" si="7"/>
        <v>24447996.33</v>
      </c>
      <c r="AM55" s="13">
        <f t="shared" si="8"/>
        <v>98717509.02</v>
      </c>
      <c r="AN55" s="13">
        <f t="shared" si="9"/>
        <v>979229256.129995</v>
      </c>
      <c r="AO55" s="13">
        <f t="shared" si="10"/>
        <v>2034108451.37</v>
      </c>
      <c r="AP55" s="13">
        <f t="shared" si="11"/>
        <v>1820839882.49999</v>
      </c>
      <c r="AQ55" s="13">
        <f t="shared" si="12"/>
        <v>1588776343.86999</v>
      </c>
      <c r="AR55" s="13">
        <f t="shared" si="13"/>
        <v>1357014392.86999</v>
      </c>
      <c r="AS55" s="13">
        <f t="shared" si="14"/>
        <v>1124950854.23999</v>
      </c>
      <c r="AT55" s="13">
        <f t="shared" si="15"/>
        <v>747165717.499995</v>
      </c>
      <c r="AU55" s="13">
        <f>AT55-VLOOKUP(A55,[1]选股结果!$A$2:$BJ$3005,48,FALSE)*0.08</f>
        <v>404662403.691995</v>
      </c>
      <c r="AV55" s="13">
        <f t="shared" si="16"/>
        <v>232063538.63</v>
      </c>
    </row>
    <row r="56" spans="1:48">
      <c r="A56" s="4" t="s">
        <v>156</v>
      </c>
      <c r="B56" s="4" t="s">
        <v>157</v>
      </c>
      <c r="C56" s="5">
        <v>138387057795.37</v>
      </c>
      <c r="D56" s="5">
        <v>57971338.82</v>
      </c>
      <c r="E56" s="5">
        <v>0</v>
      </c>
      <c r="F56" s="5">
        <v>14977157.42</v>
      </c>
      <c r="G56" s="5">
        <v>97169216024.98</v>
      </c>
      <c r="H56" s="5">
        <v>3724895232.99</v>
      </c>
      <c r="I56" s="5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8050304332.3</v>
      </c>
      <c r="P56" s="5">
        <v>3787135717.34</v>
      </c>
      <c r="Q56" s="5">
        <v>3297473774.48</v>
      </c>
      <c r="R56" s="5">
        <v>840541457.44</v>
      </c>
      <c r="S56" s="5">
        <v>2851189640.54</v>
      </c>
      <c r="T56" s="5">
        <v>2402188589.06</v>
      </c>
      <c r="U56" s="5">
        <v>2213094344.49</v>
      </c>
      <c r="V56" s="5">
        <v>0</v>
      </c>
      <c r="W56" s="5">
        <v>156498380.21</v>
      </c>
      <c r="X56" s="5">
        <v>239540473.74</v>
      </c>
      <c r="Y56" s="5">
        <v>0</v>
      </c>
      <c r="Z56" s="5">
        <v>1460712.51</v>
      </c>
      <c r="AA56" s="5"/>
      <c r="AB56" s="5">
        <v>296102834.77</v>
      </c>
      <c r="AC56" s="5">
        <v>121053184.32</v>
      </c>
      <c r="AD56" s="5">
        <v>5649891429.3</v>
      </c>
      <c r="AE56" s="8">
        <f t="shared" si="17"/>
        <v>138387057795.37</v>
      </c>
      <c r="AF56" s="8">
        <f t="shared" si="18"/>
        <v>115995860947.08</v>
      </c>
      <c r="AG56" s="8">
        <f t="shared" si="19"/>
        <v>24711804056.33</v>
      </c>
      <c r="AH56" s="8">
        <f t="shared" si="20"/>
        <v>24886853706.78</v>
      </c>
      <c r="AI56" s="8">
        <f t="shared" si="21"/>
        <v>19236962277.48</v>
      </c>
      <c r="AJ56" s="8">
        <f t="shared" si="5"/>
        <v>14959864173.67</v>
      </c>
      <c r="AK56" s="13">
        <f t="shared" si="6"/>
        <v>22391196848.29</v>
      </c>
      <c r="AL56" s="13">
        <f t="shared" si="7"/>
        <v>2213094344.49</v>
      </c>
      <c r="AM56" s="13">
        <f t="shared" si="8"/>
        <v>282562514</v>
      </c>
      <c r="AN56" s="13">
        <f t="shared" si="9"/>
        <v>24886853706.78</v>
      </c>
      <c r="AO56" s="13">
        <f t="shared" si="10"/>
        <v>41217841770.39</v>
      </c>
      <c r="AP56" s="13">
        <f t="shared" si="11"/>
        <v>28967281721.82</v>
      </c>
      <c r="AQ56" s="13">
        <f t="shared" si="12"/>
        <v>23317390292.52</v>
      </c>
      <c r="AR56" s="13">
        <f t="shared" si="13"/>
        <v>25242386488.83</v>
      </c>
      <c r="AS56" s="13">
        <f t="shared" si="14"/>
        <v>19592495059.53</v>
      </c>
      <c r="AT56" s="13">
        <f t="shared" si="15"/>
        <v>19236962277.48</v>
      </c>
      <c r="AU56" s="13">
        <f>AT56-VLOOKUP(A56,[1]选股结果!$A$2:$BJ$3005,48,FALSE)*0.08</f>
        <v>4466630967.9768</v>
      </c>
      <c r="AV56" s="13">
        <f t="shared" si="16"/>
        <v>5649891429.3</v>
      </c>
    </row>
    <row r="57" spans="1:48">
      <c r="A57" s="4" t="s">
        <v>158</v>
      </c>
      <c r="B57" s="4" t="s">
        <v>159</v>
      </c>
      <c r="C57" s="5">
        <v>138134680783.39</v>
      </c>
      <c r="D57" s="5">
        <v>1414205092.25</v>
      </c>
      <c r="E57" s="5">
        <v>0</v>
      </c>
      <c r="F57" s="5">
        <v>98097.68</v>
      </c>
      <c r="G57" s="5">
        <v>104799838442.59</v>
      </c>
      <c r="H57" s="5">
        <v>1395338739.02</v>
      </c>
      <c r="I57" s="5">
        <v>690138.34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754914207.5</v>
      </c>
      <c r="P57" s="5">
        <v>9796095303.13</v>
      </c>
      <c r="Q57" s="5">
        <v>2956692279.53</v>
      </c>
      <c r="R57" s="5">
        <v>4765678271.59</v>
      </c>
      <c r="S57" s="5">
        <v>-1780188588.31</v>
      </c>
      <c r="T57" s="5">
        <v>385403433.14</v>
      </c>
      <c r="U57" s="5">
        <v>24530920.02</v>
      </c>
      <c r="V57" s="5">
        <v>0</v>
      </c>
      <c r="W57" s="5">
        <v>-43075083.98</v>
      </c>
      <c r="X57" s="5">
        <v>67657234.42</v>
      </c>
      <c r="Y57" s="5">
        <v>176271187.28</v>
      </c>
      <c r="Z57" s="5">
        <v>1707828.66</v>
      </c>
      <c r="AA57" s="5"/>
      <c r="AB57" s="5">
        <v>113584658.5</v>
      </c>
      <c r="AC57" s="5">
        <v>20505750.88</v>
      </c>
      <c r="AD57" s="5">
        <v>2797239478.17</v>
      </c>
      <c r="AE57" s="8">
        <f t="shared" si="17"/>
        <v>138134680783.39</v>
      </c>
      <c r="AF57" s="8">
        <f t="shared" si="18"/>
        <v>121293029916.03</v>
      </c>
      <c r="AG57" s="8">
        <f t="shared" si="19"/>
        <v>16941758623.48</v>
      </c>
      <c r="AH57" s="8">
        <f t="shared" si="20"/>
        <v>17034837531.1</v>
      </c>
      <c r="AI57" s="8">
        <f t="shared" si="21"/>
        <v>14237598052.93</v>
      </c>
      <c r="AJ57" s="8">
        <f t="shared" si="5"/>
        <v>13590894069.82</v>
      </c>
      <c r="AK57" s="13">
        <f t="shared" si="6"/>
        <v>17017922054.64</v>
      </c>
      <c r="AL57" s="13">
        <f t="shared" si="7"/>
        <v>24530920.02</v>
      </c>
      <c r="AM57" s="13">
        <f t="shared" si="8"/>
        <v>344926931</v>
      </c>
      <c r="AN57" s="13">
        <f t="shared" si="9"/>
        <v>17387379905.66</v>
      </c>
      <c r="AO57" s="13">
        <f t="shared" si="10"/>
        <v>33334842340.8</v>
      </c>
      <c r="AP57" s="13">
        <f t="shared" si="11"/>
        <v>16633072205.35</v>
      </c>
      <c r="AQ57" s="13">
        <f t="shared" si="12"/>
        <v>13835832727.18</v>
      </c>
      <c r="AR57" s="13">
        <f t="shared" si="13"/>
        <v>15237733466.33</v>
      </c>
      <c r="AS57" s="13">
        <f t="shared" si="14"/>
        <v>12440493988.16</v>
      </c>
      <c r="AT57" s="13">
        <f t="shared" si="15"/>
        <v>14590140427.49</v>
      </c>
      <c r="AU57" s="13">
        <f>AT57-VLOOKUP(A57,[1]选股结果!$A$2:$BJ$3005,48,FALSE)*0.08</f>
        <v>7207125817.8836</v>
      </c>
      <c r="AV57" s="13">
        <f t="shared" si="16"/>
        <v>2797239478.17</v>
      </c>
    </row>
    <row r="58" spans="1:48">
      <c r="A58" s="4" t="s">
        <v>160</v>
      </c>
      <c r="B58" s="4" t="s">
        <v>161</v>
      </c>
      <c r="C58" s="5">
        <v>135860538479.03</v>
      </c>
      <c r="D58" s="5">
        <v>0</v>
      </c>
      <c r="E58" s="5">
        <v>0</v>
      </c>
      <c r="F58" s="5">
        <v>0</v>
      </c>
      <c r="G58" s="5">
        <v>120540707021.77</v>
      </c>
      <c r="H58" s="5">
        <v>1074758066.59</v>
      </c>
      <c r="I58" s="5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334434409.93</v>
      </c>
      <c r="P58" s="5">
        <v>1985234944.16</v>
      </c>
      <c r="Q58" s="5">
        <v>10172891829.24</v>
      </c>
      <c r="R58" s="5">
        <v>1586344394.28</v>
      </c>
      <c r="S58" s="5">
        <v>1042929215.11</v>
      </c>
      <c r="T58" s="5">
        <v>1254825132.87</v>
      </c>
      <c r="U58" s="5">
        <v>-8929614.3</v>
      </c>
      <c r="V58" s="5">
        <v>0</v>
      </c>
      <c r="W58" s="5">
        <v>20195807.17</v>
      </c>
      <c r="X58" s="5">
        <v>105877836.42</v>
      </c>
      <c r="Y58" s="5">
        <v>706794.85</v>
      </c>
      <c r="Z58" s="5">
        <v>4203258.96</v>
      </c>
      <c r="AA58" s="5"/>
      <c r="AB58" s="5">
        <v>203158146.25</v>
      </c>
      <c r="AC58" s="5">
        <v>200061160.01</v>
      </c>
      <c r="AD58" s="5">
        <v>1281331300.42</v>
      </c>
      <c r="AE58" s="8">
        <f t="shared" si="17"/>
        <v>135860538479.03</v>
      </c>
      <c r="AF58" s="8">
        <f t="shared" si="18"/>
        <v>135662541814.49</v>
      </c>
      <c r="AG58" s="8">
        <f t="shared" si="19"/>
        <v>1370636232.26999</v>
      </c>
      <c r="AH58" s="8">
        <f t="shared" si="20"/>
        <v>1373733218.50999</v>
      </c>
      <c r="AI58" s="8">
        <f t="shared" si="21"/>
        <v>92401918.0899899</v>
      </c>
      <c r="AJ58" s="8">
        <f t="shared" si="5"/>
        <v>12490170991.94</v>
      </c>
      <c r="AK58" s="13">
        <f t="shared" si="6"/>
        <v>198703459.389995</v>
      </c>
      <c r="AL58" s="13">
        <f t="shared" si="7"/>
        <v>-8929614.3</v>
      </c>
      <c r="AM58" s="13">
        <f t="shared" si="8"/>
        <v>1185372963.12</v>
      </c>
      <c r="AN58" s="13">
        <f t="shared" si="9"/>
        <v>1375146808.20999</v>
      </c>
      <c r="AO58" s="13">
        <f t="shared" si="10"/>
        <v>15319831457.26</v>
      </c>
      <c r="AP58" s="13">
        <f t="shared" si="11"/>
        <v>2316390741.08999</v>
      </c>
      <c r="AQ58" s="13">
        <f t="shared" si="12"/>
        <v>1035059440.66999</v>
      </c>
      <c r="AR58" s="13">
        <f t="shared" si="13"/>
        <v>1241632674.49999</v>
      </c>
      <c r="AS58" s="13">
        <f t="shared" si="14"/>
        <v>-39698625.9200051</v>
      </c>
      <c r="AT58" s="13">
        <f t="shared" si="15"/>
        <v>93815507.789995</v>
      </c>
      <c r="AU58" s="13">
        <f>AT58-VLOOKUP(A58,[1]选股结果!$A$2:$BJ$3005,48,FALSE)*0.08</f>
        <v>-4521558098.83321</v>
      </c>
      <c r="AV58" s="13">
        <f t="shared" si="16"/>
        <v>1281331300.42</v>
      </c>
    </row>
    <row r="59" spans="1:48">
      <c r="A59" s="4" t="s">
        <v>162</v>
      </c>
      <c r="B59" s="4" t="s">
        <v>163</v>
      </c>
      <c r="C59" s="5">
        <v>135223500105.98</v>
      </c>
      <c r="D59" s="5">
        <v>288796973.54</v>
      </c>
      <c r="E59" s="5">
        <v>0</v>
      </c>
      <c r="F59" s="5">
        <v>7393878.31</v>
      </c>
      <c r="G59" s="5">
        <v>118416832051.88</v>
      </c>
      <c r="H59" s="5">
        <v>476945453.65</v>
      </c>
      <c r="I59" s="5">
        <v>361305.5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554935563.44</v>
      </c>
      <c r="P59" s="5">
        <v>351519210.9</v>
      </c>
      <c r="Q59" s="5">
        <v>2167257965.37</v>
      </c>
      <c r="R59" s="5">
        <v>4435849398.31</v>
      </c>
      <c r="S59" s="5">
        <v>139344768.6</v>
      </c>
      <c r="T59" s="5">
        <v>61797493.17</v>
      </c>
      <c r="U59" s="5">
        <v>0</v>
      </c>
      <c r="V59" s="5">
        <v>0</v>
      </c>
      <c r="W59" s="5">
        <v>-11100000</v>
      </c>
      <c r="X59" s="5">
        <v>55716402.77</v>
      </c>
      <c r="Y59" s="5">
        <v>-1466710.49</v>
      </c>
      <c r="Z59" s="5">
        <v>-8491885.84</v>
      </c>
      <c r="AA59" s="5"/>
      <c r="AB59" s="5">
        <v>3003317.9</v>
      </c>
      <c r="AC59" s="5">
        <v>11726430.07</v>
      </c>
      <c r="AD59" s="5">
        <v>1305833618.64</v>
      </c>
      <c r="AE59" s="8">
        <f t="shared" si="17"/>
        <v>135223500105.98</v>
      </c>
      <c r="AF59" s="8">
        <f t="shared" si="18"/>
        <v>126065738958.5</v>
      </c>
      <c r="AG59" s="8">
        <f t="shared" si="19"/>
        <v>9145717062.52999</v>
      </c>
      <c r="AH59" s="8">
        <f t="shared" si="20"/>
        <v>9136993950.35999</v>
      </c>
      <c r="AI59" s="8">
        <f t="shared" si="21"/>
        <v>7831160331.71999</v>
      </c>
      <c r="AJ59" s="8">
        <f t="shared" si="5"/>
        <v>3080969141.39</v>
      </c>
      <c r="AK59" s="13">
        <f t="shared" si="6"/>
        <v>9156294436.98999</v>
      </c>
      <c r="AL59" s="13">
        <f t="shared" si="7"/>
        <v>0</v>
      </c>
      <c r="AM59" s="13">
        <f t="shared" si="8"/>
        <v>-22233907.61</v>
      </c>
      <c r="AN59" s="13">
        <f t="shared" si="9"/>
        <v>9134060529.37999</v>
      </c>
      <c r="AO59" s="13">
        <f t="shared" si="10"/>
        <v>16806668054.1</v>
      </c>
      <c r="AP59" s="13">
        <f t="shared" si="11"/>
        <v>9772584659.23999</v>
      </c>
      <c r="AQ59" s="13">
        <f t="shared" si="12"/>
        <v>8466751040.59999</v>
      </c>
      <c r="AR59" s="13">
        <f t="shared" si="13"/>
        <v>9295639205.58999</v>
      </c>
      <c r="AS59" s="13">
        <f t="shared" si="14"/>
        <v>7989805586.94999</v>
      </c>
      <c r="AT59" s="13">
        <f t="shared" si="15"/>
        <v>7828226910.73999</v>
      </c>
      <c r="AU59" s="13">
        <f>AT59-VLOOKUP(A59,[1]选股结果!$A$2:$BJ$3005,48,FALSE)*0.08</f>
        <v>4346543458.07999</v>
      </c>
      <c r="AV59" s="13">
        <f t="shared" si="16"/>
        <v>1305833618.64</v>
      </c>
    </row>
    <row r="60" spans="1:48">
      <c r="A60" s="4" t="s">
        <v>164</v>
      </c>
      <c r="B60" s="4" t="s">
        <v>165</v>
      </c>
      <c r="C60" s="5">
        <v>130635000000</v>
      </c>
      <c r="D60" s="5">
        <v>211083000000</v>
      </c>
      <c r="E60" s="5">
        <v>0</v>
      </c>
      <c r="F60" s="5">
        <v>22430000000</v>
      </c>
      <c r="G60" s="5">
        <v>0</v>
      </c>
      <c r="H60" s="5">
        <v>0</v>
      </c>
      <c r="I60" s="5">
        <v>3906000000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1397000000</v>
      </c>
      <c r="P60" s="5">
        <v>0</v>
      </c>
      <c r="Q60" s="5">
        <v>0</v>
      </c>
      <c r="R60" s="5">
        <v>0</v>
      </c>
      <c r="S60" s="5">
        <v>0</v>
      </c>
      <c r="T60" s="5">
        <v>8041000000</v>
      </c>
      <c r="U60" s="5">
        <v>0</v>
      </c>
      <c r="V60" s="5">
        <v>389000000</v>
      </c>
      <c r="W60" s="5">
        <v>2039000000</v>
      </c>
      <c r="X60" s="5">
        <v>56523000000</v>
      </c>
      <c r="Y60" s="5">
        <v>549000000</v>
      </c>
      <c r="Z60" s="5">
        <v>0</v>
      </c>
      <c r="AA60" s="5"/>
      <c r="AB60" s="5">
        <v>29000000</v>
      </c>
      <c r="AC60" s="5">
        <v>233000000</v>
      </c>
      <c r="AD60" s="5">
        <v>2257000000</v>
      </c>
      <c r="AE60" s="8">
        <f t="shared" si="17"/>
        <v>130635000000</v>
      </c>
      <c r="AF60" s="8">
        <f t="shared" si="18"/>
        <v>1397000000</v>
      </c>
      <c r="AG60" s="8">
        <f t="shared" si="19"/>
        <v>82635000000</v>
      </c>
      <c r="AH60" s="8">
        <f t="shared" si="20"/>
        <v>82431000000</v>
      </c>
      <c r="AI60" s="8">
        <f t="shared" si="21"/>
        <v>80174000000</v>
      </c>
      <c r="AJ60" s="8">
        <f t="shared" si="5"/>
        <v>2150000000</v>
      </c>
      <c r="AK60" s="13">
        <f t="shared" si="6"/>
        <v>129787000000</v>
      </c>
      <c r="AL60" s="13">
        <f t="shared" si="7"/>
        <v>0</v>
      </c>
      <c r="AM60" s="13">
        <f t="shared" si="8"/>
        <v>-46258000000</v>
      </c>
      <c r="AN60" s="13">
        <f t="shared" si="9"/>
        <v>83529000000</v>
      </c>
      <c r="AO60" s="13">
        <f t="shared" si="10"/>
        <v>130635000000</v>
      </c>
      <c r="AP60" s="13">
        <f t="shared" si="11"/>
        <v>129787000000</v>
      </c>
      <c r="AQ60" s="13">
        <f t="shared" si="12"/>
        <v>127530000000</v>
      </c>
      <c r="AR60" s="13">
        <f t="shared" si="13"/>
        <v>129787000000</v>
      </c>
      <c r="AS60" s="13">
        <f t="shared" si="14"/>
        <v>127530000000</v>
      </c>
      <c r="AT60" s="13">
        <f t="shared" si="15"/>
        <v>81272000000</v>
      </c>
      <c r="AU60" s="13">
        <f>AT60-VLOOKUP(A60,[1]选股结果!$A$2:$BJ$3005,48,FALSE)*0.08</f>
        <v>34354720000</v>
      </c>
      <c r="AV60" s="13">
        <f t="shared" si="16"/>
        <v>2257000000</v>
      </c>
    </row>
    <row r="61" spans="1:48">
      <c r="A61" s="4" t="s">
        <v>166</v>
      </c>
      <c r="B61" s="4" t="s">
        <v>167</v>
      </c>
      <c r="C61" s="5">
        <v>129357060037.33</v>
      </c>
      <c r="D61" s="5">
        <v>0</v>
      </c>
      <c r="E61" s="5">
        <v>0</v>
      </c>
      <c r="F61" s="5">
        <v>0</v>
      </c>
      <c r="G61" s="5">
        <v>94062597471.87</v>
      </c>
      <c r="H61" s="5">
        <v>3384865959.27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6006824765.25</v>
      </c>
      <c r="P61" s="5">
        <v>135876811.16</v>
      </c>
      <c r="Q61" s="5">
        <v>414556290.89</v>
      </c>
      <c r="R61" s="5">
        <v>2787396330.57</v>
      </c>
      <c r="S61" s="5">
        <v>2942578325</v>
      </c>
      <c r="T61" s="5">
        <v>635280740.04</v>
      </c>
      <c r="U61" s="5">
        <v>50147568.38</v>
      </c>
      <c r="V61" s="5">
        <v>0</v>
      </c>
      <c r="W61" s="5">
        <v>343954835.9</v>
      </c>
      <c r="X61" s="5">
        <v>49084729.79</v>
      </c>
      <c r="Y61" s="5">
        <v>-5740579.98</v>
      </c>
      <c r="Z61" s="5">
        <v>8334330.74</v>
      </c>
      <c r="AA61" s="5"/>
      <c r="AB61" s="5">
        <v>9389171.83</v>
      </c>
      <c r="AC61" s="5">
        <v>1812680.71</v>
      </c>
      <c r="AD61" s="5">
        <v>5300079452.5</v>
      </c>
      <c r="AE61" s="8">
        <f t="shared" si="17"/>
        <v>129357060037.33</v>
      </c>
      <c r="AF61" s="8">
        <f t="shared" si="18"/>
        <v>106349829994.74</v>
      </c>
      <c r="AG61" s="8">
        <f t="shared" si="19"/>
        <v>23951455799.46</v>
      </c>
      <c r="AH61" s="8">
        <f t="shared" si="20"/>
        <v>23959032290.58</v>
      </c>
      <c r="AI61" s="8">
        <f t="shared" si="21"/>
        <v>18658952838.08</v>
      </c>
      <c r="AJ61" s="8">
        <f t="shared" si="5"/>
        <v>6543940796.2</v>
      </c>
      <c r="AK61" s="13">
        <f t="shared" si="6"/>
        <v>23001489462.61</v>
      </c>
      <c r="AL61" s="13">
        <f t="shared" si="7"/>
        <v>50147568.38</v>
      </c>
      <c r="AM61" s="13">
        <f t="shared" si="8"/>
        <v>895914099.63</v>
      </c>
      <c r="AN61" s="13">
        <f t="shared" si="9"/>
        <v>23947551130.62</v>
      </c>
      <c r="AO61" s="13">
        <f t="shared" si="10"/>
        <v>35294462565.46</v>
      </c>
      <c r="AP61" s="13">
        <f t="shared" si="11"/>
        <v>29328933746.88</v>
      </c>
      <c r="AQ61" s="13">
        <f t="shared" si="12"/>
        <v>24028854294.38</v>
      </c>
      <c r="AR61" s="13">
        <f t="shared" si="13"/>
        <v>25944067787.61</v>
      </c>
      <c r="AS61" s="13">
        <f t="shared" si="14"/>
        <v>20643988335.11</v>
      </c>
      <c r="AT61" s="13">
        <f t="shared" si="15"/>
        <v>18647471678.12</v>
      </c>
      <c r="AU61" s="13">
        <f>AT61-VLOOKUP(A61,[1]选股结果!$A$2:$BJ$3005,48,FALSE)*0.08</f>
        <v>14957847753.468</v>
      </c>
      <c r="AV61" s="13">
        <f t="shared" si="16"/>
        <v>5300079452.5</v>
      </c>
    </row>
    <row r="62" spans="1:48">
      <c r="A62" s="4" t="s">
        <v>168</v>
      </c>
      <c r="B62" s="4" t="s">
        <v>169</v>
      </c>
      <c r="C62" s="5">
        <v>127190000000</v>
      </c>
      <c r="D62" s="5">
        <v>158687000000</v>
      </c>
      <c r="E62" s="5">
        <v>0</v>
      </c>
      <c r="F62" s="5">
        <v>30789000000</v>
      </c>
      <c r="G62" s="5">
        <v>0</v>
      </c>
      <c r="H62" s="5">
        <v>0</v>
      </c>
      <c r="I62" s="5">
        <v>5350000000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1229000000</v>
      </c>
      <c r="P62" s="5">
        <v>0</v>
      </c>
      <c r="Q62" s="5">
        <v>0</v>
      </c>
      <c r="R62" s="5">
        <v>0</v>
      </c>
      <c r="S62" s="5">
        <v>0</v>
      </c>
      <c r="T62" s="5">
        <v>9367000000</v>
      </c>
      <c r="U62" s="5">
        <v>0</v>
      </c>
      <c r="V62" s="5">
        <v>993000000</v>
      </c>
      <c r="W62" s="5">
        <v>1502000000</v>
      </c>
      <c r="X62" s="5">
        <v>52585000000</v>
      </c>
      <c r="Y62" s="5">
        <v>1177000000</v>
      </c>
      <c r="Z62" s="5">
        <v>19000000</v>
      </c>
      <c r="AA62" s="5"/>
      <c r="AB62" s="5">
        <v>84000000</v>
      </c>
      <c r="AC62" s="5">
        <v>126000000</v>
      </c>
      <c r="AD62" s="5">
        <v>7652000000</v>
      </c>
      <c r="AE62" s="8">
        <f t="shared" si="17"/>
        <v>127190000000</v>
      </c>
      <c r="AF62" s="8">
        <f t="shared" si="18"/>
        <v>1229000000</v>
      </c>
      <c r="AG62" s="8">
        <f t="shared" si="19"/>
        <v>84080000000</v>
      </c>
      <c r="AH62" s="8">
        <f t="shared" si="20"/>
        <v>84038000000</v>
      </c>
      <c r="AI62" s="8">
        <f t="shared" si="21"/>
        <v>76386000000</v>
      </c>
      <c r="AJ62" s="8">
        <f t="shared" si="5"/>
        <v>2448000000</v>
      </c>
      <c r="AK62" s="13">
        <f t="shared" si="6"/>
        <v>127138000000</v>
      </c>
      <c r="AL62" s="13">
        <f t="shared" si="7"/>
        <v>0</v>
      </c>
      <c r="AM62" s="13">
        <f t="shared" si="8"/>
        <v>-40746000000</v>
      </c>
      <c r="AN62" s="13">
        <f t="shared" si="9"/>
        <v>86392000000</v>
      </c>
      <c r="AO62" s="13">
        <f t="shared" si="10"/>
        <v>127190000000</v>
      </c>
      <c r="AP62" s="13">
        <f t="shared" si="11"/>
        <v>127138000000</v>
      </c>
      <c r="AQ62" s="13">
        <f t="shared" si="12"/>
        <v>119486000000</v>
      </c>
      <c r="AR62" s="13">
        <f t="shared" si="13"/>
        <v>127138000000</v>
      </c>
      <c r="AS62" s="13">
        <f t="shared" si="14"/>
        <v>119486000000</v>
      </c>
      <c r="AT62" s="13">
        <f t="shared" si="15"/>
        <v>78740000000</v>
      </c>
      <c r="AU62" s="13">
        <f>AT62-VLOOKUP(A62,[1]选股结果!$A$2:$BJ$3005,48,FALSE)*0.08</f>
        <v>47631360000</v>
      </c>
      <c r="AV62" s="13">
        <f t="shared" si="16"/>
        <v>7652000000</v>
      </c>
    </row>
    <row r="63" spans="1:48">
      <c r="A63" s="4" t="s">
        <v>170</v>
      </c>
      <c r="B63" s="4" t="s">
        <v>171</v>
      </c>
      <c r="C63" s="5">
        <v>126558604943.52</v>
      </c>
      <c r="D63" s="5">
        <v>0</v>
      </c>
      <c r="E63" s="5">
        <v>0</v>
      </c>
      <c r="F63" s="5">
        <v>0</v>
      </c>
      <c r="G63" s="5">
        <v>114871335199.25</v>
      </c>
      <c r="H63" s="5">
        <v>1421875186.43</v>
      </c>
      <c r="I63" s="5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829631864.89</v>
      </c>
      <c r="P63" s="5">
        <v>58596063.59</v>
      </c>
      <c r="Q63" s="5">
        <v>1026534810.55</v>
      </c>
      <c r="R63" s="5">
        <v>111824770.35</v>
      </c>
      <c r="S63" s="5">
        <v>919076553.87</v>
      </c>
      <c r="T63" s="5">
        <v>172924973.31</v>
      </c>
      <c r="U63" s="5">
        <v>17432177.64</v>
      </c>
      <c r="V63" s="5">
        <v>0</v>
      </c>
      <c r="W63" s="5">
        <v>-2529979120.99</v>
      </c>
      <c r="X63" s="5">
        <v>626071.98</v>
      </c>
      <c r="Y63" s="5">
        <v>41019700.75</v>
      </c>
      <c r="Z63" s="5">
        <v>-1705978.25</v>
      </c>
      <c r="AA63" s="5"/>
      <c r="AB63" s="5">
        <v>18347598.73</v>
      </c>
      <c r="AC63" s="5">
        <v>25254580.55</v>
      </c>
      <c r="AD63" s="5">
        <v>2158031713.12</v>
      </c>
      <c r="AE63" s="8">
        <f t="shared" si="17"/>
        <v>126558604943.52</v>
      </c>
      <c r="AF63" s="8">
        <f t="shared" si="18"/>
        <v>117816999262.5</v>
      </c>
      <c r="AG63" s="8">
        <f t="shared" si="19"/>
        <v>6341199782.36</v>
      </c>
      <c r="AH63" s="8">
        <f t="shared" si="20"/>
        <v>6334292800.54</v>
      </c>
      <c r="AI63" s="8">
        <f t="shared" si="21"/>
        <v>4176261087.42</v>
      </c>
      <c r="AJ63" s="8">
        <f t="shared" si="5"/>
        <v>1962689421.6</v>
      </c>
      <c r="AK63" s="13">
        <f t="shared" si="6"/>
        <v>8782625381.77</v>
      </c>
      <c r="AL63" s="13">
        <f t="shared" si="7"/>
        <v>17432177.64</v>
      </c>
      <c r="AM63" s="13">
        <f t="shared" si="8"/>
        <v>-2383725357.37</v>
      </c>
      <c r="AN63" s="13">
        <f t="shared" si="9"/>
        <v>6416332202.04</v>
      </c>
      <c r="AO63" s="13">
        <f t="shared" si="10"/>
        <v>11687269744.27</v>
      </c>
      <c r="AP63" s="13">
        <f t="shared" si="11"/>
        <v>11123577122.07</v>
      </c>
      <c r="AQ63" s="13">
        <f t="shared" si="12"/>
        <v>8965545408.95</v>
      </c>
      <c r="AR63" s="13">
        <f t="shared" si="13"/>
        <v>9701701935.64</v>
      </c>
      <c r="AS63" s="13">
        <f t="shared" si="14"/>
        <v>7543670222.52</v>
      </c>
      <c r="AT63" s="13">
        <f t="shared" si="15"/>
        <v>4258300488.92</v>
      </c>
      <c r="AU63" s="13">
        <f>AT63-VLOOKUP(A63,[1]选股结果!$A$2:$BJ$3005,48,FALSE)*0.08</f>
        <v>1100984263.0888</v>
      </c>
      <c r="AV63" s="13">
        <f t="shared" si="16"/>
        <v>2158031713.12</v>
      </c>
    </row>
    <row r="64" spans="1:48">
      <c r="A64" s="4" t="s">
        <v>172</v>
      </c>
      <c r="B64" s="4" t="s">
        <v>173</v>
      </c>
      <c r="C64" s="5">
        <v>124156641250.08</v>
      </c>
      <c r="D64" s="5">
        <v>0</v>
      </c>
      <c r="E64" s="5">
        <v>0</v>
      </c>
      <c r="F64" s="5">
        <v>0</v>
      </c>
      <c r="G64" s="5">
        <v>119096955766.67</v>
      </c>
      <c r="H64" s="5">
        <v>365730515.26</v>
      </c>
      <c r="I64" s="5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83799255.56</v>
      </c>
      <c r="P64" s="5">
        <v>998750419.69</v>
      </c>
      <c r="Q64" s="5">
        <v>619251832.79</v>
      </c>
      <c r="R64" s="5">
        <v>280818861.96</v>
      </c>
      <c r="S64" s="5">
        <v>221694779.83</v>
      </c>
      <c r="T64" s="5">
        <v>79527394.27</v>
      </c>
      <c r="U64" s="5">
        <v>26285563.81</v>
      </c>
      <c r="V64" s="5">
        <v>0</v>
      </c>
      <c r="W64" s="5">
        <v>28682256.38</v>
      </c>
      <c r="X64" s="5">
        <v>96023275.23</v>
      </c>
      <c r="Y64" s="5">
        <v>380142150.14</v>
      </c>
      <c r="Z64" s="5">
        <v>1248367.05</v>
      </c>
      <c r="AA64" s="5"/>
      <c r="AB64" s="5">
        <v>49317144.49</v>
      </c>
      <c r="AC64" s="5">
        <v>163468019</v>
      </c>
      <c r="AD64" s="5">
        <v>642794200.48</v>
      </c>
      <c r="AE64" s="8">
        <f t="shared" si="17"/>
        <v>124156641250.08</v>
      </c>
      <c r="AF64" s="8">
        <f t="shared" si="18"/>
        <v>121301270916.5</v>
      </c>
      <c r="AG64" s="8">
        <f t="shared" si="19"/>
        <v>2488662925.91</v>
      </c>
      <c r="AH64" s="8">
        <f t="shared" si="20"/>
        <v>2374512051.4</v>
      </c>
      <c r="AI64" s="8">
        <f t="shared" si="21"/>
        <v>1731717850.92</v>
      </c>
      <c r="AJ64" s="8">
        <f t="shared" si="5"/>
        <v>2196094532.69</v>
      </c>
      <c r="AK64" s="13">
        <f t="shared" si="6"/>
        <v>3235512483.72</v>
      </c>
      <c r="AL64" s="13">
        <f t="shared" si="7"/>
        <v>26285563.81</v>
      </c>
      <c r="AM64" s="13">
        <f t="shared" si="8"/>
        <v>-127001695.85</v>
      </c>
      <c r="AN64" s="13">
        <f t="shared" si="9"/>
        <v>3134796351.68</v>
      </c>
      <c r="AO64" s="13">
        <f t="shared" si="10"/>
        <v>5059685483.41</v>
      </c>
      <c r="AP64" s="13">
        <f t="shared" si="11"/>
        <v>3822937778.81</v>
      </c>
      <c r="AQ64" s="13">
        <f t="shared" si="12"/>
        <v>3180143578.33</v>
      </c>
      <c r="AR64" s="13">
        <f t="shared" si="13"/>
        <v>3457207263.55</v>
      </c>
      <c r="AS64" s="13">
        <f t="shared" si="14"/>
        <v>2814413063.07</v>
      </c>
      <c r="AT64" s="13">
        <f t="shared" si="15"/>
        <v>2492002151.2</v>
      </c>
      <c r="AU64" s="13">
        <f>AT64-VLOOKUP(A64,[1]选股结果!$A$2:$BJ$3005,48,FALSE)*0.08</f>
        <v>2049070593.696</v>
      </c>
      <c r="AV64" s="13">
        <f t="shared" si="16"/>
        <v>642794200.48</v>
      </c>
    </row>
    <row r="65" spans="1:48">
      <c r="A65" s="4" t="s">
        <v>174</v>
      </c>
      <c r="B65" s="4" t="s">
        <v>175</v>
      </c>
      <c r="C65" s="5">
        <v>121746892451.45</v>
      </c>
      <c r="D65" s="5">
        <v>0</v>
      </c>
      <c r="E65" s="5">
        <v>0</v>
      </c>
      <c r="F65" s="5">
        <v>0</v>
      </c>
      <c r="G65" s="5">
        <v>109158383164.87</v>
      </c>
      <c r="H65" s="5">
        <v>4675073182.76</v>
      </c>
      <c r="I65" s="5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544294728.14</v>
      </c>
      <c r="P65" s="5">
        <v>111755454.16</v>
      </c>
      <c r="Q65" s="5">
        <v>2480716169.13</v>
      </c>
      <c r="R65" s="5">
        <v>1840665587.66</v>
      </c>
      <c r="S65" s="5">
        <v>4676074505.65</v>
      </c>
      <c r="T65" s="5">
        <v>478552138.77</v>
      </c>
      <c r="U65" s="5">
        <v>473019943.13</v>
      </c>
      <c r="V65" s="5">
        <v>0</v>
      </c>
      <c r="W65" s="5">
        <v>0</v>
      </c>
      <c r="X65" s="5">
        <v>2286490.18</v>
      </c>
      <c r="Y65" s="5">
        <v>0</v>
      </c>
      <c r="Z65" s="5">
        <v>-495192.5</v>
      </c>
      <c r="AA65" s="5"/>
      <c r="AB65" s="5">
        <v>3307762.4</v>
      </c>
      <c r="AC65" s="5">
        <v>12465668.66</v>
      </c>
      <c r="AD65" s="5">
        <v>809815040.11</v>
      </c>
      <c r="AE65" s="8">
        <f t="shared" si="17"/>
        <v>121746892451.45</v>
      </c>
      <c r="AF65" s="8">
        <f t="shared" si="18"/>
        <v>118811889609.61</v>
      </c>
      <c r="AG65" s="8">
        <f t="shared" si="19"/>
        <v>3410773297.93</v>
      </c>
      <c r="AH65" s="8">
        <f t="shared" si="20"/>
        <v>3401615391.67</v>
      </c>
      <c r="AI65" s="8">
        <f t="shared" si="21"/>
        <v>2591800351.56</v>
      </c>
      <c r="AJ65" s="8">
        <f t="shared" si="5"/>
        <v>3145924257.69</v>
      </c>
      <c r="AK65" s="13">
        <f t="shared" si="6"/>
        <v>2935002841.84</v>
      </c>
      <c r="AL65" s="13">
        <f t="shared" si="7"/>
        <v>473019943.13</v>
      </c>
      <c r="AM65" s="13">
        <f t="shared" si="8"/>
        <v>-6407393.30000001</v>
      </c>
      <c r="AN65" s="13">
        <f t="shared" si="9"/>
        <v>3401615391.67</v>
      </c>
      <c r="AO65" s="13">
        <f t="shared" si="10"/>
        <v>12588509286.58</v>
      </c>
      <c r="AP65" s="13">
        <f t="shared" si="11"/>
        <v>12286150530.25</v>
      </c>
      <c r="AQ65" s="13">
        <f t="shared" si="12"/>
        <v>11476335490.14</v>
      </c>
      <c r="AR65" s="13">
        <f t="shared" si="13"/>
        <v>7611077347.49</v>
      </c>
      <c r="AS65" s="13">
        <f t="shared" si="14"/>
        <v>6801262307.38</v>
      </c>
      <c r="AT65" s="13">
        <f t="shared" si="15"/>
        <v>2591800351.56</v>
      </c>
      <c r="AU65" s="13">
        <f>AT65-VLOOKUP(A65,[1]选股结果!$A$2:$BJ$3005,48,FALSE)*0.08</f>
        <v>-1467775404.0616</v>
      </c>
      <c r="AV65" s="13">
        <f t="shared" si="16"/>
        <v>809815040.11</v>
      </c>
    </row>
    <row r="66" spans="1:48">
      <c r="A66" s="4" t="s">
        <v>176</v>
      </c>
      <c r="B66" s="4" t="s">
        <v>177</v>
      </c>
      <c r="C66" s="5">
        <v>121710775277</v>
      </c>
      <c r="D66" s="5">
        <v>0</v>
      </c>
      <c r="E66" s="5">
        <v>0</v>
      </c>
      <c r="F66" s="5">
        <v>0</v>
      </c>
      <c r="G66" s="5">
        <v>88208727759</v>
      </c>
      <c r="H66" s="5">
        <v>276148441</v>
      </c>
      <c r="I66" s="5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892825436</v>
      </c>
      <c r="P66" s="5">
        <v>2991846482</v>
      </c>
      <c r="Q66" s="5">
        <v>3294152435</v>
      </c>
      <c r="R66" s="5">
        <v>508245901</v>
      </c>
      <c r="S66" s="5">
        <v>-978770580</v>
      </c>
      <c r="T66" s="5">
        <v>1161250373</v>
      </c>
      <c r="U66" s="5">
        <v>471846241</v>
      </c>
      <c r="V66" s="5">
        <v>0</v>
      </c>
      <c r="W66" s="5">
        <v>246820729</v>
      </c>
      <c r="X66" s="5">
        <v>1680637</v>
      </c>
      <c r="Y66" s="5">
        <v>0</v>
      </c>
      <c r="Z66" s="5">
        <v>53159748</v>
      </c>
      <c r="AA66" s="5"/>
      <c r="AB66" s="5">
        <v>817572197</v>
      </c>
      <c r="AC66" s="5">
        <v>54814964</v>
      </c>
      <c r="AD66" s="5">
        <v>6749121021</v>
      </c>
      <c r="AE66" s="8">
        <f t="shared" si="17"/>
        <v>121710775277</v>
      </c>
      <c r="AF66" s="8">
        <f t="shared" si="18"/>
        <v>94917027433</v>
      </c>
      <c r="AG66" s="8">
        <f t="shared" si="19"/>
        <v>28253298057</v>
      </c>
      <c r="AH66" s="8">
        <f t="shared" si="20"/>
        <v>29016055290</v>
      </c>
      <c r="AI66" s="8">
        <f t="shared" si="21"/>
        <v>22266934269</v>
      </c>
      <c r="AJ66" s="8">
        <f t="shared" si="5"/>
        <v>6416067120</v>
      </c>
      <c r="AK66" s="13">
        <f t="shared" si="6"/>
        <v>26793747844</v>
      </c>
      <c r="AL66" s="13">
        <f t="shared" si="7"/>
        <v>471846241</v>
      </c>
      <c r="AM66" s="13">
        <f t="shared" si="8"/>
        <v>1750461205</v>
      </c>
      <c r="AN66" s="13">
        <f t="shared" si="9"/>
        <v>29016055290</v>
      </c>
      <c r="AO66" s="13">
        <f t="shared" si="10"/>
        <v>33502047518</v>
      </c>
      <c r="AP66" s="13">
        <f t="shared" si="11"/>
        <v>26091125705</v>
      </c>
      <c r="AQ66" s="13">
        <f t="shared" si="12"/>
        <v>19342004684</v>
      </c>
      <c r="AR66" s="13">
        <f t="shared" si="13"/>
        <v>25814977264</v>
      </c>
      <c r="AS66" s="13">
        <f t="shared" si="14"/>
        <v>19065856243</v>
      </c>
      <c r="AT66" s="13">
        <f t="shared" si="15"/>
        <v>22266934269</v>
      </c>
      <c r="AU66" s="13">
        <f>AT66-VLOOKUP(A66,[1]选股结果!$A$2:$BJ$3005,48,FALSE)*0.08</f>
        <v>8455037295</v>
      </c>
      <c r="AV66" s="13">
        <f t="shared" si="16"/>
        <v>6749121021</v>
      </c>
    </row>
    <row r="67" spans="1:48">
      <c r="A67" s="4" t="s">
        <v>178</v>
      </c>
      <c r="B67" s="4" t="s">
        <v>179</v>
      </c>
      <c r="C67" s="5">
        <v>121310291503.13</v>
      </c>
      <c r="D67" s="5">
        <v>0</v>
      </c>
      <c r="E67" s="5">
        <v>0</v>
      </c>
      <c r="F67" s="5">
        <v>0</v>
      </c>
      <c r="G67" s="5">
        <v>83654149175.63</v>
      </c>
      <c r="H67" s="5">
        <v>339322382.54</v>
      </c>
      <c r="I67" s="5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5681381661.07</v>
      </c>
      <c r="P67" s="5">
        <v>940964589.88</v>
      </c>
      <c r="Q67" s="5">
        <v>5332207674.75</v>
      </c>
      <c r="R67" s="5">
        <v>48521515</v>
      </c>
      <c r="S67" s="5">
        <v>87669414.16</v>
      </c>
      <c r="T67" s="5">
        <v>1947476600.58</v>
      </c>
      <c r="U67" s="5">
        <v>1921931795.44</v>
      </c>
      <c r="V67" s="5">
        <v>0</v>
      </c>
      <c r="W67" s="5">
        <v>-319042698.85</v>
      </c>
      <c r="X67" s="5">
        <v>-51340134.06</v>
      </c>
      <c r="Y67" s="5">
        <v>-9483888.57</v>
      </c>
      <c r="Z67" s="5">
        <v>3492884.39</v>
      </c>
      <c r="AA67" s="5"/>
      <c r="AB67" s="5">
        <v>65707916.26</v>
      </c>
      <c r="AC67" s="5">
        <v>191256001.16</v>
      </c>
      <c r="AD67" s="5">
        <v>4307155749.46</v>
      </c>
      <c r="AE67" s="8">
        <f t="shared" si="17"/>
        <v>121310291503.13</v>
      </c>
      <c r="AF67" s="8">
        <f t="shared" si="18"/>
        <v>95744894030.49</v>
      </c>
      <c r="AG67" s="8">
        <f t="shared" si="19"/>
        <v>27258148281.39</v>
      </c>
      <c r="AH67" s="8">
        <f t="shared" si="20"/>
        <v>27132600196.49</v>
      </c>
      <c r="AI67" s="8">
        <f t="shared" si="21"/>
        <v>22825444447.03</v>
      </c>
      <c r="AJ67" s="8">
        <f t="shared" ref="AJ67:AJ130" si="22">O67+P67+Q67+Y67-AB67+AC67</f>
        <v>12070618122.03</v>
      </c>
      <c r="AK67" s="13">
        <f t="shared" ref="AK67:AK130" si="23">C67-G67-O67-P67-Q67-R67+Y67-S67</f>
        <v>25555913584.07</v>
      </c>
      <c r="AL67" s="13">
        <f t="shared" ref="AL67:AL130" si="24">U67</f>
        <v>1921931795.44</v>
      </c>
      <c r="AM67" s="13">
        <f t="shared" ref="AM67:AM130" si="25">T67-U67+V67+W67-X67+Z67+AA67-AC67+AB67</f>
        <v>-364212960.16</v>
      </c>
      <c r="AN67" s="13">
        <f t="shared" ref="AN67:AN130" si="26">AK67+AL67+AM67</f>
        <v>27113632419.35</v>
      </c>
      <c r="AO67" s="13">
        <f t="shared" ref="AO67:AO130" si="27">C67-G67</f>
        <v>37656142327.5</v>
      </c>
      <c r="AP67" s="13">
        <f t="shared" ref="AP67:AP130" si="28">AK67+S67+H67</f>
        <v>25982905380.77</v>
      </c>
      <c r="AQ67" s="13">
        <f t="shared" ref="AQ67:AQ130" si="29">AP67-AV67</f>
        <v>21675749631.31</v>
      </c>
      <c r="AR67" s="13">
        <f t="shared" ref="AR67:AR130" si="30">AP67-H67</f>
        <v>25643582998.23</v>
      </c>
      <c r="AS67" s="13">
        <f t="shared" ref="AS67:AS130" si="31">AP67-H67-AV67</f>
        <v>21336427248.77</v>
      </c>
      <c r="AT67" s="13">
        <f t="shared" ref="AT67:AT130" si="32">AK67-AV67+AL67+AM67</f>
        <v>22806476669.89</v>
      </c>
      <c r="AU67" s="13">
        <f>AT67-VLOOKUP(A67,[1]选股结果!$A$2:$BJ$3005,48,FALSE)*0.08</f>
        <v>16534003224.5156</v>
      </c>
      <c r="AV67" s="13">
        <f t="shared" ref="AV67:AV130" si="33">AH67-AI67</f>
        <v>4307155749.46</v>
      </c>
    </row>
    <row r="68" spans="1:48">
      <c r="A68" s="4" t="s">
        <v>180</v>
      </c>
      <c r="B68" s="4" t="s">
        <v>181</v>
      </c>
      <c r="C68" s="5">
        <v>121251489340.14</v>
      </c>
      <c r="D68" s="5">
        <v>0</v>
      </c>
      <c r="E68" s="5">
        <v>0</v>
      </c>
      <c r="F68" s="5">
        <v>0</v>
      </c>
      <c r="G68" s="5">
        <v>110160570349.23</v>
      </c>
      <c r="H68" s="5">
        <v>2077010890.7</v>
      </c>
      <c r="I68" s="5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441910287.46</v>
      </c>
      <c r="P68" s="5">
        <v>3822691581.76</v>
      </c>
      <c r="Q68" s="5">
        <v>2020239576.63</v>
      </c>
      <c r="R68" s="5">
        <v>0</v>
      </c>
      <c r="S68" s="5">
        <v>2045925346.66</v>
      </c>
      <c r="T68" s="5">
        <v>93287386.17</v>
      </c>
      <c r="U68" s="5">
        <v>117188081.83</v>
      </c>
      <c r="V68" s="5">
        <v>0</v>
      </c>
      <c r="W68" s="5">
        <v>-2700335.77</v>
      </c>
      <c r="X68" s="5">
        <v>188099601.81</v>
      </c>
      <c r="Y68" s="5">
        <v>234599299.71</v>
      </c>
      <c r="Z68" s="5">
        <v>97667002.12</v>
      </c>
      <c r="AA68" s="5"/>
      <c r="AB68" s="5">
        <v>59977345.71</v>
      </c>
      <c r="AC68" s="5">
        <v>36696381.67</v>
      </c>
      <c r="AD68" s="5">
        <v>742716907.35</v>
      </c>
      <c r="AE68" s="8">
        <f t="shared" si="17"/>
        <v>121251489340.14</v>
      </c>
      <c r="AF68" s="8">
        <f t="shared" si="18"/>
        <v>118491337141.74</v>
      </c>
      <c r="AG68" s="8">
        <f t="shared" si="19"/>
        <v>2525707349.39999</v>
      </c>
      <c r="AH68" s="8">
        <f t="shared" si="20"/>
        <v>2548988313.43999</v>
      </c>
      <c r="AI68" s="8">
        <f t="shared" si="21"/>
        <v>1806271406.08999</v>
      </c>
      <c r="AJ68" s="8">
        <f t="shared" si="22"/>
        <v>6496159781.52</v>
      </c>
      <c r="AK68" s="13">
        <f t="shared" si="23"/>
        <v>2994751498.11</v>
      </c>
      <c r="AL68" s="13">
        <f t="shared" si="24"/>
        <v>117188081.83</v>
      </c>
      <c r="AM68" s="13">
        <f t="shared" si="25"/>
        <v>-93752667.08</v>
      </c>
      <c r="AN68" s="13">
        <f t="shared" si="26"/>
        <v>3018186912.86</v>
      </c>
      <c r="AO68" s="13">
        <f t="shared" si="27"/>
        <v>11090918990.91</v>
      </c>
      <c r="AP68" s="13">
        <f t="shared" si="28"/>
        <v>7117687735.47</v>
      </c>
      <c r="AQ68" s="13">
        <f t="shared" si="29"/>
        <v>6374970828.12</v>
      </c>
      <c r="AR68" s="13">
        <f t="shared" si="30"/>
        <v>5040676844.77</v>
      </c>
      <c r="AS68" s="13">
        <f t="shared" si="31"/>
        <v>4297959937.42</v>
      </c>
      <c r="AT68" s="13">
        <f t="shared" si="32"/>
        <v>2275470005.51</v>
      </c>
      <c r="AU68" s="13">
        <f>AT68-VLOOKUP(A68,[1]选股结果!$A$2:$BJ$3005,48,FALSE)*0.08</f>
        <v>-1062628192.2316</v>
      </c>
      <c r="AV68" s="13">
        <f t="shared" si="33"/>
        <v>742716907.35</v>
      </c>
    </row>
    <row r="69" spans="1:48">
      <c r="A69" s="4" t="s">
        <v>182</v>
      </c>
      <c r="B69" s="4" t="s">
        <v>183</v>
      </c>
      <c r="C69" s="5">
        <v>120928535190</v>
      </c>
      <c r="D69" s="5">
        <v>113395395</v>
      </c>
      <c r="E69" s="5">
        <v>0</v>
      </c>
      <c r="F69" s="5">
        <v>0</v>
      </c>
      <c r="G69" s="5">
        <v>95426765891</v>
      </c>
      <c r="H69" s="5">
        <v>3143032709</v>
      </c>
      <c r="I69" s="5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517656005</v>
      </c>
      <c r="P69" s="5">
        <v>1552806398</v>
      </c>
      <c r="Q69" s="5">
        <v>3008738778</v>
      </c>
      <c r="R69" s="5">
        <v>5274324791</v>
      </c>
      <c r="S69" s="5">
        <v>2827514469</v>
      </c>
      <c r="T69" s="5">
        <v>2884044180</v>
      </c>
      <c r="U69" s="5">
        <v>2115987323</v>
      </c>
      <c r="V69" s="5">
        <v>1496097</v>
      </c>
      <c r="W69" s="5">
        <v>38035283</v>
      </c>
      <c r="X69" s="5">
        <v>14189833</v>
      </c>
      <c r="Y69" s="5">
        <v>1556201649</v>
      </c>
      <c r="Z69" s="5">
        <v>24654877</v>
      </c>
      <c r="AA69" s="5"/>
      <c r="AB69" s="5">
        <v>284672695</v>
      </c>
      <c r="AC69" s="5">
        <v>42141653</v>
      </c>
      <c r="AD69" s="5">
        <v>2102388345</v>
      </c>
      <c r="AE69" s="8">
        <f t="shared" si="17"/>
        <v>120928535190</v>
      </c>
      <c r="AF69" s="8">
        <f t="shared" si="18"/>
        <v>108607806332</v>
      </c>
      <c r="AG69" s="8">
        <f t="shared" si="19"/>
        <v>13698567813</v>
      </c>
      <c r="AH69" s="8">
        <f t="shared" si="20"/>
        <v>13941098855</v>
      </c>
      <c r="AI69" s="8">
        <f t="shared" si="21"/>
        <v>11838710510</v>
      </c>
      <c r="AJ69" s="8">
        <f t="shared" si="22"/>
        <v>6392871788</v>
      </c>
      <c r="AK69" s="13">
        <f t="shared" si="23"/>
        <v>13876930507</v>
      </c>
      <c r="AL69" s="13">
        <f t="shared" si="24"/>
        <v>2115987323</v>
      </c>
      <c r="AM69" s="13">
        <f t="shared" si="25"/>
        <v>1060584323</v>
      </c>
      <c r="AN69" s="13">
        <f t="shared" si="26"/>
        <v>17053502153</v>
      </c>
      <c r="AO69" s="13">
        <f t="shared" si="27"/>
        <v>25501769299</v>
      </c>
      <c r="AP69" s="13">
        <f t="shared" si="28"/>
        <v>19847477685</v>
      </c>
      <c r="AQ69" s="13">
        <f t="shared" si="29"/>
        <v>17745089340</v>
      </c>
      <c r="AR69" s="13">
        <f t="shared" si="30"/>
        <v>16704444976</v>
      </c>
      <c r="AS69" s="13">
        <f t="shared" si="31"/>
        <v>14602056631</v>
      </c>
      <c r="AT69" s="13">
        <f t="shared" si="32"/>
        <v>14951113808</v>
      </c>
      <c r="AU69" s="13">
        <f>AT69-VLOOKUP(A69,[1]选股结果!$A$2:$BJ$3005,48,FALSE)*0.08</f>
        <v>11792453854.88</v>
      </c>
      <c r="AV69" s="13">
        <f t="shared" si="33"/>
        <v>2102388345</v>
      </c>
    </row>
    <row r="70" spans="1:48">
      <c r="A70" s="4" t="s">
        <v>184</v>
      </c>
      <c r="B70" s="4" t="s">
        <v>185</v>
      </c>
      <c r="C70" s="5">
        <v>119510502301.16</v>
      </c>
      <c r="D70" s="5">
        <v>0</v>
      </c>
      <c r="E70" s="5">
        <v>0</v>
      </c>
      <c r="F70" s="5">
        <v>0</v>
      </c>
      <c r="G70" s="5">
        <v>106785560197.82</v>
      </c>
      <c r="H70" s="5">
        <v>5962210913.68</v>
      </c>
      <c r="I70" s="5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1649426778.21</v>
      </c>
      <c r="P70" s="5">
        <v>159217197.69</v>
      </c>
      <c r="Q70" s="5">
        <v>724413651.99</v>
      </c>
      <c r="R70" s="5">
        <v>157613193.26</v>
      </c>
      <c r="S70" s="5">
        <v>5888358590.02</v>
      </c>
      <c r="T70" s="5">
        <v>4089312410.16</v>
      </c>
      <c r="U70" s="5">
        <v>686006052.06</v>
      </c>
      <c r="V70" s="5">
        <v>0</v>
      </c>
      <c r="W70" s="5">
        <v>0</v>
      </c>
      <c r="X70" s="5">
        <v>3079223065.82</v>
      </c>
      <c r="Y70" s="5">
        <v>440705188.34</v>
      </c>
      <c r="Z70" s="5">
        <v>59446019.02</v>
      </c>
      <c r="AA70" s="5"/>
      <c r="AB70" s="5">
        <v>143198459.3</v>
      </c>
      <c r="AC70" s="5">
        <v>93811381.71</v>
      </c>
      <c r="AD70" s="5">
        <v>1778415596.49</v>
      </c>
      <c r="AE70" s="8">
        <f t="shared" si="17"/>
        <v>119510502301.16</v>
      </c>
      <c r="AF70" s="8">
        <f t="shared" si="18"/>
        <v>115364589608.99</v>
      </c>
      <c r="AG70" s="8">
        <f t="shared" si="19"/>
        <v>4774742867.18998</v>
      </c>
      <c r="AH70" s="8">
        <f t="shared" si="20"/>
        <v>4824129944.77998</v>
      </c>
      <c r="AI70" s="8">
        <f t="shared" si="21"/>
        <v>3045714348.28998</v>
      </c>
      <c r="AJ70" s="8">
        <f t="shared" si="22"/>
        <v>2924375738.64</v>
      </c>
      <c r="AK70" s="13">
        <f t="shared" si="23"/>
        <v>4586617880.51</v>
      </c>
      <c r="AL70" s="13">
        <f t="shared" si="24"/>
        <v>686006052.06</v>
      </c>
      <c r="AM70" s="13">
        <f t="shared" si="25"/>
        <v>432916388.89</v>
      </c>
      <c r="AN70" s="13">
        <f t="shared" si="26"/>
        <v>5705540321.46</v>
      </c>
      <c r="AO70" s="13">
        <f t="shared" si="27"/>
        <v>12724942103.34</v>
      </c>
      <c r="AP70" s="13">
        <f t="shared" si="28"/>
        <v>16437187384.21</v>
      </c>
      <c r="AQ70" s="13">
        <f t="shared" si="29"/>
        <v>14658771787.72</v>
      </c>
      <c r="AR70" s="13">
        <f t="shared" si="30"/>
        <v>10474976470.53</v>
      </c>
      <c r="AS70" s="13">
        <f t="shared" si="31"/>
        <v>8696560874.04</v>
      </c>
      <c r="AT70" s="13">
        <f t="shared" si="32"/>
        <v>3927124724.97</v>
      </c>
      <c r="AU70" s="13">
        <f>AT70-VLOOKUP(A70,[1]选股结果!$A$2:$BJ$3005,48,FALSE)*0.08</f>
        <v>-11308503.1547995</v>
      </c>
      <c r="AV70" s="13">
        <f t="shared" si="33"/>
        <v>1778415596.49</v>
      </c>
    </row>
    <row r="71" spans="1:48">
      <c r="A71" s="4" t="s">
        <v>186</v>
      </c>
      <c r="B71" s="4" t="s">
        <v>187</v>
      </c>
      <c r="C71" s="5">
        <v>118463353639.97</v>
      </c>
      <c r="D71" s="5">
        <v>0</v>
      </c>
      <c r="E71" s="5">
        <v>0</v>
      </c>
      <c r="F71" s="5">
        <v>0</v>
      </c>
      <c r="G71" s="5">
        <v>89594998028.19</v>
      </c>
      <c r="H71" s="5">
        <v>3547905600.33</v>
      </c>
      <c r="I71" s="5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1500006391.34</v>
      </c>
      <c r="P71" s="5">
        <v>2077991454.11</v>
      </c>
      <c r="Q71" s="5">
        <v>5561989622.28</v>
      </c>
      <c r="R71" s="5">
        <v>1083666073.81</v>
      </c>
      <c r="S71" s="5">
        <v>3433768436.12</v>
      </c>
      <c r="T71" s="5">
        <v>1186013859.52</v>
      </c>
      <c r="U71" s="5">
        <v>1237909158.1</v>
      </c>
      <c r="V71" s="5">
        <v>0</v>
      </c>
      <c r="W71" s="5">
        <v>-74966524.09</v>
      </c>
      <c r="X71" s="5">
        <v>293831366.3</v>
      </c>
      <c r="Y71" s="5">
        <v>644983501.19</v>
      </c>
      <c r="Z71" s="5">
        <v>100039184.07</v>
      </c>
      <c r="AA71" s="5"/>
      <c r="AB71" s="5">
        <v>300201447.1</v>
      </c>
      <c r="AC71" s="5">
        <v>347428850.9</v>
      </c>
      <c r="AD71" s="5">
        <v>4305910312.06</v>
      </c>
      <c r="AE71" s="8">
        <f t="shared" si="17"/>
        <v>118463353639.97</v>
      </c>
      <c r="AF71" s="8">
        <f t="shared" si="18"/>
        <v>103252420005.85</v>
      </c>
      <c r="AG71" s="8">
        <f t="shared" si="19"/>
        <v>15483205286.13</v>
      </c>
      <c r="AH71" s="8">
        <f t="shared" si="20"/>
        <v>15435977882.33</v>
      </c>
      <c r="AI71" s="8">
        <f t="shared" si="21"/>
        <v>11130067570.27</v>
      </c>
      <c r="AJ71" s="8">
        <f t="shared" si="22"/>
        <v>9832198372.72</v>
      </c>
      <c r="AK71" s="13">
        <f t="shared" si="23"/>
        <v>15855917135.31</v>
      </c>
      <c r="AL71" s="13">
        <f t="shared" si="24"/>
        <v>1237909158.1</v>
      </c>
      <c r="AM71" s="13">
        <f t="shared" si="25"/>
        <v>-367881408.7</v>
      </c>
      <c r="AN71" s="13">
        <f t="shared" si="26"/>
        <v>16725944884.71</v>
      </c>
      <c r="AO71" s="13">
        <f t="shared" si="27"/>
        <v>28868355611.78</v>
      </c>
      <c r="AP71" s="13">
        <f t="shared" si="28"/>
        <v>22837591171.76</v>
      </c>
      <c r="AQ71" s="13">
        <f t="shared" si="29"/>
        <v>18531680859.7</v>
      </c>
      <c r="AR71" s="13">
        <f t="shared" si="30"/>
        <v>19289685571.43</v>
      </c>
      <c r="AS71" s="13">
        <f t="shared" si="31"/>
        <v>14983775259.37</v>
      </c>
      <c r="AT71" s="13">
        <f t="shared" si="32"/>
        <v>12420034572.65</v>
      </c>
      <c r="AU71" s="13">
        <f>AT71-VLOOKUP(A71,[1]选股结果!$A$2:$BJ$3005,48,FALSE)*0.08</f>
        <v>5827827888.2364</v>
      </c>
      <c r="AV71" s="13">
        <f t="shared" si="33"/>
        <v>4305910312.06</v>
      </c>
    </row>
    <row r="72" spans="1:48">
      <c r="A72" s="4" t="s">
        <v>188</v>
      </c>
      <c r="B72" s="4" t="s">
        <v>189</v>
      </c>
      <c r="C72" s="5">
        <v>118242302000</v>
      </c>
      <c r="D72" s="5">
        <v>0</v>
      </c>
      <c r="E72" s="5">
        <v>0</v>
      </c>
      <c r="F72" s="5">
        <v>0</v>
      </c>
      <c r="G72" s="5">
        <v>96846228000</v>
      </c>
      <c r="H72" s="5">
        <v>1018088000</v>
      </c>
      <c r="I72" s="5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421985000</v>
      </c>
      <c r="P72" s="5">
        <v>1696347000</v>
      </c>
      <c r="Q72" s="5">
        <v>4176300000</v>
      </c>
      <c r="R72" s="5">
        <v>1432612000</v>
      </c>
      <c r="S72" s="5">
        <v>1049291000</v>
      </c>
      <c r="T72" s="5">
        <v>753397000</v>
      </c>
      <c r="U72" s="5">
        <v>-271049000</v>
      </c>
      <c r="V72" s="5">
        <v>0</v>
      </c>
      <c r="W72" s="5">
        <v>-142760000</v>
      </c>
      <c r="X72" s="5">
        <v>136039000</v>
      </c>
      <c r="Y72" s="5">
        <v>124104000</v>
      </c>
      <c r="Z72" s="5">
        <v>126113000</v>
      </c>
      <c r="AA72" s="5"/>
      <c r="AB72" s="5">
        <v>111792000</v>
      </c>
      <c r="AC72" s="5">
        <v>173753000</v>
      </c>
      <c r="AD72" s="5">
        <v>3453546000</v>
      </c>
      <c r="AE72" s="8">
        <f t="shared" si="17"/>
        <v>118242302000</v>
      </c>
      <c r="AF72" s="8">
        <f t="shared" si="18"/>
        <v>105622763000</v>
      </c>
      <c r="AG72" s="8">
        <f t="shared" si="19"/>
        <v>13096146000</v>
      </c>
      <c r="AH72" s="8">
        <f t="shared" si="20"/>
        <v>13034185000</v>
      </c>
      <c r="AI72" s="8">
        <f t="shared" si="21"/>
        <v>9580639000</v>
      </c>
      <c r="AJ72" s="8">
        <f t="shared" si="22"/>
        <v>6480697000</v>
      </c>
      <c r="AK72" s="13">
        <f t="shared" si="23"/>
        <v>12743643000</v>
      </c>
      <c r="AL72" s="13">
        <f t="shared" si="24"/>
        <v>-271049000</v>
      </c>
      <c r="AM72" s="13">
        <f t="shared" si="25"/>
        <v>809799000</v>
      </c>
      <c r="AN72" s="13">
        <f t="shared" si="26"/>
        <v>13282393000</v>
      </c>
      <c r="AO72" s="13">
        <f t="shared" si="27"/>
        <v>21396074000</v>
      </c>
      <c r="AP72" s="13">
        <f t="shared" si="28"/>
        <v>14811022000</v>
      </c>
      <c r="AQ72" s="13">
        <f t="shared" si="29"/>
        <v>11357476000</v>
      </c>
      <c r="AR72" s="13">
        <f t="shared" si="30"/>
        <v>13792934000</v>
      </c>
      <c r="AS72" s="13">
        <f t="shared" si="31"/>
        <v>10339388000</v>
      </c>
      <c r="AT72" s="13">
        <f t="shared" si="32"/>
        <v>9828847000</v>
      </c>
      <c r="AU72" s="13">
        <f>AT72-VLOOKUP(A72,[1]选股结果!$A$2:$BJ$3005,48,FALSE)*0.08</f>
        <v>5704720040</v>
      </c>
      <c r="AV72" s="13">
        <f t="shared" si="33"/>
        <v>3453546000</v>
      </c>
    </row>
    <row r="73" spans="1:48">
      <c r="A73" s="4" t="s">
        <v>190</v>
      </c>
      <c r="B73" s="4" t="s">
        <v>191</v>
      </c>
      <c r="C73" s="5">
        <v>117784164857.56</v>
      </c>
      <c r="D73" s="5">
        <v>0</v>
      </c>
      <c r="E73" s="5">
        <v>0</v>
      </c>
      <c r="F73" s="5">
        <v>0</v>
      </c>
      <c r="G73" s="5">
        <v>108824978207.83</v>
      </c>
      <c r="H73" s="5">
        <v>869192114.1</v>
      </c>
      <c r="I73" s="5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317124166.11</v>
      </c>
      <c r="P73" s="5">
        <v>75487091.85</v>
      </c>
      <c r="Q73" s="5">
        <v>1985135897.5</v>
      </c>
      <c r="R73" s="5">
        <v>562002933.68</v>
      </c>
      <c r="S73" s="5">
        <v>517218114.86</v>
      </c>
      <c r="T73" s="5">
        <v>2449098.8</v>
      </c>
      <c r="U73" s="5">
        <v>-669727.74</v>
      </c>
      <c r="V73" s="5">
        <v>0</v>
      </c>
      <c r="W73" s="5">
        <v>2198188.69</v>
      </c>
      <c r="X73" s="5">
        <v>1428084741.74</v>
      </c>
      <c r="Y73" s="5">
        <v>80224286.32</v>
      </c>
      <c r="Z73" s="5">
        <v>1388829.13</v>
      </c>
      <c r="AA73" s="5"/>
      <c r="AB73" s="5">
        <v>31401241.85</v>
      </c>
      <c r="AC73" s="5">
        <v>35287274.36</v>
      </c>
      <c r="AD73" s="5">
        <v>506715481.98</v>
      </c>
      <c r="AE73" s="8">
        <f t="shared" si="17"/>
        <v>117784164857.56</v>
      </c>
      <c r="AF73" s="8">
        <f t="shared" si="18"/>
        <v>112281946411.83</v>
      </c>
      <c r="AG73" s="8">
        <f t="shared" si="19"/>
        <v>3999945534.29</v>
      </c>
      <c r="AH73" s="8">
        <f t="shared" si="20"/>
        <v>3996059501.78</v>
      </c>
      <c r="AI73" s="8">
        <f t="shared" si="21"/>
        <v>3489344019.8</v>
      </c>
      <c r="AJ73" s="8">
        <f t="shared" si="22"/>
        <v>2461857474.29</v>
      </c>
      <c r="AK73" s="13">
        <f t="shared" si="23"/>
        <v>5582442732.04999</v>
      </c>
      <c r="AL73" s="13">
        <f t="shared" si="24"/>
        <v>-669727.74</v>
      </c>
      <c r="AM73" s="13">
        <f t="shared" si="25"/>
        <v>-1425264929.89</v>
      </c>
      <c r="AN73" s="13">
        <f t="shared" si="26"/>
        <v>4156508074.41999</v>
      </c>
      <c r="AO73" s="13">
        <f t="shared" si="27"/>
        <v>8959186649.73</v>
      </c>
      <c r="AP73" s="13">
        <f t="shared" si="28"/>
        <v>6968852961.00999</v>
      </c>
      <c r="AQ73" s="13">
        <f t="shared" si="29"/>
        <v>6462137479.02999</v>
      </c>
      <c r="AR73" s="13">
        <f t="shared" si="30"/>
        <v>6099660846.90999</v>
      </c>
      <c r="AS73" s="13">
        <f t="shared" si="31"/>
        <v>5592945364.92999</v>
      </c>
      <c r="AT73" s="13">
        <f t="shared" si="32"/>
        <v>3649792592.43999</v>
      </c>
      <c r="AU73" s="13">
        <f>AT73-VLOOKUP(A73,[1]选股结果!$A$2:$BJ$3005,48,FALSE)*0.08</f>
        <v>1904679238.38239</v>
      </c>
      <c r="AV73" s="13">
        <f t="shared" si="33"/>
        <v>506715481.98</v>
      </c>
    </row>
    <row r="74" spans="1:48">
      <c r="A74" s="4" t="s">
        <v>192</v>
      </c>
      <c r="B74" s="4" t="s">
        <v>193</v>
      </c>
      <c r="C74" s="5">
        <v>116778000000</v>
      </c>
      <c r="D74" s="5">
        <v>171043000000</v>
      </c>
      <c r="E74" s="5">
        <v>0</v>
      </c>
      <c r="F74" s="5">
        <v>23659000000</v>
      </c>
      <c r="G74" s="5">
        <v>0</v>
      </c>
      <c r="H74" s="5">
        <v>0</v>
      </c>
      <c r="I74" s="5">
        <v>1933000000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1217000000</v>
      </c>
      <c r="P74" s="5">
        <v>0</v>
      </c>
      <c r="Q74" s="5">
        <v>0</v>
      </c>
      <c r="R74" s="5">
        <v>0</v>
      </c>
      <c r="S74" s="5">
        <v>0</v>
      </c>
      <c r="T74" s="5">
        <v>6874000000</v>
      </c>
      <c r="U74" s="5">
        <v>-18000000</v>
      </c>
      <c r="V74" s="5">
        <v>4000000</v>
      </c>
      <c r="W74" s="5">
        <v>3507000000</v>
      </c>
      <c r="X74" s="5">
        <v>43446000000</v>
      </c>
      <c r="Y74" s="5">
        <v>-18000000</v>
      </c>
      <c r="Z74" s="5">
        <v>0</v>
      </c>
      <c r="AA74" s="5"/>
      <c r="AB74" s="5">
        <v>276000000</v>
      </c>
      <c r="AC74" s="5">
        <v>103000000</v>
      </c>
      <c r="AD74" s="5">
        <v>7568000000</v>
      </c>
      <c r="AE74" s="8">
        <f t="shared" si="17"/>
        <v>116778000000</v>
      </c>
      <c r="AF74" s="8">
        <f t="shared" si="18"/>
        <v>1217000000</v>
      </c>
      <c r="AG74" s="8">
        <f t="shared" si="19"/>
        <v>82518000000</v>
      </c>
      <c r="AH74" s="8">
        <f t="shared" si="20"/>
        <v>82691000000</v>
      </c>
      <c r="AI74" s="8">
        <f t="shared" si="21"/>
        <v>75123000000</v>
      </c>
      <c r="AJ74" s="8">
        <f t="shared" si="22"/>
        <v>1026000000</v>
      </c>
      <c r="AK74" s="13">
        <f t="shared" si="23"/>
        <v>115543000000</v>
      </c>
      <c r="AL74" s="13">
        <f t="shared" si="24"/>
        <v>-18000000</v>
      </c>
      <c r="AM74" s="13">
        <f t="shared" si="25"/>
        <v>-32870000000</v>
      </c>
      <c r="AN74" s="13">
        <f t="shared" si="26"/>
        <v>82655000000</v>
      </c>
      <c r="AO74" s="13">
        <f t="shared" si="27"/>
        <v>116778000000</v>
      </c>
      <c r="AP74" s="13">
        <f t="shared" si="28"/>
        <v>115543000000</v>
      </c>
      <c r="AQ74" s="13">
        <f t="shared" si="29"/>
        <v>107975000000</v>
      </c>
      <c r="AR74" s="13">
        <f t="shared" si="30"/>
        <v>115543000000</v>
      </c>
      <c r="AS74" s="13">
        <f t="shared" si="31"/>
        <v>107975000000</v>
      </c>
      <c r="AT74" s="13">
        <f t="shared" si="32"/>
        <v>75087000000</v>
      </c>
      <c r="AU74" s="13">
        <f>AT74-VLOOKUP(A74,[1]选股结果!$A$2:$BJ$3005,48,FALSE)*0.08</f>
        <v>37155800000</v>
      </c>
      <c r="AV74" s="13">
        <f t="shared" si="33"/>
        <v>7568000000</v>
      </c>
    </row>
    <row r="75" spans="1:48">
      <c r="A75" s="4" t="s">
        <v>194</v>
      </c>
      <c r="B75" s="4" t="s">
        <v>195</v>
      </c>
      <c r="C75" s="5">
        <v>115573762000</v>
      </c>
      <c r="D75" s="5">
        <v>0</v>
      </c>
      <c r="E75" s="5">
        <v>0</v>
      </c>
      <c r="F75" s="5">
        <v>0</v>
      </c>
      <c r="G75" s="5">
        <v>102648662000</v>
      </c>
      <c r="H75" s="5">
        <v>2791728000</v>
      </c>
      <c r="I75" s="5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570906000</v>
      </c>
      <c r="P75" s="5">
        <v>16936749000</v>
      </c>
      <c r="Q75" s="5">
        <v>3238341000</v>
      </c>
      <c r="R75" s="5">
        <v>1544550000</v>
      </c>
      <c r="S75" s="5">
        <v>2814942000</v>
      </c>
      <c r="T75" s="5">
        <v>2399943000</v>
      </c>
      <c r="U75" s="5">
        <v>-190592000</v>
      </c>
      <c r="V75" s="5">
        <v>0</v>
      </c>
      <c r="W75" s="5">
        <v>-272637000</v>
      </c>
      <c r="X75" s="5">
        <v>485270000</v>
      </c>
      <c r="Y75" s="5">
        <v>74411000</v>
      </c>
      <c r="Z75" s="5">
        <v>85126000</v>
      </c>
      <c r="AA75" s="5"/>
      <c r="AB75" s="5">
        <v>200860000</v>
      </c>
      <c r="AC75" s="5">
        <v>240511000</v>
      </c>
      <c r="AD75" s="5">
        <v>-2089608000</v>
      </c>
      <c r="AE75" s="8">
        <f t="shared" ref="AE75:AE138" si="34">C75</f>
        <v>115573762000</v>
      </c>
      <c r="AF75" s="8">
        <f t="shared" ref="AF75:AF138" si="35">(G75+O75+P75+Q75+R75)+S75</f>
        <v>127754150000</v>
      </c>
      <c r="AG75" s="8">
        <f t="shared" ref="AG75:AG138" si="36">AE75-AF75+T75+V75+W75-X75-Y75+Z75+AA75</f>
        <v>-10527637000</v>
      </c>
      <c r="AH75" s="8">
        <f t="shared" ref="AH75:AH138" si="37">AG75+AB75-AC75</f>
        <v>-10567288000</v>
      </c>
      <c r="AI75" s="8">
        <f t="shared" ref="AI75:AI138" si="38">AH75-AD75</f>
        <v>-8477680000</v>
      </c>
      <c r="AJ75" s="8">
        <f t="shared" si="22"/>
        <v>20860058000</v>
      </c>
      <c r="AK75" s="13">
        <f t="shared" si="23"/>
        <v>-12105977000</v>
      </c>
      <c r="AL75" s="13">
        <f t="shared" si="24"/>
        <v>-190592000</v>
      </c>
      <c r="AM75" s="13">
        <f t="shared" si="25"/>
        <v>1878103000</v>
      </c>
      <c r="AN75" s="13">
        <f t="shared" si="26"/>
        <v>-10418466000</v>
      </c>
      <c r="AO75" s="13">
        <f t="shared" si="27"/>
        <v>12925100000</v>
      </c>
      <c r="AP75" s="13">
        <f t="shared" si="28"/>
        <v>-6499307000</v>
      </c>
      <c r="AQ75" s="13">
        <f t="shared" si="29"/>
        <v>-4409699000</v>
      </c>
      <c r="AR75" s="13">
        <f t="shared" si="30"/>
        <v>-9291035000</v>
      </c>
      <c r="AS75" s="13">
        <f t="shared" si="31"/>
        <v>-7201427000</v>
      </c>
      <c r="AT75" s="13">
        <f t="shared" si="32"/>
        <v>-8328858000</v>
      </c>
      <c r="AU75" s="13">
        <f>AT75-VLOOKUP(A75,[1]选股结果!$A$2:$BJ$3005,48,FALSE)*0.08</f>
        <v>-13853742480</v>
      </c>
      <c r="AV75" s="13">
        <f t="shared" si="33"/>
        <v>-2089608000</v>
      </c>
    </row>
    <row r="76" spans="1:48">
      <c r="A76" s="4" t="s">
        <v>196</v>
      </c>
      <c r="B76" s="4" t="s">
        <v>197</v>
      </c>
      <c r="C76" s="5">
        <v>109122253192</v>
      </c>
      <c r="D76" s="5">
        <v>0</v>
      </c>
      <c r="E76" s="5">
        <v>0</v>
      </c>
      <c r="F76" s="5">
        <v>0</v>
      </c>
      <c r="G76" s="5">
        <v>87474697482</v>
      </c>
      <c r="H76" s="5">
        <v>1181669874</v>
      </c>
      <c r="I76" s="5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3969896741</v>
      </c>
      <c r="P76" s="5">
        <v>3809175990</v>
      </c>
      <c r="Q76" s="5">
        <v>3648701335</v>
      </c>
      <c r="R76" s="5">
        <v>24506264</v>
      </c>
      <c r="S76" s="5">
        <v>992262850</v>
      </c>
      <c r="T76" s="5">
        <v>901698473</v>
      </c>
      <c r="U76" s="5">
        <v>897950493</v>
      </c>
      <c r="V76" s="5">
        <v>0</v>
      </c>
      <c r="W76" s="5">
        <v>571722774</v>
      </c>
      <c r="X76" s="5">
        <v>282992951</v>
      </c>
      <c r="Y76" s="5">
        <v>999459823</v>
      </c>
      <c r="Z76" s="5">
        <v>-653619</v>
      </c>
      <c r="AA76" s="5"/>
      <c r="AB76" s="5">
        <v>209871673</v>
      </c>
      <c r="AC76" s="5">
        <v>128361291</v>
      </c>
      <c r="AD76" s="5">
        <v>2821044596</v>
      </c>
      <c r="AE76" s="8">
        <f t="shared" si="34"/>
        <v>109122253192</v>
      </c>
      <c r="AF76" s="8">
        <f t="shared" si="35"/>
        <v>99919240662</v>
      </c>
      <c r="AG76" s="8">
        <f t="shared" si="36"/>
        <v>9393327384</v>
      </c>
      <c r="AH76" s="8">
        <f t="shared" si="37"/>
        <v>9474837766</v>
      </c>
      <c r="AI76" s="8">
        <f t="shared" si="38"/>
        <v>6653793170</v>
      </c>
      <c r="AJ76" s="8">
        <f t="shared" si="22"/>
        <v>12345723507</v>
      </c>
      <c r="AK76" s="13">
        <f t="shared" si="23"/>
        <v>10202472353</v>
      </c>
      <c r="AL76" s="13">
        <f t="shared" si="24"/>
        <v>897950493</v>
      </c>
      <c r="AM76" s="13">
        <f t="shared" si="25"/>
        <v>373334566</v>
      </c>
      <c r="AN76" s="13">
        <f t="shared" si="26"/>
        <v>11473757412</v>
      </c>
      <c r="AO76" s="13">
        <f t="shared" si="27"/>
        <v>21647555710</v>
      </c>
      <c r="AP76" s="13">
        <f t="shared" si="28"/>
        <v>12376405077</v>
      </c>
      <c r="AQ76" s="13">
        <f t="shared" si="29"/>
        <v>9555360481</v>
      </c>
      <c r="AR76" s="13">
        <f t="shared" si="30"/>
        <v>11194735203</v>
      </c>
      <c r="AS76" s="13">
        <f t="shared" si="31"/>
        <v>8373690607</v>
      </c>
      <c r="AT76" s="13">
        <f t="shared" si="32"/>
        <v>8652712816</v>
      </c>
      <c r="AU76" s="13">
        <f>AT76-VLOOKUP(A76,[1]选股结果!$A$2:$BJ$3005,48,FALSE)*0.08</f>
        <v>4469278699.12</v>
      </c>
      <c r="AV76" s="13">
        <f t="shared" si="33"/>
        <v>2821044596</v>
      </c>
    </row>
    <row r="77" spans="1:48">
      <c r="A77" s="4" t="s">
        <v>198</v>
      </c>
      <c r="B77" s="4" t="s">
        <v>199</v>
      </c>
      <c r="C77" s="5">
        <v>108537000000</v>
      </c>
      <c r="D77" s="5">
        <v>0</v>
      </c>
      <c r="E77" s="5">
        <v>0</v>
      </c>
      <c r="F77" s="5">
        <v>0</v>
      </c>
      <c r="G77" s="5">
        <v>96017000000</v>
      </c>
      <c r="H77" s="5">
        <v>461000000</v>
      </c>
      <c r="I77" s="5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839000000</v>
      </c>
      <c r="P77" s="5">
        <v>458000000</v>
      </c>
      <c r="Q77" s="5">
        <v>1098000000</v>
      </c>
      <c r="R77" s="5">
        <v>401000000</v>
      </c>
      <c r="S77" s="5">
        <v>431000000</v>
      </c>
      <c r="T77" s="5">
        <v>314000000</v>
      </c>
      <c r="U77" s="5">
        <v>313000000</v>
      </c>
      <c r="V77" s="5">
        <v>0</v>
      </c>
      <c r="W77" s="5">
        <v>-82000000</v>
      </c>
      <c r="X77" s="5">
        <v>73000000</v>
      </c>
      <c r="Y77" s="5">
        <v>-238000000</v>
      </c>
      <c r="Z77" s="5">
        <v>5000000</v>
      </c>
      <c r="AA77" s="5"/>
      <c r="AB77" s="5">
        <v>45000000</v>
      </c>
      <c r="AC77" s="5">
        <v>114000000</v>
      </c>
      <c r="AD77" s="5">
        <v>2143000000</v>
      </c>
      <c r="AE77" s="8">
        <f t="shared" si="34"/>
        <v>108537000000</v>
      </c>
      <c r="AF77" s="8">
        <f t="shared" si="35"/>
        <v>99244000000</v>
      </c>
      <c r="AG77" s="8">
        <f t="shared" si="36"/>
        <v>9695000000</v>
      </c>
      <c r="AH77" s="8">
        <f t="shared" si="37"/>
        <v>9626000000</v>
      </c>
      <c r="AI77" s="8">
        <f t="shared" si="38"/>
        <v>7483000000</v>
      </c>
      <c r="AJ77" s="8">
        <f t="shared" si="22"/>
        <v>2226000000</v>
      </c>
      <c r="AK77" s="13">
        <f t="shared" si="23"/>
        <v>9055000000</v>
      </c>
      <c r="AL77" s="13">
        <f t="shared" si="24"/>
        <v>313000000</v>
      </c>
      <c r="AM77" s="13">
        <f t="shared" si="25"/>
        <v>-218000000</v>
      </c>
      <c r="AN77" s="13">
        <f t="shared" si="26"/>
        <v>9150000000</v>
      </c>
      <c r="AO77" s="13">
        <f t="shared" si="27"/>
        <v>12520000000</v>
      </c>
      <c r="AP77" s="13">
        <f t="shared" si="28"/>
        <v>9947000000</v>
      </c>
      <c r="AQ77" s="13">
        <f t="shared" si="29"/>
        <v>7804000000</v>
      </c>
      <c r="AR77" s="13">
        <f t="shared" si="30"/>
        <v>9486000000</v>
      </c>
      <c r="AS77" s="13">
        <f t="shared" si="31"/>
        <v>7343000000</v>
      </c>
      <c r="AT77" s="13">
        <f t="shared" si="32"/>
        <v>7007000000</v>
      </c>
      <c r="AU77" s="13">
        <f>AT77-VLOOKUP(A77,[1]选股结果!$A$2:$BJ$3005,48,FALSE)*0.08</f>
        <v>2193560000</v>
      </c>
      <c r="AV77" s="13">
        <f t="shared" si="33"/>
        <v>2143000000</v>
      </c>
    </row>
    <row r="78" spans="1:48">
      <c r="A78" s="4" t="s">
        <v>200</v>
      </c>
      <c r="B78" s="4" t="s">
        <v>201</v>
      </c>
      <c r="C78" s="5">
        <v>107318461437.45</v>
      </c>
      <c r="D78" s="5">
        <v>0</v>
      </c>
      <c r="E78" s="5">
        <v>0</v>
      </c>
      <c r="F78" s="5">
        <v>0</v>
      </c>
      <c r="G78" s="5">
        <v>75627436241.15</v>
      </c>
      <c r="H78" s="5">
        <v>1489156999.06</v>
      </c>
      <c r="I78" s="5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664795142.56</v>
      </c>
      <c r="P78" s="5">
        <v>3167698133.03</v>
      </c>
      <c r="Q78" s="5">
        <v>1319511424.78</v>
      </c>
      <c r="R78" s="5">
        <v>2149067932.98</v>
      </c>
      <c r="S78" s="5">
        <v>1028188954.55</v>
      </c>
      <c r="T78" s="5">
        <v>386234191.25</v>
      </c>
      <c r="U78" s="5">
        <v>163228382.7</v>
      </c>
      <c r="V78" s="5">
        <v>0</v>
      </c>
      <c r="W78" s="5">
        <v>4712638.8</v>
      </c>
      <c r="X78" s="5">
        <v>187295912.99</v>
      </c>
      <c r="Y78" s="5">
        <v>53996824.83</v>
      </c>
      <c r="Z78" s="5">
        <v>-16405662.94</v>
      </c>
      <c r="AA78" s="5"/>
      <c r="AB78" s="5">
        <v>69525342.83</v>
      </c>
      <c r="AC78" s="5">
        <v>248970529.82</v>
      </c>
      <c r="AD78" s="5">
        <v>3733316657.32</v>
      </c>
      <c r="AE78" s="8">
        <f t="shared" si="34"/>
        <v>107318461437.45</v>
      </c>
      <c r="AF78" s="8">
        <f t="shared" si="35"/>
        <v>83956697829.05</v>
      </c>
      <c r="AG78" s="8">
        <f t="shared" si="36"/>
        <v>23495012037.69</v>
      </c>
      <c r="AH78" s="8">
        <f t="shared" si="37"/>
        <v>23315566850.7</v>
      </c>
      <c r="AI78" s="8">
        <f t="shared" si="38"/>
        <v>19582250193.38</v>
      </c>
      <c r="AJ78" s="8">
        <f t="shared" si="22"/>
        <v>5385446712.19</v>
      </c>
      <c r="AK78" s="13">
        <f t="shared" si="23"/>
        <v>23415760433.23</v>
      </c>
      <c r="AL78" s="13">
        <f t="shared" si="24"/>
        <v>163228382.7</v>
      </c>
      <c r="AM78" s="13">
        <f t="shared" si="25"/>
        <v>-155428315.57</v>
      </c>
      <c r="AN78" s="13">
        <f t="shared" si="26"/>
        <v>23423560500.36</v>
      </c>
      <c r="AO78" s="13">
        <f t="shared" si="27"/>
        <v>31691025196.3</v>
      </c>
      <c r="AP78" s="13">
        <f t="shared" si="28"/>
        <v>25933106386.84</v>
      </c>
      <c r="AQ78" s="13">
        <f t="shared" si="29"/>
        <v>22199789729.52</v>
      </c>
      <c r="AR78" s="13">
        <f t="shared" si="30"/>
        <v>24443949387.78</v>
      </c>
      <c r="AS78" s="13">
        <f t="shared" si="31"/>
        <v>20710632730.46</v>
      </c>
      <c r="AT78" s="13">
        <f t="shared" si="32"/>
        <v>19690243843.04</v>
      </c>
      <c r="AU78" s="13">
        <f>AT78-VLOOKUP(A78,[1]选股结果!$A$2:$BJ$3005,48,FALSE)*0.08</f>
        <v>14570448099.0512</v>
      </c>
      <c r="AV78" s="13">
        <f t="shared" si="33"/>
        <v>3733316657.32</v>
      </c>
    </row>
    <row r="79" spans="1:48">
      <c r="A79" s="4" t="s">
        <v>202</v>
      </c>
      <c r="B79" s="4" t="s">
        <v>203</v>
      </c>
      <c r="C79" s="5">
        <v>105035724000</v>
      </c>
      <c r="D79" s="5">
        <v>0</v>
      </c>
      <c r="E79" s="5">
        <v>0</v>
      </c>
      <c r="F79" s="5">
        <v>0</v>
      </c>
      <c r="G79" s="5">
        <v>76246269000</v>
      </c>
      <c r="H79" s="5">
        <v>4022636000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2811949000</v>
      </c>
      <c r="P79" s="5">
        <v>2087942000</v>
      </c>
      <c r="Q79" s="5">
        <v>4392731000</v>
      </c>
      <c r="R79" s="5">
        <v>392621000</v>
      </c>
      <c r="S79" s="5">
        <v>3541947000</v>
      </c>
      <c r="T79" s="5">
        <v>1428211000</v>
      </c>
      <c r="U79" s="5">
        <v>1377602000</v>
      </c>
      <c r="V79" s="5">
        <v>0</v>
      </c>
      <c r="W79" s="5">
        <v>-127571000</v>
      </c>
      <c r="X79" s="5">
        <v>48671000</v>
      </c>
      <c r="Y79" s="5">
        <v>-74055000</v>
      </c>
      <c r="Z79" s="5">
        <v>31125000</v>
      </c>
      <c r="AA79" s="5"/>
      <c r="AB79" s="5">
        <v>233863000</v>
      </c>
      <c r="AC79" s="5">
        <v>616934000</v>
      </c>
      <c r="AD79" s="5">
        <v>3123666000</v>
      </c>
      <c r="AE79" s="8">
        <f t="shared" si="34"/>
        <v>105035724000</v>
      </c>
      <c r="AF79" s="8">
        <f t="shared" si="35"/>
        <v>89473459000</v>
      </c>
      <c r="AG79" s="8">
        <f t="shared" si="36"/>
        <v>16919414000</v>
      </c>
      <c r="AH79" s="8">
        <f t="shared" si="37"/>
        <v>16536343000</v>
      </c>
      <c r="AI79" s="8">
        <f t="shared" si="38"/>
        <v>13412677000</v>
      </c>
      <c r="AJ79" s="8">
        <f t="shared" si="22"/>
        <v>9601638000</v>
      </c>
      <c r="AK79" s="13">
        <f t="shared" si="23"/>
        <v>15488210000</v>
      </c>
      <c r="AL79" s="13">
        <f t="shared" si="24"/>
        <v>1377602000</v>
      </c>
      <c r="AM79" s="13">
        <f t="shared" si="25"/>
        <v>-477579000</v>
      </c>
      <c r="AN79" s="13">
        <f t="shared" si="26"/>
        <v>16388233000</v>
      </c>
      <c r="AO79" s="13">
        <f t="shared" si="27"/>
        <v>28789455000</v>
      </c>
      <c r="AP79" s="13">
        <f t="shared" si="28"/>
        <v>23052793000</v>
      </c>
      <c r="AQ79" s="13">
        <f t="shared" si="29"/>
        <v>19929127000</v>
      </c>
      <c r="AR79" s="13">
        <f t="shared" si="30"/>
        <v>19030157000</v>
      </c>
      <c r="AS79" s="13">
        <f t="shared" si="31"/>
        <v>15906491000</v>
      </c>
      <c r="AT79" s="13">
        <f t="shared" si="32"/>
        <v>13264567000</v>
      </c>
      <c r="AU79" s="13">
        <f>AT79-VLOOKUP(A79,[1]选股结果!$A$2:$BJ$3005,48,FALSE)*0.08</f>
        <v>8364028120</v>
      </c>
      <c r="AV79" s="13">
        <f t="shared" si="33"/>
        <v>3123666000</v>
      </c>
    </row>
    <row r="80" spans="1:48">
      <c r="A80" s="4" t="s">
        <v>204</v>
      </c>
      <c r="B80" s="4" t="s">
        <v>205</v>
      </c>
      <c r="C80" s="5">
        <v>100722475745.46</v>
      </c>
      <c r="D80" s="5">
        <v>0</v>
      </c>
      <c r="E80" s="5">
        <v>0</v>
      </c>
      <c r="F80" s="5">
        <v>0</v>
      </c>
      <c r="G80" s="5">
        <v>95248197931.42</v>
      </c>
      <c r="H80" s="5">
        <v>566101507.15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274429752.69</v>
      </c>
      <c r="P80" s="5">
        <v>80623322.04</v>
      </c>
      <c r="Q80" s="5">
        <v>789402570.62</v>
      </c>
      <c r="R80" s="5">
        <v>109263644.16</v>
      </c>
      <c r="S80" s="5">
        <v>565546938.53</v>
      </c>
      <c r="T80" s="5">
        <v>237100666.99</v>
      </c>
      <c r="U80" s="5">
        <v>108320422.83</v>
      </c>
      <c r="V80" s="5">
        <v>0</v>
      </c>
      <c r="W80" s="5">
        <v>78129948.47</v>
      </c>
      <c r="X80" s="5">
        <v>14786592.67</v>
      </c>
      <c r="Y80" s="5">
        <v>625681926.54</v>
      </c>
      <c r="Z80" s="5">
        <v>23547216.37</v>
      </c>
      <c r="AA80" s="5"/>
      <c r="AB80" s="5">
        <v>11062086.88</v>
      </c>
      <c r="AC80" s="5">
        <v>16408206.71</v>
      </c>
      <c r="AD80" s="5">
        <v>733158789.76</v>
      </c>
      <c r="AE80" s="8">
        <f t="shared" si="34"/>
        <v>100722475745.46</v>
      </c>
      <c r="AF80" s="8">
        <f t="shared" si="35"/>
        <v>97067464159.46</v>
      </c>
      <c r="AG80" s="8">
        <f t="shared" si="36"/>
        <v>3353320898.62001</v>
      </c>
      <c r="AH80" s="8">
        <f t="shared" si="37"/>
        <v>3347974778.79001</v>
      </c>
      <c r="AI80" s="8">
        <f t="shared" si="38"/>
        <v>2614815989.03001</v>
      </c>
      <c r="AJ80" s="8">
        <f t="shared" si="22"/>
        <v>1775483691.72</v>
      </c>
      <c r="AK80" s="13">
        <f t="shared" si="23"/>
        <v>4280693512.54001</v>
      </c>
      <c r="AL80" s="13">
        <f t="shared" si="24"/>
        <v>108320422.83</v>
      </c>
      <c r="AM80" s="13">
        <f t="shared" si="25"/>
        <v>210324696.5</v>
      </c>
      <c r="AN80" s="13">
        <f t="shared" si="26"/>
        <v>4599338631.87001</v>
      </c>
      <c r="AO80" s="13">
        <f t="shared" si="27"/>
        <v>5474277814.04001</v>
      </c>
      <c r="AP80" s="13">
        <f t="shared" si="28"/>
        <v>5412341958.22001</v>
      </c>
      <c r="AQ80" s="13">
        <f t="shared" si="29"/>
        <v>4679183168.46001</v>
      </c>
      <c r="AR80" s="13">
        <f t="shared" si="30"/>
        <v>4846240451.07001</v>
      </c>
      <c r="AS80" s="13">
        <f t="shared" si="31"/>
        <v>4113081661.31001</v>
      </c>
      <c r="AT80" s="13">
        <f t="shared" si="32"/>
        <v>3866179842.11001</v>
      </c>
      <c r="AU80" s="13">
        <f>AT80-VLOOKUP(A80,[1]选股结果!$A$2:$BJ$3005,48,FALSE)*0.08</f>
        <v>2173277364.61641</v>
      </c>
      <c r="AV80" s="13">
        <f t="shared" si="33"/>
        <v>733158789.76</v>
      </c>
    </row>
    <row r="81" spans="1:48">
      <c r="A81" s="4" t="s">
        <v>206</v>
      </c>
      <c r="B81" s="4" t="s">
        <v>207</v>
      </c>
      <c r="C81" s="5">
        <v>100334247776.03</v>
      </c>
      <c r="D81" s="5">
        <v>0</v>
      </c>
      <c r="E81" s="5">
        <v>0</v>
      </c>
      <c r="F81" s="5">
        <v>0</v>
      </c>
      <c r="G81" s="5">
        <v>85209125310.22</v>
      </c>
      <c r="H81" s="5">
        <v>328409597.9</v>
      </c>
      <c r="I81" s="5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372121339.72</v>
      </c>
      <c r="P81" s="5">
        <v>1492692476.1</v>
      </c>
      <c r="Q81" s="5">
        <v>5574097276.36</v>
      </c>
      <c r="R81" s="5">
        <v>4403827667.46</v>
      </c>
      <c r="S81" s="5">
        <v>-47097749.86</v>
      </c>
      <c r="T81" s="5">
        <v>2862987971.78</v>
      </c>
      <c r="U81" s="5">
        <v>1647490315.98</v>
      </c>
      <c r="V81" s="5">
        <v>0</v>
      </c>
      <c r="W81" s="5">
        <v>347867</v>
      </c>
      <c r="X81" s="5">
        <v>963430.22</v>
      </c>
      <c r="Y81" s="5">
        <v>86202417.63</v>
      </c>
      <c r="Z81" s="5">
        <v>408660170.15</v>
      </c>
      <c r="AA81" s="5"/>
      <c r="AB81" s="5">
        <v>78362496.65</v>
      </c>
      <c r="AC81" s="5">
        <v>49631335.64</v>
      </c>
      <c r="AD81" s="5">
        <v>892710364</v>
      </c>
      <c r="AE81" s="8">
        <f t="shared" si="34"/>
        <v>100334247776.03</v>
      </c>
      <c r="AF81" s="8">
        <f t="shared" si="35"/>
        <v>97004766320</v>
      </c>
      <c r="AG81" s="8">
        <f t="shared" si="36"/>
        <v>6514311617.10998</v>
      </c>
      <c r="AH81" s="8">
        <f t="shared" si="37"/>
        <v>6543042778.11998</v>
      </c>
      <c r="AI81" s="8">
        <f t="shared" si="38"/>
        <v>5650332414.11998</v>
      </c>
      <c r="AJ81" s="8">
        <f t="shared" si="22"/>
        <v>7496382348.8</v>
      </c>
      <c r="AK81" s="13">
        <f t="shared" si="23"/>
        <v>3415683873.66</v>
      </c>
      <c r="AL81" s="13">
        <f t="shared" si="24"/>
        <v>1647490315.98</v>
      </c>
      <c r="AM81" s="13">
        <f t="shared" si="25"/>
        <v>1652273423.74</v>
      </c>
      <c r="AN81" s="13">
        <f t="shared" si="26"/>
        <v>6715447613.38</v>
      </c>
      <c r="AO81" s="13">
        <f t="shared" si="27"/>
        <v>15125122465.81</v>
      </c>
      <c r="AP81" s="13">
        <f t="shared" si="28"/>
        <v>3696995721.7</v>
      </c>
      <c r="AQ81" s="13">
        <f t="shared" si="29"/>
        <v>2804285357.7</v>
      </c>
      <c r="AR81" s="13">
        <f t="shared" si="30"/>
        <v>3368586123.8</v>
      </c>
      <c r="AS81" s="13">
        <f t="shared" si="31"/>
        <v>2475875759.8</v>
      </c>
      <c r="AT81" s="13">
        <f t="shared" si="32"/>
        <v>5822737249.38</v>
      </c>
      <c r="AU81" s="13">
        <f>AT81-VLOOKUP(A81,[1]选股结果!$A$2:$BJ$3005,48,FALSE)*0.08</f>
        <v>2018349932.7496</v>
      </c>
      <c r="AV81" s="13">
        <f t="shared" si="33"/>
        <v>892710364</v>
      </c>
    </row>
    <row r="82" spans="1:48">
      <c r="A82" s="4" t="s">
        <v>208</v>
      </c>
      <c r="B82" s="4" t="s">
        <v>209</v>
      </c>
      <c r="C82" s="5">
        <v>99589775271.25</v>
      </c>
      <c r="D82" s="5">
        <v>0</v>
      </c>
      <c r="E82" s="5">
        <v>0</v>
      </c>
      <c r="F82" s="5">
        <v>0</v>
      </c>
      <c r="G82" s="5">
        <v>87403087307.17</v>
      </c>
      <c r="H82" s="5">
        <v>1804063174.07</v>
      </c>
      <c r="I82" s="5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778836384.53</v>
      </c>
      <c r="P82" s="5">
        <v>157284246.59</v>
      </c>
      <c r="Q82" s="5">
        <v>919965956.05</v>
      </c>
      <c r="R82" s="5">
        <v>484950421.67</v>
      </c>
      <c r="S82" s="5">
        <v>1752236749.03</v>
      </c>
      <c r="T82" s="5">
        <v>208726597.83</v>
      </c>
      <c r="U82" s="5">
        <v>199470619.37</v>
      </c>
      <c r="V82" s="5">
        <v>0</v>
      </c>
      <c r="W82" s="5">
        <v>0</v>
      </c>
      <c r="X82" s="5">
        <v>118652470.43</v>
      </c>
      <c r="Y82" s="5">
        <v>117269155.3</v>
      </c>
      <c r="Z82" s="5">
        <v>3688406.23</v>
      </c>
      <c r="AA82" s="5"/>
      <c r="AB82" s="5">
        <v>3306648.55</v>
      </c>
      <c r="AC82" s="5">
        <v>10212701.24</v>
      </c>
      <c r="AD82" s="5">
        <v>1212230230.27</v>
      </c>
      <c r="AE82" s="8">
        <f t="shared" si="34"/>
        <v>99589775271.25</v>
      </c>
      <c r="AF82" s="8">
        <f t="shared" si="35"/>
        <v>91496361065.04</v>
      </c>
      <c r="AG82" s="8">
        <f t="shared" si="36"/>
        <v>8069907584.54001</v>
      </c>
      <c r="AH82" s="8">
        <f t="shared" si="37"/>
        <v>8063001531.85001</v>
      </c>
      <c r="AI82" s="8">
        <f t="shared" si="38"/>
        <v>6850771301.58001</v>
      </c>
      <c r="AJ82" s="8">
        <f t="shared" si="22"/>
        <v>1980261795.16</v>
      </c>
      <c r="AK82" s="13">
        <f t="shared" si="23"/>
        <v>8210683361.51</v>
      </c>
      <c r="AL82" s="13">
        <f t="shared" si="24"/>
        <v>199470619.37</v>
      </c>
      <c r="AM82" s="13">
        <f t="shared" si="25"/>
        <v>-112614138.43</v>
      </c>
      <c r="AN82" s="13">
        <f t="shared" si="26"/>
        <v>8297539842.45</v>
      </c>
      <c r="AO82" s="13">
        <f t="shared" si="27"/>
        <v>12186687964.08</v>
      </c>
      <c r="AP82" s="13">
        <f t="shared" si="28"/>
        <v>11766983284.61</v>
      </c>
      <c r="AQ82" s="13">
        <f t="shared" si="29"/>
        <v>10554753054.34</v>
      </c>
      <c r="AR82" s="13">
        <f t="shared" si="30"/>
        <v>9962920110.54</v>
      </c>
      <c r="AS82" s="13">
        <f t="shared" si="31"/>
        <v>8750689880.27</v>
      </c>
      <c r="AT82" s="13">
        <f t="shared" si="32"/>
        <v>7085309612.18</v>
      </c>
      <c r="AU82" s="13">
        <f>AT82-VLOOKUP(A82,[1]选股结果!$A$2:$BJ$3005,48,FALSE)*0.08</f>
        <v>3792312878.5376</v>
      </c>
      <c r="AV82" s="13">
        <f t="shared" si="33"/>
        <v>1212230230.27</v>
      </c>
    </row>
    <row r="83" spans="1:48">
      <c r="A83" s="4" t="s">
        <v>210</v>
      </c>
      <c r="B83" s="4" t="s">
        <v>211</v>
      </c>
      <c r="C83" s="5">
        <v>97815648460.31</v>
      </c>
      <c r="D83" s="5">
        <v>0</v>
      </c>
      <c r="E83" s="5">
        <v>0</v>
      </c>
      <c r="F83" s="5">
        <v>0</v>
      </c>
      <c r="G83" s="5">
        <v>93668953670.23</v>
      </c>
      <c r="H83" s="5">
        <v>320677839.33</v>
      </c>
      <c r="I83" s="5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156254922.55</v>
      </c>
      <c r="P83" s="5">
        <v>694273306.6</v>
      </c>
      <c r="Q83" s="5">
        <v>2129127918.71</v>
      </c>
      <c r="R83" s="5">
        <v>96631467.66</v>
      </c>
      <c r="S83" s="5">
        <v>257671454.31</v>
      </c>
      <c r="T83" s="5">
        <v>1740704213.78</v>
      </c>
      <c r="U83" s="5">
        <v>1733304121.26</v>
      </c>
      <c r="V83" s="5">
        <v>0</v>
      </c>
      <c r="W83" s="5">
        <v>85501622.68</v>
      </c>
      <c r="X83" s="5">
        <v>9111395.87</v>
      </c>
      <c r="Y83" s="5">
        <v>8101106.85</v>
      </c>
      <c r="Z83" s="5">
        <v>107310160.48</v>
      </c>
      <c r="AA83" s="5"/>
      <c r="AB83" s="5">
        <v>69891464.6</v>
      </c>
      <c r="AC83" s="5">
        <v>190650098.93</v>
      </c>
      <c r="AD83" s="5">
        <v>575245930.37</v>
      </c>
      <c r="AE83" s="8">
        <f t="shared" si="34"/>
        <v>97815648460.31</v>
      </c>
      <c r="AF83" s="8">
        <f t="shared" si="35"/>
        <v>97002912740.06</v>
      </c>
      <c r="AG83" s="8">
        <f t="shared" si="36"/>
        <v>2729039214.46998</v>
      </c>
      <c r="AH83" s="8">
        <f t="shared" si="37"/>
        <v>2608280580.13998</v>
      </c>
      <c r="AI83" s="8">
        <f t="shared" si="38"/>
        <v>2033034649.76998</v>
      </c>
      <c r="AJ83" s="8">
        <f t="shared" si="22"/>
        <v>3108515889.04</v>
      </c>
      <c r="AK83" s="13">
        <f t="shared" si="23"/>
        <v>820836827.100002</v>
      </c>
      <c r="AL83" s="13">
        <f t="shared" si="24"/>
        <v>1733304121.26</v>
      </c>
      <c r="AM83" s="13">
        <f t="shared" si="25"/>
        <v>70341845.48</v>
      </c>
      <c r="AN83" s="13">
        <f t="shared" si="26"/>
        <v>2624482793.84</v>
      </c>
      <c r="AO83" s="13">
        <f t="shared" si="27"/>
        <v>4146694790.08</v>
      </c>
      <c r="AP83" s="13">
        <f t="shared" si="28"/>
        <v>1399186120.74</v>
      </c>
      <c r="AQ83" s="13">
        <f t="shared" si="29"/>
        <v>823940190.370002</v>
      </c>
      <c r="AR83" s="13">
        <f t="shared" si="30"/>
        <v>1078508281.41</v>
      </c>
      <c r="AS83" s="13">
        <f t="shared" si="31"/>
        <v>503262351.040002</v>
      </c>
      <c r="AT83" s="13">
        <f t="shared" si="32"/>
        <v>2049236863.47</v>
      </c>
      <c r="AU83" s="13">
        <f>AT83-VLOOKUP(A83,[1]选股结果!$A$2:$BJ$3005,48,FALSE)*0.08</f>
        <v>-554208309.940398</v>
      </c>
      <c r="AV83" s="13">
        <f t="shared" si="33"/>
        <v>575245930.37</v>
      </c>
    </row>
    <row r="84" spans="1:48">
      <c r="A84" s="4" t="s">
        <v>212</v>
      </c>
      <c r="B84" s="4" t="s">
        <v>213</v>
      </c>
      <c r="C84" s="5">
        <v>96691236313</v>
      </c>
      <c r="D84" s="5">
        <v>0</v>
      </c>
      <c r="E84" s="5">
        <v>0</v>
      </c>
      <c r="F84" s="5">
        <v>0</v>
      </c>
      <c r="G84" s="5">
        <v>90184521109.84</v>
      </c>
      <c r="H84" s="5">
        <v>1518540127.61</v>
      </c>
      <c r="I84" s="5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138208123.85</v>
      </c>
      <c r="P84" s="5">
        <v>125354824.64</v>
      </c>
      <c r="Q84" s="5">
        <v>791903757.42</v>
      </c>
      <c r="R84" s="5">
        <v>600436010.2</v>
      </c>
      <c r="S84" s="5">
        <v>1603762852.8</v>
      </c>
      <c r="T84" s="5">
        <v>504882875.29</v>
      </c>
      <c r="U84" s="5">
        <v>492327260.11</v>
      </c>
      <c r="V84" s="5">
        <v>0</v>
      </c>
      <c r="W84" s="5">
        <v>-25381276.31</v>
      </c>
      <c r="X84" s="5">
        <v>-1094062.75</v>
      </c>
      <c r="Y84" s="5">
        <v>0</v>
      </c>
      <c r="Z84" s="5">
        <v>-10064572.09</v>
      </c>
      <c r="AA84" s="5"/>
      <c r="AB84" s="5">
        <v>26879026.06</v>
      </c>
      <c r="AC84" s="5">
        <v>20534870.01</v>
      </c>
      <c r="AD84" s="5">
        <v>406910067.52</v>
      </c>
      <c r="AE84" s="8">
        <f t="shared" si="34"/>
        <v>96691236313</v>
      </c>
      <c r="AF84" s="8">
        <f t="shared" si="35"/>
        <v>93444186678.75</v>
      </c>
      <c r="AG84" s="8">
        <f t="shared" si="36"/>
        <v>3717580723.89</v>
      </c>
      <c r="AH84" s="8">
        <f t="shared" si="37"/>
        <v>3723924879.94</v>
      </c>
      <c r="AI84" s="8">
        <f t="shared" si="38"/>
        <v>3317014812.42</v>
      </c>
      <c r="AJ84" s="8">
        <f t="shared" si="22"/>
        <v>1049122549.86</v>
      </c>
      <c r="AK84" s="13">
        <f t="shared" si="23"/>
        <v>3247049634.25</v>
      </c>
      <c r="AL84" s="13">
        <f t="shared" si="24"/>
        <v>492327260.11</v>
      </c>
      <c r="AM84" s="13">
        <f t="shared" si="25"/>
        <v>-15452014.42</v>
      </c>
      <c r="AN84" s="13">
        <f t="shared" si="26"/>
        <v>3723924879.94</v>
      </c>
      <c r="AO84" s="13">
        <f t="shared" si="27"/>
        <v>6506715203.16</v>
      </c>
      <c r="AP84" s="13">
        <f t="shared" si="28"/>
        <v>6369352614.66</v>
      </c>
      <c r="AQ84" s="13">
        <f t="shared" si="29"/>
        <v>5962442547.14</v>
      </c>
      <c r="AR84" s="13">
        <f t="shared" si="30"/>
        <v>4850812487.05</v>
      </c>
      <c r="AS84" s="13">
        <f t="shared" si="31"/>
        <v>4443902419.53</v>
      </c>
      <c r="AT84" s="13">
        <f t="shared" si="32"/>
        <v>3317014812.42</v>
      </c>
      <c r="AU84" s="13">
        <f>AT84-VLOOKUP(A84,[1]选股结果!$A$2:$BJ$3005,48,FALSE)*0.08</f>
        <v>1207614977.6608</v>
      </c>
      <c r="AV84" s="13">
        <f t="shared" si="33"/>
        <v>406910067.52</v>
      </c>
    </row>
    <row r="85" spans="1:48">
      <c r="A85" s="4" t="s">
        <v>214</v>
      </c>
      <c r="B85" s="4" t="s">
        <v>215</v>
      </c>
      <c r="C85" s="5">
        <v>94475412101.5</v>
      </c>
      <c r="D85" s="5">
        <v>0</v>
      </c>
      <c r="E85" s="5">
        <v>0</v>
      </c>
      <c r="F85" s="5">
        <v>0</v>
      </c>
      <c r="G85" s="5">
        <v>92359416954.09</v>
      </c>
      <c r="H85" s="5">
        <v>912761962.51</v>
      </c>
      <c r="I85" s="5">
        <v>0</v>
      </c>
      <c r="J85" s="5">
        <v>0</v>
      </c>
      <c r="K85" s="5">
        <v>0</v>
      </c>
      <c r="L85" s="5">
        <v>24598890.07</v>
      </c>
      <c r="M85" s="5">
        <v>0</v>
      </c>
      <c r="N85" s="5">
        <v>0</v>
      </c>
      <c r="O85" s="5">
        <v>164394675.53</v>
      </c>
      <c r="P85" s="5">
        <v>1355470791.58</v>
      </c>
      <c r="Q85" s="5">
        <v>3174524589.6</v>
      </c>
      <c r="R85" s="5">
        <v>221257049.25</v>
      </c>
      <c r="S85" s="5">
        <v>803814467.74</v>
      </c>
      <c r="T85" s="5">
        <v>1544994589.96</v>
      </c>
      <c r="U85" s="5">
        <v>1543339189.69</v>
      </c>
      <c r="V85" s="5">
        <v>0</v>
      </c>
      <c r="W85" s="5">
        <v>13308679.01</v>
      </c>
      <c r="X85" s="5">
        <v>53356083.76</v>
      </c>
      <c r="Y85" s="5">
        <v>2059702167.65</v>
      </c>
      <c r="Z85" s="5">
        <v>70376388.07</v>
      </c>
      <c r="AA85" s="5"/>
      <c r="AB85" s="5">
        <v>78391334.09</v>
      </c>
      <c r="AC85" s="5">
        <v>1788696863.04</v>
      </c>
      <c r="AD85" s="5">
        <v>388266894.64</v>
      </c>
      <c r="AE85" s="8">
        <f t="shared" si="34"/>
        <v>94475412101.5</v>
      </c>
      <c r="AF85" s="8">
        <f t="shared" si="35"/>
        <v>98078878527.79</v>
      </c>
      <c r="AG85" s="8">
        <f t="shared" si="36"/>
        <v>-4087845020.66001</v>
      </c>
      <c r="AH85" s="8">
        <f t="shared" si="37"/>
        <v>-5798150549.61001</v>
      </c>
      <c r="AI85" s="8">
        <f t="shared" si="38"/>
        <v>-6186417444.25001</v>
      </c>
      <c r="AJ85" s="8">
        <f t="shared" si="22"/>
        <v>8464397753.31</v>
      </c>
      <c r="AK85" s="13">
        <f t="shared" si="23"/>
        <v>-1543764258.64</v>
      </c>
      <c r="AL85" s="13">
        <f t="shared" si="24"/>
        <v>1543339189.69</v>
      </c>
      <c r="AM85" s="13">
        <f t="shared" si="25"/>
        <v>-1678321145.36</v>
      </c>
      <c r="AN85" s="13">
        <f t="shared" si="26"/>
        <v>-1678746214.31</v>
      </c>
      <c r="AO85" s="13">
        <f t="shared" si="27"/>
        <v>2115995147.41</v>
      </c>
      <c r="AP85" s="13">
        <f t="shared" si="28"/>
        <v>172812171.61</v>
      </c>
      <c r="AQ85" s="13">
        <f t="shared" si="29"/>
        <v>-215454723.029999</v>
      </c>
      <c r="AR85" s="13">
        <f t="shared" si="30"/>
        <v>-739949790.9</v>
      </c>
      <c r="AS85" s="13">
        <f t="shared" si="31"/>
        <v>-1128216685.54</v>
      </c>
      <c r="AT85" s="13">
        <f t="shared" si="32"/>
        <v>-2067013108.95</v>
      </c>
      <c r="AU85" s="13">
        <f>AT85-VLOOKUP(A85,[1]选股结果!$A$2:$BJ$3005,48,FALSE)*0.08</f>
        <v>-4830893785.61</v>
      </c>
      <c r="AV85" s="13">
        <f t="shared" si="33"/>
        <v>388266894.639999</v>
      </c>
    </row>
    <row r="86" spans="1:48">
      <c r="A86" s="4" t="s">
        <v>216</v>
      </c>
      <c r="B86" s="4" t="s">
        <v>217</v>
      </c>
      <c r="C86" s="5">
        <v>93040256000</v>
      </c>
      <c r="D86" s="5">
        <v>486695000</v>
      </c>
      <c r="E86" s="5">
        <v>0</v>
      </c>
      <c r="F86" s="5">
        <v>1629000</v>
      </c>
      <c r="G86" s="5">
        <v>77745361000</v>
      </c>
      <c r="H86" s="5">
        <v>1158615000</v>
      </c>
      <c r="I86" s="5">
        <v>670000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368991000</v>
      </c>
      <c r="P86" s="5">
        <v>3690913000</v>
      </c>
      <c r="Q86" s="5">
        <v>5038641000</v>
      </c>
      <c r="R86" s="5">
        <v>3525809000</v>
      </c>
      <c r="S86" s="5">
        <v>956626000</v>
      </c>
      <c r="T86" s="5">
        <v>2781267000</v>
      </c>
      <c r="U86" s="5">
        <v>1020504000</v>
      </c>
      <c r="V86" s="5">
        <v>2697000</v>
      </c>
      <c r="W86" s="5">
        <v>681420000</v>
      </c>
      <c r="X86" s="5">
        <v>7069633000</v>
      </c>
      <c r="Y86" s="5">
        <v>2505244000</v>
      </c>
      <c r="Z86" s="5">
        <v>136158000</v>
      </c>
      <c r="AA86" s="5"/>
      <c r="AB86" s="5">
        <v>241345000</v>
      </c>
      <c r="AC86" s="5">
        <v>71368000</v>
      </c>
      <c r="AD86" s="5">
        <v>643415000</v>
      </c>
      <c r="AE86" s="8">
        <f t="shared" si="34"/>
        <v>93040256000</v>
      </c>
      <c r="AF86" s="8">
        <f t="shared" si="35"/>
        <v>91326341000</v>
      </c>
      <c r="AG86" s="8">
        <f t="shared" si="36"/>
        <v>-4259420000</v>
      </c>
      <c r="AH86" s="8">
        <f t="shared" si="37"/>
        <v>-4089443000</v>
      </c>
      <c r="AI86" s="8">
        <f t="shared" si="38"/>
        <v>-4732858000</v>
      </c>
      <c r="AJ86" s="8">
        <f t="shared" si="22"/>
        <v>11433812000</v>
      </c>
      <c r="AK86" s="13">
        <f t="shared" si="23"/>
        <v>4219159000</v>
      </c>
      <c r="AL86" s="13">
        <f t="shared" si="24"/>
        <v>1020504000</v>
      </c>
      <c r="AM86" s="13">
        <f t="shared" si="25"/>
        <v>-4318618000</v>
      </c>
      <c r="AN86" s="13">
        <f t="shared" si="26"/>
        <v>921045000</v>
      </c>
      <c r="AO86" s="13">
        <f t="shared" si="27"/>
        <v>15294895000</v>
      </c>
      <c r="AP86" s="13">
        <f t="shared" si="28"/>
        <v>6334400000</v>
      </c>
      <c r="AQ86" s="13">
        <f t="shared" si="29"/>
        <v>5690985000</v>
      </c>
      <c r="AR86" s="13">
        <f t="shared" si="30"/>
        <v>5175785000</v>
      </c>
      <c r="AS86" s="13">
        <f t="shared" si="31"/>
        <v>4532370000</v>
      </c>
      <c r="AT86" s="13">
        <f t="shared" si="32"/>
        <v>277630000</v>
      </c>
      <c r="AU86" s="13">
        <f>AT86-VLOOKUP(A86,[1]选股结果!$A$2:$BJ$3005,48,FALSE)*0.08</f>
        <v>-4858520560</v>
      </c>
      <c r="AV86" s="13">
        <f t="shared" si="33"/>
        <v>643415000</v>
      </c>
    </row>
    <row r="87" spans="1:48">
      <c r="A87" s="4" t="s">
        <v>218</v>
      </c>
      <c r="B87" s="4" t="s">
        <v>219</v>
      </c>
      <c r="C87" s="5">
        <v>93000470739.06</v>
      </c>
      <c r="D87" s="5">
        <v>0</v>
      </c>
      <c r="E87" s="5">
        <v>0</v>
      </c>
      <c r="F87" s="5">
        <v>0</v>
      </c>
      <c r="G87" s="5">
        <v>89308399858.34</v>
      </c>
      <c r="H87" s="5">
        <v>706779370.68</v>
      </c>
      <c r="I87" s="5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331224008.77</v>
      </c>
      <c r="P87" s="5">
        <v>429259297.22</v>
      </c>
      <c r="Q87" s="5">
        <v>879164005.04</v>
      </c>
      <c r="R87" s="5">
        <v>168202037.44</v>
      </c>
      <c r="S87" s="5">
        <v>702117498.76</v>
      </c>
      <c r="T87" s="5">
        <v>397669988.07</v>
      </c>
      <c r="U87" s="5">
        <v>134915099.79</v>
      </c>
      <c r="V87" s="5">
        <v>0</v>
      </c>
      <c r="W87" s="5">
        <v>10702668.69</v>
      </c>
      <c r="X87" s="5">
        <v>-13325667.17</v>
      </c>
      <c r="Y87" s="5">
        <v>126797535.06</v>
      </c>
      <c r="Z87" s="5">
        <v>7048076.58</v>
      </c>
      <c r="AA87" s="5"/>
      <c r="AB87" s="5">
        <v>7198244.23</v>
      </c>
      <c r="AC87" s="5">
        <v>7688015.19</v>
      </c>
      <c r="AD87" s="5">
        <v>384456189.24</v>
      </c>
      <c r="AE87" s="8">
        <f t="shared" si="34"/>
        <v>93000470739.06</v>
      </c>
      <c r="AF87" s="8">
        <f t="shared" si="35"/>
        <v>91818366705.57</v>
      </c>
      <c r="AG87" s="8">
        <f t="shared" si="36"/>
        <v>1484052898.94001</v>
      </c>
      <c r="AH87" s="8">
        <f t="shared" si="37"/>
        <v>1483563127.98001</v>
      </c>
      <c r="AI87" s="8">
        <f t="shared" si="38"/>
        <v>1099106938.74001</v>
      </c>
      <c r="AJ87" s="8">
        <f t="shared" si="22"/>
        <v>1766934617.05</v>
      </c>
      <c r="AK87" s="13">
        <f t="shared" si="23"/>
        <v>1308901568.55</v>
      </c>
      <c r="AL87" s="13">
        <f t="shared" si="24"/>
        <v>134915099.79</v>
      </c>
      <c r="AM87" s="13">
        <f t="shared" si="25"/>
        <v>293341529.76</v>
      </c>
      <c r="AN87" s="13">
        <f t="shared" si="26"/>
        <v>1737158198.1</v>
      </c>
      <c r="AO87" s="13">
        <f t="shared" si="27"/>
        <v>3692070880.72</v>
      </c>
      <c r="AP87" s="13">
        <f t="shared" si="28"/>
        <v>2717798437.99</v>
      </c>
      <c r="AQ87" s="13">
        <f t="shared" si="29"/>
        <v>2333342248.75</v>
      </c>
      <c r="AR87" s="13">
        <f t="shared" si="30"/>
        <v>2011019067.31</v>
      </c>
      <c r="AS87" s="13">
        <f t="shared" si="31"/>
        <v>1626562878.07</v>
      </c>
      <c r="AT87" s="13">
        <f t="shared" si="32"/>
        <v>1352702008.86</v>
      </c>
      <c r="AU87" s="13">
        <f>AT87-VLOOKUP(A87,[1]选股结果!$A$2:$BJ$3005,48,FALSE)*0.08</f>
        <v>611986471.6456</v>
      </c>
      <c r="AV87" s="13">
        <f t="shared" si="33"/>
        <v>384456189.24</v>
      </c>
    </row>
    <row r="88" spans="1:48">
      <c r="A88" s="4" t="s">
        <v>220</v>
      </c>
      <c r="B88" s="4" t="s">
        <v>221</v>
      </c>
      <c r="C88" s="5">
        <v>92093636970.9</v>
      </c>
      <c r="D88" s="5">
        <v>0</v>
      </c>
      <c r="E88" s="5">
        <v>0</v>
      </c>
      <c r="F88" s="5">
        <v>0</v>
      </c>
      <c r="G88" s="5">
        <v>84529525180.45</v>
      </c>
      <c r="H88" s="5">
        <v>753046000.09</v>
      </c>
      <c r="I88" s="5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211327188.49</v>
      </c>
      <c r="P88" s="5">
        <v>2675765314.27</v>
      </c>
      <c r="Q88" s="5">
        <v>1776125401.79</v>
      </c>
      <c r="R88" s="5">
        <v>111991191.49</v>
      </c>
      <c r="S88" s="5">
        <v>709121739.25</v>
      </c>
      <c r="T88" s="5">
        <v>79960338.84</v>
      </c>
      <c r="U88" s="5">
        <v>107009282.73</v>
      </c>
      <c r="V88" s="5">
        <v>-11846707.89</v>
      </c>
      <c r="W88" s="5">
        <v>1367654704.2</v>
      </c>
      <c r="X88" s="5">
        <v>179898788.83</v>
      </c>
      <c r="Y88" s="5">
        <v>18004867.29</v>
      </c>
      <c r="Z88" s="5">
        <v>8012378.11</v>
      </c>
      <c r="AA88" s="5"/>
      <c r="AB88" s="5">
        <v>11242270.67</v>
      </c>
      <c r="AC88" s="5">
        <v>213845393.98</v>
      </c>
      <c r="AD88" s="5">
        <v>791891818.66</v>
      </c>
      <c r="AE88" s="8">
        <f t="shared" si="34"/>
        <v>92093636970.9</v>
      </c>
      <c r="AF88" s="8">
        <f t="shared" si="35"/>
        <v>90013856015.74</v>
      </c>
      <c r="AG88" s="8">
        <f t="shared" si="36"/>
        <v>3325658012.29999</v>
      </c>
      <c r="AH88" s="8">
        <f t="shared" si="37"/>
        <v>3123054888.98999</v>
      </c>
      <c r="AI88" s="8">
        <f t="shared" si="38"/>
        <v>2331163070.32999</v>
      </c>
      <c r="AJ88" s="8">
        <f t="shared" si="22"/>
        <v>4883825895.15</v>
      </c>
      <c r="AK88" s="13">
        <f t="shared" si="23"/>
        <v>2097785822.45</v>
      </c>
      <c r="AL88" s="13">
        <f t="shared" si="24"/>
        <v>107009282.73</v>
      </c>
      <c r="AM88" s="13">
        <f t="shared" si="25"/>
        <v>954269518.39</v>
      </c>
      <c r="AN88" s="13">
        <f t="shared" si="26"/>
        <v>3159064623.57</v>
      </c>
      <c r="AO88" s="13">
        <f t="shared" si="27"/>
        <v>7564111790.45</v>
      </c>
      <c r="AP88" s="13">
        <f t="shared" si="28"/>
        <v>3559953561.79</v>
      </c>
      <c r="AQ88" s="13">
        <f t="shared" si="29"/>
        <v>2768061743.13</v>
      </c>
      <c r="AR88" s="13">
        <f t="shared" si="30"/>
        <v>2806907561.7</v>
      </c>
      <c r="AS88" s="13">
        <f t="shared" si="31"/>
        <v>2015015743.04</v>
      </c>
      <c r="AT88" s="13">
        <f t="shared" si="32"/>
        <v>2367172804.91</v>
      </c>
      <c r="AU88" s="13">
        <f>AT88-VLOOKUP(A88,[1]选股结果!$A$2:$BJ$3005,48,FALSE)*0.08</f>
        <v>498467052.7444</v>
      </c>
      <c r="AV88" s="13">
        <f t="shared" si="33"/>
        <v>791891818.66</v>
      </c>
    </row>
    <row r="89" spans="1:48">
      <c r="A89" s="4" t="s">
        <v>222</v>
      </c>
      <c r="B89" s="4" t="s">
        <v>223</v>
      </c>
      <c r="C89" s="5">
        <v>90797258492.46</v>
      </c>
      <c r="D89" s="5">
        <v>0</v>
      </c>
      <c r="E89" s="5">
        <v>0</v>
      </c>
      <c r="F89" s="5">
        <v>0</v>
      </c>
      <c r="G89" s="5">
        <v>75738622225.37</v>
      </c>
      <c r="H89" s="5">
        <v>363878159.35</v>
      </c>
      <c r="I89" s="5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2619970022.31</v>
      </c>
      <c r="P89" s="5">
        <v>3906940686.5</v>
      </c>
      <c r="Q89" s="5">
        <v>2414869436.77</v>
      </c>
      <c r="R89" s="5">
        <v>2856373905.35</v>
      </c>
      <c r="S89" s="5">
        <v>-399351755.77</v>
      </c>
      <c r="T89" s="5">
        <v>943985974.38</v>
      </c>
      <c r="U89" s="5">
        <v>896808374.74</v>
      </c>
      <c r="V89" s="5">
        <v>0</v>
      </c>
      <c r="W89" s="5">
        <v>168686108.8</v>
      </c>
      <c r="X89" s="5">
        <v>59810336.48</v>
      </c>
      <c r="Y89" s="5">
        <v>259674110.02</v>
      </c>
      <c r="Z89" s="5">
        <v>-13987484.43</v>
      </c>
      <c r="AA89" s="5"/>
      <c r="AB89" s="5">
        <v>189911766.44</v>
      </c>
      <c r="AC89" s="5">
        <v>30558021.12</v>
      </c>
      <c r="AD89" s="5">
        <v>492692897.96</v>
      </c>
      <c r="AE89" s="8">
        <f t="shared" si="34"/>
        <v>90797258492.46</v>
      </c>
      <c r="AF89" s="8">
        <f t="shared" si="35"/>
        <v>87137424520.53</v>
      </c>
      <c r="AG89" s="8">
        <f t="shared" si="36"/>
        <v>4439034124.18001</v>
      </c>
      <c r="AH89" s="8">
        <f t="shared" si="37"/>
        <v>4598387869.50001</v>
      </c>
      <c r="AI89" s="8">
        <f t="shared" si="38"/>
        <v>4105694971.54001</v>
      </c>
      <c r="AJ89" s="8">
        <f t="shared" si="22"/>
        <v>9042100510.28</v>
      </c>
      <c r="AK89" s="13">
        <f t="shared" si="23"/>
        <v>3919508081.95001</v>
      </c>
      <c r="AL89" s="13">
        <f t="shared" si="24"/>
        <v>896808374.74</v>
      </c>
      <c r="AM89" s="13">
        <f t="shared" si="25"/>
        <v>301419632.85</v>
      </c>
      <c r="AN89" s="13">
        <f t="shared" si="26"/>
        <v>5117736089.54001</v>
      </c>
      <c r="AO89" s="13">
        <f t="shared" si="27"/>
        <v>15058636267.09</v>
      </c>
      <c r="AP89" s="13">
        <f t="shared" si="28"/>
        <v>3884034485.53001</v>
      </c>
      <c r="AQ89" s="13">
        <f t="shared" si="29"/>
        <v>3391341587.57001</v>
      </c>
      <c r="AR89" s="13">
        <f t="shared" si="30"/>
        <v>3520156326.18001</v>
      </c>
      <c r="AS89" s="13">
        <f t="shared" si="31"/>
        <v>3027463428.22001</v>
      </c>
      <c r="AT89" s="13">
        <f t="shared" si="32"/>
        <v>4625043191.58001</v>
      </c>
      <c r="AU89" s="13">
        <f>AT89-VLOOKUP(A89,[1]选股结果!$A$2:$BJ$3005,48,FALSE)*0.08</f>
        <v>-94075226.5591898</v>
      </c>
      <c r="AV89" s="13">
        <f t="shared" si="33"/>
        <v>492692897.96</v>
      </c>
    </row>
    <row r="90" spans="1:48">
      <c r="A90" s="4" t="s">
        <v>224</v>
      </c>
      <c r="B90" s="4" t="s">
        <v>225</v>
      </c>
      <c r="C90" s="5">
        <v>89985651455.1</v>
      </c>
      <c r="D90" s="5">
        <v>506280594.67</v>
      </c>
      <c r="E90" s="5">
        <v>0</v>
      </c>
      <c r="F90" s="5">
        <v>2962854.58</v>
      </c>
      <c r="G90" s="5">
        <v>81425478374.87</v>
      </c>
      <c r="H90" s="5">
        <v>234009117.78</v>
      </c>
      <c r="I90" s="5">
        <v>328617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234768680.45</v>
      </c>
      <c r="P90" s="5">
        <v>255417675.2</v>
      </c>
      <c r="Q90" s="5">
        <v>1826605334.04</v>
      </c>
      <c r="R90" s="5">
        <v>2767635791.15</v>
      </c>
      <c r="S90" s="5">
        <v>232603851.28</v>
      </c>
      <c r="T90" s="5">
        <v>60200450.49</v>
      </c>
      <c r="U90" s="5">
        <v>29425277.85</v>
      </c>
      <c r="V90" s="5">
        <v>924622.57</v>
      </c>
      <c r="W90" s="5">
        <v>7030150.18</v>
      </c>
      <c r="X90" s="5">
        <v>75560613.66</v>
      </c>
      <c r="Y90" s="5">
        <v>18044175.2</v>
      </c>
      <c r="Z90" s="5">
        <v>3041949.86</v>
      </c>
      <c r="AA90" s="5"/>
      <c r="AB90" s="5">
        <v>125466886.55</v>
      </c>
      <c r="AC90" s="5">
        <v>64060102.59</v>
      </c>
      <c r="AD90" s="5">
        <v>641917266.6</v>
      </c>
      <c r="AE90" s="8">
        <f t="shared" si="34"/>
        <v>89985651455.1</v>
      </c>
      <c r="AF90" s="8">
        <f t="shared" si="35"/>
        <v>86742509706.99</v>
      </c>
      <c r="AG90" s="8">
        <f t="shared" si="36"/>
        <v>3220734132.35003</v>
      </c>
      <c r="AH90" s="8">
        <f t="shared" si="37"/>
        <v>3282140916.31003</v>
      </c>
      <c r="AI90" s="8">
        <f t="shared" si="38"/>
        <v>2640223649.71003</v>
      </c>
      <c r="AJ90" s="8">
        <f t="shared" si="22"/>
        <v>2273429080.93</v>
      </c>
      <c r="AK90" s="13">
        <f t="shared" si="23"/>
        <v>3261185923.31001</v>
      </c>
      <c r="AL90" s="13">
        <f t="shared" si="24"/>
        <v>29425277.85</v>
      </c>
      <c r="AM90" s="13">
        <f t="shared" si="25"/>
        <v>27618065.55</v>
      </c>
      <c r="AN90" s="13">
        <f t="shared" si="26"/>
        <v>3318229266.71001</v>
      </c>
      <c r="AO90" s="13">
        <f t="shared" si="27"/>
        <v>8560173080.23001</v>
      </c>
      <c r="AP90" s="13">
        <f t="shared" si="28"/>
        <v>3727798892.37001</v>
      </c>
      <c r="AQ90" s="13">
        <f t="shared" si="29"/>
        <v>3085881625.77001</v>
      </c>
      <c r="AR90" s="13">
        <f t="shared" si="30"/>
        <v>3493789774.59001</v>
      </c>
      <c r="AS90" s="13">
        <f t="shared" si="31"/>
        <v>2851872507.99001</v>
      </c>
      <c r="AT90" s="13">
        <f t="shared" si="32"/>
        <v>2676312000.11001</v>
      </c>
      <c r="AU90" s="13">
        <f>AT90-VLOOKUP(A90,[1]选股结果!$A$2:$BJ$3005,48,FALSE)*0.08</f>
        <v>-1285287281.28679</v>
      </c>
      <c r="AV90" s="13">
        <f t="shared" si="33"/>
        <v>641917266.6</v>
      </c>
    </row>
    <row r="91" spans="1:48">
      <c r="A91" s="4" t="s">
        <v>226</v>
      </c>
      <c r="B91" s="4" t="s">
        <v>227</v>
      </c>
      <c r="C91" s="5">
        <v>88601476202.19</v>
      </c>
      <c r="D91" s="5">
        <v>0</v>
      </c>
      <c r="E91" s="5">
        <v>0</v>
      </c>
      <c r="F91" s="5">
        <v>0</v>
      </c>
      <c r="G91" s="5">
        <v>80576423462.1</v>
      </c>
      <c r="H91" s="5">
        <v>0</v>
      </c>
      <c r="I91" s="5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331239740.02</v>
      </c>
      <c r="P91" s="5">
        <v>1679707253.97</v>
      </c>
      <c r="Q91" s="5">
        <v>1600630369.14</v>
      </c>
      <c r="R91" s="5">
        <v>1883936904.79</v>
      </c>
      <c r="S91" s="5">
        <v>-850724113.62</v>
      </c>
      <c r="T91" s="5">
        <v>583288524.86</v>
      </c>
      <c r="U91" s="5">
        <v>582518037.52</v>
      </c>
      <c r="V91" s="5">
        <v>0</v>
      </c>
      <c r="W91" s="5">
        <v>0</v>
      </c>
      <c r="X91" s="5">
        <v>22188747.17</v>
      </c>
      <c r="Y91" s="5">
        <v>153622082.45</v>
      </c>
      <c r="Z91" s="5">
        <v>-183677.14</v>
      </c>
      <c r="AA91" s="5"/>
      <c r="AB91" s="5">
        <v>47627709.23</v>
      </c>
      <c r="AC91" s="5">
        <v>24503938.4</v>
      </c>
      <c r="AD91" s="5">
        <v>470765632.13</v>
      </c>
      <c r="AE91" s="8">
        <f t="shared" si="34"/>
        <v>88601476202.19</v>
      </c>
      <c r="AF91" s="8">
        <f t="shared" si="35"/>
        <v>85221213616.4</v>
      </c>
      <c r="AG91" s="8">
        <f t="shared" si="36"/>
        <v>3787556603.88999</v>
      </c>
      <c r="AH91" s="8">
        <f t="shared" si="37"/>
        <v>3810680374.71999</v>
      </c>
      <c r="AI91" s="8">
        <f t="shared" si="38"/>
        <v>3339914742.58999</v>
      </c>
      <c r="AJ91" s="8">
        <f t="shared" si="22"/>
        <v>3742075674.75</v>
      </c>
      <c r="AK91" s="13">
        <f t="shared" si="23"/>
        <v>3533884668.24</v>
      </c>
      <c r="AL91" s="13">
        <f t="shared" si="24"/>
        <v>582518037.52</v>
      </c>
      <c r="AM91" s="13">
        <f t="shared" si="25"/>
        <v>1521833.86000003</v>
      </c>
      <c r="AN91" s="13">
        <f t="shared" si="26"/>
        <v>4117924539.62</v>
      </c>
      <c r="AO91" s="13">
        <f t="shared" si="27"/>
        <v>8025052740.09</v>
      </c>
      <c r="AP91" s="13">
        <f t="shared" si="28"/>
        <v>2683160554.62</v>
      </c>
      <c r="AQ91" s="13">
        <f t="shared" si="29"/>
        <v>2212394922.49</v>
      </c>
      <c r="AR91" s="13">
        <f t="shared" si="30"/>
        <v>2683160554.62</v>
      </c>
      <c r="AS91" s="13">
        <f t="shared" si="31"/>
        <v>2212394922.49</v>
      </c>
      <c r="AT91" s="13">
        <f t="shared" si="32"/>
        <v>3647158907.49</v>
      </c>
      <c r="AU91" s="13">
        <f>AT91-VLOOKUP(A91,[1]选股结果!$A$2:$BJ$3005,48,FALSE)*0.08</f>
        <v>1572904370.2692</v>
      </c>
      <c r="AV91" s="13">
        <f t="shared" si="33"/>
        <v>470765632.13</v>
      </c>
    </row>
    <row r="92" spans="1:48">
      <c r="A92" s="4" t="s">
        <v>228</v>
      </c>
      <c r="B92" s="4" t="s">
        <v>229</v>
      </c>
      <c r="C92" s="5">
        <v>87718220000</v>
      </c>
      <c r="D92" s="5">
        <v>563140000</v>
      </c>
      <c r="E92" s="5">
        <v>0</v>
      </c>
      <c r="F92" s="5">
        <v>0</v>
      </c>
      <c r="G92" s="5">
        <v>63756005000</v>
      </c>
      <c r="H92" s="5">
        <v>261964000</v>
      </c>
      <c r="I92" s="5">
        <v>523000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341630000</v>
      </c>
      <c r="P92" s="5">
        <v>5123612000</v>
      </c>
      <c r="Q92" s="5">
        <v>1951513000</v>
      </c>
      <c r="R92" s="5">
        <v>4392435000</v>
      </c>
      <c r="S92" s="5">
        <v>-206997000</v>
      </c>
      <c r="T92" s="5">
        <v>1181593000</v>
      </c>
      <c r="U92" s="5">
        <v>86519000</v>
      </c>
      <c r="V92" s="5">
        <v>0</v>
      </c>
      <c r="W92" s="5">
        <v>46276000</v>
      </c>
      <c r="X92" s="5">
        <v>518393000</v>
      </c>
      <c r="Y92" s="5">
        <v>8721000</v>
      </c>
      <c r="Z92" s="5">
        <v>10256000</v>
      </c>
      <c r="AA92" s="5"/>
      <c r="AB92" s="5">
        <v>109017000</v>
      </c>
      <c r="AC92" s="5">
        <v>91038000</v>
      </c>
      <c r="AD92" s="5">
        <v>1815528000</v>
      </c>
      <c r="AE92" s="8">
        <f t="shared" si="34"/>
        <v>87718220000</v>
      </c>
      <c r="AF92" s="8">
        <f t="shared" si="35"/>
        <v>75358198000</v>
      </c>
      <c r="AG92" s="8">
        <f t="shared" si="36"/>
        <v>13071033000</v>
      </c>
      <c r="AH92" s="8">
        <f t="shared" si="37"/>
        <v>13089012000</v>
      </c>
      <c r="AI92" s="8">
        <f t="shared" si="38"/>
        <v>11273484000</v>
      </c>
      <c r="AJ92" s="8">
        <f t="shared" si="22"/>
        <v>7407497000</v>
      </c>
      <c r="AK92" s="13">
        <f t="shared" si="23"/>
        <v>12368743000</v>
      </c>
      <c r="AL92" s="13">
        <f t="shared" si="24"/>
        <v>86519000</v>
      </c>
      <c r="AM92" s="13">
        <f t="shared" si="25"/>
        <v>651192000</v>
      </c>
      <c r="AN92" s="13">
        <f t="shared" si="26"/>
        <v>13106454000</v>
      </c>
      <c r="AO92" s="13">
        <f t="shared" si="27"/>
        <v>23962215000</v>
      </c>
      <c r="AP92" s="13">
        <f t="shared" si="28"/>
        <v>12423710000</v>
      </c>
      <c r="AQ92" s="13">
        <f t="shared" si="29"/>
        <v>10608182000</v>
      </c>
      <c r="AR92" s="13">
        <f t="shared" si="30"/>
        <v>12161746000</v>
      </c>
      <c r="AS92" s="13">
        <f t="shared" si="31"/>
        <v>10346218000</v>
      </c>
      <c r="AT92" s="13">
        <f t="shared" si="32"/>
        <v>11290926000</v>
      </c>
      <c r="AU92" s="13">
        <f>AT92-VLOOKUP(A92,[1]选股结果!$A$2:$BJ$3005,48,FALSE)*0.08</f>
        <v>6156417360</v>
      </c>
      <c r="AV92" s="13">
        <f t="shared" si="33"/>
        <v>1815528000</v>
      </c>
    </row>
    <row r="93" spans="1:48">
      <c r="A93" s="4" t="s">
        <v>230</v>
      </c>
      <c r="B93" s="4" t="s">
        <v>231</v>
      </c>
      <c r="C93" s="5">
        <v>87405261814.21</v>
      </c>
      <c r="D93" s="5">
        <v>0</v>
      </c>
      <c r="E93" s="5">
        <v>0</v>
      </c>
      <c r="F93" s="5">
        <v>0</v>
      </c>
      <c r="G93" s="5">
        <v>72457081400</v>
      </c>
      <c r="H93" s="5">
        <v>1961500318.96</v>
      </c>
      <c r="I93" s="5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1150267331.77</v>
      </c>
      <c r="P93" s="5">
        <v>2278708331.57</v>
      </c>
      <c r="Q93" s="5">
        <v>4611515727.11</v>
      </c>
      <c r="R93" s="5">
        <v>354667236.49</v>
      </c>
      <c r="S93" s="5">
        <v>1803099838.16</v>
      </c>
      <c r="T93" s="5">
        <v>303284867.97</v>
      </c>
      <c r="U93" s="5">
        <v>244515239.8</v>
      </c>
      <c r="V93" s="5">
        <v>0</v>
      </c>
      <c r="W93" s="5">
        <v>259303305.35</v>
      </c>
      <c r="X93" s="5">
        <v>139723814.25</v>
      </c>
      <c r="Y93" s="5">
        <v>32982510.04</v>
      </c>
      <c r="Z93" s="5">
        <v>45725613.92</v>
      </c>
      <c r="AA93" s="5"/>
      <c r="AB93" s="5">
        <v>810474773.84</v>
      </c>
      <c r="AC93" s="5">
        <v>214827434.92</v>
      </c>
      <c r="AD93" s="5">
        <v>1799702328.2</v>
      </c>
      <c r="AE93" s="8">
        <f t="shared" si="34"/>
        <v>87405261814.21</v>
      </c>
      <c r="AF93" s="8">
        <f t="shared" si="35"/>
        <v>82655339865.1</v>
      </c>
      <c r="AG93" s="8">
        <f t="shared" si="36"/>
        <v>5185529412.05999</v>
      </c>
      <c r="AH93" s="8">
        <f t="shared" si="37"/>
        <v>5781176750.97999</v>
      </c>
      <c r="AI93" s="8">
        <f t="shared" si="38"/>
        <v>3981474422.77999</v>
      </c>
      <c r="AJ93" s="8">
        <f t="shared" si="22"/>
        <v>7477826561.57</v>
      </c>
      <c r="AK93" s="13">
        <f t="shared" si="23"/>
        <v>4782904459.15001</v>
      </c>
      <c r="AL93" s="13">
        <f t="shared" si="24"/>
        <v>244515239.8</v>
      </c>
      <c r="AM93" s="13">
        <f t="shared" si="25"/>
        <v>819722072.11</v>
      </c>
      <c r="AN93" s="13">
        <f t="shared" si="26"/>
        <v>5847141771.06001</v>
      </c>
      <c r="AO93" s="13">
        <f t="shared" si="27"/>
        <v>14948180414.21</v>
      </c>
      <c r="AP93" s="13">
        <f t="shared" si="28"/>
        <v>8547504616.27001</v>
      </c>
      <c r="AQ93" s="13">
        <f t="shared" si="29"/>
        <v>6747802288.07001</v>
      </c>
      <c r="AR93" s="13">
        <f t="shared" si="30"/>
        <v>6586004297.31001</v>
      </c>
      <c r="AS93" s="13">
        <f t="shared" si="31"/>
        <v>4786301969.11001</v>
      </c>
      <c r="AT93" s="13">
        <f t="shared" si="32"/>
        <v>4047439442.86001</v>
      </c>
      <c r="AU93" s="13">
        <f>AT93-VLOOKUP(A93,[1]选股结果!$A$2:$BJ$3005,48,FALSE)*0.08</f>
        <v>-879946221.323989</v>
      </c>
      <c r="AV93" s="13">
        <f t="shared" si="33"/>
        <v>1799702328.2</v>
      </c>
    </row>
    <row r="94" spans="1:48">
      <c r="A94" s="4" t="s">
        <v>232</v>
      </c>
      <c r="B94" s="4" t="s">
        <v>233</v>
      </c>
      <c r="C94" s="5">
        <v>87290934711.52</v>
      </c>
      <c r="D94" s="5">
        <v>0</v>
      </c>
      <c r="E94" s="5">
        <v>0</v>
      </c>
      <c r="F94" s="5">
        <v>0</v>
      </c>
      <c r="G94" s="5">
        <v>78122328351.66</v>
      </c>
      <c r="H94" s="5">
        <v>482725973.26</v>
      </c>
      <c r="I94" s="5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245418679.7</v>
      </c>
      <c r="P94" s="5">
        <v>303463108.56</v>
      </c>
      <c r="Q94" s="5">
        <v>960140219.64</v>
      </c>
      <c r="R94" s="5">
        <v>1742213202.66</v>
      </c>
      <c r="S94" s="5">
        <v>559832163.67</v>
      </c>
      <c r="T94" s="5">
        <v>79925829.01</v>
      </c>
      <c r="U94" s="5">
        <v>79460640.11</v>
      </c>
      <c r="V94" s="5">
        <v>0</v>
      </c>
      <c r="W94" s="5">
        <v>0</v>
      </c>
      <c r="X94" s="5">
        <v>5612699.09</v>
      </c>
      <c r="Y94" s="5">
        <v>23930873.52</v>
      </c>
      <c r="Z94" s="5">
        <v>0</v>
      </c>
      <c r="AA94" s="5"/>
      <c r="AB94" s="5">
        <v>30469963.51</v>
      </c>
      <c r="AC94" s="5">
        <v>34106774.92</v>
      </c>
      <c r="AD94" s="5">
        <v>1133652124.84</v>
      </c>
      <c r="AE94" s="8">
        <f t="shared" si="34"/>
        <v>87290934711.52</v>
      </c>
      <c r="AF94" s="8">
        <f t="shared" si="35"/>
        <v>81933395725.89</v>
      </c>
      <c r="AG94" s="8">
        <f t="shared" si="36"/>
        <v>5407921242.03</v>
      </c>
      <c r="AH94" s="8">
        <f t="shared" si="37"/>
        <v>5404284430.62</v>
      </c>
      <c r="AI94" s="8">
        <f t="shared" si="38"/>
        <v>4270632305.78</v>
      </c>
      <c r="AJ94" s="8">
        <f t="shared" si="22"/>
        <v>1536589692.83</v>
      </c>
      <c r="AK94" s="13">
        <f t="shared" si="23"/>
        <v>5381469859.15</v>
      </c>
      <c r="AL94" s="13">
        <f t="shared" si="24"/>
        <v>79460640.11</v>
      </c>
      <c r="AM94" s="13">
        <f t="shared" si="25"/>
        <v>-8784321.6</v>
      </c>
      <c r="AN94" s="13">
        <f t="shared" si="26"/>
        <v>5452146177.66</v>
      </c>
      <c r="AO94" s="13">
        <f t="shared" si="27"/>
        <v>9168606359.86</v>
      </c>
      <c r="AP94" s="13">
        <f t="shared" si="28"/>
        <v>6424027996.08</v>
      </c>
      <c r="AQ94" s="13">
        <f t="shared" si="29"/>
        <v>5290375871.24</v>
      </c>
      <c r="AR94" s="13">
        <f t="shared" si="30"/>
        <v>5941302022.82</v>
      </c>
      <c r="AS94" s="13">
        <f t="shared" si="31"/>
        <v>4807649897.98</v>
      </c>
      <c r="AT94" s="13">
        <f t="shared" si="32"/>
        <v>4318494052.82</v>
      </c>
      <c r="AU94" s="13">
        <f>AT94-VLOOKUP(A94,[1]选股结果!$A$2:$BJ$3005,48,FALSE)*0.08</f>
        <v>2432652889.5376</v>
      </c>
      <c r="AV94" s="13">
        <f t="shared" si="33"/>
        <v>1133652124.84</v>
      </c>
    </row>
    <row r="95" spans="1:48">
      <c r="A95" s="4" t="s">
        <v>234</v>
      </c>
      <c r="B95" s="4" t="s">
        <v>235</v>
      </c>
      <c r="C95" s="5">
        <v>86010595812.24</v>
      </c>
      <c r="D95" s="5">
        <v>0</v>
      </c>
      <c r="E95" s="5">
        <v>0</v>
      </c>
      <c r="F95" s="5">
        <v>0</v>
      </c>
      <c r="G95" s="5">
        <v>82890123446.06</v>
      </c>
      <c r="H95" s="5">
        <v>321186636.93</v>
      </c>
      <c r="I95" s="5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72312223.13</v>
      </c>
      <c r="P95" s="5">
        <v>1499927647.11</v>
      </c>
      <c r="Q95" s="5">
        <v>199510515.82</v>
      </c>
      <c r="R95" s="5">
        <v>154218271.04</v>
      </c>
      <c r="S95" s="5">
        <v>255684401.65</v>
      </c>
      <c r="T95" s="5">
        <v>-509067051.35</v>
      </c>
      <c r="U95" s="5">
        <v>14806171.47</v>
      </c>
      <c r="V95" s="5">
        <v>0</v>
      </c>
      <c r="W95" s="5">
        <v>-29792438.88</v>
      </c>
      <c r="X95" s="5">
        <v>125917167.41</v>
      </c>
      <c r="Y95" s="5">
        <v>99515679.51</v>
      </c>
      <c r="Z95" s="5">
        <v>261656.87</v>
      </c>
      <c r="AA95" s="5"/>
      <c r="AB95" s="5">
        <v>9453923.38</v>
      </c>
      <c r="AC95" s="5">
        <v>-2954064.65</v>
      </c>
      <c r="AD95" s="5">
        <v>169444450.28</v>
      </c>
      <c r="AE95" s="8">
        <f t="shared" si="34"/>
        <v>86010595812.24</v>
      </c>
      <c r="AF95" s="8">
        <f t="shared" si="35"/>
        <v>85071776504.81</v>
      </c>
      <c r="AG95" s="8">
        <f t="shared" si="36"/>
        <v>174788627.150008</v>
      </c>
      <c r="AH95" s="8">
        <f t="shared" si="37"/>
        <v>187196615.180008</v>
      </c>
      <c r="AI95" s="8">
        <f t="shared" si="38"/>
        <v>17752164.900008</v>
      </c>
      <c r="AJ95" s="8">
        <f t="shared" si="22"/>
        <v>1858858077.54</v>
      </c>
      <c r="AK95" s="13">
        <f t="shared" si="23"/>
        <v>1038334986.94001</v>
      </c>
      <c r="AL95" s="13">
        <f t="shared" si="24"/>
        <v>14806171.47</v>
      </c>
      <c r="AM95" s="13">
        <f t="shared" si="25"/>
        <v>-666913184.21</v>
      </c>
      <c r="AN95" s="13">
        <f t="shared" si="26"/>
        <v>386227974.20001</v>
      </c>
      <c r="AO95" s="13">
        <f t="shared" si="27"/>
        <v>3120472366.18001</v>
      </c>
      <c r="AP95" s="13">
        <f t="shared" si="28"/>
        <v>1615206025.52001</v>
      </c>
      <c r="AQ95" s="13">
        <f t="shared" si="29"/>
        <v>1445761575.24001</v>
      </c>
      <c r="AR95" s="13">
        <f t="shared" si="30"/>
        <v>1294019388.59001</v>
      </c>
      <c r="AS95" s="13">
        <f t="shared" si="31"/>
        <v>1124574938.31001</v>
      </c>
      <c r="AT95" s="13">
        <f t="shared" si="32"/>
        <v>216783523.92001</v>
      </c>
      <c r="AU95" s="13">
        <f>AT95-VLOOKUP(A95,[1]选股结果!$A$2:$BJ$3005,48,FALSE)*0.08</f>
        <v>-254639710.17439</v>
      </c>
      <c r="AV95" s="13">
        <f t="shared" si="33"/>
        <v>169444450.28</v>
      </c>
    </row>
    <row r="96" spans="1:48">
      <c r="A96" s="4" t="s">
        <v>236</v>
      </c>
      <c r="B96" s="4" t="s">
        <v>237</v>
      </c>
      <c r="C96" s="5">
        <v>85815514287</v>
      </c>
      <c r="D96" s="5">
        <v>0</v>
      </c>
      <c r="E96" s="5">
        <v>0</v>
      </c>
      <c r="F96" s="5">
        <v>0</v>
      </c>
      <c r="G96" s="5">
        <v>71572288983</v>
      </c>
      <c r="H96" s="5">
        <v>507644661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501736425</v>
      </c>
      <c r="P96" s="5">
        <v>859780350</v>
      </c>
      <c r="Q96" s="5">
        <v>1172946507</v>
      </c>
      <c r="R96" s="5">
        <v>3329851985</v>
      </c>
      <c r="S96" s="5">
        <v>489196017</v>
      </c>
      <c r="T96" s="5">
        <v>639893731</v>
      </c>
      <c r="U96" s="5">
        <v>575737955</v>
      </c>
      <c r="V96" s="5">
        <v>0</v>
      </c>
      <c r="W96" s="5">
        <v>86470757</v>
      </c>
      <c r="X96" s="5">
        <v>-13211968</v>
      </c>
      <c r="Y96" s="5">
        <v>24702904</v>
      </c>
      <c r="Z96" s="5">
        <v>-17956684</v>
      </c>
      <c r="AA96" s="5"/>
      <c r="AB96" s="5">
        <v>76316432</v>
      </c>
      <c r="AC96" s="5">
        <v>46323548</v>
      </c>
      <c r="AD96" s="5">
        <v>1592621131</v>
      </c>
      <c r="AE96" s="8">
        <f t="shared" si="34"/>
        <v>85815514287</v>
      </c>
      <c r="AF96" s="8">
        <f t="shared" si="35"/>
        <v>77925800267</v>
      </c>
      <c r="AG96" s="8">
        <f t="shared" si="36"/>
        <v>8586630888</v>
      </c>
      <c r="AH96" s="8">
        <f t="shared" si="37"/>
        <v>8616623772</v>
      </c>
      <c r="AI96" s="8">
        <f t="shared" si="38"/>
        <v>7024002641</v>
      </c>
      <c r="AJ96" s="8">
        <f t="shared" si="22"/>
        <v>2529173302</v>
      </c>
      <c r="AK96" s="13">
        <f t="shared" si="23"/>
        <v>7914416924</v>
      </c>
      <c r="AL96" s="13">
        <f t="shared" si="24"/>
        <v>575737955</v>
      </c>
      <c r="AM96" s="13">
        <f t="shared" si="25"/>
        <v>175874701</v>
      </c>
      <c r="AN96" s="13">
        <f t="shared" si="26"/>
        <v>8666029580</v>
      </c>
      <c r="AO96" s="13">
        <f t="shared" si="27"/>
        <v>14243225304</v>
      </c>
      <c r="AP96" s="13">
        <f t="shared" si="28"/>
        <v>8911257602</v>
      </c>
      <c r="AQ96" s="13">
        <f t="shared" si="29"/>
        <v>7318636471</v>
      </c>
      <c r="AR96" s="13">
        <f t="shared" si="30"/>
        <v>8403612941</v>
      </c>
      <c r="AS96" s="13">
        <f t="shared" si="31"/>
        <v>6810991810</v>
      </c>
      <c r="AT96" s="13">
        <f t="shared" si="32"/>
        <v>7073408449</v>
      </c>
      <c r="AU96" s="13">
        <f>AT96-VLOOKUP(A96,[1]选股结果!$A$2:$BJ$3005,48,FALSE)*0.08</f>
        <v>4359387875.88</v>
      </c>
      <c r="AV96" s="13">
        <f t="shared" si="33"/>
        <v>1592621131</v>
      </c>
    </row>
    <row r="97" spans="1:48">
      <c r="A97" s="4" t="s">
        <v>238</v>
      </c>
      <c r="B97" s="4" t="s">
        <v>239</v>
      </c>
      <c r="C97" s="5">
        <v>85445258320.47</v>
      </c>
      <c r="D97" s="5">
        <v>0</v>
      </c>
      <c r="E97" s="5">
        <v>0</v>
      </c>
      <c r="F97" s="5">
        <v>0</v>
      </c>
      <c r="G97" s="5">
        <v>80226165338.18</v>
      </c>
      <c r="H97" s="5">
        <v>136368300.47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236380225.81</v>
      </c>
      <c r="P97" s="5">
        <v>140642272.48</v>
      </c>
      <c r="Q97" s="5">
        <v>387945483.45</v>
      </c>
      <c r="R97" s="5">
        <v>585238344.19</v>
      </c>
      <c r="S97" s="5">
        <v>100066271.18</v>
      </c>
      <c r="T97" s="5">
        <v>212569603.05</v>
      </c>
      <c r="U97" s="5">
        <v>11480752.08</v>
      </c>
      <c r="V97" s="5">
        <v>0</v>
      </c>
      <c r="W97" s="5">
        <v>8456305.17</v>
      </c>
      <c r="X97" s="5">
        <v>25609450.75</v>
      </c>
      <c r="Y97" s="5">
        <v>6250264.02</v>
      </c>
      <c r="Z97" s="5">
        <v>0</v>
      </c>
      <c r="AA97" s="5"/>
      <c r="AB97" s="5">
        <v>7168498.07</v>
      </c>
      <c r="AC97" s="5">
        <v>2607668.05</v>
      </c>
      <c r="AD97" s="5">
        <v>558646150.72</v>
      </c>
      <c r="AE97" s="8">
        <f t="shared" si="34"/>
        <v>85445258320.47</v>
      </c>
      <c r="AF97" s="8">
        <f t="shared" si="35"/>
        <v>81676437935.29</v>
      </c>
      <c r="AG97" s="8">
        <f t="shared" si="36"/>
        <v>3957986578.63002</v>
      </c>
      <c r="AH97" s="8">
        <f t="shared" si="37"/>
        <v>3962547408.65002</v>
      </c>
      <c r="AI97" s="8">
        <f t="shared" si="38"/>
        <v>3403901257.93002</v>
      </c>
      <c r="AJ97" s="8">
        <f t="shared" si="22"/>
        <v>766657415.74</v>
      </c>
      <c r="AK97" s="13">
        <f t="shared" si="23"/>
        <v>3775070649.20001</v>
      </c>
      <c r="AL97" s="13">
        <f t="shared" si="24"/>
        <v>11480752.08</v>
      </c>
      <c r="AM97" s="13">
        <f t="shared" si="25"/>
        <v>188496535.41</v>
      </c>
      <c r="AN97" s="13">
        <f t="shared" si="26"/>
        <v>3975047936.69001</v>
      </c>
      <c r="AO97" s="13">
        <f t="shared" si="27"/>
        <v>5219092982.29001</v>
      </c>
      <c r="AP97" s="13">
        <f t="shared" si="28"/>
        <v>4011505220.85001</v>
      </c>
      <c r="AQ97" s="13">
        <f t="shared" si="29"/>
        <v>3452859070.13001</v>
      </c>
      <c r="AR97" s="13">
        <f t="shared" si="30"/>
        <v>3875136920.38001</v>
      </c>
      <c r="AS97" s="13">
        <f t="shared" si="31"/>
        <v>3316490769.66001</v>
      </c>
      <c r="AT97" s="13">
        <f t="shared" si="32"/>
        <v>3416401785.97001</v>
      </c>
      <c r="AU97" s="13">
        <f>AT97-VLOOKUP(A97,[1]选股结果!$A$2:$BJ$3005,48,FALSE)*0.08</f>
        <v>1337307728.40601</v>
      </c>
      <c r="AV97" s="13">
        <f t="shared" si="33"/>
        <v>558646150.72</v>
      </c>
    </row>
    <row r="98" spans="1:48">
      <c r="A98" s="4" t="s">
        <v>240</v>
      </c>
      <c r="B98" s="4" t="s">
        <v>241</v>
      </c>
      <c r="C98" s="5">
        <v>84674219328.57</v>
      </c>
      <c r="D98" s="5">
        <v>332612835.21</v>
      </c>
      <c r="E98" s="5">
        <v>0</v>
      </c>
      <c r="F98" s="5">
        <v>0</v>
      </c>
      <c r="G98" s="5">
        <v>53507929583.69</v>
      </c>
      <c r="H98" s="5">
        <v>613840129.98</v>
      </c>
      <c r="I98" s="5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513794588.61</v>
      </c>
      <c r="P98" s="5">
        <v>18113077344.29</v>
      </c>
      <c r="Q98" s="5">
        <v>3771873507.05</v>
      </c>
      <c r="R98" s="5">
        <v>402460058</v>
      </c>
      <c r="S98" s="5">
        <v>-12712085.42</v>
      </c>
      <c r="T98" s="5">
        <v>367458354.95</v>
      </c>
      <c r="U98" s="5">
        <v>278237291.82</v>
      </c>
      <c r="V98" s="5">
        <v>0</v>
      </c>
      <c r="W98" s="5">
        <v>5996082.74</v>
      </c>
      <c r="X98" s="5">
        <v>51514952.85</v>
      </c>
      <c r="Y98" s="5">
        <v>115789136.63</v>
      </c>
      <c r="Z98" s="5">
        <v>-11643559.55</v>
      </c>
      <c r="AA98" s="5"/>
      <c r="AB98" s="5">
        <v>35037330.21</v>
      </c>
      <c r="AC98" s="5">
        <v>137049007.41</v>
      </c>
      <c r="AD98" s="5">
        <v>1340126916.01</v>
      </c>
      <c r="AE98" s="8">
        <f t="shared" si="34"/>
        <v>84674219328.57</v>
      </c>
      <c r="AF98" s="8">
        <f t="shared" si="35"/>
        <v>76296422996.22</v>
      </c>
      <c r="AG98" s="8">
        <f t="shared" si="36"/>
        <v>8572303121.01001</v>
      </c>
      <c r="AH98" s="8">
        <f t="shared" si="37"/>
        <v>8470291443.81001</v>
      </c>
      <c r="AI98" s="8">
        <f t="shared" si="38"/>
        <v>7130164527.80001</v>
      </c>
      <c r="AJ98" s="8">
        <f t="shared" si="22"/>
        <v>22616546253.78</v>
      </c>
      <c r="AK98" s="13">
        <f t="shared" si="23"/>
        <v>8493585468.98</v>
      </c>
      <c r="AL98" s="13">
        <f t="shared" si="24"/>
        <v>278237291.82</v>
      </c>
      <c r="AM98" s="13">
        <f t="shared" si="25"/>
        <v>-69953043.73</v>
      </c>
      <c r="AN98" s="13">
        <f t="shared" si="26"/>
        <v>8701869717.07</v>
      </c>
      <c r="AO98" s="13">
        <f t="shared" si="27"/>
        <v>31166289744.88</v>
      </c>
      <c r="AP98" s="13">
        <f t="shared" si="28"/>
        <v>9094713513.54</v>
      </c>
      <c r="AQ98" s="13">
        <f t="shared" si="29"/>
        <v>7754586597.53</v>
      </c>
      <c r="AR98" s="13">
        <f t="shared" si="30"/>
        <v>8480873383.56</v>
      </c>
      <c r="AS98" s="13">
        <f t="shared" si="31"/>
        <v>7140746467.55</v>
      </c>
      <c r="AT98" s="13">
        <f t="shared" si="32"/>
        <v>7361742801.06</v>
      </c>
      <c r="AU98" s="13">
        <f>AT98-VLOOKUP(A98,[1]选股结果!$A$2:$BJ$3005,48,FALSE)*0.08</f>
        <v>4569053312.4152</v>
      </c>
      <c r="AV98" s="13">
        <f t="shared" si="33"/>
        <v>1340126916.01</v>
      </c>
    </row>
    <row r="99" spans="1:48">
      <c r="A99" s="4" t="s">
        <v>242</v>
      </c>
      <c r="B99" s="4" t="s">
        <v>243</v>
      </c>
      <c r="C99" s="5">
        <v>83934042729.66</v>
      </c>
      <c r="D99" s="5">
        <v>0</v>
      </c>
      <c r="E99" s="5">
        <v>0</v>
      </c>
      <c r="F99" s="5">
        <v>0</v>
      </c>
      <c r="G99" s="5">
        <v>82435055142.99</v>
      </c>
      <c r="H99" s="5">
        <v>306737201.57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48744553.48</v>
      </c>
      <c r="P99" s="5">
        <v>300154591.24</v>
      </c>
      <c r="Q99" s="5">
        <v>312742266.79</v>
      </c>
      <c r="R99" s="5">
        <v>46899559.21</v>
      </c>
      <c r="S99" s="5">
        <v>299966927.9</v>
      </c>
      <c r="T99" s="5">
        <v>-207933435.02</v>
      </c>
      <c r="U99" s="5">
        <v>33112536.06</v>
      </c>
      <c r="V99" s="5">
        <v>0</v>
      </c>
      <c r="W99" s="5">
        <v>83163943.73</v>
      </c>
      <c r="X99" s="5">
        <v>-4155311.09</v>
      </c>
      <c r="Y99" s="5">
        <v>162542365.43</v>
      </c>
      <c r="Z99" s="5">
        <v>5147265.49</v>
      </c>
      <c r="AA99" s="5"/>
      <c r="AB99" s="5">
        <v>7527375.75</v>
      </c>
      <c r="AC99" s="5">
        <v>6814965</v>
      </c>
      <c r="AD99" s="5">
        <v>116757051.04</v>
      </c>
      <c r="AE99" s="8">
        <f t="shared" si="34"/>
        <v>83934042729.66</v>
      </c>
      <c r="AF99" s="8">
        <f t="shared" si="35"/>
        <v>83443563041.61</v>
      </c>
      <c r="AG99" s="8">
        <f t="shared" si="36"/>
        <v>212470407.910003</v>
      </c>
      <c r="AH99" s="8">
        <f t="shared" si="37"/>
        <v>213182818.660003</v>
      </c>
      <c r="AI99" s="8">
        <f t="shared" si="38"/>
        <v>96425767.620003</v>
      </c>
      <c r="AJ99" s="8">
        <f t="shared" si="22"/>
        <v>823471366.19</v>
      </c>
      <c r="AK99" s="13">
        <f t="shared" si="23"/>
        <v>653022053.479998</v>
      </c>
      <c r="AL99" s="13">
        <f t="shared" si="24"/>
        <v>33112536.06</v>
      </c>
      <c r="AM99" s="13">
        <f t="shared" si="25"/>
        <v>-147867040.02</v>
      </c>
      <c r="AN99" s="13">
        <f t="shared" si="26"/>
        <v>538267549.519998</v>
      </c>
      <c r="AO99" s="13">
        <f t="shared" si="27"/>
        <v>1498987586.67</v>
      </c>
      <c r="AP99" s="13">
        <f t="shared" si="28"/>
        <v>1259726182.95</v>
      </c>
      <c r="AQ99" s="13">
        <f t="shared" si="29"/>
        <v>1142969131.91</v>
      </c>
      <c r="AR99" s="13">
        <f t="shared" si="30"/>
        <v>952988981.379998</v>
      </c>
      <c r="AS99" s="13">
        <f t="shared" si="31"/>
        <v>836231930.339998</v>
      </c>
      <c r="AT99" s="13">
        <f t="shared" si="32"/>
        <v>421510498.479998</v>
      </c>
      <c r="AU99" s="13">
        <f>AT99-VLOOKUP(A99,[1]选股结果!$A$2:$BJ$3005,48,FALSE)*0.08</f>
        <v>262576603.582398</v>
      </c>
      <c r="AV99" s="13">
        <f t="shared" si="33"/>
        <v>116757051.04</v>
      </c>
    </row>
    <row r="100" spans="1:48">
      <c r="A100" s="4" t="s">
        <v>244</v>
      </c>
      <c r="B100" s="4" t="s">
        <v>245</v>
      </c>
      <c r="C100" s="5">
        <v>83825169000</v>
      </c>
      <c r="D100" s="5">
        <v>0</v>
      </c>
      <c r="E100" s="5">
        <v>0</v>
      </c>
      <c r="F100" s="5">
        <v>0</v>
      </c>
      <c r="G100" s="5">
        <v>52959990000</v>
      </c>
      <c r="H100" s="5">
        <v>1082270000</v>
      </c>
      <c r="I100" s="5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539758000</v>
      </c>
      <c r="P100" s="5">
        <v>6431809000</v>
      </c>
      <c r="Q100" s="5">
        <v>4079439000</v>
      </c>
      <c r="R100" s="5">
        <v>14171179000</v>
      </c>
      <c r="S100" s="5">
        <v>790912000</v>
      </c>
      <c r="T100" s="5">
        <v>772712000</v>
      </c>
      <c r="U100" s="5">
        <v>-66063000</v>
      </c>
      <c r="V100" s="5">
        <v>0</v>
      </c>
      <c r="W100" s="5">
        <v>822677000</v>
      </c>
      <c r="X100" s="5">
        <v>168909000</v>
      </c>
      <c r="Y100" s="5">
        <v>291364000</v>
      </c>
      <c r="Z100" s="5">
        <v>47494000</v>
      </c>
      <c r="AA100" s="5"/>
      <c r="AB100" s="5">
        <v>226564000</v>
      </c>
      <c r="AC100" s="5">
        <v>276296000</v>
      </c>
      <c r="AD100" s="5">
        <v>1462650000</v>
      </c>
      <c r="AE100" s="8">
        <f t="shared" si="34"/>
        <v>83825169000</v>
      </c>
      <c r="AF100" s="8">
        <f t="shared" si="35"/>
        <v>78973087000</v>
      </c>
      <c r="AG100" s="8">
        <f t="shared" si="36"/>
        <v>6034692000</v>
      </c>
      <c r="AH100" s="8">
        <f t="shared" si="37"/>
        <v>5984960000</v>
      </c>
      <c r="AI100" s="8">
        <f t="shared" si="38"/>
        <v>4522310000</v>
      </c>
      <c r="AJ100" s="8">
        <f t="shared" si="22"/>
        <v>11392102000</v>
      </c>
      <c r="AK100" s="13">
        <f t="shared" si="23"/>
        <v>5143446000</v>
      </c>
      <c r="AL100" s="13">
        <f t="shared" si="24"/>
        <v>-66063000</v>
      </c>
      <c r="AM100" s="13">
        <f t="shared" si="25"/>
        <v>1490305000</v>
      </c>
      <c r="AN100" s="13">
        <f t="shared" si="26"/>
        <v>6567688000</v>
      </c>
      <c r="AO100" s="13">
        <f t="shared" si="27"/>
        <v>30865179000</v>
      </c>
      <c r="AP100" s="13">
        <f t="shared" si="28"/>
        <v>7016628000</v>
      </c>
      <c r="AQ100" s="13">
        <f t="shared" si="29"/>
        <v>5553978000</v>
      </c>
      <c r="AR100" s="13">
        <f t="shared" si="30"/>
        <v>5934358000</v>
      </c>
      <c r="AS100" s="13">
        <f t="shared" si="31"/>
        <v>4471708000</v>
      </c>
      <c r="AT100" s="13">
        <f t="shared" si="32"/>
        <v>5105038000</v>
      </c>
      <c r="AU100" s="13">
        <f>AT100-VLOOKUP(A100,[1]选股结果!$A$2:$BJ$3005,48,FALSE)*0.08</f>
        <v>1135349760</v>
      </c>
      <c r="AV100" s="13">
        <f t="shared" si="33"/>
        <v>1462650000</v>
      </c>
    </row>
    <row r="101" spans="1:48">
      <c r="A101" s="4" t="s">
        <v>246</v>
      </c>
      <c r="B101" s="4" t="s">
        <v>247</v>
      </c>
      <c r="C101" s="5">
        <v>81757575013.99</v>
      </c>
      <c r="D101" s="5">
        <v>0</v>
      </c>
      <c r="E101" s="5">
        <v>0</v>
      </c>
      <c r="F101" s="5">
        <v>0</v>
      </c>
      <c r="G101" s="5">
        <v>63830360236.41</v>
      </c>
      <c r="H101" s="5">
        <v>3123155386.27</v>
      </c>
      <c r="I101" s="5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3659793851.45</v>
      </c>
      <c r="P101" s="5">
        <v>2103867410.04</v>
      </c>
      <c r="Q101" s="5">
        <v>1366119555.48</v>
      </c>
      <c r="R101" s="5">
        <v>62038120.53</v>
      </c>
      <c r="S101" s="5">
        <v>1492637364.64</v>
      </c>
      <c r="T101" s="5">
        <v>3067689590.83</v>
      </c>
      <c r="U101" s="5">
        <v>954165006.58</v>
      </c>
      <c r="V101" s="5">
        <v>0</v>
      </c>
      <c r="W101" s="5">
        <v>8925743.89</v>
      </c>
      <c r="X101" s="5">
        <v>51724857.34</v>
      </c>
      <c r="Y101" s="5">
        <v>1005481.06</v>
      </c>
      <c r="Z101" s="5">
        <v>-2944519.31</v>
      </c>
      <c r="AA101" s="5"/>
      <c r="AB101" s="5">
        <v>119933064.08</v>
      </c>
      <c r="AC101" s="5">
        <v>63914439.52</v>
      </c>
      <c r="AD101" s="5">
        <v>3723118188.94</v>
      </c>
      <c r="AE101" s="8">
        <f t="shared" si="34"/>
        <v>81757575013.99</v>
      </c>
      <c r="AF101" s="8">
        <f t="shared" si="35"/>
        <v>72514816538.55</v>
      </c>
      <c r="AG101" s="8">
        <f t="shared" si="36"/>
        <v>12263698952.45</v>
      </c>
      <c r="AH101" s="8">
        <f t="shared" si="37"/>
        <v>12319717577.01</v>
      </c>
      <c r="AI101" s="8">
        <f t="shared" si="38"/>
        <v>8596599388.07</v>
      </c>
      <c r="AJ101" s="8">
        <f t="shared" si="22"/>
        <v>7074767673.47</v>
      </c>
      <c r="AK101" s="13">
        <f t="shared" si="23"/>
        <v>9243763956.5</v>
      </c>
      <c r="AL101" s="13">
        <f t="shared" si="24"/>
        <v>954165006.58</v>
      </c>
      <c r="AM101" s="13">
        <f t="shared" si="25"/>
        <v>2123799576.05</v>
      </c>
      <c r="AN101" s="13">
        <f t="shared" si="26"/>
        <v>12321728539.13</v>
      </c>
      <c r="AO101" s="13">
        <f t="shared" si="27"/>
        <v>17927214777.58</v>
      </c>
      <c r="AP101" s="13">
        <f t="shared" si="28"/>
        <v>13859556707.41</v>
      </c>
      <c r="AQ101" s="13">
        <f t="shared" si="29"/>
        <v>10136438518.47</v>
      </c>
      <c r="AR101" s="13">
        <f t="shared" si="30"/>
        <v>10736401321.14</v>
      </c>
      <c r="AS101" s="13">
        <f t="shared" si="31"/>
        <v>7013283132.2</v>
      </c>
      <c r="AT101" s="13">
        <f t="shared" si="32"/>
        <v>8598610350.19</v>
      </c>
      <c r="AU101" s="13">
        <f>AT101-VLOOKUP(A101,[1]选股结果!$A$2:$BJ$3005,48,FALSE)*0.08</f>
        <v>-418819768.996401</v>
      </c>
      <c r="AV101" s="13">
        <f t="shared" si="33"/>
        <v>3723118188.94</v>
      </c>
    </row>
    <row r="102" spans="1:48">
      <c r="A102" s="4" t="s">
        <v>248</v>
      </c>
      <c r="B102" s="4" t="s">
        <v>249</v>
      </c>
      <c r="C102" s="5">
        <v>81012583278.32</v>
      </c>
      <c r="D102" s="5">
        <v>0</v>
      </c>
      <c r="E102" s="5">
        <v>0</v>
      </c>
      <c r="F102" s="5">
        <v>0</v>
      </c>
      <c r="G102" s="5">
        <v>67959333701.5</v>
      </c>
      <c r="H102" s="5">
        <v>518416872.08</v>
      </c>
      <c r="I102" s="5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143737525.92</v>
      </c>
      <c r="P102" s="5">
        <v>617116075.52</v>
      </c>
      <c r="Q102" s="5">
        <v>2565841758.89</v>
      </c>
      <c r="R102" s="5">
        <v>4801281394.05</v>
      </c>
      <c r="S102" s="5">
        <v>288684073.31</v>
      </c>
      <c r="T102" s="5">
        <v>575028743.05</v>
      </c>
      <c r="U102" s="5">
        <v>-6674115.22</v>
      </c>
      <c r="V102" s="5">
        <v>0</v>
      </c>
      <c r="W102" s="5">
        <v>-122281359.34</v>
      </c>
      <c r="X102" s="5">
        <v>8581853.22</v>
      </c>
      <c r="Y102" s="5">
        <v>-2892368.96</v>
      </c>
      <c r="Z102" s="5">
        <v>-47775401</v>
      </c>
      <c r="AA102" s="5"/>
      <c r="AB102" s="5">
        <v>18445367.51</v>
      </c>
      <c r="AC102" s="5">
        <v>43782699.24</v>
      </c>
      <c r="AD102" s="5">
        <v>343311970.66</v>
      </c>
      <c r="AE102" s="8">
        <f t="shared" si="34"/>
        <v>81012583278.32</v>
      </c>
      <c r="AF102" s="8">
        <f t="shared" si="35"/>
        <v>76375994529.19</v>
      </c>
      <c r="AG102" s="8">
        <f t="shared" si="36"/>
        <v>5035871247.58</v>
      </c>
      <c r="AH102" s="8">
        <f t="shared" si="37"/>
        <v>5010533915.85</v>
      </c>
      <c r="AI102" s="8">
        <f t="shared" si="38"/>
        <v>4667221945.19</v>
      </c>
      <c r="AJ102" s="8">
        <f t="shared" si="22"/>
        <v>3349140323.1</v>
      </c>
      <c r="AK102" s="13">
        <f t="shared" si="23"/>
        <v>4633696380.17001</v>
      </c>
      <c r="AL102" s="13">
        <f t="shared" si="24"/>
        <v>-6674115.22</v>
      </c>
      <c r="AM102" s="13">
        <f t="shared" si="25"/>
        <v>377726912.98</v>
      </c>
      <c r="AN102" s="13">
        <f t="shared" si="26"/>
        <v>5004749177.93001</v>
      </c>
      <c r="AO102" s="13">
        <f t="shared" si="27"/>
        <v>13053249576.82</v>
      </c>
      <c r="AP102" s="13">
        <f t="shared" si="28"/>
        <v>5440797325.56001</v>
      </c>
      <c r="AQ102" s="13">
        <f t="shared" si="29"/>
        <v>5097485354.90001</v>
      </c>
      <c r="AR102" s="13">
        <f t="shared" si="30"/>
        <v>4922380453.48001</v>
      </c>
      <c r="AS102" s="13">
        <f t="shared" si="31"/>
        <v>4579068482.82001</v>
      </c>
      <c r="AT102" s="13">
        <f t="shared" si="32"/>
        <v>4661437207.27001</v>
      </c>
      <c r="AU102" s="13">
        <f>AT102-VLOOKUP(A102,[1]选股结果!$A$2:$BJ$3005,48,FALSE)*0.08</f>
        <v>2042388006.01561</v>
      </c>
      <c r="AV102" s="13">
        <f t="shared" si="33"/>
        <v>343311970.660001</v>
      </c>
    </row>
    <row r="103" spans="1:48">
      <c r="A103" s="4" t="s">
        <v>250</v>
      </c>
      <c r="B103" s="4" t="s">
        <v>251</v>
      </c>
      <c r="C103" s="5">
        <v>79644350000</v>
      </c>
      <c r="D103" s="5">
        <v>0</v>
      </c>
      <c r="E103" s="5">
        <v>0</v>
      </c>
      <c r="F103" s="5">
        <v>0</v>
      </c>
      <c r="G103" s="5">
        <v>65996950000</v>
      </c>
      <c r="H103" s="5">
        <v>860990000</v>
      </c>
      <c r="I103" s="5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412480000</v>
      </c>
      <c r="P103" s="5">
        <v>1070270000</v>
      </c>
      <c r="Q103" s="5">
        <v>2594000000</v>
      </c>
      <c r="R103" s="5">
        <v>551490000</v>
      </c>
      <c r="S103" s="5">
        <v>488100000</v>
      </c>
      <c r="T103" s="5">
        <v>795190000</v>
      </c>
      <c r="U103" s="5">
        <v>369580000</v>
      </c>
      <c r="V103" s="5">
        <v>0</v>
      </c>
      <c r="W103" s="5">
        <v>768770000</v>
      </c>
      <c r="X103" s="5">
        <v>30820000</v>
      </c>
      <c r="Y103" s="5">
        <v>21180000</v>
      </c>
      <c r="Z103" s="5">
        <v>-45900000</v>
      </c>
      <c r="AA103" s="5"/>
      <c r="AB103" s="5">
        <v>68760000</v>
      </c>
      <c r="AC103" s="5">
        <v>93300000</v>
      </c>
      <c r="AD103" s="5">
        <v>2282610000</v>
      </c>
      <c r="AE103" s="8">
        <f t="shared" si="34"/>
        <v>79644350000</v>
      </c>
      <c r="AF103" s="8">
        <f t="shared" si="35"/>
        <v>71113290000</v>
      </c>
      <c r="AG103" s="8">
        <f t="shared" si="36"/>
        <v>9997120000</v>
      </c>
      <c r="AH103" s="8">
        <f t="shared" si="37"/>
        <v>9972580000</v>
      </c>
      <c r="AI103" s="8">
        <f t="shared" si="38"/>
        <v>7689970000</v>
      </c>
      <c r="AJ103" s="8">
        <f t="shared" si="22"/>
        <v>4122470000</v>
      </c>
      <c r="AK103" s="13">
        <f t="shared" si="23"/>
        <v>8552240000</v>
      </c>
      <c r="AL103" s="13">
        <f t="shared" si="24"/>
        <v>369580000</v>
      </c>
      <c r="AM103" s="13">
        <f t="shared" si="25"/>
        <v>1093120000</v>
      </c>
      <c r="AN103" s="13">
        <f t="shared" si="26"/>
        <v>10014940000</v>
      </c>
      <c r="AO103" s="13">
        <f t="shared" si="27"/>
        <v>13647400000</v>
      </c>
      <c r="AP103" s="13">
        <f t="shared" si="28"/>
        <v>9901330000</v>
      </c>
      <c r="AQ103" s="13">
        <f t="shared" si="29"/>
        <v>7618720000</v>
      </c>
      <c r="AR103" s="13">
        <f t="shared" si="30"/>
        <v>9040340000</v>
      </c>
      <c r="AS103" s="13">
        <f t="shared" si="31"/>
        <v>6757730000</v>
      </c>
      <c r="AT103" s="13">
        <f t="shared" si="32"/>
        <v>7732330000</v>
      </c>
      <c r="AU103" s="13">
        <f>AT103-VLOOKUP(A103,[1]选股结果!$A$2:$BJ$3005,48,FALSE)*0.08</f>
        <v>6591422800</v>
      </c>
      <c r="AV103" s="13">
        <f t="shared" si="33"/>
        <v>2282610000</v>
      </c>
    </row>
    <row r="104" spans="1:48">
      <c r="A104" s="4" t="s">
        <v>252</v>
      </c>
      <c r="B104" s="4" t="s">
        <v>253</v>
      </c>
      <c r="C104" s="5">
        <v>79199506065.57</v>
      </c>
      <c r="D104" s="5">
        <v>0</v>
      </c>
      <c r="E104" s="5">
        <v>0</v>
      </c>
      <c r="F104" s="5">
        <v>0</v>
      </c>
      <c r="G104" s="5">
        <v>66604208009.79</v>
      </c>
      <c r="H104" s="5">
        <v>0</v>
      </c>
      <c r="I104" s="5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2903864771.45</v>
      </c>
      <c r="P104" s="5">
        <v>3140799760.51</v>
      </c>
      <c r="Q104" s="5">
        <v>2939631882.68</v>
      </c>
      <c r="R104" s="5">
        <v>2084901346.65</v>
      </c>
      <c r="S104" s="5">
        <v>-456174917.42</v>
      </c>
      <c r="T104" s="5">
        <v>686312691.2</v>
      </c>
      <c r="U104" s="5">
        <v>597490177.49</v>
      </c>
      <c r="V104" s="5">
        <v>0</v>
      </c>
      <c r="W104" s="5">
        <v>28095318.64</v>
      </c>
      <c r="X104" s="5">
        <v>5446105.01</v>
      </c>
      <c r="Y104" s="5">
        <v>277555281.87</v>
      </c>
      <c r="Z104" s="5">
        <v>606137499.27</v>
      </c>
      <c r="AA104" s="5"/>
      <c r="AB104" s="5">
        <v>73226393.04</v>
      </c>
      <c r="AC104" s="5">
        <v>40787283.24</v>
      </c>
      <c r="AD104" s="5">
        <v>122367486.98</v>
      </c>
      <c r="AE104" s="8">
        <f t="shared" si="34"/>
        <v>79199506065.57</v>
      </c>
      <c r="AF104" s="8">
        <f t="shared" si="35"/>
        <v>77217230853.66</v>
      </c>
      <c r="AG104" s="8">
        <f t="shared" si="36"/>
        <v>3019819334.14002</v>
      </c>
      <c r="AH104" s="8">
        <f t="shared" si="37"/>
        <v>3052258443.94002</v>
      </c>
      <c r="AI104" s="8">
        <f t="shared" si="38"/>
        <v>2929890956.96002</v>
      </c>
      <c r="AJ104" s="8">
        <f t="shared" si="22"/>
        <v>9229412586.71</v>
      </c>
      <c r="AK104" s="13">
        <f t="shared" si="23"/>
        <v>2259830493.78001</v>
      </c>
      <c r="AL104" s="13">
        <f t="shared" si="24"/>
        <v>597490177.49</v>
      </c>
      <c r="AM104" s="13">
        <f t="shared" si="25"/>
        <v>750048336.41</v>
      </c>
      <c r="AN104" s="13">
        <f t="shared" si="26"/>
        <v>3607369007.68001</v>
      </c>
      <c r="AO104" s="13">
        <f t="shared" si="27"/>
        <v>12595298055.78</v>
      </c>
      <c r="AP104" s="13">
        <f t="shared" si="28"/>
        <v>1803655576.36001</v>
      </c>
      <c r="AQ104" s="13">
        <f t="shared" si="29"/>
        <v>1681288089.38001</v>
      </c>
      <c r="AR104" s="13">
        <f t="shared" si="30"/>
        <v>1803655576.36001</v>
      </c>
      <c r="AS104" s="13">
        <f t="shared" si="31"/>
        <v>1681288089.38001</v>
      </c>
      <c r="AT104" s="13">
        <f t="shared" si="32"/>
        <v>3485001520.70001</v>
      </c>
      <c r="AU104" s="13">
        <f>AT104-VLOOKUP(A104,[1]选股结果!$A$2:$BJ$3005,48,FALSE)*0.08</f>
        <v>-953493108.41599</v>
      </c>
      <c r="AV104" s="13">
        <f t="shared" si="33"/>
        <v>122367486.98</v>
      </c>
    </row>
    <row r="105" spans="1:48">
      <c r="A105" s="4" t="s">
        <v>254</v>
      </c>
      <c r="B105" s="4" t="s">
        <v>255</v>
      </c>
      <c r="C105" s="5">
        <v>78495000000</v>
      </c>
      <c r="D105" s="5">
        <v>0</v>
      </c>
      <c r="E105" s="5">
        <v>0</v>
      </c>
      <c r="F105" s="5">
        <v>0</v>
      </c>
      <c r="G105" s="5">
        <v>77748000000</v>
      </c>
      <c r="H105" s="5">
        <v>4880000000</v>
      </c>
      <c r="I105" s="5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291000000</v>
      </c>
      <c r="P105" s="5">
        <v>3724000000</v>
      </c>
      <c r="Q105" s="5">
        <v>2650000000</v>
      </c>
      <c r="R105" s="5">
        <v>298000000</v>
      </c>
      <c r="S105" s="5">
        <v>3726000000</v>
      </c>
      <c r="T105" s="5">
        <v>246000000</v>
      </c>
      <c r="U105" s="5">
        <v>242000000</v>
      </c>
      <c r="V105" s="5">
        <v>0</v>
      </c>
      <c r="W105" s="5">
        <v>-93000000</v>
      </c>
      <c r="X105" s="5">
        <v>-1000000</v>
      </c>
      <c r="Y105" s="5">
        <v>0</v>
      </c>
      <c r="Z105" s="5">
        <v>103000000</v>
      </c>
      <c r="AA105" s="5"/>
      <c r="AB105" s="5">
        <v>417000000</v>
      </c>
      <c r="AC105" s="5">
        <v>40000000</v>
      </c>
      <c r="AD105" s="5">
        <v>-1527000000</v>
      </c>
      <c r="AE105" s="8">
        <f t="shared" si="34"/>
        <v>78495000000</v>
      </c>
      <c r="AF105" s="8">
        <f t="shared" si="35"/>
        <v>88437000000</v>
      </c>
      <c r="AG105" s="8">
        <f t="shared" si="36"/>
        <v>-9685000000</v>
      </c>
      <c r="AH105" s="8">
        <f t="shared" si="37"/>
        <v>-9308000000</v>
      </c>
      <c r="AI105" s="8">
        <f t="shared" si="38"/>
        <v>-7781000000</v>
      </c>
      <c r="AJ105" s="8">
        <f t="shared" si="22"/>
        <v>6288000000</v>
      </c>
      <c r="AK105" s="13">
        <f t="shared" si="23"/>
        <v>-9942000000</v>
      </c>
      <c r="AL105" s="13">
        <f t="shared" si="24"/>
        <v>242000000</v>
      </c>
      <c r="AM105" s="13">
        <f t="shared" si="25"/>
        <v>392000000</v>
      </c>
      <c r="AN105" s="13">
        <f t="shared" si="26"/>
        <v>-9308000000</v>
      </c>
      <c r="AO105" s="13">
        <f t="shared" si="27"/>
        <v>747000000</v>
      </c>
      <c r="AP105" s="13">
        <f t="shared" si="28"/>
        <v>-1336000000</v>
      </c>
      <c r="AQ105" s="13">
        <f t="shared" si="29"/>
        <v>191000000</v>
      </c>
      <c r="AR105" s="13">
        <f t="shared" si="30"/>
        <v>-6216000000</v>
      </c>
      <c r="AS105" s="13">
        <f t="shared" si="31"/>
        <v>-4689000000</v>
      </c>
      <c r="AT105" s="13">
        <f t="shared" si="32"/>
        <v>-7781000000</v>
      </c>
      <c r="AU105" s="13">
        <f>AT105-VLOOKUP(A105,[1]选股结果!$A$2:$BJ$3005,48,FALSE)*0.08</f>
        <v>-13670920000</v>
      </c>
      <c r="AV105" s="13">
        <f t="shared" si="33"/>
        <v>-1527000000</v>
      </c>
    </row>
    <row r="106" spans="1:48">
      <c r="A106" s="4" t="s">
        <v>256</v>
      </c>
      <c r="B106" s="4" t="s">
        <v>257</v>
      </c>
      <c r="C106" s="5">
        <v>78001888000</v>
      </c>
      <c r="D106" s="5">
        <v>0</v>
      </c>
      <c r="E106" s="5">
        <v>0</v>
      </c>
      <c r="F106" s="5">
        <v>0</v>
      </c>
      <c r="G106" s="5">
        <v>75339872000</v>
      </c>
      <c r="H106" s="5">
        <v>3049931000</v>
      </c>
      <c r="I106" s="5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746129000</v>
      </c>
      <c r="P106" s="5">
        <v>0</v>
      </c>
      <c r="Q106" s="5">
        <v>1064227000</v>
      </c>
      <c r="R106" s="5">
        <v>2761000</v>
      </c>
      <c r="S106" s="5">
        <v>3037173000</v>
      </c>
      <c r="T106" s="5">
        <v>5021382000</v>
      </c>
      <c r="U106" s="5">
        <v>1184115000</v>
      </c>
      <c r="V106" s="5">
        <v>0</v>
      </c>
      <c r="W106" s="5">
        <v>0</v>
      </c>
      <c r="X106" s="5">
        <v>38155000</v>
      </c>
      <c r="Y106" s="5">
        <v>1912309000</v>
      </c>
      <c r="Z106" s="5">
        <v>258463000</v>
      </c>
      <c r="AA106" s="5"/>
      <c r="AB106" s="5">
        <v>199266000</v>
      </c>
      <c r="AC106" s="5">
        <v>117365000</v>
      </c>
      <c r="AD106" s="5">
        <v>63451000</v>
      </c>
      <c r="AE106" s="8">
        <f t="shared" si="34"/>
        <v>78001888000</v>
      </c>
      <c r="AF106" s="8">
        <f t="shared" si="35"/>
        <v>80190162000</v>
      </c>
      <c r="AG106" s="8">
        <f t="shared" si="36"/>
        <v>1141107000</v>
      </c>
      <c r="AH106" s="8">
        <f t="shared" si="37"/>
        <v>1223008000</v>
      </c>
      <c r="AI106" s="8">
        <f t="shared" si="38"/>
        <v>1159557000</v>
      </c>
      <c r="AJ106" s="8">
        <f t="shared" si="22"/>
        <v>3640764000</v>
      </c>
      <c r="AK106" s="13">
        <f t="shared" si="23"/>
        <v>-275965000</v>
      </c>
      <c r="AL106" s="13">
        <f t="shared" si="24"/>
        <v>1184115000</v>
      </c>
      <c r="AM106" s="13">
        <f t="shared" si="25"/>
        <v>4139476000</v>
      </c>
      <c r="AN106" s="13">
        <f t="shared" si="26"/>
        <v>5047626000</v>
      </c>
      <c r="AO106" s="13">
        <f t="shared" si="27"/>
        <v>2662016000</v>
      </c>
      <c r="AP106" s="13">
        <f t="shared" si="28"/>
        <v>5811139000</v>
      </c>
      <c r="AQ106" s="13">
        <f t="shared" si="29"/>
        <v>5747688000</v>
      </c>
      <c r="AR106" s="13">
        <f t="shared" si="30"/>
        <v>2761208000</v>
      </c>
      <c r="AS106" s="13">
        <f t="shared" si="31"/>
        <v>2697757000</v>
      </c>
      <c r="AT106" s="13">
        <f t="shared" si="32"/>
        <v>4984175000</v>
      </c>
      <c r="AU106" s="13">
        <f>AT106-VLOOKUP(A106,[1]选股结果!$A$2:$BJ$3005,48,FALSE)*0.08</f>
        <v>-567287560</v>
      </c>
      <c r="AV106" s="13">
        <f t="shared" si="33"/>
        <v>63451000</v>
      </c>
    </row>
    <row r="107" spans="1:48">
      <c r="A107" s="4" t="s">
        <v>258</v>
      </c>
      <c r="B107" s="4" t="s">
        <v>259</v>
      </c>
      <c r="C107" s="5">
        <v>75148326000</v>
      </c>
      <c r="D107" s="5">
        <v>0</v>
      </c>
      <c r="E107" s="5">
        <v>0</v>
      </c>
      <c r="F107" s="5">
        <v>0</v>
      </c>
      <c r="G107" s="5">
        <v>68708064000</v>
      </c>
      <c r="H107" s="5">
        <v>4885024000</v>
      </c>
      <c r="I107" s="5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917833000</v>
      </c>
      <c r="P107" s="5">
        <v>42112000</v>
      </c>
      <c r="Q107" s="5">
        <v>1489066000</v>
      </c>
      <c r="R107" s="5">
        <v>918000</v>
      </c>
      <c r="S107" s="5">
        <v>4866136000</v>
      </c>
      <c r="T107" s="5">
        <v>2113161000</v>
      </c>
      <c r="U107" s="5">
        <v>1583437000</v>
      </c>
      <c r="V107" s="5">
        <v>0</v>
      </c>
      <c r="W107" s="5">
        <v>135673000</v>
      </c>
      <c r="X107" s="5">
        <v>518708000</v>
      </c>
      <c r="Y107" s="5">
        <v>668509000</v>
      </c>
      <c r="Z107" s="5">
        <v>34645000</v>
      </c>
      <c r="AA107" s="5"/>
      <c r="AB107" s="5">
        <v>75219000</v>
      </c>
      <c r="AC107" s="5">
        <v>58774000</v>
      </c>
      <c r="AD107" s="5">
        <v>616354000</v>
      </c>
      <c r="AE107" s="8">
        <f t="shared" si="34"/>
        <v>75148326000</v>
      </c>
      <c r="AF107" s="8">
        <f t="shared" si="35"/>
        <v>76024129000</v>
      </c>
      <c r="AG107" s="8">
        <f t="shared" si="36"/>
        <v>220459000</v>
      </c>
      <c r="AH107" s="8">
        <f t="shared" si="37"/>
        <v>236904000</v>
      </c>
      <c r="AI107" s="8">
        <f t="shared" si="38"/>
        <v>-379450000</v>
      </c>
      <c r="AJ107" s="8">
        <f t="shared" si="22"/>
        <v>3101075000</v>
      </c>
      <c r="AK107" s="13">
        <f t="shared" si="23"/>
        <v>-207294000</v>
      </c>
      <c r="AL107" s="13">
        <f t="shared" si="24"/>
        <v>1583437000</v>
      </c>
      <c r="AM107" s="13">
        <f t="shared" si="25"/>
        <v>197779000</v>
      </c>
      <c r="AN107" s="13">
        <f t="shared" si="26"/>
        <v>1573922000</v>
      </c>
      <c r="AO107" s="13">
        <f t="shared" si="27"/>
        <v>6440262000</v>
      </c>
      <c r="AP107" s="13">
        <f t="shared" si="28"/>
        <v>9543866000</v>
      </c>
      <c r="AQ107" s="13">
        <f t="shared" si="29"/>
        <v>8927512000</v>
      </c>
      <c r="AR107" s="13">
        <f t="shared" si="30"/>
        <v>4658842000</v>
      </c>
      <c r="AS107" s="13">
        <f t="shared" si="31"/>
        <v>4042488000</v>
      </c>
      <c r="AT107" s="13">
        <f t="shared" si="32"/>
        <v>957568000</v>
      </c>
      <c r="AU107" s="13">
        <f>AT107-VLOOKUP(A107,[1]选股结果!$A$2:$BJ$3005,48,FALSE)*0.08</f>
        <v>-4791055120</v>
      </c>
      <c r="AV107" s="13">
        <f t="shared" si="33"/>
        <v>616354000</v>
      </c>
    </row>
    <row r="108" spans="1:48">
      <c r="A108" s="4" t="s">
        <v>260</v>
      </c>
      <c r="B108" s="4" t="s">
        <v>261</v>
      </c>
      <c r="C108" s="5">
        <v>74651445125.47</v>
      </c>
      <c r="D108" s="5">
        <v>0</v>
      </c>
      <c r="E108" s="5">
        <v>0</v>
      </c>
      <c r="F108" s="5">
        <v>0</v>
      </c>
      <c r="G108" s="5">
        <v>61921944519.74</v>
      </c>
      <c r="H108" s="5">
        <v>475864023.77</v>
      </c>
      <c r="I108" s="5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389320355.46</v>
      </c>
      <c r="P108" s="5">
        <v>1435905390.08</v>
      </c>
      <c r="Q108" s="5">
        <v>340100219.15</v>
      </c>
      <c r="R108" s="5">
        <v>2511140595.5</v>
      </c>
      <c r="S108" s="5">
        <v>317321346.59</v>
      </c>
      <c r="T108" s="5">
        <v>134818386.02</v>
      </c>
      <c r="U108" s="5">
        <v>120204949.57</v>
      </c>
      <c r="V108" s="5">
        <v>0</v>
      </c>
      <c r="W108" s="5">
        <v>0</v>
      </c>
      <c r="X108" s="5">
        <v>23968849.29</v>
      </c>
      <c r="Y108" s="5">
        <v>259877344.34</v>
      </c>
      <c r="Z108" s="5">
        <v>181566.85</v>
      </c>
      <c r="AA108" s="5"/>
      <c r="AB108" s="5">
        <v>7105186.83</v>
      </c>
      <c r="AC108" s="5">
        <v>57092142.79</v>
      </c>
      <c r="AD108" s="5">
        <v>768104539.97</v>
      </c>
      <c r="AE108" s="8">
        <f t="shared" si="34"/>
        <v>74651445125.47</v>
      </c>
      <c r="AF108" s="8">
        <f t="shared" si="35"/>
        <v>66915732426.52</v>
      </c>
      <c r="AG108" s="8">
        <f t="shared" si="36"/>
        <v>7586866458.19001</v>
      </c>
      <c r="AH108" s="8">
        <f t="shared" si="37"/>
        <v>7536879502.23001</v>
      </c>
      <c r="AI108" s="8">
        <f t="shared" si="38"/>
        <v>6768774962.26001</v>
      </c>
      <c r="AJ108" s="8">
        <f t="shared" si="22"/>
        <v>2475190264.99</v>
      </c>
      <c r="AK108" s="13">
        <f t="shared" si="23"/>
        <v>7995590043.29</v>
      </c>
      <c r="AL108" s="13">
        <f t="shared" si="24"/>
        <v>120204949.57</v>
      </c>
      <c r="AM108" s="13">
        <f t="shared" si="25"/>
        <v>-59160801.95</v>
      </c>
      <c r="AN108" s="13">
        <f t="shared" si="26"/>
        <v>8056634190.91</v>
      </c>
      <c r="AO108" s="13">
        <f t="shared" si="27"/>
        <v>12729500605.73</v>
      </c>
      <c r="AP108" s="13">
        <f t="shared" si="28"/>
        <v>8788775413.65</v>
      </c>
      <c r="AQ108" s="13">
        <f t="shared" si="29"/>
        <v>8020670873.68</v>
      </c>
      <c r="AR108" s="13">
        <f t="shared" si="30"/>
        <v>8312911389.88</v>
      </c>
      <c r="AS108" s="13">
        <f t="shared" si="31"/>
        <v>7544806849.91</v>
      </c>
      <c r="AT108" s="13">
        <f t="shared" si="32"/>
        <v>7288529650.94</v>
      </c>
      <c r="AU108" s="13">
        <f>AT108-VLOOKUP(A108,[1]选股结果!$A$2:$BJ$3005,48,FALSE)*0.08</f>
        <v>4169981891.528</v>
      </c>
      <c r="AV108" s="13">
        <f t="shared" si="33"/>
        <v>768104539.97</v>
      </c>
    </row>
    <row r="109" spans="1:48">
      <c r="A109" s="4" t="s">
        <v>262</v>
      </c>
      <c r="B109" s="4" t="s">
        <v>263</v>
      </c>
      <c r="C109" s="5">
        <v>74642203802.55</v>
      </c>
      <c r="D109" s="5">
        <v>2410951163.41</v>
      </c>
      <c r="E109" s="5">
        <v>0</v>
      </c>
      <c r="F109" s="5">
        <v>0</v>
      </c>
      <c r="G109" s="5">
        <v>6574930241.8</v>
      </c>
      <c r="H109" s="5">
        <v>13266678.28</v>
      </c>
      <c r="I109" s="5">
        <v>532815.58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10605968511.88</v>
      </c>
      <c r="P109" s="5">
        <v>1923137927.78</v>
      </c>
      <c r="Q109" s="5">
        <v>5414713232.13</v>
      </c>
      <c r="R109" s="5">
        <v>42104922.09</v>
      </c>
      <c r="S109" s="5">
        <v>-613412185.94</v>
      </c>
      <c r="T109" s="5">
        <v>43801333.33</v>
      </c>
      <c r="U109" s="5">
        <v>0</v>
      </c>
      <c r="V109" s="5">
        <v>0</v>
      </c>
      <c r="W109" s="5">
        <v>-2244726.29</v>
      </c>
      <c r="X109" s="5">
        <v>11517981.2</v>
      </c>
      <c r="Y109" s="5">
        <v>0</v>
      </c>
      <c r="Z109" s="5">
        <v>0</v>
      </c>
      <c r="AA109" s="5"/>
      <c r="AB109" s="5">
        <v>5033924.5</v>
      </c>
      <c r="AC109" s="5">
        <v>171902439.68</v>
      </c>
      <c r="AD109" s="5">
        <v>13281132730.13</v>
      </c>
      <c r="AE109" s="8">
        <f t="shared" si="34"/>
        <v>74642203802.55</v>
      </c>
      <c r="AF109" s="8">
        <f t="shared" si="35"/>
        <v>23947442649.74</v>
      </c>
      <c r="AG109" s="8">
        <f t="shared" si="36"/>
        <v>50724799778.65</v>
      </c>
      <c r="AH109" s="8">
        <f t="shared" si="37"/>
        <v>50557931263.47</v>
      </c>
      <c r="AI109" s="8">
        <f t="shared" si="38"/>
        <v>37276798533.34</v>
      </c>
      <c r="AJ109" s="8">
        <f t="shared" si="22"/>
        <v>18110688186.97</v>
      </c>
      <c r="AK109" s="13">
        <f t="shared" si="23"/>
        <v>50694761152.81</v>
      </c>
      <c r="AL109" s="13">
        <f t="shared" si="24"/>
        <v>0</v>
      </c>
      <c r="AM109" s="13">
        <f t="shared" si="25"/>
        <v>-136829889.34</v>
      </c>
      <c r="AN109" s="13">
        <f t="shared" si="26"/>
        <v>50557931263.47</v>
      </c>
      <c r="AO109" s="13">
        <f t="shared" si="27"/>
        <v>68067273560.75</v>
      </c>
      <c r="AP109" s="13">
        <f t="shared" si="28"/>
        <v>50094615645.15</v>
      </c>
      <c r="AQ109" s="13">
        <f t="shared" si="29"/>
        <v>36813482915.02</v>
      </c>
      <c r="AR109" s="13">
        <f t="shared" si="30"/>
        <v>50081348966.87</v>
      </c>
      <c r="AS109" s="13">
        <f t="shared" si="31"/>
        <v>36800216236.74</v>
      </c>
      <c r="AT109" s="13">
        <f t="shared" si="32"/>
        <v>37276798533.34</v>
      </c>
      <c r="AU109" s="13">
        <f>AT109-VLOOKUP(A109,[1]选股结果!$A$2:$BJ$3005,48,FALSE)*0.08</f>
        <v>23328926453.9424</v>
      </c>
      <c r="AV109" s="13">
        <f t="shared" si="33"/>
        <v>13281132730.13</v>
      </c>
    </row>
    <row r="110" spans="1:48">
      <c r="A110" s="4" t="s">
        <v>264</v>
      </c>
      <c r="B110" s="4" t="s">
        <v>265</v>
      </c>
      <c r="C110" s="5">
        <v>74216403433.42</v>
      </c>
      <c r="D110" s="5">
        <v>0</v>
      </c>
      <c r="E110" s="5">
        <v>0</v>
      </c>
      <c r="F110" s="5">
        <v>0</v>
      </c>
      <c r="G110" s="5">
        <v>61834380871.64</v>
      </c>
      <c r="H110" s="5">
        <v>384743237.9</v>
      </c>
      <c r="I110" s="5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390412229.31</v>
      </c>
      <c r="P110" s="5">
        <v>464142225.97</v>
      </c>
      <c r="Q110" s="5">
        <v>1112411933.99</v>
      </c>
      <c r="R110" s="5">
        <v>2604373248.13</v>
      </c>
      <c r="S110" s="5">
        <v>264715796.91</v>
      </c>
      <c r="T110" s="5">
        <v>-198636077.92</v>
      </c>
      <c r="U110" s="5">
        <v>-82950981.96</v>
      </c>
      <c r="V110" s="5">
        <v>0</v>
      </c>
      <c r="W110" s="5">
        <v>0</v>
      </c>
      <c r="X110" s="5">
        <v>83597203.79</v>
      </c>
      <c r="Y110" s="5">
        <v>131204485.33</v>
      </c>
      <c r="Z110" s="5">
        <v>45086900.78</v>
      </c>
      <c r="AA110" s="5"/>
      <c r="AB110" s="5">
        <v>70491602.52</v>
      </c>
      <c r="AC110" s="5">
        <v>96903723.01</v>
      </c>
      <c r="AD110" s="5">
        <v>1217888436.94</v>
      </c>
      <c r="AE110" s="8">
        <f t="shared" si="34"/>
        <v>74216403433.42</v>
      </c>
      <c r="AF110" s="8">
        <f t="shared" si="35"/>
        <v>66670436305.95</v>
      </c>
      <c r="AG110" s="8">
        <f t="shared" si="36"/>
        <v>7177616261.21</v>
      </c>
      <c r="AH110" s="8">
        <f t="shared" si="37"/>
        <v>7151204140.72</v>
      </c>
      <c r="AI110" s="8">
        <f t="shared" si="38"/>
        <v>5933315703.78</v>
      </c>
      <c r="AJ110" s="8">
        <f t="shared" si="22"/>
        <v>2124582995.09</v>
      </c>
      <c r="AK110" s="13">
        <f t="shared" si="23"/>
        <v>7677171612.8</v>
      </c>
      <c r="AL110" s="13">
        <f t="shared" si="24"/>
        <v>-82950981.96</v>
      </c>
      <c r="AM110" s="13">
        <f t="shared" si="25"/>
        <v>-180607519.46</v>
      </c>
      <c r="AN110" s="13">
        <f t="shared" si="26"/>
        <v>7413613111.38</v>
      </c>
      <c r="AO110" s="13">
        <f t="shared" si="27"/>
        <v>12382022561.78</v>
      </c>
      <c r="AP110" s="13">
        <f t="shared" si="28"/>
        <v>8326630647.61</v>
      </c>
      <c r="AQ110" s="13">
        <f t="shared" si="29"/>
        <v>7108742210.67</v>
      </c>
      <c r="AR110" s="13">
        <f t="shared" si="30"/>
        <v>7941887409.71</v>
      </c>
      <c r="AS110" s="13">
        <f t="shared" si="31"/>
        <v>6723998972.77</v>
      </c>
      <c r="AT110" s="13">
        <f t="shared" si="32"/>
        <v>6195724674.44</v>
      </c>
      <c r="AU110" s="13">
        <f>AT110-VLOOKUP(A110,[1]选股结果!$A$2:$BJ$3005,48,FALSE)*0.08</f>
        <v>3720458755.736</v>
      </c>
      <c r="AV110" s="13">
        <f t="shared" si="33"/>
        <v>1217888436.94</v>
      </c>
    </row>
    <row r="111" spans="1:48">
      <c r="A111" s="4" t="s">
        <v>266</v>
      </c>
      <c r="B111" s="4" t="s">
        <v>267</v>
      </c>
      <c r="C111" s="5">
        <v>72862405726</v>
      </c>
      <c r="D111" s="5">
        <v>0</v>
      </c>
      <c r="E111" s="5">
        <v>0</v>
      </c>
      <c r="F111" s="5">
        <v>0</v>
      </c>
      <c r="G111" s="5">
        <v>65904627076.92</v>
      </c>
      <c r="H111" s="5">
        <v>428991419.44</v>
      </c>
      <c r="I111" s="5">
        <v>0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387642513.07</v>
      </c>
      <c r="P111" s="5">
        <v>3273783959.04</v>
      </c>
      <c r="Q111" s="5">
        <v>1223619689.82</v>
      </c>
      <c r="R111" s="5">
        <v>1405208089.54</v>
      </c>
      <c r="S111" s="5">
        <v>246115425.47</v>
      </c>
      <c r="T111" s="5">
        <v>274524634.45</v>
      </c>
      <c r="U111" s="5">
        <v>69522456.12</v>
      </c>
      <c r="V111" s="5">
        <v>0</v>
      </c>
      <c r="W111" s="5">
        <v>61091163.54</v>
      </c>
      <c r="X111" s="5">
        <v>119705725.13</v>
      </c>
      <c r="Y111" s="5">
        <v>232916428.68</v>
      </c>
      <c r="Z111" s="5">
        <v>857187.53</v>
      </c>
      <c r="AA111" s="5"/>
      <c r="AB111" s="5">
        <v>32176969.65</v>
      </c>
      <c r="AC111" s="5">
        <v>27793000.77</v>
      </c>
      <c r="AD111" s="5">
        <v>161690238.37</v>
      </c>
      <c r="AE111" s="8">
        <f t="shared" si="34"/>
        <v>72862405726</v>
      </c>
      <c r="AF111" s="8">
        <f t="shared" si="35"/>
        <v>72440996753.86</v>
      </c>
      <c r="AG111" s="8">
        <f t="shared" si="36"/>
        <v>405259803.849999</v>
      </c>
      <c r="AH111" s="8">
        <f t="shared" si="37"/>
        <v>409643772.729999</v>
      </c>
      <c r="AI111" s="8">
        <f t="shared" si="38"/>
        <v>247953534.359999</v>
      </c>
      <c r="AJ111" s="8">
        <f t="shared" si="22"/>
        <v>5113578621.73</v>
      </c>
      <c r="AK111" s="13">
        <f t="shared" si="23"/>
        <v>654325400.820002</v>
      </c>
      <c r="AL111" s="13">
        <f t="shared" si="24"/>
        <v>69522456.12</v>
      </c>
      <c r="AM111" s="13">
        <f t="shared" si="25"/>
        <v>151628773.15</v>
      </c>
      <c r="AN111" s="13">
        <f t="shared" si="26"/>
        <v>875476630.090002</v>
      </c>
      <c r="AO111" s="13">
        <f t="shared" si="27"/>
        <v>6957778649.08</v>
      </c>
      <c r="AP111" s="13">
        <f t="shared" si="28"/>
        <v>1329432245.73</v>
      </c>
      <c r="AQ111" s="13">
        <f t="shared" si="29"/>
        <v>1167742007.36</v>
      </c>
      <c r="AR111" s="13">
        <f t="shared" si="30"/>
        <v>900440826.290002</v>
      </c>
      <c r="AS111" s="13">
        <f t="shared" si="31"/>
        <v>738750587.920002</v>
      </c>
      <c r="AT111" s="13">
        <f t="shared" si="32"/>
        <v>713786391.720002</v>
      </c>
      <c r="AU111" s="13">
        <f>AT111-VLOOKUP(A111,[1]选股结果!$A$2:$BJ$3005,48,FALSE)*0.08</f>
        <v>-340605580.496798</v>
      </c>
      <c r="AV111" s="13">
        <f t="shared" si="33"/>
        <v>161690238.37</v>
      </c>
    </row>
    <row r="112" spans="1:48">
      <c r="A112" s="4" t="s">
        <v>268</v>
      </c>
      <c r="B112" s="4" t="s">
        <v>269</v>
      </c>
      <c r="C112" s="5">
        <v>72493000000</v>
      </c>
      <c r="D112" s="5">
        <v>114904000000</v>
      </c>
      <c r="E112" s="5">
        <v>0</v>
      </c>
      <c r="F112" s="5">
        <v>10282000000</v>
      </c>
      <c r="G112" s="5">
        <v>0</v>
      </c>
      <c r="H112" s="5">
        <v>0</v>
      </c>
      <c r="I112" s="5">
        <v>3104000000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751000000</v>
      </c>
      <c r="P112" s="5">
        <v>0</v>
      </c>
      <c r="Q112" s="5">
        <v>0</v>
      </c>
      <c r="R112" s="5">
        <v>0</v>
      </c>
      <c r="S112" s="5">
        <v>0</v>
      </c>
      <c r="T112" s="5">
        <v>2878000000</v>
      </c>
      <c r="U112" s="5">
        <v>0</v>
      </c>
      <c r="V112" s="5">
        <v>130000000</v>
      </c>
      <c r="W112" s="5">
        <v>1578000000</v>
      </c>
      <c r="X112" s="5">
        <v>30090000000</v>
      </c>
      <c r="Y112" s="5">
        <v>169000000</v>
      </c>
      <c r="Z112" s="5">
        <v>-10000000</v>
      </c>
      <c r="AA112" s="5"/>
      <c r="AB112" s="5">
        <v>151000000</v>
      </c>
      <c r="AC112" s="5">
        <v>160000000</v>
      </c>
      <c r="AD112" s="5">
        <v>5211000000</v>
      </c>
      <c r="AE112" s="8">
        <f t="shared" si="34"/>
        <v>72493000000</v>
      </c>
      <c r="AF112" s="8">
        <f t="shared" si="35"/>
        <v>751000000</v>
      </c>
      <c r="AG112" s="8">
        <f t="shared" si="36"/>
        <v>46059000000</v>
      </c>
      <c r="AH112" s="8">
        <f t="shared" si="37"/>
        <v>46050000000</v>
      </c>
      <c r="AI112" s="8">
        <f t="shared" si="38"/>
        <v>40839000000</v>
      </c>
      <c r="AJ112" s="8">
        <f t="shared" si="22"/>
        <v>929000000</v>
      </c>
      <c r="AK112" s="13">
        <f t="shared" si="23"/>
        <v>71911000000</v>
      </c>
      <c r="AL112" s="13">
        <f t="shared" si="24"/>
        <v>0</v>
      </c>
      <c r="AM112" s="13">
        <f t="shared" si="25"/>
        <v>-25523000000</v>
      </c>
      <c r="AN112" s="13">
        <f t="shared" si="26"/>
        <v>46388000000</v>
      </c>
      <c r="AO112" s="13">
        <f t="shared" si="27"/>
        <v>72493000000</v>
      </c>
      <c r="AP112" s="13">
        <f t="shared" si="28"/>
        <v>71911000000</v>
      </c>
      <c r="AQ112" s="13">
        <f t="shared" si="29"/>
        <v>66700000000</v>
      </c>
      <c r="AR112" s="13">
        <f t="shared" si="30"/>
        <v>71911000000</v>
      </c>
      <c r="AS112" s="13">
        <f t="shared" si="31"/>
        <v>66700000000</v>
      </c>
      <c r="AT112" s="13">
        <f t="shared" si="32"/>
        <v>41177000000</v>
      </c>
      <c r="AU112" s="13">
        <f>AT112-VLOOKUP(A112,[1]选股结果!$A$2:$BJ$3005,48,FALSE)*0.08</f>
        <v>17905560000</v>
      </c>
      <c r="AV112" s="13">
        <f t="shared" si="33"/>
        <v>5211000000</v>
      </c>
    </row>
    <row r="113" spans="1:48">
      <c r="A113" s="4" t="s">
        <v>270</v>
      </c>
      <c r="B113" s="4" t="s">
        <v>271</v>
      </c>
      <c r="C113" s="5">
        <v>69835253044.45</v>
      </c>
      <c r="D113" s="5">
        <v>0</v>
      </c>
      <c r="E113" s="5">
        <v>0</v>
      </c>
      <c r="F113" s="5">
        <v>0</v>
      </c>
      <c r="G113" s="5">
        <v>56743558629.67</v>
      </c>
      <c r="H113" s="5">
        <v>1249683648.5</v>
      </c>
      <c r="I113" s="5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153548006.74</v>
      </c>
      <c r="P113" s="5">
        <v>12307926399.88</v>
      </c>
      <c r="Q113" s="5">
        <v>1586863888.63</v>
      </c>
      <c r="R113" s="5">
        <v>193220140.74</v>
      </c>
      <c r="S113" s="5">
        <v>1161086187.84</v>
      </c>
      <c r="T113" s="5">
        <v>187424668.35</v>
      </c>
      <c r="U113" s="5">
        <v>-39014693.8</v>
      </c>
      <c r="V113" s="5">
        <v>0</v>
      </c>
      <c r="W113" s="5">
        <v>-799744601.25</v>
      </c>
      <c r="X113" s="5">
        <v>75581800.43</v>
      </c>
      <c r="Y113" s="5">
        <v>0</v>
      </c>
      <c r="Z113" s="5">
        <v>22178121.78</v>
      </c>
      <c r="AA113" s="5"/>
      <c r="AB113" s="5">
        <v>252118301.58</v>
      </c>
      <c r="AC113" s="5">
        <v>95774252.12</v>
      </c>
      <c r="AD113" s="5">
        <v>-224735484.59</v>
      </c>
      <c r="AE113" s="8">
        <f t="shared" si="34"/>
        <v>69835253044.45</v>
      </c>
      <c r="AF113" s="8">
        <f t="shared" si="35"/>
        <v>72146203253.5</v>
      </c>
      <c r="AG113" s="8">
        <f t="shared" si="36"/>
        <v>-2976673820.6</v>
      </c>
      <c r="AH113" s="8">
        <f t="shared" si="37"/>
        <v>-2820329771.14</v>
      </c>
      <c r="AI113" s="8">
        <f t="shared" si="38"/>
        <v>-2595594286.55</v>
      </c>
      <c r="AJ113" s="8">
        <f t="shared" si="22"/>
        <v>13891994245.79</v>
      </c>
      <c r="AK113" s="13">
        <f t="shared" si="23"/>
        <v>-2310950209.05</v>
      </c>
      <c r="AL113" s="13">
        <f t="shared" si="24"/>
        <v>-39014693.8</v>
      </c>
      <c r="AM113" s="13">
        <f t="shared" si="25"/>
        <v>-470364868.29</v>
      </c>
      <c r="AN113" s="13">
        <f t="shared" si="26"/>
        <v>-2820329771.14</v>
      </c>
      <c r="AO113" s="13">
        <f t="shared" si="27"/>
        <v>13091694414.78</v>
      </c>
      <c r="AP113" s="13">
        <f t="shared" si="28"/>
        <v>99819627.2899997</v>
      </c>
      <c r="AQ113" s="13">
        <f t="shared" si="29"/>
        <v>324555111.88</v>
      </c>
      <c r="AR113" s="13">
        <f t="shared" si="30"/>
        <v>-1149864021.21</v>
      </c>
      <c r="AS113" s="13">
        <f t="shared" si="31"/>
        <v>-925128536.62</v>
      </c>
      <c r="AT113" s="13">
        <f t="shared" si="32"/>
        <v>-2595594286.55</v>
      </c>
      <c r="AU113" s="13">
        <f>AT113-VLOOKUP(A113,[1]选股结果!$A$2:$BJ$3005,48,FALSE)*0.08</f>
        <v>-3588296632.9852</v>
      </c>
      <c r="AV113" s="13">
        <f t="shared" si="33"/>
        <v>-224735484.59</v>
      </c>
    </row>
    <row r="114" spans="1:48">
      <c r="A114" s="4" t="s">
        <v>272</v>
      </c>
      <c r="B114" s="4" t="s">
        <v>273</v>
      </c>
      <c r="C114" s="5">
        <v>69795855677.5</v>
      </c>
      <c r="D114" s="5">
        <v>0</v>
      </c>
      <c r="E114" s="5">
        <v>0</v>
      </c>
      <c r="F114" s="5">
        <v>0</v>
      </c>
      <c r="G114" s="5">
        <v>58748655177.73</v>
      </c>
      <c r="H114" s="5">
        <v>454850442.2</v>
      </c>
      <c r="I114" s="5">
        <v>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213570677.74</v>
      </c>
      <c r="P114" s="5">
        <v>3037805282.76</v>
      </c>
      <c r="Q114" s="5">
        <v>806841796.43</v>
      </c>
      <c r="R114" s="5">
        <v>2037896638.51</v>
      </c>
      <c r="S114" s="5">
        <v>16875406.82</v>
      </c>
      <c r="T114" s="5">
        <v>470804589.87</v>
      </c>
      <c r="U114" s="5">
        <v>299829415.95</v>
      </c>
      <c r="V114" s="5">
        <v>0</v>
      </c>
      <c r="W114" s="5">
        <v>136255249.69</v>
      </c>
      <c r="X114" s="5">
        <v>423399253.75</v>
      </c>
      <c r="Y114" s="5">
        <v>197225770.57</v>
      </c>
      <c r="Z114" s="5">
        <v>-54752148.93</v>
      </c>
      <c r="AA114" s="5"/>
      <c r="AB114" s="5">
        <v>148436331.22</v>
      </c>
      <c r="AC114" s="5">
        <v>6148990.27</v>
      </c>
      <c r="AD114" s="5">
        <v>596314572.64</v>
      </c>
      <c r="AE114" s="8">
        <f t="shared" si="34"/>
        <v>69795855677.5</v>
      </c>
      <c r="AF114" s="8">
        <f t="shared" si="35"/>
        <v>64861644979.99</v>
      </c>
      <c r="AG114" s="8">
        <f t="shared" si="36"/>
        <v>4865893363.81999</v>
      </c>
      <c r="AH114" s="8">
        <f t="shared" si="37"/>
        <v>5008180704.76999</v>
      </c>
      <c r="AI114" s="8">
        <f t="shared" si="38"/>
        <v>4411866132.12999</v>
      </c>
      <c r="AJ114" s="8">
        <f t="shared" si="22"/>
        <v>4113156186.55</v>
      </c>
      <c r="AK114" s="13">
        <f t="shared" si="23"/>
        <v>5131436468.08</v>
      </c>
      <c r="AL114" s="13">
        <f t="shared" si="24"/>
        <v>299829415.95</v>
      </c>
      <c r="AM114" s="13">
        <f t="shared" si="25"/>
        <v>-28633638.12</v>
      </c>
      <c r="AN114" s="13">
        <f t="shared" si="26"/>
        <v>5402632245.91</v>
      </c>
      <c r="AO114" s="13">
        <f t="shared" si="27"/>
        <v>11047200499.77</v>
      </c>
      <c r="AP114" s="13">
        <f t="shared" si="28"/>
        <v>5603162317.1</v>
      </c>
      <c r="AQ114" s="13">
        <f t="shared" si="29"/>
        <v>5006847744.46</v>
      </c>
      <c r="AR114" s="13">
        <f t="shared" si="30"/>
        <v>5148311874.9</v>
      </c>
      <c r="AS114" s="13">
        <f t="shared" si="31"/>
        <v>4551997302.26</v>
      </c>
      <c r="AT114" s="13">
        <f t="shared" si="32"/>
        <v>4806317673.27</v>
      </c>
      <c r="AU114" s="13">
        <f>AT114-VLOOKUP(A114,[1]选股结果!$A$2:$BJ$3005,48,FALSE)*0.08</f>
        <v>1806791786.478</v>
      </c>
      <c r="AV114" s="13">
        <f t="shared" si="33"/>
        <v>596314572.64</v>
      </c>
    </row>
    <row r="115" spans="1:48">
      <c r="A115" s="4" t="s">
        <v>274</v>
      </c>
      <c r="B115" s="4" t="s">
        <v>275</v>
      </c>
      <c r="C115" s="5">
        <v>68382063600.76</v>
      </c>
      <c r="D115" s="5">
        <v>0</v>
      </c>
      <c r="E115" s="5">
        <v>0</v>
      </c>
      <c r="F115" s="5">
        <v>0</v>
      </c>
      <c r="G115" s="5">
        <v>65022751106.24</v>
      </c>
      <c r="H115" s="5">
        <v>800629629.84</v>
      </c>
      <c r="I115" s="5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162993809.73</v>
      </c>
      <c r="P115" s="5">
        <v>21402465.34</v>
      </c>
      <c r="Q115" s="5">
        <v>1122071131.85</v>
      </c>
      <c r="R115" s="5">
        <v>272758029.03</v>
      </c>
      <c r="S115" s="5">
        <v>78681722.67</v>
      </c>
      <c r="T115" s="5">
        <v>-6490524.65</v>
      </c>
      <c r="U115" s="5">
        <v>-5833374.57</v>
      </c>
      <c r="V115" s="5">
        <v>0</v>
      </c>
      <c r="W115" s="5">
        <v>0</v>
      </c>
      <c r="X115" s="5">
        <v>383649103.48</v>
      </c>
      <c r="Y115" s="5">
        <v>5574419.7</v>
      </c>
      <c r="Z115" s="5">
        <v>48193436.06</v>
      </c>
      <c r="AA115" s="5"/>
      <c r="AB115" s="5">
        <v>54479360.58</v>
      </c>
      <c r="AC115" s="5">
        <v>18420866.59</v>
      </c>
      <c r="AD115" s="5">
        <v>333165519.07</v>
      </c>
      <c r="AE115" s="8">
        <f t="shared" si="34"/>
        <v>68382063600.76</v>
      </c>
      <c r="AF115" s="8">
        <f t="shared" si="35"/>
        <v>66680658264.86</v>
      </c>
      <c r="AG115" s="8">
        <f t="shared" si="36"/>
        <v>1353884724.13001</v>
      </c>
      <c r="AH115" s="8">
        <f t="shared" si="37"/>
        <v>1389943218.12001</v>
      </c>
      <c r="AI115" s="8">
        <f t="shared" si="38"/>
        <v>1056777699.05001</v>
      </c>
      <c r="AJ115" s="8">
        <f t="shared" si="22"/>
        <v>1275983332.63</v>
      </c>
      <c r="AK115" s="13">
        <f t="shared" si="23"/>
        <v>1706979755.6</v>
      </c>
      <c r="AL115" s="13">
        <f t="shared" si="24"/>
        <v>-5833374.57</v>
      </c>
      <c r="AM115" s="13">
        <f t="shared" si="25"/>
        <v>-300054323.51</v>
      </c>
      <c r="AN115" s="13">
        <f t="shared" si="26"/>
        <v>1401092057.52</v>
      </c>
      <c r="AO115" s="13">
        <f t="shared" si="27"/>
        <v>3359312494.52</v>
      </c>
      <c r="AP115" s="13">
        <f t="shared" si="28"/>
        <v>2586291108.11</v>
      </c>
      <c r="AQ115" s="13">
        <f t="shared" si="29"/>
        <v>2253125589.04</v>
      </c>
      <c r="AR115" s="13">
        <f t="shared" si="30"/>
        <v>1785661478.27</v>
      </c>
      <c r="AS115" s="13">
        <f t="shared" si="31"/>
        <v>1452495959.2</v>
      </c>
      <c r="AT115" s="13">
        <f t="shared" si="32"/>
        <v>1067926538.45</v>
      </c>
      <c r="AU115" s="13">
        <f>AT115-VLOOKUP(A115,[1]选股结果!$A$2:$BJ$3005,48,FALSE)*0.08</f>
        <v>544882574.062</v>
      </c>
      <c r="AV115" s="13">
        <f t="shared" si="33"/>
        <v>333165519.07</v>
      </c>
    </row>
    <row r="116" spans="1:48">
      <c r="A116" s="4" t="s">
        <v>276</v>
      </c>
      <c r="B116" s="4" t="s">
        <v>277</v>
      </c>
      <c r="C116" s="5">
        <v>66041508993.54</v>
      </c>
      <c r="D116" s="5">
        <v>1468206.29</v>
      </c>
      <c r="E116" s="5">
        <v>0</v>
      </c>
      <c r="F116" s="5">
        <v>354260.84</v>
      </c>
      <c r="G116" s="5">
        <v>63878235747.47</v>
      </c>
      <c r="H116" s="5">
        <v>198471751.24</v>
      </c>
      <c r="I116" s="5">
        <v>7719.9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73609590.74</v>
      </c>
      <c r="P116" s="5">
        <v>87181779.66</v>
      </c>
      <c r="Q116" s="5">
        <v>875579459.48</v>
      </c>
      <c r="R116" s="5">
        <v>0</v>
      </c>
      <c r="S116" s="5">
        <v>233894509.72</v>
      </c>
      <c r="T116" s="5">
        <v>-232914161.03</v>
      </c>
      <c r="U116" s="5">
        <v>1724053.11</v>
      </c>
      <c r="V116" s="5">
        <v>0</v>
      </c>
      <c r="W116" s="5">
        <v>5839338.79</v>
      </c>
      <c r="X116" s="5">
        <v>37521886.31</v>
      </c>
      <c r="Y116" s="5">
        <v>44383311.35</v>
      </c>
      <c r="Z116" s="5">
        <v>2476131.78</v>
      </c>
      <c r="AA116" s="5"/>
      <c r="AB116" s="5">
        <v>13604886.74</v>
      </c>
      <c r="AC116" s="5">
        <v>24848231.56</v>
      </c>
      <c r="AD116" s="5">
        <v>254601911.13</v>
      </c>
      <c r="AE116" s="8">
        <f t="shared" si="34"/>
        <v>66041508993.54</v>
      </c>
      <c r="AF116" s="8">
        <f t="shared" si="35"/>
        <v>65148501087.07</v>
      </c>
      <c r="AG116" s="8">
        <f t="shared" si="36"/>
        <v>586504018.349994</v>
      </c>
      <c r="AH116" s="8">
        <f t="shared" si="37"/>
        <v>575260673.529994</v>
      </c>
      <c r="AI116" s="8">
        <f t="shared" si="38"/>
        <v>320658762.399994</v>
      </c>
      <c r="AJ116" s="8">
        <f t="shared" si="22"/>
        <v>1091997486.05</v>
      </c>
      <c r="AK116" s="13">
        <f t="shared" si="23"/>
        <v>937391217.819999</v>
      </c>
      <c r="AL116" s="13">
        <f t="shared" si="24"/>
        <v>1724053.11</v>
      </c>
      <c r="AM116" s="13">
        <f t="shared" si="25"/>
        <v>-275087974.7</v>
      </c>
      <c r="AN116" s="13">
        <f t="shared" si="26"/>
        <v>664027296.229999</v>
      </c>
      <c r="AO116" s="13">
        <f t="shared" si="27"/>
        <v>2163273246.07</v>
      </c>
      <c r="AP116" s="13">
        <f t="shared" si="28"/>
        <v>1369757478.78</v>
      </c>
      <c r="AQ116" s="13">
        <f t="shared" si="29"/>
        <v>1115155567.65</v>
      </c>
      <c r="AR116" s="13">
        <f t="shared" si="30"/>
        <v>1171285727.54</v>
      </c>
      <c r="AS116" s="13">
        <f t="shared" si="31"/>
        <v>916683816.409999</v>
      </c>
      <c r="AT116" s="13">
        <f t="shared" si="32"/>
        <v>409425385.099999</v>
      </c>
      <c r="AU116" s="13">
        <f>AT116-VLOOKUP(A116,[1]选股结果!$A$2:$BJ$3005,48,FALSE)*0.08</f>
        <v>-154026081.881601</v>
      </c>
      <c r="AV116" s="13">
        <f t="shared" si="33"/>
        <v>254601911.13</v>
      </c>
    </row>
    <row r="117" spans="1:48">
      <c r="A117" s="4" t="s">
        <v>278</v>
      </c>
      <c r="B117" s="4" t="s">
        <v>279</v>
      </c>
      <c r="C117" s="5">
        <v>65230512239.93</v>
      </c>
      <c r="D117" s="5">
        <v>92454049.03</v>
      </c>
      <c r="E117" s="5">
        <v>0</v>
      </c>
      <c r="F117" s="5">
        <v>0</v>
      </c>
      <c r="G117" s="5">
        <v>63236498129</v>
      </c>
      <c r="H117" s="5">
        <v>126626288.39</v>
      </c>
      <c r="I117" s="5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64306485.5</v>
      </c>
      <c r="P117" s="5">
        <v>834371589.56</v>
      </c>
      <c r="Q117" s="5">
        <v>257476823.55</v>
      </c>
      <c r="R117" s="5">
        <v>9569574.95</v>
      </c>
      <c r="S117" s="5">
        <v>118938397.1</v>
      </c>
      <c r="T117" s="5">
        <v>293192197.75</v>
      </c>
      <c r="U117" s="5">
        <v>401710.53</v>
      </c>
      <c r="V117" s="5">
        <v>0</v>
      </c>
      <c r="W117" s="5">
        <v>0</v>
      </c>
      <c r="X117" s="5">
        <v>-54736911.07</v>
      </c>
      <c r="Y117" s="5">
        <v>24744844.27</v>
      </c>
      <c r="Z117" s="5">
        <v>9919.14</v>
      </c>
      <c r="AA117" s="5"/>
      <c r="AB117" s="5">
        <v>5240311.23</v>
      </c>
      <c r="AC117" s="5">
        <v>1108848.01</v>
      </c>
      <c r="AD117" s="5">
        <v>295687120.82</v>
      </c>
      <c r="AE117" s="8">
        <f t="shared" si="34"/>
        <v>65230512239.93</v>
      </c>
      <c r="AF117" s="8">
        <f t="shared" si="35"/>
        <v>64521160999.66</v>
      </c>
      <c r="AG117" s="8">
        <f t="shared" si="36"/>
        <v>1032545423.96</v>
      </c>
      <c r="AH117" s="8">
        <f t="shared" si="37"/>
        <v>1036676887.18</v>
      </c>
      <c r="AI117" s="8">
        <f t="shared" si="38"/>
        <v>740989766.36</v>
      </c>
      <c r="AJ117" s="8">
        <f t="shared" si="22"/>
        <v>1176768279.66</v>
      </c>
      <c r="AK117" s="13">
        <f t="shared" si="23"/>
        <v>734096084.54</v>
      </c>
      <c r="AL117" s="13">
        <f t="shared" si="24"/>
        <v>401710.53</v>
      </c>
      <c r="AM117" s="13">
        <f t="shared" si="25"/>
        <v>351668780.65</v>
      </c>
      <c r="AN117" s="13">
        <f t="shared" si="26"/>
        <v>1086166575.72</v>
      </c>
      <c r="AO117" s="13">
        <f t="shared" si="27"/>
        <v>1994014110.93</v>
      </c>
      <c r="AP117" s="13">
        <f t="shared" si="28"/>
        <v>979660770.03</v>
      </c>
      <c r="AQ117" s="13">
        <f t="shared" si="29"/>
        <v>683973649.21</v>
      </c>
      <c r="AR117" s="13">
        <f t="shared" si="30"/>
        <v>853034481.64</v>
      </c>
      <c r="AS117" s="13">
        <f t="shared" si="31"/>
        <v>557347360.82</v>
      </c>
      <c r="AT117" s="13">
        <f t="shared" si="32"/>
        <v>790479454.9</v>
      </c>
      <c r="AU117" s="13">
        <f>AT117-VLOOKUP(A117,[1]选股结果!$A$2:$BJ$3005,48,FALSE)*0.08</f>
        <v>336884622.676</v>
      </c>
      <c r="AV117" s="13">
        <f t="shared" si="33"/>
        <v>295687120.82</v>
      </c>
    </row>
    <row r="118" spans="1:48">
      <c r="A118" s="4" t="s">
        <v>280</v>
      </c>
      <c r="B118" s="4" t="s">
        <v>281</v>
      </c>
      <c r="C118" s="5">
        <v>65108087799.77</v>
      </c>
      <c r="D118" s="5">
        <v>0</v>
      </c>
      <c r="E118" s="5">
        <v>0</v>
      </c>
      <c r="F118" s="5">
        <v>0</v>
      </c>
      <c r="G118" s="5">
        <v>57543357885.14</v>
      </c>
      <c r="H118" s="5">
        <v>607838469.18</v>
      </c>
      <c r="I118" s="5">
        <v>0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143494660.76</v>
      </c>
      <c r="P118" s="5">
        <v>145598553.94</v>
      </c>
      <c r="Q118" s="5">
        <v>786180779.55</v>
      </c>
      <c r="R118" s="5">
        <v>2201827395.62</v>
      </c>
      <c r="S118" s="5">
        <v>493296867.78</v>
      </c>
      <c r="T118" s="5">
        <v>288458.92</v>
      </c>
      <c r="U118" s="5">
        <v>288458.92</v>
      </c>
      <c r="V118" s="5">
        <v>0</v>
      </c>
      <c r="W118" s="5">
        <v>0</v>
      </c>
      <c r="X118" s="5">
        <v>0</v>
      </c>
      <c r="Y118" s="5">
        <v>0</v>
      </c>
      <c r="Z118" s="5">
        <v>0</v>
      </c>
      <c r="AA118" s="5"/>
      <c r="AB118" s="5">
        <v>20457384.59</v>
      </c>
      <c r="AC118" s="5">
        <v>10206366.3</v>
      </c>
      <c r="AD118" s="5">
        <v>306570772.32</v>
      </c>
      <c r="AE118" s="8">
        <f t="shared" si="34"/>
        <v>65108087799.77</v>
      </c>
      <c r="AF118" s="8">
        <f t="shared" si="35"/>
        <v>61313756142.79</v>
      </c>
      <c r="AG118" s="8">
        <f t="shared" si="36"/>
        <v>3794620115.89999</v>
      </c>
      <c r="AH118" s="8">
        <f t="shared" si="37"/>
        <v>3804871134.18999</v>
      </c>
      <c r="AI118" s="8">
        <f t="shared" si="38"/>
        <v>3498300361.86999</v>
      </c>
      <c r="AJ118" s="8">
        <f t="shared" si="22"/>
        <v>1065022975.96</v>
      </c>
      <c r="AK118" s="13">
        <f t="shared" si="23"/>
        <v>3794331656.98</v>
      </c>
      <c r="AL118" s="13">
        <f t="shared" si="24"/>
        <v>288458.92</v>
      </c>
      <c r="AM118" s="13">
        <f t="shared" si="25"/>
        <v>10251018.29</v>
      </c>
      <c r="AN118" s="13">
        <f t="shared" si="26"/>
        <v>3804871134.19</v>
      </c>
      <c r="AO118" s="13">
        <f t="shared" si="27"/>
        <v>7564729914.63</v>
      </c>
      <c r="AP118" s="13">
        <f t="shared" si="28"/>
        <v>4895466993.94</v>
      </c>
      <c r="AQ118" s="13">
        <f t="shared" si="29"/>
        <v>4588896221.62</v>
      </c>
      <c r="AR118" s="13">
        <f t="shared" si="30"/>
        <v>4287628524.76</v>
      </c>
      <c r="AS118" s="13">
        <f t="shared" si="31"/>
        <v>3981057752.44</v>
      </c>
      <c r="AT118" s="13">
        <f t="shared" si="32"/>
        <v>3498300361.87</v>
      </c>
      <c r="AU118" s="13">
        <f>AT118-VLOOKUP(A118,[1]选股结果!$A$2:$BJ$3005,48,FALSE)*0.08</f>
        <v>2422891569.79</v>
      </c>
      <c r="AV118" s="13">
        <f t="shared" si="33"/>
        <v>306570772.32</v>
      </c>
    </row>
    <row r="119" spans="1:48">
      <c r="A119" s="4" t="s">
        <v>282</v>
      </c>
      <c r="B119" s="4" t="s">
        <v>283</v>
      </c>
      <c r="C119" s="5">
        <v>64313902856.38</v>
      </c>
      <c r="D119" s="5">
        <v>0</v>
      </c>
      <c r="E119" s="5">
        <v>0</v>
      </c>
      <c r="F119" s="5">
        <v>0</v>
      </c>
      <c r="G119" s="5">
        <v>58456733089.75</v>
      </c>
      <c r="H119" s="5">
        <v>238358667.65</v>
      </c>
      <c r="I119" s="5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73575351.37</v>
      </c>
      <c r="P119" s="5">
        <v>1374380433.1</v>
      </c>
      <c r="Q119" s="5">
        <v>1465032146.06</v>
      </c>
      <c r="R119" s="5">
        <v>415263708.15</v>
      </c>
      <c r="S119" s="5">
        <v>293631586.99</v>
      </c>
      <c r="T119" s="5">
        <v>351287805.11</v>
      </c>
      <c r="U119" s="5">
        <v>-3689174.11</v>
      </c>
      <c r="V119" s="5">
        <v>0</v>
      </c>
      <c r="W119" s="5">
        <v>41436673.06</v>
      </c>
      <c r="X119" s="5">
        <v>54716744.45</v>
      </c>
      <c r="Y119" s="5">
        <v>33689083.52</v>
      </c>
      <c r="Z119" s="5">
        <v>999450.9</v>
      </c>
      <c r="AA119" s="5"/>
      <c r="AB119" s="5">
        <v>23756754.63</v>
      </c>
      <c r="AC119" s="5">
        <v>33896380.63</v>
      </c>
      <c r="AD119" s="5">
        <v>620458071.56</v>
      </c>
      <c r="AE119" s="8">
        <f t="shared" si="34"/>
        <v>64313902856.38</v>
      </c>
      <c r="AF119" s="8">
        <f t="shared" si="35"/>
        <v>62078616315.42</v>
      </c>
      <c r="AG119" s="8">
        <f t="shared" si="36"/>
        <v>2540604642.06</v>
      </c>
      <c r="AH119" s="8">
        <f t="shared" si="37"/>
        <v>2530465016.06</v>
      </c>
      <c r="AI119" s="8">
        <f t="shared" si="38"/>
        <v>1910006944.5</v>
      </c>
      <c r="AJ119" s="8">
        <f t="shared" si="22"/>
        <v>2956816640.05</v>
      </c>
      <c r="AK119" s="13">
        <f t="shared" si="23"/>
        <v>2268975624.48</v>
      </c>
      <c r="AL119" s="13">
        <f t="shared" si="24"/>
        <v>-3689174.11</v>
      </c>
      <c r="AM119" s="13">
        <f t="shared" si="25"/>
        <v>332556732.73</v>
      </c>
      <c r="AN119" s="13">
        <f t="shared" si="26"/>
        <v>2597843183.1</v>
      </c>
      <c r="AO119" s="13">
        <f t="shared" si="27"/>
        <v>5857169766.63</v>
      </c>
      <c r="AP119" s="13">
        <f t="shared" si="28"/>
        <v>2800965879.12</v>
      </c>
      <c r="AQ119" s="13">
        <f t="shared" si="29"/>
        <v>2180507807.56</v>
      </c>
      <c r="AR119" s="13">
        <f t="shared" si="30"/>
        <v>2562607211.47</v>
      </c>
      <c r="AS119" s="13">
        <f t="shared" si="31"/>
        <v>1942149139.91</v>
      </c>
      <c r="AT119" s="13">
        <f t="shared" si="32"/>
        <v>1977385111.54</v>
      </c>
      <c r="AU119" s="13">
        <f>AT119-VLOOKUP(A119,[1]选股结果!$A$2:$BJ$3005,48,FALSE)*0.08</f>
        <v>803408821.6944</v>
      </c>
      <c r="AV119" s="13">
        <f t="shared" si="33"/>
        <v>620458071.56</v>
      </c>
    </row>
    <row r="120" spans="1:48">
      <c r="A120" s="4" t="s">
        <v>284</v>
      </c>
      <c r="B120" s="4" t="s">
        <v>285</v>
      </c>
      <c r="C120" s="5">
        <v>64254778192.75</v>
      </c>
      <c r="D120" s="5">
        <v>0</v>
      </c>
      <c r="E120" s="5">
        <v>0</v>
      </c>
      <c r="F120" s="5">
        <v>0</v>
      </c>
      <c r="G120" s="5">
        <v>58890724501.4</v>
      </c>
      <c r="H120" s="5">
        <v>1193875425.05</v>
      </c>
      <c r="I120" s="5">
        <v>0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141070721.65</v>
      </c>
      <c r="P120" s="5">
        <v>29433815.75</v>
      </c>
      <c r="Q120" s="5">
        <v>1552764844.49</v>
      </c>
      <c r="R120" s="5">
        <v>787374572.01</v>
      </c>
      <c r="S120" s="5">
        <v>903565744.92</v>
      </c>
      <c r="T120" s="5">
        <v>210079855.37</v>
      </c>
      <c r="U120" s="5">
        <v>84867767.58</v>
      </c>
      <c r="V120" s="5">
        <v>0</v>
      </c>
      <c r="W120" s="5">
        <v>20699649.57</v>
      </c>
      <c r="X120" s="5">
        <v>374334961.51</v>
      </c>
      <c r="Y120" s="5">
        <v>19942272.97</v>
      </c>
      <c r="Z120" s="5">
        <v>-1415853.92</v>
      </c>
      <c r="AA120" s="5"/>
      <c r="AB120" s="5">
        <v>32827263.57</v>
      </c>
      <c r="AC120" s="5">
        <v>19185059.77</v>
      </c>
      <c r="AD120" s="5">
        <v>359717678.53</v>
      </c>
      <c r="AE120" s="8">
        <f t="shared" si="34"/>
        <v>64254778192.75</v>
      </c>
      <c r="AF120" s="8">
        <f t="shared" si="35"/>
        <v>62304934200.22</v>
      </c>
      <c r="AG120" s="8">
        <f t="shared" si="36"/>
        <v>1784930409.07</v>
      </c>
      <c r="AH120" s="8">
        <f t="shared" si="37"/>
        <v>1798572612.87</v>
      </c>
      <c r="AI120" s="8">
        <f t="shared" si="38"/>
        <v>1438854934.34</v>
      </c>
      <c r="AJ120" s="8">
        <f t="shared" si="22"/>
        <v>1729569451.06</v>
      </c>
      <c r="AK120" s="13">
        <f t="shared" si="23"/>
        <v>1969786265.5</v>
      </c>
      <c r="AL120" s="13">
        <f t="shared" si="24"/>
        <v>84867767.58</v>
      </c>
      <c r="AM120" s="13">
        <f t="shared" si="25"/>
        <v>-216196874.27</v>
      </c>
      <c r="AN120" s="13">
        <f t="shared" si="26"/>
        <v>1838457158.81</v>
      </c>
      <c r="AO120" s="13">
        <f t="shared" si="27"/>
        <v>5364053691.35</v>
      </c>
      <c r="AP120" s="13">
        <f t="shared" si="28"/>
        <v>4067227435.47</v>
      </c>
      <c r="AQ120" s="13">
        <f t="shared" si="29"/>
        <v>3707509756.94</v>
      </c>
      <c r="AR120" s="13">
        <f t="shared" si="30"/>
        <v>2873352010.42</v>
      </c>
      <c r="AS120" s="13">
        <f t="shared" si="31"/>
        <v>2513634331.89</v>
      </c>
      <c r="AT120" s="13">
        <f t="shared" si="32"/>
        <v>1478739480.28</v>
      </c>
      <c r="AU120" s="13">
        <f>AT120-VLOOKUP(A120,[1]选股结果!$A$2:$BJ$3005,48,FALSE)*0.08</f>
        <v>37673322.1960001</v>
      </c>
      <c r="AV120" s="13">
        <f t="shared" si="33"/>
        <v>359717678.53</v>
      </c>
    </row>
    <row r="121" spans="1:48">
      <c r="A121" s="4" t="s">
        <v>286</v>
      </c>
      <c r="B121" s="4" t="s">
        <v>287</v>
      </c>
      <c r="C121" s="5">
        <v>63996224555.72</v>
      </c>
      <c r="D121" s="5">
        <v>0</v>
      </c>
      <c r="E121" s="5">
        <v>0</v>
      </c>
      <c r="F121" s="5">
        <v>0</v>
      </c>
      <c r="G121" s="5">
        <v>54640370687.54</v>
      </c>
      <c r="H121" s="5">
        <v>1443574645.25</v>
      </c>
      <c r="I121" s="5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702360408.46</v>
      </c>
      <c r="P121" s="5">
        <v>218824879.14</v>
      </c>
      <c r="Q121" s="5">
        <v>1394222082.77</v>
      </c>
      <c r="R121" s="5">
        <v>231959637.08</v>
      </c>
      <c r="S121" s="5">
        <v>1760742385.76</v>
      </c>
      <c r="T121" s="5">
        <v>144111766.96</v>
      </c>
      <c r="U121" s="5">
        <v>0</v>
      </c>
      <c r="V121" s="5">
        <v>0</v>
      </c>
      <c r="W121" s="5">
        <v>1115300</v>
      </c>
      <c r="X121" s="5">
        <v>104266717.02</v>
      </c>
      <c r="Y121" s="5">
        <v>64608509.34</v>
      </c>
      <c r="Z121" s="5">
        <v>2377644.12</v>
      </c>
      <c r="AA121" s="5"/>
      <c r="AB121" s="5">
        <v>20887822.2</v>
      </c>
      <c r="AC121" s="5">
        <v>47192314.74</v>
      </c>
      <c r="AD121" s="5">
        <v>760970743.7</v>
      </c>
      <c r="AE121" s="8">
        <f t="shared" si="34"/>
        <v>63996224555.72</v>
      </c>
      <c r="AF121" s="8">
        <f t="shared" si="35"/>
        <v>58948480080.75</v>
      </c>
      <c r="AG121" s="8">
        <f t="shared" si="36"/>
        <v>5026473959.69</v>
      </c>
      <c r="AH121" s="8">
        <f t="shared" si="37"/>
        <v>5000169467.15</v>
      </c>
      <c r="AI121" s="8">
        <f t="shared" si="38"/>
        <v>4239198723.45</v>
      </c>
      <c r="AJ121" s="8">
        <f t="shared" si="22"/>
        <v>2406320372.25</v>
      </c>
      <c r="AK121" s="13">
        <f t="shared" si="23"/>
        <v>5112352984.31</v>
      </c>
      <c r="AL121" s="13">
        <f t="shared" si="24"/>
        <v>0</v>
      </c>
      <c r="AM121" s="13">
        <f t="shared" si="25"/>
        <v>17033501.52</v>
      </c>
      <c r="AN121" s="13">
        <f t="shared" si="26"/>
        <v>5129386485.83</v>
      </c>
      <c r="AO121" s="13">
        <f t="shared" si="27"/>
        <v>9355853868.18</v>
      </c>
      <c r="AP121" s="13">
        <f t="shared" si="28"/>
        <v>8316670015.32</v>
      </c>
      <c r="AQ121" s="13">
        <f t="shared" si="29"/>
        <v>7555699271.62</v>
      </c>
      <c r="AR121" s="13">
        <f t="shared" si="30"/>
        <v>6873095370.07</v>
      </c>
      <c r="AS121" s="13">
        <f t="shared" si="31"/>
        <v>6112124626.37</v>
      </c>
      <c r="AT121" s="13">
        <f t="shared" si="32"/>
        <v>4368415742.13</v>
      </c>
      <c r="AU121" s="13">
        <f>AT121-VLOOKUP(A121,[1]选股结果!$A$2:$BJ$3005,48,FALSE)*0.08</f>
        <v>-169388685.881999</v>
      </c>
      <c r="AV121" s="13">
        <f t="shared" si="33"/>
        <v>760970743.7</v>
      </c>
    </row>
    <row r="122" spans="1:48">
      <c r="A122" s="4" t="s">
        <v>288</v>
      </c>
      <c r="B122" s="4" t="s">
        <v>289</v>
      </c>
      <c r="C122" s="5">
        <v>63683363299.64</v>
      </c>
      <c r="D122" s="5">
        <v>0</v>
      </c>
      <c r="E122" s="5">
        <v>0</v>
      </c>
      <c r="F122" s="5">
        <v>0</v>
      </c>
      <c r="G122" s="5">
        <v>51249742833.15</v>
      </c>
      <c r="H122" s="5">
        <v>819732986.74</v>
      </c>
      <c r="I122" s="5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1096123076.2</v>
      </c>
      <c r="P122" s="5">
        <v>2197281040.18</v>
      </c>
      <c r="Q122" s="5">
        <v>2569284828.37</v>
      </c>
      <c r="R122" s="5">
        <v>60776063.99</v>
      </c>
      <c r="S122" s="5">
        <v>483148065.83</v>
      </c>
      <c r="T122" s="5">
        <v>792200245.87</v>
      </c>
      <c r="U122" s="5">
        <v>358681986.58</v>
      </c>
      <c r="V122" s="5">
        <v>0</v>
      </c>
      <c r="W122" s="5">
        <v>586220977.58</v>
      </c>
      <c r="X122" s="5">
        <v>-13890837.45</v>
      </c>
      <c r="Y122" s="5">
        <v>-3772782.83</v>
      </c>
      <c r="Z122" s="5">
        <v>-606872.66</v>
      </c>
      <c r="AA122" s="5"/>
      <c r="AB122" s="5">
        <v>187546138.27</v>
      </c>
      <c r="AC122" s="5">
        <v>96905778.12</v>
      </c>
      <c r="AD122" s="5">
        <v>1648831381.82</v>
      </c>
      <c r="AE122" s="8">
        <f t="shared" si="34"/>
        <v>63683363299.64</v>
      </c>
      <c r="AF122" s="8">
        <f t="shared" si="35"/>
        <v>57656355907.72</v>
      </c>
      <c r="AG122" s="8">
        <f t="shared" si="36"/>
        <v>7422485362.99</v>
      </c>
      <c r="AH122" s="8">
        <f t="shared" si="37"/>
        <v>7513125723.14</v>
      </c>
      <c r="AI122" s="8">
        <f t="shared" si="38"/>
        <v>5864294341.32</v>
      </c>
      <c r="AJ122" s="8">
        <f t="shared" si="22"/>
        <v>5768275801.77</v>
      </c>
      <c r="AK122" s="13">
        <f t="shared" si="23"/>
        <v>6023234609.09</v>
      </c>
      <c r="AL122" s="13">
        <f t="shared" si="24"/>
        <v>358681986.58</v>
      </c>
      <c r="AM122" s="13">
        <f t="shared" si="25"/>
        <v>1123663561.81</v>
      </c>
      <c r="AN122" s="13">
        <f t="shared" si="26"/>
        <v>7505580157.48</v>
      </c>
      <c r="AO122" s="13">
        <f t="shared" si="27"/>
        <v>12433620466.49</v>
      </c>
      <c r="AP122" s="13">
        <f t="shared" si="28"/>
        <v>7326115661.66</v>
      </c>
      <c r="AQ122" s="13">
        <f t="shared" si="29"/>
        <v>5677284279.84</v>
      </c>
      <c r="AR122" s="13">
        <f t="shared" si="30"/>
        <v>6506382674.92</v>
      </c>
      <c r="AS122" s="13">
        <f t="shared" si="31"/>
        <v>4857551293.1</v>
      </c>
      <c r="AT122" s="13">
        <f t="shared" si="32"/>
        <v>5856748775.66</v>
      </c>
      <c r="AU122" s="13">
        <f>AT122-VLOOKUP(A122,[1]选股结果!$A$2:$BJ$3005,48,FALSE)*0.08</f>
        <v>2648152021.2024</v>
      </c>
      <c r="AV122" s="13">
        <f t="shared" si="33"/>
        <v>1648831381.82</v>
      </c>
    </row>
    <row r="123" spans="1:48">
      <c r="A123" s="4" t="s">
        <v>290</v>
      </c>
      <c r="B123" s="4" t="s">
        <v>291</v>
      </c>
      <c r="C123" s="5">
        <v>61863093000</v>
      </c>
      <c r="D123" s="5">
        <v>0</v>
      </c>
      <c r="E123" s="5">
        <v>0</v>
      </c>
      <c r="F123" s="5">
        <v>0</v>
      </c>
      <c r="G123" s="5">
        <v>48013441000</v>
      </c>
      <c r="H123" s="5">
        <v>0</v>
      </c>
      <c r="I123" s="5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9194779000</v>
      </c>
      <c r="P123" s="5">
        <v>322451000</v>
      </c>
      <c r="Q123" s="5">
        <v>2828633000</v>
      </c>
      <c r="R123" s="5">
        <v>75153000</v>
      </c>
      <c r="S123" s="5">
        <v>-284212000</v>
      </c>
      <c r="T123" s="5">
        <v>777741000</v>
      </c>
      <c r="U123" s="5">
        <v>0</v>
      </c>
      <c r="V123" s="5">
        <v>0</v>
      </c>
      <c r="W123" s="5">
        <v>27278000</v>
      </c>
      <c r="X123" s="5">
        <v>0</v>
      </c>
      <c r="Y123" s="5">
        <v>108485000</v>
      </c>
      <c r="Z123" s="5">
        <v>79085000</v>
      </c>
      <c r="AA123" s="5"/>
      <c r="AB123" s="5">
        <v>11365000</v>
      </c>
      <c r="AC123" s="5">
        <v>72881000</v>
      </c>
      <c r="AD123" s="5">
        <v>480882000</v>
      </c>
      <c r="AE123" s="8">
        <f t="shared" si="34"/>
        <v>61863093000</v>
      </c>
      <c r="AF123" s="8">
        <f t="shared" si="35"/>
        <v>60150245000</v>
      </c>
      <c r="AG123" s="8">
        <f t="shared" si="36"/>
        <v>2488467000</v>
      </c>
      <c r="AH123" s="8">
        <f t="shared" si="37"/>
        <v>2426951000</v>
      </c>
      <c r="AI123" s="8">
        <f t="shared" si="38"/>
        <v>1946069000</v>
      </c>
      <c r="AJ123" s="8">
        <f t="shared" si="22"/>
        <v>12515864000</v>
      </c>
      <c r="AK123" s="13">
        <f t="shared" si="23"/>
        <v>1821333000</v>
      </c>
      <c r="AL123" s="13">
        <f t="shared" si="24"/>
        <v>0</v>
      </c>
      <c r="AM123" s="13">
        <f t="shared" si="25"/>
        <v>822588000</v>
      </c>
      <c r="AN123" s="13">
        <f t="shared" si="26"/>
        <v>2643921000</v>
      </c>
      <c r="AO123" s="13">
        <f t="shared" si="27"/>
        <v>13849652000</v>
      </c>
      <c r="AP123" s="13">
        <f t="shared" si="28"/>
        <v>1537121000</v>
      </c>
      <c r="AQ123" s="13">
        <f t="shared" si="29"/>
        <v>1056239000</v>
      </c>
      <c r="AR123" s="13">
        <f t="shared" si="30"/>
        <v>1537121000</v>
      </c>
      <c r="AS123" s="13">
        <f t="shared" si="31"/>
        <v>1056239000</v>
      </c>
      <c r="AT123" s="13">
        <f t="shared" si="32"/>
        <v>2163039000</v>
      </c>
      <c r="AU123" s="13">
        <f>AT123-VLOOKUP(A123,[1]选股结果!$A$2:$BJ$3005,48,FALSE)*0.08</f>
        <v>-254489320</v>
      </c>
      <c r="AV123" s="13">
        <f t="shared" si="33"/>
        <v>480882000</v>
      </c>
    </row>
    <row r="124" spans="1:48">
      <c r="A124" s="4" t="s">
        <v>292</v>
      </c>
      <c r="B124" s="4" t="s">
        <v>293</v>
      </c>
      <c r="C124" s="5">
        <v>61427400512.67</v>
      </c>
      <c r="D124" s="5">
        <v>0</v>
      </c>
      <c r="E124" s="5">
        <v>0</v>
      </c>
      <c r="F124" s="5">
        <v>0</v>
      </c>
      <c r="G124" s="5">
        <v>54691627964.85</v>
      </c>
      <c r="H124" s="5">
        <v>815172965.12</v>
      </c>
      <c r="I124" s="5">
        <v>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365653671.57</v>
      </c>
      <c r="P124" s="5">
        <v>98415483.34</v>
      </c>
      <c r="Q124" s="5">
        <v>645762206.23</v>
      </c>
      <c r="R124" s="5">
        <v>36192795.55</v>
      </c>
      <c r="S124" s="5">
        <v>530068968.65</v>
      </c>
      <c r="T124" s="5">
        <v>2610325.33</v>
      </c>
      <c r="U124" s="5">
        <v>281949.15</v>
      </c>
      <c r="V124" s="5">
        <v>0</v>
      </c>
      <c r="W124" s="5">
        <v>0</v>
      </c>
      <c r="X124" s="5">
        <v>-2049977.83</v>
      </c>
      <c r="Y124" s="5">
        <v>-6629442.12</v>
      </c>
      <c r="Z124" s="5">
        <v>130675.05</v>
      </c>
      <c r="AA124" s="5"/>
      <c r="AB124" s="5">
        <v>4758875.68</v>
      </c>
      <c r="AC124" s="5">
        <v>35285298.89</v>
      </c>
      <c r="AD124" s="5">
        <v>1283381274.28</v>
      </c>
      <c r="AE124" s="8">
        <f t="shared" si="34"/>
        <v>61427400512.67</v>
      </c>
      <c r="AF124" s="8">
        <f t="shared" si="35"/>
        <v>56367721090.19</v>
      </c>
      <c r="AG124" s="8">
        <f t="shared" si="36"/>
        <v>5071099842.81</v>
      </c>
      <c r="AH124" s="8">
        <f t="shared" si="37"/>
        <v>5040573419.6</v>
      </c>
      <c r="AI124" s="8">
        <f t="shared" si="38"/>
        <v>3757192145.32</v>
      </c>
      <c r="AJ124" s="8">
        <f t="shared" si="22"/>
        <v>1133728342.23</v>
      </c>
      <c r="AK124" s="13">
        <f t="shared" si="23"/>
        <v>5053049980.36</v>
      </c>
      <c r="AL124" s="13">
        <f t="shared" si="24"/>
        <v>281949.15</v>
      </c>
      <c r="AM124" s="13">
        <f t="shared" si="25"/>
        <v>-26017394.15</v>
      </c>
      <c r="AN124" s="13">
        <f t="shared" si="26"/>
        <v>5027314535.36</v>
      </c>
      <c r="AO124" s="13">
        <f t="shared" si="27"/>
        <v>6735772547.82</v>
      </c>
      <c r="AP124" s="13">
        <f t="shared" si="28"/>
        <v>6398291914.13</v>
      </c>
      <c r="AQ124" s="13">
        <f t="shared" si="29"/>
        <v>5114910639.85</v>
      </c>
      <c r="AR124" s="13">
        <f t="shared" si="30"/>
        <v>5583118949.01</v>
      </c>
      <c r="AS124" s="13">
        <f t="shared" si="31"/>
        <v>4299737674.73</v>
      </c>
      <c r="AT124" s="13">
        <f t="shared" si="32"/>
        <v>3743933261.08</v>
      </c>
      <c r="AU124" s="13">
        <f>AT124-VLOOKUP(A124,[1]选股结果!$A$2:$BJ$3005,48,FALSE)*0.08</f>
        <v>1839955139.8144</v>
      </c>
      <c r="AV124" s="13">
        <f t="shared" si="33"/>
        <v>1283381274.28</v>
      </c>
    </row>
    <row r="125" spans="1:48">
      <c r="A125" s="4" t="s">
        <v>294</v>
      </c>
      <c r="B125" s="4" t="s">
        <v>295</v>
      </c>
      <c r="C125" s="5">
        <v>61084129041.92</v>
      </c>
      <c r="D125" s="5">
        <v>0</v>
      </c>
      <c r="E125" s="5">
        <v>0</v>
      </c>
      <c r="F125" s="5">
        <v>0</v>
      </c>
      <c r="G125" s="5">
        <v>51636954442.81</v>
      </c>
      <c r="H125" s="5">
        <v>518279097.9</v>
      </c>
      <c r="I125" s="5">
        <v>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1936418888.46</v>
      </c>
      <c r="P125" s="5">
        <v>1488549330.24</v>
      </c>
      <c r="Q125" s="5">
        <v>2236099834.61</v>
      </c>
      <c r="R125" s="5">
        <v>38295216.15</v>
      </c>
      <c r="S125" s="5">
        <v>588847071.35</v>
      </c>
      <c r="T125" s="5">
        <v>1230861605.79</v>
      </c>
      <c r="U125" s="5">
        <v>0</v>
      </c>
      <c r="V125" s="5">
        <v>0</v>
      </c>
      <c r="W125" s="5">
        <v>-16519501.32</v>
      </c>
      <c r="X125" s="5">
        <v>25705059.79</v>
      </c>
      <c r="Y125" s="5">
        <v>161107562.4</v>
      </c>
      <c r="Z125" s="5">
        <v>388884.44</v>
      </c>
      <c r="AA125" s="5"/>
      <c r="AB125" s="5">
        <v>74753521.56</v>
      </c>
      <c r="AC125" s="5">
        <v>211819027.46</v>
      </c>
      <c r="AD125" s="5">
        <v>981987617.07</v>
      </c>
      <c r="AE125" s="8">
        <f t="shared" si="34"/>
        <v>61084129041.92</v>
      </c>
      <c r="AF125" s="8">
        <f t="shared" si="35"/>
        <v>57925164783.62</v>
      </c>
      <c r="AG125" s="8">
        <f t="shared" si="36"/>
        <v>4186882625.02</v>
      </c>
      <c r="AH125" s="8">
        <f t="shared" si="37"/>
        <v>4049817119.12</v>
      </c>
      <c r="AI125" s="8">
        <f t="shared" si="38"/>
        <v>3067829502.05</v>
      </c>
      <c r="AJ125" s="8">
        <f t="shared" si="22"/>
        <v>5959241121.61</v>
      </c>
      <c r="AK125" s="13">
        <f t="shared" si="23"/>
        <v>3320071820.7</v>
      </c>
      <c r="AL125" s="13">
        <f t="shared" si="24"/>
        <v>0</v>
      </c>
      <c r="AM125" s="13">
        <f t="shared" si="25"/>
        <v>1051960423.22</v>
      </c>
      <c r="AN125" s="13">
        <f t="shared" si="26"/>
        <v>4372032243.92</v>
      </c>
      <c r="AO125" s="13">
        <f t="shared" si="27"/>
        <v>9447174599.11</v>
      </c>
      <c r="AP125" s="13">
        <f t="shared" si="28"/>
        <v>4427197989.95</v>
      </c>
      <c r="AQ125" s="13">
        <f t="shared" si="29"/>
        <v>3445210372.88</v>
      </c>
      <c r="AR125" s="13">
        <f t="shared" si="30"/>
        <v>3908918892.05</v>
      </c>
      <c r="AS125" s="13">
        <f t="shared" si="31"/>
        <v>2926931274.98</v>
      </c>
      <c r="AT125" s="13">
        <f t="shared" si="32"/>
        <v>3390044626.85</v>
      </c>
      <c r="AU125" s="13">
        <f>AT125-VLOOKUP(A125,[1]选股结果!$A$2:$BJ$3005,48,FALSE)*0.08</f>
        <v>1016076881.2116</v>
      </c>
      <c r="AV125" s="13">
        <f t="shared" si="33"/>
        <v>981987617.07</v>
      </c>
    </row>
    <row r="126" spans="1:48">
      <c r="A126" s="4" t="s">
        <v>296</v>
      </c>
      <c r="B126" s="4" t="s">
        <v>297</v>
      </c>
      <c r="C126" s="5">
        <v>60078565970.03</v>
      </c>
      <c r="D126" s="5">
        <v>0</v>
      </c>
      <c r="E126" s="5">
        <v>0</v>
      </c>
      <c r="F126" s="5">
        <v>0</v>
      </c>
      <c r="G126" s="5">
        <v>59303016728.73</v>
      </c>
      <c r="H126" s="5">
        <v>27102238.88</v>
      </c>
      <c r="I126" s="5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18951924.1</v>
      </c>
      <c r="P126" s="5">
        <v>357003835.16</v>
      </c>
      <c r="Q126" s="5">
        <v>122519633.38</v>
      </c>
      <c r="R126" s="5">
        <v>289345.55</v>
      </c>
      <c r="S126" s="5">
        <v>34226292.9</v>
      </c>
      <c r="T126" s="5">
        <v>260969795.63</v>
      </c>
      <c r="U126" s="5">
        <v>0</v>
      </c>
      <c r="V126" s="5">
        <v>0</v>
      </c>
      <c r="W126" s="5">
        <v>-210179232.34</v>
      </c>
      <c r="X126" s="5">
        <v>12246416.51</v>
      </c>
      <c r="Y126" s="5">
        <v>14709576.52</v>
      </c>
      <c r="Z126" s="5">
        <v>244893.37</v>
      </c>
      <c r="AA126" s="5"/>
      <c r="AB126" s="5">
        <v>9230223.08</v>
      </c>
      <c r="AC126" s="5">
        <v>509822.02</v>
      </c>
      <c r="AD126" s="5">
        <v>61601836.05</v>
      </c>
      <c r="AE126" s="8">
        <f t="shared" si="34"/>
        <v>60078565970.03</v>
      </c>
      <c r="AF126" s="8">
        <f t="shared" si="35"/>
        <v>59836007759.82</v>
      </c>
      <c r="AG126" s="8">
        <f t="shared" si="36"/>
        <v>266637673.839991</v>
      </c>
      <c r="AH126" s="8">
        <f t="shared" si="37"/>
        <v>275358074.899991</v>
      </c>
      <c r="AI126" s="8">
        <f t="shared" si="38"/>
        <v>213756238.849991</v>
      </c>
      <c r="AJ126" s="8">
        <f t="shared" si="22"/>
        <v>504464568.1</v>
      </c>
      <c r="AK126" s="13">
        <f t="shared" si="23"/>
        <v>257267786.729995</v>
      </c>
      <c r="AL126" s="13">
        <f t="shared" si="24"/>
        <v>0</v>
      </c>
      <c r="AM126" s="13">
        <f t="shared" si="25"/>
        <v>47509441.21</v>
      </c>
      <c r="AN126" s="13">
        <f t="shared" si="26"/>
        <v>304777227.939995</v>
      </c>
      <c r="AO126" s="13">
        <f t="shared" si="27"/>
        <v>775549241.299995</v>
      </c>
      <c r="AP126" s="13">
        <f t="shared" si="28"/>
        <v>318596318.509995</v>
      </c>
      <c r="AQ126" s="13">
        <f t="shared" si="29"/>
        <v>256994482.459995</v>
      </c>
      <c r="AR126" s="13">
        <f t="shared" si="30"/>
        <v>291494079.629995</v>
      </c>
      <c r="AS126" s="13">
        <f t="shared" si="31"/>
        <v>229892243.579995</v>
      </c>
      <c r="AT126" s="13">
        <f t="shared" si="32"/>
        <v>243175391.889995</v>
      </c>
      <c r="AU126" s="13">
        <f>AT126-VLOOKUP(A126,[1]选股结果!$A$2:$BJ$3005,48,FALSE)*0.08</f>
        <v>11023330.509195</v>
      </c>
      <c r="AV126" s="13">
        <f t="shared" si="33"/>
        <v>61601836.05</v>
      </c>
    </row>
    <row r="127" spans="1:48">
      <c r="A127" s="4" t="s">
        <v>298</v>
      </c>
      <c r="B127" s="4" t="s">
        <v>299</v>
      </c>
      <c r="C127" s="5">
        <v>59155348560.88</v>
      </c>
      <c r="D127" s="5">
        <v>0</v>
      </c>
      <c r="E127" s="5">
        <v>0</v>
      </c>
      <c r="F127" s="5">
        <v>0</v>
      </c>
      <c r="G127" s="5">
        <v>52119589687.08</v>
      </c>
      <c r="H127" s="5">
        <v>369915754.58</v>
      </c>
      <c r="I127" s="5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225923721.2</v>
      </c>
      <c r="P127" s="5">
        <v>338871935.71</v>
      </c>
      <c r="Q127" s="5">
        <v>869600303.83</v>
      </c>
      <c r="R127" s="5">
        <v>1508533922.56</v>
      </c>
      <c r="S127" s="5">
        <v>230634194.95</v>
      </c>
      <c r="T127" s="5">
        <v>314487833.22</v>
      </c>
      <c r="U127" s="5">
        <v>175206293.37</v>
      </c>
      <c r="V127" s="5">
        <v>36606925.29</v>
      </c>
      <c r="W127" s="5">
        <v>108100453.82</v>
      </c>
      <c r="X127" s="5">
        <v>26527147.88</v>
      </c>
      <c r="Y127" s="5">
        <v>224574352.02</v>
      </c>
      <c r="Z127" s="5">
        <v>-26993639.86</v>
      </c>
      <c r="AA127" s="5"/>
      <c r="AB127" s="5">
        <v>39674843.21</v>
      </c>
      <c r="AC127" s="5">
        <v>32836621.18</v>
      </c>
      <c r="AD127" s="5">
        <v>799547261.2</v>
      </c>
      <c r="AE127" s="8">
        <f t="shared" si="34"/>
        <v>59155348560.88</v>
      </c>
      <c r="AF127" s="8">
        <f t="shared" si="35"/>
        <v>55293153765.33</v>
      </c>
      <c r="AG127" s="8">
        <f t="shared" si="36"/>
        <v>4043294868.12</v>
      </c>
      <c r="AH127" s="8">
        <f t="shared" si="37"/>
        <v>4050133090.15</v>
      </c>
      <c r="AI127" s="8">
        <f t="shared" si="38"/>
        <v>3250585828.95</v>
      </c>
      <c r="AJ127" s="8">
        <f t="shared" si="22"/>
        <v>1652132090.73</v>
      </c>
      <c r="AK127" s="13">
        <f t="shared" si="23"/>
        <v>4086769147.57</v>
      </c>
      <c r="AL127" s="13">
        <f t="shared" si="24"/>
        <v>175206293.37</v>
      </c>
      <c r="AM127" s="13">
        <f t="shared" si="25"/>
        <v>237306353.25</v>
      </c>
      <c r="AN127" s="13">
        <f t="shared" si="26"/>
        <v>4499281794.19</v>
      </c>
      <c r="AO127" s="13">
        <f t="shared" si="27"/>
        <v>7035758873.8</v>
      </c>
      <c r="AP127" s="13">
        <f t="shared" si="28"/>
        <v>4687319097.1</v>
      </c>
      <c r="AQ127" s="13">
        <f t="shared" si="29"/>
        <v>3887771835.9</v>
      </c>
      <c r="AR127" s="13">
        <f t="shared" si="30"/>
        <v>4317403342.52</v>
      </c>
      <c r="AS127" s="13">
        <f t="shared" si="31"/>
        <v>3517856081.32</v>
      </c>
      <c r="AT127" s="13">
        <f t="shared" si="32"/>
        <v>3699734532.99</v>
      </c>
      <c r="AU127" s="13">
        <f>AT127-VLOOKUP(A127,[1]选股结果!$A$2:$BJ$3005,48,FALSE)*0.08</f>
        <v>1648542648.2356</v>
      </c>
      <c r="AV127" s="13">
        <f t="shared" si="33"/>
        <v>799547261.2</v>
      </c>
    </row>
    <row r="128" spans="1:48">
      <c r="A128" s="4" t="s">
        <v>300</v>
      </c>
      <c r="B128" s="4" t="s">
        <v>301</v>
      </c>
      <c r="C128" s="5">
        <v>59134848695.07</v>
      </c>
      <c r="D128" s="5">
        <v>0</v>
      </c>
      <c r="E128" s="5">
        <v>0</v>
      </c>
      <c r="F128" s="5">
        <v>0</v>
      </c>
      <c r="G128" s="5">
        <v>37832829367.04</v>
      </c>
      <c r="H128" s="5">
        <v>5403499807.62</v>
      </c>
      <c r="I128" s="5">
        <v>0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430605918.58</v>
      </c>
      <c r="P128" s="5">
        <v>58647645.88</v>
      </c>
      <c r="Q128" s="5">
        <v>1632193265.63</v>
      </c>
      <c r="R128" s="5">
        <v>736311715.41</v>
      </c>
      <c r="S128" s="5">
        <v>4958623192.1</v>
      </c>
      <c r="T128" s="5">
        <v>1224402786.51</v>
      </c>
      <c r="U128" s="5">
        <v>1210123406.72</v>
      </c>
      <c r="V128" s="5">
        <v>0</v>
      </c>
      <c r="W128" s="5">
        <v>-59529272.84</v>
      </c>
      <c r="X128" s="5">
        <v>-1680311.27</v>
      </c>
      <c r="Y128" s="5">
        <v>19953.07</v>
      </c>
      <c r="Z128" s="5">
        <v>71783.61</v>
      </c>
      <c r="AA128" s="5"/>
      <c r="AB128" s="5">
        <v>39571636.88</v>
      </c>
      <c r="AC128" s="5">
        <v>43753310.24</v>
      </c>
      <c r="AD128" s="5">
        <v>2132903724.31</v>
      </c>
      <c r="AE128" s="8">
        <f t="shared" si="34"/>
        <v>59134848695.07</v>
      </c>
      <c r="AF128" s="8">
        <f t="shared" si="35"/>
        <v>45649211104.64</v>
      </c>
      <c r="AG128" s="8">
        <f t="shared" si="36"/>
        <v>14652243245.91</v>
      </c>
      <c r="AH128" s="8">
        <f t="shared" si="37"/>
        <v>14648061572.55</v>
      </c>
      <c r="AI128" s="8">
        <f t="shared" si="38"/>
        <v>12515157848.24</v>
      </c>
      <c r="AJ128" s="8">
        <f t="shared" si="22"/>
        <v>2125648456.52</v>
      </c>
      <c r="AK128" s="13">
        <f t="shared" si="23"/>
        <v>13485657543.5</v>
      </c>
      <c r="AL128" s="13">
        <f t="shared" si="24"/>
        <v>1210123406.72</v>
      </c>
      <c r="AM128" s="13">
        <f t="shared" si="25"/>
        <v>-47679471.53</v>
      </c>
      <c r="AN128" s="13">
        <f t="shared" si="26"/>
        <v>14648101478.69</v>
      </c>
      <c r="AO128" s="13">
        <f t="shared" si="27"/>
        <v>21302019328.03</v>
      </c>
      <c r="AP128" s="13">
        <f t="shared" si="28"/>
        <v>23847780543.22</v>
      </c>
      <c r="AQ128" s="13">
        <f t="shared" si="29"/>
        <v>21714876818.91</v>
      </c>
      <c r="AR128" s="13">
        <f t="shared" si="30"/>
        <v>18444280735.6</v>
      </c>
      <c r="AS128" s="13">
        <f t="shared" si="31"/>
        <v>16311377011.29</v>
      </c>
      <c r="AT128" s="13">
        <f t="shared" si="32"/>
        <v>12515197754.38</v>
      </c>
      <c r="AU128" s="13">
        <f>AT128-VLOOKUP(A128,[1]选股结果!$A$2:$BJ$3005,48,FALSE)*0.08</f>
        <v>4517950485.1392</v>
      </c>
      <c r="AV128" s="13">
        <f t="shared" si="33"/>
        <v>2132903724.31</v>
      </c>
    </row>
    <row r="129" spans="1:48">
      <c r="A129" s="4" t="s">
        <v>302</v>
      </c>
      <c r="B129" s="4" t="s">
        <v>303</v>
      </c>
      <c r="C129" s="5">
        <v>58580402245.36</v>
      </c>
      <c r="D129" s="5">
        <v>0</v>
      </c>
      <c r="E129" s="5">
        <v>0</v>
      </c>
      <c r="F129" s="5">
        <v>0</v>
      </c>
      <c r="G129" s="5">
        <v>56693343323.61</v>
      </c>
      <c r="H129" s="5">
        <v>225398230.25</v>
      </c>
      <c r="I129" s="5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46178989.43</v>
      </c>
      <c r="P129" s="5">
        <v>230913355.96</v>
      </c>
      <c r="Q129" s="5">
        <v>492451843.94</v>
      </c>
      <c r="R129" s="5">
        <v>229487220.45</v>
      </c>
      <c r="S129" s="5">
        <v>215594528.91</v>
      </c>
      <c r="T129" s="5">
        <v>-93629044.4</v>
      </c>
      <c r="U129" s="5">
        <v>-2194004.4</v>
      </c>
      <c r="V129" s="5">
        <v>0</v>
      </c>
      <c r="W129" s="5">
        <v>86261666.55</v>
      </c>
      <c r="X129" s="5">
        <v>24308136.09</v>
      </c>
      <c r="Y129" s="5">
        <v>55683985</v>
      </c>
      <c r="Z129" s="5">
        <v>-1872792.94</v>
      </c>
      <c r="AA129" s="5"/>
      <c r="AB129" s="5">
        <v>3177509.38</v>
      </c>
      <c r="AC129" s="5">
        <v>8900930.82</v>
      </c>
      <c r="AD129" s="5">
        <v>186628069.57</v>
      </c>
      <c r="AE129" s="8">
        <f t="shared" si="34"/>
        <v>58580402245.36</v>
      </c>
      <c r="AF129" s="8">
        <f t="shared" si="35"/>
        <v>57907969262.3</v>
      </c>
      <c r="AG129" s="8">
        <f t="shared" si="36"/>
        <v>583200691.179997</v>
      </c>
      <c r="AH129" s="8">
        <f t="shared" si="37"/>
        <v>577477269.739997</v>
      </c>
      <c r="AI129" s="8">
        <f t="shared" si="38"/>
        <v>390849200.169997</v>
      </c>
      <c r="AJ129" s="8">
        <f t="shared" si="22"/>
        <v>830951595.77</v>
      </c>
      <c r="AK129" s="13">
        <f t="shared" si="23"/>
        <v>728116968.06</v>
      </c>
      <c r="AL129" s="13">
        <f t="shared" si="24"/>
        <v>-2194004.4</v>
      </c>
      <c r="AM129" s="13">
        <f t="shared" si="25"/>
        <v>-37077723.92</v>
      </c>
      <c r="AN129" s="13">
        <f t="shared" si="26"/>
        <v>688845239.74</v>
      </c>
      <c r="AO129" s="13">
        <f t="shared" si="27"/>
        <v>1887058921.75</v>
      </c>
      <c r="AP129" s="13">
        <f t="shared" si="28"/>
        <v>1169109727.22</v>
      </c>
      <c r="AQ129" s="13">
        <f t="shared" si="29"/>
        <v>982481657.65</v>
      </c>
      <c r="AR129" s="13">
        <f t="shared" si="30"/>
        <v>943711496.97</v>
      </c>
      <c r="AS129" s="13">
        <f t="shared" si="31"/>
        <v>757083427.4</v>
      </c>
      <c r="AT129" s="13">
        <f t="shared" si="32"/>
        <v>502217170.17</v>
      </c>
      <c r="AU129" s="13">
        <f>AT129-VLOOKUP(A129,[1]选股结果!$A$2:$BJ$3005,48,FALSE)*0.08</f>
        <v>-79584500.2764</v>
      </c>
      <c r="AV129" s="13">
        <f t="shared" si="33"/>
        <v>186628069.57</v>
      </c>
    </row>
    <row r="130" spans="1:48">
      <c r="A130" s="4" t="s">
        <v>304</v>
      </c>
      <c r="B130" s="4" t="s">
        <v>305</v>
      </c>
      <c r="C130" s="5">
        <v>58306271899.32</v>
      </c>
      <c r="D130" s="5">
        <v>0</v>
      </c>
      <c r="E130" s="5">
        <v>0</v>
      </c>
      <c r="F130" s="5">
        <v>0</v>
      </c>
      <c r="G130" s="5">
        <v>52009096267.69</v>
      </c>
      <c r="H130" s="5">
        <v>392366856.15</v>
      </c>
      <c r="I130" s="5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150954105.85</v>
      </c>
      <c r="P130" s="5">
        <v>718761459.87</v>
      </c>
      <c r="Q130" s="5">
        <v>1721361083.17</v>
      </c>
      <c r="R130" s="5">
        <v>684059189.93</v>
      </c>
      <c r="S130" s="5">
        <v>255437150.31</v>
      </c>
      <c r="T130" s="5">
        <v>6813979735.26</v>
      </c>
      <c r="U130" s="5">
        <v>14011983.86</v>
      </c>
      <c r="V130" s="5">
        <v>0</v>
      </c>
      <c r="W130" s="5">
        <v>34153111.17</v>
      </c>
      <c r="X130" s="5">
        <v>53328709.41</v>
      </c>
      <c r="Y130" s="5">
        <v>84624659.45</v>
      </c>
      <c r="Z130" s="5">
        <v>7949456.88</v>
      </c>
      <c r="AA130" s="5"/>
      <c r="AB130" s="5">
        <v>60392479.61</v>
      </c>
      <c r="AC130" s="5">
        <v>52388857.06</v>
      </c>
      <c r="AD130" s="5">
        <v>2961831481.85</v>
      </c>
      <c r="AE130" s="8">
        <f t="shared" si="34"/>
        <v>58306271899.32</v>
      </c>
      <c r="AF130" s="8">
        <f t="shared" si="35"/>
        <v>55539669256.82</v>
      </c>
      <c r="AG130" s="8">
        <f t="shared" si="36"/>
        <v>9484731576.95</v>
      </c>
      <c r="AH130" s="8">
        <f t="shared" si="37"/>
        <v>9492735199.5</v>
      </c>
      <c r="AI130" s="8">
        <f t="shared" si="38"/>
        <v>6530903717.65</v>
      </c>
      <c r="AJ130" s="8">
        <f t="shared" si="22"/>
        <v>2667697685.79</v>
      </c>
      <c r="AK130" s="13">
        <f t="shared" si="23"/>
        <v>2851227301.95</v>
      </c>
      <c r="AL130" s="13">
        <f t="shared" si="24"/>
        <v>14011983.86</v>
      </c>
      <c r="AM130" s="13">
        <f t="shared" si="25"/>
        <v>6796745232.59</v>
      </c>
      <c r="AN130" s="13">
        <f t="shared" si="26"/>
        <v>9661984518.4</v>
      </c>
      <c r="AO130" s="13">
        <f t="shared" si="27"/>
        <v>6297175631.63</v>
      </c>
      <c r="AP130" s="13">
        <f t="shared" si="28"/>
        <v>3499031308.41</v>
      </c>
      <c r="AQ130" s="13">
        <f t="shared" si="29"/>
        <v>537199826.56</v>
      </c>
      <c r="AR130" s="13">
        <f t="shared" si="30"/>
        <v>3106664452.26</v>
      </c>
      <c r="AS130" s="13">
        <f t="shared" si="31"/>
        <v>144832970.41</v>
      </c>
      <c r="AT130" s="13">
        <f t="shared" si="32"/>
        <v>6700153036.55</v>
      </c>
      <c r="AU130" s="13">
        <f>AT130-VLOOKUP(A130,[1]选股结果!$A$2:$BJ$3005,48,FALSE)*0.08</f>
        <v>5548292734.3828</v>
      </c>
      <c r="AV130" s="13">
        <f t="shared" si="33"/>
        <v>2961831481.85</v>
      </c>
    </row>
    <row r="131" spans="1:48">
      <c r="A131" s="4" t="s">
        <v>306</v>
      </c>
      <c r="B131" s="4" t="s">
        <v>307</v>
      </c>
      <c r="C131" s="5">
        <v>57811543804.57</v>
      </c>
      <c r="D131" s="5">
        <v>15843297695.93</v>
      </c>
      <c r="E131" s="5">
        <v>0</v>
      </c>
      <c r="F131" s="5">
        <v>0</v>
      </c>
      <c r="G131" s="5">
        <v>0</v>
      </c>
      <c r="H131" s="5">
        <v>0</v>
      </c>
      <c r="I131" s="5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328741571.55</v>
      </c>
      <c r="P131" s="5">
        <v>0</v>
      </c>
      <c r="Q131" s="5">
        <v>0</v>
      </c>
      <c r="R131" s="5">
        <v>0</v>
      </c>
      <c r="S131" s="5">
        <v>0</v>
      </c>
      <c r="T131" s="5">
        <v>15925581698.17</v>
      </c>
      <c r="U131" s="5">
        <v>649749755.96</v>
      </c>
      <c r="V131" s="5">
        <v>252947950.97</v>
      </c>
      <c r="W131" s="5">
        <v>128236056.05</v>
      </c>
      <c r="X131" s="5">
        <v>1490024092.64</v>
      </c>
      <c r="Y131" s="5">
        <v>1115805857.12</v>
      </c>
      <c r="Z131" s="5">
        <v>34034286.23</v>
      </c>
      <c r="AA131" s="5"/>
      <c r="AB131" s="5">
        <v>29360226.01</v>
      </c>
      <c r="AC131" s="5">
        <v>74002117.44</v>
      </c>
      <c r="AD131" s="5">
        <v>5539831686.66</v>
      </c>
      <c r="AE131" s="8">
        <f t="shared" si="34"/>
        <v>57811543804.57</v>
      </c>
      <c r="AF131" s="8">
        <f t="shared" si="35"/>
        <v>328741571.55</v>
      </c>
      <c r="AG131" s="8">
        <f t="shared" si="36"/>
        <v>71217772274.68</v>
      </c>
      <c r="AH131" s="8">
        <f t="shared" si="37"/>
        <v>71173130383.25</v>
      </c>
      <c r="AI131" s="8">
        <f t="shared" si="38"/>
        <v>65633298696.59</v>
      </c>
      <c r="AJ131" s="8">
        <f t="shared" ref="AJ131:AJ194" si="39">O131+P131+Q131+Y131-AB131+AC131</f>
        <v>1489189320.1</v>
      </c>
      <c r="AK131" s="13">
        <f t="shared" ref="AK131:AK194" si="40">C131-G131-O131-P131-Q131-R131+Y131-S131</f>
        <v>58598608090.14</v>
      </c>
      <c r="AL131" s="13">
        <f t="shared" ref="AL131:AL194" si="41">U131</f>
        <v>649749755.96</v>
      </c>
      <c r="AM131" s="13">
        <f t="shared" ref="AM131:AM194" si="42">T131-U131+V131+W131-X131+Z131+AA131-AC131+AB131</f>
        <v>14156384251.39</v>
      </c>
      <c r="AN131" s="13">
        <f t="shared" ref="AN131:AN194" si="43">AK131+AL131+AM131</f>
        <v>73404742097.49</v>
      </c>
      <c r="AO131" s="13">
        <f t="shared" ref="AO131:AO194" si="44">C131-G131</f>
        <v>57811543804.57</v>
      </c>
      <c r="AP131" s="13">
        <f t="shared" ref="AP131:AP194" si="45">AK131+S131+H131</f>
        <v>58598608090.14</v>
      </c>
      <c r="AQ131" s="13">
        <f t="shared" ref="AQ131:AQ194" si="46">AP131-AV131</f>
        <v>53058776403.48</v>
      </c>
      <c r="AR131" s="13">
        <f t="shared" ref="AR131:AR194" si="47">AP131-H131</f>
        <v>58598608090.14</v>
      </c>
      <c r="AS131" s="13">
        <f t="shared" ref="AS131:AS194" si="48">AP131-H131-AV131</f>
        <v>53058776403.48</v>
      </c>
      <c r="AT131" s="13">
        <f t="shared" ref="AT131:AT194" si="49">AK131-AV131+AL131+AM131</f>
        <v>67864910410.83</v>
      </c>
      <c r="AU131" s="13">
        <f>AT131-VLOOKUP(A131,[1]选股结果!$A$2:$BJ$3005,48,FALSE)*0.08</f>
        <v>51554965660.8588</v>
      </c>
      <c r="AV131" s="13">
        <f t="shared" ref="AV131:AV194" si="50">AH131-AI131</f>
        <v>5539831686.66</v>
      </c>
    </row>
    <row r="132" spans="1:48">
      <c r="A132" s="4" t="s">
        <v>308</v>
      </c>
      <c r="B132" s="4" t="s">
        <v>309</v>
      </c>
      <c r="C132" s="5">
        <v>57634651489</v>
      </c>
      <c r="D132" s="5">
        <v>0</v>
      </c>
      <c r="E132" s="5">
        <v>0</v>
      </c>
      <c r="F132" s="5">
        <v>0</v>
      </c>
      <c r="G132" s="5">
        <v>43523515314</v>
      </c>
      <c r="H132" s="5">
        <v>1158348048</v>
      </c>
      <c r="I132" s="5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204473266</v>
      </c>
      <c r="P132" s="5">
        <v>151314353</v>
      </c>
      <c r="Q132" s="5">
        <v>560774659</v>
      </c>
      <c r="R132" s="5">
        <v>83616</v>
      </c>
      <c r="S132" s="5">
        <v>237705216</v>
      </c>
      <c r="T132" s="5">
        <v>2400235992</v>
      </c>
      <c r="U132" s="5">
        <v>2397499992</v>
      </c>
      <c r="V132" s="5">
        <v>0</v>
      </c>
      <c r="W132" s="5">
        <v>0</v>
      </c>
      <c r="X132" s="5">
        <v>323453978</v>
      </c>
      <c r="Y132" s="5">
        <v>0</v>
      </c>
      <c r="Z132" s="5">
        <v>0</v>
      </c>
      <c r="AA132" s="5"/>
      <c r="AB132" s="5">
        <v>8790568</v>
      </c>
      <c r="AC132" s="5">
        <v>98895003</v>
      </c>
      <c r="AD132" s="5">
        <v>3510285701</v>
      </c>
      <c r="AE132" s="8">
        <f t="shared" si="34"/>
        <v>57634651489</v>
      </c>
      <c r="AF132" s="8">
        <f t="shared" si="35"/>
        <v>44677866424</v>
      </c>
      <c r="AG132" s="8">
        <f t="shared" si="36"/>
        <v>15033567079</v>
      </c>
      <c r="AH132" s="8">
        <f t="shared" si="37"/>
        <v>14943462644</v>
      </c>
      <c r="AI132" s="8">
        <f t="shared" si="38"/>
        <v>11433176943</v>
      </c>
      <c r="AJ132" s="8">
        <f t="shared" si="39"/>
        <v>1006666713</v>
      </c>
      <c r="AK132" s="13">
        <f t="shared" si="40"/>
        <v>12956785065</v>
      </c>
      <c r="AL132" s="13">
        <f t="shared" si="41"/>
        <v>2397499992</v>
      </c>
      <c r="AM132" s="13">
        <f t="shared" si="42"/>
        <v>-410822413</v>
      </c>
      <c r="AN132" s="13">
        <f t="shared" si="43"/>
        <v>14943462644</v>
      </c>
      <c r="AO132" s="13">
        <f t="shared" si="44"/>
        <v>14111136175</v>
      </c>
      <c r="AP132" s="13">
        <f t="shared" si="45"/>
        <v>14352838329</v>
      </c>
      <c r="AQ132" s="13">
        <f t="shared" si="46"/>
        <v>10842552628</v>
      </c>
      <c r="AR132" s="13">
        <f t="shared" si="47"/>
        <v>13194490281</v>
      </c>
      <c r="AS132" s="13">
        <f t="shared" si="48"/>
        <v>9684204580</v>
      </c>
      <c r="AT132" s="13">
        <f t="shared" si="49"/>
        <v>11433176943</v>
      </c>
      <c r="AU132" s="13">
        <f>AT132-VLOOKUP(A132,[1]选股结果!$A$2:$BJ$3005,48,FALSE)*0.08</f>
        <v>1537273547.08</v>
      </c>
      <c r="AV132" s="13">
        <f t="shared" si="50"/>
        <v>3510285701</v>
      </c>
    </row>
    <row r="133" spans="1:48">
      <c r="A133" s="4" t="s">
        <v>310</v>
      </c>
      <c r="B133" s="4" t="s">
        <v>311</v>
      </c>
      <c r="C133" s="5">
        <v>57457425000</v>
      </c>
      <c r="D133" s="5">
        <v>0</v>
      </c>
      <c r="E133" s="5">
        <v>0</v>
      </c>
      <c r="F133" s="5">
        <v>0</v>
      </c>
      <c r="G133" s="5">
        <v>63149708000</v>
      </c>
      <c r="H133" s="5">
        <v>4052386000</v>
      </c>
      <c r="I133" s="5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188691000</v>
      </c>
      <c r="P133" s="5">
        <v>3316364000</v>
      </c>
      <c r="Q133" s="5">
        <v>3244237000</v>
      </c>
      <c r="R133" s="5">
        <v>92814000</v>
      </c>
      <c r="S133" s="5">
        <v>3592607000</v>
      </c>
      <c r="T133" s="5">
        <v>-1592710000</v>
      </c>
      <c r="U133" s="5">
        <v>-1648727000</v>
      </c>
      <c r="V133" s="5">
        <v>0</v>
      </c>
      <c r="W133" s="5">
        <v>0</v>
      </c>
      <c r="X133" s="5">
        <v>-100850000</v>
      </c>
      <c r="Y133" s="5">
        <v>5027000</v>
      </c>
      <c r="Z133" s="5">
        <v>25796000</v>
      </c>
      <c r="AA133" s="5"/>
      <c r="AB133" s="5">
        <v>88974000</v>
      </c>
      <c r="AC133" s="5">
        <v>55917000</v>
      </c>
      <c r="AD133" s="5">
        <v>-2849163000</v>
      </c>
      <c r="AE133" s="8">
        <f t="shared" si="34"/>
        <v>57457425000</v>
      </c>
      <c r="AF133" s="8">
        <f t="shared" si="35"/>
        <v>73584421000</v>
      </c>
      <c r="AG133" s="8">
        <f t="shared" si="36"/>
        <v>-17598087000</v>
      </c>
      <c r="AH133" s="8">
        <f t="shared" si="37"/>
        <v>-17565030000</v>
      </c>
      <c r="AI133" s="8">
        <f t="shared" si="38"/>
        <v>-14715867000</v>
      </c>
      <c r="AJ133" s="8">
        <f t="shared" si="39"/>
        <v>6721262000</v>
      </c>
      <c r="AK133" s="13">
        <f t="shared" si="40"/>
        <v>-16121969000</v>
      </c>
      <c r="AL133" s="13">
        <f t="shared" si="41"/>
        <v>-1648727000</v>
      </c>
      <c r="AM133" s="13">
        <f t="shared" si="42"/>
        <v>215720000</v>
      </c>
      <c r="AN133" s="13">
        <f t="shared" si="43"/>
        <v>-17554976000</v>
      </c>
      <c r="AO133" s="13">
        <f t="shared" si="44"/>
        <v>-5692283000</v>
      </c>
      <c r="AP133" s="13">
        <f t="shared" si="45"/>
        <v>-8476976000</v>
      </c>
      <c r="AQ133" s="13">
        <f t="shared" si="46"/>
        <v>-5627813000</v>
      </c>
      <c r="AR133" s="13">
        <f t="shared" si="47"/>
        <v>-12529362000</v>
      </c>
      <c r="AS133" s="13">
        <f t="shared" si="48"/>
        <v>-9680199000</v>
      </c>
      <c r="AT133" s="13">
        <f t="shared" si="49"/>
        <v>-14705813000</v>
      </c>
      <c r="AU133" s="13">
        <f>AT133-VLOOKUP(A133,[1]选股结果!$A$2:$BJ$3005,48,FALSE)*0.08</f>
        <v>-20145111240</v>
      </c>
      <c r="AV133" s="13">
        <f t="shared" si="50"/>
        <v>-2849163000</v>
      </c>
    </row>
    <row r="134" spans="1:48">
      <c r="A134" s="4" t="s">
        <v>312</v>
      </c>
      <c r="B134" s="4" t="s">
        <v>313</v>
      </c>
      <c r="C134" s="5">
        <v>56281803768.28</v>
      </c>
      <c r="D134" s="5">
        <v>0</v>
      </c>
      <c r="E134" s="5">
        <v>0</v>
      </c>
      <c r="F134" s="5">
        <v>0</v>
      </c>
      <c r="G134" s="5">
        <v>42705689806.35</v>
      </c>
      <c r="H134" s="5">
        <v>1569620709.72</v>
      </c>
      <c r="I134" s="5">
        <v>0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57637160.82</v>
      </c>
      <c r="P134" s="5">
        <v>527695002.4</v>
      </c>
      <c r="Q134" s="5">
        <v>2409784770.28</v>
      </c>
      <c r="R134" s="5">
        <v>466821608.33</v>
      </c>
      <c r="S134" s="5">
        <v>1544817218.47</v>
      </c>
      <c r="T134" s="5">
        <v>29238221.81</v>
      </c>
      <c r="U134" s="5">
        <v>23935880</v>
      </c>
      <c r="V134" s="5">
        <v>1343688.86</v>
      </c>
      <c r="W134" s="5">
        <v>0</v>
      </c>
      <c r="X134" s="5">
        <v>16068009.86</v>
      </c>
      <c r="Y134" s="5">
        <v>0</v>
      </c>
      <c r="Z134" s="5">
        <v>411976.84</v>
      </c>
      <c r="AA134" s="5"/>
      <c r="AB134" s="5">
        <v>227873721.11</v>
      </c>
      <c r="AC134" s="5">
        <v>297618132.43</v>
      </c>
      <c r="AD134" s="5">
        <v>-25378287.49</v>
      </c>
      <c r="AE134" s="8">
        <f t="shared" si="34"/>
        <v>56281803768.28</v>
      </c>
      <c r="AF134" s="8">
        <f t="shared" si="35"/>
        <v>47712445566.65</v>
      </c>
      <c r="AG134" s="8">
        <f t="shared" si="36"/>
        <v>8584284079.28</v>
      </c>
      <c r="AH134" s="8">
        <f t="shared" si="37"/>
        <v>8514539667.96</v>
      </c>
      <c r="AI134" s="8">
        <f t="shared" si="38"/>
        <v>8539917955.45</v>
      </c>
      <c r="AJ134" s="8">
        <f t="shared" si="39"/>
        <v>3064861344.82</v>
      </c>
      <c r="AK134" s="13">
        <f t="shared" si="40"/>
        <v>8569358201.63</v>
      </c>
      <c r="AL134" s="13">
        <f t="shared" si="41"/>
        <v>23935880</v>
      </c>
      <c r="AM134" s="13">
        <f t="shared" si="42"/>
        <v>-78754413.67</v>
      </c>
      <c r="AN134" s="13">
        <f t="shared" si="43"/>
        <v>8514539667.96</v>
      </c>
      <c r="AO134" s="13">
        <f t="shared" si="44"/>
        <v>13576113961.93</v>
      </c>
      <c r="AP134" s="13">
        <f t="shared" si="45"/>
        <v>11683796129.82</v>
      </c>
      <c r="AQ134" s="13">
        <f t="shared" si="46"/>
        <v>11709174417.31</v>
      </c>
      <c r="AR134" s="13">
        <f t="shared" si="47"/>
        <v>10114175420.1</v>
      </c>
      <c r="AS134" s="13">
        <f t="shared" si="48"/>
        <v>10139553707.59</v>
      </c>
      <c r="AT134" s="13">
        <f t="shared" si="49"/>
        <v>8539917955.45</v>
      </c>
      <c r="AU134" s="13">
        <f>AT134-VLOOKUP(A134,[1]选股结果!$A$2:$BJ$3005,48,FALSE)*0.08</f>
        <v>4043978835.5004</v>
      </c>
      <c r="AV134" s="13">
        <f t="shared" si="50"/>
        <v>-25378287.4899998</v>
      </c>
    </row>
    <row r="135" spans="1:48">
      <c r="A135" s="4" t="s">
        <v>314</v>
      </c>
      <c r="B135" s="4" t="s">
        <v>315</v>
      </c>
      <c r="C135" s="5">
        <v>56205836143.64</v>
      </c>
      <c r="D135" s="5">
        <v>0</v>
      </c>
      <c r="E135" s="5">
        <v>0</v>
      </c>
      <c r="F135" s="5">
        <v>0</v>
      </c>
      <c r="G135" s="5">
        <v>44232766601.42</v>
      </c>
      <c r="H135" s="5">
        <v>275424374.87</v>
      </c>
      <c r="I135" s="5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299798153.08</v>
      </c>
      <c r="P135" s="5">
        <v>1215814676.03</v>
      </c>
      <c r="Q135" s="5">
        <v>1254662167.97</v>
      </c>
      <c r="R135" s="5">
        <v>609837660.68</v>
      </c>
      <c r="S135" s="5">
        <v>318049283.76</v>
      </c>
      <c r="T135" s="5">
        <v>667692494.49</v>
      </c>
      <c r="U135" s="5">
        <v>438028519.74</v>
      </c>
      <c r="V135" s="5">
        <v>0</v>
      </c>
      <c r="W135" s="5">
        <v>842085.69</v>
      </c>
      <c r="X135" s="5">
        <v>21729139.96</v>
      </c>
      <c r="Y135" s="5">
        <v>342725896.85</v>
      </c>
      <c r="Z135" s="5">
        <v>-16873453.1</v>
      </c>
      <c r="AA135" s="5"/>
      <c r="AB135" s="5">
        <v>17666276.96</v>
      </c>
      <c r="AC135" s="5">
        <v>138552891.96</v>
      </c>
      <c r="AD135" s="5">
        <v>1115086749.14</v>
      </c>
      <c r="AE135" s="8">
        <f t="shared" si="34"/>
        <v>56205836143.64</v>
      </c>
      <c r="AF135" s="8">
        <f t="shared" si="35"/>
        <v>47930928542.94</v>
      </c>
      <c r="AG135" s="8">
        <f t="shared" si="36"/>
        <v>8562113690.97</v>
      </c>
      <c r="AH135" s="8">
        <f t="shared" si="37"/>
        <v>8441227075.97</v>
      </c>
      <c r="AI135" s="8">
        <f t="shared" si="38"/>
        <v>7326140326.83</v>
      </c>
      <c r="AJ135" s="8">
        <f t="shared" si="39"/>
        <v>3233887508.93</v>
      </c>
      <c r="AK135" s="13">
        <f t="shared" si="40"/>
        <v>8617633497.55</v>
      </c>
      <c r="AL135" s="13">
        <f t="shared" si="41"/>
        <v>438028519.74</v>
      </c>
      <c r="AM135" s="13">
        <f t="shared" si="42"/>
        <v>71016852.38</v>
      </c>
      <c r="AN135" s="13">
        <f t="shared" si="43"/>
        <v>9126678869.67</v>
      </c>
      <c r="AO135" s="13">
        <f t="shared" si="44"/>
        <v>11973069542.22</v>
      </c>
      <c r="AP135" s="13">
        <f t="shared" si="45"/>
        <v>9211107156.18</v>
      </c>
      <c r="AQ135" s="13">
        <f t="shared" si="46"/>
        <v>8096020407.04</v>
      </c>
      <c r="AR135" s="13">
        <f t="shared" si="47"/>
        <v>8935682781.31</v>
      </c>
      <c r="AS135" s="13">
        <f t="shared" si="48"/>
        <v>7820596032.17</v>
      </c>
      <c r="AT135" s="13">
        <f t="shared" si="49"/>
        <v>8011592120.53</v>
      </c>
      <c r="AU135" s="13">
        <f>AT135-VLOOKUP(A135,[1]选股结果!$A$2:$BJ$3005,48,FALSE)*0.08</f>
        <v>4330316884.0892</v>
      </c>
      <c r="AV135" s="13">
        <f t="shared" si="50"/>
        <v>1115086749.14</v>
      </c>
    </row>
    <row r="136" spans="1:48">
      <c r="A136" s="4" t="s">
        <v>316</v>
      </c>
      <c r="B136" s="4" t="s">
        <v>317</v>
      </c>
      <c r="C136" s="5">
        <v>55629267490.88</v>
      </c>
      <c r="D136" s="5">
        <v>0</v>
      </c>
      <c r="E136" s="5">
        <v>0</v>
      </c>
      <c r="F136" s="5">
        <v>0</v>
      </c>
      <c r="G136" s="5">
        <v>29854226905.32</v>
      </c>
      <c r="H136" s="5">
        <v>161277514.63</v>
      </c>
      <c r="I136" s="5">
        <v>0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429088237.9</v>
      </c>
      <c r="P136" s="5">
        <v>6457804368.11</v>
      </c>
      <c r="Q136" s="5">
        <v>1531518894.32</v>
      </c>
      <c r="R136" s="5">
        <v>6063039217.93</v>
      </c>
      <c r="S136" s="5">
        <v>-218286014.68</v>
      </c>
      <c r="T136" s="5">
        <v>219922536.36</v>
      </c>
      <c r="U136" s="5">
        <v>8034443.78</v>
      </c>
      <c r="V136" s="5">
        <v>0</v>
      </c>
      <c r="W136" s="5">
        <v>-46332817.33</v>
      </c>
      <c r="X136" s="5">
        <v>440543687.06</v>
      </c>
      <c r="Y136" s="5">
        <v>296003739</v>
      </c>
      <c r="Z136" s="5">
        <v>11281396.84</v>
      </c>
      <c r="AA136" s="5"/>
      <c r="AB136" s="5">
        <v>58333999.53</v>
      </c>
      <c r="AC136" s="5">
        <v>72515784.28</v>
      </c>
      <c r="AD136" s="5">
        <v>1215761340.43</v>
      </c>
      <c r="AE136" s="8">
        <f t="shared" si="34"/>
        <v>55629267490.88</v>
      </c>
      <c r="AF136" s="8">
        <f t="shared" si="35"/>
        <v>44117391608.9</v>
      </c>
      <c r="AG136" s="8">
        <f t="shared" si="36"/>
        <v>10960199571.79</v>
      </c>
      <c r="AH136" s="8">
        <f t="shared" si="37"/>
        <v>10946017787.04</v>
      </c>
      <c r="AI136" s="8">
        <f t="shared" si="38"/>
        <v>9730256446.61</v>
      </c>
      <c r="AJ136" s="8">
        <f t="shared" si="39"/>
        <v>8728597024.08</v>
      </c>
      <c r="AK136" s="13">
        <f t="shared" si="40"/>
        <v>11807879620.98</v>
      </c>
      <c r="AL136" s="13">
        <f t="shared" si="41"/>
        <v>8034443.78</v>
      </c>
      <c r="AM136" s="13">
        <f t="shared" si="42"/>
        <v>-277888799.72</v>
      </c>
      <c r="AN136" s="13">
        <f t="shared" si="43"/>
        <v>11538025265.04</v>
      </c>
      <c r="AO136" s="13">
        <f t="shared" si="44"/>
        <v>25775040585.56</v>
      </c>
      <c r="AP136" s="13">
        <f t="shared" si="45"/>
        <v>11750871120.93</v>
      </c>
      <c r="AQ136" s="13">
        <f t="shared" si="46"/>
        <v>10535109780.5</v>
      </c>
      <c r="AR136" s="13">
        <f t="shared" si="47"/>
        <v>11589593606.3</v>
      </c>
      <c r="AS136" s="13">
        <f t="shared" si="48"/>
        <v>10373832265.87</v>
      </c>
      <c r="AT136" s="13">
        <f t="shared" si="49"/>
        <v>10322263924.61</v>
      </c>
      <c r="AU136" s="13">
        <f>AT136-VLOOKUP(A136,[1]选股结果!$A$2:$BJ$3005,48,FALSE)*0.08</f>
        <v>5719774903.482</v>
      </c>
      <c r="AV136" s="13">
        <f t="shared" si="50"/>
        <v>1215761340.43</v>
      </c>
    </row>
    <row r="137" spans="1:48">
      <c r="A137" s="4" t="s">
        <v>318</v>
      </c>
      <c r="B137" s="4" t="s">
        <v>319</v>
      </c>
      <c r="C137" s="5">
        <v>55117021959</v>
      </c>
      <c r="D137" s="5">
        <v>395621139</v>
      </c>
      <c r="E137" s="5">
        <v>0</v>
      </c>
      <c r="F137" s="5">
        <v>0</v>
      </c>
      <c r="G137" s="5">
        <v>51223816873</v>
      </c>
      <c r="H137" s="5">
        <v>325023546</v>
      </c>
      <c r="I137" s="5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1257042460</v>
      </c>
      <c r="P137" s="5">
        <v>3168390526</v>
      </c>
      <c r="Q137" s="5">
        <v>2688571184</v>
      </c>
      <c r="R137" s="5">
        <v>760744601</v>
      </c>
      <c r="S137" s="5">
        <v>110099060</v>
      </c>
      <c r="T137" s="5">
        <v>8284129060</v>
      </c>
      <c r="U137" s="5">
        <v>8000947671</v>
      </c>
      <c r="V137" s="5">
        <v>0</v>
      </c>
      <c r="W137" s="5">
        <v>23282717</v>
      </c>
      <c r="X137" s="5">
        <v>31101950</v>
      </c>
      <c r="Y137" s="5">
        <v>21883154</v>
      </c>
      <c r="Z137" s="5">
        <v>21661793</v>
      </c>
      <c r="AA137" s="5"/>
      <c r="AB137" s="5">
        <v>19535765</v>
      </c>
      <c r="AC137" s="5">
        <v>11700761</v>
      </c>
      <c r="AD137" s="5">
        <v>-86697038</v>
      </c>
      <c r="AE137" s="8">
        <f t="shared" si="34"/>
        <v>55117021959</v>
      </c>
      <c r="AF137" s="8">
        <f t="shared" si="35"/>
        <v>59208664704</v>
      </c>
      <c r="AG137" s="8">
        <f t="shared" si="36"/>
        <v>4184445721</v>
      </c>
      <c r="AH137" s="8">
        <f t="shared" si="37"/>
        <v>4192280725</v>
      </c>
      <c r="AI137" s="8">
        <f t="shared" si="38"/>
        <v>4278977763</v>
      </c>
      <c r="AJ137" s="8">
        <f t="shared" si="39"/>
        <v>7128052320</v>
      </c>
      <c r="AK137" s="13">
        <f t="shared" si="40"/>
        <v>-4069759591</v>
      </c>
      <c r="AL137" s="13">
        <f t="shared" si="41"/>
        <v>8000947671</v>
      </c>
      <c r="AM137" s="13">
        <f t="shared" si="42"/>
        <v>304858953</v>
      </c>
      <c r="AN137" s="13">
        <f t="shared" si="43"/>
        <v>4236047033</v>
      </c>
      <c r="AO137" s="13">
        <f t="shared" si="44"/>
        <v>3893205086</v>
      </c>
      <c r="AP137" s="13">
        <f t="shared" si="45"/>
        <v>-3634636985</v>
      </c>
      <c r="AQ137" s="13">
        <f t="shared" si="46"/>
        <v>-3547939947</v>
      </c>
      <c r="AR137" s="13">
        <f t="shared" si="47"/>
        <v>-3959660531</v>
      </c>
      <c r="AS137" s="13">
        <f t="shared" si="48"/>
        <v>-3872963493</v>
      </c>
      <c r="AT137" s="13">
        <f t="shared" si="49"/>
        <v>4322744071</v>
      </c>
      <c r="AU137" s="13">
        <f>AT137-VLOOKUP(A137,[1]选股结果!$A$2:$BJ$3005,48,FALSE)*0.08</f>
        <v>-2695071407.48</v>
      </c>
      <c r="AV137" s="13">
        <f t="shared" si="50"/>
        <v>-86697038</v>
      </c>
    </row>
    <row r="138" spans="1:48">
      <c r="A138" s="4" t="s">
        <v>320</v>
      </c>
      <c r="B138" s="4" t="s">
        <v>321</v>
      </c>
      <c r="C138" s="5">
        <v>54427253993.35</v>
      </c>
      <c r="D138" s="5">
        <v>0</v>
      </c>
      <c r="E138" s="5">
        <v>0</v>
      </c>
      <c r="F138" s="5">
        <v>0</v>
      </c>
      <c r="G138" s="5">
        <v>41170620061.23</v>
      </c>
      <c r="H138" s="5">
        <v>707278675.7</v>
      </c>
      <c r="I138" s="5">
        <v>0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296547296.31</v>
      </c>
      <c r="P138" s="5">
        <v>2811311782.85</v>
      </c>
      <c r="Q138" s="5">
        <v>1234905983.12</v>
      </c>
      <c r="R138" s="5">
        <v>2937728596.39</v>
      </c>
      <c r="S138" s="5">
        <v>-47852442.91</v>
      </c>
      <c r="T138" s="5">
        <v>117337610.37</v>
      </c>
      <c r="U138" s="5">
        <v>105813386.63</v>
      </c>
      <c r="V138" s="5">
        <v>0</v>
      </c>
      <c r="W138" s="5">
        <v>157098662.85</v>
      </c>
      <c r="X138" s="5">
        <v>506828549.27</v>
      </c>
      <c r="Y138" s="5">
        <v>6458861.24</v>
      </c>
      <c r="Z138" s="5">
        <v>70510199.77</v>
      </c>
      <c r="AA138" s="5"/>
      <c r="AB138" s="5">
        <v>119471884.81</v>
      </c>
      <c r="AC138" s="5">
        <v>37308078.66</v>
      </c>
      <c r="AD138" s="5">
        <v>936457918.26</v>
      </c>
      <c r="AE138" s="8">
        <f t="shared" si="34"/>
        <v>54427253993.35</v>
      </c>
      <c r="AF138" s="8">
        <f t="shared" si="35"/>
        <v>48403261276.99</v>
      </c>
      <c r="AG138" s="8">
        <f t="shared" si="36"/>
        <v>5855651778.84</v>
      </c>
      <c r="AH138" s="8">
        <f t="shared" si="37"/>
        <v>5937815584.99</v>
      </c>
      <c r="AI138" s="8">
        <f t="shared" si="38"/>
        <v>5001357666.73</v>
      </c>
      <c r="AJ138" s="8">
        <f t="shared" si="39"/>
        <v>4267060117.37</v>
      </c>
      <c r="AK138" s="13">
        <f t="shared" si="40"/>
        <v>6030451577.6</v>
      </c>
      <c r="AL138" s="13">
        <f t="shared" si="41"/>
        <v>105813386.63</v>
      </c>
      <c r="AM138" s="13">
        <f t="shared" si="42"/>
        <v>-185531656.76</v>
      </c>
      <c r="AN138" s="13">
        <f t="shared" si="43"/>
        <v>5950733307.47</v>
      </c>
      <c r="AO138" s="13">
        <f t="shared" si="44"/>
        <v>13256633932.12</v>
      </c>
      <c r="AP138" s="13">
        <f t="shared" si="45"/>
        <v>6689877810.39</v>
      </c>
      <c r="AQ138" s="13">
        <f t="shared" si="46"/>
        <v>5753419892.13</v>
      </c>
      <c r="AR138" s="13">
        <f t="shared" si="47"/>
        <v>5982599134.69</v>
      </c>
      <c r="AS138" s="13">
        <f t="shared" si="48"/>
        <v>5046141216.43</v>
      </c>
      <c r="AT138" s="13">
        <f t="shared" si="49"/>
        <v>5014275389.21</v>
      </c>
      <c r="AU138" s="13">
        <f>AT138-VLOOKUP(A138,[1]选股结果!$A$2:$BJ$3005,48,FALSE)*0.08</f>
        <v>508493793.2316</v>
      </c>
      <c r="AV138" s="13">
        <f t="shared" si="50"/>
        <v>936457918.26</v>
      </c>
    </row>
    <row r="139" spans="1:48">
      <c r="A139" s="4" t="s">
        <v>322</v>
      </c>
      <c r="B139" s="4" t="s">
        <v>323</v>
      </c>
      <c r="C139" s="5">
        <v>53649101740.15</v>
      </c>
      <c r="D139" s="5">
        <v>234455555.58</v>
      </c>
      <c r="E139" s="5">
        <v>0</v>
      </c>
      <c r="F139" s="5">
        <v>0</v>
      </c>
      <c r="G139" s="5">
        <v>43920490018.89</v>
      </c>
      <c r="H139" s="5">
        <v>2669549661.42</v>
      </c>
      <c r="I139" s="5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1946643791.72</v>
      </c>
      <c r="P139" s="5">
        <v>1828281368.97</v>
      </c>
      <c r="Q139" s="5">
        <v>3317273860.32</v>
      </c>
      <c r="R139" s="5">
        <v>74366691.99</v>
      </c>
      <c r="S139" s="5">
        <v>504105455.92</v>
      </c>
      <c r="T139" s="5">
        <v>4148148874.63</v>
      </c>
      <c r="U139" s="5">
        <v>2060492633.14</v>
      </c>
      <c r="V139" s="5">
        <v>0</v>
      </c>
      <c r="W139" s="5">
        <v>22166043.19</v>
      </c>
      <c r="X139" s="5">
        <v>86299524.56</v>
      </c>
      <c r="Y139" s="5">
        <v>0</v>
      </c>
      <c r="Z139" s="5">
        <v>-587700.54</v>
      </c>
      <c r="AA139" s="5"/>
      <c r="AB139" s="5">
        <v>49447758.72</v>
      </c>
      <c r="AC139" s="5">
        <v>95968304.83</v>
      </c>
      <c r="AD139" s="5">
        <v>765556060.71</v>
      </c>
      <c r="AE139" s="8">
        <f t="shared" ref="AE139:AE202" si="51">C139</f>
        <v>53649101740.15</v>
      </c>
      <c r="AF139" s="8">
        <f t="shared" ref="AF139:AF202" si="52">(G139+O139+P139+Q139+R139)+S139</f>
        <v>51591161187.81</v>
      </c>
      <c r="AG139" s="8">
        <f t="shared" ref="AG139:AG202" si="53">AE139-AF139+T139+V139+W139-X139-Y139+Z139+AA139</f>
        <v>6141368245.06</v>
      </c>
      <c r="AH139" s="8">
        <f t="shared" ref="AH139:AH202" si="54">AG139+AB139-AC139</f>
        <v>6094847698.95</v>
      </c>
      <c r="AI139" s="8">
        <f t="shared" ref="AI139:AI202" si="55">AH139-AD139</f>
        <v>5329291638.24</v>
      </c>
      <c r="AJ139" s="8">
        <f t="shared" si="39"/>
        <v>7138719567.12</v>
      </c>
      <c r="AK139" s="13">
        <f t="shared" si="40"/>
        <v>2057940552.34</v>
      </c>
      <c r="AL139" s="13">
        <f t="shared" si="41"/>
        <v>2060492633.14</v>
      </c>
      <c r="AM139" s="13">
        <f t="shared" si="42"/>
        <v>1976414513.47</v>
      </c>
      <c r="AN139" s="13">
        <f t="shared" si="43"/>
        <v>6094847698.95</v>
      </c>
      <c r="AO139" s="13">
        <f t="shared" si="44"/>
        <v>9728611721.26</v>
      </c>
      <c r="AP139" s="13">
        <f t="shared" si="45"/>
        <v>5231595669.68</v>
      </c>
      <c r="AQ139" s="13">
        <f t="shared" si="46"/>
        <v>4466039608.97</v>
      </c>
      <c r="AR139" s="13">
        <f t="shared" si="47"/>
        <v>2562046008.26</v>
      </c>
      <c r="AS139" s="13">
        <f t="shared" si="48"/>
        <v>1796489947.55</v>
      </c>
      <c r="AT139" s="13">
        <f t="shared" si="49"/>
        <v>5329291638.24</v>
      </c>
      <c r="AU139" s="13">
        <f>AT139-VLOOKUP(A139,[1]选股结果!$A$2:$BJ$3005,48,FALSE)*0.08</f>
        <v>743925180.4496</v>
      </c>
      <c r="AV139" s="13">
        <f t="shared" si="50"/>
        <v>765556060.71</v>
      </c>
    </row>
    <row r="140" spans="1:48">
      <c r="A140" s="4" t="s">
        <v>324</v>
      </c>
      <c r="B140" s="4" t="s">
        <v>325</v>
      </c>
      <c r="C140" s="5">
        <v>53539542415.85</v>
      </c>
      <c r="D140" s="5">
        <v>0</v>
      </c>
      <c r="E140" s="5">
        <v>0</v>
      </c>
      <c r="F140" s="5">
        <v>0</v>
      </c>
      <c r="G140" s="5">
        <v>42705386796.49</v>
      </c>
      <c r="H140" s="5">
        <v>309209999.86</v>
      </c>
      <c r="I140" s="5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237021334.18</v>
      </c>
      <c r="P140" s="5">
        <v>4572348972.25</v>
      </c>
      <c r="Q140" s="5">
        <v>1468651734.02</v>
      </c>
      <c r="R140" s="5">
        <v>604708177.54</v>
      </c>
      <c r="S140" s="5">
        <v>-118029680.34</v>
      </c>
      <c r="T140" s="5">
        <v>157621054.72</v>
      </c>
      <c r="U140" s="5">
        <v>154229019.71</v>
      </c>
      <c r="V140" s="5">
        <v>0</v>
      </c>
      <c r="W140" s="5">
        <v>-9669024.36</v>
      </c>
      <c r="X140" s="5">
        <v>40981028.72</v>
      </c>
      <c r="Y140" s="5">
        <v>14845484.93</v>
      </c>
      <c r="Z140" s="5">
        <v>1858123.81</v>
      </c>
      <c r="AA140" s="5"/>
      <c r="AB140" s="5">
        <v>17033752.53</v>
      </c>
      <c r="AC140" s="5">
        <v>74402743.21</v>
      </c>
      <c r="AD140" s="5">
        <v>695868664.28</v>
      </c>
      <c r="AE140" s="8">
        <f t="shared" si="51"/>
        <v>53539542415.85</v>
      </c>
      <c r="AF140" s="8">
        <f t="shared" si="52"/>
        <v>49470087334.14</v>
      </c>
      <c r="AG140" s="8">
        <f t="shared" si="53"/>
        <v>4163438722.23</v>
      </c>
      <c r="AH140" s="8">
        <f t="shared" si="54"/>
        <v>4106069731.55</v>
      </c>
      <c r="AI140" s="8">
        <f t="shared" si="55"/>
        <v>3410201067.27</v>
      </c>
      <c r="AJ140" s="8">
        <f t="shared" si="39"/>
        <v>6350236516.06</v>
      </c>
      <c r="AK140" s="13">
        <f t="shared" si="40"/>
        <v>4084300566.64</v>
      </c>
      <c r="AL140" s="13">
        <f t="shared" si="41"/>
        <v>154229019.71</v>
      </c>
      <c r="AM140" s="13">
        <f t="shared" si="42"/>
        <v>-102768884.94</v>
      </c>
      <c r="AN140" s="13">
        <f t="shared" si="43"/>
        <v>4135760701.41</v>
      </c>
      <c r="AO140" s="13">
        <f t="shared" si="44"/>
        <v>10834155619.36</v>
      </c>
      <c r="AP140" s="13">
        <f t="shared" si="45"/>
        <v>4275480886.16</v>
      </c>
      <c r="AQ140" s="13">
        <f t="shared" si="46"/>
        <v>3579612221.88</v>
      </c>
      <c r="AR140" s="13">
        <f t="shared" si="47"/>
        <v>3966270886.3</v>
      </c>
      <c r="AS140" s="13">
        <f t="shared" si="48"/>
        <v>3270402222.02</v>
      </c>
      <c r="AT140" s="13">
        <f t="shared" si="49"/>
        <v>3439892037.13</v>
      </c>
      <c r="AU140" s="13">
        <f>AT140-VLOOKUP(A140,[1]选股结果!$A$2:$BJ$3005,48,FALSE)*0.08</f>
        <v>1153460347.6292</v>
      </c>
      <c r="AV140" s="13">
        <f t="shared" si="50"/>
        <v>695868664.28</v>
      </c>
    </row>
    <row r="141" spans="1:48">
      <c r="A141" s="4" t="s">
        <v>326</v>
      </c>
      <c r="B141" s="4" t="s">
        <v>327</v>
      </c>
      <c r="C141" s="5">
        <v>53423922464.63</v>
      </c>
      <c r="D141" s="5">
        <v>3991767.01</v>
      </c>
      <c r="E141" s="5">
        <v>0</v>
      </c>
      <c r="F141" s="5">
        <v>0</v>
      </c>
      <c r="G141" s="5">
        <v>52152745835.38</v>
      </c>
      <c r="H141" s="5">
        <v>161132158.36</v>
      </c>
      <c r="I141" s="5">
        <v>0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250268526.5</v>
      </c>
      <c r="P141" s="5">
        <v>358980721.49</v>
      </c>
      <c r="Q141" s="5">
        <v>421191094.16</v>
      </c>
      <c r="R141" s="5">
        <v>28430129.68</v>
      </c>
      <c r="S141" s="5">
        <v>152021661.76</v>
      </c>
      <c r="T141" s="5">
        <v>181918124.36</v>
      </c>
      <c r="U141" s="5">
        <v>172960769.66</v>
      </c>
      <c r="V141" s="5">
        <v>0</v>
      </c>
      <c r="W141" s="5">
        <v>728048.87</v>
      </c>
      <c r="X141" s="5">
        <v>45270.09</v>
      </c>
      <c r="Y141" s="5">
        <v>0</v>
      </c>
      <c r="Z141" s="5">
        <v>478573086.65</v>
      </c>
      <c r="AA141" s="5"/>
      <c r="AB141" s="5">
        <v>12352188.13</v>
      </c>
      <c r="AC141" s="5">
        <v>12814813.38</v>
      </c>
      <c r="AD141" s="5">
        <v>188406386.57</v>
      </c>
      <c r="AE141" s="8">
        <f t="shared" si="51"/>
        <v>53423922464.63</v>
      </c>
      <c r="AF141" s="8">
        <f t="shared" si="52"/>
        <v>53363637968.97</v>
      </c>
      <c r="AG141" s="8">
        <f t="shared" si="53"/>
        <v>721458485.449996</v>
      </c>
      <c r="AH141" s="8">
        <f t="shared" si="54"/>
        <v>720995860.199996</v>
      </c>
      <c r="AI141" s="8">
        <f t="shared" si="55"/>
        <v>532589473.629996</v>
      </c>
      <c r="AJ141" s="8">
        <f t="shared" si="39"/>
        <v>1030902967.4</v>
      </c>
      <c r="AK141" s="13">
        <f t="shared" si="40"/>
        <v>60284495.66</v>
      </c>
      <c r="AL141" s="13">
        <f t="shared" si="41"/>
        <v>172960769.66</v>
      </c>
      <c r="AM141" s="13">
        <f t="shared" si="42"/>
        <v>487750594.88</v>
      </c>
      <c r="AN141" s="13">
        <f t="shared" si="43"/>
        <v>720995860.2</v>
      </c>
      <c r="AO141" s="13">
        <f t="shared" si="44"/>
        <v>1271176629.25</v>
      </c>
      <c r="AP141" s="13">
        <f t="shared" si="45"/>
        <v>373438315.78</v>
      </c>
      <c r="AQ141" s="13">
        <f t="shared" si="46"/>
        <v>185031929.21</v>
      </c>
      <c r="AR141" s="13">
        <f t="shared" si="47"/>
        <v>212306157.42</v>
      </c>
      <c r="AS141" s="13">
        <f t="shared" si="48"/>
        <v>23899770.85</v>
      </c>
      <c r="AT141" s="13">
        <f t="shared" si="49"/>
        <v>532589473.63</v>
      </c>
      <c r="AU141" s="13">
        <f>AT141-VLOOKUP(A141,[1]选股结果!$A$2:$BJ$3005,48,FALSE)*0.08</f>
        <v>-448366827.3372</v>
      </c>
      <c r="AV141" s="13">
        <f t="shared" si="50"/>
        <v>188406386.57</v>
      </c>
    </row>
    <row r="142" spans="1:48">
      <c r="A142" s="4" t="s">
        <v>328</v>
      </c>
      <c r="B142" s="4" t="s">
        <v>329</v>
      </c>
      <c r="C142" s="5">
        <v>53094932934</v>
      </c>
      <c r="D142" s="5">
        <v>39545255</v>
      </c>
      <c r="E142" s="5">
        <v>0</v>
      </c>
      <c r="F142" s="5">
        <v>0</v>
      </c>
      <c r="G142" s="5">
        <v>49837815233</v>
      </c>
      <c r="H142" s="5">
        <v>1074873794</v>
      </c>
      <c r="I142" s="5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49044621</v>
      </c>
      <c r="P142" s="5">
        <v>749385626</v>
      </c>
      <c r="Q142" s="5">
        <v>1069558174</v>
      </c>
      <c r="R142" s="5">
        <v>7271613</v>
      </c>
      <c r="S142" s="5">
        <v>1044932055</v>
      </c>
      <c r="T142" s="5">
        <v>276871162</v>
      </c>
      <c r="U142" s="5">
        <v>227519675</v>
      </c>
      <c r="V142" s="5">
        <v>0</v>
      </c>
      <c r="W142" s="5">
        <v>-51214000</v>
      </c>
      <c r="X142" s="5">
        <v>135781716</v>
      </c>
      <c r="Y142" s="5">
        <v>35759619</v>
      </c>
      <c r="Z142" s="5">
        <v>-1880148</v>
      </c>
      <c r="AA142" s="5"/>
      <c r="AB142" s="5">
        <v>5000091</v>
      </c>
      <c r="AC142" s="5">
        <v>2764869</v>
      </c>
      <c r="AD142" s="5">
        <v>85007660</v>
      </c>
      <c r="AE142" s="8">
        <f t="shared" si="51"/>
        <v>53094932934</v>
      </c>
      <c r="AF142" s="8">
        <f t="shared" si="52"/>
        <v>52758007322</v>
      </c>
      <c r="AG142" s="8">
        <f t="shared" si="53"/>
        <v>389161291</v>
      </c>
      <c r="AH142" s="8">
        <f t="shared" si="54"/>
        <v>391396513</v>
      </c>
      <c r="AI142" s="8">
        <f t="shared" si="55"/>
        <v>306388853</v>
      </c>
      <c r="AJ142" s="8">
        <f t="shared" si="39"/>
        <v>1901512818</v>
      </c>
      <c r="AK142" s="13">
        <f t="shared" si="40"/>
        <v>372685231</v>
      </c>
      <c r="AL142" s="13">
        <f t="shared" si="41"/>
        <v>227519675</v>
      </c>
      <c r="AM142" s="13">
        <f t="shared" si="42"/>
        <v>-137289155</v>
      </c>
      <c r="AN142" s="13">
        <f t="shared" si="43"/>
        <v>462915751</v>
      </c>
      <c r="AO142" s="13">
        <f t="shared" si="44"/>
        <v>3257117701</v>
      </c>
      <c r="AP142" s="13">
        <f t="shared" si="45"/>
        <v>2492491080</v>
      </c>
      <c r="AQ142" s="13">
        <f t="shared" si="46"/>
        <v>2407483420</v>
      </c>
      <c r="AR142" s="13">
        <f t="shared" si="47"/>
        <v>1417617286</v>
      </c>
      <c r="AS142" s="13">
        <f t="shared" si="48"/>
        <v>1332609626</v>
      </c>
      <c r="AT142" s="13">
        <f t="shared" si="49"/>
        <v>377908091</v>
      </c>
      <c r="AU142" s="13">
        <f>AT142-VLOOKUP(A142,[1]选股结果!$A$2:$BJ$3005,48,FALSE)*0.08</f>
        <v>-302635521.64</v>
      </c>
      <c r="AV142" s="13">
        <f t="shared" si="50"/>
        <v>85007660</v>
      </c>
    </row>
    <row r="143" spans="1:48">
      <c r="A143" s="4" t="s">
        <v>330</v>
      </c>
      <c r="B143" s="4" t="s">
        <v>331</v>
      </c>
      <c r="C143" s="5">
        <v>52789165548.1</v>
      </c>
      <c r="D143" s="5">
        <v>0</v>
      </c>
      <c r="E143" s="5">
        <v>0</v>
      </c>
      <c r="F143" s="5">
        <v>0</v>
      </c>
      <c r="G143" s="5">
        <v>44992434198.34</v>
      </c>
      <c r="H143" s="5">
        <v>137791338.28</v>
      </c>
      <c r="I143" s="5">
        <v>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140418140.12</v>
      </c>
      <c r="P143" s="5">
        <v>400550294.32</v>
      </c>
      <c r="Q143" s="5">
        <v>1395074239.34</v>
      </c>
      <c r="R143" s="5">
        <v>2492850363.74</v>
      </c>
      <c r="S143" s="5">
        <v>89662834.94</v>
      </c>
      <c r="T143" s="5">
        <v>342036098.66</v>
      </c>
      <c r="U143" s="5">
        <v>9037708.55</v>
      </c>
      <c r="V143" s="5">
        <v>0</v>
      </c>
      <c r="W143" s="5">
        <v>15971032.79</v>
      </c>
      <c r="X143" s="5">
        <v>-22083198.36</v>
      </c>
      <c r="Y143" s="5">
        <v>40192553.61</v>
      </c>
      <c r="Z143" s="5">
        <v>-21338219.12</v>
      </c>
      <c r="AA143" s="5"/>
      <c r="AB143" s="5">
        <v>7446521.57</v>
      </c>
      <c r="AC143" s="5">
        <v>41382728.76</v>
      </c>
      <c r="AD143" s="5">
        <v>437914181.51</v>
      </c>
      <c r="AE143" s="8">
        <f t="shared" si="51"/>
        <v>52789165548.1</v>
      </c>
      <c r="AF143" s="8">
        <f t="shared" si="52"/>
        <v>49510990070.8</v>
      </c>
      <c r="AG143" s="8">
        <f t="shared" si="53"/>
        <v>3596735034.38</v>
      </c>
      <c r="AH143" s="8">
        <f t="shared" si="54"/>
        <v>3562798827.19</v>
      </c>
      <c r="AI143" s="8">
        <f t="shared" si="55"/>
        <v>3124884645.68</v>
      </c>
      <c r="AJ143" s="8">
        <f t="shared" si="39"/>
        <v>2010171434.58</v>
      </c>
      <c r="AK143" s="13">
        <f t="shared" si="40"/>
        <v>3318368030.91</v>
      </c>
      <c r="AL143" s="13">
        <f t="shared" si="41"/>
        <v>9037708.55</v>
      </c>
      <c r="AM143" s="13">
        <f t="shared" si="42"/>
        <v>315778194.95</v>
      </c>
      <c r="AN143" s="13">
        <f t="shared" si="43"/>
        <v>3643183934.41</v>
      </c>
      <c r="AO143" s="13">
        <f t="shared" si="44"/>
        <v>7796731349.76</v>
      </c>
      <c r="AP143" s="13">
        <f t="shared" si="45"/>
        <v>3545822204.13</v>
      </c>
      <c r="AQ143" s="13">
        <f t="shared" si="46"/>
        <v>3107908022.62</v>
      </c>
      <c r="AR143" s="13">
        <f t="shared" si="47"/>
        <v>3408030865.85</v>
      </c>
      <c r="AS143" s="13">
        <f t="shared" si="48"/>
        <v>2970116684.34</v>
      </c>
      <c r="AT143" s="13">
        <f t="shared" si="49"/>
        <v>3205269752.9</v>
      </c>
      <c r="AU143" s="13">
        <f>AT143-VLOOKUP(A143,[1]选股结果!$A$2:$BJ$3005,48,FALSE)*0.08</f>
        <v>1105560872.0904</v>
      </c>
      <c r="AV143" s="13">
        <f t="shared" si="50"/>
        <v>437914181.51</v>
      </c>
    </row>
    <row r="144" spans="1:48">
      <c r="A144" s="4" t="s">
        <v>332</v>
      </c>
      <c r="B144" s="4" t="s">
        <v>333</v>
      </c>
      <c r="C144" s="5">
        <v>52501000000</v>
      </c>
      <c r="D144" s="5">
        <v>0</v>
      </c>
      <c r="E144" s="5">
        <v>0</v>
      </c>
      <c r="F144" s="5">
        <v>0</v>
      </c>
      <c r="G144" s="5">
        <v>59440000000</v>
      </c>
      <c r="H144" s="5">
        <v>4326000000</v>
      </c>
      <c r="I144" s="5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172000000</v>
      </c>
      <c r="P144" s="5">
        <v>2316000000</v>
      </c>
      <c r="Q144" s="5">
        <v>2525000000</v>
      </c>
      <c r="R144" s="5">
        <v>192000000</v>
      </c>
      <c r="S144" s="5">
        <v>3235000000</v>
      </c>
      <c r="T144" s="5">
        <v>158000000</v>
      </c>
      <c r="U144" s="5">
        <v>45000000</v>
      </c>
      <c r="V144" s="5">
        <v>0</v>
      </c>
      <c r="W144" s="5">
        <v>-7000000</v>
      </c>
      <c r="X144" s="5">
        <v>3000000</v>
      </c>
      <c r="Y144" s="5">
        <v>2000000</v>
      </c>
      <c r="Z144" s="5">
        <v>0</v>
      </c>
      <c r="AA144" s="5"/>
      <c r="AB144" s="5">
        <v>166000000</v>
      </c>
      <c r="AC144" s="5">
        <v>20000000</v>
      </c>
      <c r="AD144" s="5">
        <v>-2878000000</v>
      </c>
      <c r="AE144" s="8">
        <f t="shared" si="51"/>
        <v>52501000000</v>
      </c>
      <c r="AF144" s="8">
        <f t="shared" si="52"/>
        <v>67880000000</v>
      </c>
      <c r="AG144" s="8">
        <f t="shared" si="53"/>
        <v>-15233000000</v>
      </c>
      <c r="AH144" s="8">
        <f t="shared" si="54"/>
        <v>-15087000000</v>
      </c>
      <c r="AI144" s="8">
        <f t="shared" si="55"/>
        <v>-12209000000</v>
      </c>
      <c r="AJ144" s="8">
        <f t="shared" si="39"/>
        <v>4869000000</v>
      </c>
      <c r="AK144" s="13">
        <f t="shared" si="40"/>
        <v>-15377000000</v>
      </c>
      <c r="AL144" s="13">
        <f t="shared" si="41"/>
        <v>45000000</v>
      </c>
      <c r="AM144" s="13">
        <f t="shared" si="42"/>
        <v>249000000</v>
      </c>
      <c r="AN144" s="13">
        <f t="shared" si="43"/>
        <v>-15083000000</v>
      </c>
      <c r="AO144" s="13">
        <f t="shared" si="44"/>
        <v>-6939000000</v>
      </c>
      <c r="AP144" s="13">
        <f t="shared" si="45"/>
        <v>-7816000000</v>
      </c>
      <c r="AQ144" s="13">
        <f t="shared" si="46"/>
        <v>-4938000000</v>
      </c>
      <c r="AR144" s="13">
        <f t="shared" si="47"/>
        <v>-12142000000</v>
      </c>
      <c r="AS144" s="13">
        <f t="shared" si="48"/>
        <v>-9264000000</v>
      </c>
      <c r="AT144" s="13">
        <f t="shared" si="49"/>
        <v>-12205000000</v>
      </c>
      <c r="AU144" s="13">
        <f>AT144-VLOOKUP(A144,[1]选股结果!$A$2:$BJ$3005,48,FALSE)*0.08</f>
        <v>-15796280000</v>
      </c>
      <c r="AV144" s="13">
        <f t="shared" si="50"/>
        <v>-2878000000</v>
      </c>
    </row>
    <row r="145" spans="1:48">
      <c r="A145" s="4" t="s">
        <v>334</v>
      </c>
      <c r="B145" s="4" t="s">
        <v>335</v>
      </c>
      <c r="C145" s="5">
        <v>52235213294.9</v>
      </c>
      <c r="D145" s="5">
        <v>0</v>
      </c>
      <c r="E145" s="5">
        <v>0</v>
      </c>
      <c r="F145" s="5">
        <v>0</v>
      </c>
      <c r="G145" s="5">
        <v>48601437732.27</v>
      </c>
      <c r="H145" s="5">
        <v>65143401.79</v>
      </c>
      <c r="I145" s="5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147015974.55</v>
      </c>
      <c r="P145" s="5">
        <v>58674912.89</v>
      </c>
      <c r="Q145" s="5">
        <v>1883342368.41</v>
      </c>
      <c r="R145" s="5">
        <v>395493070.08</v>
      </c>
      <c r="S145" s="5">
        <v>40403281</v>
      </c>
      <c r="T145" s="5">
        <v>5601219.03</v>
      </c>
      <c r="U145" s="5">
        <v>-1713735.32</v>
      </c>
      <c r="V145" s="5">
        <v>0</v>
      </c>
      <c r="W145" s="5">
        <v>0</v>
      </c>
      <c r="X145" s="5">
        <v>61776270.01</v>
      </c>
      <c r="Y145" s="5">
        <v>-791363.86</v>
      </c>
      <c r="Z145" s="5">
        <v>-690691.29</v>
      </c>
      <c r="AA145" s="5"/>
      <c r="AB145" s="5">
        <v>59181087.62</v>
      </c>
      <c r="AC145" s="5">
        <v>40637039.51</v>
      </c>
      <c r="AD145" s="5">
        <v>286099254.15</v>
      </c>
      <c r="AE145" s="8">
        <f t="shared" si="51"/>
        <v>52235213294.9</v>
      </c>
      <c r="AF145" s="8">
        <f t="shared" si="52"/>
        <v>51126367339.2</v>
      </c>
      <c r="AG145" s="8">
        <f t="shared" si="53"/>
        <v>1052771577.29</v>
      </c>
      <c r="AH145" s="8">
        <f t="shared" si="54"/>
        <v>1071315625.4</v>
      </c>
      <c r="AI145" s="8">
        <f t="shared" si="55"/>
        <v>785216371.25</v>
      </c>
      <c r="AJ145" s="8">
        <f t="shared" si="39"/>
        <v>2069697843.88</v>
      </c>
      <c r="AK145" s="13">
        <f t="shared" si="40"/>
        <v>1108054591.84</v>
      </c>
      <c r="AL145" s="13">
        <f t="shared" si="41"/>
        <v>-1713735.32</v>
      </c>
      <c r="AM145" s="13">
        <f t="shared" si="42"/>
        <v>-36607958.84</v>
      </c>
      <c r="AN145" s="13">
        <f t="shared" si="43"/>
        <v>1069732897.68</v>
      </c>
      <c r="AO145" s="13">
        <f t="shared" si="44"/>
        <v>3633775562.63</v>
      </c>
      <c r="AP145" s="13">
        <f t="shared" si="45"/>
        <v>1213601274.63</v>
      </c>
      <c r="AQ145" s="13">
        <f t="shared" si="46"/>
        <v>927502020.48</v>
      </c>
      <c r="AR145" s="13">
        <f t="shared" si="47"/>
        <v>1148457872.84</v>
      </c>
      <c r="AS145" s="13">
        <f t="shared" si="48"/>
        <v>862358618.69</v>
      </c>
      <c r="AT145" s="13">
        <f t="shared" si="49"/>
        <v>783633643.53</v>
      </c>
      <c r="AU145" s="13">
        <f>AT145-VLOOKUP(A145,[1]选股结果!$A$2:$BJ$3005,48,FALSE)*0.08</f>
        <v>-1228844576.1172</v>
      </c>
      <c r="AV145" s="13">
        <f t="shared" si="50"/>
        <v>286099254.15</v>
      </c>
    </row>
    <row r="146" spans="1:48">
      <c r="A146" s="4" t="s">
        <v>336</v>
      </c>
      <c r="B146" s="4" t="s">
        <v>337</v>
      </c>
      <c r="C146" s="5">
        <v>52021354003.12</v>
      </c>
      <c r="D146" s="5">
        <v>0</v>
      </c>
      <c r="E146" s="5">
        <v>0</v>
      </c>
      <c r="F146" s="5">
        <v>0</v>
      </c>
      <c r="G146" s="5">
        <v>44176628185.04</v>
      </c>
      <c r="H146" s="5">
        <v>1721361690.19</v>
      </c>
      <c r="I146" s="5">
        <v>0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243279879.87</v>
      </c>
      <c r="P146" s="5">
        <v>12224538.66</v>
      </c>
      <c r="Q146" s="5">
        <v>609499668.98</v>
      </c>
      <c r="R146" s="5">
        <v>916111124.31</v>
      </c>
      <c r="S146" s="5">
        <v>1701722081.99</v>
      </c>
      <c r="T146" s="5">
        <v>15465811.45</v>
      </c>
      <c r="U146" s="5">
        <v>3340618.65</v>
      </c>
      <c r="V146" s="5">
        <v>0</v>
      </c>
      <c r="W146" s="5">
        <v>653806.67</v>
      </c>
      <c r="X146" s="5">
        <v>37574023.74</v>
      </c>
      <c r="Y146" s="5">
        <v>63530717.73</v>
      </c>
      <c r="Z146" s="5">
        <v>0</v>
      </c>
      <c r="AA146" s="5"/>
      <c r="AB146" s="5">
        <v>39354844.81</v>
      </c>
      <c r="AC146" s="5">
        <v>23411178.98</v>
      </c>
      <c r="AD146" s="5">
        <v>737768925.53</v>
      </c>
      <c r="AE146" s="8">
        <f t="shared" si="51"/>
        <v>52021354003.12</v>
      </c>
      <c r="AF146" s="8">
        <f t="shared" si="52"/>
        <v>47659465478.85</v>
      </c>
      <c r="AG146" s="8">
        <f t="shared" si="53"/>
        <v>4276903400.92</v>
      </c>
      <c r="AH146" s="8">
        <f t="shared" si="54"/>
        <v>4292847066.75</v>
      </c>
      <c r="AI146" s="8">
        <f t="shared" si="55"/>
        <v>3555078141.22</v>
      </c>
      <c r="AJ146" s="8">
        <f t="shared" si="39"/>
        <v>912591139.41</v>
      </c>
      <c r="AK146" s="13">
        <f t="shared" si="40"/>
        <v>4425419242</v>
      </c>
      <c r="AL146" s="13">
        <f t="shared" si="41"/>
        <v>3340618.65</v>
      </c>
      <c r="AM146" s="13">
        <f t="shared" si="42"/>
        <v>-8851358.44</v>
      </c>
      <c r="AN146" s="13">
        <f t="shared" si="43"/>
        <v>4419908502.21</v>
      </c>
      <c r="AO146" s="13">
        <f t="shared" si="44"/>
        <v>7844725818.08</v>
      </c>
      <c r="AP146" s="13">
        <f t="shared" si="45"/>
        <v>7848503014.18</v>
      </c>
      <c r="AQ146" s="13">
        <f t="shared" si="46"/>
        <v>7110734088.65</v>
      </c>
      <c r="AR146" s="13">
        <f t="shared" si="47"/>
        <v>6127141323.99</v>
      </c>
      <c r="AS146" s="13">
        <f t="shared" si="48"/>
        <v>5389372398.46</v>
      </c>
      <c r="AT146" s="13">
        <f t="shared" si="49"/>
        <v>3682139576.68</v>
      </c>
      <c r="AU146" s="13">
        <f>AT146-VLOOKUP(A146,[1]选股结果!$A$2:$BJ$3005,48,FALSE)*0.08</f>
        <v>1666994615.8664</v>
      </c>
      <c r="AV146" s="13">
        <f t="shared" si="50"/>
        <v>737768925.53</v>
      </c>
    </row>
    <row r="147" spans="1:48">
      <c r="A147" s="4" t="s">
        <v>338</v>
      </c>
      <c r="B147" s="4" t="s">
        <v>339</v>
      </c>
      <c r="C147" s="5">
        <v>51904521129.16</v>
      </c>
      <c r="D147" s="5">
        <v>0</v>
      </c>
      <c r="E147" s="5">
        <v>0</v>
      </c>
      <c r="F147" s="5">
        <v>0</v>
      </c>
      <c r="G147" s="5">
        <v>49562223877.25</v>
      </c>
      <c r="H147" s="5">
        <v>603668871.7</v>
      </c>
      <c r="I147" s="5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221837988.34</v>
      </c>
      <c r="P147" s="5">
        <v>235396080.27</v>
      </c>
      <c r="Q147" s="5">
        <v>788859385.5</v>
      </c>
      <c r="R147" s="5">
        <v>38056970.48</v>
      </c>
      <c r="S147" s="5">
        <v>553404041.87</v>
      </c>
      <c r="T147" s="5">
        <v>463769208.5</v>
      </c>
      <c r="U147" s="5">
        <v>26257202.28</v>
      </c>
      <c r="V147" s="5">
        <v>0</v>
      </c>
      <c r="W147" s="5">
        <v>-28201119.74</v>
      </c>
      <c r="X147" s="5">
        <v>1704858.64</v>
      </c>
      <c r="Y147" s="5">
        <v>27779557.56</v>
      </c>
      <c r="Z147" s="5">
        <v>23512237.03</v>
      </c>
      <c r="AA147" s="5"/>
      <c r="AB147" s="5">
        <v>3385912.94</v>
      </c>
      <c r="AC147" s="5">
        <v>12180368.79</v>
      </c>
      <c r="AD147" s="5">
        <v>574689030.54</v>
      </c>
      <c r="AE147" s="8">
        <f t="shared" si="51"/>
        <v>51904521129.16</v>
      </c>
      <c r="AF147" s="8">
        <f t="shared" si="52"/>
        <v>51399778343.71</v>
      </c>
      <c r="AG147" s="8">
        <f t="shared" si="53"/>
        <v>934338695.040005</v>
      </c>
      <c r="AH147" s="8">
        <f t="shared" si="54"/>
        <v>925544239.190005</v>
      </c>
      <c r="AI147" s="8">
        <f t="shared" si="55"/>
        <v>350855208.650005</v>
      </c>
      <c r="AJ147" s="8">
        <f t="shared" si="39"/>
        <v>1282667467.52</v>
      </c>
      <c r="AK147" s="13">
        <f t="shared" si="40"/>
        <v>532522343.010004</v>
      </c>
      <c r="AL147" s="13">
        <f t="shared" si="41"/>
        <v>26257202.28</v>
      </c>
      <c r="AM147" s="13">
        <f t="shared" si="42"/>
        <v>422323809.02</v>
      </c>
      <c r="AN147" s="13">
        <f t="shared" si="43"/>
        <v>981103354.310004</v>
      </c>
      <c r="AO147" s="13">
        <f t="shared" si="44"/>
        <v>2342297251.91</v>
      </c>
      <c r="AP147" s="13">
        <f t="shared" si="45"/>
        <v>1689595256.58</v>
      </c>
      <c r="AQ147" s="13">
        <f t="shared" si="46"/>
        <v>1114906226.04</v>
      </c>
      <c r="AR147" s="13">
        <f t="shared" si="47"/>
        <v>1085926384.88</v>
      </c>
      <c r="AS147" s="13">
        <f t="shared" si="48"/>
        <v>511237354.340004</v>
      </c>
      <c r="AT147" s="13">
        <f t="shared" si="49"/>
        <v>406414323.770004</v>
      </c>
      <c r="AU147" s="13">
        <f>AT147-VLOOKUP(A147,[1]选股结果!$A$2:$BJ$3005,48,FALSE)*0.08</f>
        <v>-778841124.068396</v>
      </c>
      <c r="AV147" s="13">
        <f t="shared" si="50"/>
        <v>574689030.54</v>
      </c>
    </row>
    <row r="148" spans="1:48">
      <c r="A148" s="4" t="s">
        <v>340</v>
      </c>
      <c r="B148" s="4" t="s">
        <v>341</v>
      </c>
      <c r="C148" s="5">
        <v>51174560754.07</v>
      </c>
      <c r="D148" s="5">
        <v>0</v>
      </c>
      <c r="E148" s="5">
        <v>0</v>
      </c>
      <c r="F148" s="5">
        <v>0</v>
      </c>
      <c r="G148" s="5">
        <v>49653147928.06</v>
      </c>
      <c r="H148" s="5">
        <v>146861803.84</v>
      </c>
      <c r="I148" s="5">
        <v>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33822324.68</v>
      </c>
      <c r="P148" s="5">
        <v>827615372.97</v>
      </c>
      <c r="Q148" s="5">
        <v>246543766.62</v>
      </c>
      <c r="R148" s="5">
        <v>54522453.08</v>
      </c>
      <c r="S148" s="5">
        <v>235927299.01</v>
      </c>
      <c r="T148" s="5">
        <v>716121.12</v>
      </c>
      <c r="U148" s="5">
        <v>-5369021.69</v>
      </c>
      <c r="V148" s="5">
        <v>0</v>
      </c>
      <c r="W148" s="5">
        <v>0</v>
      </c>
      <c r="X148" s="5">
        <v>3365551.68</v>
      </c>
      <c r="Y148" s="5">
        <v>17294256.32</v>
      </c>
      <c r="Z148" s="5">
        <v>0</v>
      </c>
      <c r="AA148" s="5"/>
      <c r="AB148" s="5">
        <v>1706757.78</v>
      </c>
      <c r="AC148" s="5">
        <v>1298210.85</v>
      </c>
      <c r="AD148" s="5">
        <v>13757920.96</v>
      </c>
      <c r="AE148" s="8">
        <f t="shared" si="51"/>
        <v>51174560754.07</v>
      </c>
      <c r="AF148" s="8">
        <f t="shared" si="52"/>
        <v>51051579144.42</v>
      </c>
      <c r="AG148" s="8">
        <f t="shared" si="53"/>
        <v>103037922.769994</v>
      </c>
      <c r="AH148" s="8">
        <f t="shared" si="54"/>
        <v>103446469.699994</v>
      </c>
      <c r="AI148" s="8">
        <f t="shared" si="55"/>
        <v>89688548.739994</v>
      </c>
      <c r="AJ148" s="8">
        <f t="shared" si="39"/>
        <v>1124867173.66</v>
      </c>
      <c r="AK148" s="13">
        <f t="shared" si="40"/>
        <v>140275865.970002</v>
      </c>
      <c r="AL148" s="13">
        <f t="shared" si="41"/>
        <v>-5369021.69</v>
      </c>
      <c r="AM148" s="13">
        <f t="shared" si="42"/>
        <v>3128138.06</v>
      </c>
      <c r="AN148" s="13">
        <f t="shared" si="43"/>
        <v>138034982.340002</v>
      </c>
      <c r="AO148" s="13">
        <f t="shared" si="44"/>
        <v>1521412826.01</v>
      </c>
      <c r="AP148" s="13">
        <f t="shared" si="45"/>
        <v>523064968.820002</v>
      </c>
      <c r="AQ148" s="13">
        <f t="shared" si="46"/>
        <v>509307047.860002</v>
      </c>
      <c r="AR148" s="13">
        <f t="shared" si="47"/>
        <v>376203164.980002</v>
      </c>
      <c r="AS148" s="13">
        <f t="shared" si="48"/>
        <v>362445244.020002</v>
      </c>
      <c r="AT148" s="13">
        <f t="shared" si="49"/>
        <v>124277061.380002</v>
      </c>
      <c r="AU148" s="13">
        <f>AT148-VLOOKUP(A148,[1]选股结果!$A$2:$BJ$3005,48,FALSE)*0.08</f>
        <v>-77282976.671998</v>
      </c>
      <c r="AV148" s="13">
        <f t="shared" si="50"/>
        <v>13757920.96</v>
      </c>
    </row>
    <row r="149" spans="1:48">
      <c r="A149" s="4" t="s">
        <v>342</v>
      </c>
      <c r="B149" s="4" t="s">
        <v>343</v>
      </c>
      <c r="C149" s="5">
        <v>50958105407.72</v>
      </c>
      <c r="D149" s="5">
        <v>86345664</v>
      </c>
      <c r="E149" s="5">
        <v>0</v>
      </c>
      <c r="F149" s="5">
        <v>38558.33</v>
      </c>
      <c r="G149" s="5">
        <v>42037297749.07</v>
      </c>
      <c r="H149" s="5">
        <v>98894622.95</v>
      </c>
      <c r="I149" s="5">
        <v>444664.74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230038030.95</v>
      </c>
      <c r="P149" s="5">
        <v>2262911842.19</v>
      </c>
      <c r="Q149" s="5">
        <v>967415158.45</v>
      </c>
      <c r="R149" s="5">
        <v>108221843.33</v>
      </c>
      <c r="S149" s="5">
        <v>8790809.66</v>
      </c>
      <c r="T149" s="5">
        <v>188508300.1</v>
      </c>
      <c r="U149" s="5">
        <v>22456050.57</v>
      </c>
      <c r="V149" s="5">
        <v>0</v>
      </c>
      <c r="W149" s="5">
        <v>-25898789.5</v>
      </c>
      <c r="X149" s="5">
        <v>3964448.62</v>
      </c>
      <c r="Y149" s="5">
        <v>1615712918.12</v>
      </c>
      <c r="Z149" s="5">
        <v>5109211.47</v>
      </c>
      <c r="AA149" s="5"/>
      <c r="AB149" s="5">
        <v>14940509.63</v>
      </c>
      <c r="AC149" s="5">
        <v>35003118.75</v>
      </c>
      <c r="AD149" s="5">
        <v>826134304.25</v>
      </c>
      <c r="AE149" s="8">
        <f t="shared" si="51"/>
        <v>50958105407.72</v>
      </c>
      <c r="AF149" s="8">
        <f t="shared" si="52"/>
        <v>45614675433.65</v>
      </c>
      <c r="AG149" s="8">
        <f t="shared" si="53"/>
        <v>3891471329.4</v>
      </c>
      <c r="AH149" s="8">
        <f t="shared" si="54"/>
        <v>3871408720.28</v>
      </c>
      <c r="AI149" s="8">
        <f t="shared" si="55"/>
        <v>3045274416.03</v>
      </c>
      <c r="AJ149" s="8">
        <f t="shared" si="39"/>
        <v>5096140558.83</v>
      </c>
      <c r="AK149" s="13">
        <f t="shared" si="40"/>
        <v>6959142892.19</v>
      </c>
      <c r="AL149" s="13">
        <f t="shared" si="41"/>
        <v>22456050.57</v>
      </c>
      <c r="AM149" s="13">
        <f t="shared" si="42"/>
        <v>121235613.76</v>
      </c>
      <c r="AN149" s="13">
        <f t="shared" si="43"/>
        <v>7102834556.52</v>
      </c>
      <c r="AO149" s="13">
        <f t="shared" si="44"/>
        <v>8920807658.65</v>
      </c>
      <c r="AP149" s="13">
        <f t="shared" si="45"/>
        <v>7066828324.8</v>
      </c>
      <c r="AQ149" s="13">
        <f t="shared" si="46"/>
        <v>6240694020.55</v>
      </c>
      <c r="AR149" s="13">
        <f t="shared" si="47"/>
        <v>6967933701.85</v>
      </c>
      <c r="AS149" s="13">
        <f t="shared" si="48"/>
        <v>6141799397.6</v>
      </c>
      <c r="AT149" s="13">
        <f t="shared" si="49"/>
        <v>6276700252.27</v>
      </c>
      <c r="AU149" s="13">
        <f>AT149-VLOOKUP(A149,[1]选股结果!$A$2:$BJ$3005,48,FALSE)*0.08</f>
        <v>4565064301.71</v>
      </c>
      <c r="AV149" s="13">
        <f t="shared" si="50"/>
        <v>826134304.25</v>
      </c>
    </row>
    <row r="150" spans="1:48">
      <c r="A150" s="4" t="s">
        <v>344</v>
      </c>
      <c r="B150" s="4" t="s">
        <v>345</v>
      </c>
      <c r="C150" s="5">
        <v>50836033599.98</v>
      </c>
      <c r="D150" s="5">
        <v>0</v>
      </c>
      <c r="E150" s="5">
        <v>0</v>
      </c>
      <c r="F150" s="5">
        <v>0</v>
      </c>
      <c r="G150" s="5">
        <v>44323085408.21</v>
      </c>
      <c r="H150" s="5">
        <v>0</v>
      </c>
      <c r="I150" s="5">
        <v>0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109166110.45</v>
      </c>
      <c r="P150" s="5">
        <v>2950060125.33</v>
      </c>
      <c r="Q150" s="5">
        <v>746920576.5</v>
      </c>
      <c r="R150" s="5">
        <v>1050651310.45</v>
      </c>
      <c r="S150" s="5">
        <v>473556743.65</v>
      </c>
      <c r="T150" s="5">
        <v>231137826.26</v>
      </c>
      <c r="U150" s="5">
        <v>14362582.08</v>
      </c>
      <c r="V150" s="5">
        <v>0</v>
      </c>
      <c r="W150" s="5">
        <v>116401511.15</v>
      </c>
      <c r="X150" s="5">
        <v>-12575186.61</v>
      </c>
      <c r="Y150" s="5">
        <v>192833821.79</v>
      </c>
      <c r="Z150" s="5">
        <v>17265291.11</v>
      </c>
      <c r="AA150" s="5"/>
      <c r="AB150" s="5">
        <v>25118634.52</v>
      </c>
      <c r="AC150" s="5">
        <v>85727738.79</v>
      </c>
      <c r="AD150" s="5">
        <v>362949118.05</v>
      </c>
      <c r="AE150" s="8">
        <f t="shared" si="51"/>
        <v>50836033599.98</v>
      </c>
      <c r="AF150" s="8">
        <f t="shared" si="52"/>
        <v>49653440274.59</v>
      </c>
      <c r="AG150" s="8">
        <f t="shared" si="53"/>
        <v>1367139318.73001</v>
      </c>
      <c r="AH150" s="8">
        <f t="shared" si="54"/>
        <v>1306530214.46001</v>
      </c>
      <c r="AI150" s="8">
        <f t="shared" si="55"/>
        <v>943581096.41001</v>
      </c>
      <c r="AJ150" s="8">
        <f t="shared" si="39"/>
        <v>4059589738.34</v>
      </c>
      <c r="AK150" s="13">
        <f t="shared" si="40"/>
        <v>1375427147.18</v>
      </c>
      <c r="AL150" s="13">
        <f t="shared" si="41"/>
        <v>14362582.08</v>
      </c>
      <c r="AM150" s="13">
        <f t="shared" si="42"/>
        <v>302408128.78</v>
      </c>
      <c r="AN150" s="13">
        <f t="shared" si="43"/>
        <v>1692197858.04</v>
      </c>
      <c r="AO150" s="13">
        <f t="shared" si="44"/>
        <v>6512948191.77</v>
      </c>
      <c r="AP150" s="13">
        <f t="shared" si="45"/>
        <v>1848983890.83</v>
      </c>
      <c r="AQ150" s="13">
        <f t="shared" si="46"/>
        <v>1486034772.78</v>
      </c>
      <c r="AR150" s="13">
        <f t="shared" si="47"/>
        <v>1848983890.83</v>
      </c>
      <c r="AS150" s="13">
        <f t="shared" si="48"/>
        <v>1486034772.78</v>
      </c>
      <c r="AT150" s="13">
        <f t="shared" si="49"/>
        <v>1329248739.99</v>
      </c>
      <c r="AU150" s="13">
        <f>AT150-VLOOKUP(A150,[1]选股结果!$A$2:$BJ$3005,48,FALSE)*0.08</f>
        <v>1170105023.5372</v>
      </c>
      <c r="AV150" s="13">
        <f t="shared" si="50"/>
        <v>362949118.05</v>
      </c>
    </row>
    <row r="151" spans="1:48">
      <c r="A151" s="4" t="s">
        <v>346</v>
      </c>
      <c r="B151" s="4" t="s">
        <v>347</v>
      </c>
      <c r="C151" s="5">
        <v>50411287847.74</v>
      </c>
      <c r="D151" s="5">
        <v>0</v>
      </c>
      <c r="E151" s="5">
        <v>0</v>
      </c>
      <c r="F151" s="5">
        <v>0</v>
      </c>
      <c r="G151" s="5">
        <v>48785771999.47</v>
      </c>
      <c r="H151" s="5">
        <v>852408800.79</v>
      </c>
      <c r="I151" s="5">
        <v>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334001957.14</v>
      </c>
      <c r="P151" s="5">
        <v>0</v>
      </c>
      <c r="Q151" s="5">
        <v>1035835600.15</v>
      </c>
      <c r="R151" s="5">
        <v>134726645.65</v>
      </c>
      <c r="S151" s="5">
        <v>738979156.45</v>
      </c>
      <c r="T151" s="5">
        <v>2056728700.79</v>
      </c>
      <c r="U151" s="5">
        <v>1762633991.68</v>
      </c>
      <c r="V151" s="5">
        <v>0</v>
      </c>
      <c r="W151" s="5">
        <v>-22019860</v>
      </c>
      <c r="X151" s="5">
        <v>5138641.55</v>
      </c>
      <c r="Y151" s="5">
        <v>2163560.22</v>
      </c>
      <c r="Z151" s="5">
        <v>36123896.47</v>
      </c>
      <c r="AA151" s="5"/>
      <c r="AB151" s="5">
        <v>37615177.83</v>
      </c>
      <c r="AC151" s="5">
        <v>46855575.33</v>
      </c>
      <c r="AD151" s="5">
        <v>6716424.98</v>
      </c>
      <c r="AE151" s="8">
        <f t="shared" si="51"/>
        <v>50411287847.74</v>
      </c>
      <c r="AF151" s="8">
        <f t="shared" si="52"/>
        <v>51029315358.86</v>
      </c>
      <c r="AG151" s="8">
        <f t="shared" si="53"/>
        <v>1445503024.37</v>
      </c>
      <c r="AH151" s="8">
        <f t="shared" si="54"/>
        <v>1436262626.87</v>
      </c>
      <c r="AI151" s="8">
        <f t="shared" si="55"/>
        <v>1429546201.89</v>
      </c>
      <c r="AJ151" s="8">
        <f t="shared" si="39"/>
        <v>1381241515.01</v>
      </c>
      <c r="AK151" s="13">
        <f t="shared" si="40"/>
        <v>-615863950.900003</v>
      </c>
      <c r="AL151" s="13">
        <f t="shared" si="41"/>
        <v>1762633991.68</v>
      </c>
      <c r="AM151" s="13">
        <f t="shared" si="42"/>
        <v>293819706.53</v>
      </c>
      <c r="AN151" s="13">
        <f t="shared" si="43"/>
        <v>1440589747.31</v>
      </c>
      <c r="AO151" s="13">
        <f t="shared" si="44"/>
        <v>1625515848.27</v>
      </c>
      <c r="AP151" s="13">
        <f t="shared" si="45"/>
        <v>975524006.339997</v>
      </c>
      <c r="AQ151" s="13">
        <f t="shared" si="46"/>
        <v>968807581.359997</v>
      </c>
      <c r="AR151" s="13">
        <f t="shared" si="47"/>
        <v>123115205.549997</v>
      </c>
      <c r="AS151" s="13">
        <f t="shared" si="48"/>
        <v>116398780.569997</v>
      </c>
      <c r="AT151" s="13">
        <f t="shared" si="49"/>
        <v>1433873322.33</v>
      </c>
      <c r="AU151" s="13">
        <f>AT151-VLOOKUP(A151,[1]选股结果!$A$2:$BJ$3005,48,FALSE)*0.08</f>
        <v>-3933233226.7724</v>
      </c>
      <c r="AV151" s="13">
        <f t="shared" si="50"/>
        <v>6716424.97999978</v>
      </c>
    </row>
    <row r="152" spans="1:48">
      <c r="A152" s="4" t="s">
        <v>348</v>
      </c>
      <c r="B152" s="4" t="s">
        <v>349</v>
      </c>
      <c r="C152" s="5">
        <v>50347520690.8</v>
      </c>
      <c r="D152" s="5">
        <v>0</v>
      </c>
      <c r="E152" s="5">
        <v>0</v>
      </c>
      <c r="F152" s="5">
        <v>0</v>
      </c>
      <c r="G152" s="5">
        <v>44750422561.1</v>
      </c>
      <c r="H152" s="5">
        <v>443059896.97</v>
      </c>
      <c r="I152" s="5">
        <v>0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115086672.66</v>
      </c>
      <c r="P152" s="5">
        <v>60240848.63</v>
      </c>
      <c r="Q152" s="5">
        <v>672242140.8</v>
      </c>
      <c r="R152" s="5">
        <v>1218969277.96</v>
      </c>
      <c r="S152" s="5">
        <v>272806964.48</v>
      </c>
      <c r="T152" s="5">
        <v>3541557674.28</v>
      </c>
      <c r="U152" s="5">
        <v>3555689003.1</v>
      </c>
      <c r="V152" s="5">
        <v>0</v>
      </c>
      <c r="W152" s="5">
        <v>4398000</v>
      </c>
      <c r="X152" s="5">
        <v>-186049.65</v>
      </c>
      <c r="Y152" s="5">
        <v>0</v>
      </c>
      <c r="Z152" s="5">
        <v>-31365225.94</v>
      </c>
      <c r="AA152" s="5"/>
      <c r="AB152" s="5">
        <v>19195843.39</v>
      </c>
      <c r="AC152" s="5">
        <v>21562403.41</v>
      </c>
      <c r="AD152" s="5">
        <v>633384950.36</v>
      </c>
      <c r="AE152" s="8">
        <f t="shared" si="51"/>
        <v>50347520690.8</v>
      </c>
      <c r="AF152" s="8">
        <f t="shared" si="52"/>
        <v>47089768465.63</v>
      </c>
      <c r="AG152" s="8">
        <f t="shared" si="53"/>
        <v>6772528723.16</v>
      </c>
      <c r="AH152" s="8">
        <f t="shared" si="54"/>
        <v>6770162163.14</v>
      </c>
      <c r="AI152" s="8">
        <f t="shared" si="55"/>
        <v>6136777212.78</v>
      </c>
      <c r="AJ152" s="8">
        <f t="shared" si="39"/>
        <v>849936222.11</v>
      </c>
      <c r="AK152" s="13">
        <f t="shared" si="40"/>
        <v>3257752225.17</v>
      </c>
      <c r="AL152" s="13">
        <f t="shared" si="41"/>
        <v>3555689003.1</v>
      </c>
      <c r="AM152" s="13">
        <f t="shared" si="42"/>
        <v>-43279065.1299997</v>
      </c>
      <c r="AN152" s="13">
        <f t="shared" si="43"/>
        <v>6770162163.14</v>
      </c>
      <c r="AO152" s="13">
        <f t="shared" si="44"/>
        <v>5597098129.7</v>
      </c>
      <c r="AP152" s="13">
        <f t="shared" si="45"/>
        <v>3973619086.62</v>
      </c>
      <c r="AQ152" s="13">
        <f t="shared" si="46"/>
        <v>3340234136.26</v>
      </c>
      <c r="AR152" s="13">
        <f t="shared" si="47"/>
        <v>3530559189.65</v>
      </c>
      <c r="AS152" s="13">
        <f t="shared" si="48"/>
        <v>2897174239.29</v>
      </c>
      <c r="AT152" s="13">
        <f t="shared" si="49"/>
        <v>6136777212.78</v>
      </c>
      <c r="AU152" s="13">
        <f>AT152-VLOOKUP(A152,[1]选股结果!$A$2:$BJ$3005,48,FALSE)*0.08</f>
        <v>3364187753.3272</v>
      </c>
      <c r="AV152" s="13">
        <f t="shared" si="50"/>
        <v>633384950.360001</v>
      </c>
    </row>
    <row r="153" spans="1:48">
      <c r="A153" s="4" t="s">
        <v>350</v>
      </c>
      <c r="B153" s="4" t="s">
        <v>351</v>
      </c>
      <c r="C153" s="5">
        <v>50210017018.57</v>
      </c>
      <c r="D153" s="5">
        <v>0</v>
      </c>
      <c r="E153" s="5">
        <v>0</v>
      </c>
      <c r="F153" s="5">
        <v>0</v>
      </c>
      <c r="G153" s="5">
        <v>44355137220.69</v>
      </c>
      <c r="H153" s="5">
        <v>221745036.68</v>
      </c>
      <c r="I153" s="5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118668192.68</v>
      </c>
      <c r="P153" s="5">
        <v>3489636134.44</v>
      </c>
      <c r="Q153" s="5">
        <v>760050554.53</v>
      </c>
      <c r="R153" s="5">
        <v>0</v>
      </c>
      <c r="S153" s="5">
        <v>165613548.65</v>
      </c>
      <c r="T153" s="5">
        <v>232226696.9</v>
      </c>
      <c r="U153" s="5">
        <v>237971923.43</v>
      </c>
      <c r="V153" s="5">
        <v>0</v>
      </c>
      <c r="W153" s="5">
        <v>0</v>
      </c>
      <c r="X153" s="5">
        <v>31552326.7</v>
      </c>
      <c r="Y153" s="5">
        <v>-1079690.03</v>
      </c>
      <c r="Z153" s="5">
        <v>964385.82</v>
      </c>
      <c r="AA153" s="5"/>
      <c r="AB153" s="5">
        <v>16183608.97</v>
      </c>
      <c r="AC153" s="5">
        <v>9550290.33</v>
      </c>
      <c r="AD153" s="5">
        <v>328358528.63</v>
      </c>
      <c r="AE153" s="8">
        <f t="shared" si="51"/>
        <v>50210017018.57</v>
      </c>
      <c r="AF153" s="8">
        <f t="shared" si="52"/>
        <v>48889105650.99</v>
      </c>
      <c r="AG153" s="8">
        <f t="shared" si="53"/>
        <v>1523629813.62999</v>
      </c>
      <c r="AH153" s="8">
        <f t="shared" si="54"/>
        <v>1530263132.26999</v>
      </c>
      <c r="AI153" s="8">
        <f t="shared" si="55"/>
        <v>1201904603.63999</v>
      </c>
      <c r="AJ153" s="8">
        <f t="shared" si="39"/>
        <v>4360641872.98</v>
      </c>
      <c r="AK153" s="13">
        <f t="shared" si="40"/>
        <v>1319831677.55</v>
      </c>
      <c r="AL153" s="13">
        <f t="shared" si="41"/>
        <v>237971923.43</v>
      </c>
      <c r="AM153" s="13">
        <f t="shared" si="42"/>
        <v>-29699848.77</v>
      </c>
      <c r="AN153" s="13">
        <f t="shared" si="43"/>
        <v>1528103752.21</v>
      </c>
      <c r="AO153" s="13">
        <f t="shared" si="44"/>
        <v>5854879797.88</v>
      </c>
      <c r="AP153" s="13">
        <f t="shared" si="45"/>
        <v>1707190262.88</v>
      </c>
      <c r="AQ153" s="13">
        <f t="shared" si="46"/>
        <v>1378831734.25</v>
      </c>
      <c r="AR153" s="13">
        <f t="shared" si="47"/>
        <v>1485445226.2</v>
      </c>
      <c r="AS153" s="13">
        <f t="shared" si="48"/>
        <v>1157086697.57</v>
      </c>
      <c r="AT153" s="13">
        <f t="shared" si="49"/>
        <v>1199745223.58</v>
      </c>
      <c r="AU153" s="13">
        <f>AT153-VLOOKUP(A153,[1]选股结果!$A$2:$BJ$3005,48,FALSE)*0.08</f>
        <v>25389547.5767999</v>
      </c>
      <c r="AV153" s="13">
        <f t="shared" si="50"/>
        <v>328358528.63</v>
      </c>
    </row>
    <row r="154" spans="1:48">
      <c r="A154" s="4" t="s">
        <v>352</v>
      </c>
      <c r="B154" s="4" t="s">
        <v>353</v>
      </c>
      <c r="C154" s="5">
        <v>50067205510.08</v>
      </c>
      <c r="D154" s="5">
        <v>0</v>
      </c>
      <c r="E154" s="5">
        <v>0</v>
      </c>
      <c r="F154" s="5">
        <v>0</v>
      </c>
      <c r="G154" s="5">
        <v>39461118532.29</v>
      </c>
      <c r="H154" s="5">
        <v>34536925.09</v>
      </c>
      <c r="I154" s="5">
        <v>0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286532674.83</v>
      </c>
      <c r="P154" s="5">
        <v>6336098641.97</v>
      </c>
      <c r="Q154" s="5">
        <v>871344960.74</v>
      </c>
      <c r="R154" s="5">
        <v>1369191737.97</v>
      </c>
      <c r="S154" s="5">
        <v>-47832344.2</v>
      </c>
      <c r="T154" s="5">
        <v>228821902.16</v>
      </c>
      <c r="U154" s="5">
        <v>124418692.77</v>
      </c>
      <c r="V154" s="5">
        <v>0</v>
      </c>
      <c r="W154" s="5">
        <v>22221695.97</v>
      </c>
      <c r="X154" s="5">
        <v>-26120932.19</v>
      </c>
      <c r="Y154" s="5">
        <v>29355133.88</v>
      </c>
      <c r="Z154" s="5">
        <v>7670280.73</v>
      </c>
      <c r="AA154" s="5"/>
      <c r="AB154" s="5">
        <v>106549895.42</v>
      </c>
      <c r="AC154" s="5">
        <v>17678422.42</v>
      </c>
      <c r="AD154" s="5">
        <v>471580267.95</v>
      </c>
      <c r="AE154" s="8">
        <f t="shared" si="51"/>
        <v>50067205510.08</v>
      </c>
      <c r="AF154" s="8">
        <f t="shared" si="52"/>
        <v>48276454203.6</v>
      </c>
      <c r="AG154" s="8">
        <f t="shared" si="53"/>
        <v>2046230983.65</v>
      </c>
      <c r="AH154" s="8">
        <f t="shared" si="54"/>
        <v>2135102456.65</v>
      </c>
      <c r="AI154" s="8">
        <f t="shared" si="55"/>
        <v>1663522188.7</v>
      </c>
      <c r="AJ154" s="8">
        <f t="shared" si="39"/>
        <v>7434459938.42</v>
      </c>
      <c r="AK154" s="13">
        <f t="shared" si="40"/>
        <v>1820106440.36</v>
      </c>
      <c r="AL154" s="13">
        <f t="shared" si="41"/>
        <v>124418692.77</v>
      </c>
      <c r="AM154" s="13">
        <f t="shared" si="42"/>
        <v>249287591.28</v>
      </c>
      <c r="AN154" s="13">
        <f t="shared" si="43"/>
        <v>2193812724.41</v>
      </c>
      <c r="AO154" s="13">
        <f t="shared" si="44"/>
        <v>10606086977.79</v>
      </c>
      <c r="AP154" s="13">
        <f t="shared" si="45"/>
        <v>1806811021.25</v>
      </c>
      <c r="AQ154" s="13">
        <f t="shared" si="46"/>
        <v>1335230753.3</v>
      </c>
      <c r="AR154" s="13">
        <f t="shared" si="47"/>
        <v>1772274096.16</v>
      </c>
      <c r="AS154" s="13">
        <f t="shared" si="48"/>
        <v>1300693828.21</v>
      </c>
      <c r="AT154" s="13">
        <f t="shared" si="49"/>
        <v>1722232456.46</v>
      </c>
      <c r="AU154" s="13">
        <f>AT154-VLOOKUP(A154,[1]选股结果!$A$2:$BJ$3005,48,FALSE)*0.08</f>
        <v>902496912.3024</v>
      </c>
      <c r="AV154" s="13">
        <f t="shared" si="50"/>
        <v>471580267.95</v>
      </c>
    </row>
    <row r="155" spans="1:48">
      <c r="A155" s="4" t="s">
        <v>354</v>
      </c>
      <c r="B155" s="4" t="s">
        <v>355</v>
      </c>
      <c r="C155" s="5">
        <v>49786418184.83</v>
      </c>
      <c r="D155" s="5">
        <v>0</v>
      </c>
      <c r="E155" s="5">
        <v>0</v>
      </c>
      <c r="F155" s="5">
        <v>0</v>
      </c>
      <c r="G155" s="5">
        <v>46132922270.21</v>
      </c>
      <c r="H155" s="5">
        <v>231426421.41</v>
      </c>
      <c r="I155" s="5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167706906.66</v>
      </c>
      <c r="P155" s="5">
        <v>617188798.21</v>
      </c>
      <c r="Q155" s="5">
        <v>344781816.42</v>
      </c>
      <c r="R155" s="5">
        <v>20116382.97</v>
      </c>
      <c r="S155" s="5">
        <v>205544080.68</v>
      </c>
      <c r="T155" s="5">
        <v>12750307.58</v>
      </c>
      <c r="U155" s="5">
        <v>0</v>
      </c>
      <c r="V155" s="5">
        <v>0</v>
      </c>
      <c r="W155" s="5">
        <v>-14486158.71</v>
      </c>
      <c r="X155" s="5">
        <v>26815029.81</v>
      </c>
      <c r="Y155" s="5">
        <v>0</v>
      </c>
      <c r="Z155" s="5">
        <v>291764922.29</v>
      </c>
      <c r="AA155" s="5"/>
      <c r="AB155" s="5">
        <v>5039174.76</v>
      </c>
      <c r="AC155" s="5">
        <v>862934.65</v>
      </c>
      <c r="AD155" s="5">
        <v>639292183.38</v>
      </c>
      <c r="AE155" s="8">
        <f t="shared" si="51"/>
        <v>49786418184.83</v>
      </c>
      <c r="AF155" s="8">
        <f t="shared" si="52"/>
        <v>47488260255.15</v>
      </c>
      <c r="AG155" s="8">
        <f t="shared" si="53"/>
        <v>2561371971.03</v>
      </c>
      <c r="AH155" s="8">
        <f t="shared" si="54"/>
        <v>2565548211.14</v>
      </c>
      <c r="AI155" s="8">
        <f t="shared" si="55"/>
        <v>1926256027.76</v>
      </c>
      <c r="AJ155" s="8">
        <f t="shared" si="39"/>
        <v>1125501281.18</v>
      </c>
      <c r="AK155" s="13">
        <f t="shared" si="40"/>
        <v>2298157929.68</v>
      </c>
      <c r="AL155" s="13">
        <f t="shared" si="41"/>
        <v>0</v>
      </c>
      <c r="AM155" s="13">
        <f t="shared" si="42"/>
        <v>267390281.46</v>
      </c>
      <c r="AN155" s="13">
        <f t="shared" si="43"/>
        <v>2565548211.14</v>
      </c>
      <c r="AO155" s="13">
        <f t="shared" si="44"/>
        <v>3653495914.62</v>
      </c>
      <c r="AP155" s="13">
        <f t="shared" si="45"/>
        <v>2735128431.77</v>
      </c>
      <c r="AQ155" s="13">
        <f t="shared" si="46"/>
        <v>2095836248.39</v>
      </c>
      <c r="AR155" s="13">
        <f t="shared" si="47"/>
        <v>2503702010.36</v>
      </c>
      <c r="AS155" s="13">
        <f t="shared" si="48"/>
        <v>1864409826.98</v>
      </c>
      <c r="AT155" s="13">
        <f t="shared" si="49"/>
        <v>1926256027.76</v>
      </c>
      <c r="AU155" s="13">
        <f>AT155-VLOOKUP(A155,[1]选股结果!$A$2:$BJ$3005,48,FALSE)*0.08</f>
        <v>1221268304.7256</v>
      </c>
      <c r="AV155" s="13">
        <f t="shared" si="50"/>
        <v>639292183.38</v>
      </c>
    </row>
    <row r="156" spans="1:48">
      <c r="A156" s="4" t="s">
        <v>356</v>
      </c>
      <c r="B156" s="4" t="s">
        <v>357</v>
      </c>
      <c r="C156" s="5">
        <v>49783000000</v>
      </c>
      <c r="D156" s="5">
        <v>85200000000</v>
      </c>
      <c r="E156" s="5">
        <v>0</v>
      </c>
      <c r="F156" s="5">
        <v>4882000000</v>
      </c>
      <c r="G156" s="5">
        <v>0</v>
      </c>
      <c r="H156" s="5">
        <v>0</v>
      </c>
      <c r="I156" s="5">
        <v>357000000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568000000</v>
      </c>
      <c r="P156" s="5">
        <v>0</v>
      </c>
      <c r="Q156" s="5">
        <v>0</v>
      </c>
      <c r="R156" s="5">
        <v>0</v>
      </c>
      <c r="S156" s="5">
        <v>0</v>
      </c>
      <c r="T156" s="5">
        <v>5601000000</v>
      </c>
      <c r="U156" s="5">
        <v>109000000</v>
      </c>
      <c r="V156" s="5">
        <v>116000000</v>
      </c>
      <c r="W156" s="5">
        <v>1153000000</v>
      </c>
      <c r="X156" s="5">
        <v>0</v>
      </c>
      <c r="Y156" s="5">
        <v>17539000000</v>
      </c>
      <c r="Z156" s="5">
        <v>0</v>
      </c>
      <c r="AA156" s="5"/>
      <c r="AB156" s="5">
        <v>80000000</v>
      </c>
      <c r="AC156" s="5">
        <v>182000000</v>
      </c>
      <c r="AD156" s="5">
        <v>2233000000</v>
      </c>
      <c r="AE156" s="8">
        <f t="shared" si="51"/>
        <v>49783000000</v>
      </c>
      <c r="AF156" s="8">
        <f t="shared" si="52"/>
        <v>568000000</v>
      </c>
      <c r="AG156" s="8">
        <f t="shared" si="53"/>
        <v>38546000000</v>
      </c>
      <c r="AH156" s="8">
        <f t="shared" si="54"/>
        <v>38444000000</v>
      </c>
      <c r="AI156" s="8">
        <f t="shared" si="55"/>
        <v>36211000000</v>
      </c>
      <c r="AJ156" s="8">
        <f t="shared" si="39"/>
        <v>18209000000</v>
      </c>
      <c r="AK156" s="13">
        <f t="shared" si="40"/>
        <v>66754000000</v>
      </c>
      <c r="AL156" s="13">
        <f t="shared" si="41"/>
        <v>109000000</v>
      </c>
      <c r="AM156" s="13">
        <f t="shared" si="42"/>
        <v>6659000000</v>
      </c>
      <c r="AN156" s="13">
        <f t="shared" si="43"/>
        <v>73522000000</v>
      </c>
      <c r="AO156" s="13">
        <f t="shared" si="44"/>
        <v>49783000000</v>
      </c>
      <c r="AP156" s="13">
        <f t="shared" si="45"/>
        <v>66754000000</v>
      </c>
      <c r="AQ156" s="13">
        <f t="shared" si="46"/>
        <v>64521000000</v>
      </c>
      <c r="AR156" s="13">
        <f t="shared" si="47"/>
        <v>66754000000</v>
      </c>
      <c r="AS156" s="13">
        <f t="shared" si="48"/>
        <v>64521000000</v>
      </c>
      <c r="AT156" s="13">
        <f t="shared" si="49"/>
        <v>71289000000</v>
      </c>
      <c r="AU156" s="13">
        <f>AT156-VLOOKUP(A156,[1]选股结果!$A$2:$BJ$3005,48,FALSE)*0.08</f>
        <v>52796680000</v>
      </c>
      <c r="AV156" s="13">
        <f t="shared" si="50"/>
        <v>2233000000</v>
      </c>
    </row>
    <row r="157" spans="1:48">
      <c r="A157" s="4" t="s">
        <v>358</v>
      </c>
      <c r="B157" s="4" t="s">
        <v>359</v>
      </c>
      <c r="C157" s="5">
        <v>49720797308.73</v>
      </c>
      <c r="D157" s="5">
        <v>0</v>
      </c>
      <c r="E157" s="5">
        <v>0</v>
      </c>
      <c r="F157" s="5">
        <v>0</v>
      </c>
      <c r="G157" s="5">
        <v>12301625086.4</v>
      </c>
      <c r="H157" s="5">
        <v>25778297.9</v>
      </c>
      <c r="I157" s="5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7056859715.5</v>
      </c>
      <c r="P157" s="5">
        <v>5399476624.76</v>
      </c>
      <c r="Q157" s="5">
        <v>2157148213.93</v>
      </c>
      <c r="R157" s="5">
        <v>121658772.41</v>
      </c>
      <c r="S157" s="5">
        <v>-1242824762.57</v>
      </c>
      <c r="T157" s="5">
        <v>15533410.36</v>
      </c>
      <c r="U157" s="5">
        <v>15533410.36</v>
      </c>
      <c r="V157" s="5">
        <v>0</v>
      </c>
      <c r="W157" s="5">
        <v>0</v>
      </c>
      <c r="X157" s="5">
        <v>5948663.56</v>
      </c>
      <c r="Y157" s="5">
        <v>-315.81</v>
      </c>
      <c r="Z157" s="5">
        <v>-490450.9</v>
      </c>
      <c r="AA157" s="5"/>
      <c r="AB157" s="5">
        <v>40911854.91</v>
      </c>
      <c r="AC157" s="5">
        <v>124594304.88</v>
      </c>
      <c r="AD157" s="5">
        <v>5852580706.25</v>
      </c>
      <c r="AE157" s="8">
        <f t="shared" si="51"/>
        <v>49720797308.73</v>
      </c>
      <c r="AF157" s="8">
        <f t="shared" si="52"/>
        <v>25793943650.43</v>
      </c>
      <c r="AG157" s="8">
        <f t="shared" si="53"/>
        <v>23935948270.01</v>
      </c>
      <c r="AH157" s="8">
        <f t="shared" si="54"/>
        <v>23852265820.04</v>
      </c>
      <c r="AI157" s="8">
        <f t="shared" si="55"/>
        <v>17999685113.79</v>
      </c>
      <c r="AJ157" s="8">
        <f t="shared" si="39"/>
        <v>14697166688.35</v>
      </c>
      <c r="AK157" s="13">
        <f t="shared" si="40"/>
        <v>23926853342.49</v>
      </c>
      <c r="AL157" s="13">
        <f t="shared" si="41"/>
        <v>15533410.36</v>
      </c>
      <c r="AM157" s="13">
        <f t="shared" si="42"/>
        <v>-90121564.43</v>
      </c>
      <c r="AN157" s="13">
        <f t="shared" si="43"/>
        <v>23852265188.42</v>
      </c>
      <c r="AO157" s="13">
        <f t="shared" si="44"/>
        <v>37419172222.33</v>
      </c>
      <c r="AP157" s="13">
        <f t="shared" si="45"/>
        <v>22709806877.82</v>
      </c>
      <c r="AQ157" s="13">
        <f t="shared" si="46"/>
        <v>16857226171.57</v>
      </c>
      <c r="AR157" s="13">
        <f t="shared" si="47"/>
        <v>22684028579.92</v>
      </c>
      <c r="AS157" s="13">
        <f t="shared" si="48"/>
        <v>16831447873.67</v>
      </c>
      <c r="AT157" s="13">
        <f t="shared" si="49"/>
        <v>17999684482.17</v>
      </c>
      <c r="AU157" s="13">
        <f>AT157-VLOOKUP(A157,[1]选股结果!$A$2:$BJ$3005,48,FALSE)*0.08</f>
        <v>10558175282.85</v>
      </c>
      <c r="AV157" s="13">
        <f t="shared" si="50"/>
        <v>5852580706.25</v>
      </c>
    </row>
    <row r="158" spans="1:48">
      <c r="A158" s="4" t="s">
        <v>360</v>
      </c>
      <c r="B158" s="4" t="s">
        <v>361</v>
      </c>
      <c r="C158" s="5">
        <v>49720179188.63</v>
      </c>
      <c r="D158" s="5">
        <v>0</v>
      </c>
      <c r="E158" s="5">
        <v>0</v>
      </c>
      <c r="F158" s="5">
        <v>0</v>
      </c>
      <c r="G158" s="5">
        <v>44682121765.91</v>
      </c>
      <c r="H158" s="5">
        <v>1410766179.73</v>
      </c>
      <c r="I158" s="5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210669282.77</v>
      </c>
      <c r="P158" s="5">
        <v>177376726.87</v>
      </c>
      <c r="Q158" s="5">
        <v>1154186678.75</v>
      </c>
      <c r="R158" s="5">
        <v>712280277.76</v>
      </c>
      <c r="S158" s="5">
        <v>1132996410.25</v>
      </c>
      <c r="T158" s="5">
        <v>35527768.17</v>
      </c>
      <c r="U158" s="5">
        <v>22622509.48</v>
      </c>
      <c r="V158" s="5">
        <v>0</v>
      </c>
      <c r="W158" s="5">
        <v>0</v>
      </c>
      <c r="X158" s="5">
        <v>189878056.1</v>
      </c>
      <c r="Y158" s="5">
        <v>22275669.5</v>
      </c>
      <c r="Z158" s="5">
        <v>15612409.73</v>
      </c>
      <c r="AA158" s="5"/>
      <c r="AB158" s="5">
        <v>25335369.77</v>
      </c>
      <c r="AC158" s="5">
        <v>16699549.84</v>
      </c>
      <c r="AD158" s="5">
        <v>357521918.35</v>
      </c>
      <c r="AE158" s="8">
        <f t="shared" si="51"/>
        <v>49720179188.63</v>
      </c>
      <c r="AF158" s="8">
        <f t="shared" si="52"/>
        <v>48069631142.31</v>
      </c>
      <c r="AG158" s="8">
        <f t="shared" si="53"/>
        <v>1489534498.61999</v>
      </c>
      <c r="AH158" s="8">
        <f t="shared" si="54"/>
        <v>1498170318.54999</v>
      </c>
      <c r="AI158" s="8">
        <f t="shared" si="55"/>
        <v>1140648400.19999</v>
      </c>
      <c r="AJ158" s="8">
        <f t="shared" si="39"/>
        <v>1555872537.96</v>
      </c>
      <c r="AK158" s="13">
        <f t="shared" si="40"/>
        <v>1672823715.81999</v>
      </c>
      <c r="AL158" s="13">
        <f t="shared" si="41"/>
        <v>22622509.48</v>
      </c>
      <c r="AM158" s="13">
        <f t="shared" si="42"/>
        <v>-152724567.75</v>
      </c>
      <c r="AN158" s="13">
        <f t="shared" si="43"/>
        <v>1542721657.54999</v>
      </c>
      <c r="AO158" s="13">
        <f t="shared" si="44"/>
        <v>5038057422.71999</v>
      </c>
      <c r="AP158" s="13">
        <f t="shared" si="45"/>
        <v>4216586305.79999</v>
      </c>
      <c r="AQ158" s="13">
        <f t="shared" si="46"/>
        <v>3859064387.44999</v>
      </c>
      <c r="AR158" s="13">
        <f t="shared" si="47"/>
        <v>2805820126.06999</v>
      </c>
      <c r="AS158" s="13">
        <f t="shared" si="48"/>
        <v>2448298207.71999</v>
      </c>
      <c r="AT158" s="13">
        <f t="shared" si="49"/>
        <v>1185199739.19999</v>
      </c>
      <c r="AU158" s="13">
        <f>AT158-VLOOKUP(A158,[1]选股结果!$A$2:$BJ$3005,48,FALSE)*0.08</f>
        <v>343772930.07279</v>
      </c>
      <c r="AV158" s="13">
        <f t="shared" si="50"/>
        <v>357521918.35</v>
      </c>
    </row>
    <row r="159" spans="1:48">
      <c r="A159" s="4" t="s">
        <v>362</v>
      </c>
      <c r="B159" s="4" t="s">
        <v>363</v>
      </c>
      <c r="C159" s="5">
        <v>49498790235.36</v>
      </c>
      <c r="D159" s="5">
        <v>0</v>
      </c>
      <c r="E159" s="5">
        <v>0</v>
      </c>
      <c r="F159" s="5">
        <v>0</v>
      </c>
      <c r="G159" s="5">
        <v>31511154075.07</v>
      </c>
      <c r="H159" s="5">
        <v>160929047.22</v>
      </c>
      <c r="I159" s="5">
        <v>0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1336656804.84</v>
      </c>
      <c r="P159" s="5">
        <v>2061324819.06</v>
      </c>
      <c r="Q159" s="5">
        <v>1275913895.32</v>
      </c>
      <c r="R159" s="5">
        <v>0</v>
      </c>
      <c r="S159" s="5">
        <v>57320434.27</v>
      </c>
      <c r="T159" s="5">
        <v>98115033.48</v>
      </c>
      <c r="U159" s="5">
        <v>98115033.48</v>
      </c>
      <c r="V159" s="5">
        <v>0</v>
      </c>
      <c r="W159" s="5">
        <v>0</v>
      </c>
      <c r="X159" s="5">
        <v>3304666.51</v>
      </c>
      <c r="Y159" s="5">
        <v>152819136.63</v>
      </c>
      <c r="Z159" s="5">
        <v>599100.75</v>
      </c>
      <c r="AA159" s="5"/>
      <c r="AB159" s="5">
        <v>10980272.95</v>
      </c>
      <c r="AC159" s="5">
        <v>19537419.32</v>
      </c>
      <c r="AD159" s="5">
        <v>2258090606.07</v>
      </c>
      <c r="AE159" s="8">
        <f t="shared" si="51"/>
        <v>49498790235.36</v>
      </c>
      <c r="AF159" s="8">
        <f t="shared" si="52"/>
        <v>36242370028.56</v>
      </c>
      <c r="AG159" s="8">
        <f t="shared" si="53"/>
        <v>13199010537.89</v>
      </c>
      <c r="AH159" s="8">
        <f t="shared" si="54"/>
        <v>13190453391.52</v>
      </c>
      <c r="AI159" s="8">
        <f t="shared" si="55"/>
        <v>10932362785.45</v>
      </c>
      <c r="AJ159" s="8">
        <f t="shared" si="39"/>
        <v>4835271802.22</v>
      </c>
      <c r="AK159" s="13">
        <f t="shared" si="40"/>
        <v>13409239343.43</v>
      </c>
      <c r="AL159" s="13">
        <f t="shared" si="41"/>
        <v>98115033.48</v>
      </c>
      <c r="AM159" s="13">
        <f t="shared" si="42"/>
        <v>-11262712.13</v>
      </c>
      <c r="AN159" s="13">
        <f t="shared" si="43"/>
        <v>13496091664.78</v>
      </c>
      <c r="AO159" s="13">
        <f t="shared" si="44"/>
        <v>17987636160.29</v>
      </c>
      <c r="AP159" s="13">
        <f t="shared" si="45"/>
        <v>13627488824.92</v>
      </c>
      <c r="AQ159" s="13">
        <f t="shared" si="46"/>
        <v>11369398218.85</v>
      </c>
      <c r="AR159" s="13">
        <f t="shared" si="47"/>
        <v>13466559777.7</v>
      </c>
      <c r="AS159" s="13">
        <f t="shared" si="48"/>
        <v>11208469171.63</v>
      </c>
      <c r="AT159" s="13">
        <f t="shared" si="49"/>
        <v>11238001058.71</v>
      </c>
      <c r="AU159" s="13">
        <f>AT159-VLOOKUP(A159,[1]选股结果!$A$2:$BJ$3005,48,FALSE)*0.08</f>
        <v>8935155390.4884</v>
      </c>
      <c r="AV159" s="13">
        <f t="shared" si="50"/>
        <v>2258090606.07</v>
      </c>
    </row>
    <row r="160" spans="1:48">
      <c r="A160" s="4" t="s">
        <v>364</v>
      </c>
      <c r="B160" s="4" t="s">
        <v>365</v>
      </c>
      <c r="C160" s="5">
        <v>49444778538.4</v>
      </c>
      <c r="D160" s="5">
        <v>0</v>
      </c>
      <c r="E160" s="5">
        <v>0</v>
      </c>
      <c r="F160" s="5">
        <v>0</v>
      </c>
      <c r="G160" s="5">
        <v>34616287828.4</v>
      </c>
      <c r="H160" s="5">
        <v>2432483314.79</v>
      </c>
      <c r="I160" s="5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3779860743.11</v>
      </c>
      <c r="P160" s="5">
        <v>1919311093.05</v>
      </c>
      <c r="Q160" s="5">
        <v>1818206587.28</v>
      </c>
      <c r="R160" s="5">
        <v>0</v>
      </c>
      <c r="S160" s="5">
        <v>771816589.52</v>
      </c>
      <c r="T160" s="5">
        <v>276863263.85</v>
      </c>
      <c r="U160" s="5">
        <v>236185297.77</v>
      </c>
      <c r="V160" s="5">
        <v>0</v>
      </c>
      <c r="W160" s="5">
        <v>0</v>
      </c>
      <c r="X160" s="5">
        <v>-1539101.06</v>
      </c>
      <c r="Y160" s="5">
        <v>71874988.02</v>
      </c>
      <c r="Z160" s="5">
        <v>43577758.21</v>
      </c>
      <c r="AA160" s="5"/>
      <c r="AB160" s="5">
        <v>113388628.39</v>
      </c>
      <c r="AC160" s="5">
        <v>48995543.67</v>
      </c>
      <c r="AD160" s="5">
        <v>2000032340.91</v>
      </c>
      <c r="AE160" s="8">
        <f t="shared" si="51"/>
        <v>49444778538.4</v>
      </c>
      <c r="AF160" s="8">
        <f t="shared" si="52"/>
        <v>42905482841.36</v>
      </c>
      <c r="AG160" s="8">
        <f t="shared" si="53"/>
        <v>6789400832.14</v>
      </c>
      <c r="AH160" s="8">
        <f t="shared" si="54"/>
        <v>6853793916.86</v>
      </c>
      <c r="AI160" s="8">
        <f t="shared" si="55"/>
        <v>4853761575.95</v>
      </c>
      <c r="AJ160" s="8">
        <f t="shared" si="39"/>
        <v>7524860326.74</v>
      </c>
      <c r="AK160" s="13">
        <f t="shared" si="40"/>
        <v>6611170685.06</v>
      </c>
      <c r="AL160" s="13">
        <f t="shared" si="41"/>
        <v>236185297.77</v>
      </c>
      <c r="AM160" s="13">
        <f t="shared" si="42"/>
        <v>150187910.07</v>
      </c>
      <c r="AN160" s="13">
        <f t="shared" si="43"/>
        <v>6997543892.9</v>
      </c>
      <c r="AO160" s="13">
        <f t="shared" si="44"/>
        <v>14828490710</v>
      </c>
      <c r="AP160" s="13">
        <f t="shared" si="45"/>
        <v>9815470589.37</v>
      </c>
      <c r="AQ160" s="13">
        <f t="shared" si="46"/>
        <v>7815438248.46</v>
      </c>
      <c r="AR160" s="13">
        <f t="shared" si="47"/>
        <v>7382987274.58</v>
      </c>
      <c r="AS160" s="13">
        <f t="shared" si="48"/>
        <v>5382954933.67</v>
      </c>
      <c r="AT160" s="13">
        <f t="shared" si="49"/>
        <v>4997511551.99</v>
      </c>
      <c r="AU160" s="13">
        <f>AT160-VLOOKUP(A160,[1]选股结果!$A$2:$BJ$3005,48,FALSE)*0.08</f>
        <v>-1465161566.8204</v>
      </c>
      <c r="AV160" s="13">
        <f t="shared" si="50"/>
        <v>2000032340.91</v>
      </c>
    </row>
    <row r="161" spans="1:48">
      <c r="A161" s="4" t="s">
        <v>366</v>
      </c>
      <c r="B161" s="4" t="s">
        <v>367</v>
      </c>
      <c r="C161" s="5">
        <v>49441386359.82</v>
      </c>
      <c r="D161" s="5">
        <v>95484704.93</v>
      </c>
      <c r="E161" s="5">
        <v>0</v>
      </c>
      <c r="F161" s="5">
        <v>0</v>
      </c>
      <c r="G161" s="5">
        <v>47507193661.18</v>
      </c>
      <c r="H161" s="5">
        <v>198385906.36</v>
      </c>
      <c r="I161" s="5">
        <v>0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69175577.31</v>
      </c>
      <c r="P161" s="5">
        <v>73380577.99</v>
      </c>
      <c r="Q161" s="5">
        <v>530146613.44</v>
      </c>
      <c r="R161" s="5">
        <v>134986093.22</v>
      </c>
      <c r="S161" s="5">
        <v>279775235.13</v>
      </c>
      <c r="T161" s="5">
        <v>142690363.37</v>
      </c>
      <c r="U161" s="5">
        <v>89509166.11</v>
      </c>
      <c r="V161" s="5">
        <v>0</v>
      </c>
      <c r="W161" s="5">
        <v>-17502768.91</v>
      </c>
      <c r="X161" s="5">
        <v>59172131.12</v>
      </c>
      <c r="Y161" s="5">
        <v>0</v>
      </c>
      <c r="Z161" s="5">
        <v>-625700.21</v>
      </c>
      <c r="AA161" s="5"/>
      <c r="AB161" s="5">
        <v>78697945.68</v>
      </c>
      <c r="AC161" s="5">
        <v>8334361.29</v>
      </c>
      <c r="AD161" s="5">
        <v>182409173.46</v>
      </c>
      <c r="AE161" s="8">
        <f t="shared" si="51"/>
        <v>49441386359.82</v>
      </c>
      <c r="AF161" s="8">
        <f t="shared" si="52"/>
        <v>48594657758.27</v>
      </c>
      <c r="AG161" s="8">
        <f t="shared" si="53"/>
        <v>912118364.680003</v>
      </c>
      <c r="AH161" s="8">
        <f t="shared" si="54"/>
        <v>982481949.070003</v>
      </c>
      <c r="AI161" s="8">
        <f t="shared" si="55"/>
        <v>800072775.610003</v>
      </c>
      <c r="AJ161" s="8">
        <f t="shared" si="39"/>
        <v>602339184.35</v>
      </c>
      <c r="AK161" s="13">
        <f t="shared" si="40"/>
        <v>846728601.549999</v>
      </c>
      <c r="AL161" s="13">
        <f t="shared" si="41"/>
        <v>89509166.11</v>
      </c>
      <c r="AM161" s="13">
        <f t="shared" si="42"/>
        <v>46244181.41</v>
      </c>
      <c r="AN161" s="13">
        <f t="shared" si="43"/>
        <v>982481949.069999</v>
      </c>
      <c r="AO161" s="13">
        <f t="shared" si="44"/>
        <v>1934192698.64</v>
      </c>
      <c r="AP161" s="13">
        <f t="shared" si="45"/>
        <v>1324889743.04</v>
      </c>
      <c r="AQ161" s="13">
        <f t="shared" si="46"/>
        <v>1142480569.58</v>
      </c>
      <c r="AR161" s="13">
        <f t="shared" si="47"/>
        <v>1126503836.68</v>
      </c>
      <c r="AS161" s="13">
        <f t="shared" si="48"/>
        <v>944094663.219999</v>
      </c>
      <c r="AT161" s="13">
        <f t="shared" si="49"/>
        <v>800072775.609999</v>
      </c>
      <c r="AU161" s="13">
        <f>AT161-VLOOKUP(A161,[1]选股结果!$A$2:$BJ$3005,48,FALSE)*0.08</f>
        <v>-50423575.142001</v>
      </c>
      <c r="AV161" s="13">
        <f t="shared" si="50"/>
        <v>182409173.46</v>
      </c>
    </row>
    <row r="162" spans="1:48">
      <c r="A162" s="4" t="s">
        <v>368</v>
      </c>
      <c r="B162" s="4" t="s">
        <v>369</v>
      </c>
      <c r="C162" s="5">
        <v>49382306028.97</v>
      </c>
      <c r="D162" s="5">
        <v>0</v>
      </c>
      <c r="E162" s="5">
        <v>0</v>
      </c>
      <c r="F162" s="5">
        <v>0</v>
      </c>
      <c r="G162" s="5">
        <v>47982510030.04</v>
      </c>
      <c r="H162" s="5">
        <v>93597380.14</v>
      </c>
      <c r="I162" s="5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73494588.57</v>
      </c>
      <c r="P162" s="5">
        <v>101745385.85</v>
      </c>
      <c r="Q162" s="5">
        <v>222151995.51</v>
      </c>
      <c r="R162" s="5">
        <v>2792271.13</v>
      </c>
      <c r="S162" s="5">
        <v>71871936.4</v>
      </c>
      <c r="T162" s="5">
        <v>-37672770.1</v>
      </c>
      <c r="U162" s="5">
        <v>0</v>
      </c>
      <c r="V162" s="5">
        <v>0</v>
      </c>
      <c r="W162" s="5">
        <v>-44605670.25</v>
      </c>
      <c r="X162" s="5">
        <v>35282068.07</v>
      </c>
      <c r="Y162" s="5">
        <v>35370970.55</v>
      </c>
      <c r="Z162" s="5">
        <v>-6850.6</v>
      </c>
      <c r="AA162" s="5"/>
      <c r="AB162" s="5">
        <v>7428391.76</v>
      </c>
      <c r="AC162" s="5">
        <v>10326513.06</v>
      </c>
      <c r="AD162" s="5">
        <v>230190483.55</v>
      </c>
      <c r="AE162" s="8">
        <f t="shared" si="51"/>
        <v>49382306028.97</v>
      </c>
      <c r="AF162" s="8">
        <f t="shared" si="52"/>
        <v>48454566207.5</v>
      </c>
      <c r="AG162" s="8">
        <f t="shared" si="53"/>
        <v>774801491.900001</v>
      </c>
      <c r="AH162" s="8">
        <f t="shared" si="54"/>
        <v>771903370.600001</v>
      </c>
      <c r="AI162" s="8">
        <f t="shared" si="55"/>
        <v>541712887.050001</v>
      </c>
      <c r="AJ162" s="8">
        <f t="shared" si="39"/>
        <v>435661061.78</v>
      </c>
      <c r="AK162" s="13">
        <f t="shared" si="40"/>
        <v>963110792.02</v>
      </c>
      <c r="AL162" s="13">
        <f t="shared" si="41"/>
        <v>0</v>
      </c>
      <c r="AM162" s="13">
        <f t="shared" si="42"/>
        <v>-120465480.32</v>
      </c>
      <c r="AN162" s="13">
        <f t="shared" si="43"/>
        <v>842645311.7</v>
      </c>
      <c r="AO162" s="13">
        <f t="shared" si="44"/>
        <v>1399795998.93</v>
      </c>
      <c r="AP162" s="13">
        <f t="shared" si="45"/>
        <v>1128580108.56</v>
      </c>
      <c r="AQ162" s="13">
        <f t="shared" si="46"/>
        <v>898389625.01</v>
      </c>
      <c r="AR162" s="13">
        <f t="shared" si="47"/>
        <v>1034982728.42</v>
      </c>
      <c r="AS162" s="13">
        <f t="shared" si="48"/>
        <v>804792244.87</v>
      </c>
      <c r="AT162" s="13">
        <f t="shared" si="49"/>
        <v>612454828.15</v>
      </c>
      <c r="AU162" s="13">
        <f>AT162-VLOOKUP(A162,[1]选股结果!$A$2:$BJ$3005,48,FALSE)*0.08</f>
        <v>114364139.7932</v>
      </c>
      <c r="AV162" s="13">
        <f t="shared" si="50"/>
        <v>230190483.55</v>
      </c>
    </row>
    <row r="163" spans="1:48">
      <c r="A163" s="4" t="s">
        <v>370</v>
      </c>
      <c r="B163" s="4" t="s">
        <v>371</v>
      </c>
      <c r="C163" s="5">
        <v>48937059956.24</v>
      </c>
      <c r="D163" s="5">
        <v>0</v>
      </c>
      <c r="E163" s="5">
        <v>0</v>
      </c>
      <c r="F163" s="5">
        <v>0</v>
      </c>
      <c r="G163" s="5">
        <v>45165954450.92</v>
      </c>
      <c r="H163" s="5">
        <v>27431893.78</v>
      </c>
      <c r="I163" s="5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209294141.6</v>
      </c>
      <c r="P163" s="5">
        <v>705908349.42</v>
      </c>
      <c r="Q163" s="5">
        <v>183271311.41</v>
      </c>
      <c r="R163" s="5">
        <v>513016106.37</v>
      </c>
      <c r="S163" s="5">
        <v>-43580483.48</v>
      </c>
      <c r="T163" s="5">
        <v>705205.48</v>
      </c>
      <c r="U163" s="5">
        <v>0</v>
      </c>
      <c r="V163" s="5">
        <v>0</v>
      </c>
      <c r="W163" s="5">
        <v>36709092</v>
      </c>
      <c r="X163" s="5">
        <v>61273448.85</v>
      </c>
      <c r="Y163" s="5">
        <v>6339415.11</v>
      </c>
      <c r="Z163" s="5">
        <v>1335332.51</v>
      </c>
      <c r="AA163" s="5"/>
      <c r="AB163" s="5">
        <v>40137989.88</v>
      </c>
      <c r="AC163" s="5">
        <v>419651.74</v>
      </c>
      <c r="AD163" s="5">
        <v>531302473.89</v>
      </c>
      <c r="AE163" s="8">
        <f t="shared" si="51"/>
        <v>48937059956.24</v>
      </c>
      <c r="AF163" s="8">
        <f t="shared" si="52"/>
        <v>46733863876.24</v>
      </c>
      <c r="AG163" s="8">
        <f t="shared" si="53"/>
        <v>2174332846.03</v>
      </c>
      <c r="AH163" s="8">
        <f t="shared" si="54"/>
        <v>2214051184.17</v>
      </c>
      <c r="AI163" s="8">
        <f t="shared" si="55"/>
        <v>1682748710.28</v>
      </c>
      <c r="AJ163" s="8">
        <f t="shared" si="39"/>
        <v>1065094879.4</v>
      </c>
      <c r="AK163" s="13">
        <f t="shared" si="40"/>
        <v>2209535495.11</v>
      </c>
      <c r="AL163" s="13">
        <f t="shared" si="41"/>
        <v>0</v>
      </c>
      <c r="AM163" s="13">
        <f t="shared" si="42"/>
        <v>17194519.28</v>
      </c>
      <c r="AN163" s="13">
        <f t="shared" si="43"/>
        <v>2226730014.39</v>
      </c>
      <c r="AO163" s="13">
        <f t="shared" si="44"/>
        <v>3771105505.32</v>
      </c>
      <c r="AP163" s="13">
        <f t="shared" si="45"/>
        <v>2193386905.41</v>
      </c>
      <c r="AQ163" s="13">
        <f t="shared" si="46"/>
        <v>1662084431.52</v>
      </c>
      <c r="AR163" s="13">
        <f t="shared" si="47"/>
        <v>2165955011.63</v>
      </c>
      <c r="AS163" s="13">
        <f t="shared" si="48"/>
        <v>1634652537.74</v>
      </c>
      <c r="AT163" s="13">
        <f t="shared" si="49"/>
        <v>1695427540.5</v>
      </c>
      <c r="AU163" s="13">
        <f>AT163-VLOOKUP(A163,[1]选股结果!$A$2:$BJ$3005,48,FALSE)*0.08</f>
        <v>576418361.8304</v>
      </c>
      <c r="AV163" s="13">
        <f t="shared" si="50"/>
        <v>531302473.89</v>
      </c>
    </row>
    <row r="164" spans="1:48">
      <c r="A164" s="4" t="s">
        <v>372</v>
      </c>
      <c r="B164" s="4" t="s">
        <v>373</v>
      </c>
      <c r="C164" s="5">
        <v>48655758815.14</v>
      </c>
      <c r="D164" s="5">
        <v>0</v>
      </c>
      <c r="E164" s="5">
        <v>0</v>
      </c>
      <c r="F164" s="5">
        <v>0</v>
      </c>
      <c r="G164" s="5">
        <v>42462811096.12</v>
      </c>
      <c r="H164" s="5">
        <v>207727177.08</v>
      </c>
      <c r="I164" s="5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166825466.38</v>
      </c>
      <c r="P164" s="5">
        <v>106235005.37</v>
      </c>
      <c r="Q164" s="5">
        <v>464277379.72</v>
      </c>
      <c r="R164" s="5">
        <v>1012838966.83</v>
      </c>
      <c r="S164" s="5">
        <v>149265468.85</v>
      </c>
      <c r="T164" s="5">
        <v>97674939.05</v>
      </c>
      <c r="U164" s="5">
        <v>27434510.23</v>
      </c>
      <c r="V164" s="5">
        <v>0</v>
      </c>
      <c r="W164" s="5">
        <v>22179775.49</v>
      </c>
      <c r="X164" s="5">
        <v>2256417.55</v>
      </c>
      <c r="Y164" s="5">
        <v>0</v>
      </c>
      <c r="Z164" s="5">
        <v>2935142.23</v>
      </c>
      <c r="AA164" s="5"/>
      <c r="AB164" s="5">
        <v>34839210.64</v>
      </c>
      <c r="AC164" s="5">
        <v>1124001.28</v>
      </c>
      <c r="AD164" s="5">
        <v>1117330847.24</v>
      </c>
      <c r="AE164" s="8">
        <f t="shared" si="51"/>
        <v>48655758815.14</v>
      </c>
      <c r="AF164" s="8">
        <f t="shared" si="52"/>
        <v>44362253383.27</v>
      </c>
      <c r="AG164" s="8">
        <f t="shared" si="53"/>
        <v>4414038871.08999</v>
      </c>
      <c r="AH164" s="8">
        <f t="shared" si="54"/>
        <v>4447754080.44999</v>
      </c>
      <c r="AI164" s="8">
        <f t="shared" si="55"/>
        <v>3330423233.20999</v>
      </c>
      <c r="AJ164" s="8">
        <f t="shared" si="39"/>
        <v>703622642.11</v>
      </c>
      <c r="AK164" s="13">
        <f t="shared" si="40"/>
        <v>4293505431.87</v>
      </c>
      <c r="AL164" s="13">
        <f t="shared" si="41"/>
        <v>27434510.23</v>
      </c>
      <c r="AM164" s="13">
        <f t="shared" si="42"/>
        <v>126814138.35</v>
      </c>
      <c r="AN164" s="13">
        <f t="shared" si="43"/>
        <v>4447754080.45</v>
      </c>
      <c r="AO164" s="13">
        <f t="shared" si="44"/>
        <v>6192947719.02</v>
      </c>
      <c r="AP164" s="13">
        <f t="shared" si="45"/>
        <v>4650498077.8</v>
      </c>
      <c r="AQ164" s="13">
        <f t="shared" si="46"/>
        <v>3533167230.56</v>
      </c>
      <c r="AR164" s="13">
        <f t="shared" si="47"/>
        <v>4442770900.72</v>
      </c>
      <c r="AS164" s="13">
        <f t="shared" si="48"/>
        <v>3325440053.48</v>
      </c>
      <c r="AT164" s="13">
        <f t="shared" si="49"/>
        <v>3330423233.21</v>
      </c>
      <c r="AU164" s="13">
        <f>AT164-VLOOKUP(A164,[1]选股结果!$A$2:$BJ$3005,48,FALSE)*0.08</f>
        <v>1522101990.4668</v>
      </c>
      <c r="AV164" s="13">
        <f t="shared" si="50"/>
        <v>1117330847.24</v>
      </c>
    </row>
    <row r="165" spans="1:48">
      <c r="A165" s="4" t="s">
        <v>374</v>
      </c>
      <c r="B165" s="4" t="s">
        <v>375</v>
      </c>
      <c r="C165" s="5">
        <v>48520081126.68</v>
      </c>
      <c r="D165" s="5">
        <v>62113691.28</v>
      </c>
      <c r="E165" s="5">
        <v>0</v>
      </c>
      <c r="F165" s="5">
        <v>0</v>
      </c>
      <c r="G165" s="5">
        <v>39452750354.14</v>
      </c>
      <c r="H165" s="5">
        <v>520945055.43</v>
      </c>
      <c r="I165" s="5">
        <v>341899.7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484662585.93</v>
      </c>
      <c r="P165" s="5">
        <v>97416162.52</v>
      </c>
      <c r="Q165" s="5">
        <v>2363587648.84</v>
      </c>
      <c r="R165" s="5">
        <v>1194432045.88</v>
      </c>
      <c r="S165" s="5">
        <v>531887513.7</v>
      </c>
      <c r="T165" s="5">
        <v>69901139.5</v>
      </c>
      <c r="U165" s="5">
        <v>35926923.67</v>
      </c>
      <c r="V165" s="5">
        <v>0</v>
      </c>
      <c r="W165" s="5">
        <v>8892393.74</v>
      </c>
      <c r="X165" s="5">
        <v>63931736.77</v>
      </c>
      <c r="Y165" s="5">
        <v>0</v>
      </c>
      <c r="Z165" s="5">
        <v>-451472.2</v>
      </c>
      <c r="AA165" s="5"/>
      <c r="AB165" s="5">
        <v>51437439.18</v>
      </c>
      <c r="AC165" s="5">
        <v>120909151.48</v>
      </c>
      <c r="AD165" s="5">
        <v>620470690.17</v>
      </c>
      <c r="AE165" s="8">
        <f t="shared" si="51"/>
        <v>48520081126.68</v>
      </c>
      <c r="AF165" s="8">
        <f t="shared" si="52"/>
        <v>44124736311.01</v>
      </c>
      <c r="AG165" s="8">
        <f t="shared" si="53"/>
        <v>4409755139.94001</v>
      </c>
      <c r="AH165" s="8">
        <f t="shared" si="54"/>
        <v>4340283427.64001</v>
      </c>
      <c r="AI165" s="8">
        <f t="shared" si="55"/>
        <v>3719812737.47001</v>
      </c>
      <c r="AJ165" s="8">
        <f t="shared" si="39"/>
        <v>3015138109.59</v>
      </c>
      <c r="AK165" s="13">
        <f t="shared" si="40"/>
        <v>4395344815.67</v>
      </c>
      <c r="AL165" s="13">
        <f t="shared" si="41"/>
        <v>35926923.67</v>
      </c>
      <c r="AM165" s="13">
        <f t="shared" si="42"/>
        <v>-90988311.7</v>
      </c>
      <c r="AN165" s="13">
        <f t="shared" si="43"/>
        <v>4340283427.64</v>
      </c>
      <c r="AO165" s="13">
        <f t="shared" si="44"/>
        <v>9067330772.54</v>
      </c>
      <c r="AP165" s="13">
        <f t="shared" si="45"/>
        <v>5448177384.8</v>
      </c>
      <c r="AQ165" s="13">
        <f t="shared" si="46"/>
        <v>4827706694.63</v>
      </c>
      <c r="AR165" s="13">
        <f t="shared" si="47"/>
        <v>4927232329.37</v>
      </c>
      <c r="AS165" s="13">
        <f t="shared" si="48"/>
        <v>4306761639.2</v>
      </c>
      <c r="AT165" s="13">
        <f t="shared" si="49"/>
        <v>3719812737.47</v>
      </c>
      <c r="AU165" s="13">
        <f>AT165-VLOOKUP(A165,[1]选股结果!$A$2:$BJ$3005,48,FALSE)*0.08</f>
        <v>1602950470.922</v>
      </c>
      <c r="AV165" s="13">
        <f t="shared" si="50"/>
        <v>620470690.17</v>
      </c>
    </row>
    <row r="166" spans="1:48">
      <c r="A166" s="4" t="s">
        <v>376</v>
      </c>
      <c r="B166" s="4" t="s">
        <v>377</v>
      </c>
      <c r="C166" s="5">
        <v>47632123154.69</v>
      </c>
      <c r="D166" s="5">
        <v>0</v>
      </c>
      <c r="E166" s="5">
        <v>0</v>
      </c>
      <c r="F166" s="5">
        <v>0</v>
      </c>
      <c r="G166" s="5">
        <v>39848197923.56</v>
      </c>
      <c r="H166" s="5">
        <v>1052518166.27</v>
      </c>
      <c r="I166" s="5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413165834.45</v>
      </c>
      <c r="P166" s="5">
        <v>1753467617.53</v>
      </c>
      <c r="Q166" s="5">
        <v>1054947953.2</v>
      </c>
      <c r="R166" s="5">
        <v>71658064.32</v>
      </c>
      <c r="S166" s="5">
        <v>1022158397.52</v>
      </c>
      <c r="T166" s="5">
        <v>371956997.15</v>
      </c>
      <c r="U166" s="5">
        <v>382881703.8</v>
      </c>
      <c r="V166" s="5">
        <v>0</v>
      </c>
      <c r="W166" s="5">
        <v>-11723401.09</v>
      </c>
      <c r="X166" s="5">
        <v>49289800.59</v>
      </c>
      <c r="Y166" s="5">
        <v>55068362.05</v>
      </c>
      <c r="Z166" s="5">
        <v>10396717.34</v>
      </c>
      <c r="AA166" s="5"/>
      <c r="AB166" s="5">
        <v>9397414.88</v>
      </c>
      <c r="AC166" s="5">
        <v>43393230.92</v>
      </c>
      <c r="AD166" s="5">
        <v>473705822.97</v>
      </c>
      <c r="AE166" s="8">
        <f t="shared" si="51"/>
        <v>47632123154.69</v>
      </c>
      <c r="AF166" s="8">
        <f t="shared" si="52"/>
        <v>44163595790.58</v>
      </c>
      <c r="AG166" s="8">
        <f t="shared" si="53"/>
        <v>3734799514.87002</v>
      </c>
      <c r="AH166" s="8">
        <f t="shared" si="54"/>
        <v>3700803698.83002</v>
      </c>
      <c r="AI166" s="8">
        <f t="shared" si="55"/>
        <v>3227097875.86002</v>
      </c>
      <c r="AJ166" s="8">
        <f t="shared" si="39"/>
        <v>3310645583.27</v>
      </c>
      <c r="AK166" s="13">
        <f t="shared" si="40"/>
        <v>3523595726.16001</v>
      </c>
      <c r="AL166" s="13">
        <f t="shared" si="41"/>
        <v>382881703.8</v>
      </c>
      <c r="AM166" s="13">
        <f t="shared" si="42"/>
        <v>-95537007.03</v>
      </c>
      <c r="AN166" s="13">
        <f t="shared" si="43"/>
        <v>3810940422.93001</v>
      </c>
      <c r="AO166" s="13">
        <f t="shared" si="44"/>
        <v>7783925231.13</v>
      </c>
      <c r="AP166" s="13">
        <f t="shared" si="45"/>
        <v>5598272289.95001</v>
      </c>
      <c r="AQ166" s="13">
        <f t="shared" si="46"/>
        <v>5124566466.98001</v>
      </c>
      <c r="AR166" s="13">
        <f t="shared" si="47"/>
        <v>4545754123.68001</v>
      </c>
      <c r="AS166" s="13">
        <f t="shared" si="48"/>
        <v>4072048300.71001</v>
      </c>
      <c r="AT166" s="13">
        <f t="shared" si="49"/>
        <v>3337234599.96001</v>
      </c>
      <c r="AU166" s="13">
        <f>AT166-VLOOKUP(A166,[1]选股结果!$A$2:$BJ$3005,48,FALSE)*0.08</f>
        <v>2588457057.92641</v>
      </c>
      <c r="AV166" s="13">
        <f t="shared" si="50"/>
        <v>473705822.97</v>
      </c>
    </row>
    <row r="167" spans="1:48">
      <c r="A167" s="4" t="s">
        <v>378</v>
      </c>
      <c r="B167" s="4" t="s">
        <v>379</v>
      </c>
      <c r="C167" s="5">
        <v>47624218468.35</v>
      </c>
      <c r="D167" s="5">
        <v>0</v>
      </c>
      <c r="E167" s="5">
        <v>0</v>
      </c>
      <c r="F167" s="5">
        <v>0</v>
      </c>
      <c r="G167" s="5">
        <v>38219080381.25</v>
      </c>
      <c r="H167" s="5">
        <v>147247013.02</v>
      </c>
      <c r="I167" s="5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168098168.54</v>
      </c>
      <c r="P167" s="5">
        <v>2882819292.79</v>
      </c>
      <c r="Q167" s="5">
        <v>670087316.38</v>
      </c>
      <c r="R167" s="5">
        <v>3060984478.63</v>
      </c>
      <c r="S167" s="5">
        <v>-223544812.33</v>
      </c>
      <c r="T167" s="5">
        <v>-21722553.62</v>
      </c>
      <c r="U167" s="5">
        <v>-7775747.75</v>
      </c>
      <c r="V167" s="5">
        <v>0</v>
      </c>
      <c r="W167" s="5">
        <v>42299705.59</v>
      </c>
      <c r="X167" s="5">
        <v>30002198.25</v>
      </c>
      <c r="Y167" s="5">
        <v>334009500.72</v>
      </c>
      <c r="Z167" s="5">
        <v>452762.53</v>
      </c>
      <c r="AA167" s="5"/>
      <c r="AB167" s="5">
        <v>64557441.78</v>
      </c>
      <c r="AC167" s="5">
        <v>1919072.93</v>
      </c>
      <c r="AD167" s="5">
        <v>311366609.34</v>
      </c>
      <c r="AE167" s="8">
        <f t="shared" si="51"/>
        <v>47624218468.35</v>
      </c>
      <c r="AF167" s="8">
        <f t="shared" si="52"/>
        <v>44777524825.26</v>
      </c>
      <c r="AG167" s="8">
        <f t="shared" si="53"/>
        <v>2503711858.62</v>
      </c>
      <c r="AH167" s="8">
        <f t="shared" si="54"/>
        <v>2566350227.47</v>
      </c>
      <c r="AI167" s="8">
        <f t="shared" si="55"/>
        <v>2254983618.13</v>
      </c>
      <c r="AJ167" s="8">
        <f t="shared" si="39"/>
        <v>3992375909.58</v>
      </c>
      <c r="AK167" s="13">
        <f t="shared" si="40"/>
        <v>3180703143.81</v>
      </c>
      <c r="AL167" s="13">
        <f t="shared" si="41"/>
        <v>-7775747.75</v>
      </c>
      <c r="AM167" s="13">
        <f t="shared" si="42"/>
        <v>61441832.85</v>
      </c>
      <c r="AN167" s="13">
        <f t="shared" si="43"/>
        <v>3234369228.91</v>
      </c>
      <c r="AO167" s="13">
        <f t="shared" si="44"/>
        <v>9405138087.1</v>
      </c>
      <c r="AP167" s="13">
        <f t="shared" si="45"/>
        <v>3104405344.5</v>
      </c>
      <c r="AQ167" s="13">
        <f t="shared" si="46"/>
        <v>2793038735.16</v>
      </c>
      <c r="AR167" s="13">
        <f t="shared" si="47"/>
        <v>2957158331.48</v>
      </c>
      <c r="AS167" s="13">
        <f t="shared" si="48"/>
        <v>2645791722.14</v>
      </c>
      <c r="AT167" s="13">
        <f t="shared" si="49"/>
        <v>2923002619.57</v>
      </c>
      <c r="AU167" s="13">
        <f>AT167-VLOOKUP(A167,[1]选股结果!$A$2:$BJ$3005,48,FALSE)*0.08</f>
        <v>567185694.1724</v>
      </c>
      <c r="AV167" s="13">
        <f t="shared" si="50"/>
        <v>311366609.34</v>
      </c>
    </row>
    <row r="168" spans="1:48">
      <c r="A168" s="4" t="s">
        <v>380</v>
      </c>
      <c r="B168" s="4" t="s">
        <v>381</v>
      </c>
      <c r="C168" s="5">
        <v>46793519000</v>
      </c>
      <c r="D168" s="5">
        <v>78298893000</v>
      </c>
      <c r="E168" s="5">
        <v>0</v>
      </c>
      <c r="F168" s="5">
        <v>4936934000</v>
      </c>
      <c r="G168" s="5">
        <v>0</v>
      </c>
      <c r="H168" s="5">
        <v>0</v>
      </c>
      <c r="I168" s="5">
        <v>465814000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536866000</v>
      </c>
      <c r="P168" s="5">
        <v>0</v>
      </c>
      <c r="Q168" s="5">
        <v>0</v>
      </c>
      <c r="R168" s="5">
        <v>0</v>
      </c>
      <c r="S168" s="5">
        <v>0</v>
      </c>
      <c r="T168" s="5">
        <v>6225365000</v>
      </c>
      <c r="U168" s="5">
        <v>0</v>
      </c>
      <c r="V168" s="5">
        <v>380932000</v>
      </c>
      <c r="W168" s="5">
        <v>1342065000</v>
      </c>
      <c r="X168" s="5">
        <v>16281542000</v>
      </c>
      <c r="Y168" s="5">
        <v>0</v>
      </c>
      <c r="Z168" s="5">
        <v>87089000</v>
      </c>
      <c r="AA168" s="5"/>
      <c r="AB168" s="5">
        <v>93375000</v>
      </c>
      <c r="AC168" s="5">
        <v>58069000</v>
      </c>
      <c r="AD168" s="5">
        <v>4295513000</v>
      </c>
      <c r="AE168" s="8">
        <f t="shared" si="51"/>
        <v>46793519000</v>
      </c>
      <c r="AF168" s="8">
        <f t="shared" si="52"/>
        <v>536866000</v>
      </c>
      <c r="AG168" s="8">
        <f t="shared" si="53"/>
        <v>38010562000</v>
      </c>
      <c r="AH168" s="8">
        <f t="shared" si="54"/>
        <v>38045868000</v>
      </c>
      <c r="AI168" s="8">
        <f t="shared" si="55"/>
        <v>33750355000</v>
      </c>
      <c r="AJ168" s="8">
        <f t="shared" si="39"/>
        <v>501560000</v>
      </c>
      <c r="AK168" s="13">
        <f t="shared" si="40"/>
        <v>46256653000</v>
      </c>
      <c r="AL168" s="13">
        <f t="shared" si="41"/>
        <v>0</v>
      </c>
      <c r="AM168" s="13">
        <f t="shared" si="42"/>
        <v>-8210785000</v>
      </c>
      <c r="AN168" s="13">
        <f t="shared" si="43"/>
        <v>38045868000</v>
      </c>
      <c r="AO168" s="13">
        <f t="shared" si="44"/>
        <v>46793519000</v>
      </c>
      <c r="AP168" s="13">
        <f t="shared" si="45"/>
        <v>46256653000</v>
      </c>
      <c r="AQ168" s="13">
        <f t="shared" si="46"/>
        <v>41961140000</v>
      </c>
      <c r="AR168" s="13">
        <f t="shared" si="47"/>
        <v>46256653000</v>
      </c>
      <c r="AS168" s="13">
        <f t="shared" si="48"/>
        <v>41961140000</v>
      </c>
      <c r="AT168" s="13">
        <f t="shared" si="49"/>
        <v>33750355000</v>
      </c>
      <c r="AU168" s="13">
        <f>AT168-VLOOKUP(A168,[1]选股结果!$A$2:$BJ$3005,48,FALSE)*0.08</f>
        <v>18615944600</v>
      </c>
      <c r="AV168" s="13">
        <f t="shared" si="50"/>
        <v>4295513000</v>
      </c>
    </row>
    <row r="169" spans="1:48">
      <c r="A169" s="4" t="s">
        <v>382</v>
      </c>
      <c r="B169" s="4" t="s">
        <v>383</v>
      </c>
      <c r="C169" s="5">
        <v>46713891000</v>
      </c>
      <c r="D169" s="5">
        <v>0</v>
      </c>
      <c r="E169" s="5">
        <v>0</v>
      </c>
      <c r="F169" s="5">
        <v>0</v>
      </c>
      <c r="G169" s="5">
        <v>43785224000</v>
      </c>
      <c r="H169" s="5">
        <v>535866000</v>
      </c>
      <c r="I169" s="5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139987000</v>
      </c>
      <c r="P169" s="5">
        <v>55117000</v>
      </c>
      <c r="Q169" s="5">
        <v>1452655000</v>
      </c>
      <c r="R169" s="5">
        <v>578756000</v>
      </c>
      <c r="S169" s="5">
        <v>607981000</v>
      </c>
      <c r="T169" s="5">
        <v>21987000</v>
      </c>
      <c r="U169" s="5">
        <v>3047000</v>
      </c>
      <c r="V169" s="5">
        <v>0</v>
      </c>
      <c r="W169" s="5">
        <v>0</v>
      </c>
      <c r="X169" s="5">
        <v>-53992000</v>
      </c>
      <c r="Y169" s="5">
        <v>17405000</v>
      </c>
      <c r="Z169" s="5">
        <v>65957000</v>
      </c>
      <c r="AA169" s="5"/>
      <c r="AB169" s="5">
        <v>77322000</v>
      </c>
      <c r="AC169" s="5">
        <v>26339000</v>
      </c>
      <c r="AD169" s="5">
        <v>130557000</v>
      </c>
      <c r="AE169" s="8">
        <f t="shared" si="51"/>
        <v>46713891000</v>
      </c>
      <c r="AF169" s="8">
        <f t="shared" si="52"/>
        <v>46619720000</v>
      </c>
      <c r="AG169" s="8">
        <f t="shared" si="53"/>
        <v>218702000</v>
      </c>
      <c r="AH169" s="8">
        <f t="shared" si="54"/>
        <v>269685000</v>
      </c>
      <c r="AI169" s="8">
        <f t="shared" si="55"/>
        <v>139128000</v>
      </c>
      <c r="AJ169" s="8">
        <f t="shared" si="39"/>
        <v>1614181000</v>
      </c>
      <c r="AK169" s="13">
        <f t="shared" si="40"/>
        <v>111576000</v>
      </c>
      <c r="AL169" s="13">
        <f t="shared" si="41"/>
        <v>3047000</v>
      </c>
      <c r="AM169" s="13">
        <f t="shared" si="42"/>
        <v>189872000</v>
      </c>
      <c r="AN169" s="13">
        <f t="shared" si="43"/>
        <v>304495000</v>
      </c>
      <c r="AO169" s="13">
        <f t="shared" si="44"/>
        <v>2928667000</v>
      </c>
      <c r="AP169" s="13">
        <f t="shared" si="45"/>
        <v>1255423000</v>
      </c>
      <c r="AQ169" s="13">
        <f t="shared" si="46"/>
        <v>1124866000</v>
      </c>
      <c r="AR169" s="13">
        <f t="shared" si="47"/>
        <v>719557000</v>
      </c>
      <c r="AS169" s="13">
        <f t="shared" si="48"/>
        <v>589000000</v>
      </c>
      <c r="AT169" s="13">
        <f t="shared" si="49"/>
        <v>173938000</v>
      </c>
      <c r="AU169" s="13">
        <f>AT169-VLOOKUP(A169,[1]选股结果!$A$2:$BJ$3005,48,FALSE)*0.08</f>
        <v>-422108240</v>
      </c>
      <c r="AV169" s="13">
        <f t="shared" si="50"/>
        <v>130557000</v>
      </c>
    </row>
    <row r="170" spans="1:48">
      <c r="A170" s="4" t="s">
        <v>384</v>
      </c>
      <c r="B170" s="4" t="s">
        <v>385</v>
      </c>
      <c r="C170" s="5">
        <v>46699736324.09</v>
      </c>
      <c r="D170" s="5">
        <v>0</v>
      </c>
      <c r="E170" s="5">
        <v>0</v>
      </c>
      <c r="F170" s="5">
        <v>0</v>
      </c>
      <c r="G170" s="5">
        <v>34758987850.54</v>
      </c>
      <c r="H170" s="5">
        <v>515877350.08</v>
      </c>
      <c r="I170" s="5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180530593.37</v>
      </c>
      <c r="P170" s="5">
        <v>650991065.63</v>
      </c>
      <c r="Q170" s="5">
        <v>1825383519.85</v>
      </c>
      <c r="R170" s="5">
        <v>1380096671.58</v>
      </c>
      <c r="S170" s="5">
        <v>425670494.46</v>
      </c>
      <c r="T170" s="5">
        <v>53094967.3</v>
      </c>
      <c r="U170" s="5">
        <v>3637800.94</v>
      </c>
      <c r="V170" s="5">
        <v>0</v>
      </c>
      <c r="W170" s="5">
        <v>6125969.8</v>
      </c>
      <c r="X170" s="5">
        <v>50552130.85</v>
      </c>
      <c r="Y170" s="5">
        <v>1393111.7</v>
      </c>
      <c r="Z170" s="5">
        <v>-147667545.67</v>
      </c>
      <c r="AA170" s="5"/>
      <c r="AB170" s="5">
        <v>12455774.55</v>
      </c>
      <c r="AC170" s="5">
        <v>66705025.85</v>
      </c>
      <c r="AD170" s="5">
        <v>1127491199.55</v>
      </c>
      <c r="AE170" s="8">
        <f t="shared" si="51"/>
        <v>46699736324.09</v>
      </c>
      <c r="AF170" s="8">
        <f t="shared" si="52"/>
        <v>39221660195.43</v>
      </c>
      <c r="AG170" s="8">
        <f t="shared" si="53"/>
        <v>7337684277.54</v>
      </c>
      <c r="AH170" s="8">
        <f t="shared" si="54"/>
        <v>7283435026.24</v>
      </c>
      <c r="AI170" s="8">
        <f t="shared" si="55"/>
        <v>6155943826.69</v>
      </c>
      <c r="AJ170" s="8">
        <f t="shared" si="39"/>
        <v>2712547541.85</v>
      </c>
      <c r="AK170" s="13">
        <f t="shared" si="40"/>
        <v>7479469240.35999</v>
      </c>
      <c r="AL170" s="13">
        <f t="shared" si="41"/>
        <v>3637800.94</v>
      </c>
      <c r="AM170" s="13">
        <f t="shared" si="42"/>
        <v>-196885791.66</v>
      </c>
      <c r="AN170" s="13">
        <f t="shared" si="43"/>
        <v>7286221249.63999</v>
      </c>
      <c r="AO170" s="13">
        <f t="shared" si="44"/>
        <v>11940748473.55</v>
      </c>
      <c r="AP170" s="13">
        <f t="shared" si="45"/>
        <v>8421017084.89999</v>
      </c>
      <c r="AQ170" s="13">
        <f t="shared" si="46"/>
        <v>7293525885.34999</v>
      </c>
      <c r="AR170" s="13">
        <f t="shared" si="47"/>
        <v>7905139734.81999</v>
      </c>
      <c r="AS170" s="13">
        <f t="shared" si="48"/>
        <v>6777648535.26999</v>
      </c>
      <c r="AT170" s="13">
        <f t="shared" si="49"/>
        <v>6158730050.08999</v>
      </c>
      <c r="AU170" s="13">
        <f>AT170-VLOOKUP(A170,[1]选股结果!$A$2:$BJ$3005,48,FALSE)*0.08</f>
        <v>3338619284.65319</v>
      </c>
      <c r="AV170" s="13">
        <f t="shared" si="50"/>
        <v>1127491199.55</v>
      </c>
    </row>
    <row r="171" spans="1:48">
      <c r="A171" s="4" t="s">
        <v>386</v>
      </c>
      <c r="B171" s="4" t="s">
        <v>387</v>
      </c>
      <c r="C171" s="5">
        <v>46247086543.39</v>
      </c>
      <c r="D171" s="5">
        <v>0</v>
      </c>
      <c r="E171" s="5">
        <v>0</v>
      </c>
      <c r="F171" s="5">
        <v>0</v>
      </c>
      <c r="G171" s="5">
        <v>40167984816.51</v>
      </c>
      <c r="H171" s="5">
        <v>83812100.38</v>
      </c>
      <c r="I171" s="5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52014661.33</v>
      </c>
      <c r="P171" s="5">
        <v>1314616567.08</v>
      </c>
      <c r="Q171" s="5">
        <v>709512217.56</v>
      </c>
      <c r="R171" s="5">
        <v>2159308817.14</v>
      </c>
      <c r="S171" s="5">
        <v>-123828202.79</v>
      </c>
      <c r="T171" s="5">
        <v>120459609.63</v>
      </c>
      <c r="U171" s="5">
        <v>3082005.56</v>
      </c>
      <c r="V171" s="5">
        <v>0</v>
      </c>
      <c r="W171" s="5">
        <v>12948764.13</v>
      </c>
      <c r="X171" s="5">
        <v>302861650.82</v>
      </c>
      <c r="Y171" s="5">
        <v>539270332.66</v>
      </c>
      <c r="Z171" s="5">
        <v>-1876716.75</v>
      </c>
      <c r="AA171" s="5"/>
      <c r="AB171" s="5">
        <v>6505122.09</v>
      </c>
      <c r="AC171" s="5">
        <v>810648.47</v>
      </c>
      <c r="AD171" s="5">
        <v>168867870.45</v>
      </c>
      <c r="AE171" s="8">
        <f t="shared" si="51"/>
        <v>46247086543.39</v>
      </c>
      <c r="AF171" s="8">
        <f t="shared" si="52"/>
        <v>44279608876.83</v>
      </c>
      <c r="AG171" s="8">
        <f t="shared" si="53"/>
        <v>1256877340.09</v>
      </c>
      <c r="AH171" s="8">
        <f t="shared" si="54"/>
        <v>1262571813.71</v>
      </c>
      <c r="AI171" s="8">
        <f t="shared" si="55"/>
        <v>1093703943.26</v>
      </c>
      <c r="AJ171" s="8">
        <f t="shared" si="39"/>
        <v>2609719305.01</v>
      </c>
      <c r="AK171" s="13">
        <f t="shared" si="40"/>
        <v>2506747999.22</v>
      </c>
      <c r="AL171" s="13">
        <f t="shared" si="41"/>
        <v>3082005.56</v>
      </c>
      <c r="AM171" s="13">
        <f t="shared" si="42"/>
        <v>-168717525.75</v>
      </c>
      <c r="AN171" s="13">
        <f t="shared" si="43"/>
        <v>2341112479.03</v>
      </c>
      <c r="AO171" s="13">
        <f t="shared" si="44"/>
        <v>6079101726.88</v>
      </c>
      <c r="AP171" s="13">
        <f t="shared" si="45"/>
        <v>2466731896.81</v>
      </c>
      <c r="AQ171" s="13">
        <f t="shared" si="46"/>
        <v>2297864026.36</v>
      </c>
      <c r="AR171" s="13">
        <f t="shared" si="47"/>
        <v>2382919796.43</v>
      </c>
      <c r="AS171" s="13">
        <f t="shared" si="48"/>
        <v>2214051925.98</v>
      </c>
      <c r="AT171" s="13">
        <f t="shared" si="49"/>
        <v>2172244608.58</v>
      </c>
      <c r="AU171" s="13">
        <f>AT171-VLOOKUP(A171,[1]选股结果!$A$2:$BJ$3005,48,FALSE)*0.08</f>
        <v>920871515.164</v>
      </c>
      <c r="AV171" s="13">
        <f t="shared" si="50"/>
        <v>168867870.45</v>
      </c>
    </row>
    <row r="172" spans="1:48">
      <c r="A172" s="4" t="s">
        <v>388</v>
      </c>
      <c r="B172" s="4" t="s">
        <v>389</v>
      </c>
      <c r="C172" s="5">
        <v>46218544640.38</v>
      </c>
      <c r="D172" s="5">
        <v>0</v>
      </c>
      <c r="E172" s="5">
        <v>0</v>
      </c>
      <c r="F172" s="5">
        <v>0</v>
      </c>
      <c r="G172" s="5">
        <v>42074988291.71</v>
      </c>
      <c r="H172" s="5">
        <v>823900497.75</v>
      </c>
      <c r="I172" s="5">
        <v>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115788681.24</v>
      </c>
      <c r="P172" s="5">
        <v>1391048005.62</v>
      </c>
      <c r="Q172" s="5">
        <v>749824742.6</v>
      </c>
      <c r="R172" s="5">
        <v>4152443.8</v>
      </c>
      <c r="S172" s="5">
        <v>829473530.58</v>
      </c>
      <c r="T172" s="5">
        <v>219996523.56</v>
      </c>
      <c r="U172" s="5">
        <v>197601584.47</v>
      </c>
      <c r="V172" s="5">
        <v>0</v>
      </c>
      <c r="W172" s="5">
        <v>68465270.12</v>
      </c>
      <c r="X172" s="5">
        <v>316796032.2</v>
      </c>
      <c r="Y172" s="5">
        <v>1519666.81</v>
      </c>
      <c r="Z172" s="5">
        <v>316553.1</v>
      </c>
      <c r="AA172" s="5"/>
      <c r="AB172" s="5">
        <v>34390532.86</v>
      </c>
      <c r="AC172" s="5">
        <v>4386588.34</v>
      </c>
      <c r="AD172" s="5">
        <v>187386528.99</v>
      </c>
      <c r="AE172" s="8">
        <f t="shared" si="51"/>
        <v>46218544640.38</v>
      </c>
      <c r="AF172" s="8">
        <f t="shared" si="52"/>
        <v>45165275695.55</v>
      </c>
      <c r="AG172" s="8">
        <f t="shared" si="53"/>
        <v>1023731592.59999</v>
      </c>
      <c r="AH172" s="8">
        <f t="shared" si="54"/>
        <v>1053735537.11999</v>
      </c>
      <c r="AI172" s="8">
        <f t="shared" si="55"/>
        <v>866349008.12999</v>
      </c>
      <c r="AJ172" s="8">
        <f t="shared" si="39"/>
        <v>2228177151.75</v>
      </c>
      <c r="AK172" s="13">
        <f t="shared" si="40"/>
        <v>1054788611.64</v>
      </c>
      <c r="AL172" s="13">
        <f t="shared" si="41"/>
        <v>197601584.47</v>
      </c>
      <c r="AM172" s="13">
        <f t="shared" si="42"/>
        <v>-195615325.37</v>
      </c>
      <c r="AN172" s="13">
        <f t="shared" si="43"/>
        <v>1056774870.74</v>
      </c>
      <c r="AO172" s="13">
        <f t="shared" si="44"/>
        <v>4143556348.67</v>
      </c>
      <c r="AP172" s="13">
        <f t="shared" si="45"/>
        <v>2708162639.97</v>
      </c>
      <c r="AQ172" s="13">
        <f t="shared" si="46"/>
        <v>2520776110.98</v>
      </c>
      <c r="AR172" s="13">
        <f t="shared" si="47"/>
        <v>1884262142.22</v>
      </c>
      <c r="AS172" s="13">
        <f t="shared" si="48"/>
        <v>1696875613.23</v>
      </c>
      <c r="AT172" s="13">
        <f t="shared" si="49"/>
        <v>869388341.75</v>
      </c>
      <c r="AU172" s="13">
        <f>AT172-VLOOKUP(A172,[1]选股结果!$A$2:$BJ$3005,48,FALSE)*0.08</f>
        <v>107646657.4676</v>
      </c>
      <c r="AV172" s="13">
        <f t="shared" si="50"/>
        <v>187386528.99</v>
      </c>
    </row>
    <row r="173" spans="1:48">
      <c r="A173" s="4" t="s">
        <v>390</v>
      </c>
      <c r="B173" s="4" t="s">
        <v>391</v>
      </c>
      <c r="C173" s="5">
        <v>46121094328.02</v>
      </c>
      <c r="D173" s="5">
        <v>0</v>
      </c>
      <c r="E173" s="5">
        <v>0</v>
      </c>
      <c r="F173" s="5">
        <v>0</v>
      </c>
      <c r="G173" s="5">
        <v>25470191243.09</v>
      </c>
      <c r="H173" s="5">
        <v>5499691773.5</v>
      </c>
      <c r="I173" s="5">
        <v>0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471216521.4</v>
      </c>
      <c r="P173" s="5">
        <v>49161306.76</v>
      </c>
      <c r="Q173" s="5">
        <v>1424225785.18</v>
      </c>
      <c r="R173" s="5">
        <v>792956441.91</v>
      </c>
      <c r="S173" s="5">
        <v>5100488053.54</v>
      </c>
      <c r="T173" s="5">
        <v>93044283.29</v>
      </c>
      <c r="U173" s="5">
        <v>79407049.79</v>
      </c>
      <c r="V173" s="5">
        <v>0</v>
      </c>
      <c r="W173" s="5">
        <v>0</v>
      </c>
      <c r="X173" s="5">
        <v>-67544497.38</v>
      </c>
      <c r="Y173" s="5">
        <v>257327.6</v>
      </c>
      <c r="Z173" s="5">
        <v>35293968.31</v>
      </c>
      <c r="AA173" s="5"/>
      <c r="AB173" s="5">
        <v>70678032.51</v>
      </c>
      <c r="AC173" s="5">
        <v>99261116.59</v>
      </c>
      <c r="AD173" s="5">
        <v>2209213852.19</v>
      </c>
      <c r="AE173" s="8">
        <f t="shared" si="51"/>
        <v>46121094328.02</v>
      </c>
      <c r="AF173" s="8">
        <f t="shared" si="52"/>
        <v>33308239351.88</v>
      </c>
      <c r="AG173" s="8">
        <f t="shared" si="53"/>
        <v>13008480397.52</v>
      </c>
      <c r="AH173" s="8">
        <f t="shared" si="54"/>
        <v>12979897313.44</v>
      </c>
      <c r="AI173" s="8">
        <f t="shared" si="55"/>
        <v>10770683461.25</v>
      </c>
      <c r="AJ173" s="8">
        <f t="shared" si="39"/>
        <v>1973444025.02</v>
      </c>
      <c r="AK173" s="13">
        <f t="shared" si="40"/>
        <v>12813112303.74</v>
      </c>
      <c r="AL173" s="13">
        <f t="shared" si="41"/>
        <v>79407049.79</v>
      </c>
      <c r="AM173" s="13">
        <f t="shared" si="42"/>
        <v>87892615.11</v>
      </c>
      <c r="AN173" s="13">
        <f t="shared" si="43"/>
        <v>12980411968.64</v>
      </c>
      <c r="AO173" s="13">
        <f t="shared" si="44"/>
        <v>20650903084.93</v>
      </c>
      <c r="AP173" s="13">
        <f t="shared" si="45"/>
        <v>23413292130.78</v>
      </c>
      <c r="AQ173" s="13">
        <f t="shared" si="46"/>
        <v>21204078278.59</v>
      </c>
      <c r="AR173" s="13">
        <f t="shared" si="47"/>
        <v>17913600357.28</v>
      </c>
      <c r="AS173" s="13">
        <f t="shared" si="48"/>
        <v>15704386505.09</v>
      </c>
      <c r="AT173" s="13">
        <f t="shared" si="49"/>
        <v>10771198116.45</v>
      </c>
      <c r="AU173" s="13">
        <f>AT173-VLOOKUP(A173,[1]选股结果!$A$2:$BJ$3005,48,FALSE)*0.08</f>
        <v>4797500462.482</v>
      </c>
      <c r="AV173" s="13">
        <f t="shared" si="50"/>
        <v>2209213852.19</v>
      </c>
    </row>
    <row r="174" spans="1:48">
      <c r="A174" s="4" t="s">
        <v>392</v>
      </c>
      <c r="B174" s="4" t="s">
        <v>393</v>
      </c>
      <c r="C174" s="5">
        <v>45918012756.54</v>
      </c>
      <c r="D174" s="5">
        <v>0</v>
      </c>
      <c r="E174" s="5">
        <v>0</v>
      </c>
      <c r="F174" s="5">
        <v>0</v>
      </c>
      <c r="G174" s="5">
        <v>34504470088.52</v>
      </c>
      <c r="H174" s="5">
        <v>1185662598.33</v>
      </c>
      <c r="I174" s="5">
        <v>0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1902359277.37</v>
      </c>
      <c r="P174" s="5">
        <v>1770092091.97</v>
      </c>
      <c r="Q174" s="5">
        <v>1946058992.66</v>
      </c>
      <c r="R174" s="5">
        <v>0</v>
      </c>
      <c r="S174" s="5">
        <v>952512345.89</v>
      </c>
      <c r="T174" s="5">
        <v>154441072.61</v>
      </c>
      <c r="U174" s="5">
        <v>104985060.04</v>
      </c>
      <c r="V174" s="5">
        <v>0</v>
      </c>
      <c r="W174" s="5">
        <v>-106155139.22</v>
      </c>
      <c r="X174" s="5">
        <v>149817491.02</v>
      </c>
      <c r="Y174" s="5">
        <v>42883895.9</v>
      </c>
      <c r="Z174" s="5">
        <v>650522.56</v>
      </c>
      <c r="AA174" s="5"/>
      <c r="AB174" s="5">
        <v>108244568.29</v>
      </c>
      <c r="AC174" s="5">
        <v>156469797.12</v>
      </c>
      <c r="AD174" s="5">
        <v>1202595278.86</v>
      </c>
      <c r="AE174" s="8">
        <f t="shared" si="51"/>
        <v>45918012756.54</v>
      </c>
      <c r="AF174" s="8">
        <f t="shared" si="52"/>
        <v>41075492796.41</v>
      </c>
      <c r="AG174" s="8">
        <f t="shared" si="53"/>
        <v>4698755029.16</v>
      </c>
      <c r="AH174" s="8">
        <f t="shared" si="54"/>
        <v>4650529800.33</v>
      </c>
      <c r="AI174" s="8">
        <f t="shared" si="55"/>
        <v>3447934521.47</v>
      </c>
      <c r="AJ174" s="8">
        <f t="shared" si="39"/>
        <v>5709619486.73</v>
      </c>
      <c r="AK174" s="13">
        <f t="shared" si="40"/>
        <v>4885403856.03</v>
      </c>
      <c r="AL174" s="13">
        <f t="shared" si="41"/>
        <v>104985060.04</v>
      </c>
      <c r="AM174" s="13">
        <f t="shared" si="42"/>
        <v>-254091323.94</v>
      </c>
      <c r="AN174" s="13">
        <f t="shared" si="43"/>
        <v>4736297592.13</v>
      </c>
      <c r="AO174" s="13">
        <f t="shared" si="44"/>
        <v>11413542668.02</v>
      </c>
      <c r="AP174" s="13">
        <f t="shared" si="45"/>
        <v>7023578800.25</v>
      </c>
      <c r="AQ174" s="13">
        <f t="shared" si="46"/>
        <v>5820983521.39</v>
      </c>
      <c r="AR174" s="13">
        <f t="shared" si="47"/>
        <v>5837916201.92</v>
      </c>
      <c r="AS174" s="13">
        <f t="shared" si="48"/>
        <v>4635320923.06</v>
      </c>
      <c r="AT174" s="13">
        <f t="shared" si="49"/>
        <v>3533702313.27</v>
      </c>
      <c r="AU174" s="13">
        <f>AT174-VLOOKUP(A174,[1]选股结果!$A$2:$BJ$3005,48,FALSE)*0.08</f>
        <v>-466351540.1628</v>
      </c>
      <c r="AV174" s="13">
        <f t="shared" si="50"/>
        <v>1202595278.86</v>
      </c>
    </row>
    <row r="175" spans="1:48">
      <c r="A175" s="4" t="s">
        <v>394</v>
      </c>
      <c r="B175" s="4" t="s">
        <v>395</v>
      </c>
      <c r="C175" s="5">
        <v>44748224461.07</v>
      </c>
      <c r="D175" s="5">
        <v>0</v>
      </c>
      <c r="E175" s="5">
        <v>0</v>
      </c>
      <c r="F175" s="5">
        <v>0</v>
      </c>
      <c r="G175" s="5">
        <v>39932643404.86</v>
      </c>
      <c r="H175" s="5">
        <v>169303928.67</v>
      </c>
      <c r="I175" s="5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309559902.55</v>
      </c>
      <c r="P175" s="5">
        <v>1899149520.19</v>
      </c>
      <c r="Q175" s="5">
        <v>1410425406.02</v>
      </c>
      <c r="R175" s="5">
        <v>1280319467</v>
      </c>
      <c r="S175" s="5">
        <v>106803440.87</v>
      </c>
      <c r="T175" s="5">
        <v>571175593.12</v>
      </c>
      <c r="U175" s="5">
        <v>547230034.73</v>
      </c>
      <c r="V175" s="5">
        <v>0</v>
      </c>
      <c r="W175" s="5">
        <v>88792631.14</v>
      </c>
      <c r="X175" s="5">
        <v>267581670.09</v>
      </c>
      <c r="Y175" s="5">
        <v>46355138.64</v>
      </c>
      <c r="Z175" s="5">
        <v>28985852.36</v>
      </c>
      <c r="AA175" s="5"/>
      <c r="AB175" s="5">
        <v>64385546.46</v>
      </c>
      <c r="AC175" s="5">
        <v>72959519.91</v>
      </c>
      <c r="AD175" s="5">
        <v>-920301.18</v>
      </c>
      <c r="AE175" s="8">
        <f t="shared" si="51"/>
        <v>44748224461.07</v>
      </c>
      <c r="AF175" s="8">
        <f t="shared" si="52"/>
        <v>44938901141.49</v>
      </c>
      <c r="AG175" s="8">
        <f t="shared" si="53"/>
        <v>184340587.469994</v>
      </c>
      <c r="AH175" s="8">
        <f t="shared" si="54"/>
        <v>175766614.019994</v>
      </c>
      <c r="AI175" s="8">
        <f t="shared" si="55"/>
        <v>176686915.199994</v>
      </c>
      <c r="AJ175" s="8">
        <f t="shared" si="39"/>
        <v>3674063940.85</v>
      </c>
      <c r="AK175" s="13">
        <f t="shared" si="40"/>
        <v>-144321541.780001</v>
      </c>
      <c r="AL175" s="13">
        <f t="shared" si="41"/>
        <v>547230034.73</v>
      </c>
      <c r="AM175" s="13">
        <f t="shared" si="42"/>
        <v>-134431601.65</v>
      </c>
      <c r="AN175" s="13">
        <f t="shared" si="43"/>
        <v>268476891.299999</v>
      </c>
      <c r="AO175" s="13">
        <f t="shared" si="44"/>
        <v>4815581056.21</v>
      </c>
      <c r="AP175" s="13">
        <f t="shared" si="45"/>
        <v>131785827.759999</v>
      </c>
      <c r="AQ175" s="13">
        <f t="shared" si="46"/>
        <v>132706128.939999</v>
      </c>
      <c r="AR175" s="13">
        <f t="shared" si="47"/>
        <v>-37518100.910001</v>
      </c>
      <c r="AS175" s="13">
        <f t="shared" si="48"/>
        <v>-36597799.730001</v>
      </c>
      <c r="AT175" s="13">
        <f t="shared" si="49"/>
        <v>269397192.479999</v>
      </c>
      <c r="AU175" s="13">
        <f>AT175-VLOOKUP(A175,[1]选股结果!$A$2:$BJ$3005,48,FALSE)*0.08</f>
        <v>-996116451.484001</v>
      </c>
      <c r="AV175" s="13">
        <f t="shared" si="50"/>
        <v>-920301.180000007</v>
      </c>
    </row>
    <row r="176" spans="1:48">
      <c r="A176" s="4" t="s">
        <v>396</v>
      </c>
      <c r="B176" s="4" t="s">
        <v>397</v>
      </c>
      <c r="C176" s="5">
        <v>43929920623.28</v>
      </c>
      <c r="D176" s="5">
        <v>0</v>
      </c>
      <c r="E176" s="5">
        <v>0</v>
      </c>
      <c r="F176" s="5">
        <v>0</v>
      </c>
      <c r="G176" s="5">
        <v>36387593191.09</v>
      </c>
      <c r="H176" s="5">
        <v>2695035291.69</v>
      </c>
      <c r="I176" s="5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1666399771.18</v>
      </c>
      <c r="P176" s="5">
        <v>1071941910.35</v>
      </c>
      <c r="Q176" s="5">
        <v>866402076.74</v>
      </c>
      <c r="R176" s="5">
        <v>0</v>
      </c>
      <c r="S176" s="5">
        <v>1822386438.03</v>
      </c>
      <c r="T176" s="5">
        <v>90583179.62</v>
      </c>
      <c r="U176" s="5">
        <v>50757282.64</v>
      </c>
      <c r="V176" s="5">
        <v>0</v>
      </c>
      <c r="W176" s="5">
        <v>398359222.03</v>
      </c>
      <c r="X176" s="5">
        <v>8939669.72</v>
      </c>
      <c r="Y176" s="5">
        <v>0</v>
      </c>
      <c r="Z176" s="5">
        <v>150270367.97</v>
      </c>
      <c r="AA176" s="5"/>
      <c r="AB176" s="5">
        <v>23448540.34</v>
      </c>
      <c r="AC176" s="5">
        <v>13975443.22</v>
      </c>
      <c r="AD176" s="5">
        <v>937131966.07</v>
      </c>
      <c r="AE176" s="8">
        <f t="shared" si="51"/>
        <v>43929920623.28</v>
      </c>
      <c r="AF176" s="8">
        <f t="shared" si="52"/>
        <v>41814723387.39</v>
      </c>
      <c r="AG176" s="8">
        <f t="shared" si="53"/>
        <v>2745470335.79001</v>
      </c>
      <c r="AH176" s="8">
        <f t="shared" si="54"/>
        <v>2754943432.91001</v>
      </c>
      <c r="AI176" s="8">
        <f t="shared" si="55"/>
        <v>1817811466.84001</v>
      </c>
      <c r="AJ176" s="8">
        <f t="shared" si="39"/>
        <v>3595270661.15</v>
      </c>
      <c r="AK176" s="13">
        <f t="shared" si="40"/>
        <v>2115197235.89</v>
      </c>
      <c r="AL176" s="13">
        <f t="shared" si="41"/>
        <v>50757282.64</v>
      </c>
      <c r="AM176" s="13">
        <f t="shared" si="42"/>
        <v>588988914.38</v>
      </c>
      <c r="AN176" s="13">
        <f t="shared" si="43"/>
        <v>2754943432.91</v>
      </c>
      <c r="AO176" s="13">
        <f t="shared" si="44"/>
        <v>7542327432.19</v>
      </c>
      <c r="AP176" s="13">
        <f t="shared" si="45"/>
        <v>6632618965.61</v>
      </c>
      <c r="AQ176" s="13">
        <f t="shared" si="46"/>
        <v>5695486999.54</v>
      </c>
      <c r="AR176" s="13">
        <f t="shared" si="47"/>
        <v>3937583673.92</v>
      </c>
      <c r="AS176" s="13">
        <f t="shared" si="48"/>
        <v>3000451707.85</v>
      </c>
      <c r="AT176" s="13">
        <f t="shared" si="49"/>
        <v>1817811466.84</v>
      </c>
      <c r="AU176" s="13">
        <f>AT176-VLOOKUP(A176,[1]选股结果!$A$2:$BJ$3005,48,FALSE)*0.08</f>
        <v>-671732354.0568</v>
      </c>
      <c r="AV176" s="13">
        <f t="shared" si="50"/>
        <v>937131966.07</v>
      </c>
    </row>
    <row r="177" spans="1:48">
      <c r="A177" s="4" t="s">
        <v>398</v>
      </c>
      <c r="B177" s="4" t="s">
        <v>399</v>
      </c>
      <c r="C177" s="5">
        <v>43358749981.91</v>
      </c>
      <c r="D177" s="5">
        <v>10606372.24</v>
      </c>
      <c r="E177" s="5">
        <v>0</v>
      </c>
      <c r="F177" s="5">
        <v>0</v>
      </c>
      <c r="G177" s="5">
        <v>41423446202.57</v>
      </c>
      <c r="H177" s="5">
        <v>458012781.85</v>
      </c>
      <c r="I177" s="5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143750604.13</v>
      </c>
      <c r="P177" s="5">
        <v>10299880.54</v>
      </c>
      <c r="Q177" s="5">
        <v>765297748.55</v>
      </c>
      <c r="R177" s="5">
        <v>46613589.01</v>
      </c>
      <c r="S177" s="5">
        <v>430073283.47</v>
      </c>
      <c r="T177" s="5">
        <v>-54447772.54</v>
      </c>
      <c r="U177" s="5">
        <v>-41966217.2</v>
      </c>
      <c r="V177" s="5">
        <v>0</v>
      </c>
      <c r="W177" s="5">
        <v>-3615935.18</v>
      </c>
      <c r="X177" s="5">
        <v>189230776.52</v>
      </c>
      <c r="Y177" s="5">
        <v>7398461.15</v>
      </c>
      <c r="Z177" s="5">
        <v>94837396.8</v>
      </c>
      <c r="AA177" s="5"/>
      <c r="AB177" s="5">
        <v>31143685.18</v>
      </c>
      <c r="AC177" s="5">
        <v>19806432.28</v>
      </c>
      <c r="AD177" s="5">
        <v>46091885.36</v>
      </c>
      <c r="AE177" s="8">
        <f t="shared" si="51"/>
        <v>43358749981.91</v>
      </c>
      <c r="AF177" s="8">
        <f t="shared" si="52"/>
        <v>42819481308.27</v>
      </c>
      <c r="AG177" s="8">
        <f t="shared" si="53"/>
        <v>379413125.049999</v>
      </c>
      <c r="AH177" s="8">
        <f t="shared" si="54"/>
        <v>390750377.949999</v>
      </c>
      <c r="AI177" s="8">
        <f t="shared" si="55"/>
        <v>344658492.589999</v>
      </c>
      <c r="AJ177" s="8">
        <f t="shared" si="39"/>
        <v>915409441.47</v>
      </c>
      <c r="AK177" s="13">
        <f t="shared" si="40"/>
        <v>546667134.790004</v>
      </c>
      <c r="AL177" s="13">
        <f t="shared" si="41"/>
        <v>-41966217.2</v>
      </c>
      <c r="AM177" s="13">
        <f t="shared" si="42"/>
        <v>-99153617.34</v>
      </c>
      <c r="AN177" s="13">
        <f t="shared" si="43"/>
        <v>405547300.250004</v>
      </c>
      <c r="AO177" s="13">
        <f t="shared" si="44"/>
        <v>1935303779.34</v>
      </c>
      <c r="AP177" s="13">
        <f t="shared" si="45"/>
        <v>1434753200.11</v>
      </c>
      <c r="AQ177" s="13">
        <f t="shared" si="46"/>
        <v>1388661314.75</v>
      </c>
      <c r="AR177" s="13">
        <f t="shared" si="47"/>
        <v>976740418.260004</v>
      </c>
      <c r="AS177" s="13">
        <f t="shared" si="48"/>
        <v>930648532.900004</v>
      </c>
      <c r="AT177" s="13">
        <f t="shared" si="49"/>
        <v>359455414.890004</v>
      </c>
      <c r="AU177" s="13">
        <f>AT177-VLOOKUP(A177,[1]选股结果!$A$2:$BJ$3005,48,FALSE)*0.08</f>
        <v>-470165276.534796</v>
      </c>
      <c r="AV177" s="13">
        <f t="shared" si="50"/>
        <v>46091885.36</v>
      </c>
    </row>
    <row r="178" spans="1:48">
      <c r="A178" s="4" t="s">
        <v>400</v>
      </c>
      <c r="B178" s="4" t="s">
        <v>401</v>
      </c>
      <c r="C178" s="5">
        <v>43317765932.33</v>
      </c>
      <c r="D178" s="5">
        <v>0</v>
      </c>
      <c r="E178" s="5">
        <v>0</v>
      </c>
      <c r="F178" s="5">
        <v>0</v>
      </c>
      <c r="G178" s="5">
        <v>41285522763.97</v>
      </c>
      <c r="H178" s="5">
        <v>99634493.87</v>
      </c>
      <c r="I178" s="5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80571057.15</v>
      </c>
      <c r="P178" s="5">
        <v>352675664.6</v>
      </c>
      <c r="Q178" s="5">
        <v>458984997.06</v>
      </c>
      <c r="R178" s="5">
        <v>15420667.7</v>
      </c>
      <c r="S178" s="5">
        <v>17171767.78</v>
      </c>
      <c r="T178" s="5">
        <v>-41658042.35</v>
      </c>
      <c r="U178" s="5">
        <v>31117855.84</v>
      </c>
      <c r="V178" s="5">
        <v>0</v>
      </c>
      <c r="W178" s="5">
        <v>0</v>
      </c>
      <c r="X178" s="5">
        <v>41130214.43</v>
      </c>
      <c r="Y178" s="5">
        <v>6614994.02</v>
      </c>
      <c r="Z178" s="5">
        <v>795754.74</v>
      </c>
      <c r="AA178" s="5"/>
      <c r="AB178" s="5">
        <v>10437036.17</v>
      </c>
      <c r="AC178" s="5">
        <v>3212272.08</v>
      </c>
      <c r="AD178" s="5">
        <v>211118947.8</v>
      </c>
      <c r="AE178" s="8">
        <f t="shared" si="51"/>
        <v>43317765932.33</v>
      </c>
      <c r="AF178" s="8">
        <f t="shared" si="52"/>
        <v>42210346918.26</v>
      </c>
      <c r="AG178" s="8">
        <f t="shared" si="53"/>
        <v>1018811518.01001</v>
      </c>
      <c r="AH178" s="8">
        <f t="shared" si="54"/>
        <v>1026036282.10001</v>
      </c>
      <c r="AI178" s="8">
        <f t="shared" si="55"/>
        <v>814917334.30001</v>
      </c>
      <c r="AJ178" s="8">
        <f t="shared" si="39"/>
        <v>891621948.74</v>
      </c>
      <c r="AK178" s="13">
        <f t="shared" si="40"/>
        <v>1114034008.09</v>
      </c>
      <c r="AL178" s="13">
        <f t="shared" si="41"/>
        <v>31117855.84</v>
      </c>
      <c r="AM178" s="13">
        <f t="shared" si="42"/>
        <v>-105885593.79</v>
      </c>
      <c r="AN178" s="13">
        <f t="shared" si="43"/>
        <v>1039266270.14</v>
      </c>
      <c r="AO178" s="13">
        <f t="shared" si="44"/>
        <v>2032243168.36</v>
      </c>
      <c r="AP178" s="13">
        <f t="shared" si="45"/>
        <v>1230840269.74</v>
      </c>
      <c r="AQ178" s="13">
        <f t="shared" si="46"/>
        <v>1019721321.94</v>
      </c>
      <c r="AR178" s="13">
        <f t="shared" si="47"/>
        <v>1131205775.87</v>
      </c>
      <c r="AS178" s="13">
        <f t="shared" si="48"/>
        <v>920086828.07</v>
      </c>
      <c r="AT178" s="13">
        <f t="shared" si="49"/>
        <v>828147322.34</v>
      </c>
      <c r="AU178" s="13">
        <f>AT178-VLOOKUP(A178,[1]选股结果!$A$2:$BJ$3005,48,FALSE)*0.08</f>
        <v>228542659.3648</v>
      </c>
      <c r="AV178" s="13">
        <f t="shared" si="50"/>
        <v>211118947.8</v>
      </c>
    </row>
    <row r="179" spans="1:48">
      <c r="A179" s="4" t="s">
        <v>402</v>
      </c>
      <c r="B179" s="4" t="s">
        <v>403</v>
      </c>
      <c r="C179" s="5">
        <v>43214412721.9</v>
      </c>
      <c r="D179" s="5">
        <v>0</v>
      </c>
      <c r="E179" s="5">
        <v>0</v>
      </c>
      <c r="F179" s="5">
        <v>0</v>
      </c>
      <c r="G179" s="5">
        <v>39070029340.32</v>
      </c>
      <c r="H179" s="5">
        <v>556482299.03</v>
      </c>
      <c r="I179" s="5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208148859.1</v>
      </c>
      <c r="P179" s="5">
        <v>77496747.88</v>
      </c>
      <c r="Q179" s="5">
        <v>967023674.74</v>
      </c>
      <c r="R179" s="5">
        <v>102883972.61</v>
      </c>
      <c r="S179" s="5">
        <v>501259105.39</v>
      </c>
      <c r="T179" s="5">
        <v>-102985350</v>
      </c>
      <c r="U179" s="5">
        <v>11346485.05</v>
      </c>
      <c r="V179" s="5">
        <v>0</v>
      </c>
      <c r="W179" s="5">
        <v>-15390525</v>
      </c>
      <c r="X179" s="5">
        <v>1133255.22</v>
      </c>
      <c r="Y179" s="5">
        <v>7455941.93</v>
      </c>
      <c r="Z179" s="5">
        <v>0</v>
      </c>
      <c r="AA179" s="5"/>
      <c r="AB179" s="5">
        <v>10630309.07</v>
      </c>
      <c r="AC179" s="5">
        <v>21195173.85</v>
      </c>
      <c r="AD179" s="5">
        <v>311926737.85</v>
      </c>
      <c r="AE179" s="8">
        <f t="shared" si="51"/>
        <v>43214412721.9</v>
      </c>
      <c r="AF179" s="8">
        <f t="shared" si="52"/>
        <v>40926841700.04</v>
      </c>
      <c r="AG179" s="8">
        <f t="shared" si="53"/>
        <v>2160605949.71001</v>
      </c>
      <c r="AH179" s="8">
        <f t="shared" si="54"/>
        <v>2150041084.93001</v>
      </c>
      <c r="AI179" s="8">
        <f t="shared" si="55"/>
        <v>1838114347.08001</v>
      </c>
      <c r="AJ179" s="8">
        <f t="shared" si="39"/>
        <v>1270690088.43</v>
      </c>
      <c r="AK179" s="13">
        <f t="shared" si="40"/>
        <v>2295026963.79</v>
      </c>
      <c r="AL179" s="13">
        <f t="shared" si="41"/>
        <v>11346485.05</v>
      </c>
      <c r="AM179" s="13">
        <f t="shared" si="42"/>
        <v>-141420480.05</v>
      </c>
      <c r="AN179" s="13">
        <f t="shared" si="43"/>
        <v>2164952968.79</v>
      </c>
      <c r="AO179" s="13">
        <f t="shared" si="44"/>
        <v>4144383381.58</v>
      </c>
      <c r="AP179" s="13">
        <f t="shared" si="45"/>
        <v>3352768368.21</v>
      </c>
      <c r="AQ179" s="13">
        <f t="shared" si="46"/>
        <v>3040841630.36</v>
      </c>
      <c r="AR179" s="13">
        <f t="shared" si="47"/>
        <v>2796286069.18</v>
      </c>
      <c r="AS179" s="13">
        <f t="shared" si="48"/>
        <v>2484359331.33</v>
      </c>
      <c r="AT179" s="13">
        <f t="shared" si="49"/>
        <v>1853026230.94</v>
      </c>
      <c r="AU179" s="13">
        <f>AT179-VLOOKUP(A179,[1]选股结果!$A$2:$BJ$3005,48,FALSE)*0.08</f>
        <v>670850103.4568</v>
      </c>
      <c r="AV179" s="13">
        <f t="shared" si="50"/>
        <v>311926737.85</v>
      </c>
    </row>
    <row r="180" spans="1:48">
      <c r="A180" s="4" t="s">
        <v>404</v>
      </c>
      <c r="B180" s="4" t="s">
        <v>405</v>
      </c>
      <c r="C180" s="5">
        <v>42238529756.03</v>
      </c>
      <c r="D180" s="5">
        <v>0</v>
      </c>
      <c r="E180" s="5">
        <v>0</v>
      </c>
      <c r="F180" s="5">
        <v>0</v>
      </c>
      <c r="G180" s="5">
        <v>35972862493.74</v>
      </c>
      <c r="H180" s="5">
        <v>861735483.44</v>
      </c>
      <c r="I180" s="5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289647824.27</v>
      </c>
      <c r="P180" s="5">
        <v>1570826080.43</v>
      </c>
      <c r="Q180" s="5">
        <v>791195646.79</v>
      </c>
      <c r="R180" s="5">
        <v>43761160.38</v>
      </c>
      <c r="S180" s="5">
        <v>888074654.27</v>
      </c>
      <c r="T180" s="5">
        <v>344729476.95</v>
      </c>
      <c r="U180" s="5">
        <v>442060751.44</v>
      </c>
      <c r="V180" s="5">
        <v>0</v>
      </c>
      <c r="W180" s="5">
        <v>14949188.7</v>
      </c>
      <c r="X180" s="5">
        <v>25708173.55</v>
      </c>
      <c r="Y180" s="5">
        <v>-1322596.1</v>
      </c>
      <c r="Z180" s="5">
        <v>1005809.65</v>
      </c>
      <c r="AA180" s="5"/>
      <c r="AB180" s="5">
        <v>40483013.57</v>
      </c>
      <c r="AC180" s="5">
        <v>15197641.59</v>
      </c>
      <c r="AD180" s="5">
        <v>379627971.48</v>
      </c>
      <c r="AE180" s="8">
        <f t="shared" si="51"/>
        <v>42238529756.03</v>
      </c>
      <c r="AF180" s="8">
        <f t="shared" si="52"/>
        <v>39556367859.88</v>
      </c>
      <c r="AG180" s="8">
        <f t="shared" si="53"/>
        <v>3018460794.00001</v>
      </c>
      <c r="AH180" s="8">
        <f t="shared" si="54"/>
        <v>3043746165.98001</v>
      </c>
      <c r="AI180" s="8">
        <f t="shared" si="55"/>
        <v>2664118194.50001</v>
      </c>
      <c r="AJ180" s="8">
        <f t="shared" si="39"/>
        <v>2625061583.41</v>
      </c>
      <c r="AK180" s="13">
        <f t="shared" si="40"/>
        <v>2680839300.05</v>
      </c>
      <c r="AL180" s="13">
        <f t="shared" si="41"/>
        <v>442060751.44</v>
      </c>
      <c r="AM180" s="13">
        <f t="shared" si="42"/>
        <v>-81799077.71</v>
      </c>
      <c r="AN180" s="13">
        <f t="shared" si="43"/>
        <v>3041100973.78</v>
      </c>
      <c r="AO180" s="13">
        <f t="shared" si="44"/>
        <v>6265667262.29</v>
      </c>
      <c r="AP180" s="13">
        <f t="shared" si="45"/>
        <v>4430649437.76</v>
      </c>
      <c r="AQ180" s="13">
        <f t="shared" si="46"/>
        <v>4051021466.28</v>
      </c>
      <c r="AR180" s="13">
        <f t="shared" si="47"/>
        <v>3568913954.32</v>
      </c>
      <c r="AS180" s="13">
        <f t="shared" si="48"/>
        <v>3189285982.84</v>
      </c>
      <c r="AT180" s="13">
        <f t="shared" si="49"/>
        <v>2661473002.3</v>
      </c>
      <c r="AU180" s="13">
        <f>AT180-VLOOKUP(A180,[1]选股结果!$A$2:$BJ$3005,48,FALSE)*0.08</f>
        <v>658105139.94</v>
      </c>
      <c r="AV180" s="13">
        <f t="shared" si="50"/>
        <v>379627971.48</v>
      </c>
    </row>
    <row r="181" spans="1:48">
      <c r="A181" s="4" t="s">
        <v>406</v>
      </c>
      <c r="B181" s="4" t="s">
        <v>407</v>
      </c>
      <c r="C181" s="5">
        <v>42046826825.4</v>
      </c>
      <c r="D181" s="5">
        <v>0</v>
      </c>
      <c r="E181" s="5">
        <v>0</v>
      </c>
      <c r="F181" s="5">
        <v>0</v>
      </c>
      <c r="G181" s="5">
        <v>37560045151.24</v>
      </c>
      <c r="H181" s="5">
        <v>387381795.11</v>
      </c>
      <c r="I181" s="5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362273040.16</v>
      </c>
      <c r="P181" s="5">
        <v>298778757.83</v>
      </c>
      <c r="Q181" s="5">
        <v>552239672.67</v>
      </c>
      <c r="R181" s="5">
        <v>304992588.35</v>
      </c>
      <c r="S181" s="5">
        <v>290484002.63</v>
      </c>
      <c r="T181" s="5">
        <v>259377562.92</v>
      </c>
      <c r="U181" s="5">
        <v>254814619.96</v>
      </c>
      <c r="V181" s="5">
        <v>0</v>
      </c>
      <c r="W181" s="5">
        <v>0</v>
      </c>
      <c r="X181" s="5">
        <v>150980485.42</v>
      </c>
      <c r="Y181" s="5">
        <v>-635.03</v>
      </c>
      <c r="Z181" s="5">
        <v>254466.25</v>
      </c>
      <c r="AA181" s="5"/>
      <c r="AB181" s="5">
        <v>16595890.39</v>
      </c>
      <c r="AC181" s="5">
        <v>82091860.11</v>
      </c>
      <c r="AD181" s="5">
        <v>712748383.96</v>
      </c>
      <c r="AE181" s="8">
        <f t="shared" si="51"/>
        <v>42046826825.4</v>
      </c>
      <c r="AF181" s="8">
        <f t="shared" si="52"/>
        <v>39368813212.88</v>
      </c>
      <c r="AG181" s="8">
        <f t="shared" si="53"/>
        <v>2786665791.3</v>
      </c>
      <c r="AH181" s="8">
        <f t="shared" si="54"/>
        <v>2721169821.58</v>
      </c>
      <c r="AI181" s="8">
        <f t="shared" si="55"/>
        <v>2008421437.62</v>
      </c>
      <c r="AJ181" s="8">
        <f t="shared" si="39"/>
        <v>1278786805.35</v>
      </c>
      <c r="AK181" s="13">
        <f t="shared" si="40"/>
        <v>2678012977.49</v>
      </c>
      <c r="AL181" s="13">
        <f t="shared" si="41"/>
        <v>254814619.96</v>
      </c>
      <c r="AM181" s="13">
        <f t="shared" si="42"/>
        <v>-211659045.93</v>
      </c>
      <c r="AN181" s="13">
        <f t="shared" si="43"/>
        <v>2721168551.52</v>
      </c>
      <c r="AO181" s="13">
        <f t="shared" si="44"/>
        <v>4486781674.16</v>
      </c>
      <c r="AP181" s="13">
        <f t="shared" si="45"/>
        <v>3355878775.23</v>
      </c>
      <c r="AQ181" s="13">
        <f t="shared" si="46"/>
        <v>2643130391.27</v>
      </c>
      <c r="AR181" s="13">
        <f t="shared" si="47"/>
        <v>2968496980.12</v>
      </c>
      <c r="AS181" s="13">
        <f t="shared" si="48"/>
        <v>2255748596.16</v>
      </c>
      <c r="AT181" s="13">
        <f t="shared" si="49"/>
        <v>2008420167.56</v>
      </c>
      <c r="AU181" s="13">
        <f>AT181-VLOOKUP(A181,[1]选股结果!$A$2:$BJ$3005,48,FALSE)*0.08</f>
        <v>132828973.5064</v>
      </c>
      <c r="AV181" s="13">
        <f t="shared" si="50"/>
        <v>712748383.96</v>
      </c>
    </row>
    <row r="182" spans="1:48">
      <c r="A182" s="4" t="s">
        <v>408</v>
      </c>
      <c r="B182" s="4" t="s">
        <v>409</v>
      </c>
      <c r="C182" s="5">
        <v>41455916000</v>
      </c>
      <c r="D182" s="5">
        <v>67723058000</v>
      </c>
      <c r="E182" s="5">
        <v>0</v>
      </c>
      <c r="F182" s="5">
        <v>6501271000</v>
      </c>
      <c r="G182" s="5">
        <v>0</v>
      </c>
      <c r="H182" s="5">
        <v>0</v>
      </c>
      <c r="I182" s="5">
        <v>411047000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437473000</v>
      </c>
      <c r="P182" s="5">
        <v>0</v>
      </c>
      <c r="Q182" s="5">
        <v>0</v>
      </c>
      <c r="R182" s="5">
        <v>0</v>
      </c>
      <c r="S182" s="5">
        <v>0</v>
      </c>
      <c r="T182" s="5">
        <v>6240292000</v>
      </c>
      <c r="U182" s="5">
        <v>0</v>
      </c>
      <c r="V182" s="5">
        <v>-309365000</v>
      </c>
      <c r="W182" s="5">
        <v>462434000</v>
      </c>
      <c r="X182" s="5">
        <v>15256318000</v>
      </c>
      <c r="Y182" s="5">
        <v>0</v>
      </c>
      <c r="Z182" s="5">
        <v>-1970000</v>
      </c>
      <c r="AA182" s="5"/>
      <c r="AB182" s="5">
        <v>52048000</v>
      </c>
      <c r="AC182" s="5">
        <v>56811000</v>
      </c>
      <c r="AD182" s="5">
        <v>1173096000</v>
      </c>
      <c r="AE182" s="8">
        <f t="shared" si="51"/>
        <v>41455916000</v>
      </c>
      <c r="AF182" s="8">
        <f t="shared" si="52"/>
        <v>437473000</v>
      </c>
      <c r="AG182" s="8">
        <f t="shared" si="53"/>
        <v>32153516000</v>
      </c>
      <c r="AH182" s="8">
        <f t="shared" si="54"/>
        <v>32148753000</v>
      </c>
      <c r="AI182" s="8">
        <f t="shared" si="55"/>
        <v>30975657000</v>
      </c>
      <c r="AJ182" s="8">
        <f t="shared" si="39"/>
        <v>442236000</v>
      </c>
      <c r="AK182" s="13">
        <f t="shared" si="40"/>
        <v>41018443000</v>
      </c>
      <c r="AL182" s="13">
        <f t="shared" si="41"/>
        <v>0</v>
      </c>
      <c r="AM182" s="13">
        <f t="shared" si="42"/>
        <v>-8869690000</v>
      </c>
      <c r="AN182" s="13">
        <f t="shared" si="43"/>
        <v>32148753000</v>
      </c>
      <c r="AO182" s="13">
        <f t="shared" si="44"/>
        <v>41455916000</v>
      </c>
      <c r="AP182" s="13">
        <f t="shared" si="45"/>
        <v>41018443000</v>
      </c>
      <c r="AQ182" s="13">
        <f t="shared" si="46"/>
        <v>39845347000</v>
      </c>
      <c r="AR182" s="13">
        <f t="shared" si="47"/>
        <v>41018443000</v>
      </c>
      <c r="AS182" s="13">
        <f t="shared" si="48"/>
        <v>39845347000</v>
      </c>
      <c r="AT182" s="13">
        <f t="shared" si="49"/>
        <v>30975657000</v>
      </c>
      <c r="AU182" s="13">
        <f>AT182-VLOOKUP(A182,[1]选股结果!$A$2:$BJ$3005,48,FALSE)*0.08</f>
        <v>14911359000</v>
      </c>
      <c r="AV182" s="13">
        <f t="shared" si="50"/>
        <v>1173096000</v>
      </c>
    </row>
    <row r="183" spans="1:48">
      <c r="A183" s="4" t="s">
        <v>410</v>
      </c>
      <c r="B183" s="4" t="s">
        <v>411</v>
      </c>
      <c r="C183" s="5">
        <v>41332808601.98</v>
      </c>
      <c r="D183" s="5">
        <v>0</v>
      </c>
      <c r="E183" s="5">
        <v>0</v>
      </c>
      <c r="F183" s="5">
        <v>0</v>
      </c>
      <c r="G183" s="5">
        <v>34084971281.47</v>
      </c>
      <c r="H183" s="5">
        <v>496128240.78</v>
      </c>
      <c r="I183" s="5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1280881648.9</v>
      </c>
      <c r="P183" s="5">
        <v>1727610178.78</v>
      </c>
      <c r="Q183" s="5">
        <v>1566859794.89</v>
      </c>
      <c r="R183" s="5">
        <v>97616954.69</v>
      </c>
      <c r="S183" s="5">
        <v>467748912.3</v>
      </c>
      <c r="T183" s="5">
        <v>4857564276.46</v>
      </c>
      <c r="U183" s="5">
        <v>1358004501.3</v>
      </c>
      <c r="V183" s="5">
        <v>0</v>
      </c>
      <c r="W183" s="5">
        <v>-93907</v>
      </c>
      <c r="X183" s="5">
        <v>67681412.33</v>
      </c>
      <c r="Y183" s="5">
        <v>1649854066.24</v>
      </c>
      <c r="Z183" s="5">
        <v>176906.69</v>
      </c>
      <c r="AA183" s="5"/>
      <c r="AB183" s="5">
        <v>110349029.35</v>
      </c>
      <c r="AC183" s="5">
        <v>123920356.11</v>
      </c>
      <c r="AD183" s="5">
        <v>2168868599.93</v>
      </c>
      <c r="AE183" s="8">
        <f t="shared" si="51"/>
        <v>41332808601.98</v>
      </c>
      <c r="AF183" s="8">
        <f t="shared" si="52"/>
        <v>39225688771.03</v>
      </c>
      <c r="AG183" s="8">
        <f t="shared" si="53"/>
        <v>5247231628.53</v>
      </c>
      <c r="AH183" s="8">
        <f t="shared" si="54"/>
        <v>5233660301.77</v>
      </c>
      <c r="AI183" s="8">
        <f t="shared" si="55"/>
        <v>3064791701.84</v>
      </c>
      <c r="AJ183" s="8">
        <f t="shared" si="39"/>
        <v>6238777015.57</v>
      </c>
      <c r="AK183" s="13">
        <f t="shared" si="40"/>
        <v>3756973897.19</v>
      </c>
      <c r="AL183" s="13">
        <f t="shared" si="41"/>
        <v>1358004501.3</v>
      </c>
      <c r="AM183" s="13">
        <f t="shared" si="42"/>
        <v>3418390035.76</v>
      </c>
      <c r="AN183" s="13">
        <f t="shared" si="43"/>
        <v>8533368434.25</v>
      </c>
      <c r="AO183" s="13">
        <f t="shared" si="44"/>
        <v>7247837320.51</v>
      </c>
      <c r="AP183" s="13">
        <f t="shared" si="45"/>
        <v>4720851050.27</v>
      </c>
      <c r="AQ183" s="13">
        <f t="shared" si="46"/>
        <v>2551982450.34</v>
      </c>
      <c r="AR183" s="13">
        <f t="shared" si="47"/>
        <v>4224722809.49</v>
      </c>
      <c r="AS183" s="13">
        <f t="shared" si="48"/>
        <v>2055854209.56</v>
      </c>
      <c r="AT183" s="13">
        <f t="shared" si="49"/>
        <v>6364499834.32</v>
      </c>
      <c r="AU183" s="13">
        <f>AT183-VLOOKUP(A183,[1]选股结果!$A$2:$BJ$3005,48,FALSE)*0.08</f>
        <v>3884171573.5736</v>
      </c>
      <c r="AV183" s="13">
        <f t="shared" si="50"/>
        <v>2168868599.93</v>
      </c>
    </row>
    <row r="184" spans="1:48">
      <c r="A184" s="4" t="s">
        <v>412</v>
      </c>
      <c r="B184" s="4" t="s">
        <v>413</v>
      </c>
      <c r="C184" s="5">
        <v>41032392375.62</v>
      </c>
      <c r="D184" s="5">
        <v>0</v>
      </c>
      <c r="E184" s="5">
        <v>0</v>
      </c>
      <c r="F184" s="5">
        <v>0</v>
      </c>
      <c r="G184" s="5">
        <v>36321496600.4</v>
      </c>
      <c r="H184" s="5">
        <v>383001019.89</v>
      </c>
      <c r="I184" s="5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485605056.46</v>
      </c>
      <c r="P184" s="5">
        <v>54739514.73</v>
      </c>
      <c r="Q184" s="5">
        <v>1362724008.98</v>
      </c>
      <c r="R184" s="5">
        <v>342911486.49</v>
      </c>
      <c r="S184" s="5">
        <v>302079835.43</v>
      </c>
      <c r="T184" s="5">
        <v>37593817.87</v>
      </c>
      <c r="U184" s="5">
        <v>39464075.6</v>
      </c>
      <c r="V184" s="5">
        <v>0</v>
      </c>
      <c r="W184" s="5">
        <v>-12859165</v>
      </c>
      <c r="X184" s="5">
        <v>-54086509.57</v>
      </c>
      <c r="Y184" s="5">
        <v>54605254.04</v>
      </c>
      <c r="Z184" s="5">
        <v>814712.37</v>
      </c>
      <c r="AA184" s="5"/>
      <c r="AB184" s="5">
        <v>42496789.52</v>
      </c>
      <c r="AC184" s="5">
        <v>166425100.51</v>
      </c>
      <c r="AD184" s="5">
        <v>416421313.14</v>
      </c>
      <c r="AE184" s="8">
        <f t="shared" si="51"/>
        <v>41032392375.62</v>
      </c>
      <c r="AF184" s="8">
        <f t="shared" si="52"/>
        <v>38869556502.49</v>
      </c>
      <c r="AG184" s="8">
        <f t="shared" si="53"/>
        <v>2187866493.9</v>
      </c>
      <c r="AH184" s="8">
        <f t="shared" si="54"/>
        <v>2063938182.91</v>
      </c>
      <c r="AI184" s="8">
        <f t="shared" si="55"/>
        <v>1647516869.77</v>
      </c>
      <c r="AJ184" s="8">
        <f t="shared" si="39"/>
        <v>2081602145.2</v>
      </c>
      <c r="AK184" s="13">
        <f t="shared" si="40"/>
        <v>2217441127.17</v>
      </c>
      <c r="AL184" s="13">
        <f t="shared" si="41"/>
        <v>39464075.6</v>
      </c>
      <c r="AM184" s="13">
        <f t="shared" si="42"/>
        <v>-83756511.78</v>
      </c>
      <c r="AN184" s="13">
        <f t="shared" si="43"/>
        <v>2173148690.99</v>
      </c>
      <c r="AO184" s="13">
        <f t="shared" si="44"/>
        <v>4710895775.22</v>
      </c>
      <c r="AP184" s="13">
        <f t="shared" si="45"/>
        <v>2902521982.49</v>
      </c>
      <c r="AQ184" s="13">
        <f t="shared" si="46"/>
        <v>2486100669.35</v>
      </c>
      <c r="AR184" s="13">
        <f t="shared" si="47"/>
        <v>2519520962.6</v>
      </c>
      <c r="AS184" s="13">
        <f t="shared" si="48"/>
        <v>2103099649.46</v>
      </c>
      <c r="AT184" s="13">
        <f t="shared" si="49"/>
        <v>1756727377.85</v>
      </c>
      <c r="AU184" s="13">
        <f>AT184-VLOOKUP(A184,[1]选股结果!$A$2:$BJ$3005,48,FALSE)*0.08</f>
        <v>-218378826.51</v>
      </c>
      <c r="AV184" s="13">
        <f t="shared" si="50"/>
        <v>416421313.14</v>
      </c>
    </row>
    <row r="185" spans="1:48">
      <c r="A185" s="4" t="s">
        <v>414</v>
      </c>
      <c r="B185" s="4" t="s">
        <v>415</v>
      </c>
      <c r="C185" s="5">
        <v>40448219538.21</v>
      </c>
      <c r="D185" s="5">
        <v>0</v>
      </c>
      <c r="E185" s="5">
        <v>0</v>
      </c>
      <c r="F185" s="5">
        <v>0</v>
      </c>
      <c r="G185" s="5">
        <v>16249877991.43</v>
      </c>
      <c r="H185" s="5">
        <v>3618350447.64</v>
      </c>
      <c r="I185" s="5">
        <v>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774527354.09</v>
      </c>
      <c r="P185" s="5">
        <v>102251229.3</v>
      </c>
      <c r="Q185" s="5">
        <v>856263534.44</v>
      </c>
      <c r="R185" s="5">
        <v>16551433.87</v>
      </c>
      <c r="S185" s="5">
        <v>3615113881.14</v>
      </c>
      <c r="T185" s="5">
        <v>5168005210.54</v>
      </c>
      <c r="U185" s="5">
        <v>3208929642.14</v>
      </c>
      <c r="V185" s="5">
        <v>0</v>
      </c>
      <c r="W185" s="5">
        <v>120737138.29</v>
      </c>
      <c r="X185" s="5">
        <v>7551088.95</v>
      </c>
      <c r="Y185" s="5">
        <v>-1173329.59</v>
      </c>
      <c r="Z185" s="5">
        <v>7968981.33</v>
      </c>
      <c r="AA185" s="5"/>
      <c r="AB185" s="5">
        <v>29658074.07</v>
      </c>
      <c r="AC185" s="5">
        <v>347876842.67</v>
      </c>
      <c r="AD185" s="5">
        <v>4082276123.51</v>
      </c>
      <c r="AE185" s="8">
        <f t="shared" si="51"/>
        <v>40448219538.21</v>
      </c>
      <c r="AF185" s="8">
        <f t="shared" si="52"/>
        <v>21614585424.27</v>
      </c>
      <c r="AG185" s="8">
        <f t="shared" si="53"/>
        <v>24123967684.74</v>
      </c>
      <c r="AH185" s="8">
        <f t="shared" si="54"/>
        <v>23805748916.14</v>
      </c>
      <c r="AI185" s="8">
        <f t="shared" si="55"/>
        <v>19723472792.63</v>
      </c>
      <c r="AJ185" s="8">
        <f t="shared" si="39"/>
        <v>2050087556.84</v>
      </c>
      <c r="AK185" s="13">
        <f t="shared" si="40"/>
        <v>18832460784.35</v>
      </c>
      <c r="AL185" s="13">
        <f t="shared" si="41"/>
        <v>3208929642.14</v>
      </c>
      <c r="AM185" s="13">
        <f t="shared" si="42"/>
        <v>1762011830.47</v>
      </c>
      <c r="AN185" s="13">
        <f t="shared" si="43"/>
        <v>23803402256.96</v>
      </c>
      <c r="AO185" s="13">
        <f t="shared" si="44"/>
        <v>24198341546.78</v>
      </c>
      <c r="AP185" s="13">
        <f t="shared" si="45"/>
        <v>26065925113.13</v>
      </c>
      <c r="AQ185" s="13">
        <f t="shared" si="46"/>
        <v>21983648989.62</v>
      </c>
      <c r="AR185" s="13">
        <f t="shared" si="47"/>
        <v>22447574665.49</v>
      </c>
      <c r="AS185" s="13">
        <f t="shared" si="48"/>
        <v>18365298541.98</v>
      </c>
      <c r="AT185" s="13">
        <f t="shared" si="49"/>
        <v>19721126133.45</v>
      </c>
      <c r="AU185" s="13">
        <f>AT185-VLOOKUP(A185,[1]选股结果!$A$2:$BJ$3005,48,FALSE)*0.08</f>
        <v>5661819343.57</v>
      </c>
      <c r="AV185" s="13">
        <f t="shared" si="50"/>
        <v>4082276123.51</v>
      </c>
    </row>
    <row r="186" spans="1:48">
      <c r="A186" s="4" t="s">
        <v>416</v>
      </c>
      <c r="B186" s="4" t="s">
        <v>417</v>
      </c>
      <c r="C186" s="5">
        <v>40416000000</v>
      </c>
      <c r="D186" s="5">
        <v>68444000000</v>
      </c>
      <c r="E186" s="5">
        <v>0</v>
      </c>
      <c r="F186" s="5">
        <v>3502000000</v>
      </c>
      <c r="G186" s="5">
        <v>0</v>
      </c>
      <c r="H186" s="5">
        <v>0</v>
      </c>
      <c r="I186" s="5">
        <v>504000000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635000000</v>
      </c>
      <c r="P186" s="5">
        <v>0</v>
      </c>
      <c r="Q186" s="5">
        <v>0</v>
      </c>
      <c r="R186" s="5">
        <v>0</v>
      </c>
      <c r="S186" s="5">
        <v>0</v>
      </c>
      <c r="T186" s="5">
        <v>3135000000</v>
      </c>
      <c r="U186" s="5">
        <v>0</v>
      </c>
      <c r="V186" s="5">
        <v>1023000000</v>
      </c>
      <c r="W186" s="5">
        <v>1977000000</v>
      </c>
      <c r="X186" s="5">
        <v>16991000000</v>
      </c>
      <c r="Y186" s="5">
        <v>0</v>
      </c>
      <c r="Z186" s="5">
        <v>-1000000</v>
      </c>
      <c r="AA186" s="5"/>
      <c r="AB186" s="5">
        <v>67000000</v>
      </c>
      <c r="AC186" s="5">
        <v>36000000</v>
      </c>
      <c r="AD186" s="5">
        <v>1803000000</v>
      </c>
      <c r="AE186" s="8">
        <f t="shared" si="51"/>
        <v>40416000000</v>
      </c>
      <c r="AF186" s="8">
        <f t="shared" si="52"/>
        <v>635000000</v>
      </c>
      <c r="AG186" s="8">
        <f t="shared" si="53"/>
        <v>28924000000</v>
      </c>
      <c r="AH186" s="8">
        <f t="shared" si="54"/>
        <v>28955000000</v>
      </c>
      <c r="AI186" s="8">
        <f t="shared" si="55"/>
        <v>27152000000</v>
      </c>
      <c r="AJ186" s="8">
        <f t="shared" si="39"/>
        <v>604000000</v>
      </c>
      <c r="AK186" s="13">
        <f t="shared" si="40"/>
        <v>39781000000</v>
      </c>
      <c r="AL186" s="13">
        <f t="shared" si="41"/>
        <v>0</v>
      </c>
      <c r="AM186" s="13">
        <f t="shared" si="42"/>
        <v>-10826000000</v>
      </c>
      <c r="AN186" s="13">
        <f t="shared" si="43"/>
        <v>28955000000</v>
      </c>
      <c r="AO186" s="13">
        <f t="shared" si="44"/>
        <v>40416000000</v>
      </c>
      <c r="AP186" s="13">
        <f t="shared" si="45"/>
        <v>39781000000</v>
      </c>
      <c r="AQ186" s="13">
        <f t="shared" si="46"/>
        <v>37978000000</v>
      </c>
      <c r="AR186" s="13">
        <f t="shared" si="47"/>
        <v>39781000000</v>
      </c>
      <c r="AS186" s="13">
        <f t="shared" si="48"/>
        <v>37978000000</v>
      </c>
      <c r="AT186" s="13">
        <f t="shared" si="49"/>
        <v>27152000000</v>
      </c>
      <c r="AU186" s="13">
        <f>AT186-VLOOKUP(A186,[1]选股结果!$A$2:$BJ$3005,48,FALSE)*0.08</f>
        <v>16180080000</v>
      </c>
      <c r="AV186" s="13">
        <f t="shared" si="50"/>
        <v>1803000000</v>
      </c>
    </row>
    <row r="187" spans="1:48">
      <c r="A187" s="4" t="s">
        <v>418</v>
      </c>
      <c r="B187" s="4" t="s">
        <v>419</v>
      </c>
      <c r="C187" s="5">
        <v>40377585330.66</v>
      </c>
      <c r="D187" s="5">
        <v>0</v>
      </c>
      <c r="E187" s="5">
        <v>0</v>
      </c>
      <c r="F187" s="5">
        <v>0</v>
      </c>
      <c r="G187" s="5">
        <v>34304816407.62</v>
      </c>
      <c r="H187" s="5">
        <v>500080143.18</v>
      </c>
      <c r="I187" s="5">
        <v>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269425728.64</v>
      </c>
      <c r="P187" s="5">
        <v>1337474181.78</v>
      </c>
      <c r="Q187" s="5">
        <v>568116979.56</v>
      </c>
      <c r="R187" s="5">
        <v>477618838.72</v>
      </c>
      <c r="S187" s="5">
        <v>480588285.8</v>
      </c>
      <c r="T187" s="5">
        <v>16110461.8</v>
      </c>
      <c r="U187" s="5">
        <v>5691873.12</v>
      </c>
      <c r="V187" s="5">
        <v>0</v>
      </c>
      <c r="W187" s="5">
        <v>0</v>
      </c>
      <c r="X187" s="5">
        <v>14114857.78</v>
      </c>
      <c r="Y187" s="5">
        <v>98003745.31</v>
      </c>
      <c r="Z187" s="5">
        <v>76032739.1</v>
      </c>
      <c r="AA187" s="5"/>
      <c r="AB187" s="5">
        <v>23807198.16</v>
      </c>
      <c r="AC187" s="5">
        <v>94415102.43</v>
      </c>
      <c r="AD187" s="5">
        <v>372566379.41</v>
      </c>
      <c r="AE187" s="8">
        <f t="shared" si="51"/>
        <v>40377585330.66</v>
      </c>
      <c r="AF187" s="8">
        <f t="shared" si="52"/>
        <v>37438040422.12</v>
      </c>
      <c r="AG187" s="8">
        <f t="shared" si="53"/>
        <v>2919569506.35</v>
      </c>
      <c r="AH187" s="8">
        <f t="shared" si="54"/>
        <v>2848961602.08</v>
      </c>
      <c r="AI187" s="8">
        <f t="shared" si="55"/>
        <v>2476395222.67</v>
      </c>
      <c r="AJ187" s="8">
        <f t="shared" si="39"/>
        <v>2343628539.56</v>
      </c>
      <c r="AK187" s="13">
        <f t="shared" si="40"/>
        <v>3037548653.85</v>
      </c>
      <c r="AL187" s="13">
        <f t="shared" si="41"/>
        <v>5691873.12</v>
      </c>
      <c r="AM187" s="13">
        <f t="shared" si="42"/>
        <v>1728565.72999999</v>
      </c>
      <c r="AN187" s="13">
        <f t="shared" si="43"/>
        <v>3044969092.7</v>
      </c>
      <c r="AO187" s="13">
        <f t="shared" si="44"/>
        <v>6072768923.04</v>
      </c>
      <c r="AP187" s="13">
        <f t="shared" si="45"/>
        <v>4018217082.83</v>
      </c>
      <c r="AQ187" s="13">
        <f t="shared" si="46"/>
        <v>3645650703.42</v>
      </c>
      <c r="AR187" s="13">
        <f t="shared" si="47"/>
        <v>3518136939.65</v>
      </c>
      <c r="AS187" s="13">
        <f t="shared" si="48"/>
        <v>3145570560.24</v>
      </c>
      <c r="AT187" s="13">
        <f t="shared" si="49"/>
        <v>2672402713.29</v>
      </c>
      <c r="AU187" s="13">
        <f>AT187-VLOOKUP(A187,[1]选股结果!$A$2:$BJ$3005,48,FALSE)*0.08</f>
        <v>1484889267.1956</v>
      </c>
      <c r="AV187" s="13">
        <f t="shared" si="50"/>
        <v>372566379.41</v>
      </c>
    </row>
    <row r="188" spans="1:48">
      <c r="A188" s="4" t="s">
        <v>420</v>
      </c>
      <c r="B188" s="4" t="s">
        <v>421</v>
      </c>
      <c r="C188" s="5">
        <v>40131978367.5</v>
      </c>
      <c r="D188" s="5">
        <v>0</v>
      </c>
      <c r="E188" s="5">
        <v>0</v>
      </c>
      <c r="F188" s="5">
        <v>0</v>
      </c>
      <c r="G188" s="5">
        <v>38519164590.61</v>
      </c>
      <c r="H188" s="5">
        <v>76823338.53</v>
      </c>
      <c r="I188" s="5">
        <v>0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25815492.76</v>
      </c>
      <c r="P188" s="5">
        <v>88887435.91</v>
      </c>
      <c r="Q188" s="5">
        <v>130192092.17</v>
      </c>
      <c r="R188" s="5">
        <v>81543087.49</v>
      </c>
      <c r="S188" s="5">
        <v>94242597.65</v>
      </c>
      <c r="T188" s="5">
        <v>-15582784.95</v>
      </c>
      <c r="U188" s="5">
        <v>6916840.6</v>
      </c>
      <c r="V188" s="5">
        <v>0</v>
      </c>
      <c r="W188" s="5">
        <v>4336325.77</v>
      </c>
      <c r="X188" s="5">
        <v>13852386.5</v>
      </c>
      <c r="Y188" s="5">
        <v>305589828.85</v>
      </c>
      <c r="Z188" s="5">
        <v>4437264.48</v>
      </c>
      <c r="AA188" s="5"/>
      <c r="AB188" s="5">
        <v>1136516.53</v>
      </c>
      <c r="AC188" s="5">
        <v>597590.14</v>
      </c>
      <c r="AD188" s="5">
        <v>101537572.59</v>
      </c>
      <c r="AE188" s="8">
        <f t="shared" si="51"/>
        <v>40131978367.5</v>
      </c>
      <c r="AF188" s="8">
        <f t="shared" si="52"/>
        <v>38939845296.59</v>
      </c>
      <c r="AG188" s="8">
        <f t="shared" si="53"/>
        <v>865881660.859996</v>
      </c>
      <c r="AH188" s="8">
        <f t="shared" si="54"/>
        <v>866420587.249996</v>
      </c>
      <c r="AI188" s="8">
        <f t="shared" si="55"/>
        <v>764883014.659996</v>
      </c>
      <c r="AJ188" s="8">
        <f t="shared" si="39"/>
        <v>549945923.3</v>
      </c>
      <c r="AK188" s="13">
        <f t="shared" si="40"/>
        <v>1497722899.76</v>
      </c>
      <c r="AL188" s="13">
        <f t="shared" si="41"/>
        <v>6916840.6</v>
      </c>
      <c r="AM188" s="13">
        <f t="shared" si="42"/>
        <v>-27039495.41</v>
      </c>
      <c r="AN188" s="13">
        <f t="shared" si="43"/>
        <v>1477600244.95</v>
      </c>
      <c r="AO188" s="13">
        <f t="shared" si="44"/>
        <v>1612813776.89</v>
      </c>
      <c r="AP188" s="13">
        <f t="shared" si="45"/>
        <v>1668788835.94</v>
      </c>
      <c r="AQ188" s="13">
        <f t="shared" si="46"/>
        <v>1567251263.35</v>
      </c>
      <c r="AR188" s="13">
        <f t="shared" si="47"/>
        <v>1591965497.41</v>
      </c>
      <c r="AS188" s="13">
        <f t="shared" si="48"/>
        <v>1490427924.82</v>
      </c>
      <c r="AT188" s="13">
        <f t="shared" si="49"/>
        <v>1376062672.36</v>
      </c>
      <c r="AU188" s="13">
        <f>AT188-VLOOKUP(A188,[1]选股结果!$A$2:$BJ$3005,48,FALSE)*0.08</f>
        <v>1214551892.2048</v>
      </c>
      <c r="AV188" s="13">
        <f t="shared" si="50"/>
        <v>101537572.59</v>
      </c>
    </row>
    <row r="189" spans="1:48">
      <c r="A189" s="4" t="s">
        <v>422</v>
      </c>
      <c r="B189" s="4" t="s">
        <v>423</v>
      </c>
      <c r="C189" s="5">
        <v>39970700212.84</v>
      </c>
      <c r="D189" s="5">
        <v>0</v>
      </c>
      <c r="E189" s="5">
        <v>0</v>
      </c>
      <c r="F189" s="5">
        <v>0</v>
      </c>
      <c r="G189" s="5">
        <v>41001989559.59</v>
      </c>
      <c r="H189" s="5">
        <v>883600677.53</v>
      </c>
      <c r="I189" s="5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30528705.32</v>
      </c>
      <c r="P189" s="5">
        <v>316057228.91</v>
      </c>
      <c r="Q189" s="5">
        <v>3158072954.68</v>
      </c>
      <c r="R189" s="5">
        <v>416879725.69</v>
      </c>
      <c r="S189" s="5">
        <v>849867226.01</v>
      </c>
      <c r="T189" s="5">
        <v>69082859.1</v>
      </c>
      <c r="U189" s="5">
        <v>0</v>
      </c>
      <c r="V189" s="5">
        <v>0</v>
      </c>
      <c r="W189" s="5">
        <v>0</v>
      </c>
      <c r="X189" s="5">
        <v>77924490.65</v>
      </c>
      <c r="Y189" s="5">
        <v>1222491377.24</v>
      </c>
      <c r="Z189" s="5">
        <v>-10784579.33</v>
      </c>
      <c r="AA189" s="5"/>
      <c r="AB189" s="5">
        <v>181525905.28</v>
      </c>
      <c r="AC189" s="5">
        <v>1033915210.14</v>
      </c>
      <c r="AD189" s="5">
        <v>17643967.58</v>
      </c>
      <c r="AE189" s="8">
        <f t="shared" si="51"/>
        <v>39970700212.84</v>
      </c>
      <c r="AF189" s="8">
        <f t="shared" si="52"/>
        <v>45773395400.2</v>
      </c>
      <c r="AG189" s="8">
        <f t="shared" si="53"/>
        <v>-7044812775.48001</v>
      </c>
      <c r="AH189" s="8">
        <f t="shared" si="54"/>
        <v>-7897202080.34001</v>
      </c>
      <c r="AI189" s="8">
        <f t="shared" si="55"/>
        <v>-7914846047.92001</v>
      </c>
      <c r="AJ189" s="8">
        <f t="shared" si="39"/>
        <v>5579539571.01</v>
      </c>
      <c r="AK189" s="13">
        <f t="shared" si="40"/>
        <v>-4580203810.12</v>
      </c>
      <c r="AL189" s="13">
        <f t="shared" si="41"/>
        <v>0</v>
      </c>
      <c r="AM189" s="13">
        <f t="shared" si="42"/>
        <v>-872015515.74</v>
      </c>
      <c r="AN189" s="13">
        <f t="shared" si="43"/>
        <v>-5452219325.86</v>
      </c>
      <c r="AO189" s="13">
        <f t="shared" si="44"/>
        <v>-1031289346.75</v>
      </c>
      <c r="AP189" s="13">
        <f t="shared" si="45"/>
        <v>-2846735906.58</v>
      </c>
      <c r="AQ189" s="13">
        <f t="shared" si="46"/>
        <v>-2864379874.16</v>
      </c>
      <c r="AR189" s="13">
        <f t="shared" si="47"/>
        <v>-3730336584.11</v>
      </c>
      <c r="AS189" s="13">
        <f t="shared" si="48"/>
        <v>-3747980551.69</v>
      </c>
      <c r="AT189" s="13">
        <f t="shared" si="49"/>
        <v>-5469863293.44</v>
      </c>
      <c r="AU189" s="13">
        <f>AT189-VLOOKUP(A189,[1]选股结果!$A$2:$BJ$3005,48,FALSE)*0.08</f>
        <v>-6531509883.0464</v>
      </c>
      <c r="AV189" s="13">
        <f t="shared" si="50"/>
        <v>17643967.5799999</v>
      </c>
    </row>
    <row r="190" spans="1:48">
      <c r="A190" s="4" t="s">
        <v>424</v>
      </c>
      <c r="B190" s="4" t="s">
        <v>425</v>
      </c>
      <c r="C190" s="5">
        <v>39958352483</v>
      </c>
      <c r="D190" s="5">
        <v>0</v>
      </c>
      <c r="E190" s="5">
        <v>0</v>
      </c>
      <c r="F190" s="5">
        <v>0</v>
      </c>
      <c r="G190" s="5">
        <v>35775464408.9</v>
      </c>
      <c r="H190" s="5">
        <v>1746847239.82</v>
      </c>
      <c r="I190" s="5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87646938.01</v>
      </c>
      <c r="P190" s="5">
        <v>17215247.06</v>
      </c>
      <c r="Q190" s="5">
        <v>1106736735.78</v>
      </c>
      <c r="R190" s="5">
        <v>1422062801.44</v>
      </c>
      <c r="S190" s="5">
        <v>1160047561.23</v>
      </c>
      <c r="T190" s="5">
        <v>1380299535.53</v>
      </c>
      <c r="U190" s="5">
        <v>28747362.63</v>
      </c>
      <c r="V190" s="5">
        <v>0</v>
      </c>
      <c r="W190" s="5">
        <v>0</v>
      </c>
      <c r="X190" s="5">
        <v>69415266.03</v>
      </c>
      <c r="Y190" s="5">
        <v>24073661.19</v>
      </c>
      <c r="Z190" s="5">
        <v>-18094816.45</v>
      </c>
      <c r="AA190" s="5"/>
      <c r="AB190" s="5">
        <v>17508096.33</v>
      </c>
      <c r="AC190" s="5">
        <v>9688962.55</v>
      </c>
      <c r="AD190" s="5">
        <v>393814132.75</v>
      </c>
      <c r="AE190" s="8">
        <f t="shared" si="51"/>
        <v>39958352483</v>
      </c>
      <c r="AF190" s="8">
        <f t="shared" si="52"/>
        <v>39569173692.42</v>
      </c>
      <c r="AG190" s="8">
        <f t="shared" si="53"/>
        <v>1657894582.43999</v>
      </c>
      <c r="AH190" s="8">
        <f t="shared" si="54"/>
        <v>1665713716.21999</v>
      </c>
      <c r="AI190" s="8">
        <f t="shared" si="55"/>
        <v>1271899583.46999</v>
      </c>
      <c r="AJ190" s="8">
        <f t="shared" si="39"/>
        <v>1227853448.26</v>
      </c>
      <c r="AK190" s="13">
        <f t="shared" si="40"/>
        <v>413252451.769998</v>
      </c>
      <c r="AL190" s="13">
        <f t="shared" si="41"/>
        <v>28747362.63</v>
      </c>
      <c r="AM190" s="13">
        <f t="shared" si="42"/>
        <v>1271861224.2</v>
      </c>
      <c r="AN190" s="13">
        <f t="shared" si="43"/>
        <v>1713861038.6</v>
      </c>
      <c r="AO190" s="13">
        <f t="shared" si="44"/>
        <v>4182888074.1</v>
      </c>
      <c r="AP190" s="13">
        <f t="shared" si="45"/>
        <v>3320147252.82</v>
      </c>
      <c r="AQ190" s="13">
        <f t="shared" si="46"/>
        <v>2926333120.07</v>
      </c>
      <c r="AR190" s="13">
        <f t="shared" si="47"/>
        <v>1573300013</v>
      </c>
      <c r="AS190" s="13">
        <f t="shared" si="48"/>
        <v>1179485880.25</v>
      </c>
      <c r="AT190" s="13">
        <f t="shared" si="49"/>
        <v>1320046905.85</v>
      </c>
      <c r="AU190" s="13">
        <f>AT190-VLOOKUP(A190,[1]选股结果!$A$2:$BJ$3005,48,FALSE)*0.08</f>
        <v>-587190261.931602</v>
      </c>
      <c r="AV190" s="13">
        <f t="shared" si="50"/>
        <v>393814132.75</v>
      </c>
    </row>
    <row r="191" spans="1:48">
      <c r="A191" s="4" t="s">
        <v>426</v>
      </c>
      <c r="B191" s="4" t="s">
        <v>427</v>
      </c>
      <c r="C191" s="5">
        <v>39105937751.43</v>
      </c>
      <c r="D191" s="5">
        <v>61969203.73</v>
      </c>
      <c r="E191" s="5">
        <v>0</v>
      </c>
      <c r="F191" s="5">
        <v>0</v>
      </c>
      <c r="G191" s="5">
        <v>28203625693.43</v>
      </c>
      <c r="H191" s="5">
        <v>841893338.68</v>
      </c>
      <c r="I191" s="5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491223368.79</v>
      </c>
      <c r="P191" s="5">
        <v>1264470863.91</v>
      </c>
      <c r="Q191" s="5">
        <v>1628470256.48</v>
      </c>
      <c r="R191" s="5">
        <v>532735024.58</v>
      </c>
      <c r="S191" s="5">
        <v>619267355.58</v>
      </c>
      <c r="T191" s="5">
        <v>284016816.55</v>
      </c>
      <c r="U191" s="5">
        <v>216281069.48</v>
      </c>
      <c r="V191" s="5">
        <v>0</v>
      </c>
      <c r="W191" s="5">
        <v>1136017236.91</v>
      </c>
      <c r="X191" s="5">
        <v>102942628.14</v>
      </c>
      <c r="Y191" s="5">
        <v>28938372.66</v>
      </c>
      <c r="Z191" s="5">
        <v>18079948.43</v>
      </c>
      <c r="AA191" s="5"/>
      <c r="AB191" s="5">
        <v>80126757.51</v>
      </c>
      <c r="AC191" s="5">
        <v>29945950.5</v>
      </c>
      <c r="AD191" s="5">
        <v>1188610805.04</v>
      </c>
      <c r="AE191" s="8">
        <f t="shared" si="51"/>
        <v>39105937751.43</v>
      </c>
      <c r="AF191" s="8">
        <f t="shared" si="52"/>
        <v>32739792562.77</v>
      </c>
      <c r="AG191" s="8">
        <f t="shared" si="53"/>
        <v>7672378189.75</v>
      </c>
      <c r="AH191" s="8">
        <f t="shared" si="54"/>
        <v>7722558996.76</v>
      </c>
      <c r="AI191" s="8">
        <f t="shared" si="55"/>
        <v>6533948191.72</v>
      </c>
      <c r="AJ191" s="8">
        <f t="shared" si="39"/>
        <v>3362922054.83</v>
      </c>
      <c r="AK191" s="13">
        <f t="shared" si="40"/>
        <v>6395083561.32</v>
      </c>
      <c r="AL191" s="13">
        <f t="shared" si="41"/>
        <v>216281069.48</v>
      </c>
      <c r="AM191" s="13">
        <f t="shared" si="42"/>
        <v>1169071111.28</v>
      </c>
      <c r="AN191" s="13">
        <f t="shared" si="43"/>
        <v>7780435742.08</v>
      </c>
      <c r="AO191" s="13">
        <f t="shared" si="44"/>
        <v>10902312058</v>
      </c>
      <c r="AP191" s="13">
        <f t="shared" si="45"/>
        <v>7856244255.58</v>
      </c>
      <c r="AQ191" s="13">
        <f t="shared" si="46"/>
        <v>6667633450.54</v>
      </c>
      <c r="AR191" s="13">
        <f t="shared" si="47"/>
        <v>7014350916.9</v>
      </c>
      <c r="AS191" s="13">
        <f t="shared" si="48"/>
        <v>5825740111.86</v>
      </c>
      <c r="AT191" s="13">
        <f t="shared" si="49"/>
        <v>6591824937.04</v>
      </c>
      <c r="AU191" s="13">
        <f>AT191-VLOOKUP(A191,[1]选股结果!$A$2:$BJ$3005,48,FALSE)*0.08</f>
        <v>3206587691.18</v>
      </c>
      <c r="AV191" s="13">
        <f t="shared" si="50"/>
        <v>1188610805.04</v>
      </c>
    </row>
    <row r="192" spans="1:48">
      <c r="A192" s="4" t="s">
        <v>428</v>
      </c>
      <c r="B192" s="4" t="s">
        <v>429</v>
      </c>
      <c r="C192" s="5">
        <v>39098051574.83</v>
      </c>
      <c r="D192" s="5">
        <v>0</v>
      </c>
      <c r="E192" s="5">
        <v>0</v>
      </c>
      <c r="F192" s="5">
        <v>0</v>
      </c>
      <c r="G192" s="5">
        <v>34804618372.77</v>
      </c>
      <c r="H192" s="5">
        <v>511127326.01</v>
      </c>
      <c r="I192" s="5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84172872.67</v>
      </c>
      <c r="P192" s="5">
        <v>9795018.81</v>
      </c>
      <c r="Q192" s="5">
        <v>884910980.52</v>
      </c>
      <c r="R192" s="5">
        <v>756784259.71</v>
      </c>
      <c r="S192" s="5">
        <v>367143640.44</v>
      </c>
      <c r="T192" s="5">
        <v>149194210.1</v>
      </c>
      <c r="U192" s="5">
        <v>149194210.1</v>
      </c>
      <c r="V192" s="5">
        <v>0</v>
      </c>
      <c r="W192" s="5">
        <v>0</v>
      </c>
      <c r="X192" s="5">
        <v>36814498.71</v>
      </c>
      <c r="Y192" s="5">
        <v>244165214.78</v>
      </c>
      <c r="Z192" s="5">
        <v>828123.83</v>
      </c>
      <c r="AA192" s="5"/>
      <c r="AB192" s="5">
        <v>6538606.4</v>
      </c>
      <c r="AC192" s="5">
        <v>6422117.61</v>
      </c>
      <c r="AD192" s="5">
        <v>437850704.69</v>
      </c>
      <c r="AE192" s="8">
        <f t="shared" si="51"/>
        <v>39098051574.83</v>
      </c>
      <c r="AF192" s="8">
        <f t="shared" si="52"/>
        <v>36907425144.92</v>
      </c>
      <c r="AG192" s="8">
        <f t="shared" si="53"/>
        <v>2059669050.35001</v>
      </c>
      <c r="AH192" s="8">
        <f t="shared" si="54"/>
        <v>2059785539.14001</v>
      </c>
      <c r="AI192" s="8">
        <f t="shared" si="55"/>
        <v>1621934834.45001</v>
      </c>
      <c r="AJ192" s="8">
        <f t="shared" si="39"/>
        <v>1222927597.99</v>
      </c>
      <c r="AK192" s="13">
        <f t="shared" si="40"/>
        <v>2434791644.69001</v>
      </c>
      <c r="AL192" s="13">
        <f t="shared" si="41"/>
        <v>149194210.1</v>
      </c>
      <c r="AM192" s="13">
        <f t="shared" si="42"/>
        <v>-35869886.09</v>
      </c>
      <c r="AN192" s="13">
        <f t="shared" si="43"/>
        <v>2548115968.70001</v>
      </c>
      <c r="AO192" s="13">
        <f t="shared" si="44"/>
        <v>4293433202.06001</v>
      </c>
      <c r="AP192" s="13">
        <f t="shared" si="45"/>
        <v>3313062611.14001</v>
      </c>
      <c r="AQ192" s="13">
        <f t="shared" si="46"/>
        <v>2875211906.45001</v>
      </c>
      <c r="AR192" s="13">
        <f t="shared" si="47"/>
        <v>2801935285.13001</v>
      </c>
      <c r="AS192" s="13">
        <f t="shared" si="48"/>
        <v>2364084580.44001</v>
      </c>
      <c r="AT192" s="13">
        <f t="shared" si="49"/>
        <v>2110265264.01001</v>
      </c>
      <c r="AU192" s="13">
        <f>AT192-VLOOKUP(A192,[1]选股结果!$A$2:$BJ$3005,48,FALSE)*0.08</f>
        <v>1318409060.21001</v>
      </c>
      <c r="AV192" s="13">
        <f t="shared" si="50"/>
        <v>437850704.69</v>
      </c>
    </row>
    <row r="193" spans="1:48">
      <c r="A193" s="4" t="s">
        <v>430</v>
      </c>
      <c r="B193" s="4" t="s">
        <v>431</v>
      </c>
      <c r="C193" s="5">
        <v>38878000000</v>
      </c>
      <c r="D193" s="5">
        <v>49537000000</v>
      </c>
      <c r="E193" s="5">
        <v>0</v>
      </c>
      <c r="F193" s="5">
        <v>6860000000</v>
      </c>
      <c r="G193" s="5">
        <v>0</v>
      </c>
      <c r="H193" s="5">
        <v>0</v>
      </c>
      <c r="I193" s="5">
        <v>1221000000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313000000</v>
      </c>
      <c r="P193" s="5">
        <v>0</v>
      </c>
      <c r="Q193" s="5">
        <v>0</v>
      </c>
      <c r="R193" s="5">
        <v>0</v>
      </c>
      <c r="S193" s="5">
        <v>0</v>
      </c>
      <c r="T193" s="5">
        <v>8608000000</v>
      </c>
      <c r="U193" s="5">
        <v>0</v>
      </c>
      <c r="V193" s="5">
        <v>-511000000</v>
      </c>
      <c r="W193" s="5">
        <v>450000000</v>
      </c>
      <c r="X193" s="5">
        <v>10141000000</v>
      </c>
      <c r="Y193" s="5">
        <v>17000000</v>
      </c>
      <c r="Z193" s="5">
        <v>7000000</v>
      </c>
      <c r="AA193" s="5"/>
      <c r="AB193" s="5">
        <v>58000000</v>
      </c>
      <c r="AC193" s="5">
        <v>52000000</v>
      </c>
      <c r="AD193" s="5">
        <v>474000000</v>
      </c>
      <c r="AE193" s="8">
        <f t="shared" si="51"/>
        <v>38878000000</v>
      </c>
      <c r="AF193" s="8">
        <f t="shared" si="52"/>
        <v>313000000</v>
      </c>
      <c r="AG193" s="8">
        <f t="shared" si="53"/>
        <v>36961000000</v>
      </c>
      <c r="AH193" s="8">
        <f t="shared" si="54"/>
        <v>36967000000</v>
      </c>
      <c r="AI193" s="8">
        <f t="shared" si="55"/>
        <v>36493000000</v>
      </c>
      <c r="AJ193" s="8">
        <f t="shared" si="39"/>
        <v>324000000</v>
      </c>
      <c r="AK193" s="13">
        <f t="shared" si="40"/>
        <v>38582000000</v>
      </c>
      <c r="AL193" s="13">
        <f t="shared" si="41"/>
        <v>0</v>
      </c>
      <c r="AM193" s="13">
        <f t="shared" si="42"/>
        <v>-1581000000</v>
      </c>
      <c r="AN193" s="13">
        <f t="shared" si="43"/>
        <v>37001000000</v>
      </c>
      <c r="AO193" s="13">
        <f t="shared" si="44"/>
        <v>38878000000</v>
      </c>
      <c r="AP193" s="13">
        <f t="shared" si="45"/>
        <v>38582000000</v>
      </c>
      <c r="AQ193" s="13">
        <f t="shared" si="46"/>
        <v>38108000000</v>
      </c>
      <c r="AR193" s="13">
        <f t="shared" si="47"/>
        <v>38582000000</v>
      </c>
      <c r="AS193" s="13">
        <f t="shared" si="48"/>
        <v>38108000000</v>
      </c>
      <c r="AT193" s="13">
        <f t="shared" si="49"/>
        <v>36527000000</v>
      </c>
      <c r="AU193" s="13">
        <f>AT193-VLOOKUP(A193,[1]选股结果!$A$2:$BJ$3005,48,FALSE)*0.08</f>
        <v>25933000000</v>
      </c>
      <c r="AV193" s="13">
        <f t="shared" si="50"/>
        <v>474000000</v>
      </c>
    </row>
    <row r="194" spans="1:48">
      <c r="A194" s="4" t="s">
        <v>432</v>
      </c>
      <c r="B194" s="4" t="s">
        <v>433</v>
      </c>
      <c r="C194" s="5">
        <v>38864407407.63</v>
      </c>
      <c r="D194" s="5">
        <v>0</v>
      </c>
      <c r="E194" s="5">
        <v>0</v>
      </c>
      <c r="F194" s="5">
        <v>0</v>
      </c>
      <c r="G194" s="5">
        <v>36168776000.81</v>
      </c>
      <c r="H194" s="5">
        <v>46797007.85</v>
      </c>
      <c r="I194" s="5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95590633.14</v>
      </c>
      <c r="P194" s="5">
        <v>27532146.36</v>
      </c>
      <c r="Q194" s="5">
        <v>346971881.8</v>
      </c>
      <c r="R194" s="5">
        <v>603328064.13</v>
      </c>
      <c r="S194" s="5">
        <v>-214320195.3</v>
      </c>
      <c r="T194" s="5">
        <v>161812420.88</v>
      </c>
      <c r="U194" s="5">
        <v>-436844.06</v>
      </c>
      <c r="V194" s="5">
        <v>0</v>
      </c>
      <c r="W194" s="5">
        <v>0</v>
      </c>
      <c r="X194" s="5">
        <v>12931796.02</v>
      </c>
      <c r="Y194" s="5">
        <v>-547151.48</v>
      </c>
      <c r="Z194" s="5">
        <v>0</v>
      </c>
      <c r="AA194" s="5"/>
      <c r="AB194" s="5">
        <v>3887058.11</v>
      </c>
      <c r="AC194" s="5">
        <v>391482.17</v>
      </c>
      <c r="AD194" s="5">
        <v>459366067.72</v>
      </c>
      <c r="AE194" s="8">
        <f t="shared" si="51"/>
        <v>38864407407.63</v>
      </c>
      <c r="AF194" s="8">
        <f t="shared" si="52"/>
        <v>37027878530.94</v>
      </c>
      <c r="AG194" s="8">
        <f t="shared" si="53"/>
        <v>1985956653.03</v>
      </c>
      <c r="AH194" s="8">
        <f t="shared" si="54"/>
        <v>1989452228.97</v>
      </c>
      <c r="AI194" s="8">
        <f t="shared" si="55"/>
        <v>1530086161.25</v>
      </c>
      <c r="AJ194" s="8">
        <f t="shared" si="39"/>
        <v>466051933.88</v>
      </c>
      <c r="AK194" s="13">
        <f t="shared" si="40"/>
        <v>1835981725.21</v>
      </c>
      <c r="AL194" s="13">
        <f t="shared" si="41"/>
        <v>-436844.06</v>
      </c>
      <c r="AM194" s="13">
        <f t="shared" si="42"/>
        <v>152813044.86</v>
      </c>
      <c r="AN194" s="13">
        <f t="shared" si="43"/>
        <v>1988357926.01</v>
      </c>
      <c r="AO194" s="13">
        <f t="shared" si="44"/>
        <v>2695631406.82</v>
      </c>
      <c r="AP194" s="13">
        <f t="shared" si="45"/>
        <v>1668458537.76</v>
      </c>
      <c r="AQ194" s="13">
        <f t="shared" si="46"/>
        <v>1209092470.04</v>
      </c>
      <c r="AR194" s="13">
        <f t="shared" si="47"/>
        <v>1621661529.91</v>
      </c>
      <c r="AS194" s="13">
        <f t="shared" si="48"/>
        <v>1162295462.19</v>
      </c>
      <c r="AT194" s="13">
        <f t="shared" si="49"/>
        <v>1528991858.29</v>
      </c>
      <c r="AU194" s="13">
        <f>AT194-VLOOKUP(A194,[1]选股结果!$A$2:$BJ$3005,48,FALSE)*0.08</f>
        <v>-112907106.454</v>
      </c>
      <c r="AV194" s="13">
        <f t="shared" si="50"/>
        <v>459366067.72</v>
      </c>
    </row>
    <row r="195" spans="1:48">
      <c r="A195" s="4" t="s">
        <v>434</v>
      </c>
      <c r="B195" s="4" t="s">
        <v>435</v>
      </c>
      <c r="C195" s="5">
        <v>38645796431.25</v>
      </c>
      <c r="D195" s="5">
        <v>0</v>
      </c>
      <c r="E195" s="5">
        <v>0</v>
      </c>
      <c r="F195" s="5">
        <v>0</v>
      </c>
      <c r="G195" s="5">
        <v>32271582071.46</v>
      </c>
      <c r="H195" s="5">
        <v>388455231.26</v>
      </c>
      <c r="I195" s="5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79618747.79</v>
      </c>
      <c r="P195" s="5">
        <v>574684015.26</v>
      </c>
      <c r="Q195" s="5">
        <v>1417128332.93</v>
      </c>
      <c r="R195" s="5">
        <v>1867214350.42</v>
      </c>
      <c r="S195" s="5">
        <v>198350896.14</v>
      </c>
      <c r="T195" s="5">
        <v>54431510.11</v>
      </c>
      <c r="U195" s="5">
        <v>-8534183.02</v>
      </c>
      <c r="V195" s="5">
        <v>0</v>
      </c>
      <c r="W195" s="5">
        <v>-118038533.22</v>
      </c>
      <c r="X195" s="5">
        <v>-1190779.99</v>
      </c>
      <c r="Y195" s="5">
        <v>111689380.19</v>
      </c>
      <c r="Z195" s="5">
        <v>-1955094.77</v>
      </c>
      <c r="AA195" s="5"/>
      <c r="AB195" s="5">
        <v>1750917.16</v>
      </c>
      <c r="AC195" s="5">
        <v>4593958.82</v>
      </c>
      <c r="AD195" s="5">
        <v>313625067.76</v>
      </c>
      <c r="AE195" s="8">
        <f t="shared" si="51"/>
        <v>38645796431.25</v>
      </c>
      <c r="AF195" s="8">
        <f t="shared" si="52"/>
        <v>36408578414</v>
      </c>
      <c r="AG195" s="8">
        <f t="shared" si="53"/>
        <v>2061157299.17</v>
      </c>
      <c r="AH195" s="8">
        <f t="shared" si="54"/>
        <v>2058314257.51</v>
      </c>
      <c r="AI195" s="8">
        <f t="shared" si="55"/>
        <v>1744689189.75</v>
      </c>
      <c r="AJ195" s="8">
        <f t="shared" ref="AJ195:AJ258" si="56">O195+P195+Q195+Y195-AB195+AC195</f>
        <v>2185963517.83</v>
      </c>
      <c r="AK195" s="13">
        <f t="shared" ref="AK195:AK258" si="57">C195-G195-O195-P195-Q195-R195+Y195-S195</f>
        <v>2348907397.44</v>
      </c>
      <c r="AL195" s="13">
        <f t="shared" ref="AL195:AL258" si="58">U195</f>
        <v>-8534183.02</v>
      </c>
      <c r="AM195" s="13">
        <f t="shared" ref="AM195:AM258" si="59">T195-U195+V195+W195-X195+Z195+AA195-AC195+AB195</f>
        <v>-58680196.53</v>
      </c>
      <c r="AN195" s="13">
        <f t="shared" ref="AN195:AN258" si="60">AK195+AL195+AM195</f>
        <v>2281693017.89</v>
      </c>
      <c r="AO195" s="13">
        <f t="shared" ref="AO195:AO258" si="61">C195-G195</f>
        <v>6374214359.79</v>
      </c>
      <c r="AP195" s="13">
        <f t="shared" ref="AP195:AP258" si="62">AK195+S195+H195</f>
        <v>2935713524.84</v>
      </c>
      <c r="AQ195" s="13">
        <f t="shared" ref="AQ195:AQ258" si="63">AP195-AV195</f>
        <v>2622088457.08</v>
      </c>
      <c r="AR195" s="13">
        <f t="shared" ref="AR195:AR258" si="64">AP195-H195</f>
        <v>2547258293.58</v>
      </c>
      <c r="AS195" s="13">
        <f t="shared" ref="AS195:AS258" si="65">AP195-H195-AV195</f>
        <v>2233633225.82</v>
      </c>
      <c r="AT195" s="13">
        <f t="shared" ref="AT195:AT258" si="66">AK195-AV195+AL195+AM195</f>
        <v>1968067950.13</v>
      </c>
      <c r="AU195" s="13">
        <f>AT195-VLOOKUP(A195,[1]选股结果!$A$2:$BJ$3005,48,FALSE)*0.08</f>
        <v>-666243198.3404</v>
      </c>
      <c r="AV195" s="13">
        <f t="shared" ref="AV195:AV258" si="67">AH195-AI195</f>
        <v>313625067.76</v>
      </c>
    </row>
    <row r="196" spans="1:48">
      <c r="A196" s="4" t="s">
        <v>436</v>
      </c>
      <c r="B196" s="4" t="s">
        <v>437</v>
      </c>
      <c r="C196" s="5">
        <v>38226265317.17</v>
      </c>
      <c r="D196" s="5">
        <v>0</v>
      </c>
      <c r="E196" s="5">
        <v>0</v>
      </c>
      <c r="F196" s="5">
        <v>0</v>
      </c>
      <c r="G196" s="5">
        <v>34312362286.85</v>
      </c>
      <c r="H196" s="5">
        <v>397367888.18</v>
      </c>
      <c r="I196" s="5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125860958.36</v>
      </c>
      <c r="P196" s="5">
        <v>526468657.46</v>
      </c>
      <c r="Q196" s="5">
        <v>1826527781.49</v>
      </c>
      <c r="R196" s="5">
        <v>2121515541.62</v>
      </c>
      <c r="S196" s="5">
        <v>-694569012.6</v>
      </c>
      <c r="T196" s="5">
        <v>51844431.57</v>
      </c>
      <c r="U196" s="5">
        <v>-46358547.97</v>
      </c>
      <c r="V196" s="5">
        <v>0</v>
      </c>
      <c r="W196" s="5">
        <v>226293940.67</v>
      </c>
      <c r="X196" s="5">
        <v>-2790093.05</v>
      </c>
      <c r="Y196" s="5">
        <v>500530394.95</v>
      </c>
      <c r="Z196" s="5">
        <v>1230815.64</v>
      </c>
      <c r="AA196" s="5"/>
      <c r="AB196" s="5">
        <v>107954513.5</v>
      </c>
      <c r="AC196" s="5">
        <v>13926848.04</v>
      </c>
      <c r="AD196" s="5">
        <v>62098278.05</v>
      </c>
      <c r="AE196" s="8">
        <f t="shared" si="51"/>
        <v>38226265317.17</v>
      </c>
      <c r="AF196" s="8">
        <f t="shared" si="52"/>
        <v>38218166213.18</v>
      </c>
      <c r="AG196" s="8">
        <f t="shared" si="53"/>
        <v>-210272010.030002</v>
      </c>
      <c r="AH196" s="8">
        <f t="shared" si="54"/>
        <v>-116244344.570002</v>
      </c>
      <c r="AI196" s="8">
        <f t="shared" si="55"/>
        <v>-178342622.620002</v>
      </c>
      <c r="AJ196" s="8">
        <f t="shared" si="56"/>
        <v>2885360126.8</v>
      </c>
      <c r="AK196" s="13">
        <f t="shared" si="57"/>
        <v>508629498.94</v>
      </c>
      <c r="AL196" s="13">
        <f t="shared" si="58"/>
        <v>-46358547.97</v>
      </c>
      <c r="AM196" s="13">
        <f t="shared" si="59"/>
        <v>422545494.36</v>
      </c>
      <c r="AN196" s="13">
        <f t="shared" si="60"/>
        <v>884816445.33</v>
      </c>
      <c r="AO196" s="13">
        <f t="shared" si="61"/>
        <v>3913903030.32</v>
      </c>
      <c r="AP196" s="13">
        <f t="shared" si="62"/>
        <v>211428374.52</v>
      </c>
      <c r="AQ196" s="13">
        <f t="shared" si="63"/>
        <v>149330096.47</v>
      </c>
      <c r="AR196" s="13">
        <f t="shared" si="64"/>
        <v>-185939513.66</v>
      </c>
      <c r="AS196" s="13">
        <f t="shared" si="65"/>
        <v>-248037791.71</v>
      </c>
      <c r="AT196" s="13">
        <f t="shared" si="66"/>
        <v>822718167.28</v>
      </c>
      <c r="AU196" s="13">
        <f>AT196-VLOOKUP(A196,[1]选股结果!$A$2:$BJ$3005,48,FALSE)*0.08</f>
        <v>-2877795402.676</v>
      </c>
      <c r="AV196" s="13">
        <f t="shared" si="67"/>
        <v>62098278.05</v>
      </c>
    </row>
    <row r="197" spans="1:48">
      <c r="A197" s="4" t="s">
        <v>438</v>
      </c>
      <c r="B197" s="4" t="s">
        <v>439</v>
      </c>
      <c r="C197" s="5">
        <v>37800010585.86</v>
      </c>
      <c r="D197" s="5">
        <v>0</v>
      </c>
      <c r="E197" s="5">
        <v>0</v>
      </c>
      <c r="F197" s="5">
        <v>0</v>
      </c>
      <c r="G197" s="5">
        <v>33710433247.07</v>
      </c>
      <c r="H197" s="5">
        <v>545341887.14</v>
      </c>
      <c r="I197" s="5">
        <v>0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230870288.18</v>
      </c>
      <c r="P197" s="5">
        <v>300425272.81</v>
      </c>
      <c r="Q197" s="5">
        <v>691005525.67</v>
      </c>
      <c r="R197" s="5">
        <v>1191390585.86</v>
      </c>
      <c r="S197" s="5">
        <v>461387248.75</v>
      </c>
      <c r="T197" s="5">
        <v>0</v>
      </c>
      <c r="U197" s="5">
        <v>0</v>
      </c>
      <c r="V197" s="5">
        <v>0</v>
      </c>
      <c r="W197" s="5">
        <v>3332251.02</v>
      </c>
      <c r="X197" s="5">
        <v>1346153.46</v>
      </c>
      <c r="Y197" s="5">
        <v>1508488.7</v>
      </c>
      <c r="Z197" s="5">
        <v>1892782.87</v>
      </c>
      <c r="AA197" s="5"/>
      <c r="AB197" s="5">
        <v>15208777.48</v>
      </c>
      <c r="AC197" s="5">
        <v>5411336.53</v>
      </c>
      <c r="AD197" s="5">
        <v>212637551.7</v>
      </c>
      <c r="AE197" s="8">
        <f t="shared" si="51"/>
        <v>37800010585.86</v>
      </c>
      <c r="AF197" s="8">
        <f t="shared" si="52"/>
        <v>36585512168.34</v>
      </c>
      <c r="AG197" s="8">
        <f t="shared" si="53"/>
        <v>1216868809.25</v>
      </c>
      <c r="AH197" s="8">
        <f t="shared" si="54"/>
        <v>1226666250.2</v>
      </c>
      <c r="AI197" s="8">
        <f t="shared" si="55"/>
        <v>1014028698.5</v>
      </c>
      <c r="AJ197" s="8">
        <f t="shared" si="56"/>
        <v>1214012134.41</v>
      </c>
      <c r="AK197" s="13">
        <f t="shared" si="57"/>
        <v>1216006906.22</v>
      </c>
      <c r="AL197" s="13">
        <f t="shared" si="58"/>
        <v>0</v>
      </c>
      <c r="AM197" s="13">
        <f t="shared" si="59"/>
        <v>13676321.38</v>
      </c>
      <c r="AN197" s="13">
        <f t="shared" si="60"/>
        <v>1229683227.6</v>
      </c>
      <c r="AO197" s="13">
        <f t="shared" si="61"/>
        <v>4089577338.79</v>
      </c>
      <c r="AP197" s="13">
        <f t="shared" si="62"/>
        <v>2222736042.11</v>
      </c>
      <c r="AQ197" s="13">
        <f t="shared" si="63"/>
        <v>2010098490.41</v>
      </c>
      <c r="AR197" s="13">
        <f t="shared" si="64"/>
        <v>1677394154.97</v>
      </c>
      <c r="AS197" s="13">
        <f t="shared" si="65"/>
        <v>1464756603.27</v>
      </c>
      <c r="AT197" s="13">
        <f t="shared" si="66"/>
        <v>1017045675.9</v>
      </c>
      <c r="AU197" s="13">
        <f>AT197-VLOOKUP(A197,[1]选股结果!$A$2:$BJ$3005,48,FALSE)*0.08</f>
        <v>148387974.3344</v>
      </c>
      <c r="AV197" s="13">
        <f t="shared" si="67"/>
        <v>212637551.7</v>
      </c>
    </row>
    <row r="198" spans="1:48">
      <c r="A198" s="4" t="s">
        <v>440</v>
      </c>
      <c r="B198" s="4" t="s">
        <v>441</v>
      </c>
      <c r="C198" s="5">
        <v>37393769134.27</v>
      </c>
      <c r="D198" s="5">
        <v>0</v>
      </c>
      <c r="E198" s="5">
        <v>0</v>
      </c>
      <c r="F198" s="5">
        <v>0</v>
      </c>
      <c r="G198" s="5">
        <v>32334426730.72</v>
      </c>
      <c r="H198" s="5">
        <v>227032057.91</v>
      </c>
      <c r="I198" s="5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87592699.2</v>
      </c>
      <c r="P198" s="5">
        <v>510181593.5</v>
      </c>
      <c r="Q198" s="5">
        <v>437566292.38</v>
      </c>
      <c r="R198" s="5">
        <v>1012929221.2</v>
      </c>
      <c r="S198" s="5">
        <v>268824211.95</v>
      </c>
      <c r="T198" s="5">
        <v>83692026.21</v>
      </c>
      <c r="U198" s="5">
        <v>21622233.58</v>
      </c>
      <c r="V198" s="5">
        <v>0</v>
      </c>
      <c r="W198" s="5">
        <v>-135975648.99</v>
      </c>
      <c r="X198" s="5">
        <v>1122749272.86</v>
      </c>
      <c r="Y198" s="5">
        <v>1093979359.82</v>
      </c>
      <c r="Z198" s="5">
        <v>1177385.03</v>
      </c>
      <c r="AA198" s="5"/>
      <c r="AB198" s="5">
        <v>9367338.16</v>
      </c>
      <c r="AC198" s="5">
        <v>16408290.86</v>
      </c>
      <c r="AD198" s="5">
        <v>55224981.52</v>
      </c>
      <c r="AE198" s="8">
        <f t="shared" si="51"/>
        <v>37393769134.27</v>
      </c>
      <c r="AF198" s="8">
        <f t="shared" si="52"/>
        <v>34651520748.95</v>
      </c>
      <c r="AG198" s="8">
        <f t="shared" si="53"/>
        <v>474413514.89</v>
      </c>
      <c r="AH198" s="8">
        <f t="shared" si="54"/>
        <v>467372562.19</v>
      </c>
      <c r="AI198" s="8">
        <f t="shared" si="55"/>
        <v>412147580.67</v>
      </c>
      <c r="AJ198" s="8">
        <f t="shared" si="56"/>
        <v>2136360897.6</v>
      </c>
      <c r="AK198" s="13">
        <f t="shared" si="57"/>
        <v>3836227745.14</v>
      </c>
      <c r="AL198" s="13">
        <f t="shared" si="58"/>
        <v>21622233.58</v>
      </c>
      <c r="AM198" s="13">
        <f t="shared" si="59"/>
        <v>-1202518696.89</v>
      </c>
      <c r="AN198" s="13">
        <f t="shared" si="60"/>
        <v>2655331281.83</v>
      </c>
      <c r="AO198" s="13">
        <f t="shared" si="61"/>
        <v>5059342403.55</v>
      </c>
      <c r="AP198" s="13">
        <f t="shared" si="62"/>
        <v>4332084015</v>
      </c>
      <c r="AQ198" s="13">
        <f t="shared" si="63"/>
        <v>4276859033.48</v>
      </c>
      <c r="AR198" s="13">
        <f t="shared" si="64"/>
        <v>4105051957.09</v>
      </c>
      <c r="AS198" s="13">
        <f t="shared" si="65"/>
        <v>4049826975.57</v>
      </c>
      <c r="AT198" s="13">
        <f t="shared" si="66"/>
        <v>2600106300.31</v>
      </c>
      <c r="AU198" s="13">
        <f>AT198-VLOOKUP(A198,[1]选股结果!$A$2:$BJ$3005,48,FALSE)*0.08</f>
        <v>703613847.803599</v>
      </c>
      <c r="AV198" s="13">
        <f t="shared" si="67"/>
        <v>55224981.52</v>
      </c>
    </row>
    <row r="199" spans="1:48">
      <c r="A199" s="4" t="s">
        <v>442</v>
      </c>
      <c r="B199" s="4" t="s">
        <v>443</v>
      </c>
      <c r="C199" s="5">
        <v>37375076708.85</v>
      </c>
      <c r="D199" s="5">
        <v>0</v>
      </c>
      <c r="E199" s="5">
        <v>0</v>
      </c>
      <c r="F199" s="5">
        <v>0</v>
      </c>
      <c r="G199" s="5">
        <v>34394684812.86</v>
      </c>
      <c r="H199" s="5">
        <v>281542465.38</v>
      </c>
      <c r="I199" s="5">
        <v>0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220363169.23</v>
      </c>
      <c r="P199" s="5">
        <v>34650331.65</v>
      </c>
      <c r="Q199" s="5">
        <v>368442525.81</v>
      </c>
      <c r="R199" s="5">
        <v>29459861.18</v>
      </c>
      <c r="S199" s="5">
        <v>282535165.16</v>
      </c>
      <c r="T199" s="5">
        <v>105127493.26</v>
      </c>
      <c r="U199" s="5">
        <v>-1956210.38</v>
      </c>
      <c r="V199" s="5">
        <v>0</v>
      </c>
      <c r="W199" s="5">
        <v>603046387.12</v>
      </c>
      <c r="X199" s="5">
        <v>7500162.95</v>
      </c>
      <c r="Y199" s="5">
        <v>3867497.41</v>
      </c>
      <c r="Z199" s="5">
        <v>-954332.21</v>
      </c>
      <c r="AA199" s="5"/>
      <c r="AB199" s="5">
        <v>8919335.88</v>
      </c>
      <c r="AC199" s="5">
        <v>7054588.33</v>
      </c>
      <c r="AD199" s="5">
        <v>213012899.82</v>
      </c>
      <c r="AE199" s="8">
        <f t="shared" si="51"/>
        <v>37375076708.85</v>
      </c>
      <c r="AF199" s="8">
        <f t="shared" si="52"/>
        <v>35330135865.89</v>
      </c>
      <c r="AG199" s="8">
        <f t="shared" si="53"/>
        <v>2740792730.76999</v>
      </c>
      <c r="AH199" s="8">
        <f t="shared" si="54"/>
        <v>2742657478.31999</v>
      </c>
      <c r="AI199" s="8">
        <f t="shared" si="55"/>
        <v>2529644578.49999</v>
      </c>
      <c r="AJ199" s="8">
        <f t="shared" si="56"/>
        <v>625458776.55</v>
      </c>
      <c r="AK199" s="13">
        <f t="shared" si="57"/>
        <v>2048808340.37</v>
      </c>
      <c r="AL199" s="13">
        <f t="shared" si="58"/>
        <v>-1956210.38</v>
      </c>
      <c r="AM199" s="13">
        <f t="shared" si="59"/>
        <v>703540343.15</v>
      </c>
      <c r="AN199" s="13">
        <f t="shared" si="60"/>
        <v>2750392473.14</v>
      </c>
      <c r="AO199" s="13">
        <f t="shared" si="61"/>
        <v>2980391895.99</v>
      </c>
      <c r="AP199" s="13">
        <f t="shared" si="62"/>
        <v>2612885970.91</v>
      </c>
      <c r="AQ199" s="13">
        <f t="shared" si="63"/>
        <v>2399873071.09</v>
      </c>
      <c r="AR199" s="13">
        <f t="shared" si="64"/>
        <v>2331343505.53</v>
      </c>
      <c r="AS199" s="13">
        <f t="shared" si="65"/>
        <v>2118330605.71</v>
      </c>
      <c r="AT199" s="13">
        <f t="shared" si="66"/>
        <v>2537379573.32</v>
      </c>
      <c r="AU199" s="13">
        <f>AT199-VLOOKUP(A199,[1]选股结果!$A$2:$BJ$3005,48,FALSE)*0.08</f>
        <v>1544600745.4912</v>
      </c>
      <c r="AV199" s="13">
        <f t="shared" si="67"/>
        <v>213012899.82</v>
      </c>
    </row>
    <row r="200" spans="1:48">
      <c r="A200" s="4" t="s">
        <v>444</v>
      </c>
      <c r="B200" s="4" t="s">
        <v>445</v>
      </c>
      <c r="C200" s="5">
        <v>37199513955.1</v>
      </c>
      <c r="D200" s="5">
        <v>0</v>
      </c>
      <c r="E200" s="5">
        <v>0</v>
      </c>
      <c r="F200" s="5">
        <v>0</v>
      </c>
      <c r="G200" s="5">
        <v>36016199807.78</v>
      </c>
      <c r="H200" s="5">
        <v>262359675.03</v>
      </c>
      <c r="I200" s="5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86670065.01</v>
      </c>
      <c r="P200" s="5">
        <v>430671362.71</v>
      </c>
      <c r="Q200" s="5">
        <v>538881943.66</v>
      </c>
      <c r="R200" s="5">
        <v>25981650.46</v>
      </c>
      <c r="S200" s="5">
        <v>199216408.83</v>
      </c>
      <c r="T200" s="5">
        <v>172648801.74</v>
      </c>
      <c r="U200" s="5">
        <v>60709186.68</v>
      </c>
      <c r="V200" s="5">
        <v>0</v>
      </c>
      <c r="W200" s="5">
        <v>153446175.76</v>
      </c>
      <c r="X200" s="5">
        <v>95180888.19</v>
      </c>
      <c r="Y200" s="5">
        <v>-3994912.37</v>
      </c>
      <c r="Z200" s="5">
        <v>96620122.99</v>
      </c>
      <c r="AA200" s="5"/>
      <c r="AB200" s="5">
        <v>38588581.23</v>
      </c>
      <c r="AC200" s="5">
        <v>4421201.41</v>
      </c>
      <c r="AD200" s="5">
        <v>73125165.77</v>
      </c>
      <c r="AE200" s="8">
        <f t="shared" si="51"/>
        <v>37199513955.1</v>
      </c>
      <c r="AF200" s="8">
        <f t="shared" si="52"/>
        <v>37297621238.45</v>
      </c>
      <c r="AG200" s="8">
        <f t="shared" si="53"/>
        <v>233421841.319994</v>
      </c>
      <c r="AH200" s="8">
        <f t="shared" si="54"/>
        <v>267589221.139994</v>
      </c>
      <c r="AI200" s="8">
        <f t="shared" si="55"/>
        <v>194464055.369994</v>
      </c>
      <c r="AJ200" s="8">
        <f t="shared" si="56"/>
        <v>1018061079.19</v>
      </c>
      <c r="AK200" s="13">
        <f t="shared" si="57"/>
        <v>-102102195.72</v>
      </c>
      <c r="AL200" s="13">
        <f t="shared" si="58"/>
        <v>60709186.68</v>
      </c>
      <c r="AM200" s="13">
        <f t="shared" si="59"/>
        <v>300992405.44</v>
      </c>
      <c r="AN200" s="13">
        <f t="shared" si="60"/>
        <v>259599396.4</v>
      </c>
      <c r="AO200" s="13">
        <f t="shared" si="61"/>
        <v>1183314147.32</v>
      </c>
      <c r="AP200" s="13">
        <f t="shared" si="62"/>
        <v>359473888.14</v>
      </c>
      <c r="AQ200" s="13">
        <f t="shared" si="63"/>
        <v>286348722.37</v>
      </c>
      <c r="AR200" s="13">
        <f t="shared" si="64"/>
        <v>97114213.11</v>
      </c>
      <c r="AS200" s="13">
        <f t="shared" si="65"/>
        <v>23989047.34</v>
      </c>
      <c r="AT200" s="13">
        <f t="shared" si="66"/>
        <v>186474230.63</v>
      </c>
      <c r="AU200" s="13">
        <f>AT200-VLOOKUP(A200,[1]选股结果!$A$2:$BJ$3005,48,FALSE)*0.08</f>
        <v>-252113968.1932</v>
      </c>
      <c r="AV200" s="13">
        <f t="shared" si="67"/>
        <v>73125165.77</v>
      </c>
    </row>
    <row r="201" spans="1:48">
      <c r="A201" s="4" t="s">
        <v>446</v>
      </c>
      <c r="B201" s="4" t="s">
        <v>447</v>
      </c>
      <c r="C201" s="5">
        <v>36919825226.95</v>
      </c>
      <c r="D201" s="5">
        <v>0</v>
      </c>
      <c r="E201" s="5">
        <v>0</v>
      </c>
      <c r="F201" s="5">
        <v>0</v>
      </c>
      <c r="G201" s="5">
        <v>35800452694.63</v>
      </c>
      <c r="H201" s="5">
        <v>68911177.89</v>
      </c>
      <c r="I201" s="5">
        <v>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62138232.03</v>
      </c>
      <c r="P201" s="5">
        <v>338995862.99</v>
      </c>
      <c r="Q201" s="5">
        <v>105793513.88</v>
      </c>
      <c r="R201" s="5">
        <v>3718960.32</v>
      </c>
      <c r="S201" s="5">
        <v>38517998.6</v>
      </c>
      <c r="T201" s="5">
        <v>52273232.18</v>
      </c>
      <c r="U201" s="5">
        <v>-232189.05</v>
      </c>
      <c r="V201" s="5">
        <v>0</v>
      </c>
      <c r="W201" s="5">
        <v>198327298.82</v>
      </c>
      <c r="X201" s="5">
        <v>-911877.37</v>
      </c>
      <c r="Y201" s="5">
        <v>123059438.05</v>
      </c>
      <c r="Z201" s="5">
        <v>-1074311.07</v>
      </c>
      <c r="AA201" s="5"/>
      <c r="AB201" s="5">
        <v>11124853.28</v>
      </c>
      <c r="AC201" s="5">
        <v>5963598.75</v>
      </c>
      <c r="AD201" s="5">
        <v>140404887.93</v>
      </c>
      <c r="AE201" s="8">
        <f t="shared" si="51"/>
        <v>36919825226.95</v>
      </c>
      <c r="AF201" s="8">
        <f t="shared" si="52"/>
        <v>36349617262.45</v>
      </c>
      <c r="AG201" s="8">
        <f t="shared" si="53"/>
        <v>697586623.750008</v>
      </c>
      <c r="AH201" s="8">
        <f t="shared" si="54"/>
        <v>702747878.280008</v>
      </c>
      <c r="AI201" s="8">
        <f t="shared" si="55"/>
        <v>562342990.350008</v>
      </c>
      <c r="AJ201" s="8">
        <f t="shared" si="56"/>
        <v>624825792.42</v>
      </c>
      <c r="AK201" s="13">
        <f t="shared" si="57"/>
        <v>693267402.55</v>
      </c>
      <c r="AL201" s="13">
        <f t="shared" si="58"/>
        <v>-232189.05</v>
      </c>
      <c r="AM201" s="13">
        <f t="shared" si="59"/>
        <v>255831540.88</v>
      </c>
      <c r="AN201" s="13">
        <f t="shared" si="60"/>
        <v>948866754.38</v>
      </c>
      <c r="AO201" s="13">
        <f t="shared" si="61"/>
        <v>1119372532.32</v>
      </c>
      <c r="AP201" s="13">
        <f t="shared" si="62"/>
        <v>800696579.04</v>
      </c>
      <c r="AQ201" s="13">
        <f t="shared" si="63"/>
        <v>660291691.11</v>
      </c>
      <c r="AR201" s="13">
        <f t="shared" si="64"/>
        <v>731785401.15</v>
      </c>
      <c r="AS201" s="13">
        <f t="shared" si="65"/>
        <v>591380513.22</v>
      </c>
      <c r="AT201" s="13">
        <f t="shared" si="66"/>
        <v>808461866.45</v>
      </c>
      <c r="AU201" s="13">
        <f>AT201-VLOOKUP(A201,[1]选股结果!$A$2:$BJ$3005,48,FALSE)*0.08</f>
        <v>302867447.182</v>
      </c>
      <c r="AV201" s="13">
        <f t="shared" si="67"/>
        <v>140404887.93</v>
      </c>
    </row>
    <row r="202" spans="1:48">
      <c r="A202" s="4" t="s">
        <v>448</v>
      </c>
      <c r="B202" s="4" t="s">
        <v>449</v>
      </c>
      <c r="C202" s="5">
        <v>36569209112.2</v>
      </c>
      <c r="D202" s="5">
        <v>0</v>
      </c>
      <c r="E202" s="5">
        <v>0</v>
      </c>
      <c r="F202" s="5">
        <v>0</v>
      </c>
      <c r="G202" s="5">
        <v>32750621104.38</v>
      </c>
      <c r="H202" s="5">
        <v>436810927.24</v>
      </c>
      <c r="I202" s="5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72077772.99</v>
      </c>
      <c r="P202" s="5">
        <v>53572941.4</v>
      </c>
      <c r="Q202" s="5">
        <v>357361761.88</v>
      </c>
      <c r="R202" s="5">
        <v>692802000.93</v>
      </c>
      <c r="S202" s="5">
        <v>387694717.58</v>
      </c>
      <c r="T202" s="5">
        <v>13970480.34</v>
      </c>
      <c r="U202" s="5">
        <v>880616.16</v>
      </c>
      <c r="V202" s="5">
        <v>0</v>
      </c>
      <c r="W202" s="5">
        <v>17298083.01</v>
      </c>
      <c r="X202" s="5">
        <v>-1370417.52</v>
      </c>
      <c r="Y202" s="5">
        <v>3667940.4</v>
      </c>
      <c r="Z202" s="5">
        <v>-1161577.27</v>
      </c>
      <c r="AA202" s="5"/>
      <c r="AB202" s="5">
        <v>24226285.71</v>
      </c>
      <c r="AC202" s="5">
        <v>15783484.83</v>
      </c>
      <c r="AD202" s="5">
        <v>426336624.59</v>
      </c>
      <c r="AE202" s="8">
        <f t="shared" si="51"/>
        <v>36569209112.2</v>
      </c>
      <c r="AF202" s="8">
        <f t="shared" si="52"/>
        <v>34314130299.16</v>
      </c>
      <c r="AG202" s="8">
        <f t="shared" si="53"/>
        <v>2282888276.23999</v>
      </c>
      <c r="AH202" s="8">
        <f t="shared" si="54"/>
        <v>2291331077.11999</v>
      </c>
      <c r="AI202" s="8">
        <f t="shared" si="55"/>
        <v>1864994452.52999</v>
      </c>
      <c r="AJ202" s="8">
        <f t="shared" si="56"/>
        <v>478237615.79</v>
      </c>
      <c r="AK202" s="13">
        <f t="shared" si="57"/>
        <v>2258746753.44</v>
      </c>
      <c r="AL202" s="13">
        <f t="shared" si="58"/>
        <v>880616.16</v>
      </c>
      <c r="AM202" s="13">
        <f t="shared" si="59"/>
        <v>39039588.32</v>
      </c>
      <c r="AN202" s="13">
        <f t="shared" si="60"/>
        <v>2298666957.92</v>
      </c>
      <c r="AO202" s="13">
        <f t="shared" si="61"/>
        <v>3818588007.82</v>
      </c>
      <c r="AP202" s="13">
        <f t="shared" si="62"/>
        <v>3083252398.26</v>
      </c>
      <c r="AQ202" s="13">
        <f t="shared" si="63"/>
        <v>2656915773.67</v>
      </c>
      <c r="AR202" s="13">
        <f t="shared" si="64"/>
        <v>2646441471.02</v>
      </c>
      <c r="AS202" s="13">
        <f t="shared" si="65"/>
        <v>2220104846.43</v>
      </c>
      <c r="AT202" s="13">
        <f t="shared" si="66"/>
        <v>1872330333.33</v>
      </c>
      <c r="AU202" s="13">
        <f>AT202-VLOOKUP(A202,[1]选股结果!$A$2:$BJ$3005,48,FALSE)*0.08</f>
        <v>583733524.8724</v>
      </c>
      <c r="AV202" s="13">
        <f t="shared" si="67"/>
        <v>426336624.59</v>
      </c>
    </row>
    <row r="203" spans="1:48">
      <c r="A203" s="4" t="s">
        <v>450</v>
      </c>
      <c r="B203" s="4" t="s">
        <v>451</v>
      </c>
      <c r="C203" s="5">
        <v>36517833898.05</v>
      </c>
      <c r="D203" s="5">
        <v>0</v>
      </c>
      <c r="E203" s="5">
        <v>0</v>
      </c>
      <c r="F203" s="5">
        <v>0</v>
      </c>
      <c r="G203" s="5">
        <v>32926045171.67</v>
      </c>
      <c r="H203" s="5">
        <v>152791224.23</v>
      </c>
      <c r="I203" s="5">
        <v>0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38714632.01</v>
      </c>
      <c r="P203" s="5">
        <v>345826065.03</v>
      </c>
      <c r="Q203" s="5">
        <v>819091287.49</v>
      </c>
      <c r="R203" s="5">
        <v>1125535718.83</v>
      </c>
      <c r="S203" s="5">
        <v>138459420.25</v>
      </c>
      <c r="T203" s="5">
        <v>71677171.23</v>
      </c>
      <c r="U203" s="5">
        <v>9023596.23</v>
      </c>
      <c r="V203" s="5">
        <v>0</v>
      </c>
      <c r="W203" s="5">
        <v>31077047</v>
      </c>
      <c r="X203" s="5">
        <v>249097.65</v>
      </c>
      <c r="Y203" s="5">
        <v>-3544437.93</v>
      </c>
      <c r="Z203" s="5">
        <v>909429.72</v>
      </c>
      <c r="AA203" s="5"/>
      <c r="AB203" s="5">
        <v>15731153.48</v>
      </c>
      <c r="AC203" s="5">
        <v>6225747.24</v>
      </c>
      <c r="AD203" s="5">
        <v>158568932.16</v>
      </c>
      <c r="AE203" s="8">
        <f t="shared" ref="AE203:AE266" si="68">C203</f>
        <v>36517833898.05</v>
      </c>
      <c r="AF203" s="8">
        <f t="shared" ref="AF203:AF266" si="69">(G203+O203+P203+Q203+R203)+S203</f>
        <v>35393672295.28</v>
      </c>
      <c r="AG203" s="8">
        <f t="shared" ref="AG203:AG266" si="70">AE203-AF203+T203+V203+W203-X203-Y203+Z203+AA203</f>
        <v>1231120591</v>
      </c>
      <c r="AH203" s="8">
        <f t="shared" ref="AH203:AH266" si="71">AG203+AB203-AC203</f>
        <v>1240625997.24</v>
      </c>
      <c r="AI203" s="8">
        <f t="shared" ref="AI203:AI266" si="72">AH203-AD203</f>
        <v>1082057065.08</v>
      </c>
      <c r="AJ203" s="8">
        <f t="shared" si="56"/>
        <v>1190582140.36</v>
      </c>
      <c r="AK203" s="13">
        <f t="shared" si="57"/>
        <v>1120617164.84001</v>
      </c>
      <c r="AL203" s="13">
        <f t="shared" si="58"/>
        <v>9023596.23</v>
      </c>
      <c r="AM203" s="13">
        <f t="shared" si="59"/>
        <v>103896360.31</v>
      </c>
      <c r="AN203" s="13">
        <f t="shared" si="60"/>
        <v>1233537121.38001</v>
      </c>
      <c r="AO203" s="13">
        <f t="shared" si="61"/>
        <v>3591788726.38</v>
      </c>
      <c r="AP203" s="13">
        <f t="shared" si="62"/>
        <v>1411867809.32001</v>
      </c>
      <c r="AQ203" s="13">
        <f t="shared" si="63"/>
        <v>1253298877.16001</v>
      </c>
      <c r="AR203" s="13">
        <f t="shared" si="64"/>
        <v>1259076585.09001</v>
      </c>
      <c r="AS203" s="13">
        <f t="shared" si="65"/>
        <v>1100507652.93001</v>
      </c>
      <c r="AT203" s="13">
        <f t="shared" si="66"/>
        <v>1074968189.22001</v>
      </c>
      <c r="AU203" s="13">
        <f>AT203-VLOOKUP(A203,[1]选股结果!$A$2:$BJ$3005,48,FALSE)*0.08</f>
        <v>88249145.10721</v>
      </c>
      <c r="AV203" s="13">
        <f t="shared" si="67"/>
        <v>158568932.16</v>
      </c>
    </row>
    <row r="204" spans="1:48">
      <c r="A204" s="4" t="s">
        <v>452</v>
      </c>
      <c r="B204" s="4" t="s">
        <v>453</v>
      </c>
      <c r="C204" s="5">
        <v>35488151296.07</v>
      </c>
      <c r="D204" s="5">
        <v>0</v>
      </c>
      <c r="E204" s="5">
        <v>26475568292.89</v>
      </c>
      <c r="F204" s="5">
        <v>0</v>
      </c>
      <c r="G204" s="5">
        <v>0</v>
      </c>
      <c r="H204" s="5">
        <v>0</v>
      </c>
      <c r="I204" s="5">
        <v>2527195816.31</v>
      </c>
      <c r="J204" s="5">
        <v>26553101675.19</v>
      </c>
      <c r="K204" s="5">
        <v>1251956342.55</v>
      </c>
      <c r="L204" s="5">
        <v>390743285.18</v>
      </c>
      <c r="M204" s="5">
        <v>17806703.73</v>
      </c>
      <c r="N204" s="5">
        <v>0</v>
      </c>
      <c r="O204" s="5">
        <v>50467211.23</v>
      </c>
      <c r="P204" s="5">
        <v>0</v>
      </c>
      <c r="Q204" s="5">
        <v>0</v>
      </c>
      <c r="R204" s="5">
        <v>0</v>
      </c>
      <c r="S204" s="5">
        <v>0</v>
      </c>
      <c r="T204" s="5">
        <v>7838949131.82</v>
      </c>
      <c r="U204" s="5">
        <v>245933567.13</v>
      </c>
      <c r="V204" s="5">
        <v>-3834446.69</v>
      </c>
      <c r="W204" s="5">
        <v>-213103349.31</v>
      </c>
      <c r="X204" s="5">
        <v>0</v>
      </c>
      <c r="Y204" s="5">
        <v>488885617.52</v>
      </c>
      <c r="Z204" s="5">
        <v>-88017.64</v>
      </c>
      <c r="AA204" s="5"/>
      <c r="AB204" s="5">
        <v>7939477.31</v>
      </c>
      <c r="AC204" s="5">
        <v>32435756.37</v>
      </c>
      <c r="AD204" s="5">
        <v>-231392243.62</v>
      </c>
      <c r="AE204" s="8">
        <f t="shared" si="68"/>
        <v>35488151296.07</v>
      </c>
      <c r="AF204" s="8">
        <f t="shared" si="69"/>
        <v>50467211.23</v>
      </c>
      <c r="AG204" s="8">
        <f t="shared" si="70"/>
        <v>42570721785.5</v>
      </c>
      <c r="AH204" s="8">
        <f t="shared" si="71"/>
        <v>42546225506.44</v>
      </c>
      <c r="AI204" s="8">
        <f t="shared" si="72"/>
        <v>42777617750.06</v>
      </c>
      <c r="AJ204" s="8">
        <f t="shared" si="56"/>
        <v>563849107.81</v>
      </c>
      <c r="AK204" s="13">
        <f t="shared" si="57"/>
        <v>35926569702.36</v>
      </c>
      <c r="AL204" s="13">
        <f t="shared" si="58"/>
        <v>245933567.13</v>
      </c>
      <c r="AM204" s="13">
        <f t="shared" si="59"/>
        <v>7351493471.99</v>
      </c>
      <c r="AN204" s="13">
        <f t="shared" si="60"/>
        <v>43523996741.48</v>
      </c>
      <c r="AO204" s="13">
        <f t="shared" si="61"/>
        <v>35488151296.07</v>
      </c>
      <c r="AP204" s="13">
        <f t="shared" si="62"/>
        <v>35926569702.36</v>
      </c>
      <c r="AQ204" s="13">
        <f t="shared" si="63"/>
        <v>36157961945.98</v>
      </c>
      <c r="AR204" s="13">
        <f t="shared" si="64"/>
        <v>35926569702.36</v>
      </c>
      <c r="AS204" s="13">
        <f t="shared" si="65"/>
        <v>36157961945.98</v>
      </c>
      <c r="AT204" s="13">
        <f t="shared" si="66"/>
        <v>43755388985.1</v>
      </c>
      <c r="AU204" s="13">
        <f>AT204-VLOOKUP(A204,[1]选股结果!$A$2:$BJ$3005,48,FALSE)*0.08</f>
        <v>41964674204.812</v>
      </c>
      <c r="AV204" s="13">
        <f t="shared" si="67"/>
        <v>-231392243.619995</v>
      </c>
    </row>
    <row r="205" spans="1:48">
      <c r="A205" s="4" t="s">
        <v>454</v>
      </c>
      <c r="B205" s="4" t="s">
        <v>455</v>
      </c>
      <c r="C205" s="5">
        <v>35151941940.39</v>
      </c>
      <c r="D205" s="5">
        <v>0</v>
      </c>
      <c r="E205" s="5">
        <v>0</v>
      </c>
      <c r="F205" s="5">
        <v>0</v>
      </c>
      <c r="G205" s="5">
        <v>33994706367.72</v>
      </c>
      <c r="H205" s="5">
        <v>28464750.53</v>
      </c>
      <c r="I205" s="5">
        <v>0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27643173.04</v>
      </c>
      <c r="P205" s="5">
        <v>459180186.53</v>
      </c>
      <c r="Q205" s="5">
        <v>378774722.81</v>
      </c>
      <c r="R205" s="5">
        <v>2486146.48</v>
      </c>
      <c r="S205" s="5">
        <v>-50963433.11</v>
      </c>
      <c r="T205" s="5">
        <v>57057764.1</v>
      </c>
      <c r="U205" s="5">
        <v>0</v>
      </c>
      <c r="V205" s="5">
        <v>0</v>
      </c>
      <c r="W205" s="5">
        <v>-1333183.83</v>
      </c>
      <c r="X205" s="5">
        <v>37799453.38</v>
      </c>
      <c r="Y205" s="5">
        <v>-15284188.06</v>
      </c>
      <c r="Z205" s="5">
        <v>842059.44</v>
      </c>
      <c r="AA205" s="5"/>
      <c r="AB205" s="5">
        <v>69783476.57</v>
      </c>
      <c r="AC205" s="5">
        <v>743524.21</v>
      </c>
      <c r="AD205" s="5">
        <v>83136343.76</v>
      </c>
      <c r="AE205" s="8">
        <f t="shared" si="68"/>
        <v>35151941940.39</v>
      </c>
      <c r="AF205" s="8">
        <f t="shared" si="69"/>
        <v>34811827163.47</v>
      </c>
      <c r="AG205" s="8">
        <f t="shared" si="70"/>
        <v>374166151.309998</v>
      </c>
      <c r="AH205" s="8">
        <f t="shared" si="71"/>
        <v>443206103.669998</v>
      </c>
      <c r="AI205" s="8">
        <f t="shared" si="72"/>
        <v>360069759.909998</v>
      </c>
      <c r="AJ205" s="8">
        <f t="shared" si="56"/>
        <v>781273941.96</v>
      </c>
      <c r="AK205" s="13">
        <f t="shared" si="57"/>
        <v>324830588.859998</v>
      </c>
      <c r="AL205" s="13">
        <f t="shared" si="58"/>
        <v>0</v>
      </c>
      <c r="AM205" s="13">
        <f t="shared" si="59"/>
        <v>87807138.69</v>
      </c>
      <c r="AN205" s="13">
        <f t="shared" si="60"/>
        <v>412637727.549998</v>
      </c>
      <c r="AO205" s="13">
        <f t="shared" si="61"/>
        <v>1157235572.67</v>
      </c>
      <c r="AP205" s="13">
        <f t="shared" si="62"/>
        <v>302331906.279998</v>
      </c>
      <c r="AQ205" s="13">
        <f t="shared" si="63"/>
        <v>219195562.519998</v>
      </c>
      <c r="AR205" s="13">
        <f t="shared" si="64"/>
        <v>273867155.749998</v>
      </c>
      <c r="AS205" s="13">
        <f t="shared" si="65"/>
        <v>190730811.989998</v>
      </c>
      <c r="AT205" s="13">
        <f t="shared" si="66"/>
        <v>329501383.789998</v>
      </c>
      <c r="AU205" s="13">
        <f>AT205-VLOOKUP(A205,[1]选股结果!$A$2:$BJ$3005,48,FALSE)*0.08</f>
        <v>-216966391.593202</v>
      </c>
      <c r="AV205" s="13">
        <f t="shared" si="67"/>
        <v>83136343.76</v>
      </c>
    </row>
    <row r="206" spans="1:48">
      <c r="A206" s="4" t="s">
        <v>456</v>
      </c>
      <c r="B206" s="4" t="s">
        <v>457</v>
      </c>
      <c r="C206" s="5">
        <v>34839100000.88</v>
      </c>
      <c r="D206" s="5">
        <v>14139092277.13</v>
      </c>
      <c r="E206" s="5">
        <v>0</v>
      </c>
      <c r="F206" s="5">
        <v>0</v>
      </c>
      <c r="G206" s="5">
        <v>0</v>
      </c>
      <c r="H206" s="5">
        <v>0</v>
      </c>
      <c r="I206" s="5">
        <v>0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216699512.09</v>
      </c>
      <c r="P206" s="5">
        <v>0</v>
      </c>
      <c r="Q206" s="5">
        <v>0</v>
      </c>
      <c r="R206" s="5">
        <v>0</v>
      </c>
      <c r="S206" s="5">
        <v>0</v>
      </c>
      <c r="T206" s="5">
        <v>8479178651.76</v>
      </c>
      <c r="U206" s="5">
        <v>915938267.78</v>
      </c>
      <c r="V206" s="5">
        <v>37721110.19</v>
      </c>
      <c r="W206" s="5">
        <v>3146356307.62</v>
      </c>
      <c r="X206" s="5">
        <v>1518500565.74</v>
      </c>
      <c r="Y206" s="5">
        <v>49573013.01</v>
      </c>
      <c r="Z206" s="5">
        <v>-65582112.76</v>
      </c>
      <c r="AA206" s="5"/>
      <c r="AB206" s="5">
        <v>57320422.38</v>
      </c>
      <c r="AC206" s="5">
        <v>27166287.52</v>
      </c>
      <c r="AD206" s="5">
        <v>4123118942.46</v>
      </c>
      <c r="AE206" s="8">
        <f t="shared" si="68"/>
        <v>34839100000.88</v>
      </c>
      <c r="AF206" s="8">
        <f t="shared" si="69"/>
        <v>216699512.09</v>
      </c>
      <c r="AG206" s="8">
        <f t="shared" si="70"/>
        <v>44652000866.85</v>
      </c>
      <c r="AH206" s="8">
        <f t="shared" si="71"/>
        <v>44682155001.71</v>
      </c>
      <c r="AI206" s="8">
        <f t="shared" si="72"/>
        <v>40559036059.25</v>
      </c>
      <c r="AJ206" s="8">
        <f t="shared" si="56"/>
        <v>236118390.24</v>
      </c>
      <c r="AK206" s="13">
        <f t="shared" si="57"/>
        <v>34671973501.8</v>
      </c>
      <c r="AL206" s="13">
        <f t="shared" si="58"/>
        <v>915938267.78</v>
      </c>
      <c r="AM206" s="13">
        <f t="shared" si="59"/>
        <v>9193389258.15</v>
      </c>
      <c r="AN206" s="13">
        <f t="shared" si="60"/>
        <v>44781301027.73</v>
      </c>
      <c r="AO206" s="13">
        <f t="shared" si="61"/>
        <v>34839100000.88</v>
      </c>
      <c r="AP206" s="13">
        <f t="shared" si="62"/>
        <v>34671973501.8</v>
      </c>
      <c r="AQ206" s="13">
        <f t="shared" si="63"/>
        <v>30548854559.34</v>
      </c>
      <c r="AR206" s="13">
        <f t="shared" si="64"/>
        <v>34671973501.8</v>
      </c>
      <c r="AS206" s="13">
        <f t="shared" si="65"/>
        <v>30548854559.34</v>
      </c>
      <c r="AT206" s="13">
        <f t="shared" si="66"/>
        <v>40658182085.27</v>
      </c>
      <c r="AU206" s="13">
        <f>AT206-VLOOKUP(A206,[1]选股结果!$A$2:$BJ$3005,48,FALSE)*0.08</f>
        <v>27691919131.1116</v>
      </c>
      <c r="AV206" s="13">
        <f t="shared" si="67"/>
        <v>4123118942.46</v>
      </c>
    </row>
    <row r="207" spans="1:48">
      <c r="A207" s="4" t="s">
        <v>458</v>
      </c>
      <c r="B207" s="4" t="s">
        <v>459</v>
      </c>
      <c r="C207" s="5">
        <v>34291981941.33</v>
      </c>
      <c r="D207" s="5">
        <v>0</v>
      </c>
      <c r="E207" s="5">
        <v>0</v>
      </c>
      <c r="F207" s="5">
        <v>0</v>
      </c>
      <c r="G207" s="5">
        <v>31634091847.35</v>
      </c>
      <c r="H207" s="5">
        <v>40509020.72</v>
      </c>
      <c r="I207" s="5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86869826.53</v>
      </c>
      <c r="P207" s="5">
        <v>666513926.9</v>
      </c>
      <c r="Q207" s="5">
        <v>269437441.59</v>
      </c>
      <c r="R207" s="5">
        <v>39275866.88</v>
      </c>
      <c r="S207" s="5">
        <v>-13241314.7</v>
      </c>
      <c r="T207" s="5">
        <v>183742116.66</v>
      </c>
      <c r="U207" s="5">
        <v>255075325.87</v>
      </c>
      <c r="V207" s="5">
        <v>0</v>
      </c>
      <c r="W207" s="5">
        <v>0</v>
      </c>
      <c r="X207" s="5">
        <v>47068016.4</v>
      </c>
      <c r="Y207" s="5">
        <v>22568831.73</v>
      </c>
      <c r="Z207" s="5">
        <v>-68772.63</v>
      </c>
      <c r="AA207" s="5"/>
      <c r="AB207" s="5">
        <v>2926638.31</v>
      </c>
      <c r="AC207" s="5">
        <v>2955662.89</v>
      </c>
      <c r="AD207" s="5">
        <v>382131835.44</v>
      </c>
      <c r="AE207" s="8">
        <f t="shared" si="68"/>
        <v>34291981941.33</v>
      </c>
      <c r="AF207" s="8">
        <f t="shared" si="69"/>
        <v>32682947594.55</v>
      </c>
      <c r="AG207" s="8">
        <f t="shared" si="70"/>
        <v>1723070842.68</v>
      </c>
      <c r="AH207" s="8">
        <f t="shared" si="71"/>
        <v>1723041818.1</v>
      </c>
      <c r="AI207" s="8">
        <f t="shared" si="72"/>
        <v>1340909982.66</v>
      </c>
      <c r="AJ207" s="8">
        <f t="shared" si="56"/>
        <v>1045419051.33</v>
      </c>
      <c r="AK207" s="13">
        <f t="shared" si="57"/>
        <v>1631603178.51</v>
      </c>
      <c r="AL207" s="13">
        <f t="shared" si="58"/>
        <v>255075325.87</v>
      </c>
      <c r="AM207" s="13">
        <f t="shared" si="59"/>
        <v>-118499022.82</v>
      </c>
      <c r="AN207" s="13">
        <f t="shared" si="60"/>
        <v>1768179481.56</v>
      </c>
      <c r="AO207" s="13">
        <f t="shared" si="61"/>
        <v>2657890093.98</v>
      </c>
      <c r="AP207" s="13">
        <f t="shared" si="62"/>
        <v>1658870884.53</v>
      </c>
      <c r="AQ207" s="13">
        <f t="shared" si="63"/>
        <v>1276739049.09</v>
      </c>
      <c r="AR207" s="13">
        <f t="shared" si="64"/>
        <v>1618361863.81</v>
      </c>
      <c r="AS207" s="13">
        <f t="shared" si="65"/>
        <v>1236230028.37</v>
      </c>
      <c r="AT207" s="13">
        <f t="shared" si="66"/>
        <v>1386047646.12</v>
      </c>
      <c r="AU207" s="13">
        <f>AT207-VLOOKUP(A207,[1]选股结果!$A$2:$BJ$3005,48,FALSE)*0.08</f>
        <v>400069580.616</v>
      </c>
      <c r="AV207" s="13">
        <f t="shared" si="67"/>
        <v>382131835.44</v>
      </c>
    </row>
    <row r="208" spans="1:48">
      <c r="A208" s="4" t="s">
        <v>460</v>
      </c>
      <c r="B208" s="4" t="s">
        <v>461</v>
      </c>
      <c r="C208" s="5">
        <v>34106864952.13</v>
      </c>
      <c r="D208" s="5">
        <v>0</v>
      </c>
      <c r="E208" s="5">
        <v>0</v>
      </c>
      <c r="F208" s="5">
        <v>0</v>
      </c>
      <c r="G208" s="5">
        <v>29594574281.99</v>
      </c>
      <c r="H208" s="5">
        <v>731227981.24</v>
      </c>
      <c r="I208" s="5">
        <v>0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81853949.22</v>
      </c>
      <c r="P208" s="5">
        <v>596160568.52</v>
      </c>
      <c r="Q208" s="5">
        <v>1943997300.42</v>
      </c>
      <c r="R208" s="5">
        <v>1698169424.23</v>
      </c>
      <c r="S208" s="5">
        <v>541720589.25</v>
      </c>
      <c r="T208" s="5">
        <v>97536135.48</v>
      </c>
      <c r="U208" s="5">
        <v>62045505.39</v>
      </c>
      <c r="V208" s="5">
        <v>0</v>
      </c>
      <c r="W208" s="5">
        <v>23577955.77</v>
      </c>
      <c r="X208" s="5">
        <v>-12291210.64</v>
      </c>
      <c r="Y208" s="5">
        <v>58138205.98</v>
      </c>
      <c r="Z208" s="5">
        <v>324898.03</v>
      </c>
      <c r="AA208" s="5"/>
      <c r="AB208" s="5">
        <v>2998294.97</v>
      </c>
      <c r="AC208" s="5">
        <v>3423122.27</v>
      </c>
      <c r="AD208" s="5">
        <v>82453920.71</v>
      </c>
      <c r="AE208" s="8">
        <f t="shared" si="68"/>
        <v>34106864952.13</v>
      </c>
      <c r="AF208" s="8">
        <f t="shared" si="69"/>
        <v>34456476113.63</v>
      </c>
      <c r="AG208" s="8">
        <f t="shared" si="70"/>
        <v>-274019167.560004</v>
      </c>
      <c r="AH208" s="8">
        <f t="shared" si="71"/>
        <v>-274443994.860004</v>
      </c>
      <c r="AI208" s="8">
        <f t="shared" si="72"/>
        <v>-356897915.570004</v>
      </c>
      <c r="AJ208" s="8">
        <f t="shared" si="56"/>
        <v>2680574851.44</v>
      </c>
      <c r="AK208" s="13">
        <f t="shared" si="57"/>
        <v>-291472955.520001</v>
      </c>
      <c r="AL208" s="13">
        <f t="shared" si="58"/>
        <v>62045505.39</v>
      </c>
      <c r="AM208" s="13">
        <f t="shared" si="59"/>
        <v>71259867.23</v>
      </c>
      <c r="AN208" s="13">
        <f t="shared" si="60"/>
        <v>-158167582.900001</v>
      </c>
      <c r="AO208" s="13">
        <f t="shared" si="61"/>
        <v>4512290670.14</v>
      </c>
      <c r="AP208" s="13">
        <f t="shared" si="62"/>
        <v>981475614.969999</v>
      </c>
      <c r="AQ208" s="13">
        <f t="shared" si="63"/>
        <v>899021694.259999</v>
      </c>
      <c r="AR208" s="13">
        <f t="shared" si="64"/>
        <v>250247633.729999</v>
      </c>
      <c r="AS208" s="13">
        <f t="shared" si="65"/>
        <v>167793713.019999</v>
      </c>
      <c r="AT208" s="13">
        <f t="shared" si="66"/>
        <v>-240621503.610001</v>
      </c>
      <c r="AU208" s="13">
        <f>AT208-VLOOKUP(A208,[1]选股结果!$A$2:$BJ$3005,48,FALSE)*0.08</f>
        <v>-1396741407.9508</v>
      </c>
      <c r="AV208" s="13">
        <f t="shared" si="67"/>
        <v>82453920.71</v>
      </c>
    </row>
    <row r="209" spans="1:48">
      <c r="A209" s="4" t="s">
        <v>462</v>
      </c>
      <c r="B209" s="4" t="s">
        <v>463</v>
      </c>
      <c r="C209" s="5">
        <v>33921101269.94</v>
      </c>
      <c r="D209" s="5">
        <v>0</v>
      </c>
      <c r="E209" s="5">
        <v>0</v>
      </c>
      <c r="F209" s="5">
        <v>0</v>
      </c>
      <c r="G209" s="5">
        <v>28650643613.05</v>
      </c>
      <c r="H209" s="5">
        <v>18986434.07</v>
      </c>
      <c r="I209" s="5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117465261.04</v>
      </c>
      <c r="P209" s="5">
        <v>2622309639.88</v>
      </c>
      <c r="Q209" s="5">
        <v>460861005.09</v>
      </c>
      <c r="R209" s="5">
        <v>1344942076.03</v>
      </c>
      <c r="S209" s="5">
        <v>30295272.63</v>
      </c>
      <c r="T209" s="5">
        <v>261944406.43</v>
      </c>
      <c r="U209" s="5">
        <v>73046267.21</v>
      </c>
      <c r="V209" s="5">
        <v>0</v>
      </c>
      <c r="W209" s="5">
        <v>43771565.51</v>
      </c>
      <c r="X209" s="5">
        <v>33566734.33</v>
      </c>
      <c r="Y209" s="5">
        <v>33886717.52</v>
      </c>
      <c r="Z209" s="5">
        <v>181986.06</v>
      </c>
      <c r="AA209" s="5"/>
      <c r="AB209" s="5">
        <v>47368589.67</v>
      </c>
      <c r="AC209" s="5">
        <v>26519629.52</v>
      </c>
      <c r="AD209" s="5">
        <v>129703188.21</v>
      </c>
      <c r="AE209" s="8">
        <f t="shared" si="68"/>
        <v>33921101269.94</v>
      </c>
      <c r="AF209" s="8">
        <f t="shared" si="69"/>
        <v>33226516867.72</v>
      </c>
      <c r="AG209" s="8">
        <f t="shared" si="70"/>
        <v>933028908.369997</v>
      </c>
      <c r="AH209" s="8">
        <f t="shared" si="71"/>
        <v>953877868.519997</v>
      </c>
      <c r="AI209" s="8">
        <f t="shared" si="72"/>
        <v>824174680.309997</v>
      </c>
      <c r="AJ209" s="8">
        <f t="shared" si="56"/>
        <v>3213673663.38</v>
      </c>
      <c r="AK209" s="13">
        <f t="shared" si="57"/>
        <v>728471119.739999</v>
      </c>
      <c r="AL209" s="13">
        <f t="shared" si="58"/>
        <v>73046267.21</v>
      </c>
      <c r="AM209" s="13">
        <f t="shared" si="59"/>
        <v>220133916.61</v>
      </c>
      <c r="AN209" s="13">
        <f t="shared" si="60"/>
        <v>1021651303.56</v>
      </c>
      <c r="AO209" s="13">
        <f t="shared" si="61"/>
        <v>5270457656.89</v>
      </c>
      <c r="AP209" s="13">
        <f t="shared" si="62"/>
        <v>777752826.439999</v>
      </c>
      <c r="AQ209" s="13">
        <f t="shared" si="63"/>
        <v>648049638.229999</v>
      </c>
      <c r="AR209" s="13">
        <f t="shared" si="64"/>
        <v>758766392.369999</v>
      </c>
      <c r="AS209" s="13">
        <f t="shared" si="65"/>
        <v>629063204.159999</v>
      </c>
      <c r="AT209" s="13">
        <f t="shared" si="66"/>
        <v>891948115.349999</v>
      </c>
      <c r="AU209" s="13">
        <f>AT209-VLOOKUP(A209,[1]选股结果!$A$2:$BJ$3005,48,FALSE)*0.08</f>
        <v>-354369005.203601</v>
      </c>
      <c r="AV209" s="13">
        <f t="shared" si="67"/>
        <v>129703188.21</v>
      </c>
    </row>
    <row r="210" spans="1:48">
      <c r="A210" s="4" t="s">
        <v>464</v>
      </c>
      <c r="B210" s="4" t="s">
        <v>465</v>
      </c>
      <c r="C210" s="5">
        <v>33664587254.68</v>
      </c>
      <c r="D210" s="5">
        <v>0</v>
      </c>
      <c r="E210" s="5">
        <v>0</v>
      </c>
      <c r="F210" s="5">
        <v>0</v>
      </c>
      <c r="G210" s="5">
        <v>32260613237.74</v>
      </c>
      <c r="H210" s="5">
        <v>230375628.36</v>
      </c>
      <c r="I210" s="5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33859507.74</v>
      </c>
      <c r="P210" s="5">
        <v>376999467.63</v>
      </c>
      <c r="Q210" s="5">
        <v>305683538.77</v>
      </c>
      <c r="R210" s="5">
        <v>2341366.41</v>
      </c>
      <c r="S210" s="5">
        <v>246391208.21</v>
      </c>
      <c r="T210" s="5">
        <v>34118182.72</v>
      </c>
      <c r="U210" s="5">
        <v>221401106.2</v>
      </c>
      <c r="V210" s="5">
        <v>0</v>
      </c>
      <c r="W210" s="5">
        <v>120610526.28</v>
      </c>
      <c r="X210" s="5">
        <v>-9555354.72</v>
      </c>
      <c r="Y210" s="5">
        <v>0</v>
      </c>
      <c r="Z210" s="5">
        <v>1800</v>
      </c>
      <c r="AA210" s="5"/>
      <c r="AB210" s="5">
        <v>24856053.84</v>
      </c>
      <c r="AC210" s="5">
        <v>22543159.55</v>
      </c>
      <c r="AD210" s="5">
        <v>59941639.87</v>
      </c>
      <c r="AE210" s="8">
        <f t="shared" si="68"/>
        <v>33664587254.68</v>
      </c>
      <c r="AF210" s="8">
        <f t="shared" si="69"/>
        <v>33225888326.5</v>
      </c>
      <c r="AG210" s="8">
        <f t="shared" si="70"/>
        <v>602984791.899997</v>
      </c>
      <c r="AH210" s="8">
        <f t="shared" si="71"/>
        <v>605297686.189997</v>
      </c>
      <c r="AI210" s="8">
        <f t="shared" si="72"/>
        <v>545356046.319997</v>
      </c>
      <c r="AJ210" s="8">
        <f t="shared" si="56"/>
        <v>714229619.85</v>
      </c>
      <c r="AK210" s="13">
        <f t="shared" si="57"/>
        <v>438698928.179999</v>
      </c>
      <c r="AL210" s="13">
        <f t="shared" si="58"/>
        <v>221401106.2</v>
      </c>
      <c r="AM210" s="13">
        <f t="shared" si="59"/>
        <v>-54802348.19</v>
      </c>
      <c r="AN210" s="13">
        <f t="shared" si="60"/>
        <v>605297686.189999</v>
      </c>
      <c r="AO210" s="13">
        <f t="shared" si="61"/>
        <v>1403974016.94</v>
      </c>
      <c r="AP210" s="13">
        <f t="shared" si="62"/>
        <v>915465764.749999</v>
      </c>
      <c r="AQ210" s="13">
        <f t="shared" si="63"/>
        <v>855524124.879999</v>
      </c>
      <c r="AR210" s="13">
        <f t="shared" si="64"/>
        <v>685090136.389999</v>
      </c>
      <c r="AS210" s="13">
        <f t="shared" si="65"/>
        <v>625148496.519999</v>
      </c>
      <c r="AT210" s="13">
        <f t="shared" si="66"/>
        <v>545356046.319999</v>
      </c>
      <c r="AU210" s="13">
        <f>AT210-VLOOKUP(A210,[1]选股结果!$A$2:$BJ$3005,48,FALSE)*0.08</f>
        <v>22182898.0383989</v>
      </c>
      <c r="AV210" s="13">
        <f t="shared" si="67"/>
        <v>59941639.87</v>
      </c>
    </row>
    <row r="211" spans="1:48">
      <c r="A211" s="4" t="s">
        <v>466</v>
      </c>
      <c r="B211" s="4" t="s">
        <v>467</v>
      </c>
      <c r="C211" s="5">
        <v>33550244023.33</v>
      </c>
      <c r="D211" s="5">
        <v>0</v>
      </c>
      <c r="E211" s="5">
        <v>0</v>
      </c>
      <c r="F211" s="5">
        <v>0</v>
      </c>
      <c r="G211" s="5">
        <v>24732603568.12</v>
      </c>
      <c r="H211" s="5">
        <v>785764944.68</v>
      </c>
      <c r="I211" s="5">
        <v>0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147130965.5</v>
      </c>
      <c r="P211" s="5">
        <v>2779899242.67</v>
      </c>
      <c r="Q211" s="5">
        <v>1304775497.2</v>
      </c>
      <c r="R211" s="5">
        <v>824924924.34</v>
      </c>
      <c r="S211" s="5">
        <v>905246485.04</v>
      </c>
      <c r="T211" s="5">
        <v>1249089869.46</v>
      </c>
      <c r="U211" s="5">
        <v>266320157.81</v>
      </c>
      <c r="V211" s="5">
        <v>0</v>
      </c>
      <c r="W211" s="5">
        <v>64945911.36</v>
      </c>
      <c r="X211" s="5">
        <v>500230360.96</v>
      </c>
      <c r="Y211" s="5">
        <v>151997331.12</v>
      </c>
      <c r="Z211" s="5">
        <v>1165882.86</v>
      </c>
      <c r="AA211" s="5"/>
      <c r="AB211" s="5">
        <v>14124272.59</v>
      </c>
      <c r="AC211" s="5">
        <v>22573359</v>
      </c>
      <c r="AD211" s="5">
        <v>673089439.23</v>
      </c>
      <c r="AE211" s="8">
        <f t="shared" si="68"/>
        <v>33550244023.33</v>
      </c>
      <c r="AF211" s="8">
        <f t="shared" si="69"/>
        <v>30694580682.87</v>
      </c>
      <c r="AG211" s="8">
        <f t="shared" si="70"/>
        <v>3518637312.06</v>
      </c>
      <c r="AH211" s="8">
        <f t="shared" si="71"/>
        <v>3510188225.65</v>
      </c>
      <c r="AI211" s="8">
        <f t="shared" si="72"/>
        <v>2837098786.42</v>
      </c>
      <c r="AJ211" s="8">
        <f t="shared" si="56"/>
        <v>4392252122.9</v>
      </c>
      <c r="AK211" s="13">
        <f t="shared" si="57"/>
        <v>3007660671.58</v>
      </c>
      <c r="AL211" s="13">
        <f t="shared" si="58"/>
        <v>266320157.81</v>
      </c>
      <c r="AM211" s="13">
        <f t="shared" si="59"/>
        <v>540202058.5</v>
      </c>
      <c r="AN211" s="13">
        <f t="shared" si="60"/>
        <v>3814182887.89</v>
      </c>
      <c r="AO211" s="13">
        <f t="shared" si="61"/>
        <v>8817640455.21</v>
      </c>
      <c r="AP211" s="13">
        <f t="shared" si="62"/>
        <v>4698672101.3</v>
      </c>
      <c r="AQ211" s="13">
        <f t="shared" si="63"/>
        <v>4025582662.07</v>
      </c>
      <c r="AR211" s="13">
        <f t="shared" si="64"/>
        <v>3912907156.62</v>
      </c>
      <c r="AS211" s="13">
        <f t="shared" si="65"/>
        <v>3239817717.39</v>
      </c>
      <c r="AT211" s="13">
        <f t="shared" si="66"/>
        <v>3141093448.66</v>
      </c>
      <c r="AU211" s="13">
        <f>AT211-VLOOKUP(A211,[1]选股结果!$A$2:$BJ$3005,48,FALSE)*0.08</f>
        <v>387431633.4728</v>
      </c>
      <c r="AV211" s="13">
        <f t="shared" si="67"/>
        <v>673089439.23</v>
      </c>
    </row>
    <row r="212" spans="1:48">
      <c r="A212" s="4" t="s">
        <v>468</v>
      </c>
      <c r="B212" s="4" t="s">
        <v>469</v>
      </c>
      <c r="C212" s="5">
        <v>33507450180.95</v>
      </c>
      <c r="D212" s="5">
        <v>0</v>
      </c>
      <c r="E212" s="5">
        <v>0</v>
      </c>
      <c r="F212" s="5">
        <v>0</v>
      </c>
      <c r="G212" s="5">
        <v>30427804429.84</v>
      </c>
      <c r="H212" s="5">
        <v>51658236.47</v>
      </c>
      <c r="I212" s="5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95254543.3</v>
      </c>
      <c r="P212" s="5">
        <v>113373675.22</v>
      </c>
      <c r="Q212" s="5">
        <v>174190384.81</v>
      </c>
      <c r="R212" s="5">
        <v>740171162.43</v>
      </c>
      <c r="S212" s="5">
        <v>-13138162.88</v>
      </c>
      <c r="T212" s="5">
        <v>-5514707.67</v>
      </c>
      <c r="U212" s="5">
        <v>18446154.11</v>
      </c>
      <c r="V212" s="5">
        <v>0</v>
      </c>
      <c r="W212" s="5">
        <v>17213286.45</v>
      </c>
      <c r="X212" s="5">
        <v>-74324.36</v>
      </c>
      <c r="Y212" s="5">
        <v>0</v>
      </c>
      <c r="Z212" s="5">
        <v>21171.8</v>
      </c>
      <c r="AA212" s="5"/>
      <c r="AB212" s="5">
        <v>2170453.06</v>
      </c>
      <c r="AC212" s="5">
        <v>4042134.77</v>
      </c>
      <c r="AD212" s="5">
        <v>333492759.69</v>
      </c>
      <c r="AE212" s="8">
        <f t="shared" si="68"/>
        <v>33507450180.95</v>
      </c>
      <c r="AF212" s="8">
        <f t="shared" si="69"/>
        <v>31537656032.72</v>
      </c>
      <c r="AG212" s="8">
        <f t="shared" si="70"/>
        <v>1981588223.17</v>
      </c>
      <c r="AH212" s="8">
        <f t="shared" si="71"/>
        <v>1979716541.46</v>
      </c>
      <c r="AI212" s="8">
        <f t="shared" si="72"/>
        <v>1646223781.77</v>
      </c>
      <c r="AJ212" s="8">
        <f t="shared" si="56"/>
        <v>384690285.04</v>
      </c>
      <c r="AK212" s="13">
        <f t="shared" si="57"/>
        <v>1969794148.23</v>
      </c>
      <c r="AL212" s="13">
        <f t="shared" si="58"/>
        <v>18446154.11</v>
      </c>
      <c r="AM212" s="13">
        <f t="shared" si="59"/>
        <v>-8523760.88</v>
      </c>
      <c r="AN212" s="13">
        <f t="shared" si="60"/>
        <v>1979716541.46</v>
      </c>
      <c r="AO212" s="13">
        <f t="shared" si="61"/>
        <v>3079645751.11</v>
      </c>
      <c r="AP212" s="13">
        <f t="shared" si="62"/>
        <v>2008314221.82</v>
      </c>
      <c r="AQ212" s="13">
        <f t="shared" si="63"/>
        <v>1674821462.13</v>
      </c>
      <c r="AR212" s="13">
        <f t="shared" si="64"/>
        <v>1956655985.35</v>
      </c>
      <c r="AS212" s="13">
        <f t="shared" si="65"/>
        <v>1623163225.66</v>
      </c>
      <c r="AT212" s="13">
        <f t="shared" si="66"/>
        <v>1646223781.77</v>
      </c>
      <c r="AU212" s="13">
        <f>AT212-VLOOKUP(A212,[1]选股结果!$A$2:$BJ$3005,48,FALSE)*0.08</f>
        <v>790585776.9708</v>
      </c>
      <c r="AV212" s="13">
        <f t="shared" si="67"/>
        <v>333492759.69</v>
      </c>
    </row>
    <row r="213" spans="1:48">
      <c r="A213" s="4" t="s">
        <v>470</v>
      </c>
      <c r="B213" s="4" t="s">
        <v>471</v>
      </c>
      <c r="C213" s="5">
        <v>33396828052.12</v>
      </c>
      <c r="D213" s="5">
        <v>0</v>
      </c>
      <c r="E213" s="5">
        <v>0</v>
      </c>
      <c r="F213" s="5">
        <v>0</v>
      </c>
      <c r="G213" s="5">
        <v>31241326144.95</v>
      </c>
      <c r="H213" s="5">
        <v>282097088.47</v>
      </c>
      <c r="I213" s="5">
        <v>0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60455048.77</v>
      </c>
      <c r="P213" s="5">
        <v>773510302.76</v>
      </c>
      <c r="Q213" s="5">
        <v>312512705.29</v>
      </c>
      <c r="R213" s="5">
        <v>16427618.73</v>
      </c>
      <c r="S213" s="5">
        <v>322754248.27</v>
      </c>
      <c r="T213" s="5">
        <v>-65342189.48</v>
      </c>
      <c r="U213" s="5">
        <v>-1709132.29</v>
      </c>
      <c r="V213" s="5">
        <v>0</v>
      </c>
      <c r="W213" s="5">
        <v>0</v>
      </c>
      <c r="X213" s="5">
        <v>30217078.23</v>
      </c>
      <c r="Y213" s="5">
        <v>-18208.98</v>
      </c>
      <c r="Z213" s="5">
        <v>4345569.82</v>
      </c>
      <c r="AA213" s="5"/>
      <c r="AB213" s="5">
        <v>7845676.26</v>
      </c>
      <c r="AC213" s="5">
        <v>13733667.5</v>
      </c>
      <c r="AD213" s="5">
        <v>160181110.32</v>
      </c>
      <c r="AE213" s="8">
        <f t="shared" si="68"/>
        <v>33396828052.12</v>
      </c>
      <c r="AF213" s="8">
        <f t="shared" si="69"/>
        <v>32726986068.77</v>
      </c>
      <c r="AG213" s="8">
        <f t="shared" si="70"/>
        <v>578646494.439999</v>
      </c>
      <c r="AH213" s="8">
        <f t="shared" si="71"/>
        <v>572758503.199999</v>
      </c>
      <c r="AI213" s="8">
        <f t="shared" si="72"/>
        <v>412577392.879999</v>
      </c>
      <c r="AJ213" s="8">
        <f t="shared" si="56"/>
        <v>1152347839.08</v>
      </c>
      <c r="AK213" s="13">
        <f t="shared" si="57"/>
        <v>669823774.369998</v>
      </c>
      <c r="AL213" s="13">
        <f t="shared" si="58"/>
        <v>-1709132.29</v>
      </c>
      <c r="AM213" s="13">
        <f t="shared" si="59"/>
        <v>-95392556.84</v>
      </c>
      <c r="AN213" s="13">
        <f t="shared" si="60"/>
        <v>572722085.239998</v>
      </c>
      <c r="AO213" s="13">
        <f t="shared" si="61"/>
        <v>2155501907.17</v>
      </c>
      <c r="AP213" s="13">
        <f t="shared" si="62"/>
        <v>1274675111.11</v>
      </c>
      <c r="AQ213" s="13">
        <f t="shared" si="63"/>
        <v>1114494000.79</v>
      </c>
      <c r="AR213" s="13">
        <f t="shared" si="64"/>
        <v>992578022.639998</v>
      </c>
      <c r="AS213" s="13">
        <f t="shared" si="65"/>
        <v>832396912.319998</v>
      </c>
      <c r="AT213" s="13">
        <f t="shared" si="66"/>
        <v>412540974.919998</v>
      </c>
      <c r="AU213" s="13">
        <f>AT213-VLOOKUP(A213,[1]选股结果!$A$2:$BJ$3005,48,FALSE)*0.08</f>
        <v>57480591.331198</v>
      </c>
      <c r="AV213" s="13">
        <f t="shared" si="67"/>
        <v>160181110.32</v>
      </c>
    </row>
    <row r="214" spans="1:48">
      <c r="A214" s="4" t="s">
        <v>472</v>
      </c>
      <c r="B214" s="4" t="s">
        <v>473</v>
      </c>
      <c r="C214" s="5">
        <v>32635134874.82</v>
      </c>
      <c r="D214" s="5">
        <v>782356382</v>
      </c>
      <c r="E214" s="5">
        <v>0</v>
      </c>
      <c r="F214" s="5">
        <v>1770144.23</v>
      </c>
      <c r="G214" s="5">
        <v>27058387547.07</v>
      </c>
      <c r="H214" s="5">
        <v>21509802.72</v>
      </c>
      <c r="I214" s="5">
        <v>1104993.2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144703947.45</v>
      </c>
      <c r="P214" s="5">
        <v>949693100.91</v>
      </c>
      <c r="Q214" s="5">
        <v>1857102108.67</v>
      </c>
      <c r="R214" s="5">
        <v>1526231439.27</v>
      </c>
      <c r="S214" s="5">
        <v>-298426.29</v>
      </c>
      <c r="T214" s="5">
        <v>300506179.21</v>
      </c>
      <c r="U214" s="5">
        <v>195262006.79</v>
      </c>
      <c r="V214" s="5">
        <v>633344.1</v>
      </c>
      <c r="W214" s="5">
        <v>177784895.06</v>
      </c>
      <c r="X214" s="5">
        <v>148099848.13</v>
      </c>
      <c r="Y214" s="5">
        <v>186523563.83</v>
      </c>
      <c r="Z214" s="5">
        <v>228576771.08</v>
      </c>
      <c r="AA214" s="5"/>
      <c r="AB214" s="5">
        <v>22903667.06</v>
      </c>
      <c r="AC214" s="5">
        <v>18281585.49</v>
      </c>
      <c r="AD214" s="5">
        <v>268756239.29</v>
      </c>
      <c r="AE214" s="8">
        <f t="shared" si="68"/>
        <v>32635134874.82</v>
      </c>
      <c r="AF214" s="8">
        <f t="shared" si="69"/>
        <v>31535819717.08</v>
      </c>
      <c r="AG214" s="8">
        <f t="shared" si="70"/>
        <v>1472192935.23</v>
      </c>
      <c r="AH214" s="8">
        <f t="shared" si="71"/>
        <v>1476815016.8</v>
      </c>
      <c r="AI214" s="8">
        <f t="shared" si="72"/>
        <v>1208058777.51</v>
      </c>
      <c r="AJ214" s="8">
        <f t="shared" si="56"/>
        <v>3133400639.29</v>
      </c>
      <c r="AK214" s="13">
        <f t="shared" si="57"/>
        <v>1285838721.57</v>
      </c>
      <c r="AL214" s="13">
        <f t="shared" si="58"/>
        <v>195262006.79</v>
      </c>
      <c r="AM214" s="13">
        <f t="shared" si="59"/>
        <v>368761416.1</v>
      </c>
      <c r="AN214" s="13">
        <f t="shared" si="60"/>
        <v>1849862144.46</v>
      </c>
      <c r="AO214" s="13">
        <f t="shared" si="61"/>
        <v>5576747327.75</v>
      </c>
      <c r="AP214" s="13">
        <f t="shared" si="62"/>
        <v>1307050098</v>
      </c>
      <c r="AQ214" s="13">
        <f t="shared" si="63"/>
        <v>1038293858.71</v>
      </c>
      <c r="AR214" s="13">
        <f t="shared" si="64"/>
        <v>1285540295.28</v>
      </c>
      <c r="AS214" s="13">
        <f t="shared" si="65"/>
        <v>1016784055.99</v>
      </c>
      <c r="AT214" s="13">
        <f t="shared" si="66"/>
        <v>1581105905.17</v>
      </c>
      <c r="AU214" s="13">
        <f>AT214-VLOOKUP(A214,[1]选股结果!$A$2:$BJ$3005,48,FALSE)*0.08</f>
        <v>-997288143.3532</v>
      </c>
      <c r="AV214" s="13">
        <f t="shared" si="67"/>
        <v>268756239.29</v>
      </c>
    </row>
    <row r="215" spans="1:48">
      <c r="A215" s="4" t="s">
        <v>474</v>
      </c>
      <c r="B215" s="4" t="s">
        <v>475</v>
      </c>
      <c r="C215" s="5">
        <v>32310181592.77</v>
      </c>
      <c r="D215" s="5">
        <v>0</v>
      </c>
      <c r="E215" s="5">
        <v>0</v>
      </c>
      <c r="F215" s="5">
        <v>0</v>
      </c>
      <c r="G215" s="5">
        <v>20405991630.04</v>
      </c>
      <c r="H215" s="5">
        <v>3125147344.91</v>
      </c>
      <c r="I215" s="5">
        <v>0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693096717.45</v>
      </c>
      <c r="P215" s="5">
        <v>17823591.89</v>
      </c>
      <c r="Q215" s="5">
        <v>829308425.79</v>
      </c>
      <c r="R215" s="5">
        <v>10457893.04</v>
      </c>
      <c r="S215" s="5">
        <v>3045318805.31</v>
      </c>
      <c r="T215" s="5">
        <v>64959567.56</v>
      </c>
      <c r="U215" s="5">
        <v>65151246.18</v>
      </c>
      <c r="V215" s="5">
        <v>0</v>
      </c>
      <c r="W215" s="5">
        <v>121014577.1</v>
      </c>
      <c r="X215" s="5">
        <v>128490964.91</v>
      </c>
      <c r="Y215" s="5">
        <v>1060642.13</v>
      </c>
      <c r="Z215" s="5">
        <v>1081367.33</v>
      </c>
      <c r="AA215" s="5"/>
      <c r="AB215" s="5">
        <v>169740215.6</v>
      </c>
      <c r="AC215" s="5">
        <v>10384848.75</v>
      </c>
      <c r="AD215" s="5">
        <v>1384133475.47</v>
      </c>
      <c r="AE215" s="8">
        <f t="shared" si="68"/>
        <v>32310181592.77</v>
      </c>
      <c r="AF215" s="8">
        <f t="shared" si="69"/>
        <v>25001997063.52</v>
      </c>
      <c r="AG215" s="8">
        <f t="shared" si="70"/>
        <v>7365688434.2</v>
      </c>
      <c r="AH215" s="8">
        <f t="shared" si="71"/>
        <v>7525043801.05</v>
      </c>
      <c r="AI215" s="8">
        <f t="shared" si="72"/>
        <v>6140910325.58</v>
      </c>
      <c r="AJ215" s="8">
        <f t="shared" si="56"/>
        <v>1381934010.41</v>
      </c>
      <c r="AK215" s="13">
        <f t="shared" si="57"/>
        <v>7309245171.38</v>
      </c>
      <c r="AL215" s="13">
        <f t="shared" si="58"/>
        <v>65151246.18</v>
      </c>
      <c r="AM215" s="13">
        <f t="shared" si="59"/>
        <v>152768667.75</v>
      </c>
      <c r="AN215" s="13">
        <f t="shared" si="60"/>
        <v>7527165085.31</v>
      </c>
      <c r="AO215" s="13">
        <f t="shared" si="61"/>
        <v>11904189962.73</v>
      </c>
      <c r="AP215" s="13">
        <f t="shared" si="62"/>
        <v>13479711321.6</v>
      </c>
      <c r="AQ215" s="13">
        <f t="shared" si="63"/>
        <v>12095577846.13</v>
      </c>
      <c r="AR215" s="13">
        <f t="shared" si="64"/>
        <v>10354563976.69</v>
      </c>
      <c r="AS215" s="13">
        <f t="shared" si="65"/>
        <v>8970430501.22</v>
      </c>
      <c r="AT215" s="13">
        <f t="shared" si="66"/>
        <v>6143031609.84</v>
      </c>
      <c r="AU215" s="13">
        <f>AT215-VLOOKUP(A215,[1]选股结果!$A$2:$BJ$3005,48,FALSE)*0.08</f>
        <v>2308118313.4248</v>
      </c>
      <c r="AV215" s="13">
        <f t="shared" si="67"/>
        <v>1384133475.47</v>
      </c>
    </row>
    <row r="216" spans="1:48">
      <c r="A216" s="4" t="s">
        <v>476</v>
      </c>
      <c r="B216" s="4" t="s">
        <v>477</v>
      </c>
      <c r="C216" s="5">
        <v>32230647939.82</v>
      </c>
      <c r="D216" s="5">
        <v>0</v>
      </c>
      <c r="E216" s="5">
        <v>0</v>
      </c>
      <c r="F216" s="5">
        <v>0</v>
      </c>
      <c r="G216" s="5">
        <v>25960029552.13</v>
      </c>
      <c r="H216" s="5">
        <v>912519998.39</v>
      </c>
      <c r="I216" s="5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731356484.9</v>
      </c>
      <c r="P216" s="5">
        <v>1771459081.82</v>
      </c>
      <c r="Q216" s="5">
        <v>2151059745.16</v>
      </c>
      <c r="R216" s="5">
        <v>51124611.58</v>
      </c>
      <c r="S216" s="5">
        <v>970134084</v>
      </c>
      <c r="T216" s="5">
        <v>1342784568.11</v>
      </c>
      <c r="U216" s="5">
        <v>936617457.85</v>
      </c>
      <c r="V216" s="5">
        <v>0</v>
      </c>
      <c r="W216" s="5">
        <v>-6331568.93</v>
      </c>
      <c r="X216" s="5">
        <v>16136064.76</v>
      </c>
      <c r="Y216" s="5">
        <v>-1861727.44</v>
      </c>
      <c r="Z216" s="5">
        <v>144785729.24</v>
      </c>
      <c r="AA216" s="5"/>
      <c r="AB216" s="5">
        <v>147172399.42</v>
      </c>
      <c r="AC216" s="5">
        <v>98259865.71</v>
      </c>
      <c r="AD216" s="5">
        <v>306445790.86</v>
      </c>
      <c r="AE216" s="8">
        <f t="shared" si="68"/>
        <v>32230647939.82</v>
      </c>
      <c r="AF216" s="8">
        <f t="shared" si="69"/>
        <v>31635163559.59</v>
      </c>
      <c r="AG216" s="8">
        <f t="shared" si="70"/>
        <v>2062448771.33</v>
      </c>
      <c r="AH216" s="8">
        <f t="shared" si="71"/>
        <v>2111361305.04</v>
      </c>
      <c r="AI216" s="8">
        <f t="shared" si="72"/>
        <v>1804915514.18</v>
      </c>
      <c r="AJ216" s="8">
        <f t="shared" si="56"/>
        <v>4603101050.73</v>
      </c>
      <c r="AK216" s="13">
        <f t="shared" si="57"/>
        <v>593622652.789999</v>
      </c>
      <c r="AL216" s="13">
        <f t="shared" si="58"/>
        <v>936617457.85</v>
      </c>
      <c r="AM216" s="13">
        <f t="shared" si="59"/>
        <v>577397739.52</v>
      </c>
      <c r="AN216" s="13">
        <f t="shared" si="60"/>
        <v>2107637850.16</v>
      </c>
      <c r="AO216" s="13">
        <f t="shared" si="61"/>
        <v>6270618387.69</v>
      </c>
      <c r="AP216" s="13">
        <f t="shared" si="62"/>
        <v>2476276735.18</v>
      </c>
      <c r="AQ216" s="13">
        <f t="shared" si="63"/>
        <v>2169830944.32</v>
      </c>
      <c r="AR216" s="13">
        <f t="shared" si="64"/>
        <v>1563756736.79</v>
      </c>
      <c r="AS216" s="13">
        <f t="shared" si="65"/>
        <v>1257310945.93</v>
      </c>
      <c r="AT216" s="13">
        <f t="shared" si="66"/>
        <v>1801192059.3</v>
      </c>
      <c r="AU216" s="13">
        <f>AT216-VLOOKUP(A216,[1]选股结果!$A$2:$BJ$3005,48,FALSE)*0.08</f>
        <v>-863443200.264001</v>
      </c>
      <c r="AV216" s="13">
        <f t="shared" si="67"/>
        <v>306445790.86</v>
      </c>
    </row>
    <row r="217" spans="1:48">
      <c r="A217" s="4" t="s">
        <v>478</v>
      </c>
      <c r="B217" s="4" t="s">
        <v>479</v>
      </c>
      <c r="C217" s="5">
        <v>32122388657.93</v>
      </c>
      <c r="D217" s="5">
        <v>0</v>
      </c>
      <c r="E217" s="5">
        <v>0</v>
      </c>
      <c r="F217" s="5">
        <v>0</v>
      </c>
      <c r="G217" s="5">
        <v>24245468120.15</v>
      </c>
      <c r="H217" s="5">
        <v>443376290.53</v>
      </c>
      <c r="I217" s="5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234943660.72</v>
      </c>
      <c r="P217" s="5">
        <v>545976852.88</v>
      </c>
      <c r="Q217" s="5">
        <v>968281770.72</v>
      </c>
      <c r="R217" s="5">
        <v>41894818.06</v>
      </c>
      <c r="S217" s="5">
        <v>430605612.11</v>
      </c>
      <c r="T217" s="5">
        <v>-6696906.74</v>
      </c>
      <c r="U217" s="5">
        <v>-6761912.41</v>
      </c>
      <c r="V217" s="5">
        <v>0</v>
      </c>
      <c r="W217" s="5">
        <v>0</v>
      </c>
      <c r="X217" s="5">
        <v>-468482.59</v>
      </c>
      <c r="Y217" s="5">
        <v>1161994264.72</v>
      </c>
      <c r="Z217" s="5">
        <v>2512902.24</v>
      </c>
      <c r="AA217" s="5"/>
      <c r="AB217" s="5">
        <v>1885506</v>
      </c>
      <c r="AC217" s="5">
        <v>3105028.86</v>
      </c>
      <c r="AD217" s="5">
        <v>567407163.94</v>
      </c>
      <c r="AE217" s="8">
        <f t="shared" si="68"/>
        <v>32122388657.93</v>
      </c>
      <c r="AF217" s="8">
        <f t="shared" si="69"/>
        <v>26467170834.64</v>
      </c>
      <c r="AG217" s="8">
        <f t="shared" si="70"/>
        <v>4489508036.65999</v>
      </c>
      <c r="AH217" s="8">
        <f t="shared" si="71"/>
        <v>4488288513.79999</v>
      </c>
      <c r="AI217" s="8">
        <f t="shared" si="72"/>
        <v>3920881349.85999</v>
      </c>
      <c r="AJ217" s="8">
        <f t="shared" si="56"/>
        <v>2912416071.9</v>
      </c>
      <c r="AK217" s="13">
        <f t="shared" si="57"/>
        <v>6817212088.01</v>
      </c>
      <c r="AL217" s="13">
        <f t="shared" si="58"/>
        <v>-6761912.41</v>
      </c>
      <c r="AM217" s="13">
        <f t="shared" si="59"/>
        <v>1826867.64</v>
      </c>
      <c r="AN217" s="13">
        <f t="shared" si="60"/>
        <v>6812277043.24</v>
      </c>
      <c r="AO217" s="13">
        <f t="shared" si="61"/>
        <v>7876920537.78</v>
      </c>
      <c r="AP217" s="13">
        <f t="shared" si="62"/>
        <v>7691193990.65</v>
      </c>
      <c r="AQ217" s="13">
        <f t="shared" si="63"/>
        <v>7123786826.71</v>
      </c>
      <c r="AR217" s="13">
        <f t="shared" si="64"/>
        <v>7247817700.12</v>
      </c>
      <c r="AS217" s="13">
        <f t="shared" si="65"/>
        <v>6680410536.18</v>
      </c>
      <c r="AT217" s="13">
        <f t="shared" si="66"/>
        <v>6244869879.3</v>
      </c>
      <c r="AU217" s="13">
        <f>AT217-VLOOKUP(A217,[1]选股结果!$A$2:$BJ$3005,48,FALSE)*0.08</f>
        <v>5035982272.0344</v>
      </c>
      <c r="AV217" s="13">
        <f t="shared" si="67"/>
        <v>567407163.94</v>
      </c>
    </row>
    <row r="218" spans="1:48">
      <c r="A218" s="4" t="s">
        <v>480</v>
      </c>
      <c r="B218" s="4" t="s">
        <v>481</v>
      </c>
      <c r="C218" s="5">
        <v>32087700523.95</v>
      </c>
      <c r="D218" s="5">
        <v>7681223.2</v>
      </c>
      <c r="E218" s="5">
        <v>0</v>
      </c>
      <c r="F218" s="5">
        <v>26327695.05</v>
      </c>
      <c r="G218" s="5">
        <v>30115789113.76</v>
      </c>
      <c r="H218" s="5">
        <v>139386079.75</v>
      </c>
      <c r="I218" s="5">
        <v>16788856.97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173489097.15</v>
      </c>
      <c r="P218" s="5">
        <v>177160765.98</v>
      </c>
      <c r="Q218" s="5">
        <v>350920116.53</v>
      </c>
      <c r="R218" s="5">
        <v>227550069.01</v>
      </c>
      <c r="S218" s="5">
        <v>126928544.52</v>
      </c>
      <c r="T218" s="5">
        <v>267390320.59</v>
      </c>
      <c r="U218" s="5">
        <v>52353343.58</v>
      </c>
      <c r="V218" s="5">
        <v>-32473.02</v>
      </c>
      <c r="W218" s="5">
        <v>17447949.36</v>
      </c>
      <c r="X218" s="5">
        <v>-1757279.28</v>
      </c>
      <c r="Y218" s="5">
        <v>-5539887.12</v>
      </c>
      <c r="Z218" s="5">
        <v>2347722.98</v>
      </c>
      <c r="AA218" s="5"/>
      <c r="AB218" s="5">
        <v>5777707.28</v>
      </c>
      <c r="AC218" s="5">
        <v>2236343.23</v>
      </c>
      <c r="AD218" s="5">
        <v>221736594.55</v>
      </c>
      <c r="AE218" s="8">
        <f t="shared" si="68"/>
        <v>32087700523.95</v>
      </c>
      <c r="AF218" s="8">
        <f t="shared" si="69"/>
        <v>31171837706.95</v>
      </c>
      <c r="AG218" s="8">
        <f t="shared" si="70"/>
        <v>1210313503.31</v>
      </c>
      <c r="AH218" s="8">
        <f t="shared" si="71"/>
        <v>1213854867.36</v>
      </c>
      <c r="AI218" s="8">
        <f t="shared" si="72"/>
        <v>992118272.81</v>
      </c>
      <c r="AJ218" s="8">
        <f t="shared" si="56"/>
        <v>692488728.49</v>
      </c>
      <c r="AK218" s="13">
        <f t="shared" si="57"/>
        <v>910322929.880002</v>
      </c>
      <c r="AL218" s="13">
        <f t="shared" si="58"/>
        <v>52353343.58</v>
      </c>
      <c r="AM218" s="13">
        <f t="shared" si="59"/>
        <v>240098819.66</v>
      </c>
      <c r="AN218" s="13">
        <f t="shared" si="60"/>
        <v>1202775093.12</v>
      </c>
      <c r="AO218" s="13">
        <f t="shared" si="61"/>
        <v>1971911410.19</v>
      </c>
      <c r="AP218" s="13">
        <f t="shared" si="62"/>
        <v>1176637554.15</v>
      </c>
      <c r="AQ218" s="13">
        <f t="shared" si="63"/>
        <v>954900959.600002</v>
      </c>
      <c r="AR218" s="13">
        <f t="shared" si="64"/>
        <v>1037251474.4</v>
      </c>
      <c r="AS218" s="13">
        <f t="shared" si="65"/>
        <v>815514879.850002</v>
      </c>
      <c r="AT218" s="13">
        <f t="shared" si="66"/>
        <v>981038498.570002</v>
      </c>
      <c r="AU218" s="13">
        <f>AT218-VLOOKUP(A218,[1]选股结果!$A$2:$BJ$3005,48,FALSE)*0.08</f>
        <v>-69316276.903598</v>
      </c>
      <c r="AV218" s="13">
        <f t="shared" si="67"/>
        <v>221736594.55</v>
      </c>
    </row>
    <row r="219" spans="1:48">
      <c r="A219" s="4" t="s">
        <v>482</v>
      </c>
      <c r="B219" s="4" t="s">
        <v>483</v>
      </c>
      <c r="C219" s="5">
        <v>31906608416</v>
      </c>
      <c r="D219" s="5">
        <v>11808198337</v>
      </c>
      <c r="E219" s="5">
        <v>0</v>
      </c>
      <c r="F219" s="5">
        <v>0</v>
      </c>
      <c r="G219" s="5">
        <v>0</v>
      </c>
      <c r="H219" s="5">
        <v>0</v>
      </c>
      <c r="I219" s="5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137944171</v>
      </c>
      <c r="P219" s="5">
        <v>0</v>
      </c>
      <c r="Q219" s="5">
        <v>0</v>
      </c>
      <c r="R219" s="5">
        <v>0</v>
      </c>
      <c r="S219" s="5">
        <v>0</v>
      </c>
      <c r="T219" s="5">
        <v>6506919704</v>
      </c>
      <c r="U219" s="5">
        <v>388070440</v>
      </c>
      <c r="V219" s="5">
        <v>-100270063</v>
      </c>
      <c r="W219" s="5">
        <v>3148422609</v>
      </c>
      <c r="X219" s="5">
        <v>325153412</v>
      </c>
      <c r="Y219" s="5">
        <v>34404340</v>
      </c>
      <c r="Z219" s="5">
        <v>29979330</v>
      </c>
      <c r="AA219" s="5"/>
      <c r="AB219" s="5">
        <v>16582165</v>
      </c>
      <c r="AC219" s="5">
        <v>48690371</v>
      </c>
      <c r="AD219" s="5">
        <v>2956956275</v>
      </c>
      <c r="AE219" s="8">
        <f t="shared" si="68"/>
        <v>31906608416</v>
      </c>
      <c r="AF219" s="8">
        <f t="shared" si="69"/>
        <v>137944171</v>
      </c>
      <c r="AG219" s="8">
        <f t="shared" si="70"/>
        <v>40994158073</v>
      </c>
      <c r="AH219" s="8">
        <f t="shared" si="71"/>
        <v>40962049867</v>
      </c>
      <c r="AI219" s="8">
        <f t="shared" si="72"/>
        <v>38005093592</v>
      </c>
      <c r="AJ219" s="8">
        <f t="shared" si="56"/>
        <v>204456717</v>
      </c>
      <c r="AK219" s="13">
        <f t="shared" si="57"/>
        <v>31803068585</v>
      </c>
      <c r="AL219" s="13">
        <f t="shared" si="58"/>
        <v>388070440</v>
      </c>
      <c r="AM219" s="13">
        <f t="shared" si="59"/>
        <v>8839719522</v>
      </c>
      <c r="AN219" s="13">
        <f t="shared" si="60"/>
        <v>41030858547</v>
      </c>
      <c r="AO219" s="13">
        <f t="shared" si="61"/>
        <v>31906608416</v>
      </c>
      <c r="AP219" s="13">
        <f t="shared" si="62"/>
        <v>31803068585</v>
      </c>
      <c r="AQ219" s="13">
        <f t="shared" si="63"/>
        <v>28846112310</v>
      </c>
      <c r="AR219" s="13">
        <f t="shared" si="64"/>
        <v>31803068585</v>
      </c>
      <c r="AS219" s="13">
        <f t="shared" si="65"/>
        <v>28846112310</v>
      </c>
      <c r="AT219" s="13">
        <f t="shared" si="66"/>
        <v>38073902272</v>
      </c>
      <c r="AU219" s="13">
        <f>AT219-VLOOKUP(A219,[1]选股结果!$A$2:$BJ$3005,48,FALSE)*0.08</f>
        <v>26574711024.4</v>
      </c>
      <c r="AV219" s="13">
        <f t="shared" si="67"/>
        <v>2956956275</v>
      </c>
    </row>
    <row r="220" spans="1:48">
      <c r="A220" s="4" t="s">
        <v>484</v>
      </c>
      <c r="B220" s="4" t="s">
        <v>485</v>
      </c>
      <c r="C220" s="5">
        <v>31888170207.82</v>
      </c>
      <c r="D220" s="5">
        <v>252945231.2</v>
      </c>
      <c r="E220" s="5">
        <v>0</v>
      </c>
      <c r="F220" s="5">
        <v>0</v>
      </c>
      <c r="G220" s="5">
        <v>26529706113.97</v>
      </c>
      <c r="H220" s="5">
        <v>178248234.73</v>
      </c>
      <c r="I220" s="5">
        <v>540025.15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153737352.25</v>
      </c>
      <c r="P220" s="5">
        <v>513316809.77</v>
      </c>
      <c r="Q220" s="5">
        <v>780184618.96</v>
      </c>
      <c r="R220" s="5">
        <v>364241431.3</v>
      </c>
      <c r="S220" s="5">
        <v>230466713.4</v>
      </c>
      <c r="T220" s="5">
        <v>389010626.66</v>
      </c>
      <c r="U220" s="5">
        <v>302223566.65</v>
      </c>
      <c r="V220" s="5">
        <v>-257112.64</v>
      </c>
      <c r="W220" s="5">
        <v>19716265.6</v>
      </c>
      <c r="X220" s="5">
        <v>108133397.65</v>
      </c>
      <c r="Y220" s="5">
        <v>55408930.22</v>
      </c>
      <c r="Z220" s="5">
        <v>4651357.73</v>
      </c>
      <c r="AA220" s="5"/>
      <c r="AB220" s="5">
        <v>17529463.82</v>
      </c>
      <c r="AC220" s="5">
        <v>3772540.13</v>
      </c>
      <c r="AD220" s="5">
        <v>723886481.6</v>
      </c>
      <c r="AE220" s="8">
        <f t="shared" si="68"/>
        <v>31888170207.82</v>
      </c>
      <c r="AF220" s="8">
        <f t="shared" si="69"/>
        <v>28571653039.65</v>
      </c>
      <c r="AG220" s="8">
        <f t="shared" si="70"/>
        <v>3566095977.65</v>
      </c>
      <c r="AH220" s="8">
        <f t="shared" si="71"/>
        <v>3579852901.34</v>
      </c>
      <c r="AI220" s="8">
        <f t="shared" si="72"/>
        <v>2855966419.74</v>
      </c>
      <c r="AJ220" s="8">
        <f t="shared" si="56"/>
        <v>1488890787.51</v>
      </c>
      <c r="AK220" s="13">
        <f t="shared" si="57"/>
        <v>3371926098.39</v>
      </c>
      <c r="AL220" s="13">
        <f t="shared" si="58"/>
        <v>302223566.65</v>
      </c>
      <c r="AM220" s="13">
        <f t="shared" si="59"/>
        <v>16521096.7400001</v>
      </c>
      <c r="AN220" s="13">
        <f t="shared" si="60"/>
        <v>3690670761.78</v>
      </c>
      <c r="AO220" s="13">
        <f t="shared" si="61"/>
        <v>5358464093.85</v>
      </c>
      <c r="AP220" s="13">
        <f t="shared" si="62"/>
        <v>3780641046.52</v>
      </c>
      <c r="AQ220" s="13">
        <f t="shared" si="63"/>
        <v>3056754564.92</v>
      </c>
      <c r="AR220" s="13">
        <f t="shared" si="64"/>
        <v>3602392811.79</v>
      </c>
      <c r="AS220" s="13">
        <f t="shared" si="65"/>
        <v>2878506330.19</v>
      </c>
      <c r="AT220" s="13">
        <f t="shared" si="66"/>
        <v>2966784280.18</v>
      </c>
      <c r="AU220" s="13">
        <f>AT220-VLOOKUP(A220,[1]选股结果!$A$2:$BJ$3005,48,FALSE)*0.08</f>
        <v>1290027124.6216</v>
      </c>
      <c r="AV220" s="13">
        <f t="shared" si="67"/>
        <v>723886481.6</v>
      </c>
    </row>
    <row r="221" spans="1:48">
      <c r="A221" s="4" t="s">
        <v>486</v>
      </c>
      <c r="B221" s="4" t="s">
        <v>487</v>
      </c>
      <c r="C221" s="5">
        <v>31818622116.68</v>
      </c>
      <c r="D221" s="5">
        <v>0</v>
      </c>
      <c r="E221" s="5">
        <v>0</v>
      </c>
      <c r="F221" s="5">
        <v>0</v>
      </c>
      <c r="G221" s="5">
        <v>30132785738.63</v>
      </c>
      <c r="H221" s="5">
        <v>275018250.4</v>
      </c>
      <c r="I221" s="5">
        <v>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76547703.33</v>
      </c>
      <c r="P221" s="5">
        <v>16730157.19</v>
      </c>
      <c r="Q221" s="5">
        <v>459827941.15</v>
      </c>
      <c r="R221" s="5">
        <v>86068440.86</v>
      </c>
      <c r="S221" s="5">
        <v>278786967.11</v>
      </c>
      <c r="T221" s="5">
        <v>-158194515.09</v>
      </c>
      <c r="U221" s="5">
        <v>17515773.6</v>
      </c>
      <c r="V221" s="5">
        <v>0</v>
      </c>
      <c r="W221" s="5">
        <v>14012715.92</v>
      </c>
      <c r="X221" s="5">
        <v>1615035.99</v>
      </c>
      <c r="Y221" s="5">
        <v>198437990.35</v>
      </c>
      <c r="Z221" s="5">
        <v>-1180597.18</v>
      </c>
      <c r="AA221" s="5"/>
      <c r="AB221" s="5">
        <v>2376421.81</v>
      </c>
      <c r="AC221" s="5">
        <v>34789927.72</v>
      </c>
      <c r="AD221" s="5">
        <v>70449332.01</v>
      </c>
      <c r="AE221" s="8">
        <f t="shared" si="68"/>
        <v>31818622116.68</v>
      </c>
      <c r="AF221" s="8">
        <f t="shared" si="69"/>
        <v>31050746948.27</v>
      </c>
      <c r="AG221" s="8">
        <f t="shared" si="70"/>
        <v>422459745.719996</v>
      </c>
      <c r="AH221" s="8">
        <f t="shared" si="71"/>
        <v>390046239.809996</v>
      </c>
      <c r="AI221" s="8">
        <f t="shared" si="72"/>
        <v>319596907.799996</v>
      </c>
      <c r="AJ221" s="8">
        <f t="shared" si="56"/>
        <v>783957297.93</v>
      </c>
      <c r="AK221" s="13">
        <f t="shared" si="57"/>
        <v>966313158.759999</v>
      </c>
      <c r="AL221" s="13">
        <f t="shared" si="58"/>
        <v>17515773.6</v>
      </c>
      <c r="AM221" s="13">
        <f t="shared" si="59"/>
        <v>-196906711.85</v>
      </c>
      <c r="AN221" s="13">
        <f t="shared" si="60"/>
        <v>786922220.509999</v>
      </c>
      <c r="AO221" s="13">
        <f t="shared" si="61"/>
        <v>1685836378.05</v>
      </c>
      <c r="AP221" s="13">
        <f t="shared" si="62"/>
        <v>1520118376.27</v>
      </c>
      <c r="AQ221" s="13">
        <f t="shared" si="63"/>
        <v>1449669044.26</v>
      </c>
      <c r="AR221" s="13">
        <f t="shared" si="64"/>
        <v>1245100125.87</v>
      </c>
      <c r="AS221" s="13">
        <f t="shared" si="65"/>
        <v>1174650793.86</v>
      </c>
      <c r="AT221" s="13">
        <f t="shared" si="66"/>
        <v>716472888.499999</v>
      </c>
      <c r="AU221" s="13">
        <f>AT221-VLOOKUP(A221,[1]选股结果!$A$2:$BJ$3005,48,FALSE)*0.08</f>
        <v>96270785.180799</v>
      </c>
      <c r="AV221" s="13">
        <f t="shared" si="67"/>
        <v>70449332.01</v>
      </c>
    </row>
    <row r="222" spans="1:48">
      <c r="A222" s="4" t="s">
        <v>488</v>
      </c>
      <c r="B222" s="4" t="s">
        <v>489</v>
      </c>
      <c r="C222" s="5">
        <v>31764218000</v>
      </c>
      <c r="D222" s="5">
        <v>0</v>
      </c>
      <c r="E222" s="5">
        <v>0</v>
      </c>
      <c r="F222" s="5">
        <v>0</v>
      </c>
      <c r="G222" s="5">
        <v>27768610000</v>
      </c>
      <c r="H222" s="5">
        <v>378512000</v>
      </c>
      <c r="I222" s="5">
        <v>0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124747000</v>
      </c>
      <c r="P222" s="5">
        <v>64387000</v>
      </c>
      <c r="Q222" s="5">
        <v>375378000</v>
      </c>
      <c r="R222" s="5">
        <v>117372000</v>
      </c>
      <c r="S222" s="5">
        <v>308021000</v>
      </c>
      <c r="T222" s="5">
        <v>310000</v>
      </c>
      <c r="U222" s="5">
        <v>0</v>
      </c>
      <c r="V222" s="5">
        <v>0</v>
      </c>
      <c r="W222" s="5">
        <v>0</v>
      </c>
      <c r="X222" s="5">
        <v>0</v>
      </c>
      <c r="Y222" s="5">
        <v>0</v>
      </c>
      <c r="Z222" s="5">
        <v>0</v>
      </c>
      <c r="AA222" s="5"/>
      <c r="AB222" s="5">
        <v>1511000</v>
      </c>
      <c r="AC222" s="5">
        <v>168684000</v>
      </c>
      <c r="AD222" s="5">
        <v>-617000</v>
      </c>
      <c r="AE222" s="8">
        <f t="shared" si="68"/>
        <v>31764218000</v>
      </c>
      <c r="AF222" s="8">
        <f t="shared" si="69"/>
        <v>28758515000</v>
      </c>
      <c r="AG222" s="8">
        <f t="shared" si="70"/>
        <v>3006013000</v>
      </c>
      <c r="AH222" s="8">
        <f t="shared" si="71"/>
        <v>2838840000</v>
      </c>
      <c r="AI222" s="8">
        <f t="shared" si="72"/>
        <v>2839457000</v>
      </c>
      <c r="AJ222" s="8">
        <f t="shared" si="56"/>
        <v>731685000</v>
      </c>
      <c r="AK222" s="13">
        <f t="shared" si="57"/>
        <v>3005703000</v>
      </c>
      <c r="AL222" s="13">
        <f t="shared" si="58"/>
        <v>0</v>
      </c>
      <c r="AM222" s="13">
        <f t="shared" si="59"/>
        <v>-166863000</v>
      </c>
      <c r="AN222" s="13">
        <f t="shared" si="60"/>
        <v>2838840000</v>
      </c>
      <c r="AO222" s="13">
        <f t="shared" si="61"/>
        <v>3995608000</v>
      </c>
      <c r="AP222" s="13">
        <f t="shared" si="62"/>
        <v>3692236000</v>
      </c>
      <c r="AQ222" s="13">
        <f t="shared" si="63"/>
        <v>3692853000</v>
      </c>
      <c r="AR222" s="13">
        <f t="shared" si="64"/>
        <v>3313724000</v>
      </c>
      <c r="AS222" s="13">
        <f t="shared" si="65"/>
        <v>3314341000</v>
      </c>
      <c r="AT222" s="13">
        <f t="shared" si="66"/>
        <v>2839457000</v>
      </c>
      <c r="AU222" s="13">
        <f>AT222-VLOOKUP(A222,[1]选股结果!$A$2:$BJ$3005,48,FALSE)*0.08</f>
        <v>1000176520</v>
      </c>
      <c r="AV222" s="13">
        <f t="shared" si="67"/>
        <v>-617000</v>
      </c>
    </row>
    <row r="223" spans="1:48">
      <c r="A223" s="4" t="s">
        <v>490</v>
      </c>
      <c r="B223" s="4" t="s">
        <v>491</v>
      </c>
      <c r="C223" s="5">
        <v>31698437831.33</v>
      </c>
      <c r="D223" s="5">
        <v>0</v>
      </c>
      <c r="E223" s="5">
        <v>0</v>
      </c>
      <c r="F223" s="5">
        <v>0</v>
      </c>
      <c r="G223" s="5">
        <v>29653502016.66</v>
      </c>
      <c r="H223" s="5">
        <v>105556933.53</v>
      </c>
      <c r="I223" s="5">
        <v>0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84324492.19</v>
      </c>
      <c r="P223" s="5">
        <v>450602709.53</v>
      </c>
      <c r="Q223" s="5">
        <v>660505271.11</v>
      </c>
      <c r="R223" s="5">
        <v>342492581.35</v>
      </c>
      <c r="S223" s="5">
        <v>75564992.91</v>
      </c>
      <c r="T223" s="5">
        <v>-11364563.38</v>
      </c>
      <c r="U223" s="5">
        <v>-41813336.25</v>
      </c>
      <c r="V223" s="5">
        <v>0</v>
      </c>
      <c r="W223" s="5">
        <v>47952752.61</v>
      </c>
      <c r="X223" s="5">
        <v>236218669.53</v>
      </c>
      <c r="Y223" s="5">
        <v>422160</v>
      </c>
      <c r="Z223" s="5">
        <v>39748053.49</v>
      </c>
      <c r="AA223" s="5"/>
      <c r="AB223" s="5">
        <v>17833452.65</v>
      </c>
      <c r="AC223" s="5">
        <v>23277806.97</v>
      </c>
      <c r="AD223" s="5">
        <v>99072849.99</v>
      </c>
      <c r="AE223" s="8">
        <f t="shared" si="68"/>
        <v>31698437831.33</v>
      </c>
      <c r="AF223" s="8">
        <f t="shared" si="69"/>
        <v>31266992063.75</v>
      </c>
      <c r="AG223" s="8">
        <f t="shared" si="70"/>
        <v>271141180.770006</v>
      </c>
      <c r="AH223" s="8">
        <f t="shared" si="71"/>
        <v>265696826.450006</v>
      </c>
      <c r="AI223" s="8">
        <f t="shared" si="72"/>
        <v>166623976.460006</v>
      </c>
      <c r="AJ223" s="8">
        <f t="shared" si="56"/>
        <v>1201298987.15</v>
      </c>
      <c r="AK223" s="13">
        <f t="shared" si="57"/>
        <v>431867927.580002</v>
      </c>
      <c r="AL223" s="13">
        <f t="shared" si="58"/>
        <v>-41813336.25</v>
      </c>
      <c r="AM223" s="13">
        <f t="shared" si="59"/>
        <v>-123513444.88</v>
      </c>
      <c r="AN223" s="13">
        <f t="shared" si="60"/>
        <v>266541146.450002</v>
      </c>
      <c r="AO223" s="13">
        <f t="shared" si="61"/>
        <v>2044935814.67</v>
      </c>
      <c r="AP223" s="13">
        <f t="shared" si="62"/>
        <v>612989854.020002</v>
      </c>
      <c r="AQ223" s="13">
        <f t="shared" si="63"/>
        <v>513917004.030002</v>
      </c>
      <c r="AR223" s="13">
        <f t="shared" si="64"/>
        <v>507432920.490002</v>
      </c>
      <c r="AS223" s="13">
        <f t="shared" si="65"/>
        <v>408360070.500002</v>
      </c>
      <c r="AT223" s="13">
        <f t="shared" si="66"/>
        <v>167468296.460002</v>
      </c>
      <c r="AU223" s="13">
        <f>AT223-VLOOKUP(A223,[1]选股结果!$A$2:$BJ$3005,48,FALSE)*0.08</f>
        <v>-674253034.207998</v>
      </c>
      <c r="AV223" s="13">
        <f t="shared" si="67"/>
        <v>99072849.99</v>
      </c>
    </row>
    <row r="224" spans="1:48">
      <c r="A224" s="4" t="s">
        <v>492</v>
      </c>
      <c r="B224" s="4" t="s">
        <v>493</v>
      </c>
      <c r="C224" s="5">
        <v>31626746378.63</v>
      </c>
      <c r="D224" s="5">
        <v>0</v>
      </c>
      <c r="E224" s="5">
        <v>0</v>
      </c>
      <c r="F224" s="5">
        <v>0</v>
      </c>
      <c r="G224" s="5">
        <v>30206985064.55</v>
      </c>
      <c r="H224" s="5">
        <v>743648860.62</v>
      </c>
      <c r="I224" s="5">
        <v>0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65291404.77</v>
      </c>
      <c r="P224" s="5">
        <v>1024179934.62</v>
      </c>
      <c r="Q224" s="5">
        <v>553122321.69</v>
      </c>
      <c r="R224" s="5">
        <v>433072311.03</v>
      </c>
      <c r="S224" s="5">
        <v>675851664.46</v>
      </c>
      <c r="T224" s="5">
        <v>467513252.27</v>
      </c>
      <c r="U224" s="5">
        <v>75468924.12</v>
      </c>
      <c r="V224" s="5">
        <v>0</v>
      </c>
      <c r="W224" s="5">
        <v>80454582.18</v>
      </c>
      <c r="X224" s="5">
        <v>83508804.27</v>
      </c>
      <c r="Y224" s="5">
        <v>37285530.58</v>
      </c>
      <c r="Z224" s="5">
        <v>613907.69</v>
      </c>
      <c r="AA224" s="5"/>
      <c r="AB224" s="5">
        <v>65341959.01</v>
      </c>
      <c r="AC224" s="5">
        <v>8552951.51</v>
      </c>
      <c r="AD224" s="5">
        <v>41529133.86</v>
      </c>
      <c r="AE224" s="8">
        <f t="shared" si="68"/>
        <v>31626746378.63</v>
      </c>
      <c r="AF224" s="8">
        <f t="shared" si="69"/>
        <v>32958502701.12</v>
      </c>
      <c r="AG224" s="8">
        <f t="shared" si="70"/>
        <v>-903968915.199994</v>
      </c>
      <c r="AH224" s="8">
        <f t="shared" si="71"/>
        <v>-847179907.699994</v>
      </c>
      <c r="AI224" s="8">
        <f t="shared" si="72"/>
        <v>-888709041.559994</v>
      </c>
      <c r="AJ224" s="8">
        <f t="shared" si="56"/>
        <v>1623090184.16</v>
      </c>
      <c r="AK224" s="13">
        <f t="shared" si="57"/>
        <v>-1294470791.91</v>
      </c>
      <c r="AL224" s="13">
        <f t="shared" si="58"/>
        <v>75468924.12</v>
      </c>
      <c r="AM224" s="13">
        <f t="shared" si="59"/>
        <v>446393021.25</v>
      </c>
      <c r="AN224" s="13">
        <f t="shared" si="60"/>
        <v>-772608846.54</v>
      </c>
      <c r="AO224" s="13">
        <f t="shared" si="61"/>
        <v>1419761314.08</v>
      </c>
      <c r="AP224" s="13">
        <f t="shared" si="62"/>
        <v>125029733.17</v>
      </c>
      <c r="AQ224" s="13">
        <f t="shared" si="63"/>
        <v>83500599.31</v>
      </c>
      <c r="AR224" s="13">
        <f t="shared" si="64"/>
        <v>-618619127.45</v>
      </c>
      <c r="AS224" s="13">
        <f t="shared" si="65"/>
        <v>-660148261.31</v>
      </c>
      <c r="AT224" s="13">
        <f t="shared" si="66"/>
        <v>-814137980.4</v>
      </c>
      <c r="AU224" s="13">
        <f>AT224-VLOOKUP(A224,[1]选股结果!$A$2:$BJ$3005,48,FALSE)*0.08</f>
        <v>-1459397353.2656</v>
      </c>
      <c r="AV224" s="13">
        <f t="shared" si="67"/>
        <v>41529133.86</v>
      </c>
    </row>
    <row r="225" spans="1:48">
      <c r="A225" s="4" t="s">
        <v>494</v>
      </c>
      <c r="B225" s="4" t="s">
        <v>495</v>
      </c>
      <c r="C225" s="5">
        <v>31615170510.28</v>
      </c>
      <c r="D225" s="5">
        <v>0</v>
      </c>
      <c r="E225" s="5">
        <v>0</v>
      </c>
      <c r="F225" s="5">
        <v>0</v>
      </c>
      <c r="G225" s="5">
        <v>29648178024.59</v>
      </c>
      <c r="H225" s="5">
        <v>392726602.39</v>
      </c>
      <c r="I225" s="5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44915746.49</v>
      </c>
      <c r="P225" s="5">
        <v>303451277.88</v>
      </c>
      <c r="Q225" s="5">
        <v>333499574.57</v>
      </c>
      <c r="R225" s="5">
        <v>453798264.75</v>
      </c>
      <c r="S225" s="5">
        <v>368395853.9</v>
      </c>
      <c r="T225" s="5">
        <v>6131517.8</v>
      </c>
      <c r="U225" s="5">
        <v>0</v>
      </c>
      <c r="V225" s="5">
        <v>0</v>
      </c>
      <c r="W225" s="5">
        <v>0</v>
      </c>
      <c r="X225" s="5">
        <v>27722467.77</v>
      </c>
      <c r="Y225" s="5">
        <v>0</v>
      </c>
      <c r="Z225" s="5">
        <v>225207.19</v>
      </c>
      <c r="AA225" s="5"/>
      <c r="AB225" s="5">
        <v>3710031.9</v>
      </c>
      <c r="AC225" s="5">
        <v>1783848.6</v>
      </c>
      <c r="AD225" s="5">
        <v>101019132.98</v>
      </c>
      <c r="AE225" s="8">
        <f t="shared" si="68"/>
        <v>31615170510.28</v>
      </c>
      <c r="AF225" s="8">
        <f t="shared" si="69"/>
        <v>31152238742.18</v>
      </c>
      <c r="AG225" s="8">
        <f t="shared" si="70"/>
        <v>441566025.319995</v>
      </c>
      <c r="AH225" s="8">
        <f t="shared" si="71"/>
        <v>443492208.619995</v>
      </c>
      <c r="AI225" s="8">
        <f t="shared" si="72"/>
        <v>342473075.639995</v>
      </c>
      <c r="AJ225" s="8">
        <f t="shared" si="56"/>
        <v>679940415.64</v>
      </c>
      <c r="AK225" s="13">
        <f t="shared" si="57"/>
        <v>462931768.099999</v>
      </c>
      <c r="AL225" s="13">
        <f t="shared" si="58"/>
        <v>0</v>
      </c>
      <c r="AM225" s="13">
        <f t="shared" si="59"/>
        <v>-19439559.48</v>
      </c>
      <c r="AN225" s="13">
        <f t="shared" si="60"/>
        <v>443492208.619999</v>
      </c>
      <c r="AO225" s="13">
        <f t="shared" si="61"/>
        <v>1966992485.69</v>
      </c>
      <c r="AP225" s="13">
        <f t="shared" si="62"/>
        <v>1224054224.39</v>
      </c>
      <c r="AQ225" s="13">
        <f t="shared" si="63"/>
        <v>1123035091.41</v>
      </c>
      <c r="AR225" s="13">
        <f t="shared" si="64"/>
        <v>831327621.999999</v>
      </c>
      <c r="AS225" s="13">
        <f t="shared" si="65"/>
        <v>730308489.019999</v>
      </c>
      <c r="AT225" s="13">
        <f t="shared" si="66"/>
        <v>342473075.639999</v>
      </c>
      <c r="AU225" s="13">
        <f>AT225-VLOOKUP(A225,[1]选股结果!$A$2:$BJ$3005,48,FALSE)*0.08</f>
        <v>-30281475.920801</v>
      </c>
      <c r="AV225" s="13">
        <f t="shared" si="67"/>
        <v>101019132.98</v>
      </c>
    </row>
    <row r="226" spans="1:48">
      <c r="A226" s="4" t="s">
        <v>496</v>
      </c>
      <c r="B226" s="4" t="s">
        <v>497</v>
      </c>
      <c r="C226" s="5">
        <v>30926255664.54</v>
      </c>
      <c r="D226" s="5">
        <v>0</v>
      </c>
      <c r="E226" s="5">
        <v>0</v>
      </c>
      <c r="F226" s="5">
        <v>0</v>
      </c>
      <c r="G226" s="5">
        <v>17137149327.06</v>
      </c>
      <c r="H226" s="5">
        <v>968406899.15</v>
      </c>
      <c r="I226" s="5">
        <v>0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5">
        <v>2398790017.68</v>
      </c>
      <c r="P226" s="5">
        <v>71976398.66</v>
      </c>
      <c r="Q226" s="5">
        <v>1885630904.5</v>
      </c>
      <c r="R226" s="5">
        <v>796104912.77</v>
      </c>
      <c r="S226" s="5">
        <v>897143244.42</v>
      </c>
      <c r="T226" s="5">
        <v>120097168.48</v>
      </c>
      <c r="U226" s="5">
        <v>101713919.84</v>
      </c>
      <c r="V226" s="5">
        <v>0</v>
      </c>
      <c r="W226" s="5">
        <v>0</v>
      </c>
      <c r="X226" s="5">
        <v>51193558.81</v>
      </c>
      <c r="Y226" s="5">
        <v>-1793912.64</v>
      </c>
      <c r="Z226" s="5">
        <v>-94691.06</v>
      </c>
      <c r="AA226" s="5"/>
      <c r="AB226" s="5">
        <v>23506900.36</v>
      </c>
      <c r="AC226" s="5">
        <v>82663820.14</v>
      </c>
      <c r="AD226" s="5">
        <v>1302545229.13</v>
      </c>
      <c r="AE226" s="8">
        <f t="shared" si="68"/>
        <v>30926255664.54</v>
      </c>
      <c r="AF226" s="8">
        <f t="shared" si="69"/>
        <v>23186794805.09</v>
      </c>
      <c r="AG226" s="8">
        <f t="shared" si="70"/>
        <v>7810063690.7</v>
      </c>
      <c r="AH226" s="8">
        <f t="shared" si="71"/>
        <v>7750906770.92</v>
      </c>
      <c r="AI226" s="8">
        <f t="shared" si="72"/>
        <v>6448361541.79</v>
      </c>
      <c r="AJ226" s="8">
        <f t="shared" si="56"/>
        <v>4413760327.98</v>
      </c>
      <c r="AK226" s="13">
        <f t="shared" si="57"/>
        <v>7737666946.81</v>
      </c>
      <c r="AL226" s="13">
        <f t="shared" si="58"/>
        <v>101713919.84</v>
      </c>
      <c r="AM226" s="13">
        <f t="shared" si="59"/>
        <v>-92061921.01</v>
      </c>
      <c r="AN226" s="13">
        <f t="shared" si="60"/>
        <v>7747318945.64</v>
      </c>
      <c r="AO226" s="13">
        <f t="shared" si="61"/>
        <v>13789106337.48</v>
      </c>
      <c r="AP226" s="13">
        <f t="shared" si="62"/>
        <v>9603217090.38</v>
      </c>
      <c r="AQ226" s="13">
        <f t="shared" si="63"/>
        <v>8300671861.25</v>
      </c>
      <c r="AR226" s="13">
        <f t="shared" si="64"/>
        <v>8634810191.23</v>
      </c>
      <c r="AS226" s="13">
        <f t="shared" si="65"/>
        <v>7332264962.1</v>
      </c>
      <c r="AT226" s="13">
        <f t="shared" si="66"/>
        <v>6444773716.51</v>
      </c>
      <c r="AU226" s="13">
        <f>AT226-VLOOKUP(A226,[1]选股结果!$A$2:$BJ$3005,48,FALSE)*0.08</f>
        <v>3781418319.9452</v>
      </c>
      <c r="AV226" s="13">
        <f t="shared" si="67"/>
        <v>1302545229.13</v>
      </c>
    </row>
    <row r="227" spans="1:48">
      <c r="A227" s="4" t="s">
        <v>498</v>
      </c>
      <c r="B227" s="4" t="s">
        <v>499</v>
      </c>
      <c r="C227" s="5">
        <v>30775630066.91</v>
      </c>
      <c r="D227" s="5">
        <v>0</v>
      </c>
      <c r="E227" s="5">
        <v>0</v>
      </c>
      <c r="F227" s="5">
        <v>0</v>
      </c>
      <c r="G227" s="5">
        <v>27175870336.18</v>
      </c>
      <c r="H227" s="5">
        <v>597531155.74</v>
      </c>
      <c r="I227" s="5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84567233.48</v>
      </c>
      <c r="P227" s="5">
        <v>1308441020.45</v>
      </c>
      <c r="Q227" s="5">
        <v>1014582652.69</v>
      </c>
      <c r="R227" s="5">
        <v>48647713.09</v>
      </c>
      <c r="S227" s="5">
        <v>634327177.36</v>
      </c>
      <c r="T227" s="5">
        <v>11370580.11</v>
      </c>
      <c r="U227" s="5">
        <v>0</v>
      </c>
      <c r="V227" s="5">
        <v>-1189022.72</v>
      </c>
      <c r="W227" s="5">
        <v>1758567.19</v>
      </c>
      <c r="X227" s="5">
        <v>10309133.99</v>
      </c>
      <c r="Y227" s="5">
        <v>1085387.18</v>
      </c>
      <c r="Z227" s="5">
        <v>-265284.39</v>
      </c>
      <c r="AA227" s="5"/>
      <c r="AB227" s="5">
        <v>14184583.54</v>
      </c>
      <c r="AC227" s="5">
        <v>14077958.03</v>
      </c>
      <c r="AD227" s="5">
        <v>179601411.95</v>
      </c>
      <c r="AE227" s="8">
        <f t="shared" si="68"/>
        <v>30775630066.91</v>
      </c>
      <c r="AF227" s="8">
        <f t="shared" si="69"/>
        <v>30266436133.25</v>
      </c>
      <c r="AG227" s="8">
        <f t="shared" si="70"/>
        <v>509474252.68</v>
      </c>
      <c r="AH227" s="8">
        <f t="shared" si="71"/>
        <v>509580878.19</v>
      </c>
      <c r="AI227" s="8">
        <f t="shared" si="72"/>
        <v>329979466.24</v>
      </c>
      <c r="AJ227" s="8">
        <f t="shared" si="56"/>
        <v>2408569668.29</v>
      </c>
      <c r="AK227" s="13">
        <f t="shared" si="57"/>
        <v>510279320.839999</v>
      </c>
      <c r="AL227" s="13">
        <f t="shared" si="58"/>
        <v>0</v>
      </c>
      <c r="AM227" s="13">
        <f t="shared" si="59"/>
        <v>1472331.71</v>
      </c>
      <c r="AN227" s="13">
        <f t="shared" si="60"/>
        <v>511751652.549999</v>
      </c>
      <c r="AO227" s="13">
        <f t="shared" si="61"/>
        <v>3599759730.73</v>
      </c>
      <c r="AP227" s="13">
        <f t="shared" si="62"/>
        <v>1742137653.94</v>
      </c>
      <c r="AQ227" s="13">
        <f t="shared" si="63"/>
        <v>1562536241.99</v>
      </c>
      <c r="AR227" s="13">
        <f t="shared" si="64"/>
        <v>1144606498.2</v>
      </c>
      <c r="AS227" s="13">
        <f t="shared" si="65"/>
        <v>965005086.249999</v>
      </c>
      <c r="AT227" s="13">
        <f t="shared" si="66"/>
        <v>332150240.599999</v>
      </c>
      <c r="AU227" s="13">
        <f>AT227-VLOOKUP(A227,[1]选股结果!$A$2:$BJ$3005,48,FALSE)*0.08</f>
        <v>-141789385.503201</v>
      </c>
      <c r="AV227" s="13">
        <f t="shared" si="67"/>
        <v>179601411.95</v>
      </c>
    </row>
    <row r="228" spans="1:48">
      <c r="A228" s="4" t="s">
        <v>500</v>
      </c>
      <c r="B228" s="4" t="s">
        <v>501</v>
      </c>
      <c r="C228" s="5">
        <v>30725956617.09</v>
      </c>
      <c r="D228" s="5">
        <v>0</v>
      </c>
      <c r="E228" s="5">
        <v>71154468.31</v>
      </c>
      <c r="F228" s="5">
        <v>0</v>
      </c>
      <c r="G228" s="5">
        <v>28030206059.89</v>
      </c>
      <c r="H228" s="5">
        <v>296201722.53</v>
      </c>
      <c r="I228" s="5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385932027.86</v>
      </c>
      <c r="P228" s="5">
        <v>1020901090.62</v>
      </c>
      <c r="Q228" s="5">
        <v>1320863100.08</v>
      </c>
      <c r="R228" s="5">
        <v>935613408.83</v>
      </c>
      <c r="S228" s="5">
        <v>180828140.71</v>
      </c>
      <c r="T228" s="5">
        <v>209827359.9</v>
      </c>
      <c r="U228" s="5">
        <v>198582992.14</v>
      </c>
      <c r="V228" s="5">
        <v>0</v>
      </c>
      <c r="W228" s="5">
        <v>14593063.4</v>
      </c>
      <c r="X228" s="5">
        <v>14454941.67</v>
      </c>
      <c r="Y228" s="5">
        <v>109038051.53</v>
      </c>
      <c r="Z228" s="5">
        <v>391968370.72</v>
      </c>
      <c r="AA228" s="5"/>
      <c r="AB228" s="5">
        <v>24483510.61</v>
      </c>
      <c r="AC228" s="5">
        <v>4960071.27</v>
      </c>
      <c r="AD228" s="5">
        <v>-88707385.46</v>
      </c>
      <c r="AE228" s="8">
        <f t="shared" si="68"/>
        <v>30725956617.09</v>
      </c>
      <c r="AF228" s="8">
        <f t="shared" si="69"/>
        <v>31874343827.99</v>
      </c>
      <c r="AG228" s="8">
        <f t="shared" si="70"/>
        <v>-655491410.079998</v>
      </c>
      <c r="AH228" s="8">
        <f t="shared" si="71"/>
        <v>-635967970.739998</v>
      </c>
      <c r="AI228" s="8">
        <f t="shared" si="72"/>
        <v>-547260585.279998</v>
      </c>
      <c r="AJ228" s="8">
        <f t="shared" si="56"/>
        <v>2817210830.75</v>
      </c>
      <c r="AK228" s="13">
        <f t="shared" si="57"/>
        <v>-1039349159.37</v>
      </c>
      <c r="AL228" s="13">
        <f t="shared" si="58"/>
        <v>198582992.14</v>
      </c>
      <c r="AM228" s="13">
        <f t="shared" si="59"/>
        <v>422874299.55</v>
      </c>
      <c r="AN228" s="13">
        <f t="shared" si="60"/>
        <v>-417891867.68</v>
      </c>
      <c r="AO228" s="13">
        <f t="shared" si="61"/>
        <v>2695750557.2</v>
      </c>
      <c r="AP228" s="13">
        <f t="shared" si="62"/>
        <v>-562319296.13</v>
      </c>
      <c r="AQ228" s="13">
        <f t="shared" si="63"/>
        <v>-473611910.67</v>
      </c>
      <c r="AR228" s="13">
        <f t="shared" si="64"/>
        <v>-858521018.66</v>
      </c>
      <c r="AS228" s="13">
        <f t="shared" si="65"/>
        <v>-769813633.2</v>
      </c>
      <c r="AT228" s="13">
        <f t="shared" si="66"/>
        <v>-329184482.22</v>
      </c>
      <c r="AU228" s="13">
        <f>AT228-VLOOKUP(A228,[1]选股结果!$A$2:$BJ$3005,48,FALSE)*0.08</f>
        <v>-1387872374.576</v>
      </c>
      <c r="AV228" s="13">
        <f t="shared" si="67"/>
        <v>-88707385.46</v>
      </c>
    </row>
    <row r="229" spans="1:48">
      <c r="A229" s="4" t="s">
        <v>502</v>
      </c>
      <c r="B229" s="4" t="s">
        <v>503</v>
      </c>
      <c r="C229" s="5">
        <v>30541639422.8</v>
      </c>
      <c r="D229" s="5">
        <v>0</v>
      </c>
      <c r="E229" s="5">
        <v>0</v>
      </c>
      <c r="F229" s="5">
        <v>0</v>
      </c>
      <c r="G229" s="5">
        <v>28451662512</v>
      </c>
      <c r="H229" s="5">
        <v>73826402.23</v>
      </c>
      <c r="I229" s="5">
        <v>0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93897072.43</v>
      </c>
      <c r="P229" s="5">
        <v>82415560.62</v>
      </c>
      <c r="Q229" s="5">
        <v>747260538.33</v>
      </c>
      <c r="R229" s="5">
        <v>33637415.78</v>
      </c>
      <c r="S229" s="5">
        <v>4197906.63</v>
      </c>
      <c r="T229" s="5">
        <v>-12954144.58</v>
      </c>
      <c r="U229" s="5">
        <v>-8392840.39</v>
      </c>
      <c r="V229" s="5">
        <v>0</v>
      </c>
      <c r="W229" s="5">
        <v>19083820.92</v>
      </c>
      <c r="X229" s="5">
        <v>3660276.74</v>
      </c>
      <c r="Y229" s="5">
        <v>155274.68</v>
      </c>
      <c r="Z229" s="5">
        <v>-4071566.79</v>
      </c>
      <c r="AA229" s="5"/>
      <c r="AB229" s="5">
        <v>17178319.57</v>
      </c>
      <c r="AC229" s="5">
        <v>38236110.69</v>
      </c>
      <c r="AD229" s="5">
        <v>217036660.16</v>
      </c>
      <c r="AE229" s="8">
        <f t="shared" si="68"/>
        <v>30541639422.8</v>
      </c>
      <c r="AF229" s="8">
        <f t="shared" si="69"/>
        <v>29413071005.79</v>
      </c>
      <c r="AG229" s="8">
        <f t="shared" si="70"/>
        <v>1126810975.14</v>
      </c>
      <c r="AH229" s="8">
        <f t="shared" si="71"/>
        <v>1105753184.02</v>
      </c>
      <c r="AI229" s="8">
        <f t="shared" si="72"/>
        <v>888716523.86</v>
      </c>
      <c r="AJ229" s="8">
        <f t="shared" si="56"/>
        <v>944786237.18</v>
      </c>
      <c r="AK229" s="13">
        <f t="shared" si="57"/>
        <v>1128723691.69</v>
      </c>
      <c r="AL229" s="13">
        <f t="shared" si="58"/>
        <v>-8392840.39</v>
      </c>
      <c r="AM229" s="13">
        <f t="shared" si="59"/>
        <v>-14267117.92</v>
      </c>
      <c r="AN229" s="13">
        <f t="shared" si="60"/>
        <v>1106063733.38</v>
      </c>
      <c r="AO229" s="13">
        <f t="shared" si="61"/>
        <v>2089976910.8</v>
      </c>
      <c r="AP229" s="13">
        <f t="shared" si="62"/>
        <v>1206748000.55</v>
      </c>
      <c r="AQ229" s="13">
        <f t="shared" si="63"/>
        <v>989711340.39</v>
      </c>
      <c r="AR229" s="13">
        <f t="shared" si="64"/>
        <v>1132921598.32</v>
      </c>
      <c r="AS229" s="13">
        <f t="shared" si="65"/>
        <v>915884938.16</v>
      </c>
      <c r="AT229" s="13">
        <f t="shared" si="66"/>
        <v>889027073.22</v>
      </c>
      <c r="AU229" s="13">
        <f>AT229-VLOOKUP(A229,[1]选股结果!$A$2:$BJ$3005,48,FALSE)*0.08</f>
        <v>-521366235.5984</v>
      </c>
      <c r="AV229" s="13">
        <f t="shared" si="67"/>
        <v>217036660.16</v>
      </c>
    </row>
    <row r="230" spans="1:48">
      <c r="A230" s="4" t="s">
        <v>504</v>
      </c>
      <c r="B230" s="4" t="s">
        <v>505</v>
      </c>
      <c r="C230" s="5">
        <v>30516700827.66</v>
      </c>
      <c r="D230" s="5">
        <v>0</v>
      </c>
      <c r="E230" s="5">
        <v>0</v>
      </c>
      <c r="F230" s="5">
        <v>0</v>
      </c>
      <c r="G230" s="5">
        <v>22099609517.29</v>
      </c>
      <c r="H230" s="5">
        <v>697253848.55</v>
      </c>
      <c r="I230" s="5">
        <v>0</v>
      </c>
      <c r="J230" s="5">
        <v>0</v>
      </c>
      <c r="K230" s="5">
        <v>0</v>
      </c>
      <c r="L230" s="5">
        <v>0</v>
      </c>
      <c r="M230" s="5">
        <v>0</v>
      </c>
      <c r="N230" s="5">
        <v>0</v>
      </c>
      <c r="O230" s="5">
        <v>1222552596.2</v>
      </c>
      <c r="P230" s="5">
        <v>351992036.39</v>
      </c>
      <c r="Q230" s="5">
        <v>971507340.25</v>
      </c>
      <c r="R230" s="5">
        <v>130034864.08</v>
      </c>
      <c r="S230" s="5">
        <v>616209045.62</v>
      </c>
      <c r="T230" s="5">
        <v>17242967.82</v>
      </c>
      <c r="U230" s="5">
        <v>17242967.82</v>
      </c>
      <c r="V230" s="5">
        <v>0</v>
      </c>
      <c r="W230" s="5">
        <v>0</v>
      </c>
      <c r="X230" s="5">
        <v>593862095.65</v>
      </c>
      <c r="Y230" s="5">
        <v>0</v>
      </c>
      <c r="Z230" s="5">
        <v>22973180.22</v>
      </c>
      <c r="AA230" s="5"/>
      <c r="AB230" s="5">
        <v>9161681.63</v>
      </c>
      <c r="AC230" s="5">
        <v>116154204.53</v>
      </c>
      <c r="AD230" s="5">
        <v>1817226745.95</v>
      </c>
      <c r="AE230" s="8">
        <f t="shared" si="68"/>
        <v>30516700827.66</v>
      </c>
      <c r="AF230" s="8">
        <f t="shared" si="69"/>
        <v>25391905399.83</v>
      </c>
      <c r="AG230" s="8">
        <f t="shared" si="70"/>
        <v>4571149480.22</v>
      </c>
      <c r="AH230" s="8">
        <f t="shared" si="71"/>
        <v>4464156957.32</v>
      </c>
      <c r="AI230" s="8">
        <f t="shared" si="72"/>
        <v>2646930211.37</v>
      </c>
      <c r="AJ230" s="8">
        <f t="shared" si="56"/>
        <v>2653044495.74</v>
      </c>
      <c r="AK230" s="13">
        <f t="shared" si="57"/>
        <v>5124795427.83</v>
      </c>
      <c r="AL230" s="13">
        <f t="shared" si="58"/>
        <v>17242967.82</v>
      </c>
      <c r="AM230" s="13">
        <f t="shared" si="59"/>
        <v>-677881438.33</v>
      </c>
      <c r="AN230" s="13">
        <f t="shared" si="60"/>
        <v>4464156957.32</v>
      </c>
      <c r="AO230" s="13">
        <f t="shared" si="61"/>
        <v>8417091310.37</v>
      </c>
      <c r="AP230" s="13">
        <f t="shared" si="62"/>
        <v>6438258322</v>
      </c>
      <c r="AQ230" s="13">
        <f t="shared" si="63"/>
        <v>4621031576.05</v>
      </c>
      <c r="AR230" s="13">
        <f t="shared" si="64"/>
        <v>5741004473.45</v>
      </c>
      <c r="AS230" s="13">
        <f t="shared" si="65"/>
        <v>3923777727.5</v>
      </c>
      <c r="AT230" s="13">
        <f t="shared" si="66"/>
        <v>2646930211.37</v>
      </c>
      <c r="AU230" s="13">
        <f>AT230-VLOOKUP(A230,[1]选股结果!$A$2:$BJ$3005,48,FALSE)*0.08</f>
        <v>1783157089.362</v>
      </c>
      <c r="AV230" s="13">
        <f t="shared" si="67"/>
        <v>1817226745.95</v>
      </c>
    </row>
    <row r="231" spans="1:48">
      <c r="A231" s="4" t="s">
        <v>506</v>
      </c>
      <c r="B231" s="4" t="s">
        <v>507</v>
      </c>
      <c r="C231" s="5">
        <v>30301566000</v>
      </c>
      <c r="D231" s="5">
        <v>47912785000</v>
      </c>
      <c r="E231" s="5">
        <v>0</v>
      </c>
      <c r="F231" s="5">
        <v>4937723000</v>
      </c>
      <c r="G231" s="5">
        <v>0</v>
      </c>
      <c r="H231" s="5">
        <v>0</v>
      </c>
      <c r="I231" s="5">
        <v>299935000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351839000</v>
      </c>
      <c r="P231" s="5">
        <v>0</v>
      </c>
      <c r="Q231" s="5">
        <v>0</v>
      </c>
      <c r="R231" s="5">
        <v>0</v>
      </c>
      <c r="S231" s="5">
        <v>0</v>
      </c>
      <c r="T231" s="5">
        <v>4574736000</v>
      </c>
      <c r="U231" s="5">
        <v>318689000</v>
      </c>
      <c r="V231" s="5">
        <v>-1435687000</v>
      </c>
      <c r="W231" s="5">
        <v>1877342000</v>
      </c>
      <c r="X231" s="5">
        <v>7211038000</v>
      </c>
      <c r="Y231" s="5">
        <v>0</v>
      </c>
      <c r="Z231" s="5">
        <v>-745000</v>
      </c>
      <c r="AA231" s="5"/>
      <c r="AB231" s="5">
        <v>20473000</v>
      </c>
      <c r="AC231" s="5">
        <v>25191000</v>
      </c>
      <c r="AD231" s="5">
        <v>2389578000</v>
      </c>
      <c r="AE231" s="8">
        <f t="shared" si="68"/>
        <v>30301566000</v>
      </c>
      <c r="AF231" s="8">
        <f t="shared" si="69"/>
        <v>351839000</v>
      </c>
      <c r="AG231" s="8">
        <f t="shared" si="70"/>
        <v>27754335000</v>
      </c>
      <c r="AH231" s="8">
        <f t="shared" si="71"/>
        <v>27749617000</v>
      </c>
      <c r="AI231" s="8">
        <f t="shared" si="72"/>
        <v>25360039000</v>
      </c>
      <c r="AJ231" s="8">
        <f t="shared" si="56"/>
        <v>356557000</v>
      </c>
      <c r="AK231" s="13">
        <f t="shared" si="57"/>
        <v>29949727000</v>
      </c>
      <c r="AL231" s="13">
        <f t="shared" si="58"/>
        <v>318689000</v>
      </c>
      <c r="AM231" s="13">
        <f t="shared" si="59"/>
        <v>-2518799000</v>
      </c>
      <c r="AN231" s="13">
        <f t="shared" si="60"/>
        <v>27749617000</v>
      </c>
      <c r="AO231" s="13">
        <f t="shared" si="61"/>
        <v>30301566000</v>
      </c>
      <c r="AP231" s="13">
        <f t="shared" si="62"/>
        <v>29949727000</v>
      </c>
      <c r="AQ231" s="13">
        <f t="shared" si="63"/>
        <v>27560149000</v>
      </c>
      <c r="AR231" s="13">
        <f t="shared" si="64"/>
        <v>29949727000</v>
      </c>
      <c r="AS231" s="13">
        <f t="shared" si="65"/>
        <v>27560149000</v>
      </c>
      <c r="AT231" s="13">
        <f t="shared" si="66"/>
        <v>25360039000</v>
      </c>
      <c r="AU231" s="13">
        <f>AT231-VLOOKUP(A231,[1]选股结果!$A$2:$BJ$3005,48,FALSE)*0.08</f>
        <v>15937742440</v>
      </c>
      <c r="AV231" s="13">
        <f t="shared" si="67"/>
        <v>2389578000</v>
      </c>
    </row>
    <row r="232" spans="1:48">
      <c r="A232" s="4" t="s">
        <v>508</v>
      </c>
      <c r="B232" s="4" t="s">
        <v>509</v>
      </c>
      <c r="C232" s="5">
        <v>29936023300.96</v>
      </c>
      <c r="D232" s="5">
        <v>0</v>
      </c>
      <c r="E232" s="5">
        <v>0</v>
      </c>
      <c r="F232" s="5">
        <v>0</v>
      </c>
      <c r="G232" s="5">
        <v>27529440057.8</v>
      </c>
      <c r="H232" s="5">
        <v>224712677.62</v>
      </c>
      <c r="I232" s="5">
        <v>0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79477164.8</v>
      </c>
      <c r="P232" s="5">
        <v>21948586.23</v>
      </c>
      <c r="Q232" s="5">
        <v>434927493.78</v>
      </c>
      <c r="R232" s="5">
        <v>742880899.18</v>
      </c>
      <c r="S232" s="5">
        <v>195767733.36</v>
      </c>
      <c r="T232" s="5">
        <v>53267652.27</v>
      </c>
      <c r="U232" s="5">
        <v>25065906.83</v>
      </c>
      <c r="V232" s="5">
        <v>0</v>
      </c>
      <c r="W232" s="5">
        <v>0</v>
      </c>
      <c r="X232" s="5">
        <v>-26791387.05</v>
      </c>
      <c r="Y232" s="5">
        <v>34417884.98</v>
      </c>
      <c r="Z232" s="5">
        <v>-5560011.33</v>
      </c>
      <c r="AA232" s="5"/>
      <c r="AB232" s="5">
        <v>4605358.71</v>
      </c>
      <c r="AC232" s="5">
        <v>4776054.85</v>
      </c>
      <c r="AD232" s="5">
        <v>291763204.65</v>
      </c>
      <c r="AE232" s="8">
        <f t="shared" si="68"/>
        <v>29936023300.96</v>
      </c>
      <c r="AF232" s="8">
        <f t="shared" si="69"/>
        <v>29004441935.15</v>
      </c>
      <c r="AG232" s="8">
        <f t="shared" si="70"/>
        <v>971662508.820001</v>
      </c>
      <c r="AH232" s="8">
        <f t="shared" si="71"/>
        <v>971491812.680001</v>
      </c>
      <c r="AI232" s="8">
        <f t="shared" si="72"/>
        <v>679728608.030001</v>
      </c>
      <c r="AJ232" s="8">
        <f t="shared" si="56"/>
        <v>570941825.93</v>
      </c>
      <c r="AK232" s="13">
        <f t="shared" si="57"/>
        <v>965999250.79</v>
      </c>
      <c r="AL232" s="13">
        <f t="shared" si="58"/>
        <v>25065906.83</v>
      </c>
      <c r="AM232" s="13">
        <f t="shared" si="59"/>
        <v>49262425.02</v>
      </c>
      <c r="AN232" s="13">
        <f t="shared" si="60"/>
        <v>1040327582.64</v>
      </c>
      <c r="AO232" s="13">
        <f t="shared" si="61"/>
        <v>2406583243.16</v>
      </c>
      <c r="AP232" s="13">
        <f t="shared" si="62"/>
        <v>1386479661.77</v>
      </c>
      <c r="AQ232" s="13">
        <f t="shared" si="63"/>
        <v>1094716457.12</v>
      </c>
      <c r="AR232" s="13">
        <f t="shared" si="64"/>
        <v>1161766984.15</v>
      </c>
      <c r="AS232" s="13">
        <f t="shared" si="65"/>
        <v>870003779.5</v>
      </c>
      <c r="AT232" s="13">
        <f t="shared" si="66"/>
        <v>748564377.99</v>
      </c>
      <c r="AU232" s="13">
        <f>AT232-VLOOKUP(A232,[1]选股结果!$A$2:$BJ$3005,48,FALSE)*0.08</f>
        <v>16822303.0396</v>
      </c>
      <c r="AV232" s="13">
        <f t="shared" si="67"/>
        <v>291763204.65</v>
      </c>
    </row>
    <row r="233" spans="1:48">
      <c r="A233" s="4" t="s">
        <v>510</v>
      </c>
      <c r="B233" s="4" t="s">
        <v>511</v>
      </c>
      <c r="C233" s="5">
        <v>29811867174.32</v>
      </c>
      <c r="D233" s="5">
        <v>0</v>
      </c>
      <c r="E233" s="5">
        <v>0</v>
      </c>
      <c r="F233" s="5">
        <v>0</v>
      </c>
      <c r="G233" s="5">
        <v>24906071475.94</v>
      </c>
      <c r="H233" s="5">
        <v>544221815.33</v>
      </c>
      <c r="I233" s="5">
        <v>0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94207441.49</v>
      </c>
      <c r="P233" s="5">
        <v>772555219</v>
      </c>
      <c r="Q233" s="5">
        <v>911428311.64</v>
      </c>
      <c r="R233" s="5">
        <v>1268941684.51</v>
      </c>
      <c r="S233" s="5">
        <v>439021934.31</v>
      </c>
      <c r="T233" s="5">
        <v>30947583.14</v>
      </c>
      <c r="U233" s="5">
        <v>-44180562.67</v>
      </c>
      <c r="V233" s="5">
        <v>0</v>
      </c>
      <c r="W233" s="5">
        <v>38041465.45</v>
      </c>
      <c r="X233" s="5">
        <v>63657993.33</v>
      </c>
      <c r="Y233" s="5">
        <v>-4498533.22</v>
      </c>
      <c r="Z233" s="5">
        <v>3353780.61</v>
      </c>
      <c r="AA233" s="5"/>
      <c r="AB233" s="5">
        <v>40201786.25</v>
      </c>
      <c r="AC233" s="5">
        <v>17243199.97</v>
      </c>
      <c r="AD233" s="5">
        <v>247154173.78</v>
      </c>
      <c r="AE233" s="8">
        <f t="shared" si="68"/>
        <v>29811867174.32</v>
      </c>
      <c r="AF233" s="8">
        <f t="shared" si="69"/>
        <v>28392226066.89</v>
      </c>
      <c r="AG233" s="8">
        <f t="shared" si="70"/>
        <v>1432824476.52</v>
      </c>
      <c r="AH233" s="8">
        <f t="shared" si="71"/>
        <v>1455783062.8</v>
      </c>
      <c r="AI233" s="8">
        <f t="shared" si="72"/>
        <v>1208628889.02</v>
      </c>
      <c r="AJ233" s="8">
        <f t="shared" si="56"/>
        <v>1750733852.63</v>
      </c>
      <c r="AK233" s="13">
        <f t="shared" si="57"/>
        <v>1415142574.21</v>
      </c>
      <c r="AL233" s="13">
        <f t="shared" si="58"/>
        <v>-44180562.67</v>
      </c>
      <c r="AM233" s="13">
        <f t="shared" si="59"/>
        <v>75823984.82</v>
      </c>
      <c r="AN233" s="13">
        <f t="shared" si="60"/>
        <v>1446785996.36</v>
      </c>
      <c r="AO233" s="13">
        <f t="shared" si="61"/>
        <v>4905795698.38</v>
      </c>
      <c r="AP233" s="13">
        <f t="shared" si="62"/>
        <v>2398386323.85</v>
      </c>
      <c r="AQ233" s="13">
        <f t="shared" si="63"/>
        <v>2151232150.07</v>
      </c>
      <c r="AR233" s="13">
        <f t="shared" si="64"/>
        <v>1854164508.52</v>
      </c>
      <c r="AS233" s="13">
        <f t="shared" si="65"/>
        <v>1607010334.74</v>
      </c>
      <c r="AT233" s="13">
        <f t="shared" si="66"/>
        <v>1199631822.58</v>
      </c>
      <c r="AU233" s="13">
        <f>AT233-VLOOKUP(A233,[1]选股结果!$A$2:$BJ$3005,48,FALSE)*0.08</f>
        <v>-468008743.624</v>
      </c>
      <c r="AV233" s="13">
        <f t="shared" si="67"/>
        <v>247154173.78</v>
      </c>
    </row>
    <row r="234" spans="1:48">
      <c r="A234" s="4" t="s">
        <v>512</v>
      </c>
      <c r="B234" s="4" t="s">
        <v>513</v>
      </c>
      <c r="C234" s="5">
        <v>29692372072.65</v>
      </c>
      <c r="D234" s="5">
        <v>0</v>
      </c>
      <c r="E234" s="5">
        <v>0</v>
      </c>
      <c r="F234" s="5">
        <v>0</v>
      </c>
      <c r="G234" s="5">
        <v>20744741489.55</v>
      </c>
      <c r="H234" s="5">
        <v>552952912.14</v>
      </c>
      <c r="I234" s="5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1494341758.57</v>
      </c>
      <c r="P234" s="5">
        <v>204359822.38</v>
      </c>
      <c r="Q234" s="5">
        <v>1673507194.55</v>
      </c>
      <c r="R234" s="5">
        <v>342414757.97</v>
      </c>
      <c r="S234" s="5">
        <v>693918630.89</v>
      </c>
      <c r="T234" s="5">
        <v>109714152.37</v>
      </c>
      <c r="U234" s="5">
        <v>140340062.04</v>
      </c>
      <c r="V234" s="5">
        <v>0</v>
      </c>
      <c r="W234" s="5">
        <v>0</v>
      </c>
      <c r="X234" s="5">
        <v>-9057403.07</v>
      </c>
      <c r="Y234" s="5">
        <v>0</v>
      </c>
      <c r="Z234" s="5">
        <v>3833469.7</v>
      </c>
      <c r="AA234" s="5"/>
      <c r="AB234" s="5">
        <v>52969047.68</v>
      </c>
      <c r="AC234" s="5">
        <v>28779950.04</v>
      </c>
      <c r="AD234" s="5">
        <v>1176515672.33</v>
      </c>
      <c r="AE234" s="8">
        <f t="shared" si="68"/>
        <v>29692372072.65</v>
      </c>
      <c r="AF234" s="8">
        <f t="shared" si="69"/>
        <v>25153283653.91</v>
      </c>
      <c r="AG234" s="8">
        <f t="shared" si="70"/>
        <v>4661693443.88</v>
      </c>
      <c r="AH234" s="8">
        <f t="shared" si="71"/>
        <v>4685882541.52</v>
      </c>
      <c r="AI234" s="8">
        <f t="shared" si="72"/>
        <v>3509366869.19</v>
      </c>
      <c r="AJ234" s="8">
        <f t="shared" si="56"/>
        <v>3348019677.86</v>
      </c>
      <c r="AK234" s="13">
        <f t="shared" si="57"/>
        <v>4539088418.74</v>
      </c>
      <c r="AL234" s="13">
        <f t="shared" si="58"/>
        <v>140340062.04</v>
      </c>
      <c r="AM234" s="13">
        <f t="shared" si="59"/>
        <v>6454060.74000002</v>
      </c>
      <c r="AN234" s="13">
        <f t="shared" si="60"/>
        <v>4685882541.52</v>
      </c>
      <c r="AO234" s="13">
        <f t="shared" si="61"/>
        <v>8947630583.1</v>
      </c>
      <c r="AP234" s="13">
        <f t="shared" si="62"/>
        <v>5785959961.77</v>
      </c>
      <c r="AQ234" s="13">
        <f t="shared" si="63"/>
        <v>4609444289.44</v>
      </c>
      <c r="AR234" s="13">
        <f t="shared" si="64"/>
        <v>5233007049.63</v>
      </c>
      <c r="AS234" s="13">
        <f t="shared" si="65"/>
        <v>4056491377.3</v>
      </c>
      <c r="AT234" s="13">
        <f t="shared" si="66"/>
        <v>3509366869.19</v>
      </c>
      <c r="AU234" s="13">
        <f>AT234-VLOOKUP(A234,[1]选股结果!$A$2:$BJ$3005,48,FALSE)*0.08</f>
        <v>1746955645.2076</v>
      </c>
      <c r="AV234" s="13">
        <f t="shared" si="67"/>
        <v>1176515672.33</v>
      </c>
    </row>
    <row r="235" spans="1:48">
      <c r="A235" s="4" t="s">
        <v>514</v>
      </c>
      <c r="B235" s="4" t="s">
        <v>515</v>
      </c>
      <c r="C235" s="5">
        <v>29593491981.42</v>
      </c>
      <c r="D235" s="5">
        <v>0</v>
      </c>
      <c r="E235" s="5">
        <v>0</v>
      </c>
      <c r="F235" s="5">
        <v>0</v>
      </c>
      <c r="G235" s="5">
        <v>24357277872.35</v>
      </c>
      <c r="H235" s="5">
        <v>417581691.2</v>
      </c>
      <c r="I235" s="5">
        <v>0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168190095.84</v>
      </c>
      <c r="P235" s="5">
        <v>522267447.85</v>
      </c>
      <c r="Q235" s="5">
        <v>852460646.59</v>
      </c>
      <c r="R235" s="5">
        <v>1096434527.44</v>
      </c>
      <c r="S235" s="5">
        <v>527010771.39</v>
      </c>
      <c r="T235" s="5">
        <v>19436465.62</v>
      </c>
      <c r="U235" s="5">
        <v>27716563.31</v>
      </c>
      <c r="V235" s="5">
        <v>0</v>
      </c>
      <c r="W235" s="5">
        <v>6742615.6</v>
      </c>
      <c r="X235" s="5">
        <v>1795396.01</v>
      </c>
      <c r="Y235" s="5">
        <v>55128807.1</v>
      </c>
      <c r="Z235" s="5">
        <v>-126400290.43</v>
      </c>
      <c r="AA235" s="5"/>
      <c r="AB235" s="5">
        <v>8720627.64</v>
      </c>
      <c r="AC235" s="5">
        <v>24999135.12</v>
      </c>
      <c r="AD235" s="5">
        <v>344799036.78</v>
      </c>
      <c r="AE235" s="8">
        <f t="shared" si="68"/>
        <v>29593491981.42</v>
      </c>
      <c r="AF235" s="8">
        <f t="shared" si="69"/>
        <v>27523641361.46</v>
      </c>
      <c r="AG235" s="8">
        <f t="shared" si="70"/>
        <v>1912705207.64</v>
      </c>
      <c r="AH235" s="8">
        <f t="shared" si="71"/>
        <v>1896426700.16</v>
      </c>
      <c r="AI235" s="8">
        <f t="shared" si="72"/>
        <v>1551627663.38</v>
      </c>
      <c r="AJ235" s="8">
        <f t="shared" si="56"/>
        <v>1614325504.86</v>
      </c>
      <c r="AK235" s="13">
        <f t="shared" si="57"/>
        <v>2124979427.06</v>
      </c>
      <c r="AL235" s="13">
        <f t="shared" si="58"/>
        <v>27716563.31</v>
      </c>
      <c r="AM235" s="13">
        <f t="shared" si="59"/>
        <v>-146011676.01</v>
      </c>
      <c r="AN235" s="13">
        <f t="shared" si="60"/>
        <v>2006684314.36</v>
      </c>
      <c r="AO235" s="13">
        <f t="shared" si="61"/>
        <v>5236214109.07</v>
      </c>
      <c r="AP235" s="13">
        <f t="shared" si="62"/>
        <v>3069571889.65</v>
      </c>
      <c r="AQ235" s="13">
        <f t="shared" si="63"/>
        <v>2724772852.87</v>
      </c>
      <c r="AR235" s="13">
        <f t="shared" si="64"/>
        <v>2651990198.45</v>
      </c>
      <c r="AS235" s="13">
        <f t="shared" si="65"/>
        <v>2307191161.67</v>
      </c>
      <c r="AT235" s="13">
        <f t="shared" si="66"/>
        <v>1661885277.58</v>
      </c>
      <c r="AU235" s="13">
        <f>AT235-VLOOKUP(A235,[1]选股结果!$A$2:$BJ$3005,48,FALSE)*0.08</f>
        <v>459421497.4376</v>
      </c>
      <c r="AV235" s="13">
        <f t="shared" si="67"/>
        <v>344799036.78</v>
      </c>
    </row>
    <row r="236" spans="1:48">
      <c r="A236" s="4" t="s">
        <v>516</v>
      </c>
      <c r="B236" s="4" t="s">
        <v>517</v>
      </c>
      <c r="C236" s="5">
        <v>29089053073.51</v>
      </c>
      <c r="D236" s="5">
        <v>0</v>
      </c>
      <c r="E236" s="5">
        <v>0</v>
      </c>
      <c r="F236" s="5">
        <v>0</v>
      </c>
      <c r="G236" s="5">
        <v>23265569438.52</v>
      </c>
      <c r="H236" s="5">
        <v>663094832.21</v>
      </c>
      <c r="I236" s="5">
        <v>0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122642882.92</v>
      </c>
      <c r="P236" s="5">
        <v>89947579.83</v>
      </c>
      <c r="Q236" s="5">
        <v>647767094.46</v>
      </c>
      <c r="R236" s="5">
        <v>1421717636.57</v>
      </c>
      <c r="S236" s="5">
        <v>608524293.42</v>
      </c>
      <c r="T236" s="5">
        <v>858046331.33</v>
      </c>
      <c r="U236" s="5">
        <v>685137893.09</v>
      </c>
      <c r="V236" s="5">
        <v>0</v>
      </c>
      <c r="W236" s="5">
        <v>10345867.62</v>
      </c>
      <c r="X236" s="5">
        <v>-29108947.41</v>
      </c>
      <c r="Y236" s="5">
        <v>437320328.16</v>
      </c>
      <c r="Z236" s="5">
        <v>-2979373.5</v>
      </c>
      <c r="AA236" s="5"/>
      <c r="AB236" s="5">
        <v>12628796.77</v>
      </c>
      <c r="AC236" s="5">
        <v>3057222.7</v>
      </c>
      <c r="AD236" s="5">
        <v>315818662.03</v>
      </c>
      <c r="AE236" s="8">
        <f t="shared" si="68"/>
        <v>29089053073.51</v>
      </c>
      <c r="AF236" s="8">
        <f t="shared" si="69"/>
        <v>26156168925.72</v>
      </c>
      <c r="AG236" s="8">
        <f t="shared" si="70"/>
        <v>3390085592.49</v>
      </c>
      <c r="AH236" s="8">
        <f t="shared" si="71"/>
        <v>3399657166.56</v>
      </c>
      <c r="AI236" s="8">
        <f t="shared" si="72"/>
        <v>3083838504.53</v>
      </c>
      <c r="AJ236" s="8">
        <f t="shared" si="56"/>
        <v>1288106311.3</v>
      </c>
      <c r="AK236" s="13">
        <f t="shared" si="57"/>
        <v>3370204475.95</v>
      </c>
      <c r="AL236" s="13">
        <f t="shared" si="58"/>
        <v>685137893.09</v>
      </c>
      <c r="AM236" s="13">
        <f t="shared" si="59"/>
        <v>218955453.84</v>
      </c>
      <c r="AN236" s="13">
        <f t="shared" si="60"/>
        <v>4274297822.88</v>
      </c>
      <c r="AO236" s="13">
        <f t="shared" si="61"/>
        <v>5823483634.99</v>
      </c>
      <c r="AP236" s="13">
        <f t="shared" si="62"/>
        <v>4641823601.58</v>
      </c>
      <c r="AQ236" s="13">
        <f t="shared" si="63"/>
        <v>4326004939.55</v>
      </c>
      <c r="AR236" s="13">
        <f t="shared" si="64"/>
        <v>3978728769.37</v>
      </c>
      <c r="AS236" s="13">
        <f t="shared" si="65"/>
        <v>3662910107.34</v>
      </c>
      <c r="AT236" s="13">
        <f t="shared" si="66"/>
        <v>3958479160.85</v>
      </c>
      <c r="AU236" s="13">
        <f>AT236-VLOOKUP(A236,[1]选股结果!$A$2:$BJ$3005,48,FALSE)*0.08</f>
        <v>2239406972.802</v>
      </c>
      <c r="AV236" s="13">
        <f t="shared" si="67"/>
        <v>315818662.03</v>
      </c>
    </row>
    <row r="237" spans="1:48">
      <c r="A237" s="4" t="s">
        <v>518</v>
      </c>
      <c r="B237" s="4" t="s">
        <v>519</v>
      </c>
      <c r="C237" s="5">
        <v>29062001665</v>
      </c>
      <c r="D237" s="5">
        <v>0</v>
      </c>
      <c r="E237" s="5">
        <v>0</v>
      </c>
      <c r="F237" s="5">
        <v>0</v>
      </c>
      <c r="G237" s="5">
        <v>23334159409</v>
      </c>
      <c r="H237" s="5">
        <v>680481056</v>
      </c>
      <c r="I237" s="5">
        <v>0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505069726</v>
      </c>
      <c r="P237" s="5">
        <v>40692195</v>
      </c>
      <c r="Q237" s="5">
        <v>512734877</v>
      </c>
      <c r="R237" s="5">
        <v>69009441</v>
      </c>
      <c r="S237" s="5">
        <v>667084661</v>
      </c>
      <c r="T237" s="5">
        <v>-131052362</v>
      </c>
      <c r="U237" s="5">
        <v>-41909295</v>
      </c>
      <c r="V237" s="5">
        <v>0</v>
      </c>
      <c r="W237" s="5">
        <v>16628223</v>
      </c>
      <c r="X237" s="5">
        <v>2989704</v>
      </c>
      <c r="Y237" s="5">
        <v>-5877196</v>
      </c>
      <c r="Z237" s="5">
        <v>55864</v>
      </c>
      <c r="AA237" s="5"/>
      <c r="AB237" s="5">
        <v>89298985</v>
      </c>
      <c r="AC237" s="5">
        <v>3230824</v>
      </c>
      <c r="AD237" s="5">
        <v>470552411</v>
      </c>
      <c r="AE237" s="8">
        <f t="shared" si="68"/>
        <v>29062001665</v>
      </c>
      <c r="AF237" s="8">
        <f t="shared" si="69"/>
        <v>25128750309</v>
      </c>
      <c r="AG237" s="8">
        <f t="shared" si="70"/>
        <v>3821770573</v>
      </c>
      <c r="AH237" s="8">
        <f t="shared" si="71"/>
        <v>3907838734</v>
      </c>
      <c r="AI237" s="8">
        <f t="shared" si="72"/>
        <v>3437286323</v>
      </c>
      <c r="AJ237" s="8">
        <f t="shared" si="56"/>
        <v>966551441</v>
      </c>
      <c r="AK237" s="13">
        <f t="shared" si="57"/>
        <v>3927374160</v>
      </c>
      <c r="AL237" s="13">
        <f t="shared" si="58"/>
        <v>-41909295</v>
      </c>
      <c r="AM237" s="13">
        <f t="shared" si="59"/>
        <v>10619477</v>
      </c>
      <c r="AN237" s="13">
        <f t="shared" si="60"/>
        <v>3896084342</v>
      </c>
      <c r="AO237" s="13">
        <f t="shared" si="61"/>
        <v>5727842256</v>
      </c>
      <c r="AP237" s="13">
        <f t="shared" si="62"/>
        <v>5274939877</v>
      </c>
      <c r="AQ237" s="13">
        <f t="shared" si="63"/>
        <v>4804387466</v>
      </c>
      <c r="AR237" s="13">
        <f t="shared" si="64"/>
        <v>4594458821</v>
      </c>
      <c r="AS237" s="13">
        <f t="shared" si="65"/>
        <v>4123906410</v>
      </c>
      <c r="AT237" s="13">
        <f t="shared" si="66"/>
        <v>3425531931</v>
      </c>
      <c r="AU237" s="13">
        <f>AT237-VLOOKUP(A237,[1]选股结果!$A$2:$BJ$3005,48,FALSE)*0.08</f>
        <v>2409855603.72</v>
      </c>
      <c r="AV237" s="13">
        <f t="shared" si="67"/>
        <v>470552411</v>
      </c>
    </row>
    <row r="238" spans="1:48">
      <c r="A238" s="4" t="s">
        <v>520</v>
      </c>
      <c r="B238" s="4" t="s">
        <v>521</v>
      </c>
      <c r="C238" s="5">
        <v>28864903081</v>
      </c>
      <c r="D238" s="5">
        <v>0</v>
      </c>
      <c r="E238" s="5">
        <v>0</v>
      </c>
      <c r="F238" s="5">
        <v>0</v>
      </c>
      <c r="G238" s="5">
        <v>28089573049</v>
      </c>
      <c r="H238" s="5">
        <v>965688588</v>
      </c>
      <c r="I238" s="5">
        <v>0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173832027</v>
      </c>
      <c r="P238" s="5">
        <v>47242683</v>
      </c>
      <c r="Q238" s="5">
        <v>541498258</v>
      </c>
      <c r="R238" s="5">
        <v>223531860</v>
      </c>
      <c r="S238" s="5">
        <v>902392897</v>
      </c>
      <c r="T238" s="5">
        <v>690485342</v>
      </c>
      <c r="U238" s="5">
        <v>602753934</v>
      </c>
      <c r="V238" s="5">
        <v>0</v>
      </c>
      <c r="W238" s="5">
        <v>0</v>
      </c>
      <c r="X238" s="5">
        <v>-38477</v>
      </c>
      <c r="Y238" s="5">
        <v>0</v>
      </c>
      <c r="Z238" s="5">
        <v>113687288</v>
      </c>
      <c r="AA238" s="5"/>
      <c r="AB238" s="5">
        <v>19301446</v>
      </c>
      <c r="AC238" s="5">
        <v>37795735</v>
      </c>
      <c r="AD238" s="5">
        <v>16839173</v>
      </c>
      <c r="AE238" s="8">
        <f t="shared" si="68"/>
        <v>28864903081</v>
      </c>
      <c r="AF238" s="8">
        <f t="shared" si="69"/>
        <v>29978070774</v>
      </c>
      <c r="AG238" s="8">
        <f t="shared" si="70"/>
        <v>-308956586</v>
      </c>
      <c r="AH238" s="8">
        <f t="shared" si="71"/>
        <v>-327450875</v>
      </c>
      <c r="AI238" s="8">
        <f t="shared" si="72"/>
        <v>-344290048</v>
      </c>
      <c r="AJ238" s="8">
        <f t="shared" si="56"/>
        <v>781067257</v>
      </c>
      <c r="AK238" s="13">
        <f t="shared" si="57"/>
        <v>-1113167693</v>
      </c>
      <c r="AL238" s="13">
        <f t="shared" si="58"/>
        <v>602753934</v>
      </c>
      <c r="AM238" s="13">
        <f t="shared" si="59"/>
        <v>182962884</v>
      </c>
      <c r="AN238" s="13">
        <f t="shared" si="60"/>
        <v>-327450875</v>
      </c>
      <c r="AO238" s="13">
        <f t="shared" si="61"/>
        <v>775330032</v>
      </c>
      <c r="AP238" s="13">
        <f t="shared" si="62"/>
        <v>754913792</v>
      </c>
      <c r="AQ238" s="13">
        <f t="shared" si="63"/>
        <v>738074619</v>
      </c>
      <c r="AR238" s="13">
        <f t="shared" si="64"/>
        <v>-210774796</v>
      </c>
      <c r="AS238" s="13">
        <f t="shared" si="65"/>
        <v>-227613969</v>
      </c>
      <c r="AT238" s="13">
        <f t="shared" si="66"/>
        <v>-344290048</v>
      </c>
      <c r="AU238" s="13">
        <f>AT238-VLOOKUP(A238,[1]选股结果!$A$2:$BJ$3005,48,FALSE)*0.08</f>
        <v>-2479718053.44</v>
      </c>
      <c r="AV238" s="13">
        <f t="shared" si="67"/>
        <v>16839173</v>
      </c>
    </row>
    <row r="239" spans="1:48">
      <c r="A239" s="4" t="s">
        <v>522</v>
      </c>
      <c r="B239" s="4" t="s">
        <v>523</v>
      </c>
      <c r="C239" s="5">
        <v>28669506960.57</v>
      </c>
      <c r="D239" s="5">
        <v>0</v>
      </c>
      <c r="E239" s="5">
        <v>0</v>
      </c>
      <c r="F239" s="5">
        <v>0</v>
      </c>
      <c r="G239" s="5">
        <v>20740348052.41</v>
      </c>
      <c r="H239" s="5">
        <v>990993873.05</v>
      </c>
      <c r="I239" s="5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1845591655.96</v>
      </c>
      <c r="P239" s="5">
        <v>1066765719.7</v>
      </c>
      <c r="Q239" s="5">
        <v>1386005605.79</v>
      </c>
      <c r="R239" s="5">
        <v>25322048.97</v>
      </c>
      <c r="S239" s="5">
        <v>196381089.66</v>
      </c>
      <c r="T239" s="5">
        <v>597512694.48</v>
      </c>
      <c r="U239" s="5">
        <v>204259910.8</v>
      </c>
      <c r="V239" s="5">
        <v>0</v>
      </c>
      <c r="W239" s="5">
        <v>-38021874.82</v>
      </c>
      <c r="X239" s="5">
        <v>43033270.1</v>
      </c>
      <c r="Y239" s="5">
        <v>0</v>
      </c>
      <c r="Z239" s="5">
        <v>1681034.61</v>
      </c>
      <c r="AA239" s="5"/>
      <c r="AB239" s="5">
        <v>34240678.37</v>
      </c>
      <c r="AC239" s="5">
        <v>140780405.45</v>
      </c>
      <c r="AD239" s="5">
        <v>1015571432.36</v>
      </c>
      <c r="AE239" s="8">
        <f t="shared" si="68"/>
        <v>28669506960.57</v>
      </c>
      <c r="AF239" s="8">
        <f t="shared" si="69"/>
        <v>25260414172.49</v>
      </c>
      <c r="AG239" s="8">
        <f t="shared" si="70"/>
        <v>3927231372.25</v>
      </c>
      <c r="AH239" s="8">
        <f t="shared" si="71"/>
        <v>3820691645.17</v>
      </c>
      <c r="AI239" s="8">
        <f t="shared" si="72"/>
        <v>2805120212.81</v>
      </c>
      <c r="AJ239" s="8">
        <f t="shared" si="56"/>
        <v>4404902708.53</v>
      </c>
      <c r="AK239" s="13">
        <f t="shared" si="57"/>
        <v>3409092788.08</v>
      </c>
      <c r="AL239" s="13">
        <f t="shared" si="58"/>
        <v>204259910.8</v>
      </c>
      <c r="AM239" s="13">
        <f t="shared" si="59"/>
        <v>207338946.29</v>
      </c>
      <c r="AN239" s="13">
        <f t="shared" si="60"/>
        <v>3820691645.17</v>
      </c>
      <c r="AO239" s="13">
        <f t="shared" si="61"/>
        <v>7929158908.16</v>
      </c>
      <c r="AP239" s="13">
        <f t="shared" si="62"/>
        <v>4596467750.79</v>
      </c>
      <c r="AQ239" s="13">
        <f t="shared" si="63"/>
        <v>3580896318.43</v>
      </c>
      <c r="AR239" s="13">
        <f t="shared" si="64"/>
        <v>3605473877.74</v>
      </c>
      <c r="AS239" s="13">
        <f t="shared" si="65"/>
        <v>2589902445.38</v>
      </c>
      <c r="AT239" s="13">
        <f t="shared" si="66"/>
        <v>2805120212.81</v>
      </c>
      <c r="AU239" s="13">
        <f>AT239-VLOOKUP(A239,[1]选股结果!$A$2:$BJ$3005,48,FALSE)*0.08</f>
        <v>1062237458.6524</v>
      </c>
      <c r="AV239" s="13">
        <f t="shared" si="67"/>
        <v>1015571432.36</v>
      </c>
    </row>
    <row r="240" spans="1:48">
      <c r="A240" s="4" t="s">
        <v>524</v>
      </c>
      <c r="B240" s="4" t="s">
        <v>525</v>
      </c>
      <c r="C240" s="5">
        <v>28651035708.51</v>
      </c>
      <c r="D240" s="5">
        <v>0</v>
      </c>
      <c r="E240" s="5">
        <v>0</v>
      </c>
      <c r="F240" s="5">
        <v>0</v>
      </c>
      <c r="G240" s="5">
        <v>21147438092.07</v>
      </c>
      <c r="H240" s="5">
        <v>846868830.93</v>
      </c>
      <c r="I240" s="5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119944971.51</v>
      </c>
      <c r="P240" s="5">
        <v>1174727570.83</v>
      </c>
      <c r="Q240" s="5">
        <v>1039688512.82</v>
      </c>
      <c r="R240" s="5">
        <v>882984575.91</v>
      </c>
      <c r="S240" s="5">
        <v>941275377.71</v>
      </c>
      <c r="T240" s="5">
        <v>476789926.76</v>
      </c>
      <c r="U240" s="5">
        <v>224207166.71</v>
      </c>
      <c r="V240" s="5">
        <v>0</v>
      </c>
      <c r="W240" s="5">
        <v>-356024820.21</v>
      </c>
      <c r="X240" s="5">
        <v>129530023.24</v>
      </c>
      <c r="Y240" s="5">
        <v>-2667822.94</v>
      </c>
      <c r="Z240" s="5">
        <v>3092676.24</v>
      </c>
      <c r="AA240" s="5"/>
      <c r="AB240" s="5">
        <v>17801925.85</v>
      </c>
      <c r="AC240" s="5">
        <v>13468924.86</v>
      </c>
      <c r="AD240" s="5">
        <v>558958203.39</v>
      </c>
      <c r="AE240" s="8">
        <f t="shared" si="68"/>
        <v>28651035708.51</v>
      </c>
      <c r="AF240" s="8">
        <f t="shared" si="69"/>
        <v>25306059100.85</v>
      </c>
      <c r="AG240" s="8">
        <f t="shared" si="70"/>
        <v>3341972190.15</v>
      </c>
      <c r="AH240" s="8">
        <f t="shared" si="71"/>
        <v>3346305191.14</v>
      </c>
      <c r="AI240" s="8">
        <f t="shared" si="72"/>
        <v>2787346987.75</v>
      </c>
      <c r="AJ240" s="8">
        <f t="shared" si="56"/>
        <v>2327360231.23</v>
      </c>
      <c r="AK240" s="13">
        <f t="shared" si="57"/>
        <v>3342308784.72</v>
      </c>
      <c r="AL240" s="13">
        <f t="shared" si="58"/>
        <v>224207166.71</v>
      </c>
      <c r="AM240" s="13">
        <f t="shared" si="59"/>
        <v>-225546406.17</v>
      </c>
      <c r="AN240" s="13">
        <f t="shared" si="60"/>
        <v>3340969545.26</v>
      </c>
      <c r="AO240" s="13">
        <f t="shared" si="61"/>
        <v>7503597616.44</v>
      </c>
      <c r="AP240" s="13">
        <f t="shared" si="62"/>
        <v>5130452993.36</v>
      </c>
      <c r="AQ240" s="13">
        <f t="shared" si="63"/>
        <v>4571494789.97</v>
      </c>
      <c r="AR240" s="13">
        <f t="shared" si="64"/>
        <v>4283584162.43</v>
      </c>
      <c r="AS240" s="13">
        <f t="shared" si="65"/>
        <v>3724625959.04</v>
      </c>
      <c r="AT240" s="13">
        <f t="shared" si="66"/>
        <v>2782011341.87</v>
      </c>
      <c r="AU240" s="13">
        <f>AT240-VLOOKUP(A240,[1]选股结果!$A$2:$BJ$3005,48,FALSE)*0.08</f>
        <v>223628798.1084</v>
      </c>
      <c r="AV240" s="13">
        <f t="shared" si="67"/>
        <v>558958203.39</v>
      </c>
    </row>
    <row r="241" spans="1:48">
      <c r="A241" s="4" t="s">
        <v>526</v>
      </c>
      <c r="B241" s="4" t="s">
        <v>527</v>
      </c>
      <c r="C241" s="5">
        <v>28601221706.97</v>
      </c>
      <c r="D241" s="5">
        <v>0</v>
      </c>
      <c r="E241" s="5">
        <v>0</v>
      </c>
      <c r="F241" s="5">
        <v>0</v>
      </c>
      <c r="G241" s="5">
        <v>26076909392.42</v>
      </c>
      <c r="H241" s="5">
        <v>218827841.55</v>
      </c>
      <c r="I241" s="5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75424007.75</v>
      </c>
      <c r="P241" s="5">
        <v>214225587.88</v>
      </c>
      <c r="Q241" s="5">
        <v>1059196110.4</v>
      </c>
      <c r="R241" s="5">
        <v>238743434.36</v>
      </c>
      <c r="S241" s="5">
        <v>171877518.22</v>
      </c>
      <c r="T241" s="5">
        <v>96474143.19</v>
      </c>
      <c r="U241" s="5">
        <v>-13547953.21</v>
      </c>
      <c r="V241" s="5">
        <v>0</v>
      </c>
      <c r="W241" s="5">
        <v>-32493750.83</v>
      </c>
      <c r="X241" s="5">
        <v>81409961.68</v>
      </c>
      <c r="Y241" s="5">
        <v>0</v>
      </c>
      <c r="Z241" s="5">
        <v>43423245.87</v>
      </c>
      <c r="AA241" s="5"/>
      <c r="AB241" s="5">
        <v>7369316.97</v>
      </c>
      <c r="AC241" s="5">
        <v>55708313.79</v>
      </c>
      <c r="AD241" s="5">
        <v>280130709.16</v>
      </c>
      <c r="AE241" s="8">
        <f t="shared" si="68"/>
        <v>28601221706.97</v>
      </c>
      <c r="AF241" s="8">
        <f t="shared" si="69"/>
        <v>27836376051.03</v>
      </c>
      <c r="AG241" s="8">
        <f t="shared" si="70"/>
        <v>790839332.489999</v>
      </c>
      <c r="AH241" s="8">
        <f t="shared" si="71"/>
        <v>742500335.669999</v>
      </c>
      <c r="AI241" s="8">
        <f t="shared" si="72"/>
        <v>462369626.509999</v>
      </c>
      <c r="AJ241" s="8">
        <f t="shared" si="56"/>
        <v>1397184702.85</v>
      </c>
      <c r="AK241" s="13">
        <f t="shared" si="57"/>
        <v>764845655.940003</v>
      </c>
      <c r="AL241" s="13">
        <f t="shared" si="58"/>
        <v>-13547953.21</v>
      </c>
      <c r="AM241" s="13">
        <f t="shared" si="59"/>
        <v>-8797367.06</v>
      </c>
      <c r="AN241" s="13">
        <f t="shared" si="60"/>
        <v>742500335.670003</v>
      </c>
      <c r="AO241" s="13">
        <f t="shared" si="61"/>
        <v>2524312314.55</v>
      </c>
      <c r="AP241" s="13">
        <f t="shared" si="62"/>
        <v>1155551015.71</v>
      </c>
      <c r="AQ241" s="13">
        <f t="shared" si="63"/>
        <v>875420306.550003</v>
      </c>
      <c r="AR241" s="13">
        <f t="shared" si="64"/>
        <v>936723174.160003</v>
      </c>
      <c r="AS241" s="13">
        <f t="shared" si="65"/>
        <v>656592465.000003</v>
      </c>
      <c r="AT241" s="13">
        <f t="shared" si="66"/>
        <v>462369626.510003</v>
      </c>
      <c r="AU241" s="13">
        <f>AT241-VLOOKUP(A241,[1]选股结果!$A$2:$BJ$3005,48,FALSE)*0.08</f>
        <v>-745131400.400397</v>
      </c>
      <c r="AV241" s="13">
        <f t="shared" si="67"/>
        <v>280130709.16</v>
      </c>
    </row>
    <row r="242" spans="1:48">
      <c r="A242" s="4" t="s">
        <v>528</v>
      </c>
      <c r="B242" s="4" t="s">
        <v>529</v>
      </c>
      <c r="C242" s="5">
        <v>28422467237.27</v>
      </c>
      <c r="D242" s="5">
        <v>0</v>
      </c>
      <c r="E242" s="5">
        <v>0</v>
      </c>
      <c r="F242" s="5">
        <v>0</v>
      </c>
      <c r="G242" s="5">
        <v>25859559483.76</v>
      </c>
      <c r="H242" s="5">
        <v>9268331558.51</v>
      </c>
      <c r="I242" s="5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1425972826.56</v>
      </c>
      <c r="P242" s="5">
        <v>783232114.51</v>
      </c>
      <c r="Q242" s="5">
        <v>3273989966.94</v>
      </c>
      <c r="R242" s="5">
        <v>2758292.13</v>
      </c>
      <c r="S242" s="5">
        <v>9061087738.01</v>
      </c>
      <c r="T242" s="5">
        <v>277221419.56</v>
      </c>
      <c r="U242" s="5">
        <v>11194983.8</v>
      </c>
      <c r="V242" s="5">
        <v>0</v>
      </c>
      <c r="W242" s="5">
        <v>-10043346.65</v>
      </c>
      <c r="X242" s="5">
        <v>1445753947.52</v>
      </c>
      <c r="Y242" s="5">
        <v>1915382091.58</v>
      </c>
      <c r="Z242" s="5">
        <v>28161511.21</v>
      </c>
      <c r="AA242" s="5"/>
      <c r="AB242" s="5">
        <v>84782914.56</v>
      </c>
      <c r="AC242" s="5">
        <v>689438852.48</v>
      </c>
      <c r="AD242" s="5">
        <v>-2512178240.78</v>
      </c>
      <c r="AE242" s="8">
        <f t="shared" si="68"/>
        <v>28422467237.27</v>
      </c>
      <c r="AF242" s="8">
        <f t="shared" si="69"/>
        <v>40406600421.91</v>
      </c>
      <c r="AG242" s="8">
        <f t="shared" si="70"/>
        <v>-15049929639.62</v>
      </c>
      <c r="AH242" s="8">
        <f t="shared" si="71"/>
        <v>-15654585577.54</v>
      </c>
      <c r="AI242" s="8">
        <f t="shared" si="72"/>
        <v>-13142407336.76</v>
      </c>
      <c r="AJ242" s="8">
        <f t="shared" si="56"/>
        <v>8003232937.51</v>
      </c>
      <c r="AK242" s="13">
        <f t="shared" si="57"/>
        <v>-10068751093.06</v>
      </c>
      <c r="AL242" s="13">
        <f t="shared" si="58"/>
        <v>11194983.8</v>
      </c>
      <c r="AM242" s="13">
        <f t="shared" si="59"/>
        <v>-1766265285.12</v>
      </c>
      <c r="AN242" s="13">
        <f t="shared" si="60"/>
        <v>-11823821394.38</v>
      </c>
      <c r="AO242" s="13">
        <f t="shared" si="61"/>
        <v>2562907753.51</v>
      </c>
      <c r="AP242" s="13">
        <f t="shared" si="62"/>
        <v>8260668203.46</v>
      </c>
      <c r="AQ242" s="13">
        <f t="shared" si="63"/>
        <v>10772846444.24</v>
      </c>
      <c r="AR242" s="13">
        <f t="shared" si="64"/>
        <v>-1007663355.05</v>
      </c>
      <c r="AS242" s="13">
        <f t="shared" si="65"/>
        <v>1504514885.73</v>
      </c>
      <c r="AT242" s="13">
        <f t="shared" si="66"/>
        <v>-9311643153.6</v>
      </c>
      <c r="AU242" s="13">
        <f>AT242-VLOOKUP(A242,[1]选股结果!$A$2:$BJ$3005,48,FALSE)*0.08</f>
        <v>-13216213969.028</v>
      </c>
      <c r="AV242" s="13">
        <f t="shared" si="67"/>
        <v>-2512178240.78</v>
      </c>
    </row>
    <row r="243" spans="1:48">
      <c r="A243" s="4" t="s">
        <v>530</v>
      </c>
      <c r="B243" s="4" t="s">
        <v>531</v>
      </c>
      <c r="C243" s="5">
        <v>28362522490</v>
      </c>
      <c r="D243" s="5">
        <v>0</v>
      </c>
      <c r="E243" s="5">
        <v>0</v>
      </c>
      <c r="F243" s="5">
        <v>0</v>
      </c>
      <c r="G243" s="5">
        <v>20409736919.74</v>
      </c>
      <c r="H243" s="5">
        <v>193388765.66</v>
      </c>
      <c r="I243" s="5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143419220.87</v>
      </c>
      <c r="P243" s="5">
        <v>2876353763.17</v>
      </c>
      <c r="Q243" s="5">
        <v>1005557608.22</v>
      </c>
      <c r="R243" s="5">
        <v>195584925.49</v>
      </c>
      <c r="S243" s="5">
        <v>-200850609.5</v>
      </c>
      <c r="T243" s="5">
        <v>707807884.21</v>
      </c>
      <c r="U243" s="5">
        <v>5522870.38</v>
      </c>
      <c r="V243" s="5">
        <v>0</v>
      </c>
      <c r="W243" s="5">
        <v>-1554997627.64</v>
      </c>
      <c r="X243" s="5">
        <v>183327198.92</v>
      </c>
      <c r="Y243" s="5">
        <v>491678.16</v>
      </c>
      <c r="Z243" s="5">
        <v>0</v>
      </c>
      <c r="AA243" s="5"/>
      <c r="AB243" s="5">
        <v>3339399.88</v>
      </c>
      <c r="AC243" s="5">
        <v>5096311.36</v>
      </c>
      <c r="AD243" s="5">
        <v>533836169.66</v>
      </c>
      <c r="AE243" s="8">
        <f t="shared" si="68"/>
        <v>28362522490</v>
      </c>
      <c r="AF243" s="8">
        <f t="shared" si="69"/>
        <v>24429801827.99</v>
      </c>
      <c r="AG243" s="8">
        <f t="shared" si="70"/>
        <v>2901712041.5</v>
      </c>
      <c r="AH243" s="8">
        <f t="shared" si="71"/>
        <v>2899955130.02</v>
      </c>
      <c r="AI243" s="8">
        <f t="shared" si="72"/>
        <v>2366118960.36</v>
      </c>
      <c r="AJ243" s="8">
        <f t="shared" si="56"/>
        <v>4027579181.9</v>
      </c>
      <c r="AK243" s="13">
        <f t="shared" si="57"/>
        <v>3933212340.17</v>
      </c>
      <c r="AL243" s="13">
        <f t="shared" si="58"/>
        <v>5522870.38</v>
      </c>
      <c r="AM243" s="13">
        <f t="shared" si="59"/>
        <v>-1037796724.21</v>
      </c>
      <c r="AN243" s="13">
        <f t="shared" si="60"/>
        <v>2900938486.34</v>
      </c>
      <c r="AO243" s="13">
        <f t="shared" si="61"/>
        <v>7952785570.26</v>
      </c>
      <c r="AP243" s="13">
        <f t="shared" si="62"/>
        <v>3925750496.33</v>
      </c>
      <c r="AQ243" s="13">
        <f t="shared" si="63"/>
        <v>3391914326.67</v>
      </c>
      <c r="AR243" s="13">
        <f t="shared" si="64"/>
        <v>3732361730.67</v>
      </c>
      <c r="AS243" s="13">
        <f t="shared" si="65"/>
        <v>3198525561.01</v>
      </c>
      <c r="AT243" s="13">
        <f t="shared" si="66"/>
        <v>2367102316.68</v>
      </c>
      <c r="AU243" s="13">
        <f>AT243-VLOOKUP(A243,[1]选股结果!$A$2:$BJ$3005,48,FALSE)*0.08</f>
        <v>-667982031.522399</v>
      </c>
      <c r="AV243" s="13">
        <f t="shared" si="67"/>
        <v>533836169.66</v>
      </c>
    </row>
    <row r="244" spans="1:48">
      <c r="A244" s="4" t="s">
        <v>532</v>
      </c>
      <c r="B244" s="4" t="s">
        <v>533</v>
      </c>
      <c r="C244" s="5">
        <v>28112942723.94</v>
      </c>
      <c r="D244" s="5">
        <v>39268065.63</v>
      </c>
      <c r="E244" s="5">
        <v>0</v>
      </c>
      <c r="F244" s="5">
        <v>0</v>
      </c>
      <c r="G244" s="5">
        <v>26309759473.56</v>
      </c>
      <c r="H244" s="5">
        <v>574322485.39</v>
      </c>
      <c r="I244" s="5">
        <v>113486.82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101636363.45</v>
      </c>
      <c r="P244" s="5">
        <v>172559840.02</v>
      </c>
      <c r="Q244" s="5">
        <v>474198611.42</v>
      </c>
      <c r="R244" s="5">
        <v>346585651.21</v>
      </c>
      <c r="S244" s="5">
        <v>575059689.4</v>
      </c>
      <c r="T244" s="5">
        <v>416270971</v>
      </c>
      <c r="U244" s="5">
        <v>182500738.18</v>
      </c>
      <c r="V244" s="5">
        <v>0</v>
      </c>
      <c r="W244" s="5">
        <v>2940418.13</v>
      </c>
      <c r="X244" s="5">
        <v>-251375.36</v>
      </c>
      <c r="Y244" s="5">
        <v>54452757.51</v>
      </c>
      <c r="Z244" s="5">
        <v>389791</v>
      </c>
      <c r="AA244" s="5"/>
      <c r="AB244" s="5">
        <v>81312408.66</v>
      </c>
      <c r="AC244" s="5">
        <v>17187308.21</v>
      </c>
      <c r="AD244" s="5">
        <v>-98834525.17</v>
      </c>
      <c r="AE244" s="8">
        <f t="shared" si="68"/>
        <v>28112942723.94</v>
      </c>
      <c r="AF244" s="8">
        <f t="shared" si="69"/>
        <v>27979799629.06</v>
      </c>
      <c r="AG244" s="8">
        <f t="shared" si="70"/>
        <v>498542892.859997</v>
      </c>
      <c r="AH244" s="8">
        <f t="shared" si="71"/>
        <v>562667993.309997</v>
      </c>
      <c r="AI244" s="8">
        <f t="shared" si="72"/>
        <v>661502518.479997</v>
      </c>
      <c r="AJ244" s="8">
        <f t="shared" si="56"/>
        <v>738722471.95</v>
      </c>
      <c r="AK244" s="13">
        <f t="shared" si="57"/>
        <v>187595852.389997</v>
      </c>
      <c r="AL244" s="13">
        <f t="shared" si="58"/>
        <v>182500738.18</v>
      </c>
      <c r="AM244" s="13">
        <f t="shared" si="59"/>
        <v>301476917.76</v>
      </c>
      <c r="AN244" s="13">
        <f t="shared" si="60"/>
        <v>671573508.329997</v>
      </c>
      <c r="AO244" s="13">
        <f t="shared" si="61"/>
        <v>1803183250.38</v>
      </c>
      <c r="AP244" s="13">
        <f t="shared" si="62"/>
        <v>1336978027.18</v>
      </c>
      <c r="AQ244" s="13">
        <f t="shared" si="63"/>
        <v>1435812552.35</v>
      </c>
      <c r="AR244" s="13">
        <f t="shared" si="64"/>
        <v>762655541.789997</v>
      </c>
      <c r="AS244" s="13">
        <f t="shared" si="65"/>
        <v>861490066.959997</v>
      </c>
      <c r="AT244" s="13">
        <f t="shared" si="66"/>
        <v>770408033.499997</v>
      </c>
      <c r="AU244" s="13">
        <f>AT244-VLOOKUP(A244,[1]选股结果!$A$2:$BJ$3005,48,FALSE)*0.08</f>
        <v>-717488559.468003</v>
      </c>
      <c r="AV244" s="13">
        <f t="shared" si="67"/>
        <v>-98834525.1700001</v>
      </c>
    </row>
    <row r="245" spans="1:48">
      <c r="A245" s="4" t="s">
        <v>534</v>
      </c>
      <c r="B245" s="4" t="s">
        <v>535</v>
      </c>
      <c r="C245" s="5">
        <v>28003593809.65</v>
      </c>
      <c r="D245" s="5">
        <v>0</v>
      </c>
      <c r="E245" s="5">
        <v>0</v>
      </c>
      <c r="F245" s="5">
        <v>0</v>
      </c>
      <c r="G245" s="5">
        <v>21288933134.62</v>
      </c>
      <c r="H245" s="5">
        <v>520070175.09</v>
      </c>
      <c r="I245" s="5">
        <v>0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  <c r="O245" s="5">
        <v>1462267744.11</v>
      </c>
      <c r="P245" s="5">
        <v>90495168.74</v>
      </c>
      <c r="Q245" s="5">
        <v>844933344.06</v>
      </c>
      <c r="R245" s="5">
        <v>191827705.57</v>
      </c>
      <c r="S245" s="5">
        <v>475563638.83</v>
      </c>
      <c r="T245" s="5">
        <v>66144397.58</v>
      </c>
      <c r="U245" s="5">
        <v>66144397.58</v>
      </c>
      <c r="V245" s="5">
        <v>0</v>
      </c>
      <c r="W245" s="5">
        <v>0</v>
      </c>
      <c r="X245" s="5">
        <v>145010210.59</v>
      </c>
      <c r="Y245" s="5">
        <v>0</v>
      </c>
      <c r="Z245" s="5">
        <v>0</v>
      </c>
      <c r="AA245" s="5"/>
      <c r="AB245" s="5">
        <v>24644920.54</v>
      </c>
      <c r="AC245" s="5">
        <v>45015118.91</v>
      </c>
      <c r="AD245" s="5">
        <v>926710314.33</v>
      </c>
      <c r="AE245" s="8">
        <f t="shared" si="68"/>
        <v>28003593809.65</v>
      </c>
      <c r="AF245" s="8">
        <f t="shared" si="69"/>
        <v>24354020735.93</v>
      </c>
      <c r="AG245" s="8">
        <f t="shared" si="70"/>
        <v>3570707260.71</v>
      </c>
      <c r="AH245" s="8">
        <f t="shared" si="71"/>
        <v>3550337062.34</v>
      </c>
      <c r="AI245" s="8">
        <f t="shared" si="72"/>
        <v>2623626748.01</v>
      </c>
      <c r="AJ245" s="8">
        <f t="shared" si="56"/>
        <v>2418066455.28</v>
      </c>
      <c r="AK245" s="13">
        <f t="shared" si="57"/>
        <v>3649573073.72</v>
      </c>
      <c r="AL245" s="13">
        <f t="shared" si="58"/>
        <v>66144397.58</v>
      </c>
      <c r="AM245" s="13">
        <f t="shared" si="59"/>
        <v>-165380408.96</v>
      </c>
      <c r="AN245" s="13">
        <f t="shared" si="60"/>
        <v>3550337062.34</v>
      </c>
      <c r="AO245" s="13">
        <f t="shared" si="61"/>
        <v>6714660675.03</v>
      </c>
      <c r="AP245" s="13">
        <f t="shared" si="62"/>
        <v>4645206887.64</v>
      </c>
      <c r="AQ245" s="13">
        <f t="shared" si="63"/>
        <v>3718496573.31</v>
      </c>
      <c r="AR245" s="13">
        <f t="shared" si="64"/>
        <v>4125136712.55</v>
      </c>
      <c r="AS245" s="13">
        <f t="shared" si="65"/>
        <v>3198426398.22</v>
      </c>
      <c r="AT245" s="13">
        <f t="shared" si="66"/>
        <v>2623626748.01</v>
      </c>
      <c r="AU245" s="13">
        <f>AT245-VLOOKUP(A245,[1]选股结果!$A$2:$BJ$3005,48,FALSE)*0.08</f>
        <v>800549525.4036</v>
      </c>
      <c r="AV245" s="13">
        <f t="shared" si="67"/>
        <v>926710314.33</v>
      </c>
    </row>
    <row r="246" spans="1:48">
      <c r="A246" s="4" t="s">
        <v>536</v>
      </c>
      <c r="B246" s="4" t="s">
        <v>537</v>
      </c>
      <c r="C246" s="5">
        <v>27925122403.29</v>
      </c>
      <c r="D246" s="5">
        <v>0</v>
      </c>
      <c r="E246" s="5">
        <v>0</v>
      </c>
      <c r="F246" s="5">
        <v>0</v>
      </c>
      <c r="G246" s="5">
        <v>25074030380.82</v>
      </c>
      <c r="H246" s="5">
        <v>243969729.77</v>
      </c>
      <c r="I246" s="5">
        <v>0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63330434.83</v>
      </c>
      <c r="P246" s="5">
        <v>561619165</v>
      </c>
      <c r="Q246" s="5">
        <v>757649959.08</v>
      </c>
      <c r="R246" s="5">
        <v>549947617.21</v>
      </c>
      <c r="S246" s="5">
        <v>228269094.91</v>
      </c>
      <c r="T246" s="5">
        <v>84573715.36</v>
      </c>
      <c r="U246" s="5">
        <v>-27066774.53</v>
      </c>
      <c r="V246" s="5">
        <v>0</v>
      </c>
      <c r="W246" s="5">
        <v>310669.45</v>
      </c>
      <c r="X246" s="5">
        <v>20463395.62</v>
      </c>
      <c r="Y246" s="5">
        <v>15761402.93</v>
      </c>
      <c r="Z246" s="5">
        <v>15004124</v>
      </c>
      <c r="AA246" s="5"/>
      <c r="AB246" s="5">
        <v>4147229.46</v>
      </c>
      <c r="AC246" s="5">
        <v>5605040.04</v>
      </c>
      <c r="AD246" s="5">
        <v>339047287.27</v>
      </c>
      <c r="AE246" s="8">
        <f t="shared" si="68"/>
        <v>27925122403.29</v>
      </c>
      <c r="AF246" s="8">
        <f t="shared" si="69"/>
        <v>27234846651.85</v>
      </c>
      <c r="AG246" s="8">
        <f t="shared" si="70"/>
        <v>753939461.699999</v>
      </c>
      <c r="AH246" s="8">
        <f t="shared" si="71"/>
        <v>752481651.119999</v>
      </c>
      <c r="AI246" s="8">
        <f t="shared" si="72"/>
        <v>413434363.849999</v>
      </c>
      <c r="AJ246" s="8">
        <f t="shared" si="56"/>
        <v>1399818772.42</v>
      </c>
      <c r="AK246" s="13">
        <f t="shared" si="57"/>
        <v>706037154.370001</v>
      </c>
      <c r="AL246" s="13">
        <f t="shared" si="58"/>
        <v>-27066774.53</v>
      </c>
      <c r="AM246" s="13">
        <f t="shared" si="59"/>
        <v>105034077.14</v>
      </c>
      <c r="AN246" s="13">
        <f t="shared" si="60"/>
        <v>784004456.980001</v>
      </c>
      <c r="AO246" s="13">
        <f t="shared" si="61"/>
        <v>2851092022.47</v>
      </c>
      <c r="AP246" s="13">
        <f t="shared" si="62"/>
        <v>1178275979.05</v>
      </c>
      <c r="AQ246" s="13">
        <f t="shared" si="63"/>
        <v>839228691.780001</v>
      </c>
      <c r="AR246" s="13">
        <f t="shared" si="64"/>
        <v>934306249.280001</v>
      </c>
      <c r="AS246" s="13">
        <f t="shared" si="65"/>
        <v>595258962.010001</v>
      </c>
      <c r="AT246" s="13">
        <f t="shared" si="66"/>
        <v>444957169.710001</v>
      </c>
      <c r="AU246" s="13">
        <f>AT246-VLOOKUP(A246,[1]选股结果!$A$2:$BJ$3005,48,FALSE)*0.08</f>
        <v>72307891.362801</v>
      </c>
      <c r="AV246" s="13">
        <f t="shared" si="67"/>
        <v>339047287.27</v>
      </c>
    </row>
    <row r="247" spans="1:48">
      <c r="A247" s="4" t="s">
        <v>538</v>
      </c>
      <c r="B247" s="4" t="s">
        <v>539</v>
      </c>
      <c r="C247" s="5">
        <v>27368030054.3</v>
      </c>
      <c r="D247" s="5">
        <v>452897589.18</v>
      </c>
      <c r="E247" s="5">
        <v>0</v>
      </c>
      <c r="F247" s="5">
        <v>0</v>
      </c>
      <c r="G247" s="5">
        <v>0</v>
      </c>
      <c r="H247" s="5">
        <v>0</v>
      </c>
      <c r="I247" s="5">
        <v>0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8864077.7</v>
      </c>
      <c r="P247" s="5">
        <v>0</v>
      </c>
      <c r="Q247" s="5">
        <v>0</v>
      </c>
      <c r="R247" s="5">
        <v>0</v>
      </c>
      <c r="S247" s="5">
        <v>0</v>
      </c>
      <c r="T247" s="5">
        <v>718418352.44</v>
      </c>
      <c r="U247" s="5">
        <v>289543783.96</v>
      </c>
      <c r="V247" s="5">
        <v>-3564035.67</v>
      </c>
      <c r="W247" s="5">
        <v>-213619567.79</v>
      </c>
      <c r="X247" s="5">
        <v>109871787.21</v>
      </c>
      <c r="Y247" s="5">
        <v>241986836.78</v>
      </c>
      <c r="Z247" s="5">
        <v>1777.28</v>
      </c>
      <c r="AA247" s="5"/>
      <c r="AB247" s="5">
        <v>124653420.46</v>
      </c>
      <c r="AC247" s="5">
        <v>4140299.68</v>
      </c>
      <c r="AD247" s="5">
        <v>198833312.39</v>
      </c>
      <c r="AE247" s="8">
        <f t="shared" si="68"/>
        <v>27368030054.3</v>
      </c>
      <c r="AF247" s="8">
        <f t="shared" si="69"/>
        <v>8864077.7</v>
      </c>
      <c r="AG247" s="8">
        <f t="shared" si="70"/>
        <v>27508543878.87</v>
      </c>
      <c r="AH247" s="8">
        <f t="shared" si="71"/>
        <v>27629056999.65</v>
      </c>
      <c r="AI247" s="8">
        <f t="shared" si="72"/>
        <v>27430223687.26</v>
      </c>
      <c r="AJ247" s="8">
        <f t="shared" si="56"/>
        <v>130337793.7</v>
      </c>
      <c r="AK247" s="13">
        <f t="shared" si="57"/>
        <v>27601152813.38</v>
      </c>
      <c r="AL247" s="13">
        <f t="shared" si="58"/>
        <v>289543783.96</v>
      </c>
      <c r="AM247" s="13">
        <f t="shared" si="59"/>
        <v>222334075.87</v>
      </c>
      <c r="AN247" s="13">
        <f t="shared" si="60"/>
        <v>28113030673.21</v>
      </c>
      <c r="AO247" s="13">
        <f t="shared" si="61"/>
        <v>27368030054.3</v>
      </c>
      <c r="AP247" s="13">
        <f t="shared" si="62"/>
        <v>27601152813.38</v>
      </c>
      <c r="AQ247" s="13">
        <f t="shared" si="63"/>
        <v>27402319500.99</v>
      </c>
      <c r="AR247" s="13">
        <f t="shared" si="64"/>
        <v>27601152813.38</v>
      </c>
      <c r="AS247" s="13">
        <f t="shared" si="65"/>
        <v>27402319500.99</v>
      </c>
      <c r="AT247" s="13">
        <f t="shared" si="66"/>
        <v>27914197360.82</v>
      </c>
      <c r="AU247" s="13">
        <f>AT247-VLOOKUP(A247,[1]选股结果!$A$2:$BJ$3005,48,FALSE)*0.08</f>
        <v>27608074493.9024</v>
      </c>
      <c r="AV247" s="13">
        <f t="shared" si="67"/>
        <v>198833312.390003</v>
      </c>
    </row>
    <row r="248" spans="1:48">
      <c r="A248" s="4" t="s">
        <v>540</v>
      </c>
      <c r="B248" s="4" t="s">
        <v>541</v>
      </c>
      <c r="C248" s="5">
        <v>27215533954.13</v>
      </c>
      <c r="D248" s="5">
        <v>0</v>
      </c>
      <c r="E248" s="5">
        <v>0</v>
      </c>
      <c r="F248" s="5">
        <v>0</v>
      </c>
      <c r="G248" s="5">
        <v>26223964770.82</v>
      </c>
      <c r="H248" s="5">
        <v>125440755.2</v>
      </c>
      <c r="I248" s="5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40705400.79</v>
      </c>
      <c r="P248" s="5">
        <v>33227683.99</v>
      </c>
      <c r="Q248" s="5">
        <v>104961460.99</v>
      </c>
      <c r="R248" s="5">
        <v>168501310.13</v>
      </c>
      <c r="S248" s="5">
        <v>178465195.94</v>
      </c>
      <c r="T248" s="5">
        <v>4334530.23</v>
      </c>
      <c r="U248" s="5">
        <v>0</v>
      </c>
      <c r="V248" s="5">
        <v>0</v>
      </c>
      <c r="W248" s="5">
        <v>-29224529.93</v>
      </c>
      <c r="X248" s="5">
        <v>32216740.26</v>
      </c>
      <c r="Y248" s="5">
        <v>53859097.48</v>
      </c>
      <c r="Z248" s="5">
        <v>-11614.11</v>
      </c>
      <c r="AA248" s="5"/>
      <c r="AB248" s="5">
        <v>382719.23</v>
      </c>
      <c r="AC248" s="5">
        <v>117413.11</v>
      </c>
      <c r="AD248" s="5">
        <v>44734050.05</v>
      </c>
      <c r="AE248" s="8">
        <f t="shared" si="68"/>
        <v>27215533954.13</v>
      </c>
      <c r="AF248" s="8">
        <f t="shared" si="69"/>
        <v>26749825822.66</v>
      </c>
      <c r="AG248" s="8">
        <f t="shared" si="70"/>
        <v>354730679.919997</v>
      </c>
      <c r="AH248" s="8">
        <f t="shared" si="71"/>
        <v>354995986.039997</v>
      </c>
      <c r="AI248" s="8">
        <f t="shared" si="72"/>
        <v>310261935.989997</v>
      </c>
      <c r="AJ248" s="8">
        <f t="shared" si="56"/>
        <v>232488337.13</v>
      </c>
      <c r="AK248" s="13">
        <f t="shared" si="57"/>
        <v>519567228.950001</v>
      </c>
      <c r="AL248" s="13">
        <f t="shared" si="58"/>
        <v>0</v>
      </c>
      <c r="AM248" s="13">
        <f t="shared" si="59"/>
        <v>-56853047.95</v>
      </c>
      <c r="AN248" s="13">
        <f t="shared" si="60"/>
        <v>462714181.000001</v>
      </c>
      <c r="AO248" s="13">
        <f t="shared" si="61"/>
        <v>991569183.310001</v>
      </c>
      <c r="AP248" s="13">
        <f t="shared" si="62"/>
        <v>823473180.090001</v>
      </c>
      <c r="AQ248" s="13">
        <f t="shared" si="63"/>
        <v>778739130.040001</v>
      </c>
      <c r="AR248" s="13">
        <f t="shared" si="64"/>
        <v>698032424.890001</v>
      </c>
      <c r="AS248" s="13">
        <f t="shared" si="65"/>
        <v>653298374.840001</v>
      </c>
      <c r="AT248" s="13">
        <f t="shared" si="66"/>
        <v>417980130.950001</v>
      </c>
      <c r="AU248" s="13">
        <f>AT248-VLOOKUP(A248,[1]选股结果!$A$2:$BJ$3005,48,FALSE)*0.08</f>
        <v>124472977.415601</v>
      </c>
      <c r="AV248" s="13">
        <f t="shared" si="67"/>
        <v>44734050.05</v>
      </c>
    </row>
    <row r="249" spans="1:48">
      <c r="A249" s="4" t="s">
        <v>542</v>
      </c>
      <c r="B249" s="4" t="s">
        <v>543</v>
      </c>
      <c r="C249" s="5">
        <v>27175093811.32</v>
      </c>
      <c r="D249" s="5">
        <v>0</v>
      </c>
      <c r="E249" s="5">
        <v>0</v>
      </c>
      <c r="F249" s="5">
        <v>0</v>
      </c>
      <c r="G249" s="5">
        <v>25489904529.35</v>
      </c>
      <c r="H249" s="5">
        <v>89492888.97</v>
      </c>
      <c r="I249" s="5">
        <v>0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73020319.96</v>
      </c>
      <c r="P249" s="5">
        <v>85580105.61</v>
      </c>
      <c r="Q249" s="5">
        <v>241756318.34</v>
      </c>
      <c r="R249" s="5">
        <v>889862581.08</v>
      </c>
      <c r="S249" s="5">
        <v>108690372.05</v>
      </c>
      <c r="T249" s="5">
        <v>-34052348.26</v>
      </c>
      <c r="U249" s="5">
        <v>-1062634.09</v>
      </c>
      <c r="V249" s="5">
        <v>0</v>
      </c>
      <c r="W249" s="5">
        <v>7766550</v>
      </c>
      <c r="X249" s="5">
        <v>7322192.62</v>
      </c>
      <c r="Y249" s="5">
        <v>80259.15</v>
      </c>
      <c r="Z249" s="5">
        <v>69993693.24</v>
      </c>
      <c r="AA249" s="5"/>
      <c r="AB249" s="5">
        <v>8371792.17</v>
      </c>
      <c r="AC249" s="5">
        <v>34335648.16</v>
      </c>
      <c r="AD249" s="5">
        <v>94497738.04</v>
      </c>
      <c r="AE249" s="8">
        <f t="shared" si="68"/>
        <v>27175093811.32</v>
      </c>
      <c r="AF249" s="8">
        <f t="shared" si="69"/>
        <v>26888814226.39</v>
      </c>
      <c r="AG249" s="8">
        <f t="shared" si="70"/>
        <v>322585028.14</v>
      </c>
      <c r="AH249" s="8">
        <f t="shared" si="71"/>
        <v>296621172.15</v>
      </c>
      <c r="AI249" s="8">
        <f t="shared" si="72"/>
        <v>202123434.11</v>
      </c>
      <c r="AJ249" s="8">
        <f t="shared" si="56"/>
        <v>426400859.05</v>
      </c>
      <c r="AK249" s="13">
        <f t="shared" si="57"/>
        <v>286359844.080001</v>
      </c>
      <c r="AL249" s="13">
        <f t="shared" si="58"/>
        <v>-1062634.09</v>
      </c>
      <c r="AM249" s="13">
        <f t="shared" si="59"/>
        <v>11484480.46</v>
      </c>
      <c r="AN249" s="13">
        <f t="shared" si="60"/>
        <v>296781690.450001</v>
      </c>
      <c r="AO249" s="13">
        <f t="shared" si="61"/>
        <v>1685189281.97</v>
      </c>
      <c r="AP249" s="13">
        <f t="shared" si="62"/>
        <v>484543105.100001</v>
      </c>
      <c r="AQ249" s="13">
        <f t="shared" si="63"/>
        <v>390045367.060001</v>
      </c>
      <c r="AR249" s="13">
        <f t="shared" si="64"/>
        <v>395050216.130001</v>
      </c>
      <c r="AS249" s="13">
        <f t="shared" si="65"/>
        <v>300552478.090001</v>
      </c>
      <c r="AT249" s="13">
        <f t="shared" si="66"/>
        <v>202283952.410001</v>
      </c>
      <c r="AU249" s="13">
        <f>AT249-VLOOKUP(A249,[1]选股结果!$A$2:$BJ$3005,48,FALSE)*0.08</f>
        <v>-282374524.317999</v>
      </c>
      <c r="AV249" s="13">
        <f t="shared" si="67"/>
        <v>94497738.04</v>
      </c>
    </row>
    <row r="250" spans="1:48">
      <c r="A250" s="4" t="s">
        <v>544</v>
      </c>
      <c r="B250" s="4" t="s">
        <v>545</v>
      </c>
      <c r="C250" s="5">
        <v>27048280045.37</v>
      </c>
      <c r="D250" s="5">
        <v>0</v>
      </c>
      <c r="E250" s="5">
        <v>0</v>
      </c>
      <c r="F250" s="5">
        <v>0</v>
      </c>
      <c r="G250" s="5">
        <v>13382082982.51</v>
      </c>
      <c r="H250" s="5">
        <v>632128241.84</v>
      </c>
      <c r="I250" s="5">
        <v>0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172834094.24</v>
      </c>
      <c r="P250" s="5">
        <v>6812675006.66</v>
      </c>
      <c r="Q250" s="5">
        <v>2250761651.93</v>
      </c>
      <c r="R250" s="5">
        <v>2413787522.55</v>
      </c>
      <c r="S250" s="5">
        <v>393461038.34</v>
      </c>
      <c r="T250" s="5">
        <v>1849134316.25</v>
      </c>
      <c r="U250" s="5">
        <v>1321105089.92</v>
      </c>
      <c r="V250" s="5">
        <v>0</v>
      </c>
      <c r="W250" s="5">
        <v>1322786570.87</v>
      </c>
      <c r="X250" s="5">
        <v>20342785.4</v>
      </c>
      <c r="Y250" s="5">
        <v>246291983.3</v>
      </c>
      <c r="Z250" s="5">
        <v>-7272716.06</v>
      </c>
      <c r="AA250" s="5"/>
      <c r="AB250" s="5">
        <v>23103255.88</v>
      </c>
      <c r="AC250" s="5">
        <v>56112339.4</v>
      </c>
      <c r="AD250" s="5">
        <v>731265667.91</v>
      </c>
      <c r="AE250" s="8">
        <f t="shared" si="68"/>
        <v>27048280045.37</v>
      </c>
      <c r="AF250" s="8">
        <f t="shared" si="69"/>
        <v>25425602296.23</v>
      </c>
      <c r="AG250" s="8">
        <f t="shared" si="70"/>
        <v>4520691151.5</v>
      </c>
      <c r="AH250" s="8">
        <f t="shared" si="71"/>
        <v>4487682067.98</v>
      </c>
      <c r="AI250" s="8">
        <f t="shared" si="72"/>
        <v>3756416400.07</v>
      </c>
      <c r="AJ250" s="8">
        <f t="shared" si="56"/>
        <v>9515571819.65</v>
      </c>
      <c r="AK250" s="13">
        <f t="shared" si="57"/>
        <v>1868969732.44</v>
      </c>
      <c r="AL250" s="13">
        <f t="shared" si="58"/>
        <v>1321105089.92</v>
      </c>
      <c r="AM250" s="13">
        <f t="shared" si="59"/>
        <v>1790191212.22</v>
      </c>
      <c r="AN250" s="13">
        <f t="shared" si="60"/>
        <v>4980266034.58</v>
      </c>
      <c r="AO250" s="13">
        <f t="shared" si="61"/>
        <v>13666197062.86</v>
      </c>
      <c r="AP250" s="13">
        <f t="shared" si="62"/>
        <v>2894559012.62</v>
      </c>
      <c r="AQ250" s="13">
        <f t="shared" si="63"/>
        <v>2163293344.71</v>
      </c>
      <c r="AR250" s="13">
        <f t="shared" si="64"/>
        <v>2262430770.78</v>
      </c>
      <c r="AS250" s="13">
        <f t="shared" si="65"/>
        <v>1531165102.87</v>
      </c>
      <c r="AT250" s="13">
        <f t="shared" si="66"/>
        <v>4249000366.67</v>
      </c>
      <c r="AU250" s="13">
        <f>AT250-VLOOKUP(A250,[1]选股结果!$A$2:$BJ$3005,48,FALSE)*0.08</f>
        <v>1133905280.8972</v>
      </c>
      <c r="AV250" s="13">
        <f t="shared" si="67"/>
        <v>731265667.909999</v>
      </c>
    </row>
    <row r="251" spans="1:48">
      <c r="A251" s="4" t="s">
        <v>546</v>
      </c>
      <c r="B251" s="4" t="s">
        <v>547</v>
      </c>
      <c r="C251" s="5">
        <v>26906878358.17</v>
      </c>
      <c r="D251" s="5">
        <v>11088701376.93</v>
      </c>
      <c r="E251" s="5">
        <v>0</v>
      </c>
      <c r="F251" s="5">
        <v>0</v>
      </c>
      <c r="G251" s="5">
        <v>0</v>
      </c>
      <c r="H251" s="5">
        <v>0</v>
      </c>
      <c r="I251" s="5">
        <v>0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177719446.69</v>
      </c>
      <c r="P251" s="5">
        <v>0</v>
      </c>
      <c r="Q251" s="5">
        <v>0</v>
      </c>
      <c r="R251" s="5">
        <v>0</v>
      </c>
      <c r="S251" s="5">
        <v>0</v>
      </c>
      <c r="T251" s="5">
        <v>11097672219.98</v>
      </c>
      <c r="U251" s="5">
        <v>1844989606.4</v>
      </c>
      <c r="V251" s="5">
        <v>-106117357.27</v>
      </c>
      <c r="W251" s="5">
        <v>398800487.27</v>
      </c>
      <c r="X251" s="5">
        <v>-456738346.55</v>
      </c>
      <c r="Y251" s="5">
        <v>25611.11</v>
      </c>
      <c r="Z251" s="5">
        <v>17728.77</v>
      </c>
      <c r="AA251" s="5"/>
      <c r="AB251" s="5">
        <v>2767556.19</v>
      </c>
      <c r="AC251" s="5">
        <v>25657493.74</v>
      </c>
      <c r="AD251" s="5">
        <v>3137725288.84</v>
      </c>
      <c r="AE251" s="8">
        <f t="shared" si="68"/>
        <v>26906878358.17</v>
      </c>
      <c r="AF251" s="8">
        <f t="shared" si="69"/>
        <v>177719446.69</v>
      </c>
      <c r="AG251" s="8">
        <f t="shared" si="70"/>
        <v>38576244725.67</v>
      </c>
      <c r="AH251" s="8">
        <f t="shared" si="71"/>
        <v>38553354788.12</v>
      </c>
      <c r="AI251" s="8">
        <f t="shared" si="72"/>
        <v>35415629499.28</v>
      </c>
      <c r="AJ251" s="8">
        <f t="shared" si="56"/>
        <v>200634995.35</v>
      </c>
      <c r="AK251" s="13">
        <f t="shared" si="57"/>
        <v>26729184522.59</v>
      </c>
      <c r="AL251" s="13">
        <f t="shared" si="58"/>
        <v>1844989606.4</v>
      </c>
      <c r="AM251" s="13">
        <f t="shared" si="59"/>
        <v>9979231881.35</v>
      </c>
      <c r="AN251" s="13">
        <f t="shared" si="60"/>
        <v>38553406010.34</v>
      </c>
      <c r="AO251" s="13">
        <f t="shared" si="61"/>
        <v>26906878358.17</v>
      </c>
      <c r="AP251" s="13">
        <f t="shared" si="62"/>
        <v>26729184522.59</v>
      </c>
      <c r="AQ251" s="13">
        <f t="shared" si="63"/>
        <v>23591459233.75</v>
      </c>
      <c r="AR251" s="13">
        <f t="shared" si="64"/>
        <v>26729184522.59</v>
      </c>
      <c r="AS251" s="13">
        <f t="shared" si="65"/>
        <v>23591459233.75</v>
      </c>
      <c r="AT251" s="13">
        <f t="shared" si="66"/>
        <v>35415680721.5</v>
      </c>
      <c r="AU251" s="13">
        <f>AT251-VLOOKUP(A251,[1]选股结果!$A$2:$BJ$3005,48,FALSE)*0.08</f>
        <v>24275447135.6912</v>
      </c>
      <c r="AV251" s="13">
        <f t="shared" si="67"/>
        <v>3137725288.84</v>
      </c>
    </row>
    <row r="252" spans="1:48">
      <c r="A252" s="4" t="s">
        <v>548</v>
      </c>
      <c r="B252" s="4" t="s">
        <v>549</v>
      </c>
      <c r="C252" s="5">
        <v>26870759283.59</v>
      </c>
      <c r="D252" s="5">
        <v>10125402751.72</v>
      </c>
      <c r="E252" s="5">
        <v>0</v>
      </c>
      <c r="F252" s="5">
        <v>0</v>
      </c>
      <c r="G252" s="5">
        <v>0</v>
      </c>
      <c r="H252" s="5">
        <v>0</v>
      </c>
      <c r="I252" s="5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172959730.57</v>
      </c>
      <c r="P252" s="5">
        <v>0</v>
      </c>
      <c r="Q252" s="5">
        <v>0</v>
      </c>
      <c r="R252" s="5">
        <v>0</v>
      </c>
      <c r="S252" s="5">
        <v>0</v>
      </c>
      <c r="T252" s="5">
        <v>5937011273.13</v>
      </c>
      <c r="U252" s="5">
        <v>938064789.74</v>
      </c>
      <c r="V252" s="5">
        <v>8775326.27</v>
      </c>
      <c r="W252" s="5">
        <v>76356145.51</v>
      </c>
      <c r="X252" s="5">
        <v>405200982.92</v>
      </c>
      <c r="Y252" s="5">
        <v>2284426.29</v>
      </c>
      <c r="Z252" s="5">
        <v>1952866.48</v>
      </c>
      <c r="AA252" s="5"/>
      <c r="AB252" s="5">
        <v>6766277.71</v>
      </c>
      <c r="AC252" s="5">
        <v>38341149.75</v>
      </c>
      <c r="AD252" s="5">
        <v>2408207012.71</v>
      </c>
      <c r="AE252" s="8">
        <f t="shared" si="68"/>
        <v>26870759283.59</v>
      </c>
      <c r="AF252" s="8">
        <f t="shared" si="69"/>
        <v>172959730.57</v>
      </c>
      <c r="AG252" s="8">
        <f t="shared" si="70"/>
        <v>32314409755.2</v>
      </c>
      <c r="AH252" s="8">
        <f t="shared" si="71"/>
        <v>32282834883.16</v>
      </c>
      <c r="AI252" s="8">
        <f t="shared" si="72"/>
        <v>29874627870.45</v>
      </c>
      <c r="AJ252" s="8">
        <f t="shared" si="56"/>
        <v>206819028.9</v>
      </c>
      <c r="AK252" s="13">
        <f t="shared" si="57"/>
        <v>26700083979.31</v>
      </c>
      <c r="AL252" s="13">
        <f t="shared" si="58"/>
        <v>938064789.74</v>
      </c>
      <c r="AM252" s="13">
        <f t="shared" si="59"/>
        <v>4649254966.69</v>
      </c>
      <c r="AN252" s="13">
        <f t="shared" si="60"/>
        <v>32287403735.74</v>
      </c>
      <c r="AO252" s="13">
        <f t="shared" si="61"/>
        <v>26870759283.59</v>
      </c>
      <c r="AP252" s="13">
        <f t="shared" si="62"/>
        <v>26700083979.31</v>
      </c>
      <c r="AQ252" s="13">
        <f t="shared" si="63"/>
        <v>24291876966.6</v>
      </c>
      <c r="AR252" s="13">
        <f t="shared" si="64"/>
        <v>26700083979.31</v>
      </c>
      <c r="AS252" s="13">
        <f t="shared" si="65"/>
        <v>24291876966.6</v>
      </c>
      <c r="AT252" s="13">
        <f t="shared" si="66"/>
        <v>29879196723.03</v>
      </c>
      <c r="AU252" s="13">
        <f>AT252-VLOOKUP(A252,[1]选股结果!$A$2:$BJ$3005,48,FALSE)*0.08</f>
        <v>21551218264.97</v>
      </c>
      <c r="AV252" s="13">
        <f t="shared" si="67"/>
        <v>2408207012.71</v>
      </c>
    </row>
    <row r="253" spans="1:48">
      <c r="A253" s="4" t="s">
        <v>550</v>
      </c>
      <c r="B253" s="4" t="s">
        <v>551</v>
      </c>
      <c r="C253" s="5">
        <v>26771391438</v>
      </c>
      <c r="D253" s="5">
        <v>0</v>
      </c>
      <c r="E253" s="5">
        <v>0</v>
      </c>
      <c r="F253" s="5">
        <v>0</v>
      </c>
      <c r="G253" s="5">
        <v>15084195275</v>
      </c>
      <c r="H253" s="5">
        <v>16917404</v>
      </c>
      <c r="I253" s="5">
        <v>0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1987941296</v>
      </c>
      <c r="P253" s="5">
        <v>4507299025</v>
      </c>
      <c r="Q253" s="5">
        <v>1132214800</v>
      </c>
      <c r="R253" s="5">
        <v>13434259</v>
      </c>
      <c r="S253" s="5">
        <v>-194021439</v>
      </c>
      <c r="T253" s="5">
        <v>130416991</v>
      </c>
      <c r="U253" s="5">
        <v>28874011</v>
      </c>
      <c r="V253" s="5">
        <v>0</v>
      </c>
      <c r="W253" s="5">
        <v>203784548</v>
      </c>
      <c r="X253" s="5">
        <v>1669225</v>
      </c>
      <c r="Y253" s="5">
        <v>8205</v>
      </c>
      <c r="Z253" s="5">
        <v>-104713747</v>
      </c>
      <c r="AA253" s="5"/>
      <c r="AB253" s="5">
        <v>27674887</v>
      </c>
      <c r="AC253" s="5">
        <v>5620575</v>
      </c>
      <c r="AD253" s="5">
        <v>1218038724</v>
      </c>
      <c r="AE253" s="8">
        <f t="shared" si="68"/>
        <v>26771391438</v>
      </c>
      <c r="AF253" s="8">
        <f t="shared" si="69"/>
        <v>22531063216</v>
      </c>
      <c r="AG253" s="8">
        <f t="shared" si="70"/>
        <v>4468138584</v>
      </c>
      <c r="AH253" s="8">
        <f t="shared" si="71"/>
        <v>4490192896</v>
      </c>
      <c r="AI253" s="8">
        <f t="shared" si="72"/>
        <v>3272154172</v>
      </c>
      <c r="AJ253" s="8">
        <f t="shared" si="56"/>
        <v>7605409014</v>
      </c>
      <c r="AK253" s="13">
        <f t="shared" si="57"/>
        <v>4240336427</v>
      </c>
      <c r="AL253" s="13">
        <f t="shared" si="58"/>
        <v>28874011</v>
      </c>
      <c r="AM253" s="13">
        <f t="shared" si="59"/>
        <v>220998868</v>
      </c>
      <c r="AN253" s="13">
        <f t="shared" si="60"/>
        <v>4490209306</v>
      </c>
      <c r="AO253" s="13">
        <f t="shared" si="61"/>
        <v>11687196163</v>
      </c>
      <c r="AP253" s="13">
        <f t="shared" si="62"/>
        <v>4063232392</v>
      </c>
      <c r="AQ253" s="13">
        <f t="shared" si="63"/>
        <v>2845193668</v>
      </c>
      <c r="AR253" s="13">
        <f t="shared" si="64"/>
        <v>4046314988</v>
      </c>
      <c r="AS253" s="13">
        <f t="shared" si="65"/>
        <v>2828276264</v>
      </c>
      <c r="AT253" s="13">
        <f t="shared" si="66"/>
        <v>3272170582</v>
      </c>
      <c r="AU253" s="13">
        <f>AT253-VLOOKUP(A253,[1]选股结果!$A$2:$BJ$3005,48,FALSE)*0.08</f>
        <v>1399658480</v>
      </c>
      <c r="AV253" s="13">
        <f t="shared" si="67"/>
        <v>1218038724</v>
      </c>
    </row>
    <row r="254" spans="1:48">
      <c r="A254" s="4" t="s">
        <v>552</v>
      </c>
      <c r="B254" s="4" t="s">
        <v>553</v>
      </c>
      <c r="C254" s="5">
        <v>26728052655.98</v>
      </c>
      <c r="D254" s="5">
        <v>0</v>
      </c>
      <c r="E254" s="5">
        <v>0</v>
      </c>
      <c r="F254" s="5">
        <v>0</v>
      </c>
      <c r="G254" s="5">
        <v>23004330746.18</v>
      </c>
      <c r="H254" s="5">
        <v>158493585.56</v>
      </c>
      <c r="I254" s="5">
        <v>0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72287623.15</v>
      </c>
      <c r="P254" s="5">
        <v>1640568074.4</v>
      </c>
      <c r="Q254" s="5">
        <v>636271731</v>
      </c>
      <c r="R254" s="5">
        <v>36144083.47</v>
      </c>
      <c r="S254" s="5">
        <v>146598671.56</v>
      </c>
      <c r="T254" s="5">
        <v>49204750.67</v>
      </c>
      <c r="U254" s="5">
        <v>72629090.83</v>
      </c>
      <c r="V254" s="5">
        <v>0</v>
      </c>
      <c r="W254" s="5">
        <v>0</v>
      </c>
      <c r="X254" s="5">
        <v>34994070.07</v>
      </c>
      <c r="Y254" s="5">
        <v>21962295.78</v>
      </c>
      <c r="Z254" s="5">
        <v>12240428.82</v>
      </c>
      <c r="AA254" s="5"/>
      <c r="AB254" s="5">
        <v>11414917.87</v>
      </c>
      <c r="AC254" s="5">
        <v>7849202.81</v>
      </c>
      <c r="AD254" s="5">
        <v>249271152.36</v>
      </c>
      <c r="AE254" s="8">
        <f t="shared" si="68"/>
        <v>26728052655.98</v>
      </c>
      <c r="AF254" s="8">
        <f t="shared" si="69"/>
        <v>25536200929.76</v>
      </c>
      <c r="AG254" s="8">
        <f t="shared" si="70"/>
        <v>1196340539.85999</v>
      </c>
      <c r="AH254" s="8">
        <f t="shared" si="71"/>
        <v>1199906254.91999</v>
      </c>
      <c r="AI254" s="8">
        <f t="shared" si="72"/>
        <v>950635102.55999</v>
      </c>
      <c r="AJ254" s="8">
        <f t="shared" si="56"/>
        <v>2367524009.27</v>
      </c>
      <c r="AK254" s="13">
        <f t="shared" si="57"/>
        <v>1213814022</v>
      </c>
      <c r="AL254" s="13">
        <f t="shared" si="58"/>
        <v>72629090.83</v>
      </c>
      <c r="AM254" s="13">
        <f t="shared" si="59"/>
        <v>-42612266.35</v>
      </c>
      <c r="AN254" s="13">
        <f t="shared" si="60"/>
        <v>1243830846.48</v>
      </c>
      <c r="AO254" s="13">
        <f t="shared" si="61"/>
        <v>3723721909.8</v>
      </c>
      <c r="AP254" s="13">
        <f t="shared" si="62"/>
        <v>1518906279.12</v>
      </c>
      <c r="AQ254" s="13">
        <f t="shared" si="63"/>
        <v>1269635126.76</v>
      </c>
      <c r="AR254" s="13">
        <f t="shared" si="64"/>
        <v>1360412693.56</v>
      </c>
      <c r="AS254" s="13">
        <f t="shared" si="65"/>
        <v>1111141541.2</v>
      </c>
      <c r="AT254" s="13">
        <f t="shared" si="66"/>
        <v>994559694.12</v>
      </c>
      <c r="AU254" s="13">
        <f>AT254-VLOOKUP(A254,[1]选股结果!$A$2:$BJ$3005,48,FALSE)*0.08</f>
        <v>158750176.3472</v>
      </c>
      <c r="AV254" s="13">
        <f t="shared" si="67"/>
        <v>249271152.36</v>
      </c>
    </row>
    <row r="255" spans="1:48">
      <c r="A255" s="4" t="s">
        <v>554</v>
      </c>
      <c r="B255" s="4" t="s">
        <v>555</v>
      </c>
      <c r="C255" s="5">
        <v>26550994886.35</v>
      </c>
      <c r="D255" s="5">
        <v>0</v>
      </c>
      <c r="E255" s="5">
        <v>0</v>
      </c>
      <c r="F255" s="5">
        <v>0</v>
      </c>
      <c r="G255" s="5">
        <v>24524085840.55</v>
      </c>
      <c r="H255" s="5">
        <v>80764673.04</v>
      </c>
      <c r="I255" s="5">
        <v>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45828650.64</v>
      </c>
      <c r="P255" s="5">
        <v>548555093.47</v>
      </c>
      <c r="Q255" s="5">
        <v>471127595.32</v>
      </c>
      <c r="R255" s="5">
        <v>10525455.24</v>
      </c>
      <c r="S255" s="5">
        <v>52997047.16</v>
      </c>
      <c r="T255" s="5">
        <v>88325814.74</v>
      </c>
      <c r="U255" s="5">
        <v>4543013</v>
      </c>
      <c r="V255" s="5">
        <v>0</v>
      </c>
      <c r="W255" s="5">
        <v>-3812498.82</v>
      </c>
      <c r="X255" s="5">
        <v>1395867.92</v>
      </c>
      <c r="Y255" s="5">
        <v>37104187.94</v>
      </c>
      <c r="Z255" s="5">
        <v>15501498.54</v>
      </c>
      <c r="AA255" s="5"/>
      <c r="AB255" s="5">
        <v>15680553.91</v>
      </c>
      <c r="AC255" s="5">
        <v>5164013.53</v>
      </c>
      <c r="AD255" s="5">
        <v>218791454.3</v>
      </c>
      <c r="AE255" s="8">
        <f t="shared" si="68"/>
        <v>26550994886.35</v>
      </c>
      <c r="AF255" s="8">
        <f t="shared" si="69"/>
        <v>25653119682.38</v>
      </c>
      <c r="AG255" s="8">
        <f t="shared" si="70"/>
        <v>959389962.569997</v>
      </c>
      <c r="AH255" s="8">
        <f t="shared" si="71"/>
        <v>969906502.949997</v>
      </c>
      <c r="AI255" s="8">
        <f t="shared" si="72"/>
        <v>751115048.649997</v>
      </c>
      <c r="AJ255" s="8">
        <f t="shared" si="56"/>
        <v>1092098986.99</v>
      </c>
      <c r="AK255" s="13">
        <f t="shared" si="57"/>
        <v>934979391.909999</v>
      </c>
      <c r="AL255" s="13">
        <f t="shared" si="58"/>
        <v>4543013</v>
      </c>
      <c r="AM255" s="13">
        <f t="shared" si="59"/>
        <v>104592473.92</v>
      </c>
      <c r="AN255" s="13">
        <f t="shared" si="60"/>
        <v>1044114878.83</v>
      </c>
      <c r="AO255" s="13">
        <f t="shared" si="61"/>
        <v>2026909045.8</v>
      </c>
      <c r="AP255" s="13">
        <f t="shared" si="62"/>
        <v>1068741112.11</v>
      </c>
      <c r="AQ255" s="13">
        <f t="shared" si="63"/>
        <v>849949657.809999</v>
      </c>
      <c r="AR255" s="13">
        <f t="shared" si="64"/>
        <v>987976439.069999</v>
      </c>
      <c r="AS255" s="13">
        <f t="shared" si="65"/>
        <v>769184984.769999</v>
      </c>
      <c r="AT255" s="13">
        <f t="shared" si="66"/>
        <v>825323424.529999</v>
      </c>
      <c r="AU255" s="13">
        <f>AT255-VLOOKUP(A255,[1]选股结果!$A$2:$BJ$3005,48,FALSE)*0.08</f>
        <v>560558619.378799</v>
      </c>
      <c r="AV255" s="13">
        <f t="shared" si="67"/>
        <v>218791454.3</v>
      </c>
    </row>
    <row r="256" spans="1:48">
      <c r="A256" s="4" t="s">
        <v>556</v>
      </c>
      <c r="B256" s="4" t="s">
        <v>557</v>
      </c>
      <c r="C256" s="5">
        <v>26510710957.59</v>
      </c>
      <c r="D256" s="5">
        <v>0</v>
      </c>
      <c r="E256" s="5">
        <v>0</v>
      </c>
      <c r="F256" s="5">
        <v>0</v>
      </c>
      <c r="G256" s="5">
        <v>19430643303.36</v>
      </c>
      <c r="H256" s="5">
        <v>478481743.38</v>
      </c>
      <c r="I256" s="5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262107204.52</v>
      </c>
      <c r="P256" s="5">
        <v>4203191538.74</v>
      </c>
      <c r="Q256" s="5">
        <v>1654087351.21</v>
      </c>
      <c r="R256" s="5">
        <v>17106973.53</v>
      </c>
      <c r="S256" s="5">
        <v>114597738.99</v>
      </c>
      <c r="T256" s="5">
        <v>91894422.38</v>
      </c>
      <c r="U256" s="5">
        <v>-30472938.22</v>
      </c>
      <c r="V256" s="5">
        <v>0</v>
      </c>
      <c r="W256" s="5">
        <v>-10164556.52</v>
      </c>
      <c r="X256" s="5">
        <v>-11921234.79</v>
      </c>
      <c r="Y256" s="5">
        <v>3998822.41</v>
      </c>
      <c r="Z256" s="5">
        <v>26229796.89</v>
      </c>
      <c r="AA256" s="5"/>
      <c r="AB256" s="5">
        <v>65904623.23</v>
      </c>
      <c r="AC256" s="5">
        <v>15124265.64</v>
      </c>
      <c r="AD256" s="5">
        <v>437977508.36</v>
      </c>
      <c r="AE256" s="8">
        <f t="shared" si="68"/>
        <v>26510710957.59</v>
      </c>
      <c r="AF256" s="8">
        <f t="shared" si="69"/>
        <v>25681734110.35</v>
      </c>
      <c r="AG256" s="8">
        <f t="shared" si="70"/>
        <v>944858922.369998</v>
      </c>
      <c r="AH256" s="8">
        <f t="shared" si="71"/>
        <v>995639279.959998</v>
      </c>
      <c r="AI256" s="8">
        <f t="shared" si="72"/>
        <v>557661771.599998</v>
      </c>
      <c r="AJ256" s="8">
        <f t="shared" si="56"/>
        <v>6072604559.29</v>
      </c>
      <c r="AK256" s="13">
        <f t="shared" si="57"/>
        <v>832975669.649999</v>
      </c>
      <c r="AL256" s="13">
        <f t="shared" si="58"/>
        <v>-30472938.22</v>
      </c>
      <c r="AM256" s="13">
        <f t="shared" si="59"/>
        <v>201134193.35</v>
      </c>
      <c r="AN256" s="13">
        <f t="shared" si="60"/>
        <v>1003636924.78</v>
      </c>
      <c r="AO256" s="13">
        <f t="shared" si="61"/>
        <v>7080067654.23</v>
      </c>
      <c r="AP256" s="13">
        <f t="shared" si="62"/>
        <v>1426055152.02</v>
      </c>
      <c r="AQ256" s="13">
        <f t="shared" si="63"/>
        <v>988077643.659999</v>
      </c>
      <c r="AR256" s="13">
        <f t="shared" si="64"/>
        <v>947573408.639999</v>
      </c>
      <c r="AS256" s="13">
        <f t="shared" si="65"/>
        <v>509595900.279999</v>
      </c>
      <c r="AT256" s="13">
        <f t="shared" si="66"/>
        <v>565659416.419999</v>
      </c>
      <c r="AU256" s="13">
        <f>AT256-VLOOKUP(A256,[1]选股结果!$A$2:$BJ$3005,48,FALSE)*0.08</f>
        <v>-854862896.032001</v>
      </c>
      <c r="AV256" s="13">
        <f t="shared" si="67"/>
        <v>437977508.36</v>
      </c>
    </row>
    <row r="257" spans="1:48">
      <c r="A257" s="4" t="s">
        <v>558</v>
      </c>
      <c r="B257" s="4" t="s">
        <v>559</v>
      </c>
      <c r="C257" s="5">
        <v>26237762344.32</v>
      </c>
      <c r="D257" s="5">
        <v>0</v>
      </c>
      <c r="E257" s="5">
        <v>0</v>
      </c>
      <c r="F257" s="5">
        <v>0</v>
      </c>
      <c r="G257" s="5">
        <v>14602374874.71</v>
      </c>
      <c r="H257" s="5">
        <v>779680632.47</v>
      </c>
      <c r="I257" s="5">
        <v>0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786341179.15</v>
      </c>
      <c r="P257" s="5">
        <v>114494020.35</v>
      </c>
      <c r="Q257" s="5">
        <v>3592589039.78</v>
      </c>
      <c r="R257" s="5">
        <v>41757314.72</v>
      </c>
      <c r="S257" s="5">
        <v>696584266.29</v>
      </c>
      <c r="T257" s="5">
        <v>7709749757.18</v>
      </c>
      <c r="U257" s="5">
        <v>7343775367.62</v>
      </c>
      <c r="V257" s="5">
        <v>0</v>
      </c>
      <c r="W257" s="5">
        <v>93024663.95</v>
      </c>
      <c r="X257" s="5">
        <v>89364914.31</v>
      </c>
      <c r="Y257" s="5">
        <v>0</v>
      </c>
      <c r="Z257" s="5">
        <v>-101416061.61</v>
      </c>
      <c r="AA257" s="5"/>
      <c r="AB257" s="5">
        <v>81272606.54</v>
      </c>
      <c r="AC257" s="5">
        <v>16098350.98</v>
      </c>
      <c r="AD257" s="5">
        <v>2107582358.43</v>
      </c>
      <c r="AE257" s="8">
        <f t="shared" si="68"/>
        <v>26237762344.32</v>
      </c>
      <c r="AF257" s="8">
        <f t="shared" si="69"/>
        <v>19834140695</v>
      </c>
      <c r="AG257" s="8">
        <f t="shared" si="70"/>
        <v>14015615094.53</v>
      </c>
      <c r="AH257" s="8">
        <f t="shared" si="71"/>
        <v>14080789350.09</v>
      </c>
      <c r="AI257" s="8">
        <f t="shared" si="72"/>
        <v>11973206991.66</v>
      </c>
      <c r="AJ257" s="8">
        <f t="shared" si="56"/>
        <v>4428249983.72</v>
      </c>
      <c r="AK257" s="13">
        <f t="shared" si="57"/>
        <v>6403621649.32</v>
      </c>
      <c r="AL257" s="13">
        <f t="shared" si="58"/>
        <v>7343775367.62</v>
      </c>
      <c r="AM257" s="13">
        <f t="shared" si="59"/>
        <v>333392333.15</v>
      </c>
      <c r="AN257" s="13">
        <f t="shared" si="60"/>
        <v>14080789350.09</v>
      </c>
      <c r="AO257" s="13">
        <f t="shared" si="61"/>
        <v>11635387469.61</v>
      </c>
      <c r="AP257" s="13">
        <f t="shared" si="62"/>
        <v>7879886548.08</v>
      </c>
      <c r="AQ257" s="13">
        <f t="shared" si="63"/>
        <v>5772304189.65</v>
      </c>
      <c r="AR257" s="13">
        <f t="shared" si="64"/>
        <v>7100205915.61</v>
      </c>
      <c r="AS257" s="13">
        <f t="shared" si="65"/>
        <v>4992623557.18</v>
      </c>
      <c r="AT257" s="13">
        <f t="shared" si="66"/>
        <v>11973206991.66</v>
      </c>
      <c r="AU257" s="13">
        <f>AT257-VLOOKUP(A257,[1]选股结果!$A$2:$BJ$3005,48,FALSE)*0.08</f>
        <v>4301170987.3008</v>
      </c>
      <c r="AV257" s="13">
        <f t="shared" si="67"/>
        <v>2107582358.43</v>
      </c>
    </row>
    <row r="258" spans="1:48">
      <c r="A258" s="4" t="s">
        <v>560</v>
      </c>
      <c r="B258" s="4" t="s">
        <v>561</v>
      </c>
      <c r="C258" s="5">
        <v>26203722464.9</v>
      </c>
      <c r="D258" s="5">
        <v>0</v>
      </c>
      <c r="E258" s="5">
        <v>0</v>
      </c>
      <c r="F258" s="5">
        <v>0</v>
      </c>
      <c r="G258" s="5">
        <v>18964128717.92</v>
      </c>
      <c r="H258" s="5">
        <v>540904728.33</v>
      </c>
      <c r="I258" s="5">
        <v>0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403256640.95</v>
      </c>
      <c r="P258" s="5">
        <v>818438459.27</v>
      </c>
      <c r="Q258" s="5">
        <v>2565644334.08</v>
      </c>
      <c r="R258" s="5">
        <v>142726131.55</v>
      </c>
      <c r="S258" s="5">
        <v>472253637.43</v>
      </c>
      <c r="T258" s="5">
        <v>318606874.63</v>
      </c>
      <c r="U258" s="5">
        <v>270645356.39</v>
      </c>
      <c r="V258" s="5">
        <v>0</v>
      </c>
      <c r="W258" s="5">
        <v>0</v>
      </c>
      <c r="X258" s="5">
        <v>51554087.95</v>
      </c>
      <c r="Y258" s="5">
        <v>212183.75</v>
      </c>
      <c r="Z258" s="5">
        <v>6051144.72</v>
      </c>
      <c r="AA258" s="5"/>
      <c r="AB258" s="5">
        <v>233125374.92</v>
      </c>
      <c r="AC258" s="5">
        <v>30743146.11</v>
      </c>
      <c r="AD258" s="5">
        <v>783977862.66</v>
      </c>
      <c r="AE258" s="8">
        <f t="shared" si="68"/>
        <v>26203722464.9</v>
      </c>
      <c r="AF258" s="8">
        <f t="shared" si="69"/>
        <v>23366447921.2</v>
      </c>
      <c r="AG258" s="8">
        <f t="shared" si="70"/>
        <v>3110166291.35</v>
      </c>
      <c r="AH258" s="8">
        <f t="shared" si="71"/>
        <v>3312548520.16</v>
      </c>
      <c r="AI258" s="8">
        <f t="shared" si="72"/>
        <v>2528570657.5</v>
      </c>
      <c r="AJ258" s="8">
        <f t="shared" si="56"/>
        <v>3585169389.24</v>
      </c>
      <c r="AK258" s="13">
        <f t="shared" si="57"/>
        <v>2837486727.45</v>
      </c>
      <c r="AL258" s="13">
        <f t="shared" si="58"/>
        <v>270645356.39</v>
      </c>
      <c r="AM258" s="13">
        <f t="shared" si="59"/>
        <v>204840803.82</v>
      </c>
      <c r="AN258" s="13">
        <f t="shared" si="60"/>
        <v>3312972887.66</v>
      </c>
      <c r="AO258" s="13">
        <f t="shared" si="61"/>
        <v>7239593746.98</v>
      </c>
      <c r="AP258" s="13">
        <f t="shared" si="62"/>
        <v>3850645093.21</v>
      </c>
      <c r="AQ258" s="13">
        <f t="shared" si="63"/>
        <v>3066667230.55</v>
      </c>
      <c r="AR258" s="13">
        <f t="shared" si="64"/>
        <v>3309740364.88</v>
      </c>
      <c r="AS258" s="13">
        <f t="shared" si="65"/>
        <v>2525762502.22</v>
      </c>
      <c r="AT258" s="13">
        <f t="shared" si="66"/>
        <v>2528995025</v>
      </c>
      <c r="AU258" s="13">
        <f>AT258-VLOOKUP(A258,[1]选股结果!$A$2:$BJ$3005,48,FALSE)*0.08</f>
        <v>963922231.7216</v>
      </c>
      <c r="AV258" s="13">
        <f t="shared" si="67"/>
        <v>783977862.66</v>
      </c>
    </row>
    <row r="259" spans="1:48">
      <c r="A259" s="4" t="s">
        <v>562</v>
      </c>
      <c r="B259" s="4" t="s">
        <v>563</v>
      </c>
      <c r="C259" s="5">
        <v>26103859760.42</v>
      </c>
      <c r="D259" s="5">
        <v>39187004.86</v>
      </c>
      <c r="E259" s="5">
        <v>0</v>
      </c>
      <c r="F259" s="5">
        <v>47459.84</v>
      </c>
      <c r="G259" s="5">
        <v>22557392829.23</v>
      </c>
      <c r="H259" s="5">
        <v>60647572.77</v>
      </c>
      <c r="I259" s="5">
        <v>42467.89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39024877.34</v>
      </c>
      <c r="P259" s="5">
        <v>1379606524.66</v>
      </c>
      <c r="Q259" s="5">
        <v>653042664.85</v>
      </c>
      <c r="R259" s="5">
        <v>69269635.49</v>
      </c>
      <c r="S259" s="5">
        <v>71784946.91</v>
      </c>
      <c r="T259" s="5">
        <v>103601295.51</v>
      </c>
      <c r="U259" s="5">
        <v>7382250.92</v>
      </c>
      <c r="V259" s="5">
        <v>0</v>
      </c>
      <c r="W259" s="5">
        <v>-19563641.65</v>
      </c>
      <c r="X259" s="5">
        <v>86329976.2</v>
      </c>
      <c r="Y259" s="5">
        <v>565168.96</v>
      </c>
      <c r="Z259" s="5">
        <v>100055.92</v>
      </c>
      <c r="AA259" s="5"/>
      <c r="AB259" s="5">
        <v>16242933.52</v>
      </c>
      <c r="AC259" s="5">
        <v>15949421.08</v>
      </c>
      <c r="AD259" s="5">
        <v>301317647.52</v>
      </c>
      <c r="AE259" s="8">
        <f t="shared" si="68"/>
        <v>26103859760.42</v>
      </c>
      <c r="AF259" s="8">
        <f t="shared" si="69"/>
        <v>24770121478.48</v>
      </c>
      <c r="AG259" s="8">
        <f t="shared" si="70"/>
        <v>1330980846.56</v>
      </c>
      <c r="AH259" s="8">
        <f t="shared" si="71"/>
        <v>1331274359</v>
      </c>
      <c r="AI259" s="8">
        <f t="shared" si="72"/>
        <v>1029956711.48</v>
      </c>
      <c r="AJ259" s="8">
        <f t="shared" ref="AJ259:AJ322" si="73">O259+P259+Q259+Y259-AB259+AC259</f>
        <v>2071945723.37</v>
      </c>
      <c r="AK259" s="13">
        <f t="shared" ref="AK259:AK322" si="74">C259-G259-O259-P259-Q259-R259+Y259-S259</f>
        <v>1334303450.9</v>
      </c>
      <c r="AL259" s="13">
        <f t="shared" ref="AL259:AL322" si="75">U259</f>
        <v>7382250.92</v>
      </c>
      <c r="AM259" s="13">
        <f t="shared" ref="AM259:AM322" si="76">T259-U259+V259+W259-X259+Z259+AA259-AC259+AB259</f>
        <v>-9281004.90000001</v>
      </c>
      <c r="AN259" s="13">
        <f t="shared" ref="AN259:AN322" si="77">AK259+AL259+AM259</f>
        <v>1332404696.92</v>
      </c>
      <c r="AO259" s="13">
        <f t="shared" ref="AO259:AO322" si="78">C259-G259</f>
        <v>3546466931.19</v>
      </c>
      <c r="AP259" s="13">
        <f t="shared" ref="AP259:AP322" si="79">AK259+S259+H259</f>
        <v>1466735970.58</v>
      </c>
      <c r="AQ259" s="13">
        <f t="shared" ref="AQ259:AQ322" si="80">AP259-AV259</f>
        <v>1165418323.06</v>
      </c>
      <c r="AR259" s="13">
        <f t="shared" ref="AR259:AR322" si="81">AP259-H259</f>
        <v>1406088397.81</v>
      </c>
      <c r="AS259" s="13">
        <f t="shared" ref="AS259:AS322" si="82">AP259-H259-AV259</f>
        <v>1104770750.29</v>
      </c>
      <c r="AT259" s="13">
        <f t="shared" ref="AT259:AT322" si="83">AK259-AV259+AL259+AM259</f>
        <v>1031087049.4</v>
      </c>
      <c r="AU259" s="13">
        <f>AT259-VLOOKUP(A259,[1]选股结果!$A$2:$BJ$3005,48,FALSE)*0.08</f>
        <v>246341266.468</v>
      </c>
      <c r="AV259" s="13">
        <f t="shared" ref="AV259:AV322" si="84">AH259-AI259</f>
        <v>301317647.52</v>
      </c>
    </row>
    <row r="260" spans="1:48">
      <c r="A260" s="4" t="s">
        <v>564</v>
      </c>
      <c r="B260" s="4" t="s">
        <v>565</v>
      </c>
      <c r="C260" s="5">
        <v>26102972051.11</v>
      </c>
      <c r="D260" s="5">
        <v>9778265957.66</v>
      </c>
      <c r="E260" s="5">
        <v>0</v>
      </c>
      <c r="F260" s="5">
        <v>0</v>
      </c>
      <c r="G260" s="5">
        <v>0</v>
      </c>
      <c r="H260" s="5">
        <v>0</v>
      </c>
      <c r="I260" s="5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114333787.59</v>
      </c>
      <c r="P260" s="5">
        <v>0</v>
      </c>
      <c r="Q260" s="5">
        <v>0</v>
      </c>
      <c r="R260" s="5">
        <v>0</v>
      </c>
      <c r="S260" s="5">
        <v>0</v>
      </c>
      <c r="T260" s="5">
        <v>4450810900.84</v>
      </c>
      <c r="U260" s="5">
        <v>38085103.38</v>
      </c>
      <c r="V260" s="5">
        <v>30712028.59</v>
      </c>
      <c r="W260" s="5">
        <v>518949067.02</v>
      </c>
      <c r="X260" s="5">
        <v>-51160283.29</v>
      </c>
      <c r="Y260" s="5">
        <v>2148699.6</v>
      </c>
      <c r="Z260" s="5">
        <v>1275720.48</v>
      </c>
      <c r="AA260" s="5"/>
      <c r="AB260" s="5">
        <v>3435244.9</v>
      </c>
      <c r="AC260" s="5">
        <v>82709762.76</v>
      </c>
      <c r="AD260" s="5">
        <v>1784924875.61</v>
      </c>
      <c r="AE260" s="8">
        <f t="shared" si="68"/>
        <v>26102972051.11</v>
      </c>
      <c r="AF260" s="8">
        <f t="shared" si="69"/>
        <v>114333787.59</v>
      </c>
      <c r="AG260" s="8">
        <f t="shared" si="70"/>
        <v>31039397564.14</v>
      </c>
      <c r="AH260" s="8">
        <f t="shared" si="71"/>
        <v>30960123046.28</v>
      </c>
      <c r="AI260" s="8">
        <f t="shared" si="72"/>
        <v>29175198170.67</v>
      </c>
      <c r="AJ260" s="8">
        <f t="shared" si="73"/>
        <v>195757005.05</v>
      </c>
      <c r="AK260" s="13">
        <f t="shared" si="74"/>
        <v>25990786963.12</v>
      </c>
      <c r="AL260" s="13">
        <f t="shared" si="75"/>
        <v>38085103.38</v>
      </c>
      <c r="AM260" s="13">
        <f t="shared" si="76"/>
        <v>4935548378.98</v>
      </c>
      <c r="AN260" s="13">
        <f t="shared" si="77"/>
        <v>30964420445.48</v>
      </c>
      <c r="AO260" s="13">
        <f t="shared" si="78"/>
        <v>26102972051.11</v>
      </c>
      <c r="AP260" s="13">
        <f t="shared" si="79"/>
        <v>25990786963.12</v>
      </c>
      <c r="AQ260" s="13">
        <f t="shared" si="80"/>
        <v>24205862087.51</v>
      </c>
      <c r="AR260" s="13">
        <f t="shared" si="81"/>
        <v>25990786963.12</v>
      </c>
      <c r="AS260" s="13">
        <f t="shared" si="82"/>
        <v>24205862087.51</v>
      </c>
      <c r="AT260" s="13">
        <f t="shared" si="83"/>
        <v>29179495569.87</v>
      </c>
      <c r="AU260" s="13">
        <f>AT260-VLOOKUP(A260,[1]选股结果!$A$2:$BJ$3005,48,FALSE)*0.08</f>
        <v>21488025536.8644</v>
      </c>
      <c r="AV260" s="13">
        <f t="shared" si="84"/>
        <v>1784924875.61</v>
      </c>
    </row>
    <row r="261" spans="1:48">
      <c r="A261" s="4" t="s">
        <v>566</v>
      </c>
      <c r="B261" s="4" t="s">
        <v>567</v>
      </c>
      <c r="C261" s="5">
        <v>26097222011.68</v>
      </c>
      <c r="D261" s="5">
        <v>0</v>
      </c>
      <c r="E261" s="5">
        <v>0</v>
      </c>
      <c r="F261" s="5">
        <v>0</v>
      </c>
      <c r="G261" s="5">
        <v>22449457821.13</v>
      </c>
      <c r="H261" s="5">
        <v>328923355.2</v>
      </c>
      <c r="I261" s="5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103723976.24</v>
      </c>
      <c r="P261" s="5">
        <v>525444834.47</v>
      </c>
      <c r="Q261" s="5">
        <v>808661118.39</v>
      </c>
      <c r="R261" s="5">
        <v>340613591.62</v>
      </c>
      <c r="S261" s="5">
        <v>476857372.07</v>
      </c>
      <c r="T261" s="5">
        <v>175980396.79</v>
      </c>
      <c r="U261" s="5">
        <v>16934381.27</v>
      </c>
      <c r="V261" s="5">
        <v>0</v>
      </c>
      <c r="W261" s="5">
        <v>13287317.96</v>
      </c>
      <c r="X261" s="5">
        <v>1589952.46</v>
      </c>
      <c r="Y261" s="5">
        <v>92396207.18</v>
      </c>
      <c r="Z261" s="5">
        <v>-16417415.83</v>
      </c>
      <c r="AA261" s="5"/>
      <c r="AB261" s="5">
        <v>17842082.73</v>
      </c>
      <c r="AC261" s="5">
        <v>61070918.68</v>
      </c>
      <c r="AD261" s="5">
        <v>227608829.45</v>
      </c>
      <c r="AE261" s="8">
        <f t="shared" si="68"/>
        <v>26097222011.68</v>
      </c>
      <c r="AF261" s="8">
        <f t="shared" si="69"/>
        <v>24704758713.92</v>
      </c>
      <c r="AG261" s="8">
        <f t="shared" si="70"/>
        <v>1471327437.04</v>
      </c>
      <c r="AH261" s="8">
        <f t="shared" si="71"/>
        <v>1428098601.09</v>
      </c>
      <c r="AI261" s="8">
        <f t="shared" si="72"/>
        <v>1200489771.64</v>
      </c>
      <c r="AJ261" s="8">
        <f t="shared" si="73"/>
        <v>1573454972.23</v>
      </c>
      <c r="AK261" s="13">
        <f t="shared" si="74"/>
        <v>1484859504.94</v>
      </c>
      <c r="AL261" s="13">
        <f t="shared" si="75"/>
        <v>16934381.27</v>
      </c>
      <c r="AM261" s="13">
        <f t="shared" si="76"/>
        <v>111097129.24</v>
      </c>
      <c r="AN261" s="13">
        <f t="shared" si="77"/>
        <v>1612891015.45</v>
      </c>
      <c r="AO261" s="13">
        <f t="shared" si="78"/>
        <v>3647764190.55</v>
      </c>
      <c r="AP261" s="13">
        <f t="shared" si="79"/>
        <v>2290640232.21</v>
      </c>
      <c r="AQ261" s="13">
        <f t="shared" si="80"/>
        <v>2063031402.76</v>
      </c>
      <c r="AR261" s="13">
        <f t="shared" si="81"/>
        <v>1961716877.01</v>
      </c>
      <c r="AS261" s="13">
        <f t="shared" si="82"/>
        <v>1734108047.56</v>
      </c>
      <c r="AT261" s="13">
        <f t="shared" si="83"/>
        <v>1385282186</v>
      </c>
      <c r="AU261" s="13">
        <f>AT261-VLOOKUP(A261,[1]选股结果!$A$2:$BJ$3005,48,FALSE)*0.08</f>
        <v>124124635.5624</v>
      </c>
      <c r="AV261" s="13">
        <f t="shared" si="84"/>
        <v>227608829.45</v>
      </c>
    </row>
    <row r="262" spans="1:48">
      <c r="A262" s="4" t="s">
        <v>568</v>
      </c>
      <c r="B262" s="4" t="s">
        <v>569</v>
      </c>
      <c r="C262" s="5">
        <v>25927477363.27</v>
      </c>
      <c r="D262" s="5">
        <v>0</v>
      </c>
      <c r="E262" s="5">
        <v>0</v>
      </c>
      <c r="F262" s="5">
        <v>0</v>
      </c>
      <c r="G262" s="5">
        <v>17820264592.12</v>
      </c>
      <c r="H262" s="5">
        <v>59960711.55</v>
      </c>
      <c r="I262" s="5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132071642.16</v>
      </c>
      <c r="P262" s="5">
        <v>4165255628.17</v>
      </c>
      <c r="Q262" s="5">
        <v>859932896.49</v>
      </c>
      <c r="R262" s="5">
        <v>727596640.52</v>
      </c>
      <c r="S262" s="5">
        <v>15899029.58</v>
      </c>
      <c r="T262" s="5">
        <v>-60001493.4</v>
      </c>
      <c r="U262" s="5">
        <v>-18970341.98</v>
      </c>
      <c r="V262" s="5">
        <v>0</v>
      </c>
      <c r="W262" s="5">
        <v>0</v>
      </c>
      <c r="X262" s="5">
        <v>38263673.24</v>
      </c>
      <c r="Y262" s="5">
        <v>-3054806.2</v>
      </c>
      <c r="Z262" s="5">
        <v>-149966.61</v>
      </c>
      <c r="AA262" s="5"/>
      <c r="AB262" s="5">
        <v>17439095.86</v>
      </c>
      <c r="AC262" s="5">
        <v>19888568.89</v>
      </c>
      <c r="AD262" s="5">
        <v>324435752.43</v>
      </c>
      <c r="AE262" s="8">
        <f t="shared" si="68"/>
        <v>25927477363.27</v>
      </c>
      <c r="AF262" s="8">
        <f t="shared" si="69"/>
        <v>23721020429.04</v>
      </c>
      <c r="AG262" s="8">
        <f t="shared" si="70"/>
        <v>2111096607.18</v>
      </c>
      <c r="AH262" s="8">
        <f t="shared" si="71"/>
        <v>2108647134.15</v>
      </c>
      <c r="AI262" s="8">
        <f t="shared" si="72"/>
        <v>1784211381.72</v>
      </c>
      <c r="AJ262" s="8">
        <f t="shared" si="73"/>
        <v>5156654833.65</v>
      </c>
      <c r="AK262" s="13">
        <f t="shared" si="74"/>
        <v>2203402128.03</v>
      </c>
      <c r="AL262" s="13">
        <f t="shared" si="75"/>
        <v>-18970341.98</v>
      </c>
      <c r="AM262" s="13">
        <f t="shared" si="76"/>
        <v>-81894264.3</v>
      </c>
      <c r="AN262" s="13">
        <f t="shared" si="77"/>
        <v>2102537521.75</v>
      </c>
      <c r="AO262" s="13">
        <f t="shared" si="78"/>
        <v>8107212771.15</v>
      </c>
      <c r="AP262" s="13">
        <f t="shared" si="79"/>
        <v>2279261869.16</v>
      </c>
      <c r="AQ262" s="13">
        <f t="shared" si="80"/>
        <v>1954826116.73</v>
      </c>
      <c r="AR262" s="13">
        <f t="shared" si="81"/>
        <v>2219301157.61</v>
      </c>
      <c r="AS262" s="13">
        <f t="shared" si="82"/>
        <v>1894865405.18</v>
      </c>
      <c r="AT262" s="13">
        <f t="shared" si="83"/>
        <v>1778101769.32</v>
      </c>
      <c r="AU262" s="13">
        <f>AT262-VLOOKUP(A262,[1]选股结果!$A$2:$BJ$3005,48,FALSE)*0.08</f>
        <v>478054929.0896</v>
      </c>
      <c r="AV262" s="13">
        <f t="shared" si="84"/>
        <v>324435752.43</v>
      </c>
    </row>
    <row r="263" spans="1:48">
      <c r="A263" s="4" t="s">
        <v>570</v>
      </c>
      <c r="B263" s="4" t="s">
        <v>571</v>
      </c>
      <c r="C263" s="5">
        <v>25761617244.09</v>
      </c>
      <c r="D263" s="5">
        <v>0</v>
      </c>
      <c r="E263" s="5">
        <v>0</v>
      </c>
      <c r="F263" s="5">
        <v>0</v>
      </c>
      <c r="G263" s="5">
        <v>19140007356.87</v>
      </c>
      <c r="H263" s="5">
        <v>2336052665.8</v>
      </c>
      <c r="I263" s="5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216411985.3</v>
      </c>
      <c r="P263" s="5">
        <v>219283471.96</v>
      </c>
      <c r="Q263" s="5">
        <v>765443272.45</v>
      </c>
      <c r="R263" s="5">
        <v>1092930072.65</v>
      </c>
      <c r="S263" s="5">
        <v>2012142433.16</v>
      </c>
      <c r="T263" s="5">
        <v>158390688.24</v>
      </c>
      <c r="U263" s="5">
        <v>21317900.9</v>
      </c>
      <c r="V263" s="5">
        <v>0</v>
      </c>
      <c r="W263" s="5">
        <v>-85980812.93</v>
      </c>
      <c r="X263" s="5">
        <v>217348831.07</v>
      </c>
      <c r="Y263" s="5">
        <v>0</v>
      </c>
      <c r="Z263" s="5">
        <v>50997043.97</v>
      </c>
      <c r="AA263" s="5"/>
      <c r="AB263" s="5">
        <v>61110393.45</v>
      </c>
      <c r="AC263" s="5">
        <v>5836064.62</v>
      </c>
      <c r="AD263" s="5">
        <v>302614679.67</v>
      </c>
      <c r="AE263" s="8">
        <f t="shared" si="68"/>
        <v>25761617244.09</v>
      </c>
      <c r="AF263" s="8">
        <f t="shared" si="69"/>
        <v>23446218592.39</v>
      </c>
      <c r="AG263" s="8">
        <f t="shared" si="70"/>
        <v>2221456739.91</v>
      </c>
      <c r="AH263" s="8">
        <f t="shared" si="71"/>
        <v>2276731068.74</v>
      </c>
      <c r="AI263" s="8">
        <f t="shared" si="72"/>
        <v>1974116389.07</v>
      </c>
      <c r="AJ263" s="8">
        <f t="shared" si="73"/>
        <v>1145864400.88</v>
      </c>
      <c r="AK263" s="13">
        <f t="shared" si="74"/>
        <v>2315398651.7</v>
      </c>
      <c r="AL263" s="13">
        <f t="shared" si="75"/>
        <v>21317900.9</v>
      </c>
      <c r="AM263" s="13">
        <f t="shared" si="76"/>
        <v>-59985483.86</v>
      </c>
      <c r="AN263" s="13">
        <f t="shared" si="77"/>
        <v>2276731068.74</v>
      </c>
      <c r="AO263" s="13">
        <f t="shared" si="78"/>
        <v>6621609887.22</v>
      </c>
      <c r="AP263" s="13">
        <f t="shared" si="79"/>
        <v>6663593750.66</v>
      </c>
      <c r="AQ263" s="13">
        <f t="shared" si="80"/>
        <v>6360979070.99</v>
      </c>
      <c r="AR263" s="13">
        <f t="shared" si="81"/>
        <v>4327541084.86</v>
      </c>
      <c r="AS263" s="13">
        <f t="shared" si="82"/>
        <v>4024926405.19</v>
      </c>
      <c r="AT263" s="13">
        <f t="shared" si="83"/>
        <v>1974116389.07</v>
      </c>
      <c r="AU263" s="13">
        <f>AT263-VLOOKUP(A263,[1]选股结果!$A$2:$BJ$3005,48,FALSE)*0.08</f>
        <v>293769140.642</v>
      </c>
      <c r="AV263" s="13">
        <f t="shared" si="84"/>
        <v>302614679.67</v>
      </c>
    </row>
    <row r="264" spans="1:48">
      <c r="A264" s="4" t="s">
        <v>572</v>
      </c>
      <c r="B264" s="4" t="s">
        <v>573</v>
      </c>
      <c r="C264" s="5">
        <v>25755541024.23</v>
      </c>
      <c r="D264" s="5">
        <v>0</v>
      </c>
      <c r="E264" s="5">
        <v>0</v>
      </c>
      <c r="F264" s="5">
        <v>0</v>
      </c>
      <c r="G264" s="5">
        <v>22198108639.8</v>
      </c>
      <c r="H264" s="5">
        <v>146387376.48</v>
      </c>
      <c r="I264" s="5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80037257.55</v>
      </c>
      <c r="P264" s="5">
        <v>109460690.85</v>
      </c>
      <c r="Q264" s="5">
        <v>289283257.81</v>
      </c>
      <c r="R264" s="5">
        <v>412853819.74</v>
      </c>
      <c r="S264" s="5">
        <v>137782613.21</v>
      </c>
      <c r="T264" s="5">
        <v>18651833.6</v>
      </c>
      <c r="U264" s="5">
        <v>-2880738.06</v>
      </c>
      <c r="V264" s="5">
        <v>0</v>
      </c>
      <c r="W264" s="5">
        <v>11554836.97</v>
      </c>
      <c r="X264" s="5">
        <v>16587453.05</v>
      </c>
      <c r="Y264" s="5">
        <v>-17124980.78</v>
      </c>
      <c r="Z264" s="5">
        <v>1569520.14</v>
      </c>
      <c r="AA264" s="5"/>
      <c r="AB264" s="5">
        <v>4701677.74</v>
      </c>
      <c r="AC264" s="5">
        <v>12546119.03</v>
      </c>
      <c r="AD264" s="5">
        <v>352681533.93</v>
      </c>
      <c r="AE264" s="8">
        <f t="shared" si="68"/>
        <v>25755541024.23</v>
      </c>
      <c r="AF264" s="8">
        <f t="shared" si="69"/>
        <v>23227526278.96</v>
      </c>
      <c r="AG264" s="8">
        <f t="shared" si="70"/>
        <v>2560328463.71</v>
      </c>
      <c r="AH264" s="8">
        <f t="shared" si="71"/>
        <v>2552484022.42</v>
      </c>
      <c r="AI264" s="8">
        <f t="shared" si="72"/>
        <v>2199802488.49</v>
      </c>
      <c r="AJ264" s="8">
        <f t="shared" si="73"/>
        <v>469500666.72</v>
      </c>
      <c r="AK264" s="13">
        <f t="shared" si="74"/>
        <v>2510889764.49</v>
      </c>
      <c r="AL264" s="13">
        <f t="shared" si="75"/>
        <v>-2880738.06</v>
      </c>
      <c r="AM264" s="13">
        <f t="shared" si="76"/>
        <v>10225034.43</v>
      </c>
      <c r="AN264" s="13">
        <f t="shared" si="77"/>
        <v>2518234060.86</v>
      </c>
      <c r="AO264" s="13">
        <f t="shared" si="78"/>
        <v>3557432384.43</v>
      </c>
      <c r="AP264" s="13">
        <f t="shared" si="79"/>
        <v>2795059754.18</v>
      </c>
      <c r="AQ264" s="13">
        <f t="shared" si="80"/>
        <v>2442378220.25</v>
      </c>
      <c r="AR264" s="13">
        <f t="shared" si="81"/>
        <v>2648672377.7</v>
      </c>
      <c r="AS264" s="13">
        <f t="shared" si="82"/>
        <v>2295990843.77</v>
      </c>
      <c r="AT264" s="13">
        <f t="shared" si="83"/>
        <v>2165552526.93</v>
      </c>
      <c r="AU264" s="13">
        <f>AT264-VLOOKUP(A264,[1]选股结果!$A$2:$BJ$3005,48,FALSE)*0.08</f>
        <v>1169178287.6452</v>
      </c>
      <c r="AV264" s="13">
        <f t="shared" si="84"/>
        <v>352681533.93</v>
      </c>
    </row>
    <row r="265" spans="1:48">
      <c r="A265" s="4" t="s">
        <v>574</v>
      </c>
      <c r="B265" s="4" t="s">
        <v>575</v>
      </c>
      <c r="C265" s="5">
        <v>25530429696.7</v>
      </c>
      <c r="D265" s="5">
        <v>0</v>
      </c>
      <c r="E265" s="5">
        <v>0</v>
      </c>
      <c r="F265" s="5">
        <v>0</v>
      </c>
      <c r="G265" s="5">
        <v>16127418386.04</v>
      </c>
      <c r="H265" s="5">
        <v>2351258666.72</v>
      </c>
      <c r="I265" s="5">
        <v>0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215504256.22</v>
      </c>
      <c r="P265" s="5">
        <v>0</v>
      </c>
      <c r="Q265" s="5">
        <v>245638436.87</v>
      </c>
      <c r="R265" s="5">
        <v>51442594.41</v>
      </c>
      <c r="S265" s="5">
        <v>2676286631.04</v>
      </c>
      <c r="T265" s="5">
        <v>-149885342.82</v>
      </c>
      <c r="U265" s="5">
        <v>0</v>
      </c>
      <c r="V265" s="5">
        <v>0</v>
      </c>
      <c r="W265" s="5">
        <v>195161042.08</v>
      </c>
      <c r="X265" s="5">
        <v>-600000</v>
      </c>
      <c r="Y265" s="5">
        <v>-2315086.23</v>
      </c>
      <c r="Z265" s="5">
        <v>3189584.25</v>
      </c>
      <c r="AA265" s="5"/>
      <c r="AB265" s="5">
        <v>47151274.76</v>
      </c>
      <c r="AC265" s="5">
        <v>57700690.19</v>
      </c>
      <c r="AD265" s="5">
        <v>1178016534.98</v>
      </c>
      <c r="AE265" s="8">
        <f t="shared" si="68"/>
        <v>25530429696.7</v>
      </c>
      <c r="AF265" s="8">
        <f t="shared" si="69"/>
        <v>19316290304.58</v>
      </c>
      <c r="AG265" s="8">
        <f t="shared" si="70"/>
        <v>6265519761.86</v>
      </c>
      <c r="AH265" s="8">
        <f t="shared" si="71"/>
        <v>6254970346.43</v>
      </c>
      <c r="AI265" s="8">
        <f t="shared" si="72"/>
        <v>5076953811.45</v>
      </c>
      <c r="AJ265" s="8">
        <f t="shared" si="73"/>
        <v>469377022.29</v>
      </c>
      <c r="AK265" s="13">
        <f t="shared" si="74"/>
        <v>6211824305.89</v>
      </c>
      <c r="AL265" s="13">
        <f t="shared" si="75"/>
        <v>0</v>
      </c>
      <c r="AM265" s="13">
        <f t="shared" si="76"/>
        <v>38515868.08</v>
      </c>
      <c r="AN265" s="13">
        <f t="shared" si="77"/>
        <v>6250340173.97</v>
      </c>
      <c r="AO265" s="13">
        <f t="shared" si="78"/>
        <v>9403011310.66</v>
      </c>
      <c r="AP265" s="13">
        <f t="shared" si="79"/>
        <v>11239369603.65</v>
      </c>
      <c r="AQ265" s="13">
        <f t="shared" si="80"/>
        <v>10061353068.67</v>
      </c>
      <c r="AR265" s="13">
        <f t="shared" si="81"/>
        <v>8888110936.93</v>
      </c>
      <c r="AS265" s="13">
        <f t="shared" si="82"/>
        <v>7710094401.95</v>
      </c>
      <c r="AT265" s="13">
        <f t="shared" si="83"/>
        <v>5072323638.99</v>
      </c>
      <c r="AU265" s="13">
        <f>AT265-VLOOKUP(A265,[1]选股结果!$A$2:$BJ$3005,48,FALSE)*0.08</f>
        <v>-34396727.0620003</v>
      </c>
      <c r="AV265" s="13">
        <f t="shared" si="84"/>
        <v>1178016534.98</v>
      </c>
    </row>
    <row r="266" spans="1:48">
      <c r="A266" s="4" t="s">
        <v>576</v>
      </c>
      <c r="B266" s="4" t="s">
        <v>577</v>
      </c>
      <c r="C266" s="5">
        <v>25499968066.98</v>
      </c>
      <c r="D266" s="5">
        <v>0</v>
      </c>
      <c r="E266" s="5">
        <v>0</v>
      </c>
      <c r="F266" s="5">
        <v>0</v>
      </c>
      <c r="G266" s="5">
        <v>22292613847.82</v>
      </c>
      <c r="H266" s="5">
        <v>27890773.63</v>
      </c>
      <c r="I266" s="5">
        <v>0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103192518.28</v>
      </c>
      <c r="P266" s="5">
        <v>155695358.71</v>
      </c>
      <c r="Q266" s="5">
        <v>891108699.62</v>
      </c>
      <c r="R266" s="5">
        <v>696709388.45</v>
      </c>
      <c r="S266" s="5">
        <v>19873695.8</v>
      </c>
      <c r="T266" s="5">
        <v>219494046.43</v>
      </c>
      <c r="U266" s="5">
        <v>171792658.86</v>
      </c>
      <c r="V266" s="5">
        <v>0</v>
      </c>
      <c r="W266" s="5">
        <v>6203224.65</v>
      </c>
      <c r="X266" s="5">
        <v>-3789947.01</v>
      </c>
      <c r="Y266" s="5">
        <v>-12638629.18</v>
      </c>
      <c r="Z266" s="5">
        <v>7769722.15</v>
      </c>
      <c r="AA266" s="5"/>
      <c r="AB266" s="5">
        <v>33615945.09</v>
      </c>
      <c r="AC266" s="5">
        <v>26619726.07</v>
      </c>
      <c r="AD266" s="5">
        <v>314055595.3</v>
      </c>
      <c r="AE266" s="8">
        <f t="shared" si="68"/>
        <v>25499968066.98</v>
      </c>
      <c r="AF266" s="8">
        <f t="shared" si="69"/>
        <v>24159193508.68</v>
      </c>
      <c r="AG266" s="8">
        <f t="shared" si="70"/>
        <v>1590670127.72</v>
      </c>
      <c r="AH266" s="8">
        <f t="shared" si="71"/>
        <v>1597666346.74</v>
      </c>
      <c r="AI266" s="8">
        <f t="shared" si="72"/>
        <v>1283610751.44</v>
      </c>
      <c r="AJ266" s="8">
        <f t="shared" si="73"/>
        <v>1130361728.41</v>
      </c>
      <c r="AK266" s="13">
        <f t="shared" si="74"/>
        <v>1328135929.12</v>
      </c>
      <c r="AL266" s="13">
        <f t="shared" si="75"/>
        <v>171792658.86</v>
      </c>
      <c r="AM266" s="13">
        <f t="shared" si="76"/>
        <v>72460500.4</v>
      </c>
      <c r="AN266" s="13">
        <f t="shared" si="77"/>
        <v>1572389088.38</v>
      </c>
      <c r="AO266" s="13">
        <f t="shared" si="78"/>
        <v>3207354219.16</v>
      </c>
      <c r="AP266" s="13">
        <f t="shared" si="79"/>
        <v>1375900398.55</v>
      </c>
      <c r="AQ266" s="13">
        <f t="shared" si="80"/>
        <v>1061844803.25</v>
      </c>
      <c r="AR266" s="13">
        <f t="shared" si="81"/>
        <v>1348009624.92</v>
      </c>
      <c r="AS266" s="13">
        <f t="shared" si="82"/>
        <v>1033954029.62</v>
      </c>
      <c r="AT266" s="13">
        <f t="shared" si="83"/>
        <v>1258333493.08</v>
      </c>
      <c r="AU266" s="13">
        <f>AT266-VLOOKUP(A266,[1]选股结果!$A$2:$BJ$3005,48,FALSE)*0.08</f>
        <v>-373613301.5928</v>
      </c>
      <c r="AV266" s="13">
        <f t="shared" si="84"/>
        <v>314055595.3</v>
      </c>
    </row>
    <row r="267" spans="1:48">
      <c r="A267" s="4" t="s">
        <v>578</v>
      </c>
      <c r="B267" s="4" t="s">
        <v>579</v>
      </c>
      <c r="C267" s="5">
        <v>25491054253</v>
      </c>
      <c r="D267" s="5">
        <v>0</v>
      </c>
      <c r="E267" s="5">
        <v>0</v>
      </c>
      <c r="F267" s="5">
        <v>0</v>
      </c>
      <c r="G267" s="5">
        <v>21552830774</v>
      </c>
      <c r="H267" s="5">
        <v>12735235</v>
      </c>
      <c r="I267" s="5">
        <v>0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699123834</v>
      </c>
      <c r="P267" s="5">
        <v>1357136025</v>
      </c>
      <c r="Q267" s="5">
        <v>805117434</v>
      </c>
      <c r="R267" s="5">
        <v>1127465570</v>
      </c>
      <c r="S267" s="5">
        <v>-208887088</v>
      </c>
      <c r="T267" s="5">
        <v>-20043348</v>
      </c>
      <c r="U267" s="5">
        <v>-1496509</v>
      </c>
      <c r="V267" s="5">
        <v>0</v>
      </c>
      <c r="W267" s="5">
        <v>-7577109</v>
      </c>
      <c r="X267" s="5">
        <v>-18196099</v>
      </c>
      <c r="Y267" s="5">
        <v>0</v>
      </c>
      <c r="Z267" s="5">
        <v>25302606</v>
      </c>
      <c r="AA267" s="5"/>
      <c r="AB267" s="5">
        <v>2988740</v>
      </c>
      <c r="AC267" s="5">
        <v>30031709</v>
      </c>
      <c r="AD267" s="5">
        <v>13333376</v>
      </c>
      <c r="AE267" s="8">
        <f t="shared" ref="AE267:AE330" si="85">C267</f>
        <v>25491054253</v>
      </c>
      <c r="AF267" s="8">
        <f t="shared" ref="AF267:AF330" si="86">(G267+O267+P267+Q267+R267)+S267</f>
        <v>25332786549</v>
      </c>
      <c r="AG267" s="8">
        <f t="shared" ref="AG267:AG330" si="87">AE267-AF267+T267+V267+W267-X267-Y267+Z267+AA267</f>
        <v>174145952</v>
      </c>
      <c r="AH267" s="8">
        <f t="shared" ref="AH267:AH330" si="88">AG267+AB267-AC267</f>
        <v>147102983</v>
      </c>
      <c r="AI267" s="8">
        <f t="shared" ref="AI267:AI330" si="89">AH267-AD267</f>
        <v>133769607</v>
      </c>
      <c r="AJ267" s="8">
        <f t="shared" si="73"/>
        <v>2888420262</v>
      </c>
      <c r="AK267" s="13">
        <f t="shared" si="74"/>
        <v>158267704</v>
      </c>
      <c r="AL267" s="13">
        <f t="shared" si="75"/>
        <v>-1496509</v>
      </c>
      <c r="AM267" s="13">
        <f t="shared" si="76"/>
        <v>-9668212</v>
      </c>
      <c r="AN267" s="13">
        <f t="shared" si="77"/>
        <v>147102983</v>
      </c>
      <c r="AO267" s="13">
        <f t="shared" si="78"/>
        <v>3938223479</v>
      </c>
      <c r="AP267" s="13">
        <f t="shared" si="79"/>
        <v>-37884149</v>
      </c>
      <c r="AQ267" s="13">
        <f t="shared" si="80"/>
        <v>-51217525</v>
      </c>
      <c r="AR267" s="13">
        <f t="shared" si="81"/>
        <v>-50619384</v>
      </c>
      <c r="AS267" s="13">
        <f t="shared" si="82"/>
        <v>-63952760</v>
      </c>
      <c r="AT267" s="13">
        <f t="shared" si="83"/>
        <v>133769607</v>
      </c>
      <c r="AU267" s="13">
        <f>AT267-VLOOKUP(A267,[1]选股结果!$A$2:$BJ$3005,48,FALSE)*0.08</f>
        <v>-543301757.24</v>
      </c>
      <c r="AV267" s="13">
        <f t="shared" si="84"/>
        <v>13333376</v>
      </c>
    </row>
    <row r="268" spans="1:48">
      <c r="A268" s="4" t="s">
        <v>580</v>
      </c>
      <c r="B268" s="4" t="s">
        <v>581</v>
      </c>
      <c r="C268" s="5">
        <v>25286240026.97</v>
      </c>
      <c r="D268" s="5">
        <v>81621910.71</v>
      </c>
      <c r="E268" s="5">
        <v>0</v>
      </c>
      <c r="F268" s="5">
        <v>0</v>
      </c>
      <c r="G268" s="5">
        <v>22789991273.05</v>
      </c>
      <c r="H268" s="5">
        <v>376721358.37</v>
      </c>
      <c r="I268" s="5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243592172.51</v>
      </c>
      <c r="P268" s="5">
        <v>562325542.14</v>
      </c>
      <c r="Q268" s="5">
        <v>665279157.3</v>
      </c>
      <c r="R268" s="5">
        <v>294666435.47</v>
      </c>
      <c r="S268" s="5">
        <v>310424799.64</v>
      </c>
      <c r="T268" s="5">
        <v>63885982.9</v>
      </c>
      <c r="U268" s="5">
        <v>19010587.66</v>
      </c>
      <c r="V268" s="5">
        <v>0</v>
      </c>
      <c r="W268" s="5">
        <v>0</v>
      </c>
      <c r="X268" s="5">
        <v>97614460.43</v>
      </c>
      <c r="Y268" s="5">
        <v>535958.87</v>
      </c>
      <c r="Z268" s="5">
        <v>-7802433.1</v>
      </c>
      <c r="AA268" s="5"/>
      <c r="AB268" s="5">
        <v>4115585.27</v>
      </c>
      <c r="AC268" s="5">
        <v>3834356.68</v>
      </c>
      <c r="AD268" s="5">
        <v>241745589.25</v>
      </c>
      <c r="AE268" s="8">
        <f t="shared" si="85"/>
        <v>25286240026.97</v>
      </c>
      <c r="AF268" s="8">
        <f t="shared" si="86"/>
        <v>24866279380.11</v>
      </c>
      <c r="AG268" s="8">
        <f t="shared" si="87"/>
        <v>377893777.360004</v>
      </c>
      <c r="AH268" s="8">
        <f t="shared" si="88"/>
        <v>378175005.950004</v>
      </c>
      <c r="AI268" s="8">
        <f t="shared" si="89"/>
        <v>136429416.700004</v>
      </c>
      <c r="AJ268" s="8">
        <f t="shared" si="73"/>
        <v>1471451602.23</v>
      </c>
      <c r="AK268" s="13">
        <f t="shared" si="74"/>
        <v>420496605.730002</v>
      </c>
      <c r="AL268" s="13">
        <f t="shared" si="75"/>
        <v>19010587.66</v>
      </c>
      <c r="AM268" s="13">
        <f t="shared" si="76"/>
        <v>-60260269.7</v>
      </c>
      <c r="AN268" s="13">
        <f t="shared" si="77"/>
        <v>379246923.690002</v>
      </c>
      <c r="AO268" s="13">
        <f t="shared" si="78"/>
        <v>2496248753.92</v>
      </c>
      <c r="AP268" s="13">
        <f t="shared" si="79"/>
        <v>1107642763.74</v>
      </c>
      <c r="AQ268" s="13">
        <f t="shared" si="80"/>
        <v>865897174.490002</v>
      </c>
      <c r="AR268" s="13">
        <f t="shared" si="81"/>
        <v>730921405.370002</v>
      </c>
      <c r="AS268" s="13">
        <f t="shared" si="82"/>
        <v>489175816.120002</v>
      </c>
      <c r="AT268" s="13">
        <f t="shared" si="83"/>
        <v>137501334.440002</v>
      </c>
      <c r="AU268" s="13">
        <f>AT268-VLOOKUP(A268,[1]选股结果!$A$2:$BJ$3005,48,FALSE)*0.08</f>
        <v>-1097418577.4</v>
      </c>
      <c r="AV268" s="13">
        <f t="shared" si="84"/>
        <v>241745589.25</v>
      </c>
    </row>
    <row r="269" spans="1:48">
      <c r="A269" s="4" t="s">
        <v>582</v>
      </c>
      <c r="B269" s="4" t="s">
        <v>583</v>
      </c>
      <c r="C269" s="5">
        <v>25076808612.5</v>
      </c>
      <c r="D269" s="5">
        <v>0</v>
      </c>
      <c r="E269" s="5">
        <v>0</v>
      </c>
      <c r="F269" s="5">
        <v>0</v>
      </c>
      <c r="G269" s="5">
        <v>22277829435.12</v>
      </c>
      <c r="H269" s="5">
        <v>462636302.67</v>
      </c>
      <c r="I269" s="5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96580799.77</v>
      </c>
      <c r="P269" s="5">
        <v>45467343.76</v>
      </c>
      <c r="Q269" s="5">
        <v>272278529.13</v>
      </c>
      <c r="R269" s="5">
        <v>219132865.31</v>
      </c>
      <c r="S269" s="5">
        <v>437868353.81</v>
      </c>
      <c r="T269" s="5">
        <v>-83740188.49</v>
      </c>
      <c r="U269" s="5">
        <v>6005237.1</v>
      </c>
      <c r="V269" s="5">
        <v>0</v>
      </c>
      <c r="W269" s="5">
        <v>16938590.68</v>
      </c>
      <c r="X269" s="5">
        <v>24588348.07</v>
      </c>
      <c r="Y269" s="5">
        <v>57016135.52</v>
      </c>
      <c r="Z269" s="5">
        <v>2133407.68</v>
      </c>
      <c r="AA269" s="5"/>
      <c r="AB269" s="5">
        <v>25702259.42</v>
      </c>
      <c r="AC269" s="5">
        <v>1091050.21</v>
      </c>
      <c r="AD269" s="5">
        <v>256497325.12</v>
      </c>
      <c r="AE269" s="8">
        <f t="shared" si="85"/>
        <v>25076808612.5</v>
      </c>
      <c r="AF269" s="8">
        <f t="shared" si="86"/>
        <v>23349157326.9</v>
      </c>
      <c r="AG269" s="8">
        <f t="shared" si="87"/>
        <v>1581378611.88</v>
      </c>
      <c r="AH269" s="8">
        <f t="shared" si="88"/>
        <v>1605989821.09</v>
      </c>
      <c r="AI269" s="8">
        <f t="shared" si="89"/>
        <v>1349492495.97</v>
      </c>
      <c r="AJ269" s="8">
        <f t="shared" si="73"/>
        <v>446731598.97</v>
      </c>
      <c r="AK269" s="13">
        <f t="shared" si="74"/>
        <v>1784667421.12</v>
      </c>
      <c r="AL269" s="13">
        <f t="shared" si="75"/>
        <v>6005237.1</v>
      </c>
      <c r="AM269" s="13">
        <f t="shared" si="76"/>
        <v>-70650566.09</v>
      </c>
      <c r="AN269" s="13">
        <f t="shared" si="77"/>
        <v>1720022092.13</v>
      </c>
      <c r="AO269" s="13">
        <f t="shared" si="78"/>
        <v>2798979177.38</v>
      </c>
      <c r="AP269" s="13">
        <f t="shared" si="79"/>
        <v>2685172077.6</v>
      </c>
      <c r="AQ269" s="13">
        <f t="shared" si="80"/>
        <v>2428674752.48</v>
      </c>
      <c r="AR269" s="13">
        <f t="shared" si="81"/>
        <v>2222535774.93</v>
      </c>
      <c r="AS269" s="13">
        <f t="shared" si="82"/>
        <v>1966038449.81</v>
      </c>
      <c r="AT269" s="13">
        <f t="shared" si="83"/>
        <v>1463524767.01</v>
      </c>
      <c r="AU269" s="13">
        <f>AT269-VLOOKUP(A269,[1]选股结果!$A$2:$BJ$3005,48,FALSE)*0.08</f>
        <v>-102466437.5148</v>
      </c>
      <c r="AV269" s="13">
        <f t="shared" si="84"/>
        <v>256497325.12</v>
      </c>
    </row>
    <row r="270" spans="1:48">
      <c r="A270" s="4" t="s">
        <v>584</v>
      </c>
      <c r="B270" s="4" t="s">
        <v>585</v>
      </c>
      <c r="C270" s="5">
        <v>24995745033.89</v>
      </c>
      <c r="D270" s="5">
        <v>0</v>
      </c>
      <c r="E270" s="5">
        <v>0</v>
      </c>
      <c r="F270" s="5">
        <v>0</v>
      </c>
      <c r="G270" s="5">
        <v>20816421317.14</v>
      </c>
      <c r="H270" s="5">
        <v>132445286.91</v>
      </c>
      <c r="I270" s="5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123885942.13</v>
      </c>
      <c r="P270" s="5">
        <v>272143674.61</v>
      </c>
      <c r="Q270" s="5">
        <v>1050679910.99</v>
      </c>
      <c r="R270" s="5">
        <v>802236062.02</v>
      </c>
      <c r="S270" s="5">
        <v>149230142.06</v>
      </c>
      <c r="T270" s="5">
        <v>119250449.71</v>
      </c>
      <c r="U270" s="5">
        <v>24568577.72</v>
      </c>
      <c r="V270" s="5">
        <v>0</v>
      </c>
      <c r="W270" s="5">
        <v>-6541622.3</v>
      </c>
      <c r="X270" s="5">
        <v>17694023.6</v>
      </c>
      <c r="Y270" s="5">
        <v>21779616.83</v>
      </c>
      <c r="Z270" s="5">
        <v>18085767.66</v>
      </c>
      <c r="AA270" s="5"/>
      <c r="AB270" s="5">
        <v>28951105.76</v>
      </c>
      <c r="AC270" s="5">
        <v>7176876.26</v>
      </c>
      <c r="AD270" s="5">
        <v>311013214.39</v>
      </c>
      <c r="AE270" s="8">
        <f t="shared" si="85"/>
        <v>24995745033.89</v>
      </c>
      <c r="AF270" s="8">
        <f t="shared" si="86"/>
        <v>23214597048.95</v>
      </c>
      <c r="AG270" s="8">
        <f t="shared" si="87"/>
        <v>1872468939.58</v>
      </c>
      <c r="AH270" s="8">
        <f t="shared" si="88"/>
        <v>1894243169.08</v>
      </c>
      <c r="AI270" s="8">
        <f t="shared" si="89"/>
        <v>1583229954.69</v>
      </c>
      <c r="AJ270" s="8">
        <f t="shared" si="73"/>
        <v>1446714915.06</v>
      </c>
      <c r="AK270" s="13">
        <f t="shared" si="74"/>
        <v>1802927601.77</v>
      </c>
      <c r="AL270" s="13">
        <f t="shared" si="75"/>
        <v>24568577.72</v>
      </c>
      <c r="AM270" s="13">
        <f t="shared" si="76"/>
        <v>110306223.25</v>
      </c>
      <c r="AN270" s="13">
        <f t="shared" si="77"/>
        <v>1937802402.74</v>
      </c>
      <c r="AO270" s="13">
        <f t="shared" si="78"/>
        <v>4179323716.75</v>
      </c>
      <c r="AP270" s="13">
        <f t="shared" si="79"/>
        <v>2084603030.74</v>
      </c>
      <c r="AQ270" s="13">
        <f t="shared" si="80"/>
        <v>1773589816.35</v>
      </c>
      <c r="AR270" s="13">
        <f t="shared" si="81"/>
        <v>1952157743.83</v>
      </c>
      <c r="AS270" s="13">
        <f t="shared" si="82"/>
        <v>1641144529.44</v>
      </c>
      <c r="AT270" s="13">
        <f t="shared" si="83"/>
        <v>1626789188.35</v>
      </c>
      <c r="AU270" s="13">
        <f>AT270-VLOOKUP(A270,[1]选股结果!$A$2:$BJ$3005,48,FALSE)*0.08</f>
        <v>576881444.5196</v>
      </c>
      <c r="AV270" s="13">
        <f t="shared" si="84"/>
        <v>311013214.39</v>
      </c>
    </row>
    <row r="271" spans="1:48">
      <c r="A271" s="4" t="s">
        <v>586</v>
      </c>
      <c r="B271" s="4" t="s">
        <v>587</v>
      </c>
      <c r="C271" s="5">
        <v>24980386957.66</v>
      </c>
      <c r="D271" s="5">
        <v>0</v>
      </c>
      <c r="E271" s="5">
        <v>0</v>
      </c>
      <c r="F271" s="5">
        <v>43324379.1</v>
      </c>
      <c r="G271" s="5">
        <v>19756118516.82</v>
      </c>
      <c r="H271" s="5">
        <v>1176649306.4</v>
      </c>
      <c r="I271" s="5">
        <v>0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59700102.17</v>
      </c>
      <c r="P271" s="5">
        <v>4910026.75</v>
      </c>
      <c r="Q271" s="5">
        <v>792233858.24</v>
      </c>
      <c r="R271" s="5">
        <v>17997408.24</v>
      </c>
      <c r="S271" s="5">
        <v>1256639572.31</v>
      </c>
      <c r="T271" s="5">
        <v>2002835771.49</v>
      </c>
      <c r="U271" s="5">
        <v>1776828124.3</v>
      </c>
      <c r="V271" s="5">
        <v>0</v>
      </c>
      <c r="W271" s="5">
        <v>25990295.79</v>
      </c>
      <c r="X271" s="5">
        <v>320146835.63</v>
      </c>
      <c r="Y271" s="5">
        <v>0</v>
      </c>
      <c r="Z271" s="5">
        <v>6657596.5</v>
      </c>
      <c r="AA271" s="5"/>
      <c r="AB271" s="5">
        <v>1549020.82</v>
      </c>
      <c r="AC271" s="5">
        <v>30421737.31</v>
      </c>
      <c r="AD271" s="5">
        <v>850980902.2</v>
      </c>
      <c r="AE271" s="8">
        <f t="shared" si="85"/>
        <v>24980386957.66</v>
      </c>
      <c r="AF271" s="8">
        <f t="shared" si="86"/>
        <v>21887599484.53</v>
      </c>
      <c r="AG271" s="8">
        <f t="shared" si="87"/>
        <v>4808124301.28</v>
      </c>
      <c r="AH271" s="8">
        <f t="shared" si="88"/>
        <v>4779251584.79</v>
      </c>
      <c r="AI271" s="8">
        <f t="shared" si="89"/>
        <v>3928270682.59</v>
      </c>
      <c r="AJ271" s="8">
        <f t="shared" si="73"/>
        <v>885716703.65</v>
      </c>
      <c r="AK271" s="13">
        <f t="shared" si="74"/>
        <v>3092787473.13</v>
      </c>
      <c r="AL271" s="13">
        <f t="shared" si="75"/>
        <v>1776828124.3</v>
      </c>
      <c r="AM271" s="13">
        <f t="shared" si="76"/>
        <v>-90364012.64</v>
      </c>
      <c r="AN271" s="13">
        <f t="shared" si="77"/>
        <v>4779251584.79</v>
      </c>
      <c r="AO271" s="13">
        <f t="shared" si="78"/>
        <v>5224268440.84</v>
      </c>
      <c r="AP271" s="13">
        <f t="shared" si="79"/>
        <v>5526076351.84</v>
      </c>
      <c r="AQ271" s="13">
        <f t="shared" si="80"/>
        <v>4675095449.64</v>
      </c>
      <c r="AR271" s="13">
        <f t="shared" si="81"/>
        <v>4349427045.44</v>
      </c>
      <c r="AS271" s="13">
        <f t="shared" si="82"/>
        <v>3498446143.24</v>
      </c>
      <c r="AT271" s="13">
        <f t="shared" si="83"/>
        <v>3928270682.59</v>
      </c>
      <c r="AU271" s="13">
        <f>AT271-VLOOKUP(A271,[1]选股结果!$A$2:$BJ$3005,48,FALSE)*0.08</f>
        <v>1727022755.018</v>
      </c>
      <c r="AV271" s="13">
        <f t="shared" si="84"/>
        <v>850980902.2</v>
      </c>
    </row>
    <row r="272" spans="1:48">
      <c r="A272" s="4" t="s">
        <v>588</v>
      </c>
      <c r="B272" s="4" t="s">
        <v>589</v>
      </c>
      <c r="C272" s="5">
        <v>24916706410.26</v>
      </c>
      <c r="D272" s="5">
        <v>0</v>
      </c>
      <c r="E272" s="5">
        <v>0</v>
      </c>
      <c r="F272" s="5">
        <v>0</v>
      </c>
      <c r="G272" s="5">
        <v>22468741273.72</v>
      </c>
      <c r="H272" s="5">
        <v>-3993777.98</v>
      </c>
      <c r="I272" s="5">
        <v>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28588922.34</v>
      </c>
      <c r="P272" s="5">
        <v>9890854.68</v>
      </c>
      <c r="Q272" s="5">
        <v>435822284.98</v>
      </c>
      <c r="R272" s="5">
        <v>385267082.26</v>
      </c>
      <c r="S272" s="5">
        <v>-160586586.77</v>
      </c>
      <c r="T272" s="5">
        <v>-3041450.54</v>
      </c>
      <c r="U272" s="5">
        <v>-3844760.54</v>
      </c>
      <c r="V272" s="5">
        <v>0</v>
      </c>
      <c r="W272" s="5">
        <v>0</v>
      </c>
      <c r="X272" s="5">
        <v>177060817.85</v>
      </c>
      <c r="Y272" s="5">
        <v>-2926425.13</v>
      </c>
      <c r="Z272" s="5">
        <v>9142186.45</v>
      </c>
      <c r="AA272" s="5"/>
      <c r="AB272" s="5">
        <v>1455493.68</v>
      </c>
      <c r="AC272" s="5">
        <v>7760144.45</v>
      </c>
      <c r="AD272" s="5">
        <v>205609026.41</v>
      </c>
      <c r="AE272" s="8">
        <f t="shared" si="85"/>
        <v>24916706410.26</v>
      </c>
      <c r="AF272" s="8">
        <f t="shared" si="86"/>
        <v>23167723831.21</v>
      </c>
      <c r="AG272" s="8">
        <f t="shared" si="87"/>
        <v>1580948922.24</v>
      </c>
      <c r="AH272" s="8">
        <f t="shared" si="88"/>
        <v>1574644271.47</v>
      </c>
      <c r="AI272" s="8">
        <f t="shared" si="89"/>
        <v>1369035245.06</v>
      </c>
      <c r="AJ272" s="8">
        <f t="shared" si="73"/>
        <v>477680287.64</v>
      </c>
      <c r="AK272" s="13">
        <f t="shared" si="74"/>
        <v>1746056153.92</v>
      </c>
      <c r="AL272" s="13">
        <f t="shared" si="75"/>
        <v>-3844760.54</v>
      </c>
      <c r="AM272" s="13">
        <f t="shared" si="76"/>
        <v>-173419972.17</v>
      </c>
      <c r="AN272" s="13">
        <f t="shared" si="77"/>
        <v>1568791421.21</v>
      </c>
      <c r="AO272" s="13">
        <f t="shared" si="78"/>
        <v>2447965136.54</v>
      </c>
      <c r="AP272" s="13">
        <f t="shared" si="79"/>
        <v>1581475789.17</v>
      </c>
      <c r="AQ272" s="13">
        <f t="shared" si="80"/>
        <v>1375866762.76</v>
      </c>
      <c r="AR272" s="13">
        <f t="shared" si="81"/>
        <v>1585469567.15</v>
      </c>
      <c r="AS272" s="13">
        <f t="shared" si="82"/>
        <v>1379860540.74</v>
      </c>
      <c r="AT272" s="13">
        <f t="shared" si="83"/>
        <v>1363182394.8</v>
      </c>
      <c r="AU272" s="13">
        <f>AT272-VLOOKUP(A272,[1]选股结果!$A$2:$BJ$3005,48,FALSE)*0.08</f>
        <v>469493351.9584</v>
      </c>
      <c r="AV272" s="13">
        <f t="shared" si="84"/>
        <v>205609026.41</v>
      </c>
    </row>
    <row r="273" spans="1:48">
      <c r="A273" s="4" t="s">
        <v>590</v>
      </c>
      <c r="B273" s="4" t="s">
        <v>591</v>
      </c>
      <c r="C273" s="5">
        <v>24891090025.69</v>
      </c>
      <c r="D273" s="5">
        <v>8330369846.54</v>
      </c>
      <c r="E273" s="5">
        <v>0</v>
      </c>
      <c r="F273" s="5">
        <v>0</v>
      </c>
      <c r="G273" s="5">
        <v>0</v>
      </c>
      <c r="H273" s="5">
        <v>0</v>
      </c>
      <c r="I273" s="5">
        <v>0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132089610.71</v>
      </c>
      <c r="P273" s="5">
        <v>0</v>
      </c>
      <c r="Q273" s="5">
        <v>0</v>
      </c>
      <c r="R273" s="5">
        <v>0</v>
      </c>
      <c r="S273" s="5">
        <v>0</v>
      </c>
      <c r="T273" s="5">
        <v>8397668502.54</v>
      </c>
      <c r="U273" s="5">
        <v>540135454.45</v>
      </c>
      <c r="V273" s="5">
        <v>-28248524.92</v>
      </c>
      <c r="W273" s="5">
        <v>-590110828.1</v>
      </c>
      <c r="X273" s="5">
        <v>403827089.4</v>
      </c>
      <c r="Y273" s="5">
        <v>-8231953.56</v>
      </c>
      <c r="Z273" s="5">
        <v>2066823.26</v>
      </c>
      <c r="AA273" s="5"/>
      <c r="AB273" s="5">
        <v>7280434.65</v>
      </c>
      <c r="AC273" s="5">
        <v>54052210.72</v>
      </c>
      <c r="AD273" s="5">
        <v>1289704894.3</v>
      </c>
      <c r="AE273" s="8">
        <f t="shared" si="85"/>
        <v>24891090025.69</v>
      </c>
      <c r="AF273" s="8">
        <f t="shared" si="86"/>
        <v>132089610.71</v>
      </c>
      <c r="AG273" s="8">
        <f t="shared" si="87"/>
        <v>32144781251.92</v>
      </c>
      <c r="AH273" s="8">
        <f t="shared" si="88"/>
        <v>32098009475.85</v>
      </c>
      <c r="AI273" s="8">
        <f t="shared" si="89"/>
        <v>30808304581.55</v>
      </c>
      <c r="AJ273" s="8">
        <f t="shared" si="73"/>
        <v>170629433.22</v>
      </c>
      <c r="AK273" s="13">
        <f t="shared" si="74"/>
        <v>24750768461.42</v>
      </c>
      <c r="AL273" s="13">
        <f t="shared" si="75"/>
        <v>540135454.45</v>
      </c>
      <c r="AM273" s="13">
        <f t="shared" si="76"/>
        <v>6790641652.86</v>
      </c>
      <c r="AN273" s="13">
        <f t="shared" si="77"/>
        <v>32081545568.73</v>
      </c>
      <c r="AO273" s="13">
        <f t="shared" si="78"/>
        <v>24891090025.69</v>
      </c>
      <c r="AP273" s="13">
        <f t="shared" si="79"/>
        <v>24750768461.42</v>
      </c>
      <c r="AQ273" s="13">
        <f t="shared" si="80"/>
        <v>23461063567.12</v>
      </c>
      <c r="AR273" s="13">
        <f t="shared" si="81"/>
        <v>24750768461.42</v>
      </c>
      <c r="AS273" s="13">
        <f t="shared" si="82"/>
        <v>23461063567.12</v>
      </c>
      <c r="AT273" s="13">
        <f t="shared" si="83"/>
        <v>30791840674.43</v>
      </c>
      <c r="AU273" s="13">
        <f>AT273-VLOOKUP(A273,[1]选股结果!$A$2:$BJ$3005,48,FALSE)*0.08</f>
        <v>22906925133.4612</v>
      </c>
      <c r="AV273" s="13">
        <f t="shared" si="84"/>
        <v>1289704894.3</v>
      </c>
    </row>
    <row r="274" spans="1:48">
      <c r="A274" s="4" t="s">
        <v>592</v>
      </c>
      <c r="B274" s="4" t="s">
        <v>593</v>
      </c>
      <c r="C274" s="5">
        <v>24872481010.06</v>
      </c>
      <c r="D274" s="5">
        <v>0</v>
      </c>
      <c r="E274" s="5">
        <v>0</v>
      </c>
      <c r="F274" s="5">
        <v>0</v>
      </c>
      <c r="G274" s="5">
        <v>19987444317.08</v>
      </c>
      <c r="H274" s="5">
        <v>292169641.18</v>
      </c>
      <c r="I274" s="5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2051729434.14</v>
      </c>
      <c r="P274" s="5">
        <v>246450048.99</v>
      </c>
      <c r="Q274" s="5">
        <v>1149446298.5</v>
      </c>
      <c r="R274" s="5">
        <v>76383277.95</v>
      </c>
      <c r="S274" s="5">
        <v>232720927.81</v>
      </c>
      <c r="T274" s="5">
        <v>4539525.14</v>
      </c>
      <c r="U274" s="5">
        <v>0</v>
      </c>
      <c r="V274" s="5">
        <v>0</v>
      </c>
      <c r="W274" s="5">
        <v>0</v>
      </c>
      <c r="X274" s="5">
        <v>5039711.42</v>
      </c>
      <c r="Y274" s="5">
        <v>473289906.8</v>
      </c>
      <c r="Z274" s="5">
        <v>0</v>
      </c>
      <c r="AA274" s="5"/>
      <c r="AB274" s="5">
        <v>42147711.7</v>
      </c>
      <c r="AC274" s="5">
        <v>19702456.23</v>
      </c>
      <c r="AD274" s="5">
        <v>128202726.3</v>
      </c>
      <c r="AE274" s="8">
        <f t="shared" si="85"/>
        <v>24872481010.06</v>
      </c>
      <c r="AF274" s="8">
        <f t="shared" si="86"/>
        <v>23744174304.47</v>
      </c>
      <c r="AG274" s="8">
        <f t="shared" si="87"/>
        <v>654516612.509996</v>
      </c>
      <c r="AH274" s="8">
        <f t="shared" si="88"/>
        <v>676961867.979996</v>
      </c>
      <c r="AI274" s="8">
        <f t="shared" si="89"/>
        <v>548759141.679996</v>
      </c>
      <c r="AJ274" s="8">
        <f t="shared" si="73"/>
        <v>3898470432.96</v>
      </c>
      <c r="AK274" s="13">
        <f t="shared" si="74"/>
        <v>1601596612.39</v>
      </c>
      <c r="AL274" s="13">
        <f t="shared" si="75"/>
        <v>0</v>
      </c>
      <c r="AM274" s="13">
        <f t="shared" si="76"/>
        <v>21945069.19</v>
      </c>
      <c r="AN274" s="13">
        <f t="shared" si="77"/>
        <v>1623541681.58</v>
      </c>
      <c r="AO274" s="13">
        <f t="shared" si="78"/>
        <v>4885036692.98</v>
      </c>
      <c r="AP274" s="13">
        <f t="shared" si="79"/>
        <v>2126487181.38</v>
      </c>
      <c r="AQ274" s="13">
        <f t="shared" si="80"/>
        <v>1998284455.08</v>
      </c>
      <c r="AR274" s="13">
        <f t="shared" si="81"/>
        <v>1834317540.2</v>
      </c>
      <c r="AS274" s="13">
        <f t="shared" si="82"/>
        <v>1706114813.9</v>
      </c>
      <c r="AT274" s="13">
        <f t="shared" si="83"/>
        <v>1495338955.28</v>
      </c>
      <c r="AU274" s="13">
        <f>AT274-VLOOKUP(A274,[1]选股结果!$A$2:$BJ$3005,48,FALSE)*0.08</f>
        <v>381355721.6848</v>
      </c>
      <c r="AV274" s="13">
        <f t="shared" si="84"/>
        <v>128202726.3</v>
      </c>
    </row>
    <row r="275" spans="1:48">
      <c r="A275" s="4" t="s">
        <v>594</v>
      </c>
      <c r="B275" s="4" t="s">
        <v>595</v>
      </c>
      <c r="C275" s="5">
        <v>24847068370.41</v>
      </c>
      <c r="D275" s="5">
        <v>0</v>
      </c>
      <c r="E275" s="5">
        <v>0</v>
      </c>
      <c r="F275" s="5">
        <v>0</v>
      </c>
      <c r="G275" s="5">
        <v>23051450420.71</v>
      </c>
      <c r="H275" s="5">
        <v>205628463.33</v>
      </c>
      <c r="I275" s="5">
        <v>0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165166580.74</v>
      </c>
      <c r="P275" s="5">
        <v>246534962.66</v>
      </c>
      <c r="Q275" s="5">
        <v>2157095199.27</v>
      </c>
      <c r="R275" s="5">
        <v>575397661.45</v>
      </c>
      <c r="S275" s="5">
        <v>-1009161900.17</v>
      </c>
      <c r="T275" s="5">
        <v>137120985.51</v>
      </c>
      <c r="U275" s="5">
        <v>106249874.15</v>
      </c>
      <c r="V275" s="5">
        <v>0</v>
      </c>
      <c r="W275" s="5">
        <v>0</v>
      </c>
      <c r="X275" s="5">
        <v>-35956452.91</v>
      </c>
      <c r="Y275" s="5">
        <v>30019293.56</v>
      </c>
      <c r="Z275" s="5">
        <v>14217452.27</v>
      </c>
      <c r="AA275" s="5"/>
      <c r="AB275" s="5">
        <v>33610537.39</v>
      </c>
      <c r="AC275" s="5">
        <v>70505775.29</v>
      </c>
      <c r="AD275" s="5">
        <v>93423094.53</v>
      </c>
      <c r="AE275" s="8">
        <f t="shared" si="85"/>
        <v>24847068370.41</v>
      </c>
      <c r="AF275" s="8">
        <f t="shared" si="86"/>
        <v>25186482924.66</v>
      </c>
      <c r="AG275" s="8">
        <f t="shared" si="87"/>
        <v>-182138957.120004</v>
      </c>
      <c r="AH275" s="8">
        <f t="shared" si="88"/>
        <v>-219034195.020004</v>
      </c>
      <c r="AI275" s="8">
        <f t="shared" si="89"/>
        <v>-312457289.550004</v>
      </c>
      <c r="AJ275" s="8">
        <f t="shared" si="73"/>
        <v>2635711274.13</v>
      </c>
      <c r="AK275" s="13">
        <f t="shared" si="74"/>
        <v>-309395260.689999</v>
      </c>
      <c r="AL275" s="13">
        <f t="shared" si="75"/>
        <v>106249874.15</v>
      </c>
      <c r="AM275" s="13">
        <f t="shared" si="76"/>
        <v>44149778.64</v>
      </c>
      <c r="AN275" s="13">
        <f t="shared" si="77"/>
        <v>-158995607.899999</v>
      </c>
      <c r="AO275" s="13">
        <f t="shared" si="78"/>
        <v>1795617949.7</v>
      </c>
      <c r="AP275" s="13">
        <f t="shared" si="79"/>
        <v>-1112928697.53</v>
      </c>
      <c r="AQ275" s="13">
        <f t="shared" si="80"/>
        <v>-1206351792.06</v>
      </c>
      <c r="AR275" s="13">
        <f t="shared" si="81"/>
        <v>-1318557160.86</v>
      </c>
      <c r="AS275" s="13">
        <f t="shared" si="82"/>
        <v>-1411980255.39</v>
      </c>
      <c r="AT275" s="13">
        <f t="shared" si="83"/>
        <v>-252418702.429999</v>
      </c>
      <c r="AU275" s="13">
        <f>AT275-VLOOKUP(A275,[1]选股结果!$A$2:$BJ$3005,48,FALSE)*0.08</f>
        <v>-7076519968.9852</v>
      </c>
      <c r="AV275" s="13">
        <f t="shared" si="84"/>
        <v>93423094.53</v>
      </c>
    </row>
    <row r="276" spans="1:48">
      <c r="A276" s="4" t="s">
        <v>596</v>
      </c>
      <c r="B276" s="4" t="s">
        <v>597</v>
      </c>
      <c r="C276" s="5">
        <v>24820383707.5</v>
      </c>
      <c r="D276" s="5">
        <v>0</v>
      </c>
      <c r="E276" s="5">
        <v>0</v>
      </c>
      <c r="F276" s="5">
        <v>0</v>
      </c>
      <c r="G276" s="5">
        <v>16601748671.61</v>
      </c>
      <c r="H276" s="5">
        <v>1232892896</v>
      </c>
      <c r="I276" s="5">
        <v>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476066757.68</v>
      </c>
      <c r="P276" s="5">
        <v>49805960.46</v>
      </c>
      <c r="Q276" s="5">
        <v>691853519.2</v>
      </c>
      <c r="R276" s="5">
        <v>127922208.2</v>
      </c>
      <c r="S276" s="5">
        <v>1180620108.27</v>
      </c>
      <c r="T276" s="5">
        <v>125441104.39</v>
      </c>
      <c r="U276" s="5">
        <v>14359390.94</v>
      </c>
      <c r="V276" s="5">
        <v>0</v>
      </c>
      <c r="W276" s="5">
        <v>0</v>
      </c>
      <c r="X276" s="5">
        <v>742299452.83</v>
      </c>
      <c r="Y276" s="5">
        <v>1227024680.15</v>
      </c>
      <c r="Z276" s="5">
        <v>4669576.4</v>
      </c>
      <c r="AA276" s="5"/>
      <c r="AB276" s="5">
        <v>194412691.83</v>
      </c>
      <c r="AC276" s="5">
        <v>224374959.11</v>
      </c>
      <c r="AD276" s="5">
        <v>1167365834.69</v>
      </c>
      <c r="AE276" s="8">
        <f t="shared" si="85"/>
        <v>24820383707.5</v>
      </c>
      <c r="AF276" s="8">
        <f t="shared" si="86"/>
        <v>19128017225.42</v>
      </c>
      <c r="AG276" s="8">
        <f t="shared" si="87"/>
        <v>3853153029.89</v>
      </c>
      <c r="AH276" s="8">
        <f t="shared" si="88"/>
        <v>3823190762.61</v>
      </c>
      <c r="AI276" s="8">
        <f t="shared" si="89"/>
        <v>2655824927.92</v>
      </c>
      <c r="AJ276" s="8">
        <f t="shared" si="73"/>
        <v>2474713184.77</v>
      </c>
      <c r="AK276" s="13">
        <f t="shared" si="74"/>
        <v>6919391162.23</v>
      </c>
      <c r="AL276" s="13">
        <f t="shared" si="75"/>
        <v>14359390.94</v>
      </c>
      <c r="AM276" s="13">
        <f t="shared" si="76"/>
        <v>-656510430.26</v>
      </c>
      <c r="AN276" s="13">
        <f t="shared" si="77"/>
        <v>6277240122.91</v>
      </c>
      <c r="AO276" s="13">
        <f t="shared" si="78"/>
        <v>8218635035.89</v>
      </c>
      <c r="AP276" s="13">
        <f t="shared" si="79"/>
        <v>9332904166.5</v>
      </c>
      <c r="AQ276" s="13">
        <f t="shared" si="80"/>
        <v>8165538331.81</v>
      </c>
      <c r="AR276" s="13">
        <f t="shared" si="81"/>
        <v>8100011270.5</v>
      </c>
      <c r="AS276" s="13">
        <f t="shared" si="82"/>
        <v>6932645435.81</v>
      </c>
      <c r="AT276" s="13">
        <f t="shared" si="83"/>
        <v>5109874288.22</v>
      </c>
      <c r="AU276" s="13">
        <f>AT276-VLOOKUP(A276,[1]选股结果!$A$2:$BJ$3005,48,FALSE)*0.08</f>
        <v>4384636354.0768</v>
      </c>
      <c r="AV276" s="13">
        <f t="shared" si="84"/>
        <v>1167365834.69</v>
      </c>
    </row>
    <row r="277" spans="1:48">
      <c r="A277" s="4" t="s">
        <v>598</v>
      </c>
      <c r="B277" s="4" t="s">
        <v>599</v>
      </c>
      <c r="C277" s="5">
        <v>24435850322.47</v>
      </c>
      <c r="D277" s="5">
        <v>0</v>
      </c>
      <c r="E277" s="5">
        <v>0</v>
      </c>
      <c r="F277" s="5">
        <v>0</v>
      </c>
      <c r="G277" s="5">
        <v>18837119264.15</v>
      </c>
      <c r="H277" s="5">
        <v>595604760.46</v>
      </c>
      <c r="I277" s="5">
        <v>0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892369924.87</v>
      </c>
      <c r="P277" s="5">
        <v>510106583.15</v>
      </c>
      <c r="Q277" s="5">
        <v>467564002.93</v>
      </c>
      <c r="R277" s="5">
        <v>0</v>
      </c>
      <c r="S277" s="5">
        <v>543541436.99</v>
      </c>
      <c r="T277" s="5">
        <v>-28927286.87</v>
      </c>
      <c r="U277" s="5">
        <v>-45885936.63</v>
      </c>
      <c r="V277" s="5">
        <v>0</v>
      </c>
      <c r="W277" s="5">
        <v>1216000</v>
      </c>
      <c r="X277" s="5">
        <v>-23033382.25</v>
      </c>
      <c r="Y277" s="5">
        <v>0</v>
      </c>
      <c r="Z277" s="5">
        <v>-114589.06</v>
      </c>
      <c r="AA277" s="5"/>
      <c r="AB277" s="5">
        <v>1215214.21</v>
      </c>
      <c r="AC277" s="5">
        <v>10972673.04</v>
      </c>
      <c r="AD277" s="5">
        <v>902771512.29</v>
      </c>
      <c r="AE277" s="8">
        <f t="shared" si="85"/>
        <v>24435850322.47</v>
      </c>
      <c r="AF277" s="8">
        <f t="shared" si="86"/>
        <v>21250701212.09</v>
      </c>
      <c r="AG277" s="8">
        <f t="shared" si="87"/>
        <v>3180356616.7</v>
      </c>
      <c r="AH277" s="8">
        <f t="shared" si="88"/>
        <v>3170599157.87</v>
      </c>
      <c r="AI277" s="8">
        <f t="shared" si="89"/>
        <v>2267827645.58</v>
      </c>
      <c r="AJ277" s="8">
        <f t="shared" si="73"/>
        <v>1879797969.78</v>
      </c>
      <c r="AK277" s="13">
        <f t="shared" si="74"/>
        <v>3185149110.38</v>
      </c>
      <c r="AL277" s="13">
        <f t="shared" si="75"/>
        <v>-45885936.63</v>
      </c>
      <c r="AM277" s="13">
        <f t="shared" si="76"/>
        <v>31335984.12</v>
      </c>
      <c r="AN277" s="13">
        <f t="shared" si="77"/>
        <v>3170599157.87</v>
      </c>
      <c r="AO277" s="13">
        <f t="shared" si="78"/>
        <v>5598731058.32</v>
      </c>
      <c r="AP277" s="13">
        <f t="shared" si="79"/>
        <v>4324295307.83</v>
      </c>
      <c r="AQ277" s="13">
        <f t="shared" si="80"/>
        <v>3421523795.54</v>
      </c>
      <c r="AR277" s="13">
        <f t="shared" si="81"/>
        <v>3728690547.37</v>
      </c>
      <c r="AS277" s="13">
        <f t="shared" si="82"/>
        <v>2825919035.08</v>
      </c>
      <c r="AT277" s="13">
        <f t="shared" si="83"/>
        <v>2267827645.58</v>
      </c>
      <c r="AU277" s="13">
        <f>AT277-VLOOKUP(A277,[1]选股结果!$A$2:$BJ$3005,48,FALSE)*0.08</f>
        <v>741632485.5144</v>
      </c>
      <c r="AV277" s="13">
        <f t="shared" si="84"/>
        <v>902771512.29</v>
      </c>
    </row>
    <row r="278" spans="1:48">
      <c r="A278" s="4" t="s">
        <v>600</v>
      </c>
      <c r="B278" s="4" t="s">
        <v>601</v>
      </c>
      <c r="C278" s="5">
        <v>24232279351.39</v>
      </c>
      <c r="D278" s="5">
        <v>0</v>
      </c>
      <c r="E278" s="5">
        <v>0</v>
      </c>
      <c r="F278" s="5">
        <v>0</v>
      </c>
      <c r="G278" s="5">
        <v>15210931522.42</v>
      </c>
      <c r="H278" s="5">
        <v>360118326.04</v>
      </c>
      <c r="I278" s="5">
        <v>0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611565425.9</v>
      </c>
      <c r="P278" s="5">
        <v>883486530.33</v>
      </c>
      <c r="Q278" s="5">
        <v>1136412236.65</v>
      </c>
      <c r="R278" s="5">
        <v>460473214.44</v>
      </c>
      <c r="S278" s="5">
        <v>484104544.13</v>
      </c>
      <c r="T278" s="5">
        <v>817795530.1</v>
      </c>
      <c r="U278" s="5">
        <v>803277540.1</v>
      </c>
      <c r="V278" s="5">
        <v>0</v>
      </c>
      <c r="W278" s="5">
        <v>0</v>
      </c>
      <c r="X278" s="5">
        <v>-16206784.21</v>
      </c>
      <c r="Y278" s="5">
        <v>373042820.34</v>
      </c>
      <c r="Z278" s="5">
        <v>3613238.72</v>
      </c>
      <c r="AA278" s="5"/>
      <c r="AB278" s="5">
        <v>24489545.2</v>
      </c>
      <c r="AC278" s="5">
        <v>66698058.66</v>
      </c>
      <c r="AD278" s="5">
        <v>953637026.63</v>
      </c>
      <c r="AE278" s="8">
        <f t="shared" si="85"/>
        <v>24232279351.39</v>
      </c>
      <c r="AF278" s="8">
        <f t="shared" si="86"/>
        <v>18786973473.87</v>
      </c>
      <c r="AG278" s="8">
        <f t="shared" si="87"/>
        <v>5909878610.21</v>
      </c>
      <c r="AH278" s="8">
        <f t="shared" si="88"/>
        <v>5867670096.75</v>
      </c>
      <c r="AI278" s="8">
        <f t="shared" si="89"/>
        <v>4914033070.12</v>
      </c>
      <c r="AJ278" s="8">
        <f t="shared" si="73"/>
        <v>3046715526.68</v>
      </c>
      <c r="AK278" s="13">
        <f t="shared" si="74"/>
        <v>5818348697.86</v>
      </c>
      <c r="AL278" s="13">
        <f t="shared" si="75"/>
        <v>803277540.1</v>
      </c>
      <c r="AM278" s="13">
        <f t="shared" si="76"/>
        <v>-7870500.53</v>
      </c>
      <c r="AN278" s="13">
        <f t="shared" si="77"/>
        <v>6613755737.43</v>
      </c>
      <c r="AO278" s="13">
        <f t="shared" si="78"/>
        <v>9021347828.97</v>
      </c>
      <c r="AP278" s="13">
        <f t="shared" si="79"/>
        <v>6662571568.03</v>
      </c>
      <c r="AQ278" s="13">
        <f t="shared" si="80"/>
        <v>5708934541.4</v>
      </c>
      <c r="AR278" s="13">
        <f t="shared" si="81"/>
        <v>6302453241.99</v>
      </c>
      <c r="AS278" s="13">
        <f t="shared" si="82"/>
        <v>5348816215.36</v>
      </c>
      <c r="AT278" s="13">
        <f t="shared" si="83"/>
        <v>5660118710.8</v>
      </c>
      <c r="AU278" s="13">
        <f>AT278-VLOOKUP(A278,[1]选股结果!$A$2:$BJ$3005,48,FALSE)*0.08</f>
        <v>4344543014.7328</v>
      </c>
      <c r="AV278" s="13">
        <f t="shared" si="84"/>
        <v>953637026.63</v>
      </c>
    </row>
    <row r="279" spans="1:48">
      <c r="A279" s="4" t="s">
        <v>602</v>
      </c>
      <c r="B279" s="4" t="s">
        <v>603</v>
      </c>
      <c r="C279" s="5">
        <v>24091058044.99</v>
      </c>
      <c r="D279" s="5">
        <v>0</v>
      </c>
      <c r="E279" s="5">
        <v>0</v>
      </c>
      <c r="F279" s="5">
        <v>0</v>
      </c>
      <c r="G279" s="5">
        <v>18609416408.75</v>
      </c>
      <c r="H279" s="5">
        <v>312512278.3</v>
      </c>
      <c r="I279" s="5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146361316.37</v>
      </c>
      <c r="P279" s="5">
        <v>56191333.22</v>
      </c>
      <c r="Q279" s="5">
        <v>635103109.33</v>
      </c>
      <c r="R279" s="5">
        <v>130793427.34</v>
      </c>
      <c r="S279" s="5">
        <v>283047286.67</v>
      </c>
      <c r="T279" s="5">
        <v>13076653.49</v>
      </c>
      <c r="U279" s="5">
        <v>-1408928.5</v>
      </c>
      <c r="V279" s="5">
        <v>0</v>
      </c>
      <c r="W279" s="5">
        <v>34093978.45</v>
      </c>
      <c r="X279" s="5">
        <v>127900703.76</v>
      </c>
      <c r="Y279" s="5">
        <v>70528266.96</v>
      </c>
      <c r="Z279" s="5">
        <v>-32636286.15</v>
      </c>
      <c r="AA279" s="5"/>
      <c r="AB279" s="5">
        <v>2724829.79</v>
      </c>
      <c r="AC279" s="5">
        <v>13297349.93</v>
      </c>
      <c r="AD279" s="5">
        <v>661279937.95</v>
      </c>
      <c r="AE279" s="8">
        <f t="shared" si="85"/>
        <v>24091058044.99</v>
      </c>
      <c r="AF279" s="8">
        <f t="shared" si="86"/>
        <v>19860912881.68</v>
      </c>
      <c r="AG279" s="8">
        <f t="shared" si="87"/>
        <v>4046250538.38</v>
      </c>
      <c r="AH279" s="8">
        <f t="shared" si="88"/>
        <v>4035678018.24</v>
      </c>
      <c r="AI279" s="8">
        <f t="shared" si="89"/>
        <v>3374398080.29</v>
      </c>
      <c r="AJ279" s="8">
        <f t="shared" si="73"/>
        <v>918756546.02</v>
      </c>
      <c r="AK279" s="13">
        <f t="shared" si="74"/>
        <v>4300673430.27</v>
      </c>
      <c r="AL279" s="13">
        <f t="shared" si="75"/>
        <v>-1408928.5</v>
      </c>
      <c r="AM279" s="13">
        <f t="shared" si="76"/>
        <v>-122529949.61</v>
      </c>
      <c r="AN279" s="13">
        <f t="shared" si="77"/>
        <v>4176734552.16</v>
      </c>
      <c r="AO279" s="13">
        <f t="shared" si="78"/>
        <v>5481641636.24</v>
      </c>
      <c r="AP279" s="13">
        <f t="shared" si="79"/>
        <v>4896232995.24</v>
      </c>
      <c r="AQ279" s="13">
        <f t="shared" si="80"/>
        <v>4234953057.29</v>
      </c>
      <c r="AR279" s="13">
        <f t="shared" si="81"/>
        <v>4583720716.94</v>
      </c>
      <c r="AS279" s="13">
        <f t="shared" si="82"/>
        <v>3922440778.99</v>
      </c>
      <c r="AT279" s="13">
        <f t="shared" si="83"/>
        <v>3515454614.21</v>
      </c>
      <c r="AU279" s="13">
        <f>AT279-VLOOKUP(A279,[1]选股结果!$A$2:$BJ$3005,48,FALSE)*0.08</f>
        <v>2441997960.3404</v>
      </c>
      <c r="AV279" s="13">
        <f t="shared" si="84"/>
        <v>661279937.95</v>
      </c>
    </row>
    <row r="280" spans="1:48">
      <c r="A280" s="4" t="s">
        <v>604</v>
      </c>
      <c r="B280" s="4" t="s">
        <v>605</v>
      </c>
      <c r="C280" s="5">
        <v>24053780777.71</v>
      </c>
      <c r="D280" s="5">
        <v>0</v>
      </c>
      <c r="E280" s="5">
        <v>0</v>
      </c>
      <c r="F280" s="5">
        <v>0</v>
      </c>
      <c r="G280" s="5">
        <v>21052255770.32</v>
      </c>
      <c r="H280" s="5">
        <v>627093909.14</v>
      </c>
      <c r="I280" s="5">
        <v>0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202923769.92</v>
      </c>
      <c r="P280" s="5">
        <v>237051124.29</v>
      </c>
      <c r="Q280" s="5">
        <v>980981952.43</v>
      </c>
      <c r="R280" s="5">
        <v>578563197.31</v>
      </c>
      <c r="S280" s="5">
        <v>503443977.06</v>
      </c>
      <c r="T280" s="5">
        <v>-1706588.23</v>
      </c>
      <c r="U280" s="5">
        <v>36441736.1</v>
      </c>
      <c r="V280" s="5">
        <v>0</v>
      </c>
      <c r="W280" s="5">
        <v>-909039.3</v>
      </c>
      <c r="X280" s="5">
        <v>5142442.59</v>
      </c>
      <c r="Y280" s="5">
        <v>-260459.34</v>
      </c>
      <c r="Z280" s="5">
        <v>167120166.74</v>
      </c>
      <c r="AA280" s="5"/>
      <c r="AB280" s="5">
        <v>30897838.43</v>
      </c>
      <c r="AC280" s="5">
        <v>30370089.72</v>
      </c>
      <c r="AD280" s="5">
        <v>220054745.5</v>
      </c>
      <c r="AE280" s="8">
        <f t="shared" si="85"/>
        <v>24053780777.71</v>
      </c>
      <c r="AF280" s="8">
        <f t="shared" si="86"/>
        <v>23555219791.33</v>
      </c>
      <c r="AG280" s="8">
        <f t="shared" si="87"/>
        <v>658183542.339997</v>
      </c>
      <c r="AH280" s="8">
        <f t="shared" si="88"/>
        <v>658711291.049997</v>
      </c>
      <c r="AI280" s="8">
        <f t="shared" si="89"/>
        <v>438656545.549997</v>
      </c>
      <c r="AJ280" s="8">
        <f t="shared" si="73"/>
        <v>1420168638.59</v>
      </c>
      <c r="AK280" s="13">
        <f t="shared" si="74"/>
        <v>498300527.04</v>
      </c>
      <c r="AL280" s="13">
        <f t="shared" si="75"/>
        <v>36441736.1</v>
      </c>
      <c r="AM280" s="13">
        <f t="shared" si="76"/>
        <v>123448109.23</v>
      </c>
      <c r="AN280" s="13">
        <f t="shared" si="77"/>
        <v>658190372.37</v>
      </c>
      <c r="AO280" s="13">
        <f t="shared" si="78"/>
        <v>3001525007.39</v>
      </c>
      <c r="AP280" s="13">
        <f t="shared" si="79"/>
        <v>1628838413.24</v>
      </c>
      <c r="AQ280" s="13">
        <f t="shared" si="80"/>
        <v>1408783667.74</v>
      </c>
      <c r="AR280" s="13">
        <f t="shared" si="81"/>
        <v>1001744504.1</v>
      </c>
      <c r="AS280" s="13">
        <f t="shared" si="82"/>
        <v>781689758.6</v>
      </c>
      <c r="AT280" s="13">
        <f t="shared" si="83"/>
        <v>438135626.87</v>
      </c>
      <c r="AU280" s="13">
        <f>AT280-VLOOKUP(A280,[1]选股结果!$A$2:$BJ$3005,48,FALSE)*0.08</f>
        <v>-887662614.4476</v>
      </c>
      <c r="AV280" s="13">
        <f t="shared" si="84"/>
        <v>220054745.5</v>
      </c>
    </row>
    <row r="281" spans="1:48">
      <c r="A281" s="4" t="s">
        <v>606</v>
      </c>
      <c r="B281" s="4" t="s">
        <v>607</v>
      </c>
      <c r="C281" s="5">
        <v>23962168070.79</v>
      </c>
      <c r="D281" s="5">
        <v>0</v>
      </c>
      <c r="E281" s="5">
        <v>0</v>
      </c>
      <c r="F281" s="5">
        <v>0</v>
      </c>
      <c r="G281" s="5">
        <v>19668647003.38</v>
      </c>
      <c r="H281" s="5">
        <v>463062908.56</v>
      </c>
      <c r="I281" s="5">
        <v>0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160068689.14</v>
      </c>
      <c r="P281" s="5">
        <v>248093092.94</v>
      </c>
      <c r="Q281" s="5">
        <v>661684601.82</v>
      </c>
      <c r="R281" s="5">
        <v>1487628306.49</v>
      </c>
      <c r="S281" s="5">
        <v>417279055.74</v>
      </c>
      <c r="T281" s="5">
        <v>-7470671.54</v>
      </c>
      <c r="U281" s="5">
        <v>-7529671.54</v>
      </c>
      <c r="V281" s="5">
        <v>0</v>
      </c>
      <c r="W281" s="5">
        <v>0</v>
      </c>
      <c r="X281" s="5">
        <v>8721123.98</v>
      </c>
      <c r="Y281" s="5">
        <v>516333433.25</v>
      </c>
      <c r="Z281" s="5">
        <v>337413.16</v>
      </c>
      <c r="AA281" s="5"/>
      <c r="AB281" s="5">
        <v>38363579.63</v>
      </c>
      <c r="AC281" s="5">
        <v>1937949.95</v>
      </c>
      <c r="AD281" s="5">
        <v>66800668.7</v>
      </c>
      <c r="AE281" s="8">
        <f t="shared" si="85"/>
        <v>23962168070.79</v>
      </c>
      <c r="AF281" s="8">
        <f t="shared" si="86"/>
        <v>22643400749.51</v>
      </c>
      <c r="AG281" s="8">
        <f t="shared" si="87"/>
        <v>786579505.669999</v>
      </c>
      <c r="AH281" s="8">
        <f t="shared" si="88"/>
        <v>823005135.349999</v>
      </c>
      <c r="AI281" s="8">
        <f t="shared" si="89"/>
        <v>756204466.649999</v>
      </c>
      <c r="AJ281" s="8">
        <f t="shared" si="73"/>
        <v>1549754187.47</v>
      </c>
      <c r="AK281" s="13">
        <f t="shared" si="74"/>
        <v>1835100754.53</v>
      </c>
      <c r="AL281" s="13">
        <f t="shared" si="75"/>
        <v>-7529671.54</v>
      </c>
      <c r="AM281" s="13">
        <f t="shared" si="76"/>
        <v>28100918.86</v>
      </c>
      <c r="AN281" s="13">
        <f t="shared" si="77"/>
        <v>1855672001.85</v>
      </c>
      <c r="AO281" s="13">
        <f t="shared" si="78"/>
        <v>4293521067.41</v>
      </c>
      <c r="AP281" s="13">
        <f t="shared" si="79"/>
        <v>2715442718.83</v>
      </c>
      <c r="AQ281" s="13">
        <f t="shared" si="80"/>
        <v>2648642050.13</v>
      </c>
      <c r="AR281" s="13">
        <f t="shared" si="81"/>
        <v>2252379810.27</v>
      </c>
      <c r="AS281" s="13">
        <f t="shared" si="82"/>
        <v>2185579141.57</v>
      </c>
      <c r="AT281" s="13">
        <f t="shared" si="83"/>
        <v>1788871333.15</v>
      </c>
      <c r="AU281" s="13">
        <f>AT281-VLOOKUP(A281,[1]选股结果!$A$2:$BJ$3005,48,FALSE)*0.08</f>
        <v>-992085974.037199</v>
      </c>
      <c r="AV281" s="13">
        <f t="shared" si="84"/>
        <v>66800668.6999999</v>
      </c>
    </row>
    <row r="282" spans="1:48">
      <c r="A282" s="4" t="s">
        <v>608</v>
      </c>
      <c r="B282" s="4" t="s">
        <v>609</v>
      </c>
      <c r="C282" s="5">
        <v>23813655783.96</v>
      </c>
      <c r="D282" s="5">
        <v>0</v>
      </c>
      <c r="E282" s="5">
        <v>0</v>
      </c>
      <c r="F282" s="5">
        <v>0</v>
      </c>
      <c r="G282" s="5">
        <v>19404614775.34</v>
      </c>
      <c r="H282" s="5">
        <v>204540073.47</v>
      </c>
      <c r="I282" s="5">
        <v>0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128804338.92</v>
      </c>
      <c r="P282" s="5">
        <v>879726111.83</v>
      </c>
      <c r="Q282" s="5">
        <v>98832895.55</v>
      </c>
      <c r="R282" s="5">
        <v>413025646.98</v>
      </c>
      <c r="S282" s="5">
        <v>276266939.54</v>
      </c>
      <c r="T282" s="5">
        <v>0</v>
      </c>
      <c r="U282" s="5">
        <v>0</v>
      </c>
      <c r="V282" s="5">
        <v>0</v>
      </c>
      <c r="W282" s="5">
        <v>0</v>
      </c>
      <c r="X282" s="5">
        <v>2822179.61</v>
      </c>
      <c r="Y282" s="5">
        <v>0</v>
      </c>
      <c r="Z282" s="5">
        <v>0</v>
      </c>
      <c r="AA282" s="5"/>
      <c r="AB282" s="5">
        <v>1720902.85</v>
      </c>
      <c r="AC282" s="5">
        <v>691796.81</v>
      </c>
      <c r="AD282" s="5">
        <v>383682753.45</v>
      </c>
      <c r="AE282" s="8">
        <f t="shared" si="85"/>
        <v>23813655783.96</v>
      </c>
      <c r="AF282" s="8">
        <f t="shared" si="86"/>
        <v>21201270708.16</v>
      </c>
      <c r="AG282" s="8">
        <f t="shared" si="87"/>
        <v>2609562896.19</v>
      </c>
      <c r="AH282" s="8">
        <f t="shared" si="88"/>
        <v>2610592002.23</v>
      </c>
      <c r="AI282" s="8">
        <f t="shared" si="89"/>
        <v>2226909248.78</v>
      </c>
      <c r="AJ282" s="8">
        <f t="shared" si="73"/>
        <v>1106334240.26</v>
      </c>
      <c r="AK282" s="13">
        <f t="shared" si="74"/>
        <v>2612385075.8</v>
      </c>
      <c r="AL282" s="13">
        <f t="shared" si="75"/>
        <v>0</v>
      </c>
      <c r="AM282" s="13">
        <f t="shared" si="76"/>
        <v>-1793073.57</v>
      </c>
      <c r="AN282" s="13">
        <f t="shared" si="77"/>
        <v>2610592002.23</v>
      </c>
      <c r="AO282" s="13">
        <f t="shared" si="78"/>
        <v>4409041008.62</v>
      </c>
      <c r="AP282" s="13">
        <f t="shared" si="79"/>
        <v>3093192088.81</v>
      </c>
      <c r="AQ282" s="13">
        <f t="shared" si="80"/>
        <v>2709509335.36</v>
      </c>
      <c r="AR282" s="13">
        <f t="shared" si="81"/>
        <v>2888652015.34</v>
      </c>
      <c r="AS282" s="13">
        <f t="shared" si="82"/>
        <v>2504969261.89</v>
      </c>
      <c r="AT282" s="13">
        <f t="shared" si="83"/>
        <v>2226909248.78</v>
      </c>
      <c r="AU282" s="13">
        <f>AT282-VLOOKUP(A282,[1]选股结果!$A$2:$BJ$3005,48,FALSE)*0.08</f>
        <v>1688531471.6464</v>
      </c>
      <c r="AV282" s="13">
        <f t="shared" si="84"/>
        <v>383682753.45</v>
      </c>
    </row>
    <row r="283" spans="1:48">
      <c r="A283" s="4" t="s">
        <v>610</v>
      </c>
      <c r="B283" s="4" t="s">
        <v>611</v>
      </c>
      <c r="C283" s="5">
        <v>23714818646.91</v>
      </c>
      <c r="D283" s="5">
        <v>0</v>
      </c>
      <c r="E283" s="5">
        <v>0</v>
      </c>
      <c r="F283" s="5">
        <v>0</v>
      </c>
      <c r="G283" s="5">
        <v>18975853403.96</v>
      </c>
      <c r="H283" s="5">
        <v>455621904.9</v>
      </c>
      <c r="I283" s="5">
        <v>0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101143161.82</v>
      </c>
      <c r="P283" s="5">
        <v>91546858.78</v>
      </c>
      <c r="Q283" s="5">
        <v>541161221.12</v>
      </c>
      <c r="R283" s="5">
        <v>296255613.81</v>
      </c>
      <c r="S283" s="5">
        <v>472657906.35</v>
      </c>
      <c r="T283" s="5">
        <v>30145708.23</v>
      </c>
      <c r="U283" s="5">
        <v>19583580.63</v>
      </c>
      <c r="V283" s="5">
        <v>0</v>
      </c>
      <c r="W283" s="5">
        <v>-4535192.12</v>
      </c>
      <c r="X283" s="5">
        <v>9169581.85</v>
      </c>
      <c r="Y283" s="5">
        <v>0</v>
      </c>
      <c r="Z283" s="5">
        <v>576958.93</v>
      </c>
      <c r="AA283" s="5"/>
      <c r="AB283" s="5">
        <v>38200979.16</v>
      </c>
      <c r="AC283" s="5">
        <v>1957598.86</v>
      </c>
      <c r="AD283" s="5">
        <v>535129065.67</v>
      </c>
      <c r="AE283" s="8">
        <f t="shared" si="85"/>
        <v>23714818646.91</v>
      </c>
      <c r="AF283" s="8">
        <f t="shared" si="86"/>
        <v>20478618165.84</v>
      </c>
      <c r="AG283" s="8">
        <f t="shared" si="87"/>
        <v>3253218374.26</v>
      </c>
      <c r="AH283" s="8">
        <f t="shared" si="88"/>
        <v>3289461754.56</v>
      </c>
      <c r="AI283" s="8">
        <f t="shared" si="89"/>
        <v>2754332688.89</v>
      </c>
      <c r="AJ283" s="8">
        <f t="shared" si="73"/>
        <v>697607861.42</v>
      </c>
      <c r="AK283" s="13">
        <f t="shared" si="74"/>
        <v>3236200481.07</v>
      </c>
      <c r="AL283" s="13">
        <f t="shared" si="75"/>
        <v>19583580.63</v>
      </c>
      <c r="AM283" s="13">
        <f t="shared" si="76"/>
        <v>33677692.86</v>
      </c>
      <c r="AN283" s="13">
        <f t="shared" si="77"/>
        <v>3289461754.56</v>
      </c>
      <c r="AO283" s="13">
        <f t="shared" si="78"/>
        <v>4738965242.95</v>
      </c>
      <c r="AP283" s="13">
        <f t="shared" si="79"/>
        <v>4164480292.32</v>
      </c>
      <c r="AQ283" s="13">
        <f t="shared" si="80"/>
        <v>3629351226.65</v>
      </c>
      <c r="AR283" s="13">
        <f t="shared" si="81"/>
        <v>3708858387.42</v>
      </c>
      <c r="AS283" s="13">
        <f t="shared" si="82"/>
        <v>3173729321.75</v>
      </c>
      <c r="AT283" s="13">
        <f t="shared" si="83"/>
        <v>2754332688.89</v>
      </c>
      <c r="AU283" s="13">
        <f>AT283-VLOOKUP(A283,[1]选股结果!$A$2:$BJ$3005,48,FALSE)*0.08</f>
        <v>1223199254.9116</v>
      </c>
      <c r="AV283" s="13">
        <f t="shared" si="84"/>
        <v>535129065.67</v>
      </c>
    </row>
    <row r="284" spans="1:48">
      <c r="A284" s="4" t="s">
        <v>612</v>
      </c>
      <c r="B284" s="4" t="s">
        <v>613</v>
      </c>
      <c r="C284" s="5">
        <v>23474953161.17</v>
      </c>
      <c r="D284" s="5">
        <v>0</v>
      </c>
      <c r="E284" s="5">
        <v>0</v>
      </c>
      <c r="F284" s="5">
        <v>0</v>
      </c>
      <c r="G284" s="5">
        <v>22720649917.4</v>
      </c>
      <c r="H284" s="5">
        <v>16634510.1</v>
      </c>
      <c r="I284" s="5">
        <v>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15037163.33</v>
      </c>
      <c r="P284" s="5">
        <v>129404571.83</v>
      </c>
      <c r="Q284" s="5">
        <v>41444536.06</v>
      </c>
      <c r="R284" s="5">
        <v>44111671.34</v>
      </c>
      <c r="S284" s="5">
        <v>-244095.26</v>
      </c>
      <c r="T284" s="5">
        <v>21996841.35</v>
      </c>
      <c r="U284" s="5">
        <v>1146735.93</v>
      </c>
      <c r="V284" s="5">
        <v>0</v>
      </c>
      <c r="W284" s="5">
        <v>-1500000</v>
      </c>
      <c r="X284" s="5">
        <v>11976111.75</v>
      </c>
      <c r="Y284" s="5">
        <v>0</v>
      </c>
      <c r="Z284" s="5">
        <v>-20278.48</v>
      </c>
      <c r="AA284" s="5"/>
      <c r="AB284" s="5">
        <v>2271778.19</v>
      </c>
      <c r="AC284" s="5">
        <v>407195.37</v>
      </c>
      <c r="AD284" s="5">
        <v>137761771.46</v>
      </c>
      <c r="AE284" s="8">
        <f t="shared" si="85"/>
        <v>23474953161.17</v>
      </c>
      <c r="AF284" s="8">
        <f t="shared" si="86"/>
        <v>22950403764.7</v>
      </c>
      <c r="AG284" s="8">
        <f t="shared" si="87"/>
        <v>533049847.58999</v>
      </c>
      <c r="AH284" s="8">
        <f t="shared" si="88"/>
        <v>534914430.40999</v>
      </c>
      <c r="AI284" s="8">
        <f t="shared" si="89"/>
        <v>397152658.94999</v>
      </c>
      <c r="AJ284" s="8">
        <f t="shared" si="73"/>
        <v>184021688.4</v>
      </c>
      <c r="AK284" s="13">
        <f t="shared" si="74"/>
        <v>524549396.469997</v>
      </c>
      <c r="AL284" s="13">
        <f t="shared" si="75"/>
        <v>1146735.93</v>
      </c>
      <c r="AM284" s="13">
        <f t="shared" si="76"/>
        <v>9218298.01</v>
      </c>
      <c r="AN284" s="13">
        <f t="shared" si="77"/>
        <v>534914430.409997</v>
      </c>
      <c r="AO284" s="13">
        <f t="shared" si="78"/>
        <v>754303243.769997</v>
      </c>
      <c r="AP284" s="13">
        <f t="shared" si="79"/>
        <v>540939811.309997</v>
      </c>
      <c r="AQ284" s="13">
        <f t="shared" si="80"/>
        <v>403178039.849997</v>
      </c>
      <c r="AR284" s="13">
        <f t="shared" si="81"/>
        <v>524305301.209997</v>
      </c>
      <c r="AS284" s="13">
        <f t="shared" si="82"/>
        <v>386543529.749997</v>
      </c>
      <c r="AT284" s="13">
        <f t="shared" si="83"/>
        <v>397152658.949997</v>
      </c>
      <c r="AU284" s="13">
        <f>AT284-VLOOKUP(A284,[1]选股结果!$A$2:$BJ$3005,48,FALSE)*0.08</f>
        <v>70159351.563597</v>
      </c>
      <c r="AV284" s="13">
        <f t="shared" si="84"/>
        <v>137761771.46</v>
      </c>
    </row>
    <row r="285" spans="1:48">
      <c r="A285" s="4" t="s">
        <v>614</v>
      </c>
      <c r="B285" s="4" t="s">
        <v>615</v>
      </c>
      <c r="C285" s="5">
        <v>23471771862.24</v>
      </c>
      <c r="D285" s="5">
        <v>0</v>
      </c>
      <c r="E285" s="5">
        <v>0</v>
      </c>
      <c r="F285" s="5">
        <v>0</v>
      </c>
      <c r="G285" s="5">
        <v>15498441254.93</v>
      </c>
      <c r="H285" s="5">
        <v>381366682.69</v>
      </c>
      <c r="I285" s="5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196325404.17</v>
      </c>
      <c r="P285" s="5">
        <v>50341845.5</v>
      </c>
      <c r="Q285" s="5">
        <v>305270909.46</v>
      </c>
      <c r="R285" s="5">
        <v>972641591.1</v>
      </c>
      <c r="S285" s="5">
        <v>389394379.65</v>
      </c>
      <c r="T285" s="5">
        <v>29366313.94</v>
      </c>
      <c r="U285" s="5">
        <v>2073188.18</v>
      </c>
      <c r="V285" s="5">
        <v>0</v>
      </c>
      <c r="W285" s="5">
        <v>0</v>
      </c>
      <c r="X285" s="5">
        <v>-13956161.21</v>
      </c>
      <c r="Y285" s="5">
        <v>420886537.16</v>
      </c>
      <c r="Z285" s="5">
        <v>-6589787.03</v>
      </c>
      <c r="AA285" s="5"/>
      <c r="AB285" s="5">
        <v>12179978.81</v>
      </c>
      <c r="AC285" s="5">
        <v>866115591.29</v>
      </c>
      <c r="AD285" s="5">
        <v>1272333574.59</v>
      </c>
      <c r="AE285" s="8">
        <f t="shared" si="85"/>
        <v>23471771862.24</v>
      </c>
      <c r="AF285" s="8">
        <f t="shared" si="86"/>
        <v>17412415384.81</v>
      </c>
      <c r="AG285" s="8">
        <f t="shared" si="87"/>
        <v>5675202628.39</v>
      </c>
      <c r="AH285" s="8">
        <f t="shared" si="88"/>
        <v>4821267015.91</v>
      </c>
      <c r="AI285" s="8">
        <f t="shared" si="89"/>
        <v>3548933441.32</v>
      </c>
      <c r="AJ285" s="8">
        <f t="shared" si="73"/>
        <v>1826760308.77</v>
      </c>
      <c r="AK285" s="13">
        <f t="shared" si="74"/>
        <v>6480243014.59</v>
      </c>
      <c r="AL285" s="13">
        <f t="shared" si="75"/>
        <v>2073188.18</v>
      </c>
      <c r="AM285" s="13">
        <f t="shared" si="76"/>
        <v>-819276112.54</v>
      </c>
      <c r="AN285" s="13">
        <f t="shared" si="77"/>
        <v>5663040090.23</v>
      </c>
      <c r="AO285" s="13">
        <f t="shared" si="78"/>
        <v>7973330607.31</v>
      </c>
      <c r="AP285" s="13">
        <f t="shared" si="79"/>
        <v>7251004076.93</v>
      </c>
      <c r="AQ285" s="13">
        <f t="shared" si="80"/>
        <v>5978670502.34</v>
      </c>
      <c r="AR285" s="13">
        <f t="shared" si="81"/>
        <v>6869637394.24</v>
      </c>
      <c r="AS285" s="13">
        <f t="shared" si="82"/>
        <v>5597303819.65</v>
      </c>
      <c r="AT285" s="13">
        <f t="shared" si="83"/>
        <v>4390706515.64</v>
      </c>
      <c r="AU285" s="13">
        <f>AT285-VLOOKUP(A285,[1]选股结果!$A$2:$BJ$3005,48,FALSE)*0.08</f>
        <v>3036320700.6464</v>
      </c>
      <c r="AV285" s="13">
        <f t="shared" si="84"/>
        <v>1272333574.59</v>
      </c>
    </row>
    <row r="286" spans="1:48">
      <c r="A286" s="4" t="s">
        <v>616</v>
      </c>
      <c r="B286" s="4" t="s">
        <v>617</v>
      </c>
      <c r="C286" s="5">
        <v>23441504152.54</v>
      </c>
      <c r="D286" s="5">
        <v>0</v>
      </c>
      <c r="E286" s="5">
        <v>0</v>
      </c>
      <c r="F286" s="5">
        <v>0</v>
      </c>
      <c r="G286" s="5">
        <v>20842620554.73</v>
      </c>
      <c r="H286" s="5">
        <v>249761015.09</v>
      </c>
      <c r="I286" s="5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46881916.65</v>
      </c>
      <c r="P286" s="5">
        <v>761593807.72</v>
      </c>
      <c r="Q286" s="5">
        <v>1036923773.62</v>
      </c>
      <c r="R286" s="5">
        <v>452097361.8</v>
      </c>
      <c r="S286" s="5">
        <v>219560869.36</v>
      </c>
      <c r="T286" s="5">
        <v>-30211815.46</v>
      </c>
      <c r="U286" s="5">
        <v>-187143691.22</v>
      </c>
      <c r="V286" s="5">
        <v>0</v>
      </c>
      <c r="W286" s="5">
        <v>10537250</v>
      </c>
      <c r="X286" s="5">
        <v>44628453.94</v>
      </c>
      <c r="Y286" s="5">
        <v>0</v>
      </c>
      <c r="Z286" s="5">
        <v>3117951.61</v>
      </c>
      <c r="AA286" s="5"/>
      <c r="AB286" s="5">
        <v>31728234.06</v>
      </c>
      <c r="AC286" s="5">
        <v>80128456.3</v>
      </c>
      <c r="AD286" s="5">
        <v>154944356.5</v>
      </c>
      <c r="AE286" s="8">
        <f t="shared" si="85"/>
        <v>23441504152.54</v>
      </c>
      <c r="AF286" s="8">
        <f t="shared" si="86"/>
        <v>23359678283.88</v>
      </c>
      <c r="AG286" s="8">
        <f t="shared" si="87"/>
        <v>20640800.8699998</v>
      </c>
      <c r="AH286" s="8">
        <f t="shared" si="88"/>
        <v>-27759421.3700002</v>
      </c>
      <c r="AI286" s="8">
        <f t="shared" si="89"/>
        <v>-182703777.87</v>
      </c>
      <c r="AJ286" s="8">
        <f t="shared" si="73"/>
        <v>1893799720.23</v>
      </c>
      <c r="AK286" s="13">
        <f t="shared" si="74"/>
        <v>81825868.6600012</v>
      </c>
      <c r="AL286" s="13">
        <f t="shared" si="75"/>
        <v>-187143691.22</v>
      </c>
      <c r="AM286" s="13">
        <f t="shared" si="76"/>
        <v>77558401.19</v>
      </c>
      <c r="AN286" s="13">
        <f t="shared" si="77"/>
        <v>-27759421.3699988</v>
      </c>
      <c r="AO286" s="13">
        <f t="shared" si="78"/>
        <v>2598883597.81</v>
      </c>
      <c r="AP286" s="13">
        <f t="shared" si="79"/>
        <v>551147753.110001</v>
      </c>
      <c r="AQ286" s="13">
        <f t="shared" si="80"/>
        <v>396203396.610001</v>
      </c>
      <c r="AR286" s="13">
        <f t="shared" si="81"/>
        <v>301386738.020001</v>
      </c>
      <c r="AS286" s="13">
        <f t="shared" si="82"/>
        <v>146442381.520001</v>
      </c>
      <c r="AT286" s="13">
        <f t="shared" si="83"/>
        <v>-182703777.869999</v>
      </c>
      <c r="AU286" s="13">
        <f>AT286-VLOOKUP(A286,[1]选股结果!$A$2:$BJ$3005,48,FALSE)*0.08</f>
        <v>-1083424234.4948</v>
      </c>
      <c r="AV286" s="13">
        <f t="shared" si="84"/>
        <v>154944356.5</v>
      </c>
    </row>
    <row r="287" spans="1:48">
      <c r="A287" s="4" t="s">
        <v>618</v>
      </c>
      <c r="B287" s="4" t="s">
        <v>619</v>
      </c>
      <c r="C287" s="5">
        <v>23231593867.38</v>
      </c>
      <c r="D287" s="5">
        <v>0</v>
      </c>
      <c r="E287" s="5">
        <v>0</v>
      </c>
      <c r="F287" s="5">
        <v>0</v>
      </c>
      <c r="G287" s="5">
        <v>16638904796.92</v>
      </c>
      <c r="H287" s="5">
        <v>42906122.19</v>
      </c>
      <c r="I287" s="5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114650981.76</v>
      </c>
      <c r="P287" s="5">
        <v>1109903022.22</v>
      </c>
      <c r="Q287" s="5">
        <v>632307555.98</v>
      </c>
      <c r="R287" s="5">
        <v>1335067116.72</v>
      </c>
      <c r="S287" s="5">
        <v>-111560498.49</v>
      </c>
      <c r="T287" s="5">
        <v>36504294.96</v>
      </c>
      <c r="U287" s="5">
        <v>11791073.13</v>
      </c>
      <c r="V287" s="5">
        <v>0</v>
      </c>
      <c r="W287" s="5">
        <v>-6363074.38</v>
      </c>
      <c r="X287" s="5">
        <v>-58122678.7</v>
      </c>
      <c r="Y287" s="5">
        <v>-29269642.23</v>
      </c>
      <c r="Z287" s="5">
        <v>-384542.16</v>
      </c>
      <c r="AA287" s="5"/>
      <c r="AB287" s="5">
        <v>21438412.94</v>
      </c>
      <c r="AC287" s="5">
        <v>5559610.26</v>
      </c>
      <c r="AD287" s="5">
        <v>566291544.08</v>
      </c>
      <c r="AE287" s="8">
        <f t="shared" si="85"/>
        <v>23231593867.38</v>
      </c>
      <c r="AF287" s="8">
        <f t="shared" si="86"/>
        <v>19719272975.11</v>
      </c>
      <c r="AG287" s="8">
        <f t="shared" si="87"/>
        <v>3629469891.62</v>
      </c>
      <c r="AH287" s="8">
        <f t="shared" si="88"/>
        <v>3645348694.3</v>
      </c>
      <c r="AI287" s="8">
        <f t="shared" si="89"/>
        <v>3079057150.22</v>
      </c>
      <c r="AJ287" s="8">
        <f t="shared" si="73"/>
        <v>1811713115.05</v>
      </c>
      <c r="AK287" s="13">
        <f t="shared" si="74"/>
        <v>3483051250.04</v>
      </c>
      <c r="AL287" s="13">
        <f t="shared" si="75"/>
        <v>11791073.13</v>
      </c>
      <c r="AM287" s="13">
        <f t="shared" si="76"/>
        <v>91967086.67</v>
      </c>
      <c r="AN287" s="13">
        <f t="shared" si="77"/>
        <v>3586809409.84</v>
      </c>
      <c r="AO287" s="13">
        <f t="shared" si="78"/>
        <v>6592689070.46</v>
      </c>
      <c r="AP287" s="13">
        <f t="shared" si="79"/>
        <v>3414396873.74</v>
      </c>
      <c r="AQ287" s="13">
        <f t="shared" si="80"/>
        <v>2848105329.66</v>
      </c>
      <c r="AR287" s="13">
        <f t="shared" si="81"/>
        <v>3371490751.55</v>
      </c>
      <c r="AS287" s="13">
        <f t="shared" si="82"/>
        <v>2805199207.47</v>
      </c>
      <c r="AT287" s="13">
        <f t="shared" si="83"/>
        <v>3020517865.76</v>
      </c>
      <c r="AU287" s="13">
        <f>AT287-VLOOKUP(A287,[1]选股结果!$A$2:$BJ$3005,48,FALSE)*0.08</f>
        <v>176533867.548</v>
      </c>
      <c r="AV287" s="13">
        <f t="shared" si="84"/>
        <v>566291544.08</v>
      </c>
    </row>
    <row r="288" spans="1:48">
      <c r="A288" s="4" t="s">
        <v>620</v>
      </c>
      <c r="B288" s="4" t="s">
        <v>621</v>
      </c>
      <c r="C288" s="5">
        <v>23108068112.6</v>
      </c>
      <c r="D288" s="5">
        <v>0</v>
      </c>
      <c r="E288" s="5">
        <v>0</v>
      </c>
      <c r="F288" s="5">
        <v>0</v>
      </c>
      <c r="G288" s="5">
        <v>21566986893.47</v>
      </c>
      <c r="H288" s="5">
        <v>81715119.14</v>
      </c>
      <c r="I288" s="5">
        <v>0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37232399.92</v>
      </c>
      <c r="P288" s="5">
        <v>236021184.06</v>
      </c>
      <c r="Q288" s="5">
        <v>498667930.44</v>
      </c>
      <c r="R288" s="5">
        <v>93422282.94</v>
      </c>
      <c r="S288" s="5">
        <v>-10772123.21</v>
      </c>
      <c r="T288" s="5">
        <v>68848781.58</v>
      </c>
      <c r="U288" s="5">
        <v>-12957043.95</v>
      </c>
      <c r="V288" s="5">
        <v>0</v>
      </c>
      <c r="W288" s="5">
        <v>2908242.6</v>
      </c>
      <c r="X288" s="5">
        <v>102297769.63</v>
      </c>
      <c r="Y288" s="5">
        <v>-5908372.02</v>
      </c>
      <c r="Z288" s="5">
        <v>154274.13</v>
      </c>
      <c r="AA288" s="5"/>
      <c r="AB288" s="5">
        <v>5389016.4</v>
      </c>
      <c r="AC288" s="5">
        <v>8486102.55</v>
      </c>
      <c r="AD288" s="5">
        <v>100898841.54</v>
      </c>
      <c r="AE288" s="8">
        <f t="shared" si="85"/>
        <v>23108068112.6</v>
      </c>
      <c r="AF288" s="8">
        <f t="shared" si="86"/>
        <v>22421558567.62</v>
      </c>
      <c r="AG288" s="8">
        <f t="shared" si="87"/>
        <v>662031445.68</v>
      </c>
      <c r="AH288" s="8">
        <f t="shared" si="88"/>
        <v>658934359.53</v>
      </c>
      <c r="AI288" s="8">
        <f t="shared" si="89"/>
        <v>558035517.99</v>
      </c>
      <c r="AJ288" s="8">
        <f t="shared" si="73"/>
        <v>769110228.55</v>
      </c>
      <c r="AK288" s="13">
        <f t="shared" si="74"/>
        <v>680601172.959997</v>
      </c>
      <c r="AL288" s="13">
        <f t="shared" si="75"/>
        <v>-12957043.95</v>
      </c>
      <c r="AM288" s="13">
        <f t="shared" si="76"/>
        <v>-20526513.52</v>
      </c>
      <c r="AN288" s="13">
        <f t="shared" si="77"/>
        <v>647117615.489997</v>
      </c>
      <c r="AO288" s="13">
        <f t="shared" si="78"/>
        <v>1541081219.13</v>
      </c>
      <c r="AP288" s="13">
        <f t="shared" si="79"/>
        <v>751544168.889997</v>
      </c>
      <c r="AQ288" s="13">
        <f t="shared" si="80"/>
        <v>650645327.349997</v>
      </c>
      <c r="AR288" s="13">
        <f t="shared" si="81"/>
        <v>669829049.749997</v>
      </c>
      <c r="AS288" s="13">
        <f t="shared" si="82"/>
        <v>568930208.209997</v>
      </c>
      <c r="AT288" s="13">
        <f t="shared" si="83"/>
        <v>546218773.949997</v>
      </c>
      <c r="AU288" s="13">
        <f>AT288-VLOOKUP(A288,[1]选股结果!$A$2:$BJ$3005,48,FALSE)*0.08</f>
        <v>-710727567.787603</v>
      </c>
      <c r="AV288" s="13">
        <f t="shared" si="84"/>
        <v>100898841.54</v>
      </c>
    </row>
    <row r="289" spans="1:48">
      <c r="A289" s="4" t="s">
        <v>622</v>
      </c>
      <c r="B289" s="4" t="s">
        <v>623</v>
      </c>
      <c r="C289" s="5">
        <v>23066374000</v>
      </c>
      <c r="D289" s="5">
        <v>38649438000</v>
      </c>
      <c r="E289" s="5">
        <v>0</v>
      </c>
      <c r="F289" s="5">
        <v>1947202000</v>
      </c>
      <c r="G289" s="5">
        <v>0</v>
      </c>
      <c r="H289" s="5">
        <v>0</v>
      </c>
      <c r="I289" s="5">
        <v>99460000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196141000</v>
      </c>
      <c r="P289" s="5">
        <v>0</v>
      </c>
      <c r="Q289" s="5">
        <v>0</v>
      </c>
      <c r="R289" s="5">
        <v>0</v>
      </c>
      <c r="S289" s="5">
        <v>0</v>
      </c>
      <c r="T289" s="5">
        <v>771802000</v>
      </c>
      <c r="U289" s="5">
        <v>-21242000</v>
      </c>
      <c r="V289" s="5">
        <v>17565000</v>
      </c>
      <c r="W289" s="5">
        <v>226968000</v>
      </c>
      <c r="X289" s="5">
        <v>6203311000</v>
      </c>
      <c r="Y289" s="5">
        <v>0</v>
      </c>
      <c r="Z289" s="5">
        <v>48318000</v>
      </c>
      <c r="AA289" s="5"/>
      <c r="AB289" s="5">
        <v>25788000</v>
      </c>
      <c r="AC289" s="5">
        <v>11704000</v>
      </c>
      <c r="AD289" s="5">
        <v>1751635000</v>
      </c>
      <c r="AE289" s="8">
        <f t="shared" si="85"/>
        <v>23066374000</v>
      </c>
      <c r="AF289" s="8">
        <f t="shared" si="86"/>
        <v>196141000</v>
      </c>
      <c r="AG289" s="8">
        <f t="shared" si="87"/>
        <v>17731575000</v>
      </c>
      <c r="AH289" s="8">
        <f t="shared" si="88"/>
        <v>17745659000</v>
      </c>
      <c r="AI289" s="8">
        <f t="shared" si="89"/>
        <v>15994024000</v>
      </c>
      <c r="AJ289" s="8">
        <f t="shared" si="73"/>
        <v>182057000</v>
      </c>
      <c r="AK289" s="13">
        <f t="shared" si="74"/>
        <v>22870233000</v>
      </c>
      <c r="AL289" s="13">
        <f t="shared" si="75"/>
        <v>-21242000</v>
      </c>
      <c r="AM289" s="13">
        <f t="shared" si="76"/>
        <v>-5103332000</v>
      </c>
      <c r="AN289" s="13">
        <f t="shared" si="77"/>
        <v>17745659000</v>
      </c>
      <c r="AO289" s="13">
        <f t="shared" si="78"/>
        <v>23066374000</v>
      </c>
      <c r="AP289" s="13">
        <f t="shared" si="79"/>
        <v>22870233000</v>
      </c>
      <c r="AQ289" s="13">
        <f t="shared" si="80"/>
        <v>21118598000</v>
      </c>
      <c r="AR289" s="13">
        <f t="shared" si="81"/>
        <v>22870233000</v>
      </c>
      <c r="AS289" s="13">
        <f t="shared" si="82"/>
        <v>21118598000</v>
      </c>
      <c r="AT289" s="13">
        <f t="shared" si="83"/>
        <v>15994024000</v>
      </c>
      <c r="AU289" s="13">
        <f>AT289-VLOOKUP(A289,[1]选股结果!$A$2:$BJ$3005,48,FALSE)*0.08</f>
        <v>7697814480</v>
      </c>
      <c r="AV289" s="13">
        <f t="shared" si="84"/>
        <v>1751635000</v>
      </c>
    </row>
    <row r="290" spans="1:48">
      <c r="A290" s="4" t="s">
        <v>624</v>
      </c>
      <c r="B290" s="4" t="s">
        <v>625</v>
      </c>
      <c r="C290" s="5">
        <v>23017476383.38</v>
      </c>
      <c r="D290" s="5">
        <v>0</v>
      </c>
      <c r="E290" s="5">
        <v>0</v>
      </c>
      <c r="F290" s="5">
        <v>0</v>
      </c>
      <c r="G290" s="5">
        <v>14172286852.87</v>
      </c>
      <c r="H290" s="5">
        <v>2643633039</v>
      </c>
      <c r="I290" s="5">
        <v>0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111699775.56</v>
      </c>
      <c r="P290" s="5">
        <v>0</v>
      </c>
      <c r="Q290" s="5">
        <v>582952143.71</v>
      </c>
      <c r="R290" s="5">
        <v>3204067.48</v>
      </c>
      <c r="S290" s="5">
        <v>2508209769.44</v>
      </c>
      <c r="T290" s="5">
        <v>0</v>
      </c>
      <c r="U290" s="5">
        <v>0</v>
      </c>
      <c r="V290" s="5">
        <v>0</v>
      </c>
      <c r="W290" s="5">
        <v>0</v>
      </c>
      <c r="X290" s="5">
        <v>0</v>
      </c>
      <c r="Y290" s="5">
        <v>0</v>
      </c>
      <c r="Z290" s="5">
        <v>0</v>
      </c>
      <c r="AA290" s="5"/>
      <c r="AB290" s="5">
        <v>3123983.26</v>
      </c>
      <c r="AC290" s="5">
        <v>5720976.45</v>
      </c>
      <c r="AD290" s="5">
        <v>1707142688.09</v>
      </c>
      <c r="AE290" s="8">
        <f t="shared" si="85"/>
        <v>23017476383.38</v>
      </c>
      <c r="AF290" s="8">
        <f t="shared" si="86"/>
        <v>17378352609.06</v>
      </c>
      <c r="AG290" s="8">
        <f t="shared" si="87"/>
        <v>5639123774.32</v>
      </c>
      <c r="AH290" s="8">
        <f t="shared" si="88"/>
        <v>5636526781.13</v>
      </c>
      <c r="AI290" s="8">
        <f t="shared" si="89"/>
        <v>3929384093.04</v>
      </c>
      <c r="AJ290" s="8">
        <f t="shared" si="73"/>
        <v>697248912.46</v>
      </c>
      <c r="AK290" s="13">
        <f t="shared" si="74"/>
        <v>5639123774.32</v>
      </c>
      <c r="AL290" s="13">
        <f t="shared" si="75"/>
        <v>0</v>
      </c>
      <c r="AM290" s="13">
        <f t="shared" si="76"/>
        <v>-2596993.19</v>
      </c>
      <c r="AN290" s="13">
        <f t="shared" si="77"/>
        <v>5636526781.13</v>
      </c>
      <c r="AO290" s="13">
        <f t="shared" si="78"/>
        <v>8845189530.51</v>
      </c>
      <c r="AP290" s="13">
        <f t="shared" si="79"/>
        <v>10790966582.76</v>
      </c>
      <c r="AQ290" s="13">
        <f t="shared" si="80"/>
        <v>9083823894.67</v>
      </c>
      <c r="AR290" s="13">
        <f t="shared" si="81"/>
        <v>8147333543.76</v>
      </c>
      <c r="AS290" s="13">
        <f t="shared" si="82"/>
        <v>6440190855.67</v>
      </c>
      <c r="AT290" s="13">
        <f t="shared" si="83"/>
        <v>3929384093.04</v>
      </c>
      <c r="AU290" s="13">
        <f>AT290-VLOOKUP(A290,[1]选股结果!$A$2:$BJ$3005,48,FALSE)*0.08</f>
        <v>-11000771129.776</v>
      </c>
      <c r="AV290" s="13">
        <f t="shared" si="84"/>
        <v>1707142688.09</v>
      </c>
    </row>
    <row r="291" spans="1:48">
      <c r="A291" s="4" t="s">
        <v>626</v>
      </c>
      <c r="B291" s="4" t="s">
        <v>627</v>
      </c>
      <c r="C291" s="5">
        <v>22796099457.17</v>
      </c>
      <c r="D291" s="5">
        <v>0</v>
      </c>
      <c r="E291" s="5">
        <v>0</v>
      </c>
      <c r="F291" s="5">
        <v>0</v>
      </c>
      <c r="G291" s="5">
        <v>18202006782.9</v>
      </c>
      <c r="H291" s="5">
        <v>342693054.36</v>
      </c>
      <c r="I291" s="5">
        <v>0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199640520.93</v>
      </c>
      <c r="P291" s="5">
        <v>159583850.34</v>
      </c>
      <c r="Q291" s="5">
        <v>653929688.03</v>
      </c>
      <c r="R291" s="5">
        <v>552295437.49</v>
      </c>
      <c r="S291" s="5">
        <v>313369772.57</v>
      </c>
      <c r="T291" s="5">
        <v>365067359.06</v>
      </c>
      <c r="U291" s="5">
        <v>0</v>
      </c>
      <c r="V291" s="5">
        <v>0</v>
      </c>
      <c r="W291" s="5">
        <v>124789766.81</v>
      </c>
      <c r="X291" s="5">
        <v>-24658179.23</v>
      </c>
      <c r="Y291" s="5">
        <v>7887883.27</v>
      </c>
      <c r="Z291" s="5">
        <v>-1248726.57</v>
      </c>
      <c r="AA291" s="5"/>
      <c r="AB291" s="5">
        <v>8427427.82</v>
      </c>
      <c r="AC291" s="5">
        <v>67975107.13</v>
      </c>
      <c r="AD291" s="5">
        <v>714424284.21</v>
      </c>
      <c r="AE291" s="8">
        <f t="shared" si="85"/>
        <v>22796099457.17</v>
      </c>
      <c r="AF291" s="8">
        <f t="shared" si="86"/>
        <v>20080826052.26</v>
      </c>
      <c r="AG291" s="8">
        <f t="shared" si="87"/>
        <v>3220652100.17</v>
      </c>
      <c r="AH291" s="8">
        <f t="shared" si="88"/>
        <v>3161104420.86</v>
      </c>
      <c r="AI291" s="8">
        <f t="shared" si="89"/>
        <v>2446680136.65</v>
      </c>
      <c r="AJ291" s="8">
        <f t="shared" si="73"/>
        <v>1080589621.88</v>
      </c>
      <c r="AK291" s="13">
        <f t="shared" si="74"/>
        <v>2723161288.18</v>
      </c>
      <c r="AL291" s="13">
        <f t="shared" si="75"/>
        <v>0</v>
      </c>
      <c r="AM291" s="13">
        <f t="shared" si="76"/>
        <v>453718899.22</v>
      </c>
      <c r="AN291" s="13">
        <f t="shared" si="77"/>
        <v>3176880187.4</v>
      </c>
      <c r="AO291" s="13">
        <f t="shared" si="78"/>
        <v>4594092674.27</v>
      </c>
      <c r="AP291" s="13">
        <f t="shared" si="79"/>
        <v>3379224115.11</v>
      </c>
      <c r="AQ291" s="13">
        <f t="shared" si="80"/>
        <v>2664799830.9</v>
      </c>
      <c r="AR291" s="13">
        <f t="shared" si="81"/>
        <v>3036531060.75</v>
      </c>
      <c r="AS291" s="13">
        <f t="shared" si="82"/>
        <v>2322106776.54</v>
      </c>
      <c r="AT291" s="13">
        <f t="shared" si="83"/>
        <v>2462455903.19</v>
      </c>
      <c r="AU291" s="13">
        <f>AT291-VLOOKUP(A291,[1]选股结果!$A$2:$BJ$3005,48,FALSE)*0.08</f>
        <v>1028078714.3556</v>
      </c>
      <c r="AV291" s="13">
        <f t="shared" si="84"/>
        <v>714424284.21</v>
      </c>
    </row>
    <row r="292" spans="1:48">
      <c r="A292" s="4" t="s">
        <v>628</v>
      </c>
      <c r="B292" s="4" t="s">
        <v>629</v>
      </c>
      <c r="C292" s="5">
        <v>22682213595.3</v>
      </c>
      <c r="D292" s="5">
        <v>0</v>
      </c>
      <c r="E292" s="5">
        <v>0</v>
      </c>
      <c r="F292" s="5">
        <v>0</v>
      </c>
      <c r="G292" s="5">
        <v>15736795058.84</v>
      </c>
      <c r="H292" s="5">
        <v>117852262.73</v>
      </c>
      <c r="I292" s="5">
        <v>0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152972372.91</v>
      </c>
      <c r="P292" s="5">
        <v>1655873190.09</v>
      </c>
      <c r="Q292" s="5">
        <v>1197409936.44</v>
      </c>
      <c r="R292" s="5">
        <v>319280460.82</v>
      </c>
      <c r="S292" s="5">
        <v>148800548.45</v>
      </c>
      <c r="T292" s="5">
        <v>1472714.09</v>
      </c>
      <c r="U292" s="5">
        <v>0</v>
      </c>
      <c r="V292" s="5">
        <v>0</v>
      </c>
      <c r="W292" s="5">
        <v>0</v>
      </c>
      <c r="X292" s="5">
        <v>439492327.75</v>
      </c>
      <c r="Y292" s="5">
        <v>12755679.11</v>
      </c>
      <c r="Z292" s="5">
        <v>711207.33</v>
      </c>
      <c r="AA292" s="5"/>
      <c r="AB292" s="5">
        <v>13481388.94</v>
      </c>
      <c r="AC292" s="5">
        <v>16856689.9</v>
      </c>
      <c r="AD292" s="5">
        <v>608268517.14</v>
      </c>
      <c r="AE292" s="8">
        <f t="shared" si="85"/>
        <v>22682213595.3</v>
      </c>
      <c r="AF292" s="8">
        <f t="shared" si="86"/>
        <v>19211131567.55</v>
      </c>
      <c r="AG292" s="8">
        <f t="shared" si="87"/>
        <v>3021017942.31</v>
      </c>
      <c r="AH292" s="8">
        <f t="shared" si="88"/>
        <v>3017642641.35</v>
      </c>
      <c r="AI292" s="8">
        <f t="shared" si="89"/>
        <v>2409374124.21</v>
      </c>
      <c r="AJ292" s="8">
        <f t="shared" si="73"/>
        <v>3022386479.51</v>
      </c>
      <c r="AK292" s="13">
        <f t="shared" si="74"/>
        <v>3483837706.86</v>
      </c>
      <c r="AL292" s="13">
        <f t="shared" si="75"/>
        <v>0</v>
      </c>
      <c r="AM292" s="13">
        <f t="shared" si="76"/>
        <v>-440683707.29</v>
      </c>
      <c r="AN292" s="13">
        <f t="shared" si="77"/>
        <v>3043153999.57</v>
      </c>
      <c r="AO292" s="13">
        <f t="shared" si="78"/>
        <v>6945418536.46</v>
      </c>
      <c r="AP292" s="13">
        <f t="shared" si="79"/>
        <v>3750490518.04</v>
      </c>
      <c r="AQ292" s="13">
        <f t="shared" si="80"/>
        <v>3142222000.9</v>
      </c>
      <c r="AR292" s="13">
        <f t="shared" si="81"/>
        <v>3632638255.31</v>
      </c>
      <c r="AS292" s="13">
        <f t="shared" si="82"/>
        <v>3024369738.17</v>
      </c>
      <c r="AT292" s="13">
        <f t="shared" si="83"/>
        <v>2434885482.43</v>
      </c>
      <c r="AU292" s="13">
        <f>AT292-VLOOKUP(A292,[1]选股结果!$A$2:$BJ$3005,48,FALSE)*0.08</f>
        <v>452503291.482</v>
      </c>
      <c r="AV292" s="13">
        <f t="shared" si="84"/>
        <v>608268517.14</v>
      </c>
    </row>
    <row r="293" spans="1:48">
      <c r="A293" s="4" t="s">
        <v>630</v>
      </c>
      <c r="B293" s="4" t="s">
        <v>631</v>
      </c>
      <c r="C293" s="5">
        <v>22558581235.19</v>
      </c>
      <c r="D293" s="5">
        <v>0</v>
      </c>
      <c r="E293" s="5">
        <v>0</v>
      </c>
      <c r="F293" s="5">
        <v>0</v>
      </c>
      <c r="G293" s="5">
        <v>20267669233.81</v>
      </c>
      <c r="H293" s="5">
        <v>93458862.06</v>
      </c>
      <c r="I293" s="5">
        <v>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71261733.52</v>
      </c>
      <c r="P293" s="5">
        <v>362446164.69</v>
      </c>
      <c r="Q293" s="5">
        <v>2043858476.53</v>
      </c>
      <c r="R293" s="5">
        <v>42514549.37</v>
      </c>
      <c r="S293" s="5">
        <v>123997838.72</v>
      </c>
      <c r="T293" s="5">
        <v>15524260.3</v>
      </c>
      <c r="U293" s="5">
        <v>2760306.73</v>
      </c>
      <c r="V293" s="5">
        <v>0</v>
      </c>
      <c r="W293" s="5">
        <v>136955.87</v>
      </c>
      <c r="X293" s="5">
        <v>7945153.61</v>
      </c>
      <c r="Y293" s="5">
        <v>0</v>
      </c>
      <c r="Z293" s="5">
        <v>45893638.99</v>
      </c>
      <c r="AA293" s="5"/>
      <c r="AB293" s="5">
        <v>54605483.91</v>
      </c>
      <c r="AC293" s="5">
        <v>48094404.79</v>
      </c>
      <c r="AD293" s="5">
        <v>-18512910.67</v>
      </c>
      <c r="AE293" s="8">
        <f t="shared" si="85"/>
        <v>22558581235.19</v>
      </c>
      <c r="AF293" s="8">
        <f t="shared" si="86"/>
        <v>22911747996.64</v>
      </c>
      <c r="AG293" s="8">
        <f t="shared" si="87"/>
        <v>-299557059.900001</v>
      </c>
      <c r="AH293" s="8">
        <f t="shared" si="88"/>
        <v>-293045980.780001</v>
      </c>
      <c r="AI293" s="8">
        <f t="shared" si="89"/>
        <v>-274533070.110001</v>
      </c>
      <c r="AJ293" s="8">
        <f t="shared" si="73"/>
        <v>2471055295.62</v>
      </c>
      <c r="AK293" s="13">
        <f t="shared" si="74"/>
        <v>-353166761.450003</v>
      </c>
      <c r="AL293" s="13">
        <f t="shared" si="75"/>
        <v>2760306.73</v>
      </c>
      <c r="AM293" s="13">
        <f t="shared" si="76"/>
        <v>57360473.94</v>
      </c>
      <c r="AN293" s="13">
        <f t="shared" si="77"/>
        <v>-293045980.780003</v>
      </c>
      <c r="AO293" s="13">
        <f t="shared" si="78"/>
        <v>2290912001.38</v>
      </c>
      <c r="AP293" s="13">
        <f t="shared" si="79"/>
        <v>-135710060.670003</v>
      </c>
      <c r="AQ293" s="13">
        <f t="shared" si="80"/>
        <v>-117197150.000003</v>
      </c>
      <c r="AR293" s="13">
        <f t="shared" si="81"/>
        <v>-229168922.730003</v>
      </c>
      <c r="AS293" s="13">
        <f t="shared" si="82"/>
        <v>-210656012.060003</v>
      </c>
      <c r="AT293" s="13">
        <f t="shared" si="83"/>
        <v>-274533070.110003</v>
      </c>
      <c r="AU293" s="13">
        <f>AT293-VLOOKUP(A293,[1]选股结果!$A$2:$BJ$3005,48,FALSE)*0.08</f>
        <v>-752198494.854803</v>
      </c>
      <c r="AV293" s="13">
        <f t="shared" si="84"/>
        <v>-18512910.67</v>
      </c>
    </row>
    <row r="294" spans="1:48">
      <c r="A294" s="4" t="s">
        <v>632</v>
      </c>
      <c r="B294" s="4" t="s">
        <v>633</v>
      </c>
      <c r="C294" s="5">
        <v>22488364000</v>
      </c>
      <c r="D294" s="5">
        <v>0</v>
      </c>
      <c r="E294" s="5">
        <v>0</v>
      </c>
      <c r="F294" s="5">
        <v>0</v>
      </c>
      <c r="G294" s="5">
        <v>16143819000</v>
      </c>
      <c r="H294" s="5">
        <v>462725000</v>
      </c>
      <c r="I294" s="5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82359000</v>
      </c>
      <c r="P294" s="5">
        <v>3725486000</v>
      </c>
      <c r="Q294" s="5">
        <v>1020945000</v>
      </c>
      <c r="R294" s="5">
        <v>340888000</v>
      </c>
      <c r="S294" s="5">
        <v>1107975000</v>
      </c>
      <c r="T294" s="5">
        <v>506381000</v>
      </c>
      <c r="U294" s="5">
        <v>4408000</v>
      </c>
      <c r="V294" s="5">
        <v>0</v>
      </c>
      <c r="W294" s="5">
        <v>-328167000</v>
      </c>
      <c r="X294" s="5">
        <v>-9685000</v>
      </c>
      <c r="Y294" s="5">
        <v>39358000</v>
      </c>
      <c r="Z294" s="5">
        <v>9246000</v>
      </c>
      <c r="AA294" s="5"/>
      <c r="AB294" s="5">
        <v>46564000</v>
      </c>
      <c r="AC294" s="5">
        <v>26693000</v>
      </c>
      <c r="AD294" s="5">
        <v>246269000</v>
      </c>
      <c r="AE294" s="8">
        <f t="shared" si="85"/>
        <v>22488364000</v>
      </c>
      <c r="AF294" s="8">
        <f t="shared" si="86"/>
        <v>22421472000</v>
      </c>
      <c r="AG294" s="8">
        <f t="shared" si="87"/>
        <v>224679000</v>
      </c>
      <c r="AH294" s="8">
        <f t="shared" si="88"/>
        <v>244550000</v>
      </c>
      <c r="AI294" s="8">
        <f t="shared" si="89"/>
        <v>-1719000</v>
      </c>
      <c r="AJ294" s="8">
        <f t="shared" si="73"/>
        <v>4848277000</v>
      </c>
      <c r="AK294" s="13">
        <f t="shared" si="74"/>
        <v>106250000</v>
      </c>
      <c r="AL294" s="13">
        <f t="shared" si="75"/>
        <v>4408000</v>
      </c>
      <c r="AM294" s="13">
        <f t="shared" si="76"/>
        <v>212608000</v>
      </c>
      <c r="AN294" s="13">
        <f t="shared" si="77"/>
        <v>323266000</v>
      </c>
      <c r="AO294" s="13">
        <f t="shared" si="78"/>
        <v>6344545000</v>
      </c>
      <c r="AP294" s="13">
        <f t="shared" si="79"/>
        <v>1676950000</v>
      </c>
      <c r="AQ294" s="13">
        <f t="shared" si="80"/>
        <v>1430681000</v>
      </c>
      <c r="AR294" s="13">
        <f t="shared" si="81"/>
        <v>1214225000</v>
      </c>
      <c r="AS294" s="13">
        <f t="shared" si="82"/>
        <v>967956000</v>
      </c>
      <c r="AT294" s="13">
        <f t="shared" si="83"/>
        <v>76997000</v>
      </c>
      <c r="AU294" s="13">
        <f>AT294-VLOOKUP(A294,[1]选股结果!$A$2:$BJ$3005,48,FALSE)*0.08</f>
        <v>-1615352040</v>
      </c>
      <c r="AV294" s="13">
        <f t="shared" si="84"/>
        <v>246269000</v>
      </c>
    </row>
    <row r="295" spans="1:48">
      <c r="A295" s="4" t="s">
        <v>634</v>
      </c>
      <c r="B295" s="4" t="s">
        <v>635</v>
      </c>
      <c r="C295" s="5">
        <v>22487266896.52</v>
      </c>
      <c r="D295" s="5">
        <v>0</v>
      </c>
      <c r="E295" s="5">
        <v>0</v>
      </c>
      <c r="F295" s="5">
        <v>0</v>
      </c>
      <c r="G295" s="5">
        <v>21420445905.69</v>
      </c>
      <c r="H295" s="5">
        <v>38478945.84</v>
      </c>
      <c r="I295" s="5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24772188.54</v>
      </c>
      <c r="P295" s="5">
        <v>17446276.44</v>
      </c>
      <c r="Q295" s="5">
        <v>93513256.29</v>
      </c>
      <c r="R295" s="5">
        <v>248495164.17</v>
      </c>
      <c r="S295" s="5">
        <v>34331608.4</v>
      </c>
      <c r="T295" s="5">
        <v>2435105.72</v>
      </c>
      <c r="U295" s="5">
        <v>0</v>
      </c>
      <c r="V295" s="5">
        <v>0</v>
      </c>
      <c r="W295" s="5">
        <v>705480.48</v>
      </c>
      <c r="X295" s="5">
        <v>10571082.14</v>
      </c>
      <c r="Y295" s="5">
        <v>0</v>
      </c>
      <c r="Z295" s="5">
        <v>92062.5</v>
      </c>
      <c r="AA295" s="5"/>
      <c r="AB295" s="5">
        <v>106124.32</v>
      </c>
      <c r="AC295" s="5">
        <v>776260.41</v>
      </c>
      <c r="AD295" s="5">
        <v>138664121.66</v>
      </c>
      <c r="AE295" s="8">
        <f t="shared" si="85"/>
        <v>22487266896.52</v>
      </c>
      <c r="AF295" s="8">
        <f t="shared" si="86"/>
        <v>21839004399.53</v>
      </c>
      <c r="AG295" s="8">
        <f t="shared" si="87"/>
        <v>640924063.550002</v>
      </c>
      <c r="AH295" s="8">
        <f t="shared" si="88"/>
        <v>640253927.460002</v>
      </c>
      <c r="AI295" s="8">
        <f t="shared" si="89"/>
        <v>501589805.800002</v>
      </c>
      <c r="AJ295" s="8">
        <f t="shared" si="73"/>
        <v>136401857.36</v>
      </c>
      <c r="AK295" s="13">
        <f t="shared" si="74"/>
        <v>648262496.990002</v>
      </c>
      <c r="AL295" s="13">
        <f t="shared" si="75"/>
        <v>0</v>
      </c>
      <c r="AM295" s="13">
        <f t="shared" si="76"/>
        <v>-8008569.53</v>
      </c>
      <c r="AN295" s="13">
        <f t="shared" si="77"/>
        <v>640253927.460002</v>
      </c>
      <c r="AO295" s="13">
        <f t="shared" si="78"/>
        <v>1066820990.83</v>
      </c>
      <c r="AP295" s="13">
        <f t="shared" si="79"/>
        <v>721073051.230002</v>
      </c>
      <c r="AQ295" s="13">
        <f t="shared" si="80"/>
        <v>582408929.570002</v>
      </c>
      <c r="AR295" s="13">
        <f t="shared" si="81"/>
        <v>682594105.390002</v>
      </c>
      <c r="AS295" s="13">
        <f t="shared" si="82"/>
        <v>543929983.730002</v>
      </c>
      <c r="AT295" s="13">
        <f t="shared" si="83"/>
        <v>501589805.800002</v>
      </c>
      <c r="AU295" s="13">
        <f>AT295-VLOOKUP(A295,[1]选股结果!$A$2:$BJ$3005,48,FALSE)*0.08</f>
        <v>226827870.290402</v>
      </c>
      <c r="AV295" s="13">
        <f t="shared" si="84"/>
        <v>138664121.66</v>
      </c>
    </row>
    <row r="296" spans="1:48">
      <c r="A296" s="4" t="s">
        <v>636</v>
      </c>
      <c r="B296" s="4" t="s">
        <v>637</v>
      </c>
      <c r="C296" s="5">
        <v>22453863016</v>
      </c>
      <c r="D296" s="5">
        <v>0</v>
      </c>
      <c r="E296" s="5">
        <v>0</v>
      </c>
      <c r="F296" s="5">
        <v>0</v>
      </c>
      <c r="G296" s="5">
        <v>14260569092</v>
      </c>
      <c r="H296" s="5">
        <v>191389998</v>
      </c>
      <c r="I296" s="5">
        <v>0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438790589</v>
      </c>
      <c r="P296" s="5">
        <v>1602704526</v>
      </c>
      <c r="Q296" s="5">
        <v>1143546310</v>
      </c>
      <c r="R296" s="5">
        <v>29137008</v>
      </c>
      <c r="S296" s="5">
        <v>119131106</v>
      </c>
      <c r="T296" s="5">
        <v>32477209</v>
      </c>
      <c r="U296" s="5">
        <v>14355105</v>
      </c>
      <c r="V296" s="5">
        <v>0</v>
      </c>
      <c r="W296" s="5">
        <v>-21981729</v>
      </c>
      <c r="X296" s="5">
        <v>23908265</v>
      </c>
      <c r="Y296" s="5">
        <v>23699983</v>
      </c>
      <c r="Z296" s="5">
        <v>-1763916</v>
      </c>
      <c r="AA296" s="5"/>
      <c r="AB296" s="5">
        <v>23956421</v>
      </c>
      <c r="AC296" s="5">
        <v>50234855</v>
      </c>
      <c r="AD296" s="5">
        <v>1045402145</v>
      </c>
      <c r="AE296" s="8">
        <f t="shared" si="85"/>
        <v>22453863016</v>
      </c>
      <c r="AF296" s="8">
        <f t="shared" si="86"/>
        <v>17593878631</v>
      </c>
      <c r="AG296" s="8">
        <f t="shared" si="87"/>
        <v>4821107701</v>
      </c>
      <c r="AH296" s="8">
        <f t="shared" si="88"/>
        <v>4794829267</v>
      </c>
      <c r="AI296" s="8">
        <f t="shared" si="89"/>
        <v>3749427122</v>
      </c>
      <c r="AJ296" s="8">
        <f t="shared" si="73"/>
        <v>3235019842</v>
      </c>
      <c r="AK296" s="13">
        <f t="shared" si="74"/>
        <v>4883684368</v>
      </c>
      <c r="AL296" s="13">
        <f t="shared" si="75"/>
        <v>14355105</v>
      </c>
      <c r="AM296" s="13">
        <f t="shared" si="76"/>
        <v>-55810240</v>
      </c>
      <c r="AN296" s="13">
        <f t="shared" si="77"/>
        <v>4842229233</v>
      </c>
      <c r="AO296" s="13">
        <f t="shared" si="78"/>
        <v>8193293924</v>
      </c>
      <c r="AP296" s="13">
        <f t="shared" si="79"/>
        <v>5194205472</v>
      </c>
      <c r="AQ296" s="13">
        <f t="shared" si="80"/>
        <v>4148803327</v>
      </c>
      <c r="AR296" s="13">
        <f t="shared" si="81"/>
        <v>5002815474</v>
      </c>
      <c r="AS296" s="13">
        <f t="shared" si="82"/>
        <v>3957413329</v>
      </c>
      <c r="AT296" s="13">
        <f t="shared" si="83"/>
        <v>3796827088</v>
      </c>
      <c r="AU296" s="13">
        <f>AT296-VLOOKUP(A296,[1]选股结果!$A$2:$BJ$3005,48,FALSE)*0.08</f>
        <v>1803600329.36</v>
      </c>
      <c r="AV296" s="13">
        <f t="shared" si="84"/>
        <v>1045402145</v>
      </c>
    </row>
    <row r="297" spans="1:48">
      <c r="A297" s="4" t="s">
        <v>638</v>
      </c>
      <c r="B297" s="4" t="s">
        <v>639</v>
      </c>
      <c r="C297" s="5">
        <v>22376716000</v>
      </c>
      <c r="D297" s="5">
        <v>35854999000</v>
      </c>
      <c r="E297" s="5">
        <v>0</v>
      </c>
      <c r="F297" s="5">
        <v>2935043000</v>
      </c>
      <c r="G297" s="5">
        <v>0</v>
      </c>
      <c r="H297" s="5">
        <v>0</v>
      </c>
      <c r="I297" s="5">
        <v>220686000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177762000</v>
      </c>
      <c r="P297" s="5">
        <v>0</v>
      </c>
      <c r="Q297" s="5">
        <v>0</v>
      </c>
      <c r="R297" s="5">
        <v>0</v>
      </c>
      <c r="S297" s="5">
        <v>0</v>
      </c>
      <c r="T297" s="5">
        <v>2366035000</v>
      </c>
      <c r="U297" s="5">
        <v>148628000</v>
      </c>
      <c r="V297" s="5">
        <v>-15674000</v>
      </c>
      <c r="W297" s="5">
        <v>1449853000</v>
      </c>
      <c r="X297" s="5">
        <v>8565201000</v>
      </c>
      <c r="Y297" s="5">
        <v>0</v>
      </c>
      <c r="Z297" s="5">
        <v>95000</v>
      </c>
      <c r="AA297" s="5"/>
      <c r="AB297" s="5">
        <v>26755000</v>
      </c>
      <c r="AC297" s="5">
        <v>29155000</v>
      </c>
      <c r="AD297" s="5">
        <v>1036831000</v>
      </c>
      <c r="AE297" s="8">
        <f t="shared" si="85"/>
        <v>22376716000</v>
      </c>
      <c r="AF297" s="8">
        <f t="shared" si="86"/>
        <v>177762000</v>
      </c>
      <c r="AG297" s="8">
        <f t="shared" si="87"/>
        <v>17434062000</v>
      </c>
      <c r="AH297" s="8">
        <f t="shared" si="88"/>
        <v>17431662000</v>
      </c>
      <c r="AI297" s="8">
        <f t="shared" si="89"/>
        <v>16394831000</v>
      </c>
      <c r="AJ297" s="8">
        <f t="shared" si="73"/>
        <v>180162000</v>
      </c>
      <c r="AK297" s="13">
        <f t="shared" si="74"/>
        <v>22198954000</v>
      </c>
      <c r="AL297" s="13">
        <f t="shared" si="75"/>
        <v>148628000</v>
      </c>
      <c r="AM297" s="13">
        <f t="shared" si="76"/>
        <v>-4915920000</v>
      </c>
      <c r="AN297" s="13">
        <f t="shared" si="77"/>
        <v>17431662000</v>
      </c>
      <c r="AO297" s="13">
        <f t="shared" si="78"/>
        <v>22376716000</v>
      </c>
      <c r="AP297" s="13">
        <f t="shared" si="79"/>
        <v>22198954000</v>
      </c>
      <c r="AQ297" s="13">
        <f t="shared" si="80"/>
        <v>21162123000</v>
      </c>
      <c r="AR297" s="13">
        <f t="shared" si="81"/>
        <v>22198954000</v>
      </c>
      <c r="AS297" s="13">
        <f t="shared" si="82"/>
        <v>21162123000</v>
      </c>
      <c r="AT297" s="13">
        <f t="shared" si="83"/>
        <v>16394831000</v>
      </c>
      <c r="AU297" s="13">
        <f>AT297-VLOOKUP(A297,[1]选股结果!$A$2:$BJ$3005,48,FALSE)*0.08</f>
        <v>9367491080</v>
      </c>
      <c r="AV297" s="13">
        <f t="shared" si="84"/>
        <v>1036831000</v>
      </c>
    </row>
    <row r="298" spans="1:48">
      <c r="A298" s="4" t="s">
        <v>640</v>
      </c>
      <c r="B298" s="4" t="s">
        <v>641</v>
      </c>
      <c r="C298" s="5">
        <v>22172364604.85</v>
      </c>
      <c r="D298" s="5">
        <v>0</v>
      </c>
      <c r="E298" s="5">
        <v>0</v>
      </c>
      <c r="F298" s="5">
        <v>0</v>
      </c>
      <c r="G298" s="5">
        <v>18438022815.45</v>
      </c>
      <c r="H298" s="5">
        <v>368479081.09</v>
      </c>
      <c r="I298" s="5">
        <v>0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149095125.97</v>
      </c>
      <c r="P298" s="5">
        <v>212285446.26</v>
      </c>
      <c r="Q298" s="5">
        <v>615683078.05</v>
      </c>
      <c r="R298" s="5">
        <v>829256422.26</v>
      </c>
      <c r="S298" s="5">
        <v>368465092.5</v>
      </c>
      <c r="T298" s="5">
        <v>129562797.11</v>
      </c>
      <c r="U298" s="5">
        <v>44924088.77</v>
      </c>
      <c r="V298" s="5">
        <v>0</v>
      </c>
      <c r="W298" s="5">
        <v>0</v>
      </c>
      <c r="X298" s="5">
        <v>76625711.16</v>
      </c>
      <c r="Y298" s="5">
        <v>78376171.66</v>
      </c>
      <c r="Z298" s="5">
        <v>1325622.09</v>
      </c>
      <c r="AA298" s="5"/>
      <c r="AB298" s="5">
        <v>4932229.35</v>
      </c>
      <c r="AC298" s="5">
        <v>30942498.54</v>
      </c>
      <c r="AD298" s="5">
        <v>192899978.37</v>
      </c>
      <c r="AE298" s="8">
        <f t="shared" si="85"/>
        <v>22172364604.85</v>
      </c>
      <c r="AF298" s="8">
        <f t="shared" si="86"/>
        <v>20612807980.49</v>
      </c>
      <c r="AG298" s="8">
        <f t="shared" si="87"/>
        <v>1535443160.74</v>
      </c>
      <c r="AH298" s="8">
        <f t="shared" si="88"/>
        <v>1509432891.55</v>
      </c>
      <c r="AI298" s="8">
        <f t="shared" si="89"/>
        <v>1316532913.18</v>
      </c>
      <c r="AJ298" s="8">
        <f t="shared" si="73"/>
        <v>1081450091.13</v>
      </c>
      <c r="AK298" s="13">
        <f t="shared" si="74"/>
        <v>1637932796.02</v>
      </c>
      <c r="AL298" s="13">
        <f t="shared" si="75"/>
        <v>44924088.77</v>
      </c>
      <c r="AM298" s="13">
        <f t="shared" si="76"/>
        <v>-16671649.92</v>
      </c>
      <c r="AN298" s="13">
        <f t="shared" si="77"/>
        <v>1666185234.87</v>
      </c>
      <c r="AO298" s="13">
        <f t="shared" si="78"/>
        <v>3734341789.4</v>
      </c>
      <c r="AP298" s="13">
        <f t="shared" si="79"/>
        <v>2374876969.61</v>
      </c>
      <c r="AQ298" s="13">
        <f t="shared" si="80"/>
        <v>2181976991.24</v>
      </c>
      <c r="AR298" s="13">
        <f t="shared" si="81"/>
        <v>2006397888.52</v>
      </c>
      <c r="AS298" s="13">
        <f t="shared" si="82"/>
        <v>1813497910.15</v>
      </c>
      <c r="AT298" s="13">
        <f t="shared" si="83"/>
        <v>1473285256.5</v>
      </c>
      <c r="AU298" s="13">
        <f>AT298-VLOOKUP(A298,[1]选股结果!$A$2:$BJ$3005,48,FALSE)*0.08</f>
        <v>771215734.2552</v>
      </c>
      <c r="AV298" s="13">
        <f t="shared" si="84"/>
        <v>192899978.37</v>
      </c>
    </row>
    <row r="299" spans="1:48">
      <c r="A299" s="4" t="s">
        <v>642</v>
      </c>
      <c r="B299" s="4" t="s">
        <v>643</v>
      </c>
      <c r="C299" s="5">
        <v>22128783133.76</v>
      </c>
      <c r="D299" s="5">
        <v>0</v>
      </c>
      <c r="E299" s="5">
        <v>0</v>
      </c>
      <c r="F299" s="5">
        <v>0</v>
      </c>
      <c r="G299" s="5">
        <v>15195010291.89</v>
      </c>
      <c r="H299" s="5">
        <v>1507700579.93</v>
      </c>
      <c r="I299" s="5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1105559427.48</v>
      </c>
      <c r="P299" s="5">
        <v>730586309.37</v>
      </c>
      <c r="Q299" s="5">
        <v>999642080.75</v>
      </c>
      <c r="R299" s="5">
        <v>5902843.26</v>
      </c>
      <c r="S299" s="5">
        <v>887533179.31</v>
      </c>
      <c r="T299" s="5">
        <v>-647514965.3</v>
      </c>
      <c r="U299" s="5">
        <v>-128520459.49</v>
      </c>
      <c r="V299" s="5">
        <v>0</v>
      </c>
      <c r="W299" s="5">
        <v>-9045915.45</v>
      </c>
      <c r="X299" s="5">
        <v>-523768964.62</v>
      </c>
      <c r="Y299" s="5">
        <v>0</v>
      </c>
      <c r="Z299" s="5">
        <v>270360.78</v>
      </c>
      <c r="AA299" s="5"/>
      <c r="AB299" s="5">
        <v>37140239.44</v>
      </c>
      <c r="AC299" s="5">
        <v>35216796.23</v>
      </c>
      <c r="AD299" s="5">
        <v>1260877318.1</v>
      </c>
      <c r="AE299" s="8">
        <f t="shared" si="85"/>
        <v>22128783133.76</v>
      </c>
      <c r="AF299" s="8">
        <f t="shared" si="86"/>
        <v>18924234132.06</v>
      </c>
      <c r="AG299" s="8">
        <f t="shared" si="87"/>
        <v>3072027446.35</v>
      </c>
      <c r="AH299" s="8">
        <f t="shared" si="88"/>
        <v>3073950889.56</v>
      </c>
      <c r="AI299" s="8">
        <f t="shared" si="89"/>
        <v>1813073571.46</v>
      </c>
      <c r="AJ299" s="8">
        <f t="shared" si="73"/>
        <v>2833864374.39</v>
      </c>
      <c r="AK299" s="13">
        <f t="shared" si="74"/>
        <v>3204549001.7</v>
      </c>
      <c r="AL299" s="13">
        <f t="shared" si="75"/>
        <v>-128520459.49</v>
      </c>
      <c r="AM299" s="13">
        <f t="shared" si="76"/>
        <v>-2077652.64999992</v>
      </c>
      <c r="AN299" s="13">
        <f t="shared" si="77"/>
        <v>3073950889.56</v>
      </c>
      <c r="AO299" s="13">
        <f t="shared" si="78"/>
        <v>6933772841.87</v>
      </c>
      <c r="AP299" s="13">
        <f t="shared" si="79"/>
        <v>5599782760.94</v>
      </c>
      <c r="AQ299" s="13">
        <f t="shared" si="80"/>
        <v>4338905442.84</v>
      </c>
      <c r="AR299" s="13">
        <f t="shared" si="81"/>
        <v>4092082181.01</v>
      </c>
      <c r="AS299" s="13">
        <f t="shared" si="82"/>
        <v>2831204862.91</v>
      </c>
      <c r="AT299" s="13">
        <f t="shared" si="83"/>
        <v>1813073571.46</v>
      </c>
      <c r="AU299" s="13">
        <f>AT299-VLOOKUP(A299,[1]选股结果!$A$2:$BJ$3005,48,FALSE)*0.08</f>
        <v>233512091.8</v>
      </c>
      <c r="AV299" s="13">
        <f t="shared" si="84"/>
        <v>1260877318.1</v>
      </c>
    </row>
    <row r="300" spans="1:48">
      <c r="A300" s="4" t="s">
        <v>644</v>
      </c>
      <c r="B300" s="4" t="s">
        <v>645</v>
      </c>
      <c r="C300" s="5">
        <v>22056891118</v>
      </c>
      <c r="D300" s="5">
        <v>0</v>
      </c>
      <c r="E300" s="5">
        <v>0</v>
      </c>
      <c r="F300" s="5">
        <v>0</v>
      </c>
      <c r="G300" s="5">
        <v>16955594621</v>
      </c>
      <c r="H300" s="5">
        <v>0</v>
      </c>
      <c r="I300" s="5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81234750</v>
      </c>
      <c r="P300" s="5">
        <v>3862730650</v>
      </c>
      <c r="Q300" s="5">
        <v>615406332</v>
      </c>
      <c r="R300" s="5">
        <v>68423337</v>
      </c>
      <c r="S300" s="5">
        <v>69414129</v>
      </c>
      <c r="T300" s="5">
        <v>-4569750</v>
      </c>
      <c r="U300" s="5">
        <v>-4569750</v>
      </c>
      <c r="V300" s="5">
        <v>0</v>
      </c>
      <c r="W300" s="5">
        <v>0</v>
      </c>
      <c r="X300" s="5">
        <v>7556732</v>
      </c>
      <c r="Y300" s="5">
        <v>85799199</v>
      </c>
      <c r="Z300" s="5">
        <v>13945687</v>
      </c>
      <c r="AA300" s="5"/>
      <c r="AB300" s="5">
        <v>59384081</v>
      </c>
      <c r="AC300" s="5">
        <v>22377419</v>
      </c>
      <c r="AD300" s="5">
        <v>51300595</v>
      </c>
      <c r="AE300" s="8">
        <f t="shared" si="85"/>
        <v>22056891118</v>
      </c>
      <c r="AF300" s="8">
        <f t="shared" si="86"/>
        <v>21652803819</v>
      </c>
      <c r="AG300" s="8">
        <f t="shared" si="87"/>
        <v>320107305</v>
      </c>
      <c r="AH300" s="8">
        <f t="shared" si="88"/>
        <v>357113967</v>
      </c>
      <c r="AI300" s="8">
        <f t="shared" si="89"/>
        <v>305813372</v>
      </c>
      <c r="AJ300" s="8">
        <f t="shared" si="73"/>
        <v>4608164269</v>
      </c>
      <c r="AK300" s="13">
        <f t="shared" si="74"/>
        <v>489886498</v>
      </c>
      <c r="AL300" s="13">
        <f t="shared" si="75"/>
        <v>-4569750</v>
      </c>
      <c r="AM300" s="13">
        <f t="shared" si="76"/>
        <v>43395617</v>
      </c>
      <c r="AN300" s="13">
        <f t="shared" si="77"/>
        <v>528712365</v>
      </c>
      <c r="AO300" s="13">
        <f t="shared" si="78"/>
        <v>5101296497</v>
      </c>
      <c r="AP300" s="13">
        <f t="shared" si="79"/>
        <v>559300627</v>
      </c>
      <c r="AQ300" s="13">
        <f t="shared" si="80"/>
        <v>508000032</v>
      </c>
      <c r="AR300" s="13">
        <f t="shared" si="81"/>
        <v>559300627</v>
      </c>
      <c r="AS300" s="13">
        <f t="shared" si="82"/>
        <v>508000032</v>
      </c>
      <c r="AT300" s="13">
        <f t="shared" si="83"/>
        <v>477411770</v>
      </c>
      <c r="AU300" s="13">
        <f>AT300-VLOOKUP(A300,[1]选股结果!$A$2:$BJ$3005,48,FALSE)*0.08</f>
        <v>-27087363.04</v>
      </c>
      <c r="AV300" s="13">
        <f t="shared" si="84"/>
        <v>51300595</v>
      </c>
    </row>
    <row r="301" spans="1:48">
      <c r="A301" s="4" t="s">
        <v>646</v>
      </c>
      <c r="B301" s="4" t="s">
        <v>647</v>
      </c>
      <c r="C301" s="5">
        <v>22029572961.58</v>
      </c>
      <c r="D301" s="5">
        <v>0</v>
      </c>
      <c r="E301" s="5">
        <v>0</v>
      </c>
      <c r="F301" s="5">
        <v>0</v>
      </c>
      <c r="G301" s="5">
        <v>17411144598.57</v>
      </c>
      <c r="H301" s="5">
        <v>2159439796.81</v>
      </c>
      <c r="I301" s="5">
        <v>0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134569341.45</v>
      </c>
      <c r="P301" s="5">
        <v>372962.31</v>
      </c>
      <c r="Q301" s="5">
        <v>913208367.74</v>
      </c>
      <c r="R301" s="5">
        <v>79061355.4</v>
      </c>
      <c r="S301" s="5">
        <v>2356501214.79</v>
      </c>
      <c r="T301" s="5">
        <v>539865574.52</v>
      </c>
      <c r="U301" s="5">
        <v>493518548.66</v>
      </c>
      <c r="V301" s="5">
        <v>0</v>
      </c>
      <c r="W301" s="5">
        <v>-325858.98</v>
      </c>
      <c r="X301" s="5">
        <v>-1024115.62</v>
      </c>
      <c r="Y301" s="5">
        <v>-620175.49</v>
      </c>
      <c r="Z301" s="5">
        <v>738731.99</v>
      </c>
      <c r="AA301" s="5"/>
      <c r="AB301" s="5">
        <v>38363244.13</v>
      </c>
      <c r="AC301" s="5">
        <v>12756358.75</v>
      </c>
      <c r="AD301" s="5">
        <v>501324566.41</v>
      </c>
      <c r="AE301" s="8">
        <f t="shared" si="85"/>
        <v>22029572961.58</v>
      </c>
      <c r="AF301" s="8">
        <f t="shared" si="86"/>
        <v>20894857840.26</v>
      </c>
      <c r="AG301" s="8">
        <f t="shared" si="87"/>
        <v>1676637859.96</v>
      </c>
      <c r="AH301" s="8">
        <f t="shared" si="88"/>
        <v>1702244745.34</v>
      </c>
      <c r="AI301" s="8">
        <f t="shared" si="89"/>
        <v>1200920178.93</v>
      </c>
      <c r="AJ301" s="8">
        <f t="shared" si="73"/>
        <v>1021923610.63</v>
      </c>
      <c r="AK301" s="13">
        <f t="shared" si="74"/>
        <v>1134094945.83</v>
      </c>
      <c r="AL301" s="13">
        <f t="shared" si="75"/>
        <v>493518548.66</v>
      </c>
      <c r="AM301" s="13">
        <f t="shared" si="76"/>
        <v>73390899.87</v>
      </c>
      <c r="AN301" s="13">
        <f t="shared" si="77"/>
        <v>1701004394.36</v>
      </c>
      <c r="AO301" s="13">
        <f t="shared" si="78"/>
        <v>4618428363.01</v>
      </c>
      <c r="AP301" s="13">
        <f t="shared" si="79"/>
        <v>5650035957.43</v>
      </c>
      <c r="AQ301" s="13">
        <f t="shared" si="80"/>
        <v>5148711391.02</v>
      </c>
      <c r="AR301" s="13">
        <f t="shared" si="81"/>
        <v>3490596160.62</v>
      </c>
      <c r="AS301" s="13">
        <f t="shared" si="82"/>
        <v>2989271594.21</v>
      </c>
      <c r="AT301" s="13">
        <f t="shared" si="83"/>
        <v>1199679827.95</v>
      </c>
      <c r="AU301" s="13">
        <f>AT301-VLOOKUP(A301,[1]选股结果!$A$2:$BJ$3005,48,FALSE)*0.08</f>
        <v>-380050683.1716</v>
      </c>
      <c r="AV301" s="13">
        <f t="shared" si="84"/>
        <v>501324566.41</v>
      </c>
    </row>
    <row r="302" spans="1:48">
      <c r="A302" s="4" t="s">
        <v>648</v>
      </c>
      <c r="B302" s="4" t="s">
        <v>649</v>
      </c>
      <c r="C302" s="5">
        <v>21980072199.57</v>
      </c>
      <c r="D302" s="5">
        <v>0</v>
      </c>
      <c r="E302" s="5">
        <v>0</v>
      </c>
      <c r="F302" s="5">
        <v>0</v>
      </c>
      <c r="G302" s="5">
        <v>16992269894.19</v>
      </c>
      <c r="H302" s="5">
        <v>562671167.48</v>
      </c>
      <c r="I302" s="5">
        <v>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668652788.46</v>
      </c>
      <c r="P302" s="5">
        <v>119763808.31</v>
      </c>
      <c r="Q302" s="5">
        <v>1314957021.66</v>
      </c>
      <c r="R302" s="5">
        <v>243236274.6</v>
      </c>
      <c r="S302" s="5">
        <v>500676444.64</v>
      </c>
      <c r="T302" s="5">
        <v>88505404.58</v>
      </c>
      <c r="U302" s="5">
        <v>77644685.38</v>
      </c>
      <c r="V302" s="5">
        <v>0</v>
      </c>
      <c r="W302" s="5">
        <v>131077599.05</v>
      </c>
      <c r="X302" s="5">
        <v>19140048.79</v>
      </c>
      <c r="Y302" s="5">
        <v>-2932904.36</v>
      </c>
      <c r="Z302" s="5">
        <v>18566813.57</v>
      </c>
      <c r="AA302" s="5"/>
      <c r="AB302" s="5">
        <v>14630035.24</v>
      </c>
      <c r="AC302" s="5">
        <v>89319091.49</v>
      </c>
      <c r="AD302" s="5">
        <v>568801356.37</v>
      </c>
      <c r="AE302" s="8">
        <f t="shared" si="85"/>
        <v>21980072199.57</v>
      </c>
      <c r="AF302" s="8">
        <f t="shared" si="86"/>
        <v>19839556231.86</v>
      </c>
      <c r="AG302" s="8">
        <f t="shared" si="87"/>
        <v>2362458640.48</v>
      </c>
      <c r="AH302" s="8">
        <f t="shared" si="88"/>
        <v>2287769584.23</v>
      </c>
      <c r="AI302" s="8">
        <f t="shared" si="89"/>
        <v>1718968227.86</v>
      </c>
      <c r="AJ302" s="8">
        <f t="shared" si="73"/>
        <v>2175129770.32</v>
      </c>
      <c r="AK302" s="13">
        <f t="shared" si="74"/>
        <v>2137583063.35</v>
      </c>
      <c r="AL302" s="13">
        <f t="shared" si="75"/>
        <v>77644685.38</v>
      </c>
      <c r="AM302" s="13">
        <f t="shared" si="76"/>
        <v>66676026.78</v>
      </c>
      <c r="AN302" s="13">
        <f t="shared" si="77"/>
        <v>2281903775.51</v>
      </c>
      <c r="AO302" s="13">
        <f t="shared" si="78"/>
        <v>4987802305.38</v>
      </c>
      <c r="AP302" s="13">
        <f t="shared" si="79"/>
        <v>3200930675.47</v>
      </c>
      <c r="AQ302" s="13">
        <f t="shared" si="80"/>
        <v>2632129319.1</v>
      </c>
      <c r="AR302" s="13">
        <f t="shared" si="81"/>
        <v>2638259507.99</v>
      </c>
      <c r="AS302" s="13">
        <f t="shared" si="82"/>
        <v>2069458151.62</v>
      </c>
      <c r="AT302" s="13">
        <f t="shared" si="83"/>
        <v>1713102419.14</v>
      </c>
      <c r="AU302" s="13">
        <f>AT302-VLOOKUP(A302,[1]选股结果!$A$2:$BJ$3005,48,FALSE)*0.08</f>
        <v>130140398.9672</v>
      </c>
      <c r="AV302" s="13">
        <f t="shared" si="84"/>
        <v>568801356.37</v>
      </c>
    </row>
    <row r="303" spans="1:48">
      <c r="A303" s="4" t="s">
        <v>650</v>
      </c>
      <c r="B303" s="4" t="s">
        <v>651</v>
      </c>
      <c r="C303" s="5">
        <v>21975873524.42</v>
      </c>
      <c r="D303" s="5">
        <v>14836991.68</v>
      </c>
      <c r="E303" s="5">
        <v>0</v>
      </c>
      <c r="F303" s="5">
        <v>0</v>
      </c>
      <c r="G303" s="5">
        <v>16835970697</v>
      </c>
      <c r="H303" s="5">
        <v>213473643.85</v>
      </c>
      <c r="I303" s="5">
        <v>0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91128219.2</v>
      </c>
      <c r="P303" s="5">
        <v>873973078.64</v>
      </c>
      <c r="Q303" s="5">
        <v>1105744791.97</v>
      </c>
      <c r="R303" s="5">
        <v>1040023658.07</v>
      </c>
      <c r="S303" s="5">
        <v>174065513.44</v>
      </c>
      <c r="T303" s="5">
        <v>165480031.66</v>
      </c>
      <c r="U303" s="5">
        <v>32365005.68</v>
      </c>
      <c r="V303" s="5">
        <v>0</v>
      </c>
      <c r="W303" s="5">
        <v>-22570428.97</v>
      </c>
      <c r="X303" s="5">
        <v>2667726.28</v>
      </c>
      <c r="Y303" s="5">
        <v>29763425.06</v>
      </c>
      <c r="Z303" s="5">
        <v>6417443.77</v>
      </c>
      <c r="AA303" s="5"/>
      <c r="AB303" s="5">
        <v>14738396.33</v>
      </c>
      <c r="AC303" s="5">
        <v>23421378.24</v>
      </c>
      <c r="AD303" s="5">
        <v>475856333.71</v>
      </c>
      <c r="AE303" s="8">
        <f t="shared" si="85"/>
        <v>21975873524.42</v>
      </c>
      <c r="AF303" s="8">
        <f t="shared" si="86"/>
        <v>20120905958.32</v>
      </c>
      <c r="AG303" s="8">
        <f t="shared" si="87"/>
        <v>1971863461.22</v>
      </c>
      <c r="AH303" s="8">
        <f t="shared" si="88"/>
        <v>1963180479.31</v>
      </c>
      <c r="AI303" s="8">
        <f t="shared" si="89"/>
        <v>1487324145.6</v>
      </c>
      <c r="AJ303" s="8">
        <f t="shared" si="73"/>
        <v>2109292496.78</v>
      </c>
      <c r="AK303" s="13">
        <f t="shared" si="74"/>
        <v>1884730991.16</v>
      </c>
      <c r="AL303" s="13">
        <f t="shared" si="75"/>
        <v>32365005.68</v>
      </c>
      <c r="AM303" s="13">
        <f t="shared" si="76"/>
        <v>105611332.59</v>
      </c>
      <c r="AN303" s="13">
        <f t="shared" si="77"/>
        <v>2022707329.43</v>
      </c>
      <c r="AO303" s="13">
        <f t="shared" si="78"/>
        <v>5139902827.42</v>
      </c>
      <c r="AP303" s="13">
        <f t="shared" si="79"/>
        <v>2272270148.45</v>
      </c>
      <c r="AQ303" s="13">
        <f t="shared" si="80"/>
        <v>1796413814.74</v>
      </c>
      <c r="AR303" s="13">
        <f t="shared" si="81"/>
        <v>2058796504.6</v>
      </c>
      <c r="AS303" s="13">
        <f t="shared" si="82"/>
        <v>1582940170.89</v>
      </c>
      <c r="AT303" s="13">
        <f t="shared" si="83"/>
        <v>1546850995.72</v>
      </c>
      <c r="AU303" s="13">
        <f>AT303-VLOOKUP(A303,[1]选股结果!$A$2:$BJ$3005,48,FALSE)*0.08</f>
        <v>401757618.2736</v>
      </c>
      <c r="AV303" s="13">
        <f t="shared" si="84"/>
        <v>475856333.71</v>
      </c>
    </row>
    <row r="304" spans="1:48">
      <c r="A304" s="4" t="s">
        <v>652</v>
      </c>
      <c r="B304" s="4" t="s">
        <v>653</v>
      </c>
      <c r="C304" s="5">
        <v>21942196247.29</v>
      </c>
      <c r="D304" s="5">
        <v>0</v>
      </c>
      <c r="E304" s="5">
        <v>0</v>
      </c>
      <c r="F304" s="5">
        <v>0</v>
      </c>
      <c r="G304" s="5">
        <v>5500370530.45</v>
      </c>
      <c r="H304" s="5">
        <v>0</v>
      </c>
      <c r="I304" s="5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3644942462.12</v>
      </c>
      <c r="P304" s="5">
        <v>2202673460.09</v>
      </c>
      <c r="Q304" s="5">
        <v>1356705520.13</v>
      </c>
      <c r="R304" s="5">
        <v>171487429.98</v>
      </c>
      <c r="S304" s="5">
        <v>-128012298.73</v>
      </c>
      <c r="T304" s="5">
        <v>762609459.79</v>
      </c>
      <c r="U304" s="5">
        <v>-3922685.71</v>
      </c>
      <c r="V304" s="5">
        <v>0</v>
      </c>
      <c r="W304" s="5">
        <v>-278240913.66</v>
      </c>
      <c r="X304" s="5">
        <v>-496136.7</v>
      </c>
      <c r="Y304" s="5">
        <v>178529.02</v>
      </c>
      <c r="Z304" s="5">
        <v>511697.97</v>
      </c>
      <c r="AA304" s="5"/>
      <c r="AB304" s="5">
        <v>11607580.81</v>
      </c>
      <c r="AC304" s="5">
        <v>37295332.03</v>
      </c>
      <c r="AD304" s="5">
        <v>2503132145.99</v>
      </c>
      <c r="AE304" s="8">
        <f t="shared" si="85"/>
        <v>21942196247.29</v>
      </c>
      <c r="AF304" s="8">
        <f t="shared" si="86"/>
        <v>12748167104.04</v>
      </c>
      <c r="AG304" s="8">
        <f t="shared" si="87"/>
        <v>9679226995.03</v>
      </c>
      <c r="AH304" s="8">
        <f t="shared" si="88"/>
        <v>9653539243.81</v>
      </c>
      <c r="AI304" s="8">
        <f t="shared" si="89"/>
        <v>7150407097.82</v>
      </c>
      <c r="AJ304" s="8">
        <f t="shared" si="73"/>
        <v>7230187722.58</v>
      </c>
      <c r="AK304" s="13">
        <f t="shared" si="74"/>
        <v>9194207672.27</v>
      </c>
      <c r="AL304" s="13">
        <f t="shared" si="75"/>
        <v>-3922685.71</v>
      </c>
      <c r="AM304" s="13">
        <f t="shared" si="76"/>
        <v>463611315.29</v>
      </c>
      <c r="AN304" s="13">
        <f t="shared" si="77"/>
        <v>9653896301.85</v>
      </c>
      <c r="AO304" s="13">
        <f t="shared" si="78"/>
        <v>16441825716.84</v>
      </c>
      <c r="AP304" s="13">
        <f t="shared" si="79"/>
        <v>9066195373.54</v>
      </c>
      <c r="AQ304" s="13">
        <f t="shared" si="80"/>
        <v>6563063227.55</v>
      </c>
      <c r="AR304" s="13">
        <f t="shared" si="81"/>
        <v>9066195373.54</v>
      </c>
      <c r="AS304" s="13">
        <f t="shared" si="82"/>
        <v>6563063227.55</v>
      </c>
      <c r="AT304" s="13">
        <f t="shared" si="83"/>
        <v>7150764155.86</v>
      </c>
      <c r="AU304" s="13">
        <f>AT304-VLOOKUP(A304,[1]选股结果!$A$2:$BJ$3005,48,FALSE)*0.08</f>
        <v>3779382850.62</v>
      </c>
      <c r="AV304" s="13">
        <f t="shared" si="84"/>
        <v>2503132145.99</v>
      </c>
    </row>
    <row r="305" spans="1:48">
      <c r="A305" s="4" t="s">
        <v>654</v>
      </c>
      <c r="B305" s="4" t="s">
        <v>655</v>
      </c>
      <c r="C305" s="5">
        <v>21917115191.74</v>
      </c>
      <c r="D305" s="5">
        <v>0</v>
      </c>
      <c r="E305" s="5">
        <v>0</v>
      </c>
      <c r="F305" s="5">
        <v>0</v>
      </c>
      <c r="G305" s="5">
        <v>18005652173.38</v>
      </c>
      <c r="H305" s="5">
        <v>270100504.27</v>
      </c>
      <c r="I305" s="5">
        <v>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57770408.89</v>
      </c>
      <c r="P305" s="5">
        <v>145343366.93</v>
      </c>
      <c r="Q305" s="5">
        <v>742533771.2</v>
      </c>
      <c r="R305" s="5">
        <v>859863806.34</v>
      </c>
      <c r="S305" s="5">
        <v>176302051.88</v>
      </c>
      <c r="T305" s="5">
        <v>298480217.56</v>
      </c>
      <c r="U305" s="5">
        <v>285529676.79</v>
      </c>
      <c r="V305" s="5">
        <v>0</v>
      </c>
      <c r="W305" s="5">
        <v>0</v>
      </c>
      <c r="X305" s="5">
        <v>-13987273.84</v>
      </c>
      <c r="Y305" s="5">
        <v>51528016.54</v>
      </c>
      <c r="Z305" s="5">
        <v>30291659.64</v>
      </c>
      <c r="AA305" s="5"/>
      <c r="AB305" s="5">
        <v>6378826.49</v>
      </c>
      <c r="AC305" s="5">
        <v>10825853.1</v>
      </c>
      <c r="AD305" s="5">
        <v>222742734.47</v>
      </c>
      <c r="AE305" s="8">
        <f t="shared" si="85"/>
        <v>21917115191.74</v>
      </c>
      <c r="AF305" s="8">
        <f t="shared" si="86"/>
        <v>19987465578.62</v>
      </c>
      <c r="AG305" s="8">
        <f t="shared" si="87"/>
        <v>2220880747.62</v>
      </c>
      <c r="AH305" s="8">
        <f t="shared" si="88"/>
        <v>2216433721.01</v>
      </c>
      <c r="AI305" s="8">
        <f t="shared" si="89"/>
        <v>1993690986.54</v>
      </c>
      <c r="AJ305" s="8">
        <f t="shared" si="73"/>
        <v>1001622590.17</v>
      </c>
      <c r="AK305" s="13">
        <f t="shared" si="74"/>
        <v>1981177629.66</v>
      </c>
      <c r="AL305" s="13">
        <f t="shared" si="75"/>
        <v>285529676.79</v>
      </c>
      <c r="AM305" s="13">
        <f t="shared" si="76"/>
        <v>52782447.64</v>
      </c>
      <c r="AN305" s="13">
        <f t="shared" si="77"/>
        <v>2319489754.09</v>
      </c>
      <c r="AO305" s="13">
        <f t="shared" si="78"/>
        <v>3911463018.36</v>
      </c>
      <c r="AP305" s="13">
        <f t="shared" si="79"/>
        <v>2427580185.81</v>
      </c>
      <c r="AQ305" s="13">
        <f t="shared" si="80"/>
        <v>2204837451.34</v>
      </c>
      <c r="AR305" s="13">
        <f t="shared" si="81"/>
        <v>2157479681.54</v>
      </c>
      <c r="AS305" s="13">
        <f t="shared" si="82"/>
        <v>1934736947.07</v>
      </c>
      <c r="AT305" s="13">
        <f t="shared" si="83"/>
        <v>2096747019.62</v>
      </c>
      <c r="AU305" s="13">
        <f>AT305-VLOOKUP(A305,[1]选股结果!$A$2:$BJ$3005,48,FALSE)*0.08</f>
        <v>475289607.1176</v>
      </c>
      <c r="AV305" s="13">
        <f t="shared" si="84"/>
        <v>222742734.47</v>
      </c>
    </row>
    <row r="306" spans="1:48">
      <c r="A306" s="4" t="s">
        <v>656</v>
      </c>
      <c r="B306" s="4" t="s">
        <v>657</v>
      </c>
      <c r="C306" s="5">
        <v>21807178008.52</v>
      </c>
      <c r="D306" s="5">
        <v>0</v>
      </c>
      <c r="E306" s="5">
        <v>0</v>
      </c>
      <c r="F306" s="5">
        <v>0</v>
      </c>
      <c r="G306" s="5">
        <v>18459866845.42</v>
      </c>
      <c r="H306" s="5">
        <v>287998558.51</v>
      </c>
      <c r="I306" s="5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54575728.4</v>
      </c>
      <c r="P306" s="5">
        <v>400576361.23</v>
      </c>
      <c r="Q306" s="5">
        <v>593420958.82</v>
      </c>
      <c r="R306" s="5">
        <v>729219805.21</v>
      </c>
      <c r="S306" s="5">
        <v>311015562.19</v>
      </c>
      <c r="T306" s="5">
        <v>2846359.99</v>
      </c>
      <c r="U306" s="5">
        <v>-3113014.66</v>
      </c>
      <c r="V306" s="5">
        <v>0</v>
      </c>
      <c r="W306" s="5">
        <v>5684485.56</v>
      </c>
      <c r="X306" s="5">
        <v>43507962.32</v>
      </c>
      <c r="Y306" s="5">
        <v>79483632.89</v>
      </c>
      <c r="Z306" s="5">
        <v>-7636225.85</v>
      </c>
      <c r="AA306" s="5"/>
      <c r="AB306" s="5">
        <v>2985390.72</v>
      </c>
      <c r="AC306" s="5">
        <v>2650848.63</v>
      </c>
      <c r="AD306" s="5">
        <v>128869628.38</v>
      </c>
      <c r="AE306" s="8">
        <f t="shared" si="85"/>
        <v>21807178008.52</v>
      </c>
      <c r="AF306" s="8">
        <f t="shared" si="86"/>
        <v>20548675261.27</v>
      </c>
      <c r="AG306" s="8">
        <f t="shared" si="87"/>
        <v>1136405771.74</v>
      </c>
      <c r="AH306" s="8">
        <f t="shared" si="88"/>
        <v>1136740313.83</v>
      </c>
      <c r="AI306" s="8">
        <f t="shared" si="89"/>
        <v>1007870685.45</v>
      </c>
      <c r="AJ306" s="8">
        <f t="shared" si="73"/>
        <v>1127722139.25</v>
      </c>
      <c r="AK306" s="13">
        <f t="shared" si="74"/>
        <v>1337986380.14</v>
      </c>
      <c r="AL306" s="13">
        <f t="shared" si="75"/>
        <v>-3113014.66</v>
      </c>
      <c r="AM306" s="13">
        <f t="shared" si="76"/>
        <v>-39165785.87</v>
      </c>
      <c r="AN306" s="13">
        <f t="shared" si="77"/>
        <v>1295707579.61</v>
      </c>
      <c r="AO306" s="13">
        <f t="shared" si="78"/>
        <v>3347311163.1</v>
      </c>
      <c r="AP306" s="13">
        <f t="shared" si="79"/>
        <v>1937000500.84</v>
      </c>
      <c r="AQ306" s="13">
        <f t="shared" si="80"/>
        <v>1808130872.46</v>
      </c>
      <c r="AR306" s="13">
        <f t="shared" si="81"/>
        <v>1649001942.33</v>
      </c>
      <c r="AS306" s="13">
        <f t="shared" si="82"/>
        <v>1520132313.95</v>
      </c>
      <c r="AT306" s="13">
        <f t="shared" si="83"/>
        <v>1166837951.23</v>
      </c>
      <c r="AU306" s="13">
        <f>AT306-VLOOKUP(A306,[1]选股结果!$A$2:$BJ$3005,48,FALSE)*0.08</f>
        <v>53784131.0260003</v>
      </c>
      <c r="AV306" s="13">
        <f t="shared" si="84"/>
        <v>128869628.38</v>
      </c>
    </row>
    <row r="307" spans="1:48">
      <c r="A307" s="4" t="s">
        <v>658</v>
      </c>
      <c r="B307" s="4" t="s">
        <v>659</v>
      </c>
      <c r="C307" s="5">
        <v>21791777742.42</v>
      </c>
      <c r="D307" s="5">
        <v>0</v>
      </c>
      <c r="E307" s="5">
        <v>0</v>
      </c>
      <c r="F307" s="5">
        <v>0</v>
      </c>
      <c r="G307" s="5">
        <v>16458332172.44</v>
      </c>
      <c r="H307" s="5">
        <v>747199472.3</v>
      </c>
      <c r="I307" s="5">
        <v>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341977403.05</v>
      </c>
      <c r="P307" s="5">
        <v>3789132.01</v>
      </c>
      <c r="Q307" s="5">
        <v>199299496.1</v>
      </c>
      <c r="R307" s="5">
        <v>77831608.22</v>
      </c>
      <c r="S307" s="5">
        <v>643025971.16</v>
      </c>
      <c r="T307" s="5">
        <v>0</v>
      </c>
      <c r="U307" s="5">
        <v>0</v>
      </c>
      <c r="V307" s="5">
        <v>0</v>
      </c>
      <c r="W307" s="5">
        <v>0</v>
      </c>
      <c r="X307" s="5">
        <v>3474818.03</v>
      </c>
      <c r="Y307" s="5">
        <v>0</v>
      </c>
      <c r="Z307" s="5">
        <v>-629842.85</v>
      </c>
      <c r="AA307" s="5"/>
      <c r="AB307" s="5">
        <v>5169878.01</v>
      </c>
      <c r="AC307" s="5">
        <v>581588.05</v>
      </c>
      <c r="AD307" s="5">
        <v>946955486.4</v>
      </c>
      <c r="AE307" s="8">
        <f t="shared" si="85"/>
        <v>21791777742.42</v>
      </c>
      <c r="AF307" s="8">
        <f t="shared" si="86"/>
        <v>17724255782.98</v>
      </c>
      <c r="AG307" s="8">
        <f t="shared" si="87"/>
        <v>4063417298.56</v>
      </c>
      <c r="AH307" s="8">
        <f t="shared" si="88"/>
        <v>4068005588.52</v>
      </c>
      <c r="AI307" s="8">
        <f t="shared" si="89"/>
        <v>3121050102.12</v>
      </c>
      <c r="AJ307" s="8">
        <f t="shared" si="73"/>
        <v>540477741.2</v>
      </c>
      <c r="AK307" s="13">
        <f t="shared" si="74"/>
        <v>4067521959.44</v>
      </c>
      <c r="AL307" s="13">
        <f t="shared" si="75"/>
        <v>0</v>
      </c>
      <c r="AM307" s="13">
        <f t="shared" si="76"/>
        <v>483629.08</v>
      </c>
      <c r="AN307" s="13">
        <f t="shared" si="77"/>
        <v>4068005588.52</v>
      </c>
      <c r="AO307" s="13">
        <f t="shared" si="78"/>
        <v>5333445569.98</v>
      </c>
      <c r="AP307" s="13">
        <f t="shared" si="79"/>
        <v>5457747402.9</v>
      </c>
      <c r="AQ307" s="13">
        <f t="shared" si="80"/>
        <v>4510791916.5</v>
      </c>
      <c r="AR307" s="13">
        <f t="shared" si="81"/>
        <v>4710547930.6</v>
      </c>
      <c r="AS307" s="13">
        <f t="shared" si="82"/>
        <v>3763592444.2</v>
      </c>
      <c r="AT307" s="13">
        <f t="shared" si="83"/>
        <v>3121050102.12</v>
      </c>
      <c r="AU307" s="13">
        <f>AT307-VLOOKUP(A307,[1]选股结果!$A$2:$BJ$3005,48,FALSE)*0.08</f>
        <v>1393123651.2872</v>
      </c>
      <c r="AV307" s="13">
        <f t="shared" si="84"/>
        <v>946955486.4</v>
      </c>
    </row>
    <row r="308" spans="1:48">
      <c r="A308" s="4" t="s">
        <v>660</v>
      </c>
      <c r="B308" s="4" t="s">
        <v>661</v>
      </c>
      <c r="C308" s="5">
        <v>21782339419.77</v>
      </c>
      <c r="D308" s="5">
        <v>8514066888.52</v>
      </c>
      <c r="E308" s="5">
        <v>0</v>
      </c>
      <c r="F308" s="5">
        <v>0</v>
      </c>
      <c r="G308" s="5">
        <v>0</v>
      </c>
      <c r="H308" s="5">
        <v>0</v>
      </c>
      <c r="I308" s="5">
        <v>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115676214.25</v>
      </c>
      <c r="P308" s="5">
        <v>0</v>
      </c>
      <c r="Q308" s="5">
        <v>0</v>
      </c>
      <c r="R308" s="5">
        <v>0</v>
      </c>
      <c r="S308" s="5">
        <v>0</v>
      </c>
      <c r="T308" s="5">
        <v>7094758781.63</v>
      </c>
      <c r="U308" s="5">
        <v>1291894317.9</v>
      </c>
      <c r="V308" s="5">
        <v>1069626.32</v>
      </c>
      <c r="W308" s="5">
        <v>1550007622.9</v>
      </c>
      <c r="X308" s="5">
        <v>299609567.1</v>
      </c>
      <c r="Y308" s="5">
        <v>-1626158.4</v>
      </c>
      <c r="Z308" s="5">
        <v>0</v>
      </c>
      <c r="AA308" s="5"/>
      <c r="AB308" s="5">
        <v>25923028.06</v>
      </c>
      <c r="AC308" s="5">
        <v>50039622.66</v>
      </c>
      <c r="AD308" s="5">
        <v>1657084005.33</v>
      </c>
      <c r="AE308" s="8">
        <f t="shared" si="85"/>
        <v>21782339419.77</v>
      </c>
      <c r="AF308" s="8">
        <f t="shared" si="86"/>
        <v>115676214.25</v>
      </c>
      <c r="AG308" s="8">
        <f t="shared" si="87"/>
        <v>30014515827.67</v>
      </c>
      <c r="AH308" s="8">
        <f t="shared" si="88"/>
        <v>29990399233.07</v>
      </c>
      <c r="AI308" s="8">
        <f t="shared" si="89"/>
        <v>28333315227.74</v>
      </c>
      <c r="AJ308" s="8">
        <f t="shared" si="73"/>
        <v>138166650.45</v>
      </c>
      <c r="AK308" s="13">
        <f t="shared" si="74"/>
        <v>21665037047.12</v>
      </c>
      <c r="AL308" s="13">
        <f t="shared" si="75"/>
        <v>1291894317.9</v>
      </c>
      <c r="AM308" s="13">
        <f t="shared" si="76"/>
        <v>7030215551.25</v>
      </c>
      <c r="AN308" s="13">
        <f t="shared" si="77"/>
        <v>29987146916.27</v>
      </c>
      <c r="AO308" s="13">
        <f t="shared" si="78"/>
        <v>21782339419.77</v>
      </c>
      <c r="AP308" s="13">
        <f t="shared" si="79"/>
        <v>21665037047.12</v>
      </c>
      <c r="AQ308" s="13">
        <f t="shared" si="80"/>
        <v>20007953041.79</v>
      </c>
      <c r="AR308" s="13">
        <f t="shared" si="81"/>
        <v>21665037047.12</v>
      </c>
      <c r="AS308" s="13">
        <f t="shared" si="82"/>
        <v>20007953041.79</v>
      </c>
      <c r="AT308" s="13">
        <f t="shared" si="83"/>
        <v>28330062910.94</v>
      </c>
      <c r="AU308" s="13">
        <f>AT308-VLOOKUP(A308,[1]选股结果!$A$2:$BJ$3005,48,FALSE)*0.08</f>
        <v>19560042947.0616</v>
      </c>
      <c r="AV308" s="13">
        <f t="shared" si="84"/>
        <v>1657084005.33</v>
      </c>
    </row>
    <row r="309" spans="1:48">
      <c r="A309" s="4" t="s">
        <v>662</v>
      </c>
      <c r="B309" s="4" t="s">
        <v>663</v>
      </c>
      <c r="C309" s="5">
        <v>21763305738.81</v>
      </c>
      <c r="D309" s="5">
        <v>0</v>
      </c>
      <c r="E309" s="5">
        <v>0</v>
      </c>
      <c r="F309" s="5">
        <v>0</v>
      </c>
      <c r="G309" s="5">
        <v>20496103856.61</v>
      </c>
      <c r="H309" s="5">
        <v>68211157.26</v>
      </c>
      <c r="I309" s="5">
        <v>0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29479472.3</v>
      </c>
      <c r="P309" s="5">
        <v>460246620.34</v>
      </c>
      <c r="Q309" s="5">
        <v>306530763.36</v>
      </c>
      <c r="R309" s="5">
        <v>67780501.57</v>
      </c>
      <c r="S309" s="5">
        <v>73006424.05</v>
      </c>
      <c r="T309" s="5">
        <v>-29491098.98</v>
      </c>
      <c r="U309" s="5">
        <v>-37448239.52</v>
      </c>
      <c r="V309" s="5">
        <v>0</v>
      </c>
      <c r="W309" s="5">
        <v>2590823.44</v>
      </c>
      <c r="X309" s="5">
        <v>35348642.27</v>
      </c>
      <c r="Y309" s="5">
        <v>157713801.12</v>
      </c>
      <c r="Z309" s="5">
        <v>-2766428.24</v>
      </c>
      <c r="AA309" s="5"/>
      <c r="AB309" s="5">
        <v>14001746.03</v>
      </c>
      <c r="AC309" s="5">
        <v>42958846.28</v>
      </c>
      <c r="AD309" s="5">
        <v>119690661.91</v>
      </c>
      <c r="AE309" s="8">
        <f t="shared" si="85"/>
        <v>21763305738.81</v>
      </c>
      <c r="AF309" s="8">
        <f t="shared" si="86"/>
        <v>21433147638.23</v>
      </c>
      <c r="AG309" s="8">
        <f t="shared" si="87"/>
        <v>107428953.410002</v>
      </c>
      <c r="AH309" s="8">
        <f t="shared" si="88"/>
        <v>78471853.160002</v>
      </c>
      <c r="AI309" s="8">
        <f t="shared" si="89"/>
        <v>-41218808.749998</v>
      </c>
      <c r="AJ309" s="8">
        <f t="shared" si="73"/>
        <v>982927757.37</v>
      </c>
      <c r="AK309" s="13">
        <f t="shared" si="74"/>
        <v>487871901.700001</v>
      </c>
      <c r="AL309" s="13">
        <f t="shared" si="75"/>
        <v>-37448239.52</v>
      </c>
      <c r="AM309" s="13">
        <f t="shared" si="76"/>
        <v>-56524206.78</v>
      </c>
      <c r="AN309" s="13">
        <f t="shared" si="77"/>
        <v>393899455.400001</v>
      </c>
      <c r="AO309" s="13">
        <f t="shared" si="78"/>
        <v>1267201882.2</v>
      </c>
      <c r="AP309" s="13">
        <f t="shared" si="79"/>
        <v>629089483.010001</v>
      </c>
      <c r="AQ309" s="13">
        <f t="shared" si="80"/>
        <v>509398821.100001</v>
      </c>
      <c r="AR309" s="13">
        <f t="shared" si="81"/>
        <v>560878325.750001</v>
      </c>
      <c r="AS309" s="13">
        <f t="shared" si="82"/>
        <v>441187663.840001</v>
      </c>
      <c r="AT309" s="13">
        <f t="shared" si="83"/>
        <v>274208793.490001</v>
      </c>
      <c r="AU309" s="13">
        <f>AT309-VLOOKUP(A309,[1]选股结果!$A$2:$BJ$3005,48,FALSE)*0.08</f>
        <v>-242911343.458799</v>
      </c>
      <c r="AV309" s="13">
        <f t="shared" si="84"/>
        <v>119690661.91</v>
      </c>
    </row>
    <row r="310" spans="1:48">
      <c r="A310" s="4" t="s">
        <v>664</v>
      </c>
      <c r="B310" s="4" t="s">
        <v>665</v>
      </c>
      <c r="C310" s="5">
        <v>21685972888</v>
      </c>
      <c r="D310" s="5">
        <v>5292058921</v>
      </c>
      <c r="E310" s="5">
        <v>0</v>
      </c>
      <c r="F310" s="5">
        <v>0</v>
      </c>
      <c r="G310" s="5">
        <v>0</v>
      </c>
      <c r="H310" s="5">
        <v>0</v>
      </c>
      <c r="I310" s="5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93559336</v>
      </c>
      <c r="P310" s="5">
        <v>0</v>
      </c>
      <c r="Q310" s="5">
        <v>0</v>
      </c>
      <c r="R310" s="5">
        <v>0</v>
      </c>
      <c r="S310" s="5">
        <v>0</v>
      </c>
      <c r="T310" s="5">
        <v>-966785876</v>
      </c>
      <c r="U310" s="5">
        <v>97151858</v>
      </c>
      <c r="V310" s="5">
        <v>-549415426</v>
      </c>
      <c r="W310" s="5">
        <v>12636551062</v>
      </c>
      <c r="X310" s="5">
        <v>-289435744</v>
      </c>
      <c r="Y310" s="5">
        <v>0</v>
      </c>
      <c r="Z310" s="5">
        <v>3570832</v>
      </c>
      <c r="AA310" s="5"/>
      <c r="AB310" s="5">
        <v>5293347</v>
      </c>
      <c r="AC310" s="5">
        <v>52600041</v>
      </c>
      <c r="AD310" s="5">
        <v>1525163544</v>
      </c>
      <c r="AE310" s="8">
        <f t="shared" si="85"/>
        <v>21685972888</v>
      </c>
      <c r="AF310" s="8">
        <f t="shared" si="86"/>
        <v>93559336</v>
      </c>
      <c r="AG310" s="8">
        <f t="shared" si="87"/>
        <v>33005769888</v>
      </c>
      <c r="AH310" s="8">
        <f t="shared" si="88"/>
        <v>32958463194</v>
      </c>
      <c r="AI310" s="8">
        <f t="shared" si="89"/>
        <v>31433299650</v>
      </c>
      <c r="AJ310" s="8">
        <f t="shared" si="73"/>
        <v>140866030</v>
      </c>
      <c r="AK310" s="13">
        <f t="shared" si="74"/>
        <v>21592413552</v>
      </c>
      <c r="AL310" s="13">
        <f t="shared" si="75"/>
        <v>97151858</v>
      </c>
      <c r="AM310" s="13">
        <f t="shared" si="76"/>
        <v>11268897784</v>
      </c>
      <c r="AN310" s="13">
        <f t="shared" si="77"/>
        <v>32958463194</v>
      </c>
      <c r="AO310" s="13">
        <f t="shared" si="78"/>
        <v>21685972888</v>
      </c>
      <c r="AP310" s="13">
        <f t="shared" si="79"/>
        <v>21592413552</v>
      </c>
      <c r="AQ310" s="13">
        <f t="shared" si="80"/>
        <v>20067250008</v>
      </c>
      <c r="AR310" s="13">
        <f t="shared" si="81"/>
        <v>21592413552</v>
      </c>
      <c r="AS310" s="13">
        <f t="shared" si="82"/>
        <v>20067250008</v>
      </c>
      <c r="AT310" s="13">
        <f t="shared" si="83"/>
        <v>31433299650</v>
      </c>
      <c r="AU310" s="13">
        <f>AT310-VLOOKUP(A310,[1]选股结果!$A$2:$BJ$3005,48,FALSE)*0.08</f>
        <v>24927606875.44</v>
      </c>
      <c r="AV310" s="13">
        <f t="shared" si="84"/>
        <v>1525163544</v>
      </c>
    </row>
    <row r="311" spans="1:48">
      <c r="A311" s="4" t="s">
        <v>666</v>
      </c>
      <c r="B311" s="4" t="s">
        <v>667</v>
      </c>
      <c r="C311" s="5">
        <v>21628516375.83</v>
      </c>
      <c r="D311" s="5">
        <v>0</v>
      </c>
      <c r="E311" s="5">
        <v>0</v>
      </c>
      <c r="F311" s="5">
        <v>0</v>
      </c>
      <c r="G311" s="5">
        <v>17890582110.89</v>
      </c>
      <c r="H311" s="5">
        <v>182808417.8</v>
      </c>
      <c r="I311" s="5">
        <v>0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85867198.31</v>
      </c>
      <c r="P311" s="5">
        <v>234331237.55</v>
      </c>
      <c r="Q311" s="5">
        <v>847019158.03</v>
      </c>
      <c r="R311" s="5">
        <v>1222953084.77</v>
      </c>
      <c r="S311" s="5">
        <v>208717905.98</v>
      </c>
      <c r="T311" s="5">
        <v>64032659.14</v>
      </c>
      <c r="U311" s="5">
        <v>8431162.2</v>
      </c>
      <c r="V311" s="5">
        <v>0</v>
      </c>
      <c r="W311" s="5">
        <v>75652856.04</v>
      </c>
      <c r="X311" s="5">
        <v>43405954.22</v>
      </c>
      <c r="Y311" s="5">
        <v>187944390.68</v>
      </c>
      <c r="Z311" s="5">
        <v>-6011903.13</v>
      </c>
      <c r="AA311" s="5"/>
      <c r="AB311" s="5">
        <v>11012634.89</v>
      </c>
      <c r="AC311" s="5">
        <v>9968488.38</v>
      </c>
      <c r="AD311" s="5">
        <v>-77342473.81</v>
      </c>
      <c r="AE311" s="8">
        <f t="shared" si="85"/>
        <v>21628516375.83</v>
      </c>
      <c r="AF311" s="8">
        <f t="shared" si="86"/>
        <v>20489470695.53</v>
      </c>
      <c r="AG311" s="8">
        <f t="shared" si="87"/>
        <v>1041368947.45</v>
      </c>
      <c r="AH311" s="8">
        <f t="shared" si="88"/>
        <v>1042413093.96</v>
      </c>
      <c r="AI311" s="8">
        <f t="shared" si="89"/>
        <v>1119755567.77</v>
      </c>
      <c r="AJ311" s="8">
        <f t="shared" si="73"/>
        <v>1354117838.06</v>
      </c>
      <c r="AK311" s="13">
        <f t="shared" si="74"/>
        <v>1326990070.98</v>
      </c>
      <c r="AL311" s="13">
        <f t="shared" si="75"/>
        <v>8431162.2</v>
      </c>
      <c r="AM311" s="13">
        <f t="shared" si="76"/>
        <v>82880642.14</v>
      </c>
      <c r="AN311" s="13">
        <f t="shared" si="77"/>
        <v>1418301875.32</v>
      </c>
      <c r="AO311" s="13">
        <f t="shared" si="78"/>
        <v>3737934264.94</v>
      </c>
      <c r="AP311" s="13">
        <f t="shared" si="79"/>
        <v>1718516394.76</v>
      </c>
      <c r="AQ311" s="13">
        <f t="shared" si="80"/>
        <v>1795858868.57</v>
      </c>
      <c r="AR311" s="13">
        <f t="shared" si="81"/>
        <v>1535707976.96</v>
      </c>
      <c r="AS311" s="13">
        <f t="shared" si="82"/>
        <v>1613050450.77</v>
      </c>
      <c r="AT311" s="13">
        <f t="shared" si="83"/>
        <v>1495644349.13</v>
      </c>
      <c r="AU311" s="13">
        <f>AT311-VLOOKUP(A311,[1]选股结果!$A$2:$BJ$3005,48,FALSE)*0.08</f>
        <v>221985346.1148</v>
      </c>
      <c r="AV311" s="13">
        <f t="shared" si="84"/>
        <v>-77342473.8099999</v>
      </c>
    </row>
    <row r="312" spans="1:48">
      <c r="A312" s="4" t="s">
        <v>668</v>
      </c>
      <c r="B312" s="4" t="s">
        <v>669</v>
      </c>
      <c r="C312" s="5">
        <v>21485105535.26</v>
      </c>
      <c r="D312" s="5">
        <v>0</v>
      </c>
      <c r="E312" s="5">
        <v>0</v>
      </c>
      <c r="F312" s="5">
        <v>0</v>
      </c>
      <c r="G312" s="5">
        <v>12768127643.67</v>
      </c>
      <c r="H312" s="5">
        <v>69224790.43</v>
      </c>
      <c r="I312" s="5">
        <v>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129966366.7</v>
      </c>
      <c r="P312" s="5">
        <v>3336109794.23</v>
      </c>
      <c r="Q312" s="5">
        <v>644478415.71</v>
      </c>
      <c r="R312" s="5">
        <v>2364208725.24</v>
      </c>
      <c r="S312" s="5">
        <v>93207087.39</v>
      </c>
      <c r="T312" s="5">
        <v>-142801874.09</v>
      </c>
      <c r="U312" s="5">
        <v>-207504221.59</v>
      </c>
      <c r="V312" s="5">
        <v>0</v>
      </c>
      <c r="W312" s="5">
        <v>138013394.47</v>
      </c>
      <c r="X312" s="5">
        <v>442062567.25</v>
      </c>
      <c r="Y312" s="5">
        <v>35822007.91</v>
      </c>
      <c r="Z312" s="5">
        <v>33064078.63</v>
      </c>
      <c r="AA312" s="5"/>
      <c r="AB312" s="5">
        <v>9559210.8</v>
      </c>
      <c r="AC312" s="5">
        <v>12094457.42</v>
      </c>
      <c r="AD312" s="5">
        <v>-12527132.44</v>
      </c>
      <c r="AE312" s="8">
        <f t="shared" si="85"/>
        <v>21485105535.26</v>
      </c>
      <c r="AF312" s="8">
        <f t="shared" si="86"/>
        <v>19336098032.94</v>
      </c>
      <c r="AG312" s="8">
        <f t="shared" si="87"/>
        <v>1699398526.17</v>
      </c>
      <c r="AH312" s="8">
        <f t="shared" si="88"/>
        <v>1696863279.55</v>
      </c>
      <c r="AI312" s="8">
        <f t="shared" si="89"/>
        <v>1709390411.99</v>
      </c>
      <c r="AJ312" s="8">
        <f t="shared" si="73"/>
        <v>4148911831.17</v>
      </c>
      <c r="AK312" s="13">
        <f t="shared" si="74"/>
        <v>2184829510.23</v>
      </c>
      <c r="AL312" s="13">
        <f t="shared" si="75"/>
        <v>-207504221.59</v>
      </c>
      <c r="AM312" s="13">
        <f t="shared" si="76"/>
        <v>-208817993.27</v>
      </c>
      <c r="AN312" s="13">
        <f t="shared" si="77"/>
        <v>1768507295.37</v>
      </c>
      <c r="AO312" s="13">
        <f t="shared" si="78"/>
        <v>8716977891.59</v>
      </c>
      <c r="AP312" s="13">
        <f t="shared" si="79"/>
        <v>2347261388.05</v>
      </c>
      <c r="AQ312" s="13">
        <f t="shared" si="80"/>
        <v>2359788520.49</v>
      </c>
      <c r="AR312" s="13">
        <f t="shared" si="81"/>
        <v>2278036597.62</v>
      </c>
      <c r="AS312" s="13">
        <f t="shared" si="82"/>
        <v>2290563730.06</v>
      </c>
      <c r="AT312" s="13">
        <f t="shared" si="83"/>
        <v>1781034427.81</v>
      </c>
      <c r="AU312" s="13">
        <f>AT312-VLOOKUP(A312,[1]选股结果!$A$2:$BJ$3005,48,FALSE)*0.08</f>
        <v>-31695218.7259998</v>
      </c>
      <c r="AV312" s="13">
        <f t="shared" si="84"/>
        <v>-12527132.4400001</v>
      </c>
    </row>
    <row r="313" spans="1:48">
      <c r="A313" s="4" t="s">
        <v>670</v>
      </c>
      <c r="B313" s="4" t="s">
        <v>671</v>
      </c>
      <c r="C313" s="5">
        <v>21446451041.6</v>
      </c>
      <c r="D313" s="5">
        <v>0</v>
      </c>
      <c r="E313" s="5">
        <v>0</v>
      </c>
      <c r="F313" s="5">
        <v>0</v>
      </c>
      <c r="G313" s="5">
        <v>19549491717.71</v>
      </c>
      <c r="H313" s="5">
        <v>316708516.49</v>
      </c>
      <c r="I313" s="5">
        <v>0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48792309.72</v>
      </c>
      <c r="P313" s="5">
        <v>83333589.16</v>
      </c>
      <c r="Q313" s="5">
        <v>171208064.19</v>
      </c>
      <c r="R313" s="5">
        <v>57197787.38</v>
      </c>
      <c r="S313" s="5">
        <v>359032452.95</v>
      </c>
      <c r="T313" s="5">
        <v>20543297.81</v>
      </c>
      <c r="U313" s="5">
        <v>2490324.62</v>
      </c>
      <c r="V313" s="5">
        <v>0</v>
      </c>
      <c r="W313" s="5">
        <v>1567463.46</v>
      </c>
      <c r="X313" s="5">
        <v>485580.18</v>
      </c>
      <c r="Y313" s="5">
        <v>57149.65</v>
      </c>
      <c r="Z313" s="5">
        <v>-14636247.93</v>
      </c>
      <c r="AA313" s="5"/>
      <c r="AB313" s="5">
        <v>33983669.4</v>
      </c>
      <c r="AC313" s="5">
        <v>7994309.41</v>
      </c>
      <c r="AD313" s="5">
        <v>271709039.76</v>
      </c>
      <c r="AE313" s="8">
        <f t="shared" si="85"/>
        <v>21446451041.6</v>
      </c>
      <c r="AF313" s="8">
        <f t="shared" si="86"/>
        <v>20269055921.11</v>
      </c>
      <c r="AG313" s="8">
        <f t="shared" si="87"/>
        <v>1184326904</v>
      </c>
      <c r="AH313" s="8">
        <f t="shared" si="88"/>
        <v>1210316263.99</v>
      </c>
      <c r="AI313" s="8">
        <f t="shared" si="89"/>
        <v>938607224.23</v>
      </c>
      <c r="AJ313" s="8">
        <f t="shared" si="73"/>
        <v>277401752.73</v>
      </c>
      <c r="AK313" s="13">
        <f t="shared" si="74"/>
        <v>1177452270.14</v>
      </c>
      <c r="AL313" s="13">
        <f t="shared" si="75"/>
        <v>2490324.62</v>
      </c>
      <c r="AM313" s="13">
        <f t="shared" si="76"/>
        <v>30487968.53</v>
      </c>
      <c r="AN313" s="13">
        <f t="shared" si="77"/>
        <v>1210430563.29</v>
      </c>
      <c r="AO313" s="13">
        <f t="shared" si="78"/>
        <v>1896959323.89</v>
      </c>
      <c r="AP313" s="13">
        <f t="shared" si="79"/>
        <v>1853193239.58</v>
      </c>
      <c r="AQ313" s="13">
        <f t="shared" si="80"/>
        <v>1581484199.82</v>
      </c>
      <c r="AR313" s="13">
        <f t="shared" si="81"/>
        <v>1536484723.09</v>
      </c>
      <c r="AS313" s="13">
        <f t="shared" si="82"/>
        <v>1264775683.33</v>
      </c>
      <c r="AT313" s="13">
        <f t="shared" si="83"/>
        <v>938721523.53</v>
      </c>
      <c r="AU313" s="13">
        <f>AT313-VLOOKUP(A313,[1]选股结果!$A$2:$BJ$3005,48,FALSE)*0.08</f>
        <v>65251956.9132001</v>
      </c>
      <c r="AV313" s="13">
        <f t="shared" si="84"/>
        <v>271709039.76</v>
      </c>
    </row>
    <row r="314" spans="1:48">
      <c r="A314" s="4" t="s">
        <v>672</v>
      </c>
      <c r="B314" s="4" t="s">
        <v>673</v>
      </c>
      <c r="C314" s="5">
        <v>21155798419</v>
      </c>
      <c r="D314" s="5">
        <v>0</v>
      </c>
      <c r="E314" s="5">
        <v>0</v>
      </c>
      <c r="F314" s="5">
        <v>0</v>
      </c>
      <c r="G314" s="5">
        <v>19493211610</v>
      </c>
      <c r="H314" s="5">
        <v>226088849</v>
      </c>
      <c r="I314" s="5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112072869</v>
      </c>
      <c r="P314" s="5">
        <v>565612042</v>
      </c>
      <c r="Q314" s="5">
        <v>902049634</v>
      </c>
      <c r="R314" s="5">
        <v>0</v>
      </c>
      <c r="S314" s="5">
        <v>238159370</v>
      </c>
      <c r="T314" s="5">
        <v>779668508</v>
      </c>
      <c r="U314" s="5">
        <v>51776411</v>
      </c>
      <c r="V314" s="5">
        <v>0</v>
      </c>
      <c r="W314" s="5">
        <v>46827791</v>
      </c>
      <c r="X314" s="5">
        <v>2648114</v>
      </c>
      <c r="Y314" s="5">
        <v>-58974</v>
      </c>
      <c r="Z314" s="5">
        <v>13715471</v>
      </c>
      <c r="AA314" s="5"/>
      <c r="AB314" s="5">
        <v>29558547</v>
      </c>
      <c r="AC314" s="5">
        <v>41819340</v>
      </c>
      <c r="AD314" s="5">
        <v>86671562</v>
      </c>
      <c r="AE314" s="8">
        <f t="shared" si="85"/>
        <v>21155798419</v>
      </c>
      <c r="AF314" s="8">
        <f t="shared" si="86"/>
        <v>21311105525</v>
      </c>
      <c r="AG314" s="8">
        <f t="shared" si="87"/>
        <v>682315524</v>
      </c>
      <c r="AH314" s="8">
        <f t="shared" si="88"/>
        <v>670054731</v>
      </c>
      <c r="AI314" s="8">
        <f t="shared" si="89"/>
        <v>583383169</v>
      </c>
      <c r="AJ314" s="8">
        <f t="shared" si="73"/>
        <v>1591936364</v>
      </c>
      <c r="AK314" s="13">
        <f t="shared" si="74"/>
        <v>-155366080</v>
      </c>
      <c r="AL314" s="13">
        <f t="shared" si="75"/>
        <v>51776411</v>
      </c>
      <c r="AM314" s="13">
        <f t="shared" si="76"/>
        <v>773526452</v>
      </c>
      <c r="AN314" s="13">
        <f t="shared" si="77"/>
        <v>669936783</v>
      </c>
      <c r="AO314" s="13">
        <f t="shared" si="78"/>
        <v>1662586809</v>
      </c>
      <c r="AP314" s="13">
        <f t="shared" si="79"/>
        <v>308882139</v>
      </c>
      <c r="AQ314" s="13">
        <f t="shared" si="80"/>
        <v>222210577</v>
      </c>
      <c r="AR314" s="13">
        <f t="shared" si="81"/>
        <v>82793290</v>
      </c>
      <c r="AS314" s="13">
        <f t="shared" si="82"/>
        <v>-3878272</v>
      </c>
      <c r="AT314" s="13">
        <f t="shared" si="83"/>
        <v>583265221</v>
      </c>
      <c r="AU314" s="13">
        <f>AT314-VLOOKUP(A314,[1]选股结果!$A$2:$BJ$3005,48,FALSE)*0.08</f>
        <v>-338142086.2</v>
      </c>
      <c r="AV314" s="13">
        <f t="shared" si="84"/>
        <v>86671562</v>
      </c>
    </row>
    <row r="315" spans="1:48">
      <c r="A315" s="4" t="s">
        <v>674</v>
      </c>
      <c r="B315" s="4" t="s">
        <v>675</v>
      </c>
      <c r="C315" s="5">
        <v>21015503825.54</v>
      </c>
      <c r="D315" s="5">
        <v>0</v>
      </c>
      <c r="E315" s="5">
        <v>0</v>
      </c>
      <c r="F315" s="5">
        <v>0</v>
      </c>
      <c r="G315" s="5">
        <v>12786449003.06</v>
      </c>
      <c r="H315" s="5">
        <v>98810252.37</v>
      </c>
      <c r="I315" s="5">
        <v>0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138389241.75</v>
      </c>
      <c r="P315" s="5">
        <v>104541441.85</v>
      </c>
      <c r="Q315" s="5">
        <v>283806262.12</v>
      </c>
      <c r="R315" s="5">
        <v>661185058.16</v>
      </c>
      <c r="S315" s="5">
        <v>14262510.21</v>
      </c>
      <c r="T315" s="5">
        <v>58724856.63</v>
      </c>
      <c r="U315" s="5">
        <v>52699980.81</v>
      </c>
      <c r="V315" s="5">
        <v>0</v>
      </c>
      <c r="W315" s="5">
        <v>-162698.05</v>
      </c>
      <c r="X315" s="5">
        <v>39621505.72</v>
      </c>
      <c r="Y315" s="5">
        <v>903398.13</v>
      </c>
      <c r="Z315" s="5">
        <v>-2152929.94</v>
      </c>
      <c r="AA315" s="5"/>
      <c r="AB315" s="5">
        <v>5441776.67</v>
      </c>
      <c r="AC315" s="5">
        <v>24300783.1</v>
      </c>
      <c r="AD315" s="5">
        <v>968512140.55</v>
      </c>
      <c r="AE315" s="8">
        <f t="shared" si="85"/>
        <v>21015503825.54</v>
      </c>
      <c r="AF315" s="8">
        <f t="shared" si="86"/>
        <v>13988633517.15</v>
      </c>
      <c r="AG315" s="8">
        <f t="shared" si="87"/>
        <v>7042754633.18</v>
      </c>
      <c r="AH315" s="8">
        <f t="shared" si="88"/>
        <v>7023895626.75</v>
      </c>
      <c r="AI315" s="8">
        <f t="shared" si="89"/>
        <v>6055383486.2</v>
      </c>
      <c r="AJ315" s="8">
        <f t="shared" si="73"/>
        <v>546499350.28</v>
      </c>
      <c r="AK315" s="13">
        <f t="shared" si="74"/>
        <v>7027773706.52</v>
      </c>
      <c r="AL315" s="13">
        <f t="shared" si="75"/>
        <v>52699980.81</v>
      </c>
      <c r="AM315" s="13">
        <f t="shared" si="76"/>
        <v>-54771264.32</v>
      </c>
      <c r="AN315" s="13">
        <f t="shared" si="77"/>
        <v>7025702423.01</v>
      </c>
      <c r="AO315" s="13">
        <f t="shared" si="78"/>
        <v>8229054822.48</v>
      </c>
      <c r="AP315" s="13">
        <f t="shared" si="79"/>
        <v>7140846469.1</v>
      </c>
      <c r="AQ315" s="13">
        <f t="shared" si="80"/>
        <v>6172334328.55</v>
      </c>
      <c r="AR315" s="13">
        <f t="shared" si="81"/>
        <v>7042036216.73</v>
      </c>
      <c r="AS315" s="13">
        <f t="shared" si="82"/>
        <v>6073524076.18</v>
      </c>
      <c r="AT315" s="13">
        <f t="shared" si="83"/>
        <v>6057190282.46</v>
      </c>
      <c r="AU315" s="13">
        <f>AT315-VLOOKUP(A315,[1]选股结果!$A$2:$BJ$3005,48,FALSE)*0.08</f>
        <v>4678900564.0432</v>
      </c>
      <c r="AV315" s="13">
        <f t="shared" si="84"/>
        <v>968512140.55</v>
      </c>
    </row>
    <row r="316" spans="1:48">
      <c r="A316" s="4" t="s">
        <v>676</v>
      </c>
      <c r="B316" s="4" t="s">
        <v>677</v>
      </c>
      <c r="C316" s="5">
        <v>21013504972.84</v>
      </c>
      <c r="D316" s="5">
        <v>0</v>
      </c>
      <c r="E316" s="5">
        <v>0</v>
      </c>
      <c r="F316" s="5">
        <v>0</v>
      </c>
      <c r="G316" s="5">
        <v>16784430602.14</v>
      </c>
      <c r="H316" s="5">
        <v>24306999.86</v>
      </c>
      <c r="I316" s="5">
        <v>0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102394864.5</v>
      </c>
      <c r="P316" s="5">
        <v>233546548.93</v>
      </c>
      <c r="Q316" s="5">
        <v>872627118.12</v>
      </c>
      <c r="R316" s="5">
        <v>1187223403.76</v>
      </c>
      <c r="S316" s="5">
        <v>21572157.97</v>
      </c>
      <c r="T316" s="5">
        <v>1017868.11</v>
      </c>
      <c r="U316" s="5">
        <v>0</v>
      </c>
      <c r="V316" s="5">
        <v>0</v>
      </c>
      <c r="W316" s="5">
        <v>63794445.22</v>
      </c>
      <c r="X316" s="5">
        <v>-3922226.84</v>
      </c>
      <c r="Y316" s="5">
        <v>102797155.79</v>
      </c>
      <c r="Z316" s="5">
        <v>-2503275.3</v>
      </c>
      <c r="AA316" s="5"/>
      <c r="AB316" s="5">
        <v>7840568.07</v>
      </c>
      <c r="AC316" s="5">
        <v>2126187.81</v>
      </c>
      <c r="AD316" s="5">
        <v>276899178.57</v>
      </c>
      <c r="AE316" s="8">
        <f t="shared" si="85"/>
        <v>21013504972.84</v>
      </c>
      <c r="AF316" s="8">
        <f t="shared" si="86"/>
        <v>19201794695.42</v>
      </c>
      <c r="AG316" s="8">
        <f t="shared" si="87"/>
        <v>1775144386.5</v>
      </c>
      <c r="AH316" s="8">
        <f t="shared" si="88"/>
        <v>1780858766.76</v>
      </c>
      <c r="AI316" s="8">
        <f t="shared" si="89"/>
        <v>1503959588.19</v>
      </c>
      <c r="AJ316" s="8">
        <f t="shared" si="73"/>
        <v>1305651307.08</v>
      </c>
      <c r="AK316" s="13">
        <f t="shared" si="74"/>
        <v>1914507433.21</v>
      </c>
      <c r="AL316" s="13">
        <f t="shared" si="75"/>
        <v>0</v>
      </c>
      <c r="AM316" s="13">
        <f t="shared" si="76"/>
        <v>71945645.13</v>
      </c>
      <c r="AN316" s="13">
        <f t="shared" si="77"/>
        <v>1986453078.34</v>
      </c>
      <c r="AO316" s="13">
        <f t="shared" si="78"/>
        <v>4229074370.7</v>
      </c>
      <c r="AP316" s="13">
        <f t="shared" si="79"/>
        <v>1960386591.04</v>
      </c>
      <c r="AQ316" s="13">
        <f t="shared" si="80"/>
        <v>1683487412.47</v>
      </c>
      <c r="AR316" s="13">
        <f t="shared" si="81"/>
        <v>1936079591.18</v>
      </c>
      <c r="AS316" s="13">
        <f t="shared" si="82"/>
        <v>1659180412.61</v>
      </c>
      <c r="AT316" s="13">
        <f t="shared" si="83"/>
        <v>1709553899.77</v>
      </c>
      <c r="AU316" s="13">
        <f>AT316-VLOOKUP(A316,[1]选股结果!$A$2:$BJ$3005,48,FALSE)*0.08</f>
        <v>-76195951.6748002</v>
      </c>
      <c r="AV316" s="13">
        <f t="shared" si="84"/>
        <v>276899178.57</v>
      </c>
    </row>
    <row r="317" spans="1:48">
      <c r="A317" s="4" t="s">
        <v>678</v>
      </c>
      <c r="B317" s="4" t="s">
        <v>679</v>
      </c>
      <c r="C317" s="5">
        <v>21012318680.6</v>
      </c>
      <c r="D317" s="5">
        <v>0</v>
      </c>
      <c r="E317" s="5">
        <v>0</v>
      </c>
      <c r="F317" s="5">
        <v>0</v>
      </c>
      <c r="G317" s="5">
        <v>18738943984.66</v>
      </c>
      <c r="H317" s="5">
        <v>5194224.17</v>
      </c>
      <c r="I317" s="5">
        <v>0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120964147.68</v>
      </c>
      <c r="P317" s="5">
        <v>965821541.65</v>
      </c>
      <c r="Q317" s="5">
        <v>447289765.77</v>
      </c>
      <c r="R317" s="5">
        <v>360522343.34</v>
      </c>
      <c r="S317" s="5">
        <v>-92675030.06</v>
      </c>
      <c r="T317" s="5">
        <v>60609519.35</v>
      </c>
      <c r="U317" s="5">
        <v>58321053.9</v>
      </c>
      <c r="V317" s="5">
        <v>0</v>
      </c>
      <c r="W317" s="5">
        <v>3537165.32</v>
      </c>
      <c r="X317" s="5">
        <v>103016690.28</v>
      </c>
      <c r="Y317" s="5">
        <v>-154152172.98</v>
      </c>
      <c r="Z317" s="5">
        <v>-8935644.69</v>
      </c>
      <c r="AA317" s="5"/>
      <c r="AB317" s="5">
        <v>34104549.18</v>
      </c>
      <c r="AC317" s="5">
        <v>7525181.72</v>
      </c>
      <c r="AD317" s="5">
        <v>47962270.33</v>
      </c>
      <c r="AE317" s="8">
        <f t="shared" si="85"/>
        <v>21012318680.6</v>
      </c>
      <c r="AF317" s="8">
        <f t="shared" si="86"/>
        <v>20540866753.04</v>
      </c>
      <c r="AG317" s="8">
        <f t="shared" si="87"/>
        <v>577798450.239998</v>
      </c>
      <c r="AH317" s="8">
        <f t="shared" si="88"/>
        <v>604377817.699998</v>
      </c>
      <c r="AI317" s="8">
        <f t="shared" si="89"/>
        <v>556415547.369998</v>
      </c>
      <c r="AJ317" s="8">
        <f t="shared" si="73"/>
        <v>1353343914.66</v>
      </c>
      <c r="AK317" s="13">
        <f t="shared" si="74"/>
        <v>317299754.579999</v>
      </c>
      <c r="AL317" s="13">
        <f t="shared" si="75"/>
        <v>58321053.9</v>
      </c>
      <c r="AM317" s="13">
        <f t="shared" si="76"/>
        <v>-79547336.74</v>
      </c>
      <c r="AN317" s="13">
        <f t="shared" si="77"/>
        <v>296073471.739999</v>
      </c>
      <c r="AO317" s="13">
        <f t="shared" si="78"/>
        <v>2273374695.94</v>
      </c>
      <c r="AP317" s="13">
        <f t="shared" si="79"/>
        <v>229818948.689999</v>
      </c>
      <c r="AQ317" s="13">
        <f t="shared" si="80"/>
        <v>181856678.359999</v>
      </c>
      <c r="AR317" s="13">
        <f t="shared" si="81"/>
        <v>224624724.519999</v>
      </c>
      <c r="AS317" s="13">
        <f t="shared" si="82"/>
        <v>176662454.189999</v>
      </c>
      <c r="AT317" s="13">
        <f t="shared" si="83"/>
        <v>248111201.409999</v>
      </c>
      <c r="AU317" s="13">
        <f>AT317-VLOOKUP(A317,[1]选股结果!$A$2:$BJ$3005,48,FALSE)*0.08</f>
        <v>-332246415.430801</v>
      </c>
      <c r="AV317" s="13">
        <f t="shared" si="84"/>
        <v>47962270.33</v>
      </c>
    </row>
    <row r="318" spans="1:48">
      <c r="A318" s="4" t="s">
        <v>680</v>
      </c>
      <c r="B318" s="4" t="s">
        <v>681</v>
      </c>
      <c r="C318" s="5">
        <v>20610694485.2</v>
      </c>
      <c r="D318" s="5">
        <v>6684022766.97</v>
      </c>
      <c r="E318" s="5">
        <v>0</v>
      </c>
      <c r="F318" s="5">
        <v>0</v>
      </c>
      <c r="G318" s="5">
        <v>0</v>
      </c>
      <c r="H318" s="5">
        <v>0</v>
      </c>
      <c r="I318" s="5">
        <v>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116600269.53</v>
      </c>
      <c r="P318" s="5">
        <v>0</v>
      </c>
      <c r="Q318" s="5">
        <v>0</v>
      </c>
      <c r="R318" s="5">
        <v>0</v>
      </c>
      <c r="S318" s="5">
        <v>0</v>
      </c>
      <c r="T318" s="5">
        <v>4847115174.69</v>
      </c>
      <c r="U318" s="5">
        <v>1804636.25</v>
      </c>
      <c r="V318" s="5">
        <v>-51631042.82</v>
      </c>
      <c r="W318" s="5">
        <v>715622717.32</v>
      </c>
      <c r="X318" s="5">
        <v>-86145975.54</v>
      </c>
      <c r="Y318" s="5">
        <v>21203989.34</v>
      </c>
      <c r="Z318" s="5">
        <v>0</v>
      </c>
      <c r="AA318" s="5"/>
      <c r="AB318" s="5">
        <v>4285245.82</v>
      </c>
      <c r="AC318" s="5">
        <v>20201124.61</v>
      </c>
      <c r="AD318" s="5">
        <v>1939457098.43</v>
      </c>
      <c r="AE318" s="8">
        <f t="shared" si="85"/>
        <v>20610694485.2</v>
      </c>
      <c r="AF318" s="8">
        <f t="shared" si="86"/>
        <v>116600269.53</v>
      </c>
      <c r="AG318" s="8">
        <f t="shared" si="87"/>
        <v>26070143051.06</v>
      </c>
      <c r="AH318" s="8">
        <f t="shared" si="88"/>
        <v>26054227172.27</v>
      </c>
      <c r="AI318" s="8">
        <f t="shared" si="89"/>
        <v>24114770073.84</v>
      </c>
      <c r="AJ318" s="8">
        <f t="shared" si="73"/>
        <v>153720137.66</v>
      </c>
      <c r="AK318" s="13">
        <f t="shared" si="74"/>
        <v>20515298205.01</v>
      </c>
      <c r="AL318" s="13">
        <f t="shared" si="75"/>
        <v>1804636.25</v>
      </c>
      <c r="AM318" s="13">
        <f t="shared" si="76"/>
        <v>5579532309.69</v>
      </c>
      <c r="AN318" s="13">
        <f t="shared" si="77"/>
        <v>26096635150.95</v>
      </c>
      <c r="AO318" s="13">
        <f t="shared" si="78"/>
        <v>20610694485.2</v>
      </c>
      <c r="AP318" s="13">
        <f t="shared" si="79"/>
        <v>20515298205.01</v>
      </c>
      <c r="AQ318" s="13">
        <f t="shared" si="80"/>
        <v>18575841106.58</v>
      </c>
      <c r="AR318" s="13">
        <f t="shared" si="81"/>
        <v>20515298205.01</v>
      </c>
      <c r="AS318" s="13">
        <f t="shared" si="82"/>
        <v>18575841106.58</v>
      </c>
      <c r="AT318" s="13">
        <f t="shared" si="83"/>
        <v>24157178052.52</v>
      </c>
      <c r="AU318" s="13">
        <f>AT318-VLOOKUP(A318,[1]选股结果!$A$2:$BJ$3005,48,FALSE)*0.08</f>
        <v>18011180906.9336</v>
      </c>
      <c r="AV318" s="13">
        <f t="shared" si="84"/>
        <v>1939457098.43</v>
      </c>
    </row>
    <row r="319" spans="1:48">
      <c r="A319" s="4" t="s">
        <v>682</v>
      </c>
      <c r="B319" s="4" t="s">
        <v>683</v>
      </c>
      <c r="C319" s="5">
        <v>20571694048.53</v>
      </c>
      <c r="D319" s="5">
        <v>0</v>
      </c>
      <c r="E319" s="5">
        <v>0</v>
      </c>
      <c r="F319" s="5">
        <v>0</v>
      </c>
      <c r="G319" s="5">
        <v>15383937302.49</v>
      </c>
      <c r="H319" s="5">
        <v>1478010930.72</v>
      </c>
      <c r="I319" s="5">
        <v>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164277666.47</v>
      </c>
      <c r="P319" s="5">
        <v>78085219.27</v>
      </c>
      <c r="Q319" s="5">
        <v>967932758.71</v>
      </c>
      <c r="R319" s="5">
        <v>65403342.04</v>
      </c>
      <c r="S319" s="5">
        <v>1398421951.46</v>
      </c>
      <c r="T319" s="5">
        <v>611568668.8</v>
      </c>
      <c r="U319" s="5">
        <v>275523911.72</v>
      </c>
      <c r="V319" s="5">
        <v>0</v>
      </c>
      <c r="W319" s="5">
        <v>-64964448.4</v>
      </c>
      <c r="X319" s="5">
        <v>1790170.59</v>
      </c>
      <c r="Y319" s="5">
        <v>-13144.24</v>
      </c>
      <c r="Z319" s="5">
        <v>7449.16</v>
      </c>
      <c r="AA319" s="5"/>
      <c r="AB319" s="5">
        <v>30702863.3</v>
      </c>
      <c r="AC319" s="5">
        <v>13214067.3</v>
      </c>
      <c r="AD319" s="5">
        <v>366972784.16</v>
      </c>
      <c r="AE319" s="8">
        <f t="shared" si="85"/>
        <v>20571694048.53</v>
      </c>
      <c r="AF319" s="8">
        <f t="shared" si="86"/>
        <v>18058058240.44</v>
      </c>
      <c r="AG319" s="8">
        <f t="shared" si="87"/>
        <v>3058470451.3</v>
      </c>
      <c r="AH319" s="8">
        <f t="shared" si="88"/>
        <v>3075959247.3</v>
      </c>
      <c r="AI319" s="8">
        <f t="shared" si="89"/>
        <v>2708986463.14</v>
      </c>
      <c r="AJ319" s="8">
        <f t="shared" si="73"/>
        <v>1192793704.21</v>
      </c>
      <c r="AK319" s="13">
        <f t="shared" si="74"/>
        <v>2513622663.85</v>
      </c>
      <c r="AL319" s="13">
        <f t="shared" si="75"/>
        <v>275523911.72</v>
      </c>
      <c r="AM319" s="13">
        <f t="shared" si="76"/>
        <v>286786383.25</v>
      </c>
      <c r="AN319" s="13">
        <f t="shared" si="77"/>
        <v>3075932958.82</v>
      </c>
      <c r="AO319" s="13">
        <f t="shared" si="78"/>
        <v>5187756746.04</v>
      </c>
      <c r="AP319" s="13">
        <f t="shared" si="79"/>
        <v>5390055546.03</v>
      </c>
      <c r="AQ319" s="13">
        <f t="shared" si="80"/>
        <v>5023082761.87</v>
      </c>
      <c r="AR319" s="13">
        <f t="shared" si="81"/>
        <v>3912044615.31</v>
      </c>
      <c r="AS319" s="13">
        <f t="shared" si="82"/>
        <v>3545071831.15</v>
      </c>
      <c r="AT319" s="13">
        <f t="shared" si="83"/>
        <v>2708960174.66</v>
      </c>
      <c r="AU319" s="13">
        <f>AT319-VLOOKUP(A319,[1]选股结果!$A$2:$BJ$3005,48,FALSE)*0.08</f>
        <v>-956908580.8712</v>
      </c>
      <c r="AV319" s="13">
        <f t="shared" si="84"/>
        <v>366972784.16</v>
      </c>
    </row>
    <row r="320" spans="1:48">
      <c r="A320" s="4" t="s">
        <v>684</v>
      </c>
      <c r="B320" s="4" t="s">
        <v>685</v>
      </c>
      <c r="C320" s="5">
        <v>20384571231.03</v>
      </c>
      <c r="D320" s="5">
        <v>0</v>
      </c>
      <c r="E320" s="5">
        <v>0</v>
      </c>
      <c r="F320" s="5">
        <v>0</v>
      </c>
      <c r="G320" s="5">
        <v>15114132965.4</v>
      </c>
      <c r="H320" s="5">
        <v>202824587.7</v>
      </c>
      <c r="I320" s="5">
        <v>0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198509028.48</v>
      </c>
      <c r="P320" s="5">
        <v>254625579.55</v>
      </c>
      <c r="Q320" s="5">
        <v>563123441.73</v>
      </c>
      <c r="R320" s="5">
        <v>1323026461.49</v>
      </c>
      <c r="S320" s="5">
        <v>80035345.54</v>
      </c>
      <c r="T320" s="5">
        <v>43404243.23</v>
      </c>
      <c r="U320" s="5">
        <v>43158398.52</v>
      </c>
      <c r="V320" s="5">
        <v>0</v>
      </c>
      <c r="W320" s="5">
        <v>0</v>
      </c>
      <c r="X320" s="5">
        <v>18501001.51</v>
      </c>
      <c r="Y320" s="5">
        <v>-2340644.08</v>
      </c>
      <c r="Z320" s="5">
        <v>4272269.79</v>
      </c>
      <c r="AA320" s="5"/>
      <c r="AB320" s="5">
        <v>18816500.98</v>
      </c>
      <c r="AC320" s="5">
        <v>39822537.08</v>
      </c>
      <c r="AD320" s="5">
        <v>311611374.4</v>
      </c>
      <c r="AE320" s="8">
        <f t="shared" si="85"/>
        <v>20384571231.03</v>
      </c>
      <c r="AF320" s="8">
        <f t="shared" si="86"/>
        <v>17533452822.19</v>
      </c>
      <c r="AG320" s="8">
        <f t="shared" si="87"/>
        <v>2882634564.43</v>
      </c>
      <c r="AH320" s="8">
        <f t="shared" si="88"/>
        <v>2861628528.33</v>
      </c>
      <c r="AI320" s="8">
        <f t="shared" si="89"/>
        <v>2550017153.93</v>
      </c>
      <c r="AJ320" s="8">
        <f t="shared" si="73"/>
        <v>1034923441.78</v>
      </c>
      <c r="AK320" s="13">
        <f t="shared" si="74"/>
        <v>2848777764.76</v>
      </c>
      <c r="AL320" s="13">
        <f t="shared" si="75"/>
        <v>43158398.52</v>
      </c>
      <c r="AM320" s="13">
        <f t="shared" si="76"/>
        <v>-34988923.11</v>
      </c>
      <c r="AN320" s="13">
        <f t="shared" si="77"/>
        <v>2856947240.17</v>
      </c>
      <c r="AO320" s="13">
        <f t="shared" si="78"/>
        <v>5270438265.63</v>
      </c>
      <c r="AP320" s="13">
        <f t="shared" si="79"/>
        <v>3131637698</v>
      </c>
      <c r="AQ320" s="13">
        <f t="shared" si="80"/>
        <v>2820026323.6</v>
      </c>
      <c r="AR320" s="13">
        <f t="shared" si="81"/>
        <v>2928813110.3</v>
      </c>
      <c r="AS320" s="13">
        <f t="shared" si="82"/>
        <v>2617201735.9</v>
      </c>
      <c r="AT320" s="13">
        <f t="shared" si="83"/>
        <v>2545335865.77</v>
      </c>
      <c r="AU320" s="13">
        <f>AT320-VLOOKUP(A320,[1]选股结果!$A$2:$BJ$3005,48,FALSE)*0.08</f>
        <v>-852685526.9452</v>
      </c>
      <c r="AV320" s="13">
        <f t="shared" si="84"/>
        <v>311611374.4</v>
      </c>
    </row>
    <row r="321" spans="1:48">
      <c r="A321" s="4" t="s">
        <v>686</v>
      </c>
      <c r="B321" s="4" t="s">
        <v>687</v>
      </c>
      <c r="C321" s="5">
        <v>20198968493.15</v>
      </c>
      <c r="D321" s="5">
        <v>0</v>
      </c>
      <c r="E321" s="5">
        <v>0</v>
      </c>
      <c r="F321" s="5">
        <v>0</v>
      </c>
      <c r="G321" s="5">
        <v>2728567304.05</v>
      </c>
      <c r="H321" s="5">
        <v>0</v>
      </c>
      <c r="I321" s="5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156892912.82</v>
      </c>
      <c r="P321" s="5">
        <v>6995803360.58</v>
      </c>
      <c r="Q321" s="5">
        <v>1538581496.68</v>
      </c>
      <c r="R321" s="5">
        <v>4141956943.25</v>
      </c>
      <c r="S321" s="5">
        <v>-242948758.68</v>
      </c>
      <c r="T321" s="5">
        <v>168075846.45</v>
      </c>
      <c r="U321" s="5">
        <v>0</v>
      </c>
      <c r="V321" s="5">
        <v>0</v>
      </c>
      <c r="W321" s="5">
        <v>-45658444.34</v>
      </c>
      <c r="X321" s="5">
        <v>26875491.33</v>
      </c>
      <c r="Y321" s="5">
        <v>0</v>
      </c>
      <c r="Z321" s="5">
        <v>3067249.94</v>
      </c>
      <c r="AA321" s="5"/>
      <c r="AB321" s="5">
        <v>3064452.47</v>
      </c>
      <c r="AC321" s="5">
        <v>147278452.31</v>
      </c>
      <c r="AD321" s="5">
        <v>736931695.5</v>
      </c>
      <c r="AE321" s="8">
        <f t="shared" si="85"/>
        <v>20198968493.15</v>
      </c>
      <c r="AF321" s="8">
        <f t="shared" si="86"/>
        <v>15318853258.7</v>
      </c>
      <c r="AG321" s="8">
        <f t="shared" si="87"/>
        <v>4978724395.17</v>
      </c>
      <c r="AH321" s="8">
        <f t="shared" si="88"/>
        <v>4834510395.33</v>
      </c>
      <c r="AI321" s="8">
        <f t="shared" si="89"/>
        <v>4097578699.83</v>
      </c>
      <c r="AJ321" s="8">
        <f t="shared" si="73"/>
        <v>8835491769.92</v>
      </c>
      <c r="AK321" s="13">
        <f t="shared" si="74"/>
        <v>4880115234.45</v>
      </c>
      <c r="AL321" s="13">
        <f t="shared" si="75"/>
        <v>0</v>
      </c>
      <c r="AM321" s="13">
        <f t="shared" si="76"/>
        <v>-45604839.12</v>
      </c>
      <c r="AN321" s="13">
        <f t="shared" si="77"/>
        <v>4834510395.33</v>
      </c>
      <c r="AO321" s="13">
        <f t="shared" si="78"/>
        <v>17470401189.1</v>
      </c>
      <c r="AP321" s="13">
        <f t="shared" si="79"/>
        <v>4637166475.77</v>
      </c>
      <c r="AQ321" s="13">
        <f t="shared" si="80"/>
        <v>3900234780.27</v>
      </c>
      <c r="AR321" s="13">
        <f t="shared" si="81"/>
        <v>4637166475.77</v>
      </c>
      <c r="AS321" s="13">
        <f t="shared" si="82"/>
        <v>3900234780.27</v>
      </c>
      <c r="AT321" s="13">
        <f t="shared" si="83"/>
        <v>4097578699.83</v>
      </c>
      <c r="AU321" s="13">
        <f>AT321-VLOOKUP(A321,[1]选股结果!$A$2:$BJ$3005,48,FALSE)*0.08</f>
        <v>1358586835.4684</v>
      </c>
      <c r="AV321" s="13">
        <f t="shared" si="84"/>
        <v>736931695.5</v>
      </c>
    </row>
    <row r="322" spans="1:48">
      <c r="A322" s="4" t="s">
        <v>688</v>
      </c>
      <c r="B322" s="4" t="s">
        <v>689</v>
      </c>
      <c r="C322" s="5">
        <v>20106374507.84</v>
      </c>
      <c r="D322" s="5">
        <v>0</v>
      </c>
      <c r="E322" s="5">
        <v>0</v>
      </c>
      <c r="F322" s="5">
        <v>0</v>
      </c>
      <c r="G322" s="5">
        <v>16589817429.93</v>
      </c>
      <c r="H322" s="5">
        <v>14949536.44</v>
      </c>
      <c r="I322" s="5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115916321.21</v>
      </c>
      <c r="P322" s="5">
        <v>393644420.03</v>
      </c>
      <c r="Q322" s="5">
        <v>798552592.22</v>
      </c>
      <c r="R322" s="5">
        <v>850078838.84</v>
      </c>
      <c r="S322" s="5">
        <v>-51693606.13</v>
      </c>
      <c r="T322" s="5">
        <v>90272020.06</v>
      </c>
      <c r="U322" s="5">
        <v>103287595.78</v>
      </c>
      <c r="V322" s="5">
        <v>0</v>
      </c>
      <c r="W322" s="5">
        <v>0</v>
      </c>
      <c r="X322" s="5">
        <v>41603057.12</v>
      </c>
      <c r="Y322" s="5">
        <v>-12976088.66</v>
      </c>
      <c r="Z322" s="5">
        <v>35869028.97</v>
      </c>
      <c r="AA322" s="5"/>
      <c r="AB322" s="5">
        <v>12775019.8</v>
      </c>
      <c r="AC322" s="5">
        <v>3313752.79</v>
      </c>
      <c r="AD322" s="5">
        <v>136948579.4</v>
      </c>
      <c r="AE322" s="8">
        <f t="shared" si="85"/>
        <v>20106374507.84</v>
      </c>
      <c r="AF322" s="8">
        <f t="shared" si="86"/>
        <v>18696315996.1</v>
      </c>
      <c r="AG322" s="8">
        <f t="shared" si="87"/>
        <v>1507572592.31</v>
      </c>
      <c r="AH322" s="8">
        <f t="shared" si="88"/>
        <v>1517033859.32</v>
      </c>
      <c r="AI322" s="8">
        <f t="shared" si="89"/>
        <v>1380085279.92</v>
      </c>
      <c r="AJ322" s="8">
        <f t="shared" si="73"/>
        <v>1285675977.79</v>
      </c>
      <c r="AK322" s="13">
        <f t="shared" si="74"/>
        <v>1397082423.08</v>
      </c>
      <c r="AL322" s="13">
        <f t="shared" si="75"/>
        <v>103287595.78</v>
      </c>
      <c r="AM322" s="13">
        <f t="shared" si="76"/>
        <v>-9288336.86</v>
      </c>
      <c r="AN322" s="13">
        <f t="shared" si="77"/>
        <v>1491081682</v>
      </c>
      <c r="AO322" s="13">
        <f t="shared" si="78"/>
        <v>3516557077.91</v>
      </c>
      <c r="AP322" s="13">
        <f t="shared" si="79"/>
        <v>1360338353.39</v>
      </c>
      <c r="AQ322" s="13">
        <f t="shared" si="80"/>
        <v>1223389773.99</v>
      </c>
      <c r="AR322" s="13">
        <f t="shared" si="81"/>
        <v>1345388816.95</v>
      </c>
      <c r="AS322" s="13">
        <f t="shared" si="82"/>
        <v>1208440237.55</v>
      </c>
      <c r="AT322" s="13">
        <f t="shared" si="83"/>
        <v>1354133102.6</v>
      </c>
      <c r="AU322" s="13">
        <f>AT322-VLOOKUP(A322,[1]选股结果!$A$2:$BJ$3005,48,FALSE)*0.08</f>
        <v>-430333890.724</v>
      </c>
      <c r="AV322" s="13">
        <f t="shared" si="84"/>
        <v>136948579.4</v>
      </c>
    </row>
    <row r="323" spans="1:48">
      <c r="A323" s="4" t="s">
        <v>690</v>
      </c>
      <c r="B323" s="4" t="s">
        <v>691</v>
      </c>
      <c r="C323" s="5">
        <v>20079162790.05</v>
      </c>
      <c r="D323" s="5">
        <v>0</v>
      </c>
      <c r="E323" s="5">
        <v>0</v>
      </c>
      <c r="F323" s="5">
        <v>0</v>
      </c>
      <c r="G323" s="5">
        <v>18200158774.65</v>
      </c>
      <c r="H323" s="5">
        <v>70598142.73</v>
      </c>
      <c r="I323" s="5">
        <v>0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125380277.34</v>
      </c>
      <c r="P323" s="5">
        <v>102015805.17</v>
      </c>
      <c r="Q323" s="5">
        <v>207425007.91</v>
      </c>
      <c r="R323" s="5">
        <v>7194548.57</v>
      </c>
      <c r="S323" s="5">
        <v>-40061035.83</v>
      </c>
      <c r="T323" s="5">
        <v>-34168272.44</v>
      </c>
      <c r="U323" s="5">
        <v>-26913761.92</v>
      </c>
      <c r="V323" s="5">
        <v>0</v>
      </c>
      <c r="W323" s="5">
        <v>-2100000</v>
      </c>
      <c r="X323" s="5">
        <v>5399457.12</v>
      </c>
      <c r="Y323" s="5">
        <v>50011.64</v>
      </c>
      <c r="Z323" s="5">
        <v>24736.5</v>
      </c>
      <c r="AA323" s="5"/>
      <c r="AB323" s="5">
        <v>22159469.68</v>
      </c>
      <c r="AC323" s="5">
        <v>23860135.67</v>
      </c>
      <c r="AD323" s="5">
        <v>342282742.02</v>
      </c>
      <c r="AE323" s="8">
        <f t="shared" si="85"/>
        <v>20079162790.05</v>
      </c>
      <c r="AF323" s="8">
        <f t="shared" si="86"/>
        <v>18602113377.81</v>
      </c>
      <c r="AG323" s="8">
        <f t="shared" si="87"/>
        <v>1435356407.54</v>
      </c>
      <c r="AH323" s="8">
        <f t="shared" si="88"/>
        <v>1433655741.55</v>
      </c>
      <c r="AI323" s="8">
        <f t="shared" si="89"/>
        <v>1091372999.53</v>
      </c>
      <c r="AJ323" s="8">
        <f t="shared" ref="AJ323:AJ386" si="90">O323+P323+Q323+Y323-AB323+AC323</f>
        <v>436571768.05</v>
      </c>
      <c r="AK323" s="13">
        <f t="shared" ref="AK323:AK386" si="91">C323-G323-O323-P323-Q323-R323+Y323-S323</f>
        <v>1477099423.88</v>
      </c>
      <c r="AL323" s="13">
        <f t="shared" ref="AL323:AL386" si="92">U323</f>
        <v>-26913761.92</v>
      </c>
      <c r="AM323" s="13">
        <f t="shared" ref="AM323:AM386" si="93">T323-U323+V323+W323-X323+Z323+AA323-AC323+AB323</f>
        <v>-16429897.13</v>
      </c>
      <c r="AN323" s="13">
        <f t="shared" ref="AN323:AN386" si="94">AK323+AL323+AM323</f>
        <v>1433755764.83</v>
      </c>
      <c r="AO323" s="13">
        <f t="shared" ref="AO323:AO386" si="95">C323-G323</f>
        <v>1879004015.4</v>
      </c>
      <c r="AP323" s="13">
        <f t="shared" ref="AP323:AP386" si="96">AK323+S323+H323</f>
        <v>1507636530.78</v>
      </c>
      <c r="AQ323" s="13">
        <f t="shared" ref="AQ323:AQ386" si="97">AP323-AV323</f>
        <v>1165353788.76</v>
      </c>
      <c r="AR323" s="13">
        <f t="shared" ref="AR323:AR386" si="98">AP323-H323</f>
        <v>1437038388.05</v>
      </c>
      <c r="AS323" s="13">
        <f t="shared" ref="AS323:AS386" si="99">AP323-H323-AV323</f>
        <v>1094755646.03</v>
      </c>
      <c r="AT323" s="13">
        <f t="shared" ref="AT323:AT386" si="100">AK323-AV323+AL323+AM323</f>
        <v>1091473022.81</v>
      </c>
      <c r="AU323" s="13">
        <f>AT323-VLOOKUP(A323,[1]选股结果!$A$2:$BJ$3005,48,FALSE)*0.08</f>
        <v>337796634.4876</v>
      </c>
      <c r="AV323" s="13">
        <f t="shared" ref="AV323:AV386" si="101">AH323-AI323</f>
        <v>342282742.02</v>
      </c>
    </row>
    <row r="324" spans="1:48">
      <c r="A324" s="4" t="s">
        <v>692</v>
      </c>
      <c r="B324" s="4" t="s">
        <v>693</v>
      </c>
      <c r="C324" s="5">
        <v>20018390442.35</v>
      </c>
      <c r="D324" s="5">
        <v>0</v>
      </c>
      <c r="E324" s="5">
        <v>0</v>
      </c>
      <c r="F324" s="5">
        <v>0</v>
      </c>
      <c r="G324" s="5">
        <v>13611603247.63</v>
      </c>
      <c r="H324" s="5">
        <v>370996987.85</v>
      </c>
      <c r="I324" s="5">
        <v>0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55614842.17</v>
      </c>
      <c r="P324" s="5">
        <v>53571339.96</v>
      </c>
      <c r="Q324" s="5">
        <v>351579758.55</v>
      </c>
      <c r="R324" s="5">
        <v>773794402.4</v>
      </c>
      <c r="S324" s="5">
        <v>328630690.72</v>
      </c>
      <c r="T324" s="5">
        <v>198492894.47</v>
      </c>
      <c r="U324" s="5">
        <v>29303118.88</v>
      </c>
      <c r="V324" s="5">
        <v>0</v>
      </c>
      <c r="W324" s="5">
        <v>6888828.19</v>
      </c>
      <c r="X324" s="5">
        <v>19403975.54</v>
      </c>
      <c r="Y324" s="5">
        <v>0</v>
      </c>
      <c r="Z324" s="5">
        <v>74133.38</v>
      </c>
      <c r="AA324" s="5"/>
      <c r="AB324" s="5">
        <v>10241252.2</v>
      </c>
      <c r="AC324" s="5">
        <v>7289627.18</v>
      </c>
      <c r="AD324" s="5">
        <v>802666801.11</v>
      </c>
      <c r="AE324" s="8">
        <f t="shared" si="85"/>
        <v>20018390442.35</v>
      </c>
      <c r="AF324" s="8">
        <f t="shared" si="86"/>
        <v>15174794281.43</v>
      </c>
      <c r="AG324" s="8">
        <f t="shared" si="87"/>
        <v>5029648041.42</v>
      </c>
      <c r="AH324" s="8">
        <f t="shared" si="88"/>
        <v>5032599666.44</v>
      </c>
      <c r="AI324" s="8">
        <f t="shared" si="89"/>
        <v>4229932865.33</v>
      </c>
      <c r="AJ324" s="8">
        <f t="shared" si="90"/>
        <v>457814315.66</v>
      </c>
      <c r="AK324" s="13">
        <f t="shared" si="91"/>
        <v>4843596160.92</v>
      </c>
      <c r="AL324" s="13">
        <f t="shared" si="92"/>
        <v>29303118.88</v>
      </c>
      <c r="AM324" s="13">
        <f t="shared" si="93"/>
        <v>159700386.64</v>
      </c>
      <c r="AN324" s="13">
        <f t="shared" si="94"/>
        <v>5032599666.44</v>
      </c>
      <c r="AO324" s="13">
        <f t="shared" si="95"/>
        <v>6406787194.72</v>
      </c>
      <c r="AP324" s="13">
        <f t="shared" si="96"/>
        <v>5543223839.49</v>
      </c>
      <c r="AQ324" s="13">
        <f t="shared" si="97"/>
        <v>4740557038.38</v>
      </c>
      <c r="AR324" s="13">
        <f t="shared" si="98"/>
        <v>5172226851.64</v>
      </c>
      <c r="AS324" s="13">
        <f t="shared" si="99"/>
        <v>4369560050.53</v>
      </c>
      <c r="AT324" s="13">
        <f t="shared" si="100"/>
        <v>4229932865.33</v>
      </c>
      <c r="AU324" s="13">
        <f>AT324-VLOOKUP(A324,[1]选股结果!$A$2:$BJ$3005,48,FALSE)*0.08</f>
        <v>2812437913.734</v>
      </c>
      <c r="AV324" s="13">
        <f t="shared" si="101"/>
        <v>802666801.11</v>
      </c>
    </row>
    <row r="325" spans="1:48">
      <c r="A325" s="4" t="s">
        <v>694</v>
      </c>
      <c r="B325" s="4" t="s">
        <v>695</v>
      </c>
      <c r="C325" s="5">
        <v>19917742537.74</v>
      </c>
      <c r="D325" s="5">
        <v>0</v>
      </c>
      <c r="E325" s="5">
        <v>0</v>
      </c>
      <c r="F325" s="5">
        <v>0</v>
      </c>
      <c r="G325" s="5">
        <v>18619736615.51</v>
      </c>
      <c r="H325" s="5">
        <v>129680970.7</v>
      </c>
      <c r="I325" s="5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32764860.87</v>
      </c>
      <c r="P325" s="5">
        <v>452101185.27</v>
      </c>
      <c r="Q325" s="5">
        <v>285586876</v>
      </c>
      <c r="R325" s="5">
        <v>1414358.04</v>
      </c>
      <c r="S325" s="5">
        <v>105841024.07</v>
      </c>
      <c r="T325" s="5">
        <v>-625671.28</v>
      </c>
      <c r="U325" s="5">
        <v>-598532.02</v>
      </c>
      <c r="V325" s="5">
        <v>0</v>
      </c>
      <c r="W325" s="5">
        <v>0</v>
      </c>
      <c r="X325" s="5">
        <v>12118840.13</v>
      </c>
      <c r="Y325" s="5">
        <v>0</v>
      </c>
      <c r="Z325" s="5">
        <v>11619636.47</v>
      </c>
      <c r="AA325" s="5"/>
      <c r="AB325" s="5">
        <v>4724011.26</v>
      </c>
      <c r="AC325" s="5">
        <v>16146892.45</v>
      </c>
      <c r="AD325" s="5">
        <v>103698654.36</v>
      </c>
      <c r="AE325" s="8">
        <f t="shared" si="85"/>
        <v>19917742537.74</v>
      </c>
      <c r="AF325" s="8">
        <f t="shared" si="86"/>
        <v>19497444919.76</v>
      </c>
      <c r="AG325" s="8">
        <f t="shared" si="87"/>
        <v>419172743.040003</v>
      </c>
      <c r="AH325" s="8">
        <f t="shared" si="88"/>
        <v>407749861.850003</v>
      </c>
      <c r="AI325" s="8">
        <f t="shared" si="89"/>
        <v>304051207.490003</v>
      </c>
      <c r="AJ325" s="8">
        <f t="shared" si="90"/>
        <v>781875803.33</v>
      </c>
      <c r="AK325" s="13">
        <f t="shared" si="91"/>
        <v>420297617.980003</v>
      </c>
      <c r="AL325" s="13">
        <f t="shared" si="92"/>
        <v>-598532.02</v>
      </c>
      <c r="AM325" s="13">
        <f t="shared" si="93"/>
        <v>-11949224.11</v>
      </c>
      <c r="AN325" s="13">
        <f t="shared" si="94"/>
        <v>407749861.850003</v>
      </c>
      <c r="AO325" s="13">
        <f t="shared" si="95"/>
        <v>1298005922.23</v>
      </c>
      <c r="AP325" s="13">
        <f t="shared" si="96"/>
        <v>655819612.750003</v>
      </c>
      <c r="AQ325" s="13">
        <f t="shared" si="97"/>
        <v>552120958.390003</v>
      </c>
      <c r="AR325" s="13">
        <f t="shared" si="98"/>
        <v>526138642.050003</v>
      </c>
      <c r="AS325" s="13">
        <f t="shared" si="99"/>
        <v>422439987.690003</v>
      </c>
      <c r="AT325" s="13">
        <f t="shared" si="100"/>
        <v>304051207.490003</v>
      </c>
      <c r="AU325" s="13">
        <f>AT325-VLOOKUP(A325,[1]选股结果!$A$2:$BJ$3005,48,FALSE)*0.08</f>
        <v>153228861.409203</v>
      </c>
      <c r="AV325" s="13">
        <f t="shared" si="101"/>
        <v>103698654.36</v>
      </c>
    </row>
    <row r="326" spans="1:48">
      <c r="A326" s="4" t="s">
        <v>696</v>
      </c>
      <c r="B326" s="4" t="s">
        <v>697</v>
      </c>
      <c r="C326" s="5">
        <v>19882022397</v>
      </c>
      <c r="D326" s="5">
        <v>0</v>
      </c>
      <c r="E326" s="5">
        <v>0</v>
      </c>
      <c r="F326" s="5">
        <v>0</v>
      </c>
      <c r="G326" s="5">
        <v>16571947290</v>
      </c>
      <c r="H326" s="5">
        <v>614164602</v>
      </c>
      <c r="I326" s="5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20837210</v>
      </c>
      <c r="P326" s="5">
        <v>14605567</v>
      </c>
      <c r="Q326" s="5">
        <v>460152558</v>
      </c>
      <c r="R326" s="5">
        <v>648838734</v>
      </c>
      <c r="S326" s="5">
        <v>587367884</v>
      </c>
      <c r="T326" s="5">
        <v>254504630</v>
      </c>
      <c r="U326" s="5">
        <v>221948557</v>
      </c>
      <c r="V326" s="5">
        <v>0</v>
      </c>
      <c r="W326" s="5">
        <v>59217621</v>
      </c>
      <c r="X326" s="5">
        <v>2513751</v>
      </c>
      <c r="Y326" s="5">
        <v>18945922</v>
      </c>
      <c r="Z326" s="5">
        <v>-2791079</v>
      </c>
      <c r="AA326" s="5"/>
      <c r="AB326" s="5">
        <v>73124022</v>
      </c>
      <c r="AC326" s="5">
        <v>78409166</v>
      </c>
      <c r="AD326" s="5">
        <v>540175449</v>
      </c>
      <c r="AE326" s="8">
        <f t="shared" si="85"/>
        <v>19882022397</v>
      </c>
      <c r="AF326" s="8">
        <f t="shared" si="86"/>
        <v>18303749243</v>
      </c>
      <c r="AG326" s="8">
        <f t="shared" si="87"/>
        <v>1867744653</v>
      </c>
      <c r="AH326" s="8">
        <f t="shared" si="88"/>
        <v>1862459509</v>
      </c>
      <c r="AI326" s="8">
        <f t="shared" si="89"/>
        <v>1322284060</v>
      </c>
      <c r="AJ326" s="8">
        <f t="shared" si="90"/>
        <v>519826401</v>
      </c>
      <c r="AK326" s="13">
        <f t="shared" si="91"/>
        <v>1597219076</v>
      </c>
      <c r="AL326" s="13">
        <f t="shared" si="92"/>
        <v>221948557</v>
      </c>
      <c r="AM326" s="13">
        <f t="shared" si="93"/>
        <v>81183720</v>
      </c>
      <c r="AN326" s="13">
        <f t="shared" si="94"/>
        <v>1900351353</v>
      </c>
      <c r="AO326" s="13">
        <f t="shared" si="95"/>
        <v>3310075107</v>
      </c>
      <c r="AP326" s="13">
        <f t="shared" si="96"/>
        <v>2798751562</v>
      </c>
      <c r="AQ326" s="13">
        <f t="shared" si="97"/>
        <v>2258576113</v>
      </c>
      <c r="AR326" s="13">
        <f t="shared" si="98"/>
        <v>2184586960</v>
      </c>
      <c r="AS326" s="13">
        <f t="shared" si="99"/>
        <v>1644411511</v>
      </c>
      <c r="AT326" s="13">
        <f t="shared" si="100"/>
        <v>1360175904</v>
      </c>
      <c r="AU326" s="13">
        <f>AT326-VLOOKUP(A326,[1]选股结果!$A$2:$BJ$3005,48,FALSE)*0.08</f>
        <v>-1772320830.08</v>
      </c>
      <c r="AV326" s="13">
        <f t="shared" si="101"/>
        <v>540175449</v>
      </c>
    </row>
    <row r="327" spans="1:48">
      <c r="A327" s="4" t="s">
        <v>698</v>
      </c>
      <c r="B327" s="4" t="s">
        <v>699</v>
      </c>
      <c r="C327" s="5">
        <v>19827579472.82</v>
      </c>
      <c r="D327" s="5">
        <v>0</v>
      </c>
      <c r="E327" s="5">
        <v>0</v>
      </c>
      <c r="F327" s="5">
        <v>0</v>
      </c>
      <c r="G327" s="5">
        <v>17379485403.56</v>
      </c>
      <c r="H327" s="5">
        <v>118373603.05</v>
      </c>
      <c r="I327" s="5">
        <v>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267389690.99</v>
      </c>
      <c r="P327" s="5">
        <v>351962156.75</v>
      </c>
      <c r="Q327" s="5">
        <v>950311884.12</v>
      </c>
      <c r="R327" s="5">
        <v>504305045.33</v>
      </c>
      <c r="S327" s="5">
        <v>1281536.07</v>
      </c>
      <c r="T327" s="5">
        <v>23929173.71</v>
      </c>
      <c r="U327" s="5">
        <v>23877433.56</v>
      </c>
      <c r="V327" s="5">
        <v>0</v>
      </c>
      <c r="W327" s="5">
        <v>0</v>
      </c>
      <c r="X327" s="5">
        <v>-7867445.87</v>
      </c>
      <c r="Y327" s="5">
        <v>33849.83</v>
      </c>
      <c r="Z327" s="5">
        <v>579061.58</v>
      </c>
      <c r="AA327" s="5"/>
      <c r="AB327" s="5">
        <v>55457145.36</v>
      </c>
      <c r="AC327" s="5">
        <v>6990582.01</v>
      </c>
      <c r="AD327" s="5">
        <v>71200911.06</v>
      </c>
      <c r="AE327" s="8">
        <f t="shared" si="85"/>
        <v>19827579472.82</v>
      </c>
      <c r="AF327" s="8">
        <f t="shared" si="86"/>
        <v>19454735716.82</v>
      </c>
      <c r="AG327" s="8">
        <f t="shared" si="87"/>
        <v>405185587.329996</v>
      </c>
      <c r="AH327" s="8">
        <f t="shared" si="88"/>
        <v>453652150.679996</v>
      </c>
      <c r="AI327" s="8">
        <f t="shared" si="89"/>
        <v>382451239.619996</v>
      </c>
      <c r="AJ327" s="8">
        <f t="shared" si="90"/>
        <v>1521231018.34</v>
      </c>
      <c r="AK327" s="13">
        <f t="shared" si="91"/>
        <v>372877605.829999</v>
      </c>
      <c r="AL327" s="13">
        <f t="shared" si="92"/>
        <v>23877433.56</v>
      </c>
      <c r="AM327" s="13">
        <f t="shared" si="93"/>
        <v>56964810.95</v>
      </c>
      <c r="AN327" s="13">
        <f t="shared" si="94"/>
        <v>453719850.339999</v>
      </c>
      <c r="AO327" s="13">
        <f t="shared" si="95"/>
        <v>2448094069.26</v>
      </c>
      <c r="AP327" s="13">
        <f t="shared" si="96"/>
        <v>492532744.949999</v>
      </c>
      <c r="AQ327" s="13">
        <f t="shared" si="97"/>
        <v>421331833.889999</v>
      </c>
      <c r="AR327" s="13">
        <f t="shared" si="98"/>
        <v>374159141.899999</v>
      </c>
      <c r="AS327" s="13">
        <f t="shared" si="99"/>
        <v>302958230.839999</v>
      </c>
      <c r="AT327" s="13">
        <f t="shared" si="100"/>
        <v>382518939.279999</v>
      </c>
      <c r="AU327" s="13">
        <f>AT327-VLOOKUP(A327,[1]选股结果!$A$2:$BJ$3005,48,FALSE)*0.08</f>
        <v>-2506442691.6304</v>
      </c>
      <c r="AV327" s="13">
        <f t="shared" si="101"/>
        <v>71200911.06</v>
      </c>
    </row>
    <row r="328" spans="1:48">
      <c r="A328" s="4" t="s">
        <v>700</v>
      </c>
      <c r="B328" s="4" t="s">
        <v>701</v>
      </c>
      <c r="C328" s="5">
        <v>19799894170.4</v>
      </c>
      <c r="D328" s="5">
        <v>0</v>
      </c>
      <c r="E328" s="5">
        <v>0</v>
      </c>
      <c r="F328" s="5">
        <v>0</v>
      </c>
      <c r="G328" s="5">
        <v>16477030553.86</v>
      </c>
      <c r="H328" s="5">
        <v>90704374.23</v>
      </c>
      <c r="I328" s="5">
        <v>0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69392888.08</v>
      </c>
      <c r="P328" s="5">
        <v>237135412.54</v>
      </c>
      <c r="Q328" s="5">
        <v>433543750.45</v>
      </c>
      <c r="R328" s="5">
        <v>743407987.81</v>
      </c>
      <c r="S328" s="5">
        <v>57368842.77</v>
      </c>
      <c r="T328" s="5">
        <v>26408792.88</v>
      </c>
      <c r="U328" s="5">
        <v>-224241.33</v>
      </c>
      <c r="V328" s="5">
        <v>0</v>
      </c>
      <c r="W328" s="5">
        <v>-1540705.16</v>
      </c>
      <c r="X328" s="5">
        <v>237470038.97</v>
      </c>
      <c r="Y328" s="5">
        <v>-30107018.2</v>
      </c>
      <c r="Z328" s="5">
        <v>-18570.3</v>
      </c>
      <c r="AA328" s="5"/>
      <c r="AB328" s="5">
        <v>1606448.89</v>
      </c>
      <c r="AC328" s="5">
        <v>1547622.06</v>
      </c>
      <c r="AD328" s="5">
        <v>177988176.89</v>
      </c>
      <c r="AE328" s="8">
        <f t="shared" si="85"/>
        <v>19799894170.4</v>
      </c>
      <c r="AF328" s="8">
        <f t="shared" si="86"/>
        <v>18017879435.51</v>
      </c>
      <c r="AG328" s="8">
        <f t="shared" si="87"/>
        <v>1599501231.54</v>
      </c>
      <c r="AH328" s="8">
        <f t="shared" si="88"/>
        <v>1599560058.37</v>
      </c>
      <c r="AI328" s="8">
        <f t="shared" si="89"/>
        <v>1421571881.48</v>
      </c>
      <c r="AJ328" s="8">
        <f t="shared" si="90"/>
        <v>709906206.04</v>
      </c>
      <c r="AK328" s="13">
        <f t="shared" si="91"/>
        <v>1751907716.69</v>
      </c>
      <c r="AL328" s="13">
        <f t="shared" si="92"/>
        <v>-224241.33</v>
      </c>
      <c r="AM328" s="13">
        <f t="shared" si="93"/>
        <v>-212337453.39</v>
      </c>
      <c r="AN328" s="13">
        <f t="shared" si="94"/>
        <v>1539346021.97</v>
      </c>
      <c r="AO328" s="13">
        <f t="shared" si="95"/>
        <v>3322863616.54</v>
      </c>
      <c r="AP328" s="13">
        <f t="shared" si="96"/>
        <v>1899980933.69</v>
      </c>
      <c r="AQ328" s="13">
        <f t="shared" si="97"/>
        <v>1721992756.8</v>
      </c>
      <c r="AR328" s="13">
        <f t="shared" si="98"/>
        <v>1809276559.46</v>
      </c>
      <c r="AS328" s="13">
        <f t="shared" si="99"/>
        <v>1631288382.57</v>
      </c>
      <c r="AT328" s="13">
        <f t="shared" si="100"/>
        <v>1361357845.08</v>
      </c>
      <c r="AU328" s="13">
        <f>AT328-VLOOKUP(A328,[1]选股结果!$A$2:$BJ$3005,48,FALSE)*0.08</f>
        <v>-42003682.7999997</v>
      </c>
      <c r="AV328" s="13">
        <f t="shared" si="101"/>
        <v>177988176.89</v>
      </c>
    </row>
    <row r="329" spans="1:48">
      <c r="A329" s="4" t="s">
        <v>702</v>
      </c>
      <c r="B329" s="4" t="s">
        <v>703</v>
      </c>
      <c r="C329" s="5">
        <v>19763027285.05</v>
      </c>
      <c r="D329" s="5">
        <v>0</v>
      </c>
      <c r="E329" s="5">
        <v>0</v>
      </c>
      <c r="F329" s="5">
        <v>0</v>
      </c>
      <c r="G329" s="5">
        <v>16374375930.98</v>
      </c>
      <c r="H329" s="5">
        <v>132977001.53</v>
      </c>
      <c r="I329" s="5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78735331.46</v>
      </c>
      <c r="P329" s="5">
        <v>1399033277.97</v>
      </c>
      <c r="Q329" s="5">
        <v>535653436.68</v>
      </c>
      <c r="R329" s="5">
        <v>342005287</v>
      </c>
      <c r="S329" s="5">
        <v>53661674.27</v>
      </c>
      <c r="T329" s="5">
        <v>172532085.76</v>
      </c>
      <c r="U329" s="5">
        <v>167843244.08</v>
      </c>
      <c r="V329" s="5">
        <v>0</v>
      </c>
      <c r="W329" s="5">
        <v>0</v>
      </c>
      <c r="X329" s="5">
        <v>168280081.76</v>
      </c>
      <c r="Y329" s="5">
        <v>66075581.46</v>
      </c>
      <c r="Z329" s="5">
        <v>5750948.57</v>
      </c>
      <c r="AA329" s="5"/>
      <c r="AB329" s="5">
        <v>10137056.81</v>
      </c>
      <c r="AC329" s="5">
        <v>5199087.12</v>
      </c>
      <c r="AD329" s="5">
        <v>213612282.29</v>
      </c>
      <c r="AE329" s="8">
        <f t="shared" si="85"/>
        <v>19763027285.05</v>
      </c>
      <c r="AF329" s="8">
        <f t="shared" si="86"/>
        <v>18783464938.36</v>
      </c>
      <c r="AG329" s="8">
        <f t="shared" si="87"/>
        <v>923489717.799999</v>
      </c>
      <c r="AH329" s="8">
        <f t="shared" si="88"/>
        <v>928427687.489999</v>
      </c>
      <c r="AI329" s="8">
        <f t="shared" si="89"/>
        <v>714815405.199999</v>
      </c>
      <c r="AJ329" s="8">
        <f t="shared" si="90"/>
        <v>2074559657.88</v>
      </c>
      <c r="AK329" s="13">
        <f t="shared" si="91"/>
        <v>1045637928.15</v>
      </c>
      <c r="AL329" s="13">
        <f t="shared" si="92"/>
        <v>167843244.08</v>
      </c>
      <c r="AM329" s="13">
        <f t="shared" si="93"/>
        <v>-152902321.82</v>
      </c>
      <c r="AN329" s="13">
        <f t="shared" si="94"/>
        <v>1060578850.41</v>
      </c>
      <c r="AO329" s="13">
        <f t="shared" si="95"/>
        <v>3388651354.07</v>
      </c>
      <c r="AP329" s="13">
        <f t="shared" si="96"/>
        <v>1232276603.95</v>
      </c>
      <c r="AQ329" s="13">
        <f t="shared" si="97"/>
        <v>1018664321.66</v>
      </c>
      <c r="AR329" s="13">
        <f t="shared" si="98"/>
        <v>1099299602.42</v>
      </c>
      <c r="AS329" s="13">
        <f t="shared" si="99"/>
        <v>885687320.13</v>
      </c>
      <c r="AT329" s="13">
        <f t="shared" si="100"/>
        <v>846966568.12</v>
      </c>
      <c r="AU329" s="13">
        <f>AT329-VLOOKUP(A329,[1]选股结果!$A$2:$BJ$3005,48,FALSE)*0.08</f>
        <v>-109429560.7624</v>
      </c>
      <c r="AV329" s="13">
        <f t="shared" si="101"/>
        <v>213612282.29</v>
      </c>
    </row>
    <row r="330" spans="1:48">
      <c r="A330" s="4" t="s">
        <v>704</v>
      </c>
      <c r="B330" s="4" t="s">
        <v>705</v>
      </c>
      <c r="C330" s="5">
        <v>19670093305.64</v>
      </c>
      <c r="D330" s="5">
        <v>15636199.6</v>
      </c>
      <c r="E330" s="5">
        <v>0</v>
      </c>
      <c r="F330" s="5">
        <v>500006166.45</v>
      </c>
      <c r="G330" s="5">
        <v>18939649160.71</v>
      </c>
      <c r="H330" s="5">
        <v>745550064.94</v>
      </c>
      <c r="I330" s="5">
        <v>0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149319692.28</v>
      </c>
      <c r="P330" s="5">
        <v>14388889.41</v>
      </c>
      <c r="Q330" s="5">
        <v>486580609.13</v>
      </c>
      <c r="R330" s="5">
        <v>109333.47</v>
      </c>
      <c r="S330" s="5">
        <v>694320179.6</v>
      </c>
      <c r="T330" s="5">
        <v>1471805397.85</v>
      </c>
      <c r="U330" s="5">
        <v>1126552323</v>
      </c>
      <c r="V330" s="5">
        <v>-12266.45</v>
      </c>
      <c r="W330" s="5">
        <v>168444830</v>
      </c>
      <c r="X330" s="5">
        <v>-4237334.33</v>
      </c>
      <c r="Y330" s="5">
        <v>0</v>
      </c>
      <c r="Z330" s="5">
        <v>-256500.83</v>
      </c>
      <c r="AA330" s="5"/>
      <c r="AB330" s="5">
        <v>39568017.39</v>
      </c>
      <c r="AC330" s="5">
        <v>7815346.74</v>
      </c>
      <c r="AD330" s="5">
        <v>198240117.6</v>
      </c>
      <c r="AE330" s="8">
        <f t="shared" si="85"/>
        <v>19670093305.64</v>
      </c>
      <c r="AF330" s="8">
        <f t="shared" si="86"/>
        <v>20284367864.6</v>
      </c>
      <c r="AG330" s="8">
        <f t="shared" si="87"/>
        <v>1029944235.94</v>
      </c>
      <c r="AH330" s="8">
        <f t="shared" si="88"/>
        <v>1061696906.59</v>
      </c>
      <c r="AI330" s="8">
        <f t="shared" si="89"/>
        <v>863456788.99</v>
      </c>
      <c r="AJ330" s="8">
        <f t="shared" si="90"/>
        <v>618536520.17</v>
      </c>
      <c r="AK330" s="13">
        <f t="shared" si="91"/>
        <v>-614274558.96</v>
      </c>
      <c r="AL330" s="13">
        <f t="shared" si="92"/>
        <v>1126552323</v>
      </c>
      <c r="AM330" s="13">
        <f t="shared" si="93"/>
        <v>549419142.55</v>
      </c>
      <c r="AN330" s="13">
        <f t="shared" si="94"/>
        <v>1061696906.59</v>
      </c>
      <c r="AO330" s="13">
        <f t="shared" si="95"/>
        <v>730444144.93</v>
      </c>
      <c r="AP330" s="13">
        <f t="shared" si="96"/>
        <v>825595685.58</v>
      </c>
      <c r="AQ330" s="13">
        <f t="shared" si="97"/>
        <v>627355567.98</v>
      </c>
      <c r="AR330" s="13">
        <f t="shared" si="98"/>
        <v>80045620.64</v>
      </c>
      <c r="AS330" s="13">
        <f t="shared" si="99"/>
        <v>-118194496.96</v>
      </c>
      <c r="AT330" s="13">
        <f t="shared" si="100"/>
        <v>863456788.99</v>
      </c>
      <c r="AU330" s="13">
        <f>AT330-VLOOKUP(A330,[1]选股结果!$A$2:$BJ$3005,48,FALSE)*0.08</f>
        <v>-1541090139.6492</v>
      </c>
      <c r="AV330" s="13">
        <f t="shared" si="101"/>
        <v>198240117.6</v>
      </c>
    </row>
    <row r="331" spans="1:48">
      <c r="A331" s="4" t="s">
        <v>706</v>
      </c>
      <c r="B331" s="4" t="s">
        <v>707</v>
      </c>
      <c r="C331" s="5">
        <v>19573214594.93</v>
      </c>
      <c r="D331" s="5">
        <v>0</v>
      </c>
      <c r="E331" s="5">
        <v>0</v>
      </c>
      <c r="F331" s="5">
        <v>0</v>
      </c>
      <c r="G331" s="5">
        <v>13940493674.54</v>
      </c>
      <c r="H331" s="5">
        <v>700817674.08</v>
      </c>
      <c r="I331" s="5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630332870</v>
      </c>
      <c r="P331" s="5">
        <v>688584602.08</v>
      </c>
      <c r="Q331" s="5">
        <v>649314662.03</v>
      </c>
      <c r="R331" s="5">
        <v>351307982.65</v>
      </c>
      <c r="S331" s="5">
        <v>665991283.84</v>
      </c>
      <c r="T331" s="5">
        <v>76861862.51</v>
      </c>
      <c r="U331" s="5">
        <v>52812062.51</v>
      </c>
      <c r="V331" s="5">
        <v>0</v>
      </c>
      <c r="W331" s="5">
        <v>0</v>
      </c>
      <c r="X331" s="5">
        <v>71359562.93</v>
      </c>
      <c r="Y331" s="5">
        <v>0</v>
      </c>
      <c r="Z331" s="5">
        <v>3138369.85</v>
      </c>
      <c r="AA331" s="5"/>
      <c r="AB331" s="5">
        <v>22153840.01</v>
      </c>
      <c r="AC331" s="5">
        <v>27107905.33</v>
      </c>
      <c r="AD331" s="5">
        <v>649975438.63</v>
      </c>
      <c r="AE331" s="8">
        <f t="shared" ref="AE331:AE394" si="102">C331</f>
        <v>19573214594.93</v>
      </c>
      <c r="AF331" s="8">
        <f t="shared" ref="AF331:AF394" si="103">(G331+O331+P331+Q331+R331)+S331</f>
        <v>16926025075.14</v>
      </c>
      <c r="AG331" s="8">
        <f t="shared" ref="AG331:AG394" si="104">AE331-AF331+T331+V331+W331-X331-Y331+Z331+AA331</f>
        <v>2655830189.22</v>
      </c>
      <c r="AH331" s="8">
        <f t="shared" ref="AH331:AH394" si="105">AG331+AB331-AC331</f>
        <v>2650876123.9</v>
      </c>
      <c r="AI331" s="8">
        <f t="shared" ref="AI331:AI394" si="106">AH331-AD331</f>
        <v>2000900685.27</v>
      </c>
      <c r="AJ331" s="8">
        <f t="shared" si="90"/>
        <v>1973186199.43</v>
      </c>
      <c r="AK331" s="13">
        <f t="shared" si="91"/>
        <v>2647189519.79</v>
      </c>
      <c r="AL331" s="13">
        <f t="shared" si="92"/>
        <v>52812062.51</v>
      </c>
      <c r="AM331" s="13">
        <f t="shared" si="93"/>
        <v>-49125458.4</v>
      </c>
      <c r="AN331" s="13">
        <f t="shared" si="94"/>
        <v>2650876123.9</v>
      </c>
      <c r="AO331" s="13">
        <f t="shared" si="95"/>
        <v>5632720920.39</v>
      </c>
      <c r="AP331" s="13">
        <f t="shared" si="96"/>
        <v>4013998477.71</v>
      </c>
      <c r="AQ331" s="13">
        <f t="shared" si="97"/>
        <v>3364023039.08</v>
      </c>
      <c r="AR331" s="13">
        <f t="shared" si="98"/>
        <v>3313180803.63</v>
      </c>
      <c r="AS331" s="13">
        <f t="shared" si="99"/>
        <v>2663205365</v>
      </c>
      <c r="AT331" s="13">
        <f t="shared" si="100"/>
        <v>2000900685.27</v>
      </c>
      <c r="AU331" s="13">
        <f>AT331-VLOOKUP(A331,[1]选股结果!$A$2:$BJ$3005,48,FALSE)*0.08</f>
        <v>696820722.4012</v>
      </c>
      <c r="AV331" s="13">
        <f t="shared" si="101"/>
        <v>649975438.63</v>
      </c>
    </row>
    <row r="332" spans="1:48">
      <c r="A332" s="4" t="s">
        <v>708</v>
      </c>
      <c r="B332" s="4" t="s">
        <v>709</v>
      </c>
      <c r="C332" s="5">
        <v>19391533407.26</v>
      </c>
      <c r="D332" s="5">
        <v>0</v>
      </c>
      <c r="E332" s="5">
        <v>0</v>
      </c>
      <c r="F332" s="5">
        <v>0</v>
      </c>
      <c r="G332" s="5">
        <v>17431088798.81</v>
      </c>
      <c r="H332" s="5">
        <v>63401687.46</v>
      </c>
      <c r="I332" s="5">
        <v>0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106974074.75</v>
      </c>
      <c r="P332" s="5">
        <v>152770893.39</v>
      </c>
      <c r="Q332" s="5">
        <v>343985541.42</v>
      </c>
      <c r="R332" s="5">
        <v>444223742.2</v>
      </c>
      <c r="S332" s="5">
        <v>37397699.46</v>
      </c>
      <c r="T332" s="5">
        <v>-13942447.5</v>
      </c>
      <c r="U332" s="5">
        <v>8612648.72</v>
      </c>
      <c r="V332" s="5">
        <v>0</v>
      </c>
      <c r="W332" s="5">
        <v>0</v>
      </c>
      <c r="X332" s="5">
        <v>91368170.7</v>
      </c>
      <c r="Y332" s="5">
        <v>0</v>
      </c>
      <c r="Z332" s="5">
        <v>3851282.7</v>
      </c>
      <c r="AA332" s="5"/>
      <c r="AB332" s="5">
        <v>15869197.91</v>
      </c>
      <c r="AC332" s="5">
        <v>9036884.64</v>
      </c>
      <c r="AD332" s="5">
        <v>145295515.84</v>
      </c>
      <c r="AE332" s="8">
        <f t="shared" si="102"/>
        <v>19391533407.26</v>
      </c>
      <c r="AF332" s="8">
        <f t="shared" si="103"/>
        <v>18516440750.03</v>
      </c>
      <c r="AG332" s="8">
        <f t="shared" si="104"/>
        <v>773633321.73</v>
      </c>
      <c r="AH332" s="8">
        <f t="shared" si="105"/>
        <v>780465635</v>
      </c>
      <c r="AI332" s="8">
        <f t="shared" si="106"/>
        <v>635170119.16</v>
      </c>
      <c r="AJ332" s="8">
        <f t="shared" si="90"/>
        <v>596898196.29</v>
      </c>
      <c r="AK332" s="13">
        <f t="shared" si="91"/>
        <v>875092657.229997</v>
      </c>
      <c r="AL332" s="13">
        <f t="shared" si="92"/>
        <v>8612648.72</v>
      </c>
      <c r="AM332" s="13">
        <f t="shared" si="93"/>
        <v>-103239670.95</v>
      </c>
      <c r="AN332" s="13">
        <f t="shared" si="94"/>
        <v>780465634.999997</v>
      </c>
      <c r="AO332" s="13">
        <f t="shared" si="95"/>
        <v>1960444608.45</v>
      </c>
      <c r="AP332" s="13">
        <f t="shared" si="96"/>
        <v>975892044.149997</v>
      </c>
      <c r="AQ332" s="13">
        <f t="shared" si="97"/>
        <v>830596528.309997</v>
      </c>
      <c r="AR332" s="13">
        <f t="shared" si="98"/>
        <v>912490356.689997</v>
      </c>
      <c r="AS332" s="13">
        <f t="shared" si="99"/>
        <v>767194840.849997</v>
      </c>
      <c r="AT332" s="13">
        <f t="shared" si="100"/>
        <v>635170119.159997</v>
      </c>
      <c r="AU332" s="13">
        <f>AT332-VLOOKUP(A332,[1]选股结果!$A$2:$BJ$3005,48,FALSE)*0.08</f>
        <v>-27084926.4776031</v>
      </c>
      <c r="AV332" s="13">
        <f t="shared" si="101"/>
        <v>145295515.84</v>
      </c>
    </row>
    <row r="333" spans="1:48">
      <c r="A333" s="4" t="s">
        <v>710</v>
      </c>
      <c r="B333" s="4" t="s">
        <v>711</v>
      </c>
      <c r="C333" s="5">
        <v>19350905221.84</v>
      </c>
      <c r="D333" s="5">
        <v>0</v>
      </c>
      <c r="E333" s="5">
        <v>0</v>
      </c>
      <c r="F333" s="5">
        <v>0</v>
      </c>
      <c r="G333" s="5">
        <v>17745723936.75</v>
      </c>
      <c r="H333" s="5">
        <v>0</v>
      </c>
      <c r="I333" s="5">
        <v>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32291855.37</v>
      </c>
      <c r="P333" s="5">
        <v>624930924.15</v>
      </c>
      <c r="Q333" s="5">
        <v>208093293.48</v>
      </c>
      <c r="R333" s="5">
        <v>0</v>
      </c>
      <c r="S333" s="5">
        <v>122099746.22</v>
      </c>
      <c r="T333" s="5">
        <v>0</v>
      </c>
      <c r="U333" s="5">
        <v>0</v>
      </c>
      <c r="V333" s="5">
        <v>0</v>
      </c>
      <c r="W333" s="5">
        <v>0</v>
      </c>
      <c r="X333" s="5">
        <v>13569941.97</v>
      </c>
      <c r="Y333" s="5">
        <v>-16582221.52</v>
      </c>
      <c r="Z333" s="5">
        <v>319608.69</v>
      </c>
      <c r="AA333" s="5"/>
      <c r="AB333" s="5">
        <v>584038.73</v>
      </c>
      <c r="AC333" s="5">
        <v>5481419.57</v>
      </c>
      <c r="AD333" s="5">
        <v>174493306.74</v>
      </c>
      <c r="AE333" s="8">
        <f t="shared" si="102"/>
        <v>19350905221.84</v>
      </c>
      <c r="AF333" s="8">
        <f t="shared" si="103"/>
        <v>18733139755.97</v>
      </c>
      <c r="AG333" s="8">
        <f t="shared" si="104"/>
        <v>621097354.109999</v>
      </c>
      <c r="AH333" s="8">
        <f t="shared" si="105"/>
        <v>616199973.269999</v>
      </c>
      <c r="AI333" s="8">
        <f t="shared" si="106"/>
        <v>441706666.529999</v>
      </c>
      <c r="AJ333" s="8">
        <f t="shared" si="90"/>
        <v>853631232.32</v>
      </c>
      <c r="AK333" s="13">
        <f t="shared" si="91"/>
        <v>601183244.35</v>
      </c>
      <c r="AL333" s="13">
        <f t="shared" si="92"/>
        <v>0</v>
      </c>
      <c r="AM333" s="13">
        <f t="shared" si="93"/>
        <v>-18147714.12</v>
      </c>
      <c r="AN333" s="13">
        <f t="shared" si="94"/>
        <v>583035530.23</v>
      </c>
      <c r="AO333" s="13">
        <f t="shared" si="95"/>
        <v>1605181285.09</v>
      </c>
      <c r="AP333" s="13">
        <f t="shared" si="96"/>
        <v>723282990.57</v>
      </c>
      <c r="AQ333" s="13">
        <f t="shared" si="97"/>
        <v>548789683.83</v>
      </c>
      <c r="AR333" s="13">
        <f t="shared" si="98"/>
        <v>723282990.57</v>
      </c>
      <c r="AS333" s="13">
        <f t="shared" si="99"/>
        <v>548789683.83</v>
      </c>
      <c r="AT333" s="13">
        <f t="shared" si="100"/>
        <v>408542223.49</v>
      </c>
      <c r="AU333" s="13">
        <f>AT333-VLOOKUP(A333,[1]选股结果!$A$2:$BJ$3005,48,FALSE)*0.08</f>
        <v>104678921.3028</v>
      </c>
      <c r="AV333" s="13">
        <f t="shared" si="101"/>
        <v>174493306.74</v>
      </c>
    </row>
    <row r="334" spans="1:48">
      <c r="A334" s="4" t="s">
        <v>712</v>
      </c>
      <c r="B334" s="4" t="s">
        <v>713</v>
      </c>
      <c r="C334" s="5">
        <v>18840205878.43</v>
      </c>
      <c r="D334" s="5">
        <v>4480172825.86</v>
      </c>
      <c r="E334" s="5">
        <v>0</v>
      </c>
      <c r="F334" s="5">
        <v>0</v>
      </c>
      <c r="G334" s="5">
        <v>0</v>
      </c>
      <c r="H334" s="5">
        <v>0</v>
      </c>
      <c r="I334" s="5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80620267.82</v>
      </c>
      <c r="P334" s="5">
        <v>0</v>
      </c>
      <c r="Q334" s="5">
        <v>0</v>
      </c>
      <c r="R334" s="5">
        <v>0</v>
      </c>
      <c r="S334" s="5">
        <v>0</v>
      </c>
      <c r="T334" s="5">
        <v>3975534887.14</v>
      </c>
      <c r="U334" s="5">
        <v>1089221613.16</v>
      </c>
      <c r="V334" s="5">
        <v>116688219.41</v>
      </c>
      <c r="W334" s="5">
        <v>-586651340</v>
      </c>
      <c r="X334" s="5">
        <v>255230033.94</v>
      </c>
      <c r="Y334" s="5">
        <v>0</v>
      </c>
      <c r="Z334" s="5">
        <v>31020.73</v>
      </c>
      <c r="AA334" s="5"/>
      <c r="AB334" s="5">
        <v>118527878.58</v>
      </c>
      <c r="AC334" s="5">
        <v>27203018.7</v>
      </c>
      <c r="AD334" s="5">
        <v>681388617.92</v>
      </c>
      <c r="AE334" s="8">
        <f t="shared" si="102"/>
        <v>18840205878.43</v>
      </c>
      <c r="AF334" s="8">
        <f t="shared" si="103"/>
        <v>80620267.82</v>
      </c>
      <c r="AG334" s="8">
        <f t="shared" si="104"/>
        <v>22009958363.95</v>
      </c>
      <c r="AH334" s="8">
        <f t="shared" si="105"/>
        <v>22101283223.83</v>
      </c>
      <c r="AI334" s="8">
        <f t="shared" si="106"/>
        <v>21419894605.91</v>
      </c>
      <c r="AJ334" s="8">
        <f t="shared" si="90"/>
        <v>-10704592.06</v>
      </c>
      <c r="AK334" s="13">
        <f t="shared" si="91"/>
        <v>18759585610.61</v>
      </c>
      <c r="AL334" s="13">
        <f t="shared" si="92"/>
        <v>1089221613.16</v>
      </c>
      <c r="AM334" s="13">
        <f t="shared" si="93"/>
        <v>2252476000.06</v>
      </c>
      <c r="AN334" s="13">
        <f t="shared" si="94"/>
        <v>22101283223.83</v>
      </c>
      <c r="AO334" s="13">
        <f t="shared" si="95"/>
        <v>18840205878.43</v>
      </c>
      <c r="AP334" s="13">
        <f t="shared" si="96"/>
        <v>18759585610.61</v>
      </c>
      <c r="AQ334" s="13">
        <f t="shared" si="97"/>
        <v>18078196992.69</v>
      </c>
      <c r="AR334" s="13">
        <f t="shared" si="98"/>
        <v>18759585610.61</v>
      </c>
      <c r="AS334" s="13">
        <f t="shared" si="99"/>
        <v>18078196992.69</v>
      </c>
      <c r="AT334" s="13">
        <f t="shared" si="100"/>
        <v>21419894605.91</v>
      </c>
      <c r="AU334" s="13">
        <f>AT334-VLOOKUP(A334,[1]选股结果!$A$2:$BJ$3005,48,FALSE)*0.08</f>
        <v>16360212112.0068</v>
      </c>
      <c r="AV334" s="13">
        <f t="shared" si="101"/>
        <v>681388617.920002</v>
      </c>
    </row>
    <row r="335" spans="1:48">
      <c r="A335" s="4" t="s">
        <v>714</v>
      </c>
      <c r="B335" s="4" t="s">
        <v>715</v>
      </c>
      <c r="C335" s="5">
        <v>18539696260.59</v>
      </c>
      <c r="D335" s="5">
        <v>0</v>
      </c>
      <c r="E335" s="5">
        <v>0</v>
      </c>
      <c r="F335" s="5">
        <v>0</v>
      </c>
      <c r="G335" s="5">
        <v>14515350279.53</v>
      </c>
      <c r="H335" s="5">
        <v>137751817.2</v>
      </c>
      <c r="I335" s="5">
        <v>0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55673855.38</v>
      </c>
      <c r="P335" s="5">
        <v>1268205796.3</v>
      </c>
      <c r="Q335" s="5">
        <v>226713884.1</v>
      </c>
      <c r="R335" s="5">
        <v>2270791471.07</v>
      </c>
      <c r="S335" s="5">
        <v>247276168.58</v>
      </c>
      <c r="T335" s="5">
        <v>249910166.97</v>
      </c>
      <c r="U335" s="5">
        <v>249440897.53</v>
      </c>
      <c r="V335" s="5">
        <v>0</v>
      </c>
      <c r="W335" s="5">
        <v>0</v>
      </c>
      <c r="X335" s="5">
        <v>36668044.83</v>
      </c>
      <c r="Y335" s="5">
        <v>9490763.62</v>
      </c>
      <c r="Z335" s="5">
        <v>-297468.01</v>
      </c>
      <c r="AA335" s="5"/>
      <c r="AB335" s="5">
        <v>11824213.19</v>
      </c>
      <c r="AC335" s="5">
        <v>8294037.24</v>
      </c>
      <c r="AD335" s="5">
        <v>10501718.45</v>
      </c>
      <c r="AE335" s="8">
        <f t="shared" si="102"/>
        <v>18539696260.59</v>
      </c>
      <c r="AF335" s="8">
        <f t="shared" si="103"/>
        <v>18584011454.96</v>
      </c>
      <c r="AG335" s="8">
        <f t="shared" si="104"/>
        <v>159138696.139997</v>
      </c>
      <c r="AH335" s="8">
        <f t="shared" si="105"/>
        <v>162668872.089997</v>
      </c>
      <c r="AI335" s="8">
        <f t="shared" si="106"/>
        <v>152167153.639997</v>
      </c>
      <c r="AJ335" s="8">
        <f t="shared" si="90"/>
        <v>1556554123.45</v>
      </c>
      <c r="AK335" s="13">
        <f t="shared" si="91"/>
        <v>-34824430.7500009</v>
      </c>
      <c r="AL335" s="13">
        <f t="shared" si="92"/>
        <v>249440897.53</v>
      </c>
      <c r="AM335" s="13">
        <f t="shared" si="93"/>
        <v>-32966067.45</v>
      </c>
      <c r="AN335" s="13">
        <f t="shared" si="94"/>
        <v>181650399.329999</v>
      </c>
      <c r="AO335" s="13">
        <f t="shared" si="95"/>
        <v>4024345981.06</v>
      </c>
      <c r="AP335" s="13">
        <f t="shared" si="96"/>
        <v>350203555.029999</v>
      </c>
      <c r="AQ335" s="13">
        <f t="shared" si="97"/>
        <v>339701836.579999</v>
      </c>
      <c r="AR335" s="13">
        <f t="shared" si="98"/>
        <v>212451737.829999</v>
      </c>
      <c r="AS335" s="13">
        <f t="shared" si="99"/>
        <v>201950019.379999</v>
      </c>
      <c r="AT335" s="13">
        <f t="shared" si="100"/>
        <v>171148680.879999</v>
      </c>
      <c r="AU335" s="13">
        <f>AT335-VLOOKUP(A335,[1]选股结果!$A$2:$BJ$3005,48,FALSE)*0.08</f>
        <v>-765482723.629601</v>
      </c>
      <c r="AV335" s="13">
        <f t="shared" si="101"/>
        <v>10501718.45</v>
      </c>
    </row>
    <row r="336" spans="1:48">
      <c r="A336" s="4" t="s">
        <v>716</v>
      </c>
      <c r="B336" s="4" t="s">
        <v>717</v>
      </c>
      <c r="C336" s="5">
        <v>18429659698.19</v>
      </c>
      <c r="D336" s="5">
        <v>0</v>
      </c>
      <c r="E336" s="5">
        <v>0</v>
      </c>
      <c r="F336" s="5">
        <v>0</v>
      </c>
      <c r="G336" s="5">
        <v>14518585317.98</v>
      </c>
      <c r="H336" s="5">
        <v>312307713.6</v>
      </c>
      <c r="I336" s="5">
        <v>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130242442.69</v>
      </c>
      <c r="P336" s="5">
        <v>851370576.15</v>
      </c>
      <c r="Q336" s="5">
        <v>504875868.75</v>
      </c>
      <c r="R336" s="5">
        <v>528348240.45</v>
      </c>
      <c r="S336" s="5">
        <v>129901675.46</v>
      </c>
      <c r="T336" s="5">
        <v>591294182.39</v>
      </c>
      <c r="U336" s="5">
        <v>26614514.05</v>
      </c>
      <c r="V336" s="5">
        <v>0</v>
      </c>
      <c r="W336" s="5">
        <v>69400176.3</v>
      </c>
      <c r="X336" s="5">
        <v>98261110.38</v>
      </c>
      <c r="Y336" s="5">
        <v>69428421.4</v>
      </c>
      <c r="Z336" s="5">
        <v>-3345512.17</v>
      </c>
      <c r="AA336" s="5"/>
      <c r="AB336" s="5">
        <v>11198788.8</v>
      </c>
      <c r="AC336" s="5">
        <v>18985626.7</v>
      </c>
      <c r="AD336" s="5">
        <v>404265907.75</v>
      </c>
      <c r="AE336" s="8">
        <f t="shared" si="102"/>
        <v>18429659698.19</v>
      </c>
      <c r="AF336" s="8">
        <f t="shared" si="103"/>
        <v>16663324121.48</v>
      </c>
      <c r="AG336" s="8">
        <f t="shared" si="104"/>
        <v>2255994891.45</v>
      </c>
      <c r="AH336" s="8">
        <f t="shared" si="105"/>
        <v>2248208053.55</v>
      </c>
      <c r="AI336" s="8">
        <f t="shared" si="106"/>
        <v>1843942145.8</v>
      </c>
      <c r="AJ336" s="8">
        <f t="shared" si="90"/>
        <v>1563704146.89</v>
      </c>
      <c r="AK336" s="13">
        <f t="shared" si="91"/>
        <v>1835763998.11</v>
      </c>
      <c r="AL336" s="13">
        <f t="shared" si="92"/>
        <v>26614514.05</v>
      </c>
      <c r="AM336" s="13">
        <f t="shared" si="93"/>
        <v>524686384.19</v>
      </c>
      <c r="AN336" s="13">
        <f t="shared" si="94"/>
        <v>2387064896.35</v>
      </c>
      <c r="AO336" s="13">
        <f t="shared" si="95"/>
        <v>3911074380.21</v>
      </c>
      <c r="AP336" s="13">
        <f t="shared" si="96"/>
        <v>2277973387.17</v>
      </c>
      <c r="AQ336" s="13">
        <f t="shared" si="97"/>
        <v>1873707479.42</v>
      </c>
      <c r="AR336" s="13">
        <f t="shared" si="98"/>
        <v>1965665673.57</v>
      </c>
      <c r="AS336" s="13">
        <f t="shared" si="99"/>
        <v>1561399765.82</v>
      </c>
      <c r="AT336" s="13">
        <f t="shared" si="100"/>
        <v>1982798988.6</v>
      </c>
      <c r="AU336" s="13">
        <f>AT336-VLOOKUP(A336,[1]选股结果!$A$2:$BJ$3005,48,FALSE)*0.08</f>
        <v>588229151.8864</v>
      </c>
      <c r="AV336" s="13">
        <f t="shared" si="101"/>
        <v>404265907.75</v>
      </c>
    </row>
    <row r="337" spans="1:48">
      <c r="A337" s="4" t="s">
        <v>718</v>
      </c>
      <c r="B337" s="4" t="s">
        <v>719</v>
      </c>
      <c r="C337" s="5">
        <v>18427286413.56</v>
      </c>
      <c r="D337" s="5">
        <v>0</v>
      </c>
      <c r="E337" s="5">
        <v>0</v>
      </c>
      <c r="F337" s="5">
        <v>0</v>
      </c>
      <c r="G337" s="5">
        <v>14038744732.9</v>
      </c>
      <c r="H337" s="5">
        <v>1624024706.68</v>
      </c>
      <c r="I337" s="5">
        <v>0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598268104.97</v>
      </c>
      <c r="P337" s="5">
        <v>75227130.52</v>
      </c>
      <c r="Q337" s="5">
        <v>694560601.1</v>
      </c>
      <c r="R337" s="5">
        <v>73141546.42</v>
      </c>
      <c r="S337" s="5">
        <v>1544253488.3</v>
      </c>
      <c r="T337" s="5">
        <v>-216002711.05</v>
      </c>
      <c r="U337" s="5">
        <v>-439857553.71</v>
      </c>
      <c r="V337" s="5">
        <v>0</v>
      </c>
      <c r="W337" s="5">
        <v>0</v>
      </c>
      <c r="X337" s="5">
        <v>108399288.57</v>
      </c>
      <c r="Y337" s="5">
        <v>0</v>
      </c>
      <c r="Z337" s="5">
        <v>-98581.21</v>
      </c>
      <c r="AA337" s="5"/>
      <c r="AB337" s="5">
        <v>11566849.67</v>
      </c>
      <c r="AC337" s="5">
        <v>108597503.83</v>
      </c>
      <c r="AD337" s="5">
        <v>351674286.13</v>
      </c>
      <c r="AE337" s="8">
        <f t="shared" si="102"/>
        <v>18427286413.56</v>
      </c>
      <c r="AF337" s="8">
        <f t="shared" si="103"/>
        <v>17024195604.21</v>
      </c>
      <c r="AG337" s="8">
        <f t="shared" si="104"/>
        <v>1078590228.52</v>
      </c>
      <c r="AH337" s="8">
        <f t="shared" si="105"/>
        <v>981559574.36</v>
      </c>
      <c r="AI337" s="8">
        <f t="shared" si="106"/>
        <v>629885288.23</v>
      </c>
      <c r="AJ337" s="8">
        <f t="shared" si="90"/>
        <v>1465086490.75</v>
      </c>
      <c r="AK337" s="13">
        <f t="shared" si="91"/>
        <v>1403090809.35</v>
      </c>
      <c r="AL337" s="13">
        <f t="shared" si="92"/>
        <v>-439857553.71</v>
      </c>
      <c r="AM337" s="13">
        <f t="shared" si="93"/>
        <v>18326318.72</v>
      </c>
      <c r="AN337" s="13">
        <f t="shared" si="94"/>
        <v>981559574.36</v>
      </c>
      <c r="AO337" s="13">
        <f t="shared" si="95"/>
        <v>4388541680.66</v>
      </c>
      <c r="AP337" s="13">
        <f t="shared" si="96"/>
        <v>4571369004.33</v>
      </c>
      <c r="AQ337" s="13">
        <f t="shared" si="97"/>
        <v>4219694718.2</v>
      </c>
      <c r="AR337" s="13">
        <f t="shared" si="98"/>
        <v>2947344297.65</v>
      </c>
      <c r="AS337" s="13">
        <f t="shared" si="99"/>
        <v>2595670011.52</v>
      </c>
      <c r="AT337" s="13">
        <f t="shared" si="100"/>
        <v>629885288.23</v>
      </c>
      <c r="AU337" s="13">
        <f>AT337-VLOOKUP(A337,[1]选股结果!$A$2:$BJ$3005,48,FALSE)*0.08</f>
        <v>-2735534754.2676</v>
      </c>
      <c r="AV337" s="13">
        <f t="shared" si="101"/>
        <v>351674286.13</v>
      </c>
    </row>
    <row r="338" spans="1:48">
      <c r="A338" s="4" t="s">
        <v>720</v>
      </c>
      <c r="B338" s="4" t="s">
        <v>721</v>
      </c>
      <c r="C338" s="5">
        <v>18342892686.26</v>
      </c>
      <c r="D338" s="5">
        <v>0</v>
      </c>
      <c r="E338" s="5">
        <v>0</v>
      </c>
      <c r="F338" s="5">
        <v>0</v>
      </c>
      <c r="G338" s="5">
        <v>15694262722.14</v>
      </c>
      <c r="H338" s="5">
        <v>103490705.41</v>
      </c>
      <c r="I338" s="5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42323694.51</v>
      </c>
      <c r="P338" s="5">
        <v>230825459.34</v>
      </c>
      <c r="Q338" s="5">
        <v>1199222360.61</v>
      </c>
      <c r="R338" s="5">
        <v>363314744.88</v>
      </c>
      <c r="S338" s="5">
        <v>12890202.58</v>
      </c>
      <c r="T338" s="5">
        <v>116183038.04</v>
      </c>
      <c r="U338" s="5">
        <v>71754048.35</v>
      </c>
      <c r="V338" s="5">
        <v>0</v>
      </c>
      <c r="W338" s="5">
        <v>-33000000</v>
      </c>
      <c r="X338" s="5">
        <v>80426335.42</v>
      </c>
      <c r="Y338" s="5">
        <v>23098400.12</v>
      </c>
      <c r="Z338" s="5">
        <v>5273973.44</v>
      </c>
      <c r="AA338" s="5"/>
      <c r="AB338" s="5">
        <v>36956888.05</v>
      </c>
      <c r="AC338" s="5">
        <v>8180460.32</v>
      </c>
      <c r="AD338" s="5">
        <v>90464344.97</v>
      </c>
      <c r="AE338" s="8">
        <f t="shared" si="102"/>
        <v>18342892686.26</v>
      </c>
      <c r="AF338" s="8">
        <f t="shared" si="103"/>
        <v>17542839184.06</v>
      </c>
      <c r="AG338" s="8">
        <f t="shared" si="104"/>
        <v>784985778.139997</v>
      </c>
      <c r="AH338" s="8">
        <f t="shared" si="105"/>
        <v>813762205.869997</v>
      </c>
      <c r="AI338" s="8">
        <f t="shared" si="106"/>
        <v>723297860.899997</v>
      </c>
      <c r="AJ338" s="8">
        <f t="shared" si="90"/>
        <v>1466693486.85</v>
      </c>
      <c r="AK338" s="13">
        <f t="shared" si="91"/>
        <v>823151902.319999</v>
      </c>
      <c r="AL338" s="13">
        <f t="shared" si="92"/>
        <v>71754048.35</v>
      </c>
      <c r="AM338" s="13">
        <f t="shared" si="93"/>
        <v>-34946944.56</v>
      </c>
      <c r="AN338" s="13">
        <f t="shared" si="94"/>
        <v>859959006.109999</v>
      </c>
      <c r="AO338" s="13">
        <f t="shared" si="95"/>
        <v>2648629964.12</v>
      </c>
      <c r="AP338" s="13">
        <f t="shared" si="96"/>
        <v>939532810.309999</v>
      </c>
      <c r="AQ338" s="13">
        <f t="shared" si="97"/>
        <v>849068465.339999</v>
      </c>
      <c r="AR338" s="13">
        <f t="shared" si="98"/>
        <v>836042104.899999</v>
      </c>
      <c r="AS338" s="13">
        <f t="shared" si="99"/>
        <v>745577759.929999</v>
      </c>
      <c r="AT338" s="13">
        <f t="shared" si="100"/>
        <v>769494661.139999</v>
      </c>
      <c r="AU338" s="13">
        <f>AT338-VLOOKUP(A338,[1]选股结果!$A$2:$BJ$3005,48,FALSE)*0.08</f>
        <v>-2159543875.216</v>
      </c>
      <c r="AV338" s="13">
        <f t="shared" si="101"/>
        <v>90464344.97</v>
      </c>
    </row>
    <row r="339" spans="1:48">
      <c r="A339" s="4" t="s">
        <v>722</v>
      </c>
      <c r="B339" s="4" t="s">
        <v>723</v>
      </c>
      <c r="C339" s="5">
        <v>18314469970.78</v>
      </c>
      <c r="D339" s="5">
        <v>0</v>
      </c>
      <c r="E339" s="5">
        <v>0</v>
      </c>
      <c r="F339" s="5">
        <v>0</v>
      </c>
      <c r="G339" s="5">
        <v>12113245919.73</v>
      </c>
      <c r="H339" s="5">
        <v>299726913.45</v>
      </c>
      <c r="I339" s="5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15700585</v>
      </c>
      <c r="P339" s="5">
        <v>324244920.94</v>
      </c>
      <c r="Q339" s="5">
        <v>573501370.82</v>
      </c>
      <c r="R339" s="5">
        <v>1519127338.1</v>
      </c>
      <c r="S339" s="5">
        <v>292677852.58</v>
      </c>
      <c r="T339" s="5">
        <v>577384352.21</v>
      </c>
      <c r="U339" s="5">
        <v>0</v>
      </c>
      <c r="V339" s="5">
        <v>0</v>
      </c>
      <c r="W339" s="5">
        <v>-70834633.23</v>
      </c>
      <c r="X339" s="5">
        <v>-23235160.6</v>
      </c>
      <c r="Y339" s="5">
        <v>118409356.89</v>
      </c>
      <c r="Z339" s="5">
        <v>-106230.16</v>
      </c>
      <c r="AA339" s="5"/>
      <c r="AB339" s="5">
        <v>1023591.45</v>
      </c>
      <c r="AC339" s="5">
        <v>2857018.18</v>
      </c>
      <c r="AD339" s="5">
        <v>329692465.27</v>
      </c>
      <c r="AE339" s="8">
        <f t="shared" si="102"/>
        <v>18314469970.78</v>
      </c>
      <c r="AF339" s="8">
        <f t="shared" si="103"/>
        <v>14838497987.17</v>
      </c>
      <c r="AG339" s="8">
        <f t="shared" si="104"/>
        <v>3887241276.14</v>
      </c>
      <c r="AH339" s="8">
        <f t="shared" si="105"/>
        <v>3885407849.41</v>
      </c>
      <c r="AI339" s="8">
        <f t="shared" si="106"/>
        <v>3555715384.14</v>
      </c>
      <c r="AJ339" s="8">
        <f t="shared" si="90"/>
        <v>1033689660.38</v>
      </c>
      <c r="AK339" s="13">
        <f t="shared" si="91"/>
        <v>3594381340.5</v>
      </c>
      <c r="AL339" s="13">
        <f t="shared" si="92"/>
        <v>0</v>
      </c>
      <c r="AM339" s="13">
        <f t="shared" si="93"/>
        <v>527845222.69</v>
      </c>
      <c r="AN339" s="13">
        <f t="shared" si="94"/>
        <v>4122226563.19</v>
      </c>
      <c r="AO339" s="13">
        <f t="shared" si="95"/>
        <v>6201224051.05</v>
      </c>
      <c r="AP339" s="13">
        <f t="shared" si="96"/>
        <v>4186786106.53</v>
      </c>
      <c r="AQ339" s="13">
        <f t="shared" si="97"/>
        <v>3857093641.26</v>
      </c>
      <c r="AR339" s="13">
        <f t="shared" si="98"/>
        <v>3887059193.08</v>
      </c>
      <c r="AS339" s="13">
        <f t="shared" si="99"/>
        <v>3557366727.81</v>
      </c>
      <c r="AT339" s="13">
        <f t="shared" si="100"/>
        <v>3792534097.92</v>
      </c>
      <c r="AU339" s="13">
        <f>AT339-VLOOKUP(A339,[1]选股结果!$A$2:$BJ$3005,48,FALSE)*0.08</f>
        <v>2614291014.4872</v>
      </c>
      <c r="AV339" s="13">
        <f t="shared" si="101"/>
        <v>329692465.27</v>
      </c>
    </row>
    <row r="340" spans="1:48">
      <c r="A340" s="4" t="s">
        <v>724</v>
      </c>
      <c r="B340" s="4" t="s">
        <v>725</v>
      </c>
      <c r="C340" s="5">
        <v>18234762446.75</v>
      </c>
      <c r="D340" s="5">
        <v>0</v>
      </c>
      <c r="E340" s="5">
        <v>0</v>
      </c>
      <c r="F340" s="5">
        <v>0</v>
      </c>
      <c r="G340" s="5">
        <v>11010597249.28</v>
      </c>
      <c r="H340" s="5">
        <v>73847353.12</v>
      </c>
      <c r="I340" s="5">
        <v>0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95246538.04</v>
      </c>
      <c r="P340" s="5">
        <v>39033287.46</v>
      </c>
      <c r="Q340" s="5">
        <v>161961865.75</v>
      </c>
      <c r="R340" s="5">
        <v>267045333.38</v>
      </c>
      <c r="S340" s="5">
        <v>67396588.26</v>
      </c>
      <c r="T340" s="5">
        <v>16607716.56</v>
      </c>
      <c r="U340" s="5">
        <v>0</v>
      </c>
      <c r="V340" s="5">
        <v>0</v>
      </c>
      <c r="W340" s="5">
        <v>-294103.5</v>
      </c>
      <c r="X340" s="5">
        <v>2889875.33</v>
      </c>
      <c r="Y340" s="5">
        <v>4905850.98</v>
      </c>
      <c r="Z340" s="5">
        <v>0</v>
      </c>
      <c r="AA340" s="5"/>
      <c r="AB340" s="5">
        <v>1155672.37</v>
      </c>
      <c r="AC340" s="5">
        <v>129499</v>
      </c>
      <c r="AD340" s="5">
        <v>992856439.38</v>
      </c>
      <c r="AE340" s="8">
        <f t="shared" si="102"/>
        <v>18234762446.75</v>
      </c>
      <c r="AF340" s="8">
        <f t="shared" si="103"/>
        <v>11641280862.17</v>
      </c>
      <c r="AG340" s="8">
        <f t="shared" si="104"/>
        <v>6601999471.33</v>
      </c>
      <c r="AH340" s="8">
        <f t="shared" si="105"/>
        <v>6603025644.7</v>
      </c>
      <c r="AI340" s="8">
        <f t="shared" si="106"/>
        <v>5610169205.32</v>
      </c>
      <c r="AJ340" s="8">
        <f t="shared" si="90"/>
        <v>300121368.86</v>
      </c>
      <c r="AK340" s="13">
        <f t="shared" si="91"/>
        <v>6598387435.56</v>
      </c>
      <c r="AL340" s="13">
        <f t="shared" si="92"/>
        <v>0</v>
      </c>
      <c r="AM340" s="13">
        <f t="shared" si="93"/>
        <v>14449911.1</v>
      </c>
      <c r="AN340" s="13">
        <f t="shared" si="94"/>
        <v>6612837346.66</v>
      </c>
      <c r="AO340" s="13">
        <f t="shared" si="95"/>
        <v>7224165197.47</v>
      </c>
      <c r="AP340" s="13">
        <f t="shared" si="96"/>
        <v>6739631376.94</v>
      </c>
      <c r="AQ340" s="13">
        <f t="shared" si="97"/>
        <v>5746774937.56</v>
      </c>
      <c r="AR340" s="13">
        <f t="shared" si="98"/>
        <v>6665784023.82</v>
      </c>
      <c r="AS340" s="13">
        <f t="shared" si="99"/>
        <v>5672927584.44</v>
      </c>
      <c r="AT340" s="13">
        <f t="shared" si="100"/>
        <v>5619980907.28</v>
      </c>
      <c r="AU340" s="13">
        <f>AT340-VLOOKUP(A340,[1]选股结果!$A$2:$BJ$3005,48,FALSE)*0.08</f>
        <v>3972387981.8704</v>
      </c>
      <c r="AV340" s="13">
        <f t="shared" si="101"/>
        <v>992856439.38</v>
      </c>
    </row>
    <row r="341" spans="1:48">
      <c r="A341" s="4" t="s">
        <v>726</v>
      </c>
      <c r="B341" s="4" t="s">
        <v>727</v>
      </c>
      <c r="C341" s="5">
        <v>18231984981.06</v>
      </c>
      <c r="D341" s="5">
        <v>0</v>
      </c>
      <c r="E341" s="5">
        <v>0</v>
      </c>
      <c r="F341" s="5">
        <v>0</v>
      </c>
      <c r="G341" s="5">
        <v>15245122690.41</v>
      </c>
      <c r="H341" s="5">
        <v>3698629.78</v>
      </c>
      <c r="I341" s="5">
        <v>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61185171.07</v>
      </c>
      <c r="P341" s="5">
        <v>540354257.38</v>
      </c>
      <c r="Q341" s="5">
        <v>474504512.94</v>
      </c>
      <c r="R341" s="5">
        <v>564285728.99</v>
      </c>
      <c r="S341" s="5">
        <v>-162692609.42</v>
      </c>
      <c r="T341" s="5">
        <v>226655228.32</v>
      </c>
      <c r="U341" s="5">
        <v>221133180.51</v>
      </c>
      <c r="V341" s="5">
        <v>0</v>
      </c>
      <c r="W341" s="5">
        <v>4091911.88</v>
      </c>
      <c r="X341" s="5">
        <v>181913794.37</v>
      </c>
      <c r="Y341" s="5">
        <v>6303131.26</v>
      </c>
      <c r="Z341" s="5">
        <v>-2184801.93</v>
      </c>
      <c r="AA341" s="5"/>
      <c r="AB341" s="5">
        <v>19315902.37</v>
      </c>
      <c r="AC341" s="5">
        <v>863795.33</v>
      </c>
      <c r="AD341" s="5">
        <v>144978957.15</v>
      </c>
      <c r="AE341" s="8">
        <f t="shared" si="102"/>
        <v>18231984981.06</v>
      </c>
      <c r="AF341" s="8">
        <f t="shared" si="103"/>
        <v>16722759751.37</v>
      </c>
      <c r="AG341" s="8">
        <f t="shared" si="104"/>
        <v>1549570642.33</v>
      </c>
      <c r="AH341" s="8">
        <f t="shared" si="105"/>
        <v>1568022749.37</v>
      </c>
      <c r="AI341" s="8">
        <f t="shared" si="106"/>
        <v>1423043792.22</v>
      </c>
      <c r="AJ341" s="8">
        <f t="shared" si="90"/>
        <v>1063894965.61</v>
      </c>
      <c r="AK341" s="13">
        <f t="shared" si="91"/>
        <v>1515528360.95</v>
      </c>
      <c r="AL341" s="13">
        <f t="shared" si="92"/>
        <v>221133180.51</v>
      </c>
      <c r="AM341" s="13">
        <f t="shared" si="93"/>
        <v>-156032529.57</v>
      </c>
      <c r="AN341" s="13">
        <f t="shared" si="94"/>
        <v>1580629011.89</v>
      </c>
      <c r="AO341" s="13">
        <f t="shared" si="95"/>
        <v>2986862290.65</v>
      </c>
      <c r="AP341" s="13">
        <f t="shared" si="96"/>
        <v>1356534381.31</v>
      </c>
      <c r="AQ341" s="13">
        <f t="shared" si="97"/>
        <v>1211555424.16</v>
      </c>
      <c r="AR341" s="13">
        <f t="shared" si="98"/>
        <v>1352835751.53</v>
      </c>
      <c r="AS341" s="13">
        <f t="shared" si="99"/>
        <v>1207856794.38</v>
      </c>
      <c r="AT341" s="13">
        <f t="shared" si="100"/>
        <v>1435650054.74</v>
      </c>
      <c r="AU341" s="13">
        <f>AT341-VLOOKUP(A341,[1]选股结果!$A$2:$BJ$3005,48,FALSE)*0.08</f>
        <v>438393279.9144</v>
      </c>
      <c r="AV341" s="13">
        <f t="shared" si="101"/>
        <v>144978957.15</v>
      </c>
    </row>
    <row r="342" spans="1:48">
      <c r="A342" s="4" t="s">
        <v>728</v>
      </c>
      <c r="B342" s="4" t="s">
        <v>729</v>
      </c>
      <c r="C342" s="5">
        <v>18182652571.11</v>
      </c>
      <c r="D342" s="5">
        <v>0</v>
      </c>
      <c r="E342" s="5">
        <v>0</v>
      </c>
      <c r="F342" s="5">
        <v>0</v>
      </c>
      <c r="G342" s="5">
        <v>15760877444.51</v>
      </c>
      <c r="H342" s="5">
        <v>127848849.67</v>
      </c>
      <c r="I342" s="5">
        <v>0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51719752.39</v>
      </c>
      <c r="P342" s="5">
        <v>235833478.53</v>
      </c>
      <c r="Q342" s="5">
        <v>132323525.4</v>
      </c>
      <c r="R342" s="5">
        <v>381452589.05</v>
      </c>
      <c r="S342" s="5">
        <v>96742139</v>
      </c>
      <c r="T342" s="5">
        <v>50516671.44</v>
      </c>
      <c r="U342" s="5">
        <v>0</v>
      </c>
      <c r="V342" s="5">
        <v>0</v>
      </c>
      <c r="W342" s="5">
        <v>0</v>
      </c>
      <c r="X342" s="5">
        <v>21780388.76</v>
      </c>
      <c r="Y342" s="5">
        <v>69724616.27</v>
      </c>
      <c r="Z342" s="5">
        <v>-137534.67</v>
      </c>
      <c r="AA342" s="5"/>
      <c r="AB342" s="5">
        <v>3072844.17</v>
      </c>
      <c r="AC342" s="5">
        <v>5569384.5</v>
      </c>
      <c r="AD342" s="5">
        <v>149047024.72</v>
      </c>
      <c r="AE342" s="8">
        <f t="shared" si="102"/>
        <v>18182652571.11</v>
      </c>
      <c r="AF342" s="8">
        <f t="shared" si="103"/>
        <v>16658948928.88</v>
      </c>
      <c r="AG342" s="8">
        <f t="shared" si="104"/>
        <v>1482577773.97</v>
      </c>
      <c r="AH342" s="8">
        <f t="shared" si="105"/>
        <v>1480081233.64</v>
      </c>
      <c r="AI342" s="8">
        <f t="shared" si="106"/>
        <v>1331034208.92</v>
      </c>
      <c r="AJ342" s="8">
        <f t="shared" si="90"/>
        <v>492097912.92</v>
      </c>
      <c r="AK342" s="13">
        <f t="shared" si="91"/>
        <v>1593428258.5</v>
      </c>
      <c r="AL342" s="13">
        <f t="shared" si="92"/>
        <v>0</v>
      </c>
      <c r="AM342" s="13">
        <f t="shared" si="93"/>
        <v>26102207.68</v>
      </c>
      <c r="AN342" s="13">
        <f t="shared" si="94"/>
        <v>1619530466.18</v>
      </c>
      <c r="AO342" s="13">
        <f t="shared" si="95"/>
        <v>2421775126.6</v>
      </c>
      <c r="AP342" s="13">
        <f t="shared" si="96"/>
        <v>1818019247.17</v>
      </c>
      <c r="AQ342" s="13">
        <f t="shared" si="97"/>
        <v>1668972222.45</v>
      </c>
      <c r="AR342" s="13">
        <f t="shared" si="98"/>
        <v>1690170397.5</v>
      </c>
      <c r="AS342" s="13">
        <f t="shared" si="99"/>
        <v>1541123372.78</v>
      </c>
      <c r="AT342" s="13">
        <f t="shared" si="100"/>
        <v>1470483441.46</v>
      </c>
      <c r="AU342" s="13">
        <f>AT342-VLOOKUP(A342,[1]选股结果!$A$2:$BJ$3005,48,FALSE)*0.08</f>
        <v>427965914.2696</v>
      </c>
      <c r="AV342" s="13">
        <f t="shared" si="101"/>
        <v>149047024.72</v>
      </c>
    </row>
    <row r="343" spans="1:48">
      <c r="A343" s="4" t="s">
        <v>730</v>
      </c>
      <c r="B343" s="4" t="s">
        <v>731</v>
      </c>
      <c r="C343" s="5">
        <v>18152168000</v>
      </c>
      <c r="D343" s="5">
        <v>30449234000</v>
      </c>
      <c r="E343" s="5">
        <v>0</v>
      </c>
      <c r="F343" s="5">
        <v>1977683000</v>
      </c>
      <c r="G343" s="5">
        <v>0</v>
      </c>
      <c r="H343" s="5">
        <v>0</v>
      </c>
      <c r="I343" s="5">
        <v>188378000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190208000</v>
      </c>
      <c r="P343" s="5">
        <v>0</v>
      </c>
      <c r="Q343" s="5">
        <v>0</v>
      </c>
      <c r="R343" s="5">
        <v>0</v>
      </c>
      <c r="S343" s="5">
        <v>0</v>
      </c>
      <c r="T343" s="5">
        <v>955073000</v>
      </c>
      <c r="U343" s="5">
        <v>0</v>
      </c>
      <c r="V343" s="5">
        <v>208317000</v>
      </c>
      <c r="W343" s="5">
        <v>636703000</v>
      </c>
      <c r="X343" s="5">
        <v>2916520000</v>
      </c>
      <c r="Y343" s="5">
        <v>0</v>
      </c>
      <c r="Z343" s="5">
        <v>138306000</v>
      </c>
      <c r="AA343" s="5"/>
      <c r="AB343" s="5">
        <v>46074000</v>
      </c>
      <c r="AC343" s="5">
        <v>35030000</v>
      </c>
      <c r="AD343" s="5">
        <v>1689768000</v>
      </c>
      <c r="AE343" s="8">
        <f t="shared" si="102"/>
        <v>18152168000</v>
      </c>
      <c r="AF343" s="8">
        <f t="shared" si="103"/>
        <v>190208000</v>
      </c>
      <c r="AG343" s="8">
        <f t="shared" si="104"/>
        <v>16983839000</v>
      </c>
      <c r="AH343" s="8">
        <f t="shared" si="105"/>
        <v>16994883000</v>
      </c>
      <c r="AI343" s="8">
        <f t="shared" si="106"/>
        <v>15305115000</v>
      </c>
      <c r="AJ343" s="8">
        <f t="shared" si="90"/>
        <v>179164000</v>
      </c>
      <c r="AK343" s="13">
        <f t="shared" si="91"/>
        <v>17961960000</v>
      </c>
      <c r="AL343" s="13">
        <f t="shared" si="92"/>
        <v>0</v>
      </c>
      <c r="AM343" s="13">
        <f t="shared" si="93"/>
        <v>-967077000</v>
      </c>
      <c r="AN343" s="13">
        <f t="shared" si="94"/>
        <v>16994883000</v>
      </c>
      <c r="AO343" s="13">
        <f t="shared" si="95"/>
        <v>18152168000</v>
      </c>
      <c r="AP343" s="13">
        <f t="shared" si="96"/>
        <v>17961960000</v>
      </c>
      <c r="AQ343" s="13">
        <f t="shared" si="97"/>
        <v>16272192000</v>
      </c>
      <c r="AR343" s="13">
        <f t="shared" si="98"/>
        <v>17961960000</v>
      </c>
      <c r="AS343" s="13">
        <f t="shared" si="99"/>
        <v>16272192000</v>
      </c>
      <c r="AT343" s="13">
        <f t="shared" si="100"/>
        <v>15305115000</v>
      </c>
      <c r="AU343" s="13">
        <f>AT343-VLOOKUP(A343,[1]选股结果!$A$2:$BJ$3005,48,FALSE)*0.08</f>
        <v>7785432600</v>
      </c>
      <c r="AV343" s="13">
        <f t="shared" si="101"/>
        <v>1689768000</v>
      </c>
    </row>
    <row r="344" spans="1:48">
      <c r="A344" s="4" t="s">
        <v>732</v>
      </c>
      <c r="B344" s="4" t="s">
        <v>733</v>
      </c>
      <c r="C344" s="5">
        <v>18056507355.83</v>
      </c>
      <c r="D344" s="5">
        <v>0</v>
      </c>
      <c r="E344" s="5">
        <v>0</v>
      </c>
      <c r="F344" s="5">
        <v>0</v>
      </c>
      <c r="G344" s="5">
        <v>15888383390.27</v>
      </c>
      <c r="H344" s="5">
        <v>130695134.7</v>
      </c>
      <c r="I344" s="5">
        <v>0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65766669.54</v>
      </c>
      <c r="P344" s="5">
        <v>164755927.07</v>
      </c>
      <c r="Q344" s="5">
        <v>428417953.51</v>
      </c>
      <c r="R344" s="5">
        <v>131058912.06</v>
      </c>
      <c r="S344" s="5">
        <v>124629826.43</v>
      </c>
      <c r="T344" s="5">
        <v>41906608.77</v>
      </c>
      <c r="U344" s="5">
        <v>4374944.36</v>
      </c>
      <c r="V344" s="5">
        <v>0</v>
      </c>
      <c r="W344" s="5">
        <v>918267.23</v>
      </c>
      <c r="X344" s="5">
        <v>-3953996.41</v>
      </c>
      <c r="Y344" s="5">
        <v>82279267.53</v>
      </c>
      <c r="Z344" s="5">
        <v>-177811159.55</v>
      </c>
      <c r="AA344" s="5"/>
      <c r="AB344" s="5">
        <v>9180402.86</v>
      </c>
      <c r="AC344" s="5">
        <v>3549068.33</v>
      </c>
      <c r="AD344" s="5">
        <v>321481578.82</v>
      </c>
      <c r="AE344" s="8">
        <f t="shared" si="102"/>
        <v>18056507355.83</v>
      </c>
      <c r="AF344" s="8">
        <f t="shared" si="103"/>
        <v>16803012678.88</v>
      </c>
      <c r="AG344" s="8">
        <f t="shared" si="104"/>
        <v>1040183122.28</v>
      </c>
      <c r="AH344" s="8">
        <f t="shared" si="105"/>
        <v>1045814456.81</v>
      </c>
      <c r="AI344" s="8">
        <f t="shared" si="106"/>
        <v>724332877.99</v>
      </c>
      <c r="AJ344" s="8">
        <f t="shared" si="90"/>
        <v>735588483.12</v>
      </c>
      <c r="AK344" s="13">
        <f t="shared" si="91"/>
        <v>1335773944.48</v>
      </c>
      <c r="AL344" s="13">
        <f t="shared" si="92"/>
        <v>4374944.36</v>
      </c>
      <c r="AM344" s="13">
        <f t="shared" si="93"/>
        <v>-129775896.97</v>
      </c>
      <c r="AN344" s="13">
        <f t="shared" si="94"/>
        <v>1210372991.87</v>
      </c>
      <c r="AO344" s="13">
        <f t="shared" si="95"/>
        <v>2168123965.56</v>
      </c>
      <c r="AP344" s="13">
        <f t="shared" si="96"/>
        <v>1591098905.61</v>
      </c>
      <c r="AQ344" s="13">
        <f t="shared" si="97"/>
        <v>1269617326.79</v>
      </c>
      <c r="AR344" s="13">
        <f t="shared" si="98"/>
        <v>1460403770.91</v>
      </c>
      <c r="AS344" s="13">
        <f t="shared" si="99"/>
        <v>1138922192.09</v>
      </c>
      <c r="AT344" s="13">
        <f t="shared" si="100"/>
        <v>888891413.05</v>
      </c>
      <c r="AU344" s="13">
        <f>AT344-VLOOKUP(A344,[1]选股结果!$A$2:$BJ$3005,48,FALSE)*0.08</f>
        <v>-7233624.56039989</v>
      </c>
      <c r="AV344" s="13">
        <f t="shared" si="101"/>
        <v>321481578.82</v>
      </c>
    </row>
    <row r="345" spans="1:48">
      <c r="A345" s="4" t="s">
        <v>734</v>
      </c>
      <c r="B345" s="4" t="s">
        <v>735</v>
      </c>
      <c r="C345" s="5">
        <v>18030547480.5</v>
      </c>
      <c r="D345" s="5">
        <v>0</v>
      </c>
      <c r="E345" s="5">
        <v>0</v>
      </c>
      <c r="F345" s="5">
        <v>0</v>
      </c>
      <c r="G345" s="5">
        <v>15943289687.88</v>
      </c>
      <c r="H345" s="5">
        <v>129883989.78</v>
      </c>
      <c r="I345" s="5">
        <v>0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57450929.1</v>
      </c>
      <c r="P345" s="5">
        <v>528409915.74</v>
      </c>
      <c r="Q345" s="5">
        <v>447772566.4</v>
      </c>
      <c r="R345" s="5">
        <v>29867123.05</v>
      </c>
      <c r="S345" s="5">
        <v>139392246.32</v>
      </c>
      <c r="T345" s="5">
        <v>21734991.11</v>
      </c>
      <c r="U345" s="5">
        <v>0</v>
      </c>
      <c r="V345" s="5">
        <v>0</v>
      </c>
      <c r="W345" s="5">
        <v>18841085.81</v>
      </c>
      <c r="X345" s="5">
        <v>5617197.83</v>
      </c>
      <c r="Y345" s="5">
        <v>-52124825.65</v>
      </c>
      <c r="Z345" s="5">
        <v>539741.76</v>
      </c>
      <c r="AA345" s="5"/>
      <c r="AB345" s="5">
        <v>9736208.61</v>
      </c>
      <c r="AC345" s="5">
        <v>18623521.1</v>
      </c>
      <c r="AD345" s="5">
        <v>200119968.14</v>
      </c>
      <c r="AE345" s="8">
        <f t="shared" si="102"/>
        <v>18030547480.5</v>
      </c>
      <c r="AF345" s="8">
        <f t="shared" si="103"/>
        <v>17146182468.49</v>
      </c>
      <c r="AG345" s="8">
        <f t="shared" si="104"/>
        <v>971988458.510002</v>
      </c>
      <c r="AH345" s="8">
        <f t="shared" si="105"/>
        <v>963101146.020002</v>
      </c>
      <c r="AI345" s="8">
        <f t="shared" si="106"/>
        <v>762981177.880002</v>
      </c>
      <c r="AJ345" s="8">
        <f t="shared" si="90"/>
        <v>990395898.08</v>
      </c>
      <c r="AK345" s="13">
        <f t="shared" si="91"/>
        <v>832240186.360001</v>
      </c>
      <c r="AL345" s="13">
        <f t="shared" si="92"/>
        <v>0</v>
      </c>
      <c r="AM345" s="13">
        <f t="shared" si="93"/>
        <v>26611308.36</v>
      </c>
      <c r="AN345" s="13">
        <f t="shared" si="94"/>
        <v>858851494.720001</v>
      </c>
      <c r="AO345" s="13">
        <f t="shared" si="95"/>
        <v>2087257792.62</v>
      </c>
      <c r="AP345" s="13">
        <f t="shared" si="96"/>
        <v>1101516422.46</v>
      </c>
      <c r="AQ345" s="13">
        <f t="shared" si="97"/>
        <v>901396454.320001</v>
      </c>
      <c r="AR345" s="13">
        <f t="shared" si="98"/>
        <v>971632432.680001</v>
      </c>
      <c r="AS345" s="13">
        <f t="shared" si="99"/>
        <v>771512464.540001</v>
      </c>
      <c r="AT345" s="13">
        <f t="shared" si="100"/>
        <v>658731526.580001</v>
      </c>
      <c r="AU345" s="13">
        <f>AT345-VLOOKUP(A345,[1]选股结果!$A$2:$BJ$3005,48,FALSE)*0.08</f>
        <v>-170034224.292799</v>
      </c>
      <c r="AV345" s="13">
        <f t="shared" si="101"/>
        <v>200119968.14</v>
      </c>
    </row>
    <row r="346" spans="1:48">
      <c r="A346" s="4" t="s">
        <v>736</v>
      </c>
      <c r="B346" s="4" t="s">
        <v>737</v>
      </c>
      <c r="C346" s="5">
        <v>17996589632.68</v>
      </c>
      <c r="D346" s="5">
        <v>0</v>
      </c>
      <c r="E346" s="5">
        <v>0</v>
      </c>
      <c r="F346" s="5">
        <v>0</v>
      </c>
      <c r="G346" s="5">
        <v>11337594498.24</v>
      </c>
      <c r="H346" s="5">
        <v>293002053.23</v>
      </c>
      <c r="I346" s="5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1103195398.64</v>
      </c>
      <c r="P346" s="5">
        <v>38729485.22</v>
      </c>
      <c r="Q346" s="5">
        <v>336209751.26</v>
      </c>
      <c r="R346" s="5">
        <v>0</v>
      </c>
      <c r="S346" s="5">
        <v>292657831.03</v>
      </c>
      <c r="T346" s="5">
        <v>64025773.16</v>
      </c>
      <c r="U346" s="5">
        <v>64025773.16</v>
      </c>
      <c r="V346" s="5">
        <v>0</v>
      </c>
      <c r="W346" s="5">
        <v>0</v>
      </c>
      <c r="X346" s="5">
        <v>72090167.63</v>
      </c>
      <c r="Y346" s="5">
        <v>42865197.79</v>
      </c>
      <c r="Z346" s="5">
        <v>18134.64</v>
      </c>
      <c r="AA346" s="5"/>
      <c r="AB346" s="5">
        <v>19413524.27</v>
      </c>
      <c r="AC346" s="5">
        <v>133929588.86</v>
      </c>
      <c r="AD346" s="5">
        <v>741174715.66</v>
      </c>
      <c r="AE346" s="8">
        <f t="shared" si="102"/>
        <v>17996589632.68</v>
      </c>
      <c r="AF346" s="8">
        <f t="shared" si="103"/>
        <v>13108386964.39</v>
      </c>
      <c r="AG346" s="8">
        <f t="shared" si="104"/>
        <v>4837291210.67</v>
      </c>
      <c r="AH346" s="8">
        <f t="shared" si="105"/>
        <v>4722775146.08</v>
      </c>
      <c r="AI346" s="8">
        <f t="shared" si="106"/>
        <v>3981600430.42</v>
      </c>
      <c r="AJ346" s="8">
        <f t="shared" si="90"/>
        <v>1635515897.5</v>
      </c>
      <c r="AK346" s="13">
        <f t="shared" si="91"/>
        <v>4931067866.08</v>
      </c>
      <c r="AL346" s="13">
        <f t="shared" si="92"/>
        <v>64025773.16</v>
      </c>
      <c r="AM346" s="13">
        <f t="shared" si="93"/>
        <v>-186588097.58</v>
      </c>
      <c r="AN346" s="13">
        <f t="shared" si="94"/>
        <v>4808505541.66</v>
      </c>
      <c r="AO346" s="13">
        <f t="shared" si="95"/>
        <v>6658995134.44</v>
      </c>
      <c r="AP346" s="13">
        <f t="shared" si="96"/>
        <v>5516727750.34</v>
      </c>
      <c r="AQ346" s="13">
        <f t="shared" si="97"/>
        <v>4775553034.68</v>
      </c>
      <c r="AR346" s="13">
        <f t="shared" si="98"/>
        <v>5223725697.11</v>
      </c>
      <c r="AS346" s="13">
        <f t="shared" si="99"/>
        <v>4482550981.45</v>
      </c>
      <c r="AT346" s="13">
        <f t="shared" si="100"/>
        <v>4067330826</v>
      </c>
      <c r="AU346" s="13">
        <f>AT346-VLOOKUP(A346,[1]选股结果!$A$2:$BJ$3005,48,FALSE)*0.08</f>
        <v>2477161380.9824</v>
      </c>
      <c r="AV346" s="13">
        <f t="shared" si="101"/>
        <v>741174715.66</v>
      </c>
    </row>
    <row r="347" spans="1:48">
      <c r="A347" s="4" t="s">
        <v>738</v>
      </c>
      <c r="B347" s="4" t="s">
        <v>739</v>
      </c>
      <c r="C347" s="5">
        <v>17994409674.94</v>
      </c>
      <c r="D347" s="5">
        <v>0</v>
      </c>
      <c r="E347" s="5">
        <v>0</v>
      </c>
      <c r="F347" s="5">
        <v>0</v>
      </c>
      <c r="G347" s="5">
        <v>10999954854.65</v>
      </c>
      <c r="H347" s="5">
        <v>3810334.1</v>
      </c>
      <c r="I347" s="5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154324343.74</v>
      </c>
      <c r="P347" s="5">
        <v>1055273691.09</v>
      </c>
      <c r="Q347" s="5">
        <v>284312133.22</v>
      </c>
      <c r="R347" s="5">
        <v>532549276.08</v>
      </c>
      <c r="S347" s="5">
        <v>-409260928.85</v>
      </c>
      <c r="T347" s="5">
        <v>26713377.49</v>
      </c>
      <c r="U347" s="5">
        <v>0</v>
      </c>
      <c r="V347" s="5">
        <v>0</v>
      </c>
      <c r="W347" s="5">
        <v>87563585.53</v>
      </c>
      <c r="X347" s="5">
        <v>-298946.83</v>
      </c>
      <c r="Y347" s="5">
        <v>0</v>
      </c>
      <c r="Z347" s="5">
        <v>1114421.82</v>
      </c>
      <c r="AA347" s="5"/>
      <c r="AB347" s="5">
        <v>15720170.42</v>
      </c>
      <c r="AC347" s="5">
        <v>11770760.01</v>
      </c>
      <c r="AD347" s="5">
        <v>829609178.7</v>
      </c>
      <c r="AE347" s="8">
        <f t="shared" si="102"/>
        <v>17994409674.94</v>
      </c>
      <c r="AF347" s="8">
        <f t="shared" si="103"/>
        <v>12617153369.93</v>
      </c>
      <c r="AG347" s="8">
        <f t="shared" si="104"/>
        <v>5492946636.68</v>
      </c>
      <c r="AH347" s="8">
        <f t="shared" si="105"/>
        <v>5496896047.09</v>
      </c>
      <c r="AI347" s="8">
        <f t="shared" si="106"/>
        <v>4667286868.39</v>
      </c>
      <c r="AJ347" s="8">
        <f t="shared" si="90"/>
        <v>1489960757.64</v>
      </c>
      <c r="AK347" s="13">
        <f t="shared" si="91"/>
        <v>5377256305.01</v>
      </c>
      <c r="AL347" s="13">
        <f t="shared" si="92"/>
        <v>0</v>
      </c>
      <c r="AM347" s="13">
        <f t="shared" si="93"/>
        <v>119639742.08</v>
      </c>
      <c r="AN347" s="13">
        <f t="shared" si="94"/>
        <v>5496896047.09</v>
      </c>
      <c r="AO347" s="13">
        <f t="shared" si="95"/>
        <v>6994454820.29</v>
      </c>
      <c r="AP347" s="13">
        <f t="shared" si="96"/>
        <v>4971805710.26</v>
      </c>
      <c r="AQ347" s="13">
        <f t="shared" si="97"/>
        <v>4142196531.56</v>
      </c>
      <c r="AR347" s="13">
        <f t="shared" si="98"/>
        <v>4967995376.16</v>
      </c>
      <c r="AS347" s="13">
        <f t="shared" si="99"/>
        <v>4138386197.46</v>
      </c>
      <c r="AT347" s="13">
        <f t="shared" si="100"/>
        <v>4667286868.39</v>
      </c>
      <c r="AU347" s="13">
        <f>AT347-VLOOKUP(A347,[1]选股结果!$A$2:$BJ$3005,48,FALSE)*0.08</f>
        <v>2952214984.2036</v>
      </c>
      <c r="AV347" s="13">
        <f t="shared" si="101"/>
        <v>829609178.7</v>
      </c>
    </row>
    <row r="348" spans="1:48">
      <c r="A348" s="4" t="s">
        <v>740</v>
      </c>
      <c r="B348" s="4" t="s">
        <v>741</v>
      </c>
      <c r="C348" s="5">
        <v>17899236525.3</v>
      </c>
      <c r="D348" s="5">
        <v>0</v>
      </c>
      <c r="E348" s="5">
        <v>0</v>
      </c>
      <c r="F348" s="5">
        <v>0</v>
      </c>
      <c r="G348" s="5">
        <v>15656508086.69</v>
      </c>
      <c r="H348" s="5">
        <v>762330521.55</v>
      </c>
      <c r="I348" s="5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105920622.06</v>
      </c>
      <c r="P348" s="5">
        <v>3164905.63</v>
      </c>
      <c r="Q348" s="5">
        <v>585270879.38</v>
      </c>
      <c r="R348" s="5">
        <v>2132288.4</v>
      </c>
      <c r="S348" s="5">
        <v>663642159.03</v>
      </c>
      <c r="T348" s="5">
        <v>2060909476.74</v>
      </c>
      <c r="U348" s="5">
        <v>485835477.67</v>
      </c>
      <c r="V348" s="5">
        <v>0</v>
      </c>
      <c r="W348" s="5">
        <v>153295095.98</v>
      </c>
      <c r="X348" s="5">
        <v>-1051200.06</v>
      </c>
      <c r="Y348" s="5">
        <v>0</v>
      </c>
      <c r="Z348" s="5">
        <v>9814.87</v>
      </c>
      <c r="AA348" s="5"/>
      <c r="AB348" s="5">
        <v>68200934.43</v>
      </c>
      <c r="AC348" s="5">
        <v>1178168.66</v>
      </c>
      <c r="AD348" s="5">
        <v>532158180.03</v>
      </c>
      <c r="AE348" s="8">
        <f t="shared" si="102"/>
        <v>17899236525.3</v>
      </c>
      <c r="AF348" s="8">
        <f t="shared" si="103"/>
        <v>17016638941.19</v>
      </c>
      <c r="AG348" s="8">
        <f t="shared" si="104"/>
        <v>3097863171.76</v>
      </c>
      <c r="AH348" s="8">
        <f t="shared" si="105"/>
        <v>3164885937.53</v>
      </c>
      <c r="AI348" s="8">
        <f t="shared" si="106"/>
        <v>2632727757.5</v>
      </c>
      <c r="AJ348" s="8">
        <f t="shared" si="90"/>
        <v>627333641.3</v>
      </c>
      <c r="AK348" s="13">
        <f t="shared" si="91"/>
        <v>882597584.109998</v>
      </c>
      <c r="AL348" s="13">
        <f t="shared" si="92"/>
        <v>485835477.67</v>
      </c>
      <c r="AM348" s="13">
        <f t="shared" si="93"/>
        <v>1796452875.75</v>
      </c>
      <c r="AN348" s="13">
        <f t="shared" si="94"/>
        <v>3164885937.53</v>
      </c>
      <c r="AO348" s="13">
        <f t="shared" si="95"/>
        <v>2242728438.61</v>
      </c>
      <c r="AP348" s="13">
        <f t="shared" si="96"/>
        <v>2308570264.69</v>
      </c>
      <c r="AQ348" s="13">
        <f t="shared" si="97"/>
        <v>1776412084.66</v>
      </c>
      <c r="AR348" s="13">
        <f t="shared" si="98"/>
        <v>1546239743.14</v>
      </c>
      <c r="AS348" s="13">
        <f t="shared" si="99"/>
        <v>1014081563.11</v>
      </c>
      <c r="AT348" s="13">
        <f t="shared" si="100"/>
        <v>2632727757.5</v>
      </c>
      <c r="AU348" s="13">
        <f>AT348-VLOOKUP(A348,[1]选股结果!$A$2:$BJ$3005,48,FALSE)*0.08</f>
        <v>104579843.487998</v>
      </c>
      <c r="AV348" s="13">
        <f t="shared" si="101"/>
        <v>532158180.03</v>
      </c>
    </row>
    <row r="349" spans="1:48">
      <c r="A349" s="4" t="s">
        <v>742</v>
      </c>
      <c r="B349" s="4" t="s">
        <v>743</v>
      </c>
      <c r="C349" s="5">
        <v>17824578284.25</v>
      </c>
      <c r="D349" s="5">
        <v>0</v>
      </c>
      <c r="E349" s="5">
        <v>0</v>
      </c>
      <c r="F349" s="5">
        <v>0</v>
      </c>
      <c r="G349" s="5">
        <v>16896525750.44</v>
      </c>
      <c r="H349" s="5">
        <v>182997684.89</v>
      </c>
      <c r="I349" s="5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93373264.89</v>
      </c>
      <c r="P349" s="5">
        <v>19920776.44</v>
      </c>
      <c r="Q349" s="5">
        <v>120426661.95</v>
      </c>
      <c r="R349" s="5">
        <v>24235454.81</v>
      </c>
      <c r="S349" s="5">
        <v>184782907.59</v>
      </c>
      <c r="T349" s="5">
        <v>-94041927.3</v>
      </c>
      <c r="U349" s="5">
        <v>2831648.65</v>
      </c>
      <c r="V349" s="5">
        <v>0</v>
      </c>
      <c r="W349" s="5">
        <v>155423693.67</v>
      </c>
      <c r="X349" s="5">
        <v>-249461.47</v>
      </c>
      <c r="Y349" s="5">
        <v>319211434.87</v>
      </c>
      <c r="Z349" s="5">
        <v>65466.65</v>
      </c>
      <c r="AA349" s="5"/>
      <c r="AB349" s="5">
        <v>442294.54</v>
      </c>
      <c r="AC349" s="5">
        <v>4537278.49</v>
      </c>
      <c r="AD349" s="5">
        <v>45894926.96</v>
      </c>
      <c r="AE349" s="8">
        <f t="shared" si="102"/>
        <v>17824578284.25</v>
      </c>
      <c r="AF349" s="8">
        <f t="shared" si="103"/>
        <v>17339264816.12</v>
      </c>
      <c r="AG349" s="8">
        <f t="shared" si="104"/>
        <v>227798727.750001</v>
      </c>
      <c r="AH349" s="8">
        <f t="shared" si="105"/>
        <v>223703743.800001</v>
      </c>
      <c r="AI349" s="8">
        <f t="shared" si="106"/>
        <v>177808816.840001</v>
      </c>
      <c r="AJ349" s="8">
        <f t="shared" si="90"/>
        <v>557027122.1</v>
      </c>
      <c r="AK349" s="13">
        <f t="shared" si="91"/>
        <v>804524902.999999</v>
      </c>
      <c r="AL349" s="13">
        <f t="shared" si="92"/>
        <v>2831648.65</v>
      </c>
      <c r="AM349" s="13">
        <f t="shared" si="93"/>
        <v>54770061.89</v>
      </c>
      <c r="AN349" s="13">
        <f t="shared" si="94"/>
        <v>862126613.539999</v>
      </c>
      <c r="AO349" s="13">
        <f t="shared" si="95"/>
        <v>928052533.809999</v>
      </c>
      <c r="AP349" s="13">
        <f t="shared" si="96"/>
        <v>1172305495.48</v>
      </c>
      <c r="AQ349" s="13">
        <f t="shared" si="97"/>
        <v>1126410568.52</v>
      </c>
      <c r="AR349" s="13">
        <f t="shared" si="98"/>
        <v>989307810.589999</v>
      </c>
      <c r="AS349" s="13">
        <f t="shared" si="99"/>
        <v>943412883.629999</v>
      </c>
      <c r="AT349" s="13">
        <f t="shared" si="100"/>
        <v>816231686.579999</v>
      </c>
      <c r="AU349" s="13">
        <f>AT349-VLOOKUP(A349,[1]选股结果!$A$2:$BJ$3005,48,FALSE)*0.08</f>
        <v>499038158.764799</v>
      </c>
      <c r="AV349" s="13">
        <f t="shared" si="101"/>
        <v>45894926.96</v>
      </c>
    </row>
    <row r="350" spans="1:48">
      <c r="A350" s="4" t="s">
        <v>744</v>
      </c>
      <c r="B350" s="4" t="s">
        <v>745</v>
      </c>
      <c r="C350" s="5">
        <v>17704758055.25</v>
      </c>
      <c r="D350" s="5">
        <v>0</v>
      </c>
      <c r="E350" s="5">
        <v>0</v>
      </c>
      <c r="F350" s="5">
        <v>0</v>
      </c>
      <c r="G350" s="5">
        <v>16190202685.67</v>
      </c>
      <c r="H350" s="5">
        <v>526188301.15</v>
      </c>
      <c r="I350" s="5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336079291.48</v>
      </c>
      <c r="P350" s="5">
        <v>227379199.62</v>
      </c>
      <c r="Q350" s="5">
        <v>2047476710.84</v>
      </c>
      <c r="R350" s="5">
        <v>204025952.07</v>
      </c>
      <c r="S350" s="5">
        <v>522493572.91</v>
      </c>
      <c r="T350" s="5">
        <v>343749260.62</v>
      </c>
      <c r="U350" s="5">
        <v>16009623.95</v>
      </c>
      <c r="V350" s="5">
        <v>0</v>
      </c>
      <c r="W350" s="5">
        <v>435736461.81</v>
      </c>
      <c r="X350" s="5">
        <v>-5312060.61</v>
      </c>
      <c r="Y350" s="5">
        <v>0</v>
      </c>
      <c r="Z350" s="5">
        <v>-575357.61</v>
      </c>
      <c r="AA350" s="5"/>
      <c r="AB350" s="5">
        <v>23123055.95</v>
      </c>
      <c r="AC350" s="5">
        <v>13293411.67</v>
      </c>
      <c r="AD350" s="5">
        <v>285894849.82</v>
      </c>
      <c r="AE350" s="8">
        <f t="shared" si="102"/>
        <v>17704758055.25</v>
      </c>
      <c r="AF350" s="8">
        <f t="shared" si="103"/>
        <v>19527657412.59</v>
      </c>
      <c r="AG350" s="8">
        <f t="shared" si="104"/>
        <v>-1038676931.91</v>
      </c>
      <c r="AH350" s="8">
        <f t="shared" si="105"/>
        <v>-1028847287.63</v>
      </c>
      <c r="AI350" s="8">
        <f t="shared" si="106"/>
        <v>-1314742137.45</v>
      </c>
      <c r="AJ350" s="8">
        <f t="shared" si="90"/>
        <v>2601105557.66</v>
      </c>
      <c r="AK350" s="13">
        <f t="shared" si="91"/>
        <v>-1822899357.34</v>
      </c>
      <c r="AL350" s="13">
        <f t="shared" si="92"/>
        <v>16009623.95</v>
      </c>
      <c r="AM350" s="13">
        <f t="shared" si="93"/>
        <v>778042445.76</v>
      </c>
      <c r="AN350" s="13">
        <f t="shared" si="94"/>
        <v>-1028847287.63</v>
      </c>
      <c r="AO350" s="13">
        <f t="shared" si="95"/>
        <v>1514555369.58</v>
      </c>
      <c r="AP350" s="13">
        <f t="shared" si="96"/>
        <v>-774217483.28</v>
      </c>
      <c r="AQ350" s="13">
        <f t="shared" si="97"/>
        <v>-1060112333.1</v>
      </c>
      <c r="AR350" s="13">
        <f t="shared" si="98"/>
        <v>-1300405784.43</v>
      </c>
      <c r="AS350" s="13">
        <f t="shared" si="99"/>
        <v>-1586300634.25</v>
      </c>
      <c r="AT350" s="13">
        <f t="shared" si="100"/>
        <v>-1314742137.45</v>
      </c>
      <c r="AU350" s="13">
        <f>AT350-VLOOKUP(A350,[1]选股结果!$A$2:$BJ$3005,48,FALSE)*0.08</f>
        <v>-3669453967.9268</v>
      </c>
      <c r="AV350" s="13">
        <f t="shared" si="101"/>
        <v>285894849.82</v>
      </c>
    </row>
    <row r="351" spans="1:48">
      <c r="A351" s="4" t="s">
        <v>746</v>
      </c>
      <c r="B351" s="4" t="s">
        <v>747</v>
      </c>
      <c r="C351" s="5">
        <v>17658537236.04</v>
      </c>
      <c r="D351" s="5">
        <v>0</v>
      </c>
      <c r="E351" s="5">
        <v>0</v>
      </c>
      <c r="F351" s="5">
        <v>0</v>
      </c>
      <c r="G351" s="5">
        <v>14505643434.01</v>
      </c>
      <c r="H351" s="5">
        <v>889118931.06</v>
      </c>
      <c r="I351" s="5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83451207.46</v>
      </c>
      <c r="P351" s="5">
        <v>1597602760.24</v>
      </c>
      <c r="Q351" s="5">
        <v>925295319.15</v>
      </c>
      <c r="R351" s="5">
        <v>905816712.97</v>
      </c>
      <c r="S351" s="5">
        <v>893847120.08</v>
      </c>
      <c r="T351" s="5">
        <v>592976663.71</v>
      </c>
      <c r="U351" s="5">
        <v>394042421.43</v>
      </c>
      <c r="V351" s="5">
        <v>0</v>
      </c>
      <c r="W351" s="5">
        <v>101998095.51</v>
      </c>
      <c r="X351" s="5">
        <v>244357046.58</v>
      </c>
      <c r="Y351" s="5">
        <v>212817320.44</v>
      </c>
      <c r="Z351" s="5">
        <v>898839.12</v>
      </c>
      <c r="AA351" s="5"/>
      <c r="AB351" s="5">
        <v>34191561.18</v>
      </c>
      <c r="AC351" s="5">
        <v>13559259.16</v>
      </c>
      <c r="AD351" s="5">
        <v>-51608551.5</v>
      </c>
      <c r="AE351" s="8">
        <f t="shared" si="102"/>
        <v>17658537236.04</v>
      </c>
      <c r="AF351" s="8">
        <f t="shared" si="103"/>
        <v>18911656553.91</v>
      </c>
      <c r="AG351" s="8">
        <f t="shared" si="104"/>
        <v>-1014420086.55</v>
      </c>
      <c r="AH351" s="8">
        <f t="shared" si="105"/>
        <v>-993787784.53</v>
      </c>
      <c r="AI351" s="8">
        <f t="shared" si="106"/>
        <v>-942179233.03</v>
      </c>
      <c r="AJ351" s="8">
        <f t="shared" si="90"/>
        <v>2798534305.27</v>
      </c>
      <c r="AK351" s="13">
        <f t="shared" si="91"/>
        <v>-1040301997.43</v>
      </c>
      <c r="AL351" s="13">
        <f t="shared" si="92"/>
        <v>394042421.43</v>
      </c>
      <c r="AM351" s="13">
        <f t="shared" si="93"/>
        <v>78106432.35</v>
      </c>
      <c r="AN351" s="13">
        <f t="shared" si="94"/>
        <v>-568153143.65</v>
      </c>
      <c r="AO351" s="13">
        <f t="shared" si="95"/>
        <v>3152893802.03</v>
      </c>
      <c r="AP351" s="13">
        <f t="shared" si="96"/>
        <v>742664053.71</v>
      </c>
      <c r="AQ351" s="13">
        <f t="shared" si="97"/>
        <v>794272605.21</v>
      </c>
      <c r="AR351" s="13">
        <f t="shared" si="98"/>
        <v>-146454877.35</v>
      </c>
      <c r="AS351" s="13">
        <f t="shared" si="99"/>
        <v>-94846325.8499999</v>
      </c>
      <c r="AT351" s="13">
        <f t="shared" si="100"/>
        <v>-516544592.15</v>
      </c>
      <c r="AU351" s="13">
        <f>AT351-VLOOKUP(A351,[1]选股结果!$A$2:$BJ$3005,48,FALSE)*0.08</f>
        <v>-1930091718.7164</v>
      </c>
      <c r="AV351" s="13">
        <f t="shared" si="101"/>
        <v>-51608551.5</v>
      </c>
    </row>
    <row r="352" spans="1:48">
      <c r="A352" s="4" t="s">
        <v>748</v>
      </c>
      <c r="B352" s="4" t="s">
        <v>749</v>
      </c>
      <c r="C352" s="5">
        <v>17635707653.55</v>
      </c>
      <c r="D352" s="5">
        <v>0</v>
      </c>
      <c r="E352" s="5">
        <v>0</v>
      </c>
      <c r="F352" s="5">
        <v>0</v>
      </c>
      <c r="G352" s="5">
        <v>14476315792.99</v>
      </c>
      <c r="H352" s="5">
        <v>456725649.13</v>
      </c>
      <c r="I352" s="5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71588943.93</v>
      </c>
      <c r="P352" s="5">
        <v>1379606115.64</v>
      </c>
      <c r="Q352" s="5">
        <v>798751234.69</v>
      </c>
      <c r="R352" s="5">
        <v>6457430.61</v>
      </c>
      <c r="S352" s="5">
        <v>405705322.85</v>
      </c>
      <c r="T352" s="5">
        <v>194833326.7</v>
      </c>
      <c r="U352" s="5">
        <v>0</v>
      </c>
      <c r="V352" s="5">
        <v>0</v>
      </c>
      <c r="W352" s="5">
        <v>-62587200</v>
      </c>
      <c r="X352" s="5">
        <v>140939553.26</v>
      </c>
      <c r="Y352" s="5">
        <v>-1431214.49</v>
      </c>
      <c r="Z352" s="5">
        <v>5696420.06</v>
      </c>
      <c r="AA352" s="5"/>
      <c r="AB352" s="5">
        <v>9428091.06</v>
      </c>
      <c r="AC352" s="5">
        <v>23818458.66</v>
      </c>
      <c r="AD352" s="5">
        <v>147828502.78</v>
      </c>
      <c r="AE352" s="8">
        <f t="shared" si="102"/>
        <v>17635707653.55</v>
      </c>
      <c r="AF352" s="8">
        <f t="shared" si="103"/>
        <v>17138424840.71</v>
      </c>
      <c r="AG352" s="8">
        <f t="shared" si="104"/>
        <v>495717020.829998</v>
      </c>
      <c r="AH352" s="8">
        <f t="shared" si="105"/>
        <v>481326653.229998</v>
      </c>
      <c r="AI352" s="8">
        <f t="shared" si="106"/>
        <v>333498150.449998</v>
      </c>
      <c r="AJ352" s="8">
        <f t="shared" si="90"/>
        <v>2262905447.37</v>
      </c>
      <c r="AK352" s="13">
        <f t="shared" si="91"/>
        <v>495851598.349999</v>
      </c>
      <c r="AL352" s="13">
        <f t="shared" si="92"/>
        <v>0</v>
      </c>
      <c r="AM352" s="13">
        <f t="shared" si="93"/>
        <v>-17387374.1</v>
      </c>
      <c r="AN352" s="13">
        <f t="shared" si="94"/>
        <v>478464224.249999</v>
      </c>
      <c r="AO352" s="13">
        <f t="shared" si="95"/>
        <v>3159391860.56</v>
      </c>
      <c r="AP352" s="13">
        <f t="shared" si="96"/>
        <v>1358282570.33</v>
      </c>
      <c r="AQ352" s="13">
        <f t="shared" si="97"/>
        <v>1210454067.55</v>
      </c>
      <c r="AR352" s="13">
        <f t="shared" si="98"/>
        <v>901556921.199999</v>
      </c>
      <c r="AS352" s="13">
        <f t="shared" si="99"/>
        <v>753728418.419999</v>
      </c>
      <c r="AT352" s="13">
        <f t="shared" si="100"/>
        <v>330635721.469999</v>
      </c>
      <c r="AU352" s="13">
        <f>AT352-VLOOKUP(A352,[1]选股结果!$A$2:$BJ$3005,48,FALSE)*0.08</f>
        <v>-274825717.514801</v>
      </c>
      <c r="AV352" s="13">
        <f t="shared" si="101"/>
        <v>147828502.78</v>
      </c>
    </row>
    <row r="353" spans="1:48">
      <c r="A353" s="4" t="s">
        <v>750</v>
      </c>
      <c r="B353" s="4" t="s">
        <v>751</v>
      </c>
      <c r="C353" s="5">
        <v>17615149963</v>
      </c>
      <c r="D353" s="5">
        <v>0</v>
      </c>
      <c r="E353" s="5">
        <v>0</v>
      </c>
      <c r="F353" s="5">
        <v>0</v>
      </c>
      <c r="G353" s="5">
        <v>17077756509.03</v>
      </c>
      <c r="H353" s="5">
        <v>88814850.76</v>
      </c>
      <c r="I353" s="5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20472692.98</v>
      </c>
      <c r="P353" s="5">
        <v>31512950.8</v>
      </c>
      <c r="Q353" s="5">
        <v>175729318.59</v>
      </c>
      <c r="R353" s="5">
        <v>611362.62</v>
      </c>
      <c r="S353" s="5">
        <v>72583658.14</v>
      </c>
      <c r="T353" s="5">
        <v>26651925.65</v>
      </c>
      <c r="U353" s="5">
        <v>30021278.9</v>
      </c>
      <c r="V353" s="5">
        <v>0</v>
      </c>
      <c r="W353" s="5">
        <v>1105273.21</v>
      </c>
      <c r="X353" s="5">
        <v>12092095.96</v>
      </c>
      <c r="Y353" s="5">
        <v>42959018.04</v>
      </c>
      <c r="Z353" s="5">
        <v>738214.99</v>
      </c>
      <c r="AA353" s="5"/>
      <c r="AB353" s="5">
        <v>18260104.03</v>
      </c>
      <c r="AC353" s="5">
        <v>852621.03</v>
      </c>
      <c r="AD353" s="5">
        <v>90937936.9</v>
      </c>
      <c r="AE353" s="8">
        <f t="shared" si="102"/>
        <v>17615149963</v>
      </c>
      <c r="AF353" s="8">
        <f t="shared" si="103"/>
        <v>17378666492.16</v>
      </c>
      <c r="AG353" s="8">
        <f t="shared" si="104"/>
        <v>209927770.690004</v>
      </c>
      <c r="AH353" s="8">
        <f t="shared" si="105"/>
        <v>227335253.690004</v>
      </c>
      <c r="AI353" s="8">
        <f t="shared" si="106"/>
        <v>136397316.790004</v>
      </c>
      <c r="AJ353" s="8">
        <f t="shared" si="90"/>
        <v>253266497.41</v>
      </c>
      <c r="AK353" s="13">
        <f t="shared" si="91"/>
        <v>279442488.879999</v>
      </c>
      <c r="AL353" s="13">
        <f t="shared" si="92"/>
        <v>30021278.9</v>
      </c>
      <c r="AM353" s="13">
        <f t="shared" si="93"/>
        <v>3789521.99</v>
      </c>
      <c r="AN353" s="13">
        <f t="shared" si="94"/>
        <v>313253289.769999</v>
      </c>
      <c r="AO353" s="13">
        <f t="shared" si="95"/>
        <v>537393453.969999</v>
      </c>
      <c r="AP353" s="13">
        <f t="shared" si="96"/>
        <v>440840997.779999</v>
      </c>
      <c r="AQ353" s="13">
        <f t="shared" si="97"/>
        <v>349903060.879999</v>
      </c>
      <c r="AR353" s="13">
        <f t="shared" si="98"/>
        <v>352026147.019999</v>
      </c>
      <c r="AS353" s="13">
        <f t="shared" si="99"/>
        <v>261088210.119999</v>
      </c>
      <c r="AT353" s="13">
        <f t="shared" si="100"/>
        <v>222315352.869999</v>
      </c>
      <c r="AU353" s="13">
        <f>AT353-VLOOKUP(A353,[1]选股结果!$A$2:$BJ$3005,48,FALSE)*0.08</f>
        <v>-71856046.700401</v>
      </c>
      <c r="AV353" s="13">
        <f t="shared" si="101"/>
        <v>90937936.9</v>
      </c>
    </row>
    <row r="354" spans="1:48">
      <c r="A354" s="4" t="s">
        <v>752</v>
      </c>
      <c r="B354" s="4" t="s">
        <v>753</v>
      </c>
      <c r="C354" s="5">
        <v>17505659000</v>
      </c>
      <c r="D354" s="5">
        <v>0</v>
      </c>
      <c r="E354" s="5">
        <v>0</v>
      </c>
      <c r="F354" s="5">
        <v>0</v>
      </c>
      <c r="G354" s="5">
        <v>9941127000</v>
      </c>
      <c r="H354" s="5">
        <v>6197315000</v>
      </c>
      <c r="I354" s="5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14478000</v>
      </c>
      <c r="P354" s="5">
        <v>71997000</v>
      </c>
      <c r="Q354" s="5">
        <v>1063072000</v>
      </c>
      <c r="R354" s="5">
        <v>0</v>
      </c>
      <c r="S354" s="5">
        <v>6216500000</v>
      </c>
      <c r="T354" s="5">
        <v>1604389000</v>
      </c>
      <c r="U354" s="5">
        <v>29520000</v>
      </c>
      <c r="V354" s="5">
        <v>0</v>
      </c>
      <c r="W354" s="5">
        <v>-15041000</v>
      </c>
      <c r="X354" s="5">
        <v>337177000</v>
      </c>
      <c r="Y354" s="5">
        <v>1754630000</v>
      </c>
      <c r="Z354" s="5">
        <v>0</v>
      </c>
      <c r="AA354" s="5"/>
      <c r="AB354" s="5">
        <v>42682000</v>
      </c>
      <c r="AC354" s="5">
        <v>3760000</v>
      </c>
      <c r="AD354" s="5">
        <v>-65922000</v>
      </c>
      <c r="AE354" s="8">
        <f t="shared" si="102"/>
        <v>17505659000</v>
      </c>
      <c r="AF354" s="8">
        <f t="shared" si="103"/>
        <v>17307174000</v>
      </c>
      <c r="AG354" s="8">
        <f t="shared" si="104"/>
        <v>-303974000</v>
      </c>
      <c r="AH354" s="8">
        <f t="shared" si="105"/>
        <v>-265052000</v>
      </c>
      <c r="AI354" s="8">
        <f t="shared" si="106"/>
        <v>-199130000</v>
      </c>
      <c r="AJ354" s="8">
        <f t="shared" si="90"/>
        <v>2865255000</v>
      </c>
      <c r="AK354" s="13">
        <f t="shared" si="91"/>
        <v>1953115000</v>
      </c>
      <c r="AL354" s="13">
        <f t="shared" si="92"/>
        <v>29520000</v>
      </c>
      <c r="AM354" s="13">
        <f t="shared" si="93"/>
        <v>1261573000</v>
      </c>
      <c r="AN354" s="13">
        <f t="shared" si="94"/>
        <v>3244208000</v>
      </c>
      <c r="AO354" s="13">
        <f t="shared" si="95"/>
        <v>7564532000</v>
      </c>
      <c r="AP354" s="13">
        <f t="shared" si="96"/>
        <v>14366930000</v>
      </c>
      <c r="AQ354" s="13">
        <f t="shared" si="97"/>
        <v>14432852000</v>
      </c>
      <c r="AR354" s="13">
        <f t="shared" si="98"/>
        <v>8169615000</v>
      </c>
      <c r="AS354" s="13">
        <f t="shared" si="99"/>
        <v>8235537000</v>
      </c>
      <c r="AT354" s="13">
        <f t="shared" si="100"/>
        <v>3310130000</v>
      </c>
      <c r="AU354" s="13">
        <f>AT354-VLOOKUP(A354,[1]选股结果!$A$2:$BJ$3005,48,FALSE)*0.08</f>
        <v>1153388560</v>
      </c>
      <c r="AV354" s="13">
        <f t="shared" si="101"/>
        <v>-65922000</v>
      </c>
    </row>
    <row r="355" spans="1:48">
      <c r="A355" s="4" t="s">
        <v>754</v>
      </c>
      <c r="B355" s="4" t="s">
        <v>755</v>
      </c>
      <c r="C355" s="5">
        <v>17413709645.88</v>
      </c>
      <c r="D355" s="5">
        <v>0</v>
      </c>
      <c r="E355" s="5">
        <v>0</v>
      </c>
      <c r="F355" s="5">
        <v>0</v>
      </c>
      <c r="G355" s="5">
        <v>15620369237.52</v>
      </c>
      <c r="H355" s="5">
        <v>81400732.3</v>
      </c>
      <c r="I355" s="5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28166164.07</v>
      </c>
      <c r="P355" s="5">
        <v>694532359.07</v>
      </c>
      <c r="Q355" s="5">
        <v>644880818.31</v>
      </c>
      <c r="R355" s="5">
        <v>28493920.76</v>
      </c>
      <c r="S355" s="5">
        <v>-7041493.16</v>
      </c>
      <c r="T355" s="5">
        <v>89597557.36</v>
      </c>
      <c r="U355" s="5">
        <v>48571472.77</v>
      </c>
      <c r="V355" s="5">
        <v>0</v>
      </c>
      <c r="W355" s="5">
        <v>-64322937.84</v>
      </c>
      <c r="X355" s="5">
        <v>-72735.15</v>
      </c>
      <c r="Y355" s="5">
        <v>-24699660.39</v>
      </c>
      <c r="Z355" s="5">
        <v>1119557.98</v>
      </c>
      <c r="AA355" s="5"/>
      <c r="AB355" s="5">
        <v>7929993.32</v>
      </c>
      <c r="AC355" s="5">
        <v>26080175.18</v>
      </c>
      <c r="AD355" s="5">
        <v>257699348.03</v>
      </c>
      <c r="AE355" s="8">
        <f t="shared" si="102"/>
        <v>17413709645.88</v>
      </c>
      <c r="AF355" s="8">
        <f t="shared" si="103"/>
        <v>17009401006.57</v>
      </c>
      <c r="AG355" s="8">
        <f t="shared" si="104"/>
        <v>455475212.350001</v>
      </c>
      <c r="AH355" s="8">
        <f t="shared" si="105"/>
        <v>437325030.490001</v>
      </c>
      <c r="AI355" s="8">
        <f t="shared" si="106"/>
        <v>179625682.460001</v>
      </c>
      <c r="AJ355" s="8">
        <f t="shared" si="90"/>
        <v>1361029862.92</v>
      </c>
      <c r="AK355" s="13">
        <f t="shared" si="91"/>
        <v>379608978.920001</v>
      </c>
      <c r="AL355" s="13">
        <f t="shared" si="92"/>
        <v>48571472.77</v>
      </c>
      <c r="AM355" s="13">
        <f t="shared" si="93"/>
        <v>-40254741.98</v>
      </c>
      <c r="AN355" s="13">
        <f t="shared" si="94"/>
        <v>387925709.710001</v>
      </c>
      <c r="AO355" s="13">
        <f t="shared" si="95"/>
        <v>1793340408.36</v>
      </c>
      <c r="AP355" s="13">
        <f t="shared" si="96"/>
        <v>453968218.060001</v>
      </c>
      <c r="AQ355" s="13">
        <f t="shared" si="97"/>
        <v>196268870.030001</v>
      </c>
      <c r="AR355" s="13">
        <f t="shared" si="98"/>
        <v>372567485.760001</v>
      </c>
      <c r="AS355" s="13">
        <f t="shared" si="99"/>
        <v>114868137.730001</v>
      </c>
      <c r="AT355" s="13">
        <f t="shared" si="100"/>
        <v>130226361.680001</v>
      </c>
      <c r="AU355" s="13">
        <f>AT355-VLOOKUP(A355,[1]选股结果!$A$2:$BJ$3005,48,FALSE)*0.08</f>
        <v>-227341303.977599</v>
      </c>
      <c r="AV355" s="13">
        <f t="shared" si="101"/>
        <v>257699348.03</v>
      </c>
    </row>
    <row r="356" spans="1:48">
      <c r="A356" s="4" t="s">
        <v>756</v>
      </c>
      <c r="B356" s="4" t="s">
        <v>757</v>
      </c>
      <c r="C356" s="5">
        <v>17315204592.31</v>
      </c>
      <c r="D356" s="5">
        <v>0</v>
      </c>
      <c r="E356" s="5">
        <v>0</v>
      </c>
      <c r="F356" s="5">
        <v>0</v>
      </c>
      <c r="G356" s="5">
        <v>14677801602.03</v>
      </c>
      <c r="H356" s="5">
        <v>672196612.44</v>
      </c>
      <c r="I356" s="5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245124727.72</v>
      </c>
      <c r="P356" s="5">
        <v>21025292.72</v>
      </c>
      <c r="Q356" s="5">
        <v>924534411.27</v>
      </c>
      <c r="R356" s="5">
        <v>36689618.67</v>
      </c>
      <c r="S356" s="5">
        <v>655064027.38</v>
      </c>
      <c r="T356" s="5">
        <v>72206687.58</v>
      </c>
      <c r="U356" s="5">
        <v>59576334.63</v>
      </c>
      <c r="V356" s="5">
        <v>0</v>
      </c>
      <c r="W356" s="5">
        <v>0</v>
      </c>
      <c r="X356" s="5">
        <v>19916768.84</v>
      </c>
      <c r="Y356" s="5">
        <v>14644401.4</v>
      </c>
      <c r="Z356" s="5">
        <v>10692976.75</v>
      </c>
      <c r="AA356" s="5"/>
      <c r="AB356" s="5">
        <v>29482400.32</v>
      </c>
      <c r="AC356" s="5">
        <v>39647226.15</v>
      </c>
      <c r="AD356" s="5">
        <v>201671303.74</v>
      </c>
      <c r="AE356" s="8">
        <f t="shared" si="102"/>
        <v>17315204592.31</v>
      </c>
      <c r="AF356" s="8">
        <f t="shared" si="103"/>
        <v>16560239679.79</v>
      </c>
      <c r="AG356" s="8">
        <f t="shared" si="104"/>
        <v>803303406.610002</v>
      </c>
      <c r="AH356" s="8">
        <f t="shared" si="105"/>
        <v>793138580.780002</v>
      </c>
      <c r="AI356" s="8">
        <f t="shared" si="106"/>
        <v>591467277.040002</v>
      </c>
      <c r="AJ356" s="8">
        <f t="shared" si="90"/>
        <v>1215493658.94</v>
      </c>
      <c r="AK356" s="13">
        <f t="shared" si="91"/>
        <v>769609313.920001</v>
      </c>
      <c r="AL356" s="13">
        <f t="shared" si="92"/>
        <v>59576334.63</v>
      </c>
      <c r="AM356" s="13">
        <f t="shared" si="93"/>
        <v>-6758264.97000001</v>
      </c>
      <c r="AN356" s="13">
        <f t="shared" si="94"/>
        <v>822427383.580001</v>
      </c>
      <c r="AO356" s="13">
        <f t="shared" si="95"/>
        <v>2637402990.28</v>
      </c>
      <c r="AP356" s="13">
        <f t="shared" si="96"/>
        <v>2096869953.74</v>
      </c>
      <c r="AQ356" s="13">
        <f t="shared" si="97"/>
        <v>1895198650</v>
      </c>
      <c r="AR356" s="13">
        <f t="shared" si="98"/>
        <v>1424673341.3</v>
      </c>
      <c r="AS356" s="13">
        <f t="shared" si="99"/>
        <v>1223002037.56</v>
      </c>
      <c r="AT356" s="13">
        <f t="shared" si="100"/>
        <v>620756079.840001</v>
      </c>
      <c r="AU356" s="13">
        <f>AT356-VLOOKUP(A356,[1]选股结果!$A$2:$BJ$3005,48,FALSE)*0.08</f>
        <v>-323427683.969599</v>
      </c>
      <c r="AV356" s="13">
        <f t="shared" si="101"/>
        <v>201671303.74</v>
      </c>
    </row>
    <row r="357" spans="1:48">
      <c r="A357" s="4" t="s">
        <v>758</v>
      </c>
      <c r="B357" s="4" t="s">
        <v>759</v>
      </c>
      <c r="C357" s="5">
        <v>17264613794.43</v>
      </c>
      <c r="D357" s="5">
        <v>0</v>
      </c>
      <c r="E357" s="5">
        <v>0</v>
      </c>
      <c r="F357" s="5">
        <v>0</v>
      </c>
      <c r="G357" s="5">
        <v>13195086917.39</v>
      </c>
      <c r="H357" s="5">
        <v>186378572.81</v>
      </c>
      <c r="I357" s="5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251137851.39</v>
      </c>
      <c r="P357" s="5">
        <v>149453180.73</v>
      </c>
      <c r="Q357" s="5">
        <v>1271430914.82</v>
      </c>
      <c r="R357" s="5">
        <v>158544175.25</v>
      </c>
      <c r="S357" s="5">
        <v>187290232.74</v>
      </c>
      <c r="T357" s="5">
        <v>2023718.62</v>
      </c>
      <c r="U357" s="5">
        <v>0</v>
      </c>
      <c r="V357" s="5">
        <v>0</v>
      </c>
      <c r="W357" s="5">
        <v>0</v>
      </c>
      <c r="X357" s="5">
        <v>19310270.56</v>
      </c>
      <c r="Y357" s="5">
        <v>37879596.45</v>
      </c>
      <c r="Z357" s="5">
        <v>1874556.79</v>
      </c>
      <c r="AA357" s="5"/>
      <c r="AB357" s="5">
        <v>25258467.92</v>
      </c>
      <c r="AC357" s="5">
        <v>25613505.93</v>
      </c>
      <c r="AD357" s="5">
        <v>394989302.25</v>
      </c>
      <c r="AE357" s="8">
        <f t="shared" si="102"/>
        <v>17264613794.43</v>
      </c>
      <c r="AF357" s="8">
        <f t="shared" si="103"/>
        <v>15212943272.32</v>
      </c>
      <c r="AG357" s="8">
        <f t="shared" si="104"/>
        <v>1998378930.51</v>
      </c>
      <c r="AH357" s="8">
        <f t="shared" si="105"/>
        <v>1998023892.5</v>
      </c>
      <c r="AI357" s="8">
        <f t="shared" si="106"/>
        <v>1603034590.25</v>
      </c>
      <c r="AJ357" s="8">
        <f t="shared" si="90"/>
        <v>1710256581.4</v>
      </c>
      <c r="AK357" s="13">
        <f t="shared" si="91"/>
        <v>2089550118.56</v>
      </c>
      <c r="AL357" s="13">
        <f t="shared" si="92"/>
        <v>0</v>
      </c>
      <c r="AM357" s="13">
        <f t="shared" si="93"/>
        <v>-15767033.16</v>
      </c>
      <c r="AN357" s="13">
        <f t="shared" si="94"/>
        <v>2073783085.4</v>
      </c>
      <c r="AO357" s="13">
        <f t="shared" si="95"/>
        <v>4069526877.04</v>
      </c>
      <c r="AP357" s="13">
        <f t="shared" si="96"/>
        <v>2463218924.11</v>
      </c>
      <c r="AQ357" s="13">
        <f t="shared" si="97"/>
        <v>2068229621.86</v>
      </c>
      <c r="AR357" s="13">
        <f t="shared" si="98"/>
        <v>2276840351.3</v>
      </c>
      <c r="AS357" s="13">
        <f t="shared" si="99"/>
        <v>1881851049.05</v>
      </c>
      <c r="AT357" s="13">
        <f t="shared" si="100"/>
        <v>1678793783.15</v>
      </c>
      <c r="AU357" s="13">
        <f>AT357-VLOOKUP(A357,[1]选股结果!$A$2:$BJ$3005,48,FALSE)*0.08</f>
        <v>665203611.9708</v>
      </c>
      <c r="AV357" s="13">
        <f t="shared" si="101"/>
        <v>394989302.25</v>
      </c>
    </row>
    <row r="358" spans="1:48">
      <c r="A358" s="4" t="s">
        <v>760</v>
      </c>
      <c r="B358" s="4" t="s">
        <v>761</v>
      </c>
      <c r="C358" s="5">
        <v>17256932330.64</v>
      </c>
      <c r="D358" s="5">
        <v>0</v>
      </c>
      <c r="E358" s="5">
        <v>0</v>
      </c>
      <c r="F358" s="5">
        <v>0</v>
      </c>
      <c r="G358" s="5">
        <v>4253552168.39</v>
      </c>
      <c r="H358" s="5">
        <v>0</v>
      </c>
      <c r="I358" s="5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2815656593.21</v>
      </c>
      <c r="P358" s="5">
        <v>2784921523.25</v>
      </c>
      <c r="Q358" s="5">
        <v>766209482.37</v>
      </c>
      <c r="R358" s="5">
        <v>12728690.84</v>
      </c>
      <c r="S358" s="5">
        <v>-49293758.88</v>
      </c>
      <c r="T358" s="5">
        <v>-11625025.9</v>
      </c>
      <c r="U358" s="5">
        <v>0</v>
      </c>
      <c r="V358" s="5">
        <v>0</v>
      </c>
      <c r="W358" s="5">
        <v>0</v>
      </c>
      <c r="X358" s="5">
        <v>18060952.55</v>
      </c>
      <c r="Y358" s="5">
        <v>0</v>
      </c>
      <c r="Z358" s="5">
        <v>0</v>
      </c>
      <c r="AA358" s="5"/>
      <c r="AB358" s="5">
        <v>4769297.11</v>
      </c>
      <c r="AC358" s="5">
        <v>578757.61</v>
      </c>
      <c r="AD358" s="5">
        <v>1722287527.72</v>
      </c>
      <c r="AE358" s="8">
        <f t="shared" si="102"/>
        <v>17256932330.64</v>
      </c>
      <c r="AF358" s="8">
        <f t="shared" si="103"/>
        <v>10583774699.18</v>
      </c>
      <c r="AG358" s="8">
        <f t="shared" si="104"/>
        <v>6643471653.01</v>
      </c>
      <c r="AH358" s="8">
        <f t="shared" si="105"/>
        <v>6647662192.51</v>
      </c>
      <c r="AI358" s="8">
        <f t="shared" si="106"/>
        <v>4925374664.79</v>
      </c>
      <c r="AJ358" s="8">
        <f t="shared" si="90"/>
        <v>6362597059.33</v>
      </c>
      <c r="AK358" s="13">
        <f t="shared" si="91"/>
        <v>6673157631.46</v>
      </c>
      <c r="AL358" s="13">
        <f t="shared" si="92"/>
        <v>0</v>
      </c>
      <c r="AM358" s="13">
        <f t="shared" si="93"/>
        <v>-25495438.95</v>
      </c>
      <c r="AN358" s="13">
        <f t="shared" si="94"/>
        <v>6647662192.51</v>
      </c>
      <c r="AO358" s="13">
        <f t="shared" si="95"/>
        <v>13003380162.25</v>
      </c>
      <c r="AP358" s="13">
        <f t="shared" si="96"/>
        <v>6623863872.58</v>
      </c>
      <c r="AQ358" s="13">
        <f t="shared" si="97"/>
        <v>4901576344.86</v>
      </c>
      <c r="AR358" s="13">
        <f t="shared" si="98"/>
        <v>6623863872.58</v>
      </c>
      <c r="AS358" s="13">
        <f t="shared" si="99"/>
        <v>4901576344.86</v>
      </c>
      <c r="AT358" s="13">
        <f t="shared" si="100"/>
        <v>4925374664.79</v>
      </c>
      <c r="AU358" s="13">
        <f>AT358-VLOOKUP(A358,[1]选股结果!$A$2:$BJ$3005,48,FALSE)*0.08</f>
        <v>3759564196.9988</v>
      </c>
      <c r="AV358" s="13">
        <f t="shared" si="101"/>
        <v>1722287527.72</v>
      </c>
    </row>
    <row r="359" spans="1:48">
      <c r="A359" s="4" t="s">
        <v>762</v>
      </c>
      <c r="B359" s="4" t="s">
        <v>763</v>
      </c>
      <c r="C359" s="5">
        <v>17198169191.8</v>
      </c>
      <c r="D359" s="5">
        <v>0</v>
      </c>
      <c r="E359" s="5">
        <v>0</v>
      </c>
      <c r="F359" s="5">
        <v>0</v>
      </c>
      <c r="G359" s="5">
        <v>15329121741.67</v>
      </c>
      <c r="H359" s="5">
        <v>383293006.25</v>
      </c>
      <c r="I359" s="5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128386309.07</v>
      </c>
      <c r="P359" s="5">
        <v>56718374.14</v>
      </c>
      <c r="Q359" s="5">
        <v>647698066.95</v>
      </c>
      <c r="R359" s="5">
        <v>1022571338.14</v>
      </c>
      <c r="S359" s="5">
        <v>333418592.66</v>
      </c>
      <c r="T359" s="5">
        <v>45816362.39</v>
      </c>
      <c r="U359" s="5">
        <v>-100674874.32</v>
      </c>
      <c r="V359" s="5">
        <v>0</v>
      </c>
      <c r="W359" s="5">
        <v>1335112.27</v>
      </c>
      <c r="X359" s="5">
        <v>4951222.38</v>
      </c>
      <c r="Y359" s="5">
        <v>74572238.43</v>
      </c>
      <c r="Z359" s="5">
        <v>174516181.33</v>
      </c>
      <c r="AA359" s="5"/>
      <c r="AB359" s="5">
        <v>32349003.81</v>
      </c>
      <c r="AC359" s="5">
        <v>10200259.21</v>
      </c>
      <c r="AD359" s="5">
        <v>-42460201.72</v>
      </c>
      <c r="AE359" s="8">
        <f t="shared" si="102"/>
        <v>17198169191.8</v>
      </c>
      <c r="AF359" s="8">
        <f t="shared" si="103"/>
        <v>17517914422.63</v>
      </c>
      <c r="AG359" s="8">
        <f t="shared" si="104"/>
        <v>-177601035.650002</v>
      </c>
      <c r="AH359" s="8">
        <f t="shared" si="105"/>
        <v>-155452291.050002</v>
      </c>
      <c r="AI359" s="8">
        <f t="shared" si="106"/>
        <v>-112992089.330002</v>
      </c>
      <c r="AJ359" s="8">
        <f t="shared" si="90"/>
        <v>885226243.99</v>
      </c>
      <c r="AK359" s="13">
        <f t="shared" si="91"/>
        <v>-245172992.400001</v>
      </c>
      <c r="AL359" s="13">
        <f t="shared" si="92"/>
        <v>-100674874.32</v>
      </c>
      <c r="AM359" s="13">
        <f t="shared" si="93"/>
        <v>339540052.53</v>
      </c>
      <c r="AN359" s="13">
        <f t="shared" si="94"/>
        <v>-6307814.19000101</v>
      </c>
      <c r="AO359" s="13">
        <f t="shared" si="95"/>
        <v>1869047450.13</v>
      </c>
      <c r="AP359" s="13">
        <f t="shared" si="96"/>
        <v>471538606.509999</v>
      </c>
      <c r="AQ359" s="13">
        <f t="shared" si="97"/>
        <v>513998808.229999</v>
      </c>
      <c r="AR359" s="13">
        <f t="shared" si="98"/>
        <v>88245600.259999</v>
      </c>
      <c r="AS359" s="13">
        <f t="shared" si="99"/>
        <v>130705801.979999</v>
      </c>
      <c r="AT359" s="13">
        <f t="shared" si="100"/>
        <v>36152387.529999</v>
      </c>
      <c r="AU359" s="13">
        <f>AT359-VLOOKUP(A359,[1]选股结果!$A$2:$BJ$3005,48,FALSE)*0.08</f>
        <v>-855708585.526801</v>
      </c>
      <c r="AV359" s="13">
        <f t="shared" si="101"/>
        <v>-42460201.72</v>
      </c>
    </row>
    <row r="360" spans="1:48">
      <c r="A360" s="4" t="s">
        <v>764</v>
      </c>
      <c r="B360" s="4" t="s">
        <v>765</v>
      </c>
      <c r="C360" s="5">
        <v>17193994904</v>
      </c>
      <c r="D360" s="5">
        <v>0</v>
      </c>
      <c r="E360" s="5">
        <v>0</v>
      </c>
      <c r="F360" s="5">
        <v>0</v>
      </c>
      <c r="G360" s="5">
        <v>13661762811</v>
      </c>
      <c r="H360" s="5">
        <v>570671389</v>
      </c>
      <c r="I360" s="5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898690349</v>
      </c>
      <c r="P360" s="5">
        <v>384720522</v>
      </c>
      <c r="Q360" s="5">
        <v>630925946</v>
      </c>
      <c r="R360" s="5">
        <v>0</v>
      </c>
      <c r="S360" s="5">
        <v>459314511</v>
      </c>
      <c r="T360" s="5">
        <v>112799152</v>
      </c>
      <c r="U360" s="5">
        <v>99926139</v>
      </c>
      <c r="V360" s="5">
        <v>0</v>
      </c>
      <c r="W360" s="5">
        <v>0</v>
      </c>
      <c r="X360" s="5">
        <v>22481929</v>
      </c>
      <c r="Y360" s="5">
        <v>650103410</v>
      </c>
      <c r="Z360" s="5">
        <v>0</v>
      </c>
      <c r="AA360" s="5"/>
      <c r="AB360" s="5">
        <v>30373558</v>
      </c>
      <c r="AC360" s="5">
        <v>17757659</v>
      </c>
      <c r="AD360" s="5">
        <v>395845134</v>
      </c>
      <c r="AE360" s="8">
        <f t="shared" si="102"/>
        <v>17193994904</v>
      </c>
      <c r="AF360" s="8">
        <f t="shared" si="103"/>
        <v>16035414139</v>
      </c>
      <c r="AG360" s="8">
        <f t="shared" si="104"/>
        <v>598794578</v>
      </c>
      <c r="AH360" s="8">
        <f t="shared" si="105"/>
        <v>611410477</v>
      </c>
      <c r="AI360" s="8">
        <f t="shared" si="106"/>
        <v>215565343</v>
      </c>
      <c r="AJ360" s="8">
        <f t="shared" si="90"/>
        <v>2551824328</v>
      </c>
      <c r="AK360" s="13">
        <f t="shared" si="91"/>
        <v>1808684175</v>
      </c>
      <c r="AL360" s="13">
        <f t="shared" si="92"/>
        <v>99926139</v>
      </c>
      <c r="AM360" s="13">
        <f t="shared" si="93"/>
        <v>3006983</v>
      </c>
      <c r="AN360" s="13">
        <f t="shared" si="94"/>
        <v>1911617297</v>
      </c>
      <c r="AO360" s="13">
        <f t="shared" si="95"/>
        <v>3532232093</v>
      </c>
      <c r="AP360" s="13">
        <f t="shared" si="96"/>
        <v>2838670075</v>
      </c>
      <c r="AQ360" s="13">
        <f t="shared" si="97"/>
        <v>2442824941</v>
      </c>
      <c r="AR360" s="13">
        <f t="shared" si="98"/>
        <v>2267998686</v>
      </c>
      <c r="AS360" s="13">
        <f t="shared" si="99"/>
        <v>1872153552</v>
      </c>
      <c r="AT360" s="13">
        <f t="shared" si="100"/>
        <v>1515772163</v>
      </c>
      <c r="AU360" s="13">
        <f>AT360-VLOOKUP(A360,[1]选股结果!$A$2:$BJ$3005,48,FALSE)*0.08</f>
        <v>140980097.96</v>
      </c>
      <c r="AV360" s="13">
        <f t="shared" si="101"/>
        <v>395845134</v>
      </c>
    </row>
    <row r="361" spans="1:48">
      <c r="A361" s="4" t="s">
        <v>766</v>
      </c>
      <c r="B361" s="4" t="s">
        <v>767</v>
      </c>
      <c r="C361" s="5">
        <v>17152931389</v>
      </c>
      <c r="D361" s="5">
        <v>0</v>
      </c>
      <c r="E361" s="5">
        <v>0</v>
      </c>
      <c r="F361" s="5">
        <v>0</v>
      </c>
      <c r="G361" s="5">
        <v>10199653221</v>
      </c>
      <c r="H361" s="5">
        <v>236416875</v>
      </c>
      <c r="I361" s="5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148966429</v>
      </c>
      <c r="P361" s="5">
        <v>1359075789</v>
      </c>
      <c r="Q361" s="5">
        <v>1559929907</v>
      </c>
      <c r="R361" s="5">
        <v>719738844</v>
      </c>
      <c r="S361" s="5">
        <v>330135688</v>
      </c>
      <c r="T361" s="5">
        <v>38284470</v>
      </c>
      <c r="U361" s="5">
        <v>12237655</v>
      </c>
      <c r="V361" s="5">
        <v>0</v>
      </c>
      <c r="W361" s="5">
        <v>-8628489</v>
      </c>
      <c r="X361" s="5">
        <v>66473</v>
      </c>
      <c r="Y361" s="5">
        <v>5886279</v>
      </c>
      <c r="Z361" s="5">
        <v>1103148</v>
      </c>
      <c r="AA361" s="5"/>
      <c r="AB361" s="5">
        <v>105994633</v>
      </c>
      <c r="AC361" s="5">
        <v>88112689</v>
      </c>
      <c r="AD361" s="5">
        <v>475130546</v>
      </c>
      <c r="AE361" s="8">
        <f t="shared" si="102"/>
        <v>17152931389</v>
      </c>
      <c r="AF361" s="8">
        <f t="shared" si="103"/>
        <v>14317499878</v>
      </c>
      <c r="AG361" s="8">
        <f t="shared" si="104"/>
        <v>2860237888</v>
      </c>
      <c r="AH361" s="8">
        <f t="shared" si="105"/>
        <v>2878119832</v>
      </c>
      <c r="AI361" s="8">
        <f t="shared" si="106"/>
        <v>2402989286</v>
      </c>
      <c r="AJ361" s="8">
        <f t="shared" si="90"/>
        <v>3055976460</v>
      </c>
      <c r="AK361" s="13">
        <f t="shared" si="91"/>
        <v>2841317790</v>
      </c>
      <c r="AL361" s="13">
        <f t="shared" si="92"/>
        <v>12237655</v>
      </c>
      <c r="AM361" s="13">
        <f t="shared" si="93"/>
        <v>36336945</v>
      </c>
      <c r="AN361" s="13">
        <f t="shared" si="94"/>
        <v>2889892390</v>
      </c>
      <c r="AO361" s="13">
        <f t="shared" si="95"/>
        <v>6953278168</v>
      </c>
      <c r="AP361" s="13">
        <f t="shared" si="96"/>
        <v>3407870353</v>
      </c>
      <c r="AQ361" s="13">
        <f t="shared" si="97"/>
        <v>2932739807</v>
      </c>
      <c r="AR361" s="13">
        <f t="shared" si="98"/>
        <v>3171453478</v>
      </c>
      <c r="AS361" s="13">
        <f t="shared" si="99"/>
        <v>2696322932</v>
      </c>
      <c r="AT361" s="13">
        <f t="shared" si="100"/>
        <v>2414761844</v>
      </c>
      <c r="AU361" s="13">
        <f>AT361-VLOOKUP(A361,[1]选股结果!$A$2:$BJ$3005,48,FALSE)*0.08</f>
        <v>348821480.08</v>
      </c>
      <c r="AV361" s="13">
        <f t="shared" si="101"/>
        <v>475130546</v>
      </c>
    </row>
    <row r="362" spans="1:48">
      <c r="A362" s="4" t="s">
        <v>768</v>
      </c>
      <c r="B362" s="4" t="s">
        <v>769</v>
      </c>
      <c r="C362" s="5">
        <v>17049507889.99</v>
      </c>
      <c r="D362" s="5">
        <v>0</v>
      </c>
      <c r="E362" s="5">
        <v>0</v>
      </c>
      <c r="F362" s="5">
        <v>0</v>
      </c>
      <c r="G362" s="5">
        <v>14502481069.93</v>
      </c>
      <c r="H362" s="5">
        <v>45230135.28</v>
      </c>
      <c r="I362" s="5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82796727.83</v>
      </c>
      <c r="P362" s="5">
        <v>41932760.89</v>
      </c>
      <c r="Q362" s="5">
        <v>173460578.58</v>
      </c>
      <c r="R362" s="5">
        <v>715080905.11</v>
      </c>
      <c r="S362" s="5">
        <v>41543172.37</v>
      </c>
      <c r="T362" s="5">
        <v>25173355.8</v>
      </c>
      <c r="U362" s="5">
        <v>0</v>
      </c>
      <c r="V362" s="5">
        <v>0</v>
      </c>
      <c r="W362" s="5">
        <v>9093343.68</v>
      </c>
      <c r="X362" s="5">
        <v>-37255886.83</v>
      </c>
      <c r="Y362" s="5">
        <v>-4788055.65</v>
      </c>
      <c r="Z362" s="5">
        <v>-5078103.8</v>
      </c>
      <c r="AA362" s="5"/>
      <c r="AB362" s="5">
        <v>1080908.7</v>
      </c>
      <c r="AC362" s="5">
        <v>17279012.41</v>
      </c>
      <c r="AD362" s="5">
        <v>448130705.69</v>
      </c>
      <c r="AE362" s="8">
        <f t="shared" si="102"/>
        <v>17049507889.99</v>
      </c>
      <c r="AF362" s="8">
        <f t="shared" si="103"/>
        <v>15557295214.71</v>
      </c>
      <c r="AG362" s="8">
        <f t="shared" si="104"/>
        <v>1563445213.44</v>
      </c>
      <c r="AH362" s="8">
        <f t="shared" si="105"/>
        <v>1547247109.73</v>
      </c>
      <c r="AI362" s="8">
        <f t="shared" si="106"/>
        <v>1099116404.04</v>
      </c>
      <c r="AJ362" s="8">
        <f t="shared" si="90"/>
        <v>309600115.36</v>
      </c>
      <c r="AK362" s="13">
        <f t="shared" si="91"/>
        <v>1487424619.63</v>
      </c>
      <c r="AL362" s="13">
        <f t="shared" si="92"/>
        <v>0</v>
      </c>
      <c r="AM362" s="13">
        <f t="shared" si="93"/>
        <v>50246378.8</v>
      </c>
      <c r="AN362" s="13">
        <f t="shared" si="94"/>
        <v>1537670998.43</v>
      </c>
      <c r="AO362" s="13">
        <f t="shared" si="95"/>
        <v>2547026820.06</v>
      </c>
      <c r="AP362" s="13">
        <f t="shared" si="96"/>
        <v>1574197927.28</v>
      </c>
      <c r="AQ362" s="13">
        <f t="shared" si="97"/>
        <v>1126067221.59</v>
      </c>
      <c r="AR362" s="13">
        <f t="shared" si="98"/>
        <v>1528967792</v>
      </c>
      <c r="AS362" s="13">
        <f t="shared" si="99"/>
        <v>1080837086.31</v>
      </c>
      <c r="AT362" s="13">
        <f t="shared" si="100"/>
        <v>1089540292.74</v>
      </c>
      <c r="AU362" s="13">
        <f>AT362-VLOOKUP(A362,[1]选股结果!$A$2:$BJ$3005,48,FALSE)*0.08</f>
        <v>271242863.0576</v>
      </c>
      <c r="AV362" s="13">
        <f t="shared" si="101"/>
        <v>448130705.69</v>
      </c>
    </row>
    <row r="363" spans="1:48">
      <c r="A363" s="4" t="s">
        <v>770</v>
      </c>
      <c r="B363" s="4" t="s">
        <v>771</v>
      </c>
      <c r="C363" s="5">
        <v>16996253955.26</v>
      </c>
      <c r="D363" s="5">
        <v>5364146159.2</v>
      </c>
      <c r="E363" s="5">
        <v>0</v>
      </c>
      <c r="F363" s="5">
        <v>0</v>
      </c>
      <c r="G363" s="5">
        <v>0</v>
      </c>
      <c r="H363" s="5">
        <v>0</v>
      </c>
      <c r="I363" s="5">
        <v>0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  <c r="O363" s="5">
        <v>105663635.36</v>
      </c>
      <c r="P363" s="5">
        <v>0</v>
      </c>
      <c r="Q363" s="5">
        <v>0</v>
      </c>
      <c r="R363" s="5">
        <v>0</v>
      </c>
      <c r="S363" s="5">
        <v>0</v>
      </c>
      <c r="T363" s="5">
        <v>5967452590.58</v>
      </c>
      <c r="U363" s="5">
        <v>684416588.15</v>
      </c>
      <c r="V363" s="5">
        <v>776751.58</v>
      </c>
      <c r="W363" s="5">
        <v>995432209.75</v>
      </c>
      <c r="X363" s="5">
        <v>-711167217.28</v>
      </c>
      <c r="Y363" s="5">
        <v>96261.07</v>
      </c>
      <c r="Z363" s="5">
        <v>230533.74</v>
      </c>
      <c r="AA363" s="5"/>
      <c r="AB363" s="5">
        <v>26047454.47</v>
      </c>
      <c r="AC363" s="5">
        <v>24907135.82</v>
      </c>
      <c r="AD363" s="5">
        <v>2078791181.99</v>
      </c>
      <c r="AE363" s="8">
        <f t="shared" si="102"/>
        <v>16996253955.26</v>
      </c>
      <c r="AF363" s="8">
        <f t="shared" si="103"/>
        <v>105663635.36</v>
      </c>
      <c r="AG363" s="8">
        <f t="shared" si="104"/>
        <v>24565553361.76</v>
      </c>
      <c r="AH363" s="8">
        <f t="shared" si="105"/>
        <v>24566693680.41</v>
      </c>
      <c r="AI363" s="8">
        <f t="shared" si="106"/>
        <v>22487902498.42</v>
      </c>
      <c r="AJ363" s="8">
        <f t="shared" si="90"/>
        <v>104619577.78</v>
      </c>
      <c r="AK363" s="13">
        <f t="shared" si="91"/>
        <v>16890686580.97</v>
      </c>
      <c r="AL363" s="13">
        <f t="shared" si="92"/>
        <v>684416588.15</v>
      </c>
      <c r="AM363" s="13">
        <f t="shared" si="93"/>
        <v>6991783033.43</v>
      </c>
      <c r="AN363" s="13">
        <f t="shared" si="94"/>
        <v>24566886202.55</v>
      </c>
      <c r="AO363" s="13">
        <f t="shared" si="95"/>
        <v>16996253955.26</v>
      </c>
      <c r="AP363" s="13">
        <f t="shared" si="96"/>
        <v>16890686580.97</v>
      </c>
      <c r="AQ363" s="13">
        <f t="shared" si="97"/>
        <v>14811895398.98</v>
      </c>
      <c r="AR363" s="13">
        <f t="shared" si="98"/>
        <v>16890686580.97</v>
      </c>
      <c r="AS363" s="13">
        <f t="shared" si="99"/>
        <v>14811895398.98</v>
      </c>
      <c r="AT363" s="13">
        <f t="shared" si="100"/>
        <v>22488095020.56</v>
      </c>
      <c r="AU363" s="13">
        <f>AT363-VLOOKUP(A363,[1]选股结果!$A$2:$BJ$3005,48,FALSE)*0.08</f>
        <v>14923665667.2576</v>
      </c>
      <c r="AV363" s="13">
        <f t="shared" si="101"/>
        <v>2078791181.99</v>
      </c>
    </row>
    <row r="364" spans="1:48">
      <c r="A364" s="4" t="s">
        <v>772</v>
      </c>
      <c r="B364" s="4" t="s">
        <v>773</v>
      </c>
      <c r="C364" s="5">
        <v>16954029000</v>
      </c>
      <c r="D364" s="5">
        <v>0</v>
      </c>
      <c r="E364" s="5">
        <v>0</v>
      </c>
      <c r="F364" s="5">
        <v>0</v>
      </c>
      <c r="G364" s="5">
        <v>10972162000</v>
      </c>
      <c r="H364" s="5">
        <v>450954000</v>
      </c>
      <c r="I364" s="5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193353000</v>
      </c>
      <c r="P364" s="5">
        <v>1706000</v>
      </c>
      <c r="Q364" s="5">
        <v>1624977000</v>
      </c>
      <c r="R364" s="5">
        <v>66209000</v>
      </c>
      <c r="S364" s="5">
        <v>381447000</v>
      </c>
      <c r="T364" s="5">
        <v>845761000</v>
      </c>
      <c r="U364" s="5">
        <v>692062000</v>
      </c>
      <c r="V364" s="5">
        <v>0</v>
      </c>
      <c r="W364" s="5">
        <v>-6503000</v>
      </c>
      <c r="X364" s="5">
        <v>6085000</v>
      </c>
      <c r="Y364" s="5">
        <v>216000</v>
      </c>
      <c r="Z364" s="5">
        <v>15127000</v>
      </c>
      <c r="AA364" s="5"/>
      <c r="AB364" s="5">
        <v>48782000</v>
      </c>
      <c r="AC364" s="5">
        <v>26891000</v>
      </c>
      <c r="AD364" s="5">
        <v>1023480000</v>
      </c>
      <c r="AE364" s="8">
        <f t="shared" si="102"/>
        <v>16954029000</v>
      </c>
      <c r="AF364" s="8">
        <f t="shared" si="103"/>
        <v>13239854000</v>
      </c>
      <c r="AG364" s="8">
        <f t="shared" si="104"/>
        <v>4562259000</v>
      </c>
      <c r="AH364" s="8">
        <f t="shared" si="105"/>
        <v>4584150000</v>
      </c>
      <c r="AI364" s="8">
        <f t="shared" si="106"/>
        <v>3560670000</v>
      </c>
      <c r="AJ364" s="8">
        <f t="shared" si="90"/>
        <v>1798361000</v>
      </c>
      <c r="AK364" s="13">
        <f t="shared" si="91"/>
        <v>3714391000</v>
      </c>
      <c r="AL364" s="13">
        <f t="shared" si="92"/>
        <v>692062000</v>
      </c>
      <c r="AM364" s="13">
        <f t="shared" si="93"/>
        <v>178129000</v>
      </c>
      <c r="AN364" s="13">
        <f t="shared" si="94"/>
        <v>4584582000</v>
      </c>
      <c r="AO364" s="13">
        <f t="shared" si="95"/>
        <v>5981867000</v>
      </c>
      <c r="AP364" s="13">
        <f t="shared" si="96"/>
        <v>4546792000</v>
      </c>
      <c r="AQ364" s="13">
        <f t="shared" si="97"/>
        <v>3523312000</v>
      </c>
      <c r="AR364" s="13">
        <f t="shared" si="98"/>
        <v>4095838000</v>
      </c>
      <c r="AS364" s="13">
        <f t="shared" si="99"/>
        <v>3072358000</v>
      </c>
      <c r="AT364" s="13">
        <f t="shared" si="100"/>
        <v>3561102000</v>
      </c>
      <c r="AU364" s="13">
        <f>AT364-VLOOKUP(A364,[1]选股结果!$A$2:$BJ$3005,48,FALSE)*0.08</f>
        <v>-739619440</v>
      </c>
      <c r="AV364" s="13">
        <f t="shared" si="101"/>
        <v>1023480000</v>
      </c>
    </row>
    <row r="365" spans="1:48">
      <c r="A365" s="4" t="s">
        <v>774</v>
      </c>
      <c r="B365" s="4" t="s">
        <v>775</v>
      </c>
      <c r="C365" s="5">
        <v>16910211655.86</v>
      </c>
      <c r="D365" s="5">
        <v>0</v>
      </c>
      <c r="E365" s="5">
        <v>0</v>
      </c>
      <c r="F365" s="5">
        <v>0</v>
      </c>
      <c r="G365" s="5">
        <v>16654672624.87</v>
      </c>
      <c r="H365" s="5">
        <v>115478674.96</v>
      </c>
      <c r="I365" s="5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36819538.63</v>
      </c>
      <c r="P365" s="5">
        <v>131374384.62</v>
      </c>
      <c r="Q365" s="5">
        <v>396880996.75</v>
      </c>
      <c r="R365" s="5">
        <v>79994146.69</v>
      </c>
      <c r="S365" s="5">
        <v>117576843.84</v>
      </c>
      <c r="T365" s="5">
        <v>91151836.85</v>
      </c>
      <c r="U365" s="5">
        <v>-3869018.21</v>
      </c>
      <c r="V365" s="5">
        <v>0</v>
      </c>
      <c r="W365" s="5">
        <v>7510183.68</v>
      </c>
      <c r="X365" s="5">
        <v>-5551400.12</v>
      </c>
      <c r="Y365" s="5">
        <v>0</v>
      </c>
      <c r="Z365" s="5">
        <v>9724839.46</v>
      </c>
      <c r="AA365" s="5"/>
      <c r="AB365" s="5">
        <v>10350099.15</v>
      </c>
      <c r="AC365" s="5">
        <v>49780986.4</v>
      </c>
      <c r="AD365" s="5">
        <v>-70886749.87</v>
      </c>
      <c r="AE365" s="8">
        <f t="shared" si="102"/>
        <v>16910211655.86</v>
      </c>
      <c r="AF365" s="8">
        <f t="shared" si="103"/>
        <v>17417318535.4</v>
      </c>
      <c r="AG365" s="8">
        <f t="shared" si="104"/>
        <v>-393168619.430001</v>
      </c>
      <c r="AH365" s="8">
        <f t="shared" si="105"/>
        <v>-432599506.680001</v>
      </c>
      <c r="AI365" s="8">
        <f t="shared" si="106"/>
        <v>-361712756.810001</v>
      </c>
      <c r="AJ365" s="8">
        <f t="shared" si="90"/>
        <v>604505807.25</v>
      </c>
      <c r="AK365" s="13">
        <f t="shared" si="91"/>
        <v>-507106879.54</v>
      </c>
      <c r="AL365" s="13">
        <f t="shared" si="92"/>
        <v>-3869018.21</v>
      </c>
      <c r="AM365" s="13">
        <f t="shared" si="93"/>
        <v>78376391.07</v>
      </c>
      <c r="AN365" s="13">
        <f t="shared" si="94"/>
        <v>-432599506.68</v>
      </c>
      <c r="AO365" s="13">
        <f t="shared" si="95"/>
        <v>255539030.99</v>
      </c>
      <c r="AP365" s="13">
        <f t="shared" si="96"/>
        <v>-274051360.74</v>
      </c>
      <c r="AQ365" s="13">
        <f t="shared" si="97"/>
        <v>-203164610.87</v>
      </c>
      <c r="AR365" s="13">
        <f t="shared" si="98"/>
        <v>-389530035.7</v>
      </c>
      <c r="AS365" s="13">
        <f t="shared" si="99"/>
        <v>-318643285.83</v>
      </c>
      <c r="AT365" s="13">
        <f t="shared" si="100"/>
        <v>-361712756.81</v>
      </c>
      <c r="AU365" s="13">
        <f>AT365-VLOOKUP(A365,[1]选股结果!$A$2:$BJ$3005,48,FALSE)*0.08</f>
        <v>-1043172484.2788</v>
      </c>
      <c r="AV365" s="13">
        <f t="shared" si="101"/>
        <v>-70886749.87</v>
      </c>
    </row>
    <row r="366" spans="1:48">
      <c r="A366" s="4" t="s">
        <v>776</v>
      </c>
      <c r="B366" s="4" t="s">
        <v>777</v>
      </c>
      <c r="C366" s="5">
        <v>16863256122.82</v>
      </c>
      <c r="D366" s="5">
        <v>0</v>
      </c>
      <c r="E366" s="5">
        <v>0</v>
      </c>
      <c r="F366" s="5">
        <v>0</v>
      </c>
      <c r="G366" s="5">
        <v>15310315476.77</v>
      </c>
      <c r="H366" s="5">
        <v>402474543.47</v>
      </c>
      <c r="I366" s="5">
        <v>0</v>
      </c>
      <c r="J366" s="5">
        <v>0</v>
      </c>
      <c r="K366" s="5">
        <v>0</v>
      </c>
      <c r="L366" s="5">
        <v>0</v>
      </c>
      <c r="M366" s="5">
        <v>0</v>
      </c>
      <c r="N366" s="5">
        <v>0</v>
      </c>
      <c r="O366" s="5">
        <v>90016892.07</v>
      </c>
      <c r="P366" s="5">
        <v>149703077.57</v>
      </c>
      <c r="Q366" s="5">
        <v>419229718.9</v>
      </c>
      <c r="R366" s="5">
        <v>401915120.92</v>
      </c>
      <c r="S366" s="5">
        <v>394354496.95</v>
      </c>
      <c r="T366" s="5">
        <v>21797879.93</v>
      </c>
      <c r="U366" s="5">
        <v>50427025.34</v>
      </c>
      <c r="V366" s="5">
        <v>0</v>
      </c>
      <c r="W366" s="5">
        <v>0</v>
      </c>
      <c r="X366" s="5">
        <v>43851150.42</v>
      </c>
      <c r="Y366" s="5">
        <v>-1563129.14</v>
      </c>
      <c r="Z366" s="5">
        <v>3395935.97</v>
      </c>
      <c r="AA366" s="5"/>
      <c r="AB366" s="5">
        <v>15589728.5</v>
      </c>
      <c r="AC366" s="5">
        <v>12969971.74</v>
      </c>
      <c r="AD366" s="5">
        <v>31632541.1</v>
      </c>
      <c r="AE366" s="8">
        <f t="shared" si="102"/>
        <v>16863256122.82</v>
      </c>
      <c r="AF366" s="8">
        <f t="shared" si="103"/>
        <v>16765534783.18</v>
      </c>
      <c r="AG366" s="8">
        <f t="shared" si="104"/>
        <v>80627134.2599994</v>
      </c>
      <c r="AH366" s="8">
        <f t="shared" si="105"/>
        <v>83246891.0199994</v>
      </c>
      <c r="AI366" s="8">
        <f t="shared" si="106"/>
        <v>51614349.9199994</v>
      </c>
      <c r="AJ366" s="8">
        <f t="shared" si="90"/>
        <v>654766802.64</v>
      </c>
      <c r="AK366" s="13">
        <f t="shared" si="91"/>
        <v>96158210.4999994</v>
      </c>
      <c r="AL366" s="13">
        <f t="shared" si="92"/>
        <v>50427025.34</v>
      </c>
      <c r="AM366" s="13">
        <f t="shared" si="93"/>
        <v>-66464603.1</v>
      </c>
      <c r="AN366" s="13">
        <f t="shared" si="94"/>
        <v>80120632.7399994</v>
      </c>
      <c r="AO366" s="13">
        <f t="shared" si="95"/>
        <v>1552940646.05</v>
      </c>
      <c r="AP366" s="13">
        <f t="shared" si="96"/>
        <v>892987250.919999</v>
      </c>
      <c r="AQ366" s="13">
        <f t="shared" si="97"/>
        <v>861354709.819999</v>
      </c>
      <c r="AR366" s="13">
        <f t="shared" si="98"/>
        <v>490512707.449999</v>
      </c>
      <c r="AS366" s="13">
        <f t="shared" si="99"/>
        <v>458880166.349999</v>
      </c>
      <c r="AT366" s="13">
        <f t="shared" si="100"/>
        <v>48488091.6399994</v>
      </c>
      <c r="AU366" s="13">
        <f>AT366-VLOOKUP(A366,[1]选股结果!$A$2:$BJ$3005,48,FALSE)*0.08</f>
        <v>-847641069.724001</v>
      </c>
      <c r="AV366" s="13">
        <f t="shared" si="101"/>
        <v>31632541.1</v>
      </c>
    </row>
    <row r="367" spans="1:48">
      <c r="A367" s="4" t="s">
        <v>778</v>
      </c>
      <c r="B367" s="4" t="s">
        <v>779</v>
      </c>
      <c r="C367" s="5">
        <v>16849532034.07</v>
      </c>
      <c r="D367" s="5">
        <v>0</v>
      </c>
      <c r="E367" s="5">
        <v>0</v>
      </c>
      <c r="F367" s="5">
        <v>0</v>
      </c>
      <c r="G367" s="5">
        <v>16034032243.73</v>
      </c>
      <c r="H367" s="5">
        <v>389977112.92</v>
      </c>
      <c r="I367" s="5">
        <v>0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39856675.75</v>
      </c>
      <c r="P367" s="5">
        <v>151678290.16</v>
      </c>
      <c r="Q367" s="5">
        <v>176504902.75</v>
      </c>
      <c r="R367" s="5">
        <v>632342.82</v>
      </c>
      <c r="S367" s="5">
        <v>390413850.41</v>
      </c>
      <c r="T367" s="5">
        <v>13679115.4</v>
      </c>
      <c r="U367" s="5">
        <v>-9120914.41</v>
      </c>
      <c r="V367" s="5">
        <v>0</v>
      </c>
      <c r="W367" s="5">
        <v>-300520.74</v>
      </c>
      <c r="X367" s="5">
        <v>-11733566.3</v>
      </c>
      <c r="Y367" s="5">
        <v>0</v>
      </c>
      <c r="Z367" s="5">
        <v>3448357.09</v>
      </c>
      <c r="AA367" s="5"/>
      <c r="AB367" s="5">
        <v>38876731.82</v>
      </c>
      <c r="AC367" s="5">
        <v>7850930.4</v>
      </c>
      <c r="AD367" s="5">
        <v>31976902.34</v>
      </c>
      <c r="AE367" s="8">
        <f t="shared" si="102"/>
        <v>16849532034.07</v>
      </c>
      <c r="AF367" s="8">
        <f t="shared" si="103"/>
        <v>16793118305.62</v>
      </c>
      <c r="AG367" s="8">
        <f t="shared" si="104"/>
        <v>84974246.5000008</v>
      </c>
      <c r="AH367" s="8">
        <f t="shared" si="105"/>
        <v>116000047.920001</v>
      </c>
      <c r="AI367" s="8">
        <f t="shared" si="106"/>
        <v>84023145.5800008</v>
      </c>
      <c r="AJ367" s="8">
        <f t="shared" si="90"/>
        <v>337014067.24</v>
      </c>
      <c r="AK367" s="13">
        <f t="shared" si="91"/>
        <v>56413728.4500002</v>
      </c>
      <c r="AL367" s="13">
        <f t="shared" si="92"/>
        <v>-9120914.41</v>
      </c>
      <c r="AM367" s="13">
        <f t="shared" si="93"/>
        <v>68707233.88</v>
      </c>
      <c r="AN367" s="13">
        <f t="shared" si="94"/>
        <v>116000047.92</v>
      </c>
      <c r="AO367" s="13">
        <f t="shared" si="95"/>
        <v>815499790.34</v>
      </c>
      <c r="AP367" s="13">
        <f t="shared" si="96"/>
        <v>836804691.78</v>
      </c>
      <c r="AQ367" s="13">
        <f t="shared" si="97"/>
        <v>804827789.44</v>
      </c>
      <c r="AR367" s="13">
        <f t="shared" si="98"/>
        <v>446827578.86</v>
      </c>
      <c r="AS367" s="13">
        <f t="shared" si="99"/>
        <v>414850676.52</v>
      </c>
      <c r="AT367" s="13">
        <f t="shared" si="100"/>
        <v>84023145.58</v>
      </c>
      <c r="AU367" s="13">
        <f>AT367-VLOOKUP(A367,[1]选股结果!$A$2:$BJ$3005,48,FALSE)*0.08</f>
        <v>-153786374.08</v>
      </c>
      <c r="AV367" s="13">
        <f t="shared" si="101"/>
        <v>31976902.3400002</v>
      </c>
    </row>
    <row r="368" spans="1:48">
      <c r="A368" s="4" t="s">
        <v>780</v>
      </c>
      <c r="B368" s="4" t="s">
        <v>781</v>
      </c>
      <c r="C368" s="5">
        <v>16731304917.03</v>
      </c>
      <c r="D368" s="5">
        <v>0</v>
      </c>
      <c r="E368" s="5">
        <v>0</v>
      </c>
      <c r="F368" s="5">
        <v>0</v>
      </c>
      <c r="G368" s="5">
        <v>15793106921.29</v>
      </c>
      <c r="H368" s="5">
        <v>161375432.55</v>
      </c>
      <c r="I368" s="5">
        <v>0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83780533.42</v>
      </c>
      <c r="P368" s="5">
        <v>29704382.32</v>
      </c>
      <c r="Q368" s="5">
        <v>271686902.94</v>
      </c>
      <c r="R368" s="5">
        <v>49667566.2</v>
      </c>
      <c r="S368" s="5">
        <v>151958375.12</v>
      </c>
      <c r="T368" s="5">
        <v>118890757.68</v>
      </c>
      <c r="U368" s="5">
        <v>116997010.79</v>
      </c>
      <c r="V368" s="5">
        <v>0</v>
      </c>
      <c r="W368" s="5">
        <v>0</v>
      </c>
      <c r="X368" s="5">
        <v>8272613.46</v>
      </c>
      <c r="Y368" s="5">
        <v>0</v>
      </c>
      <c r="Z368" s="5">
        <v>0</v>
      </c>
      <c r="AA368" s="5"/>
      <c r="AB368" s="5">
        <v>14568953.44</v>
      </c>
      <c r="AC368" s="5">
        <v>6719090.41</v>
      </c>
      <c r="AD368" s="5">
        <v>55555410.79</v>
      </c>
      <c r="AE368" s="8">
        <f t="shared" si="102"/>
        <v>16731304917.03</v>
      </c>
      <c r="AF368" s="8">
        <f t="shared" si="103"/>
        <v>16379904681.29</v>
      </c>
      <c r="AG368" s="8">
        <f t="shared" si="104"/>
        <v>462018379.959998</v>
      </c>
      <c r="AH368" s="8">
        <f t="shared" si="105"/>
        <v>469868242.989998</v>
      </c>
      <c r="AI368" s="8">
        <f t="shared" si="106"/>
        <v>414312832.199998</v>
      </c>
      <c r="AJ368" s="8">
        <f t="shared" si="90"/>
        <v>377321955.65</v>
      </c>
      <c r="AK368" s="13">
        <f t="shared" si="91"/>
        <v>351400235.74</v>
      </c>
      <c r="AL368" s="13">
        <f t="shared" si="92"/>
        <v>116997010.79</v>
      </c>
      <c r="AM368" s="13">
        <f t="shared" si="93"/>
        <v>1470996.46</v>
      </c>
      <c r="AN368" s="13">
        <f t="shared" si="94"/>
        <v>469868242.99</v>
      </c>
      <c r="AO368" s="13">
        <f t="shared" si="95"/>
        <v>938197995.74</v>
      </c>
      <c r="AP368" s="13">
        <f t="shared" si="96"/>
        <v>664734043.41</v>
      </c>
      <c r="AQ368" s="13">
        <f t="shared" si="97"/>
        <v>609178632.62</v>
      </c>
      <c r="AR368" s="13">
        <f t="shared" si="98"/>
        <v>503358610.86</v>
      </c>
      <c r="AS368" s="13">
        <f t="shared" si="99"/>
        <v>447803200.07</v>
      </c>
      <c r="AT368" s="13">
        <f t="shared" si="100"/>
        <v>414312832.2</v>
      </c>
      <c r="AU368" s="13">
        <f>AT368-VLOOKUP(A368,[1]选股结果!$A$2:$BJ$3005,48,FALSE)*0.08</f>
        <v>-376180669.7104</v>
      </c>
      <c r="AV368" s="13">
        <f t="shared" si="101"/>
        <v>55555410.79</v>
      </c>
    </row>
    <row r="369" spans="1:48">
      <c r="A369" s="4" t="s">
        <v>782</v>
      </c>
      <c r="B369" s="4" t="s">
        <v>783</v>
      </c>
      <c r="C369" s="5">
        <v>16719347800.2</v>
      </c>
      <c r="D369" s="5">
        <v>0</v>
      </c>
      <c r="E369" s="5">
        <v>0</v>
      </c>
      <c r="F369" s="5">
        <v>0</v>
      </c>
      <c r="G369" s="5">
        <v>11830316499.43</v>
      </c>
      <c r="H369" s="5">
        <v>21747309.33</v>
      </c>
      <c r="I369" s="5">
        <v>0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254627769.09</v>
      </c>
      <c r="P369" s="5">
        <v>656429775.14</v>
      </c>
      <c r="Q369" s="5">
        <v>1456187219.34</v>
      </c>
      <c r="R369" s="5">
        <v>754738791.3</v>
      </c>
      <c r="S369" s="5">
        <v>-66040867.9</v>
      </c>
      <c r="T369" s="5">
        <v>59633807.05</v>
      </c>
      <c r="U369" s="5">
        <v>54081123.07</v>
      </c>
      <c r="V369" s="5">
        <v>0</v>
      </c>
      <c r="W369" s="5">
        <v>1548618.75</v>
      </c>
      <c r="X369" s="5">
        <v>389188670.15</v>
      </c>
      <c r="Y369" s="5">
        <v>75045997.02</v>
      </c>
      <c r="Z369" s="5">
        <v>830238</v>
      </c>
      <c r="AA369" s="5"/>
      <c r="AB369" s="5">
        <v>20470078.53</v>
      </c>
      <c r="AC369" s="5">
        <v>6606538.91</v>
      </c>
      <c r="AD369" s="5">
        <v>238666601.13</v>
      </c>
      <c r="AE369" s="8">
        <f t="shared" si="102"/>
        <v>16719347800.2</v>
      </c>
      <c r="AF369" s="8">
        <f t="shared" si="103"/>
        <v>14886259186.4</v>
      </c>
      <c r="AG369" s="8">
        <f t="shared" si="104"/>
        <v>1430866610.43</v>
      </c>
      <c r="AH369" s="8">
        <f t="shared" si="105"/>
        <v>1444730150.05</v>
      </c>
      <c r="AI369" s="8">
        <f t="shared" si="106"/>
        <v>1206063548.92</v>
      </c>
      <c r="AJ369" s="8">
        <f t="shared" si="90"/>
        <v>2428427220.97</v>
      </c>
      <c r="AK369" s="13">
        <f t="shared" si="91"/>
        <v>1908134610.82</v>
      </c>
      <c r="AL369" s="13">
        <f t="shared" si="92"/>
        <v>54081123.07</v>
      </c>
      <c r="AM369" s="13">
        <f t="shared" si="93"/>
        <v>-367393589.8</v>
      </c>
      <c r="AN369" s="13">
        <f t="shared" si="94"/>
        <v>1594822144.09</v>
      </c>
      <c r="AO369" s="13">
        <f t="shared" si="95"/>
        <v>4889031300.77</v>
      </c>
      <c r="AP369" s="13">
        <f t="shared" si="96"/>
        <v>1863841052.25</v>
      </c>
      <c r="AQ369" s="13">
        <f t="shared" si="97"/>
        <v>1625174451.12</v>
      </c>
      <c r="AR369" s="13">
        <f t="shared" si="98"/>
        <v>1842093742.92</v>
      </c>
      <c r="AS369" s="13">
        <f t="shared" si="99"/>
        <v>1603427141.79</v>
      </c>
      <c r="AT369" s="13">
        <f t="shared" si="100"/>
        <v>1356155542.96</v>
      </c>
      <c r="AU369" s="13">
        <f>AT369-VLOOKUP(A369,[1]选股结果!$A$2:$BJ$3005,48,FALSE)*0.08</f>
        <v>-136819892.944</v>
      </c>
      <c r="AV369" s="13">
        <f t="shared" si="101"/>
        <v>238666601.13</v>
      </c>
    </row>
    <row r="370" spans="1:48">
      <c r="A370" s="4" t="s">
        <v>784</v>
      </c>
      <c r="B370" s="4" t="s">
        <v>785</v>
      </c>
      <c r="C370" s="5">
        <v>16602132051.43</v>
      </c>
      <c r="D370" s="5">
        <v>0</v>
      </c>
      <c r="E370" s="5">
        <v>0</v>
      </c>
      <c r="F370" s="5">
        <v>0</v>
      </c>
      <c r="G370" s="5">
        <v>14825511768.8</v>
      </c>
      <c r="H370" s="5">
        <v>20064762.85</v>
      </c>
      <c r="I370" s="5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8369552.28</v>
      </c>
      <c r="P370" s="5">
        <v>510492713.53</v>
      </c>
      <c r="Q370" s="5">
        <v>335727764.78</v>
      </c>
      <c r="R370" s="5">
        <v>18361785.83</v>
      </c>
      <c r="S370" s="5">
        <v>17247507.49</v>
      </c>
      <c r="T370" s="5">
        <v>13144813.62</v>
      </c>
      <c r="U370" s="5">
        <v>13109538.52</v>
      </c>
      <c r="V370" s="5">
        <v>0</v>
      </c>
      <c r="W370" s="5">
        <v>0</v>
      </c>
      <c r="X370" s="5">
        <v>1477888.22</v>
      </c>
      <c r="Y370" s="5">
        <v>0</v>
      </c>
      <c r="Z370" s="5">
        <v>11589804.73</v>
      </c>
      <c r="AA370" s="5"/>
      <c r="AB370" s="5">
        <v>788176.76</v>
      </c>
      <c r="AC370" s="5">
        <v>1230778.57</v>
      </c>
      <c r="AD370" s="5">
        <v>193178365.33</v>
      </c>
      <c r="AE370" s="8">
        <f t="shared" si="102"/>
        <v>16602132051.43</v>
      </c>
      <c r="AF370" s="8">
        <f t="shared" si="103"/>
        <v>15715711092.71</v>
      </c>
      <c r="AG370" s="8">
        <f t="shared" si="104"/>
        <v>909677688.849999</v>
      </c>
      <c r="AH370" s="8">
        <f t="shared" si="105"/>
        <v>909235087.039999</v>
      </c>
      <c r="AI370" s="8">
        <f t="shared" si="106"/>
        <v>716056721.709999</v>
      </c>
      <c r="AJ370" s="8">
        <f t="shared" si="90"/>
        <v>855032632.4</v>
      </c>
      <c r="AK370" s="13">
        <f t="shared" si="91"/>
        <v>886420958.720001</v>
      </c>
      <c r="AL370" s="13">
        <f t="shared" si="92"/>
        <v>13109538.52</v>
      </c>
      <c r="AM370" s="13">
        <f t="shared" si="93"/>
        <v>9704589.8</v>
      </c>
      <c r="AN370" s="13">
        <f t="shared" si="94"/>
        <v>909235087.040001</v>
      </c>
      <c r="AO370" s="13">
        <f t="shared" si="95"/>
        <v>1776620282.63</v>
      </c>
      <c r="AP370" s="13">
        <f t="shared" si="96"/>
        <v>923733229.060001</v>
      </c>
      <c r="AQ370" s="13">
        <f t="shared" si="97"/>
        <v>730554863.730001</v>
      </c>
      <c r="AR370" s="13">
        <f t="shared" si="98"/>
        <v>903668466.210001</v>
      </c>
      <c r="AS370" s="13">
        <f t="shared" si="99"/>
        <v>710490100.880001</v>
      </c>
      <c r="AT370" s="13">
        <f t="shared" si="100"/>
        <v>716056721.710001</v>
      </c>
      <c r="AU370" s="13">
        <f>AT370-VLOOKUP(A370,[1]选股结果!$A$2:$BJ$3005,48,FALSE)*0.08</f>
        <v>321115325.609201</v>
      </c>
      <c r="AV370" s="13">
        <f t="shared" si="101"/>
        <v>193178365.33</v>
      </c>
    </row>
    <row r="371" spans="1:48">
      <c r="A371" s="4" t="s">
        <v>786</v>
      </c>
      <c r="B371" s="4" t="s">
        <v>787</v>
      </c>
      <c r="C371" s="5">
        <v>16580103652.69</v>
      </c>
      <c r="D371" s="5">
        <v>0</v>
      </c>
      <c r="E371" s="5">
        <v>0</v>
      </c>
      <c r="F371" s="5">
        <v>0</v>
      </c>
      <c r="G371" s="5">
        <v>11747796124.8</v>
      </c>
      <c r="H371" s="5">
        <v>364437842.33</v>
      </c>
      <c r="I371" s="5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148860888.95</v>
      </c>
      <c r="P371" s="5">
        <v>276285089.85</v>
      </c>
      <c r="Q371" s="5">
        <v>215059618.35</v>
      </c>
      <c r="R371" s="5">
        <v>501517163.95</v>
      </c>
      <c r="S371" s="5">
        <v>362888614.75</v>
      </c>
      <c r="T371" s="5">
        <v>204796776.29</v>
      </c>
      <c r="U371" s="5">
        <v>144040613.19</v>
      </c>
      <c r="V371" s="5">
        <v>0</v>
      </c>
      <c r="W371" s="5">
        <v>167759.77</v>
      </c>
      <c r="X371" s="5">
        <v>47395344.61</v>
      </c>
      <c r="Y371" s="5">
        <v>37578588.58</v>
      </c>
      <c r="Z371" s="5">
        <v>565781.35</v>
      </c>
      <c r="AA371" s="5"/>
      <c r="AB371" s="5">
        <v>28184364.84</v>
      </c>
      <c r="AC371" s="5">
        <v>385035157.5</v>
      </c>
      <c r="AD371" s="5">
        <v>403883127.61</v>
      </c>
      <c r="AE371" s="8">
        <f t="shared" si="102"/>
        <v>16580103652.69</v>
      </c>
      <c r="AF371" s="8">
        <f t="shared" si="103"/>
        <v>13252407500.65</v>
      </c>
      <c r="AG371" s="8">
        <f t="shared" si="104"/>
        <v>3448252536.26</v>
      </c>
      <c r="AH371" s="8">
        <f t="shared" si="105"/>
        <v>3091401743.6</v>
      </c>
      <c r="AI371" s="8">
        <f t="shared" si="106"/>
        <v>2687518615.99</v>
      </c>
      <c r="AJ371" s="8">
        <f t="shared" si="90"/>
        <v>1034634978.39</v>
      </c>
      <c r="AK371" s="13">
        <f t="shared" si="91"/>
        <v>3365274740.62</v>
      </c>
      <c r="AL371" s="13">
        <f t="shared" si="92"/>
        <v>144040613.19</v>
      </c>
      <c r="AM371" s="13">
        <f t="shared" si="93"/>
        <v>-342756433.05</v>
      </c>
      <c r="AN371" s="13">
        <f t="shared" si="94"/>
        <v>3166558920.76</v>
      </c>
      <c r="AO371" s="13">
        <f t="shared" si="95"/>
        <v>4832307527.89</v>
      </c>
      <c r="AP371" s="13">
        <f t="shared" si="96"/>
        <v>4092601197.7</v>
      </c>
      <c r="AQ371" s="13">
        <f t="shared" si="97"/>
        <v>3688718070.09</v>
      </c>
      <c r="AR371" s="13">
        <f t="shared" si="98"/>
        <v>3728163355.37</v>
      </c>
      <c r="AS371" s="13">
        <f t="shared" si="99"/>
        <v>3324280227.76</v>
      </c>
      <c r="AT371" s="13">
        <f t="shared" si="100"/>
        <v>2762675793.15</v>
      </c>
      <c r="AU371" s="13">
        <f>AT371-VLOOKUP(A371,[1]选股结果!$A$2:$BJ$3005,48,FALSE)*0.08</f>
        <v>1837241601.2276</v>
      </c>
      <c r="AV371" s="13">
        <f t="shared" si="101"/>
        <v>403883127.61</v>
      </c>
    </row>
    <row r="372" spans="1:48">
      <c r="A372" s="4" t="s">
        <v>788</v>
      </c>
      <c r="B372" s="4" t="s">
        <v>789</v>
      </c>
      <c r="C372" s="5">
        <v>16521369391.37</v>
      </c>
      <c r="D372" s="5">
        <v>0</v>
      </c>
      <c r="E372" s="5">
        <v>0</v>
      </c>
      <c r="F372" s="5">
        <v>0</v>
      </c>
      <c r="G372" s="5">
        <v>10410754419.19</v>
      </c>
      <c r="H372" s="5">
        <v>52374900.98</v>
      </c>
      <c r="I372" s="5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33881553.53</v>
      </c>
      <c r="P372" s="5">
        <v>497157806.57</v>
      </c>
      <c r="Q372" s="5">
        <v>1505726229.89</v>
      </c>
      <c r="R372" s="5">
        <v>644205887.55</v>
      </c>
      <c r="S372" s="5">
        <v>45940603.9</v>
      </c>
      <c r="T372" s="5">
        <v>1374368868.83</v>
      </c>
      <c r="U372" s="5">
        <v>-3628628.9</v>
      </c>
      <c r="V372" s="5">
        <v>0</v>
      </c>
      <c r="W372" s="5">
        <v>-547860299.26</v>
      </c>
      <c r="X372" s="5">
        <v>23159137.74</v>
      </c>
      <c r="Y372" s="5">
        <v>19721174.11</v>
      </c>
      <c r="Z372" s="5">
        <v>-6848946.32</v>
      </c>
      <c r="AA372" s="5"/>
      <c r="AB372" s="5">
        <v>6507568.77</v>
      </c>
      <c r="AC372" s="5">
        <v>26147910.86</v>
      </c>
      <c r="AD372" s="5">
        <v>694427828.13</v>
      </c>
      <c r="AE372" s="8">
        <f t="shared" si="102"/>
        <v>16521369391.37</v>
      </c>
      <c r="AF372" s="8">
        <f t="shared" si="103"/>
        <v>13137666500.63</v>
      </c>
      <c r="AG372" s="8">
        <f t="shared" si="104"/>
        <v>4160482202.14</v>
      </c>
      <c r="AH372" s="8">
        <f t="shared" si="105"/>
        <v>4140841860.05</v>
      </c>
      <c r="AI372" s="8">
        <f t="shared" si="106"/>
        <v>3446414031.92</v>
      </c>
      <c r="AJ372" s="8">
        <f t="shared" si="90"/>
        <v>2076127106.19</v>
      </c>
      <c r="AK372" s="13">
        <f t="shared" si="91"/>
        <v>3403424064.85</v>
      </c>
      <c r="AL372" s="13">
        <f t="shared" si="92"/>
        <v>-3628628.9</v>
      </c>
      <c r="AM372" s="13">
        <f t="shared" si="93"/>
        <v>780488772.32</v>
      </c>
      <c r="AN372" s="13">
        <f t="shared" si="94"/>
        <v>4180284208.27</v>
      </c>
      <c r="AO372" s="13">
        <f t="shared" si="95"/>
        <v>6110614972.18</v>
      </c>
      <c r="AP372" s="13">
        <f t="shared" si="96"/>
        <v>3501739569.73</v>
      </c>
      <c r="AQ372" s="13">
        <f t="shared" si="97"/>
        <v>2807311741.6</v>
      </c>
      <c r="AR372" s="13">
        <f t="shared" si="98"/>
        <v>3449364668.75</v>
      </c>
      <c r="AS372" s="13">
        <f t="shared" si="99"/>
        <v>2754936840.62</v>
      </c>
      <c r="AT372" s="13">
        <f t="shared" si="100"/>
        <v>3485856380.14</v>
      </c>
      <c r="AU372" s="13">
        <f>AT372-VLOOKUP(A372,[1]选股结果!$A$2:$BJ$3005,48,FALSE)*0.08</f>
        <v>495334000.6328</v>
      </c>
      <c r="AV372" s="13">
        <f t="shared" si="101"/>
        <v>694427828.13</v>
      </c>
    </row>
    <row r="373" spans="1:48">
      <c r="A373" s="4" t="s">
        <v>790</v>
      </c>
      <c r="B373" s="4" t="s">
        <v>791</v>
      </c>
      <c r="C373" s="5">
        <v>16468602661.2</v>
      </c>
      <c r="D373" s="5">
        <v>0</v>
      </c>
      <c r="E373" s="5">
        <v>0</v>
      </c>
      <c r="F373" s="5">
        <v>0</v>
      </c>
      <c r="G373" s="5">
        <v>11044495281.04</v>
      </c>
      <c r="H373" s="5">
        <v>967684422.44</v>
      </c>
      <c r="I373" s="5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345741570.76</v>
      </c>
      <c r="P373" s="5">
        <v>215710855.39</v>
      </c>
      <c r="Q373" s="5">
        <v>294823623.34</v>
      </c>
      <c r="R373" s="5">
        <v>100372412.19</v>
      </c>
      <c r="S373" s="5">
        <v>1065598661.91</v>
      </c>
      <c r="T373" s="5">
        <v>4223474.6</v>
      </c>
      <c r="U373" s="5">
        <v>43594148.12</v>
      </c>
      <c r="V373" s="5">
        <v>0</v>
      </c>
      <c r="W373" s="5">
        <v>-23479605.67</v>
      </c>
      <c r="X373" s="5">
        <v>-27622361.82</v>
      </c>
      <c r="Y373" s="5">
        <v>0</v>
      </c>
      <c r="Z373" s="5">
        <v>2062835.52</v>
      </c>
      <c r="AA373" s="5"/>
      <c r="AB373" s="5">
        <v>5705483.52</v>
      </c>
      <c r="AC373" s="5">
        <v>30881876.86</v>
      </c>
      <c r="AD373" s="5">
        <v>677722800.11</v>
      </c>
      <c r="AE373" s="8">
        <f t="shared" si="102"/>
        <v>16468602661.2</v>
      </c>
      <c r="AF373" s="8">
        <f t="shared" si="103"/>
        <v>13066742404.63</v>
      </c>
      <c r="AG373" s="8">
        <f t="shared" si="104"/>
        <v>3412289322.84</v>
      </c>
      <c r="AH373" s="8">
        <f t="shared" si="105"/>
        <v>3387112929.5</v>
      </c>
      <c r="AI373" s="8">
        <f t="shared" si="106"/>
        <v>2709390129.39</v>
      </c>
      <c r="AJ373" s="8">
        <f t="shared" si="90"/>
        <v>881452442.83</v>
      </c>
      <c r="AK373" s="13">
        <f t="shared" si="91"/>
        <v>3401860256.57</v>
      </c>
      <c r="AL373" s="13">
        <f t="shared" si="92"/>
        <v>43594148.12</v>
      </c>
      <c r="AM373" s="13">
        <f t="shared" si="93"/>
        <v>-58341475.19</v>
      </c>
      <c r="AN373" s="13">
        <f t="shared" si="94"/>
        <v>3387112929.5</v>
      </c>
      <c r="AO373" s="13">
        <f t="shared" si="95"/>
        <v>5424107380.16</v>
      </c>
      <c r="AP373" s="13">
        <f t="shared" si="96"/>
        <v>5435143340.92</v>
      </c>
      <c r="AQ373" s="13">
        <f t="shared" si="97"/>
        <v>4757420540.81</v>
      </c>
      <c r="AR373" s="13">
        <f t="shared" si="98"/>
        <v>4467458918.48</v>
      </c>
      <c r="AS373" s="13">
        <f t="shared" si="99"/>
        <v>3789736118.37</v>
      </c>
      <c r="AT373" s="13">
        <f t="shared" si="100"/>
        <v>2709390129.39</v>
      </c>
      <c r="AU373" s="13">
        <f>AT373-VLOOKUP(A373,[1]选股结果!$A$2:$BJ$3005,48,FALSE)*0.08</f>
        <v>1181796071.6244</v>
      </c>
      <c r="AV373" s="13">
        <f t="shared" si="101"/>
        <v>677722800.11</v>
      </c>
    </row>
    <row r="374" spans="1:48">
      <c r="A374" s="4" t="s">
        <v>792</v>
      </c>
      <c r="B374" s="4" t="s">
        <v>793</v>
      </c>
      <c r="C374" s="5">
        <v>16447907944.75</v>
      </c>
      <c r="D374" s="5">
        <v>0</v>
      </c>
      <c r="E374" s="5">
        <v>0</v>
      </c>
      <c r="F374" s="5">
        <v>0</v>
      </c>
      <c r="G374" s="5">
        <v>14540641836.43</v>
      </c>
      <c r="H374" s="5">
        <v>98133109.86</v>
      </c>
      <c r="I374" s="5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28069723.61</v>
      </c>
      <c r="P374" s="5">
        <v>415196420.1</v>
      </c>
      <c r="Q374" s="5">
        <v>207023755.77</v>
      </c>
      <c r="R374" s="5">
        <v>81553414.98</v>
      </c>
      <c r="S374" s="5">
        <v>84094389.39</v>
      </c>
      <c r="T374" s="5">
        <v>30139072.35</v>
      </c>
      <c r="U374" s="5">
        <v>-9240988.95</v>
      </c>
      <c r="V374" s="5">
        <v>0</v>
      </c>
      <c r="W374" s="5">
        <v>-386550</v>
      </c>
      <c r="X374" s="5">
        <v>9425402.36</v>
      </c>
      <c r="Y374" s="5">
        <v>32436590.14</v>
      </c>
      <c r="Z374" s="5">
        <v>161140.5</v>
      </c>
      <c r="AA374" s="5"/>
      <c r="AB374" s="5">
        <v>2832106.12</v>
      </c>
      <c r="AC374" s="5">
        <v>9846815.43</v>
      </c>
      <c r="AD374" s="5">
        <v>243061785.5</v>
      </c>
      <c r="AE374" s="8">
        <f t="shared" si="102"/>
        <v>16447907944.75</v>
      </c>
      <c r="AF374" s="8">
        <f t="shared" si="103"/>
        <v>15356579540.28</v>
      </c>
      <c r="AG374" s="8">
        <f t="shared" si="104"/>
        <v>1079380074.82</v>
      </c>
      <c r="AH374" s="8">
        <f t="shared" si="105"/>
        <v>1072365365.51</v>
      </c>
      <c r="AI374" s="8">
        <f t="shared" si="106"/>
        <v>829303580.01</v>
      </c>
      <c r="AJ374" s="8">
        <f t="shared" si="90"/>
        <v>689741198.93</v>
      </c>
      <c r="AK374" s="13">
        <f t="shared" si="91"/>
        <v>1123764994.61</v>
      </c>
      <c r="AL374" s="13">
        <f t="shared" si="92"/>
        <v>-9240988.95</v>
      </c>
      <c r="AM374" s="13">
        <f t="shared" si="93"/>
        <v>22714540.13</v>
      </c>
      <c r="AN374" s="13">
        <f t="shared" si="94"/>
        <v>1137238545.79</v>
      </c>
      <c r="AO374" s="13">
        <f t="shared" si="95"/>
        <v>1907266108.32</v>
      </c>
      <c r="AP374" s="13">
        <f t="shared" si="96"/>
        <v>1305992493.86</v>
      </c>
      <c r="AQ374" s="13">
        <f t="shared" si="97"/>
        <v>1062930708.36</v>
      </c>
      <c r="AR374" s="13">
        <f t="shared" si="98"/>
        <v>1207859384</v>
      </c>
      <c r="AS374" s="13">
        <f t="shared" si="99"/>
        <v>964797598.5</v>
      </c>
      <c r="AT374" s="13">
        <f t="shared" si="100"/>
        <v>894176760.29</v>
      </c>
      <c r="AU374" s="13">
        <f>AT374-VLOOKUP(A374,[1]选股结果!$A$2:$BJ$3005,48,FALSE)*0.08</f>
        <v>412393156.294</v>
      </c>
      <c r="AV374" s="13">
        <f t="shared" si="101"/>
        <v>243061785.5</v>
      </c>
    </row>
    <row r="375" spans="1:48">
      <c r="A375" s="4" t="s">
        <v>794</v>
      </c>
      <c r="B375" s="4" t="s">
        <v>795</v>
      </c>
      <c r="C375" s="5">
        <v>16356283686.39</v>
      </c>
      <c r="D375" s="5">
        <v>0</v>
      </c>
      <c r="E375" s="5">
        <v>0</v>
      </c>
      <c r="F375" s="5">
        <v>0</v>
      </c>
      <c r="G375" s="5">
        <v>12217200707.28</v>
      </c>
      <c r="H375" s="5">
        <v>139790261.24</v>
      </c>
      <c r="I375" s="5">
        <v>0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  <c r="O375" s="5">
        <v>154854497.35</v>
      </c>
      <c r="P375" s="5">
        <v>2406515248.3</v>
      </c>
      <c r="Q375" s="5">
        <v>742678289.17</v>
      </c>
      <c r="R375" s="5">
        <v>3369597.27</v>
      </c>
      <c r="S375" s="5">
        <v>104934076.26</v>
      </c>
      <c r="T375" s="5">
        <v>274281763.84</v>
      </c>
      <c r="U375" s="5">
        <v>271575151.87</v>
      </c>
      <c r="V375" s="5">
        <v>0</v>
      </c>
      <c r="W375" s="5">
        <v>-3111123.28</v>
      </c>
      <c r="X375" s="5">
        <v>-20429260.65</v>
      </c>
      <c r="Y375" s="5">
        <v>86639325.04</v>
      </c>
      <c r="Z375" s="5">
        <v>4571444.22</v>
      </c>
      <c r="AA375" s="5"/>
      <c r="AB375" s="5">
        <v>35938758.88</v>
      </c>
      <c r="AC375" s="5">
        <v>9236400.41</v>
      </c>
      <c r="AD375" s="5">
        <v>108058310.11</v>
      </c>
      <c r="AE375" s="8">
        <f t="shared" si="102"/>
        <v>16356283686.39</v>
      </c>
      <c r="AF375" s="8">
        <f t="shared" si="103"/>
        <v>15629552415.63</v>
      </c>
      <c r="AG375" s="8">
        <f t="shared" si="104"/>
        <v>936263291.149998</v>
      </c>
      <c r="AH375" s="8">
        <f t="shared" si="105"/>
        <v>962965649.619998</v>
      </c>
      <c r="AI375" s="8">
        <f t="shared" si="106"/>
        <v>854907339.509998</v>
      </c>
      <c r="AJ375" s="8">
        <f t="shared" si="90"/>
        <v>3363985001.39</v>
      </c>
      <c r="AK375" s="13">
        <f t="shared" si="91"/>
        <v>813370595.799999</v>
      </c>
      <c r="AL375" s="13">
        <f t="shared" si="92"/>
        <v>271575151.87</v>
      </c>
      <c r="AM375" s="13">
        <f t="shared" si="93"/>
        <v>51298552.03</v>
      </c>
      <c r="AN375" s="13">
        <f t="shared" si="94"/>
        <v>1136244299.7</v>
      </c>
      <c r="AO375" s="13">
        <f t="shared" si="95"/>
        <v>4139082979.11</v>
      </c>
      <c r="AP375" s="13">
        <f t="shared" si="96"/>
        <v>1058094933.3</v>
      </c>
      <c r="AQ375" s="13">
        <f t="shared" si="97"/>
        <v>950036623.189999</v>
      </c>
      <c r="AR375" s="13">
        <f t="shared" si="98"/>
        <v>918304672.059999</v>
      </c>
      <c r="AS375" s="13">
        <f t="shared" si="99"/>
        <v>810246361.949999</v>
      </c>
      <c r="AT375" s="13">
        <f t="shared" si="100"/>
        <v>1028185989.59</v>
      </c>
      <c r="AU375" s="13">
        <f>AT375-VLOOKUP(A375,[1]选股结果!$A$2:$BJ$3005,48,FALSE)*0.08</f>
        <v>594774275.485199</v>
      </c>
      <c r="AV375" s="13">
        <f t="shared" si="101"/>
        <v>108058310.11</v>
      </c>
    </row>
    <row r="376" spans="1:48">
      <c r="A376" s="4" t="s">
        <v>796</v>
      </c>
      <c r="B376" s="4" t="s">
        <v>797</v>
      </c>
      <c r="C376" s="5">
        <v>16355700010.42</v>
      </c>
      <c r="D376" s="5">
        <v>0</v>
      </c>
      <c r="E376" s="5">
        <v>0</v>
      </c>
      <c r="F376" s="5">
        <v>0</v>
      </c>
      <c r="G376" s="5">
        <v>12653416263.39</v>
      </c>
      <c r="H376" s="5">
        <v>253711641.78</v>
      </c>
      <c r="I376" s="5">
        <v>0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259315870.09</v>
      </c>
      <c r="P376" s="5">
        <v>189166390.34</v>
      </c>
      <c r="Q376" s="5">
        <v>455271699.66</v>
      </c>
      <c r="R376" s="5">
        <v>133783213.54</v>
      </c>
      <c r="S376" s="5">
        <v>222320769.17</v>
      </c>
      <c r="T376" s="5">
        <v>65283261.68</v>
      </c>
      <c r="U376" s="5">
        <v>65283261.68</v>
      </c>
      <c r="V376" s="5">
        <v>0</v>
      </c>
      <c r="W376" s="5">
        <v>0</v>
      </c>
      <c r="X376" s="5">
        <v>11931436.68</v>
      </c>
      <c r="Y376" s="5">
        <v>0</v>
      </c>
      <c r="Z376" s="5">
        <v>77339.05</v>
      </c>
      <c r="AA376" s="5"/>
      <c r="AB376" s="5">
        <v>1708944.93</v>
      </c>
      <c r="AC376" s="5">
        <v>20130824.33</v>
      </c>
      <c r="AD376" s="5">
        <v>568981807.36</v>
      </c>
      <c r="AE376" s="8">
        <f t="shared" si="102"/>
        <v>16355700010.42</v>
      </c>
      <c r="AF376" s="8">
        <f t="shared" si="103"/>
        <v>13913274206.19</v>
      </c>
      <c r="AG376" s="8">
        <f t="shared" si="104"/>
        <v>2495854968.28</v>
      </c>
      <c r="AH376" s="8">
        <f t="shared" si="105"/>
        <v>2477433088.88</v>
      </c>
      <c r="AI376" s="8">
        <f t="shared" si="106"/>
        <v>1908451281.52</v>
      </c>
      <c r="AJ376" s="8">
        <f t="shared" si="90"/>
        <v>922175839.49</v>
      </c>
      <c r="AK376" s="13">
        <f t="shared" si="91"/>
        <v>2442425804.23</v>
      </c>
      <c r="AL376" s="13">
        <f t="shared" si="92"/>
        <v>65283261.68</v>
      </c>
      <c r="AM376" s="13">
        <f t="shared" si="93"/>
        <v>-30275977.03</v>
      </c>
      <c r="AN376" s="13">
        <f t="shared" si="94"/>
        <v>2477433088.88</v>
      </c>
      <c r="AO376" s="13">
        <f t="shared" si="95"/>
        <v>3702283747.03</v>
      </c>
      <c r="AP376" s="13">
        <f t="shared" si="96"/>
        <v>2918458215.18</v>
      </c>
      <c r="AQ376" s="13">
        <f t="shared" si="97"/>
        <v>2349476407.82</v>
      </c>
      <c r="AR376" s="13">
        <f t="shared" si="98"/>
        <v>2664746573.4</v>
      </c>
      <c r="AS376" s="13">
        <f t="shared" si="99"/>
        <v>2095764766.04</v>
      </c>
      <c r="AT376" s="13">
        <f t="shared" si="100"/>
        <v>1908451281.52</v>
      </c>
      <c r="AU376" s="13">
        <f>AT376-VLOOKUP(A376,[1]选股结果!$A$2:$BJ$3005,48,FALSE)*0.08</f>
        <v>844672502.1896</v>
      </c>
      <c r="AV376" s="13">
        <f t="shared" si="101"/>
        <v>568981807.36</v>
      </c>
    </row>
    <row r="377" spans="1:48">
      <c r="A377" s="4" t="s">
        <v>798</v>
      </c>
      <c r="B377" s="4" t="s">
        <v>799</v>
      </c>
      <c r="C377" s="5">
        <v>16284527923.18</v>
      </c>
      <c r="D377" s="5">
        <v>0</v>
      </c>
      <c r="E377" s="5">
        <v>0</v>
      </c>
      <c r="F377" s="5">
        <v>0</v>
      </c>
      <c r="G377" s="5">
        <v>13515706625.69</v>
      </c>
      <c r="H377" s="5">
        <v>133534631.23</v>
      </c>
      <c r="I377" s="5">
        <v>0</v>
      </c>
      <c r="J377" s="5">
        <v>0</v>
      </c>
      <c r="K377" s="5">
        <v>0</v>
      </c>
      <c r="L377" s="5">
        <v>0</v>
      </c>
      <c r="M377" s="5">
        <v>0</v>
      </c>
      <c r="N377" s="5">
        <v>0</v>
      </c>
      <c r="O377" s="5">
        <v>171272191.54</v>
      </c>
      <c r="P377" s="5">
        <v>249151522.13</v>
      </c>
      <c r="Q377" s="5">
        <v>454327079.09</v>
      </c>
      <c r="R377" s="5">
        <v>191227650.96</v>
      </c>
      <c r="S377" s="5">
        <v>140141543.05</v>
      </c>
      <c r="T377" s="5">
        <v>26028586.65</v>
      </c>
      <c r="U377" s="5">
        <v>2784805.24</v>
      </c>
      <c r="V377" s="5">
        <v>0</v>
      </c>
      <c r="W377" s="5">
        <v>-14459803.71</v>
      </c>
      <c r="X377" s="5">
        <v>27877466.92</v>
      </c>
      <c r="Y377" s="5">
        <v>16762547.6</v>
      </c>
      <c r="Z377" s="5">
        <v>1287648.57</v>
      </c>
      <c r="AA377" s="5"/>
      <c r="AB377" s="5">
        <v>6439460.04</v>
      </c>
      <c r="AC377" s="5">
        <v>14887239.66</v>
      </c>
      <c r="AD377" s="5">
        <v>245455917.67</v>
      </c>
      <c r="AE377" s="8">
        <f t="shared" si="102"/>
        <v>16284527923.18</v>
      </c>
      <c r="AF377" s="8">
        <f t="shared" si="103"/>
        <v>14721826612.46</v>
      </c>
      <c r="AG377" s="8">
        <f t="shared" si="104"/>
        <v>1530917727.71</v>
      </c>
      <c r="AH377" s="8">
        <f t="shared" si="105"/>
        <v>1522469948.09</v>
      </c>
      <c r="AI377" s="8">
        <f t="shared" si="106"/>
        <v>1277014030.42</v>
      </c>
      <c r="AJ377" s="8">
        <f t="shared" si="90"/>
        <v>899961119.98</v>
      </c>
      <c r="AK377" s="13">
        <f t="shared" si="91"/>
        <v>1579463858.32</v>
      </c>
      <c r="AL377" s="13">
        <f t="shared" si="92"/>
        <v>2784805.24</v>
      </c>
      <c r="AM377" s="13">
        <f t="shared" si="93"/>
        <v>-26253620.27</v>
      </c>
      <c r="AN377" s="13">
        <f t="shared" si="94"/>
        <v>1555995043.29</v>
      </c>
      <c r="AO377" s="13">
        <f t="shared" si="95"/>
        <v>2768821297.49</v>
      </c>
      <c r="AP377" s="13">
        <f t="shared" si="96"/>
        <v>1853140032.6</v>
      </c>
      <c r="AQ377" s="13">
        <f t="shared" si="97"/>
        <v>1607684114.93</v>
      </c>
      <c r="AR377" s="13">
        <f t="shared" si="98"/>
        <v>1719605401.37</v>
      </c>
      <c r="AS377" s="13">
        <f t="shared" si="99"/>
        <v>1474149483.7</v>
      </c>
      <c r="AT377" s="13">
        <f t="shared" si="100"/>
        <v>1310539125.62</v>
      </c>
      <c r="AU377" s="13">
        <f>AT377-VLOOKUP(A377,[1]选股结果!$A$2:$BJ$3005,48,FALSE)*0.08</f>
        <v>555144818.0608</v>
      </c>
      <c r="AV377" s="13">
        <f t="shared" si="101"/>
        <v>245455917.67</v>
      </c>
    </row>
    <row r="378" spans="1:48">
      <c r="A378" s="4" t="s">
        <v>800</v>
      </c>
      <c r="B378" s="4" t="s">
        <v>801</v>
      </c>
      <c r="C378" s="5">
        <v>16255337388.56</v>
      </c>
      <c r="D378" s="5">
        <v>0</v>
      </c>
      <c r="E378" s="5">
        <v>9043989.22</v>
      </c>
      <c r="F378" s="5">
        <v>0</v>
      </c>
      <c r="G378" s="5">
        <v>15095394161.92</v>
      </c>
      <c r="H378" s="5">
        <v>112933928.52</v>
      </c>
      <c r="I378" s="5">
        <v>0</v>
      </c>
      <c r="J378" s="5">
        <v>0</v>
      </c>
      <c r="K378" s="5">
        <v>0</v>
      </c>
      <c r="L378" s="5">
        <v>5380712.07</v>
      </c>
      <c r="M378" s="5">
        <v>0</v>
      </c>
      <c r="N378" s="5">
        <v>0</v>
      </c>
      <c r="O378" s="5">
        <v>27288379.99</v>
      </c>
      <c r="P378" s="5">
        <v>471517571.51</v>
      </c>
      <c r="Q378" s="5">
        <v>550194459.11</v>
      </c>
      <c r="R378" s="5">
        <v>150798391.9</v>
      </c>
      <c r="S378" s="5">
        <v>103587435.52</v>
      </c>
      <c r="T378" s="5">
        <v>7937089.1</v>
      </c>
      <c r="U378" s="5">
        <v>0</v>
      </c>
      <c r="V378" s="5">
        <v>0</v>
      </c>
      <c r="W378" s="5">
        <v>2407700</v>
      </c>
      <c r="X378" s="5">
        <v>7289815.4</v>
      </c>
      <c r="Y378" s="5">
        <v>167668049.56</v>
      </c>
      <c r="Z378" s="5">
        <v>-34120499.73</v>
      </c>
      <c r="AA378" s="5"/>
      <c r="AB378" s="5">
        <v>22529991.6</v>
      </c>
      <c r="AC378" s="5">
        <v>54981792.25</v>
      </c>
      <c r="AD378" s="5">
        <v>32357646.14</v>
      </c>
      <c r="AE378" s="8">
        <f t="shared" si="102"/>
        <v>16255337388.56</v>
      </c>
      <c r="AF378" s="8">
        <f t="shared" si="103"/>
        <v>16398780399.95</v>
      </c>
      <c r="AG378" s="8">
        <f t="shared" si="104"/>
        <v>-342176586.980001</v>
      </c>
      <c r="AH378" s="8">
        <f t="shared" si="105"/>
        <v>-374628387.630001</v>
      </c>
      <c r="AI378" s="8">
        <f t="shared" si="106"/>
        <v>-406986033.770001</v>
      </c>
      <c r="AJ378" s="8">
        <f t="shared" si="90"/>
        <v>1249120260.82</v>
      </c>
      <c r="AK378" s="13">
        <f t="shared" si="91"/>
        <v>24225038.1699994</v>
      </c>
      <c r="AL378" s="13">
        <f t="shared" si="92"/>
        <v>0</v>
      </c>
      <c r="AM378" s="13">
        <f t="shared" si="93"/>
        <v>-63517326.68</v>
      </c>
      <c r="AN378" s="13">
        <f t="shared" si="94"/>
        <v>-39292288.5100006</v>
      </c>
      <c r="AO378" s="13">
        <f t="shared" si="95"/>
        <v>1159943226.64</v>
      </c>
      <c r="AP378" s="13">
        <f t="shared" si="96"/>
        <v>240746402.209999</v>
      </c>
      <c r="AQ378" s="13">
        <f t="shared" si="97"/>
        <v>208388756.069999</v>
      </c>
      <c r="AR378" s="13">
        <f t="shared" si="98"/>
        <v>127812473.689999</v>
      </c>
      <c r="AS378" s="13">
        <f t="shared" si="99"/>
        <v>95454827.5499994</v>
      </c>
      <c r="AT378" s="13">
        <f t="shared" si="100"/>
        <v>-71649934.6500006</v>
      </c>
      <c r="AU378" s="13">
        <f>AT378-VLOOKUP(A378,[1]选股结果!$A$2:$BJ$3005,48,FALSE)*0.08</f>
        <v>-572604014.677201</v>
      </c>
      <c r="AV378" s="13">
        <f t="shared" si="101"/>
        <v>32357646.14</v>
      </c>
    </row>
    <row r="379" spans="1:48">
      <c r="A379" s="4" t="s">
        <v>802</v>
      </c>
      <c r="B379" s="4" t="s">
        <v>803</v>
      </c>
      <c r="C379" s="5">
        <v>16195816084.66</v>
      </c>
      <c r="D379" s="5">
        <v>0</v>
      </c>
      <c r="E379" s="5">
        <v>0</v>
      </c>
      <c r="F379" s="5">
        <v>0</v>
      </c>
      <c r="G379" s="5">
        <v>8348329168.5</v>
      </c>
      <c r="H379" s="5">
        <v>128690958.01</v>
      </c>
      <c r="I379" s="5">
        <v>0</v>
      </c>
      <c r="J379" s="5">
        <v>0</v>
      </c>
      <c r="K379" s="5">
        <v>0</v>
      </c>
      <c r="L379" s="5">
        <v>0</v>
      </c>
      <c r="M379" s="5">
        <v>0</v>
      </c>
      <c r="N379" s="5">
        <v>0</v>
      </c>
      <c r="O379" s="5">
        <v>256650665.88</v>
      </c>
      <c r="P379" s="5">
        <v>385560580.3</v>
      </c>
      <c r="Q379" s="5">
        <v>430008367.79</v>
      </c>
      <c r="R379" s="5">
        <v>133302161.87</v>
      </c>
      <c r="S379" s="5">
        <v>204489037.02</v>
      </c>
      <c r="T379" s="5">
        <v>-36003.69</v>
      </c>
      <c r="U379" s="5">
        <v>0</v>
      </c>
      <c r="V379" s="5">
        <v>0</v>
      </c>
      <c r="W379" s="5">
        <v>0</v>
      </c>
      <c r="X379" s="5">
        <v>167409.49</v>
      </c>
      <c r="Y379" s="5">
        <v>0</v>
      </c>
      <c r="Z379" s="5">
        <v>-27772474.16</v>
      </c>
      <c r="AA379" s="5"/>
      <c r="AB379" s="5">
        <v>28276193.78</v>
      </c>
      <c r="AC379" s="5">
        <v>262864402.75</v>
      </c>
      <c r="AD379" s="5">
        <v>875323054</v>
      </c>
      <c r="AE379" s="8">
        <f t="shared" si="102"/>
        <v>16195816084.66</v>
      </c>
      <c r="AF379" s="8">
        <f t="shared" si="103"/>
        <v>9758339981.36</v>
      </c>
      <c r="AG379" s="8">
        <f t="shared" si="104"/>
        <v>6409500215.96</v>
      </c>
      <c r="AH379" s="8">
        <f t="shared" si="105"/>
        <v>6174912006.99</v>
      </c>
      <c r="AI379" s="8">
        <f t="shared" si="106"/>
        <v>5299588952.99</v>
      </c>
      <c r="AJ379" s="8">
        <f t="shared" si="90"/>
        <v>1306807822.94</v>
      </c>
      <c r="AK379" s="13">
        <f t="shared" si="91"/>
        <v>6437476103.3</v>
      </c>
      <c r="AL379" s="13">
        <f t="shared" si="92"/>
        <v>0</v>
      </c>
      <c r="AM379" s="13">
        <f t="shared" si="93"/>
        <v>-262564096.31</v>
      </c>
      <c r="AN379" s="13">
        <f t="shared" si="94"/>
        <v>6174912006.99</v>
      </c>
      <c r="AO379" s="13">
        <f t="shared" si="95"/>
        <v>7847486916.16</v>
      </c>
      <c r="AP379" s="13">
        <f t="shared" si="96"/>
        <v>6770656098.33</v>
      </c>
      <c r="AQ379" s="13">
        <f t="shared" si="97"/>
        <v>5895333044.33</v>
      </c>
      <c r="AR379" s="13">
        <f t="shared" si="98"/>
        <v>6641965140.32</v>
      </c>
      <c r="AS379" s="13">
        <f t="shared" si="99"/>
        <v>5766642086.32</v>
      </c>
      <c r="AT379" s="13">
        <f t="shared" si="100"/>
        <v>5299588952.99</v>
      </c>
      <c r="AU379" s="13">
        <f>AT379-VLOOKUP(A379,[1]选股结果!$A$2:$BJ$3005,48,FALSE)*0.08</f>
        <v>2983408915.8268</v>
      </c>
      <c r="AV379" s="13">
        <f t="shared" si="101"/>
        <v>875323054</v>
      </c>
    </row>
    <row r="380" spans="1:48">
      <c r="A380" s="4" t="s">
        <v>804</v>
      </c>
      <c r="B380" s="4" t="s">
        <v>805</v>
      </c>
      <c r="C380" s="5">
        <v>16188891888.58</v>
      </c>
      <c r="D380" s="5">
        <v>0</v>
      </c>
      <c r="E380" s="5">
        <v>0</v>
      </c>
      <c r="F380" s="5">
        <v>0</v>
      </c>
      <c r="G380" s="5">
        <v>12338788367.83</v>
      </c>
      <c r="H380" s="5">
        <v>522984174.31</v>
      </c>
      <c r="I380" s="5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113633012.35</v>
      </c>
      <c r="P380" s="5">
        <v>18579924.38</v>
      </c>
      <c r="Q380" s="5">
        <v>314350293.17</v>
      </c>
      <c r="R380" s="5">
        <v>0</v>
      </c>
      <c r="S380" s="5">
        <v>535574403.7</v>
      </c>
      <c r="T380" s="5">
        <v>502079557.19</v>
      </c>
      <c r="U380" s="5">
        <v>324320171.49</v>
      </c>
      <c r="V380" s="5">
        <v>0</v>
      </c>
      <c r="W380" s="5">
        <v>676356.3</v>
      </c>
      <c r="X380" s="5">
        <v>6145424.58</v>
      </c>
      <c r="Y380" s="5">
        <v>0</v>
      </c>
      <c r="Z380" s="5">
        <v>4070111.34</v>
      </c>
      <c r="AA380" s="5"/>
      <c r="AB380" s="5">
        <v>130698625.18</v>
      </c>
      <c r="AC380" s="5">
        <v>26113312.26</v>
      </c>
      <c r="AD380" s="5">
        <v>586472902.91</v>
      </c>
      <c r="AE380" s="8">
        <f t="shared" si="102"/>
        <v>16188891888.58</v>
      </c>
      <c r="AF380" s="8">
        <f t="shared" si="103"/>
        <v>13320926001.43</v>
      </c>
      <c r="AG380" s="8">
        <f t="shared" si="104"/>
        <v>3368646487.4</v>
      </c>
      <c r="AH380" s="8">
        <f t="shared" si="105"/>
        <v>3473231800.32</v>
      </c>
      <c r="AI380" s="8">
        <f t="shared" si="106"/>
        <v>2886758897.41</v>
      </c>
      <c r="AJ380" s="8">
        <f t="shared" si="90"/>
        <v>341977916.98</v>
      </c>
      <c r="AK380" s="13">
        <f t="shared" si="91"/>
        <v>2867965887.15</v>
      </c>
      <c r="AL380" s="13">
        <f t="shared" si="92"/>
        <v>324320171.49</v>
      </c>
      <c r="AM380" s="13">
        <f t="shared" si="93"/>
        <v>280945741.68</v>
      </c>
      <c r="AN380" s="13">
        <f t="shared" si="94"/>
        <v>3473231800.32</v>
      </c>
      <c r="AO380" s="13">
        <f t="shared" si="95"/>
        <v>3850103520.75</v>
      </c>
      <c r="AP380" s="13">
        <f t="shared" si="96"/>
        <v>3926524465.16</v>
      </c>
      <c r="AQ380" s="13">
        <f t="shared" si="97"/>
        <v>3340051562.25</v>
      </c>
      <c r="AR380" s="13">
        <f t="shared" si="98"/>
        <v>3403540290.85</v>
      </c>
      <c r="AS380" s="13">
        <f t="shared" si="99"/>
        <v>2817067387.94</v>
      </c>
      <c r="AT380" s="13">
        <f t="shared" si="100"/>
        <v>2886758897.41</v>
      </c>
      <c r="AU380" s="13">
        <f>AT380-VLOOKUP(A380,[1]选股结果!$A$2:$BJ$3005,48,FALSE)*0.08</f>
        <v>430388840.5516</v>
      </c>
      <c r="AV380" s="13">
        <f t="shared" si="101"/>
        <v>586472902.91</v>
      </c>
    </row>
    <row r="381" spans="1:48">
      <c r="A381" s="4" t="s">
        <v>806</v>
      </c>
      <c r="B381" s="4" t="s">
        <v>807</v>
      </c>
      <c r="C381" s="5">
        <v>16160638059.41</v>
      </c>
      <c r="D381" s="5">
        <v>0</v>
      </c>
      <c r="E381" s="5">
        <v>0</v>
      </c>
      <c r="F381" s="5">
        <v>0</v>
      </c>
      <c r="G381" s="5">
        <v>13465642251.95</v>
      </c>
      <c r="H381" s="5">
        <v>232564505.92</v>
      </c>
      <c r="I381" s="5">
        <v>0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  <c r="O381" s="5">
        <v>179028285.54</v>
      </c>
      <c r="P381" s="5">
        <v>56997784.21</v>
      </c>
      <c r="Q381" s="5">
        <v>871345770.86</v>
      </c>
      <c r="R381" s="5">
        <v>34773244.99</v>
      </c>
      <c r="S381" s="5">
        <v>231424891.91</v>
      </c>
      <c r="T381" s="5">
        <v>7848786.43</v>
      </c>
      <c r="U381" s="5">
        <v>513160.33</v>
      </c>
      <c r="V381" s="5">
        <v>0</v>
      </c>
      <c r="W381" s="5">
        <v>312481.7</v>
      </c>
      <c r="X381" s="5">
        <v>34027506.09</v>
      </c>
      <c r="Y381" s="5">
        <v>-17090307.8</v>
      </c>
      <c r="Z381" s="5">
        <v>1992058.45</v>
      </c>
      <c r="AA381" s="5"/>
      <c r="AB381" s="5">
        <v>25670994.67</v>
      </c>
      <c r="AC381" s="5">
        <v>15081911.97</v>
      </c>
      <c r="AD381" s="5">
        <v>239015855.52</v>
      </c>
      <c r="AE381" s="8">
        <f t="shared" si="102"/>
        <v>16160638059.41</v>
      </c>
      <c r="AF381" s="8">
        <f t="shared" si="103"/>
        <v>14839212229.46</v>
      </c>
      <c r="AG381" s="8">
        <f t="shared" si="104"/>
        <v>1314641958.24</v>
      </c>
      <c r="AH381" s="8">
        <f t="shared" si="105"/>
        <v>1325231040.94</v>
      </c>
      <c r="AI381" s="8">
        <f t="shared" si="106"/>
        <v>1086215185.42</v>
      </c>
      <c r="AJ381" s="8">
        <f t="shared" si="90"/>
        <v>1079692450.11</v>
      </c>
      <c r="AK381" s="13">
        <f t="shared" si="91"/>
        <v>1304335522.15</v>
      </c>
      <c r="AL381" s="13">
        <f t="shared" si="92"/>
        <v>513160.33</v>
      </c>
      <c r="AM381" s="13">
        <f t="shared" si="93"/>
        <v>-13798257.14</v>
      </c>
      <c r="AN381" s="13">
        <f t="shared" si="94"/>
        <v>1291050425.34</v>
      </c>
      <c r="AO381" s="13">
        <f t="shared" si="95"/>
        <v>2694995807.46</v>
      </c>
      <c r="AP381" s="13">
        <f t="shared" si="96"/>
        <v>1768324919.98</v>
      </c>
      <c r="AQ381" s="13">
        <f t="shared" si="97"/>
        <v>1529309064.46</v>
      </c>
      <c r="AR381" s="13">
        <f t="shared" si="98"/>
        <v>1535760414.06</v>
      </c>
      <c r="AS381" s="13">
        <f t="shared" si="99"/>
        <v>1296744558.54</v>
      </c>
      <c r="AT381" s="13">
        <f t="shared" si="100"/>
        <v>1052034569.82</v>
      </c>
      <c r="AU381" s="13">
        <f>AT381-VLOOKUP(A381,[1]选股结果!$A$2:$BJ$3005,48,FALSE)*0.08</f>
        <v>-183076269.0448</v>
      </c>
      <c r="AV381" s="13">
        <f t="shared" si="101"/>
        <v>239015855.52</v>
      </c>
    </row>
    <row r="382" spans="1:48">
      <c r="A382" s="4" t="s">
        <v>808</v>
      </c>
      <c r="B382" s="4" t="s">
        <v>809</v>
      </c>
      <c r="C382" s="5">
        <v>16152707155.5</v>
      </c>
      <c r="D382" s="5">
        <v>0</v>
      </c>
      <c r="E382" s="5">
        <v>0</v>
      </c>
      <c r="F382" s="5">
        <v>0</v>
      </c>
      <c r="G382" s="5">
        <v>14470462205.92</v>
      </c>
      <c r="H382" s="5">
        <v>125129856.31</v>
      </c>
      <c r="I382" s="5">
        <v>0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36691608.97</v>
      </c>
      <c r="P382" s="5">
        <v>30906528.43</v>
      </c>
      <c r="Q382" s="5">
        <v>397622519</v>
      </c>
      <c r="R382" s="5">
        <v>426354498.88</v>
      </c>
      <c r="S382" s="5">
        <v>103506390.78</v>
      </c>
      <c r="T382" s="5">
        <v>106370411.76</v>
      </c>
      <c r="U382" s="5">
        <v>100903694.3</v>
      </c>
      <c r="V382" s="5">
        <v>0</v>
      </c>
      <c r="W382" s="5">
        <v>0</v>
      </c>
      <c r="X382" s="5">
        <v>36691542.24</v>
      </c>
      <c r="Y382" s="5">
        <v>3796428.35</v>
      </c>
      <c r="Z382" s="5">
        <v>-2465839.37</v>
      </c>
      <c r="AA382" s="5"/>
      <c r="AB382" s="5">
        <v>2362087.86</v>
      </c>
      <c r="AC382" s="5">
        <v>9552084.64</v>
      </c>
      <c r="AD382" s="5">
        <v>86953951.01</v>
      </c>
      <c r="AE382" s="8">
        <f t="shared" si="102"/>
        <v>16152707155.5</v>
      </c>
      <c r="AF382" s="8">
        <f t="shared" si="103"/>
        <v>15465543751.98</v>
      </c>
      <c r="AG382" s="8">
        <f t="shared" si="104"/>
        <v>750580005.32</v>
      </c>
      <c r="AH382" s="8">
        <f t="shared" si="105"/>
        <v>743390008.54</v>
      </c>
      <c r="AI382" s="8">
        <f t="shared" si="106"/>
        <v>656436057.53</v>
      </c>
      <c r="AJ382" s="8">
        <f t="shared" si="90"/>
        <v>476207081.53</v>
      </c>
      <c r="AK382" s="13">
        <f t="shared" si="91"/>
        <v>690959831.87</v>
      </c>
      <c r="AL382" s="13">
        <f t="shared" si="92"/>
        <v>100903694.3</v>
      </c>
      <c r="AM382" s="13">
        <f t="shared" si="93"/>
        <v>-40880660.93</v>
      </c>
      <c r="AN382" s="13">
        <f t="shared" si="94"/>
        <v>750982865.24</v>
      </c>
      <c r="AO382" s="13">
        <f t="shared" si="95"/>
        <v>1682244949.58</v>
      </c>
      <c r="AP382" s="13">
        <f t="shared" si="96"/>
        <v>919596078.96</v>
      </c>
      <c r="AQ382" s="13">
        <f t="shared" si="97"/>
        <v>832642127.95</v>
      </c>
      <c r="AR382" s="13">
        <f t="shared" si="98"/>
        <v>794466222.65</v>
      </c>
      <c r="AS382" s="13">
        <f t="shared" si="99"/>
        <v>707512271.64</v>
      </c>
      <c r="AT382" s="13">
        <f t="shared" si="100"/>
        <v>664028914.23</v>
      </c>
      <c r="AU382" s="13">
        <f>AT382-VLOOKUP(A382,[1]选股结果!$A$2:$BJ$3005,48,FALSE)*0.08</f>
        <v>51066176.774</v>
      </c>
      <c r="AV382" s="13">
        <f t="shared" si="101"/>
        <v>86953951.01</v>
      </c>
    </row>
    <row r="383" spans="1:48">
      <c r="A383" s="4" t="s">
        <v>810</v>
      </c>
      <c r="B383" s="4" t="s">
        <v>811</v>
      </c>
      <c r="C383" s="5">
        <v>15991493950.53</v>
      </c>
      <c r="D383" s="5">
        <v>0</v>
      </c>
      <c r="E383" s="5">
        <v>0</v>
      </c>
      <c r="F383" s="5">
        <v>0</v>
      </c>
      <c r="G383" s="5">
        <v>12591409887.77</v>
      </c>
      <c r="H383" s="5">
        <v>17484175.78</v>
      </c>
      <c r="I383" s="5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136907489.65</v>
      </c>
      <c r="P383" s="5">
        <v>92846499.92</v>
      </c>
      <c r="Q383" s="5">
        <v>490080878.72</v>
      </c>
      <c r="R383" s="5">
        <v>45592502.05</v>
      </c>
      <c r="S383" s="5">
        <v>-133678025.02</v>
      </c>
      <c r="T383" s="5">
        <v>1340896.04</v>
      </c>
      <c r="U383" s="5">
        <v>1337210.79</v>
      </c>
      <c r="V383" s="5">
        <v>0</v>
      </c>
      <c r="W383" s="5">
        <v>-188000</v>
      </c>
      <c r="X383" s="5">
        <v>1029500.06</v>
      </c>
      <c r="Y383" s="5">
        <v>233012.26</v>
      </c>
      <c r="Z383" s="5">
        <v>0</v>
      </c>
      <c r="AA383" s="5"/>
      <c r="AB383" s="5">
        <v>14812696.83</v>
      </c>
      <c r="AC383" s="5">
        <v>41096551.52</v>
      </c>
      <c r="AD383" s="5">
        <v>691815588.44</v>
      </c>
      <c r="AE383" s="8">
        <f t="shared" si="102"/>
        <v>15991493950.53</v>
      </c>
      <c r="AF383" s="8">
        <f t="shared" si="103"/>
        <v>13223159233.09</v>
      </c>
      <c r="AG383" s="8">
        <f t="shared" si="104"/>
        <v>2768225101.16</v>
      </c>
      <c r="AH383" s="8">
        <f t="shared" si="105"/>
        <v>2741941246.47</v>
      </c>
      <c r="AI383" s="8">
        <f t="shared" si="106"/>
        <v>2050125658.03</v>
      </c>
      <c r="AJ383" s="8">
        <f t="shared" si="90"/>
        <v>746351735.24</v>
      </c>
      <c r="AK383" s="13">
        <f t="shared" si="91"/>
        <v>2768567729.7</v>
      </c>
      <c r="AL383" s="13">
        <f t="shared" si="92"/>
        <v>1337210.79</v>
      </c>
      <c r="AM383" s="13">
        <f t="shared" si="93"/>
        <v>-27497669.5</v>
      </c>
      <c r="AN383" s="13">
        <f t="shared" si="94"/>
        <v>2742407270.99</v>
      </c>
      <c r="AO383" s="13">
        <f t="shared" si="95"/>
        <v>3400084062.76</v>
      </c>
      <c r="AP383" s="13">
        <f t="shared" si="96"/>
        <v>2652373880.46</v>
      </c>
      <c r="AQ383" s="13">
        <f t="shared" si="97"/>
        <v>1960558292.02</v>
      </c>
      <c r="AR383" s="13">
        <f t="shared" si="98"/>
        <v>2634889704.68</v>
      </c>
      <c r="AS383" s="13">
        <f t="shared" si="99"/>
        <v>1943074116.24</v>
      </c>
      <c r="AT383" s="13">
        <f t="shared" si="100"/>
        <v>2050591682.55</v>
      </c>
      <c r="AU383" s="13">
        <f>AT383-VLOOKUP(A383,[1]选股结果!$A$2:$BJ$3005,48,FALSE)*0.08</f>
        <v>1341340838.9116</v>
      </c>
      <c r="AV383" s="13">
        <f t="shared" si="101"/>
        <v>691815588.44</v>
      </c>
    </row>
    <row r="384" spans="1:48">
      <c r="A384" s="4" t="s">
        <v>812</v>
      </c>
      <c r="B384" s="4" t="s">
        <v>813</v>
      </c>
      <c r="C384" s="5">
        <v>15988139879</v>
      </c>
      <c r="D384" s="5">
        <v>0</v>
      </c>
      <c r="E384" s="5">
        <v>0</v>
      </c>
      <c r="F384" s="5">
        <v>0</v>
      </c>
      <c r="G384" s="5">
        <v>14565935196</v>
      </c>
      <c r="H384" s="5">
        <v>835765660</v>
      </c>
      <c r="I384" s="5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75197339</v>
      </c>
      <c r="P384" s="5">
        <v>79494849</v>
      </c>
      <c r="Q384" s="5">
        <v>622491060</v>
      </c>
      <c r="R384" s="5">
        <v>446313296</v>
      </c>
      <c r="S384" s="5">
        <v>537680215</v>
      </c>
      <c r="T384" s="5">
        <v>1047966108</v>
      </c>
      <c r="U384" s="5">
        <v>169001344</v>
      </c>
      <c r="V384" s="5">
        <v>0</v>
      </c>
      <c r="W384" s="5">
        <v>-422024272</v>
      </c>
      <c r="X384" s="5">
        <v>85457754</v>
      </c>
      <c r="Y384" s="5">
        <v>146211929</v>
      </c>
      <c r="Z384" s="5">
        <v>76938102</v>
      </c>
      <c r="AA384" s="5"/>
      <c r="AB384" s="5">
        <v>14926021</v>
      </c>
      <c r="AC384" s="5">
        <v>1628231</v>
      </c>
      <c r="AD384" s="5">
        <v>23275149</v>
      </c>
      <c r="AE384" s="8">
        <f t="shared" si="102"/>
        <v>15988139879</v>
      </c>
      <c r="AF384" s="8">
        <f t="shared" si="103"/>
        <v>16327111955</v>
      </c>
      <c r="AG384" s="8">
        <f t="shared" si="104"/>
        <v>132238179</v>
      </c>
      <c r="AH384" s="8">
        <f t="shared" si="105"/>
        <v>145535969</v>
      </c>
      <c r="AI384" s="8">
        <f t="shared" si="106"/>
        <v>122260820</v>
      </c>
      <c r="AJ384" s="8">
        <f t="shared" si="90"/>
        <v>910097387</v>
      </c>
      <c r="AK384" s="13">
        <f t="shared" si="91"/>
        <v>-192760147</v>
      </c>
      <c r="AL384" s="13">
        <f t="shared" si="92"/>
        <v>169001344</v>
      </c>
      <c r="AM384" s="13">
        <f t="shared" si="93"/>
        <v>461718630</v>
      </c>
      <c r="AN384" s="13">
        <f t="shared" si="94"/>
        <v>437959827</v>
      </c>
      <c r="AO384" s="13">
        <f t="shared" si="95"/>
        <v>1422204683</v>
      </c>
      <c r="AP384" s="13">
        <f t="shared" si="96"/>
        <v>1180685728</v>
      </c>
      <c r="AQ384" s="13">
        <f t="shared" si="97"/>
        <v>1157410579</v>
      </c>
      <c r="AR384" s="13">
        <f t="shared" si="98"/>
        <v>344920068</v>
      </c>
      <c r="AS384" s="13">
        <f t="shared" si="99"/>
        <v>321644919</v>
      </c>
      <c r="AT384" s="13">
        <f t="shared" si="100"/>
        <v>414684678</v>
      </c>
      <c r="AU384" s="13">
        <f>AT384-VLOOKUP(A384,[1]选股结果!$A$2:$BJ$3005,48,FALSE)*0.08</f>
        <v>-763227302.88</v>
      </c>
      <c r="AV384" s="13">
        <f t="shared" si="101"/>
        <v>23275149</v>
      </c>
    </row>
    <row r="385" spans="1:48">
      <c r="A385" s="4" t="s">
        <v>814</v>
      </c>
      <c r="B385" s="4" t="s">
        <v>815</v>
      </c>
      <c r="C385" s="5">
        <v>15980230398.4</v>
      </c>
      <c r="D385" s="5">
        <v>0</v>
      </c>
      <c r="E385" s="5">
        <v>0</v>
      </c>
      <c r="F385" s="5">
        <v>0</v>
      </c>
      <c r="G385" s="5">
        <v>12674105172.46</v>
      </c>
      <c r="H385" s="5">
        <v>1649559229.21</v>
      </c>
      <c r="I385" s="5">
        <v>0</v>
      </c>
      <c r="J385" s="5">
        <v>0</v>
      </c>
      <c r="K385" s="5">
        <v>0</v>
      </c>
      <c r="L385" s="5">
        <v>0</v>
      </c>
      <c r="M385" s="5">
        <v>0</v>
      </c>
      <c r="N385" s="5">
        <v>0</v>
      </c>
      <c r="O385" s="5">
        <v>189397868.47</v>
      </c>
      <c r="P385" s="5">
        <v>1028417777.54</v>
      </c>
      <c r="Q385" s="5">
        <v>769268142.94</v>
      </c>
      <c r="R385" s="5">
        <v>142537266.39</v>
      </c>
      <c r="S385" s="5">
        <v>1631199161.57</v>
      </c>
      <c r="T385" s="5">
        <v>489891533.39</v>
      </c>
      <c r="U385" s="5">
        <v>480008545.43</v>
      </c>
      <c r="V385" s="5">
        <v>0</v>
      </c>
      <c r="W385" s="5">
        <v>0</v>
      </c>
      <c r="X385" s="5">
        <v>56270851.52</v>
      </c>
      <c r="Y385" s="5">
        <v>0</v>
      </c>
      <c r="Z385" s="5">
        <v>88177543.87</v>
      </c>
      <c r="AA385" s="5"/>
      <c r="AB385" s="5">
        <v>10712743.46</v>
      </c>
      <c r="AC385" s="5">
        <v>19022675.88</v>
      </c>
      <c r="AD385" s="5">
        <v>149077826.65</v>
      </c>
      <c r="AE385" s="8">
        <f t="shared" si="102"/>
        <v>15980230398.4</v>
      </c>
      <c r="AF385" s="8">
        <f t="shared" si="103"/>
        <v>16434925389.37</v>
      </c>
      <c r="AG385" s="8">
        <f t="shared" si="104"/>
        <v>67103234.7700026</v>
      </c>
      <c r="AH385" s="8">
        <f t="shared" si="105"/>
        <v>58793302.3500026</v>
      </c>
      <c r="AI385" s="8">
        <f t="shared" si="106"/>
        <v>-90284524.2999974</v>
      </c>
      <c r="AJ385" s="8">
        <f t="shared" si="90"/>
        <v>1995393721.37</v>
      </c>
      <c r="AK385" s="13">
        <f t="shared" si="91"/>
        <v>-454694990.969999</v>
      </c>
      <c r="AL385" s="13">
        <f t="shared" si="92"/>
        <v>480008545.43</v>
      </c>
      <c r="AM385" s="13">
        <f t="shared" si="93"/>
        <v>33479747.89</v>
      </c>
      <c r="AN385" s="13">
        <f t="shared" si="94"/>
        <v>58793302.350001</v>
      </c>
      <c r="AO385" s="13">
        <f t="shared" si="95"/>
        <v>3306125225.94</v>
      </c>
      <c r="AP385" s="13">
        <f t="shared" si="96"/>
        <v>2826063399.81</v>
      </c>
      <c r="AQ385" s="13">
        <f t="shared" si="97"/>
        <v>2676985573.16</v>
      </c>
      <c r="AR385" s="13">
        <f t="shared" si="98"/>
        <v>1176504170.6</v>
      </c>
      <c r="AS385" s="13">
        <f t="shared" si="99"/>
        <v>1027426343.95</v>
      </c>
      <c r="AT385" s="13">
        <f t="shared" si="100"/>
        <v>-90284524.299999</v>
      </c>
      <c r="AU385" s="13">
        <f>AT385-VLOOKUP(A385,[1]选股结果!$A$2:$BJ$3005,48,FALSE)*0.08</f>
        <v>-1263071041.364</v>
      </c>
      <c r="AV385" s="13">
        <f t="shared" si="101"/>
        <v>149077826.65</v>
      </c>
    </row>
    <row r="386" spans="1:48">
      <c r="A386" s="4" t="s">
        <v>816</v>
      </c>
      <c r="B386" s="4" t="s">
        <v>817</v>
      </c>
      <c r="C386" s="5">
        <v>15957019819.86</v>
      </c>
      <c r="D386" s="5">
        <v>0</v>
      </c>
      <c r="E386" s="5">
        <v>0</v>
      </c>
      <c r="F386" s="5">
        <v>0</v>
      </c>
      <c r="G386" s="5">
        <v>14260604901.68</v>
      </c>
      <c r="H386" s="5">
        <v>395304698.98</v>
      </c>
      <c r="I386" s="5">
        <v>0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85881737.59</v>
      </c>
      <c r="P386" s="5">
        <v>60776586.8</v>
      </c>
      <c r="Q386" s="5">
        <v>723017960.49</v>
      </c>
      <c r="R386" s="5">
        <v>385888432.29</v>
      </c>
      <c r="S386" s="5">
        <v>373765881.96</v>
      </c>
      <c r="T386" s="5">
        <v>-16912224.97</v>
      </c>
      <c r="U386" s="5">
        <v>9138831.4</v>
      </c>
      <c r="V386" s="5">
        <v>0</v>
      </c>
      <c r="W386" s="5">
        <v>-4080000</v>
      </c>
      <c r="X386" s="5">
        <v>-33718821.67</v>
      </c>
      <c r="Y386" s="5">
        <v>-48938431.62</v>
      </c>
      <c r="Z386" s="5">
        <v>4011276.54</v>
      </c>
      <c r="AA386" s="5"/>
      <c r="AB386" s="5">
        <v>15290197.61</v>
      </c>
      <c r="AC386" s="5">
        <v>39699293.72</v>
      </c>
      <c r="AD386" s="5">
        <v>56864098.39</v>
      </c>
      <c r="AE386" s="8">
        <f t="shared" si="102"/>
        <v>15957019819.86</v>
      </c>
      <c r="AF386" s="8">
        <f t="shared" si="103"/>
        <v>15889935500.81</v>
      </c>
      <c r="AG386" s="8">
        <f t="shared" si="104"/>
        <v>132760623.910001</v>
      </c>
      <c r="AH386" s="8">
        <f t="shared" si="105"/>
        <v>108351527.800001</v>
      </c>
      <c r="AI386" s="8">
        <f t="shared" si="106"/>
        <v>51487429.410001</v>
      </c>
      <c r="AJ386" s="8">
        <f t="shared" si="90"/>
        <v>845146949.37</v>
      </c>
      <c r="AK386" s="13">
        <f t="shared" si="91"/>
        <v>18145887.4300004</v>
      </c>
      <c r="AL386" s="13">
        <f t="shared" si="92"/>
        <v>9138831.4</v>
      </c>
      <c r="AM386" s="13">
        <f t="shared" si="93"/>
        <v>-16810054.27</v>
      </c>
      <c r="AN386" s="13">
        <f t="shared" si="94"/>
        <v>10474664.5600004</v>
      </c>
      <c r="AO386" s="13">
        <f t="shared" si="95"/>
        <v>1696414918.18</v>
      </c>
      <c r="AP386" s="13">
        <f t="shared" si="96"/>
        <v>787216468.37</v>
      </c>
      <c r="AQ386" s="13">
        <f t="shared" si="97"/>
        <v>730352369.98</v>
      </c>
      <c r="AR386" s="13">
        <f t="shared" si="98"/>
        <v>391911769.39</v>
      </c>
      <c r="AS386" s="13">
        <f t="shared" si="99"/>
        <v>335047671</v>
      </c>
      <c r="AT386" s="13">
        <f t="shared" si="100"/>
        <v>-46389433.8299996</v>
      </c>
      <c r="AU386" s="13">
        <f>AT386-VLOOKUP(A386,[1]选股结果!$A$2:$BJ$3005,48,FALSE)*0.08</f>
        <v>-744045594.87</v>
      </c>
      <c r="AV386" s="13">
        <f t="shared" si="101"/>
        <v>56864098.39</v>
      </c>
    </row>
    <row r="387" spans="1:48">
      <c r="A387" s="4" t="s">
        <v>818</v>
      </c>
      <c r="B387" s="4" t="s">
        <v>819</v>
      </c>
      <c r="C387" s="5">
        <v>15922694060.85</v>
      </c>
      <c r="D387" s="5">
        <v>0</v>
      </c>
      <c r="E387" s="5">
        <v>0</v>
      </c>
      <c r="F387" s="5">
        <v>0</v>
      </c>
      <c r="G387" s="5">
        <v>10858841042.94</v>
      </c>
      <c r="H387" s="5">
        <v>69852696.67</v>
      </c>
      <c r="I387" s="5">
        <v>0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162940139.9</v>
      </c>
      <c r="P387" s="5">
        <v>528470403.46</v>
      </c>
      <c r="Q387" s="5">
        <v>729127344.74</v>
      </c>
      <c r="R387" s="5">
        <v>658023673.23</v>
      </c>
      <c r="S387" s="5">
        <v>59767960.01</v>
      </c>
      <c r="T387" s="5">
        <v>-8848560.14</v>
      </c>
      <c r="U387" s="5">
        <v>-21274994.11</v>
      </c>
      <c r="V387" s="5">
        <v>0</v>
      </c>
      <c r="W387" s="5">
        <v>-3145067.78</v>
      </c>
      <c r="X387" s="5">
        <v>-1842033.55</v>
      </c>
      <c r="Y387" s="5">
        <v>783279.23</v>
      </c>
      <c r="Z387" s="5">
        <v>2833128.82</v>
      </c>
      <c r="AA387" s="5"/>
      <c r="AB387" s="5">
        <v>61767600.84</v>
      </c>
      <c r="AC387" s="5">
        <v>42497873.7</v>
      </c>
      <c r="AD387" s="5">
        <v>204711589.41</v>
      </c>
      <c r="AE387" s="8">
        <f t="shared" si="102"/>
        <v>15922694060.85</v>
      </c>
      <c r="AF387" s="8">
        <f t="shared" si="103"/>
        <v>12997170564.28</v>
      </c>
      <c r="AG387" s="8">
        <f t="shared" si="104"/>
        <v>2917421751.79</v>
      </c>
      <c r="AH387" s="8">
        <f t="shared" si="105"/>
        <v>2936691478.93</v>
      </c>
      <c r="AI387" s="8">
        <f t="shared" si="106"/>
        <v>2731979889.52</v>
      </c>
      <c r="AJ387" s="8">
        <f t="shared" ref="AJ387:AJ450" si="107">O387+P387+Q387+Y387-AB387+AC387</f>
        <v>1402051440.19</v>
      </c>
      <c r="AK387" s="13">
        <f t="shared" ref="AK387:AK450" si="108">C387-G387-O387-P387-Q387-R387+Y387-S387</f>
        <v>2926306775.8</v>
      </c>
      <c r="AL387" s="13">
        <f t="shared" ref="AL387:AL450" si="109">U387</f>
        <v>-21274994.11</v>
      </c>
      <c r="AM387" s="13">
        <f t="shared" ref="AM387:AM450" si="110">T387-U387+V387+W387-X387+Z387+AA387-AC387+AB387</f>
        <v>33226255.7</v>
      </c>
      <c r="AN387" s="13">
        <f t="shared" ref="AN387:AN450" si="111">AK387+AL387+AM387</f>
        <v>2938258037.39</v>
      </c>
      <c r="AO387" s="13">
        <f t="shared" ref="AO387:AO450" si="112">C387-G387</f>
        <v>5063853017.91</v>
      </c>
      <c r="AP387" s="13">
        <f t="shared" ref="AP387:AP450" si="113">AK387+S387+H387</f>
        <v>3055927432.48</v>
      </c>
      <c r="AQ387" s="13">
        <f t="shared" ref="AQ387:AQ450" si="114">AP387-AV387</f>
        <v>2851215843.07</v>
      </c>
      <c r="AR387" s="13">
        <f t="shared" ref="AR387:AR450" si="115">AP387-H387</f>
        <v>2986074735.81</v>
      </c>
      <c r="AS387" s="13">
        <f t="shared" ref="AS387:AS450" si="116">AP387-H387-AV387</f>
        <v>2781363146.4</v>
      </c>
      <c r="AT387" s="13">
        <f t="shared" ref="AT387:AT450" si="117">AK387-AV387+AL387+AM387</f>
        <v>2733546447.98</v>
      </c>
      <c r="AU387" s="13">
        <f>AT387-VLOOKUP(A387,[1]选股结果!$A$2:$BJ$3005,48,FALSE)*0.08</f>
        <v>1280435886.5264</v>
      </c>
      <c r="AV387" s="13">
        <f t="shared" ref="AV387:AV450" si="118">AH387-AI387</f>
        <v>204711589.41</v>
      </c>
    </row>
    <row r="388" spans="1:48">
      <c r="A388" s="4" t="s">
        <v>820</v>
      </c>
      <c r="B388" s="4" t="s">
        <v>821</v>
      </c>
      <c r="C388" s="5">
        <v>15770590203.9</v>
      </c>
      <c r="D388" s="5">
        <v>0</v>
      </c>
      <c r="E388" s="5">
        <v>0</v>
      </c>
      <c r="F388" s="5">
        <v>0</v>
      </c>
      <c r="G388" s="5">
        <v>11063468741.79</v>
      </c>
      <c r="H388" s="5">
        <v>192225010.07</v>
      </c>
      <c r="I388" s="5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340945665.08</v>
      </c>
      <c r="P388" s="5">
        <v>128814471.7</v>
      </c>
      <c r="Q388" s="5">
        <v>475038870.35</v>
      </c>
      <c r="R388" s="5">
        <v>175710824.1</v>
      </c>
      <c r="S388" s="5">
        <v>170678921.47</v>
      </c>
      <c r="T388" s="5">
        <v>15021579.7</v>
      </c>
      <c r="U388" s="5">
        <v>12045999.18</v>
      </c>
      <c r="V388" s="5">
        <v>0</v>
      </c>
      <c r="W388" s="5">
        <v>0</v>
      </c>
      <c r="X388" s="5">
        <v>-13070059.19</v>
      </c>
      <c r="Y388" s="5">
        <v>14566880.01</v>
      </c>
      <c r="Z388" s="5">
        <v>-179530993.35</v>
      </c>
      <c r="AA388" s="5"/>
      <c r="AB388" s="5">
        <v>3006918.26</v>
      </c>
      <c r="AC388" s="5">
        <v>25022212.66</v>
      </c>
      <c r="AD388" s="5">
        <v>752815542.98</v>
      </c>
      <c r="AE388" s="8">
        <f t="shared" si="102"/>
        <v>15770590203.9</v>
      </c>
      <c r="AF388" s="8">
        <f t="shared" si="103"/>
        <v>12354657494.49</v>
      </c>
      <c r="AG388" s="8">
        <f t="shared" si="104"/>
        <v>3249926474.94</v>
      </c>
      <c r="AH388" s="8">
        <f t="shared" si="105"/>
        <v>3227911180.54</v>
      </c>
      <c r="AI388" s="8">
        <f t="shared" si="106"/>
        <v>2475095637.56</v>
      </c>
      <c r="AJ388" s="8">
        <f t="shared" si="107"/>
        <v>981381181.54</v>
      </c>
      <c r="AK388" s="13">
        <f t="shared" si="108"/>
        <v>3430499589.42</v>
      </c>
      <c r="AL388" s="13">
        <f t="shared" si="109"/>
        <v>12045999.18</v>
      </c>
      <c r="AM388" s="13">
        <f t="shared" si="110"/>
        <v>-185500648.04</v>
      </c>
      <c r="AN388" s="13">
        <f t="shared" si="111"/>
        <v>3257044940.56</v>
      </c>
      <c r="AO388" s="13">
        <f t="shared" si="112"/>
        <v>4707121462.11</v>
      </c>
      <c r="AP388" s="13">
        <f t="shared" si="113"/>
        <v>3793403520.96</v>
      </c>
      <c r="AQ388" s="13">
        <f t="shared" si="114"/>
        <v>3040587977.98</v>
      </c>
      <c r="AR388" s="13">
        <f t="shared" si="115"/>
        <v>3601178510.89</v>
      </c>
      <c r="AS388" s="13">
        <f t="shared" si="116"/>
        <v>2848362967.91</v>
      </c>
      <c r="AT388" s="13">
        <f t="shared" si="117"/>
        <v>2504229397.58</v>
      </c>
      <c r="AU388" s="13">
        <f>AT388-VLOOKUP(A388,[1]选股结果!$A$2:$BJ$3005,48,FALSE)*0.08</f>
        <v>1555278519.776</v>
      </c>
      <c r="AV388" s="13">
        <f t="shared" si="118"/>
        <v>752815542.98</v>
      </c>
    </row>
    <row r="389" spans="1:48">
      <c r="A389" s="4" t="s">
        <v>822</v>
      </c>
      <c r="B389" s="4" t="s">
        <v>823</v>
      </c>
      <c r="C389" s="5">
        <v>15711728861.51</v>
      </c>
      <c r="D389" s="5">
        <v>0</v>
      </c>
      <c r="E389" s="5">
        <v>0</v>
      </c>
      <c r="F389" s="5">
        <v>0</v>
      </c>
      <c r="G389" s="5">
        <v>11734334913.64</v>
      </c>
      <c r="H389" s="5">
        <v>567726809.69</v>
      </c>
      <c r="I389" s="5">
        <v>0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50729505.43</v>
      </c>
      <c r="P389" s="5">
        <v>303403847.57</v>
      </c>
      <c r="Q389" s="5">
        <v>616041558.71</v>
      </c>
      <c r="R389" s="5">
        <v>550692831.08</v>
      </c>
      <c r="S389" s="5">
        <v>552070741.56</v>
      </c>
      <c r="T389" s="5">
        <v>2170559561.61</v>
      </c>
      <c r="U389" s="5">
        <v>114125935.83</v>
      </c>
      <c r="V389" s="5">
        <v>0</v>
      </c>
      <c r="W389" s="5">
        <v>494445.6</v>
      </c>
      <c r="X389" s="5">
        <v>152768687.9</v>
      </c>
      <c r="Y389" s="5">
        <v>-5977.23</v>
      </c>
      <c r="Z389" s="5">
        <v>-5492554.62</v>
      </c>
      <c r="AA389" s="5"/>
      <c r="AB389" s="5">
        <v>6305484.78</v>
      </c>
      <c r="AC389" s="5">
        <v>10054132.06</v>
      </c>
      <c r="AD389" s="5">
        <v>1061570003.78</v>
      </c>
      <c r="AE389" s="8">
        <f t="shared" si="102"/>
        <v>15711728861.51</v>
      </c>
      <c r="AF389" s="8">
        <f t="shared" si="103"/>
        <v>13807273397.99</v>
      </c>
      <c r="AG389" s="8">
        <f t="shared" si="104"/>
        <v>3917254205.44</v>
      </c>
      <c r="AH389" s="8">
        <f t="shared" si="105"/>
        <v>3913505558.16</v>
      </c>
      <c r="AI389" s="8">
        <f t="shared" si="106"/>
        <v>2851935554.38</v>
      </c>
      <c r="AJ389" s="8">
        <f t="shared" si="107"/>
        <v>973917581.76</v>
      </c>
      <c r="AK389" s="13">
        <f t="shared" si="108"/>
        <v>1904449486.29</v>
      </c>
      <c r="AL389" s="13">
        <f t="shared" si="109"/>
        <v>114125935.83</v>
      </c>
      <c r="AM389" s="13">
        <f t="shared" si="110"/>
        <v>1894918181.58</v>
      </c>
      <c r="AN389" s="13">
        <f t="shared" si="111"/>
        <v>3913493603.7</v>
      </c>
      <c r="AO389" s="13">
        <f t="shared" si="112"/>
        <v>3977393947.87</v>
      </c>
      <c r="AP389" s="13">
        <f t="shared" si="113"/>
        <v>3024247037.54</v>
      </c>
      <c r="AQ389" s="13">
        <f t="shared" si="114"/>
        <v>1962677033.76</v>
      </c>
      <c r="AR389" s="13">
        <f t="shared" si="115"/>
        <v>2456520227.85</v>
      </c>
      <c r="AS389" s="13">
        <f t="shared" si="116"/>
        <v>1394950224.07</v>
      </c>
      <c r="AT389" s="13">
        <f t="shared" si="117"/>
        <v>2851923599.92</v>
      </c>
      <c r="AU389" s="13">
        <f>AT389-VLOOKUP(A389,[1]选股结果!$A$2:$BJ$3005,48,FALSE)*0.08</f>
        <v>1638516842.2664</v>
      </c>
      <c r="AV389" s="13">
        <f t="shared" si="118"/>
        <v>1061570003.78</v>
      </c>
    </row>
    <row r="390" spans="1:48">
      <c r="A390" s="4" t="s">
        <v>824</v>
      </c>
      <c r="B390" s="4" t="s">
        <v>825</v>
      </c>
      <c r="C390" s="5">
        <v>15690877000</v>
      </c>
      <c r="D390" s="5">
        <v>24250692000</v>
      </c>
      <c r="E390" s="5">
        <v>0</v>
      </c>
      <c r="F390" s="5">
        <v>1134546000</v>
      </c>
      <c r="G390" s="5">
        <v>0</v>
      </c>
      <c r="H390" s="5">
        <v>0</v>
      </c>
      <c r="I390" s="5">
        <v>348375000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131868000</v>
      </c>
      <c r="P390" s="5">
        <v>0</v>
      </c>
      <c r="Q390" s="5">
        <v>0</v>
      </c>
      <c r="R390" s="5">
        <v>0</v>
      </c>
      <c r="S390" s="5">
        <v>0</v>
      </c>
      <c r="T390" s="5">
        <v>1724446000</v>
      </c>
      <c r="U390" s="5">
        <v>0</v>
      </c>
      <c r="V390" s="5">
        <v>143666000</v>
      </c>
      <c r="W390" s="5">
        <v>547882000</v>
      </c>
      <c r="X390" s="5">
        <v>4950367000</v>
      </c>
      <c r="Y390" s="5">
        <v>4124000</v>
      </c>
      <c r="Z390" s="5">
        <v>426875000</v>
      </c>
      <c r="AA390" s="5"/>
      <c r="AB390" s="5">
        <v>4065000</v>
      </c>
      <c r="AC390" s="5">
        <v>22473000</v>
      </c>
      <c r="AD390" s="5">
        <v>1202304000</v>
      </c>
      <c r="AE390" s="8">
        <f t="shared" si="102"/>
        <v>15690877000</v>
      </c>
      <c r="AF390" s="8">
        <f t="shared" si="103"/>
        <v>131868000</v>
      </c>
      <c r="AG390" s="8">
        <f t="shared" si="104"/>
        <v>13447387000</v>
      </c>
      <c r="AH390" s="8">
        <f t="shared" si="105"/>
        <v>13428979000</v>
      </c>
      <c r="AI390" s="8">
        <f t="shared" si="106"/>
        <v>12226675000</v>
      </c>
      <c r="AJ390" s="8">
        <f t="shared" si="107"/>
        <v>154400000</v>
      </c>
      <c r="AK390" s="13">
        <f t="shared" si="108"/>
        <v>15563133000</v>
      </c>
      <c r="AL390" s="13">
        <f t="shared" si="109"/>
        <v>0</v>
      </c>
      <c r="AM390" s="13">
        <f t="shared" si="110"/>
        <v>-2125906000</v>
      </c>
      <c r="AN390" s="13">
        <f t="shared" si="111"/>
        <v>13437227000</v>
      </c>
      <c r="AO390" s="13">
        <f t="shared" si="112"/>
        <v>15690877000</v>
      </c>
      <c r="AP390" s="13">
        <f t="shared" si="113"/>
        <v>15563133000</v>
      </c>
      <c r="AQ390" s="13">
        <f t="shared" si="114"/>
        <v>14360829000</v>
      </c>
      <c r="AR390" s="13">
        <f t="shared" si="115"/>
        <v>15563133000</v>
      </c>
      <c r="AS390" s="13">
        <f t="shared" si="116"/>
        <v>14360829000</v>
      </c>
      <c r="AT390" s="13">
        <f t="shared" si="117"/>
        <v>12234923000</v>
      </c>
      <c r="AU390" s="13">
        <f>AT390-VLOOKUP(A390,[1]选股结果!$A$2:$BJ$3005,48,FALSE)*0.08</f>
        <v>7909897800</v>
      </c>
      <c r="AV390" s="13">
        <f t="shared" si="118"/>
        <v>1202304000</v>
      </c>
    </row>
    <row r="391" spans="1:48">
      <c r="A391" s="4" t="s">
        <v>826</v>
      </c>
      <c r="B391" s="4" t="s">
        <v>827</v>
      </c>
      <c r="C391" s="5">
        <v>15665098182.34</v>
      </c>
      <c r="D391" s="5">
        <v>0</v>
      </c>
      <c r="E391" s="5">
        <v>0</v>
      </c>
      <c r="F391" s="5">
        <v>0</v>
      </c>
      <c r="G391" s="5">
        <v>11614168445.52</v>
      </c>
      <c r="H391" s="5">
        <v>7263895.88</v>
      </c>
      <c r="I391" s="5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77434805.65</v>
      </c>
      <c r="P391" s="5">
        <v>1863772472.94</v>
      </c>
      <c r="Q391" s="5">
        <v>295846378.61</v>
      </c>
      <c r="R391" s="5">
        <v>306432259.19</v>
      </c>
      <c r="S391" s="5">
        <v>-8059875.48</v>
      </c>
      <c r="T391" s="5">
        <v>70008245.57</v>
      </c>
      <c r="U391" s="5">
        <v>1397423.62</v>
      </c>
      <c r="V391" s="5">
        <v>0</v>
      </c>
      <c r="W391" s="5">
        <v>1186556.48</v>
      </c>
      <c r="X391" s="5">
        <v>29252714.01</v>
      </c>
      <c r="Y391" s="5">
        <v>4849966.22</v>
      </c>
      <c r="Z391" s="5">
        <v>-568688.68</v>
      </c>
      <c r="AA391" s="5"/>
      <c r="AB391" s="5">
        <v>6255865.08</v>
      </c>
      <c r="AC391" s="5">
        <v>3641685.09</v>
      </c>
      <c r="AD391" s="5">
        <v>354629838.04</v>
      </c>
      <c r="AE391" s="8">
        <f t="shared" si="102"/>
        <v>15665098182.34</v>
      </c>
      <c r="AF391" s="8">
        <f t="shared" si="103"/>
        <v>14149594486.43</v>
      </c>
      <c r="AG391" s="8">
        <f t="shared" si="104"/>
        <v>1552027129.05</v>
      </c>
      <c r="AH391" s="8">
        <f t="shared" si="105"/>
        <v>1554641309.04</v>
      </c>
      <c r="AI391" s="8">
        <f t="shared" si="106"/>
        <v>1200011471</v>
      </c>
      <c r="AJ391" s="8">
        <f t="shared" si="107"/>
        <v>2239289443.43</v>
      </c>
      <c r="AK391" s="13">
        <f t="shared" si="108"/>
        <v>1520353662.13</v>
      </c>
      <c r="AL391" s="13">
        <f t="shared" si="109"/>
        <v>1397423.62</v>
      </c>
      <c r="AM391" s="13">
        <f t="shared" si="110"/>
        <v>42590155.73</v>
      </c>
      <c r="AN391" s="13">
        <f t="shared" si="111"/>
        <v>1564341241.48</v>
      </c>
      <c r="AO391" s="13">
        <f t="shared" si="112"/>
        <v>4050929736.82</v>
      </c>
      <c r="AP391" s="13">
        <f t="shared" si="113"/>
        <v>1519557682.53</v>
      </c>
      <c r="AQ391" s="13">
        <f t="shared" si="114"/>
        <v>1164927844.49</v>
      </c>
      <c r="AR391" s="13">
        <f t="shared" si="115"/>
        <v>1512293786.65</v>
      </c>
      <c r="AS391" s="13">
        <f t="shared" si="116"/>
        <v>1157663948.61</v>
      </c>
      <c r="AT391" s="13">
        <f t="shared" si="117"/>
        <v>1209711403.44</v>
      </c>
      <c r="AU391" s="13">
        <f>AT391-VLOOKUP(A391,[1]选股结果!$A$2:$BJ$3005,48,FALSE)*0.08</f>
        <v>650369301.7512</v>
      </c>
      <c r="AV391" s="13">
        <f t="shared" si="118"/>
        <v>354629838.04</v>
      </c>
    </row>
    <row r="392" spans="1:48">
      <c r="A392" s="4" t="s">
        <v>828</v>
      </c>
      <c r="B392" s="4" t="s">
        <v>829</v>
      </c>
      <c r="C392" s="5">
        <v>15662630275.92</v>
      </c>
      <c r="D392" s="5">
        <v>0</v>
      </c>
      <c r="E392" s="5">
        <v>0</v>
      </c>
      <c r="F392" s="5">
        <v>0</v>
      </c>
      <c r="G392" s="5">
        <v>12932815617.39</v>
      </c>
      <c r="H392" s="5">
        <v>324829.6</v>
      </c>
      <c r="I392" s="5">
        <v>0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229006712.37</v>
      </c>
      <c r="P392" s="5">
        <v>1028201406.66</v>
      </c>
      <c r="Q392" s="5">
        <v>634886112.19</v>
      </c>
      <c r="R392" s="5">
        <v>986639481.3</v>
      </c>
      <c r="S392" s="5">
        <v>-61686478.45</v>
      </c>
      <c r="T392" s="5">
        <v>123650388.35</v>
      </c>
      <c r="U392" s="5">
        <v>67039997.45</v>
      </c>
      <c r="V392" s="5">
        <v>0</v>
      </c>
      <c r="W392" s="5">
        <v>49336504.1</v>
      </c>
      <c r="X392" s="5">
        <v>151613918.1</v>
      </c>
      <c r="Y392" s="5">
        <v>62204913.67</v>
      </c>
      <c r="Z392" s="5">
        <v>8156482.46</v>
      </c>
      <c r="AA392" s="5"/>
      <c r="AB392" s="5">
        <v>32398873.66</v>
      </c>
      <c r="AC392" s="5">
        <v>78204302.66</v>
      </c>
      <c r="AD392" s="5">
        <v>-77775913.97</v>
      </c>
      <c r="AE392" s="8">
        <f t="shared" si="102"/>
        <v>15662630275.92</v>
      </c>
      <c r="AF392" s="8">
        <f t="shared" si="103"/>
        <v>15749862851.46</v>
      </c>
      <c r="AG392" s="8">
        <f t="shared" si="104"/>
        <v>-119908032.399999</v>
      </c>
      <c r="AH392" s="8">
        <f t="shared" si="105"/>
        <v>-165713461.399999</v>
      </c>
      <c r="AI392" s="8">
        <f t="shared" si="106"/>
        <v>-87937547.429999</v>
      </c>
      <c r="AJ392" s="8">
        <f t="shared" si="107"/>
        <v>2000104573.89</v>
      </c>
      <c r="AK392" s="13">
        <f t="shared" si="108"/>
        <v>-25027661.8699991</v>
      </c>
      <c r="AL392" s="13">
        <f t="shared" si="109"/>
        <v>67039997.45</v>
      </c>
      <c r="AM392" s="13">
        <f t="shared" si="110"/>
        <v>-83315969.64</v>
      </c>
      <c r="AN392" s="13">
        <f t="shared" si="111"/>
        <v>-41303634.0599991</v>
      </c>
      <c r="AO392" s="13">
        <f t="shared" si="112"/>
        <v>2729814658.53</v>
      </c>
      <c r="AP392" s="13">
        <f t="shared" si="113"/>
        <v>-86389310.7199991</v>
      </c>
      <c r="AQ392" s="13">
        <f t="shared" si="114"/>
        <v>-8613396.74999911</v>
      </c>
      <c r="AR392" s="13">
        <f t="shared" si="115"/>
        <v>-86714140.3199991</v>
      </c>
      <c r="AS392" s="13">
        <f t="shared" si="116"/>
        <v>-8938226.3499991</v>
      </c>
      <c r="AT392" s="13">
        <f t="shared" si="117"/>
        <v>36472279.9100009</v>
      </c>
      <c r="AU392" s="13">
        <f>AT392-VLOOKUP(A392,[1]选股结果!$A$2:$BJ$3005,48,FALSE)*0.08</f>
        <v>-1130671973.67</v>
      </c>
      <c r="AV392" s="13">
        <f t="shared" si="118"/>
        <v>-77775913.97</v>
      </c>
    </row>
    <row r="393" spans="1:48">
      <c r="A393" s="4" t="s">
        <v>830</v>
      </c>
      <c r="B393" s="4" t="s">
        <v>831</v>
      </c>
      <c r="C393" s="5">
        <v>15527813915.13</v>
      </c>
      <c r="D393" s="5">
        <v>0</v>
      </c>
      <c r="E393" s="5">
        <v>0</v>
      </c>
      <c r="F393" s="5">
        <v>0</v>
      </c>
      <c r="G393" s="5">
        <v>14717497638.46</v>
      </c>
      <c r="H393" s="5">
        <v>79107404.68</v>
      </c>
      <c r="I393" s="5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9984943.55</v>
      </c>
      <c r="P393" s="5">
        <v>177643358.89</v>
      </c>
      <c r="Q393" s="5">
        <v>196954758.65</v>
      </c>
      <c r="R393" s="5">
        <v>4888994.63</v>
      </c>
      <c r="S393" s="5">
        <v>48444251.04</v>
      </c>
      <c r="T393" s="5">
        <v>0</v>
      </c>
      <c r="U393" s="5">
        <v>0</v>
      </c>
      <c r="V393" s="5">
        <v>0</v>
      </c>
      <c r="W393" s="5">
        <v>0</v>
      </c>
      <c r="X393" s="5">
        <v>1154329.22</v>
      </c>
      <c r="Y393" s="5">
        <v>20751230.06</v>
      </c>
      <c r="Z393" s="5">
        <v>-21461486.3</v>
      </c>
      <c r="AA393" s="5"/>
      <c r="AB393" s="5">
        <v>3659069.84</v>
      </c>
      <c r="AC393" s="5">
        <v>2050466.39</v>
      </c>
      <c r="AD393" s="5">
        <v>9679979.42</v>
      </c>
      <c r="AE393" s="8">
        <f t="shared" si="102"/>
        <v>15527813915.13</v>
      </c>
      <c r="AF393" s="8">
        <f t="shared" si="103"/>
        <v>15155413945.22</v>
      </c>
      <c r="AG393" s="8">
        <f t="shared" si="104"/>
        <v>329032924.330002</v>
      </c>
      <c r="AH393" s="8">
        <f t="shared" si="105"/>
        <v>330641527.780002</v>
      </c>
      <c r="AI393" s="8">
        <f t="shared" si="106"/>
        <v>320961548.360002</v>
      </c>
      <c r="AJ393" s="8">
        <f t="shared" si="107"/>
        <v>403725687.7</v>
      </c>
      <c r="AK393" s="13">
        <f t="shared" si="108"/>
        <v>393151199.97</v>
      </c>
      <c r="AL393" s="13">
        <f t="shared" si="109"/>
        <v>0</v>
      </c>
      <c r="AM393" s="13">
        <f t="shared" si="110"/>
        <v>-21007212.07</v>
      </c>
      <c r="AN393" s="13">
        <f t="shared" si="111"/>
        <v>372143987.9</v>
      </c>
      <c r="AO393" s="13">
        <f t="shared" si="112"/>
        <v>810316276.67</v>
      </c>
      <c r="AP393" s="13">
        <f t="shared" si="113"/>
        <v>520702855.69</v>
      </c>
      <c r="AQ393" s="13">
        <f t="shared" si="114"/>
        <v>511022876.27</v>
      </c>
      <c r="AR393" s="13">
        <f t="shared" si="115"/>
        <v>441595451.01</v>
      </c>
      <c r="AS393" s="13">
        <f t="shared" si="116"/>
        <v>431915471.59</v>
      </c>
      <c r="AT393" s="13">
        <f t="shared" si="117"/>
        <v>362464008.48</v>
      </c>
      <c r="AU393" s="13">
        <f>AT393-VLOOKUP(A393,[1]选股结果!$A$2:$BJ$3005,48,FALSE)*0.08</f>
        <v>25783864.2784</v>
      </c>
      <c r="AV393" s="13">
        <f t="shared" si="118"/>
        <v>9679979.42000002</v>
      </c>
    </row>
    <row r="394" spans="1:48">
      <c r="A394" s="4" t="s">
        <v>832</v>
      </c>
      <c r="B394" s="4" t="s">
        <v>833</v>
      </c>
      <c r="C394" s="5">
        <v>15522655054.14</v>
      </c>
      <c r="D394" s="5">
        <v>0</v>
      </c>
      <c r="E394" s="5">
        <v>0</v>
      </c>
      <c r="F394" s="5">
        <v>0</v>
      </c>
      <c r="G394" s="5">
        <v>6615924719.24</v>
      </c>
      <c r="H394" s="5">
        <v>2569073150.51</v>
      </c>
      <c r="I394" s="5">
        <v>0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5">
        <v>299862372.22</v>
      </c>
      <c r="P394" s="5">
        <v>21337378.16</v>
      </c>
      <c r="Q394" s="5">
        <v>229100891.68</v>
      </c>
      <c r="R394" s="5">
        <v>65935762.08</v>
      </c>
      <c r="S394" s="5">
        <v>2571513631.38</v>
      </c>
      <c r="T394" s="5">
        <v>381293501.46</v>
      </c>
      <c r="U394" s="5">
        <v>-2344147.2</v>
      </c>
      <c r="V394" s="5">
        <v>0</v>
      </c>
      <c r="W394" s="5">
        <v>-141028611.92</v>
      </c>
      <c r="X394" s="5">
        <v>30458869.87</v>
      </c>
      <c r="Y394" s="5">
        <v>0</v>
      </c>
      <c r="Z394" s="5">
        <v>14.85</v>
      </c>
      <c r="AA394" s="5"/>
      <c r="AB394" s="5">
        <v>4420088.96</v>
      </c>
      <c r="AC394" s="5">
        <v>32404114.39</v>
      </c>
      <c r="AD394" s="5">
        <v>775254772.59</v>
      </c>
      <c r="AE394" s="8">
        <f t="shared" si="102"/>
        <v>15522655054.14</v>
      </c>
      <c r="AF394" s="8">
        <f t="shared" si="103"/>
        <v>9803674754.76</v>
      </c>
      <c r="AG394" s="8">
        <f t="shared" si="104"/>
        <v>5928786333.9</v>
      </c>
      <c r="AH394" s="8">
        <f t="shared" si="105"/>
        <v>5900802308.47</v>
      </c>
      <c r="AI394" s="8">
        <f t="shared" si="106"/>
        <v>5125547535.88</v>
      </c>
      <c r="AJ394" s="8">
        <f t="shared" si="107"/>
        <v>578284667.49</v>
      </c>
      <c r="AK394" s="13">
        <f t="shared" si="108"/>
        <v>5718980299.38</v>
      </c>
      <c r="AL394" s="13">
        <f t="shared" si="109"/>
        <v>-2344147.2</v>
      </c>
      <c r="AM394" s="13">
        <f t="shared" si="110"/>
        <v>184166156.29</v>
      </c>
      <c r="AN394" s="13">
        <f t="shared" si="111"/>
        <v>5900802308.47</v>
      </c>
      <c r="AO394" s="13">
        <f t="shared" si="112"/>
        <v>8906730334.9</v>
      </c>
      <c r="AP394" s="13">
        <f t="shared" si="113"/>
        <v>10859567081.27</v>
      </c>
      <c r="AQ394" s="13">
        <f t="shared" si="114"/>
        <v>10084312308.68</v>
      </c>
      <c r="AR394" s="13">
        <f t="shared" si="115"/>
        <v>8290493930.76</v>
      </c>
      <c r="AS394" s="13">
        <f t="shared" si="116"/>
        <v>7515239158.17</v>
      </c>
      <c r="AT394" s="13">
        <f t="shared" si="117"/>
        <v>5125547535.88</v>
      </c>
      <c r="AU394" s="13">
        <f>AT394-VLOOKUP(A394,[1]选股结果!$A$2:$BJ$3005,48,FALSE)*0.08</f>
        <v>65764313.6728001</v>
      </c>
      <c r="AV394" s="13">
        <f t="shared" si="118"/>
        <v>775254772.59</v>
      </c>
    </row>
    <row r="395" spans="1:48">
      <c r="A395" s="4" t="s">
        <v>834</v>
      </c>
      <c r="B395" s="4" t="s">
        <v>835</v>
      </c>
      <c r="C395" s="5">
        <v>15474519629.55</v>
      </c>
      <c r="D395" s="5">
        <v>0</v>
      </c>
      <c r="E395" s="5">
        <v>0</v>
      </c>
      <c r="F395" s="5">
        <v>0</v>
      </c>
      <c r="G395" s="5">
        <v>12168255154.06</v>
      </c>
      <c r="H395" s="5">
        <v>404284075.65</v>
      </c>
      <c r="I395" s="5">
        <v>0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O395" s="5">
        <v>77867526.46</v>
      </c>
      <c r="P395" s="5">
        <v>48385189.21</v>
      </c>
      <c r="Q395" s="5">
        <v>272996667.1</v>
      </c>
      <c r="R395" s="5">
        <v>422992560.58</v>
      </c>
      <c r="S395" s="5">
        <v>384518149.56</v>
      </c>
      <c r="T395" s="5">
        <v>97556659.32</v>
      </c>
      <c r="U395" s="5">
        <v>-20015214.21</v>
      </c>
      <c r="V395" s="5">
        <v>0</v>
      </c>
      <c r="W395" s="5">
        <v>0</v>
      </c>
      <c r="X395" s="5">
        <v>118288696.38</v>
      </c>
      <c r="Y395" s="5">
        <v>67924563.14</v>
      </c>
      <c r="Z395" s="5">
        <v>-11393964.39</v>
      </c>
      <c r="AA395" s="5"/>
      <c r="AB395" s="5">
        <v>40556279.83</v>
      </c>
      <c r="AC395" s="5">
        <v>28118164.19</v>
      </c>
      <c r="AD395" s="5">
        <v>101705460.92</v>
      </c>
      <c r="AE395" s="8">
        <f t="shared" ref="AE395:AE458" si="119">C395</f>
        <v>15474519629.55</v>
      </c>
      <c r="AF395" s="8">
        <f t="shared" ref="AF395:AF458" si="120">(G395+O395+P395+Q395+R395)+S395</f>
        <v>13375015246.97</v>
      </c>
      <c r="AG395" s="8">
        <f t="shared" ref="AG395:AG458" si="121">AE395-AF395+T395+V395+W395-X395-Y395+Z395+AA395</f>
        <v>1999453817.99</v>
      </c>
      <c r="AH395" s="8">
        <f t="shared" ref="AH395:AH458" si="122">AG395+AB395-AC395</f>
        <v>2011891933.63</v>
      </c>
      <c r="AI395" s="8">
        <f t="shared" ref="AI395:AI458" si="123">AH395-AD395</f>
        <v>1910186472.71</v>
      </c>
      <c r="AJ395" s="8">
        <f t="shared" si="107"/>
        <v>454735830.27</v>
      </c>
      <c r="AK395" s="13">
        <f t="shared" si="108"/>
        <v>2167428945.72</v>
      </c>
      <c r="AL395" s="13">
        <f t="shared" si="109"/>
        <v>-20015214.21</v>
      </c>
      <c r="AM395" s="13">
        <f t="shared" si="110"/>
        <v>327328.400000006</v>
      </c>
      <c r="AN395" s="13">
        <f t="shared" si="111"/>
        <v>2147741059.91</v>
      </c>
      <c r="AO395" s="13">
        <f t="shared" si="112"/>
        <v>3306264475.49</v>
      </c>
      <c r="AP395" s="13">
        <f t="shared" si="113"/>
        <v>2956231170.93</v>
      </c>
      <c r="AQ395" s="13">
        <f t="shared" si="114"/>
        <v>2854525710.01</v>
      </c>
      <c r="AR395" s="13">
        <f t="shared" si="115"/>
        <v>2551947095.28</v>
      </c>
      <c r="AS395" s="13">
        <f t="shared" si="116"/>
        <v>2450241634.36</v>
      </c>
      <c r="AT395" s="13">
        <f t="shared" si="117"/>
        <v>2046035598.99</v>
      </c>
      <c r="AU395" s="13">
        <f>AT395-VLOOKUP(A395,[1]选股结果!$A$2:$BJ$3005,48,FALSE)*0.08</f>
        <v>1894712498.8316</v>
      </c>
      <c r="AV395" s="13">
        <f t="shared" si="118"/>
        <v>101705460.92</v>
      </c>
    </row>
    <row r="396" spans="1:48">
      <c r="A396" s="4" t="s">
        <v>836</v>
      </c>
      <c r="B396" s="4" t="s">
        <v>837</v>
      </c>
      <c r="C396" s="5">
        <v>15378560307.54</v>
      </c>
      <c r="D396" s="5">
        <v>0</v>
      </c>
      <c r="E396" s="5">
        <v>0</v>
      </c>
      <c r="F396" s="5">
        <v>0</v>
      </c>
      <c r="G396" s="5">
        <v>11099671377.89</v>
      </c>
      <c r="H396" s="5">
        <v>105585659.29</v>
      </c>
      <c r="I396" s="5">
        <v>0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92345951.7</v>
      </c>
      <c r="P396" s="5">
        <v>180595864.32</v>
      </c>
      <c r="Q396" s="5">
        <v>658879661.3</v>
      </c>
      <c r="R396" s="5">
        <v>679379543.62</v>
      </c>
      <c r="S396" s="5">
        <v>74643185.84</v>
      </c>
      <c r="T396" s="5">
        <v>35216495.77</v>
      </c>
      <c r="U396" s="5">
        <v>32076571.55</v>
      </c>
      <c r="V396" s="5">
        <v>0</v>
      </c>
      <c r="W396" s="5">
        <v>-30218868.7</v>
      </c>
      <c r="X396" s="5">
        <v>26101055.72</v>
      </c>
      <c r="Y396" s="5">
        <v>46201353.87</v>
      </c>
      <c r="Z396" s="5">
        <v>216513950.22</v>
      </c>
      <c r="AA396" s="5"/>
      <c r="AB396" s="5">
        <v>5519240.26</v>
      </c>
      <c r="AC396" s="5">
        <v>8721260.82</v>
      </c>
      <c r="AD396" s="5">
        <v>372937926.73</v>
      </c>
      <c r="AE396" s="8">
        <f t="shared" si="119"/>
        <v>15378560307.54</v>
      </c>
      <c r="AF396" s="8">
        <f t="shared" si="120"/>
        <v>12785515584.67</v>
      </c>
      <c r="AG396" s="8">
        <f t="shared" si="121"/>
        <v>2742253890.57</v>
      </c>
      <c r="AH396" s="8">
        <f t="shared" si="122"/>
        <v>2739051870.01</v>
      </c>
      <c r="AI396" s="8">
        <f t="shared" si="123"/>
        <v>2366113943.28</v>
      </c>
      <c r="AJ396" s="8">
        <f t="shared" si="107"/>
        <v>981224851.75</v>
      </c>
      <c r="AK396" s="13">
        <f t="shared" si="108"/>
        <v>2639246076.74</v>
      </c>
      <c r="AL396" s="13">
        <f t="shared" si="109"/>
        <v>32076571.55</v>
      </c>
      <c r="AM396" s="13">
        <f t="shared" si="110"/>
        <v>160131929.46</v>
      </c>
      <c r="AN396" s="13">
        <f t="shared" si="111"/>
        <v>2831454577.75</v>
      </c>
      <c r="AO396" s="13">
        <f t="shared" si="112"/>
        <v>4278888929.65</v>
      </c>
      <c r="AP396" s="13">
        <f t="shared" si="113"/>
        <v>2819474921.87</v>
      </c>
      <c r="AQ396" s="13">
        <f t="shared" si="114"/>
        <v>2446536995.14</v>
      </c>
      <c r="AR396" s="13">
        <f t="shared" si="115"/>
        <v>2713889262.58</v>
      </c>
      <c r="AS396" s="13">
        <f t="shared" si="116"/>
        <v>2340951335.85</v>
      </c>
      <c r="AT396" s="13">
        <f t="shared" si="117"/>
        <v>2458516651.02</v>
      </c>
      <c r="AU396" s="13">
        <f>AT396-VLOOKUP(A396,[1]选股结果!$A$2:$BJ$3005,48,FALSE)*0.08</f>
        <v>1453220948.1568</v>
      </c>
      <c r="AV396" s="13">
        <f t="shared" si="118"/>
        <v>372937926.73</v>
      </c>
    </row>
    <row r="397" spans="1:48">
      <c r="A397" s="4" t="s">
        <v>838</v>
      </c>
      <c r="B397" s="4" t="s">
        <v>839</v>
      </c>
      <c r="C397" s="5">
        <v>15291561967.31</v>
      </c>
      <c r="D397" s="5">
        <v>0</v>
      </c>
      <c r="E397" s="5">
        <v>0</v>
      </c>
      <c r="F397" s="5">
        <v>0</v>
      </c>
      <c r="G397" s="5">
        <v>15785012604.44</v>
      </c>
      <c r="H397" s="5">
        <v>1092556430.11</v>
      </c>
      <c r="I397" s="5">
        <v>0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176432189.4</v>
      </c>
      <c r="P397" s="5">
        <v>4550178.6</v>
      </c>
      <c r="Q397" s="5">
        <v>550864991.57</v>
      </c>
      <c r="R397" s="5">
        <v>43293986</v>
      </c>
      <c r="S397" s="5">
        <v>1195771530.39</v>
      </c>
      <c r="T397" s="5">
        <v>400009660.38</v>
      </c>
      <c r="U397" s="5">
        <v>399236160.38</v>
      </c>
      <c r="V397" s="5">
        <v>0</v>
      </c>
      <c r="W397" s="5">
        <v>0</v>
      </c>
      <c r="X397" s="5">
        <v>380215.07</v>
      </c>
      <c r="Y397" s="5">
        <v>4402907.51</v>
      </c>
      <c r="Z397" s="5">
        <v>258676.87</v>
      </c>
      <c r="AA397" s="5"/>
      <c r="AB397" s="5">
        <v>11649983.96</v>
      </c>
      <c r="AC397" s="5">
        <v>6438579.28</v>
      </c>
      <c r="AD397" s="5">
        <v>15861242.55</v>
      </c>
      <c r="AE397" s="8">
        <f t="shared" si="119"/>
        <v>15291561967.31</v>
      </c>
      <c r="AF397" s="8">
        <f t="shared" si="120"/>
        <v>17755925480.4</v>
      </c>
      <c r="AG397" s="8">
        <f t="shared" si="121"/>
        <v>-2068878298.42</v>
      </c>
      <c r="AH397" s="8">
        <f t="shared" si="122"/>
        <v>-2063666893.74</v>
      </c>
      <c r="AI397" s="8">
        <f t="shared" si="123"/>
        <v>-2079528136.29</v>
      </c>
      <c r="AJ397" s="8">
        <f t="shared" si="107"/>
        <v>731038862.4</v>
      </c>
      <c r="AK397" s="13">
        <f t="shared" si="108"/>
        <v>-2459960605.58</v>
      </c>
      <c r="AL397" s="13">
        <f t="shared" si="109"/>
        <v>399236160.38</v>
      </c>
      <c r="AM397" s="13">
        <f t="shared" si="110"/>
        <v>5863366.48</v>
      </c>
      <c r="AN397" s="13">
        <f t="shared" si="111"/>
        <v>-2054861078.72</v>
      </c>
      <c r="AO397" s="13">
        <f t="shared" si="112"/>
        <v>-493450637.130001</v>
      </c>
      <c r="AP397" s="13">
        <f t="shared" si="113"/>
        <v>-171632645.08</v>
      </c>
      <c r="AQ397" s="13">
        <f t="shared" si="114"/>
        <v>-187493887.63</v>
      </c>
      <c r="AR397" s="13">
        <f t="shared" si="115"/>
        <v>-1264189075.19</v>
      </c>
      <c r="AS397" s="13">
        <f t="shared" si="116"/>
        <v>-1280050317.74</v>
      </c>
      <c r="AT397" s="13">
        <f t="shared" si="117"/>
        <v>-2070722321.27</v>
      </c>
      <c r="AU397" s="13">
        <f>AT397-VLOOKUP(A397,[1]选股结果!$A$2:$BJ$3005,48,FALSE)*0.08</f>
        <v>-3915266533.9164</v>
      </c>
      <c r="AV397" s="13">
        <f t="shared" si="118"/>
        <v>15861242.55</v>
      </c>
    </row>
    <row r="398" spans="1:48">
      <c r="A398" s="4" t="s">
        <v>840</v>
      </c>
      <c r="B398" s="4" t="s">
        <v>841</v>
      </c>
      <c r="C398" s="5">
        <v>15282269634.17</v>
      </c>
      <c r="D398" s="5">
        <v>0</v>
      </c>
      <c r="E398" s="5">
        <v>0</v>
      </c>
      <c r="F398" s="5">
        <v>0</v>
      </c>
      <c r="G398" s="5">
        <v>11431978900.28</v>
      </c>
      <c r="H398" s="5">
        <v>46577306.99</v>
      </c>
      <c r="I398" s="5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39234272.21</v>
      </c>
      <c r="P398" s="5">
        <v>980372909.34</v>
      </c>
      <c r="Q398" s="5">
        <v>667057199.24</v>
      </c>
      <c r="R398" s="5">
        <v>804352440.61</v>
      </c>
      <c r="S398" s="5">
        <v>-40949452.38</v>
      </c>
      <c r="T398" s="5">
        <v>151663561.73</v>
      </c>
      <c r="U398" s="5">
        <v>6012730.88</v>
      </c>
      <c r="V398" s="5">
        <v>0</v>
      </c>
      <c r="W398" s="5">
        <v>1008563.56</v>
      </c>
      <c r="X398" s="5">
        <v>3512146.54</v>
      </c>
      <c r="Y398" s="5">
        <v>276641963.71</v>
      </c>
      <c r="Z398" s="5">
        <v>12894296.7</v>
      </c>
      <c r="AA398" s="5"/>
      <c r="AB398" s="5">
        <v>32168572.22</v>
      </c>
      <c r="AC398" s="5">
        <v>8036361.51</v>
      </c>
      <c r="AD398" s="5">
        <v>106013739.39</v>
      </c>
      <c r="AE398" s="8">
        <f t="shared" si="119"/>
        <v>15282269634.17</v>
      </c>
      <c r="AF398" s="8">
        <f t="shared" si="120"/>
        <v>13882046269.3</v>
      </c>
      <c r="AG398" s="8">
        <f t="shared" si="121"/>
        <v>1285635676.61</v>
      </c>
      <c r="AH398" s="8">
        <f t="shared" si="122"/>
        <v>1309767887.32</v>
      </c>
      <c r="AI398" s="8">
        <f t="shared" si="123"/>
        <v>1203754147.93</v>
      </c>
      <c r="AJ398" s="8">
        <f t="shared" si="107"/>
        <v>1939174133.79</v>
      </c>
      <c r="AK398" s="13">
        <f t="shared" si="108"/>
        <v>1676865328.58</v>
      </c>
      <c r="AL398" s="13">
        <f t="shared" si="109"/>
        <v>6012730.88</v>
      </c>
      <c r="AM398" s="13">
        <f t="shared" si="110"/>
        <v>180173755.28</v>
      </c>
      <c r="AN398" s="13">
        <f t="shared" si="111"/>
        <v>1863051814.74</v>
      </c>
      <c r="AO398" s="13">
        <f t="shared" si="112"/>
        <v>3850290733.89</v>
      </c>
      <c r="AP398" s="13">
        <f t="shared" si="113"/>
        <v>1682493183.19</v>
      </c>
      <c r="AQ398" s="13">
        <f t="shared" si="114"/>
        <v>1576479443.8</v>
      </c>
      <c r="AR398" s="13">
        <f t="shared" si="115"/>
        <v>1635915876.2</v>
      </c>
      <c r="AS398" s="13">
        <f t="shared" si="116"/>
        <v>1529902136.81</v>
      </c>
      <c r="AT398" s="13">
        <f t="shared" si="117"/>
        <v>1757038075.35</v>
      </c>
      <c r="AU398" s="13">
        <f>AT398-VLOOKUP(A398,[1]选股结果!$A$2:$BJ$3005,48,FALSE)*0.08</f>
        <v>1131871678.8476</v>
      </c>
      <c r="AV398" s="13">
        <f t="shared" si="118"/>
        <v>106013739.39</v>
      </c>
    </row>
    <row r="399" spans="1:48">
      <c r="A399" s="4" t="s">
        <v>842</v>
      </c>
      <c r="B399" s="4" t="s">
        <v>843</v>
      </c>
      <c r="C399" s="5">
        <v>15268450594.97</v>
      </c>
      <c r="D399" s="5">
        <v>37036956.09</v>
      </c>
      <c r="E399" s="5">
        <v>0</v>
      </c>
      <c r="F399" s="5">
        <v>530537.9</v>
      </c>
      <c r="G399" s="5">
        <v>8762869412.01</v>
      </c>
      <c r="H399" s="5">
        <v>209576329.34</v>
      </c>
      <c r="I399" s="5">
        <v>21981.95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202092953.22</v>
      </c>
      <c r="P399" s="5">
        <v>283746521.33</v>
      </c>
      <c r="Q399" s="5">
        <v>662020665.09</v>
      </c>
      <c r="R399" s="5">
        <v>723895163.77</v>
      </c>
      <c r="S399" s="5">
        <v>124437873.7</v>
      </c>
      <c r="T399" s="5">
        <v>-65072132.38</v>
      </c>
      <c r="U399" s="5">
        <v>10341249.26</v>
      </c>
      <c r="V399" s="5">
        <v>0</v>
      </c>
      <c r="W399" s="5">
        <v>0</v>
      </c>
      <c r="X399" s="5">
        <v>18365528.14</v>
      </c>
      <c r="Y399" s="5">
        <v>6138204.39</v>
      </c>
      <c r="Z399" s="5">
        <v>-6515230.88</v>
      </c>
      <c r="AA399" s="5"/>
      <c r="AB399" s="5">
        <v>5242370.45</v>
      </c>
      <c r="AC399" s="5">
        <v>22786776.63</v>
      </c>
      <c r="AD399" s="5">
        <v>644999808.53</v>
      </c>
      <c r="AE399" s="8">
        <f t="shared" si="119"/>
        <v>15268450594.97</v>
      </c>
      <c r="AF399" s="8">
        <f t="shared" si="120"/>
        <v>10759062589.12</v>
      </c>
      <c r="AG399" s="8">
        <f t="shared" si="121"/>
        <v>4413296910.06</v>
      </c>
      <c r="AH399" s="8">
        <f t="shared" si="122"/>
        <v>4395752503.88</v>
      </c>
      <c r="AI399" s="8">
        <f t="shared" si="123"/>
        <v>3750752695.35</v>
      </c>
      <c r="AJ399" s="8">
        <f t="shared" si="107"/>
        <v>1171542750.21</v>
      </c>
      <c r="AK399" s="13">
        <f t="shared" si="108"/>
        <v>4515526210.24</v>
      </c>
      <c r="AL399" s="13">
        <f t="shared" si="109"/>
        <v>10341249.26</v>
      </c>
      <c r="AM399" s="13">
        <f t="shared" si="110"/>
        <v>-117838546.84</v>
      </c>
      <c r="AN399" s="13">
        <f t="shared" si="111"/>
        <v>4408028912.66</v>
      </c>
      <c r="AO399" s="13">
        <f t="shared" si="112"/>
        <v>6505581182.96</v>
      </c>
      <c r="AP399" s="13">
        <f t="shared" si="113"/>
        <v>4849540413.28</v>
      </c>
      <c r="AQ399" s="13">
        <f t="shared" si="114"/>
        <v>4204540604.75</v>
      </c>
      <c r="AR399" s="13">
        <f t="shared" si="115"/>
        <v>4639964083.94</v>
      </c>
      <c r="AS399" s="13">
        <f t="shared" si="116"/>
        <v>3994964275.41</v>
      </c>
      <c r="AT399" s="13">
        <f t="shared" si="117"/>
        <v>3763029104.13</v>
      </c>
      <c r="AU399" s="13">
        <f>AT399-VLOOKUP(A399,[1]选股结果!$A$2:$BJ$3005,48,FALSE)*0.08</f>
        <v>2284521779.9444</v>
      </c>
      <c r="AV399" s="13">
        <f t="shared" si="118"/>
        <v>644999808.53</v>
      </c>
    </row>
    <row r="400" spans="1:48">
      <c r="A400" s="4" t="s">
        <v>844</v>
      </c>
      <c r="B400" s="4" t="s">
        <v>845</v>
      </c>
      <c r="C400" s="5">
        <v>15225719823.13</v>
      </c>
      <c r="D400" s="5">
        <v>0</v>
      </c>
      <c r="E400" s="5">
        <v>0</v>
      </c>
      <c r="F400" s="5">
        <v>0</v>
      </c>
      <c r="G400" s="5">
        <v>10709709653.95</v>
      </c>
      <c r="H400" s="5">
        <v>1124080704.31</v>
      </c>
      <c r="I400" s="5">
        <v>0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189268523.24</v>
      </c>
      <c r="P400" s="5">
        <v>19144638.04</v>
      </c>
      <c r="Q400" s="5">
        <v>1329719178.25</v>
      </c>
      <c r="R400" s="5">
        <v>84530260.47</v>
      </c>
      <c r="S400" s="5">
        <v>1187314656.04</v>
      </c>
      <c r="T400" s="5">
        <v>753017961.65</v>
      </c>
      <c r="U400" s="5">
        <v>613829724.53</v>
      </c>
      <c r="V400" s="5">
        <v>0</v>
      </c>
      <c r="W400" s="5">
        <v>0</v>
      </c>
      <c r="X400" s="5">
        <v>24949346.83</v>
      </c>
      <c r="Y400" s="5">
        <v>3721518.79</v>
      </c>
      <c r="Z400" s="5">
        <v>1548984.55</v>
      </c>
      <c r="AA400" s="5"/>
      <c r="AB400" s="5">
        <v>12968557.81</v>
      </c>
      <c r="AC400" s="5">
        <v>5941192.14</v>
      </c>
      <c r="AD400" s="5">
        <v>365024424.64</v>
      </c>
      <c r="AE400" s="8">
        <f t="shared" si="119"/>
        <v>15225719823.13</v>
      </c>
      <c r="AF400" s="8">
        <f t="shared" si="120"/>
        <v>13519686909.99</v>
      </c>
      <c r="AG400" s="8">
        <f t="shared" si="121"/>
        <v>2431928993.72</v>
      </c>
      <c r="AH400" s="8">
        <f t="shared" si="122"/>
        <v>2438956359.39</v>
      </c>
      <c r="AI400" s="8">
        <f t="shared" si="123"/>
        <v>2073931934.75</v>
      </c>
      <c r="AJ400" s="8">
        <f t="shared" si="107"/>
        <v>1534826492.65</v>
      </c>
      <c r="AK400" s="13">
        <f t="shared" si="108"/>
        <v>1709754431.93</v>
      </c>
      <c r="AL400" s="13">
        <f t="shared" si="109"/>
        <v>613829724.53</v>
      </c>
      <c r="AM400" s="13">
        <f t="shared" si="110"/>
        <v>122815240.51</v>
      </c>
      <c r="AN400" s="13">
        <f t="shared" si="111"/>
        <v>2446399396.97</v>
      </c>
      <c r="AO400" s="13">
        <f t="shared" si="112"/>
        <v>4516010169.18</v>
      </c>
      <c r="AP400" s="13">
        <f t="shared" si="113"/>
        <v>4021149792.28</v>
      </c>
      <c r="AQ400" s="13">
        <f t="shared" si="114"/>
        <v>3656125367.64</v>
      </c>
      <c r="AR400" s="13">
        <f t="shared" si="115"/>
        <v>2897069087.97</v>
      </c>
      <c r="AS400" s="13">
        <f t="shared" si="116"/>
        <v>2532044663.33</v>
      </c>
      <c r="AT400" s="13">
        <f t="shared" si="117"/>
        <v>2081374972.33</v>
      </c>
      <c r="AU400" s="13">
        <f>AT400-VLOOKUP(A400,[1]选股结果!$A$2:$BJ$3005,48,FALSE)*0.08</f>
        <v>-28579738.5516002</v>
      </c>
      <c r="AV400" s="13">
        <f t="shared" si="118"/>
        <v>365024424.64</v>
      </c>
    </row>
    <row r="401" spans="1:48">
      <c r="A401" s="4" t="s">
        <v>846</v>
      </c>
      <c r="B401" s="4" t="s">
        <v>847</v>
      </c>
      <c r="C401" s="5">
        <v>15207949578.35</v>
      </c>
      <c r="D401" s="5">
        <v>0</v>
      </c>
      <c r="E401" s="5">
        <v>0</v>
      </c>
      <c r="F401" s="5">
        <v>0</v>
      </c>
      <c r="G401" s="5">
        <v>14066872154.4</v>
      </c>
      <c r="H401" s="5">
        <v>117622243.58</v>
      </c>
      <c r="I401" s="5">
        <v>0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42969850.35</v>
      </c>
      <c r="P401" s="5">
        <v>3055677.21</v>
      </c>
      <c r="Q401" s="5">
        <v>336603062.2</v>
      </c>
      <c r="R401" s="5">
        <v>345839611.88</v>
      </c>
      <c r="S401" s="5">
        <v>111697773.38</v>
      </c>
      <c r="T401" s="5">
        <v>-21055697.47</v>
      </c>
      <c r="U401" s="5">
        <v>0</v>
      </c>
      <c r="V401" s="5">
        <v>0</v>
      </c>
      <c r="W401" s="5">
        <v>0</v>
      </c>
      <c r="X401" s="5">
        <v>-18275807.56</v>
      </c>
      <c r="Y401" s="5">
        <v>4363746.83</v>
      </c>
      <c r="Z401" s="5">
        <v>73225535.93</v>
      </c>
      <c r="AA401" s="5"/>
      <c r="AB401" s="5">
        <v>11307148.54</v>
      </c>
      <c r="AC401" s="5">
        <v>2449885.63</v>
      </c>
      <c r="AD401" s="5">
        <v>78627692.44</v>
      </c>
      <c r="AE401" s="8">
        <f t="shared" si="119"/>
        <v>15207949578.35</v>
      </c>
      <c r="AF401" s="8">
        <f t="shared" si="120"/>
        <v>14907038129.42</v>
      </c>
      <c r="AG401" s="8">
        <f t="shared" si="121"/>
        <v>366993348.120002</v>
      </c>
      <c r="AH401" s="8">
        <f t="shared" si="122"/>
        <v>375850611.030002</v>
      </c>
      <c r="AI401" s="8">
        <f t="shared" si="123"/>
        <v>297222918.590002</v>
      </c>
      <c r="AJ401" s="8">
        <f t="shared" si="107"/>
        <v>378135073.68</v>
      </c>
      <c r="AK401" s="13">
        <f t="shared" si="108"/>
        <v>305275195.760001</v>
      </c>
      <c r="AL401" s="13">
        <f t="shared" si="109"/>
        <v>0</v>
      </c>
      <c r="AM401" s="13">
        <f t="shared" si="110"/>
        <v>79302908.93</v>
      </c>
      <c r="AN401" s="13">
        <f t="shared" si="111"/>
        <v>384578104.690001</v>
      </c>
      <c r="AO401" s="13">
        <f t="shared" si="112"/>
        <v>1141077423.95</v>
      </c>
      <c r="AP401" s="13">
        <f t="shared" si="113"/>
        <v>534595212.720001</v>
      </c>
      <c r="AQ401" s="13">
        <f t="shared" si="114"/>
        <v>455967520.280001</v>
      </c>
      <c r="AR401" s="13">
        <f t="shared" si="115"/>
        <v>416972969.140001</v>
      </c>
      <c r="AS401" s="13">
        <f t="shared" si="116"/>
        <v>338345276.700001</v>
      </c>
      <c r="AT401" s="13">
        <f t="shared" si="117"/>
        <v>305950412.250001</v>
      </c>
      <c r="AU401" s="13">
        <f>AT401-VLOOKUP(A401,[1]选股结果!$A$2:$BJ$3005,48,FALSE)*0.08</f>
        <v>6547186.15640098</v>
      </c>
      <c r="AV401" s="13">
        <f t="shared" si="118"/>
        <v>78627692.44</v>
      </c>
    </row>
    <row r="402" spans="1:48">
      <c r="A402" s="4" t="s">
        <v>848</v>
      </c>
      <c r="B402" s="4" t="s">
        <v>849</v>
      </c>
      <c r="C402" s="5">
        <v>15158128525.86</v>
      </c>
      <c r="D402" s="5">
        <v>0</v>
      </c>
      <c r="E402" s="5">
        <v>0</v>
      </c>
      <c r="F402" s="5">
        <v>0</v>
      </c>
      <c r="G402" s="5">
        <v>12719516015.16</v>
      </c>
      <c r="H402" s="5">
        <v>1108421384.89</v>
      </c>
      <c r="I402" s="5">
        <v>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45176457.95</v>
      </c>
      <c r="P402" s="5">
        <v>4539236.94</v>
      </c>
      <c r="Q402" s="5">
        <v>308070571.16</v>
      </c>
      <c r="R402" s="5">
        <v>81464809.7</v>
      </c>
      <c r="S402" s="5">
        <v>1098765365.91</v>
      </c>
      <c r="T402" s="5">
        <v>73677090.5</v>
      </c>
      <c r="U402" s="5">
        <v>49851437.42</v>
      </c>
      <c r="V402" s="5">
        <v>0</v>
      </c>
      <c r="W402" s="5">
        <v>0</v>
      </c>
      <c r="X402" s="5">
        <v>157850443.86</v>
      </c>
      <c r="Y402" s="5">
        <v>-22976216.17</v>
      </c>
      <c r="Z402" s="5">
        <v>2621893.46</v>
      </c>
      <c r="AA402" s="5"/>
      <c r="AB402" s="5">
        <v>0</v>
      </c>
      <c r="AC402" s="5">
        <v>4325643.14</v>
      </c>
      <c r="AD402" s="5">
        <v>271325470.36</v>
      </c>
      <c r="AE402" s="8">
        <f t="shared" si="119"/>
        <v>15158128525.86</v>
      </c>
      <c r="AF402" s="8">
        <f t="shared" si="120"/>
        <v>14257532456.82</v>
      </c>
      <c r="AG402" s="8">
        <f t="shared" si="121"/>
        <v>842020825.309999</v>
      </c>
      <c r="AH402" s="8">
        <f t="shared" si="122"/>
        <v>837695182.169999</v>
      </c>
      <c r="AI402" s="8">
        <f t="shared" si="123"/>
        <v>566369711.809999</v>
      </c>
      <c r="AJ402" s="8">
        <f t="shared" si="107"/>
        <v>339135693.02</v>
      </c>
      <c r="AK402" s="13">
        <f t="shared" si="108"/>
        <v>877619852.870001</v>
      </c>
      <c r="AL402" s="13">
        <f t="shared" si="109"/>
        <v>49851437.42</v>
      </c>
      <c r="AM402" s="13">
        <f t="shared" si="110"/>
        <v>-135728540.46</v>
      </c>
      <c r="AN402" s="13">
        <f t="shared" si="111"/>
        <v>791742749.830001</v>
      </c>
      <c r="AO402" s="13">
        <f t="shared" si="112"/>
        <v>2438612510.7</v>
      </c>
      <c r="AP402" s="13">
        <f t="shared" si="113"/>
        <v>3084806603.67</v>
      </c>
      <c r="AQ402" s="13">
        <f t="shared" si="114"/>
        <v>2813481133.31</v>
      </c>
      <c r="AR402" s="13">
        <f t="shared" si="115"/>
        <v>1976385218.78</v>
      </c>
      <c r="AS402" s="13">
        <f t="shared" si="116"/>
        <v>1705059748.42</v>
      </c>
      <c r="AT402" s="13">
        <f t="shared" si="117"/>
        <v>520417279.470001</v>
      </c>
      <c r="AU402" s="13">
        <f>AT402-VLOOKUP(A402,[1]选股结果!$A$2:$BJ$3005,48,FALSE)*0.08</f>
        <v>-439401841.819599</v>
      </c>
      <c r="AV402" s="13">
        <f t="shared" si="118"/>
        <v>271325470.36</v>
      </c>
    </row>
    <row r="403" spans="1:48">
      <c r="A403" s="4" t="s">
        <v>850</v>
      </c>
      <c r="B403" s="4" t="s">
        <v>851</v>
      </c>
      <c r="C403" s="5">
        <v>15093273018.07</v>
      </c>
      <c r="D403" s="5">
        <v>0</v>
      </c>
      <c r="E403" s="5">
        <v>0</v>
      </c>
      <c r="F403" s="5">
        <v>0</v>
      </c>
      <c r="G403" s="5">
        <v>11048614802.2</v>
      </c>
      <c r="H403" s="5">
        <v>105060978.7</v>
      </c>
      <c r="I403" s="5">
        <v>0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20551387.18</v>
      </c>
      <c r="P403" s="5">
        <v>189255911.57</v>
      </c>
      <c r="Q403" s="5">
        <v>265802153.43</v>
      </c>
      <c r="R403" s="5">
        <v>9381557.51</v>
      </c>
      <c r="S403" s="5">
        <v>40795010.67</v>
      </c>
      <c r="T403" s="5">
        <v>0</v>
      </c>
      <c r="U403" s="5">
        <v>0</v>
      </c>
      <c r="V403" s="5">
        <v>0</v>
      </c>
      <c r="W403" s="5">
        <v>-1059525.44</v>
      </c>
      <c r="X403" s="5">
        <v>2494699.52</v>
      </c>
      <c r="Y403" s="5">
        <v>3112.7</v>
      </c>
      <c r="Z403" s="5">
        <v>37776.05</v>
      </c>
      <c r="AA403" s="5"/>
      <c r="AB403" s="5">
        <v>2877860.23</v>
      </c>
      <c r="AC403" s="5">
        <v>1260574.32</v>
      </c>
      <c r="AD403" s="5">
        <v>931796154.67</v>
      </c>
      <c r="AE403" s="8">
        <f t="shared" si="119"/>
        <v>15093273018.07</v>
      </c>
      <c r="AF403" s="8">
        <f t="shared" si="120"/>
        <v>11574400822.56</v>
      </c>
      <c r="AG403" s="8">
        <f t="shared" si="121"/>
        <v>3515352633.9</v>
      </c>
      <c r="AH403" s="8">
        <f t="shared" si="122"/>
        <v>3516969919.81</v>
      </c>
      <c r="AI403" s="8">
        <f t="shared" si="123"/>
        <v>2585173765.14</v>
      </c>
      <c r="AJ403" s="8">
        <f t="shared" si="107"/>
        <v>473995278.97</v>
      </c>
      <c r="AK403" s="13">
        <f t="shared" si="108"/>
        <v>3518875308.21</v>
      </c>
      <c r="AL403" s="13">
        <f t="shared" si="109"/>
        <v>0</v>
      </c>
      <c r="AM403" s="13">
        <f t="shared" si="110"/>
        <v>-1899163</v>
      </c>
      <c r="AN403" s="13">
        <f t="shared" si="111"/>
        <v>3516976145.21</v>
      </c>
      <c r="AO403" s="13">
        <f t="shared" si="112"/>
        <v>4044658215.87</v>
      </c>
      <c r="AP403" s="13">
        <f t="shared" si="113"/>
        <v>3664731297.58</v>
      </c>
      <c r="AQ403" s="13">
        <f t="shared" si="114"/>
        <v>2732935142.91</v>
      </c>
      <c r="AR403" s="13">
        <f t="shared" si="115"/>
        <v>3559670318.88</v>
      </c>
      <c r="AS403" s="13">
        <f t="shared" si="116"/>
        <v>2627874164.21</v>
      </c>
      <c r="AT403" s="13">
        <f t="shared" si="117"/>
        <v>2585179990.54</v>
      </c>
      <c r="AU403" s="13">
        <f>AT403-VLOOKUP(A403,[1]选股结果!$A$2:$BJ$3005,48,FALSE)*0.08</f>
        <v>1803797622.3704</v>
      </c>
      <c r="AV403" s="13">
        <f t="shared" si="118"/>
        <v>931796154.67</v>
      </c>
    </row>
    <row r="404" spans="1:48">
      <c r="A404" s="4" t="s">
        <v>852</v>
      </c>
      <c r="B404" s="4" t="s">
        <v>853</v>
      </c>
      <c r="C404" s="5">
        <v>15069722570.03</v>
      </c>
      <c r="D404" s="5">
        <v>0</v>
      </c>
      <c r="E404" s="5">
        <v>0</v>
      </c>
      <c r="F404" s="5">
        <v>0</v>
      </c>
      <c r="G404" s="5">
        <v>9440872551.92</v>
      </c>
      <c r="H404" s="5">
        <v>271752139.14</v>
      </c>
      <c r="I404" s="5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772898617.87</v>
      </c>
      <c r="P404" s="5">
        <v>812269774.27</v>
      </c>
      <c r="Q404" s="5">
        <v>634941158.24</v>
      </c>
      <c r="R404" s="5">
        <v>0</v>
      </c>
      <c r="S404" s="5">
        <v>207794149.04</v>
      </c>
      <c r="T404" s="5">
        <v>-31434109.62</v>
      </c>
      <c r="U404" s="5">
        <v>-34029081.17</v>
      </c>
      <c r="V404" s="5">
        <v>0</v>
      </c>
      <c r="W404" s="5">
        <v>11970000</v>
      </c>
      <c r="X404" s="5">
        <v>7658989.3</v>
      </c>
      <c r="Y404" s="5">
        <v>31746.13</v>
      </c>
      <c r="Z404" s="5">
        <v>-1051941.11</v>
      </c>
      <c r="AA404" s="5"/>
      <c r="AB404" s="5">
        <v>71009002.4</v>
      </c>
      <c r="AC404" s="5">
        <v>20649286.57</v>
      </c>
      <c r="AD404" s="5">
        <v>828509674.65</v>
      </c>
      <c r="AE404" s="8">
        <f t="shared" si="119"/>
        <v>15069722570.03</v>
      </c>
      <c r="AF404" s="8">
        <f t="shared" si="120"/>
        <v>11868776251.34</v>
      </c>
      <c r="AG404" s="8">
        <f t="shared" si="121"/>
        <v>3172739532.53</v>
      </c>
      <c r="AH404" s="8">
        <f t="shared" si="122"/>
        <v>3223099248.36</v>
      </c>
      <c r="AI404" s="8">
        <f t="shared" si="123"/>
        <v>2394589573.71</v>
      </c>
      <c r="AJ404" s="8">
        <f t="shared" si="107"/>
        <v>2169781580.68</v>
      </c>
      <c r="AK404" s="13">
        <f t="shared" si="108"/>
        <v>3200978064.82</v>
      </c>
      <c r="AL404" s="13">
        <f t="shared" si="109"/>
        <v>-34029081.17</v>
      </c>
      <c r="AM404" s="13">
        <f t="shared" si="110"/>
        <v>56213756.97</v>
      </c>
      <c r="AN404" s="13">
        <f t="shared" si="111"/>
        <v>3223162740.62</v>
      </c>
      <c r="AO404" s="13">
        <f t="shared" si="112"/>
        <v>5628850018.11</v>
      </c>
      <c r="AP404" s="13">
        <f t="shared" si="113"/>
        <v>3680524353</v>
      </c>
      <c r="AQ404" s="13">
        <f t="shared" si="114"/>
        <v>2852014678.35</v>
      </c>
      <c r="AR404" s="13">
        <f t="shared" si="115"/>
        <v>3408772213.86</v>
      </c>
      <c r="AS404" s="13">
        <f t="shared" si="116"/>
        <v>2580262539.21</v>
      </c>
      <c r="AT404" s="13">
        <f t="shared" si="117"/>
        <v>2394653065.97</v>
      </c>
      <c r="AU404" s="13">
        <f>AT404-VLOOKUP(A404,[1]选股结果!$A$2:$BJ$3005,48,FALSE)*0.08</f>
        <v>256171307.8924</v>
      </c>
      <c r="AV404" s="13">
        <f t="shared" si="118"/>
        <v>828509674.65</v>
      </c>
    </row>
    <row r="405" spans="1:48">
      <c r="A405" s="4" t="s">
        <v>854</v>
      </c>
      <c r="B405" s="4" t="s">
        <v>855</v>
      </c>
      <c r="C405" s="5">
        <v>15024843096</v>
      </c>
      <c r="D405" s="5">
        <v>0</v>
      </c>
      <c r="E405" s="5">
        <v>0</v>
      </c>
      <c r="F405" s="5">
        <v>0</v>
      </c>
      <c r="G405" s="5">
        <v>9825198466.22</v>
      </c>
      <c r="H405" s="5">
        <v>440553169.65</v>
      </c>
      <c r="I405" s="5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65345981.08</v>
      </c>
      <c r="P405" s="5">
        <v>1480522915.22</v>
      </c>
      <c r="Q405" s="5">
        <v>1320830536.34</v>
      </c>
      <c r="R405" s="5">
        <v>945371535.85</v>
      </c>
      <c r="S405" s="5">
        <v>418685182.97</v>
      </c>
      <c r="T405" s="5">
        <v>27380356.27</v>
      </c>
      <c r="U405" s="5">
        <v>-756511.31</v>
      </c>
      <c r="V405" s="5">
        <v>0</v>
      </c>
      <c r="W405" s="5">
        <v>111772335.04</v>
      </c>
      <c r="X405" s="5">
        <v>23197138.54</v>
      </c>
      <c r="Y405" s="5">
        <v>148221547.42</v>
      </c>
      <c r="Z405" s="5">
        <v>38321798.77</v>
      </c>
      <c r="AA405" s="5"/>
      <c r="AB405" s="5">
        <v>107502796.56</v>
      </c>
      <c r="AC405" s="5">
        <v>9095169.68</v>
      </c>
      <c r="AD405" s="5">
        <v>267329339.95</v>
      </c>
      <c r="AE405" s="8">
        <f t="shared" si="119"/>
        <v>15024843096</v>
      </c>
      <c r="AF405" s="8">
        <f t="shared" si="120"/>
        <v>14055954617.68</v>
      </c>
      <c r="AG405" s="8">
        <f t="shared" si="121"/>
        <v>974944282.440002</v>
      </c>
      <c r="AH405" s="8">
        <f t="shared" si="122"/>
        <v>1073351909.32</v>
      </c>
      <c r="AI405" s="8">
        <f t="shared" si="123"/>
        <v>806022569.370002</v>
      </c>
      <c r="AJ405" s="8">
        <f t="shared" si="107"/>
        <v>2916513353.18</v>
      </c>
      <c r="AK405" s="13">
        <f t="shared" si="108"/>
        <v>1117110025.74</v>
      </c>
      <c r="AL405" s="13">
        <f t="shared" si="109"/>
        <v>-756511.31</v>
      </c>
      <c r="AM405" s="13">
        <f t="shared" si="110"/>
        <v>253441489.73</v>
      </c>
      <c r="AN405" s="13">
        <f t="shared" si="111"/>
        <v>1369795004.16</v>
      </c>
      <c r="AO405" s="13">
        <f t="shared" si="112"/>
        <v>5199644629.78</v>
      </c>
      <c r="AP405" s="13">
        <f t="shared" si="113"/>
        <v>1976348378.36</v>
      </c>
      <c r="AQ405" s="13">
        <f t="shared" si="114"/>
        <v>1709019038.41</v>
      </c>
      <c r="AR405" s="13">
        <f t="shared" si="115"/>
        <v>1535795208.71</v>
      </c>
      <c r="AS405" s="13">
        <f t="shared" si="116"/>
        <v>1268465868.76</v>
      </c>
      <c r="AT405" s="13">
        <f t="shared" si="117"/>
        <v>1102465664.21</v>
      </c>
      <c r="AU405" s="13">
        <f>AT405-VLOOKUP(A405,[1]选股结果!$A$2:$BJ$3005,48,FALSE)*0.08</f>
        <v>357290345.509202</v>
      </c>
      <c r="AV405" s="13">
        <f t="shared" si="118"/>
        <v>267329339.949998</v>
      </c>
    </row>
    <row r="406" spans="1:48">
      <c r="A406" s="4" t="s">
        <v>856</v>
      </c>
      <c r="B406" s="4" t="s">
        <v>857</v>
      </c>
      <c r="C406" s="5">
        <v>14947451817</v>
      </c>
      <c r="D406" s="5">
        <v>0</v>
      </c>
      <c r="E406" s="5">
        <v>0</v>
      </c>
      <c r="F406" s="5">
        <v>0</v>
      </c>
      <c r="G406" s="5">
        <v>15085154253</v>
      </c>
      <c r="H406" s="5">
        <v>50643028</v>
      </c>
      <c r="I406" s="5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37816207</v>
      </c>
      <c r="P406" s="5">
        <v>0</v>
      </c>
      <c r="Q406" s="5">
        <v>165186966</v>
      </c>
      <c r="R406" s="5">
        <v>0</v>
      </c>
      <c r="S406" s="5">
        <v>29986913</v>
      </c>
      <c r="T406" s="5">
        <v>34393484</v>
      </c>
      <c r="U406" s="5">
        <v>24591656</v>
      </c>
      <c r="V406" s="5">
        <v>0</v>
      </c>
      <c r="W406" s="5">
        <v>0</v>
      </c>
      <c r="X406" s="5">
        <v>-3924763</v>
      </c>
      <c r="Y406" s="5">
        <v>0</v>
      </c>
      <c r="Z406" s="5">
        <v>0</v>
      </c>
      <c r="AA406" s="5"/>
      <c r="AB406" s="5">
        <v>9054470</v>
      </c>
      <c r="AC406" s="5">
        <v>18869057</v>
      </c>
      <c r="AD406" s="5">
        <v>-76122019</v>
      </c>
      <c r="AE406" s="8">
        <f t="shared" si="119"/>
        <v>14947451817</v>
      </c>
      <c r="AF406" s="8">
        <f t="shared" si="120"/>
        <v>15318144339</v>
      </c>
      <c r="AG406" s="8">
        <f t="shared" si="121"/>
        <v>-332374275</v>
      </c>
      <c r="AH406" s="8">
        <f t="shared" si="122"/>
        <v>-342188862</v>
      </c>
      <c r="AI406" s="8">
        <f t="shared" si="123"/>
        <v>-266066843</v>
      </c>
      <c r="AJ406" s="8">
        <f t="shared" si="107"/>
        <v>212817760</v>
      </c>
      <c r="AK406" s="13">
        <f t="shared" si="108"/>
        <v>-370692522</v>
      </c>
      <c r="AL406" s="13">
        <f t="shared" si="109"/>
        <v>24591656</v>
      </c>
      <c r="AM406" s="13">
        <f t="shared" si="110"/>
        <v>3912004</v>
      </c>
      <c r="AN406" s="13">
        <f t="shared" si="111"/>
        <v>-342188862</v>
      </c>
      <c r="AO406" s="13">
        <f t="shared" si="112"/>
        <v>-137702436</v>
      </c>
      <c r="AP406" s="13">
        <f t="shared" si="113"/>
        <v>-290062581</v>
      </c>
      <c r="AQ406" s="13">
        <f t="shared" si="114"/>
        <v>-213940562</v>
      </c>
      <c r="AR406" s="13">
        <f t="shared" si="115"/>
        <v>-340705609</v>
      </c>
      <c r="AS406" s="13">
        <f t="shared" si="116"/>
        <v>-264583590</v>
      </c>
      <c r="AT406" s="13">
        <f t="shared" si="117"/>
        <v>-266066843</v>
      </c>
      <c r="AU406" s="13">
        <f>AT406-VLOOKUP(A406,[1]选股结果!$A$2:$BJ$3005,48,FALSE)*0.08</f>
        <v>-2507354914.76</v>
      </c>
      <c r="AV406" s="13">
        <f t="shared" si="118"/>
        <v>-76122019</v>
      </c>
    </row>
    <row r="407" spans="1:48">
      <c r="A407" s="4" t="s">
        <v>858</v>
      </c>
      <c r="B407" s="4" t="s">
        <v>859</v>
      </c>
      <c r="C407" s="5">
        <v>14936345471.63</v>
      </c>
      <c r="D407" s="5">
        <v>0</v>
      </c>
      <c r="E407" s="5">
        <v>0</v>
      </c>
      <c r="F407" s="5">
        <v>0</v>
      </c>
      <c r="G407" s="5">
        <v>12889235529.4</v>
      </c>
      <c r="H407" s="5">
        <v>209105216.44</v>
      </c>
      <c r="I407" s="5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44687725.09</v>
      </c>
      <c r="P407" s="5">
        <v>649343141.86</v>
      </c>
      <c r="Q407" s="5">
        <v>341874573.74</v>
      </c>
      <c r="R407" s="5">
        <v>376969472.36</v>
      </c>
      <c r="S407" s="5">
        <v>204275128.66</v>
      </c>
      <c r="T407" s="5">
        <v>354363.65</v>
      </c>
      <c r="U407" s="5">
        <v>-1871698.8</v>
      </c>
      <c r="V407" s="5">
        <v>0</v>
      </c>
      <c r="W407" s="5">
        <v>-419695.8</v>
      </c>
      <c r="X407" s="5">
        <v>-81736210.75</v>
      </c>
      <c r="Y407" s="5">
        <v>67748447.7</v>
      </c>
      <c r="Z407" s="5">
        <v>9148087.67</v>
      </c>
      <c r="AA407" s="5"/>
      <c r="AB407" s="5">
        <v>8110770.13</v>
      </c>
      <c r="AC407" s="5">
        <v>6412194.17</v>
      </c>
      <c r="AD407" s="5">
        <v>136501175.6</v>
      </c>
      <c r="AE407" s="8">
        <f t="shared" si="119"/>
        <v>14936345471.63</v>
      </c>
      <c r="AF407" s="8">
        <f t="shared" si="120"/>
        <v>14506385571.11</v>
      </c>
      <c r="AG407" s="8">
        <f t="shared" si="121"/>
        <v>453030419.089999</v>
      </c>
      <c r="AH407" s="8">
        <f t="shared" si="122"/>
        <v>454728995.049999</v>
      </c>
      <c r="AI407" s="8">
        <f t="shared" si="123"/>
        <v>318227819.449999</v>
      </c>
      <c r="AJ407" s="8">
        <f t="shared" si="107"/>
        <v>1101955312.43</v>
      </c>
      <c r="AK407" s="13">
        <f t="shared" si="108"/>
        <v>497708348.22</v>
      </c>
      <c r="AL407" s="13">
        <f t="shared" si="109"/>
        <v>-1871698.8</v>
      </c>
      <c r="AM407" s="13">
        <f t="shared" si="110"/>
        <v>94389241.03</v>
      </c>
      <c r="AN407" s="13">
        <f t="shared" si="111"/>
        <v>590225890.45</v>
      </c>
      <c r="AO407" s="13">
        <f t="shared" si="112"/>
        <v>2047109942.23</v>
      </c>
      <c r="AP407" s="13">
        <f t="shared" si="113"/>
        <v>911088693.32</v>
      </c>
      <c r="AQ407" s="13">
        <f t="shared" si="114"/>
        <v>774587517.72</v>
      </c>
      <c r="AR407" s="13">
        <f t="shared" si="115"/>
        <v>701983476.88</v>
      </c>
      <c r="AS407" s="13">
        <f t="shared" si="116"/>
        <v>565482301.28</v>
      </c>
      <c r="AT407" s="13">
        <f t="shared" si="117"/>
        <v>453724714.85</v>
      </c>
      <c r="AU407" s="13">
        <f>AT407-VLOOKUP(A407,[1]选股结果!$A$2:$BJ$3005,48,FALSE)*0.08</f>
        <v>163612605.714</v>
      </c>
      <c r="AV407" s="13">
        <f t="shared" si="118"/>
        <v>136501175.6</v>
      </c>
    </row>
    <row r="408" spans="1:48">
      <c r="A408" s="4" t="s">
        <v>860</v>
      </c>
      <c r="B408" s="4" t="s">
        <v>861</v>
      </c>
      <c r="C408" s="5">
        <v>14927179301.33</v>
      </c>
      <c r="D408" s="5">
        <v>0</v>
      </c>
      <c r="E408" s="5">
        <v>0</v>
      </c>
      <c r="F408" s="5">
        <v>0</v>
      </c>
      <c r="G408" s="5">
        <v>13845949472.72</v>
      </c>
      <c r="H408" s="5">
        <v>68333613.13</v>
      </c>
      <c r="I408" s="5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26312501.45</v>
      </c>
      <c r="P408" s="5">
        <v>148202902.14</v>
      </c>
      <c r="Q408" s="5">
        <v>279882945.31</v>
      </c>
      <c r="R408" s="5">
        <v>102908264.87</v>
      </c>
      <c r="S408" s="5">
        <v>52800843.76</v>
      </c>
      <c r="T408" s="5">
        <v>46623988.8</v>
      </c>
      <c r="U408" s="5">
        <v>50945284.62</v>
      </c>
      <c r="V408" s="5">
        <v>0</v>
      </c>
      <c r="W408" s="5">
        <v>-9013726.8</v>
      </c>
      <c r="X408" s="5">
        <v>6582192.22</v>
      </c>
      <c r="Y408" s="5">
        <v>-1656872.61</v>
      </c>
      <c r="Z408" s="5">
        <v>5169900.26</v>
      </c>
      <c r="AA408" s="5"/>
      <c r="AB408" s="5">
        <v>2776156.42</v>
      </c>
      <c r="AC408" s="5">
        <v>10206514.42</v>
      </c>
      <c r="AD408" s="5">
        <v>54745021.34</v>
      </c>
      <c r="AE408" s="8">
        <f t="shared" si="119"/>
        <v>14927179301.33</v>
      </c>
      <c r="AF408" s="8">
        <f t="shared" si="120"/>
        <v>14456056930.25</v>
      </c>
      <c r="AG408" s="8">
        <f t="shared" si="121"/>
        <v>508977213.73</v>
      </c>
      <c r="AH408" s="8">
        <f t="shared" si="122"/>
        <v>501546855.73</v>
      </c>
      <c r="AI408" s="8">
        <f t="shared" si="123"/>
        <v>446801834.39</v>
      </c>
      <c r="AJ408" s="8">
        <f t="shared" si="107"/>
        <v>460171834.29</v>
      </c>
      <c r="AK408" s="13">
        <f t="shared" si="108"/>
        <v>469465498.470001</v>
      </c>
      <c r="AL408" s="13">
        <f t="shared" si="109"/>
        <v>50945284.62</v>
      </c>
      <c r="AM408" s="13">
        <f t="shared" si="110"/>
        <v>-22177672.58</v>
      </c>
      <c r="AN408" s="13">
        <f t="shared" si="111"/>
        <v>498233110.510001</v>
      </c>
      <c r="AO408" s="13">
        <f t="shared" si="112"/>
        <v>1081229828.61</v>
      </c>
      <c r="AP408" s="13">
        <f t="shared" si="113"/>
        <v>590599955.360001</v>
      </c>
      <c r="AQ408" s="13">
        <f t="shared" si="114"/>
        <v>535854934.020001</v>
      </c>
      <c r="AR408" s="13">
        <f t="shared" si="115"/>
        <v>522266342.230001</v>
      </c>
      <c r="AS408" s="13">
        <f t="shared" si="116"/>
        <v>467521320.890001</v>
      </c>
      <c r="AT408" s="13">
        <f t="shared" si="117"/>
        <v>443488089.170001</v>
      </c>
      <c r="AU408" s="13">
        <f>AT408-VLOOKUP(A408,[1]选股结果!$A$2:$BJ$3005,48,FALSE)*0.08</f>
        <v>129459674.117201</v>
      </c>
      <c r="AV408" s="13">
        <f t="shared" si="118"/>
        <v>54745021.34</v>
      </c>
    </row>
    <row r="409" spans="1:48">
      <c r="A409" s="4" t="s">
        <v>862</v>
      </c>
      <c r="B409" s="4" t="s">
        <v>863</v>
      </c>
      <c r="C409" s="5">
        <v>14878507243.36</v>
      </c>
      <c r="D409" s="5">
        <v>0</v>
      </c>
      <c r="E409" s="5">
        <v>0</v>
      </c>
      <c r="F409" s="5">
        <v>0</v>
      </c>
      <c r="G409" s="5">
        <v>15049981487.42</v>
      </c>
      <c r="H409" s="5">
        <v>316451944.25</v>
      </c>
      <c r="I409" s="5">
        <v>0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69639178.95</v>
      </c>
      <c r="P409" s="5">
        <v>3544617.88</v>
      </c>
      <c r="Q409" s="5">
        <v>50141993.49</v>
      </c>
      <c r="R409" s="5">
        <v>254925466.67</v>
      </c>
      <c r="S409" s="5">
        <v>302823152.46</v>
      </c>
      <c r="T409" s="5">
        <v>-26907043.99</v>
      </c>
      <c r="U409" s="5">
        <v>-111634109.48</v>
      </c>
      <c r="V409" s="5">
        <v>0</v>
      </c>
      <c r="W409" s="5">
        <v>-10764.24</v>
      </c>
      <c r="X409" s="5">
        <v>880011.42</v>
      </c>
      <c r="Y409" s="5">
        <v>0</v>
      </c>
      <c r="Z409" s="5">
        <v>4315560.79</v>
      </c>
      <c r="AA409" s="5"/>
      <c r="AB409" s="5">
        <v>12725945.53</v>
      </c>
      <c r="AC409" s="5">
        <v>1960116.1</v>
      </c>
      <c r="AD409" s="5">
        <v>55182058.84</v>
      </c>
      <c r="AE409" s="8">
        <f t="shared" si="119"/>
        <v>14878507243.36</v>
      </c>
      <c r="AF409" s="8">
        <f t="shared" si="120"/>
        <v>15731055896.87</v>
      </c>
      <c r="AG409" s="8">
        <f t="shared" si="121"/>
        <v>-876030912.369998</v>
      </c>
      <c r="AH409" s="8">
        <f t="shared" si="122"/>
        <v>-865265082.939998</v>
      </c>
      <c r="AI409" s="8">
        <f t="shared" si="123"/>
        <v>-920447141.779998</v>
      </c>
      <c r="AJ409" s="8">
        <f t="shared" si="107"/>
        <v>112559960.89</v>
      </c>
      <c r="AK409" s="13">
        <f t="shared" si="108"/>
        <v>-852548653.51</v>
      </c>
      <c r="AL409" s="13">
        <f t="shared" si="109"/>
        <v>-111634109.48</v>
      </c>
      <c r="AM409" s="13">
        <f t="shared" si="110"/>
        <v>98917680.05</v>
      </c>
      <c r="AN409" s="13">
        <f t="shared" si="111"/>
        <v>-865265082.94</v>
      </c>
      <c r="AO409" s="13">
        <f t="shared" si="112"/>
        <v>-171474244.059999</v>
      </c>
      <c r="AP409" s="13">
        <f t="shared" si="113"/>
        <v>-233273556.8</v>
      </c>
      <c r="AQ409" s="13">
        <f t="shared" si="114"/>
        <v>-288455615.64</v>
      </c>
      <c r="AR409" s="13">
        <f t="shared" si="115"/>
        <v>-549725501.05</v>
      </c>
      <c r="AS409" s="13">
        <f t="shared" si="116"/>
        <v>-604907559.89</v>
      </c>
      <c r="AT409" s="13">
        <f t="shared" si="117"/>
        <v>-920447141.78</v>
      </c>
      <c r="AU409" s="13">
        <f>AT409-VLOOKUP(A409,[1]选股结果!$A$2:$BJ$3005,48,FALSE)*0.08</f>
        <v>-1987093479.9704</v>
      </c>
      <c r="AV409" s="13">
        <f t="shared" si="118"/>
        <v>55182058.8399999</v>
      </c>
    </row>
    <row r="410" spans="1:48">
      <c r="A410" s="4" t="s">
        <v>864</v>
      </c>
      <c r="B410" s="4" t="s">
        <v>865</v>
      </c>
      <c r="C410" s="5">
        <v>14860839707.17</v>
      </c>
      <c r="D410" s="5">
        <v>0</v>
      </c>
      <c r="E410" s="5">
        <v>0</v>
      </c>
      <c r="F410" s="5">
        <v>0</v>
      </c>
      <c r="G410" s="5">
        <v>8379092755.59</v>
      </c>
      <c r="H410" s="5">
        <v>400045615.09</v>
      </c>
      <c r="I410" s="5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125433395.3</v>
      </c>
      <c r="P410" s="5">
        <v>2945120524.38</v>
      </c>
      <c r="Q410" s="5">
        <v>905696370.9</v>
      </c>
      <c r="R410" s="5">
        <v>584067670.04</v>
      </c>
      <c r="S410" s="5">
        <v>416606779.75</v>
      </c>
      <c r="T410" s="5">
        <v>194525063.91</v>
      </c>
      <c r="U410" s="5">
        <v>111678109.09</v>
      </c>
      <c r="V410" s="5">
        <v>0</v>
      </c>
      <c r="W410" s="5">
        <v>360083.57</v>
      </c>
      <c r="X410" s="5">
        <v>122797783.74</v>
      </c>
      <c r="Y410" s="5">
        <v>-444512.64</v>
      </c>
      <c r="Z410" s="5">
        <v>6399501.56</v>
      </c>
      <c r="AA410" s="5"/>
      <c r="AB410" s="5">
        <v>6990713.82</v>
      </c>
      <c r="AC410" s="5">
        <v>41027876.67</v>
      </c>
      <c r="AD410" s="5">
        <v>306995608.77</v>
      </c>
      <c r="AE410" s="8">
        <f t="shared" si="119"/>
        <v>14860839707.17</v>
      </c>
      <c r="AF410" s="8">
        <f t="shared" si="120"/>
        <v>13356017495.96</v>
      </c>
      <c r="AG410" s="8">
        <f t="shared" si="121"/>
        <v>1583753589.15</v>
      </c>
      <c r="AH410" s="8">
        <f t="shared" si="122"/>
        <v>1549716426.3</v>
      </c>
      <c r="AI410" s="8">
        <f t="shared" si="123"/>
        <v>1242720817.53</v>
      </c>
      <c r="AJ410" s="8">
        <f t="shared" si="107"/>
        <v>4009842940.79</v>
      </c>
      <c r="AK410" s="13">
        <f t="shared" si="108"/>
        <v>1504377698.57</v>
      </c>
      <c r="AL410" s="13">
        <f t="shared" si="109"/>
        <v>111678109.09</v>
      </c>
      <c r="AM410" s="13">
        <f t="shared" si="110"/>
        <v>-67228406.64</v>
      </c>
      <c r="AN410" s="13">
        <f t="shared" si="111"/>
        <v>1548827401.02</v>
      </c>
      <c r="AO410" s="13">
        <f t="shared" si="112"/>
        <v>6481746951.58</v>
      </c>
      <c r="AP410" s="13">
        <f t="shared" si="113"/>
        <v>2321030093.41</v>
      </c>
      <c r="AQ410" s="13">
        <f t="shared" si="114"/>
        <v>2014034484.64</v>
      </c>
      <c r="AR410" s="13">
        <f t="shared" si="115"/>
        <v>1920984478.32</v>
      </c>
      <c r="AS410" s="13">
        <f t="shared" si="116"/>
        <v>1613988869.55</v>
      </c>
      <c r="AT410" s="13">
        <f t="shared" si="117"/>
        <v>1241831792.25</v>
      </c>
      <c r="AU410" s="13">
        <f>AT410-VLOOKUP(A410,[1]选股结果!$A$2:$BJ$3005,48,FALSE)*0.08</f>
        <v>208302674.0764</v>
      </c>
      <c r="AV410" s="13">
        <f t="shared" si="118"/>
        <v>306995608.77</v>
      </c>
    </row>
    <row r="411" spans="1:48">
      <c r="A411" s="4" t="s">
        <v>866</v>
      </c>
      <c r="B411" s="4" t="s">
        <v>867</v>
      </c>
      <c r="C411" s="5">
        <v>14855632098.11</v>
      </c>
      <c r="D411" s="5">
        <v>0</v>
      </c>
      <c r="E411" s="5">
        <v>0</v>
      </c>
      <c r="F411" s="5">
        <v>0</v>
      </c>
      <c r="G411" s="5">
        <v>15434255663.93</v>
      </c>
      <c r="H411" s="5">
        <v>905370908.17</v>
      </c>
      <c r="I411" s="5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252296806.26</v>
      </c>
      <c r="P411" s="5">
        <v>1114759735.52</v>
      </c>
      <c r="Q411" s="5">
        <v>1137498677.08</v>
      </c>
      <c r="R411" s="5">
        <v>18519872.08</v>
      </c>
      <c r="S411" s="5">
        <v>1451963129.97</v>
      </c>
      <c r="T411" s="5">
        <v>2729028701.95</v>
      </c>
      <c r="U411" s="5">
        <v>0</v>
      </c>
      <c r="V411" s="5">
        <v>0</v>
      </c>
      <c r="W411" s="5">
        <v>75947668.66</v>
      </c>
      <c r="X411" s="5">
        <v>144280613.06</v>
      </c>
      <c r="Y411" s="5">
        <v>4976966511.7</v>
      </c>
      <c r="Z411" s="5">
        <v>-123953256.3</v>
      </c>
      <c r="AA411" s="5"/>
      <c r="AB411" s="5">
        <v>82459301.36</v>
      </c>
      <c r="AC411" s="5">
        <v>241757368.45</v>
      </c>
      <c r="AD411" s="5">
        <v>-130401477.91</v>
      </c>
      <c r="AE411" s="8">
        <f t="shared" si="119"/>
        <v>14855632098.11</v>
      </c>
      <c r="AF411" s="8">
        <f t="shared" si="120"/>
        <v>19409293884.84</v>
      </c>
      <c r="AG411" s="8">
        <f t="shared" si="121"/>
        <v>-6993885797.18</v>
      </c>
      <c r="AH411" s="8">
        <f t="shared" si="122"/>
        <v>-7153183864.27</v>
      </c>
      <c r="AI411" s="8">
        <f t="shared" si="123"/>
        <v>-7022782386.36</v>
      </c>
      <c r="AJ411" s="8">
        <f t="shared" si="107"/>
        <v>7640819797.65</v>
      </c>
      <c r="AK411" s="13">
        <f t="shared" si="108"/>
        <v>423304724.970001</v>
      </c>
      <c r="AL411" s="13">
        <f t="shared" si="109"/>
        <v>0</v>
      </c>
      <c r="AM411" s="13">
        <f t="shared" si="110"/>
        <v>2377444434.16</v>
      </c>
      <c r="AN411" s="13">
        <f t="shared" si="111"/>
        <v>2800749159.13</v>
      </c>
      <c r="AO411" s="13">
        <f t="shared" si="112"/>
        <v>-578623565.82</v>
      </c>
      <c r="AP411" s="13">
        <f t="shared" si="113"/>
        <v>2780638763.11</v>
      </c>
      <c r="AQ411" s="13">
        <f t="shared" si="114"/>
        <v>2911040241.02</v>
      </c>
      <c r="AR411" s="13">
        <f t="shared" si="115"/>
        <v>1875267854.94</v>
      </c>
      <c r="AS411" s="13">
        <f t="shared" si="116"/>
        <v>2005669332.85</v>
      </c>
      <c r="AT411" s="13">
        <f t="shared" si="117"/>
        <v>2931150637.04</v>
      </c>
      <c r="AU411" s="13">
        <f>AT411-VLOOKUP(A411,[1]选股结果!$A$2:$BJ$3005,48,FALSE)*0.08</f>
        <v>2259402767.7336</v>
      </c>
      <c r="AV411" s="13">
        <f t="shared" si="118"/>
        <v>-130401477.910001</v>
      </c>
    </row>
    <row r="412" spans="1:48">
      <c r="A412" s="4" t="s">
        <v>868</v>
      </c>
      <c r="B412" s="4" t="s">
        <v>869</v>
      </c>
      <c r="C412" s="5">
        <v>14641985873.58</v>
      </c>
      <c r="D412" s="5">
        <v>0</v>
      </c>
      <c r="E412" s="5">
        <v>0</v>
      </c>
      <c r="F412" s="5">
        <v>0</v>
      </c>
      <c r="G412" s="5">
        <v>9962995244.87</v>
      </c>
      <c r="H412" s="5">
        <v>299409688.44</v>
      </c>
      <c r="I412" s="5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142975512.51</v>
      </c>
      <c r="P412" s="5">
        <v>181832782.52</v>
      </c>
      <c r="Q412" s="5">
        <v>591999206.3</v>
      </c>
      <c r="R412" s="5">
        <v>695227919.19</v>
      </c>
      <c r="S412" s="5">
        <v>315364232.56</v>
      </c>
      <c r="T412" s="5">
        <v>21555934.08</v>
      </c>
      <c r="U412" s="5">
        <v>19831116.38</v>
      </c>
      <c r="V412" s="5">
        <v>0</v>
      </c>
      <c r="W412" s="5">
        <v>0</v>
      </c>
      <c r="X412" s="5">
        <v>-34311386.54</v>
      </c>
      <c r="Y412" s="5">
        <v>-3372170.19</v>
      </c>
      <c r="Z412" s="5">
        <v>234007929.14</v>
      </c>
      <c r="AA412" s="5"/>
      <c r="AB412" s="5">
        <v>36924930.6</v>
      </c>
      <c r="AC412" s="5">
        <v>9867125.99</v>
      </c>
      <c r="AD412" s="5">
        <v>507383948.83</v>
      </c>
      <c r="AE412" s="8">
        <f t="shared" si="119"/>
        <v>14641985873.58</v>
      </c>
      <c r="AF412" s="8">
        <f t="shared" si="120"/>
        <v>11890394897.95</v>
      </c>
      <c r="AG412" s="8">
        <f t="shared" si="121"/>
        <v>3044838395.58</v>
      </c>
      <c r="AH412" s="8">
        <f t="shared" si="122"/>
        <v>3071896200.19</v>
      </c>
      <c r="AI412" s="8">
        <f t="shared" si="123"/>
        <v>2564512251.36</v>
      </c>
      <c r="AJ412" s="8">
        <f t="shared" si="107"/>
        <v>886377526.53</v>
      </c>
      <c r="AK412" s="13">
        <f t="shared" si="108"/>
        <v>2748218805.44</v>
      </c>
      <c r="AL412" s="13">
        <f t="shared" si="109"/>
        <v>19831116.38</v>
      </c>
      <c r="AM412" s="13">
        <f t="shared" si="110"/>
        <v>297101937.99</v>
      </c>
      <c r="AN412" s="13">
        <f t="shared" si="111"/>
        <v>3065151859.81</v>
      </c>
      <c r="AO412" s="13">
        <f t="shared" si="112"/>
        <v>4678990628.71</v>
      </c>
      <c r="AP412" s="13">
        <f t="shared" si="113"/>
        <v>3362992726.44</v>
      </c>
      <c r="AQ412" s="13">
        <f t="shared" si="114"/>
        <v>2855608777.61</v>
      </c>
      <c r="AR412" s="13">
        <f t="shared" si="115"/>
        <v>3063583038</v>
      </c>
      <c r="AS412" s="13">
        <f t="shared" si="116"/>
        <v>2556199089.17</v>
      </c>
      <c r="AT412" s="13">
        <f t="shared" si="117"/>
        <v>2557767910.98</v>
      </c>
      <c r="AU412" s="13">
        <f>AT412-VLOOKUP(A412,[1]选股结果!$A$2:$BJ$3005,48,FALSE)*0.08</f>
        <v>1469248426.5776</v>
      </c>
      <c r="AV412" s="13">
        <f t="shared" si="118"/>
        <v>507383948.83</v>
      </c>
    </row>
    <row r="413" spans="1:48">
      <c r="A413" s="4" t="s">
        <v>870</v>
      </c>
      <c r="B413" s="4" t="s">
        <v>871</v>
      </c>
      <c r="C413" s="5">
        <v>14572647979.74</v>
      </c>
      <c r="D413" s="5">
        <v>0</v>
      </c>
      <c r="E413" s="5">
        <v>0</v>
      </c>
      <c r="F413" s="5">
        <v>0</v>
      </c>
      <c r="G413" s="5">
        <v>11482614616.59</v>
      </c>
      <c r="H413" s="5">
        <v>146482117.91</v>
      </c>
      <c r="I413" s="5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52947400.49</v>
      </c>
      <c r="P413" s="5">
        <v>1154977898.9</v>
      </c>
      <c r="Q413" s="5">
        <v>167147969.6</v>
      </c>
      <c r="R413" s="5">
        <v>214097900.12</v>
      </c>
      <c r="S413" s="5">
        <v>116947935.53</v>
      </c>
      <c r="T413" s="5">
        <v>151751754.97</v>
      </c>
      <c r="U413" s="5">
        <v>7662454.63</v>
      </c>
      <c r="V413" s="5">
        <v>0</v>
      </c>
      <c r="W413" s="5">
        <v>0</v>
      </c>
      <c r="X413" s="5">
        <v>3815764.19</v>
      </c>
      <c r="Y413" s="5">
        <v>25.57</v>
      </c>
      <c r="Z413" s="5">
        <v>0</v>
      </c>
      <c r="AA413" s="5"/>
      <c r="AB413" s="5">
        <v>11169747.17</v>
      </c>
      <c r="AC413" s="5">
        <v>5244282.83</v>
      </c>
      <c r="AD413" s="5">
        <v>255437377.16</v>
      </c>
      <c r="AE413" s="8">
        <f t="shared" si="119"/>
        <v>14572647979.74</v>
      </c>
      <c r="AF413" s="8">
        <f t="shared" si="120"/>
        <v>13188733721.23</v>
      </c>
      <c r="AG413" s="8">
        <f t="shared" si="121"/>
        <v>1531850223.72</v>
      </c>
      <c r="AH413" s="8">
        <f t="shared" si="122"/>
        <v>1537775688.06</v>
      </c>
      <c r="AI413" s="8">
        <f t="shared" si="123"/>
        <v>1282338310.9</v>
      </c>
      <c r="AJ413" s="8">
        <f t="shared" si="107"/>
        <v>1369147830.22</v>
      </c>
      <c r="AK413" s="13">
        <f t="shared" si="108"/>
        <v>1383914284.08</v>
      </c>
      <c r="AL413" s="13">
        <f t="shared" si="109"/>
        <v>7662454.63</v>
      </c>
      <c r="AM413" s="13">
        <f t="shared" si="110"/>
        <v>146199000.49</v>
      </c>
      <c r="AN413" s="13">
        <f t="shared" si="111"/>
        <v>1537775739.2</v>
      </c>
      <c r="AO413" s="13">
        <f t="shared" si="112"/>
        <v>3090033363.15</v>
      </c>
      <c r="AP413" s="13">
        <f t="shared" si="113"/>
        <v>1647344337.52</v>
      </c>
      <c r="AQ413" s="13">
        <f t="shared" si="114"/>
        <v>1391906960.36</v>
      </c>
      <c r="AR413" s="13">
        <f t="shared" si="115"/>
        <v>1500862219.61</v>
      </c>
      <c r="AS413" s="13">
        <f t="shared" si="116"/>
        <v>1245424842.45</v>
      </c>
      <c r="AT413" s="13">
        <f t="shared" si="117"/>
        <v>1282338362.04</v>
      </c>
      <c r="AU413" s="13">
        <f>AT413-VLOOKUP(A413,[1]选股结果!$A$2:$BJ$3005,48,FALSE)*0.08</f>
        <v>294106976.496</v>
      </c>
      <c r="AV413" s="13">
        <f t="shared" si="118"/>
        <v>255437377.16</v>
      </c>
    </row>
    <row r="414" spans="1:48">
      <c r="A414" s="4" t="s">
        <v>872</v>
      </c>
      <c r="B414" s="4" t="s">
        <v>873</v>
      </c>
      <c r="C414" s="5">
        <v>14448220648.75</v>
      </c>
      <c r="D414" s="5">
        <v>0</v>
      </c>
      <c r="E414" s="5">
        <v>0</v>
      </c>
      <c r="F414" s="5">
        <v>0</v>
      </c>
      <c r="G414" s="5">
        <v>13474636531.08</v>
      </c>
      <c r="H414" s="5">
        <v>56000805.94</v>
      </c>
      <c r="I414" s="5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20527317.31</v>
      </c>
      <c r="P414" s="5">
        <v>330407638.85</v>
      </c>
      <c r="Q414" s="5">
        <v>300719014.64</v>
      </c>
      <c r="R414" s="5">
        <v>105681089.26</v>
      </c>
      <c r="S414" s="5">
        <v>55170387.71</v>
      </c>
      <c r="T414" s="5">
        <v>-17504469.87</v>
      </c>
      <c r="U414" s="5">
        <v>16676949.11</v>
      </c>
      <c r="V414" s="5">
        <v>0</v>
      </c>
      <c r="W414" s="5">
        <v>-391603758.2</v>
      </c>
      <c r="X414" s="5">
        <v>31789412.85</v>
      </c>
      <c r="Y414" s="5">
        <v>620529.02</v>
      </c>
      <c r="Z414" s="5">
        <v>-497102.94</v>
      </c>
      <c r="AA414" s="5"/>
      <c r="AB414" s="5">
        <v>8460621.03</v>
      </c>
      <c r="AC414" s="5">
        <v>3880479.02</v>
      </c>
      <c r="AD414" s="5">
        <v>-58831633.96</v>
      </c>
      <c r="AE414" s="8">
        <f t="shared" si="119"/>
        <v>14448220648.75</v>
      </c>
      <c r="AF414" s="8">
        <f t="shared" si="120"/>
        <v>14287141978.85</v>
      </c>
      <c r="AG414" s="8">
        <f t="shared" si="121"/>
        <v>-280936602.979998</v>
      </c>
      <c r="AH414" s="8">
        <f t="shared" si="122"/>
        <v>-276356460.969998</v>
      </c>
      <c r="AI414" s="8">
        <f t="shared" si="123"/>
        <v>-217524827.009998</v>
      </c>
      <c r="AJ414" s="8">
        <f t="shared" si="107"/>
        <v>647694357.81</v>
      </c>
      <c r="AK414" s="13">
        <f t="shared" si="108"/>
        <v>161699198.92</v>
      </c>
      <c r="AL414" s="13">
        <f t="shared" si="109"/>
        <v>16676949.11</v>
      </c>
      <c r="AM414" s="13">
        <f t="shared" si="110"/>
        <v>-453491550.96</v>
      </c>
      <c r="AN414" s="13">
        <f t="shared" si="111"/>
        <v>-275115402.93</v>
      </c>
      <c r="AO414" s="13">
        <f t="shared" si="112"/>
        <v>973584117.67</v>
      </c>
      <c r="AP414" s="13">
        <f t="shared" si="113"/>
        <v>272870392.57</v>
      </c>
      <c r="AQ414" s="13">
        <f t="shared" si="114"/>
        <v>331702026.53</v>
      </c>
      <c r="AR414" s="13">
        <f t="shared" si="115"/>
        <v>216869586.63</v>
      </c>
      <c r="AS414" s="13">
        <f t="shared" si="116"/>
        <v>275701220.59</v>
      </c>
      <c r="AT414" s="13">
        <f t="shared" si="117"/>
        <v>-216283768.97</v>
      </c>
      <c r="AU414" s="13">
        <f>AT414-VLOOKUP(A414,[1]选股结果!$A$2:$BJ$3005,48,FALSE)*0.08</f>
        <v>-1236339649.2412</v>
      </c>
      <c r="AV414" s="13">
        <f t="shared" si="118"/>
        <v>-58831633.96</v>
      </c>
    </row>
    <row r="415" spans="1:48">
      <c r="A415" s="4" t="s">
        <v>874</v>
      </c>
      <c r="B415" s="4" t="s">
        <v>875</v>
      </c>
      <c r="C415" s="5">
        <v>14401894341.17</v>
      </c>
      <c r="D415" s="5">
        <v>0</v>
      </c>
      <c r="E415" s="5">
        <v>0</v>
      </c>
      <c r="F415" s="5">
        <v>0</v>
      </c>
      <c r="G415" s="5">
        <v>9689123238.51</v>
      </c>
      <c r="H415" s="5">
        <v>106372380.29</v>
      </c>
      <c r="I415" s="5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96776947.92</v>
      </c>
      <c r="P415" s="5">
        <v>1030222872.82</v>
      </c>
      <c r="Q415" s="5">
        <v>796178617.56</v>
      </c>
      <c r="R415" s="5">
        <v>520062465.82</v>
      </c>
      <c r="S415" s="5">
        <v>-78194001</v>
      </c>
      <c r="T415" s="5">
        <v>8852033.6</v>
      </c>
      <c r="U415" s="5">
        <v>1732.42</v>
      </c>
      <c r="V415" s="5">
        <v>0</v>
      </c>
      <c r="W415" s="5">
        <v>31443833.58</v>
      </c>
      <c r="X415" s="5">
        <v>29155874.75</v>
      </c>
      <c r="Y415" s="5">
        <v>0</v>
      </c>
      <c r="Z415" s="5">
        <v>-7292442.8</v>
      </c>
      <c r="AA415" s="5"/>
      <c r="AB415" s="5">
        <v>24440543.07</v>
      </c>
      <c r="AC415" s="5">
        <v>10140349.91</v>
      </c>
      <c r="AD415" s="5">
        <v>326444997.13</v>
      </c>
      <c r="AE415" s="8">
        <f t="shared" si="119"/>
        <v>14401894341.17</v>
      </c>
      <c r="AF415" s="8">
        <f t="shared" si="120"/>
        <v>12054170141.63</v>
      </c>
      <c r="AG415" s="8">
        <f t="shared" si="121"/>
        <v>2351571749.17</v>
      </c>
      <c r="AH415" s="8">
        <f t="shared" si="122"/>
        <v>2365871942.33</v>
      </c>
      <c r="AI415" s="8">
        <f t="shared" si="123"/>
        <v>2039426945.2</v>
      </c>
      <c r="AJ415" s="8">
        <f t="shared" si="107"/>
        <v>1908878245.14</v>
      </c>
      <c r="AK415" s="13">
        <f t="shared" si="108"/>
        <v>2347724199.54</v>
      </c>
      <c r="AL415" s="13">
        <f t="shared" si="109"/>
        <v>1732.42</v>
      </c>
      <c r="AM415" s="13">
        <f t="shared" si="110"/>
        <v>18146010.37</v>
      </c>
      <c r="AN415" s="13">
        <f t="shared" si="111"/>
        <v>2365871942.33</v>
      </c>
      <c r="AO415" s="13">
        <f t="shared" si="112"/>
        <v>4712771102.66</v>
      </c>
      <c r="AP415" s="13">
        <f t="shared" si="113"/>
        <v>2375902578.83</v>
      </c>
      <c r="AQ415" s="13">
        <f t="shared" si="114"/>
        <v>2049457581.7</v>
      </c>
      <c r="AR415" s="13">
        <f t="shared" si="115"/>
        <v>2269530198.54</v>
      </c>
      <c r="AS415" s="13">
        <f t="shared" si="116"/>
        <v>1943085201.41</v>
      </c>
      <c r="AT415" s="13">
        <f t="shared" si="117"/>
        <v>2039426945.2</v>
      </c>
      <c r="AU415" s="13">
        <f>AT415-VLOOKUP(A415,[1]选股结果!$A$2:$BJ$3005,48,FALSE)*0.08</f>
        <v>932772765.9912</v>
      </c>
      <c r="AV415" s="13">
        <f t="shared" si="118"/>
        <v>326444997.13</v>
      </c>
    </row>
    <row r="416" spans="1:48">
      <c r="A416" s="4" t="s">
        <v>876</v>
      </c>
      <c r="B416" s="4" t="s">
        <v>877</v>
      </c>
      <c r="C416" s="5">
        <v>14325374785.83</v>
      </c>
      <c r="D416" s="5">
        <v>0</v>
      </c>
      <c r="E416" s="5">
        <v>0</v>
      </c>
      <c r="F416" s="5">
        <v>0</v>
      </c>
      <c r="G416" s="5">
        <v>12902977417.35</v>
      </c>
      <c r="H416" s="5">
        <v>9048711.62</v>
      </c>
      <c r="I416" s="5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66020493.81</v>
      </c>
      <c r="P416" s="5">
        <v>64234338.94</v>
      </c>
      <c r="Q416" s="5">
        <v>561078322</v>
      </c>
      <c r="R416" s="5">
        <v>251489066.88</v>
      </c>
      <c r="S416" s="5">
        <v>-61899709.98</v>
      </c>
      <c r="T416" s="5">
        <v>274593557.64</v>
      </c>
      <c r="U416" s="5">
        <v>264297641.94</v>
      </c>
      <c r="V416" s="5">
        <v>0</v>
      </c>
      <c r="W416" s="5">
        <v>0</v>
      </c>
      <c r="X416" s="5">
        <v>-18835703.97</v>
      </c>
      <c r="Y416" s="5">
        <v>-1283450.5</v>
      </c>
      <c r="Z416" s="5">
        <v>-863.69</v>
      </c>
      <c r="AA416" s="5"/>
      <c r="AB416" s="5">
        <v>9000049.14</v>
      </c>
      <c r="AC416" s="5">
        <v>4053117.26</v>
      </c>
      <c r="AD416" s="5">
        <v>104436089.74</v>
      </c>
      <c r="AE416" s="8">
        <f t="shared" si="119"/>
        <v>14325374785.83</v>
      </c>
      <c r="AF416" s="8">
        <f t="shared" si="120"/>
        <v>13783899929</v>
      </c>
      <c r="AG416" s="8">
        <f t="shared" si="121"/>
        <v>836186705.25</v>
      </c>
      <c r="AH416" s="8">
        <f t="shared" si="122"/>
        <v>841133637.13</v>
      </c>
      <c r="AI416" s="8">
        <f t="shared" si="123"/>
        <v>736697547.39</v>
      </c>
      <c r="AJ416" s="8">
        <f t="shared" si="107"/>
        <v>685102772.37</v>
      </c>
      <c r="AK416" s="13">
        <f t="shared" si="108"/>
        <v>540191406.33</v>
      </c>
      <c r="AL416" s="13">
        <f t="shared" si="109"/>
        <v>264297641.94</v>
      </c>
      <c r="AM416" s="13">
        <f t="shared" si="110"/>
        <v>34077687.86</v>
      </c>
      <c r="AN416" s="13">
        <f t="shared" si="111"/>
        <v>838566736.13</v>
      </c>
      <c r="AO416" s="13">
        <f t="shared" si="112"/>
        <v>1422397368.48</v>
      </c>
      <c r="AP416" s="13">
        <f t="shared" si="113"/>
        <v>487340407.97</v>
      </c>
      <c r="AQ416" s="13">
        <f t="shared" si="114"/>
        <v>382904318.23</v>
      </c>
      <c r="AR416" s="13">
        <f t="shared" si="115"/>
        <v>478291696.35</v>
      </c>
      <c r="AS416" s="13">
        <f t="shared" si="116"/>
        <v>373855606.61</v>
      </c>
      <c r="AT416" s="13">
        <f t="shared" si="117"/>
        <v>734130646.39</v>
      </c>
      <c r="AU416" s="13">
        <f>AT416-VLOOKUP(A416,[1]选股结果!$A$2:$BJ$3005,48,FALSE)*0.08</f>
        <v>202245615.6548</v>
      </c>
      <c r="AV416" s="13">
        <f t="shared" si="118"/>
        <v>104436089.74</v>
      </c>
    </row>
    <row r="417" spans="1:48">
      <c r="A417" s="4" t="s">
        <v>878</v>
      </c>
      <c r="B417" s="4" t="s">
        <v>879</v>
      </c>
      <c r="C417" s="5">
        <v>14315091137</v>
      </c>
      <c r="D417" s="5">
        <v>0</v>
      </c>
      <c r="E417" s="5">
        <v>0</v>
      </c>
      <c r="F417" s="5">
        <v>0</v>
      </c>
      <c r="G417" s="5">
        <v>11371332226</v>
      </c>
      <c r="H417" s="5">
        <v>101594252</v>
      </c>
      <c r="I417" s="5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73016839</v>
      </c>
      <c r="P417" s="5">
        <v>675881277</v>
      </c>
      <c r="Q417" s="5">
        <v>443601033</v>
      </c>
      <c r="R417" s="5">
        <v>684335872</v>
      </c>
      <c r="S417" s="5">
        <v>47740222</v>
      </c>
      <c r="T417" s="5">
        <v>-52127655</v>
      </c>
      <c r="U417" s="5">
        <v>-217935</v>
      </c>
      <c r="V417" s="5">
        <v>0</v>
      </c>
      <c r="W417" s="5">
        <v>2384868</v>
      </c>
      <c r="X417" s="5">
        <v>32429653</v>
      </c>
      <c r="Y417" s="5">
        <v>154504990</v>
      </c>
      <c r="Z417" s="5">
        <v>8022248</v>
      </c>
      <c r="AA417" s="5"/>
      <c r="AB417" s="5">
        <v>6961114</v>
      </c>
      <c r="AC417" s="5">
        <v>4978338</v>
      </c>
      <c r="AD417" s="5">
        <v>2478211</v>
      </c>
      <c r="AE417" s="8">
        <f t="shared" si="119"/>
        <v>14315091137</v>
      </c>
      <c r="AF417" s="8">
        <f t="shared" si="120"/>
        <v>13295907469</v>
      </c>
      <c r="AG417" s="8">
        <f t="shared" si="121"/>
        <v>790528486</v>
      </c>
      <c r="AH417" s="8">
        <f t="shared" si="122"/>
        <v>792511262</v>
      </c>
      <c r="AI417" s="8">
        <f t="shared" si="123"/>
        <v>790033051</v>
      </c>
      <c r="AJ417" s="8">
        <f t="shared" si="107"/>
        <v>1345021363</v>
      </c>
      <c r="AK417" s="13">
        <f t="shared" si="108"/>
        <v>1173688658</v>
      </c>
      <c r="AL417" s="13">
        <f t="shared" si="109"/>
        <v>-217935</v>
      </c>
      <c r="AM417" s="13">
        <f t="shared" si="110"/>
        <v>-71949481</v>
      </c>
      <c r="AN417" s="13">
        <f t="shared" si="111"/>
        <v>1101521242</v>
      </c>
      <c r="AO417" s="13">
        <f t="shared" si="112"/>
        <v>2943758911</v>
      </c>
      <c r="AP417" s="13">
        <f t="shared" si="113"/>
        <v>1323023132</v>
      </c>
      <c r="AQ417" s="13">
        <f t="shared" si="114"/>
        <v>1320544921</v>
      </c>
      <c r="AR417" s="13">
        <f t="shared" si="115"/>
        <v>1221428880</v>
      </c>
      <c r="AS417" s="13">
        <f t="shared" si="116"/>
        <v>1218950669</v>
      </c>
      <c r="AT417" s="13">
        <f t="shared" si="117"/>
        <v>1099043031</v>
      </c>
      <c r="AU417" s="13">
        <f>AT417-VLOOKUP(A417,[1]选股结果!$A$2:$BJ$3005,48,FALSE)*0.08</f>
        <v>-235206850.76</v>
      </c>
      <c r="AV417" s="13">
        <f t="shared" si="118"/>
        <v>2478211</v>
      </c>
    </row>
    <row r="418" spans="1:48">
      <c r="A418" s="4" t="s">
        <v>880</v>
      </c>
      <c r="B418" s="4" t="s">
        <v>881</v>
      </c>
      <c r="C418" s="5">
        <v>14202745326.6</v>
      </c>
      <c r="D418" s="5">
        <v>0</v>
      </c>
      <c r="E418" s="5">
        <v>0</v>
      </c>
      <c r="F418" s="5">
        <v>0</v>
      </c>
      <c r="G418" s="5">
        <v>11819013224.42</v>
      </c>
      <c r="H418" s="5">
        <v>184043140.95</v>
      </c>
      <c r="I418" s="5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22952391.59</v>
      </c>
      <c r="P418" s="5">
        <v>150079344.43</v>
      </c>
      <c r="Q418" s="5">
        <v>710090572.87</v>
      </c>
      <c r="R418" s="5">
        <v>388227709.96</v>
      </c>
      <c r="S418" s="5">
        <v>208674574.37</v>
      </c>
      <c r="T418" s="5">
        <v>106227778.01</v>
      </c>
      <c r="U418" s="5">
        <v>2304986.06</v>
      </c>
      <c r="V418" s="5">
        <v>0</v>
      </c>
      <c r="W418" s="5">
        <v>38604128.53</v>
      </c>
      <c r="X418" s="5">
        <v>370702681.96</v>
      </c>
      <c r="Y418" s="5">
        <v>41642981.82</v>
      </c>
      <c r="Z418" s="5">
        <v>2114074.88</v>
      </c>
      <c r="AA418" s="5"/>
      <c r="AB418" s="5">
        <v>1707972.68</v>
      </c>
      <c r="AC418" s="5">
        <v>1975093.85</v>
      </c>
      <c r="AD418" s="5">
        <v>69755341.33</v>
      </c>
      <c r="AE418" s="8">
        <f t="shared" si="119"/>
        <v>14202745326.6</v>
      </c>
      <c r="AF418" s="8">
        <f t="shared" si="120"/>
        <v>13299037817.64</v>
      </c>
      <c r="AG418" s="8">
        <f t="shared" si="121"/>
        <v>638307826.599999</v>
      </c>
      <c r="AH418" s="8">
        <f t="shared" si="122"/>
        <v>638040705.429999</v>
      </c>
      <c r="AI418" s="8">
        <f t="shared" si="123"/>
        <v>568285364.099999</v>
      </c>
      <c r="AJ418" s="8">
        <f t="shared" si="107"/>
        <v>925032411.88</v>
      </c>
      <c r="AK418" s="13">
        <f t="shared" si="108"/>
        <v>945350490.78</v>
      </c>
      <c r="AL418" s="13">
        <f t="shared" si="109"/>
        <v>2304986.06</v>
      </c>
      <c r="AM418" s="13">
        <f t="shared" si="110"/>
        <v>-226328807.77</v>
      </c>
      <c r="AN418" s="13">
        <f t="shared" si="111"/>
        <v>721326669.07</v>
      </c>
      <c r="AO418" s="13">
        <f t="shared" si="112"/>
        <v>2383732102.18</v>
      </c>
      <c r="AP418" s="13">
        <f t="shared" si="113"/>
        <v>1338068206.1</v>
      </c>
      <c r="AQ418" s="13">
        <f t="shared" si="114"/>
        <v>1268312864.77</v>
      </c>
      <c r="AR418" s="13">
        <f t="shared" si="115"/>
        <v>1154025065.15</v>
      </c>
      <c r="AS418" s="13">
        <f t="shared" si="116"/>
        <v>1084269723.82</v>
      </c>
      <c r="AT418" s="13">
        <f t="shared" si="117"/>
        <v>651571327.74</v>
      </c>
      <c r="AU418" s="13">
        <f>AT418-VLOOKUP(A418,[1]选股结果!$A$2:$BJ$3005,48,FALSE)*0.08</f>
        <v>-50241817.9224002</v>
      </c>
      <c r="AV418" s="13">
        <f t="shared" si="118"/>
        <v>69755341.33</v>
      </c>
    </row>
    <row r="419" spans="1:48">
      <c r="A419" s="4" t="s">
        <v>882</v>
      </c>
      <c r="B419" s="4" t="s">
        <v>883</v>
      </c>
      <c r="C419" s="5">
        <v>14193756690.05</v>
      </c>
      <c r="D419" s="5">
        <v>0</v>
      </c>
      <c r="E419" s="5">
        <v>0</v>
      </c>
      <c r="F419" s="5">
        <v>0</v>
      </c>
      <c r="G419" s="5">
        <v>12499657725.28</v>
      </c>
      <c r="H419" s="5">
        <v>19228819.96</v>
      </c>
      <c r="I419" s="5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12393999.3</v>
      </c>
      <c r="P419" s="5">
        <v>99485416.21</v>
      </c>
      <c r="Q419" s="5">
        <v>565593488.62</v>
      </c>
      <c r="R419" s="5">
        <v>335542906.2</v>
      </c>
      <c r="S419" s="5">
        <v>-2485419.33</v>
      </c>
      <c r="T419" s="5">
        <v>994348.59</v>
      </c>
      <c r="U419" s="5">
        <v>994348.59</v>
      </c>
      <c r="V419" s="5">
        <v>0</v>
      </c>
      <c r="W419" s="5">
        <v>0</v>
      </c>
      <c r="X419" s="5">
        <v>2284718.23</v>
      </c>
      <c r="Y419" s="5">
        <v>-29541.92</v>
      </c>
      <c r="Z419" s="5">
        <v>-571294.73</v>
      </c>
      <c r="AA419" s="5"/>
      <c r="AB419" s="5">
        <v>1320117.5</v>
      </c>
      <c r="AC419" s="5">
        <v>917031.21</v>
      </c>
      <c r="AD419" s="5">
        <v>84336373.98</v>
      </c>
      <c r="AE419" s="8">
        <f t="shared" si="119"/>
        <v>14193756690.05</v>
      </c>
      <c r="AF419" s="8">
        <f t="shared" si="120"/>
        <v>13510188116.28</v>
      </c>
      <c r="AG419" s="8">
        <f t="shared" si="121"/>
        <v>681736451.319999</v>
      </c>
      <c r="AH419" s="8">
        <f t="shared" si="122"/>
        <v>682139537.609999</v>
      </c>
      <c r="AI419" s="8">
        <f t="shared" si="123"/>
        <v>597803163.629999</v>
      </c>
      <c r="AJ419" s="8">
        <f t="shared" si="107"/>
        <v>677040275.92</v>
      </c>
      <c r="AK419" s="13">
        <f t="shared" si="108"/>
        <v>683539031.849999</v>
      </c>
      <c r="AL419" s="13">
        <f t="shared" si="109"/>
        <v>994348.59</v>
      </c>
      <c r="AM419" s="13">
        <f t="shared" si="110"/>
        <v>-2452926.67</v>
      </c>
      <c r="AN419" s="13">
        <f t="shared" si="111"/>
        <v>682080453.769999</v>
      </c>
      <c r="AO419" s="13">
        <f t="shared" si="112"/>
        <v>1694098964.77</v>
      </c>
      <c r="AP419" s="13">
        <f t="shared" si="113"/>
        <v>700282432.479999</v>
      </c>
      <c r="AQ419" s="13">
        <f t="shared" si="114"/>
        <v>615946058.499999</v>
      </c>
      <c r="AR419" s="13">
        <f t="shared" si="115"/>
        <v>681053612.519999</v>
      </c>
      <c r="AS419" s="13">
        <f t="shared" si="116"/>
        <v>596717238.539999</v>
      </c>
      <c r="AT419" s="13">
        <f t="shared" si="117"/>
        <v>597744079.789999</v>
      </c>
      <c r="AU419" s="13">
        <f>AT419-VLOOKUP(A419,[1]选股结果!$A$2:$BJ$3005,48,FALSE)*0.08</f>
        <v>-144440220.249201</v>
      </c>
      <c r="AV419" s="13">
        <f t="shared" si="118"/>
        <v>84336373.9799999</v>
      </c>
    </row>
    <row r="420" spans="1:48">
      <c r="A420" s="4" t="s">
        <v>884</v>
      </c>
      <c r="B420" s="4" t="s">
        <v>885</v>
      </c>
      <c r="C420" s="5">
        <v>14156055933.96</v>
      </c>
      <c r="D420" s="5">
        <v>0</v>
      </c>
      <c r="E420" s="5">
        <v>0</v>
      </c>
      <c r="F420" s="5">
        <v>0</v>
      </c>
      <c r="G420" s="5">
        <v>7942139219.3</v>
      </c>
      <c r="H420" s="5">
        <v>129027315.29</v>
      </c>
      <c r="I420" s="5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90854364.84</v>
      </c>
      <c r="P420" s="5">
        <v>2223242634.47</v>
      </c>
      <c r="Q420" s="5">
        <v>870280180.45</v>
      </c>
      <c r="R420" s="5">
        <v>68213319.98</v>
      </c>
      <c r="S420" s="5">
        <v>-61440301.38</v>
      </c>
      <c r="T420" s="5">
        <v>25485771.87</v>
      </c>
      <c r="U420" s="5">
        <v>0</v>
      </c>
      <c r="V420" s="5">
        <v>0</v>
      </c>
      <c r="W420" s="5">
        <v>32330931.83</v>
      </c>
      <c r="X420" s="5">
        <v>-3786935.14</v>
      </c>
      <c r="Y420" s="5">
        <v>446837838.72</v>
      </c>
      <c r="Z420" s="5">
        <v>1692103.79</v>
      </c>
      <c r="AA420" s="5"/>
      <c r="AB420" s="5">
        <v>23850428.26</v>
      </c>
      <c r="AC420" s="5">
        <v>3097452.9</v>
      </c>
      <c r="AD420" s="5">
        <v>669896254.07</v>
      </c>
      <c r="AE420" s="8">
        <f t="shared" si="119"/>
        <v>14156055933.96</v>
      </c>
      <c r="AF420" s="8">
        <f t="shared" si="120"/>
        <v>11133289417.66</v>
      </c>
      <c r="AG420" s="8">
        <f t="shared" si="121"/>
        <v>2639224420.21</v>
      </c>
      <c r="AH420" s="8">
        <f t="shared" si="122"/>
        <v>2659977395.57</v>
      </c>
      <c r="AI420" s="8">
        <f t="shared" si="123"/>
        <v>1990081141.5</v>
      </c>
      <c r="AJ420" s="8">
        <f t="shared" si="107"/>
        <v>3610462043.12</v>
      </c>
      <c r="AK420" s="13">
        <f t="shared" si="108"/>
        <v>3469604355.02</v>
      </c>
      <c r="AL420" s="13">
        <f t="shared" si="109"/>
        <v>0</v>
      </c>
      <c r="AM420" s="13">
        <f t="shared" si="110"/>
        <v>84048717.99</v>
      </c>
      <c r="AN420" s="13">
        <f t="shared" si="111"/>
        <v>3553653073.01</v>
      </c>
      <c r="AO420" s="13">
        <f t="shared" si="112"/>
        <v>6213916714.66</v>
      </c>
      <c r="AP420" s="13">
        <f t="shared" si="113"/>
        <v>3537191368.93</v>
      </c>
      <c r="AQ420" s="13">
        <f t="shared" si="114"/>
        <v>2867295114.86</v>
      </c>
      <c r="AR420" s="13">
        <f t="shared" si="115"/>
        <v>3408164053.64</v>
      </c>
      <c r="AS420" s="13">
        <f t="shared" si="116"/>
        <v>2738267799.57</v>
      </c>
      <c r="AT420" s="13">
        <f t="shared" si="117"/>
        <v>2883756818.94</v>
      </c>
      <c r="AU420" s="13">
        <f>AT420-VLOOKUP(A420,[1]选股结果!$A$2:$BJ$3005,48,FALSE)*0.08</f>
        <v>1710551426.268</v>
      </c>
      <c r="AV420" s="13">
        <f t="shared" si="118"/>
        <v>669896254.07</v>
      </c>
    </row>
    <row r="421" spans="1:48">
      <c r="A421" s="4" t="s">
        <v>886</v>
      </c>
      <c r="B421" s="4" t="s">
        <v>887</v>
      </c>
      <c r="C421" s="5">
        <v>14155751769.64</v>
      </c>
      <c r="D421" s="5">
        <v>0</v>
      </c>
      <c r="E421" s="5">
        <v>0</v>
      </c>
      <c r="F421" s="5">
        <v>0</v>
      </c>
      <c r="G421" s="5">
        <v>10248571011.51</v>
      </c>
      <c r="H421" s="5">
        <v>144460181.97</v>
      </c>
      <c r="I421" s="5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52764724.1</v>
      </c>
      <c r="P421" s="5">
        <v>598425698.01</v>
      </c>
      <c r="Q421" s="5">
        <v>790716337.34</v>
      </c>
      <c r="R421" s="5">
        <v>594620796.71</v>
      </c>
      <c r="S421" s="5">
        <v>109426286.6</v>
      </c>
      <c r="T421" s="5">
        <v>52973128.58</v>
      </c>
      <c r="U421" s="5">
        <v>-3834023.2</v>
      </c>
      <c r="V421" s="5">
        <v>0</v>
      </c>
      <c r="W421" s="5">
        <v>-396976707.95</v>
      </c>
      <c r="X421" s="5">
        <v>50865847.99</v>
      </c>
      <c r="Y421" s="5">
        <v>2570987.34</v>
      </c>
      <c r="Z421" s="5">
        <v>325739.58</v>
      </c>
      <c r="AA421" s="5"/>
      <c r="AB421" s="5">
        <v>13720546.57</v>
      </c>
      <c r="AC421" s="5">
        <v>-8369358.31</v>
      </c>
      <c r="AD421" s="5">
        <v>241247328.72</v>
      </c>
      <c r="AE421" s="8">
        <f t="shared" si="119"/>
        <v>14155751769.64</v>
      </c>
      <c r="AF421" s="8">
        <f t="shared" si="120"/>
        <v>12394524854.27</v>
      </c>
      <c r="AG421" s="8">
        <f t="shared" si="121"/>
        <v>1364112240.25</v>
      </c>
      <c r="AH421" s="8">
        <f t="shared" si="122"/>
        <v>1386202145.13</v>
      </c>
      <c r="AI421" s="8">
        <f t="shared" si="123"/>
        <v>1144954816.41</v>
      </c>
      <c r="AJ421" s="8">
        <f t="shared" si="107"/>
        <v>1422387841.91</v>
      </c>
      <c r="AK421" s="13">
        <f t="shared" si="108"/>
        <v>1763797902.71</v>
      </c>
      <c r="AL421" s="13">
        <f t="shared" si="109"/>
        <v>-3834023.2</v>
      </c>
      <c r="AM421" s="13">
        <f t="shared" si="110"/>
        <v>-368619759.7</v>
      </c>
      <c r="AN421" s="13">
        <f t="shared" si="111"/>
        <v>1391344119.81</v>
      </c>
      <c r="AO421" s="13">
        <f t="shared" si="112"/>
        <v>3907180758.13</v>
      </c>
      <c r="AP421" s="13">
        <f t="shared" si="113"/>
        <v>2017684371.28</v>
      </c>
      <c r="AQ421" s="13">
        <f t="shared" si="114"/>
        <v>1776437042.56</v>
      </c>
      <c r="AR421" s="13">
        <f t="shared" si="115"/>
        <v>1873224189.31</v>
      </c>
      <c r="AS421" s="13">
        <f t="shared" si="116"/>
        <v>1631976860.59</v>
      </c>
      <c r="AT421" s="13">
        <f t="shared" si="117"/>
        <v>1150096791.09</v>
      </c>
      <c r="AU421" s="13">
        <f>AT421-VLOOKUP(A421,[1]选股结果!$A$2:$BJ$3005,48,FALSE)*0.08</f>
        <v>123711605.0844</v>
      </c>
      <c r="AV421" s="13">
        <f t="shared" si="118"/>
        <v>241247328.72</v>
      </c>
    </row>
    <row r="422" spans="1:48">
      <c r="A422" s="4" t="s">
        <v>888</v>
      </c>
      <c r="B422" s="4" t="s">
        <v>889</v>
      </c>
      <c r="C422" s="5">
        <v>14116491465.22</v>
      </c>
      <c r="D422" s="5">
        <v>0</v>
      </c>
      <c r="E422" s="5">
        <v>0</v>
      </c>
      <c r="F422" s="5">
        <v>0</v>
      </c>
      <c r="G422" s="5">
        <v>12396248501.66</v>
      </c>
      <c r="H422" s="5">
        <v>211088169.76</v>
      </c>
      <c r="I422" s="5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60463733.52</v>
      </c>
      <c r="P422" s="5">
        <v>39464796.18</v>
      </c>
      <c r="Q422" s="5">
        <v>131014281.16</v>
      </c>
      <c r="R422" s="5">
        <v>0</v>
      </c>
      <c r="S422" s="5">
        <v>192096647.2</v>
      </c>
      <c r="T422" s="5">
        <v>400915527.8</v>
      </c>
      <c r="U422" s="5">
        <v>467411747.28</v>
      </c>
      <c r="V422" s="5">
        <v>0</v>
      </c>
      <c r="W422" s="5">
        <v>0</v>
      </c>
      <c r="X422" s="5">
        <v>1330111.18</v>
      </c>
      <c r="Y422" s="5">
        <v>0</v>
      </c>
      <c r="Z422" s="5">
        <v>219731.77</v>
      </c>
      <c r="AA422" s="5"/>
      <c r="AB422" s="5">
        <v>283.8</v>
      </c>
      <c r="AC422" s="5">
        <v>0</v>
      </c>
      <c r="AD422" s="5">
        <v>149160315.68</v>
      </c>
      <c r="AE422" s="8">
        <f t="shared" si="119"/>
        <v>14116491465.22</v>
      </c>
      <c r="AF422" s="8">
        <f t="shared" si="120"/>
        <v>12819287959.72</v>
      </c>
      <c r="AG422" s="8">
        <f t="shared" si="121"/>
        <v>1697008653.89</v>
      </c>
      <c r="AH422" s="8">
        <f t="shared" si="122"/>
        <v>1697008937.69</v>
      </c>
      <c r="AI422" s="8">
        <f t="shared" si="123"/>
        <v>1547848622.01</v>
      </c>
      <c r="AJ422" s="8">
        <f t="shared" si="107"/>
        <v>230942527.06</v>
      </c>
      <c r="AK422" s="13">
        <f t="shared" si="108"/>
        <v>1297203505.5</v>
      </c>
      <c r="AL422" s="13">
        <f t="shared" si="109"/>
        <v>467411747.28</v>
      </c>
      <c r="AM422" s="13">
        <f t="shared" si="110"/>
        <v>-67606315.09</v>
      </c>
      <c r="AN422" s="13">
        <f t="shared" si="111"/>
        <v>1697008937.69</v>
      </c>
      <c r="AO422" s="13">
        <f t="shared" si="112"/>
        <v>1720242963.56</v>
      </c>
      <c r="AP422" s="13">
        <f t="shared" si="113"/>
        <v>1700388322.46</v>
      </c>
      <c r="AQ422" s="13">
        <f t="shared" si="114"/>
        <v>1551228006.78</v>
      </c>
      <c r="AR422" s="13">
        <f t="shared" si="115"/>
        <v>1489300152.7</v>
      </c>
      <c r="AS422" s="13">
        <f t="shared" si="116"/>
        <v>1340139837.02</v>
      </c>
      <c r="AT422" s="13">
        <f t="shared" si="117"/>
        <v>1547848622.01</v>
      </c>
      <c r="AU422" s="13">
        <f>AT422-VLOOKUP(A422,[1]选股结果!$A$2:$BJ$3005,48,FALSE)*0.08</f>
        <v>884848726.6452</v>
      </c>
      <c r="AV422" s="13">
        <f t="shared" si="118"/>
        <v>149160315.68</v>
      </c>
    </row>
    <row r="423" spans="1:48">
      <c r="A423" s="4" t="s">
        <v>890</v>
      </c>
      <c r="B423" s="4" t="s">
        <v>891</v>
      </c>
      <c r="C423" s="5">
        <v>14115106199.93</v>
      </c>
      <c r="D423" s="5">
        <v>0</v>
      </c>
      <c r="E423" s="5">
        <v>0</v>
      </c>
      <c r="F423" s="5">
        <v>0</v>
      </c>
      <c r="G423" s="5">
        <v>7191289500.59</v>
      </c>
      <c r="H423" s="5">
        <v>146594445.9</v>
      </c>
      <c r="I423" s="5">
        <v>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285169709.51</v>
      </c>
      <c r="P423" s="5">
        <v>19032548.44</v>
      </c>
      <c r="Q423" s="5">
        <v>192155970.94</v>
      </c>
      <c r="R423" s="5">
        <v>274529147.55</v>
      </c>
      <c r="S423" s="5">
        <v>146055054.14</v>
      </c>
      <c r="T423" s="5">
        <v>-17952981.38</v>
      </c>
      <c r="U423" s="5">
        <v>-479552.03</v>
      </c>
      <c r="V423" s="5">
        <v>0</v>
      </c>
      <c r="W423" s="5">
        <v>0</v>
      </c>
      <c r="X423" s="5">
        <v>17329896.33</v>
      </c>
      <c r="Y423" s="5">
        <v>1330124.79</v>
      </c>
      <c r="Z423" s="5">
        <v>-1072525.52</v>
      </c>
      <c r="AA423" s="5"/>
      <c r="AB423" s="5">
        <v>14725316.2</v>
      </c>
      <c r="AC423" s="5">
        <v>42892751.54</v>
      </c>
      <c r="AD423" s="5">
        <v>982252205.87</v>
      </c>
      <c r="AE423" s="8">
        <f t="shared" si="119"/>
        <v>14115106199.93</v>
      </c>
      <c r="AF423" s="8">
        <f t="shared" si="120"/>
        <v>8108231931.17</v>
      </c>
      <c r="AG423" s="8">
        <f t="shared" si="121"/>
        <v>5969188740.74</v>
      </c>
      <c r="AH423" s="8">
        <f t="shared" si="122"/>
        <v>5941021305.4</v>
      </c>
      <c r="AI423" s="8">
        <f t="shared" si="123"/>
        <v>4958769099.53</v>
      </c>
      <c r="AJ423" s="8">
        <f t="shared" si="107"/>
        <v>525855789.02</v>
      </c>
      <c r="AK423" s="13">
        <f t="shared" si="108"/>
        <v>6008204393.55</v>
      </c>
      <c r="AL423" s="13">
        <f t="shared" si="109"/>
        <v>-479552.03</v>
      </c>
      <c r="AM423" s="13">
        <f t="shared" si="110"/>
        <v>-64043286.54</v>
      </c>
      <c r="AN423" s="13">
        <f t="shared" si="111"/>
        <v>5943681554.98</v>
      </c>
      <c r="AO423" s="13">
        <f t="shared" si="112"/>
        <v>6923816699.34</v>
      </c>
      <c r="AP423" s="13">
        <f t="shared" si="113"/>
        <v>6300853893.59</v>
      </c>
      <c r="AQ423" s="13">
        <f t="shared" si="114"/>
        <v>5318601687.72</v>
      </c>
      <c r="AR423" s="13">
        <f t="shared" si="115"/>
        <v>6154259447.69</v>
      </c>
      <c r="AS423" s="13">
        <f t="shared" si="116"/>
        <v>5172007241.82</v>
      </c>
      <c r="AT423" s="13">
        <f t="shared" si="117"/>
        <v>4961429349.11</v>
      </c>
      <c r="AU423" s="13">
        <f>AT423-VLOOKUP(A423,[1]选股结果!$A$2:$BJ$3005,48,FALSE)*0.08</f>
        <v>3607631328.3148</v>
      </c>
      <c r="AV423" s="13">
        <f t="shared" si="118"/>
        <v>982252205.87</v>
      </c>
    </row>
    <row r="424" spans="1:48">
      <c r="A424" s="4" t="s">
        <v>892</v>
      </c>
      <c r="B424" s="4" t="s">
        <v>893</v>
      </c>
      <c r="C424" s="5">
        <v>14109824614.36</v>
      </c>
      <c r="D424" s="5">
        <v>0</v>
      </c>
      <c r="E424" s="5">
        <v>0</v>
      </c>
      <c r="F424" s="5">
        <v>0</v>
      </c>
      <c r="G424" s="5">
        <v>1933662885.73</v>
      </c>
      <c r="H424" s="5">
        <v>127324223.38</v>
      </c>
      <c r="I424" s="5">
        <v>0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1536386462.93</v>
      </c>
      <c r="P424" s="5">
        <v>1936521124.25</v>
      </c>
      <c r="Q424" s="5">
        <v>690636840.57</v>
      </c>
      <c r="R424" s="5">
        <v>68884404.41</v>
      </c>
      <c r="S424" s="5">
        <v>-180097389.13</v>
      </c>
      <c r="T424" s="5">
        <v>177205844.66</v>
      </c>
      <c r="U424" s="5">
        <v>170543184.14</v>
      </c>
      <c r="V424" s="5">
        <v>0</v>
      </c>
      <c r="W424" s="5">
        <v>423406.31</v>
      </c>
      <c r="X424" s="5">
        <v>-290207.95</v>
      </c>
      <c r="Y424" s="5">
        <v>0</v>
      </c>
      <c r="Z424" s="5">
        <v>546546.66</v>
      </c>
      <c r="AA424" s="5"/>
      <c r="AB424" s="5">
        <v>37176240.33</v>
      </c>
      <c r="AC424" s="5">
        <v>62175944.05</v>
      </c>
      <c r="AD424" s="5">
        <v>2014298012.43</v>
      </c>
      <c r="AE424" s="8">
        <f t="shared" si="119"/>
        <v>14109824614.36</v>
      </c>
      <c r="AF424" s="8">
        <f t="shared" si="120"/>
        <v>5985994328.76</v>
      </c>
      <c r="AG424" s="8">
        <f t="shared" si="121"/>
        <v>8302296291.18</v>
      </c>
      <c r="AH424" s="8">
        <f t="shared" si="122"/>
        <v>8277296587.46</v>
      </c>
      <c r="AI424" s="8">
        <f t="shared" si="123"/>
        <v>6262998575.03</v>
      </c>
      <c r="AJ424" s="8">
        <f t="shared" si="107"/>
        <v>4188544131.47</v>
      </c>
      <c r="AK424" s="13">
        <f t="shared" si="108"/>
        <v>8123830285.6</v>
      </c>
      <c r="AL424" s="13">
        <f t="shared" si="109"/>
        <v>170543184.14</v>
      </c>
      <c r="AM424" s="13">
        <f t="shared" si="110"/>
        <v>-17076882.28</v>
      </c>
      <c r="AN424" s="13">
        <f t="shared" si="111"/>
        <v>8277296587.46</v>
      </c>
      <c r="AO424" s="13">
        <f t="shared" si="112"/>
        <v>12176161728.63</v>
      </c>
      <c r="AP424" s="13">
        <f t="shared" si="113"/>
        <v>8071057119.85</v>
      </c>
      <c r="AQ424" s="13">
        <f t="shared" si="114"/>
        <v>6056759107.42</v>
      </c>
      <c r="AR424" s="13">
        <f t="shared" si="115"/>
        <v>7943732896.47</v>
      </c>
      <c r="AS424" s="13">
        <f t="shared" si="116"/>
        <v>5929434884.04</v>
      </c>
      <c r="AT424" s="13">
        <f t="shared" si="117"/>
        <v>6262998575.03</v>
      </c>
      <c r="AU424" s="13">
        <f>AT424-VLOOKUP(A424,[1]选股结果!$A$2:$BJ$3005,48,FALSE)*0.08</f>
        <v>4155005166.1276</v>
      </c>
      <c r="AV424" s="13">
        <f t="shared" si="118"/>
        <v>2014298012.43</v>
      </c>
    </row>
    <row r="425" spans="1:48">
      <c r="A425" s="4" t="s">
        <v>894</v>
      </c>
      <c r="B425" s="4" t="s">
        <v>895</v>
      </c>
      <c r="C425" s="5">
        <v>14064596527.26</v>
      </c>
      <c r="D425" s="5">
        <v>0</v>
      </c>
      <c r="E425" s="5">
        <v>0</v>
      </c>
      <c r="F425" s="5">
        <v>0</v>
      </c>
      <c r="G425" s="5">
        <v>11744540249.11</v>
      </c>
      <c r="H425" s="5">
        <v>31598831.98</v>
      </c>
      <c r="I425" s="5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47799944.63</v>
      </c>
      <c r="P425" s="5">
        <v>21559873.17</v>
      </c>
      <c r="Q425" s="5">
        <v>214528004.03</v>
      </c>
      <c r="R425" s="5">
        <v>113374248</v>
      </c>
      <c r="S425" s="5">
        <v>21451368.82</v>
      </c>
      <c r="T425" s="5">
        <v>112868535.22</v>
      </c>
      <c r="U425" s="5">
        <v>2199440</v>
      </c>
      <c r="V425" s="5">
        <v>0</v>
      </c>
      <c r="W425" s="5">
        <v>57054608.05</v>
      </c>
      <c r="X425" s="5">
        <v>-1799966.86</v>
      </c>
      <c r="Y425" s="5">
        <v>-674388.12</v>
      </c>
      <c r="Z425" s="5">
        <v>0</v>
      </c>
      <c r="AA425" s="5"/>
      <c r="AB425" s="5">
        <v>8660369.98</v>
      </c>
      <c r="AC425" s="5">
        <v>6246584.02</v>
      </c>
      <c r="AD425" s="5">
        <v>520849646.52</v>
      </c>
      <c r="AE425" s="8">
        <f t="shared" si="119"/>
        <v>14064596527.26</v>
      </c>
      <c r="AF425" s="8">
        <f t="shared" si="120"/>
        <v>12163253687.76</v>
      </c>
      <c r="AG425" s="8">
        <f t="shared" si="121"/>
        <v>2073740337.75</v>
      </c>
      <c r="AH425" s="8">
        <f t="shared" si="122"/>
        <v>2076154123.71</v>
      </c>
      <c r="AI425" s="8">
        <f t="shared" si="123"/>
        <v>1555304477.19</v>
      </c>
      <c r="AJ425" s="8">
        <f t="shared" si="107"/>
        <v>280799647.75</v>
      </c>
      <c r="AK425" s="13">
        <f t="shared" si="108"/>
        <v>1900668451.38</v>
      </c>
      <c r="AL425" s="13">
        <f t="shared" si="109"/>
        <v>2199440</v>
      </c>
      <c r="AM425" s="13">
        <f t="shared" si="110"/>
        <v>171937456.09</v>
      </c>
      <c r="AN425" s="13">
        <f t="shared" si="111"/>
        <v>2074805347.47</v>
      </c>
      <c r="AO425" s="13">
        <f t="shared" si="112"/>
        <v>2320056278.15</v>
      </c>
      <c r="AP425" s="13">
        <f t="shared" si="113"/>
        <v>1953718652.18</v>
      </c>
      <c r="AQ425" s="13">
        <f t="shared" si="114"/>
        <v>1432869005.66</v>
      </c>
      <c r="AR425" s="13">
        <f t="shared" si="115"/>
        <v>1922119820.2</v>
      </c>
      <c r="AS425" s="13">
        <f t="shared" si="116"/>
        <v>1401270173.68</v>
      </c>
      <c r="AT425" s="13">
        <f t="shared" si="117"/>
        <v>1553955700.95</v>
      </c>
      <c r="AU425" s="13">
        <f>AT425-VLOOKUP(A425,[1]选股结果!$A$2:$BJ$3005,48,FALSE)*0.08</f>
        <v>1087268073.2404</v>
      </c>
      <c r="AV425" s="13">
        <f t="shared" si="118"/>
        <v>520849646.52</v>
      </c>
    </row>
    <row r="426" spans="1:48">
      <c r="A426" s="4" t="s">
        <v>896</v>
      </c>
      <c r="B426" s="4" t="s">
        <v>897</v>
      </c>
      <c r="C426" s="5">
        <v>13941781495.15</v>
      </c>
      <c r="D426" s="5">
        <v>0</v>
      </c>
      <c r="E426" s="5">
        <v>0</v>
      </c>
      <c r="F426" s="5">
        <v>0</v>
      </c>
      <c r="G426" s="5">
        <v>12888482091.82</v>
      </c>
      <c r="H426" s="5">
        <v>20007833.19</v>
      </c>
      <c r="I426" s="5">
        <v>0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67171139.32</v>
      </c>
      <c r="P426" s="5">
        <v>13303124.78</v>
      </c>
      <c r="Q426" s="5">
        <v>446681740.56</v>
      </c>
      <c r="R426" s="5">
        <v>188823528.27</v>
      </c>
      <c r="S426" s="5">
        <v>20819437.77</v>
      </c>
      <c r="T426" s="5">
        <v>-1959723.66</v>
      </c>
      <c r="U426" s="5">
        <v>0</v>
      </c>
      <c r="V426" s="5">
        <v>0</v>
      </c>
      <c r="W426" s="5">
        <v>1644200</v>
      </c>
      <c r="X426" s="5">
        <v>3837519.61</v>
      </c>
      <c r="Y426" s="5">
        <v>-2343926.24</v>
      </c>
      <c r="Z426" s="5">
        <v>0</v>
      </c>
      <c r="AA426" s="5"/>
      <c r="AB426" s="5">
        <v>5607011.99</v>
      </c>
      <c r="AC426" s="5">
        <v>3443286.51</v>
      </c>
      <c r="AD426" s="5">
        <v>43725992.49</v>
      </c>
      <c r="AE426" s="8">
        <f t="shared" si="119"/>
        <v>13941781495.15</v>
      </c>
      <c r="AF426" s="8">
        <f t="shared" si="120"/>
        <v>13625281062.52</v>
      </c>
      <c r="AG426" s="8">
        <f t="shared" si="121"/>
        <v>314691315.599999</v>
      </c>
      <c r="AH426" s="8">
        <f t="shared" si="122"/>
        <v>316855041.079999</v>
      </c>
      <c r="AI426" s="8">
        <f t="shared" si="123"/>
        <v>273129048.589999</v>
      </c>
      <c r="AJ426" s="8">
        <f t="shared" si="107"/>
        <v>522648352.94</v>
      </c>
      <c r="AK426" s="13">
        <f t="shared" si="108"/>
        <v>314156506.39</v>
      </c>
      <c r="AL426" s="13">
        <f t="shared" si="109"/>
        <v>0</v>
      </c>
      <c r="AM426" s="13">
        <f t="shared" si="110"/>
        <v>-1989317.79</v>
      </c>
      <c r="AN426" s="13">
        <f t="shared" si="111"/>
        <v>312167188.6</v>
      </c>
      <c r="AO426" s="13">
        <f t="shared" si="112"/>
        <v>1053299403.33</v>
      </c>
      <c r="AP426" s="13">
        <f t="shared" si="113"/>
        <v>354983777.35</v>
      </c>
      <c r="AQ426" s="13">
        <f t="shared" si="114"/>
        <v>311257784.86</v>
      </c>
      <c r="AR426" s="13">
        <f t="shared" si="115"/>
        <v>334975944.16</v>
      </c>
      <c r="AS426" s="13">
        <f t="shared" si="116"/>
        <v>291249951.67</v>
      </c>
      <c r="AT426" s="13">
        <f t="shared" si="117"/>
        <v>268441196.11</v>
      </c>
      <c r="AU426" s="13">
        <f>AT426-VLOOKUP(A426,[1]选股结果!$A$2:$BJ$3005,48,FALSE)*0.08</f>
        <v>-163387855.1924</v>
      </c>
      <c r="AV426" s="13">
        <f t="shared" si="118"/>
        <v>43725992.49</v>
      </c>
    </row>
    <row r="427" spans="1:48">
      <c r="A427" s="4" t="s">
        <v>898</v>
      </c>
      <c r="B427" s="4" t="s">
        <v>899</v>
      </c>
      <c r="C427" s="5">
        <v>13915010518.02</v>
      </c>
      <c r="D427" s="5">
        <v>0</v>
      </c>
      <c r="E427" s="5">
        <v>0</v>
      </c>
      <c r="F427" s="5">
        <v>0</v>
      </c>
      <c r="G427" s="5">
        <v>12225814695.57</v>
      </c>
      <c r="H427" s="5">
        <v>50740185.1</v>
      </c>
      <c r="I427" s="5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96101240.28</v>
      </c>
      <c r="P427" s="5">
        <v>1064459268.59</v>
      </c>
      <c r="Q427" s="5">
        <v>221253602.91</v>
      </c>
      <c r="R427" s="5">
        <v>300402724.1</v>
      </c>
      <c r="S427" s="5">
        <v>-35552769.58</v>
      </c>
      <c r="T427" s="5">
        <v>80853371.21</v>
      </c>
      <c r="U427" s="5">
        <v>-21089185.99</v>
      </c>
      <c r="V427" s="5">
        <v>0</v>
      </c>
      <c r="W427" s="5">
        <v>-28310289.03</v>
      </c>
      <c r="X427" s="5">
        <v>21358115.43</v>
      </c>
      <c r="Y427" s="5">
        <v>46558863.61</v>
      </c>
      <c r="Z427" s="5">
        <v>-249004.26</v>
      </c>
      <c r="AA427" s="5"/>
      <c r="AB427" s="5">
        <v>8126104.09</v>
      </c>
      <c r="AC427" s="5">
        <v>2003084.43</v>
      </c>
      <c r="AD427" s="5">
        <v>29394642.88</v>
      </c>
      <c r="AE427" s="8">
        <f t="shared" si="119"/>
        <v>13915010518.02</v>
      </c>
      <c r="AF427" s="8">
        <f t="shared" si="120"/>
        <v>13872478761.87</v>
      </c>
      <c r="AG427" s="8">
        <f t="shared" si="121"/>
        <v>26908855.0299996</v>
      </c>
      <c r="AH427" s="8">
        <f t="shared" si="122"/>
        <v>33031874.6899996</v>
      </c>
      <c r="AI427" s="8">
        <f t="shared" si="123"/>
        <v>3637231.8099996</v>
      </c>
      <c r="AJ427" s="8">
        <f t="shared" si="107"/>
        <v>1422249955.73</v>
      </c>
      <c r="AK427" s="13">
        <f t="shared" si="108"/>
        <v>89090619.7600008</v>
      </c>
      <c r="AL427" s="13">
        <f t="shared" si="109"/>
        <v>-21089185.99</v>
      </c>
      <c r="AM427" s="13">
        <f t="shared" si="110"/>
        <v>58148168.14</v>
      </c>
      <c r="AN427" s="13">
        <f t="shared" si="111"/>
        <v>126149601.910001</v>
      </c>
      <c r="AO427" s="13">
        <f t="shared" si="112"/>
        <v>1689195822.45</v>
      </c>
      <c r="AP427" s="13">
        <f t="shared" si="113"/>
        <v>104278035.280001</v>
      </c>
      <c r="AQ427" s="13">
        <f t="shared" si="114"/>
        <v>74883392.4000008</v>
      </c>
      <c r="AR427" s="13">
        <f t="shared" si="115"/>
        <v>53537850.1800008</v>
      </c>
      <c r="AS427" s="13">
        <f t="shared" si="116"/>
        <v>24143207.3000008</v>
      </c>
      <c r="AT427" s="13">
        <f t="shared" si="117"/>
        <v>96754959.0300008</v>
      </c>
      <c r="AU427" s="13">
        <f>AT427-VLOOKUP(A427,[1]选股结果!$A$2:$BJ$3005,48,FALSE)*0.08</f>
        <v>-291809725.345999</v>
      </c>
      <c r="AV427" s="13">
        <f t="shared" si="118"/>
        <v>29394642.88</v>
      </c>
    </row>
    <row r="428" spans="1:48">
      <c r="A428" s="4" t="s">
        <v>900</v>
      </c>
      <c r="B428" s="4" t="s">
        <v>901</v>
      </c>
      <c r="C428" s="5">
        <v>13883711965.63</v>
      </c>
      <c r="D428" s="5">
        <v>3484917371.23</v>
      </c>
      <c r="E428" s="5">
        <v>0</v>
      </c>
      <c r="F428" s="5">
        <v>0</v>
      </c>
      <c r="G428" s="5">
        <v>0</v>
      </c>
      <c r="H428" s="5">
        <v>0</v>
      </c>
      <c r="I428" s="5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82810768.18</v>
      </c>
      <c r="P428" s="5">
        <v>0</v>
      </c>
      <c r="Q428" s="5">
        <v>0</v>
      </c>
      <c r="R428" s="5">
        <v>0</v>
      </c>
      <c r="S428" s="5">
        <v>0</v>
      </c>
      <c r="T428" s="5">
        <v>2627907281.5</v>
      </c>
      <c r="U428" s="5">
        <v>43093870.74</v>
      </c>
      <c r="V428" s="5">
        <v>35138168.11</v>
      </c>
      <c r="W428" s="5">
        <v>-674284941.27</v>
      </c>
      <c r="X428" s="5">
        <v>75024506.13</v>
      </c>
      <c r="Y428" s="5">
        <v>-19714657.13</v>
      </c>
      <c r="Z428" s="5">
        <v>357080.83</v>
      </c>
      <c r="AA428" s="5"/>
      <c r="AB428" s="5">
        <v>325977.06</v>
      </c>
      <c r="AC428" s="5">
        <v>4873014.06</v>
      </c>
      <c r="AD428" s="5">
        <v>1371686405.57</v>
      </c>
      <c r="AE428" s="8">
        <f t="shared" si="119"/>
        <v>13883711965.63</v>
      </c>
      <c r="AF428" s="8">
        <f t="shared" si="120"/>
        <v>82810768.18</v>
      </c>
      <c r="AG428" s="8">
        <f t="shared" si="121"/>
        <v>15734708937.62</v>
      </c>
      <c r="AH428" s="8">
        <f t="shared" si="122"/>
        <v>15730161900.62</v>
      </c>
      <c r="AI428" s="8">
        <f t="shared" si="123"/>
        <v>14358475495.05</v>
      </c>
      <c r="AJ428" s="8">
        <f t="shared" si="107"/>
        <v>67643148.05</v>
      </c>
      <c r="AK428" s="13">
        <f t="shared" si="108"/>
        <v>13781186540.32</v>
      </c>
      <c r="AL428" s="13">
        <f t="shared" si="109"/>
        <v>43093870.74</v>
      </c>
      <c r="AM428" s="13">
        <f t="shared" si="110"/>
        <v>1866452175.3</v>
      </c>
      <c r="AN428" s="13">
        <f t="shared" si="111"/>
        <v>15690732586.36</v>
      </c>
      <c r="AO428" s="13">
        <f t="shared" si="112"/>
        <v>13883711965.63</v>
      </c>
      <c r="AP428" s="13">
        <f t="shared" si="113"/>
        <v>13781186540.32</v>
      </c>
      <c r="AQ428" s="13">
        <f t="shared" si="114"/>
        <v>12409500134.75</v>
      </c>
      <c r="AR428" s="13">
        <f t="shared" si="115"/>
        <v>13781186540.32</v>
      </c>
      <c r="AS428" s="13">
        <f t="shared" si="116"/>
        <v>12409500134.75</v>
      </c>
      <c r="AT428" s="13">
        <f t="shared" si="117"/>
        <v>14319046180.79</v>
      </c>
      <c r="AU428" s="13">
        <f>AT428-VLOOKUP(A428,[1]选股结果!$A$2:$BJ$3005,48,FALSE)*0.08</f>
        <v>11121934262.8508</v>
      </c>
      <c r="AV428" s="13">
        <f t="shared" si="118"/>
        <v>1371686405.57</v>
      </c>
    </row>
    <row r="429" spans="1:48">
      <c r="A429" s="4" t="s">
        <v>902</v>
      </c>
      <c r="B429" s="4" t="s">
        <v>903</v>
      </c>
      <c r="C429" s="5">
        <v>13868597463.28</v>
      </c>
      <c r="D429" s="5">
        <v>0</v>
      </c>
      <c r="E429" s="5">
        <v>0</v>
      </c>
      <c r="F429" s="5">
        <v>0</v>
      </c>
      <c r="G429" s="5">
        <v>13215367874.59</v>
      </c>
      <c r="H429" s="5">
        <v>50257278.73</v>
      </c>
      <c r="I429" s="5">
        <v>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30667096.8</v>
      </c>
      <c r="P429" s="5">
        <v>11493416.66</v>
      </c>
      <c r="Q429" s="5">
        <v>91100520.92</v>
      </c>
      <c r="R429" s="5">
        <v>7702674.06</v>
      </c>
      <c r="S429" s="5">
        <v>-3300261.78</v>
      </c>
      <c r="T429" s="5">
        <v>40246416.25</v>
      </c>
      <c r="U429" s="5">
        <v>0</v>
      </c>
      <c r="V429" s="5">
        <v>0</v>
      </c>
      <c r="W429" s="5">
        <v>4718810</v>
      </c>
      <c r="X429" s="5">
        <v>18199231.37</v>
      </c>
      <c r="Y429" s="5">
        <v>6508311.35</v>
      </c>
      <c r="Z429" s="5">
        <v>-16127076.89</v>
      </c>
      <c r="AA429" s="5"/>
      <c r="AB429" s="5">
        <v>182906.87</v>
      </c>
      <c r="AC429" s="5">
        <v>575646.69</v>
      </c>
      <c r="AD429" s="5">
        <v>90035784.95</v>
      </c>
      <c r="AE429" s="8">
        <f t="shared" si="119"/>
        <v>13868597463.28</v>
      </c>
      <c r="AF429" s="8">
        <f t="shared" si="120"/>
        <v>13353031321.25</v>
      </c>
      <c r="AG429" s="8">
        <f t="shared" si="121"/>
        <v>519696748.670003</v>
      </c>
      <c r="AH429" s="8">
        <f t="shared" si="122"/>
        <v>519304008.850003</v>
      </c>
      <c r="AI429" s="8">
        <f t="shared" si="123"/>
        <v>429268223.900003</v>
      </c>
      <c r="AJ429" s="8">
        <f t="shared" si="107"/>
        <v>140162085.55</v>
      </c>
      <c r="AK429" s="13">
        <f t="shared" si="108"/>
        <v>522074453.380001</v>
      </c>
      <c r="AL429" s="13">
        <f t="shared" si="109"/>
        <v>0</v>
      </c>
      <c r="AM429" s="13">
        <f t="shared" si="110"/>
        <v>10246178.17</v>
      </c>
      <c r="AN429" s="13">
        <f t="shared" si="111"/>
        <v>532320631.550001</v>
      </c>
      <c r="AO429" s="13">
        <f t="shared" si="112"/>
        <v>653229588.690001</v>
      </c>
      <c r="AP429" s="13">
        <f t="shared" si="113"/>
        <v>569031470.330001</v>
      </c>
      <c r="AQ429" s="13">
        <f t="shared" si="114"/>
        <v>478995685.380001</v>
      </c>
      <c r="AR429" s="13">
        <f t="shared" si="115"/>
        <v>518774191.600001</v>
      </c>
      <c r="AS429" s="13">
        <f t="shared" si="116"/>
        <v>428738406.650001</v>
      </c>
      <c r="AT429" s="13">
        <f t="shared" si="117"/>
        <v>442284846.600001</v>
      </c>
      <c r="AU429" s="13">
        <f>AT429-VLOOKUP(A429,[1]选股结果!$A$2:$BJ$3005,48,FALSE)*0.08</f>
        <v>-66684659.1551989</v>
      </c>
      <c r="AV429" s="13">
        <f t="shared" si="118"/>
        <v>90035784.95</v>
      </c>
    </row>
    <row r="430" spans="1:48">
      <c r="A430" s="4" t="s">
        <v>904</v>
      </c>
      <c r="B430" s="4" t="s">
        <v>905</v>
      </c>
      <c r="C430" s="5">
        <v>13836296677.7</v>
      </c>
      <c r="D430" s="5">
        <v>0</v>
      </c>
      <c r="E430" s="5">
        <v>0</v>
      </c>
      <c r="F430" s="5">
        <v>0</v>
      </c>
      <c r="G430" s="5">
        <v>7442325017.74</v>
      </c>
      <c r="H430" s="5">
        <v>324639930.99</v>
      </c>
      <c r="I430" s="5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107918578.05</v>
      </c>
      <c r="P430" s="5">
        <v>90866224.52</v>
      </c>
      <c r="Q430" s="5">
        <v>652793246.68</v>
      </c>
      <c r="R430" s="5">
        <v>380505812.98</v>
      </c>
      <c r="S430" s="5">
        <v>352787302.03</v>
      </c>
      <c r="T430" s="5">
        <v>43687938.83</v>
      </c>
      <c r="U430" s="5">
        <v>56109376.57</v>
      </c>
      <c r="V430" s="5">
        <v>0</v>
      </c>
      <c r="W430" s="5">
        <v>3890277.48</v>
      </c>
      <c r="X430" s="5">
        <v>99891146.55</v>
      </c>
      <c r="Y430" s="5">
        <v>17834906.68</v>
      </c>
      <c r="Z430" s="5">
        <v>347964429.6</v>
      </c>
      <c r="AA430" s="5"/>
      <c r="AB430" s="5">
        <v>20496720.8</v>
      </c>
      <c r="AC430" s="5">
        <v>47677156.54</v>
      </c>
      <c r="AD430" s="5">
        <v>831588151.03</v>
      </c>
      <c r="AE430" s="8">
        <f t="shared" si="119"/>
        <v>13836296677.7</v>
      </c>
      <c r="AF430" s="8">
        <f t="shared" si="120"/>
        <v>9027196182</v>
      </c>
      <c r="AG430" s="8">
        <f t="shared" si="121"/>
        <v>5086917088.38</v>
      </c>
      <c r="AH430" s="8">
        <f t="shared" si="122"/>
        <v>5059736652.64</v>
      </c>
      <c r="AI430" s="8">
        <f t="shared" si="123"/>
        <v>4228148501.61</v>
      </c>
      <c r="AJ430" s="8">
        <f t="shared" si="107"/>
        <v>896593391.67</v>
      </c>
      <c r="AK430" s="13">
        <f t="shared" si="108"/>
        <v>4826935402.38</v>
      </c>
      <c r="AL430" s="13">
        <f t="shared" si="109"/>
        <v>56109376.57</v>
      </c>
      <c r="AM430" s="13">
        <f t="shared" si="110"/>
        <v>212361687.05</v>
      </c>
      <c r="AN430" s="13">
        <f t="shared" si="111"/>
        <v>5095406466</v>
      </c>
      <c r="AO430" s="13">
        <f t="shared" si="112"/>
        <v>6393971659.96</v>
      </c>
      <c r="AP430" s="13">
        <f t="shared" si="113"/>
        <v>5504362635.4</v>
      </c>
      <c r="AQ430" s="13">
        <f t="shared" si="114"/>
        <v>4672774484.37</v>
      </c>
      <c r="AR430" s="13">
        <f t="shared" si="115"/>
        <v>5179722704.41</v>
      </c>
      <c r="AS430" s="13">
        <f t="shared" si="116"/>
        <v>4348134553.38</v>
      </c>
      <c r="AT430" s="13">
        <f t="shared" si="117"/>
        <v>4263818314.97</v>
      </c>
      <c r="AU430" s="13">
        <f>AT430-VLOOKUP(A430,[1]选股结果!$A$2:$BJ$3005,48,FALSE)*0.08</f>
        <v>2589568903.7628</v>
      </c>
      <c r="AV430" s="13">
        <f t="shared" si="118"/>
        <v>831588151.03</v>
      </c>
    </row>
    <row r="431" spans="1:48">
      <c r="A431" s="4" t="s">
        <v>906</v>
      </c>
      <c r="B431" s="4" t="s">
        <v>907</v>
      </c>
      <c r="C431" s="5">
        <v>13816267073.79</v>
      </c>
      <c r="D431" s="5">
        <v>0</v>
      </c>
      <c r="E431" s="5">
        <v>0</v>
      </c>
      <c r="F431" s="5">
        <v>0</v>
      </c>
      <c r="G431" s="5">
        <v>13175850750.13</v>
      </c>
      <c r="H431" s="5">
        <v>37675573.58</v>
      </c>
      <c r="I431" s="5">
        <v>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27306569.01</v>
      </c>
      <c r="P431" s="5">
        <v>39861558.4</v>
      </c>
      <c r="Q431" s="5">
        <v>90026484.18</v>
      </c>
      <c r="R431" s="5">
        <v>2046278.58</v>
      </c>
      <c r="S431" s="5">
        <v>25818163.66</v>
      </c>
      <c r="T431" s="5">
        <v>2047161.05</v>
      </c>
      <c r="U431" s="5">
        <v>-428653.08</v>
      </c>
      <c r="V431" s="5">
        <v>0</v>
      </c>
      <c r="W431" s="5">
        <v>0</v>
      </c>
      <c r="X431" s="5">
        <v>13905933.89</v>
      </c>
      <c r="Y431" s="5">
        <v>0</v>
      </c>
      <c r="Z431" s="5">
        <v>442278.97</v>
      </c>
      <c r="AA431" s="5"/>
      <c r="AB431" s="5">
        <v>1211878.21</v>
      </c>
      <c r="AC431" s="5">
        <v>117566.24</v>
      </c>
      <c r="AD431" s="5">
        <v>131006653.07</v>
      </c>
      <c r="AE431" s="8">
        <f t="shared" si="119"/>
        <v>13816267073.79</v>
      </c>
      <c r="AF431" s="8">
        <f t="shared" si="120"/>
        <v>13360909803.96</v>
      </c>
      <c r="AG431" s="8">
        <f t="shared" si="121"/>
        <v>443940775.960002</v>
      </c>
      <c r="AH431" s="8">
        <f t="shared" si="122"/>
        <v>445035087.930002</v>
      </c>
      <c r="AI431" s="8">
        <f t="shared" si="123"/>
        <v>314028434.860002</v>
      </c>
      <c r="AJ431" s="8">
        <f t="shared" si="107"/>
        <v>156100299.62</v>
      </c>
      <c r="AK431" s="13">
        <f t="shared" si="108"/>
        <v>455357269.830002</v>
      </c>
      <c r="AL431" s="13">
        <f t="shared" si="109"/>
        <v>-428653.08</v>
      </c>
      <c r="AM431" s="13">
        <f t="shared" si="110"/>
        <v>-9893528.82</v>
      </c>
      <c r="AN431" s="13">
        <f t="shared" si="111"/>
        <v>445035087.930002</v>
      </c>
      <c r="AO431" s="13">
        <f t="shared" si="112"/>
        <v>640416323.660002</v>
      </c>
      <c r="AP431" s="13">
        <f t="shared" si="113"/>
        <v>518851007.070002</v>
      </c>
      <c r="AQ431" s="13">
        <f t="shared" si="114"/>
        <v>387844354.000002</v>
      </c>
      <c r="AR431" s="13">
        <f t="shared" si="115"/>
        <v>481175433.490002</v>
      </c>
      <c r="AS431" s="13">
        <f t="shared" si="116"/>
        <v>350168780.420002</v>
      </c>
      <c r="AT431" s="13">
        <f t="shared" si="117"/>
        <v>314028434.860002</v>
      </c>
      <c r="AU431" s="13">
        <f>AT431-VLOOKUP(A431,[1]选股结果!$A$2:$BJ$3005,48,FALSE)*0.08</f>
        <v>-200013901.039198</v>
      </c>
      <c r="AV431" s="13">
        <f t="shared" si="118"/>
        <v>131006653.07</v>
      </c>
    </row>
    <row r="432" spans="1:48">
      <c r="A432" s="4" t="s">
        <v>908</v>
      </c>
      <c r="B432" s="4" t="s">
        <v>909</v>
      </c>
      <c r="C432" s="5">
        <v>13732817698.37</v>
      </c>
      <c r="D432" s="5">
        <v>0</v>
      </c>
      <c r="E432" s="5">
        <v>0</v>
      </c>
      <c r="F432" s="5">
        <v>0</v>
      </c>
      <c r="G432" s="5">
        <v>13239413807.48</v>
      </c>
      <c r="H432" s="5">
        <v>511815410.19</v>
      </c>
      <c r="I432" s="5">
        <v>0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O432" s="5">
        <v>26875583.59</v>
      </c>
      <c r="P432" s="5">
        <v>38601976.14</v>
      </c>
      <c r="Q432" s="5">
        <v>144809681.81</v>
      </c>
      <c r="R432" s="5">
        <v>11766990.4</v>
      </c>
      <c r="S432" s="5">
        <v>552820981</v>
      </c>
      <c r="T432" s="5">
        <v>262512140.83</v>
      </c>
      <c r="U432" s="5">
        <v>197169013.52</v>
      </c>
      <c r="V432" s="5">
        <v>0</v>
      </c>
      <c r="W432" s="5">
        <v>10337361.03</v>
      </c>
      <c r="X432" s="5">
        <v>-6174295.4</v>
      </c>
      <c r="Y432" s="5">
        <v>-214553.47</v>
      </c>
      <c r="Z432" s="5">
        <v>-43613.31</v>
      </c>
      <c r="AA432" s="5"/>
      <c r="AB432" s="5">
        <v>5295878.16</v>
      </c>
      <c r="AC432" s="5">
        <v>8081768.24</v>
      </c>
      <c r="AD432" s="5">
        <v>5184661.03</v>
      </c>
      <c r="AE432" s="8">
        <f t="shared" si="119"/>
        <v>13732817698.37</v>
      </c>
      <c r="AF432" s="8">
        <f t="shared" si="120"/>
        <v>14014289020.42</v>
      </c>
      <c r="AG432" s="8">
        <f t="shared" si="121"/>
        <v>-2276584.62999732</v>
      </c>
      <c r="AH432" s="8">
        <f t="shared" si="122"/>
        <v>-5062474.70999732</v>
      </c>
      <c r="AI432" s="8">
        <f t="shared" si="123"/>
        <v>-10247135.7399973</v>
      </c>
      <c r="AJ432" s="8">
        <f t="shared" si="107"/>
        <v>212858578.15</v>
      </c>
      <c r="AK432" s="13">
        <f t="shared" si="108"/>
        <v>-281685875.519999</v>
      </c>
      <c r="AL432" s="13">
        <f t="shared" si="109"/>
        <v>197169013.52</v>
      </c>
      <c r="AM432" s="13">
        <f t="shared" si="110"/>
        <v>79025280.35</v>
      </c>
      <c r="AN432" s="13">
        <f t="shared" si="111"/>
        <v>-5491581.64999902</v>
      </c>
      <c r="AO432" s="13">
        <f t="shared" si="112"/>
        <v>493403890.890001</v>
      </c>
      <c r="AP432" s="13">
        <f t="shared" si="113"/>
        <v>782950515.670001</v>
      </c>
      <c r="AQ432" s="13">
        <f t="shared" si="114"/>
        <v>777765854.640001</v>
      </c>
      <c r="AR432" s="13">
        <f t="shared" si="115"/>
        <v>271135105.480001</v>
      </c>
      <c r="AS432" s="13">
        <f t="shared" si="116"/>
        <v>265950444.450001</v>
      </c>
      <c r="AT432" s="13">
        <f t="shared" si="117"/>
        <v>-10676242.679999</v>
      </c>
      <c r="AU432" s="13">
        <f>AT432-VLOOKUP(A432,[1]选股结果!$A$2:$BJ$3005,48,FALSE)*0.08</f>
        <v>-417493002.410399</v>
      </c>
      <c r="AV432" s="13">
        <f t="shared" si="118"/>
        <v>5184661.02999998</v>
      </c>
    </row>
    <row r="433" spans="1:48">
      <c r="A433" s="4" t="s">
        <v>910</v>
      </c>
      <c r="B433" s="4" t="s">
        <v>911</v>
      </c>
      <c r="C433" s="5">
        <v>13663760354.82</v>
      </c>
      <c r="D433" s="5">
        <v>0</v>
      </c>
      <c r="E433" s="5">
        <v>0</v>
      </c>
      <c r="F433" s="5">
        <v>0</v>
      </c>
      <c r="G433" s="5">
        <v>12570915766.5</v>
      </c>
      <c r="H433" s="5">
        <v>90566457.36</v>
      </c>
      <c r="I433" s="5">
        <v>0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23621612.15</v>
      </c>
      <c r="P433" s="5">
        <v>66335242.42</v>
      </c>
      <c r="Q433" s="5">
        <v>110760980.38</v>
      </c>
      <c r="R433" s="5">
        <v>149904256.57</v>
      </c>
      <c r="S433" s="5">
        <v>125498427.43</v>
      </c>
      <c r="T433" s="5">
        <v>28309177.45</v>
      </c>
      <c r="U433" s="5">
        <v>0</v>
      </c>
      <c r="V433" s="5">
        <v>0</v>
      </c>
      <c r="W433" s="5">
        <v>-2067143.94</v>
      </c>
      <c r="X433" s="5">
        <v>35200443.41</v>
      </c>
      <c r="Y433" s="5">
        <v>2990927.66</v>
      </c>
      <c r="Z433" s="5">
        <v>124016.21</v>
      </c>
      <c r="AA433" s="5"/>
      <c r="AB433" s="5">
        <v>7263243.39</v>
      </c>
      <c r="AC433" s="5">
        <v>3648874.35</v>
      </c>
      <c r="AD433" s="5">
        <v>113606488</v>
      </c>
      <c r="AE433" s="8">
        <f t="shared" si="119"/>
        <v>13663760354.82</v>
      </c>
      <c r="AF433" s="8">
        <f t="shared" si="120"/>
        <v>13047036285.45</v>
      </c>
      <c r="AG433" s="8">
        <f t="shared" si="121"/>
        <v>604898748.020001</v>
      </c>
      <c r="AH433" s="8">
        <f t="shared" si="122"/>
        <v>608513117.060001</v>
      </c>
      <c r="AI433" s="8">
        <f t="shared" si="123"/>
        <v>494906629.060001</v>
      </c>
      <c r="AJ433" s="8">
        <f t="shared" si="107"/>
        <v>200094393.57</v>
      </c>
      <c r="AK433" s="13">
        <f t="shared" si="108"/>
        <v>619714997.03</v>
      </c>
      <c r="AL433" s="13">
        <f t="shared" si="109"/>
        <v>0</v>
      </c>
      <c r="AM433" s="13">
        <f t="shared" si="110"/>
        <v>-5220024.65</v>
      </c>
      <c r="AN433" s="13">
        <f t="shared" si="111"/>
        <v>614494972.38</v>
      </c>
      <c r="AO433" s="13">
        <f t="shared" si="112"/>
        <v>1092844588.32</v>
      </c>
      <c r="AP433" s="13">
        <f t="shared" si="113"/>
        <v>835779881.82</v>
      </c>
      <c r="AQ433" s="13">
        <f t="shared" si="114"/>
        <v>722173393.82</v>
      </c>
      <c r="AR433" s="13">
        <f t="shared" si="115"/>
        <v>745213424.46</v>
      </c>
      <c r="AS433" s="13">
        <f t="shared" si="116"/>
        <v>631606936.46</v>
      </c>
      <c r="AT433" s="13">
        <f t="shared" si="117"/>
        <v>500888484.38</v>
      </c>
      <c r="AU433" s="13">
        <f>AT433-VLOOKUP(A433,[1]选股结果!$A$2:$BJ$3005,48,FALSE)*0.08</f>
        <v>148617034.1752</v>
      </c>
      <c r="AV433" s="13">
        <f t="shared" si="118"/>
        <v>113606488</v>
      </c>
    </row>
    <row r="434" spans="1:48">
      <c r="A434" s="4" t="s">
        <v>912</v>
      </c>
      <c r="B434" s="4" t="s">
        <v>913</v>
      </c>
      <c r="C434" s="5">
        <v>13558992030.38</v>
      </c>
      <c r="D434" s="5">
        <v>0</v>
      </c>
      <c r="E434" s="5">
        <v>0</v>
      </c>
      <c r="F434" s="5">
        <v>0</v>
      </c>
      <c r="G434" s="5">
        <v>11796412077.55</v>
      </c>
      <c r="H434" s="5">
        <v>433557221.56</v>
      </c>
      <c r="I434" s="5">
        <v>0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117208243.85</v>
      </c>
      <c r="P434" s="5">
        <v>62535016.74</v>
      </c>
      <c r="Q434" s="5">
        <v>402575118.72</v>
      </c>
      <c r="R434" s="5">
        <v>143969905.17</v>
      </c>
      <c r="S434" s="5">
        <v>447258773.18</v>
      </c>
      <c r="T434" s="5">
        <v>8633.68</v>
      </c>
      <c r="U434" s="5">
        <v>93333.68</v>
      </c>
      <c r="V434" s="5">
        <v>0</v>
      </c>
      <c r="W434" s="5">
        <v>0</v>
      </c>
      <c r="X434" s="5">
        <v>-15715875.37</v>
      </c>
      <c r="Y434" s="5">
        <v>14786605.95</v>
      </c>
      <c r="Z434" s="5">
        <v>119876.49</v>
      </c>
      <c r="AA434" s="5"/>
      <c r="AB434" s="5">
        <v>12217458.32</v>
      </c>
      <c r="AC434" s="5">
        <v>1267922.31</v>
      </c>
      <c r="AD434" s="5">
        <v>135245674.09</v>
      </c>
      <c r="AE434" s="8">
        <f t="shared" si="119"/>
        <v>13558992030.38</v>
      </c>
      <c r="AF434" s="8">
        <f t="shared" si="120"/>
        <v>12969959135.21</v>
      </c>
      <c r="AG434" s="8">
        <f t="shared" si="121"/>
        <v>590090674.76</v>
      </c>
      <c r="AH434" s="8">
        <f t="shared" si="122"/>
        <v>601040210.77</v>
      </c>
      <c r="AI434" s="8">
        <f t="shared" si="123"/>
        <v>465794536.68</v>
      </c>
      <c r="AJ434" s="8">
        <f t="shared" si="107"/>
        <v>586155449.25</v>
      </c>
      <c r="AK434" s="13">
        <f t="shared" si="108"/>
        <v>603819501.12</v>
      </c>
      <c r="AL434" s="13">
        <f t="shared" si="109"/>
        <v>93333.68</v>
      </c>
      <c r="AM434" s="13">
        <f t="shared" si="110"/>
        <v>26700587.87</v>
      </c>
      <c r="AN434" s="13">
        <f t="shared" si="111"/>
        <v>630613422.67</v>
      </c>
      <c r="AO434" s="13">
        <f t="shared" si="112"/>
        <v>1762579952.83</v>
      </c>
      <c r="AP434" s="13">
        <f t="shared" si="113"/>
        <v>1484635495.86</v>
      </c>
      <c r="AQ434" s="13">
        <f t="shared" si="114"/>
        <v>1349389821.77</v>
      </c>
      <c r="AR434" s="13">
        <f t="shared" si="115"/>
        <v>1051078274.3</v>
      </c>
      <c r="AS434" s="13">
        <f t="shared" si="116"/>
        <v>915832600.21</v>
      </c>
      <c r="AT434" s="13">
        <f t="shared" si="117"/>
        <v>495367748.58</v>
      </c>
      <c r="AU434" s="13">
        <f>AT434-VLOOKUP(A434,[1]选股结果!$A$2:$BJ$3005,48,FALSE)*0.08</f>
        <v>17283513.2688</v>
      </c>
      <c r="AV434" s="13">
        <f t="shared" si="118"/>
        <v>135245674.09</v>
      </c>
    </row>
    <row r="435" spans="1:48">
      <c r="A435" s="4" t="s">
        <v>914</v>
      </c>
      <c r="B435" s="4" t="s">
        <v>915</v>
      </c>
      <c r="C435" s="5">
        <v>13508092287.75</v>
      </c>
      <c r="D435" s="5">
        <v>0</v>
      </c>
      <c r="E435" s="5">
        <v>0</v>
      </c>
      <c r="F435" s="5">
        <v>0</v>
      </c>
      <c r="G435" s="5">
        <v>11590784652.67</v>
      </c>
      <c r="H435" s="5">
        <v>489438763.32</v>
      </c>
      <c r="I435" s="5">
        <v>0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39897210.24</v>
      </c>
      <c r="P435" s="5">
        <v>388960078.63</v>
      </c>
      <c r="Q435" s="5">
        <v>330899908.54</v>
      </c>
      <c r="R435" s="5">
        <v>171514747.15</v>
      </c>
      <c r="S435" s="5">
        <v>484049463.91</v>
      </c>
      <c r="T435" s="5">
        <v>1663750880.61</v>
      </c>
      <c r="U435" s="5">
        <v>1636321291.33</v>
      </c>
      <c r="V435" s="5">
        <v>0</v>
      </c>
      <c r="W435" s="5">
        <v>-50312860.9</v>
      </c>
      <c r="X435" s="5">
        <v>4050947.76</v>
      </c>
      <c r="Y435" s="5">
        <v>-204187553.06</v>
      </c>
      <c r="Z435" s="5">
        <v>363008.77</v>
      </c>
      <c r="AA435" s="5"/>
      <c r="AB435" s="5">
        <v>10490618.32</v>
      </c>
      <c r="AC435" s="5">
        <v>7892282.98</v>
      </c>
      <c r="AD435" s="5">
        <v>132907211.32</v>
      </c>
      <c r="AE435" s="8">
        <f t="shared" si="119"/>
        <v>13508092287.75</v>
      </c>
      <c r="AF435" s="8">
        <f t="shared" si="120"/>
        <v>13006106061.14</v>
      </c>
      <c r="AG435" s="8">
        <f t="shared" si="121"/>
        <v>2315923860.39</v>
      </c>
      <c r="AH435" s="8">
        <f t="shared" si="122"/>
        <v>2318522195.73</v>
      </c>
      <c r="AI435" s="8">
        <f t="shared" si="123"/>
        <v>2185614984.41</v>
      </c>
      <c r="AJ435" s="8">
        <f t="shared" si="107"/>
        <v>552971309.01</v>
      </c>
      <c r="AK435" s="13">
        <f t="shared" si="108"/>
        <v>297798673.55</v>
      </c>
      <c r="AL435" s="13">
        <f t="shared" si="109"/>
        <v>1636321291.33</v>
      </c>
      <c r="AM435" s="13">
        <f t="shared" si="110"/>
        <v>-23972875.27</v>
      </c>
      <c r="AN435" s="13">
        <f t="shared" si="111"/>
        <v>1910147089.61</v>
      </c>
      <c r="AO435" s="13">
        <f t="shared" si="112"/>
        <v>1917307635.08</v>
      </c>
      <c r="AP435" s="13">
        <f t="shared" si="113"/>
        <v>1271286900.78</v>
      </c>
      <c r="AQ435" s="13">
        <f t="shared" si="114"/>
        <v>1138379689.46</v>
      </c>
      <c r="AR435" s="13">
        <f t="shared" si="115"/>
        <v>781848137.46</v>
      </c>
      <c r="AS435" s="13">
        <f t="shared" si="116"/>
        <v>648940926.14</v>
      </c>
      <c r="AT435" s="13">
        <f t="shared" si="117"/>
        <v>1777239878.29</v>
      </c>
      <c r="AU435" s="13">
        <f>AT435-VLOOKUP(A435,[1]选股结果!$A$2:$BJ$3005,48,FALSE)*0.08</f>
        <v>-268141892.0564</v>
      </c>
      <c r="AV435" s="13">
        <f t="shared" si="118"/>
        <v>132907211.32</v>
      </c>
    </row>
    <row r="436" spans="1:48">
      <c r="A436" s="4" t="s">
        <v>916</v>
      </c>
      <c r="B436" s="4" t="s">
        <v>917</v>
      </c>
      <c r="C436" s="5">
        <v>13454152366.32</v>
      </c>
      <c r="D436" s="5">
        <v>0</v>
      </c>
      <c r="E436" s="5">
        <v>0</v>
      </c>
      <c r="F436" s="5">
        <v>0</v>
      </c>
      <c r="G436" s="5">
        <v>8793685601.37</v>
      </c>
      <c r="H436" s="5">
        <v>229658933.09</v>
      </c>
      <c r="I436" s="5">
        <v>0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73126307.63</v>
      </c>
      <c r="P436" s="5">
        <v>1989647116.61</v>
      </c>
      <c r="Q436" s="5">
        <v>658926746.39</v>
      </c>
      <c r="R436" s="5">
        <v>413707154.28</v>
      </c>
      <c r="S436" s="5">
        <v>353412423.93</v>
      </c>
      <c r="T436" s="5">
        <v>66993298.67</v>
      </c>
      <c r="U436" s="5">
        <v>17026290.04</v>
      </c>
      <c r="V436" s="5">
        <v>0</v>
      </c>
      <c r="W436" s="5">
        <v>15236190.29</v>
      </c>
      <c r="X436" s="5">
        <v>146628625.9</v>
      </c>
      <c r="Y436" s="5">
        <v>77184209.87</v>
      </c>
      <c r="Z436" s="5">
        <v>4616597.67</v>
      </c>
      <c r="AA436" s="5"/>
      <c r="AB436" s="5">
        <v>32941882.5</v>
      </c>
      <c r="AC436" s="5">
        <v>35459406.51</v>
      </c>
      <c r="AD436" s="5">
        <v>187373884.75</v>
      </c>
      <c r="AE436" s="8">
        <f t="shared" si="119"/>
        <v>13454152366.32</v>
      </c>
      <c r="AF436" s="8">
        <f t="shared" si="120"/>
        <v>12282505350.21</v>
      </c>
      <c r="AG436" s="8">
        <f t="shared" si="121"/>
        <v>1034680266.97</v>
      </c>
      <c r="AH436" s="8">
        <f t="shared" si="122"/>
        <v>1032162742.96</v>
      </c>
      <c r="AI436" s="8">
        <f t="shared" si="123"/>
        <v>844788858.21</v>
      </c>
      <c r="AJ436" s="8">
        <f t="shared" si="107"/>
        <v>2801401904.51</v>
      </c>
      <c r="AK436" s="13">
        <f t="shared" si="108"/>
        <v>1248831225.98</v>
      </c>
      <c r="AL436" s="13">
        <f t="shared" si="109"/>
        <v>17026290.04</v>
      </c>
      <c r="AM436" s="13">
        <f t="shared" si="110"/>
        <v>-79326353.32</v>
      </c>
      <c r="AN436" s="13">
        <f t="shared" si="111"/>
        <v>1186531162.7</v>
      </c>
      <c r="AO436" s="13">
        <f t="shared" si="112"/>
        <v>4660466764.95</v>
      </c>
      <c r="AP436" s="13">
        <f t="shared" si="113"/>
        <v>1831902583</v>
      </c>
      <c r="AQ436" s="13">
        <f t="shared" si="114"/>
        <v>1644528698.25</v>
      </c>
      <c r="AR436" s="13">
        <f t="shared" si="115"/>
        <v>1602243649.91</v>
      </c>
      <c r="AS436" s="13">
        <f t="shared" si="116"/>
        <v>1414869765.16</v>
      </c>
      <c r="AT436" s="13">
        <f t="shared" si="117"/>
        <v>999157277.95</v>
      </c>
      <c r="AU436" s="13">
        <f>AT436-VLOOKUP(A436,[1]选股结果!$A$2:$BJ$3005,48,FALSE)*0.08</f>
        <v>-50768212.3532001</v>
      </c>
      <c r="AV436" s="13">
        <f t="shared" si="118"/>
        <v>187373884.75</v>
      </c>
    </row>
    <row r="437" spans="1:48">
      <c r="A437" s="4" t="s">
        <v>918</v>
      </c>
      <c r="B437" s="4" t="s">
        <v>919</v>
      </c>
      <c r="C437" s="5">
        <v>13385659150.51</v>
      </c>
      <c r="D437" s="5">
        <v>1842463.8</v>
      </c>
      <c r="E437" s="5">
        <v>0</v>
      </c>
      <c r="F437" s="5">
        <v>16885.29</v>
      </c>
      <c r="G437" s="5">
        <v>8739991337.72</v>
      </c>
      <c r="H437" s="5">
        <v>214254917.86</v>
      </c>
      <c r="I437" s="5">
        <v>28698.47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161610882.85</v>
      </c>
      <c r="P437" s="5">
        <v>35791385.28</v>
      </c>
      <c r="Q437" s="5">
        <v>780426271.45</v>
      </c>
      <c r="R437" s="5">
        <v>158953769.3</v>
      </c>
      <c r="S437" s="5">
        <v>154355476.84</v>
      </c>
      <c r="T437" s="5">
        <v>299168736.69</v>
      </c>
      <c r="U437" s="5">
        <v>271307693.01</v>
      </c>
      <c r="V437" s="5">
        <v>0</v>
      </c>
      <c r="W437" s="5">
        <v>64546918.57</v>
      </c>
      <c r="X437" s="5">
        <v>5698545.42</v>
      </c>
      <c r="Y437" s="5">
        <v>25799.89</v>
      </c>
      <c r="Z437" s="5">
        <v>2256950.47</v>
      </c>
      <c r="AA437" s="5"/>
      <c r="AB437" s="5">
        <v>5010881.82</v>
      </c>
      <c r="AC437" s="5">
        <v>17468611.99</v>
      </c>
      <c r="AD437" s="5">
        <v>559647542.37</v>
      </c>
      <c r="AE437" s="8">
        <f t="shared" si="119"/>
        <v>13385659150.51</v>
      </c>
      <c r="AF437" s="8">
        <f t="shared" si="120"/>
        <v>10031129123.44</v>
      </c>
      <c r="AG437" s="8">
        <f t="shared" si="121"/>
        <v>3714778287.49</v>
      </c>
      <c r="AH437" s="8">
        <f t="shared" si="122"/>
        <v>3702320557.32</v>
      </c>
      <c r="AI437" s="8">
        <f t="shared" si="123"/>
        <v>3142673014.95</v>
      </c>
      <c r="AJ437" s="8">
        <f t="shared" si="107"/>
        <v>990312069.64</v>
      </c>
      <c r="AK437" s="13">
        <f t="shared" si="108"/>
        <v>3354555826.96</v>
      </c>
      <c r="AL437" s="13">
        <f t="shared" si="109"/>
        <v>271307693.01</v>
      </c>
      <c r="AM437" s="13">
        <f t="shared" si="110"/>
        <v>76508637.13</v>
      </c>
      <c r="AN437" s="13">
        <f t="shared" si="111"/>
        <v>3702372157.1</v>
      </c>
      <c r="AO437" s="13">
        <f t="shared" si="112"/>
        <v>4645667812.79</v>
      </c>
      <c r="AP437" s="13">
        <f t="shared" si="113"/>
        <v>3723166221.66</v>
      </c>
      <c r="AQ437" s="13">
        <f t="shared" si="114"/>
        <v>3163518679.29</v>
      </c>
      <c r="AR437" s="13">
        <f t="shared" si="115"/>
        <v>3508911303.8</v>
      </c>
      <c r="AS437" s="13">
        <f t="shared" si="116"/>
        <v>2949263761.43</v>
      </c>
      <c r="AT437" s="13">
        <f t="shared" si="117"/>
        <v>3142724614.73</v>
      </c>
      <c r="AU437" s="13">
        <f>AT437-VLOOKUP(A437,[1]选股结果!$A$2:$BJ$3005,48,FALSE)*0.08</f>
        <v>1428732976.1252</v>
      </c>
      <c r="AV437" s="13">
        <f t="shared" si="118"/>
        <v>559647542.37</v>
      </c>
    </row>
    <row r="438" spans="1:48">
      <c r="A438" s="4" t="s">
        <v>920</v>
      </c>
      <c r="B438" s="4" t="s">
        <v>921</v>
      </c>
      <c r="C438" s="5">
        <v>13377478868.51</v>
      </c>
      <c r="D438" s="5">
        <v>0</v>
      </c>
      <c r="E438" s="5">
        <v>0</v>
      </c>
      <c r="F438" s="5">
        <v>0</v>
      </c>
      <c r="G438" s="5">
        <v>11691944902.87</v>
      </c>
      <c r="H438" s="5">
        <v>114680360.04</v>
      </c>
      <c r="I438" s="5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101555548.31</v>
      </c>
      <c r="P438" s="5">
        <v>96812776.21</v>
      </c>
      <c r="Q438" s="5">
        <v>192394252.74</v>
      </c>
      <c r="R438" s="5">
        <v>364558494.31</v>
      </c>
      <c r="S438" s="5">
        <v>107840127.91</v>
      </c>
      <c r="T438" s="5">
        <v>-2458799.36</v>
      </c>
      <c r="U438" s="5">
        <v>-1641389.97</v>
      </c>
      <c r="V438" s="5">
        <v>0</v>
      </c>
      <c r="W438" s="5">
        <v>241221.55</v>
      </c>
      <c r="X438" s="5">
        <v>-2851397.57</v>
      </c>
      <c r="Y438" s="5">
        <v>0</v>
      </c>
      <c r="Z438" s="5">
        <v>78545.96</v>
      </c>
      <c r="AA438" s="5"/>
      <c r="AB438" s="5">
        <v>17956645.39</v>
      </c>
      <c r="AC438" s="5">
        <v>7024504.6</v>
      </c>
      <c r="AD438" s="5">
        <v>245222521.63</v>
      </c>
      <c r="AE438" s="8">
        <f t="shared" si="119"/>
        <v>13377478868.51</v>
      </c>
      <c r="AF438" s="8">
        <f t="shared" si="120"/>
        <v>12555106102.35</v>
      </c>
      <c r="AG438" s="8">
        <f t="shared" si="121"/>
        <v>823085131.880002</v>
      </c>
      <c r="AH438" s="8">
        <f t="shared" si="122"/>
        <v>834017272.670002</v>
      </c>
      <c r="AI438" s="8">
        <f t="shared" si="123"/>
        <v>588794751.040002</v>
      </c>
      <c r="AJ438" s="8">
        <f t="shared" si="107"/>
        <v>379830436.47</v>
      </c>
      <c r="AK438" s="13">
        <f t="shared" si="108"/>
        <v>822372766.159999</v>
      </c>
      <c r="AL438" s="13">
        <f t="shared" si="109"/>
        <v>-1641389.97</v>
      </c>
      <c r="AM438" s="13">
        <f t="shared" si="110"/>
        <v>13285896.48</v>
      </c>
      <c r="AN438" s="13">
        <f t="shared" si="111"/>
        <v>834017272.669999</v>
      </c>
      <c r="AO438" s="13">
        <f t="shared" si="112"/>
        <v>1685533965.64</v>
      </c>
      <c r="AP438" s="13">
        <f t="shared" si="113"/>
        <v>1044893254.11</v>
      </c>
      <c r="AQ438" s="13">
        <f t="shared" si="114"/>
        <v>799670732.479999</v>
      </c>
      <c r="AR438" s="13">
        <f t="shared" si="115"/>
        <v>930212894.069999</v>
      </c>
      <c r="AS438" s="13">
        <f t="shared" si="116"/>
        <v>684990372.439999</v>
      </c>
      <c r="AT438" s="13">
        <f t="shared" si="117"/>
        <v>588794751.039999</v>
      </c>
      <c r="AU438" s="13">
        <f>AT438-VLOOKUP(A438,[1]选股结果!$A$2:$BJ$3005,48,FALSE)*0.08</f>
        <v>33679141.665599</v>
      </c>
      <c r="AV438" s="13">
        <f t="shared" si="118"/>
        <v>245222521.63</v>
      </c>
    </row>
    <row r="439" spans="1:48">
      <c r="A439" s="4" t="s">
        <v>922</v>
      </c>
      <c r="B439" s="4" t="s">
        <v>923</v>
      </c>
      <c r="C439" s="5">
        <v>13322017222.28</v>
      </c>
      <c r="D439" s="5">
        <v>0</v>
      </c>
      <c r="E439" s="5">
        <v>0</v>
      </c>
      <c r="F439" s="5">
        <v>0</v>
      </c>
      <c r="G439" s="5">
        <v>12674618119.79</v>
      </c>
      <c r="H439" s="5">
        <v>305560904.89</v>
      </c>
      <c r="I439" s="5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19982108.78</v>
      </c>
      <c r="P439" s="5">
        <v>231604057.23</v>
      </c>
      <c r="Q439" s="5">
        <v>416447290.71</v>
      </c>
      <c r="R439" s="5">
        <v>79257680.48</v>
      </c>
      <c r="S439" s="5">
        <v>298564955.45</v>
      </c>
      <c r="T439" s="5">
        <v>2690209.12</v>
      </c>
      <c r="U439" s="5">
        <v>-320306.43</v>
      </c>
      <c r="V439" s="5">
        <v>0</v>
      </c>
      <c r="W439" s="5">
        <v>-1025290</v>
      </c>
      <c r="X439" s="5">
        <v>36915050.88</v>
      </c>
      <c r="Y439" s="5">
        <v>175280881.16</v>
      </c>
      <c r="Z439" s="5">
        <v>-641713.12</v>
      </c>
      <c r="AA439" s="5"/>
      <c r="AB439" s="5">
        <v>28561764.38</v>
      </c>
      <c r="AC439" s="5">
        <v>8904498.45</v>
      </c>
      <c r="AD439" s="5">
        <v>-5276151.02</v>
      </c>
      <c r="AE439" s="8">
        <f t="shared" si="119"/>
        <v>13322017222.28</v>
      </c>
      <c r="AF439" s="8">
        <f t="shared" si="120"/>
        <v>13720474212.44</v>
      </c>
      <c r="AG439" s="8">
        <f t="shared" si="121"/>
        <v>-609629716.2</v>
      </c>
      <c r="AH439" s="8">
        <f t="shared" si="122"/>
        <v>-589972450.27</v>
      </c>
      <c r="AI439" s="8">
        <f t="shared" si="123"/>
        <v>-584696299.25</v>
      </c>
      <c r="AJ439" s="8">
        <f t="shared" si="107"/>
        <v>823657071.95</v>
      </c>
      <c r="AK439" s="13">
        <f t="shared" si="108"/>
        <v>-223176109</v>
      </c>
      <c r="AL439" s="13">
        <f t="shared" si="109"/>
        <v>-320306.43</v>
      </c>
      <c r="AM439" s="13">
        <f t="shared" si="110"/>
        <v>-15914272.52</v>
      </c>
      <c r="AN439" s="13">
        <f t="shared" si="111"/>
        <v>-239410687.95</v>
      </c>
      <c r="AO439" s="13">
        <f t="shared" si="112"/>
        <v>647399102.49</v>
      </c>
      <c r="AP439" s="13">
        <f t="shared" si="113"/>
        <v>380949751.34</v>
      </c>
      <c r="AQ439" s="13">
        <f t="shared" si="114"/>
        <v>386225902.36</v>
      </c>
      <c r="AR439" s="13">
        <f t="shared" si="115"/>
        <v>75388846.45</v>
      </c>
      <c r="AS439" s="13">
        <f t="shared" si="116"/>
        <v>80664997.47</v>
      </c>
      <c r="AT439" s="13">
        <f t="shared" si="117"/>
        <v>-234134536.93</v>
      </c>
      <c r="AU439" s="13">
        <f>AT439-VLOOKUP(A439,[1]选股结果!$A$2:$BJ$3005,48,FALSE)*0.08</f>
        <v>-420271784.2012</v>
      </c>
      <c r="AV439" s="13">
        <f t="shared" si="118"/>
        <v>-5276151.01999998</v>
      </c>
    </row>
    <row r="440" spans="1:48">
      <c r="A440" s="4" t="s">
        <v>924</v>
      </c>
      <c r="B440" s="4" t="s">
        <v>925</v>
      </c>
      <c r="C440" s="5">
        <v>13316269620.98</v>
      </c>
      <c r="D440" s="5">
        <v>0</v>
      </c>
      <c r="E440" s="5">
        <v>0</v>
      </c>
      <c r="F440" s="5">
        <v>0</v>
      </c>
      <c r="G440" s="5">
        <v>10375412400.06</v>
      </c>
      <c r="H440" s="5">
        <v>50813948.61</v>
      </c>
      <c r="I440" s="5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48877879.67</v>
      </c>
      <c r="P440" s="5">
        <v>186337699.59</v>
      </c>
      <c r="Q440" s="5">
        <v>434305735.56</v>
      </c>
      <c r="R440" s="5">
        <v>335758412.51</v>
      </c>
      <c r="S440" s="5">
        <v>59286828.12</v>
      </c>
      <c r="T440" s="5">
        <v>26928024.16</v>
      </c>
      <c r="U440" s="5">
        <v>6499465.35</v>
      </c>
      <c r="V440" s="5">
        <v>0</v>
      </c>
      <c r="W440" s="5">
        <v>-24463177.62</v>
      </c>
      <c r="X440" s="5">
        <v>17430503.66</v>
      </c>
      <c r="Y440" s="5">
        <v>-6489594.21</v>
      </c>
      <c r="Z440" s="5">
        <v>-59645.07</v>
      </c>
      <c r="AA440" s="5"/>
      <c r="AB440" s="5">
        <v>18028208.89</v>
      </c>
      <c r="AC440" s="5">
        <v>45015211.07</v>
      </c>
      <c r="AD440" s="5">
        <v>225305829.73</v>
      </c>
      <c r="AE440" s="8">
        <f t="shared" si="119"/>
        <v>13316269620.98</v>
      </c>
      <c r="AF440" s="8">
        <f t="shared" si="120"/>
        <v>11439978955.51</v>
      </c>
      <c r="AG440" s="8">
        <f t="shared" si="121"/>
        <v>1867754957.49</v>
      </c>
      <c r="AH440" s="8">
        <f t="shared" si="122"/>
        <v>1840767955.31</v>
      </c>
      <c r="AI440" s="8">
        <f t="shared" si="123"/>
        <v>1615462125.58</v>
      </c>
      <c r="AJ440" s="8">
        <f t="shared" si="107"/>
        <v>690018722.79</v>
      </c>
      <c r="AK440" s="13">
        <f t="shared" si="108"/>
        <v>1869801071.26</v>
      </c>
      <c r="AL440" s="13">
        <f t="shared" si="109"/>
        <v>6499465.35</v>
      </c>
      <c r="AM440" s="13">
        <f t="shared" si="110"/>
        <v>-48511769.72</v>
      </c>
      <c r="AN440" s="13">
        <f t="shared" si="111"/>
        <v>1827788766.89</v>
      </c>
      <c r="AO440" s="13">
        <f t="shared" si="112"/>
        <v>2940857220.92</v>
      </c>
      <c r="AP440" s="13">
        <f t="shared" si="113"/>
        <v>1979901847.99</v>
      </c>
      <c r="AQ440" s="13">
        <f t="shared" si="114"/>
        <v>1754596018.26</v>
      </c>
      <c r="AR440" s="13">
        <f t="shared" si="115"/>
        <v>1929087899.38</v>
      </c>
      <c r="AS440" s="13">
        <f t="shared" si="116"/>
        <v>1703782069.65</v>
      </c>
      <c r="AT440" s="13">
        <f t="shared" si="117"/>
        <v>1602482937.16</v>
      </c>
      <c r="AU440" s="13">
        <f>AT440-VLOOKUP(A440,[1]选股结果!$A$2:$BJ$3005,48,FALSE)*0.08</f>
        <v>969215032.3904</v>
      </c>
      <c r="AV440" s="13">
        <f t="shared" si="118"/>
        <v>225305829.73</v>
      </c>
    </row>
    <row r="441" spans="1:48">
      <c r="A441" s="4" t="s">
        <v>926</v>
      </c>
      <c r="B441" s="4" t="s">
        <v>927</v>
      </c>
      <c r="C441" s="5">
        <v>13244941871.59</v>
      </c>
      <c r="D441" s="5">
        <v>0</v>
      </c>
      <c r="E441" s="5">
        <v>0</v>
      </c>
      <c r="F441" s="5">
        <v>0</v>
      </c>
      <c r="G441" s="5">
        <v>10565696285.32</v>
      </c>
      <c r="H441" s="5">
        <v>175658163.9</v>
      </c>
      <c r="I441" s="5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32210497.38</v>
      </c>
      <c r="P441" s="5">
        <v>602291346.7</v>
      </c>
      <c r="Q441" s="5">
        <v>419508546.76</v>
      </c>
      <c r="R441" s="5">
        <v>327372784.5</v>
      </c>
      <c r="S441" s="5">
        <v>208943053.89</v>
      </c>
      <c r="T441" s="5">
        <v>21381366.85</v>
      </c>
      <c r="U441" s="5">
        <v>16929949.94</v>
      </c>
      <c r="V441" s="5">
        <v>0</v>
      </c>
      <c r="W441" s="5">
        <v>-210698.63</v>
      </c>
      <c r="X441" s="5">
        <v>-14322362.86</v>
      </c>
      <c r="Y441" s="5">
        <v>104914268.63</v>
      </c>
      <c r="Z441" s="5">
        <v>37597.2</v>
      </c>
      <c r="AA441" s="5"/>
      <c r="AB441" s="5">
        <v>23288353.45</v>
      </c>
      <c r="AC441" s="5">
        <v>5687720.3</v>
      </c>
      <c r="AD441" s="5">
        <v>50872381.23</v>
      </c>
      <c r="AE441" s="8">
        <f t="shared" si="119"/>
        <v>13244941871.59</v>
      </c>
      <c r="AF441" s="8">
        <f t="shared" si="120"/>
        <v>12156022514.55</v>
      </c>
      <c r="AG441" s="8">
        <f t="shared" si="121"/>
        <v>1019535716.69</v>
      </c>
      <c r="AH441" s="8">
        <f t="shared" si="122"/>
        <v>1037136349.84</v>
      </c>
      <c r="AI441" s="8">
        <f t="shared" si="123"/>
        <v>986263968.61</v>
      </c>
      <c r="AJ441" s="8">
        <f t="shared" si="107"/>
        <v>1141324026.32</v>
      </c>
      <c r="AK441" s="13">
        <f t="shared" si="108"/>
        <v>1193833625.67</v>
      </c>
      <c r="AL441" s="13">
        <f t="shared" si="109"/>
        <v>16929949.94</v>
      </c>
      <c r="AM441" s="13">
        <f t="shared" si="110"/>
        <v>36201311.49</v>
      </c>
      <c r="AN441" s="13">
        <f t="shared" si="111"/>
        <v>1246964887.1</v>
      </c>
      <c r="AO441" s="13">
        <f t="shared" si="112"/>
        <v>2679245586.27</v>
      </c>
      <c r="AP441" s="13">
        <f t="shared" si="113"/>
        <v>1578434843.46</v>
      </c>
      <c r="AQ441" s="13">
        <f t="shared" si="114"/>
        <v>1527562462.23</v>
      </c>
      <c r="AR441" s="13">
        <f t="shared" si="115"/>
        <v>1402776679.56</v>
      </c>
      <c r="AS441" s="13">
        <f t="shared" si="116"/>
        <v>1351904298.33</v>
      </c>
      <c r="AT441" s="13">
        <f t="shared" si="117"/>
        <v>1196092505.87</v>
      </c>
      <c r="AU441" s="13">
        <f>AT441-VLOOKUP(A441,[1]选股结果!$A$2:$BJ$3005,48,FALSE)*0.08</f>
        <v>372638396.6452</v>
      </c>
      <c r="AV441" s="13">
        <f t="shared" si="118"/>
        <v>50872381.23</v>
      </c>
    </row>
    <row r="442" spans="1:48">
      <c r="A442" s="4" t="s">
        <v>928</v>
      </c>
      <c r="B442" s="4" t="s">
        <v>929</v>
      </c>
      <c r="C442" s="5">
        <v>13225130423.8</v>
      </c>
      <c r="D442" s="5">
        <v>0</v>
      </c>
      <c r="E442" s="5">
        <v>0</v>
      </c>
      <c r="F442" s="5">
        <v>0</v>
      </c>
      <c r="G442" s="5">
        <v>9409105828.08</v>
      </c>
      <c r="H442" s="5">
        <v>28313285.1</v>
      </c>
      <c r="I442" s="5">
        <v>0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77448024.23</v>
      </c>
      <c r="P442" s="5">
        <v>1857678263.57</v>
      </c>
      <c r="Q442" s="5">
        <v>258995294.53</v>
      </c>
      <c r="R442" s="5">
        <v>195239463.66</v>
      </c>
      <c r="S442" s="5">
        <v>8548846.8</v>
      </c>
      <c r="T442" s="5">
        <v>60591480.34</v>
      </c>
      <c r="U442" s="5">
        <v>12445661.92</v>
      </c>
      <c r="V442" s="5">
        <v>0</v>
      </c>
      <c r="W442" s="5">
        <v>11207371.43</v>
      </c>
      <c r="X442" s="5">
        <v>20338931.04</v>
      </c>
      <c r="Y442" s="5">
        <v>0</v>
      </c>
      <c r="Z442" s="5">
        <v>0</v>
      </c>
      <c r="AA442" s="5"/>
      <c r="AB442" s="5">
        <v>122611752.68</v>
      </c>
      <c r="AC442" s="5">
        <v>3272855.44</v>
      </c>
      <c r="AD442" s="5">
        <v>345202603.6</v>
      </c>
      <c r="AE442" s="8">
        <f t="shared" si="119"/>
        <v>13225130423.8</v>
      </c>
      <c r="AF442" s="8">
        <f t="shared" si="120"/>
        <v>11807015720.87</v>
      </c>
      <c r="AG442" s="8">
        <f t="shared" si="121"/>
        <v>1469574623.66</v>
      </c>
      <c r="AH442" s="8">
        <f t="shared" si="122"/>
        <v>1588913520.9</v>
      </c>
      <c r="AI442" s="8">
        <f t="shared" si="123"/>
        <v>1243710917.3</v>
      </c>
      <c r="AJ442" s="8">
        <f t="shared" si="107"/>
        <v>2074782685.09</v>
      </c>
      <c r="AK442" s="13">
        <f t="shared" si="108"/>
        <v>1418114702.93</v>
      </c>
      <c r="AL442" s="13">
        <f t="shared" si="109"/>
        <v>12445661.92</v>
      </c>
      <c r="AM442" s="13">
        <f t="shared" si="110"/>
        <v>158353156.05</v>
      </c>
      <c r="AN442" s="13">
        <f t="shared" si="111"/>
        <v>1588913520.9</v>
      </c>
      <c r="AO442" s="13">
        <f t="shared" si="112"/>
        <v>3816024595.72</v>
      </c>
      <c r="AP442" s="13">
        <f t="shared" si="113"/>
        <v>1454976834.83</v>
      </c>
      <c r="AQ442" s="13">
        <f t="shared" si="114"/>
        <v>1109774231.23</v>
      </c>
      <c r="AR442" s="13">
        <f t="shared" si="115"/>
        <v>1426663549.73</v>
      </c>
      <c r="AS442" s="13">
        <f t="shared" si="116"/>
        <v>1081460946.13</v>
      </c>
      <c r="AT442" s="13">
        <f t="shared" si="117"/>
        <v>1243710917.3</v>
      </c>
      <c r="AU442" s="13">
        <f>AT442-VLOOKUP(A442,[1]选股结果!$A$2:$BJ$3005,48,FALSE)*0.08</f>
        <v>598735771.3968</v>
      </c>
      <c r="AV442" s="13">
        <f t="shared" si="118"/>
        <v>345202603.6</v>
      </c>
    </row>
    <row r="443" spans="1:48">
      <c r="A443" s="4" t="s">
        <v>930</v>
      </c>
      <c r="B443" s="4" t="s">
        <v>931</v>
      </c>
      <c r="C443" s="5">
        <v>13212631623.04</v>
      </c>
      <c r="D443" s="5">
        <v>42336471.27</v>
      </c>
      <c r="E443" s="5">
        <v>0</v>
      </c>
      <c r="F443" s="5">
        <v>508834613.56</v>
      </c>
      <c r="G443" s="5">
        <v>12683051655.02</v>
      </c>
      <c r="H443" s="5">
        <v>113069231.23</v>
      </c>
      <c r="I443" s="5">
        <v>4023105.6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8030136.42</v>
      </c>
      <c r="P443" s="5">
        <v>235358839.12</v>
      </c>
      <c r="Q443" s="5">
        <v>316152805.23</v>
      </c>
      <c r="R443" s="5">
        <v>0</v>
      </c>
      <c r="S443" s="5">
        <v>82865442.71</v>
      </c>
      <c r="T443" s="5">
        <v>291032128.66</v>
      </c>
      <c r="U443" s="5">
        <v>141962331.04</v>
      </c>
      <c r="V443" s="5">
        <v>0</v>
      </c>
      <c r="W443" s="5">
        <v>-126625178.32</v>
      </c>
      <c r="X443" s="5">
        <v>-54017288.86</v>
      </c>
      <c r="Y443" s="5">
        <v>-12246322.03</v>
      </c>
      <c r="Z443" s="5">
        <v>219995.92</v>
      </c>
      <c r="AA443" s="5"/>
      <c r="AB443" s="5">
        <v>2319244.73</v>
      </c>
      <c r="AC443" s="5">
        <v>492919.24</v>
      </c>
      <c r="AD443" s="5">
        <v>130340660.52</v>
      </c>
      <c r="AE443" s="8">
        <f t="shared" si="119"/>
        <v>13212631623.04</v>
      </c>
      <c r="AF443" s="8">
        <f t="shared" si="120"/>
        <v>13325458878.5</v>
      </c>
      <c r="AG443" s="8">
        <f t="shared" si="121"/>
        <v>118063301.690001</v>
      </c>
      <c r="AH443" s="8">
        <f t="shared" si="122"/>
        <v>119889627.180001</v>
      </c>
      <c r="AI443" s="8">
        <f t="shared" si="123"/>
        <v>-10451033.339999</v>
      </c>
      <c r="AJ443" s="8">
        <f t="shared" si="107"/>
        <v>545469133.25</v>
      </c>
      <c r="AK443" s="13">
        <f t="shared" si="108"/>
        <v>-125073577.49</v>
      </c>
      <c r="AL443" s="13">
        <f t="shared" si="109"/>
        <v>141962331.04</v>
      </c>
      <c r="AM443" s="13">
        <f t="shared" si="110"/>
        <v>78508229.5700001</v>
      </c>
      <c r="AN443" s="13">
        <f t="shared" si="111"/>
        <v>95396983.1200001</v>
      </c>
      <c r="AO443" s="13">
        <f t="shared" si="112"/>
        <v>529579968.02</v>
      </c>
      <c r="AP443" s="13">
        <f t="shared" si="113"/>
        <v>70861096.45</v>
      </c>
      <c r="AQ443" s="13">
        <f t="shared" si="114"/>
        <v>-59479564.07</v>
      </c>
      <c r="AR443" s="13">
        <f t="shared" si="115"/>
        <v>-42208134.78</v>
      </c>
      <c r="AS443" s="13">
        <f t="shared" si="116"/>
        <v>-172548795.3</v>
      </c>
      <c r="AT443" s="13">
        <f t="shared" si="117"/>
        <v>-34943677.3999999</v>
      </c>
      <c r="AU443" s="13">
        <f>AT443-VLOOKUP(A443,[1]选股结果!$A$2:$BJ$3005,48,FALSE)*0.08</f>
        <v>-1154401547.6408</v>
      </c>
      <c r="AV443" s="13">
        <f t="shared" si="118"/>
        <v>130340660.52</v>
      </c>
    </row>
    <row r="444" spans="1:48">
      <c r="A444" s="4" t="s">
        <v>932</v>
      </c>
      <c r="B444" s="4" t="s">
        <v>933</v>
      </c>
      <c r="C444" s="5">
        <v>13202438826.98</v>
      </c>
      <c r="D444" s="5">
        <v>0</v>
      </c>
      <c r="E444" s="5">
        <v>0</v>
      </c>
      <c r="F444" s="5">
        <v>0</v>
      </c>
      <c r="G444" s="5">
        <v>10057241803.82</v>
      </c>
      <c r="H444" s="5">
        <v>30463331.6</v>
      </c>
      <c r="I444" s="5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52787466.55</v>
      </c>
      <c r="P444" s="5">
        <v>2433353934.73</v>
      </c>
      <c r="Q444" s="5">
        <v>266979034.44</v>
      </c>
      <c r="R444" s="5">
        <v>0</v>
      </c>
      <c r="S444" s="5">
        <v>190701629.68</v>
      </c>
      <c r="T444" s="5">
        <v>2016287.87</v>
      </c>
      <c r="U444" s="5">
        <v>-168406</v>
      </c>
      <c r="V444" s="5">
        <v>0</v>
      </c>
      <c r="W444" s="5">
        <v>268273.98</v>
      </c>
      <c r="X444" s="5">
        <v>7143644.96</v>
      </c>
      <c r="Y444" s="5">
        <v>-1777412.42</v>
      </c>
      <c r="Z444" s="5">
        <v>-2186329.61</v>
      </c>
      <c r="AA444" s="5"/>
      <c r="AB444" s="5">
        <v>18674304.39</v>
      </c>
      <c r="AC444" s="5">
        <v>8945716.49</v>
      </c>
      <c r="AD444" s="5">
        <v>100065896.66</v>
      </c>
      <c r="AE444" s="8">
        <f t="shared" si="119"/>
        <v>13202438826.98</v>
      </c>
      <c r="AF444" s="8">
        <f t="shared" si="120"/>
        <v>13001063869.22</v>
      </c>
      <c r="AG444" s="8">
        <f t="shared" si="121"/>
        <v>196106957.46</v>
      </c>
      <c r="AH444" s="8">
        <f t="shared" si="122"/>
        <v>205835545.36</v>
      </c>
      <c r="AI444" s="8">
        <f t="shared" si="123"/>
        <v>105769648.7</v>
      </c>
      <c r="AJ444" s="8">
        <f t="shared" si="107"/>
        <v>2741614435.4</v>
      </c>
      <c r="AK444" s="13">
        <f t="shared" si="108"/>
        <v>199597545.34</v>
      </c>
      <c r="AL444" s="13">
        <f t="shared" si="109"/>
        <v>-168406</v>
      </c>
      <c r="AM444" s="13">
        <f t="shared" si="110"/>
        <v>2851581.18</v>
      </c>
      <c r="AN444" s="13">
        <f t="shared" si="111"/>
        <v>202280720.52</v>
      </c>
      <c r="AO444" s="13">
        <f t="shared" si="112"/>
        <v>3145197023.16</v>
      </c>
      <c r="AP444" s="13">
        <f t="shared" si="113"/>
        <v>420762506.62</v>
      </c>
      <c r="AQ444" s="13">
        <f t="shared" si="114"/>
        <v>320696609.96</v>
      </c>
      <c r="AR444" s="13">
        <f t="shared" si="115"/>
        <v>390299175.02</v>
      </c>
      <c r="AS444" s="13">
        <f t="shared" si="116"/>
        <v>290233278.36</v>
      </c>
      <c r="AT444" s="13">
        <f t="shared" si="117"/>
        <v>102214823.86</v>
      </c>
      <c r="AU444" s="13">
        <f>AT444-VLOOKUP(A444,[1]选股结果!$A$2:$BJ$3005,48,FALSE)*0.08</f>
        <v>-110575322.0312</v>
      </c>
      <c r="AV444" s="13">
        <f t="shared" si="118"/>
        <v>100065896.66</v>
      </c>
    </row>
    <row r="445" spans="1:48">
      <c r="A445" s="4" t="s">
        <v>934</v>
      </c>
      <c r="B445" s="4" t="s">
        <v>935</v>
      </c>
      <c r="C445" s="5">
        <v>13164428967.28</v>
      </c>
      <c r="D445" s="5">
        <v>0</v>
      </c>
      <c r="E445" s="5">
        <v>0</v>
      </c>
      <c r="F445" s="5">
        <v>0</v>
      </c>
      <c r="G445" s="5">
        <v>12100168800</v>
      </c>
      <c r="H445" s="5">
        <v>574498086.97</v>
      </c>
      <c r="I445" s="5">
        <v>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451175228.19</v>
      </c>
      <c r="P445" s="5">
        <v>0</v>
      </c>
      <c r="Q445" s="5">
        <v>13371304.49</v>
      </c>
      <c r="R445" s="5">
        <v>9026876.57</v>
      </c>
      <c r="S445" s="5">
        <v>566390102.52</v>
      </c>
      <c r="T445" s="5">
        <v>11288752.07</v>
      </c>
      <c r="U445" s="5">
        <v>-148664423.13</v>
      </c>
      <c r="V445" s="5">
        <v>0</v>
      </c>
      <c r="W445" s="5">
        <v>0</v>
      </c>
      <c r="X445" s="5">
        <v>-601</v>
      </c>
      <c r="Y445" s="5">
        <v>0</v>
      </c>
      <c r="Z445" s="5">
        <v>8336246.98</v>
      </c>
      <c r="AA445" s="5"/>
      <c r="AB445" s="5">
        <v>6038196.14</v>
      </c>
      <c r="AC445" s="5">
        <v>4960868.81</v>
      </c>
      <c r="AD445" s="5">
        <v>204280629.22</v>
      </c>
      <c r="AE445" s="8">
        <f t="shared" si="119"/>
        <v>13164428967.28</v>
      </c>
      <c r="AF445" s="8">
        <f t="shared" si="120"/>
        <v>13140132311.77</v>
      </c>
      <c r="AG445" s="8">
        <f t="shared" si="121"/>
        <v>43922255.5600002</v>
      </c>
      <c r="AH445" s="8">
        <f t="shared" si="122"/>
        <v>44999582.8900002</v>
      </c>
      <c r="AI445" s="8">
        <f t="shared" si="123"/>
        <v>-159281046.33</v>
      </c>
      <c r="AJ445" s="8">
        <f t="shared" si="107"/>
        <v>463469205.35</v>
      </c>
      <c r="AK445" s="13">
        <f t="shared" si="108"/>
        <v>24296655.5100006</v>
      </c>
      <c r="AL445" s="13">
        <f t="shared" si="109"/>
        <v>-148664423.13</v>
      </c>
      <c r="AM445" s="13">
        <f t="shared" si="110"/>
        <v>169367350.51</v>
      </c>
      <c r="AN445" s="13">
        <f t="shared" si="111"/>
        <v>44999582.8900006</v>
      </c>
      <c r="AO445" s="13">
        <f t="shared" si="112"/>
        <v>1064260167.28</v>
      </c>
      <c r="AP445" s="13">
        <f t="shared" si="113"/>
        <v>1165184845</v>
      </c>
      <c r="AQ445" s="13">
        <f t="shared" si="114"/>
        <v>960904215.78</v>
      </c>
      <c r="AR445" s="13">
        <f t="shared" si="115"/>
        <v>590686758.03</v>
      </c>
      <c r="AS445" s="13">
        <f t="shared" si="116"/>
        <v>386406128.81</v>
      </c>
      <c r="AT445" s="13">
        <f t="shared" si="117"/>
        <v>-159281046.329999</v>
      </c>
      <c r="AU445" s="13">
        <f>AT445-VLOOKUP(A445,[1]选股结果!$A$2:$BJ$3005,48,FALSE)*0.08</f>
        <v>-1354306480.7092</v>
      </c>
      <c r="AV445" s="13">
        <f t="shared" si="118"/>
        <v>204280629.22</v>
      </c>
    </row>
    <row r="446" spans="1:48">
      <c r="A446" s="4" t="s">
        <v>936</v>
      </c>
      <c r="B446" s="4" t="s">
        <v>937</v>
      </c>
      <c r="C446" s="5">
        <v>13135180000</v>
      </c>
      <c r="D446" s="5">
        <v>21318684000</v>
      </c>
      <c r="E446" s="5">
        <v>0</v>
      </c>
      <c r="F446" s="5">
        <v>440660000</v>
      </c>
      <c r="G446" s="5">
        <v>0</v>
      </c>
      <c r="H446" s="5">
        <v>0</v>
      </c>
      <c r="I446" s="5">
        <v>53429000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124043000</v>
      </c>
      <c r="P446" s="5">
        <v>0</v>
      </c>
      <c r="Q446" s="5">
        <v>0</v>
      </c>
      <c r="R446" s="5">
        <v>0</v>
      </c>
      <c r="S446" s="5">
        <v>0</v>
      </c>
      <c r="T446" s="5">
        <v>1389627000</v>
      </c>
      <c r="U446" s="5">
        <v>140794000</v>
      </c>
      <c r="V446" s="5">
        <v>292986000</v>
      </c>
      <c r="W446" s="5">
        <v>567381000</v>
      </c>
      <c r="X446" s="5">
        <v>4552687000</v>
      </c>
      <c r="Y446" s="5">
        <v>0</v>
      </c>
      <c r="Z446" s="5">
        <v>-956000</v>
      </c>
      <c r="AA446" s="5"/>
      <c r="AB446" s="5">
        <v>2241000</v>
      </c>
      <c r="AC446" s="5">
        <v>15632000</v>
      </c>
      <c r="AD446" s="5">
        <v>554482000</v>
      </c>
      <c r="AE446" s="8">
        <f t="shared" si="119"/>
        <v>13135180000</v>
      </c>
      <c r="AF446" s="8">
        <f t="shared" si="120"/>
        <v>124043000</v>
      </c>
      <c r="AG446" s="8">
        <f t="shared" si="121"/>
        <v>10707488000</v>
      </c>
      <c r="AH446" s="8">
        <f t="shared" si="122"/>
        <v>10694097000</v>
      </c>
      <c r="AI446" s="8">
        <f t="shared" si="123"/>
        <v>10139615000</v>
      </c>
      <c r="AJ446" s="8">
        <f t="shared" si="107"/>
        <v>137434000</v>
      </c>
      <c r="AK446" s="13">
        <f t="shared" si="108"/>
        <v>13011137000</v>
      </c>
      <c r="AL446" s="13">
        <f t="shared" si="109"/>
        <v>140794000</v>
      </c>
      <c r="AM446" s="13">
        <f t="shared" si="110"/>
        <v>-2457834000</v>
      </c>
      <c r="AN446" s="13">
        <f t="shared" si="111"/>
        <v>10694097000</v>
      </c>
      <c r="AO446" s="13">
        <f t="shared" si="112"/>
        <v>13135180000</v>
      </c>
      <c r="AP446" s="13">
        <f t="shared" si="113"/>
        <v>13011137000</v>
      </c>
      <c r="AQ446" s="13">
        <f t="shared" si="114"/>
        <v>12456655000</v>
      </c>
      <c r="AR446" s="13">
        <f t="shared" si="115"/>
        <v>13011137000</v>
      </c>
      <c r="AS446" s="13">
        <f t="shared" si="116"/>
        <v>12456655000</v>
      </c>
      <c r="AT446" s="13">
        <f t="shared" si="117"/>
        <v>10139615000</v>
      </c>
      <c r="AU446" s="13">
        <f>AT446-VLOOKUP(A446,[1]选股结果!$A$2:$BJ$3005,48,FALSE)*0.08</f>
        <v>6177406920</v>
      </c>
      <c r="AV446" s="13">
        <f t="shared" si="118"/>
        <v>554482000</v>
      </c>
    </row>
    <row r="447" spans="1:48">
      <c r="A447" s="4" t="s">
        <v>938</v>
      </c>
      <c r="B447" s="4" t="s">
        <v>939</v>
      </c>
      <c r="C447" s="5">
        <v>13058889667.08</v>
      </c>
      <c r="D447" s="5">
        <v>0</v>
      </c>
      <c r="E447" s="5">
        <v>0</v>
      </c>
      <c r="F447" s="5">
        <v>0</v>
      </c>
      <c r="G447" s="5">
        <v>11093157510.94</v>
      </c>
      <c r="H447" s="5">
        <v>401825949.51</v>
      </c>
      <c r="I447" s="5">
        <v>0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  <c r="O447" s="5">
        <v>7859179.98</v>
      </c>
      <c r="P447" s="5">
        <v>30172301.42</v>
      </c>
      <c r="Q447" s="5">
        <v>534471331.29</v>
      </c>
      <c r="R447" s="5">
        <v>177257.07</v>
      </c>
      <c r="S447" s="5">
        <v>293479403.25</v>
      </c>
      <c r="T447" s="5">
        <v>487301047.91</v>
      </c>
      <c r="U447" s="5">
        <v>487642556.93</v>
      </c>
      <c r="V447" s="5">
        <v>0</v>
      </c>
      <c r="W447" s="5">
        <v>0</v>
      </c>
      <c r="X447" s="5">
        <v>29879656</v>
      </c>
      <c r="Y447" s="5">
        <v>-1032555.75</v>
      </c>
      <c r="Z447" s="5">
        <v>126705084.61</v>
      </c>
      <c r="AA447" s="5"/>
      <c r="AB447" s="5">
        <v>65577.11</v>
      </c>
      <c r="AC447" s="5">
        <v>678670.26</v>
      </c>
      <c r="AD447" s="5">
        <v>92952498.33</v>
      </c>
      <c r="AE447" s="8">
        <f t="shared" si="119"/>
        <v>13058889667.08</v>
      </c>
      <c r="AF447" s="8">
        <f t="shared" si="120"/>
        <v>11959316983.95</v>
      </c>
      <c r="AG447" s="8">
        <f t="shared" si="121"/>
        <v>1684731715.4</v>
      </c>
      <c r="AH447" s="8">
        <f t="shared" si="122"/>
        <v>1684118622.25</v>
      </c>
      <c r="AI447" s="8">
        <f t="shared" si="123"/>
        <v>1591166123.92</v>
      </c>
      <c r="AJ447" s="8">
        <f t="shared" si="107"/>
        <v>572083350.09</v>
      </c>
      <c r="AK447" s="13">
        <f t="shared" si="108"/>
        <v>1098540127.38</v>
      </c>
      <c r="AL447" s="13">
        <f t="shared" si="109"/>
        <v>487642556.93</v>
      </c>
      <c r="AM447" s="13">
        <f t="shared" si="110"/>
        <v>95870826.44</v>
      </c>
      <c r="AN447" s="13">
        <f t="shared" si="111"/>
        <v>1682053510.75</v>
      </c>
      <c r="AO447" s="13">
        <f t="shared" si="112"/>
        <v>1965732156.14</v>
      </c>
      <c r="AP447" s="13">
        <f t="shared" si="113"/>
        <v>1793845480.14</v>
      </c>
      <c r="AQ447" s="13">
        <f t="shared" si="114"/>
        <v>1700892981.81</v>
      </c>
      <c r="AR447" s="13">
        <f t="shared" si="115"/>
        <v>1392019530.63</v>
      </c>
      <c r="AS447" s="13">
        <f t="shared" si="116"/>
        <v>1299067032.3</v>
      </c>
      <c r="AT447" s="13">
        <f t="shared" si="117"/>
        <v>1589101012.42</v>
      </c>
      <c r="AU447" s="13">
        <f>AT447-VLOOKUP(A447,[1]选股结果!$A$2:$BJ$3005,48,FALSE)*0.08</f>
        <v>-501390083.988</v>
      </c>
      <c r="AV447" s="13">
        <f t="shared" si="118"/>
        <v>92952498.3299999</v>
      </c>
    </row>
    <row r="448" spans="1:48">
      <c r="A448" s="4" t="s">
        <v>940</v>
      </c>
      <c r="B448" s="4" t="s">
        <v>941</v>
      </c>
      <c r="C448" s="5">
        <v>13002322197.61</v>
      </c>
      <c r="D448" s="5">
        <v>0</v>
      </c>
      <c r="E448" s="5">
        <v>0</v>
      </c>
      <c r="F448" s="5">
        <v>0</v>
      </c>
      <c r="G448" s="5">
        <v>12002432357.76</v>
      </c>
      <c r="H448" s="5">
        <v>133014034</v>
      </c>
      <c r="I448" s="5">
        <v>0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5">
        <v>30265179.56</v>
      </c>
      <c r="P448" s="5">
        <v>276621106.3</v>
      </c>
      <c r="Q448" s="5">
        <v>229911898.47</v>
      </c>
      <c r="R448" s="5">
        <v>2289641.11</v>
      </c>
      <c r="S448" s="5">
        <v>138802662.97</v>
      </c>
      <c r="T448" s="5">
        <v>-2122842.1</v>
      </c>
      <c r="U448" s="5">
        <v>0</v>
      </c>
      <c r="V448" s="5">
        <v>0</v>
      </c>
      <c r="W448" s="5">
        <v>0</v>
      </c>
      <c r="X448" s="5">
        <v>20587100.82</v>
      </c>
      <c r="Y448" s="5">
        <v>3930273.08</v>
      </c>
      <c r="Z448" s="5">
        <v>2395.5</v>
      </c>
      <c r="AA448" s="5"/>
      <c r="AB448" s="5">
        <v>1330597.72</v>
      </c>
      <c r="AC448" s="5">
        <v>1634181.18</v>
      </c>
      <c r="AD448" s="5">
        <v>75957765.47</v>
      </c>
      <c r="AE448" s="8">
        <f t="shared" si="119"/>
        <v>13002322197.61</v>
      </c>
      <c r="AF448" s="8">
        <f t="shared" si="120"/>
        <v>12680322846.17</v>
      </c>
      <c r="AG448" s="8">
        <f t="shared" si="121"/>
        <v>295361530.940002</v>
      </c>
      <c r="AH448" s="8">
        <f t="shared" si="122"/>
        <v>295057947.480002</v>
      </c>
      <c r="AI448" s="8">
        <f t="shared" si="123"/>
        <v>219100182.010002</v>
      </c>
      <c r="AJ448" s="8">
        <f t="shared" si="107"/>
        <v>541032040.87</v>
      </c>
      <c r="AK448" s="13">
        <f t="shared" si="108"/>
        <v>325929624.52</v>
      </c>
      <c r="AL448" s="13">
        <f t="shared" si="109"/>
        <v>0</v>
      </c>
      <c r="AM448" s="13">
        <f t="shared" si="110"/>
        <v>-23011130.88</v>
      </c>
      <c r="AN448" s="13">
        <f t="shared" si="111"/>
        <v>302918493.64</v>
      </c>
      <c r="AO448" s="13">
        <f t="shared" si="112"/>
        <v>999889839.85</v>
      </c>
      <c r="AP448" s="13">
        <f t="shared" si="113"/>
        <v>597746321.49</v>
      </c>
      <c r="AQ448" s="13">
        <f t="shared" si="114"/>
        <v>521788556.02</v>
      </c>
      <c r="AR448" s="13">
        <f t="shared" si="115"/>
        <v>464732287.49</v>
      </c>
      <c r="AS448" s="13">
        <f t="shared" si="116"/>
        <v>388774522.02</v>
      </c>
      <c r="AT448" s="13">
        <f t="shared" si="117"/>
        <v>226960728.17</v>
      </c>
      <c r="AU448" s="13">
        <f>AT448-VLOOKUP(A448,[1]选股结果!$A$2:$BJ$3005,48,FALSE)*0.08</f>
        <v>29191075.1252</v>
      </c>
      <c r="AV448" s="13">
        <f t="shared" si="118"/>
        <v>75957765.47</v>
      </c>
    </row>
    <row r="449" spans="1:48">
      <c r="A449" s="4" t="s">
        <v>942</v>
      </c>
      <c r="B449" s="4" t="s">
        <v>943</v>
      </c>
      <c r="C449" s="5">
        <v>12933016269.93</v>
      </c>
      <c r="D449" s="5">
        <v>0</v>
      </c>
      <c r="E449" s="5">
        <v>0</v>
      </c>
      <c r="F449" s="5">
        <v>0</v>
      </c>
      <c r="G449" s="5">
        <v>11824773363.99</v>
      </c>
      <c r="H449" s="5">
        <v>86691955.71</v>
      </c>
      <c r="I449" s="5">
        <v>0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17344676.14</v>
      </c>
      <c r="P449" s="5">
        <v>167435957.27</v>
      </c>
      <c r="Q449" s="5">
        <v>99497319.09</v>
      </c>
      <c r="R449" s="5">
        <v>39183049.44</v>
      </c>
      <c r="S449" s="5">
        <v>101155927.59</v>
      </c>
      <c r="T449" s="5">
        <v>1588247.67</v>
      </c>
      <c r="U449" s="5">
        <v>0</v>
      </c>
      <c r="V449" s="5">
        <v>0</v>
      </c>
      <c r="W449" s="5">
        <v>81477218.79</v>
      </c>
      <c r="X449" s="5">
        <v>85435282.12</v>
      </c>
      <c r="Y449" s="5">
        <v>7848679.15</v>
      </c>
      <c r="Z449" s="5">
        <v>-551125.77</v>
      </c>
      <c r="AA449" s="5"/>
      <c r="AB449" s="5">
        <v>4708989.61</v>
      </c>
      <c r="AC449" s="5">
        <v>864252.31</v>
      </c>
      <c r="AD449" s="5">
        <v>173469827.18</v>
      </c>
      <c r="AE449" s="8">
        <f t="shared" si="119"/>
        <v>12933016269.93</v>
      </c>
      <c r="AF449" s="8">
        <f t="shared" si="120"/>
        <v>12249390293.52</v>
      </c>
      <c r="AG449" s="8">
        <f t="shared" si="121"/>
        <v>672856355.83</v>
      </c>
      <c r="AH449" s="8">
        <f t="shared" si="122"/>
        <v>676701093.13</v>
      </c>
      <c r="AI449" s="8">
        <f t="shared" si="123"/>
        <v>503231265.95</v>
      </c>
      <c r="AJ449" s="8">
        <f t="shared" si="107"/>
        <v>288281894.35</v>
      </c>
      <c r="AK449" s="13">
        <f t="shared" si="108"/>
        <v>691474655.56</v>
      </c>
      <c r="AL449" s="13">
        <f t="shared" si="109"/>
        <v>0</v>
      </c>
      <c r="AM449" s="13">
        <f t="shared" si="110"/>
        <v>923795.870000004</v>
      </c>
      <c r="AN449" s="13">
        <f t="shared" si="111"/>
        <v>692398451.43</v>
      </c>
      <c r="AO449" s="13">
        <f t="shared" si="112"/>
        <v>1108242905.94</v>
      </c>
      <c r="AP449" s="13">
        <f t="shared" si="113"/>
        <v>879322538.86</v>
      </c>
      <c r="AQ449" s="13">
        <f t="shared" si="114"/>
        <v>705852711.68</v>
      </c>
      <c r="AR449" s="13">
        <f t="shared" si="115"/>
        <v>792630583.15</v>
      </c>
      <c r="AS449" s="13">
        <f t="shared" si="116"/>
        <v>619160755.97</v>
      </c>
      <c r="AT449" s="13">
        <f t="shared" si="117"/>
        <v>518928624.25</v>
      </c>
      <c r="AU449" s="13">
        <f>AT449-VLOOKUP(A449,[1]选股结果!$A$2:$BJ$3005,48,FALSE)*0.08</f>
        <v>230944318.3132</v>
      </c>
      <c r="AV449" s="13">
        <f t="shared" si="118"/>
        <v>173469827.18</v>
      </c>
    </row>
    <row r="450" spans="1:48">
      <c r="A450" s="4" t="s">
        <v>944</v>
      </c>
      <c r="B450" s="4" t="s">
        <v>945</v>
      </c>
      <c r="C450" s="5">
        <v>12910218094.79</v>
      </c>
      <c r="D450" s="5">
        <v>0</v>
      </c>
      <c r="E450" s="5">
        <v>0</v>
      </c>
      <c r="F450" s="5">
        <v>0</v>
      </c>
      <c r="G450" s="5">
        <v>9078597156.44</v>
      </c>
      <c r="H450" s="5">
        <v>825751796.79</v>
      </c>
      <c r="I450" s="5">
        <v>0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1028719996.86</v>
      </c>
      <c r="P450" s="5">
        <v>350567107.03</v>
      </c>
      <c r="Q450" s="5">
        <v>312302677.08</v>
      </c>
      <c r="R450" s="5">
        <v>0</v>
      </c>
      <c r="S450" s="5">
        <v>803785313.09</v>
      </c>
      <c r="T450" s="5">
        <v>1420438.04</v>
      </c>
      <c r="U450" s="5">
        <v>0</v>
      </c>
      <c r="V450" s="5">
        <v>0</v>
      </c>
      <c r="W450" s="5">
        <v>-1228150</v>
      </c>
      <c r="X450" s="5">
        <v>-565942.33</v>
      </c>
      <c r="Y450" s="5">
        <v>2320195902.48</v>
      </c>
      <c r="Z450" s="5">
        <v>-9289.67</v>
      </c>
      <c r="AA450" s="5"/>
      <c r="AB450" s="5">
        <v>19567180.34</v>
      </c>
      <c r="AC450" s="5">
        <v>16899168.48</v>
      </c>
      <c r="AD450" s="5">
        <v>-37956309.83</v>
      </c>
      <c r="AE450" s="8">
        <f t="shared" si="119"/>
        <v>12910218094.79</v>
      </c>
      <c r="AF450" s="8">
        <f t="shared" si="120"/>
        <v>11573972250.5</v>
      </c>
      <c r="AG450" s="8">
        <f t="shared" si="121"/>
        <v>-983201117.490001</v>
      </c>
      <c r="AH450" s="8">
        <f t="shared" si="122"/>
        <v>-980533105.630001</v>
      </c>
      <c r="AI450" s="8">
        <f t="shared" si="123"/>
        <v>-942576795.800001</v>
      </c>
      <c r="AJ450" s="8">
        <f t="shared" si="107"/>
        <v>4009117671.59</v>
      </c>
      <c r="AK450" s="13">
        <f t="shared" si="108"/>
        <v>3656441746.77</v>
      </c>
      <c r="AL450" s="13">
        <f t="shared" si="109"/>
        <v>0</v>
      </c>
      <c r="AM450" s="13">
        <f t="shared" si="110"/>
        <v>3416952.56</v>
      </c>
      <c r="AN450" s="13">
        <f t="shared" si="111"/>
        <v>3659858699.33</v>
      </c>
      <c r="AO450" s="13">
        <f t="shared" si="112"/>
        <v>3831620938.35</v>
      </c>
      <c r="AP450" s="13">
        <f t="shared" si="113"/>
        <v>5285978856.65</v>
      </c>
      <c r="AQ450" s="13">
        <f t="shared" si="114"/>
        <v>5323935166.48</v>
      </c>
      <c r="AR450" s="13">
        <f t="shared" si="115"/>
        <v>4460227059.86</v>
      </c>
      <c r="AS450" s="13">
        <f t="shared" si="116"/>
        <v>4498183369.69</v>
      </c>
      <c r="AT450" s="13">
        <f t="shared" si="117"/>
        <v>3697815009.16</v>
      </c>
      <c r="AU450" s="13">
        <f>AT450-VLOOKUP(A450,[1]选股结果!$A$2:$BJ$3005,48,FALSE)*0.08</f>
        <v>2581190655.288</v>
      </c>
      <c r="AV450" s="13">
        <f t="shared" si="118"/>
        <v>-37956309.8299999</v>
      </c>
    </row>
    <row r="451" spans="1:48">
      <c r="A451" s="4" t="s">
        <v>946</v>
      </c>
      <c r="B451" s="4" t="s">
        <v>947</v>
      </c>
      <c r="C451" s="5">
        <v>12897871559.72</v>
      </c>
      <c r="D451" s="5">
        <v>0</v>
      </c>
      <c r="E451" s="5">
        <v>0</v>
      </c>
      <c r="F451" s="5">
        <v>0</v>
      </c>
      <c r="G451" s="5">
        <v>10580360980.59</v>
      </c>
      <c r="H451" s="5">
        <v>34697880.34</v>
      </c>
      <c r="I451" s="5">
        <v>0</v>
      </c>
      <c r="J451" s="5">
        <v>0</v>
      </c>
      <c r="K451" s="5">
        <v>0</v>
      </c>
      <c r="L451" s="5">
        <v>0</v>
      </c>
      <c r="M451" s="5">
        <v>0</v>
      </c>
      <c r="N451" s="5">
        <v>0</v>
      </c>
      <c r="O451" s="5">
        <v>52114932.84</v>
      </c>
      <c r="P451" s="5">
        <v>184092986.31</v>
      </c>
      <c r="Q451" s="5">
        <v>543123951.33</v>
      </c>
      <c r="R451" s="5">
        <v>439073923.61</v>
      </c>
      <c r="S451" s="5">
        <v>44145474.85</v>
      </c>
      <c r="T451" s="5">
        <v>203955171.6</v>
      </c>
      <c r="U451" s="5">
        <v>129576207.79</v>
      </c>
      <c r="V451" s="5">
        <v>0</v>
      </c>
      <c r="W451" s="5">
        <v>0</v>
      </c>
      <c r="X451" s="5">
        <v>42112065.18</v>
      </c>
      <c r="Y451" s="5">
        <v>10246360.25</v>
      </c>
      <c r="Z451" s="5">
        <v>438433.44</v>
      </c>
      <c r="AA451" s="5"/>
      <c r="AB451" s="5">
        <v>5216991.26</v>
      </c>
      <c r="AC451" s="5">
        <v>6146162.16</v>
      </c>
      <c r="AD451" s="5">
        <v>160789528.13</v>
      </c>
      <c r="AE451" s="8">
        <f t="shared" si="119"/>
        <v>12897871559.72</v>
      </c>
      <c r="AF451" s="8">
        <f t="shared" si="120"/>
        <v>11842912249.53</v>
      </c>
      <c r="AG451" s="8">
        <f t="shared" si="121"/>
        <v>1206994489.8</v>
      </c>
      <c r="AH451" s="8">
        <f t="shared" si="122"/>
        <v>1206065318.9</v>
      </c>
      <c r="AI451" s="8">
        <f t="shared" si="123"/>
        <v>1045275790.77</v>
      </c>
      <c r="AJ451" s="8">
        <f t="shared" ref="AJ451:AJ514" si="124">O451+P451+Q451+Y451-AB451+AC451</f>
        <v>790507401.63</v>
      </c>
      <c r="AK451" s="13">
        <f t="shared" ref="AK451:AK514" si="125">C451-G451-O451-P451-Q451-R451+Y451-S451</f>
        <v>1065205670.44</v>
      </c>
      <c r="AL451" s="13">
        <f t="shared" ref="AL451:AL514" si="126">U451</f>
        <v>129576207.79</v>
      </c>
      <c r="AM451" s="13">
        <f t="shared" ref="AM451:AM514" si="127">T451-U451+V451+W451-X451+Z451+AA451-AC451+AB451</f>
        <v>31776161.17</v>
      </c>
      <c r="AN451" s="13">
        <f t="shared" ref="AN451:AN514" si="128">AK451+AL451+AM451</f>
        <v>1226558039.4</v>
      </c>
      <c r="AO451" s="13">
        <f t="shared" ref="AO451:AO514" si="129">C451-G451</f>
        <v>2317510579.13</v>
      </c>
      <c r="AP451" s="13">
        <f t="shared" ref="AP451:AP514" si="130">AK451+S451+H451</f>
        <v>1144049025.63</v>
      </c>
      <c r="AQ451" s="13">
        <f t="shared" ref="AQ451:AQ514" si="131">AP451-AV451</f>
        <v>983259497.5</v>
      </c>
      <c r="AR451" s="13">
        <f t="shared" ref="AR451:AR514" si="132">AP451-H451</f>
        <v>1109351145.29</v>
      </c>
      <c r="AS451" s="13">
        <f t="shared" ref="AS451:AS514" si="133">AP451-H451-AV451</f>
        <v>948561617.16</v>
      </c>
      <c r="AT451" s="13">
        <f t="shared" ref="AT451:AT514" si="134">AK451-AV451+AL451+AM451</f>
        <v>1065768511.27</v>
      </c>
      <c r="AU451" s="13">
        <f>AT451-VLOOKUP(A451,[1]选股结果!$A$2:$BJ$3005,48,FALSE)*0.08</f>
        <v>213763721.2156</v>
      </c>
      <c r="AV451" s="13">
        <f t="shared" ref="AV451:AV514" si="135">AH451-AI451</f>
        <v>160789528.13</v>
      </c>
    </row>
    <row r="452" spans="1:48">
      <c r="A452" s="4" t="s">
        <v>948</v>
      </c>
      <c r="B452" s="4" t="s">
        <v>949</v>
      </c>
      <c r="C452" s="5">
        <v>12891824753.87</v>
      </c>
      <c r="D452" s="5">
        <v>0</v>
      </c>
      <c r="E452" s="5">
        <v>0</v>
      </c>
      <c r="F452" s="5">
        <v>0</v>
      </c>
      <c r="G452" s="5">
        <v>10435300139.78</v>
      </c>
      <c r="H452" s="5">
        <v>438761104.36</v>
      </c>
      <c r="I452" s="5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59887191.33</v>
      </c>
      <c r="P452" s="5">
        <v>45133206.02</v>
      </c>
      <c r="Q452" s="5">
        <v>441810277.29</v>
      </c>
      <c r="R452" s="5">
        <v>584834675.71</v>
      </c>
      <c r="S452" s="5">
        <v>476482868.43</v>
      </c>
      <c r="T452" s="5">
        <v>33204448.15</v>
      </c>
      <c r="U452" s="5">
        <v>0</v>
      </c>
      <c r="V452" s="5">
        <v>0</v>
      </c>
      <c r="W452" s="5">
        <v>0</v>
      </c>
      <c r="X452" s="5">
        <v>34880284.64</v>
      </c>
      <c r="Y452" s="5">
        <v>22173886.18</v>
      </c>
      <c r="Z452" s="5">
        <v>-2888991.62</v>
      </c>
      <c r="AA452" s="5"/>
      <c r="AB452" s="5">
        <v>4115836.43</v>
      </c>
      <c r="AC452" s="5">
        <v>3381252.19</v>
      </c>
      <c r="AD452" s="5">
        <v>149459846.44</v>
      </c>
      <c r="AE452" s="8">
        <f t="shared" si="119"/>
        <v>12891824753.87</v>
      </c>
      <c r="AF452" s="8">
        <f t="shared" si="120"/>
        <v>12043448358.56</v>
      </c>
      <c r="AG452" s="8">
        <f t="shared" si="121"/>
        <v>821637681.02</v>
      </c>
      <c r="AH452" s="8">
        <f t="shared" si="122"/>
        <v>822372265.26</v>
      </c>
      <c r="AI452" s="8">
        <f t="shared" si="123"/>
        <v>672912418.82</v>
      </c>
      <c r="AJ452" s="8">
        <f t="shared" si="124"/>
        <v>568269976.58</v>
      </c>
      <c r="AK452" s="13">
        <f t="shared" si="125"/>
        <v>870550281.49</v>
      </c>
      <c r="AL452" s="13">
        <f t="shared" si="126"/>
        <v>0</v>
      </c>
      <c r="AM452" s="13">
        <f t="shared" si="127"/>
        <v>-3830243.87</v>
      </c>
      <c r="AN452" s="13">
        <f t="shared" si="128"/>
        <v>866720037.62</v>
      </c>
      <c r="AO452" s="13">
        <f t="shared" si="129"/>
        <v>2456524614.09</v>
      </c>
      <c r="AP452" s="13">
        <f t="shared" si="130"/>
        <v>1785794254.28</v>
      </c>
      <c r="AQ452" s="13">
        <f t="shared" si="131"/>
        <v>1636334407.84</v>
      </c>
      <c r="AR452" s="13">
        <f t="shared" si="132"/>
        <v>1347033149.92</v>
      </c>
      <c r="AS452" s="13">
        <f t="shared" si="133"/>
        <v>1197573303.48</v>
      </c>
      <c r="AT452" s="13">
        <f t="shared" si="134"/>
        <v>717260191.18</v>
      </c>
      <c r="AU452" s="13">
        <f>AT452-VLOOKUP(A452,[1]选股结果!$A$2:$BJ$3005,48,FALSE)*0.08</f>
        <v>-400953968.8888</v>
      </c>
      <c r="AV452" s="13">
        <f t="shared" si="135"/>
        <v>149459846.44</v>
      </c>
    </row>
    <row r="453" spans="1:48">
      <c r="A453" s="4" t="s">
        <v>950</v>
      </c>
      <c r="B453" s="4" t="s">
        <v>951</v>
      </c>
      <c r="C453" s="5">
        <v>12879074190.59</v>
      </c>
      <c r="D453" s="5">
        <v>0</v>
      </c>
      <c r="E453" s="5">
        <v>0</v>
      </c>
      <c r="F453" s="5">
        <v>0</v>
      </c>
      <c r="G453" s="5">
        <v>11340419550.68</v>
      </c>
      <c r="H453" s="5">
        <v>114102337.3</v>
      </c>
      <c r="I453" s="5">
        <v>0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O453" s="5">
        <v>37832304.67</v>
      </c>
      <c r="P453" s="5">
        <v>384681710.73</v>
      </c>
      <c r="Q453" s="5">
        <v>278139549.32</v>
      </c>
      <c r="R453" s="5">
        <v>7475147.19</v>
      </c>
      <c r="S453" s="5">
        <v>140005989.57</v>
      </c>
      <c r="T453" s="5">
        <v>719127.92</v>
      </c>
      <c r="U453" s="5">
        <v>0</v>
      </c>
      <c r="V453" s="5">
        <v>0</v>
      </c>
      <c r="W453" s="5">
        <v>0</v>
      </c>
      <c r="X453" s="5">
        <v>66522734.25</v>
      </c>
      <c r="Y453" s="5">
        <v>0</v>
      </c>
      <c r="Z453" s="5">
        <v>17848.93</v>
      </c>
      <c r="AA453" s="5"/>
      <c r="AB453" s="5">
        <v>5930983.27</v>
      </c>
      <c r="AC453" s="5">
        <v>3917932.3</v>
      </c>
      <c r="AD453" s="5">
        <v>95970567.87</v>
      </c>
      <c r="AE453" s="8">
        <f t="shared" si="119"/>
        <v>12879074190.59</v>
      </c>
      <c r="AF453" s="8">
        <f t="shared" si="120"/>
        <v>12188554252.16</v>
      </c>
      <c r="AG453" s="8">
        <f t="shared" si="121"/>
        <v>624734181.03</v>
      </c>
      <c r="AH453" s="8">
        <f t="shared" si="122"/>
        <v>626747232</v>
      </c>
      <c r="AI453" s="8">
        <f t="shared" si="123"/>
        <v>530776664.13</v>
      </c>
      <c r="AJ453" s="8">
        <f t="shared" si="124"/>
        <v>698640513.75</v>
      </c>
      <c r="AK453" s="13">
        <f t="shared" si="125"/>
        <v>690519938.43</v>
      </c>
      <c r="AL453" s="13">
        <f t="shared" si="126"/>
        <v>0</v>
      </c>
      <c r="AM453" s="13">
        <f t="shared" si="127"/>
        <v>-63772706.43</v>
      </c>
      <c r="AN453" s="13">
        <f t="shared" si="128"/>
        <v>626747232</v>
      </c>
      <c r="AO453" s="13">
        <f t="shared" si="129"/>
        <v>1538654639.91</v>
      </c>
      <c r="AP453" s="13">
        <f t="shared" si="130"/>
        <v>944628265.3</v>
      </c>
      <c r="AQ453" s="13">
        <f t="shared" si="131"/>
        <v>848657697.43</v>
      </c>
      <c r="AR453" s="13">
        <f t="shared" si="132"/>
        <v>830525928</v>
      </c>
      <c r="AS453" s="13">
        <f t="shared" si="133"/>
        <v>734555360.13</v>
      </c>
      <c r="AT453" s="13">
        <f t="shared" si="134"/>
        <v>530776664.13</v>
      </c>
      <c r="AU453" s="13">
        <f>AT453-VLOOKUP(A453,[1]选股结果!$A$2:$BJ$3005,48,FALSE)*0.08</f>
        <v>100453325.3292</v>
      </c>
      <c r="AV453" s="13">
        <f t="shared" si="135"/>
        <v>95970567.87</v>
      </c>
    </row>
    <row r="454" spans="1:48">
      <c r="A454" s="4" t="s">
        <v>952</v>
      </c>
      <c r="B454" s="4" t="s">
        <v>953</v>
      </c>
      <c r="C454" s="5">
        <v>12864212728.99</v>
      </c>
      <c r="D454" s="5">
        <v>0</v>
      </c>
      <c r="E454" s="5">
        <v>0</v>
      </c>
      <c r="F454" s="5">
        <v>0</v>
      </c>
      <c r="G454" s="5">
        <v>11485861753.5</v>
      </c>
      <c r="H454" s="5">
        <v>201519482.91</v>
      </c>
      <c r="I454" s="5">
        <v>0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42346915.85</v>
      </c>
      <c r="P454" s="5">
        <v>137603653.13</v>
      </c>
      <c r="Q454" s="5">
        <v>107675934.73</v>
      </c>
      <c r="R454" s="5">
        <v>437236923.03</v>
      </c>
      <c r="S454" s="5">
        <v>250768551.16</v>
      </c>
      <c r="T454" s="5">
        <v>-75597642.12</v>
      </c>
      <c r="U454" s="5">
        <v>0</v>
      </c>
      <c r="V454" s="5">
        <v>0</v>
      </c>
      <c r="W454" s="5">
        <v>489984.87</v>
      </c>
      <c r="X454" s="5">
        <v>43725976.53</v>
      </c>
      <c r="Y454" s="5">
        <v>654499.72</v>
      </c>
      <c r="Z454" s="5">
        <v>-2984208.78</v>
      </c>
      <c r="AA454" s="5"/>
      <c r="AB454" s="5">
        <v>14918429.46</v>
      </c>
      <c r="AC454" s="5">
        <v>5102337.12</v>
      </c>
      <c r="AD454" s="5">
        <v>57216280.79</v>
      </c>
      <c r="AE454" s="8">
        <f t="shared" si="119"/>
        <v>12864212728.99</v>
      </c>
      <c r="AF454" s="8">
        <f t="shared" si="120"/>
        <v>12461493731.4</v>
      </c>
      <c r="AG454" s="8">
        <f t="shared" si="121"/>
        <v>280246655.31</v>
      </c>
      <c r="AH454" s="8">
        <f t="shared" si="122"/>
        <v>290062747.65</v>
      </c>
      <c r="AI454" s="8">
        <f t="shared" si="123"/>
        <v>232846466.86</v>
      </c>
      <c r="AJ454" s="8">
        <f t="shared" si="124"/>
        <v>278464911.09</v>
      </c>
      <c r="AK454" s="13">
        <f t="shared" si="125"/>
        <v>403373497.31</v>
      </c>
      <c r="AL454" s="13">
        <f t="shared" si="126"/>
        <v>0</v>
      </c>
      <c r="AM454" s="13">
        <f t="shared" si="127"/>
        <v>-112001750.22</v>
      </c>
      <c r="AN454" s="13">
        <f t="shared" si="128"/>
        <v>291371747.09</v>
      </c>
      <c r="AO454" s="13">
        <f t="shared" si="129"/>
        <v>1378350975.49</v>
      </c>
      <c r="AP454" s="13">
        <f t="shared" si="130"/>
        <v>855661531.38</v>
      </c>
      <c r="AQ454" s="13">
        <f t="shared" si="131"/>
        <v>798445250.59</v>
      </c>
      <c r="AR454" s="13">
        <f t="shared" si="132"/>
        <v>654142048.47</v>
      </c>
      <c r="AS454" s="13">
        <f t="shared" si="133"/>
        <v>596925767.68</v>
      </c>
      <c r="AT454" s="13">
        <f t="shared" si="134"/>
        <v>234155466.3</v>
      </c>
      <c r="AU454" s="13">
        <f>AT454-VLOOKUP(A454,[1]选股结果!$A$2:$BJ$3005,48,FALSE)*0.08</f>
        <v>-144747165.5296</v>
      </c>
      <c r="AV454" s="13">
        <f t="shared" si="135"/>
        <v>57216280.79</v>
      </c>
    </row>
    <row r="455" spans="1:48">
      <c r="A455" s="4" t="s">
        <v>954</v>
      </c>
      <c r="B455" s="4" t="s">
        <v>955</v>
      </c>
      <c r="C455" s="5">
        <v>12838932629.96</v>
      </c>
      <c r="D455" s="5">
        <v>0</v>
      </c>
      <c r="E455" s="5">
        <v>0</v>
      </c>
      <c r="F455" s="5">
        <v>0</v>
      </c>
      <c r="G455" s="5">
        <v>12271368241.21</v>
      </c>
      <c r="H455" s="5">
        <v>103528233.12</v>
      </c>
      <c r="I455" s="5">
        <v>0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20139021.11</v>
      </c>
      <c r="P455" s="5">
        <v>11483166</v>
      </c>
      <c r="Q455" s="5">
        <v>157451449.74</v>
      </c>
      <c r="R455" s="5">
        <v>48511796.93</v>
      </c>
      <c r="S455" s="5">
        <v>108946942.54</v>
      </c>
      <c r="T455" s="5">
        <v>19543363.73</v>
      </c>
      <c r="U455" s="5">
        <v>0</v>
      </c>
      <c r="V455" s="5">
        <v>0</v>
      </c>
      <c r="W455" s="5">
        <v>-5239608.75</v>
      </c>
      <c r="X455" s="5">
        <v>-3101400.33</v>
      </c>
      <c r="Y455" s="5">
        <v>1405523.1</v>
      </c>
      <c r="Z455" s="5">
        <v>0</v>
      </c>
      <c r="AA455" s="5"/>
      <c r="AB455" s="5">
        <v>7331791.79</v>
      </c>
      <c r="AC455" s="5">
        <v>44743.04</v>
      </c>
      <c r="AD455" s="5">
        <v>71586300.5</v>
      </c>
      <c r="AE455" s="8">
        <f t="shared" si="119"/>
        <v>12838932629.96</v>
      </c>
      <c r="AF455" s="8">
        <f t="shared" si="120"/>
        <v>12617900617.53</v>
      </c>
      <c r="AG455" s="8">
        <f t="shared" si="121"/>
        <v>237031644.639998</v>
      </c>
      <c r="AH455" s="8">
        <f t="shared" si="122"/>
        <v>244318693.389998</v>
      </c>
      <c r="AI455" s="8">
        <f t="shared" si="123"/>
        <v>172732392.889998</v>
      </c>
      <c r="AJ455" s="8">
        <f t="shared" si="124"/>
        <v>183192111.2</v>
      </c>
      <c r="AK455" s="13">
        <f t="shared" si="125"/>
        <v>222437535.53</v>
      </c>
      <c r="AL455" s="13">
        <f t="shared" si="126"/>
        <v>0</v>
      </c>
      <c r="AM455" s="13">
        <f t="shared" si="127"/>
        <v>24692204.06</v>
      </c>
      <c r="AN455" s="13">
        <f t="shared" si="128"/>
        <v>247129739.59</v>
      </c>
      <c r="AO455" s="13">
        <f t="shared" si="129"/>
        <v>567564388.75</v>
      </c>
      <c r="AP455" s="13">
        <f t="shared" si="130"/>
        <v>434912711.19</v>
      </c>
      <c r="AQ455" s="13">
        <f t="shared" si="131"/>
        <v>363326410.69</v>
      </c>
      <c r="AR455" s="13">
        <f t="shared" si="132"/>
        <v>331384478.07</v>
      </c>
      <c r="AS455" s="13">
        <f t="shared" si="133"/>
        <v>259798177.57</v>
      </c>
      <c r="AT455" s="13">
        <f t="shared" si="134"/>
        <v>175543439.09</v>
      </c>
      <c r="AU455" s="13">
        <f>AT455-VLOOKUP(A455,[1]选股结果!$A$2:$BJ$3005,48,FALSE)*0.08</f>
        <v>155963755.75</v>
      </c>
      <c r="AV455" s="13">
        <f t="shared" si="135"/>
        <v>71586300.5</v>
      </c>
    </row>
    <row r="456" spans="1:48">
      <c r="A456" s="4" t="s">
        <v>956</v>
      </c>
      <c r="B456" s="4" t="s">
        <v>957</v>
      </c>
      <c r="C456" s="5">
        <v>12823874291.44</v>
      </c>
      <c r="D456" s="5">
        <v>238542870.98</v>
      </c>
      <c r="E456" s="5">
        <v>0</v>
      </c>
      <c r="F456" s="5">
        <v>1079066.99</v>
      </c>
      <c r="G456" s="5">
        <v>11482201038.31</v>
      </c>
      <c r="H456" s="5">
        <v>697642773.38</v>
      </c>
      <c r="I456" s="5">
        <v>1893746.55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  <c r="O456" s="5">
        <v>32802760.91</v>
      </c>
      <c r="P456" s="5">
        <v>117748888</v>
      </c>
      <c r="Q456" s="5">
        <v>363404353.14</v>
      </c>
      <c r="R456" s="5">
        <v>6540688.34</v>
      </c>
      <c r="S456" s="5">
        <v>663772147.75</v>
      </c>
      <c r="T456" s="5">
        <v>587659723.73</v>
      </c>
      <c r="U456" s="5">
        <v>146903376.79</v>
      </c>
      <c r="V456" s="5">
        <v>0</v>
      </c>
      <c r="W456" s="5">
        <v>-97454111.44</v>
      </c>
      <c r="X456" s="5">
        <v>29378858.89</v>
      </c>
      <c r="Y456" s="5">
        <v>-1583126.87</v>
      </c>
      <c r="Z456" s="5">
        <v>40525.34</v>
      </c>
      <c r="AA456" s="5"/>
      <c r="AB456" s="5">
        <v>3553645.28</v>
      </c>
      <c r="AC456" s="5">
        <v>1588639.14</v>
      </c>
      <c r="AD456" s="5">
        <v>166968634.39</v>
      </c>
      <c r="AE456" s="8">
        <f t="shared" si="119"/>
        <v>12823874291.44</v>
      </c>
      <c r="AF456" s="8">
        <f t="shared" si="120"/>
        <v>12666469876.45</v>
      </c>
      <c r="AG456" s="8">
        <f t="shared" si="121"/>
        <v>619854820.600002</v>
      </c>
      <c r="AH456" s="8">
        <f t="shared" si="122"/>
        <v>621819826.740002</v>
      </c>
      <c r="AI456" s="8">
        <f t="shared" si="123"/>
        <v>454851192.350002</v>
      </c>
      <c r="AJ456" s="8">
        <f t="shared" si="124"/>
        <v>510407869.04</v>
      </c>
      <c r="AK456" s="13">
        <f t="shared" si="125"/>
        <v>155821288.120001</v>
      </c>
      <c r="AL456" s="13">
        <f t="shared" si="126"/>
        <v>146903376.79</v>
      </c>
      <c r="AM456" s="13">
        <f t="shared" si="127"/>
        <v>315928908.09</v>
      </c>
      <c r="AN456" s="13">
        <f t="shared" si="128"/>
        <v>618653573.000001</v>
      </c>
      <c r="AO456" s="13">
        <f t="shared" si="129"/>
        <v>1341673253.13</v>
      </c>
      <c r="AP456" s="13">
        <f t="shared" si="130"/>
        <v>1517236209.25</v>
      </c>
      <c r="AQ456" s="13">
        <f t="shared" si="131"/>
        <v>1350267574.86</v>
      </c>
      <c r="AR456" s="13">
        <f t="shared" si="132"/>
        <v>819593435.870001</v>
      </c>
      <c r="AS456" s="13">
        <f t="shared" si="133"/>
        <v>652624801.480001</v>
      </c>
      <c r="AT456" s="13">
        <f t="shared" si="134"/>
        <v>451684938.610001</v>
      </c>
      <c r="AU456" s="13">
        <f>AT456-VLOOKUP(A456,[1]选股结果!$A$2:$BJ$3005,48,FALSE)*0.08</f>
        <v>-442721476.292399</v>
      </c>
      <c r="AV456" s="13">
        <f t="shared" si="135"/>
        <v>166968634.39</v>
      </c>
    </row>
    <row r="457" spans="1:48">
      <c r="A457" s="4" t="s">
        <v>958</v>
      </c>
      <c r="B457" s="4" t="s">
        <v>959</v>
      </c>
      <c r="C457" s="5">
        <v>12795541598.1</v>
      </c>
      <c r="D457" s="5">
        <v>0</v>
      </c>
      <c r="E457" s="5">
        <v>0</v>
      </c>
      <c r="F457" s="5">
        <v>0</v>
      </c>
      <c r="G457" s="5">
        <v>12448776944.55</v>
      </c>
      <c r="H457" s="5">
        <v>81628452.22</v>
      </c>
      <c r="I457" s="5">
        <v>0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22515801.84</v>
      </c>
      <c r="P457" s="5">
        <v>67728206.79</v>
      </c>
      <c r="Q457" s="5">
        <v>185779561.57</v>
      </c>
      <c r="R457" s="5">
        <v>159500000.72</v>
      </c>
      <c r="S457" s="5">
        <v>91845483.51</v>
      </c>
      <c r="T457" s="5">
        <v>22795008.71</v>
      </c>
      <c r="U457" s="5">
        <v>10399383.74</v>
      </c>
      <c r="V457" s="5">
        <v>0</v>
      </c>
      <c r="W457" s="5">
        <v>471640</v>
      </c>
      <c r="X457" s="5">
        <v>2188824.29</v>
      </c>
      <c r="Y457" s="5">
        <v>15016205.12</v>
      </c>
      <c r="Z457" s="5">
        <v>1948217.89</v>
      </c>
      <c r="AA457" s="5"/>
      <c r="AB457" s="5">
        <v>7384588.34</v>
      </c>
      <c r="AC457" s="5">
        <v>1488877.74</v>
      </c>
      <c r="AD457" s="5">
        <v>-434837.03</v>
      </c>
      <c r="AE457" s="8">
        <f t="shared" si="119"/>
        <v>12795541598.1</v>
      </c>
      <c r="AF457" s="8">
        <f t="shared" si="120"/>
        <v>12976145998.98</v>
      </c>
      <c r="AG457" s="8">
        <f t="shared" si="121"/>
        <v>-172594563.689999</v>
      </c>
      <c r="AH457" s="8">
        <f t="shared" si="122"/>
        <v>-166698853.089999</v>
      </c>
      <c r="AI457" s="8">
        <f t="shared" si="123"/>
        <v>-166264016.059999</v>
      </c>
      <c r="AJ457" s="8">
        <f t="shared" si="124"/>
        <v>285144064.72</v>
      </c>
      <c r="AK457" s="13">
        <f t="shared" si="125"/>
        <v>-165588195.759999</v>
      </c>
      <c r="AL457" s="13">
        <f t="shared" si="126"/>
        <v>10399383.74</v>
      </c>
      <c r="AM457" s="13">
        <f t="shared" si="127"/>
        <v>18522369.17</v>
      </c>
      <c r="AN457" s="13">
        <f t="shared" si="128"/>
        <v>-136666442.849999</v>
      </c>
      <c r="AO457" s="13">
        <f t="shared" si="129"/>
        <v>346764653.550001</v>
      </c>
      <c r="AP457" s="13">
        <f t="shared" si="130"/>
        <v>7885739.970001</v>
      </c>
      <c r="AQ457" s="13">
        <f t="shared" si="131"/>
        <v>8320577.000001</v>
      </c>
      <c r="AR457" s="13">
        <f t="shared" si="132"/>
        <v>-73742712.249999</v>
      </c>
      <c r="AS457" s="13">
        <f t="shared" si="133"/>
        <v>-73307875.219999</v>
      </c>
      <c r="AT457" s="13">
        <f t="shared" si="134"/>
        <v>-136231605.819999</v>
      </c>
      <c r="AU457" s="13">
        <f>AT457-VLOOKUP(A457,[1]选股结果!$A$2:$BJ$3005,48,FALSE)*0.08</f>
        <v>-297182127.316799</v>
      </c>
      <c r="AV457" s="13">
        <f t="shared" si="135"/>
        <v>-434837.030000001</v>
      </c>
    </row>
    <row r="458" spans="1:48">
      <c r="A458" s="4" t="s">
        <v>960</v>
      </c>
      <c r="B458" s="4" t="s">
        <v>961</v>
      </c>
      <c r="C458" s="5">
        <v>12727421640.52</v>
      </c>
      <c r="D458" s="5">
        <v>0</v>
      </c>
      <c r="E458" s="5">
        <v>0</v>
      </c>
      <c r="F458" s="5">
        <v>0</v>
      </c>
      <c r="G458" s="5">
        <v>10340827681.48</v>
      </c>
      <c r="H458" s="5">
        <v>618037949.04</v>
      </c>
      <c r="I458" s="5">
        <v>0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369839279.48</v>
      </c>
      <c r="P458" s="5">
        <v>412153565.05</v>
      </c>
      <c r="Q458" s="5">
        <v>368402859.6</v>
      </c>
      <c r="R458" s="5">
        <v>0</v>
      </c>
      <c r="S458" s="5">
        <v>502544636.62</v>
      </c>
      <c r="T458" s="5">
        <v>529129473.07</v>
      </c>
      <c r="U458" s="5">
        <v>389859105.08</v>
      </c>
      <c r="V458" s="5">
        <v>0</v>
      </c>
      <c r="W458" s="5">
        <v>-665338155.51</v>
      </c>
      <c r="X458" s="5">
        <v>1864391.99</v>
      </c>
      <c r="Y458" s="5">
        <v>0</v>
      </c>
      <c r="Z458" s="5">
        <v>56276.2</v>
      </c>
      <c r="AA458" s="5"/>
      <c r="AB458" s="5">
        <v>34941094.83</v>
      </c>
      <c r="AC458" s="5">
        <v>6164063.64</v>
      </c>
      <c r="AD458" s="5">
        <v>109733311.78</v>
      </c>
      <c r="AE458" s="8">
        <f t="shared" si="119"/>
        <v>12727421640.52</v>
      </c>
      <c r="AF458" s="8">
        <f t="shared" si="120"/>
        <v>11993768022.23</v>
      </c>
      <c r="AG458" s="8">
        <f t="shared" si="121"/>
        <v>595636820.060001</v>
      </c>
      <c r="AH458" s="8">
        <f t="shared" si="122"/>
        <v>624413851.250001</v>
      </c>
      <c r="AI458" s="8">
        <f t="shared" si="123"/>
        <v>514680539.470001</v>
      </c>
      <c r="AJ458" s="8">
        <f t="shared" si="124"/>
        <v>1121618672.94</v>
      </c>
      <c r="AK458" s="13">
        <f t="shared" si="125"/>
        <v>733653618.290001</v>
      </c>
      <c r="AL458" s="13">
        <f t="shared" si="126"/>
        <v>389859105.08</v>
      </c>
      <c r="AM458" s="13">
        <f t="shared" si="127"/>
        <v>-499098872.12</v>
      </c>
      <c r="AN458" s="13">
        <f t="shared" si="128"/>
        <v>624413851.250001</v>
      </c>
      <c r="AO458" s="13">
        <f t="shared" si="129"/>
        <v>2386593959.04</v>
      </c>
      <c r="AP458" s="13">
        <f t="shared" si="130"/>
        <v>1854236203.95</v>
      </c>
      <c r="AQ458" s="13">
        <f t="shared" si="131"/>
        <v>1744502892.17</v>
      </c>
      <c r="AR458" s="13">
        <f t="shared" si="132"/>
        <v>1236198254.91</v>
      </c>
      <c r="AS458" s="13">
        <f t="shared" si="133"/>
        <v>1126464943.13</v>
      </c>
      <c r="AT458" s="13">
        <f t="shared" si="134"/>
        <v>514680539.470001</v>
      </c>
      <c r="AU458" s="13">
        <f>AT458-VLOOKUP(A458,[1]选股结果!$A$2:$BJ$3005,48,FALSE)*0.08</f>
        <v>-1527956573.6132</v>
      </c>
      <c r="AV458" s="13">
        <f t="shared" si="135"/>
        <v>109733311.78</v>
      </c>
    </row>
    <row r="459" spans="1:48">
      <c r="A459" s="4" t="s">
        <v>962</v>
      </c>
      <c r="B459" s="4" t="s">
        <v>963</v>
      </c>
      <c r="C459" s="5">
        <v>12718744861.48</v>
      </c>
      <c r="D459" s="5">
        <v>0</v>
      </c>
      <c r="E459" s="5">
        <v>0</v>
      </c>
      <c r="F459" s="5">
        <v>0</v>
      </c>
      <c r="G459" s="5">
        <v>10914646582.25</v>
      </c>
      <c r="H459" s="5">
        <v>484633221.62</v>
      </c>
      <c r="I459" s="5">
        <v>0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268573833.14</v>
      </c>
      <c r="P459" s="5">
        <v>435893950.09</v>
      </c>
      <c r="Q459" s="5">
        <v>421558867.81</v>
      </c>
      <c r="R459" s="5">
        <v>0</v>
      </c>
      <c r="S459" s="5">
        <v>286083447.58</v>
      </c>
      <c r="T459" s="5">
        <v>-58672083.48</v>
      </c>
      <c r="U459" s="5">
        <v>-57709861.51</v>
      </c>
      <c r="V459" s="5">
        <v>0</v>
      </c>
      <c r="W459" s="5">
        <v>0</v>
      </c>
      <c r="X459" s="5">
        <v>-1228972.25</v>
      </c>
      <c r="Y459" s="5">
        <v>62005355.42</v>
      </c>
      <c r="Z459" s="5">
        <v>210668.2</v>
      </c>
      <c r="AA459" s="5"/>
      <c r="AB459" s="5">
        <v>11219942.48</v>
      </c>
      <c r="AC459" s="5">
        <v>6075687.34</v>
      </c>
      <c r="AD459" s="5">
        <v>198337356.91</v>
      </c>
      <c r="AE459" s="8">
        <f t="shared" ref="AE459:AE522" si="136">C459</f>
        <v>12718744861.48</v>
      </c>
      <c r="AF459" s="8">
        <f t="shared" ref="AF459:AF522" si="137">(G459+O459+P459+Q459+R459)+S459</f>
        <v>12326756680.87</v>
      </c>
      <c r="AG459" s="8">
        <f t="shared" ref="AG459:AG522" si="138">AE459-AF459+T459+V459+W459-X459-Y459+Z459+AA459</f>
        <v>272750382.160001</v>
      </c>
      <c r="AH459" s="8">
        <f t="shared" ref="AH459:AH522" si="139">AG459+AB459-AC459</f>
        <v>277894637.300001</v>
      </c>
      <c r="AI459" s="8">
        <f t="shared" ref="AI459:AI522" si="140">AH459-AD459</f>
        <v>79557280.390001</v>
      </c>
      <c r="AJ459" s="8">
        <f t="shared" si="124"/>
        <v>1182887751.32</v>
      </c>
      <c r="AK459" s="13">
        <f t="shared" si="125"/>
        <v>453993536.03</v>
      </c>
      <c r="AL459" s="13">
        <f t="shared" si="126"/>
        <v>-57709861.51</v>
      </c>
      <c r="AM459" s="13">
        <f t="shared" si="127"/>
        <v>5621673.62</v>
      </c>
      <c r="AN459" s="13">
        <f t="shared" si="128"/>
        <v>401905348.14</v>
      </c>
      <c r="AO459" s="13">
        <f t="shared" si="129"/>
        <v>1804098279.23</v>
      </c>
      <c r="AP459" s="13">
        <f t="shared" si="130"/>
        <v>1224710205.23</v>
      </c>
      <c r="AQ459" s="13">
        <f t="shared" si="131"/>
        <v>1026372848.32</v>
      </c>
      <c r="AR459" s="13">
        <f t="shared" si="132"/>
        <v>740076983.61</v>
      </c>
      <c r="AS459" s="13">
        <f t="shared" si="133"/>
        <v>541739626.7</v>
      </c>
      <c r="AT459" s="13">
        <f t="shared" si="134"/>
        <v>203567991.23</v>
      </c>
      <c r="AU459" s="13">
        <f>AT459-VLOOKUP(A459,[1]选股结果!$A$2:$BJ$3005,48,FALSE)*0.08</f>
        <v>-851540994.2564</v>
      </c>
      <c r="AV459" s="13">
        <f t="shared" si="135"/>
        <v>198337356.91</v>
      </c>
    </row>
    <row r="460" spans="1:48">
      <c r="A460" s="4" t="s">
        <v>964</v>
      </c>
      <c r="B460" s="4" t="s">
        <v>965</v>
      </c>
      <c r="C460" s="5">
        <v>12715146203.86</v>
      </c>
      <c r="D460" s="5">
        <v>0</v>
      </c>
      <c r="E460" s="5">
        <v>0</v>
      </c>
      <c r="F460" s="5">
        <v>0</v>
      </c>
      <c r="G460" s="5">
        <v>11670052880.48</v>
      </c>
      <c r="H460" s="5">
        <v>214252422.32</v>
      </c>
      <c r="I460" s="5">
        <v>0</v>
      </c>
      <c r="J460" s="5">
        <v>0</v>
      </c>
      <c r="K460" s="5">
        <v>0</v>
      </c>
      <c r="L460" s="5">
        <v>0</v>
      </c>
      <c r="M460" s="5">
        <v>0</v>
      </c>
      <c r="N460" s="5">
        <v>0</v>
      </c>
      <c r="O460" s="5">
        <v>45389481.29</v>
      </c>
      <c r="P460" s="5">
        <v>85583958.33</v>
      </c>
      <c r="Q460" s="5">
        <v>273778146.78</v>
      </c>
      <c r="R460" s="5">
        <v>87826169.42</v>
      </c>
      <c r="S460" s="5">
        <v>203894998.78</v>
      </c>
      <c r="T460" s="5">
        <v>28054864.47</v>
      </c>
      <c r="U460" s="5">
        <v>0</v>
      </c>
      <c r="V460" s="5">
        <v>0</v>
      </c>
      <c r="W460" s="5">
        <v>9998323.07</v>
      </c>
      <c r="X460" s="5">
        <v>10332069.4</v>
      </c>
      <c r="Y460" s="5">
        <v>-11284895.1</v>
      </c>
      <c r="Z460" s="5">
        <v>62435390.3</v>
      </c>
      <c r="AA460" s="5"/>
      <c r="AB460" s="5">
        <v>25648843.98</v>
      </c>
      <c r="AC460" s="5">
        <v>10430795.28</v>
      </c>
      <c r="AD460" s="5">
        <v>32037889.71</v>
      </c>
      <c r="AE460" s="8">
        <f t="shared" si="136"/>
        <v>12715146203.86</v>
      </c>
      <c r="AF460" s="8">
        <f t="shared" si="137"/>
        <v>12366525635.08</v>
      </c>
      <c r="AG460" s="8">
        <f t="shared" si="138"/>
        <v>450061972.319999</v>
      </c>
      <c r="AH460" s="8">
        <f t="shared" si="139"/>
        <v>465280021.019999</v>
      </c>
      <c r="AI460" s="8">
        <f t="shared" si="140"/>
        <v>433242131.309999</v>
      </c>
      <c r="AJ460" s="8">
        <f t="shared" si="124"/>
        <v>378248642.6</v>
      </c>
      <c r="AK460" s="13">
        <f t="shared" si="125"/>
        <v>337335673.680001</v>
      </c>
      <c r="AL460" s="13">
        <f t="shared" si="126"/>
        <v>0</v>
      </c>
      <c r="AM460" s="13">
        <f t="shared" si="127"/>
        <v>105374557.14</v>
      </c>
      <c r="AN460" s="13">
        <f t="shared" si="128"/>
        <v>442710230.820001</v>
      </c>
      <c r="AO460" s="13">
        <f t="shared" si="129"/>
        <v>1045093323.38</v>
      </c>
      <c r="AP460" s="13">
        <f t="shared" si="130"/>
        <v>755483094.780001</v>
      </c>
      <c r="AQ460" s="13">
        <f t="shared" si="131"/>
        <v>723445205.070001</v>
      </c>
      <c r="AR460" s="13">
        <f t="shared" si="132"/>
        <v>541230672.460001</v>
      </c>
      <c r="AS460" s="13">
        <f t="shared" si="133"/>
        <v>509192782.750001</v>
      </c>
      <c r="AT460" s="13">
        <f t="shared" si="134"/>
        <v>410672341.110001</v>
      </c>
      <c r="AU460" s="13">
        <f>AT460-VLOOKUP(A460,[1]选股结果!$A$2:$BJ$3005,48,FALSE)*0.08</f>
        <v>-163772981.016399</v>
      </c>
      <c r="AV460" s="13">
        <f t="shared" si="135"/>
        <v>32037889.71</v>
      </c>
    </row>
    <row r="461" spans="1:48">
      <c r="A461" s="4" t="s">
        <v>966</v>
      </c>
      <c r="B461" s="4" t="s">
        <v>967</v>
      </c>
      <c r="C461" s="5">
        <v>12686040762</v>
      </c>
      <c r="D461" s="5">
        <v>0</v>
      </c>
      <c r="E461" s="5">
        <v>0</v>
      </c>
      <c r="F461" s="5">
        <v>0</v>
      </c>
      <c r="G461" s="5">
        <v>5604084263</v>
      </c>
      <c r="H461" s="5">
        <v>389774185</v>
      </c>
      <c r="I461" s="5">
        <v>0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161843009</v>
      </c>
      <c r="P461" s="5">
        <v>3766713845</v>
      </c>
      <c r="Q461" s="5">
        <v>879739745</v>
      </c>
      <c r="R461" s="5">
        <v>1189233180</v>
      </c>
      <c r="S461" s="5">
        <v>378053260</v>
      </c>
      <c r="T461" s="5">
        <v>135052372</v>
      </c>
      <c r="U461" s="5">
        <v>129370721</v>
      </c>
      <c r="V461" s="5">
        <v>0</v>
      </c>
      <c r="W461" s="5">
        <v>1417243</v>
      </c>
      <c r="X461" s="5">
        <v>12318236</v>
      </c>
      <c r="Y461" s="5">
        <v>29431436</v>
      </c>
      <c r="Z461" s="5">
        <v>-12989803</v>
      </c>
      <c r="AA461" s="5"/>
      <c r="AB461" s="5">
        <v>1994688</v>
      </c>
      <c r="AC461" s="5">
        <v>30512520</v>
      </c>
      <c r="AD461" s="5">
        <v>156316312</v>
      </c>
      <c r="AE461" s="8">
        <f t="shared" si="136"/>
        <v>12686040762</v>
      </c>
      <c r="AF461" s="8">
        <f t="shared" si="137"/>
        <v>11979667302</v>
      </c>
      <c r="AG461" s="8">
        <f t="shared" si="138"/>
        <v>788103600</v>
      </c>
      <c r="AH461" s="8">
        <f t="shared" si="139"/>
        <v>759585768</v>
      </c>
      <c r="AI461" s="8">
        <f t="shared" si="140"/>
        <v>603269456</v>
      </c>
      <c r="AJ461" s="8">
        <f t="shared" si="124"/>
        <v>4866245867</v>
      </c>
      <c r="AK461" s="13">
        <f t="shared" si="125"/>
        <v>735804896</v>
      </c>
      <c r="AL461" s="13">
        <f t="shared" si="126"/>
        <v>129370721</v>
      </c>
      <c r="AM461" s="13">
        <f t="shared" si="127"/>
        <v>-46726977</v>
      </c>
      <c r="AN461" s="13">
        <f t="shared" si="128"/>
        <v>818448640</v>
      </c>
      <c r="AO461" s="13">
        <f t="shared" si="129"/>
        <v>7081956499</v>
      </c>
      <c r="AP461" s="13">
        <f t="shared" si="130"/>
        <v>1503632341</v>
      </c>
      <c r="AQ461" s="13">
        <f t="shared" si="131"/>
        <v>1347316029</v>
      </c>
      <c r="AR461" s="13">
        <f t="shared" si="132"/>
        <v>1113858156</v>
      </c>
      <c r="AS461" s="13">
        <f t="shared" si="133"/>
        <v>957541844</v>
      </c>
      <c r="AT461" s="13">
        <f t="shared" si="134"/>
        <v>662132328</v>
      </c>
      <c r="AU461" s="13">
        <f>AT461-VLOOKUP(A461,[1]选股结果!$A$2:$BJ$3005,48,FALSE)*0.08</f>
        <v>-431768865.2</v>
      </c>
      <c r="AV461" s="13">
        <f t="shared" si="135"/>
        <v>156316312</v>
      </c>
    </row>
    <row r="462" spans="1:48">
      <c r="A462" s="4" t="s">
        <v>968</v>
      </c>
      <c r="B462" s="4" t="s">
        <v>969</v>
      </c>
      <c r="C462" s="5">
        <v>12667873687.59</v>
      </c>
      <c r="D462" s="5">
        <v>0</v>
      </c>
      <c r="E462" s="5">
        <v>0</v>
      </c>
      <c r="F462" s="5">
        <v>0</v>
      </c>
      <c r="G462" s="5">
        <v>11501378429.23</v>
      </c>
      <c r="H462" s="5">
        <v>90035008.21</v>
      </c>
      <c r="I462" s="5">
        <v>0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41234791.08</v>
      </c>
      <c r="P462" s="5">
        <v>304275967.01</v>
      </c>
      <c r="Q462" s="5">
        <v>332620285.02</v>
      </c>
      <c r="R462" s="5">
        <v>220113580.05</v>
      </c>
      <c r="S462" s="5">
        <v>83512071.54</v>
      </c>
      <c r="T462" s="5">
        <v>87878.34</v>
      </c>
      <c r="U462" s="5">
        <v>0</v>
      </c>
      <c r="V462" s="5">
        <v>0</v>
      </c>
      <c r="W462" s="5">
        <v>0</v>
      </c>
      <c r="X462" s="5">
        <v>10497087.28</v>
      </c>
      <c r="Y462" s="5">
        <v>0</v>
      </c>
      <c r="Z462" s="5">
        <v>-5007906.2</v>
      </c>
      <c r="AA462" s="5"/>
      <c r="AB462" s="5">
        <v>21360642.81</v>
      </c>
      <c r="AC462" s="5">
        <v>7230457.55</v>
      </c>
      <c r="AD462" s="5">
        <v>-7012397</v>
      </c>
      <c r="AE462" s="8">
        <f t="shared" si="136"/>
        <v>12667873687.59</v>
      </c>
      <c r="AF462" s="8">
        <f t="shared" si="137"/>
        <v>12483135123.93</v>
      </c>
      <c r="AG462" s="8">
        <f t="shared" si="138"/>
        <v>169321448.52</v>
      </c>
      <c r="AH462" s="8">
        <f t="shared" si="139"/>
        <v>183451633.78</v>
      </c>
      <c r="AI462" s="8">
        <f t="shared" si="140"/>
        <v>190464030.78</v>
      </c>
      <c r="AJ462" s="8">
        <f t="shared" si="124"/>
        <v>664000857.85</v>
      </c>
      <c r="AK462" s="13">
        <f t="shared" si="125"/>
        <v>184738563.660001</v>
      </c>
      <c r="AL462" s="13">
        <f t="shared" si="126"/>
        <v>0</v>
      </c>
      <c r="AM462" s="13">
        <f t="shared" si="127"/>
        <v>-1286929.88</v>
      </c>
      <c r="AN462" s="13">
        <f t="shared" si="128"/>
        <v>183451633.780001</v>
      </c>
      <c r="AO462" s="13">
        <f t="shared" si="129"/>
        <v>1166495258.36</v>
      </c>
      <c r="AP462" s="13">
        <f t="shared" si="130"/>
        <v>358285643.410001</v>
      </c>
      <c r="AQ462" s="13">
        <f t="shared" si="131"/>
        <v>365298040.410001</v>
      </c>
      <c r="AR462" s="13">
        <f t="shared" si="132"/>
        <v>268250635.200001</v>
      </c>
      <c r="AS462" s="13">
        <f t="shared" si="133"/>
        <v>275263032.200001</v>
      </c>
      <c r="AT462" s="13">
        <f t="shared" si="134"/>
        <v>190464030.780001</v>
      </c>
      <c r="AU462" s="13">
        <f>AT462-VLOOKUP(A462,[1]选股结果!$A$2:$BJ$3005,48,FALSE)*0.08</f>
        <v>-82331765.535999</v>
      </c>
      <c r="AV462" s="13">
        <f t="shared" si="135"/>
        <v>-7012397</v>
      </c>
    </row>
    <row r="463" spans="1:48">
      <c r="A463" s="4" t="s">
        <v>970</v>
      </c>
      <c r="B463" s="4" t="s">
        <v>971</v>
      </c>
      <c r="C463" s="5">
        <v>12622653895.44</v>
      </c>
      <c r="D463" s="5">
        <v>0</v>
      </c>
      <c r="E463" s="5">
        <v>0</v>
      </c>
      <c r="F463" s="5">
        <v>0</v>
      </c>
      <c r="G463" s="5">
        <v>11028859824.86</v>
      </c>
      <c r="H463" s="5">
        <v>13077564.98</v>
      </c>
      <c r="I463" s="5">
        <v>0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45123363.23</v>
      </c>
      <c r="P463" s="5">
        <v>440153656.98</v>
      </c>
      <c r="Q463" s="5">
        <v>499318366.4</v>
      </c>
      <c r="R463" s="5">
        <v>378445913.06</v>
      </c>
      <c r="S463" s="5">
        <v>4645761.34</v>
      </c>
      <c r="T463" s="5">
        <v>103091771.05</v>
      </c>
      <c r="U463" s="5">
        <v>70856938.88</v>
      </c>
      <c r="V463" s="5">
        <v>0</v>
      </c>
      <c r="W463" s="5">
        <v>-2516864.03</v>
      </c>
      <c r="X463" s="5">
        <v>16186569.31</v>
      </c>
      <c r="Y463" s="5">
        <v>23212215.1</v>
      </c>
      <c r="Z463" s="5">
        <v>356533.51</v>
      </c>
      <c r="AA463" s="5"/>
      <c r="AB463" s="5">
        <v>17755406.7</v>
      </c>
      <c r="AC463" s="5">
        <v>35182550.06</v>
      </c>
      <c r="AD463" s="5">
        <v>28458765.25</v>
      </c>
      <c r="AE463" s="8">
        <f t="shared" si="136"/>
        <v>12622653895.44</v>
      </c>
      <c r="AF463" s="8">
        <f t="shared" si="137"/>
        <v>12396546885.87</v>
      </c>
      <c r="AG463" s="8">
        <f t="shared" si="138"/>
        <v>287639665.690002</v>
      </c>
      <c r="AH463" s="8">
        <f t="shared" si="139"/>
        <v>270212522.330002</v>
      </c>
      <c r="AI463" s="8">
        <f t="shared" si="140"/>
        <v>241753757.080002</v>
      </c>
      <c r="AJ463" s="8">
        <f t="shared" si="124"/>
        <v>1025234745.07</v>
      </c>
      <c r="AK463" s="13">
        <f t="shared" si="125"/>
        <v>249319224.67</v>
      </c>
      <c r="AL463" s="13">
        <f t="shared" si="126"/>
        <v>70856938.88</v>
      </c>
      <c r="AM463" s="13">
        <f t="shared" si="127"/>
        <v>-3539211.02</v>
      </c>
      <c r="AN463" s="13">
        <f t="shared" si="128"/>
        <v>316636952.53</v>
      </c>
      <c r="AO463" s="13">
        <f t="shared" si="129"/>
        <v>1593794070.58</v>
      </c>
      <c r="AP463" s="13">
        <f t="shared" si="130"/>
        <v>267042550.99</v>
      </c>
      <c r="AQ463" s="13">
        <f t="shared" si="131"/>
        <v>238583785.74</v>
      </c>
      <c r="AR463" s="13">
        <f t="shared" si="132"/>
        <v>253964986.01</v>
      </c>
      <c r="AS463" s="13">
        <f t="shared" si="133"/>
        <v>225506220.76</v>
      </c>
      <c r="AT463" s="13">
        <f t="shared" si="134"/>
        <v>288178187.28</v>
      </c>
      <c r="AU463" s="13">
        <f>AT463-VLOOKUP(A463,[1]选股结果!$A$2:$BJ$3005,48,FALSE)*0.08</f>
        <v>-711322526.8</v>
      </c>
      <c r="AV463" s="13">
        <f t="shared" si="135"/>
        <v>28458765.25</v>
      </c>
    </row>
    <row r="464" spans="1:48">
      <c r="A464" s="4" t="s">
        <v>972</v>
      </c>
      <c r="B464" s="4" t="s">
        <v>973</v>
      </c>
      <c r="C464" s="5">
        <v>12622087641.27</v>
      </c>
      <c r="D464" s="5">
        <v>0</v>
      </c>
      <c r="E464" s="5">
        <v>0</v>
      </c>
      <c r="F464" s="5">
        <v>0</v>
      </c>
      <c r="G464" s="5">
        <v>11437098559.2</v>
      </c>
      <c r="H464" s="5">
        <v>104594023.47</v>
      </c>
      <c r="I464" s="5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43065650.66</v>
      </c>
      <c r="P464" s="5">
        <v>97440002.31</v>
      </c>
      <c r="Q464" s="5">
        <v>189484762.28</v>
      </c>
      <c r="R464" s="5">
        <v>272198769.6</v>
      </c>
      <c r="S464" s="5">
        <v>18048558.72</v>
      </c>
      <c r="T464" s="5">
        <v>1794757.57</v>
      </c>
      <c r="U464" s="5">
        <v>-2586017.6</v>
      </c>
      <c r="V464" s="5">
        <v>0</v>
      </c>
      <c r="W464" s="5">
        <v>0</v>
      </c>
      <c r="X464" s="5">
        <v>-466588.7</v>
      </c>
      <c r="Y464" s="5">
        <v>2855775.85</v>
      </c>
      <c r="Z464" s="5">
        <v>-3481814.8</v>
      </c>
      <c r="AA464" s="5"/>
      <c r="AB464" s="5">
        <v>3001182.09</v>
      </c>
      <c r="AC464" s="5">
        <v>1915602.44</v>
      </c>
      <c r="AD464" s="5">
        <v>95078026.44</v>
      </c>
      <c r="AE464" s="8">
        <f t="shared" si="136"/>
        <v>12622087641.27</v>
      </c>
      <c r="AF464" s="8">
        <f t="shared" si="137"/>
        <v>12057336302.77</v>
      </c>
      <c r="AG464" s="8">
        <f t="shared" si="138"/>
        <v>560675094.12</v>
      </c>
      <c r="AH464" s="8">
        <f t="shared" si="139"/>
        <v>561760673.77</v>
      </c>
      <c r="AI464" s="8">
        <f t="shared" si="140"/>
        <v>466682647.33</v>
      </c>
      <c r="AJ464" s="8">
        <f t="shared" si="124"/>
        <v>331760611.45</v>
      </c>
      <c r="AK464" s="13">
        <f t="shared" si="125"/>
        <v>567607114.35</v>
      </c>
      <c r="AL464" s="13">
        <f t="shared" si="126"/>
        <v>-2586017.6</v>
      </c>
      <c r="AM464" s="13">
        <f t="shared" si="127"/>
        <v>2451128.72</v>
      </c>
      <c r="AN464" s="13">
        <f t="shared" si="128"/>
        <v>567472225.47</v>
      </c>
      <c r="AO464" s="13">
        <f t="shared" si="129"/>
        <v>1184989082.07</v>
      </c>
      <c r="AP464" s="13">
        <f t="shared" si="130"/>
        <v>690249696.54</v>
      </c>
      <c r="AQ464" s="13">
        <f t="shared" si="131"/>
        <v>595171670.1</v>
      </c>
      <c r="AR464" s="13">
        <f t="shared" si="132"/>
        <v>585655673.07</v>
      </c>
      <c r="AS464" s="13">
        <f t="shared" si="133"/>
        <v>490577646.63</v>
      </c>
      <c r="AT464" s="13">
        <f t="shared" si="134"/>
        <v>472394199.03</v>
      </c>
      <c r="AU464" s="13">
        <f>AT464-VLOOKUP(A464,[1]选股结果!$A$2:$BJ$3005,48,FALSE)*0.08</f>
        <v>222338492.4916</v>
      </c>
      <c r="AV464" s="13">
        <f t="shared" si="135"/>
        <v>95078026.44</v>
      </c>
    </row>
    <row r="465" spans="1:48">
      <c r="A465" s="4" t="s">
        <v>974</v>
      </c>
      <c r="B465" s="4" t="s">
        <v>975</v>
      </c>
      <c r="C465" s="5">
        <v>12606230873.22</v>
      </c>
      <c r="D465" s="5">
        <v>0</v>
      </c>
      <c r="E465" s="5">
        <v>0</v>
      </c>
      <c r="F465" s="5">
        <v>0</v>
      </c>
      <c r="G465" s="5">
        <v>11215577693.92</v>
      </c>
      <c r="H465" s="5">
        <v>142344104.3</v>
      </c>
      <c r="I465" s="5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56473729.78</v>
      </c>
      <c r="P465" s="5">
        <v>66023874.76</v>
      </c>
      <c r="Q465" s="5">
        <v>405919725.55</v>
      </c>
      <c r="R465" s="5">
        <v>144324457.55</v>
      </c>
      <c r="S465" s="5">
        <v>180503701.14</v>
      </c>
      <c r="T465" s="5">
        <v>27620344.67</v>
      </c>
      <c r="U465" s="5">
        <v>13142260.19</v>
      </c>
      <c r="V465" s="5">
        <v>0</v>
      </c>
      <c r="W465" s="5">
        <v>-293860</v>
      </c>
      <c r="X465" s="5">
        <v>-2996943.38</v>
      </c>
      <c r="Y465" s="5">
        <v>-503835.54</v>
      </c>
      <c r="Z465" s="5">
        <v>-72733.73</v>
      </c>
      <c r="AA465" s="5"/>
      <c r="AB465" s="5">
        <v>5364875.93</v>
      </c>
      <c r="AC465" s="5">
        <v>22986173.28</v>
      </c>
      <c r="AD465" s="5">
        <v>84341157.66</v>
      </c>
      <c r="AE465" s="8">
        <f t="shared" si="136"/>
        <v>12606230873.22</v>
      </c>
      <c r="AF465" s="8">
        <f t="shared" si="137"/>
        <v>12068823182.7</v>
      </c>
      <c r="AG465" s="8">
        <f t="shared" si="138"/>
        <v>568162220.38</v>
      </c>
      <c r="AH465" s="8">
        <f t="shared" si="139"/>
        <v>550540923.03</v>
      </c>
      <c r="AI465" s="8">
        <f t="shared" si="140"/>
        <v>466199765.37</v>
      </c>
      <c r="AJ465" s="8">
        <f t="shared" si="124"/>
        <v>545534791.9</v>
      </c>
      <c r="AK465" s="13">
        <f t="shared" si="125"/>
        <v>536903854.979999</v>
      </c>
      <c r="AL465" s="13">
        <f t="shared" si="126"/>
        <v>13142260.19</v>
      </c>
      <c r="AM465" s="13">
        <f t="shared" si="127"/>
        <v>-512863.219999999</v>
      </c>
      <c r="AN465" s="13">
        <f t="shared" si="128"/>
        <v>549533251.949999</v>
      </c>
      <c r="AO465" s="13">
        <f t="shared" si="129"/>
        <v>1390653179.3</v>
      </c>
      <c r="AP465" s="13">
        <f t="shared" si="130"/>
        <v>859751660.419999</v>
      </c>
      <c r="AQ465" s="13">
        <f t="shared" si="131"/>
        <v>775410502.759999</v>
      </c>
      <c r="AR465" s="13">
        <f t="shared" si="132"/>
        <v>717407556.119999</v>
      </c>
      <c r="AS465" s="13">
        <f t="shared" si="133"/>
        <v>633066398.459999</v>
      </c>
      <c r="AT465" s="13">
        <f t="shared" si="134"/>
        <v>465192094.289999</v>
      </c>
      <c r="AU465" s="13">
        <f>AT465-VLOOKUP(A465,[1]选股结果!$A$2:$BJ$3005,48,FALSE)*0.08</f>
        <v>22831988.730799</v>
      </c>
      <c r="AV465" s="13">
        <f t="shared" si="135"/>
        <v>84341157.66</v>
      </c>
    </row>
    <row r="466" spans="1:48">
      <c r="A466" s="4" t="s">
        <v>976</v>
      </c>
      <c r="B466" s="4" t="s">
        <v>977</v>
      </c>
      <c r="C466" s="5">
        <v>12566191878.76</v>
      </c>
      <c r="D466" s="5">
        <v>0</v>
      </c>
      <c r="E466" s="5">
        <v>0</v>
      </c>
      <c r="F466" s="5">
        <v>0</v>
      </c>
      <c r="G466" s="5">
        <v>7776919905.64</v>
      </c>
      <c r="H466" s="5">
        <v>120931885.13</v>
      </c>
      <c r="I466" s="5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99923568.75</v>
      </c>
      <c r="P466" s="5">
        <v>781229410.1</v>
      </c>
      <c r="Q466" s="5">
        <v>664371688.16</v>
      </c>
      <c r="R466" s="5">
        <v>520048088.37</v>
      </c>
      <c r="S466" s="5">
        <v>10283466.48</v>
      </c>
      <c r="T466" s="5">
        <v>693242063.71</v>
      </c>
      <c r="U466" s="5">
        <v>67365775</v>
      </c>
      <c r="V466" s="5">
        <v>0</v>
      </c>
      <c r="W466" s="5">
        <v>64868003.34</v>
      </c>
      <c r="X466" s="5">
        <v>56124774.34</v>
      </c>
      <c r="Y466" s="5">
        <v>19096332.41</v>
      </c>
      <c r="Z466" s="5">
        <v>-6644006.81</v>
      </c>
      <c r="AA466" s="5"/>
      <c r="AB466" s="5">
        <v>135052260.91</v>
      </c>
      <c r="AC466" s="5">
        <v>20098413.22</v>
      </c>
      <c r="AD466" s="5">
        <v>570116605.04</v>
      </c>
      <c r="AE466" s="8">
        <f t="shared" si="136"/>
        <v>12566191878.76</v>
      </c>
      <c r="AF466" s="8">
        <f t="shared" si="137"/>
        <v>9852776127.5</v>
      </c>
      <c r="AG466" s="8">
        <f t="shared" si="138"/>
        <v>3389660704.75</v>
      </c>
      <c r="AH466" s="8">
        <f t="shared" si="139"/>
        <v>3504614552.44</v>
      </c>
      <c r="AI466" s="8">
        <f t="shared" si="140"/>
        <v>2934497947.4</v>
      </c>
      <c r="AJ466" s="8">
        <f t="shared" si="124"/>
        <v>1449667151.73</v>
      </c>
      <c r="AK466" s="13">
        <f t="shared" si="125"/>
        <v>2732512083.67</v>
      </c>
      <c r="AL466" s="13">
        <f t="shared" si="126"/>
        <v>67365775</v>
      </c>
      <c r="AM466" s="13">
        <f t="shared" si="127"/>
        <v>742929358.59</v>
      </c>
      <c r="AN466" s="13">
        <f t="shared" si="128"/>
        <v>3542807217.26</v>
      </c>
      <c r="AO466" s="13">
        <f t="shared" si="129"/>
        <v>4789271973.12</v>
      </c>
      <c r="AP466" s="13">
        <f t="shared" si="130"/>
        <v>2863727435.28</v>
      </c>
      <c r="AQ466" s="13">
        <f t="shared" si="131"/>
        <v>2293610830.24</v>
      </c>
      <c r="AR466" s="13">
        <f t="shared" si="132"/>
        <v>2742795550.15</v>
      </c>
      <c r="AS466" s="13">
        <f t="shared" si="133"/>
        <v>2172678945.11</v>
      </c>
      <c r="AT466" s="13">
        <f t="shared" si="134"/>
        <v>2972690612.22</v>
      </c>
      <c r="AU466" s="13">
        <f>AT466-VLOOKUP(A466,[1]选股结果!$A$2:$BJ$3005,48,FALSE)*0.08</f>
        <v>555692257.108</v>
      </c>
      <c r="AV466" s="13">
        <f t="shared" si="135"/>
        <v>570116605.04</v>
      </c>
    </row>
    <row r="467" spans="1:48">
      <c r="A467" s="4" t="s">
        <v>978</v>
      </c>
      <c r="B467" s="4" t="s">
        <v>979</v>
      </c>
      <c r="C467" s="5">
        <v>12512694305.38</v>
      </c>
      <c r="D467" s="5">
        <v>0</v>
      </c>
      <c r="E467" s="5">
        <v>0</v>
      </c>
      <c r="F467" s="5">
        <v>0</v>
      </c>
      <c r="G467" s="5">
        <v>11087638196.86</v>
      </c>
      <c r="H467" s="5">
        <v>2547954.15</v>
      </c>
      <c r="I467" s="5">
        <v>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44736694.57</v>
      </c>
      <c r="P467" s="5">
        <v>412308494.97</v>
      </c>
      <c r="Q467" s="5">
        <v>206594768.86</v>
      </c>
      <c r="R467" s="5">
        <v>283142682.36</v>
      </c>
      <c r="S467" s="5">
        <v>-180377640.8</v>
      </c>
      <c r="T467" s="5">
        <v>9231154.84</v>
      </c>
      <c r="U467" s="5">
        <v>-259966.61</v>
      </c>
      <c r="V467" s="5">
        <v>0</v>
      </c>
      <c r="W467" s="5">
        <v>13820752.06</v>
      </c>
      <c r="X467" s="5">
        <v>4998660.68</v>
      </c>
      <c r="Y467" s="5">
        <v>7185478.13</v>
      </c>
      <c r="Z467" s="5">
        <v>-11094180.76</v>
      </c>
      <c r="AA467" s="5"/>
      <c r="AB467" s="5">
        <v>21130954.89</v>
      </c>
      <c r="AC467" s="5">
        <v>7100997.2</v>
      </c>
      <c r="AD467" s="5">
        <v>101997751.93</v>
      </c>
      <c r="AE467" s="8">
        <f t="shared" si="136"/>
        <v>12512694305.38</v>
      </c>
      <c r="AF467" s="8">
        <f t="shared" si="137"/>
        <v>11854043196.82</v>
      </c>
      <c r="AG467" s="8">
        <f t="shared" si="138"/>
        <v>658424695.889998</v>
      </c>
      <c r="AH467" s="8">
        <f t="shared" si="139"/>
        <v>672454653.579998</v>
      </c>
      <c r="AI467" s="8">
        <f t="shared" si="140"/>
        <v>570456901.649998</v>
      </c>
      <c r="AJ467" s="8">
        <f t="shared" si="124"/>
        <v>656795478.84</v>
      </c>
      <c r="AK467" s="13">
        <f t="shared" si="125"/>
        <v>665836586.689999</v>
      </c>
      <c r="AL467" s="13">
        <f t="shared" si="126"/>
        <v>-259966.61</v>
      </c>
      <c r="AM467" s="13">
        <f t="shared" si="127"/>
        <v>21248989.76</v>
      </c>
      <c r="AN467" s="13">
        <f t="shared" si="128"/>
        <v>686825609.839999</v>
      </c>
      <c r="AO467" s="13">
        <f t="shared" si="129"/>
        <v>1425056108.52</v>
      </c>
      <c r="AP467" s="13">
        <f t="shared" si="130"/>
        <v>488006900.039999</v>
      </c>
      <c r="AQ467" s="13">
        <f t="shared" si="131"/>
        <v>386009148.109999</v>
      </c>
      <c r="AR467" s="13">
        <f t="shared" si="132"/>
        <v>485458945.889999</v>
      </c>
      <c r="AS467" s="13">
        <f t="shared" si="133"/>
        <v>383461193.959999</v>
      </c>
      <c r="AT467" s="13">
        <f t="shared" si="134"/>
        <v>584827857.909999</v>
      </c>
      <c r="AU467" s="13">
        <f>AT467-VLOOKUP(A467,[1]选股结果!$A$2:$BJ$3005,48,FALSE)*0.08</f>
        <v>193654227.891599</v>
      </c>
      <c r="AV467" s="13">
        <f t="shared" si="135"/>
        <v>101997751.93</v>
      </c>
    </row>
    <row r="468" spans="1:48">
      <c r="A468" s="4" t="s">
        <v>980</v>
      </c>
      <c r="B468" s="4" t="s">
        <v>981</v>
      </c>
      <c r="C468" s="5">
        <v>12505485445.93</v>
      </c>
      <c r="D468" s="5">
        <v>0</v>
      </c>
      <c r="E468" s="5">
        <v>0</v>
      </c>
      <c r="F468" s="5">
        <v>0</v>
      </c>
      <c r="G468" s="5">
        <v>10626641804</v>
      </c>
      <c r="H468" s="5">
        <v>206876323.14</v>
      </c>
      <c r="I468" s="5">
        <v>0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27679212.11</v>
      </c>
      <c r="P468" s="5">
        <v>247512720.47</v>
      </c>
      <c r="Q468" s="5">
        <v>998413743.2</v>
      </c>
      <c r="R468" s="5">
        <v>241800183.27</v>
      </c>
      <c r="S468" s="5">
        <v>203617565.98</v>
      </c>
      <c r="T468" s="5">
        <v>-28162000.6</v>
      </c>
      <c r="U468" s="5">
        <v>0</v>
      </c>
      <c r="V468" s="5">
        <v>39800189.69</v>
      </c>
      <c r="W468" s="5">
        <v>0</v>
      </c>
      <c r="X468" s="5">
        <v>4776174.75</v>
      </c>
      <c r="Y468" s="5">
        <v>3170920.78</v>
      </c>
      <c r="Z468" s="5">
        <v>6412851.09</v>
      </c>
      <c r="AA468" s="5"/>
      <c r="AB468" s="5">
        <v>41223926.84</v>
      </c>
      <c r="AC468" s="5">
        <v>390920.87</v>
      </c>
      <c r="AD468" s="5">
        <v>56357651.87</v>
      </c>
      <c r="AE468" s="8">
        <f t="shared" si="136"/>
        <v>12505485445.93</v>
      </c>
      <c r="AF468" s="8">
        <f t="shared" si="137"/>
        <v>12345665229.03</v>
      </c>
      <c r="AG468" s="8">
        <f t="shared" si="138"/>
        <v>169924161.55</v>
      </c>
      <c r="AH468" s="8">
        <f t="shared" si="139"/>
        <v>210757167.52</v>
      </c>
      <c r="AI468" s="8">
        <f t="shared" si="140"/>
        <v>154399515.65</v>
      </c>
      <c r="AJ468" s="8">
        <f t="shared" si="124"/>
        <v>1235943590.59</v>
      </c>
      <c r="AK468" s="13">
        <f t="shared" si="125"/>
        <v>162991137.68</v>
      </c>
      <c r="AL468" s="13">
        <f t="shared" si="126"/>
        <v>0</v>
      </c>
      <c r="AM468" s="13">
        <f t="shared" si="127"/>
        <v>54107871.4</v>
      </c>
      <c r="AN468" s="13">
        <f t="shared" si="128"/>
        <v>217099009.08</v>
      </c>
      <c r="AO468" s="13">
        <f t="shared" si="129"/>
        <v>1878843641.93</v>
      </c>
      <c r="AP468" s="13">
        <f t="shared" si="130"/>
        <v>573485026.8</v>
      </c>
      <c r="AQ468" s="13">
        <f t="shared" si="131"/>
        <v>517127374.93</v>
      </c>
      <c r="AR468" s="13">
        <f t="shared" si="132"/>
        <v>366608703.66</v>
      </c>
      <c r="AS468" s="13">
        <f t="shared" si="133"/>
        <v>310251051.79</v>
      </c>
      <c r="AT468" s="13">
        <f t="shared" si="134"/>
        <v>160741357.21</v>
      </c>
      <c r="AU468" s="13">
        <f>AT468-VLOOKUP(A468,[1]选股结果!$A$2:$BJ$3005,48,FALSE)*0.08</f>
        <v>-211645932.1908</v>
      </c>
      <c r="AV468" s="13">
        <f t="shared" si="135"/>
        <v>56357651.87</v>
      </c>
    </row>
    <row r="469" spans="1:48">
      <c r="A469" s="4" t="s">
        <v>982</v>
      </c>
      <c r="B469" s="4" t="s">
        <v>983</v>
      </c>
      <c r="C469" s="5">
        <v>12374064752.07</v>
      </c>
      <c r="D469" s="5">
        <v>0</v>
      </c>
      <c r="E469" s="5">
        <v>0</v>
      </c>
      <c r="F469" s="5">
        <v>0</v>
      </c>
      <c r="G469" s="5">
        <v>10350104219.1</v>
      </c>
      <c r="H469" s="5">
        <v>29457501.72</v>
      </c>
      <c r="I469" s="5">
        <v>0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48183790.83</v>
      </c>
      <c r="P469" s="5">
        <v>151409866.21</v>
      </c>
      <c r="Q469" s="5">
        <v>507241899.38</v>
      </c>
      <c r="R469" s="5">
        <v>408858575.27</v>
      </c>
      <c r="S469" s="5">
        <v>20843539.4</v>
      </c>
      <c r="T469" s="5">
        <v>1604654814.36</v>
      </c>
      <c r="U469" s="5">
        <v>1368305559.1</v>
      </c>
      <c r="V469" s="5">
        <v>0</v>
      </c>
      <c r="W469" s="5">
        <v>-59036523.8</v>
      </c>
      <c r="X469" s="5">
        <v>-3845733.26</v>
      </c>
      <c r="Y469" s="5">
        <v>144479421.2</v>
      </c>
      <c r="Z469" s="5">
        <v>2625113.7</v>
      </c>
      <c r="AA469" s="5"/>
      <c r="AB469" s="5">
        <v>169201.88</v>
      </c>
      <c r="AC469" s="5">
        <v>1062546.39</v>
      </c>
      <c r="AD469" s="5">
        <v>148221730.95</v>
      </c>
      <c r="AE469" s="8">
        <f t="shared" si="136"/>
        <v>12374064752.07</v>
      </c>
      <c r="AF469" s="8">
        <f t="shared" si="137"/>
        <v>11486641890.19</v>
      </c>
      <c r="AG469" s="8">
        <f t="shared" si="138"/>
        <v>2295032578.2</v>
      </c>
      <c r="AH469" s="8">
        <f t="shared" si="139"/>
        <v>2294139233.69</v>
      </c>
      <c r="AI469" s="8">
        <f t="shared" si="140"/>
        <v>2145917502.74</v>
      </c>
      <c r="AJ469" s="8">
        <f t="shared" si="124"/>
        <v>852208322.13</v>
      </c>
      <c r="AK469" s="13">
        <f t="shared" si="125"/>
        <v>1031902283.08</v>
      </c>
      <c r="AL469" s="13">
        <f t="shared" si="126"/>
        <v>1368305559.1</v>
      </c>
      <c r="AM469" s="13">
        <f t="shared" si="127"/>
        <v>182890233.91</v>
      </c>
      <c r="AN469" s="13">
        <f t="shared" si="128"/>
        <v>2583098076.09</v>
      </c>
      <c r="AO469" s="13">
        <f t="shared" si="129"/>
        <v>2023960532.97</v>
      </c>
      <c r="AP469" s="13">
        <f t="shared" si="130"/>
        <v>1082203324.2</v>
      </c>
      <c r="AQ469" s="13">
        <f t="shared" si="131"/>
        <v>933981593.25</v>
      </c>
      <c r="AR469" s="13">
        <f t="shared" si="132"/>
        <v>1052745822.48</v>
      </c>
      <c r="AS469" s="13">
        <f t="shared" si="133"/>
        <v>904524091.53</v>
      </c>
      <c r="AT469" s="13">
        <f t="shared" si="134"/>
        <v>2434876345.14</v>
      </c>
      <c r="AU469" s="13">
        <f>AT469-VLOOKUP(A469,[1]选股结果!$A$2:$BJ$3005,48,FALSE)*0.08</f>
        <v>918416356.1368</v>
      </c>
      <c r="AV469" s="13">
        <f t="shared" si="135"/>
        <v>148221730.95</v>
      </c>
    </row>
    <row r="470" spans="1:48">
      <c r="A470" s="4" t="s">
        <v>984</v>
      </c>
      <c r="B470" s="4" t="s">
        <v>985</v>
      </c>
      <c r="C470" s="5">
        <v>12355070179.61</v>
      </c>
      <c r="D470" s="5">
        <v>0</v>
      </c>
      <c r="E470" s="5">
        <v>0</v>
      </c>
      <c r="F470" s="5">
        <v>0</v>
      </c>
      <c r="G470" s="5">
        <v>7629825451.43</v>
      </c>
      <c r="H470" s="5">
        <v>151650377.5</v>
      </c>
      <c r="I470" s="5">
        <v>0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46844283.6</v>
      </c>
      <c r="P470" s="5">
        <v>2984215456.04</v>
      </c>
      <c r="Q470" s="5">
        <v>604784670.27</v>
      </c>
      <c r="R470" s="5">
        <v>9466867.25</v>
      </c>
      <c r="S470" s="5">
        <v>112110809.21</v>
      </c>
      <c r="T470" s="5">
        <v>14111390.58</v>
      </c>
      <c r="U470" s="5">
        <v>0</v>
      </c>
      <c r="V470" s="5">
        <v>0</v>
      </c>
      <c r="W470" s="5">
        <v>61134000</v>
      </c>
      <c r="X470" s="5">
        <v>7418509.2</v>
      </c>
      <c r="Y470" s="5">
        <v>7915277.65</v>
      </c>
      <c r="Z470" s="5">
        <v>348683.32</v>
      </c>
      <c r="AA470" s="5"/>
      <c r="AB470" s="5">
        <v>7120098.09</v>
      </c>
      <c r="AC470" s="5">
        <v>10769194.83</v>
      </c>
      <c r="AD470" s="5">
        <v>249487639.68</v>
      </c>
      <c r="AE470" s="8">
        <f t="shared" si="136"/>
        <v>12355070179.61</v>
      </c>
      <c r="AF470" s="8">
        <f t="shared" si="137"/>
        <v>11387247537.8</v>
      </c>
      <c r="AG470" s="8">
        <f t="shared" si="138"/>
        <v>1028082928.86</v>
      </c>
      <c r="AH470" s="8">
        <f t="shared" si="139"/>
        <v>1024433832.12</v>
      </c>
      <c r="AI470" s="8">
        <f t="shared" si="140"/>
        <v>774946192.44</v>
      </c>
      <c r="AJ470" s="8">
        <f t="shared" si="124"/>
        <v>3647408784.3</v>
      </c>
      <c r="AK470" s="13">
        <f t="shared" si="125"/>
        <v>975737919.46</v>
      </c>
      <c r="AL470" s="13">
        <f t="shared" si="126"/>
        <v>0</v>
      </c>
      <c r="AM470" s="13">
        <f t="shared" si="127"/>
        <v>64526467.96</v>
      </c>
      <c r="AN470" s="13">
        <f t="shared" si="128"/>
        <v>1040264387.42</v>
      </c>
      <c r="AO470" s="13">
        <f t="shared" si="129"/>
        <v>4725244728.18</v>
      </c>
      <c r="AP470" s="13">
        <f t="shared" si="130"/>
        <v>1239499106.17</v>
      </c>
      <c r="AQ470" s="13">
        <f t="shared" si="131"/>
        <v>990011466.49</v>
      </c>
      <c r="AR470" s="13">
        <f t="shared" si="132"/>
        <v>1087848728.67</v>
      </c>
      <c r="AS470" s="13">
        <f t="shared" si="133"/>
        <v>838361088.99</v>
      </c>
      <c r="AT470" s="13">
        <f t="shared" si="134"/>
        <v>790776747.74</v>
      </c>
      <c r="AU470" s="13">
        <f>AT470-VLOOKUP(A470,[1]选股结果!$A$2:$BJ$3005,48,FALSE)*0.08</f>
        <v>350257072.3456</v>
      </c>
      <c r="AV470" s="13">
        <f t="shared" si="135"/>
        <v>249487639.68</v>
      </c>
    </row>
    <row r="471" spans="1:48">
      <c r="A471" s="4" t="s">
        <v>986</v>
      </c>
      <c r="B471" s="4" t="s">
        <v>987</v>
      </c>
      <c r="C471" s="5">
        <v>12328880018.57</v>
      </c>
      <c r="D471" s="5">
        <v>0</v>
      </c>
      <c r="E471" s="5">
        <v>0</v>
      </c>
      <c r="F471" s="5">
        <v>0</v>
      </c>
      <c r="G471" s="5">
        <v>10804044254.33</v>
      </c>
      <c r="H471" s="5">
        <v>162419311.11</v>
      </c>
      <c r="I471" s="5">
        <v>0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27550436.16</v>
      </c>
      <c r="P471" s="5">
        <v>579934019.03</v>
      </c>
      <c r="Q471" s="5">
        <v>585539002.3</v>
      </c>
      <c r="R471" s="5">
        <v>103198682.12</v>
      </c>
      <c r="S471" s="5">
        <v>149251162.29</v>
      </c>
      <c r="T471" s="5">
        <v>30944822.31</v>
      </c>
      <c r="U471" s="5">
        <v>15019190.55</v>
      </c>
      <c r="V471" s="5">
        <v>0</v>
      </c>
      <c r="W471" s="5">
        <v>799890</v>
      </c>
      <c r="X471" s="5">
        <v>44314129.87</v>
      </c>
      <c r="Y471" s="5">
        <v>92260807.02</v>
      </c>
      <c r="Z471" s="5">
        <v>-32233836.23</v>
      </c>
      <c r="AA471" s="5"/>
      <c r="AB471" s="5">
        <v>2558569.9</v>
      </c>
      <c r="AC471" s="5">
        <v>23588936.51</v>
      </c>
      <c r="AD471" s="5">
        <v>43439870.12</v>
      </c>
      <c r="AE471" s="8">
        <f t="shared" si="136"/>
        <v>12328880018.57</v>
      </c>
      <c r="AF471" s="8">
        <f t="shared" si="137"/>
        <v>12249517556.23</v>
      </c>
      <c r="AG471" s="8">
        <f t="shared" si="138"/>
        <v>-57701598.4700017</v>
      </c>
      <c r="AH471" s="8">
        <f t="shared" si="139"/>
        <v>-78731965.0800017</v>
      </c>
      <c r="AI471" s="8">
        <f t="shared" si="140"/>
        <v>-122171835.200002</v>
      </c>
      <c r="AJ471" s="8">
        <f t="shared" si="124"/>
        <v>1306314631.12</v>
      </c>
      <c r="AK471" s="13">
        <f t="shared" si="125"/>
        <v>171623269.36</v>
      </c>
      <c r="AL471" s="13">
        <f t="shared" si="126"/>
        <v>15019190.55</v>
      </c>
      <c r="AM471" s="13">
        <f t="shared" si="127"/>
        <v>-80852810.95</v>
      </c>
      <c r="AN471" s="13">
        <f t="shared" si="128"/>
        <v>105789648.96</v>
      </c>
      <c r="AO471" s="13">
        <f t="shared" si="129"/>
        <v>1524835764.24</v>
      </c>
      <c r="AP471" s="13">
        <f t="shared" si="130"/>
        <v>483293742.76</v>
      </c>
      <c r="AQ471" s="13">
        <f t="shared" si="131"/>
        <v>439853872.64</v>
      </c>
      <c r="AR471" s="13">
        <f t="shared" si="132"/>
        <v>320874431.65</v>
      </c>
      <c r="AS471" s="13">
        <f t="shared" si="133"/>
        <v>277434561.53</v>
      </c>
      <c r="AT471" s="13">
        <f t="shared" si="134"/>
        <v>62349778.8399997</v>
      </c>
      <c r="AU471" s="13">
        <f>AT471-VLOOKUP(A471,[1]选股结果!$A$2:$BJ$3005,48,FALSE)*0.08</f>
        <v>-388323355.212</v>
      </c>
      <c r="AV471" s="13">
        <f t="shared" si="135"/>
        <v>43439870.1200003</v>
      </c>
    </row>
    <row r="472" spans="1:48">
      <c r="A472" s="4" t="s">
        <v>988</v>
      </c>
      <c r="B472" s="4" t="s">
        <v>989</v>
      </c>
      <c r="C472" s="5">
        <v>12305458099.51</v>
      </c>
      <c r="D472" s="5">
        <v>4779370427.32</v>
      </c>
      <c r="E472" s="5">
        <v>0</v>
      </c>
      <c r="F472" s="5">
        <v>0</v>
      </c>
      <c r="G472" s="5">
        <v>0</v>
      </c>
      <c r="H472" s="5">
        <v>0</v>
      </c>
      <c r="I472" s="5">
        <v>0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62259618.58</v>
      </c>
      <c r="P472" s="5">
        <v>0</v>
      </c>
      <c r="Q472" s="5">
        <v>0</v>
      </c>
      <c r="R472" s="5">
        <v>0</v>
      </c>
      <c r="S472" s="5">
        <v>0</v>
      </c>
      <c r="T472" s="5">
        <v>1850748551.32</v>
      </c>
      <c r="U472" s="5">
        <v>78103412.09</v>
      </c>
      <c r="V472" s="5">
        <v>-1518853.81</v>
      </c>
      <c r="W472" s="5">
        <v>-1257687627.37</v>
      </c>
      <c r="X472" s="5">
        <v>185807188.66</v>
      </c>
      <c r="Y472" s="5">
        <v>6853861.92</v>
      </c>
      <c r="Z472" s="5">
        <v>-7555.31</v>
      </c>
      <c r="AA472" s="5"/>
      <c r="AB472" s="5">
        <v>3951198.09</v>
      </c>
      <c r="AC472" s="5">
        <v>8733014.99</v>
      </c>
      <c r="AD472" s="5">
        <v>920063938.93</v>
      </c>
      <c r="AE472" s="8">
        <f t="shared" si="136"/>
        <v>12305458099.51</v>
      </c>
      <c r="AF472" s="8">
        <f t="shared" si="137"/>
        <v>62259618.58</v>
      </c>
      <c r="AG472" s="8">
        <f t="shared" si="138"/>
        <v>12642071945.18</v>
      </c>
      <c r="AH472" s="8">
        <f t="shared" si="139"/>
        <v>12637290128.28</v>
      </c>
      <c r="AI472" s="8">
        <f t="shared" si="140"/>
        <v>11717226189.35</v>
      </c>
      <c r="AJ472" s="8">
        <f t="shared" si="124"/>
        <v>73895297.4</v>
      </c>
      <c r="AK472" s="13">
        <f t="shared" si="125"/>
        <v>12250052342.85</v>
      </c>
      <c r="AL472" s="13">
        <f t="shared" si="126"/>
        <v>78103412.09</v>
      </c>
      <c r="AM472" s="13">
        <f t="shared" si="127"/>
        <v>322842097.18</v>
      </c>
      <c r="AN472" s="13">
        <f t="shared" si="128"/>
        <v>12650997852.12</v>
      </c>
      <c r="AO472" s="13">
        <f t="shared" si="129"/>
        <v>12305458099.51</v>
      </c>
      <c r="AP472" s="13">
        <f t="shared" si="130"/>
        <v>12250052342.85</v>
      </c>
      <c r="AQ472" s="13">
        <f t="shared" si="131"/>
        <v>11329988403.92</v>
      </c>
      <c r="AR472" s="13">
        <f t="shared" si="132"/>
        <v>12250052342.85</v>
      </c>
      <c r="AS472" s="13">
        <f t="shared" si="133"/>
        <v>11329988403.92</v>
      </c>
      <c r="AT472" s="13">
        <f t="shared" si="134"/>
        <v>11730933913.19</v>
      </c>
      <c r="AU472" s="13">
        <f>AT472-VLOOKUP(A472,[1]选股结果!$A$2:$BJ$3005,48,FALSE)*0.08</f>
        <v>7121798734.1676</v>
      </c>
      <c r="AV472" s="13">
        <f t="shared" si="135"/>
        <v>920063938.93</v>
      </c>
    </row>
    <row r="473" spans="1:48">
      <c r="A473" s="4" t="s">
        <v>990</v>
      </c>
      <c r="B473" s="4" t="s">
        <v>991</v>
      </c>
      <c r="C473" s="5">
        <v>12282898951.53</v>
      </c>
      <c r="D473" s="5">
        <v>0</v>
      </c>
      <c r="E473" s="5">
        <v>0</v>
      </c>
      <c r="F473" s="5">
        <v>0</v>
      </c>
      <c r="G473" s="5">
        <v>7343277934.01</v>
      </c>
      <c r="H473" s="5">
        <v>492470266.89</v>
      </c>
      <c r="I473" s="5">
        <v>0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61917252.16</v>
      </c>
      <c r="P473" s="5">
        <v>18048329.15</v>
      </c>
      <c r="Q473" s="5">
        <v>267181317.45</v>
      </c>
      <c r="R473" s="5">
        <v>285185827.02</v>
      </c>
      <c r="S473" s="5">
        <v>350254943.11</v>
      </c>
      <c r="T473" s="5">
        <v>25670300.47</v>
      </c>
      <c r="U473" s="5">
        <v>25224142.22</v>
      </c>
      <c r="V473" s="5">
        <v>0</v>
      </c>
      <c r="W473" s="5">
        <v>0</v>
      </c>
      <c r="X473" s="5">
        <v>-782810.77</v>
      </c>
      <c r="Y473" s="5">
        <v>477112.4</v>
      </c>
      <c r="Z473" s="5">
        <v>0</v>
      </c>
      <c r="AA473" s="5"/>
      <c r="AB473" s="5">
        <v>1129890.07</v>
      </c>
      <c r="AC473" s="5">
        <v>801483.79</v>
      </c>
      <c r="AD473" s="5">
        <v>564102874.52</v>
      </c>
      <c r="AE473" s="8">
        <f t="shared" si="136"/>
        <v>12282898951.53</v>
      </c>
      <c r="AF473" s="8">
        <f t="shared" si="137"/>
        <v>8325865602.9</v>
      </c>
      <c r="AG473" s="8">
        <f t="shared" si="138"/>
        <v>3983009347.47</v>
      </c>
      <c r="AH473" s="8">
        <f t="shared" si="139"/>
        <v>3983337753.75</v>
      </c>
      <c r="AI473" s="8">
        <f t="shared" si="140"/>
        <v>3419234879.23</v>
      </c>
      <c r="AJ473" s="8">
        <f t="shared" si="124"/>
        <v>347295604.88</v>
      </c>
      <c r="AK473" s="13">
        <f t="shared" si="125"/>
        <v>3957510461.03</v>
      </c>
      <c r="AL473" s="13">
        <f t="shared" si="126"/>
        <v>25224142.22</v>
      </c>
      <c r="AM473" s="13">
        <f t="shared" si="127"/>
        <v>1557375.3</v>
      </c>
      <c r="AN473" s="13">
        <f t="shared" si="128"/>
        <v>3984291978.55</v>
      </c>
      <c r="AO473" s="13">
        <f t="shared" si="129"/>
        <v>4939621017.52</v>
      </c>
      <c r="AP473" s="13">
        <f t="shared" si="130"/>
        <v>4800235671.03</v>
      </c>
      <c r="AQ473" s="13">
        <f t="shared" si="131"/>
        <v>4236132796.51</v>
      </c>
      <c r="AR473" s="13">
        <f t="shared" si="132"/>
        <v>4307765404.14</v>
      </c>
      <c r="AS473" s="13">
        <f t="shared" si="133"/>
        <v>3743662529.62</v>
      </c>
      <c r="AT473" s="13">
        <f t="shared" si="134"/>
        <v>3420189104.03</v>
      </c>
      <c r="AU473" s="13">
        <f>AT473-VLOOKUP(A473,[1]选股结果!$A$2:$BJ$3005,48,FALSE)*0.08</f>
        <v>1568420241.0292</v>
      </c>
      <c r="AV473" s="13">
        <f t="shared" si="135"/>
        <v>564102874.52</v>
      </c>
    </row>
    <row r="474" spans="1:48">
      <c r="A474" s="4" t="s">
        <v>992</v>
      </c>
      <c r="B474" s="4" t="s">
        <v>993</v>
      </c>
      <c r="C474" s="5">
        <v>12270672098.42</v>
      </c>
      <c r="D474" s="5">
        <v>0</v>
      </c>
      <c r="E474" s="5">
        <v>0</v>
      </c>
      <c r="F474" s="5">
        <v>0</v>
      </c>
      <c r="G474" s="5">
        <v>11737580740.27</v>
      </c>
      <c r="H474" s="5">
        <v>11588218.85</v>
      </c>
      <c r="I474" s="5">
        <v>0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18663980.56</v>
      </c>
      <c r="P474" s="5">
        <v>36351222.75</v>
      </c>
      <c r="Q474" s="5">
        <v>139127462.28</v>
      </c>
      <c r="R474" s="5">
        <v>111101753.27</v>
      </c>
      <c r="S474" s="5">
        <v>18347399.97</v>
      </c>
      <c r="T474" s="5">
        <v>34879331.08</v>
      </c>
      <c r="U474" s="5">
        <v>0</v>
      </c>
      <c r="V474" s="5">
        <v>0</v>
      </c>
      <c r="W474" s="5">
        <v>35086983.38</v>
      </c>
      <c r="X474" s="5">
        <v>1216547.03</v>
      </c>
      <c r="Y474" s="5">
        <v>18308848.4</v>
      </c>
      <c r="Z474" s="5">
        <v>117249.32</v>
      </c>
      <c r="AA474" s="5"/>
      <c r="AB474" s="5">
        <v>1696261.04</v>
      </c>
      <c r="AC474" s="5">
        <v>1002900.9</v>
      </c>
      <c r="AD474" s="5">
        <v>56338788.22</v>
      </c>
      <c r="AE474" s="8">
        <f t="shared" si="136"/>
        <v>12270672098.42</v>
      </c>
      <c r="AF474" s="8">
        <f t="shared" si="137"/>
        <v>12061172559.1</v>
      </c>
      <c r="AG474" s="8">
        <f t="shared" si="138"/>
        <v>260057707.67</v>
      </c>
      <c r="AH474" s="8">
        <f t="shared" si="139"/>
        <v>260751067.81</v>
      </c>
      <c r="AI474" s="8">
        <f t="shared" si="140"/>
        <v>204412279.59</v>
      </c>
      <c r="AJ474" s="8">
        <f t="shared" si="124"/>
        <v>211758153.85</v>
      </c>
      <c r="AK474" s="13">
        <f t="shared" si="125"/>
        <v>227808387.72</v>
      </c>
      <c r="AL474" s="13">
        <f t="shared" si="126"/>
        <v>0</v>
      </c>
      <c r="AM474" s="13">
        <f t="shared" si="127"/>
        <v>69560376.89</v>
      </c>
      <c r="AN474" s="13">
        <f t="shared" si="128"/>
        <v>297368764.61</v>
      </c>
      <c r="AO474" s="13">
        <f t="shared" si="129"/>
        <v>533091358.15</v>
      </c>
      <c r="AP474" s="13">
        <f t="shared" si="130"/>
        <v>257744006.54</v>
      </c>
      <c r="AQ474" s="13">
        <f t="shared" si="131"/>
        <v>201405218.32</v>
      </c>
      <c r="AR474" s="13">
        <f t="shared" si="132"/>
        <v>246155787.69</v>
      </c>
      <c r="AS474" s="13">
        <f t="shared" si="133"/>
        <v>189816999.47</v>
      </c>
      <c r="AT474" s="13">
        <f t="shared" si="134"/>
        <v>241029976.39</v>
      </c>
      <c r="AU474" s="13">
        <f>AT474-VLOOKUP(A474,[1]选股结果!$A$2:$BJ$3005,48,FALSE)*0.08</f>
        <v>-29263120.9412</v>
      </c>
      <c r="AV474" s="13">
        <f t="shared" si="135"/>
        <v>56338788.22</v>
      </c>
    </row>
    <row r="475" spans="1:48">
      <c r="A475" s="4" t="s">
        <v>994</v>
      </c>
      <c r="B475" s="4" t="s">
        <v>995</v>
      </c>
      <c r="C475" s="5">
        <v>12267669423.97</v>
      </c>
      <c r="D475" s="5">
        <v>0</v>
      </c>
      <c r="E475" s="5">
        <v>0</v>
      </c>
      <c r="F475" s="5">
        <v>0</v>
      </c>
      <c r="G475" s="5">
        <v>11208395192.68</v>
      </c>
      <c r="H475" s="5">
        <v>173114727.18</v>
      </c>
      <c r="I475" s="5">
        <v>0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O475" s="5">
        <v>46915179.44</v>
      </c>
      <c r="P475" s="5">
        <v>81879244.07</v>
      </c>
      <c r="Q475" s="5">
        <v>411050613.82</v>
      </c>
      <c r="R475" s="5">
        <v>205176176.99</v>
      </c>
      <c r="S475" s="5">
        <v>30058661.5</v>
      </c>
      <c r="T475" s="5">
        <v>20098350.22</v>
      </c>
      <c r="U475" s="5">
        <v>6339429.24</v>
      </c>
      <c r="V475" s="5">
        <v>0</v>
      </c>
      <c r="W475" s="5">
        <v>328501960.1</v>
      </c>
      <c r="X475" s="5">
        <v>-7916418.23</v>
      </c>
      <c r="Y475" s="5">
        <v>-2967771.46</v>
      </c>
      <c r="Z475" s="5">
        <v>3569310.95</v>
      </c>
      <c r="AA475" s="5"/>
      <c r="AB475" s="5">
        <v>4156985.96</v>
      </c>
      <c r="AC475" s="5">
        <v>178877.68</v>
      </c>
      <c r="AD475" s="5">
        <v>159930560.43</v>
      </c>
      <c r="AE475" s="8">
        <f t="shared" si="136"/>
        <v>12267669423.97</v>
      </c>
      <c r="AF475" s="8">
        <f t="shared" si="137"/>
        <v>11983475068.5</v>
      </c>
      <c r="AG475" s="8">
        <f t="shared" si="138"/>
        <v>647248166.429999</v>
      </c>
      <c r="AH475" s="8">
        <f t="shared" si="139"/>
        <v>651226274.709999</v>
      </c>
      <c r="AI475" s="8">
        <f t="shared" si="140"/>
        <v>491295714.279999</v>
      </c>
      <c r="AJ475" s="8">
        <f t="shared" si="124"/>
        <v>532899157.59</v>
      </c>
      <c r="AK475" s="13">
        <f t="shared" si="125"/>
        <v>281226584.009999</v>
      </c>
      <c r="AL475" s="13">
        <f t="shared" si="126"/>
        <v>6339429.24</v>
      </c>
      <c r="AM475" s="13">
        <f t="shared" si="127"/>
        <v>357724718.54</v>
      </c>
      <c r="AN475" s="13">
        <f t="shared" si="128"/>
        <v>645290731.789999</v>
      </c>
      <c r="AO475" s="13">
        <f t="shared" si="129"/>
        <v>1059274231.29</v>
      </c>
      <c r="AP475" s="13">
        <f t="shared" si="130"/>
        <v>484399972.689999</v>
      </c>
      <c r="AQ475" s="13">
        <f t="shared" si="131"/>
        <v>324469412.259999</v>
      </c>
      <c r="AR475" s="13">
        <f t="shared" si="132"/>
        <v>311285245.509999</v>
      </c>
      <c r="AS475" s="13">
        <f t="shared" si="133"/>
        <v>151354685.079999</v>
      </c>
      <c r="AT475" s="13">
        <f t="shared" si="134"/>
        <v>485360171.359999</v>
      </c>
      <c r="AU475" s="13">
        <f>AT475-VLOOKUP(A475,[1]选股结果!$A$2:$BJ$3005,48,FALSE)*0.08</f>
        <v>-272740239.517601</v>
      </c>
      <c r="AV475" s="13">
        <f t="shared" si="135"/>
        <v>159930560.43</v>
      </c>
    </row>
    <row r="476" spans="1:48">
      <c r="A476" s="4" t="s">
        <v>996</v>
      </c>
      <c r="B476" s="4" t="s">
        <v>997</v>
      </c>
      <c r="C476" s="5">
        <v>12253320098.48</v>
      </c>
      <c r="D476" s="5">
        <v>0</v>
      </c>
      <c r="E476" s="5">
        <v>0</v>
      </c>
      <c r="F476" s="5">
        <v>0</v>
      </c>
      <c r="G476" s="5">
        <v>10421762966.77</v>
      </c>
      <c r="H476" s="5">
        <v>99384834.83</v>
      </c>
      <c r="I476" s="5">
        <v>0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14448074.42</v>
      </c>
      <c r="P476" s="5">
        <v>1016217960.05</v>
      </c>
      <c r="Q476" s="5">
        <v>473338585.71</v>
      </c>
      <c r="R476" s="5">
        <v>90099324</v>
      </c>
      <c r="S476" s="5">
        <v>170259554.06</v>
      </c>
      <c r="T476" s="5">
        <v>-8401754.08</v>
      </c>
      <c r="U476" s="5">
        <v>-20545581.59</v>
      </c>
      <c r="V476" s="5">
        <v>0</v>
      </c>
      <c r="W476" s="5">
        <v>-130419090.34</v>
      </c>
      <c r="X476" s="5">
        <v>3232904.52</v>
      </c>
      <c r="Y476" s="5">
        <v>619688</v>
      </c>
      <c r="Z476" s="5">
        <v>-556904.62</v>
      </c>
      <c r="AA476" s="5"/>
      <c r="AB476" s="5">
        <v>3113280.15</v>
      </c>
      <c r="AC476" s="5">
        <v>113436164.79</v>
      </c>
      <c r="AD476" s="5">
        <v>29433485.77</v>
      </c>
      <c r="AE476" s="8">
        <f t="shared" si="136"/>
        <v>12253320098.48</v>
      </c>
      <c r="AF476" s="8">
        <f t="shared" si="137"/>
        <v>12186126465.01</v>
      </c>
      <c r="AG476" s="8">
        <f t="shared" si="138"/>
        <v>-76036708.0899988</v>
      </c>
      <c r="AH476" s="8">
        <f t="shared" si="139"/>
        <v>-186359592.729999</v>
      </c>
      <c r="AI476" s="8">
        <f t="shared" si="140"/>
        <v>-215793078.499999</v>
      </c>
      <c r="AJ476" s="8">
        <f t="shared" si="124"/>
        <v>1614947192.82</v>
      </c>
      <c r="AK476" s="13">
        <f t="shared" si="125"/>
        <v>67813321.4699991</v>
      </c>
      <c r="AL476" s="13">
        <f t="shared" si="126"/>
        <v>-20545581.59</v>
      </c>
      <c r="AM476" s="13">
        <f t="shared" si="127"/>
        <v>-232387956.61</v>
      </c>
      <c r="AN476" s="13">
        <f t="shared" si="128"/>
        <v>-185120216.730001</v>
      </c>
      <c r="AO476" s="13">
        <f t="shared" si="129"/>
        <v>1831557131.71</v>
      </c>
      <c r="AP476" s="13">
        <f t="shared" si="130"/>
        <v>337457710.359999</v>
      </c>
      <c r="AQ476" s="13">
        <f t="shared" si="131"/>
        <v>308024224.589999</v>
      </c>
      <c r="AR476" s="13">
        <f t="shared" si="132"/>
        <v>238072875.529999</v>
      </c>
      <c r="AS476" s="13">
        <f t="shared" si="133"/>
        <v>208639389.759999</v>
      </c>
      <c r="AT476" s="13">
        <f t="shared" si="134"/>
        <v>-214553702.500001</v>
      </c>
      <c r="AU476" s="13">
        <f>AT476-VLOOKUP(A476,[1]选股结果!$A$2:$BJ$3005,48,FALSE)*0.08</f>
        <v>-344545400.523201</v>
      </c>
      <c r="AV476" s="13">
        <f t="shared" si="135"/>
        <v>29433485.77</v>
      </c>
    </row>
    <row r="477" spans="1:48">
      <c r="A477" s="4" t="s">
        <v>998</v>
      </c>
      <c r="B477" s="4" t="s">
        <v>999</v>
      </c>
      <c r="C477" s="5">
        <v>12201715252.25</v>
      </c>
      <c r="D477" s="5">
        <v>0</v>
      </c>
      <c r="E477" s="5">
        <v>0</v>
      </c>
      <c r="F477" s="5">
        <v>0</v>
      </c>
      <c r="G477" s="5">
        <v>10830254714.73</v>
      </c>
      <c r="H477" s="5">
        <v>0</v>
      </c>
      <c r="I477" s="5">
        <v>0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100800718.35</v>
      </c>
      <c r="P477" s="5">
        <v>555946182.3</v>
      </c>
      <c r="Q477" s="5">
        <v>345022969.22</v>
      </c>
      <c r="R477" s="5">
        <v>292028663.99</v>
      </c>
      <c r="S477" s="5">
        <v>-67246488.23</v>
      </c>
      <c r="T477" s="5">
        <v>394413742.69</v>
      </c>
      <c r="U477" s="5">
        <v>394190380.41</v>
      </c>
      <c r="V477" s="5">
        <v>0</v>
      </c>
      <c r="W477" s="5">
        <v>0</v>
      </c>
      <c r="X477" s="5">
        <v>31511070.41</v>
      </c>
      <c r="Y477" s="5">
        <v>4844021.76</v>
      </c>
      <c r="Z477" s="5">
        <v>-10522.53</v>
      </c>
      <c r="AA477" s="5"/>
      <c r="AB477" s="5">
        <v>3510340.59</v>
      </c>
      <c r="AC477" s="5">
        <v>16579550.12</v>
      </c>
      <c r="AD477" s="5">
        <v>-9297093.08</v>
      </c>
      <c r="AE477" s="8">
        <f t="shared" si="136"/>
        <v>12201715252.25</v>
      </c>
      <c r="AF477" s="8">
        <f t="shared" si="137"/>
        <v>12056806760.36</v>
      </c>
      <c r="AG477" s="8">
        <f t="shared" si="138"/>
        <v>502956619.880001</v>
      </c>
      <c r="AH477" s="8">
        <f t="shared" si="139"/>
        <v>489887410.350001</v>
      </c>
      <c r="AI477" s="8">
        <f t="shared" si="140"/>
        <v>499184503.430001</v>
      </c>
      <c r="AJ477" s="8">
        <f t="shared" si="124"/>
        <v>1019683101.16</v>
      </c>
      <c r="AK477" s="13">
        <f t="shared" si="125"/>
        <v>149752513.650001</v>
      </c>
      <c r="AL477" s="13">
        <f t="shared" si="126"/>
        <v>394190380.41</v>
      </c>
      <c r="AM477" s="13">
        <f t="shared" si="127"/>
        <v>-44367440.19</v>
      </c>
      <c r="AN477" s="13">
        <f t="shared" si="128"/>
        <v>499575453.870001</v>
      </c>
      <c r="AO477" s="13">
        <f t="shared" si="129"/>
        <v>1371460537.52</v>
      </c>
      <c r="AP477" s="13">
        <f t="shared" si="130"/>
        <v>82506025.420001</v>
      </c>
      <c r="AQ477" s="13">
        <f t="shared" si="131"/>
        <v>91803118.500001</v>
      </c>
      <c r="AR477" s="13">
        <f t="shared" si="132"/>
        <v>82506025.420001</v>
      </c>
      <c r="AS477" s="13">
        <f t="shared" si="133"/>
        <v>91803118.500001</v>
      </c>
      <c r="AT477" s="13">
        <f t="shared" si="134"/>
        <v>508872546.950001</v>
      </c>
      <c r="AU477" s="13">
        <f>AT477-VLOOKUP(A477,[1]选股结果!$A$2:$BJ$3005,48,FALSE)*0.08</f>
        <v>-144243904.942799</v>
      </c>
      <c r="AV477" s="13">
        <f t="shared" si="135"/>
        <v>-9297093.08000004</v>
      </c>
    </row>
    <row r="478" spans="1:48">
      <c r="A478" s="4" t="s">
        <v>1000</v>
      </c>
      <c r="B478" s="4" t="s">
        <v>1001</v>
      </c>
      <c r="C478" s="5">
        <v>12166549241.53</v>
      </c>
      <c r="D478" s="5">
        <v>40197980.07</v>
      </c>
      <c r="E478" s="5">
        <v>0</v>
      </c>
      <c r="F478" s="5">
        <v>0</v>
      </c>
      <c r="G478" s="5">
        <v>8449854774.89</v>
      </c>
      <c r="H478" s="5">
        <v>354921697.88</v>
      </c>
      <c r="I478" s="5">
        <v>7198036.45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122254590.37</v>
      </c>
      <c r="P478" s="5">
        <v>973720542.89</v>
      </c>
      <c r="Q478" s="5">
        <v>680619684.91</v>
      </c>
      <c r="R478" s="5">
        <v>516272570.49</v>
      </c>
      <c r="S478" s="5">
        <v>269367559.11</v>
      </c>
      <c r="T478" s="5">
        <v>674890525.84</v>
      </c>
      <c r="U478" s="5">
        <v>8458002.76</v>
      </c>
      <c r="V478" s="5">
        <v>0</v>
      </c>
      <c r="W478" s="5">
        <v>-72618109.89</v>
      </c>
      <c r="X478" s="5">
        <v>4184566.32</v>
      </c>
      <c r="Y478" s="5">
        <v>14883467.37</v>
      </c>
      <c r="Z478" s="5">
        <v>286079.26</v>
      </c>
      <c r="AA478" s="5"/>
      <c r="AB478" s="5">
        <v>19428211.64</v>
      </c>
      <c r="AC478" s="5">
        <v>21052071.09</v>
      </c>
      <c r="AD478" s="5">
        <v>386001828.17</v>
      </c>
      <c r="AE478" s="8">
        <f t="shared" si="136"/>
        <v>12166549241.53</v>
      </c>
      <c r="AF478" s="8">
        <f t="shared" si="137"/>
        <v>11012089722.66</v>
      </c>
      <c r="AG478" s="8">
        <f t="shared" si="138"/>
        <v>1737949980.39</v>
      </c>
      <c r="AH478" s="8">
        <f t="shared" si="139"/>
        <v>1736326120.94</v>
      </c>
      <c r="AI478" s="8">
        <f t="shared" si="140"/>
        <v>1350324292.77</v>
      </c>
      <c r="AJ478" s="8">
        <f t="shared" si="124"/>
        <v>1793102144.99</v>
      </c>
      <c r="AK478" s="13">
        <f t="shared" si="125"/>
        <v>1169342986.24</v>
      </c>
      <c r="AL478" s="13">
        <f t="shared" si="126"/>
        <v>8458002.76</v>
      </c>
      <c r="AM478" s="13">
        <f t="shared" si="127"/>
        <v>588292066.68</v>
      </c>
      <c r="AN478" s="13">
        <f t="shared" si="128"/>
        <v>1766093055.68</v>
      </c>
      <c r="AO478" s="13">
        <f t="shared" si="129"/>
        <v>3716694466.64</v>
      </c>
      <c r="AP478" s="13">
        <f t="shared" si="130"/>
        <v>1793632243.23</v>
      </c>
      <c r="AQ478" s="13">
        <f t="shared" si="131"/>
        <v>1407630415.06</v>
      </c>
      <c r="AR478" s="13">
        <f t="shared" si="132"/>
        <v>1438710545.35</v>
      </c>
      <c r="AS478" s="13">
        <f t="shared" si="133"/>
        <v>1052708717.18</v>
      </c>
      <c r="AT478" s="13">
        <f t="shared" si="134"/>
        <v>1380091227.51</v>
      </c>
      <c r="AU478" s="13">
        <f>AT478-VLOOKUP(A478,[1]选股结果!$A$2:$BJ$3005,48,FALSE)*0.08</f>
        <v>759462267.9716</v>
      </c>
      <c r="AV478" s="13">
        <f t="shared" si="135"/>
        <v>386001828.17</v>
      </c>
    </row>
    <row r="479" spans="1:48">
      <c r="A479" s="4" t="s">
        <v>1002</v>
      </c>
      <c r="B479" s="4" t="s">
        <v>1003</v>
      </c>
      <c r="C479" s="5">
        <v>12151719764</v>
      </c>
      <c r="D479" s="5">
        <v>0</v>
      </c>
      <c r="E479" s="5">
        <v>0</v>
      </c>
      <c r="F479" s="5">
        <v>0</v>
      </c>
      <c r="G479" s="5">
        <v>8069357816</v>
      </c>
      <c r="H479" s="5">
        <v>105447290</v>
      </c>
      <c r="I479" s="5">
        <v>0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98256795</v>
      </c>
      <c r="P479" s="5">
        <v>42925909</v>
      </c>
      <c r="Q479" s="5">
        <v>536397110</v>
      </c>
      <c r="R479" s="5">
        <v>33298308</v>
      </c>
      <c r="S479" s="5">
        <v>-101433977</v>
      </c>
      <c r="T479" s="5">
        <v>957511706</v>
      </c>
      <c r="U479" s="5">
        <v>867968408</v>
      </c>
      <c r="V479" s="5">
        <v>0</v>
      </c>
      <c r="W479" s="5">
        <v>11280446</v>
      </c>
      <c r="X479" s="5">
        <v>175655</v>
      </c>
      <c r="Y479" s="5">
        <v>17812093</v>
      </c>
      <c r="Z479" s="5">
        <v>13177136</v>
      </c>
      <c r="AA479" s="5"/>
      <c r="AB479" s="5">
        <v>8012956</v>
      </c>
      <c r="AC479" s="5">
        <v>1137291</v>
      </c>
      <c r="AD479" s="5">
        <v>933745845</v>
      </c>
      <c r="AE479" s="8">
        <f t="shared" si="136"/>
        <v>12151719764</v>
      </c>
      <c r="AF479" s="8">
        <f t="shared" si="137"/>
        <v>8678801961</v>
      </c>
      <c r="AG479" s="8">
        <f t="shared" si="138"/>
        <v>4436899343</v>
      </c>
      <c r="AH479" s="8">
        <f t="shared" si="139"/>
        <v>4443775008</v>
      </c>
      <c r="AI479" s="8">
        <f t="shared" si="140"/>
        <v>3510029163</v>
      </c>
      <c r="AJ479" s="8">
        <f t="shared" si="124"/>
        <v>688516242</v>
      </c>
      <c r="AK479" s="13">
        <f t="shared" si="125"/>
        <v>3490729896</v>
      </c>
      <c r="AL479" s="13">
        <f t="shared" si="126"/>
        <v>867968408</v>
      </c>
      <c r="AM479" s="13">
        <f t="shared" si="127"/>
        <v>120700890</v>
      </c>
      <c r="AN479" s="13">
        <f t="shared" si="128"/>
        <v>4479399194</v>
      </c>
      <c r="AO479" s="13">
        <f t="shared" si="129"/>
        <v>4082361948</v>
      </c>
      <c r="AP479" s="13">
        <f t="shared" si="130"/>
        <v>3494743209</v>
      </c>
      <c r="AQ479" s="13">
        <f t="shared" si="131"/>
        <v>2560997364</v>
      </c>
      <c r="AR479" s="13">
        <f t="shared" si="132"/>
        <v>3389295919</v>
      </c>
      <c r="AS479" s="13">
        <f t="shared" si="133"/>
        <v>2455550074</v>
      </c>
      <c r="AT479" s="13">
        <f t="shared" si="134"/>
        <v>3545653349</v>
      </c>
      <c r="AU479" s="13">
        <f>AT479-VLOOKUP(A479,[1]选股结果!$A$2:$BJ$3005,48,FALSE)*0.08</f>
        <v>794837199.16</v>
      </c>
      <c r="AV479" s="13">
        <f t="shared" si="135"/>
        <v>933745845</v>
      </c>
    </row>
    <row r="480" spans="1:48">
      <c r="A480" s="4" t="s">
        <v>1004</v>
      </c>
      <c r="B480" s="4" t="s">
        <v>1005</v>
      </c>
      <c r="C480" s="5">
        <v>12151616862.77</v>
      </c>
      <c r="D480" s="5">
        <v>0</v>
      </c>
      <c r="E480" s="5">
        <v>0</v>
      </c>
      <c r="F480" s="5">
        <v>0</v>
      </c>
      <c r="G480" s="5">
        <v>9216550133.79</v>
      </c>
      <c r="H480" s="5">
        <v>16347523.5</v>
      </c>
      <c r="I480" s="5">
        <v>0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36452235.04</v>
      </c>
      <c r="P480" s="5">
        <v>974738751.77</v>
      </c>
      <c r="Q480" s="5">
        <v>536673620.02</v>
      </c>
      <c r="R480" s="5">
        <v>152884901.57</v>
      </c>
      <c r="S480" s="5">
        <v>2719507.93</v>
      </c>
      <c r="T480" s="5">
        <v>2154468.05</v>
      </c>
      <c r="U480" s="5">
        <v>-575519.21</v>
      </c>
      <c r="V480" s="5">
        <v>0</v>
      </c>
      <c r="W480" s="5">
        <v>26611910.76</v>
      </c>
      <c r="X480" s="5">
        <v>6541063.14</v>
      </c>
      <c r="Y480" s="5">
        <v>-482848.94</v>
      </c>
      <c r="Z480" s="5">
        <v>4833862.45</v>
      </c>
      <c r="AA480" s="5"/>
      <c r="AB480" s="5">
        <v>83885220.21</v>
      </c>
      <c r="AC480" s="5">
        <v>11668754.85</v>
      </c>
      <c r="AD480" s="5">
        <v>269822367.25</v>
      </c>
      <c r="AE480" s="8">
        <f t="shared" si="136"/>
        <v>12151616862.77</v>
      </c>
      <c r="AF480" s="8">
        <f t="shared" si="137"/>
        <v>10920019150.12</v>
      </c>
      <c r="AG480" s="8">
        <f t="shared" si="138"/>
        <v>1259139739.71</v>
      </c>
      <c r="AH480" s="8">
        <f t="shared" si="139"/>
        <v>1331356205.07</v>
      </c>
      <c r="AI480" s="8">
        <f t="shared" si="140"/>
        <v>1061533837.82</v>
      </c>
      <c r="AJ480" s="8">
        <f t="shared" si="124"/>
        <v>1475165292.53</v>
      </c>
      <c r="AK480" s="13">
        <f t="shared" si="125"/>
        <v>1231114863.71</v>
      </c>
      <c r="AL480" s="13">
        <f t="shared" si="126"/>
        <v>-575519.21</v>
      </c>
      <c r="AM480" s="13">
        <f t="shared" si="127"/>
        <v>99851162.69</v>
      </c>
      <c r="AN480" s="13">
        <f t="shared" si="128"/>
        <v>1330390507.19</v>
      </c>
      <c r="AO480" s="13">
        <f t="shared" si="129"/>
        <v>2935066728.98</v>
      </c>
      <c r="AP480" s="13">
        <f t="shared" si="130"/>
        <v>1250181895.14</v>
      </c>
      <c r="AQ480" s="13">
        <f t="shared" si="131"/>
        <v>980359527.89</v>
      </c>
      <c r="AR480" s="13">
        <f t="shared" si="132"/>
        <v>1233834371.64</v>
      </c>
      <c r="AS480" s="13">
        <f t="shared" si="133"/>
        <v>964012004.39</v>
      </c>
      <c r="AT480" s="13">
        <f t="shared" si="134"/>
        <v>1060568139.94</v>
      </c>
      <c r="AU480" s="13">
        <f>AT480-VLOOKUP(A480,[1]选股结果!$A$2:$BJ$3005,48,FALSE)*0.08</f>
        <v>603516593.8352</v>
      </c>
      <c r="AV480" s="13">
        <f t="shared" si="135"/>
        <v>269822367.25</v>
      </c>
    </row>
    <row r="481" spans="1:48">
      <c r="A481" s="4" t="s">
        <v>1006</v>
      </c>
      <c r="B481" s="4" t="s">
        <v>1007</v>
      </c>
      <c r="C481" s="5">
        <v>12110663521.27</v>
      </c>
      <c r="D481" s="5">
        <v>0</v>
      </c>
      <c r="E481" s="5">
        <v>0</v>
      </c>
      <c r="F481" s="5">
        <v>0</v>
      </c>
      <c r="G481" s="5">
        <v>1837844930.93</v>
      </c>
      <c r="H481" s="5">
        <v>21662842.65</v>
      </c>
      <c r="I481" s="5">
        <v>0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26167236.63</v>
      </c>
      <c r="P481" s="5">
        <v>7272679396.42</v>
      </c>
      <c r="Q481" s="5">
        <v>335425801.08</v>
      </c>
      <c r="R481" s="5">
        <v>991453327.07</v>
      </c>
      <c r="S481" s="5">
        <v>-33625812.51</v>
      </c>
      <c r="T481" s="5">
        <v>92691593.1</v>
      </c>
      <c r="U481" s="5">
        <v>-5833876.98</v>
      </c>
      <c r="V481" s="5">
        <v>0</v>
      </c>
      <c r="W481" s="5">
        <v>67863481.08</v>
      </c>
      <c r="X481" s="5">
        <v>-387053.98</v>
      </c>
      <c r="Y481" s="5">
        <v>34173008.02</v>
      </c>
      <c r="Z481" s="5">
        <v>2399623.41</v>
      </c>
      <c r="AA481" s="5"/>
      <c r="AB481" s="5">
        <v>3881713.45</v>
      </c>
      <c r="AC481" s="5">
        <v>2291564.76</v>
      </c>
      <c r="AD481" s="5">
        <v>214624329.14</v>
      </c>
      <c r="AE481" s="8">
        <f t="shared" si="136"/>
        <v>12110663521.27</v>
      </c>
      <c r="AF481" s="8">
        <f t="shared" si="137"/>
        <v>10429944879.62</v>
      </c>
      <c r="AG481" s="8">
        <f t="shared" si="138"/>
        <v>1809887385.2</v>
      </c>
      <c r="AH481" s="8">
        <f t="shared" si="139"/>
        <v>1811477533.89</v>
      </c>
      <c r="AI481" s="8">
        <f t="shared" si="140"/>
        <v>1596853204.75</v>
      </c>
      <c r="AJ481" s="8">
        <f t="shared" si="124"/>
        <v>7666855293.46</v>
      </c>
      <c r="AK481" s="13">
        <f t="shared" si="125"/>
        <v>1714891649.67</v>
      </c>
      <c r="AL481" s="13">
        <f t="shared" si="126"/>
        <v>-5833876.98</v>
      </c>
      <c r="AM481" s="13">
        <f t="shared" si="127"/>
        <v>170765777.24</v>
      </c>
      <c r="AN481" s="13">
        <f t="shared" si="128"/>
        <v>1879823549.93</v>
      </c>
      <c r="AO481" s="13">
        <f t="shared" si="129"/>
        <v>10272818590.34</v>
      </c>
      <c r="AP481" s="13">
        <f t="shared" si="130"/>
        <v>1702928679.81</v>
      </c>
      <c r="AQ481" s="13">
        <f t="shared" si="131"/>
        <v>1488304350.67</v>
      </c>
      <c r="AR481" s="13">
        <f t="shared" si="132"/>
        <v>1681265837.16</v>
      </c>
      <c r="AS481" s="13">
        <f t="shared" si="133"/>
        <v>1466641508.02</v>
      </c>
      <c r="AT481" s="13">
        <f t="shared" si="134"/>
        <v>1665199220.79</v>
      </c>
      <c r="AU481" s="13">
        <f>AT481-VLOOKUP(A481,[1]选股结果!$A$2:$BJ$3005,48,FALSE)*0.08</f>
        <v>894768119.0428</v>
      </c>
      <c r="AV481" s="13">
        <f t="shared" si="135"/>
        <v>214624329.14</v>
      </c>
    </row>
    <row r="482" spans="1:48">
      <c r="A482" s="4" t="s">
        <v>1008</v>
      </c>
      <c r="B482" s="4" t="s">
        <v>1009</v>
      </c>
      <c r="C482" s="5">
        <v>12078503369.15</v>
      </c>
      <c r="D482" s="5">
        <v>1578367691.15</v>
      </c>
      <c r="E482" s="5">
        <v>0</v>
      </c>
      <c r="F482" s="5">
        <v>0</v>
      </c>
      <c r="G482" s="5">
        <v>0</v>
      </c>
      <c r="H482" s="5">
        <v>0</v>
      </c>
      <c r="I482" s="5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41442119.23</v>
      </c>
      <c r="P482" s="5">
        <v>0</v>
      </c>
      <c r="Q482" s="5">
        <v>0</v>
      </c>
      <c r="R482" s="5">
        <v>0</v>
      </c>
      <c r="S482" s="5">
        <v>0</v>
      </c>
      <c r="T482" s="5">
        <v>1413958423.7</v>
      </c>
      <c r="U482" s="5">
        <v>10105962.31</v>
      </c>
      <c r="V482" s="5">
        <v>-220629.42</v>
      </c>
      <c r="W482" s="5">
        <v>72370498.01</v>
      </c>
      <c r="X482" s="5">
        <v>-61811214.68</v>
      </c>
      <c r="Y482" s="5">
        <v>-17672812.46</v>
      </c>
      <c r="Z482" s="5">
        <v>-18462.94</v>
      </c>
      <c r="AA482" s="5"/>
      <c r="AB482" s="5">
        <v>33499198.07</v>
      </c>
      <c r="AC482" s="5">
        <v>2273364.21</v>
      </c>
      <c r="AD482" s="5">
        <v>527307765.06</v>
      </c>
      <c r="AE482" s="8">
        <f t="shared" si="136"/>
        <v>12078503369.15</v>
      </c>
      <c r="AF482" s="8">
        <f t="shared" si="137"/>
        <v>41442119.23</v>
      </c>
      <c r="AG482" s="8">
        <f t="shared" si="138"/>
        <v>13602635106.41</v>
      </c>
      <c r="AH482" s="8">
        <f t="shared" si="139"/>
        <v>13633860940.27</v>
      </c>
      <c r="AI482" s="8">
        <f t="shared" si="140"/>
        <v>13106553175.21</v>
      </c>
      <c r="AJ482" s="8">
        <f t="shared" si="124"/>
        <v>-7456527.09</v>
      </c>
      <c r="AK482" s="13">
        <f t="shared" si="125"/>
        <v>12019388437.46</v>
      </c>
      <c r="AL482" s="13">
        <f t="shared" si="126"/>
        <v>10105962.31</v>
      </c>
      <c r="AM482" s="13">
        <f t="shared" si="127"/>
        <v>1569020915.58</v>
      </c>
      <c r="AN482" s="13">
        <f t="shared" si="128"/>
        <v>13598515315.35</v>
      </c>
      <c r="AO482" s="13">
        <f t="shared" si="129"/>
        <v>12078503369.15</v>
      </c>
      <c r="AP482" s="13">
        <f t="shared" si="130"/>
        <v>12019388437.46</v>
      </c>
      <c r="AQ482" s="13">
        <f t="shared" si="131"/>
        <v>11492080672.4</v>
      </c>
      <c r="AR482" s="13">
        <f t="shared" si="132"/>
        <v>12019388437.46</v>
      </c>
      <c r="AS482" s="13">
        <f t="shared" si="133"/>
        <v>11492080672.4</v>
      </c>
      <c r="AT482" s="13">
        <f t="shared" si="134"/>
        <v>13071207550.29</v>
      </c>
      <c r="AU482" s="13">
        <f>AT482-VLOOKUP(A482,[1]选股结果!$A$2:$BJ$3005,48,FALSE)*0.08</f>
        <v>11212553075.2404</v>
      </c>
      <c r="AV482" s="13">
        <f t="shared" si="135"/>
        <v>527307765.060001</v>
      </c>
    </row>
    <row r="483" spans="1:48">
      <c r="A483" s="4" t="s">
        <v>1010</v>
      </c>
      <c r="B483" s="4" t="s">
        <v>1011</v>
      </c>
      <c r="C483" s="5">
        <v>12019992966.17</v>
      </c>
      <c r="D483" s="5">
        <v>152610645.87</v>
      </c>
      <c r="E483" s="5">
        <v>0</v>
      </c>
      <c r="F483" s="5">
        <v>2323780.63</v>
      </c>
      <c r="G483" s="5">
        <v>10151378866.26</v>
      </c>
      <c r="H483" s="5">
        <v>27728781.2</v>
      </c>
      <c r="I483" s="5">
        <v>-211982.68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88307891.42</v>
      </c>
      <c r="P483" s="5">
        <v>371144369.63</v>
      </c>
      <c r="Q483" s="5">
        <v>784609760.94</v>
      </c>
      <c r="R483" s="5">
        <v>440167196.52</v>
      </c>
      <c r="S483" s="5">
        <v>44665901.08</v>
      </c>
      <c r="T483" s="5">
        <v>53836102.76</v>
      </c>
      <c r="U483" s="5">
        <v>-6002427.65</v>
      </c>
      <c r="V483" s="5">
        <v>0</v>
      </c>
      <c r="W483" s="5">
        <v>30422293.31</v>
      </c>
      <c r="X483" s="5">
        <v>36906902.58</v>
      </c>
      <c r="Y483" s="5">
        <v>20203169.42</v>
      </c>
      <c r="Z483" s="5">
        <v>38582810.56</v>
      </c>
      <c r="AA483" s="5"/>
      <c r="AB483" s="5">
        <v>21320468.46</v>
      </c>
      <c r="AC483" s="5">
        <v>7286215.26</v>
      </c>
      <c r="AD483" s="5">
        <v>69018379.77</v>
      </c>
      <c r="AE483" s="8">
        <f t="shared" si="136"/>
        <v>12019992966.17</v>
      </c>
      <c r="AF483" s="8">
        <f t="shared" si="137"/>
        <v>11880273985.85</v>
      </c>
      <c r="AG483" s="8">
        <f t="shared" si="138"/>
        <v>205450114.95</v>
      </c>
      <c r="AH483" s="8">
        <f t="shared" si="139"/>
        <v>219484368.15</v>
      </c>
      <c r="AI483" s="8">
        <f t="shared" si="140"/>
        <v>150465988.38</v>
      </c>
      <c r="AJ483" s="8">
        <f t="shared" si="124"/>
        <v>1250230938.21</v>
      </c>
      <c r="AK483" s="13">
        <f t="shared" si="125"/>
        <v>159922149.74</v>
      </c>
      <c r="AL483" s="13">
        <f t="shared" si="126"/>
        <v>-6002427.65</v>
      </c>
      <c r="AM483" s="13">
        <f t="shared" si="127"/>
        <v>105970984.9</v>
      </c>
      <c r="AN483" s="13">
        <f t="shared" si="128"/>
        <v>259890706.99</v>
      </c>
      <c r="AO483" s="13">
        <f t="shared" si="129"/>
        <v>1868614099.91</v>
      </c>
      <c r="AP483" s="13">
        <f t="shared" si="130"/>
        <v>232316832.02</v>
      </c>
      <c r="AQ483" s="13">
        <f t="shared" si="131"/>
        <v>163298452.25</v>
      </c>
      <c r="AR483" s="13">
        <f t="shared" si="132"/>
        <v>204588050.82</v>
      </c>
      <c r="AS483" s="13">
        <f t="shared" si="133"/>
        <v>135569671.05</v>
      </c>
      <c r="AT483" s="13">
        <f t="shared" si="134"/>
        <v>190872327.22</v>
      </c>
      <c r="AU483" s="13">
        <f>AT483-VLOOKUP(A483,[1]选股结果!$A$2:$BJ$3005,48,FALSE)*0.08</f>
        <v>-1407926536.28</v>
      </c>
      <c r="AV483" s="13">
        <f t="shared" si="135"/>
        <v>69018379.77</v>
      </c>
    </row>
    <row r="484" spans="1:48">
      <c r="A484" s="4" t="s">
        <v>1012</v>
      </c>
      <c r="B484" s="4" t="s">
        <v>1013</v>
      </c>
      <c r="C484" s="5">
        <v>11948145100</v>
      </c>
      <c r="D484" s="5">
        <v>0</v>
      </c>
      <c r="E484" s="5">
        <v>0</v>
      </c>
      <c r="F484" s="5">
        <v>0</v>
      </c>
      <c r="G484" s="5">
        <v>10466164400</v>
      </c>
      <c r="H484" s="5">
        <v>10722600</v>
      </c>
      <c r="I484" s="5">
        <v>0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49914200</v>
      </c>
      <c r="P484" s="5">
        <v>15162000</v>
      </c>
      <c r="Q484" s="5">
        <v>143449400</v>
      </c>
      <c r="R484" s="5">
        <v>548852400</v>
      </c>
      <c r="S484" s="5">
        <v>25323400</v>
      </c>
      <c r="T484" s="5">
        <v>-6894700</v>
      </c>
      <c r="U484" s="5">
        <v>-140256500</v>
      </c>
      <c r="V484" s="5">
        <v>0</v>
      </c>
      <c r="W484" s="5">
        <v>4844700</v>
      </c>
      <c r="X484" s="5">
        <v>90788900</v>
      </c>
      <c r="Y484" s="5">
        <v>9270900</v>
      </c>
      <c r="Z484" s="5">
        <v>14047700</v>
      </c>
      <c r="AA484" s="5"/>
      <c r="AB484" s="5">
        <v>7812700</v>
      </c>
      <c r="AC484" s="5">
        <v>678600</v>
      </c>
      <c r="AD484" s="5">
        <v>136107900</v>
      </c>
      <c r="AE484" s="8">
        <f t="shared" si="136"/>
        <v>11948145100</v>
      </c>
      <c r="AF484" s="8">
        <f t="shared" si="137"/>
        <v>11248865800</v>
      </c>
      <c r="AG484" s="8">
        <f t="shared" si="138"/>
        <v>611217200</v>
      </c>
      <c r="AH484" s="8">
        <f t="shared" si="139"/>
        <v>618351300</v>
      </c>
      <c r="AI484" s="8">
        <f t="shared" si="140"/>
        <v>482243400</v>
      </c>
      <c r="AJ484" s="8">
        <f t="shared" si="124"/>
        <v>210662400</v>
      </c>
      <c r="AK484" s="13">
        <f t="shared" si="125"/>
        <v>708550200</v>
      </c>
      <c r="AL484" s="13">
        <f t="shared" si="126"/>
        <v>-140256500</v>
      </c>
      <c r="AM484" s="13">
        <f t="shared" si="127"/>
        <v>68599400</v>
      </c>
      <c r="AN484" s="13">
        <f t="shared" si="128"/>
        <v>636893100</v>
      </c>
      <c r="AO484" s="13">
        <f t="shared" si="129"/>
        <v>1481980700</v>
      </c>
      <c r="AP484" s="13">
        <f t="shared" si="130"/>
        <v>744596200</v>
      </c>
      <c r="AQ484" s="13">
        <f t="shared" si="131"/>
        <v>608488300</v>
      </c>
      <c r="AR484" s="13">
        <f t="shared" si="132"/>
        <v>733873600</v>
      </c>
      <c r="AS484" s="13">
        <f t="shared" si="133"/>
        <v>597765700</v>
      </c>
      <c r="AT484" s="13">
        <f t="shared" si="134"/>
        <v>500785200</v>
      </c>
      <c r="AU484" s="13">
        <f>AT484-VLOOKUP(A484,[1]选股结果!$A$2:$BJ$3005,48,FALSE)*0.08</f>
        <v>-1327563984</v>
      </c>
      <c r="AV484" s="13">
        <f t="shared" si="135"/>
        <v>136107900</v>
      </c>
    </row>
    <row r="485" spans="1:48">
      <c r="A485" s="4" t="s">
        <v>1014</v>
      </c>
      <c r="B485" s="4" t="s">
        <v>1015</v>
      </c>
      <c r="C485" s="5">
        <v>11935984769.18</v>
      </c>
      <c r="D485" s="5">
        <v>0</v>
      </c>
      <c r="E485" s="5">
        <v>0</v>
      </c>
      <c r="F485" s="5">
        <v>0</v>
      </c>
      <c r="G485" s="5">
        <v>8355751342.56</v>
      </c>
      <c r="H485" s="5">
        <v>202812137.02</v>
      </c>
      <c r="I485" s="5">
        <v>0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50465021.82</v>
      </c>
      <c r="P485" s="5">
        <v>55794439.47</v>
      </c>
      <c r="Q485" s="5">
        <v>362971618.2</v>
      </c>
      <c r="R485" s="5">
        <v>378618972.24</v>
      </c>
      <c r="S485" s="5">
        <v>187145198.25</v>
      </c>
      <c r="T485" s="5">
        <v>7838237.04</v>
      </c>
      <c r="U485" s="5">
        <v>0</v>
      </c>
      <c r="V485" s="5">
        <v>0</v>
      </c>
      <c r="W485" s="5">
        <v>0</v>
      </c>
      <c r="X485" s="5">
        <v>-8132557.98</v>
      </c>
      <c r="Y485" s="5">
        <v>0</v>
      </c>
      <c r="Z485" s="5">
        <v>-69464.46</v>
      </c>
      <c r="AA485" s="5"/>
      <c r="AB485" s="5">
        <v>1285715.31</v>
      </c>
      <c r="AC485" s="5">
        <v>19246222.88</v>
      </c>
      <c r="AD485" s="5">
        <v>635836102.87</v>
      </c>
      <c r="AE485" s="8">
        <f t="shared" si="136"/>
        <v>11935984769.18</v>
      </c>
      <c r="AF485" s="8">
        <f t="shared" si="137"/>
        <v>9390746592.54</v>
      </c>
      <c r="AG485" s="8">
        <f t="shared" si="138"/>
        <v>2561139507.2</v>
      </c>
      <c r="AH485" s="8">
        <f t="shared" si="139"/>
        <v>2543178999.63</v>
      </c>
      <c r="AI485" s="8">
        <f t="shared" si="140"/>
        <v>1907342896.76</v>
      </c>
      <c r="AJ485" s="8">
        <f t="shared" si="124"/>
        <v>487191587.06</v>
      </c>
      <c r="AK485" s="13">
        <f t="shared" si="125"/>
        <v>2545238176.64</v>
      </c>
      <c r="AL485" s="13">
        <f t="shared" si="126"/>
        <v>0</v>
      </c>
      <c r="AM485" s="13">
        <f t="shared" si="127"/>
        <v>-2059177.01</v>
      </c>
      <c r="AN485" s="13">
        <f t="shared" si="128"/>
        <v>2543178999.63</v>
      </c>
      <c r="AO485" s="13">
        <f t="shared" si="129"/>
        <v>3580233426.62</v>
      </c>
      <c r="AP485" s="13">
        <f t="shared" si="130"/>
        <v>2935195511.91</v>
      </c>
      <c r="AQ485" s="13">
        <f t="shared" si="131"/>
        <v>2299359409.04</v>
      </c>
      <c r="AR485" s="13">
        <f t="shared" si="132"/>
        <v>2732383374.89</v>
      </c>
      <c r="AS485" s="13">
        <f t="shared" si="133"/>
        <v>2096547272.02</v>
      </c>
      <c r="AT485" s="13">
        <f t="shared" si="134"/>
        <v>1907342896.76</v>
      </c>
      <c r="AU485" s="13">
        <f>AT485-VLOOKUP(A485,[1]选股结果!$A$2:$BJ$3005,48,FALSE)*0.08</f>
        <v>1305135013.4616</v>
      </c>
      <c r="AV485" s="13">
        <f t="shared" si="135"/>
        <v>635836102.87</v>
      </c>
    </row>
    <row r="486" spans="1:48">
      <c r="A486" s="4" t="s">
        <v>1016</v>
      </c>
      <c r="B486" s="4" t="s">
        <v>1017</v>
      </c>
      <c r="C486" s="5">
        <v>11933648988.85</v>
      </c>
      <c r="D486" s="5">
        <v>0</v>
      </c>
      <c r="E486" s="5">
        <v>0</v>
      </c>
      <c r="F486" s="5">
        <v>0</v>
      </c>
      <c r="G486" s="5">
        <v>4202628262.24</v>
      </c>
      <c r="H486" s="5">
        <v>73581421.29</v>
      </c>
      <c r="I486" s="5">
        <v>0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138588360.34</v>
      </c>
      <c r="P486" s="5">
        <v>3820420328.92</v>
      </c>
      <c r="Q486" s="5">
        <v>651003507.97</v>
      </c>
      <c r="R486" s="5">
        <v>959056925.14</v>
      </c>
      <c r="S486" s="5">
        <v>-43302001.92</v>
      </c>
      <c r="T486" s="5">
        <v>69260277.5</v>
      </c>
      <c r="U486" s="5">
        <v>11789322.81</v>
      </c>
      <c r="V486" s="5">
        <v>0</v>
      </c>
      <c r="W486" s="5">
        <v>-18014545.96</v>
      </c>
      <c r="X486" s="5">
        <v>10549870.63</v>
      </c>
      <c r="Y486" s="5">
        <v>35798711.62</v>
      </c>
      <c r="Z486" s="5">
        <v>18357859.21</v>
      </c>
      <c r="AA486" s="5"/>
      <c r="AB486" s="5">
        <v>5662349.74</v>
      </c>
      <c r="AC486" s="5">
        <v>19120502.95</v>
      </c>
      <c r="AD486" s="5">
        <v>316486740.44</v>
      </c>
      <c r="AE486" s="8">
        <f t="shared" si="136"/>
        <v>11933648988.85</v>
      </c>
      <c r="AF486" s="8">
        <f t="shared" si="137"/>
        <v>9728395382.69</v>
      </c>
      <c r="AG486" s="8">
        <f t="shared" si="138"/>
        <v>2228508614.66</v>
      </c>
      <c r="AH486" s="8">
        <f t="shared" si="139"/>
        <v>2215050461.45</v>
      </c>
      <c r="AI486" s="8">
        <f t="shared" si="140"/>
        <v>1898563721.01</v>
      </c>
      <c r="AJ486" s="8">
        <f t="shared" si="124"/>
        <v>4659269062.06</v>
      </c>
      <c r="AK486" s="13">
        <f t="shared" si="125"/>
        <v>2241052317.78</v>
      </c>
      <c r="AL486" s="13">
        <f t="shared" si="126"/>
        <v>11789322.81</v>
      </c>
      <c r="AM486" s="13">
        <f t="shared" si="127"/>
        <v>33806244.1</v>
      </c>
      <c r="AN486" s="13">
        <f t="shared" si="128"/>
        <v>2286647884.69</v>
      </c>
      <c r="AO486" s="13">
        <f t="shared" si="129"/>
        <v>7731020726.61</v>
      </c>
      <c r="AP486" s="13">
        <f t="shared" si="130"/>
        <v>2271331737.15</v>
      </c>
      <c r="AQ486" s="13">
        <f t="shared" si="131"/>
        <v>1954844996.71</v>
      </c>
      <c r="AR486" s="13">
        <f t="shared" si="132"/>
        <v>2197750315.86</v>
      </c>
      <c r="AS486" s="13">
        <f t="shared" si="133"/>
        <v>1881263575.42</v>
      </c>
      <c r="AT486" s="13">
        <f t="shared" si="134"/>
        <v>1970161144.25</v>
      </c>
      <c r="AU486" s="13">
        <f>AT486-VLOOKUP(A486,[1]选股结果!$A$2:$BJ$3005,48,FALSE)*0.08</f>
        <v>1065034694.9292</v>
      </c>
      <c r="AV486" s="13">
        <f t="shared" si="135"/>
        <v>316486740.44</v>
      </c>
    </row>
    <row r="487" spans="1:48">
      <c r="A487" s="4" t="s">
        <v>1018</v>
      </c>
      <c r="B487" s="4" t="s">
        <v>1019</v>
      </c>
      <c r="C487" s="5">
        <v>11930042478</v>
      </c>
      <c r="D487" s="5">
        <v>0</v>
      </c>
      <c r="E487" s="5">
        <v>0</v>
      </c>
      <c r="F487" s="5">
        <v>0</v>
      </c>
      <c r="G487" s="5">
        <v>7468011767.84</v>
      </c>
      <c r="H487" s="5">
        <v>112422483.49</v>
      </c>
      <c r="I487" s="5">
        <v>0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65340869.96</v>
      </c>
      <c r="P487" s="5">
        <v>1196464820.41</v>
      </c>
      <c r="Q487" s="5">
        <v>713918803.82</v>
      </c>
      <c r="R487" s="5">
        <v>963047775.7</v>
      </c>
      <c r="S487" s="5">
        <v>78511369.03</v>
      </c>
      <c r="T487" s="5">
        <v>13946269.45</v>
      </c>
      <c r="U487" s="5">
        <v>-18655630.15</v>
      </c>
      <c r="V487" s="5">
        <v>0</v>
      </c>
      <c r="W487" s="5">
        <v>20807190</v>
      </c>
      <c r="X487" s="5">
        <v>63883409.64</v>
      </c>
      <c r="Y487" s="5">
        <v>31156566.32</v>
      </c>
      <c r="Z487" s="5">
        <v>237500.97</v>
      </c>
      <c r="AA487" s="5"/>
      <c r="AB487" s="5">
        <v>50696468.67</v>
      </c>
      <c r="AC487" s="5">
        <v>8473346.67</v>
      </c>
      <c r="AD487" s="5">
        <v>136734665.64</v>
      </c>
      <c r="AE487" s="8">
        <f t="shared" si="136"/>
        <v>11930042478</v>
      </c>
      <c r="AF487" s="8">
        <f t="shared" si="137"/>
        <v>10485295406.76</v>
      </c>
      <c r="AG487" s="8">
        <f t="shared" si="138"/>
        <v>1384698055.7</v>
      </c>
      <c r="AH487" s="8">
        <f t="shared" si="139"/>
        <v>1426921177.7</v>
      </c>
      <c r="AI487" s="8">
        <f t="shared" si="140"/>
        <v>1290186512.06</v>
      </c>
      <c r="AJ487" s="8">
        <f t="shared" si="124"/>
        <v>1964657938.51</v>
      </c>
      <c r="AK487" s="13">
        <f t="shared" si="125"/>
        <v>1475903637.56</v>
      </c>
      <c r="AL487" s="13">
        <f t="shared" si="126"/>
        <v>-18655630.15</v>
      </c>
      <c r="AM487" s="13">
        <f t="shared" si="127"/>
        <v>31986302.93</v>
      </c>
      <c r="AN487" s="13">
        <f t="shared" si="128"/>
        <v>1489234310.34</v>
      </c>
      <c r="AO487" s="13">
        <f t="shared" si="129"/>
        <v>4462030710.16</v>
      </c>
      <c r="AP487" s="13">
        <f t="shared" si="130"/>
        <v>1666837490.08</v>
      </c>
      <c r="AQ487" s="13">
        <f t="shared" si="131"/>
        <v>1530102824.44</v>
      </c>
      <c r="AR487" s="13">
        <f t="shared" si="132"/>
        <v>1554415006.59</v>
      </c>
      <c r="AS487" s="13">
        <f t="shared" si="133"/>
        <v>1417680340.95</v>
      </c>
      <c r="AT487" s="13">
        <f t="shared" si="134"/>
        <v>1352499644.7</v>
      </c>
      <c r="AU487" s="13">
        <f>AT487-VLOOKUP(A487,[1]选股结果!$A$2:$BJ$3005,48,FALSE)*0.08</f>
        <v>459275732.336</v>
      </c>
      <c r="AV487" s="13">
        <f t="shared" si="135"/>
        <v>136734665.64</v>
      </c>
    </row>
    <row r="488" spans="1:48">
      <c r="A488" s="4" t="s">
        <v>1020</v>
      </c>
      <c r="B488" s="4" t="s">
        <v>1021</v>
      </c>
      <c r="C488" s="5">
        <v>11907196582.84</v>
      </c>
      <c r="D488" s="5">
        <v>0</v>
      </c>
      <c r="E488" s="5">
        <v>0</v>
      </c>
      <c r="F488" s="5">
        <v>0</v>
      </c>
      <c r="G488" s="5">
        <v>10433129324.55</v>
      </c>
      <c r="H488" s="5">
        <v>90250621.12</v>
      </c>
      <c r="I488" s="5">
        <v>0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45356872.5</v>
      </c>
      <c r="P488" s="5">
        <v>314811117.74</v>
      </c>
      <c r="Q488" s="5">
        <v>441834829.84</v>
      </c>
      <c r="R488" s="5">
        <v>536757550.16</v>
      </c>
      <c r="S488" s="5">
        <v>113744737.6</v>
      </c>
      <c r="T488" s="5">
        <v>-9364227.63</v>
      </c>
      <c r="U488" s="5">
        <v>2770806.64</v>
      </c>
      <c r="V488" s="5">
        <v>0</v>
      </c>
      <c r="W488" s="5">
        <v>113201963.78</v>
      </c>
      <c r="X488" s="5">
        <v>1361188.48</v>
      </c>
      <c r="Y488" s="5">
        <v>22179621.28</v>
      </c>
      <c r="Z488" s="5">
        <v>12369211.7</v>
      </c>
      <c r="AA488" s="5"/>
      <c r="AB488" s="5">
        <v>3228463.03</v>
      </c>
      <c r="AC488" s="5">
        <v>4347366.74</v>
      </c>
      <c r="AD488" s="5">
        <v>-22950577.71</v>
      </c>
      <c r="AE488" s="8">
        <f t="shared" si="136"/>
        <v>11907196582.84</v>
      </c>
      <c r="AF488" s="8">
        <f t="shared" si="137"/>
        <v>11885634432.39</v>
      </c>
      <c r="AG488" s="8">
        <f t="shared" si="138"/>
        <v>114228288.540001</v>
      </c>
      <c r="AH488" s="8">
        <f t="shared" si="139"/>
        <v>113109384.830001</v>
      </c>
      <c r="AI488" s="8">
        <f t="shared" si="140"/>
        <v>136059962.540001</v>
      </c>
      <c r="AJ488" s="8">
        <f t="shared" si="124"/>
        <v>825301345.07</v>
      </c>
      <c r="AK488" s="13">
        <f t="shared" si="125"/>
        <v>43741771.730001</v>
      </c>
      <c r="AL488" s="13">
        <f t="shared" si="126"/>
        <v>2770806.64</v>
      </c>
      <c r="AM488" s="13">
        <f t="shared" si="127"/>
        <v>110956049.02</v>
      </c>
      <c r="AN488" s="13">
        <f t="shared" si="128"/>
        <v>157468627.390001</v>
      </c>
      <c r="AO488" s="13">
        <f t="shared" si="129"/>
        <v>1474067258.29</v>
      </c>
      <c r="AP488" s="13">
        <f t="shared" si="130"/>
        <v>247737130.450001</v>
      </c>
      <c r="AQ488" s="13">
        <f t="shared" si="131"/>
        <v>270687708.160001</v>
      </c>
      <c r="AR488" s="13">
        <f t="shared" si="132"/>
        <v>157486509.330001</v>
      </c>
      <c r="AS488" s="13">
        <f t="shared" si="133"/>
        <v>180437087.040001</v>
      </c>
      <c r="AT488" s="13">
        <f t="shared" si="134"/>
        <v>180419205.100001</v>
      </c>
      <c r="AU488" s="13">
        <f>AT488-VLOOKUP(A488,[1]选股结果!$A$2:$BJ$3005,48,FALSE)*0.08</f>
        <v>-302155486.741599</v>
      </c>
      <c r="AV488" s="13">
        <f t="shared" si="135"/>
        <v>-22950577.71</v>
      </c>
    </row>
    <row r="489" spans="1:48">
      <c r="A489" s="4" t="s">
        <v>1022</v>
      </c>
      <c r="B489" s="4" t="s">
        <v>1023</v>
      </c>
      <c r="C489" s="5">
        <v>11870704100.84</v>
      </c>
      <c r="D489" s="5">
        <v>0</v>
      </c>
      <c r="E489" s="5">
        <v>0</v>
      </c>
      <c r="F489" s="5">
        <v>0</v>
      </c>
      <c r="G489" s="5">
        <v>9480746176.27</v>
      </c>
      <c r="H489" s="5">
        <v>276349206.47</v>
      </c>
      <c r="I489" s="5">
        <v>0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58084549.27</v>
      </c>
      <c r="P489" s="5">
        <v>470990600.45</v>
      </c>
      <c r="Q489" s="5">
        <v>696344459.08</v>
      </c>
      <c r="R489" s="5">
        <v>819969829.35</v>
      </c>
      <c r="S489" s="5">
        <v>259573167.2</v>
      </c>
      <c r="T489" s="5">
        <v>282420689.02</v>
      </c>
      <c r="U489" s="5">
        <v>88848165.49</v>
      </c>
      <c r="V489" s="5">
        <v>0</v>
      </c>
      <c r="W489" s="5">
        <v>-88065210</v>
      </c>
      <c r="X489" s="5">
        <v>39804039.3</v>
      </c>
      <c r="Y489" s="5">
        <v>139917864.54</v>
      </c>
      <c r="Z489" s="5">
        <v>603595.84</v>
      </c>
      <c r="AA489" s="5"/>
      <c r="AB489" s="5">
        <v>1078559.03</v>
      </c>
      <c r="AC489" s="5">
        <v>6051832.32</v>
      </c>
      <c r="AD489" s="5">
        <v>57702115.94</v>
      </c>
      <c r="AE489" s="8">
        <f t="shared" si="136"/>
        <v>11870704100.84</v>
      </c>
      <c r="AF489" s="8">
        <f t="shared" si="137"/>
        <v>11785708781.62</v>
      </c>
      <c r="AG489" s="8">
        <f t="shared" si="138"/>
        <v>100232490.239997</v>
      </c>
      <c r="AH489" s="8">
        <f t="shared" si="139"/>
        <v>95259216.949997</v>
      </c>
      <c r="AI489" s="8">
        <f t="shared" si="140"/>
        <v>37557101.009997</v>
      </c>
      <c r="AJ489" s="8">
        <f t="shared" si="124"/>
        <v>1370310746.63</v>
      </c>
      <c r="AK489" s="13">
        <f t="shared" si="125"/>
        <v>224913183.759999</v>
      </c>
      <c r="AL489" s="13">
        <f t="shared" si="126"/>
        <v>88848165.49</v>
      </c>
      <c r="AM489" s="13">
        <f t="shared" si="127"/>
        <v>61333596.78</v>
      </c>
      <c r="AN489" s="13">
        <f t="shared" si="128"/>
        <v>375094946.029999</v>
      </c>
      <c r="AO489" s="13">
        <f t="shared" si="129"/>
        <v>2389957924.57</v>
      </c>
      <c r="AP489" s="13">
        <f t="shared" si="130"/>
        <v>760835557.429999</v>
      </c>
      <c r="AQ489" s="13">
        <f t="shared" si="131"/>
        <v>703133441.489999</v>
      </c>
      <c r="AR489" s="13">
        <f t="shared" si="132"/>
        <v>484486350.959999</v>
      </c>
      <c r="AS489" s="13">
        <f t="shared" si="133"/>
        <v>426784235.019999</v>
      </c>
      <c r="AT489" s="13">
        <f t="shared" si="134"/>
        <v>317392830.089999</v>
      </c>
      <c r="AU489" s="13">
        <f>AT489-VLOOKUP(A489,[1]选股结果!$A$2:$BJ$3005,48,FALSE)*0.08</f>
        <v>-414586438.778801</v>
      </c>
      <c r="AV489" s="13">
        <f t="shared" si="135"/>
        <v>57702115.94</v>
      </c>
    </row>
    <row r="490" spans="1:48">
      <c r="A490" s="4" t="s">
        <v>1024</v>
      </c>
      <c r="B490" s="4" t="s">
        <v>1025</v>
      </c>
      <c r="C490" s="5">
        <v>11819638057.46</v>
      </c>
      <c r="D490" s="5">
        <v>0</v>
      </c>
      <c r="E490" s="5">
        <v>0</v>
      </c>
      <c r="F490" s="5">
        <v>0</v>
      </c>
      <c r="G490" s="5">
        <v>9939268443.62</v>
      </c>
      <c r="H490" s="5">
        <v>20225156.14</v>
      </c>
      <c r="I490" s="5">
        <v>0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64495765.93</v>
      </c>
      <c r="P490" s="5">
        <v>371387185.93</v>
      </c>
      <c r="Q490" s="5">
        <v>293705574.15</v>
      </c>
      <c r="R490" s="5">
        <v>526082587.45</v>
      </c>
      <c r="S490" s="5">
        <v>-24170925.12</v>
      </c>
      <c r="T490" s="5">
        <v>25910743.57</v>
      </c>
      <c r="U490" s="5">
        <v>11036062.52</v>
      </c>
      <c r="V490" s="5">
        <v>0</v>
      </c>
      <c r="W490" s="5">
        <v>18406602.74</v>
      </c>
      <c r="X490" s="5">
        <v>-227309.58</v>
      </c>
      <c r="Y490" s="5">
        <v>-98056.51</v>
      </c>
      <c r="Z490" s="5">
        <v>1193160.53</v>
      </c>
      <c r="AA490" s="5"/>
      <c r="AB490" s="5">
        <v>16087442.24</v>
      </c>
      <c r="AC490" s="5">
        <v>1565697.57</v>
      </c>
      <c r="AD490" s="5">
        <v>103352524.43</v>
      </c>
      <c r="AE490" s="8">
        <f t="shared" si="136"/>
        <v>11819638057.46</v>
      </c>
      <c r="AF490" s="8">
        <f t="shared" si="137"/>
        <v>11170768631.96</v>
      </c>
      <c r="AG490" s="8">
        <f t="shared" si="138"/>
        <v>694705298.429998</v>
      </c>
      <c r="AH490" s="8">
        <f t="shared" si="139"/>
        <v>709227043.099998</v>
      </c>
      <c r="AI490" s="8">
        <f t="shared" si="140"/>
        <v>605874518.669998</v>
      </c>
      <c r="AJ490" s="8">
        <f t="shared" si="124"/>
        <v>714968724.83</v>
      </c>
      <c r="AK490" s="13">
        <f t="shared" si="125"/>
        <v>648771368.989998</v>
      </c>
      <c r="AL490" s="13">
        <f t="shared" si="126"/>
        <v>11036062.52</v>
      </c>
      <c r="AM490" s="13">
        <f t="shared" si="127"/>
        <v>49223498.57</v>
      </c>
      <c r="AN490" s="13">
        <f t="shared" si="128"/>
        <v>709030930.079998</v>
      </c>
      <c r="AO490" s="13">
        <f t="shared" si="129"/>
        <v>1880369613.84</v>
      </c>
      <c r="AP490" s="13">
        <f t="shared" si="130"/>
        <v>644825600.009998</v>
      </c>
      <c r="AQ490" s="13">
        <f t="shared" si="131"/>
        <v>541473075.579998</v>
      </c>
      <c r="AR490" s="13">
        <f t="shared" si="132"/>
        <v>624600443.869998</v>
      </c>
      <c r="AS490" s="13">
        <f t="shared" si="133"/>
        <v>521247919.439998</v>
      </c>
      <c r="AT490" s="13">
        <f t="shared" si="134"/>
        <v>605678405.649998</v>
      </c>
      <c r="AU490" s="13">
        <f>AT490-VLOOKUP(A490,[1]选股结果!$A$2:$BJ$3005,48,FALSE)*0.08</f>
        <v>150516393.569198</v>
      </c>
      <c r="AV490" s="13">
        <f t="shared" si="135"/>
        <v>103352524.43</v>
      </c>
    </row>
    <row r="491" spans="1:48">
      <c r="A491" s="4" t="s">
        <v>1026</v>
      </c>
      <c r="B491" s="4" t="s">
        <v>1027</v>
      </c>
      <c r="C491" s="5">
        <v>11719880371.31</v>
      </c>
      <c r="D491" s="5">
        <v>0</v>
      </c>
      <c r="E491" s="5">
        <v>0</v>
      </c>
      <c r="F491" s="5">
        <v>0</v>
      </c>
      <c r="G491" s="5">
        <v>8536763329.77</v>
      </c>
      <c r="H491" s="5">
        <v>88046355.05</v>
      </c>
      <c r="I491" s="5">
        <v>0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55902613.74</v>
      </c>
      <c r="P491" s="5">
        <v>533921198.29</v>
      </c>
      <c r="Q491" s="5">
        <v>586276149.85</v>
      </c>
      <c r="R491" s="5">
        <v>518960094.41</v>
      </c>
      <c r="S491" s="5">
        <v>25685786.97</v>
      </c>
      <c r="T491" s="5">
        <v>107752954.63</v>
      </c>
      <c r="U491" s="5">
        <v>5288275.97</v>
      </c>
      <c r="V491" s="5">
        <v>0</v>
      </c>
      <c r="W491" s="5">
        <v>-20791538.25</v>
      </c>
      <c r="X491" s="5">
        <v>43891007.72</v>
      </c>
      <c r="Y491" s="5">
        <v>18246229.54</v>
      </c>
      <c r="Z491" s="5">
        <v>724739.46</v>
      </c>
      <c r="AA491" s="5"/>
      <c r="AB491" s="5">
        <v>3383620.24</v>
      </c>
      <c r="AC491" s="5">
        <v>7128189.2</v>
      </c>
      <c r="AD491" s="5">
        <v>261230745.16</v>
      </c>
      <c r="AE491" s="8">
        <f t="shared" si="136"/>
        <v>11719880371.31</v>
      </c>
      <c r="AF491" s="8">
        <f t="shared" si="137"/>
        <v>10257509173.03</v>
      </c>
      <c r="AG491" s="8">
        <f t="shared" si="138"/>
        <v>1487920116.86</v>
      </c>
      <c r="AH491" s="8">
        <f t="shared" si="139"/>
        <v>1484175547.9</v>
      </c>
      <c r="AI491" s="8">
        <f t="shared" si="140"/>
        <v>1222944802.74</v>
      </c>
      <c r="AJ491" s="8">
        <f t="shared" si="124"/>
        <v>1198090760.38</v>
      </c>
      <c r="AK491" s="13">
        <f t="shared" si="125"/>
        <v>1480617427.82</v>
      </c>
      <c r="AL491" s="13">
        <f t="shared" si="126"/>
        <v>5288275.97</v>
      </c>
      <c r="AM491" s="13">
        <f t="shared" si="127"/>
        <v>34762303.19</v>
      </c>
      <c r="AN491" s="13">
        <f t="shared" si="128"/>
        <v>1520668006.98</v>
      </c>
      <c r="AO491" s="13">
        <f t="shared" si="129"/>
        <v>3183117041.54</v>
      </c>
      <c r="AP491" s="13">
        <f t="shared" si="130"/>
        <v>1594349569.84</v>
      </c>
      <c r="AQ491" s="13">
        <f t="shared" si="131"/>
        <v>1333118824.68</v>
      </c>
      <c r="AR491" s="13">
        <f t="shared" si="132"/>
        <v>1506303214.79</v>
      </c>
      <c r="AS491" s="13">
        <f t="shared" si="133"/>
        <v>1245072469.63</v>
      </c>
      <c r="AT491" s="13">
        <f t="shared" si="134"/>
        <v>1259437261.82</v>
      </c>
      <c r="AU491" s="13">
        <f>AT491-VLOOKUP(A491,[1]选股结果!$A$2:$BJ$3005,48,FALSE)*0.08</f>
        <v>400253725.872</v>
      </c>
      <c r="AV491" s="13">
        <f t="shared" si="135"/>
        <v>261230745.16</v>
      </c>
    </row>
    <row r="492" spans="1:48">
      <c r="A492" s="4" t="s">
        <v>1028</v>
      </c>
      <c r="B492" s="4" t="s">
        <v>1029</v>
      </c>
      <c r="C492" s="5">
        <v>11709430125.92</v>
      </c>
      <c r="D492" s="5">
        <v>0</v>
      </c>
      <c r="E492" s="5">
        <v>0</v>
      </c>
      <c r="F492" s="5">
        <v>0</v>
      </c>
      <c r="G492" s="5">
        <v>10316927735.8</v>
      </c>
      <c r="H492" s="5">
        <v>423153726.38</v>
      </c>
      <c r="I492" s="5">
        <v>0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41645227.62</v>
      </c>
      <c r="P492" s="5">
        <v>74166355.88</v>
      </c>
      <c r="Q492" s="5">
        <v>478693321.4</v>
      </c>
      <c r="R492" s="5">
        <v>488235312.99</v>
      </c>
      <c r="S492" s="5">
        <v>519590487.9</v>
      </c>
      <c r="T492" s="5">
        <v>157683693.72</v>
      </c>
      <c r="U492" s="5">
        <v>950130.41</v>
      </c>
      <c r="V492" s="5">
        <v>0</v>
      </c>
      <c r="W492" s="5">
        <v>0</v>
      </c>
      <c r="X492" s="5">
        <v>29544293.56</v>
      </c>
      <c r="Y492" s="5">
        <v>11033039.36</v>
      </c>
      <c r="Z492" s="5">
        <v>-1394965.79</v>
      </c>
      <c r="AA492" s="5"/>
      <c r="AB492" s="5">
        <v>4938966.36</v>
      </c>
      <c r="AC492" s="5">
        <v>16910350.89</v>
      </c>
      <c r="AD492" s="5">
        <v>-37342020.35</v>
      </c>
      <c r="AE492" s="8">
        <f t="shared" si="136"/>
        <v>11709430125.92</v>
      </c>
      <c r="AF492" s="8">
        <f t="shared" si="137"/>
        <v>11919258441.59</v>
      </c>
      <c r="AG492" s="8">
        <f t="shared" si="138"/>
        <v>-94116920.6599982</v>
      </c>
      <c r="AH492" s="8">
        <f t="shared" si="139"/>
        <v>-106088305.189998</v>
      </c>
      <c r="AI492" s="8">
        <f t="shared" si="140"/>
        <v>-68746284.8399982</v>
      </c>
      <c r="AJ492" s="8">
        <f t="shared" si="124"/>
        <v>617509328.79</v>
      </c>
      <c r="AK492" s="13">
        <f t="shared" si="125"/>
        <v>-198795276.309999</v>
      </c>
      <c r="AL492" s="13">
        <f t="shared" si="126"/>
        <v>950130.41</v>
      </c>
      <c r="AM492" s="13">
        <f t="shared" si="127"/>
        <v>113822919.43</v>
      </c>
      <c r="AN492" s="13">
        <f t="shared" si="128"/>
        <v>-84022226.469999</v>
      </c>
      <c r="AO492" s="13">
        <f t="shared" si="129"/>
        <v>1392502390.12</v>
      </c>
      <c r="AP492" s="13">
        <f t="shared" si="130"/>
        <v>743948937.970001</v>
      </c>
      <c r="AQ492" s="13">
        <f t="shared" si="131"/>
        <v>781290958.320001</v>
      </c>
      <c r="AR492" s="13">
        <f t="shared" si="132"/>
        <v>320795211.590001</v>
      </c>
      <c r="AS492" s="13">
        <f t="shared" si="133"/>
        <v>358137231.940001</v>
      </c>
      <c r="AT492" s="13">
        <f t="shared" si="134"/>
        <v>-46680206.1199992</v>
      </c>
      <c r="AU492" s="13">
        <f>AT492-VLOOKUP(A492,[1]选股结果!$A$2:$BJ$3005,48,FALSE)*0.08</f>
        <v>-761554477.571999</v>
      </c>
      <c r="AV492" s="13">
        <f t="shared" si="135"/>
        <v>-37342020.3499998</v>
      </c>
    </row>
    <row r="493" spans="1:48">
      <c r="A493" s="4" t="s">
        <v>1030</v>
      </c>
      <c r="B493" s="4" t="s">
        <v>1031</v>
      </c>
      <c r="C493" s="5">
        <v>11696123482.41</v>
      </c>
      <c r="D493" s="5">
        <v>0</v>
      </c>
      <c r="E493" s="5">
        <v>0</v>
      </c>
      <c r="F493" s="5">
        <v>0</v>
      </c>
      <c r="G493" s="5">
        <v>8239897809.34</v>
      </c>
      <c r="H493" s="5">
        <v>230576960.16</v>
      </c>
      <c r="I493" s="5">
        <v>0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682581381.38</v>
      </c>
      <c r="P493" s="5">
        <v>96785206.59</v>
      </c>
      <c r="Q493" s="5">
        <v>252426616.28</v>
      </c>
      <c r="R493" s="5">
        <v>245154206.42</v>
      </c>
      <c r="S493" s="5">
        <v>182313761.35</v>
      </c>
      <c r="T493" s="5">
        <v>27498373.14</v>
      </c>
      <c r="U493" s="5">
        <v>0</v>
      </c>
      <c r="V493" s="5">
        <v>0</v>
      </c>
      <c r="W493" s="5">
        <v>1823948.02</v>
      </c>
      <c r="X493" s="5">
        <v>37573767.55</v>
      </c>
      <c r="Y493" s="5">
        <v>6409761.15</v>
      </c>
      <c r="Z493" s="5">
        <v>0</v>
      </c>
      <c r="AA493" s="5"/>
      <c r="AB493" s="5">
        <v>10294166.21</v>
      </c>
      <c r="AC493" s="5">
        <v>6302045.26</v>
      </c>
      <c r="AD493" s="5">
        <v>606064754.78</v>
      </c>
      <c r="AE493" s="8">
        <f t="shared" si="136"/>
        <v>11696123482.41</v>
      </c>
      <c r="AF493" s="8">
        <f t="shared" si="137"/>
        <v>9699158981.36</v>
      </c>
      <c r="AG493" s="8">
        <f t="shared" si="138"/>
        <v>1982303293.51</v>
      </c>
      <c r="AH493" s="8">
        <f t="shared" si="139"/>
        <v>1986295414.46</v>
      </c>
      <c r="AI493" s="8">
        <f t="shared" si="140"/>
        <v>1380230659.68</v>
      </c>
      <c r="AJ493" s="8">
        <f t="shared" si="124"/>
        <v>1034210844.45</v>
      </c>
      <c r="AK493" s="13">
        <f t="shared" si="125"/>
        <v>2003374262.2</v>
      </c>
      <c r="AL493" s="13">
        <f t="shared" si="126"/>
        <v>0</v>
      </c>
      <c r="AM493" s="13">
        <f t="shared" si="127"/>
        <v>-4259325.44</v>
      </c>
      <c r="AN493" s="13">
        <f t="shared" si="128"/>
        <v>1999114936.76</v>
      </c>
      <c r="AO493" s="13">
        <f t="shared" si="129"/>
        <v>3456225673.07</v>
      </c>
      <c r="AP493" s="13">
        <f t="shared" si="130"/>
        <v>2416264983.71</v>
      </c>
      <c r="AQ493" s="13">
        <f t="shared" si="131"/>
        <v>1810200228.93</v>
      </c>
      <c r="AR493" s="13">
        <f t="shared" si="132"/>
        <v>2185688023.55</v>
      </c>
      <c r="AS493" s="13">
        <f t="shared" si="133"/>
        <v>1579623268.77</v>
      </c>
      <c r="AT493" s="13">
        <f t="shared" si="134"/>
        <v>1393050181.98</v>
      </c>
      <c r="AU493" s="13">
        <f>AT493-VLOOKUP(A493,[1]选股结果!$A$2:$BJ$3005,48,FALSE)*0.08</f>
        <v>470905346.6768</v>
      </c>
      <c r="AV493" s="13">
        <f t="shared" si="135"/>
        <v>606064754.78</v>
      </c>
    </row>
    <row r="494" spans="1:48">
      <c r="A494" s="4" t="s">
        <v>1032</v>
      </c>
      <c r="B494" s="4" t="s">
        <v>1033</v>
      </c>
      <c r="C494" s="5">
        <v>11639564738.07</v>
      </c>
      <c r="D494" s="5">
        <v>0</v>
      </c>
      <c r="E494" s="5">
        <v>0</v>
      </c>
      <c r="F494" s="5">
        <v>0</v>
      </c>
      <c r="G494" s="5">
        <v>10635519058.61</v>
      </c>
      <c r="H494" s="5">
        <v>24959631.5</v>
      </c>
      <c r="I494" s="5">
        <v>0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8733916.29</v>
      </c>
      <c r="P494" s="5">
        <v>160525131.28</v>
      </c>
      <c r="Q494" s="5">
        <v>73600321.46</v>
      </c>
      <c r="R494" s="5">
        <v>0</v>
      </c>
      <c r="S494" s="5">
        <v>15741337.23</v>
      </c>
      <c r="T494" s="5">
        <v>-81307155.77</v>
      </c>
      <c r="U494" s="5">
        <v>8835627.91</v>
      </c>
      <c r="V494" s="5">
        <v>0</v>
      </c>
      <c r="W494" s="5">
        <v>19179573.67</v>
      </c>
      <c r="X494" s="5">
        <v>-15182507.05</v>
      </c>
      <c r="Y494" s="5">
        <v>10022921.38</v>
      </c>
      <c r="Z494" s="5">
        <v>2002655.5</v>
      </c>
      <c r="AA494" s="5"/>
      <c r="AB494" s="5">
        <v>3512230.38</v>
      </c>
      <c r="AC494" s="5">
        <v>574839.64</v>
      </c>
      <c r="AD494" s="5">
        <v>91366175.8</v>
      </c>
      <c r="AE494" s="8">
        <f t="shared" si="136"/>
        <v>11639564738.07</v>
      </c>
      <c r="AF494" s="8">
        <f t="shared" si="137"/>
        <v>10894119764.87</v>
      </c>
      <c r="AG494" s="8">
        <f t="shared" si="138"/>
        <v>690479632.269999</v>
      </c>
      <c r="AH494" s="8">
        <f t="shared" si="139"/>
        <v>693417023.009999</v>
      </c>
      <c r="AI494" s="8">
        <f t="shared" si="140"/>
        <v>602050847.209999</v>
      </c>
      <c r="AJ494" s="8">
        <f t="shared" si="124"/>
        <v>249944899.67</v>
      </c>
      <c r="AK494" s="13">
        <f t="shared" si="125"/>
        <v>755467894.579999</v>
      </c>
      <c r="AL494" s="13">
        <f t="shared" si="126"/>
        <v>8835627.91</v>
      </c>
      <c r="AM494" s="13">
        <f t="shared" si="127"/>
        <v>-50840656.72</v>
      </c>
      <c r="AN494" s="13">
        <f t="shared" si="128"/>
        <v>713462865.769999</v>
      </c>
      <c r="AO494" s="13">
        <f t="shared" si="129"/>
        <v>1004045679.46</v>
      </c>
      <c r="AP494" s="13">
        <f t="shared" si="130"/>
        <v>796168863.309999</v>
      </c>
      <c r="AQ494" s="13">
        <f t="shared" si="131"/>
        <v>704802687.509999</v>
      </c>
      <c r="AR494" s="13">
        <f t="shared" si="132"/>
        <v>771209231.809999</v>
      </c>
      <c r="AS494" s="13">
        <f t="shared" si="133"/>
        <v>679843056.009999</v>
      </c>
      <c r="AT494" s="13">
        <f t="shared" si="134"/>
        <v>622096689.969999</v>
      </c>
      <c r="AU494" s="13">
        <f>AT494-VLOOKUP(A494,[1]选股结果!$A$2:$BJ$3005,48,FALSE)*0.08</f>
        <v>157197889.519599</v>
      </c>
      <c r="AV494" s="13">
        <f t="shared" si="135"/>
        <v>91366175.8000001</v>
      </c>
    </row>
    <row r="495" spans="1:48">
      <c r="A495" s="4" t="s">
        <v>1034</v>
      </c>
      <c r="B495" s="4" t="s">
        <v>1035</v>
      </c>
      <c r="C495" s="5">
        <v>11610988901.6</v>
      </c>
      <c r="D495" s="5">
        <v>0</v>
      </c>
      <c r="E495" s="5">
        <v>0</v>
      </c>
      <c r="F495" s="5">
        <v>0</v>
      </c>
      <c r="G495" s="5">
        <v>8492073311.51</v>
      </c>
      <c r="H495" s="5">
        <v>193692058.87</v>
      </c>
      <c r="I495" s="5">
        <v>0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1076729406.06</v>
      </c>
      <c r="P495" s="5">
        <v>698957132.08</v>
      </c>
      <c r="Q495" s="5">
        <v>631293898.94</v>
      </c>
      <c r="R495" s="5">
        <v>22938052.88</v>
      </c>
      <c r="S495" s="5">
        <v>118277918.31</v>
      </c>
      <c r="T495" s="5">
        <v>6000000</v>
      </c>
      <c r="U495" s="5">
        <v>0</v>
      </c>
      <c r="V495" s="5">
        <v>0</v>
      </c>
      <c r="W495" s="5">
        <v>0</v>
      </c>
      <c r="X495" s="5">
        <v>403634.35</v>
      </c>
      <c r="Y495" s="5">
        <v>0</v>
      </c>
      <c r="Z495" s="5">
        <v>-195588.27</v>
      </c>
      <c r="AA495" s="5"/>
      <c r="AB495" s="5">
        <v>0</v>
      </c>
      <c r="AC495" s="5">
        <v>390000</v>
      </c>
      <c r="AD495" s="5">
        <v>198527489.69</v>
      </c>
      <c r="AE495" s="8">
        <f t="shared" si="136"/>
        <v>11610988901.6</v>
      </c>
      <c r="AF495" s="8">
        <f t="shared" si="137"/>
        <v>11040269719.78</v>
      </c>
      <c r="AG495" s="8">
        <f t="shared" si="138"/>
        <v>576119959.200002</v>
      </c>
      <c r="AH495" s="8">
        <f t="shared" si="139"/>
        <v>575729959.200002</v>
      </c>
      <c r="AI495" s="8">
        <f t="shared" si="140"/>
        <v>377202469.510002</v>
      </c>
      <c r="AJ495" s="8">
        <f t="shared" si="124"/>
        <v>2407370437.08</v>
      </c>
      <c r="AK495" s="13">
        <f t="shared" si="125"/>
        <v>570719181.82</v>
      </c>
      <c r="AL495" s="13">
        <f t="shared" si="126"/>
        <v>0</v>
      </c>
      <c r="AM495" s="13">
        <f t="shared" si="127"/>
        <v>5010777.38</v>
      </c>
      <c r="AN495" s="13">
        <f t="shared" si="128"/>
        <v>575729959.2</v>
      </c>
      <c r="AO495" s="13">
        <f t="shared" si="129"/>
        <v>3118915590.09</v>
      </c>
      <c r="AP495" s="13">
        <f t="shared" si="130"/>
        <v>882689159</v>
      </c>
      <c r="AQ495" s="13">
        <f t="shared" si="131"/>
        <v>684161669.31</v>
      </c>
      <c r="AR495" s="13">
        <f t="shared" si="132"/>
        <v>688997100.13</v>
      </c>
      <c r="AS495" s="13">
        <f t="shared" si="133"/>
        <v>490469610.44</v>
      </c>
      <c r="AT495" s="13">
        <f t="shared" si="134"/>
        <v>377202469.51</v>
      </c>
      <c r="AU495" s="13">
        <f>AT495-VLOOKUP(A495,[1]选股结果!$A$2:$BJ$3005,48,FALSE)*0.08</f>
        <v>-265930248.1316</v>
      </c>
      <c r="AV495" s="13">
        <f t="shared" si="135"/>
        <v>198527489.69</v>
      </c>
    </row>
    <row r="496" spans="1:48">
      <c r="A496" s="4" t="s">
        <v>1036</v>
      </c>
      <c r="B496" s="4" t="s">
        <v>1037</v>
      </c>
      <c r="C496" s="5">
        <v>11575564870.99</v>
      </c>
      <c r="D496" s="5">
        <v>0</v>
      </c>
      <c r="E496" s="5">
        <v>0</v>
      </c>
      <c r="F496" s="5">
        <v>0</v>
      </c>
      <c r="G496" s="5">
        <v>9923711795.23</v>
      </c>
      <c r="H496" s="5">
        <v>244103576.56</v>
      </c>
      <c r="I496" s="5">
        <v>0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89371650.33</v>
      </c>
      <c r="P496" s="5">
        <v>327825702.08</v>
      </c>
      <c r="Q496" s="5">
        <v>164852639.39</v>
      </c>
      <c r="R496" s="5">
        <v>89392756.34</v>
      </c>
      <c r="S496" s="5">
        <v>137669956.57</v>
      </c>
      <c r="T496" s="5">
        <v>228151616.01</v>
      </c>
      <c r="U496" s="5">
        <v>224224805.66</v>
      </c>
      <c r="V496" s="5">
        <v>0</v>
      </c>
      <c r="W496" s="5">
        <v>-59372177.89</v>
      </c>
      <c r="X496" s="5">
        <v>-6644418.2</v>
      </c>
      <c r="Y496" s="5">
        <v>-1845077.8</v>
      </c>
      <c r="Z496" s="5">
        <v>0</v>
      </c>
      <c r="AA496" s="5"/>
      <c r="AB496" s="5">
        <v>3763880.17</v>
      </c>
      <c r="AC496" s="5">
        <v>5449080.31</v>
      </c>
      <c r="AD496" s="5">
        <v>166565968.01</v>
      </c>
      <c r="AE496" s="8">
        <f t="shared" si="136"/>
        <v>11575564870.99</v>
      </c>
      <c r="AF496" s="8">
        <f t="shared" si="137"/>
        <v>10732824499.94</v>
      </c>
      <c r="AG496" s="8">
        <f t="shared" si="138"/>
        <v>1020009305.17</v>
      </c>
      <c r="AH496" s="8">
        <f t="shared" si="139"/>
        <v>1018324105.03</v>
      </c>
      <c r="AI496" s="8">
        <f t="shared" si="140"/>
        <v>851758137.02</v>
      </c>
      <c r="AJ496" s="8">
        <f t="shared" si="124"/>
        <v>581890114.14</v>
      </c>
      <c r="AK496" s="13">
        <f t="shared" si="125"/>
        <v>840895293.25</v>
      </c>
      <c r="AL496" s="13">
        <f t="shared" si="126"/>
        <v>224224805.66</v>
      </c>
      <c r="AM496" s="13">
        <f t="shared" si="127"/>
        <v>-50486149.48</v>
      </c>
      <c r="AN496" s="13">
        <f t="shared" si="128"/>
        <v>1014633949.43</v>
      </c>
      <c r="AO496" s="13">
        <f t="shared" si="129"/>
        <v>1651853075.76</v>
      </c>
      <c r="AP496" s="13">
        <f t="shared" si="130"/>
        <v>1222668826.38</v>
      </c>
      <c r="AQ496" s="13">
        <f t="shared" si="131"/>
        <v>1056102858.37</v>
      </c>
      <c r="AR496" s="13">
        <f t="shared" si="132"/>
        <v>978565249.82</v>
      </c>
      <c r="AS496" s="13">
        <f t="shared" si="133"/>
        <v>811999281.81</v>
      </c>
      <c r="AT496" s="13">
        <f t="shared" si="134"/>
        <v>848067981.42</v>
      </c>
      <c r="AU496" s="13">
        <f>AT496-VLOOKUP(A496,[1]选股结果!$A$2:$BJ$3005,48,FALSE)*0.08</f>
        <v>144722692.5408</v>
      </c>
      <c r="AV496" s="13">
        <f t="shared" si="135"/>
        <v>166565968.01</v>
      </c>
    </row>
    <row r="497" spans="1:48">
      <c r="A497" s="4" t="s">
        <v>1038</v>
      </c>
      <c r="B497" s="4" t="s">
        <v>1039</v>
      </c>
      <c r="C497" s="5">
        <v>11557557667.49</v>
      </c>
      <c r="D497" s="5">
        <v>0</v>
      </c>
      <c r="E497" s="5">
        <v>0</v>
      </c>
      <c r="F497" s="5">
        <v>0</v>
      </c>
      <c r="G497" s="5">
        <v>9026473247.96</v>
      </c>
      <c r="H497" s="5">
        <v>90066515.25</v>
      </c>
      <c r="I497" s="5">
        <v>0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41987607.99</v>
      </c>
      <c r="P497" s="5">
        <v>79935969.99</v>
      </c>
      <c r="Q497" s="5">
        <v>886767736.19</v>
      </c>
      <c r="R497" s="5">
        <v>500382502.88</v>
      </c>
      <c r="S497" s="5">
        <v>19753860.56</v>
      </c>
      <c r="T497" s="5">
        <v>17303605.33</v>
      </c>
      <c r="U497" s="5">
        <v>5602921.08</v>
      </c>
      <c r="V497" s="5">
        <v>0</v>
      </c>
      <c r="W497" s="5">
        <v>90188.23</v>
      </c>
      <c r="X497" s="5">
        <v>14199802.94</v>
      </c>
      <c r="Y497" s="5">
        <v>2591808.2</v>
      </c>
      <c r="Z497" s="5">
        <v>-19253.17</v>
      </c>
      <c r="AA497" s="5"/>
      <c r="AB497" s="5">
        <v>8969145.49</v>
      </c>
      <c r="AC497" s="5">
        <v>15935007.21</v>
      </c>
      <c r="AD497" s="5">
        <v>157945981.56</v>
      </c>
      <c r="AE497" s="8">
        <f t="shared" si="136"/>
        <v>11557557667.49</v>
      </c>
      <c r="AF497" s="8">
        <f t="shared" si="137"/>
        <v>10555300925.57</v>
      </c>
      <c r="AG497" s="8">
        <f t="shared" si="138"/>
        <v>1002839671.17</v>
      </c>
      <c r="AH497" s="8">
        <f t="shared" si="139"/>
        <v>995873809.45</v>
      </c>
      <c r="AI497" s="8">
        <f t="shared" si="140"/>
        <v>837927827.89</v>
      </c>
      <c r="AJ497" s="8">
        <f t="shared" si="124"/>
        <v>1018248984.09</v>
      </c>
      <c r="AK497" s="13">
        <f t="shared" si="125"/>
        <v>1004848550.12</v>
      </c>
      <c r="AL497" s="13">
        <f t="shared" si="126"/>
        <v>5602921.08</v>
      </c>
      <c r="AM497" s="13">
        <f t="shared" si="127"/>
        <v>-9394045.35</v>
      </c>
      <c r="AN497" s="13">
        <f t="shared" si="128"/>
        <v>1001057425.85</v>
      </c>
      <c r="AO497" s="13">
        <f t="shared" si="129"/>
        <v>2531084419.53</v>
      </c>
      <c r="AP497" s="13">
        <f t="shared" si="130"/>
        <v>1114668925.93</v>
      </c>
      <c r="AQ497" s="13">
        <f t="shared" si="131"/>
        <v>956722944.37</v>
      </c>
      <c r="AR497" s="13">
        <f t="shared" si="132"/>
        <v>1024602410.68</v>
      </c>
      <c r="AS497" s="13">
        <f t="shared" si="133"/>
        <v>866656429.12</v>
      </c>
      <c r="AT497" s="13">
        <f t="shared" si="134"/>
        <v>843111444.29</v>
      </c>
      <c r="AU497" s="13">
        <f>AT497-VLOOKUP(A497,[1]选股结果!$A$2:$BJ$3005,48,FALSE)*0.08</f>
        <v>-248003926.1316</v>
      </c>
      <c r="AV497" s="13">
        <f t="shared" si="135"/>
        <v>157945981.56</v>
      </c>
    </row>
    <row r="498" spans="1:48">
      <c r="A498" s="4" t="s">
        <v>1040</v>
      </c>
      <c r="B498" s="4" t="s">
        <v>1041</v>
      </c>
      <c r="C498" s="5">
        <v>11538851523.74</v>
      </c>
      <c r="D498" s="5">
        <v>0</v>
      </c>
      <c r="E498" s="5">
        <v>0</v>
      </c>
      <c r="F498" s="5">
        <v>0</v>
      </c>
      <c r="G498" s="5">
        <v>10369383613.48</v>
      </c>
      <c r="H498" s="5">
        <v>208000068.46</v>
      </c>
      <c r="I498" s="5">
        <v>0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40129675.89</v>
      </c>
      <c r="P498" s="5">
        <v>332918469.1</v>
      </c>
      <c r="Q498" s="5">
        <v>297038054.53</v>
      </c>
      <c r="R498" s="5">
        <v>3063633.39</v>
      </c>
      <c r="S498" s="5">
        <v>243440738.8</v>
      </c>
      <c r="T498" s="5">
        <v>-84975334.1</v>
      </c>
      <c r="U498" s="5">
        <v>-6626131.83</v>
      </c>
      <c r="V498" s="5">
        <v>0</v>
      </c>
      <c r="W498" s="5">
        <v>69364258.09</v>
      </c>
      <c r="X498" s="5">
        <v>54596098.12</v>
      </c>
      <c r="Y498" s="5">
        <v>-1223209.71</v>
      </c>
      <c r="Z498" s="5">
        <v>-6489468.86</v>
      </c>
      <c r="AA498" s="5"/>
      <c r="AB498" s="5">
        <v>8067260.66</v>
      </c>
      <c r="AC498" s="5">
        <v>7442863.7</v>
      </c>
      <c r="AD498" s="5">
        <v>93725508.51</v>
      </c>
      <c r="AE498" s="8">
        <f t="shared" si="136"/>
        <v>11538851523.74</v>
      </c>
      <c r="AF498" s="8">
        <f t="shared" si="137"/>
        <v>11285974185.19</v>
      </c>
      <c r="AG498" s="8">
        <f t="shared" si="138"/>
        <v>177403905.270001</v>
      </c>
      <c r="AH498" s="8">
        <f t="shared" si="139"/>
        <v>178028302.230001</v>
      </c>
      <c r="AI498" s="8">
        <f t="shared" si="140"/>
        <v>84302793.720001</v>
      </c>
      <c r="AJ498" s="8">
        <f t="shared" si="124"/>
        <v>668238592.85</v>
      </c>
      <c r="AK498" s="13">
        <f t="shared" si="125"/>
        <v>251654128.84</v>
      </c>
      <c r="AL498" s="13">
        <f t="shared" si="126"/>
        <v>-6626131.83</v>
      </c>
      <c r="AM498" s="13">
        <f t="shared" si="127"/>
        <v>-69446114.2</v>
      </c>
      <c r="AN498" s="13">
        <f t="shared" si="128"/>
        <v>175581882.81</v>
      </c>
      <c r="AO498" s="13">
        <f t="shared" si="129"/>
        <v>1169467910.26</v>
      </c>
      <c r="AP498" s="13">
        <f t="shared" si="130"/>
        <v>703094936.1</v>
      </c>
      <c r="AQ498" s="13">
        <f t="shared" si="131"/>
        <v>609369427.59</v>
      </c>
      <c r="AR498" s="13">
        <f t="shared" si="132"/>
        <v>495094867.64</v>
      </c>
      <c r="AS498" s="13">
        <f t="shared" si="133"/>
        <v>401369359.13</v>
      </c>
      <c r="AT498" s="13">
        <f t="shared" si="134"/>
        <v>81856374.3</v>
      </c>
      <c r="AU498" s="13">
        <f>AT498-VLOOKUP(A498,[1]选股结果!$A$2:$BJ$3005,48,FALSE)*0.08</f>
        <v>-381752317.444</v>
      </c>
      <c r="AV498" s="13">
        <f t="shared" si="135"/>
        <v>93725508.51</v>
      </c>
    </row>
    <row r="499" spans="1:48">
      <c r="A499" s="4" t="s">
        <v>1042</v>
      </c>
      <c r="B499" s="4" t="s">
        <v>1043</v>
      </c>
      <c r="C499" s="5">
        <v>11492939571.52</v>
      </c>
      <c r="D499" s="5">
        <v>0</v>
      </c>
      <c r="E499" s="5">
        <v>0</v>
      </c>
      <c r="F499" s="5">
        <v>0</v>
      </c>
      <c r="G499" s="5">
        <v>9535098369.59</v>
      </c>
      <c r="H499" s="5">
        <v>101379682.68</v>
      </c>
      <c r="I499" s="5">
        <v>0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61788714.96</v>
      </c>
      <c r="P499" s="5">
        <v>376053421.62</v>
      </c>
      <c r="Q499" s="5">
        <v>518854271.73</v>
      </c>
      <c r="R499" s="5">
        <v>367574479.09</v>
      </c>
      <c r="S499" s="5">
        <v>110772335.67</v>
      </c>
      <c r="T499" s="5">
        <v>40186432.67</v>
      </c>
      <c r="U499" s="5">
        <v>41398887.68</v>
      </c>
      <c r="V499" s="5">
        <v>0</v>
      </c>
      <c r="W499" s="5">
        <v>34202.44</v>
      </c>
      <c r="X499" s="5">
        <v>24865350.38</v>
      </c>
      <c r="Y499" s="5">
        <v>12024421.71</v>
      </c>
      <c r="Z499" s="5">
        <v>6527315.35</v>
      </c>
      <c r="AA499" s="5"/>
      <c r="AB499" s="5">
        <v>3332905.44</v>
      </c>
      <c r="AC499" s="5">
        <v>2783941.56</v>
      </c>
      <c r="AD499" s="5">
        <v>116411170.19</v>
      </c>
      <c r="AE499" s="8">
        <f t="shared" si="136"/>
        <v>11492939571.52</v>
      </c>
      <c r="AF499" s="8">
        <f t="shared" si="137"/>
        <v>10970141592.66</v>
      </c>
      <c r="AG499" s="8">
        <f t="shared" si="138"/>
        <v>532656157.230001</v>
      </c>
      <c r="AH499" s="8">
        <f t="shared" si="139"/>
        <v>533205121.110001</v>
      </c>
      <c r="AI499" s="8">
        <f t="shared" si="140"/>
        <v>416793950.920001</v>
      </c>
      <c r="AJ499" s="8">
        <f t="shared" si="124"/>
        <v>968171866.14</v>
      </c>
      <c r="AK499" s="13">
        <f t="shared" si="125"/>
        <v>534822400.57</v>
      </c>
      <c r="AL499" s="13">
        <f t="shared" si="126"/>
        <v>41398887.68</v>
      </c>
      <c r="AM499" s="13">
        <f t="shared" si="127"/>
        <v>-18967323.72</v>
      </c>
      <c r="AN499" s="13">
        <f t="shared" si="128"/>
        <v>557253964.53</v>
      </c>
      <c r="AO499" s="13">
        <f t="shared" si="129"/>
        <v>1957841201.93</v>
      </c>
      <c r="AP499" s="13">
        <f t="shared" si="130"/>
        <v>746974418.92</v>
      </c>
      <c r="AQ499" s="13">
        <f t="shared" si="131"/>
        <v>630563248.73</v>
      </c>
      <c r="AR499" s="13">
        <f t="shared" si="132"/>
        <v>645594736.24</v>
      </c>
      <c r="AS499" s="13">
        <f t="shared" si="133"/>
        <v>529183566.05</v>
      </c>
      <c r="AT499" s="13">
        <f t="shared" si="134"/>
        <v>440842794.34</v>
      </c>
      <c r="AU499" s="13">
        <f>AT499-VLOOKUP(A499,[1]选股结果!$A$2:$BJ$3005,48,FALSE)*0.08</f>
        <v>56381870.4568</v>
      </c>
      <c r="AV499" s="13">
        <f t="shared" si="135"/>
        <v>116411170.19</v>
      </c>
    </row>
    <row r="500" spans="1:48">
      <c r="A500" s="4" t="s">
        <v>1044</v>
      </c>
      <c r="B500" s="4" t="s">
        <v>1045</v>
      </c>
      <c r="C500" s="5">
        <v>11449625391.42</v>
      </c>
      <c r="D500" s="5">
        <v>0</v>
      </c>
      <c r="E500" s="5">
        <v>0</v>
      </c>
      <c r="F500" s="5">
        <v>0</v>
      </c>
      <c r="G500" s="5">
        <v>11182913044.79</v>
      </c>
      <c r="H500" s="5">
        <v>187487520.92</v>
      </c>
      <c r="I500" s="5">
        <v>0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240997018.51</v>
      </c>
      <c r="P500" s="5">
        <v>757442695.61</v>
      </c>
      <c r="Q500" s="5">
        <v>662321456.76</v>
      </c>
      <c r="R500" s="5">
        <v>675954269.26</v>
      </c>
      <c r="S500" s="5">
        <v>185828860.13</v>
      </c>
      <c r="T500" s="5">
        <v>-75838459.93</v>
      </c>
      <c r="U500" s="5">
        <v>-8374806.08</v>
      </c>
      <c r="V500" s="5">
        <v>0</v>
      </c>
      <c r="W500" s="5">
        <v>-126552214.38</v>
      </c>
      <c r="X500" s="5">
        <v>-5642691.6</v>
      </c>
      <c r="Y500" s="5">
        <v>111291268.9</v>
      </c>
      <c r="Z500" s="5">
        <v>529931927.18</v>
      </c>
      <c r="AA500" s="5"/>
      <c r="AB500" s="5">
        <v>288259107.93</v>
      </c>
      <c r="AC500" s="5">
        <v>21701923.96</v>
      </c>
      <c r="AD500" s="5">
        <v>26910937.54</v>
      </c>
      <c r="AE500" s="8">
        <f t="shared" si="136"/>
        <v>11449625391.42</v>
      </c>
      <c r="AF500" s="8">
        <f t="shared" si="137"/>
        <v>13705457345.06</v>
      </c>
      <c r="AG500" s="8">
        <f t="shared" si="138"/>
        <v>-2033939278.07</v>
      </c>
      <c r="AH500" s="8">
        <f t="shared" si="139"/>
        <v>-1767382094.1</v>
      </c>
      <c r="AI500" s="8">
        <f t="shared" si="140"/>
        <v>-1794293031.64</v>
      </c>
      <c r="AJ500" s="8">
        <f t="shared" si="124"/>
        <v>1505495255.81</v>
      </c>
      <c r="AK500" s="13">
        <f t="shared" si="125"/>
        <v>-2144540684.74</v>
      </c>
      <c r="AL500" s="13">
        <f t="shared" si="126"/>
        <v>-8374806.08</v>
      </c>
      <c r="AM500" s="13">
        <f t="shared" si="127"/>
        <v>608115934.52</v>
      </c>
      <c r="AN500" s="13">
        <f t="shared" si="128"/>
        <v>-1544799556.3</v>
      </c>
      <c r="AO500" s="13">
        <f t="shared" si="129"/>
        <v>266712346.629999</v>
      </c>
      <c r="AP500" s="13">
        <f t="shared" si="130"/>
        <v>-1771224303.69</v>
      </c>
      <c r="AQ500" s="13">
        <f t="shared" si="131"/>
        <v>-1798135241.23</v>
      </c>
      <c r="AR500" s="13">
        <f t="shared" si="132"/>
        <v>-1958711824.61</v>
      </c>
      <c r="AS500" s="13">
        <f t="shared" si="133"/>
        <v>-1985622762.15</v>
      </c>
      <c r="AT500" s="13">
        <f t="shared" si="134"/>
        <v>-1571710493.84</v>
      </c>
      <c r="AU500" s="13">
        <f>AT500-VLOOKUP(A500,[1]选股结果!$A$2:$BJ$3005,48,FALSE)*0.08</f>
        <v>-2151428767.1064</v>
      </c>
      <c r="AV500" s="13">
        <f t="shared" si="135"/>
        <v>26910937.5400002</v>
      </c>
    </row>
    <row r="501" spans="1:48">
      <c r="A501" s="4" t="s">
        <v>1046</v>
      </c>
      <c r="B501" s="4" t="s">
        <v>1047</v>
      </c>
      <c r="C501" s="5">
        <v>11387276388.2</v>
      </c>
      <c r="D501" s="5">
        <v>0</v>
      </c>
      <c r="E501" s="5">
        <v>0</v>
      </c>
      <c r="F501" s="5">
        <v>0</v>
      </c>
      <c r="G501" s="5">
        <v>6548603891.39</v>
      </c>
      <c r="H501" s="5">
        <v>1351792050.87</v>
      </c>
      <c r="I501" s="5">
        <v>0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  <c r="O501" s="5">
        <v>133990419.75</v>
      </c>
      <c r="P501" s="5">
        <v>0</v>
      </c>
      <c r="Q501" s="5">
        <v>1172298701.24</v>
      </c>
      <c r="R501" s="5">
        <v>144232447.88</v>
      </c>
      <c r="S501" s="5">
        <v>1132591022.14</v>
      </c>
      <c r="T501" s="5">
        <v>4736067742.42</v>
      </c>
      <c r="U501" s="5">
        <v>4663792324.91</v>
      </c>
      <c r="V501" s="5">
        <v>0</v>
      </c>
      <c r="W501" s="5">
        <v>221721597.68</v>
      </c>
      <c r="X501" s="5">
        <v>2687424.43</v>
      </c>
      <c r="Y501" s="5">
        <v>0</v>
      </c>
      <c r="Z501" s="5">
        <v>9352429.28</v>
      </c>
      <c r="AA501" s="5"/>
      <c r="AB501" s="5">
        <v>33883439.32</v>
      </c>
      <c r="AC501" s="5">
        <v>18602014.05</v>
      </c>
      <c r="AD501" s="5">
        <v>1213675997.89</v>
      </c>
      <c r="AE501" s="8">
        <f t="shared" si="136"/>
        <v>11387276388.2</v>
      </c>
      <c r="AF501" s="8">
        <f t="shared" si="137"/>
        <v>9131716482.4</v>
      </c>
      <c r="AG501" s="8">
        <f t="shared" si="138"/>
        <v>7220014250.75</v>
      </c>
      <c r="AH501" s="8">
        <f t="shared" si="139"/>
        <v>7235295676.02</v>
      </c>
      <c r="AI501" s="8">
        <f t="shared" si="140"/>
        <v>6021619678.13</v>
      </c>
      <c r="AJ501" s="8">
        <f t="shared" si="124"/>
        <v>1291007695.72</v>
      </c>
      <c r="AK501" s="13">
        <f t="shared" si="125"/>
        <v>2255559905.8</v>
      </c>
      <c r="AL501" s="13">
        <f t="shared" si="126"/>
        <v>4663792324.91</v>
      </c>
      <c r="AM501" s="13">
        <f t="shared" si="127"/>
        <v>315943445.31</v>
      </c>
      <c r="AN501" s="13">
        <f t="shared" si="128"/>
        <v>7235295676.02</v>
      </c>
      <c r="AO501" s="13">
        <f t="shared" si="129"/>
        <v>4838672496.81</v>
      </c>
      <c r="AP501" s="13">
        <f t="shared" si="130"/>
        <v>4739942978.81</v>
      </c>
      <c r="AQ501" s="13">
        <f t="shared" si="131"/>
        <v>3526266980.92</v>
      </c>
      <c r="AR501" s="13">
        <f t="shared" si="132"/>
        <v>3388150927.94</v>
      </c>
      <c r="AS501" s="13">
        <f t="shared" si="133"/>
        <v>2174474930.05</v>
      </c>
      <c r="AT501" s="13">
        <f t="shared" si="134"/>
        <v>6021619678.13</v>
      </c>
      <c r="AU501" s="13">
        <f>AT501-VLOOKUP(A501,[1]选股结果!$A$2:$BJ$3005,48,FALSE)*0.08</f>
        <v>2895076178.082</v>
      </c>
      <c r="AV501" s="13">
        <f t="shared" si="135"/>
        <v>1213675997.89</v>
      </c>
    </row>
    <row r="502" spans="1:48">
      <c r="A502" s="4" t="s">
        <v>1048</v>
      </c>
      <c r="B502" s="4" t="s">
        <v>1049</v>
      </c>
      <c r="C502" s="5">
        <v>11377155810.01</v>
      </c>
      <c r="D502" s="5">
        <v>0</v>
      </c>
      <c r="E502" s="5">
        <v>0</v>
      </c>
      <c r="F502" s="5">
        <v>0</v>
      </c>
      <c r="G502" s="5">
        <v>2972134066.4</v>
      </c>
      <c r="H502" s="5">
        <v>111124818.69</v>
      </c>
      <c r="I502" s="5">
        <v>0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161697550.92</v>
      </c>
      <c r="P502" s="5">
        <v>5789788806.28</v>
      </c>
      <c r="Q502" s="5">
        <v>668119868.59</v>
      </c>
      <c r="R502" s="5">
        <v>260650764.68</v>
      </c>
      <c r="S502" s="5">
        <v>101353687.11</v>
      </c>
      <c r="T502" s="5">
        <v>30959522.98</v>
      </c>
      <c r="U502" s="5">
        <v>28801499.36</v>
      </c>
      <c r="V502" s="5">
        <v>0</v>
      </c>
      <c r="W502" s="5">
        <v>0</v>
      </c>
      <c r="X502" s="5">
        <v>3875631.38</v>
      </c>
      <c r="Y502" s="5">
        <v>-424291.63</v>
      </c>
      <c r="Z502" s="5">
        <v>1687465.54</v>
      </c>
      <c r="AA502" s="5"/>
      <c r="AB502" s="5">
        <v>1841775.56</v>
      </c>
      <c r="AC502" s="5">
        <v>21758322.52</v>
      </c>
      <c r="AD502" s="5">
        <v>380181226.56</v>
      </c>
      <c r="AE502" s="8">
        <f t="shared" si="136"/>
        <v>11377155810.01</v>
      </c>
      <c r="AF502" s="8">
        <f t="shared" si="137"/>
        <v>9953744743.98</v>
      </c>
      <c r="AG502" s="8">
        <f t="shared" si="138"/>
        <v>1452606714.8</v>
      </c>
      <c r="AH502" s="8">
        <f t="shared" si="139"/>
        <v>1432690167.84</v>
      </c>
      <c r="AI502" s="8">
        <f t="shared" si="140"/>
        <v>1052508941.28</v>
      </c>
      <c r="AJ502" s="8">
        <f t="shared" si="124"/>
        <v>6639098481.12</v>
      </c>
      <c r="AK502" s="13">
        <f t="shared" si="125"/>
        <v>1422986774.4</v>
      </c>
      <c r="AL502" s="13">
        <f t="shared" si="126"/>
        <v>28801499.36</v>
      </c>
      <c r="AM502" s="13">
        <f t="shared" si="127"/>
        <v>-19946689.18</v>
      </c>
      <c r="AN502" s="13">
        <f t="shared" si="128"/>
        <v>1431841584.58</v>
      </c>
      <c r="AO502" s="13">
        <f t="shared" si="129"/>
        <v>8405021743.61</v>
      </c>
      <c r="AP502" s="13">
        <f t="shared" si="130"/>
        <v>1635465280.2</v>
      </c>
      <c r="AQ502" s="13">
        <f t="shared" si="131"/>
        <v>1255284053.64</v>
      </c>
      <c r="AR502" s="13">
        <f t="shared" si="132"/>
        <v>1524340461.51</v>
      </c>
      <c r="AS502" s="13">
        <f t="shared" si="133"/>
        <v>1144159234.95</v>
      </c>
      <c r="AT502" s="13">
        <f t="shared" si="134"/>
        <v>1051660358.02</v>
      </c>
      <c r="AU502" s="13">
        <f>AT502-VLOOKUP(A502,[1]选股结果!$A$2:$BJ$3005,48,FALSE)*0.08</f>
        <v>-100883774.5216</v>
      </c>
      <c r="AV502" s="13">
        <f t="shared" si="135"/>
        <v>380181226.56</v>
      </c>
    </row>
    <row r="503" spans="1:48">
      <c r="A503" s="4" t="s">
        <v>1050</v>
      </c>
      <c r="B503" s="4" t="s">
        <v>1051</v>
      </c>
      <c r="C503" s="5">
        <v>11354244621.56</v>
      </c>
      <c r="D503" s="5">
        <v>0</v>
      </c>
      <c r="E503" s="5">
        <v>0</v>
      </c>
      <c r="F503" s="5">
        <v>0</v>
      </c>
      <c r="G503" s="5">
        <v>4190608366.47</v>
      </c>
      <c r="H503" s="5">
        <v>2050321617.59</v>
      </c>
      <c r="I503" s="5">
        <v>0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315557426.96</v>
      </c>
      <c r="P503" s="5">
        <v>1371244362.68</v>
      </c>
      <c r="Q503" s="5">
        <v>1353994618.72</v>
      </c>
      <c r="R503" s="5">
        <v>42123793.66</v>
      </c>
      <c r="S503" s="5">
        <v>1887238909.98</v>
      </c>
      <c r="T503" s="5">
        <v>798461289.71</v>
      </c>
      <c r="U503" s="5">
        <v>9197515.06</v>
      </c>
      <c r="V503" s="5">
        <v>0</v>
      </c>
      <c r="W503" s="5">
        <v>239323210.01</v>
      </c>
      <c r="X503" s="5">
        <v>167525724.72</v>
      </c>
      <c r="Y503" s="5">
        <v>4246508.68</v>
      </c>
      <c r="Z503" s="5">
        <v>13888136.86</v>
      </c>
      <c r="AA503" s="5"/>
      <c r="AB503" s="5">
        <v>28756294.24</v>
      </c>
      <c r="AC503" s="5">
        <v>36089142.61</v>
      </c>
      <c r="AD503" s="5">
        <v>786816688.36</v>
      </c>
      <c r="AE503" s="8">
        <f t="shared" si="136"/>
        <v>11354244621.56</v>
      </c>
      <c r="AF503" s="8">
        <f t="shared" si="137"/>
        <v>9160767478.47</v>
      </c>
      <c r="AG503" s="8">
        <f t="shared" si="138"/>
        <v>3073377546.27</v>
      </c>
      <c r="AH503" s="8">
        <f t="shared" si="139"/>
        <v>3066044697.9</v>
      </c>
      <c r="AI503" s="8">
        <f t="shared" si="140"/>
        <v>2279228009.54</v>
      </c>
      <c r="AJ503" s="8">
        <f t="shared" si="124"/>
        <v>3052375765.41</v>
      </c>
      <c r="AK503" s="13">
        <f t="shared" si="125"/>
        <v>2197723651.77</v>
      </c>
      <c r="AL503" s="13">
        <f t="shared" si="126"/>
        <v>9197515.06</v>
      </c>
      <c r="AM503" s="13">
        <f t="shared" si="127"/>
        <v>867616548.43</v>
      </c>
      <c r="AN503" s="13">
        <f t="shared" si="128"/>
        <v>3074537715.26</v>
      </c>
      <c r="AO503" s="13">
        <f t="shared" si="129"/>
        <v>7163636255.09</v>
      </c>
      <c r="AP503" s="13">
        <f t="shared" si="130"/>
        <v>6135284179.34</v>
      </c>
      <c r="AQ503" s="13">
        <f t="shared" si="131"/>
        <v>5348467490.98</v>
      </c>
      <c r="AR503" s="13">
        <f t="shared" si="132"/>
        <v>4084962561.75</v>
      </c>
      <c r="AS503" s="13">
        <f t="shared" si="133"/>
        <v>3298145873.39</v>
      </c>
      <c r="AT503" s="13">
        <f t="shared" si="134"/>
        <v>2287721026.9</v>
      </c>
      <c r="AU503" s="13">
        <f>AT503-VLOOKUP(A503,[1]选股结果!$A$2:$BJ$3005,48,FALSE)*0.08</f>
        <v>-1779442293.8176</v>
      </c>
      <c r="AV503" s="13">
        <f t="shared" si="135"/>
        <v>786816688.36</v>
      </c>
    </row>
    <row r="504" spans="1:48">
      <c r="A504" s="4" t="s">
        <v>1052</v>
      </c>
      <c r="B504" s="4" t="s">
        <v>1053</v>
      </c>
      <c r="C504" s="5">
        <v>11312563941.9</v>
      </c>
      <c r="D504" s="5">
        <v>0</v>
      </c>
      <c r="E504" s="5">
        <v>0</v>
      </c>
      <c r="F504" s="5">
        <v>0</v>
      </c>
      <c r="G504" s="5">
        <v>6122340052.1</v>
      </c>
      <c r="H504" s="5">
        <v>438356844.36</v>
      </c>
      <c r="I504" s="5">
        <v>0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805251024.35</v>
      </c>
      <c r="P504" s="5">
        <v>98686636.98</v>
      </c>
      <c r="Q504" s="5">
        <v>321756804.21</v>
      </c>
      <c r="R504" s="5">
        <v>0</v>
      </c>
      <c r="S504" s="5">
        <v>257787010.28</v>
      </c>
      <c r="T504" s="5">
        <v>698667518.23</v>
      </c>
      <c r="U504" s="5">
        <v>698667518.23</v>
      </c>
      <c r="V504" s="5">
        <v>0</v>
      </c>
      <c r="W504" s="5">
        <v>0</v>
      </c>
      <c r="X504" s="5">
        <v>94466726.6</v>
      </c>
      <c r="Y504" s="5">
        <v>34609191.93</v>
      </c>
      <c r="Z504" s="5">
        <v>210528000</v>
      </c>
      <c r="AA504" s="5"/>
      <c r="AB504" s="5">
        <v>40730.14</v>
      </c>
      <c r="AC504" s="5">
        <v>26851516.38</v>
      </c>
      <c r="AD504" s="5">
        <v>965106745.84</v>
      </c>
      <c r="AE504" s="8">
        <f t="shared" si="136"/>
        <v>11312563941.9</v>
      </c>
      <c r="AF504" s="8">
        <f t="shared" si="137"/>
        <v>7605821527.92</v>
      </c>
      <c r="AG504" s="8">
        <f t="shared" si="138"/>
        <v>4486862013.68</v>
      </c>
      <c r="AH504" s="8">
        <f t="shared" si="139"/>
        <v>4460051227.44</v>
      </c>
      <c r="AI504" s="8">
        <f t="shared" si="140"/>
        <v>3494944481.6</v>
      </c>
      <c r="AJ504" s="8">
        <f t="shared" si="124"/>
        <v>1287114443.71</v>
      </c>
      <c r="AK504" s="13">
        <f t="shared" si="125"/>
        <v>3741351605.91</v>
      </c>
      <c r="AL504" s="13">
        <f t="shared" si="126"/>
        <v>698667518.23</v>
      </c>
      <c r="AM504" s="13">
        <f t="shared" si="127"/>
        <v>89250487.16</v>
      </c>
      <c r="AN504" s="13">
        <f t="shared" si="128"/>
        <v>4529269611.3</v>
      </c>
      <c r="AO504" s="13">
        <f t="shared" si="129"/>
        <v>5190223889.8</v>
      </c>
      <c r="AP504" s="13">
        <f t="shared" si="130"/>
        <v>4437495460.55</v>
      </c>
      <c r="AQ504" s="13">
        <f t="shared" si="131"/>
        <v>3472388714.71</v>
      </c>
      <c r="AR504" s="13">
        <f t="shared" si="132"/>
        <v>3999138616.19</v>
      </c>
      <c r="AS504" s="13">
        <f t="shared" si="133"/>
        <v>3034031870.35</v>
      </c>
      <c r="AT504" s="13">
        <f t="shared" si="134"/>
        <v>3564162865.46</v>
      </c>
      <c r="AU504" s="13">
        <f>AT504-VLOOKUP(A504,[1]选股结果!$A$2:$BJ$3005,48,FALSE)*0.08</f>
        <v>2757826194.7336</v>
      </c>
      <c r="AV504" s="13">
        <f t="shared" si="135"/>
        <v>965106745.84</v>
      </c>
    </row>
    <row r="505" spans="1:48">
      <c r="A505" s="4" t="s">
        <v>1054</v>
      </c>
      <c r="B505" s="4" t="s">
        <v>1055</v>
      </c>
      <c r="C505" s="5">
        <v>11280378196</v>
      </c>
      <c r="D505" s="5">
        <v>0</v>
      </c>
      <c r="E505" s="5">
        <v>0</v>
      </c>
      <c r="F505" s="5">
        <v>0</v>
      </c>
      <c r="G505" s="5">
        <v>7551740324</v>
      </c>
      <c r="H505" s="5">
        <v>0</v>
      </c>
      <c r="I505" s="5">
        <v>0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31371930</v>
      </c>
      <c r="P505" s="5">
        <v>2421759485</v>
      </c>
      <c r="Q505" s="5">
        <v>465675610</v>
      </c>
      <c r="R505" s="5">
        <v>0</v>
      </c>
      <c r="S505" s="5">
        <v>121894661</v>
      </c>
      <c r="T505" s="5">
        <v>5162363</v>
      </c>
      <c r="U505" s="5">
        <v>0</v>
      </c>
      <c r="V505" s="5">
        <v>0</v>
      </c>
      <c r="W505" s="5">
        <v>0</v>
      </c>
      <c r="X505" s="5">
        <v>1544646</v>
      </c>
      <c r="Y505" s="5">
        <v>3287262</v>
      </c>
      <c r="Z505" s="5">
        <v>980438</v>
      </c>
      <c r="AA505" s="5"/>
      <c r="AB505" s="5">
        <v>19466016</v>
      </c>
      <c r="AC505" s="5">
        <v>9666146</v>
      </c>
      <c r="AD505" s="5">
        <v>143455510</v>
      </c>
      <c r="AE505" s="8">
        <f t="shared" si="136"/>
        <v>11280378196</v>
      </c>
      <c r="AF505" s="8">
        <f t="shared" si="137"/>
        <v>10592442010</v>
      </c>
      <c r="AG505" s="8">
        <f t="shared" si="138"/>
        <v>689247079</v>
      </c>
      <c r="AH505" s="8">
        <f t="shared" si="139"/>
        <v>699046949</v>
      </c>
      <c r="AI505" s="8">
        <f t="shared" si="140"/>
        <v>555591439</v>
      </c>
      <c r="AJ505" s="8">
        <f t="shared" si="124"/>
        <v>2912294417</v>
      </c>
      <c r="AK505" s="13">
        <f t="shared" si="125"/>
        <v>691223448</v>
      </c>
      <c r="AL505" s="13">
        <f t="shared" si="126"/>
        <v>0</v>
      </c>
      <c r="AM505" s="13">
        <f t="shared" si="127"/>
        <v>14398025</v>
      </c>
      <c r="AN505" s="13">
        <f t="shared" si="128"/>
        <v>705621473</v>
      </c>
      <c r="AO505" s="13">
        <f t="shared" si="129"/>
        <v>3728637872</v>
      </c>
      <c r="AP505" s="13">
        <f t="shared" si="130"/>
        <v>813118109</v>
      </c>
      <c r="AQ505" s="13">
        <f t="shared" si="131"/>
        <v>669662599</v>
      </c>
      <c r="AR505" s="13">
        <f t="shared" si="132"/>
        <v>813118109</v>
      </c>
      <c r="AS505" s="13">
        <f t="shared" si="133"/>
        <v>669662599</v>
      </c>
      <c r="AT505" s="13">
        <f t="shared" si="134"/>
        <v>562165963</v>
      </c>
      <c r="AU505" s="13">
        <f>AT505-VLOOKUP(A505,[1]选股结果!$A$2:$BJ$3005,48,FALSE)*0.08</f>
        <v>211806132.44</v>
      </c>
      <c r="AV505" s="13">
        <f t="shared" si="135"/>
        <v>143455510</v>
      </c>
    </row>
    <row r="506" spans="1:48">
      <c r="A506" s="4" t="s">
        <v>1056</v>
      </c>
      <c r="B506" s="4" t="s">
        <v>1057</v>
      </c>
      <c r="C506" s="5">
        <v>11247896340.96</v>
      </c>
      <c r="D506" s="5">
        <v>0</v>
      </c>
      <c r="E506" s="5">
        <v>0</v>
      </c>
      <c r="F506" s="5">
        <v>0</v>
      </c>
      <c r="G506" s="5">
        <v>9184939585</v>
      </c>
      <c r="H506" s="5">
        <v>114766799.43</v>
      </c>
      <c r="I506" s="5">
        <v>0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133750166.44</v>
      </c>
      <c r="P506" s="5">
        <v>691021673.65</v>
      </c>
      <c r="Q506" s="5">
        <v>695085679.69</v>
      </c>
      <c r="R506" s="5">
        <v>36478965.49</v>
      </c>
      <c r="S506" s="5">
        <v>88476204.43</v>
      </c>
      <c r="T506" s="5">
        <v>204614313.75</v>
      </c>
      <c r="U506" s="5">
        <v>79443516.87</v>
      </c>
      <c r="V506" s="5">
        <v>0</v>
      </c>
      <c r="W506" s="5">
        <v>0</v>
      </c>
      <c r="X506" s="5">
        <v>-2383000.67</v>
      </c>
      <c r="Y506" s="5">
        <v>0</v>
      </c>
      <c r="Z506" s="5">
        <v>-215909.82</v>
      </c>
      <c r="AA506" s="5"/>
      <c r="AB506" s="5">
        <v>13065572.68</v>
      </c>
      <c r="AC506" s="5">
        <v>19986461.81</v>
      </c>
      <c r="AD506" s="5">
        <v>82161192.87</v>
      </c>
      <c r="AE506" s="8">
        <f t="shared" si="136"/>
        <v>11247896340.96</v>
      </c>
      <c r="AF506" s="8">
        <f t="shared" si="137"/>
        <v>10829752274.7</v>
      </c>
      <c r="AG506" s="8">
        <f t="shared" si="138"/>
        <v>624925470.859998</v>
      </c>
      <c r="AH506" s="8">
        <f t="shared" si="139"/>
        <v>618004581.729998</v>
      </c>
      <c r="AI506" s="8">
        <f t="shared" si="140"/>
        <v>535843388.859998</v>
      </c>
      <c r="AJ506" s="8">
        <f t="shared" si="124"/>
        <v>1526778408.91</v>
      </c>
      <c r="AK506" s="13">
        <f t="shared" si="125"/>
        <v>418144066.259999</v>
      </c>
      <c r="AL506" s="13">
        <f t="shared" si="126"/>
        <v>79443516.87</v>
      </c>
      <c r="AM506" s="13">
        <f t="shared" si="127"/>
        <v>120416998.6</v>
      </c>
      <c r="AN506" s="13">
        <f t="shared" si="128"/>
        <v>618004581.729999</v>
      </c>
      <c r="AO506" s="13">
        <f t="shared" si="129"/>
        <v>2062956755.96</v>
      </c>
      <c r="AP506" s="13">
        <f t="shared" si="130"/>
        <v>621387070.119999</v>
      </c>
      <c r="AQ506" s="13">
        <f t="shared" si="131"/>
        <v>539225877.249999</v>
      </c>
      <c r="AR506" s="13">
        <f t="shared" si="132"/>
        <v>506620270.689999</v>
      </c>
      <c r="AS506" s="13">
        <f t="shared" si="133"/>
        <v>424459077.819999</v>
      </c>
      <c r="AT506" s="13">
        <f t="shared" si="134"/>
        <v>535843388.859999</v>
      </c>
      <c r="AU506" s="13">
        <f>AT506-VLOOKUP(A506,[1]选股结果!$A$2:$BJ$3005,48,FALSE)*0.08</f>
        <v>-339244899.956801</v>
      </c>
      <c r="AV506" s="13">
        <f t="shared" si="135"/>
        <v>82161192.87</v>
      </c>
    </row>
    <row r="507" spans="1:48">
      <c r="A507" s="4" t="s">
        <v>1058</v>
      </c>
      <c r="B507" s="4" t="s">
        <v>1059</v>
      </c>
      <c r="C507" s="5">
        <v>11203606410.71</v>
      </c>
      <c r="D507" s="5">
        <v>0</v>
      </c>
      <c r="E507" s="5">
        <v>0</v>
      </c>
      <c r="F507" s="5">
        <v>0</v>
      </c>
      <c r="G507" s="5">
        <v>9099784676.79</v>
      </c>
      <c r="H507" s="5">
        <v>194453958.99</v>
      </c>
      <c r="I507" s="5">
        <v>0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42709856.87</v>
      </c>
      <c r="P507" s="5">
        <v>48366334.9</v>
      </c>
      <c r="Q507" s="5">
        <v>341493853.95</v>
      </c>
      <c r="R507" s="5">
        <v>786693916.88</v>
      </c>
      <c r="S507" s="5">
        <v>203950966.41</v>
      </c>
      <c r="T507" s="5">
        <v>90836.2</v>
      </c>
      <c r="U507" s="5">
        <v>-13000670.65</v>
      </c>
      <c r="V507" s="5">
        <v>0</v>
      </c>
      <c r="W507" s="5">
        <v>6476876.71</v>
      </c>
      <c r="X507" s="5">
        <v>7714219.36</v>
      </c>
      <c r="Y507" s="5">
        <v>-307011.22</v>
      </c>
      <c r="Z507" s="5">
        <v>205378.4</v>
      </c>
      <c r="AA507" s="5"/>
      <c r="AB507" s="5">
        <v>6751528.33</v>
      </c>
      <c r="AC507" s="5">
        <v>690200.82</v>
      </c>
      <c r="AD507" s="5">
        <v>35660264.09</v>
      </c>
      <c r="AE507" s="8">
        <f t="shared" si="136"/>
        <v>11203606410.71</v>
      </c>
      <c r="AF507" s="8">
        <f t="shared" si="137"/>
        <v>10522999605.8</v>
      </c>
      <c r="AG507" s="8">
        <f t="shared" si="138"/>
        <v>679972688.079998</v>
      </c>
      <c r="AH507" s="8">
        <f t="shared" si="139"/>
        <v>686034015.589998</v>
      </c>
      <c r="AI507" s="8">
        <f t="shared" si="140"/>
        <v>650373751.499998</v>
      </c>
      <c r="AJ507" s="8">
        <f t="shared" si="124"/>
        <v>426201706.99</v>
      </c>
      <c r="AK507" s="13">
        <f t="shared" si="125"/>
        <v>680299793.689998</v>
      </c>
      <c r="AL507" s="13">
        <f t="shared" si="126"/>
        <v>-13000670.65</v>
      </c>
      <c r="AM507" s="13">
        <f t="shared" si="127"/>
        <v>18120870.11</v>
      </c>
      <c r="AN507" s="13">
        <f t="shared" si="128"/>
        <v>685419993.149998</v>
      </c>
      <c r="AO507" s="13">
        <f t="shared" si="129"/>
        <v>2103821733.92</v>
      </c>
      <c r="AP507" s="13">
        <f t="shared" si="130"/>
        <v>1078704719.09</v>
      </c>
      <c r="AQ507" s="13">
        <f t="shared" si="131"/>
        <v>1043044455</v>
      </c>
      <c r="AR507" s="13">
        <f t="shared" si="132"/>
        <v>884250760.099998</v>
      </c>
      <c r="AS507" s="13">
        <f t="shared" si="133"/>
        <v>848590496.009998</v>
      </c>
      <c r="AT507" s="13">
        <f t="shared" si="134"/>
        <v>649759729.059998</v>
      </c>
      <c r="AU507" s="13">
        <f>AT507-VLOOKUP(A507,[1]选股结果!$A$2:$BJ$3005,48,FALSE)*0.08</f>
        <v>-166394760.353602</v>
      </c>
      <c r="AV507" s="13">
        <f t="shared" si="135"/>
        <v>35660264.09</v>
      </c>
    </row>
    <row r="508" spans="1:48">
      <c r="A508" s="4" t="s">
        <v>1060</v>
      </c>
      <c r="B508" s="4" t="s">
        <v>1061</v>
      </c>
      <c r="C508" s="5">
        <v>11197948077.79</v>
      </c>
      <c r="D508" s="5">
        <v>0</v>
      </c>
      <c r="E508" s="5">
        <v>0</v>
      </c>
      <c r="F508" s="5">
        <v>0</v>
      </c>
      <c r="G508" s="5">
        <v>10582876702.52</v>
      </c>
      <c r="H508" s="5">
        <v>203678000.79</v>
      </c>
      <c r="I508" s="5">
        <v>0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11256472.5</v>
      </c>
      <c r="P508" s="5">
        <v>27023128.81</v>
      </c>
      <c r="Q508" s="5">
        <v>206260264.89</v>
      </c>
      <c r="R508" s="5">
        <v>413651661.47</v>
      </c>
      <c r="S508" s="5">
        <v>200359379.32</v>
      </c>
      <c r="T508" s="5">
        <v>21692053.87</v>
      </c>
      <c r="U508" s="5">
        <v>0</v>
      </c>
      <c r="V508" s="5">
        <v>0</v>
      </c>
      <c r="W508" s="5">
        <v>-33345964.85</v>
      </c>
      <c r="X508" s="5">
        <v>2500026.66</v>
      </c>
      <c r="Y508" s="5">
        <v>16506895.95</v>
      </c>
      <c r="Z508" s="5">
        <v>-17785.61</v>
      </c>
      <c r="AA508" s="5"/>
      <c r="AB508" s="5">
        <v>686370.68</v>
      </c>
      <c r="AC508" s="5">
        <v>27137659.82</v>
      </c>
      <c r="AD508" s="5">
        <v>-78969318.24</v>
      </c>
      <c r="AE508" s="8">
        <f t="shared" si="136"/>
        <v>11197948077.79</v>
      </c>
      <c r="AF508" s="8">
        <f t="shared" si="137"/>
        <v>11441427609.51</v>
      </c>
      <c r="AG508" s="8">
        <f t="shared" si="138"/>
        <v>-274158150.919997</v>
      </c>
      <c r="AH508" s="8">
        <f t="shared" si="139"/>
        <v>-300609440.059997</v>
      </c>
      <c r="AI508" s="8">
        <f t="shared" si="140"/>
        <v>-221640121.819997</v>
      </c>
      <c r="AJ508" s="8">
        <f t="shared" si="124"/>
        <v>287498051.29</v>
      </c>
      <c r="AK508" s="13">
        <f t="shared" si="125"/>
        <v>-226972635.77</v>
      </c>
      <c r="AL508" s="13">
        <f t="shared" si="126"/>
        <v>0</v>
      </c>
      <c r="AM508" s="13">
        <f t="shared" si="127"/>
        <v>-40623012.39</v>
      </c>
      <c r="AN508" s="13">
        <f t="shared" si="128"/>
        <v>-267595648.16</v>
      </c>
      <c r="AO508" s="13">
        <f t="shared" si="129"/>
        <v>615071375.27</v>
      </c>
      <c r="AP508" s="13">
        <f t="shared" si="130"/>
        <v>177064744.34</v>
      </c>
      <c r="AQ508" s="13">
        <f t="shared" si="131"/>
        <v>256034062.58</v>
      </c>
      <c r="AR508" s="13">
        <f t="shared" si="132"/>
        <v>-26613256.45</v>
      </c>
      <c r="AS508" s="13">
        <f t="shared" si="133"/>
        <v>52356061.79</v>
      </c>
      <c r="AT508" s="13">
        <f t="shared" si="134"/>
        <v>-188626329.92</v>
      </c>
      <c r="AU508" s="13">
        <f>AT508-VLOOKUP(A508,[1]选股结果!$A$2:$BJ$3005,48,FALSE)*0.08</f>
        <v>-600960898.8656</v>
      </c>
      <c r="AV508" s="13">
        <f t="shared" si="135"/>
        <v>-78969318.24</v>
      </c>
    </row>
    <row r="509" spans="1:48">
      <c r="A509" s="4" t="s">
        <v>1062</v>
      </c>
      <c r="B509" s="4" t="s">
        <v>1063</v>
      </c>
      <c r="C509" s="5">
        <v>11188332000</v>
      </c>
      <c r="D509" s="5">
        <v>20363874000</v>
      </c>
      <c r="E509" s="5">
        <v>0</v>
      </c>
      <c r="F509" s="5">
        <v>691722000</v>
      </c>
      <c r="G509" s="5">
        <v>0</v>
      </c>
      <c r="H509" s="5">
        <v>0</v>
      </c>
      <c r="I509" s="5">
        <v>98238000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119090000</v>
      </c>
      <c r="P509" s="5">
        <v>0</v>
      </c>
      <c r="Q509" s="5">
        <v>0</v>
      </c>
      <c r="R509" s="5">
        <v>0</v>
      </c>
      <c r="S509" s="5">
        <v>0</v>
      </c>
      <c r="T509" s="5">
        <v>1309290000</v>
      </c>
      <c r="U509" s="5">
        <v>190141000</v>
      </c>
      <c r="V509" s="5">
        <v>8845000</v>
      </c>
      <c r="W509" s="5">
        <v>521524000</v>
      </c>
      <c r="X509" s="5">
        <v>3537631000</v>
      </c>
      <c r="Y509" s="5">
        <v>7916000</v>
      </c>
      <c r="Z509" s="5">
        <v>6424000</v>
      </c>
      <c r="AA509" s="5"/>
      <c r="AB509" s="5">
        <v>4993000</v>
      </c>
      <c r="AC509" s="5">
        <v>3988000</v>
      </c>
      <c r="AD509" s="5">
        <v>1094587000</v>
      </c>
      <c r="AE509" s="8">
        <f t="shared" si="136"/>
        <v>11188332000</v>
      </c>
      <c r="AF509" s="8">
        <f t="shared" si="137"/>
        <v>119090000</v>
      </c>
      <c r="AG509" s="8">
        <f t="shared" si="138"/>
        <v>9369778000</v>
      </c>
      <c r="AH509" s="8">
        <f t="shared" si="139"/>
        <v>9370783000</v>
      </c>
      <c r="AI509" s="8">
        <f t="shared" si="140"/>
        <v>8276196000</v>
      </c>
      <c r="AJ509" s="8">
        <f t="shared" si="124"/>
        <v>126001000</v>
      </c>
      <c r="AK509" s="13">
        <f t="shared" si="125"/>
        <v>11077158000</v>
      </c>
      <c r="AL509" s="13">
        <f t="shared" si="126"/>
        <v>190141000</v>
      </c>
      <c r="AM509" s="13">
        <f t="shared" si="127"/>
        <v>-1880684000</v>
      </c>
      <c r="AN509" s="13">
        <f t="shared" si="128"/>
        <v>9386615000</v>
      </c>
      <c r="AO509" s="13">
        <f t="shared" si="129"/>
        <v>11188332000</v>
      </c>
      <c r="AP509" s="13">
        <f t="shared" si="130"/>
        <v>11077158000</v>
      </c>
      <c r="AQ509" s="13">
        <f t="shared" si="131"/>
        <v>9982571000</v>
      </c>
      <c r="AR509" s="13">
        <f t="shared" si="132"/>
        <v>11077158000</v>
      </c>
      <c r="AS509" s="13">
        <f t="shared" si="133"/>
        <v>9982571000</v>
      </c>
      <c r="AT509" s="13">
        <f t="shared" si="134"/>
        <v>8292028000</v>
      </c>
      <c r="AU509" s="13">
        <f>AT509-VLOOKUP(A509,[1]选股结果!$A$2:$BJ$3005,48,FALSE)*0.08</f>
        <v>4546792160</v>
      </c>
      <c r="AV509" s="13">
        <f t="shared" si="135"/>
        <v>1094587000</v>
      </c>
    </row>
    <row r="510" spans="1:48">
      <c r="A510" s="4" t="s">
        <v>1064</v>
      </c>
      <c r="B510" s="4" t="s">
        <v>1065</v>
      </c>
      <c r="C510" s="5">
        <v>11186583626.16</v>
      </c>
      <c r="D510" s="5">
        <v>0</v>
      </c>
      <c r="E510" s="5">
        <v>0</v>
      </c>
      <c r="F510" s="5">
        <v>0</v>
      </c>
      <c r="G510" s="5">
        <v>5236351147.92</v>
      </c>
      <c r="H510" s="5">
        <v>12117261.4</v>
      </c>
      <c r="I510" s="5">
        <v>0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761659342.89</v>
      </c>
      <c r="P510" s="5">
        <v>2090577658.57</v>
      </c>
      <c r="Q510" s="5">
        <v>410756512.84</v>
      </c>
      <c r="R510" s="5">
        <v>108862399.35</v>
      </c>
      <c r="S510" s="5">
        <v>-11183332.97</v>
      </c>
      <c r="T510" s="5">
        <v>45314598.51</v>
      </c>
      <c r="U510" s="5">
        <v>39108996.21</v>
      </c>
      <c r="V510" s="5">
        <v>0</v>
      </c>
      <c r="W510" s="5">
        <v>2213831.81</v>
      </c>
      <c r="X510" s="5">
        <v>2039751.53</v>
      </c>
      <c r="Y510" s="5">
        <v>-18017164.5</v>
      </c>
      <c r="Z510" s="5">
        <v>2084323.64</v>
      </c>
      <c r="AA510" s="5"/>
      <c r="AB510" s="5">
        <v>6225216.29</v>
      </c>
      <c r="AC510" s="5">
        <v>4775028.17</v>
      </c>
      <c r="AD510" s="5">
        <v>531455997.38</v>
      </c>
      <c r="AE510" s="8">
        <f t="shared" si="136"/>
        <v>11186583626.16</v>
      </c>
      <c r="AF510" s="8">
        <f t="shared" si="137"/>
        <v>8597023728.6</v>
      </c>
      <c r="AG510" s="8">
        <f t="shared" si="138"/>
        <v>2655150064.49</v>
      </c>
      <c r="AH510" s="8">
        <f t="shared" si="139"/>
        <v>2656600252.61</v>
      </c>
      <c r="AI510" s="8">
        <f t="shared" si="140"/>
        <v>2125144255.23</v>
      </c>
      <c r="AJ510" s="8">
        <f t="shared" si="124"/>
        <v>3243526161.68</v>
      </c>
      <c r="AK510" s="13">
        <f t="shared" si="125"/>
        <v>2571542733.06</v>
      </c>
      <c r="AL510" s="13">
        <f t="shared" si="126"/>
        <v>39108996.21</v>
      </c>
      <c r="AM510" s="13">
        <f t="shared" si="127"/>
        <v>9914194.34</v>
      </c>
      <c r="AN510" s="13">
        <f t="shared" si="128"/>
        <v>2620565923.61</v>
      </c>
      <c r="AO510" s="13">
        <f t="shared" si="129"/>
        <v>5950232478.24</v>
      </c>
      <c r="AP510" s="13">
        <f t="shared" si="130"/>
        <v>2572476661.49</v>
      </c>
      <c r="AQ510" s="13">
        <f t="shared" si="131"/>
        <v>2041020664.11</v>
      </c>
      <c r="AR510" s="13">
        <f t="shared" si="132"/>
        <v>2560359400.09</v>
      </c>
      <c r="AS510" s="13">
        <f t="shared" si="133"/>
        <v>2028903402.71</v>
      </c>
      <c r="AT510" s="13">
        <f t="shared" si="134"/>
        <v>2089109926.23</v>
      </c>
      <c r="AU510" s="13">
        <f>AT510-VLOOKUP(A510,[1]选股结果!$A$2:$BJ$3005,48,FALSE)*0.08</f>
        <v>1958614368.2636</v>
      </c>
      <c r="AV510" s="13">
        <f t="shared" si="135"/>
        <v>531455997.38</v>
      </c>
    </row>
    <row r="511" spans="1:48">
      <c r="A511" s="4" t="s">
        <v>1066</v>
      </c>
      <c r="B511" s="4" t="s">
        <v>1067</v>
      </c>
      <c r="C511" s="5">
        <v>11149774161.67</v>
      </c>
      <c r="D511" s="5">
        <v>0</v>
      </c>
      <c r="E511" s="5">
        <v>0</v>
      </c>
      <c r="F511" s="5">
        <v>0</v>
      </c>
      <c r="G511" s="5">
        <v>10728439774.1</v>
      </c>
      <c r="H511" s="5">
        <v>66015291.36</v>
      </c>
      <c r="I511" s="5">
        <v>0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30188482.19</v>
      </c>
      <c r="P511" s="5">
        <v>24976507.38</v>
      </c>
      <c r="Q511" s="5">
        <v>98722445.27</v>
      </c>
      <c r="R511" s="5">
        <v>30267436.17</v>
      </c>
      <c r="S511" s="5">
        <v>62003545</v>
      </c>
      <c r="T511" s="5">
        <v>37150850.29</v>
      </c>
      <c r="U511" s="5">
        <v>47605596.66</v>
      </c>
      <c r="V511" s="5">
        <v>0</v>
      </c>
      <c r="W511" s="5">
        <v>0</v>
      </c>
      <c r="X511" s="5">
        <v>-2075848.07</v>
      </c>
      <c r="Y511" s="5">
        <v>28397242.28</v>
      </c>
      <c r="Z511" s="5">
        <v>-32227.65</v>
      </c>
      <c r="AA511" s="5"/>
      <c r="AB511" s="5">
        <v>1353214.09</v>
      </c>
      <c r="AC511" s="5">
        <v>28200933.75</v>
      </c>
      <c r="AD511" s="5">
        <v>26791393.57</v>
      </c>
      <c r="AE511" s="8">
        <f t="shared" si="136"/>
        <v>11149774161.67</v>
      </c>
      <c r="AF511" s="8">
        <f t="shared" si="137"/>
        <v>10974598190.11</v>
      </c>
      <c r="AG511" s="8">
        <f t="shared" si="138"/>
        <v>185973199.989999</v>
      </c>
      <c r="AH511" s="8">
        <f t="shared" si="139"/>
        <v>159125480.329999</v>
      </c>
      <c r="AI511" s="8">
        <f t="shared" si="140"/>
        <v>132334086.759999</v>
      </c>
      <c r="AJ511" s="8">
        <f t="shared" si="124"/>
        <v>209132396.78</v>
      </c>
      <c r="AK511" s="13">
        <f t="shared" si="125"/>
        <v>203573213.84</v>
      </c>
      <c r="AL511" s="13">
        <f t="shared" si="126"/>
        <v>47605596.66</v>
      </c>
      <c r="AM511" s="13">
        <f t="shared" si="127"/>
        <v>-35258845.61</v>
      </c>
      <c r="AN511" s="13">
        <f t="shared" si="128"/>
        <v>215919964.89</v>
      </c>
      <c r="AO511" s="13">
        <f t="shared" si="129"/>
        <v>421334387.57</v>
      </c>
      <c r="AP511" s="13">
        <f t="shared" si="130"/>
        <v>331592050.2</v>
      </c>
      <c r="AQ511" s="13">
        <f t="shared" si="131"/>
        <v>304800656.63</v>
      </c>
      <c r="AR511" s="13">
        <f t="shared" si="132"/>
        <v>265576758.84</v>
      </c>
      <c r="AS511" s="13">
        <f t="shared" si="133"/>
        <v>238785365.27</v>
      </c>
      <c r="AT511" s="13">
        <f t="shared" si="134"/>
        <v>189128571.32</v>
      </c>
      <c r="AU511" s="13">
        <f>AT511-VLOOKUP(A511,[1]选股结果!$A$2:$BJ$3005,48,FALSE)*0.08</f>
        <v>44001109.7952</v>
      </c>
      <c r="AV511" s="13">
        <f t="shared" si="135"/>
        <v>26791393.57</v>
      </c>
    </row>
    <row r="512" spans="1:48">
      <c r="A512" s="4" t="s">
        <v>1068</v>
      </c>
      <c r="B512" s="4" t="s">
        <v>1069</v>
      </c>
      <c r="C512" s="5">
        <v>11148130888.5</v>
      </c>
      <c r="D512" s="5">
        <v>0</v>
      </c>
      <c r="E512" s="5">
        <v>0</v>
      </c>
      <c r="F512" s="5">
        <v>0</v>
      </c>
      <c r="G512" s="5">
        <v>3683523327.17</v>
      </c>
      <c r="H512" s="5">
        <v>80342443.46</v>
      </c>
      <c r="I512" s="5">
        <v>0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59279281.34</v>
      </c>
      <c r="P512" s="5">
        <v>1996741527.76</v>
      </c>
      <c r="Q512" s="5">
        <v>361679638.69</v>
      </c>
      <c r="R512" s="5">
        <v>69429451.66</v>
      </c>
      <c r="S512" s="5">
        <v>-108744160.72</v>
      </c>
      <c r="T512" s="5">
        <v>242698633.19</v>
      </c>
      <c r="U512" s="5">
        <v>260329099.06</v>
      </c>
      <c r="V512" s="5">
        <v>0</v>
      </c>
      <c r="W512" s="5">
        <v>101962719.92</v>
      </c>
      <c r="X512" s="5">
        <v>102492305.81</v>
      </c>
      <c r="Y512" s="5">
        <v>79781182.19</v>
      </c>
      <c r="Z512" s="5">
        <v>4721917.7</v>
      </c>
      <c r="AA512" s="5"/>
      <c r="AB512" s="5">
        <v>3213145.11</v>
      </c>
      <c r="AC512" s="5">
        <v>14418522.64</v>
      </c>
      <c r="AD512" s="5">
        <v>1171148873.21</v>
      </c>
      <c r="AE512" s="8">
        <f t="shared" si="136"/>
        <v>11148130888.5</v>
      </c>
      <c r="AF512" s="8">
        <f t="shared" si="137"/>
        <v>6061909065.9</v>
      </c>
      <c r="AG512" s="8">
        <f t="shared" si="138"/>
        <v>5253331605.41</v>
      </c>
      <c r="AH512" s="8">
        <f t="shared" si="139"/>
        <v>5242126227.88</v>
      </c>
      <c r="AI512" s="8">
        <f t="shared" si="140"/>
        <v>4070977354.67</v>
      </c>
      <c r="AJ512" s="8">
        <f t="shared" si="124"/>
        <v>2508687007.51</v>
      </c>
      <c r="AK512" s="13">
        <f t="shared" si="125"/>
        <v>5166003004.79</v>
      </c>
      <c r="AL512" s="13">
        <f t="shared" si="126"/>
        <v>260329099.06</v>
      </c>
      <c r="AM512" s="13">
        <f t="shared" si="127"/>
        <v>-24643511.59</v>
      </c>
      <c r="AN512" s="13">
        <f t="shared" si="128"/>
        <v>5401688592.26</v>
      </c>
      <c r="AO512" s="13">
        <f t="shared" si="129"/>
        <v>7464607561.33</v>
      </c>
      <c r="AP512" s="13">
        <f t="shared" si="130"/>
        <v>5137601287.53</v>
      </c>
      <c r="AQ512" s="13">
        <f t="shared" si="131"/>
        <v>3966452414.32</v>
      </c>
      <c r="AR512" s="13">
        <f t="shared" si="132"/>
        <v>5057258844.07</v>
      </c>
      <c r="AS512" s="13">
        <f t="shared" si="133"/>
        <v>3886109970.86</v>
      </c>
      <c r="AT512" s="13">
        <f t="shared" si="134"/>
        <v>4230539719.05</v>
      </c>
      <c r="AU512" s="13">
        <f>AT512-VLOOKUP(A512,[1]选股结果!$A$2:$BJ$3005,48,FALSE)*0.08</f>
        <v>2887048980.7236</v>
      </c>
      <c r="AV512" s="13">
        <f t="shared" si="135"/>
        <v>1171148873.21</v>
      </c>
    </row>
    <row r="513" spans="1:48">
      <c r="A513" s="4" t="s">
        <v>1070</v>
      </c>
      <c r="B513" s="4" t="s">
        <v>1071</v>
      </c>
      <c r="C513" s="5">
        <v>11148009591.46</v>
      </c>
      <c r="D513" s="5">
        <v>0</v>
      </c>
      <c r="E513" s="5">
        <v>0</v>
      </c>
      <c r="F513" s="5">
        <v>0</v>
      </c>
      <c r="G513" s="5">
        <v>4476956352.08</v>
      </c>
      <c r="H513" s="5">
        <v>2056196354.71</v>
      </c>
      <c r="I513" s="5">
        <v>0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94496106.64</v>
      </c>
      <c r="P513" s="5">
        <v>0</v>
      </c>
      <c r="Q513" s="5">
        <v>449750255.94</v>
      </c>
      <c r="R513" s="5">
        <v>2401071.41</v>
      </c>
      <c r="S513" s="5">
        <v>2095754810.49</v>
      </c>
      <c r="T513" s="5">
        <v>822728718.45</v>
      </c>
      <c r="U513" s="5">
        <v>817483710.21</v>
      </c>
      <c r="V513" s="5">
        <v>0</v>
      </c>
      <c r="W513" s="5">
        <v>45874123.24</v>
      </c>
      <c r="X513" s="5">
        <v>180729162.78</v>
      </c>
      <c r="Y513" s="5">
        <v>0</v>
      </c>
      <c r="Z513" s="5">
        <v>249487.16</v>
      </c>
      <c r="AA513" s="5"/>
      <c r="AB513" s="5">
        <v>32916655.56</v>
      </c>
      <c r="AC513" s="5">
        <v>129386737.29</v>
      </c>
      <c r="AD513" s="5">
        <v>448097571.1</v>
      </c>
      <c r="AE513" s="8">
        <f t="shared" si="136"/>
        <v>11148009591.46</v>
      </c>
      <c r="AF513" s="8">
        <f t="shared" si="137"/>
        <v>7119358596.56</v>
      </c>
      <c r="AG513" s="8">
        <f t="shared" si="138"/>
        <v>4716774160.97</v>
      </c>
      <c r="AH513" s="8">
        <f t="shared" si="139"/>
        <v>4620304079.24</v>
      </c>
      <c r="AI513" s="8">
        <f t="shared" si="140"/>
        <v>4172206508.14</v>
      </c>
      <c r="AJ513" s="8">
        <f t="shared" si="124"/>
        <v>640716444.31</v>
      </c>
      <c r="AK513" s="13">
        <f t="shared" si="125"/>
        <v>4028650994.9</v>
      </c>
      <c r="AL513" s="13">
        <f t="shared" si="126"/>
        <v>817483710.21</v>
      </c>
      <c r="AM513" s="13">
        <f t="shared" si="127"/>
        <v>-225830625.87</v>
      </c>
      <c r="AN513" s="13">
        <f t="shared" si="128"/>
        <v>4620304079.24</v>
      </c>
      <c r="AO513" s="13">
        <f t="shared" si="129"/>
        <v>6671053239.38</v>
      </c>
      <c r="AP513" s="13">
        <f t="shared" si="130"/>
        <v>8180602160.1</v>
      </c>
      <c r="AQ513" s="13">
        <f t="shared" si="131"/>
        <v>7732504589</v>
      </c>
      <c r="AR513" s="13">
        <f t="shared" si="132"/>
        <v>6124405805.39</v>
      </c>
      <c r="AS513" s="13">
        <f t="shared" si="133"/>
        <v>5676308234.29</v>
      </c>
      <c r="AT513" s="13">
        <f t="shared" si="134"/>
        <v>4172206508.14</v>
      </c>
      <c r="AU513" s="13">
        <f>AT513-VLOOKUP(A513,[1]选股结果!$A$2:$BJ$3005,48,FALSE)*0.08</f>
        <v>-1200984645.2888</v>
      </c>
      <c r="AV513" s="13">
        <f t="shared" si="135"/>
        <v>448097571.1</v>
      </c>
    </row>
    <row r="514" spans="1:48">
      <c r="A514" s="4" t="s">
        <v>1072</v>
      </c>
      <c r="B514" s="4" t="s">
        <v>1073</v>
      </c>
      <c r="C514" s="5">
        <v>11145085127.39</v>
      </c>
      <c r="D514" s="5">
        <v>0</v>
      </c>
      <c r="E514" s="5">
        <v>0</v>
      </c>
      <c r="F514" s="5">
        <v>0</v>
      </c>
      <c r="G514" s="5">
        <v>9659822102.27</v>
      </c>
      <c r="H514" s="5">
        <v>86004729.39</v>
      </c>
      <c r="I514" s="5">
        <v>0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80575905.71</v>
      </c>
      <c r="P514" s="5">
        <v>26124262.41</v>
      </c>
      <c r="Q514" s="5">
        <v>301540043.83</v>
      </c>
      <c r="R514" s="5">
        <v>215477128.07</v>
      </c>
      <c r="S514" s="5">
        <v>57815713.71</v>
      </c>
      <c r="T514" s="5">
        <v>21038615.39</v>
      </c>
      <c r="U514" s="5">
        <v>20975435.67</v>
      </c>
      <c r="V514" s="5">
        <v>0</v>
      </c>
      <c r="W514" s="5">
        <v>0</v>
      </c>
      <c r="X514" s="5">
        <v>6731327.08</v>
      </c>
      <c r="Y514" s="5">
        <v>-15868842.55</v>
      </c>
      <c r="Z514" s="5">
        <v>15153511.87</v>
      </c>
      <c r="AA514" s="5"/>
      <c r="AB514" s="5">
        <v>25909461.34</v>
      </c>
      <c r="AC514" s="5">
        <v>9693158.6</v>
      </c>
      <c r="AD514" s="5">
        <v>167934953.24</v>
      </c>
      <c r="AE514" s="8">
        <f t="shared" si="136"/>
        <v>11145085127.39</v>
      </c>
      <c r="AF514" s="8">
        <f t="shared" si="137"/>
        <v>10341355156</v>
      </c>
      <c r="AG514" s="8">
        <f t="shared" si="138"/>
        <v>849059614.120001</v>
      </c>
      <c r="AH514" s="8">
        <f t="shared" si="139"/>
        <v>865275916.860001</v>
      </c>
      <c r="AI514" s="8">
        <f t="shared" si="140"/>
        <v>697340963.620001</v>
      </c>
      <c r="AJ514" s="8">
        <f t="shared" si="124"/>
        <v>376155066.66</v>
      </c>
      <c r="AK514" s="13">
        <f t="shared" si="125"/>
        <v>787861128.839999</v>
      </c>
      <c r="AL514" s="13">
        <f t="shared" si="126"/>
        <v>20975435.67</v>
      </c>
      <c r="AM514" s="13">
        <f t="shared" si="127"/>
        <v>24701667.25</v>
      </c>
      <c r="AN514" s="13">
        <f t="shared" si="128"/>
        <v>833538231.759999</v>
      </c>
      <c r="AO514" s="13">
        <f t="shared" si="129"/>
        <v>1485263025.12</v>
      </c>
      <c r="AP514" s="13">
        <f t="shared" si="130"/>
        <v>931681571.939999</v>
      </c>
      <c r="AQ514" s="13">
        <f t="shared" si="131"/>
        <v>763746618.699999</v>
      </c>
      <c r="AR514" s="13">
        <f t="shared" si="132"/>
        <v>845676842.549999</v>
      </c>
      <c r="AS514" s="13">
        <f t="shared" si="133"/>
        <v>677741889.309999</v>
      </c>
      <c r="AT514" s="13">
        <f t="shared" si="134"/>
        <v>665603278.519999</v>
      </c>
      <c r="AU514" s="13">
        <f>AT514-VLOOKUP(A514,[1]选股结果!$A$2:$BJ$3005,48,FALSE)*0.08</f>
        <v>-77042768.137601</v>
      </c>
      <c r="AV514" s="13">
        <f t="shared" si="135"/>
        <v>167934953.24</v>
      </c>
    </row>
    <row r="515" spans="1:48">
      <c r="A515" s="4" t="s">
        <v>1074</v>
      </c>
      <c r="B515" s="4" t="s">
        <v>1075</v>
      </c>
      <c r="C515" s="5">
        <v>11099275825.75</v>
      </c>
      <c r="D515" s="5">
        <v>0</v>
      </c>
      <c r="E515" s="5">
        <v>0</v>
      </c>
      <c r="F515" s="5">
        <v>0</v>
      </c>
      <c r="G515" s="5">
        <v>4450753464.02</v>
      </c>
      <c r="H515" s="5">
        <v>8797504.64</v>
      </c>
      <c r="I515" s="5">
        <v>0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131776200.54</v>
      </c>
      <c r="P515" s="5">
        <v>3545470940</v>
      </c>
      <c r="Q515" s="5">
        <v>603175826.75</v>
      </c>
      <c r="R515" s="5">
        <v>355114409.75</v>
      </c>
      <c r="S515" s="5">
        <v>-31141512.23</v>
      </c>
      <c r="T515" s="5">
        <v>16802817.31</v>
      </c>
      <c r="U515" s="5">
        <v>764918.52</v>
      </c>
      <c r="V515" s="5">
        <v>0</v>
      </c>
      <c r="W515" s="5">
        <v>3393754.22</v>
      </c>
      <c r="X515" s="5">
        <v>16072398.04</v>
      </c>
      <c r="Y515" s="5">
        <v>62662007.59</v>
      </c>
      <c r="Z515" s="5">
        <v>1097031.88</v>
      </c>
      <c r="AA515" s="5"/>
      <c r="AB515" s="5">
        <v>10970417.02</v>
      </c>
      <c r="AC515" s="5">
        <v>39661406.63</v>
      </c>
      <c r="AD515" s="5">
        <v>348705665.57</v>
      </c>
      <c r="AE515" s="8">
        <f t="shared" si="136"/>
        <v>11099275825.75</v>
      </c>
      <c r="AF515" s="8">
        <f t="shared" si="137"/>
        <v>9055149328.83</v>
      </c>
      <c r="AG515" s="8">
        <f t="shared" si="138"/>
        <v>1986685694.7</v>
      </c>
      <c r="AH515" s="8">
        <f t="shared" si="139"/>
        <v>1957994705.09</v>
      </c>
      <c r="AI515" s="8">
        <f t="shared" si="140"/>
        <v>1609289039.52</v>
      </c>
      <c r="AJ515" s="8">
        <f t="shared" ref="AJ515:AJ578" si="141">O515+P515+Q515+Y515-AB515+AC515</f>
        <v>4371775964.49</v>
      </c>
      <c r="AK515" s="13">
        <f t="shared" ref="AK515:AK578" si="142">C515-G515-O515-P515-Q515-R515+Y515-S515</f>
        <v>2106788504.51</v>
      </c>
      <c r="AL515" s="13">
        <f t="shared" ref="AL515:AL578" si="143">U515</f>
        <v>764918.52</v>
      </c>
      <c r="AM515" s="13">
        <f t="shared" ref="AM515:AM578" si="144">T515-U515+V515+W515-X515+Z515+AA515-AC515+AB515</f>
        <v>-24234702.76</v>
      </c>
      <c r="AN515" s="13">
        <f t="shared" ref="AN515:AN578" si="145">AK515+AL515+AM515</f>
        <v>2083318720.27</v>
      </c>
      <c r="AO515" s="13">
        <f t="shared" ref="AO515:AO578" si="146">C515-G515</f>
        <v>6648522361.73</v>
      </c>
      <c r="AP515" s="13">
        <f t="shared" ref="AP515:AP578" si="147">AK515+S515+H515</f>
        <v>2084444496.92</v>
      </c>
      <c r="AQ515" s="13">
        <f t="shared" ref="AQ515:AQ578" si="148">AP515-AV515</f>
        <v>1735738831.35</v>
      </c>
      <c r="AR515" s="13">
        <f t="shared" ref="AR515:AR578" si="149">AP515-H515</f>
        <v>2075646992.28</v>
      </c>
      <c r="AS515" s="13">
        <f t="shared" ref="AS515:AS578" si="150">AP515-H515-AV515</f>
        <v>1726941326.71</v>
      </c>
      <c r="AT515" s="13">
        <f t="shared" ref="AT515:AT578" si="151">AK515-AV515+AL515+AM515</f>
        <v>1734613054.7</v>
      </c>
      <c r="AU515" s="13">
        <f>AT515-VLOOKUP(A515,[1]选股结果!$A$2:$BJ$3005,48,FALSE)*0.08</f>
        <v>536167940.4512</v>
      </c>
      <c r="AV515" s="13">
        <f t="shared" ref="AV515:AV578" si="152">AH515-AI515</f>
        <v>348705665.57</v>
      </c>
    </row>
    <row r="516" spans="1:48">
      <c r="A516" s="4" t="s">
        <v>1076</v>
      </c>
      <c r="B516" s="4" t="s">
        <v>1077</v>
      </c>
      <c r="C516" s="5">
        <v>11065407635.77</v>
      </c>
      <c r="D516" s="5">
        <v>0</v>
      </c>
      <c r="E516" s="5">
        <v>0</v>
      </c>
      <c r="F516" s="5">
        <v>0</v>
      </c>
      <c r="G516" s="5">
        <v>9767724389.95</v>
      </c>
      <c r="H516" s="5">
        <v>388224603.18</v>
      </c>
      <c r="I516" s="5">
        <v>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46408074.6</v>
      </c>
      <c r="P516" s="5">
        <v>29568059.6</v>
      </c>
      <c r="Q516" s="5">
        <v>290671995.64</v>
      </c>
      <c r="R516" s="5">
        <v>451759879.23</v>
      </c>
      <c r="S516" s="5">
        <v>232988252.98</v>
      </c>
      <c r="T516" s="5">
        <v>-4070294.86</v>
      </c>
      <c r="U516" s="5">
        <v>5430741.06</v>
      </c>
      <c r="V516" s="5">
        <v>0</v>
      </c>
      <c r="W516" s="5">
        <v>0</v>
      </c>
      <c r="X516" s="5">
        <v>10963720.17</v>
      </c>
      <c r="Y516" s="5">
        <v>9450435.6</v>
      </c>
      <c r="Z516" s="5">
        <v>3847864.32</v>
      </c>
      <c r="AA516" s="5"/>
      <c r="AB516" s="5">
        <v>3081568.52</v>
      </c>
      <c r="AC516" s="5">
        <v>4507460.08</v>
      </c>
      <c r="AD516" s="5">
        <v>45727586.93</v>
      </c>
      <c r="AE516" s="8">
        <f t="shared" si="136"/>
        <v>11065407635.77</v>
      </c>
      <c r="AF516" s="8">
        <f t="shared" si="137"/>
        <v>10819120652</v>
      </c>
      <c r="AG516" s="8">
        <f t="shared" si="138"/>
        <v>225650397.46</v>
      </c>
      <c r="AH516" s="8">
        <f t="shared" si="139"/>
        <v>224224505.9</v>
      </c>
      <c r="AI516" s="8">
        <f t="shared" si="140"/>
        <v>178496918.97</v>
      </c>
      <c r="AJ516" s="8">
        <f t="shared" si="141"/>
        <v>377524457</v>
      </c>
      <c r="AK516" s="13">
        <f t="shared" si="142"/>
        <v>255737419.37</v>
      </c>
      <c r="AL516" s="13">
        <f t="shared" si="143"/>
        <v>5430741.06</v>
      </c>
      <c r="AM516" s="13">
        <f t="shared" si="144"/>
        <v>-18042783.33</v>
      </c>
      <c r="AN516" s="13">
        <f t="shared" si="145"/>
        <v>243125377.1</v>
      </c>
      <c r="AO516" s="13">
        <f t="shared" si="146"/>
        <v>1297683245.82</v>
      </c>
      <c r="AP516" s="13">
        <f t="shared" si="147"/>
        <v>876950275.53</v>
      </c>
      <c r="AQ516" s="13">
        <f t="shared" si="148"/>
        <v>831222688.6</v>
      </c>
      <c r="AR516" s="13">
        <f t="shared" si="149"/>
        <v>488725672.35</v>
      </c>
      <c r="AS516" s="13">
        <f t="shared" si="150"/>
        <v>442998085.42</v>
      </c>
      <c r="AT516" s="13">
        <f t="shared" si="151"/>
        <v>197397790.17</v>
      </c>
      <c r="AU516" s="13">
        <f>AT516-VLOOKUP(A516,[1]选股结果!$A$2:$BJ$3005,48,FALSE)*0.08</f>
        <v>-9449125.51799998</v>
      </c>
      <c r="AV516" s="13">
        <f t="shared" si="152"/>
        <v>45727586.93</v>
      </c>
    </row>
    <row r="517" spans="1:48">
      <c r="A517" s="4" t="s">
        <v>1078</v>
      </c>
      <c r="B517" s="4" t="s">
        <v>1079</v>
      </c>
      <c r="C517" s="5">
        <v>11006461348.99</v>
      </c>
      <c r="D517" s="5">
        <v>0</v>
      </c>
      <c r="E517" s="5">
        <v>0</v>
      </c>
      <c r="F517" s="5">
        <v>0</v>
      </c>
      <c r="G517" s="5">
        <v>8856343277.4</v>
      </c>
      <c r="H517" s="5">
        <v>167811180.3</v>
      </c>
      <c r="I517" s="5">
        <v>0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34173336.44</v>
      </c>
      <c r="P517" s="5">
        <v>242374588.83</v>
      </c>
      <c r="Q517" s="5">
        <v>774056900.9</v>
      </c>
      <c r="R517" s="5">
        <v>413047101.28</v>
      </c>
      <c r="S517" s="5">
        <v>161895322.6</v>
      </c>
      <c r="T517" s="5">
        <v>0</v>
      </c>
      <c r="U517" s="5">
        <v>0</v>
      </c>
      <c r="V517" s="5">
        <v>0</v>
      </c>
      <c r="W517" s="5">
        <v>0</v>
      </c>
      <c r="X517" s="5">
        <v>4816374.05</v>
      </c>
      <c r="Y517" s="5">
        <v>53391083.07</v>
      </c>
      <c r="Z517" s="5">
        <v>387.83</v>
      </c>
      <c r="AA517" s="5"/>
      <c r="AB517" s="5">
        <v>10658604.64</v>
      </c>
      <c r="AC517" s="5">
        <v>3306895.16</v>
      </c>
      <c r="AD517" s="5">
        <v>33493190.18</v>
      </c>
      <c r="AE517" s="8">
        <f t="shared" si="136"/>
        <v>11006461348.99</v>
      </c>
      <c r="AF517" s="8">
        <f t="shared" si="137"/>
        <v>10481890527.45</v>
      </c>
      <c r="AG517" s="8">
        <f t="shared" si="138"/>
        <v>466363752.249999</v>
      </c>
      <c r="AH517" s="8">
        <f t="shared" si="139"/>
        <v>473715461.729999</v>
      </c>
      <c r="AI517" s="8">
        <f t="shared" si="140"/>
        <v>440222271.549999</v>
      </c>
      <c r="AJ517" s="8">
        <f t="shared" si="141"/>
        <v>1096644199.76</v>
      </c>
      <c r="AK517" s="13">
        <f t="shared" si="142"/>
        <v>577961904.61</v>
      </c>
      <c r="AL517" s="13">
        <f t="shared" si="143"/>
        <v>0</v>
      </c>
      <c r="AM517" s="13">
        <f t="shared" si="144"/>
        <v>2535723.26</v>
      </c>
      <c r="AN517" s="13">
        <f t="shared" si="145"/>
        <v>580497627.87</v>
      </c>
      <c r="AO517" s="13">
        <f t="shared" si="146"/>
        <v>2150118071.59</v>
      </c>
      <c r="AP517" s="13">
        <f t="shared" si="147"/>
        <v>907668407.51</v>
      </c>
      <c r="AQ517" s="13">
        <f t="shared" si="148"/>
        <v>874175217.33</v>
      </c>
      <c r="AR517" s="13">
        <f t="shared" si="149"/>
        <v>739857227.21</v>
      </c>
      <c r="AS517" s="13">
        <f t="shared" si="150"/>
        <v>706364037.03</v>
      </c>
      <c r="AT517" s="13">
        <f t="shared" si="151"/>
        <v>547004437.69</v>
      </c>
      <c r="AU517" s="13">
        <f>AT517-VLOOKUP(A517,[1]选股结果!$A$2:$BJ$3005,48,FALSE)*0.08</f>
        <v>-503074892.7996</v>
      </c>
      <c r="AV517" s="13">
        <f t="shared" si="152"/>
        <v>33493190.18</v>
      </c>
    </row>
    <row r="518" spans="1:48">
      <c r="A518" s="4" t="s">
        <v>1080</v>
      </c>
      <c r="B518" s="4" t="s">
        <v>1081</v>
      </c>
      <c r="C518" s="5">
        <v>11004265716.86</v>
      </c>
      <c r="D518" s="5">
        <v>0</v>
      </c>
      <c r="E518" s="5">
        <v>0</v>
      </c>
      <c r="F518" s="5">
        <v>0</v>
      </c>
      <c r="G518" s="5">
        <v>8996743916.88</v>
      </c>
      <c r="H518" s="5">
        <v>35719584.1</v>
      </c>
      <c r="I518" s="5">
        <v>0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31201774.28</v>
      </c>
      <c r="P518" s="5">
        <v>561282237.06</v>
      </c>
      <c r="Q518" s="5">
        <v>243362471.66</v>
      </c>
      <c r="R518" s="5">
        <v>442125979.35</v>
      </c>
      <c r="S518" s="5">
        <v>-15179567.89</v>
      </c>
      <c r="T518" s="5">
        <v>165470246.53</v>
      </c>
      <c r="U518" s="5">
        <v>150317574.53</v>
      </c>
      <c r="V518" s="5">
        <v>0</v>
      </c>
      <c r="W518" s="5">
        <v>-5975516.68</v>
      </c>
      <c r="X518" s="5">
        <v>28165936.38</v>
      </c>
      <c r="Y518" s="5">
        <v>4596519.58</v>
      </c>
      <c r="Z518" s="5">
        <v>235762.87</v>
      </c>
      <c r="AA518" s="5"/>
      <c r="AB518" s="5">
        <v>2701362.63</v>
      </c>
      <c r="AC518" s="5">
        <v>3582410.19</v>
      </c>
      <c r="AD518" s="5">
        <v>94651504.88</v>
      </c>
      <c r="AE518" s="8">
        <f t="shared" si="136"/>
        <v>11004265716.86</v>
      </c>
      <c r="AF518" s="8">
        <f t="shared" si="137"/>
        <v>10259536811.34</v>
      </c>
      <c r="AG518" s="8">
        <f t="shared" si="138"/>
        <v>871696942.28</v>
      </c>
      <c r="AH518" s="8">
        <f t="shared" si="139"/>
        <v>870815894.72</v>
      </c>
      <c r="AI518" s="8">
        <f t="shared" si="140"/>
        <v>776164389.84</v>
      </c>
      <c r="AJ518" s="8">
        <f t="shared" si="141"/>
        <v>841324050.14</v>
      </c>
      <c r="AK518" s="13">
        <f t="shared" si="142"/>
        <v>749325425.100001</v>
      </c>
      <c r="AL518" s="13">
        <f t="shared" si="143"/>
        <v>150317574.53</v>
      </c>
      <c r="AM518" s="13">
        <f t="shared" si="144"/>
        <v>-19634065.75</v>
      </c>
      <c r="AN518" s="13">
        <f t="shared" si="145"/>
        <v>880008933.880001</v>
      </c>
      <c r="AO518" s="13">
        <f t="shared" si="146"/>
        <v>2007521799.98</v>
      </c>
      <c r="AP518" s="13">
        <f t="shared" si="147"/>
        <v>769865441.310001</v>
      </c>
      <c r="AQ518" s="13">
        <f t="shared" si="148"/>
        <v>675213936.430001</v>
      </c>
      <c r="AR518" s="13">
        <f t="shared" si="149"/>
        <v>734145857.210001</v>
      </c>
      <c r="AS518" s="13">
        <f t="shared" si="150"/>
        <v>639494352.330001</v>
      </c>
      <c r="AT518" s="13">
        <f t="shared" si="151"/>
        <v>785357429.000001</v>
      </c>
      <c r="AU518" s="13">
        <f>AT518-VLOOKUP(A518,[1]选股结果!$A$2:$BJ$3005,48,FALSE)*0.08</f>
        <v>346535514.300001</v>
      </c>
      <c r="AV518" s="13">
        <f t="shared" si="152"/>
        <v>94651504.88</v>
      </c>
    </row>
    <row r="519" spans="1:48">
      <c r="A519" s="4" t="s">
        <v>1082</v>
      </c>
      <c r="B519" s="4" t="s">
        <v>1083</v>
      </c>
      <c r="C519" s="5">
        <v>10949471928.33</v>
      </c>
      <c r="D519" s="5">
        <v>0</v>
      </c>
      <c r="E519" s="5">
        <v>0</v>
      </c>
      <c r="F519" s="5">
        <v>0</v>
      </c>
      <c r="G519" s="5">
        <v>9200007630.74</v>
      </c>
      <c r="H519" s="5">
        <v>4593898.5</v>
      </c>
      <c r="I519" s="5">
        <v>0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64921026.96</v>
      </c>
      <c r="P519" s="5">
        <v>100716638.87</v>
      </c>
      <c r="Q519" s="5">
        <v>114098621.91</v>
      </c>
      <c r="R519" s="5">
        <v>468767172.89</v>
      </c>
      <c r="S519" s="5">
        <v>-67290497.4</v>
      </c>
      <c r="T519" s="5">
        <v>34000000</v>
      </c>
      <c r="U519" s="5">
        <v>0</v>
      </c>
      <c r="V519" s="5">
        <v>0</v>
      </c>
      <c r="W519" s="5">
        <v>0</v>
      </c>
      <c r="X519" s="5">
        <v>5852109.72</v>
      </c>
      <c r="Y519" s="5">
        <v>9136814.01</v>
      </c>
      <c r="Z519" s="5">
        <v>0</v>
      </c>
      <c r="AA519" s="5"/>
      <c r="AB519" s="5">
        <v>3027037.89</v>
      </c>
      <c r="AC519" s="5">
        <v>19990666.53</v>
      </c>
      <c r="AD519" s="5">
        <v>175164945.19</v>
      </c>
      <c r="AE519" s="8">
        <f t="shared" si="136"/>
        <v>10949471928.33</v>
      </c>
      <c r="AF519" s="8">
        <f t="shared" si="137"/>
        <v>9881220593.97</v>
      </c>
      <c r="AG519" s="8">
        <f t="shared" si="138"/>
        <v>1087262410.63</v>
      </c>
      <c r="AH519" s="8">
        <f t="shared" si="139"/>
        <v>1070298781.99</v>
      </c>
      <c r="AI519" s="8">
        <f t="shared" si="140"/>
        <v>895133836.8</v>
      </c>
      <c r="AJ519" s="8">
        <f t="shared" si="141"/>
        <v>305836730.39</v>
      </c>
      <c r="AK519" s="13">
        <f t="shared" si="142"/>
        <v>1077388148.37</v>
      </c>
      <c r="AL519" s="13">
        <f t="shared" si="143"/>
        <v>0</v>
      </c>
      <c r="AM519" s="13">
        <f t="shared" si="144"/>
        <v>11184261.64</v>
      </c>
      <c r="AN519" s="13">
        <f t="shared" si="145"/>
        <v>1088572410.01</v>
      </c>
      <c r="AO519" s="13">
        <f t="shared" si="146"/>
        <v>1749464297.59</v>
      </c>
      <c r="AP519" s="13">
        <f t="shared" si="147"/>
        <v>1014691549.47</v>
      </c>
      <c r="AQ519" s="13">
        <f t="shared" si="148"/>
        <v>839526604.28</v>
      </c>
      <c r="AR519" s="13">
        <f t="shared" si="149"/>
        <v>1010097650.97</v>
      </c>
      <c r="AS519" s="13">
        <f t="shared" si="150"/>
        <v>834932705.78</v>
      </c>
      <c r="AT519" s="13">
        <f t="shared" si="151"/>
        <v>913407464.82</v>
      </c>
      <c r="AU519" s="13">
        <f>AT519-VLOOKUP(A519,[1]选股结果!$A$2:$BJ$3005,48,FALSE)*0.08</f>
        <v>88791731.2647997</v>
      </c>
      <c r="AV519" s="13">
        <f t="shared" si="152"/>
        <v>175164945.19</v>
      </c>
    </row>
    <row r="520" spans="1:48">
      <c r="A520" s="4" t="s">
        <v>1084</v>
      </c>
      <c r="B520" s="4" t="s">
        <v>1085</v>
      </c>
      <c r="C520" s="5">
        <v>10937989218.32</v>
      </c>
      <c r="D520" s="5">
        <v>0</v>
      </c>
      <c r="E520" s="5">
        <v>0</v>
      </c>
      <c r="F520" s="5">
        <v>0</v>
      </c>
      <c r="G520" s="5">
        <v>6438021175.47</v>
      </c>
      <c r="H520" s="5">
        <v>129552835.06</v>
      </c>
      <c r="I520" s="5">
        <v>0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38262287.41</v>
      </c>
      <c r="P520" s="5">
        <v>2893482083.75</v>
      </c>
      <c r="Q520" s="5">
        <v>479183571.22</v>
      </c>
      <c r="R520" s="5">
        <v>8973621.99</v>
      </c>
      <c r="S520" s="5">
        <v>86066275.28</v>
      </c>
      <c r="T520" s="5">
        <v>28877015.87</v>
      </c>
      <c r="U520" s="5">
        <v>0</v>
      </c>
      <c r="V520" s="5">
        <v>0</v>
      </c>
      <c r="W520" s="5">
        <v>0</v>
      </c>
      <c r="X520" s="5">
        <v>3442920.83</v>
      </c>
      <c r="Y520" s="5">
        <v>28480029.22</v>
      </c>
      <c r="Z520" s="5">
        <v>3245377.15</v>
      </c>
      <c r="AA520" s="5"/>
      <c r="AB520" s="5">
        <v>7269264.11</v>
      </c>
      <c r="AC520" s="5">
        <v>7254970.47</v>
      </c>
      <c r="AD520" s="5">
        <v>262989394.42</v>
      </c>
      <c r="AE520" s="8">
        <f t="shared" si="136"/>
        <v>10937989218.32</v>
      </c>
      <c r="AF520" s="8">
        <f t="shared" si="137"/>
        <v>9943989015.12</v>
      </c>
      <c r="AG520" s="8">
        <f t="shared" si="138"/>
        <v>994199646.169999</v>
      </c>
      <c r="AH520" s="8">
        <f t="shared" si="139"/>
        <v>994213939.809999</v>
      </c>
      <c r="AI520" s="8">
        <f t="shared" si="140"/>
        <v>731224545.389999</v>
      </c>
      <c r="AJ520" s="8">
        <f t="shared" si="141"/>
        <v>3439393677.96</v>
      </c>
      <c r="AK520" s="13">
        <f t="shared" si="142"/>
        <v>1022480232.42</v>
      </c>
      <c r="AL520" s="13">
        <f t="shared" si="143"/>
        <v>0</v>
      </c>
      <c r="AM520" s="13">
        <f t="shared" si="144"/>
        <v>28693765.83</v>
      </c>
      <c r="AN520" s="13">
        <f t="shared" si="145"/>
        <v>1051173998.25</v>
      </c>
      <c r="AO520" s="13">
        <f t="shared" si="146"/>
        <v>4499968042.85</v>
      </c>
      <c r="AP520" s="13">
        <f t="shared" si="147"/>
        <v>1238099342.76</v>
      </c>
      <c r="AQ520" s="13">
        <f t="shared" si="148"/>
        <v>975109948.34</v>
      </c>
      <c r="AR520" s="13">
        <f t="shared" si="149"/>
        <v>1108546507.7</v>
      </c>
      <c r="AS520" s="13">
        <f t="shared" si="150"/>
        <v>845557113.28</v>
      </c>
      <c r="AT520" s="13">
        <f t="shared" si="151"/>
        <v>788184603.83</v>
      </c>
      <c r="AU520" s="13">
        <f>AT520-VLOOKUP(A520,[1]选股结果!$A$2:$BJ$3005,48,FALSE)*0.08</f>
        <v>205992584.6364</v>
      </c>
      <c r="AV520" s="13">
        <f t="shared" si="152"/>
        <v>262989394.42</v>
      </c>
    </row>
    <row r="521" spans="1:48">
      <c r="A521" s="4" t="s">
        <v>1086</v>
      </c>
      <c r="B521" s="4" t="s">
        <v>1087</v>
      </c>
      <c r="C521" s="5">
        <v>10921872000</v>
      </c>
      <c r="D521" s="5">
        <v>21479712000</v>
      </c>
      <c r="E521" s="5">
        <v>0</v>
      </c>
      <c r="F521" s="5">
        <v>699904000</v>
      </c>
      <c r="G521" s="5">
        <v>0</v>
      </c>
      <c r="H521" s="5">
        <v>0</v>
      </c>
      <c r="I521" s="5">
        <v>221449000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107816000</v>
      </c>
      <c r="P521" s="5">
        <v>0</v>
      </c>
      <c r="Q521" s="5">
        <v>0</v>
      </c>
      <c r="R521" s="5">
        <v>0</v>
      </c>
      <c r="S521" s="5">
        <v>0</v>
      </c>
      <c r="T521" s="5">
        <v>769814000</v>
      </c>
      <c r="U521" s="5">
        <v>0</v>
      </c>
      <c r="V521" s="5">
        <v>1177000</v>
      </c>
      <c r="W521" s="5">
        <v>80321000</v>
      </c>
      <c r="X521" s="5">
        <v>3117893000</v>
      </c>
      <c r="Y521" s="5">
        <v>0</v>
      </c>
      <c r="Z521" s="5">
        <v>64000</v>
      </c>
      <c r="AA521" s="5"/>
      <c r="AB521" s="5">
        <v>2921000</v>
      </c>
      <c r="AC521" s="5">
        <v>2921000</v>
      </c>
      <c r="AD521" s="5">
        <v>384585000</v>
      </c>
      <c r="AE521" s="8">
        <f t="shared" si="136"/>
        <v>10921872000</v>
      </c>
      <c r="AF521" s="8">
        <f t="shared" si="137"/>
        <v>107816000</v>
      </c>
      <c r="AG521" s="8">
        <f t="shared" si="138"/>
        <v>8547539000</v>
      </c>
      <c r="AH521" s="8">
        <f t="shared" si="139"/>
        <v>8547539000</v>
      </c>
      <c r="AI521" s="8">
        <f t="shared" si="140"/>
        <v>8162954000</v>
      </c>
      <c r="AJ521" s="8">
        <f t="shared" si="141"/>
        <v>107816000</v>
      </c>
      <c r="AK521" s="13">
        <f t="shared" si="142"/>
        <v>10814056000</v>
      </c>
      <c r="AL521" s="13">
        <f t="shared" si="143"/>
        <v>0</v>
      </c>
      <c r="AM521" s="13">
        <f t="shared" si="144"/>
        <v>-2266517000</v>
      </c>
      <c r="AN521" s="13">
        <f t="shared" si="145"/>
        <v>8547539000</v>
      </c>
      <c r="AO521" s="13">
        <f t="shared" si="146"/>
        <v>10921872000</v>
      </c>
      <c r="AP521" s="13">
        <f t="shared" si="147"/>
        <v>10814056000</v>
      </c>
      <c r="AQ521" s="13">
        <f t="shared" si="148"/>
        <v>10429471000</v>
      </c>
      <c r="AR521" s="13">
        <f t="shared" si="149"/>
        <v>10814056000</v>
      </c>
      <c r="AS521" s="13">
        <f t="shared" si="150"/>
        <v>10429471000</v>
      </c>
      <c r="AT521" s="13">
        <f t="shared" si="151"/>
        <v>8162954000</v>
      </c>
      <c r="AU521" s="13">
        <f>AT521-VLOOKUP(A521,[1]选股结果!$A$2:$BJ$3005,48,FALSE)*0.08</f>
        <v>4086647280</v>
      </c>
      <c r="AV521" s="13">
        <f t="shared" si="152"/>
        <v>384585000</v>
      </c>
    </row>
    <row r="522" spans="1:48">
      <c r="A522" s="4" t="s">
        <v>1088</v>
      </c>
      <c r="B522" s="4" t="s">
        <v>1089</v>
      </c>
      <c r="C522" s="5">
        <v>10867963799.76</v>
      </c>
      <c r="D522" s="5">
        <v>0</v>
      </c>
      <c r="E522" s="5">
        <v>0</v>
      </c>
      <c r="F522" s="5">
        <v>0</v>
      </c>
      <c r="G522" s="5">
        <v>6181695941.56</v>
      </c>
      <c r="H522" s="5">
        <v>39281186.59</v>
      </c>
      <c r="I522" s="5">
        <v>0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61972660.78</v>
      </c>
      <c r="P522" s="5">
        <v>1655506934.17</v>
      </c>
      <c r="Q522" s="5">
        <v>617116413.28</v>
      </c>
      <c r="R522" s="5">
        <v>2022496431.52</v>
      </c>
      <c r="S522" s="5">
        <v>13991884.2</v>
      </c>
      <c r="T522" s="5">
        <v>-10629809.47</v>
      </c>
      <c r="U522" s="5">
        <v>-18392924.52</v>
      </c>
      <c r="V522" s="5">
        <v>0</v>
      </c>
      <c r="W522" s="5">
        <v>77105257.54</v>
      </c>
      <c r="X522" s="5">
        <v>94702692.07</v>
      </c>
      <c r="Y522" s="5">
        <v>20678125.53</v>
      </c>
      <c r="Z522" s="5">
        <v>85302.19</v>
      </c>
      <c r="AA522" s="5"/>
      <c r="AB522" s="5">
        <v>76612688.47</v>
      </c>
      <c r="AC522" s="5">
        <v>70687153.14</v>
      </c>
      <c r="AD522" s="5">
        <v>49066920.65</v>
      </c>
      <c r="AE522" s="8">
        <f t="shared" si="136"/>
        <v>10867963799.76</v>
      </c>
      <c r="AF522" s="8">
        <f t="shared" si="137"/>
        <v>10552780265.51</v>
      </c>
      <c r="AG522" s="8">
        <f t="shared" si="138"/>
        <v>266363466.91</v>
      </c>
      <c r="AH522" s="8">
        <f t="shared" si="139"/>
        <v>272289002.24</v>
      </c>
      <c r="AI522" s="8">
        <f t="shared" si="140"/>
        <v>223222081.59</v>
      </c>
      <c r="AJ522" s="8">
        <f t="shared" si="141"/>
        <v>2349348598.43</v>
      </c>
      <c r="AK522" s="13">
        <f t="shared" si="142"/>
        <v>335861659.78</v>
      </c>
      <c r="AL522" s="13">
        <f t="shared" si="143"/>
        <v>-18392924.52</v>
      </c>
      <c r="AM522" s="13">
        <f t="shared" si="144"/>
        <v>-3823481.95999999</v>
      </c>
      <c r="AN522" s="13">
        <f t="shared" si="145"/>
        <v>313645253.3</v>
      </c>
      <c r="AO522" s="13">
        <f t="shared" si="146"/>
        <v>4686267858.2</v>
      </c>
      <c r="AP522" s="13">
        <f t="shared" si="147"/>
        <v>389134730.57</v>
      </c>
      <c r="AQ522" s="13">
        <f t="shared" si="148"/>
        <v>340067809.92</v>
      </c>
      <c r="AR522" s="13">
        <f t="shared" si="149"/>
        <v>349853543.98</v>
      </c>
      <c r="AS522" s="13">
        <f t="shared" si="150"/>
        <v>300786623.33</v>
      </c>
      <c r="AT522" s="13">
        <f t="shared" si="151"/>
        <v>264578332.65</v>
      </c>
      <c r="AU522" s="13">
        <f>AT522-VLOOKUP(A522,[1]选股结果!$A$2:$BJ$3005,48,FALSE)*0.08</f>
        <v>-965513046.9588</v>
      </c>
      <c r="AV522" s="13">
        <f t="shared" si="152"/>
        <v>49066920.65</v>
      </c>
    </row>
    <row r="523" spans="1:48">
      <c r="A523" s="4" t="s">
        <v>1090</v>
      </c>
      <c r="B523" s="4" t="s">
        <v>1091</v>
      </c>
      <c r="C523" s="5">
        <v>10849281108.99</v>
      </c>
      <c r="D523" s="5">
        <v>0</v>
      </c>
      <c r="E523" s="5">
        <v>0</v>
      </c>
      <c r="F523" s="5">
        <v>0</v>
      </c>
      <c r="G523" s="5">
        <v>9871213542.9</v>
      </c>
      <c r="H523" s="5">
        <v>165446363.55</v>
      </c>
      <c r="I523" s="5">
        <v>0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64026524.91</v>
      </c>
      <c r="P523" s="5">
        <v>200833693.84</v>
      </c>
      <c r="Q523" s="5">
        <v>531565711.85</v>
      </c>
      <c r="R523" s="5">
        <v>246501803.34</v>
      </c>
      <c r="S523" s="5">
        <v>-13491594.06</v>
      </c>
      <c r="T523" s="5">
        <v>7451016.95</v>
      </c>
      <c r="U523" s="5">
        <v>0</v>
      </c>
      <c r="V523" s="5">
        <v>0</v>
      </c>
      <c r="W523" s="5">
        <v>-13139487.27</v>
      </c>
      <c r="X523" s="5">
        <v>7504535.71</v>
      </c>
      <c r="Y523" s="5">
        <v>-18836645.62</v>
      </c>
      <c r="Z523" s="5">
        <v>4600910.01</v>
      </c>
      <c r="AA523" s="5"/>
      <c r="AB523" s="5">
        <v>30485757.42</v>
      </c>
      <c r="AC523" s="5">
        <v>8842041.22</v>
      </c>
      <c r="AD523" s="5">
        <v>47909655.08</v>
      </c>
      <c r="AE523" s="8">
        <f t="shared" ref="AE523:AE586" si="153">C523</f>
        <v>10849281108.99</v>
      </c>
      <c r="AF523" s="8">
        <f t="shared" ref="AF523:AF586" si="154">(G523+O523+P523+Q523+R523)+S523</f>
        <v>10900649682.78</v>
      </c>
      <c r="AG523" s="8">
        <f t="shared" ref="AG523:AG586" si="155">AE523-AF523+T523+V523+W523-X523-Y523+Z523+AA523</f>
        <v>-41124024.1900009</v>
      </c>
      <c r="AH523" s="8">
        <f t="shared" ref="AH523:AH586" si="156">AG523+AB523-AC523</f>
        <v>-19480307.9900009</v>
      </c>
      <c r="AI523" s="8">
        <f t="shared" ref="AI523:AI586" si="157">AH523-AD523</f>
        <v>-67389963.0700009</v>
      </c>
      <c r="AJ523" s="8">
        <f t="shared" si="141"/>
        <v>755945568.78</v>
      </c>
      <c r="AK523" s="13">
        <f t="shared" si="142"/>
        <v>-70205219.4099999</v>
      </c>
      <c r="AL523" s="13">
        <f t="shared" si="143"/>
        <v>0</v>
      </c>
      <c r="AM523" s="13">
        <f t="shared" si="144"/>
        <v>13051620.18</v>
      </c>
      <c r="AN523" s="13">
        <f t="shared" si="145"/>
        <v>-57153599.2299999</v>
      </c>
      <c r="AO523" s="13">
        <f t="shared" si="146"/>
        <v>978067566.09</v>
      </c>
      <c r="AP523" s="13">
        <f t="shared" si="147"/>
        <v>81749550.0800001</v>
      </c>
      <c r="AQ523" s="13">
        <f t="shared" si="148"/>
        <v>33839895.0000001</v>
      </c>
      <c r="AR523" s="13">
        <f t="shared" si="149"/>
        <v>-83696813.4699999</v>
      </c>
      <c r="AS523" s="13">
        <f t="shared" si="150"/>
        <v>-131606468.55</v>
      </c>
      <c r="AT523" s="13">
        <f t="shared" si="151"/>
        <v>-105063254.31</v>
      </c>
      <c r="AU523" s="13">
        <f>AT523-VLOOKUP(A523,[1]选股结果!$A$2:$BJ$3005,48,FALSE)*0.08</f>
        <v>-1471811862.6044</v>
      </c>
      <c r="AV523" s="13">
        <f t="shared" si="152"/>
        <v>47909655.08</v>
      </c>
    </row>
    <row r="524" spans="1:48">
      <c r="A524" s="4" t="s">
        <v>1092</v>
      </c>
      <c r="B524" s="4" t="s">
        <v>1093</v>
      </c>
      <c r="C524" s="5">
        <v>10798597233.12</v>
      </c>
      <c r="D524" s="5">
        <v>0</v>
      </c>
      <c r="E524" s="5">
        <v>0</v>
      </c>
      <c r="F524" s="5">
        <v>0</v>
      </c>
      <c r="G524" s="5">
        <v>4108258481.17</v>
      </c>
      <c r="H524" s="5">
        <v>206180567.72</v>
      </c>
      <c r="I524" s="5">
        <v>0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669982524.8</v>
      </c>
      <c r="P524" s="5">
        <v>123919638.87</v>
      </c>
      <c r="Q524" s="5">
        <v>428086217.62</v>
      </c>
      <c r="R524" s="5">
        <v>52875374.75</v>
      </c>
      <c r="S524" s="5">
        <v>168098311.2</v>
      </c>
      <c r="T524" s="5">
        <v>129227167.6</v>
      </c>
      <c r="U524" s="5">
        <v>0</v>
      </c>
      <c r="V524" s="5">
        <v>0</v>
      </c>
      <c r="W524" s="5">
        <v>3929900</v>
      </c>
      <c r="X524" s="5">
        <v>-9290966.01</v>
      </c>
      <c r="Y524" s="5">
        <v>100861352.88</v>
      </c>
      <c r="Z524" s="5">
        <v>-69893.1</v>
      </c>
      <c r="AA524" s="5"/>
      <c r="AB524" s="5">
        <v>22407419.97</v>
      </c>
      <c r="AC524" s="5">
        <v>386727392.73</v>
      </c>
      <c r="AD524" s="5">
        <v>815386991.92</v>
      </c>
      <c r="AE524" s="8">
        <f t="shared" si="153"/>
        <v>10798597233.12</v>
      </c>
      <c r="AF524" s="8">
        <f t="shared" si="154"/>
        <v>5551220548.41</v>
      </c>
      <c r="AG524" s="8">
        <f t="shared" si="155"/>
        <v>5288893472.34</v>
      </c>
      <c r="AH524" s="8">
        <f t="shared" si="156"/>
        <v>4924573499.58</v>
      </c>
      <c r="AI524" s="8">
        <f t="shared" si="157"/>
        <v>4109186507.66</v>
      </c>
      <c r="AJ524" s="8">
        <f t="shared" si="141"/>
        <v>1687169706.93</v>
      </c>
      <c r="AK524" s="13">
        <f t="shared" si="142"/>
        <v>5348238037.59</v>
      </c>
      <c r="AL524" s="13">
        <f t="shared" si="143"/>
        <v>0</v>
      </c>
      <c r="AM524" s="13">
        <f t="shared" si="144"/>
        <v>-221941832.25</v>
      </c>
      <c r="AN524" s="13">
        <f t="shared" si="145"/>
        <v>5126296205.34</v>
      </c>
      <c r="AO524" s="13">
        <f t="shared" si="146"/>
        <v>6690338751.95</v>
      </c>
      <c r="AP524" s="13">
        <f t="shared" si="147"/>
        <v>5722516916.51</v>
      </c>
      <c r="AQ524" s="13">
        <f t="shared" si="148"/>
        <v>4907129924.59</v>
      </c>
      <c r="AR524" s="13">
        <f t="shared" si="149"/>
        <v>5516336348.79</v>
      </c>
      <c r="AS524" s="13">
        <f t="shared" si="150"/>
        <v>4700949356.87</v>
      </c>
      <c r="AT524" s="13">
        <f t="shared" si="151"/>
        <v>4310909213.42</v>
      </c>
      <c r="AU524" s="13">
        <f>AT524-VLOOKUP(A524,[1]选股结果!$A$2:$BJ$3005,48,FALSE)*0.08</f>
        <v>3620403143.1648</v>
      </c>
      <c r="AV524" s="13">
        <f t="shared" si="152"/>
        <v>815386991.92</v>
      </c>
    </row>
    <row r="525" spans="1:48">
      <c r="A525" s="4" t="s">
        <v>1094</v>
      </c>
      <c r="B525" s="4" t="s">
        <v>1095</v>
      </c>
      <c r="C525" s="5">
        <v>10785984774.83</v>
      </c>
      <c r="D525" s="5">
        <v>0</v>
      </c>
      <c r="E525" s="5">
        <v>0</v>
      </c>
      <c r="F525" s="5">
        <v>0</v>
      </c>
      <c r="G525" s="5">
        <v>4682125637.81</v>
      </c>
      <c r="H525" s="5">
        <v>335426939.89</v>
      </c>
      <c r="I525" s="5">
        <v>0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39405620.28</v>
      </c>
      <c r="P525" s="5">
        <v>2392183348.39</v>
      </c>
      <c r="Q525" s="5">
        <v>1042538277.25</v>
      </c>
      <c r="R525" s="5">
        <v>1349001898.86</v>
      </c>
      <c r="S525" s="5">
        <v>322798105.9</v>
      </c>
      <c r="T525" s="5">
        <v>2524618509.57</v>
      </c>
      <c r="U525" s="5">
        <v>143489863.26</v>
      </c>
      <c r="V525" s="5">
        <v>0</v>
      </c>
      <c r="W525" s="5">
        <v>145264818.72</v>
      </c>
      <c r="X525" s="5">
        <v>10564436.65</v>
      </c>
      <c r="Y525" s="5">
        <v>3205169.21</v>
      </c>
      <c r="Z525" s="5">
        <v>2849997.72</v>
      </c>
      <c r="AA525" s="5"/>
      <c r="AB525" s="5">
        <v>3981493.89</v>
      </c>
      <c r="AC525" s="5">
        <v>11987822.84</v>
      </c>
      <c r="AD525" s="5">
        <v>823075758.25</v>
      </c>
      <c r="AE525" s="8">
        <f t="shared" si="153"/>
        <v>10785984774.83</v>
      </c>
      <c r="AF525" s="8">
        <f t="shared" si="154"/>
        <v>9828052888.49</v>
      </c>
      <c r="AG525" s="8">
        <f t="shared" si="155"/>
        <v>3616895606.49</v>
      </c>
      <c r="AH525" s="8">
        <f t="shared" si="156"/>
        <v>3608889277.54</v>
      </c>
      <c r="AI525" s="8">
        <f t="shared" si="157"/>
        <v>2785813519.29</v>
      </c>
      <c r="AJ525" s="8">
        <f t="shared" si="141"/>
        <v>3485338744.08</v>
      </c>
      <c r="AK525" s="13">
        <f t="shared" si="142"/>
        <v>961137055.55</v>
      </c>
      <c r="AL525" s="13">
        <f t="shared" si="143"/>
        <v>143489863.26</v>
      </c>
      <c r="AM525" s="13">
        <f t="shared" si="144"/>
        <v>2510672697.15</v>
      </c>
      <c r="AN525" s="13">
        <f t="shared" si="145"/>
        <v>3615299615.96</v>
      </c>
      <c r="AO525" s="13">
        <f t="shared" si="146"/>
        <v>6103859137.02</v>
      </c>
      <c r="AP525" s="13">
        <f t="shared" si="147"/>
        <v>1619362101.34</v>
      </c>
      <c r="AQ525" s="13">
        <f t="shared" si="148"/>
        <v>796286343.09</v>
      </c>
      <c r="AR525" s="13">
        <f t="shared" si="149"/>
        <v>1283935161.45</v>
      </c>
      <c r="AS525" s="13">
        <f t="shared" si="150"/>
        <v>460859403.2</v>
      </c>
      <c r="AT525" s="13">
        <f t="shared" si="151"/>
        <v>2792223857.71</v>
      </c>
      <c r="AU525" s="13">
        <f>AT525-VLOOKUP(A525,[1]选股结果!$A$2:$BJ$3005,48,FALSE)*0.08</f>
        <v>266867073.8484</v>
      </c>
      <c r="AV525" s="13">
        <f t="shared" si="152"/>
        <v>823075758.25</v>
      </c>
    </row>
    <row r="526" spans="1:48">
      <c r="A526" s="4" t="s">
        <v>1096</v>
      </c>
      <c r="B526" s="4" t="s">
        <v>1097</v>
      </c>
      <c r="C526" s="5">
        <v>10784320227.98</v>
      </c>
      <c r="D526" s="5">
        <v>0</v>
      </c>
      <c r="E526" s="5">
        <v>0</v>
      </c>
      <c r="F526" s="5">
        <v>0</v>
      </c>
      <c r="G526" s="5">
        <v>10182354679.22</v>
      </c>
      <c r="H526" s="5">
        <v>31087382.42</v>
      </c>
      <c r="I526" s="5">
        <v>0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6051460.29</v>
      </c>
      <c r="P526" s="5">
        <v>164049314.62</v>
      </c>
      <c r="Q526" s="5">
        <v>211178933.71</v>
      </c>
      <c r="R526" s="5">
        <v>57191340.89</v>
      </c>
      <c r="S526" s="5">
        <v>20032505.55</v>
      </c>
      <c r="T526" s="5">
        <v>64305927.5</v>
      </c>
      <c r="U526" s="5">
        <v>1717794.06</v>
      </c>
      <c r="V526" s="5">
        <v>0</v>
      </c>
      <c r="W526" s="5">
        <v>903930.33</v>
      </c>
      <c r="X526" s="5">
        <v>13646770.19</v>
      </c>
      <c r="Y526" s="5">
        <v>0</v>
      </c>
      <c r="Z526" s="5">
        <v>-333625.79</v>
      </c>
      <c r="AA526" s="5"/>
      <c r="AB526" s="5">
        <v>6205809.86</v>
      </c>
      <c r="AC526" s="5">
        <v>1970242.23</v>
      </c>
      <c r="AD526" s="5">
        <v>49416837.4</v>
      </c>
      <c r="AE526" s="8">
        <f t="shared" si="153"/>
        <v>10784320227.98</v>
      </c>
      <c r="AF526" s="8">
        <f t="shared" si="154"/>
        <v>10640858234.28</v>
      </c>
      <c r="AG526" s="8">
        <f t="shared" si="155"/>
        <v>194691455.550001</v>
      </c>
      <c r="AH526" s="8">
        <f t="shared" si="156"/>
        <v>198927023.180001</v>
      </c>
      <c r="AI526" s="8">
        <f t="shared" si="157"/>
        <v>149510185.780001</v>
      </c>
      <c r="AJ526" s="8">
        <f t="shared" si="141"/>
        <v>377044140.99</v>
      </c>
      <c r="AK526" s="13">
        <f t="shared" si="142"/>
        <v>143461993.7</v>
      </c>
      <c r="AL526" s="13">
        <f t="shared" si="143"/>
        <v>1717794.06</v>
      </c>
      <c r="AM526" s="13">
        <f t="shared" si="144"/>
        <v>53747235.42</v>
      </c>
      <c r="AN526" s="13">
        <f t="shared" si="145"/>
        <v>198927023.18</v>
      </c>
      <c r="AO526" s="13">
        <f t="shared" si="146"/>
        <v>601965548.76</v>
      </c>
      <c r="AP526" s="13">
        <f t="shared" si="147"/>
        <v>194581881.67</v>
      </c>
      <c r="AQ526" s="13">
        <f t="shared" si="148"/>
        <v>145165044.27</v>
      </c>
      <c r="AR526" s="13">
        <f t="shared" si="149"/>
        <v>163494499.25</v>
      </c>
      <c r="AS526" s="13">
        <f t="shared" si="150"/>
        <v>114077661.85</v>
      </c>
      <c r="AT526" s="13">
        <f t="shared" si="151"/>
        <v>149510185.78</v>
      </c>
      <c r="AU526" s="13">
        <f>AT526-VLOOKUP(A526,[1]选股结果!$A$2:$BJ$3005,48,FALSE)*0.08</f>
        <v>-158277265.6376</v>
      </c>
      <c r="AV526" s="13">
        <f t="shared" si="152"/>
        <v>49416837.4</v>
      </c>
    </row>
    <row r="527" spans="1:48">
      <c r="A527" s="4" t="s">
        <v>1098</v>
      </c>
      <c r="B527" s="4" t="s">
        <v>1099</v>
      </c>
      <c r="C527" s="5">
        <v>10783797353.98</v>
      </c>
      <c r="D527" s="5">
        <v>0</v>
      </c>
      <c r="E527" s="5">
        <v>0</v>
      </c>
      <c r="F527" s="5">
        <v>0</v>
      </c>
      <c r="G527" s="5">
        <v>8517684277.81</v>
      </c>
      <c r="H527" s="5">
        <v>290997432.98</v>
      </c>
      <c r="I527" s="5">
        <v>0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37234002.82</v>
      </c>
      <c r="P527" s="5">
        <v>0</v>
      </c>
      <c r="Q527" s="5">
        <v>993470087.12</v>
      </c>
      <c r="R527" s="5">
        <v>52262364.71</v>
      </c>
      <c r="S527" s="5">
        <v>243549150.15</v>
      </c>
      <c r="T527" s="5">
        <v>305351010.82</v>
      </c>
      <c r="U527" s="5">
        <v>296731183.73</v>
      </c>
      <c r="V527" s="5">
        <v>0</v>
      </c>
      <c r="W527" s="5">
        <v>0</v>
      </c>
      <c r="X527" s="5">
        <v>-4596863.77</v>
      </c>
      <c r="Y527" s="5">
        <v>20995384.32</v>
      </c>
      <c r="Z527" s="5">
        <v>3318539.2</v>
      </c>
      <c r="AA527" s="5"/>
      <c r="AB527" s="5">
        <v>9631449.71</v>
      </c>
      <c r="AC527" s="5">
        <v>3068571.71</v>
      </c>
      <c r="AD527" s="5">
        <v>291144499.36</v>
      </c>
      <c r="AE527" s="8">
        <f t="shared" si="153"/>
        <v>10783797353.98</v>
      </c>
      <c r="AF527" s="8">
        <f t="shared" si="154"/>
        <v>9844199882.61</v>
      </c>
      <c r="AG527" s="8">
        <f t="shared" si="155"/>
        <v>1231868500.84</v>
      </c>
      <c r="AH527" s="8">
        <f t="shared" si="156"/>
        <v>1238431378.84</v>
      </c>
      <c r="AI527" s="8">
        <f t="shared" si="157"/>
        <v>947286879.48</v>
      </c>
      <c r="AJ527" s="8">
        <f t="shared" si="141"/>
        <v>1045136596.26</v>
      </c>
      <c r="AK527" s="13">
        <f t="shared" si="142"/>
        <v>960592855.689999</v>
      </c>
      <c r="AL527" s="13">
        <f t="shared" si="143"/>
        <v>296731183.73</v>
      </c>
      <c r="AM527" s="13">
        <f t="shared" si="144"/>
        <v>23098108.06</v>
      </c>
      <c r="AN527" s="13">
        <f t="shared" si="145"/>
        <v>1280422147.48</v>
      </c>
      <c r="AO527" s="13">
        <f t="shared" si="146"/>
        <v>2266113076.17</v>
      </c>
      <c r="AP527" s="13">
        <f t="shared" si="147"/>
        <v>1495139438.82</v>
      </c>
      <c r="AQ527" s="13">
        <f t="shared" si="148"/>
        <v>1203994939.46</v>
      </c>
      <c r="AR527" s="13">
        <f t="shared" si="149"/>
        <v>1204142005.84</v>
      </c>
      <c r="AS527" s="13">
        <f t="shared" si="150"/>
        <v>912997506.479999</v>
      </c>
      <c r="AT527" s="13">
        <f t="shared" si="151"/>
        <v>989277648.119999</v>
      </c>
      <c r="AU527" s="13">
        <f>AT527-VLOOKUP(A527,[1]选股结果!$A$2:$BJ$3005,48,FALSE)*0.08</f>
        <v>-386111068.944001</v>
      </c>
      <c r="AV527" s="13">
        <f t="shared" si="152"/>
        <v>291144499.36</v>
      </c>
    </row>
    <row r="528" spans="1:48">
      <c r="A528" s="4" t="s">
        <v>1100</v>
      </c>
      <c r="B528" s="4" t="s">
        <v>1101</v>
      </c>
      <c r="C528" s="5">
        <v>10765939063.15</v>
      </c>
      <c r="D528" s="5">
        <v>0</v>
      </c>
      <c r="E528" s="5">
        <v>0</v>
      </c>
      <c r="F528" s="5">
        <v>0</v>
      </c>
      <c r="G528" s="5">
        <v>4874830573.84</v>
      </c>
      <c r="H528" s="5">
        <v>69344812.8</v>
      </c>
      <c r="I528" s="5">
        <v>0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135281004.94</v>
      </c>
      <c r="P528" s="5">
        <v>79654327.17</v>
      </c>
      <c r="Q528" s="5">
        <v>998643960.59</v>
      </c>
      <c r="R528" s="5">
        <v>515425389.03</v>
      </c>
      <c r="S528" s="5">
        <v>57996878.64</v>
      </c>
      <c r="T528" s="5">
        <v>2094053.47</v>
      </c>
      <c r="U528" s="5">
        <v>2094053.47</v>
      </c>
      <c r="V528" s="5">
        <v>0</v>
      </c>
      <c r="W528" s="5">
        <v>0</v>
      </c>
      <c r="X528" s="5">
        <v>8912800.95</v>
      </c>
      <c r="Y528" s="5">
        <v>697954.19</v>
      </c>
      <c r="Z528" s="5">
        <v>584342.39</v>
      </c>
      <c r="AA528" s="5"/>
      <c r="AB528" s="5">
        <v>1825345.74</v>
      </c>
      <c r="AC528" s="5">
        <v>1479898.01</v>
      </c>
      <c r="AD528" s="5">
        <v>526628906.96</v>
      </c>
      <c r="AE528" s="8">
        <f t="shared" si="153"/>
        <v>10765939063.15</v>
      </c>
      <c r="AF528" s="8">
        <f t="shared" si="154"/>
        <v>6661832134.21</v>
      </c>
      <c r="AG528" s="8">
        <f t="shared" si="155"/>
        <v>4097174569.66</v>
      </c>
      <c r="AH528" s="8">
        <f t="shared" si="156"/>
        <v>4097520017.39</v>
      </c>
      <c r="AI528" s="8">
        <f t="shared" si="157"/>
        <v>3570891110.43</v>
      </c>
      <c r="AJ528" s="8">
        <f t="shared" si="141"/>
        <v>1213931799.16</v>
      </c>
      <c r="AK528" s="13">
        <f t="shared" si="142"/>
        <v>4104804883.13</v>
      </c>
      <c r="AL528" s="13">
        <f t="shared" si="143"/>
        <v>2094053.47</v>
      </c>
      <c r="AM528" s="13">
        <f t="shared" si="144"/>
        <v>-7983010.83</v>
      </c>
      <c r="AN528" s="13">
        <f t="shared" si="145"/>
        <v>4098915925.77</v>
      </c>
      <c r="AO528" s="13">
        <f t="shared" si="146"/>
        <v>5891108489.31</v>
      </c>
      <c r="AP528" s="13">
        <f t="shared" si="147"/>
        <v>4232146574.57</v>
      </c>
      <c r="AQ528" s="13">
        <f t="shared" si="148"/>
        <v>3705517667.61</v>
      </c>
      <c r="AR528" s="13">
        <f t="shared" si="149"/>
        <v>4162801761.77</v>
      </c>
      <c r="AS528" s="13">
        <f t="shared" si="150"/>
        <v>3636172854.81</v>
      </c>
      <c r="AT528" s="13">
        <f t="shared" si="151"/>
        <v>3572287018.81</v>
      </c>
      <c r="AU528" s="13">
        <f>AT528-VLOOKUP(A528,[1]选股结果!$A$2:$BJ$3005,48,FALSE)*0.08</f>
        <v>2570069663.1068</v>
      </c>
      <c r="AV528" s="13">
        <f t="shared" si="152"/>
        <v>526628906.96</v>
      </c>
    </row>
    <row r="529" spans="1:48">
      <c r="A529" s="4" t="s">
        <v>1102</v>
      </c>
      <c r="B529" s="4" t="s">
        <v>1103</v>
      </c>
      <c r="C529" s="5">
        <v>10758166341.65</v>
      </c>
      <c r="D529" s="5">
        <v>0</v>
      </c>
      <c r="E529" s="5">
        <v>0</v>
      </c>
      <c r="F529" s="5">
        <v>0</v>
      </c>
      <c r="G529" s="5">
        <v>9249130973.48</v>
      </c>
      <c r="H529" s="5">
        <v>37826186.24</v>
      </c>
      <c r="I529" s="5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40148407.28</v>
      </c>
      <c r="P529" s="5">
        <v>360881584.19</v>
      </c>
      <c r="Q529" s="5">
        <v>368263895.86</v>
      </c>
      <c r="R529" s="5">
        <v>460489192.37</v>
      </c>
      <c r="S529" s="5">
        <v>55628038.31</v>
      </c>
      <c r="T529" s="5">
        <v>5267584.69</v>
      </c>
      <c r="U529" s="5">
        <v>-1000993.28</v>
      </c>
      <c r="V529" s="5">
        <v>0</v>
      </c>
      <c r="W529" s="5">
        <v>-929315.07</v>
      </c>
      <c r="X529" s="5">
        <v>30449049.31</v>
      </c>
      <c r="Y529" s="5">
        <v>-17244568.77</v>
      </c>
      <c r="Z529" s="5">
        <v>2441803.91</v>
      </c>
      <c r="AA529" s="5"/>
      <c r="AB529" s="5">
        <v>22056063.17</v>
      </c>
      <c r="AC529" s="5">
        <v>20927728.73</v>
      </c>
      <c r="AD529" s="5">
        <v>60263443.65</v>
      </c>
      <c r="AE529" s="8">
        <f t="shared" si="153"/>
        <v>10758166341.65</v>
      </c>
      <c r="AF529" s="8">
        <f t="shared" si="154"/>
        <v>10534542091.49</v>
      </c>
      <c r="AG529" s="8">
        <f t="shared" si="155"/>
        <v>217199843.149998</v>
      </c>
      <c r="AH529" s="8">
        <f t="shared" si="156"/>
        <v>218328177.589998</v>
      </c>
      <c r="AI529" s="8">
        <f t="shared" si="157"/>
        <v>158064733.939998</v>
      </c>
      <c r="AJ529" s="8">
        <f t="shared" si="141"/>
        <v>750920984.12</v>
      </c>
      <c r="AK529" s="13">
        <f t="shared" si="142"/>
        <v>206379681.39</v>
      </c>
      <c r="AL529" s="13">
        <f t="shared" si="143"/>
        <v>-1000993.28</v>
      </c>
      <c r="AM529" s="13">
        <f t="shared" si="144"/>
        <v>-21539648.06</v>
      </c>
      <c r="AN529" s="13">
        <f t="shared" si="145"/>
        <v>183839040.05</v>
      </c>
      <c r="AO529" s="13">
        <f t="shared" si="146"/>
        <v>1509035368.17</v>
      </c>
      <c r="AP529" s="13">
        <f t="shared" si="147"/>
        <v>299833905.94</v>
      </c>
      <c r="AQ529" s="13">
        <f t="shared" si="148"/>
        <v>239570462.29</v>
      </c>
      <c r="AR529" s="13">
        <f t="shared" si="149"/>
        <v>262007719.7</v>
      </c>
      <c r="AS529" s="13">
        <f t="shared" si="150"/>
        <v>201744276.05</v>
      </c>
      <c r="AT529" s="13">
        <f t="shared" si="151"/>
        <v>123575596.4</v>
      </c>
      <c r="AU529" s="13">
        <f>AT529-VLOOKUP(A529,[1]选股结果!$A$2:$BJ$3005,48,FALSE)*0.08</f>
        <v>-260011725.7592</v>
      </c>
      <c r="AV529" s="13">
        <f t="shared" si="152"/>
        <v>60263443.65</v>
      </c>
    </row>
    <row r="530" spans="1:48">
      <c r="A530" s="4" t="s">
        <v>1104</v>
      </c>
      <c r="B530" s="4" t="s">
        <v>1105</v>
      </c>
      <c r="C530" s="5">
        <v>10727285400.99</v>
      </c>
      <c r="D530" s="5">
        <v>0</v>
      </c>
      <c r="E530" s="5">
        <v>0</v>
      </c>
      <c r="F530" s="5">
        <v>0</v>
      </c>
      <c r="G530" s="5">
        <v>10498760240.3</v>
      </c>
      <c r="H530" s="5">
        <v>479236423.44</v>
      </c>
      <c r="I530" s="5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89500719.75</v>
      </c>
      <c r="P530" s="5">
        <v>57463538.29</v>
      </c>
      <c r="Q530" s="5">
        <v>534844662.89</v>
      </c>
      <c r="R530" s="5">
        <v>20594502.8</v>
      </c>
      <c r="S530" s="5">
        <v>436503671.52</v>
      </c>
      <c r="T530" s="5">
        <v>-137779451.04</v>
      </c>
      <c r="U530" s="5">
        <v>-204724107.78</v>
      </c>
      <c r="V530" s="5">
        <v>0</v>
      </c>
      <c r="W530" s="5">
        <v>0</v>
      </c>
      <c r="X530" s="5">
        <v>6725654.72</v>
      </c>
      <c r="Y530" s="5">
        <v>-835348.88</v>
      </c>
      <c r="Z530" s="5">
        <v>-814.94</v>
      </c>
      <c r="AA530" s="5"/>
      <c r="AB530" s="5">
        <v>49198126.7</v>
      </c>
      <c r="AC530" s="5">
        <v>3245465.09</v>
      </c>
      <c r="AD530" s="5">
        <v>5955774.97</v>
      </c>
      <c r="AE530" s="8">
        <f t="shared" si="153"/>
        <v>10727285400.99</v>
      </c>
      <c r="AF530" s="8">
        <f t="shared" si="154"/>
        <v>11637667335.55</v>
      </c>
      <c r="AG530" s="8">
        <f t="shared" si="155"/>
        <v>-1054052506.38</v>
      </c>
      <c r="AH530" s="8">
        <f t="shared" si="156"/>
        <v>-1008099844.77</v>
      </c>
      <c r="AI530" s="8">
        <f t="shared" si="157"/>
        <v>-1014055619.74</v>
      </c>
      <c r="AJ530" s="8">
        <f t="shared" si="141"/>
        <v>635020910.44</v>
      </c>
      <c r="AK530" s="13">
        <f t="shared" si="142"/>
        <v>-911217283.439999</v>
      </c>
      <c r="AL530" s="13">
        <f t="shared" si="143"/>
        <v>-204724107.78</v>
      </c>
      <c r="AM530" s="13">
        <f t="shared" si="144"/>
        <v>106170848.69</v>
      </c>
      <c r="AN530" s="13">
        <f t="shared" si="145"/>
        <v>-1009770542.53</v>
      </c>
      <c r="AO530" s="13">
        <f t="shared" si="146"/>
        <v>228525160.690001</v>
      </c>
      <c r="AP530" s="13">
        <f t="shared" si="147"/>
        <v>4522811.52000099</v>
      </c>
      <c r="AQ530" s="13">
        <f t="shared" si="148"/>
        <v>-1432963.44999904</v>
      </c>
      <c r="AR530" s="13">
        <f t="shared" si="149"/>
        <v>-474713611.919999</v>
      </c>
      <c r="AS530" s="13">
        <f t="shared" si="150"/>
        <v>-480669386.889999</v>
      </c>
      <c r="AT530" s="13">
        <f t="shared" si="151"/>
        <v>-1015726317.5</v>
      </c>
      <c r="AU530" s="13">
        <f>AT530-VLOOKUP(A530,[1]选股结果!$A$2:$BJ$3005,48,FALSE)*0.08</f>
        <v>-1901005888.8312</v>
      </c>
      <c r="AV530" s="13">
        <f t="shared" si="152"/>
        <v>5955774.97000003</v>
      </c>
    </row>
    <row r="531" spans="1:48">
      <c r="A531" s="4" t="s">
        <v>1106</v>
      </c>
      <c r="B531" s="4" t="s">
        <v>1107</v>
      </c>
      <c r="C531" s="5">
        <v>10710170799.63</v>
      </c>
      <c r="D531" s="5">
        <v>0</v>
      </c>
      <c r="E531" s="5">
        <v>0</v>
      </c>
      <c r="F531" s="5">
        <v>0</v>
      </c>
      <c r="G531" s="5">
        <v>5972971937.06</v>
      </c>
      <c r="H531" s="5">
        <v>85061120.28</v>
      </c>
      <c r="I531" s="5">
        <v>0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96570150.08</v>
      </c>
      <c r="P531" s="5">
        <v>2759870569.86</v>
      </c>
      <c r="Q531" s="5">
        <v>547317600.13</v>
      </c>
      <c r="R531" s="5">
        <v>386254592.42</v>
      </c>
      <c r="S531" s="5">
        <v>66258885.59</v>
      </c>
      <c r="T531" s="5">
        <v>-15897420.02</v>
      </c>
      <c r="U531" s="5">
        <v>-11734533.79</v>
      </c>
      <c r="V531" s="5">
        <v>0</v>
      </c>
      <c r="W531" s="5">
        <v>0</v>
      </c>
      <c r="X531" s="5">
        <v>29837513.78</v>
      </c>
      <c r="Y531" s="5">
        <v>15504517.59</v>
      </c>
      <c r="Z531" s="5">
        <v>214221.02</v>
      </c>
      <c r="AA531" s="5"/>
      <c r="AB531" s="5">
        <v>51373436.19</v>
      </c>
      <c r="AC531" s="5">
        <v>17967181.93</v>
      </c>
      <c r="AD531" s="5">
        <v>96852059.99</v>
      </c>
      <c r="AE531" s="8">
        <f t="shared" si="153"/>
        <v>10710170799.63</v>
      </c>
      <c r="AF531" s="8">
        <f t="shared" si="154"/>
        <v>9829243735.14</v>
      </c>
      <c r="AG531" s="8">
        <f t="shared" si="155"/>
        <v>819901834.12</v>
      </c>
      <c r="AH531" s="8">
        <f t="shared" si="156"/>
        <v>853308088.38</v>
      </c>
      <c r="AI531" s="8">
        <f t="shared" si="157"/>
        <v>756456028.39</v>
      </c>
      <c r="AJ531" s="8">
        <f t="shared" si="141"/>
        <v>3385856583.4</v>
      </c>
      <c r="AK531" s="13">
        <f t="shared" si="142"/>
        <v>896431582.079998</v>
      </c>
      <c r="AL531" s="13">
        <f t="shared" si="143"/>
        <v>-11734533.79</v>
      </c>
      <c r="AM531" s="13">
        <f t="shared" si="144"/>
        <v>-379924.730000004</v>
      </c>
      <c r="AN531" s="13">
        <f t="shared" si="145"/>
        <v>884317123.559998</v>
      </c>
      <c r="AO531" s="13">
        <f t="shared" si="146"/>
        <v>4737198862.57</v>
      </c>
      <c r="AP531" s="13">
        <f t="shared" si="147"/>
        <v>1047751587.95</v>
      </c>
      <c r="AQ531" s="13">
        <f t="shared" si="148"/>
        <v>950899527.959998</v>
      </c>
      <c r="AR531" s="13">
        <f t="shared" si="149"/>
        <v>962690467.669998</v>
      </c>
      <c r="AS531" s="13">
        <f t="shared" si="150"/>
        <v>865838407.679998</v>
      </c>
      <c r="AT531" s="13">
        <f t="shared" si="151"/>
        <v>787465063.569998</v>
      </c>
      <c r="AU531" s="13">
        <f>AT531-VLOOKUP(A531,[1]选股结果!$A$2:$BJ$3005,48,FALSE)*0.08</f>
        <v>94926231.975598</v>
      </c>
      <c r="AV531" s="13">
        <f t="shared" si="152"/>
        <v>96852059.99</v>
      </c>
    </row>
    <row r="532" spans="1:48">
      <c r="A532" s="4" t="s">
        <v>1108</v>
      </c>
      <c r="B532" s="4" t="s">
        <v>1109</v>
      </c>
      <c r="C532" s="5">
        <v>10703769300.5</v>
      </c>
      <c r="D532" s="5">
        <v>0</v>
      </c>
      <c r="E532" s="5">
        <v>0</v>
      </c>
      <c r="F532" s="5">
        <v>0</v>
      </c>
      <c r="G532" s="5">
        <v>8826744268.59</v>
      </c>
      <c r="H532" s="5">
        <v>13484525.34</v>
      </c>
      <c r="I532" s="5">
        <v>0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54038228.11</v>
      </c>
      <c r="P532" s="5">
        <v>317681972.75</v>
      </c>
      <c r="Q532" s="5">
        <v>538939803.84</v>
      </c>
      <c r="R532" s="5">
        <v>302713523.54</v>
      </c>
      <c r="S532" s="5">
        <v>9995452.8</v>
      </c>
      <c r="T532" s="5">
        <v>144093520.48</v>
      </c>
      <c r="U532" s="5">
        <v>2354762.01</v>
      </c>
      <c r="V532" s="5">
        <v>0</v>
      </c>
      <c r="W532" s="5">
        <v>-97121958.05</v>
      </c>
      <c r="X532" s="5">
        <v>1297352.13</v>
      </c>
      <c r="Y532" s="5">
        <v>5106280.48</v>
      </c>
      <c r="Z532" s="5">
        <v>6749943.96</v>
      </c>
      <c r="AA532" s="5"/>
      <c r="AB532" s="5">
        <v>13173618.09</v>
      </c>
      <c r="AC532" s="5">
        <v>9183331.25</v>
      </c>
      <c r="AD532" s="5">
        <v>128797270.35</v>
      </c>
      <c r="AE532" s="8">
        <f t="shared" si="153"/>
        <v>10703769300.5</v>
      </c>
      <c r="AF532" s="8">
        <f t="shared" si="154"/>
        <v>10050113249.63</v>
      </c>
      <c r="AG532" s="8">
        <f t="shared" si="155"/>
        <v>700973924.649999</v>
      </c>
      <c r="AH532" s="8">
        <f t="shared" si="156"/>
        <v>704964211.489999</v>
      </c>
      <c r="AI532" s="8">
        <f t="shared" si="157"/>
        <v>576166941.139999</v>
      </c>
      <c r="AJ532" s="8">
        <f t="shared" si="141"/>
        <v>911775998.34</v>
      </c>
      <c r="AK532" s="13">
        <f t="shared" si="142"/>
        <v>658762331.35</v>
      </c>
      <c r="AL532" s="13">
        <f t="shared" si="143"/>
        <v>2354762.01</v>
      </c>
      <c r="AM532" s="13">
        <f t="shared" si="144"/>
        <v>54059679.09</v>
      </c>
      <c r="AN532" s="13">
        <f t="shared" si="145"/>
        <v>715176772.45</v>
      </c>
      <c r="AO532" s="13">
        <f t="shared" si="146"/>
        <v>1877025031.91</v>
      </c>
      <c r="AP532" s="13">
        <f t="shared" si="147"/>
        <v>682242309.49</v>
      </c>
      <c r="AQ532" s="13">
        <f t="shared" si="148"/>
        <v>553445039.14</v>
      </c>
      <c r="AR532" s="13">
        <f t="shared" si="149"/>
        <v>668757784.15</v>
      </c>
      <c r="AS532" s="13">
        <f t="shared" si="150"/>
        <v>539960513.8</v>
      </c>
      <c r="AT532" s="13">
        <f t="shared" si="151"/>
        <v>586379502.1</v>
      </c>
      <c r="AU532" s="13">
        <f>AT532-VLOOKUP(A532,[1]选股结果!$A$2:$BJ$3005,48,FALSE)*0.08</f>
        <v>107463867.032</v>
      </c>
      <c r="AV532" s="13">
        <f t="shared" si="152"/>
        <v>128797270.35</v>
      </c>
    </row>
    <row r="533" spans="1:48">
      <c r="A533" s="4" t="s">
        <v>1110</v>
      </c>
      <c r="B533" s="4" t="s">
        <v>1111</v>
      </c>
      <c r="C533" s="5">
        <v>10701177849.78</v>
      </c>
      <c r="D533" s="5">
        <v>0</v>
      </c>
      <c r="E533" s="5">
        <v>0</v>
      </c>
      <c r="F533" s="5">
        <v>0</v>
      </c>
      <c r="G533" s="5">
        <v>7413224700.23</v>
      </c>
      <c r="H533" s="5">
        <v>874536337.75</v>
      </c>
      <c r="I533" s="5">
        <v>0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41695337.82</v>
      </c>
      <c r="P533" s="5">
        <v>1992657.98</v>
      </c>
      <c r="Q533" s="5">
        <v>398248185.41</v>
      </c>
      <c r="R533" s="5">
        <v>25904005.23</v>
      </c>
      <c r="S533" s="5">
        <v>865423007.37</v>
      </c>
      <c r="T533" s="5">
        <v>196499994.4</v>
      </c>
      <c r="U533" s="5">
        <v>184556987.48</v>
      </c>
      <c r="V533" s="5">
        <v>0</v>
      </c>
      <c r="W533" s="5">
        <v>0</v>
      </c>
      <c r="X533" s="5">
        <v>8855277.81</v>
      </c>
      <c r="Y533" s="5">
        <v>0</v>
      </c>
      <c r="Z533" s="5">
        <v>-968.54</v>
      </c>
      <c r="AA533" s="5"/>
      <c r="AB533" s="5">
        <v>24394978.82</v>
      </c>
      <c r="AC533" s="5">
        <v>3440420.56</v>
      </c>
      <c r="AD533" s="5">
        <v>325064739.74</v>
      </c>
      <c r="AE533" s="8">
        <f t="shared" si="153"/>
        <v>10701177849.78</v>
      </c>
      <c r="AF533" s="8">
        <f t="shared" si="154"/>
        <v>8746487894.04</v>
      </c>
      <c r="AG533" s="8">
        <f t="shared" si="155"/>
        <v>2142333703.79</v>
      </c>
      <c r="AH533" s="8">
        <f t="shared" si="156"/>
        <v>2163288262.05</v>
      </c>
      <c r="AI533" s="8">
        <f t="shared" si="157"/>
        <v>1838223522.31</v>
      </c>
      <c r="AJ533" s="8">
        <f t="shared" si="141"/>
        <v>420981622.95</v>
      </c>
      <c r="AK533" s="13">
        <f t="shared" si="142"/>
        <v>1954689955.74</v>
      </c>
      <c r="AL533" s="13">
        <f t="shared" si="143"/>
        <v>184556987.48</v>
      </c>
      <c r="AM533" s="13">
        <f t="shared" si="144"/>
        <v>24041318.83</v>
      </c>
      <c r="AN533" s="13">
        <f t="shared" si="145"/>
        <v>2163288262.05</v>
      </c>
      <c r="AO533" s="13">
        <f t="shared" si="146"/>
        <v>3287953149.55</v>
      </c>
      <c r="AP533" s="13">
        <f t="shared" si="147"/>
        <v>3694649300.86</v>
      </c>
      <c r="AQ533" s="13">
        <f t="shared" si="148"/>
        <v>3369584561.12</v>
      </c>
      <c r="AR533" s="13">
        <f t="shared" si="149"/>
        <v>2820112963.11</v>
      </c>
      <c r="AS533" s="13">
        <f t="shared" si="150"/>
        <v>2495048223.37</v>
      </c>
      <c r="AT533" s="13">
        <f t="shared" si="151"/>
        <v>1838223522.31</v>
      </c>
      <c r="AU533" s="13">
        <f>AT533-VLOOKUP(A533,[1]选股结果!$A$2:$BJ$3005,48,FALSE)*0.08</f>
        <v>676027844.738</v>
      </c>
      <c r="AV533" s="13">
        <f t="shared" si="152"/>
        <v>325064739.74</v>
      </c>
    </row>
    <row r="534" spans="1:48">
      <c r="A534" s="4" t="s">
        <v>1112</v>
      </c>
      <c r="B534" s="4" t="s">
        <v>1113</v>
      </c>
      <c r="C534" s="5">
        <v>10683183324.41</v>
      </c>
      <c r="D534" s="5">
        <v>0</v>
      </c>
      <c r="E534" s="5">
        <v>0</v>
      </c>
      <c r="F534" s="5">
        <v>0</v>
      </c>
      <c r="G534" s="5">
        <v>5559375304.15</v>
      </c>
      <c r="H534" s="5">
        <v>94196876.03</v>
      </c>
      <c r="I534" s="5">
        <v>0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108073331.4</v>
      </c>
      <c r="P534" s="5">
        <v>2150025036.81</v>
      </c>
      <c r="Q534" s="5">
        <v>969101138.19</v>
      </c>
      <c r="R534" s="5">
        <v>99268069.73</v>
      </c>
      <c r="S534" s="5">
        <v>23237968.78</v>
      </c>
      <c r="T534" s="5">
        <v>469388.46</v>
      </c>
      <c r="U534" s="5">
        <v>230074.53</v>
      </c>
      <c r="V534" s="5">
        <v>0</v>
      </c>
      <c r="W534" s="5">
        <v>0</v>
      </c>
      <c r="X534" s="5">
        <v>19300431.98</v>
      </c>
      <c r="Y534" s="5">
        <v>55912732.32</v>
      </c>
      <c r="Z534" s="5">
        <v>5926.28</v>
      </c>
      <c r="AA534" s="5"/>
      <c r="AB534" s="5">
        <v>13805835.91</v>
      </c>
      <c r="AC534" s="5">
        <v>7809801.96</v>
      </c>
      <c r="AD534" s="5">
        <v>321590258.87</v>
      </c>
      <c r="AE534" s="8">
        <f t="shared" si="153"/>
        <v>10683183324.41</v>
      </c>
      <c r="AF534" s="8">
        <f t="shared" si="154"/>
        <v>8909080849.06</v>
      </c>
      <c r="AG534" s="8">
        <f t="shared" si="155"/>
        <v>1699364625.79</v>
      </c>
      <c r="AH534" s="8">
        <f t="shared" si="156"/>
        <v>1705360659.74</v>
      </c>
      <c r="AI534" s="8">
        <f t="shared" si="157"/>
        <v>1383770400.87</v>
      </c>
      <c r="AJ534" s="8">
        <f t="shared" si="141"/>
        <v>3277116204.77</v>
      </c>
      <c r="AK534" s="13">
        <f t="shared" si="142"/>
        <v>1830015207.67</v>
      </c>
      <c r="AL534" s="13">
        <f t="shared" si="143"/>
        <v>230074.53</v>
      </c>
      <c r="AM534" s="13">
        <f t="shared" si="144"/>
        <v>-13059157.82</v>
      </c>
      <c r="AN534" s="13">
        <f t="shared" si="145"/>
        <v>1817186124.38</v>
      </c>
      <c r="AO534" s="13">
        <f t="shared" si="146"/>
        <v>5123808020.26</v>
      </c>
      <c r="AP534" s="13">
        <f t="shared" si="147"/>
        <v>1947450052.48</v>
      </c>
      <c r="AQ534" s="13">
        <f t="shared" si="148"/>
        <v>1625859793.61</v>
      </c>
      <c r="AR534" s="13">
        <f t="shared" si="149"/>
        <v>1853253176.45</v>
      </c>
      <c r="AS534" s="13">
        <f t="shared" si="150"/>
        <v>1531662917.58</v>
      </c>
      <c r="AT534" s="13">
        <f t="shared" si="151"/>
        <v>1495595865.51</v>
      </c>
      <c r="AU534" s="13">
        <f>AT534-VLOOKUP(A534,[1]选股结果!$A$2:$BJ$3005,48,FALSE)*0.08</f>
        <v>667149038.162</v>
      </c>
      <c r="AV534" s="13">
        <f t="shared" si="152"/>
        <v>321590258.87</v>
      </c>
    </row>
    <row r="535" spans="1:48">
      <c r="A535" s="4" t="s">
        <v>1114</v>
      </c>
      <c r="B535" s="4" t="s">
        <v>1115</v>
      </c>
      <c r="C535" s="5">
        <v>10551436970.87</v>
      </c>
      <c r="D535" s="5">
        <v>0</v>
      </c>
      <c r="E535" s="5">
        <v>0</v>
      </c>
      <c r="F535" s="5">
        <v>0</v>
      </c>
      <c r="G535" s="5">
        <v>8044434238.46</v>
      </c>
      <c r="H535" s="5">
        <v>164945450.45</v>
      </c>
      <c r="I535" s="5">
        <v>0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62701922.17</v>
      </c>
      <c r="P535" s="5">
        <v>20372690.89</v>
      </c>
      <c r="Q535" s="5">
        <v>243178870.72</v>
      </c>
      <c r="R535" s="5">
        <v>472041101.17</v>
      </c>
      <c r="S535" s="5">
        <v>158927042.33</v>
      </c>
      <c r="T535" s="5">
        <v>249108639.88</v>
      </c>
      <c r="U535" s="5">
        <v>15036131.12</v>
      </c>
      <c r="V535" s="5">
        <v>0</v>
      </c>
      <c r="W535" s="5">
        <v>-73121666.55</v>
      </c>
      <c r="X535" s="5">
        <v>10226282.26</v>
      </c>
      <c r="Y535" s="5">
        <v>8846785.59</v>
      </c>
      <c r="Z535" s="5">
        <v>5520678.22</v>
      </c>
      <c r="AA535" s="5"/>
      <c r="AB535" s="5">
        <v>5868217.44</v>
      </c>
      <c r="AC535" s="5">
        <v>17707977.9</v>
      </c>
      <c r="AD535" s="5">
        <v>242237011.42</v>
      </c>
      <c r="AE535" s="8">
        <f t="shared" si="153"/>
        <v>10551436970.87</v>
      </c>
      <c r="AF535" s="8">
        <f t="shared" si="154"/>
        <v>9001655865.74</v>
      </c>
      <c r="AG535" s="8">
        <f t="shared" si="155"/>
        <v>1712215688.83</v>
      </c>
      <c r="AH535" s="8">
        <f t="shared" si="156"/>
        <v>1700375928.37</v>
      </c>
      <c r="AI535" s="8">
        <f t="shared" si="157"/>
        <v>1458138916.95</v>
      </c>
      <c r="AJ535" s="8">
        <f t="shared" si="141"/>
        <v>346940029.83</v>
      </c>
      <c r="AK535" s="13">
        <f t="shared" si="142"/>
        <v>1558627890.72</v>
      </c>
      <c r="AL535" s="13">
        <f t="shared" si="143"/>
        <v>15036131.12</v>
      </c>
      <c r="AM535" s="13">
        <f t="shared" si="144"/>
        <v>144405477.71</v>
      </c>
      <c r="AN535" s="13">
        <f t="shared" si="145"/>
        <v>1718069499.55</v>
      </c>
      <c r="AO535" s="13">
        <f t="shared" si="146"/>
        <v>2507002732.41</v>
      </c>
      <c r="AP535" s="13">
        <f t="shared" si="147"/>
        <v>1882500383.5</v>
      </c>
      <c r="AQ535" s="13">
        <f t="shared" si="148"/>
        <v>1640263372.08</v>
      </c>
      <c r="AR535" s="13">
        <f t="shared" si="149"/>
        <v>1717554933.05</v>
      </c>
      <c r="AS535" s="13">
        <f t="shared" si="150"/>
        <v>1475317921.63</v>
      </c>
      <c r="AT535" s="13">
        <f t="shared" si="151"/>
        <v>1475832488.13</v>
      </c>
      <c r="AU535" s="13">
        <f>AT535-VLOOKUP(A535,[1]选股结果!$A$2:$BJ$3005,48,FALSE)*0.08</f>
        <v>733245997.418</v>
      </c>
      <c r="AV535" s="13">
        <f t="shared" si="152"/>
        <v>242237011.42</v>
      </c>
    </row>
    <row r="536" spans="1:48">
      <c r="A536" s="4" t="s">
        <v>1116</v>
      </c>
      <c r="B536" s="4" t="s">
        <v>1117</v>
      </c>
      <c r="C536" s="5">
        <v>10516296574.9</v>
      </c>
      <c r="D536" s="5">
        <v>0</v>
      </c>
      <c r="E536" s="5">
        <v>0</v>
      </c>
      <c r="F536" s="5">
        <v>0</v>
      </c>
      <c r="G536" s="5">
        <v>5593507476.3</v>
      </c>
      <c r="H536" s="5">
        <v>246262466.47</v>
      </c>
      <c r="I536" s="5">
        <v>0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88269874.64</v>
      </c>
      <c r="P536" s="5">
        <v>88864094.38</v>
      </c>
      <c r="Q536" s="5">
        <v>291525770.12</v>
      </c>
      <c r="R536" s="5">
        <v>520062056.43</v>
      </c>
      <c r="S536" s="5">
        <v>186630388.23</v>
      </c>
      <c r="T536" s="5">
        <v>59117130.85</v>
      </c>
      <c r="U536" s="5">
        <v>28674263.48</v>
      </c>
      <c r="V536" s="5">
        <v>0</v>
      </c>
      <c r="W536" s="5">
        <v>33837177.78</v>
      </c>
      <c r="X536" s="5">
        <v>24034277.06</v>
      </c>
      <c r="Y536" s="5">
        <v>10877539.41</v>
      </c>
      <c r="Z536" s="5">
        <v>282056.79</v>
      </c>
      <c r="AA536" s="5"/>
      <c r="AB536" s="5">
        <v>11062337.09</v>
      </c>
      <c r="AC536" s="5">
        <v>3786996.91</v>
      </c>
      <c r="AD536" s="5">
        <v>533069053.25</v>
      </c>
      <c r="AE536" s="8">
        <f t="shared" si="153"/>
        <v>10516296574.9</v>
      </c>
      <c r="AF536" s="8">
        <f t="shared" si="154"/>
        <v>6768859660.1</v>
      </c>
      <c r="AG536" s="8">
        <f t="shared" si="155"/>
        <v>3805761463.75</v>
      </c>
      <c r="AH536" s="8">
        <f t="shared" si="156"/>
        <v>3813036803.93</v>
      </c>
      <c r="AI536" s="8">
        <f t="shared" si="157"/>
        <v>3279967750.68</v>
      </c>
      <c r="AJ536" s="8">
        <f t="shared" si="141"/>
        <v>472261938.37</v>
      </c>
      <c r="AK536" s="13">
        <f t="shared" si="142"/>
        <v>3758314454.21</v>
      </c>
      <c r="AL536" s="13">
        <f t="shared" si="143"/>
        <v>28674263.48</v>
      </c>
      <c r="AM536" s="13">
        <f t="shared" si="144"/>
        <v>47803165.06</v>
      </c>
      <c r="AN536" s="13">
        <f t="shared" si="145"/>
        <v>3834791882.75</v>
      </c>
      <c r="AO536" s="13">
        <f t="shared" si="146"/>
        <v>4922789098.6</v>
      </c>
      <c r="AP536" s="13">
        <f t="shared" si="147"/>
        <v>4191207308.91</v>
      </c>
      <c r="AQ536" s="13">
        <f t="shared" si="148"/>
        <v>3658138255.66</v>
      </c>
      <c r="AR536" s="13">
        <f t="shared" si="149"/>
        <v>3944944842.44</v>
      </c>
      <c r="AS536" s="13">
        <f t="shared" si="150"/>
        <v>3411875789.19</v>
      </c>
      <c r="AT536" s="13">
        <f t="shared" si="151"/>
        <v>3301722829.5</v>
      </c>
      <c r="AU536" s="13">
        <f>AT536-VLOOKUP(A536,[1]选股结果!$A$2:$BJ$3005,48,FALSE)*0.08</f>
        <v>1632104515.6616</v>
      </c>
      <c r="AV536" s="13">
        <f t="shared" si="152"/>
        <v>533069053.25</v>
      </c>
    </row>
    <row r="537" spans="1:48">
      <c r="A537" s="4" t="s">
        <v>1118</v>
      </c>
      <c r="B537" s="4" t="s">
        <v>1119</v>
      </c>
      <c r="C537" s="5">
        <v>10514327953.48</v>
      </c>
      <c r="D537" s="5">
        <v>0</v>
      </c>
      <c r="E537" s="5">
        <v>0</v>
      </c>
      <c r="F537" s="5">
        <v>0</v>
      </c>
      <c r="G537" s="5">
        <v>9162168714.93</v>
      </c>
      <c r="H537" s="5">
        <v>68533636.28</v>
      </c>
      <c r="I537" s="5">
        <v>0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36117486.92</v>
      </c>
      <c r="P537" s="5">
        <v>124477206.41</v>
      </c>
      <c r="Q537" s="5">
        <v>397096782.13</v>
      </c>
      <c r="R537" s="5">
        <v>360421360</v>
      </c>
      <c r="S537" s="5">
        <v>-20019452.91</v>
      </c>
      <c r="T537" s="5">
        <v>49487065.11</v>
      </c>
      <c r="U537" s="5">
        <v>46513779.95</v>
      </c>
      <c r="V537" s="5">
        <v>0</v>
      </c>
      <c r="W537" s="5">
        <v>7797.51</v>
      </c>
      <c r="X537" s="5">
        <v>-18690041.91</v>
      </c>
      <c r="Y537" s="5">
        <v>62788716.87</v>
      </c>
      <c r="Z537" s="5">
        <v>-31027412.42</v>
      </c>
      <c r="AA537" s="5"/>
      <c r="AB537" s="5">
        <v>7161056.25</v>
      </c>
      <c r="AC537" s="5">
        <v>2415084.75</v>
      </c>
      <c r="AD537" s="5">
        <v>48313738.09</v>
      </c>
      <c r="AE537" s="8">
        <f t="shared" si="153"/>
        <v>10514327953.48</v>
      </c>
      <c r="AF537" s="8">
        <f t="shared" si="154"/>
        <v>10060262097.48</v>
      </c>
      <c r="AG537" s="8">
        <f t="shared" si="155"/>
        <v>428434631.24</v>
      </c>
      <c r="AH537" s="8">
        <f t="shared" si="156"/>
        <v>433180602.74</v>
      </c>
      <c r="AI537" s="8">
        <f t="shared" si="157"/>
        <v>384866864.65</v>
      </c>
      <c r="AJ537" s="8">
        <f t="shared" si="141"/>
        <v>615734220.83</v>
      </c>
      <c r="AK537" s="13">
        <f t="shared" si="142"/>
        <v>516854572.869999</v>
      </c>
      <c r="AL537" s="13">
        <f t="shared" si="143"/>
        <v>46513779.95</v>
      </c>
      <c r="AM537" s="13">
        <f t="shared" si="144"/>
        <v>-4610316.34</v>
      </c>
      <c r="AN537" s="13">
        <f t="shared" si="145"/>
        <v>558758036.479999</v>
      </c>
      <c r="AO537" s="13">
        <f t="shared" si="146"/>
        <v>1352159238.55</v>
      </c>
      <c r="AP537" s="13">
        <f t="shared" si="147"/>
        <v>565368756.239999</v>
      </c>
      <c r="AQ537" s="13">
        <f t="shared" si="148"/>
        <v>517055018.149999</v>
      </c>
      <c r="AR537" s="13">
        <f t="shared" si="149"/>
        <v>496835119.959999</v>
      </c>
      <c r="AS537" s="13">
        <f t="shared" si="150"/>
        <v>448521381.869999</v>
      </c>
      <c r="AT537" s="13">
        <f t="shared" si="151"/>
        <v>510444298.389999</v>
      </c>
      <c r="AU537" s="13">
        <f>AT537-VLOOKUP(A537,[1]选股结果!$A$2:$BJ$3005,48,FALSE)*0.08</f>
        <v>-160562503.408401</v>
      </c>
      <c r="AV537" s="13">
        <f t="shared" si="152"/>
        <v>48313738.09</v>
      </c>
    </row>
    <row r="538" spans="1:48">
      <c r="A538" s="4" t="s">
        <v>1120</v>
      </c>
      <c r="B538" s="4" t="s">
        <v>1121</v>
      </c>
      <c r="C538" s="5">
        <v>10498301379.32</v>
      </c>
      <c r="D538" s="5">
        <v>0</v>
      </c>
      <c r="E538" s="5">
        <v>0</v>
      </c>
      <c r="F538" s="5">
        <v>0</v>
      </c>
      <c r="G538" s="5">
        <v>6495638187.22</v>
      </c>
      <c r="H538" s="5">
        <v>81387965.57</v>
      </c>
      <c r="I538" s="5">
        <v>0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27443136.64</v>
      </c>
      <c r="P538" s="5">
        <v>2754665283.82</v>
      </c>
      <c r="Q538" s="5">
        <v>278252638.59</v>
      </c>
      <c r="R538" s="5">
        <v>3866498.12</v>
      </c>
      <c r="S538" s="5">
        <v>56993715.76</v>
      </c>
      <c r="T538" s="5">
        <v>14553750.74</v>
      </c>
      <c r="U538" s="5">
        <v>-1761224.16</v>
      </c>
      <c r="V538" s="5">
        <v>0</v>
      </c>
      <c r="W538" s="5">
        <v>0</v>
      </c>
      <c r="X538" s="5">
        <v>4025093.11</v>
      </c>
      <c r="Y538" s="5">
        <v>72937913.71</v>
      </c>
      <c r="Z538" s="5">
        <v>0</v>
      </c>
      <c r="AA538" s="5"/>
      <c r="AB538" s="5">
        <v>20325119.79</v>
      </c>
      <c r="AC538" s="5">
        <v>7917964.9</v>
      </c>
      <c r="AD538" s="5">
        <v>107942047.69</v>
      </c>
      <c r="AE538" s="8">
        <f t="shared" si="153"/>
        <v>10498301379.32</v>
      </c>
      <c r="AF538" s="8">
        <f t="shared" si="154"/>
        <v>9616859460.15</v>
      </c>
      <c r="AG538" s="8">
        <f t="shared" si="155"/>
        <v>819032663.089998</v>
      </c>
      <c r="AH538" s="8">
        <f t="shared" si="156"/>
        <v>831439817.979998</v>
      </c>
      <c r="AI538" s="8">
        <f t="shared" si="157"/>
        <v>723497770.289998</v>
      </c>
      <c r="AJ538" s="8">
        <f t="shared" si="141"/>
        <v>3120891817.87</v>
      </c>
      <c r="AK538" s="13">
        <f t="shared" si="142"/>
        <v>954379832.88</v>
      </c>
      <c r="AL538" s="13">
        <f t="shared" si="143"/>
        <v>-1761224.16</v>
      </c>
      <c r="AM538" s="13">
        <f t="shared" si="144"/>
        <v>24697036.68</v>
      </c>
      <c r="AN538" s="13">
        <f t="shared" si="145"/>
        <v>977315645.4</v>
      </c>
      <c r="AO538" s="13">
        <f t="shared" si="146"/>
        <v>4002663192.1</v>
      </c>
      <c r="AP538" s="13">
        <f t="shared" si="147"/>
        <v>1092761514.21</v>
      </c>
      <c r="AQ538" s="13">
        <f t="shared" si="148"/>
        <v>984819466.52</v>
      </c>
      <c r="AR538" s="13">
        <f t="shared" si="149"/>
        <v>1011373548.64</v>
      </c>
      <c r="AS538" s="13">
        <f t="shared" si="150"/>
        <v>903431500.95</v>
      </c>
      <c r="AT538" s="13">
        <f t="shared" si="151"/>
        <v>869373597.71</v>
      </c>
      <c r="AU538" s="13">
        <f>AT538-VLOOKUP(A538,[1]选股结果!$A$2:$BJ$3005,48,FALSE)*0.08</f>
        <v>356869317.0276</v>
      </c>
      <c r="AV538" s="13">
        <f t="shared" si="152"/>
        <v>107942047.69</v>
      </c>
    </row>
    <row r="539" spans="1:48">
      <c r="A539" s="4" t="s">
        <v>1122</v>
      </c>
      <c r="B539" s="4" t="s">
        <v>1123</v>
      </c>
      <c r="C539" s="5">
        <v>10477651183.1</v>
      </c>
      <c r="D539" s="5">
        <v>0</v>
      </c>
      <c r="E539" s="5">
        <v>0</v>
      </c>
      <c r="F539" s="5">
        <v>0</v>
      </c>
      <c r="G539" s="5">
        <v>7996750258.92</v>
      </c>
      <c r="H539" s="5">
        <v>185555741.42</v>
      </c>
      <c r="I539" s="5">
        <v>0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56196699.91</v>
      </c>
      <c r="P539" s="5">
        <v>428780988.65</v>
      </c>
      <c r="Q539" s="5">
        <v>721063892.57</v>
      </c>
      <c r="R539" s="5">
        <v>357288245.93</v>
      </c>
      <c r="S539" s="5">
        <v>246919691.53</v>
      </c>
      <c r="T539" s="5">
        <v>90407412.42</v>
      </c>
      <c r="U539" s="5">
        <v>53788753.03</v>
      </c>
      <c r="V539" s="5">
        <v>0</v>
      </c>
      <c r="W539" s="5">
        <v>72121968.92</v>
      </c>
      <c r="X539" s="5">
        <v>28291902.71</v>
      </c>
      <c r="Y539" s="5">
        <v>15730794.6</v>
      </c>
      <c r="Z539" s="5">
        <v>5378130.15</v>
      </c>
      <c r="AA539" s="5"/>
      <c r="AB539" s="5">
        <v>9579635.69</v>
      </c>
      <c r="AC539" s="5">
        <v>51417403.99</v>
      </c>
      <c r="AD539" s="5">
        <v>129422946.87</v>
      </c>
      <c r="AE539" s="8">
        <f t="shared" si="153"/>
        <v>10477651183.1</v>
      </c>
      <c r="AF539" s="8">
        <f t="shared" si="154"/>
        <v>9806999777.51</v>
      </c>
      <c r="AG539" s="8">
        <f t="shared" si="155"/>
        <v>794536219.77</v>
      </c>
      <c r="AH539" s="8">
        <f t="shared" si="156"/>
        <v>752698451.47</v>
      </c>
      <c r="AI539" s="8">
        <f t="shared" si="157"/>
        <v>623275504.6</v>
      </c>
      <c r="AJ539" s="8">
        <f t="shared" si="141"/>
        <v>1263610144.03</v>
      </c>
      <c r="AK539" s="13">
        <f t="shared" si="142"/>
        <v>686382200.19</v>
      </c>
      <c r="AL539" s="13">
        <f t="shared" si="143"/>
        <v>53788753.03</v>
      </c>
      <c r="AM539" s="13">
        <f t="shared" si="144"/>
        <v>43989087.45</v>
      </c>
      <c r="AN539" s="13">
        <f t="shared" si="145"/>
        <v>784160040.67</v>
      </c>
      <c r="AO539" s="13">
        <f t="shared" si="146"/>
        <v>2480900924.18</v>
      </c>
      <c r="AP539" s="13">
        <f t="shared" si="147"/>
        <v>1118857633.14</v>
      </c>
      <c r="AQ539" s="13">
        <f t="shared" si="148"/>
        <v>989434686.27</v>
      </c>
      <c r="AR539" s="13">
        <f t="shared" si="149"/>
        <v>933301891.72</v>
      </c>
      <c r="AS539" s="13">
        <f t="shared" si="150"/>
        <v>803878944.85</v>
      </c>
      <c r="AT539" s="13">
        <f t="shared" si="151"/>
        <v>654737093.8</v>
      </c>
      <c r="AU539" s="13">
        <f>AT539-VLOOKUP(A539,[1]选股结果!$A$2:$BJ$3005,48,FALSE)*0.08</f>
        <v>15267051.3672</v>
      </c>
      <c r="AV539" s="13">
        <f t="shared" si="152"/>
        <v>129422946.87</v>
      </c>
    </row>
    <row r="540" spans="1:48">
      <c r="A540" s="4" t="s">
        <v>1124</v>
      </c>
      <c r="B540" s="4" t="s">
        <v>1125</v>
      </c>
      <c r="C540" s="5">
        <v>10474888671.74</v>
      </c>
      <c r="D540" s="5">
        <v>3499462.35</v>
      </c>
      <c r="E540" s="5">
        <v>0</v>
      </c>
      <c r="F540" s="5">
        <v>0</v>
      </c>
      <c r="G540" s="5">
        <v>10216580399.26</v>
      </c>
      <c r="H540" s="5">
        <v>816019577.44</v>
      </c>
      <c r="I540" s="5">
        <v>0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21491447.38</v>
      </c>
      <c r="P540" s="5">
        <v>76717927.08</v>
      </c>
      <c r="Q540" s="5">
        <v>203736906.1</v>
      </c>
      <c r="R540" s="5">
        <v>1980719.62</v>
      </c>
      <c r="S540" s="5">
        <v>665870946.98</v>
      </c>
      <c r="T540" s="5">
        <v>1029520963.52</v>
      </c>
      <c r="U540" s="5">
        <v>992685213.58</v>
      </c>
      <c r="V540" s="5">
        <v>0</v>
      </c>
      <c r="W540" s="5">
        <v>-2444207.85</v>
      </c>
      <c r="X540" s="5">
        <v>46765576.82</v>
      </c>
      <c r="Y540" s="5">
        <v>12736621.27</v>
      </c>
      <c r="Z540" s="5">
        <v>1703.94</v>
      </c>
      <c r="AA540" s="5"/>
      <c r="AB540" s="5">
        <v>2111155.89</v>
      </c>
      <c r="AC540" s="5">
        <v>6205020.23</v>
      </c>
      <c r="AD540" s="5">
        <v>659499.62</v>
      </c>
      <c r="AE540" s="8">
        <f t="shared" si="153"/>
        <v>10474888671.74</v>
      </c>
      <c r="AF540" s="8">
        <f t="shared" si="154"/>
        <v>11186378346.42</v>
      </c>
      <c r="AG540" s="8">
        <f t="shared" si="155"/>
        <v>256086586.84</v>
      </c>
      <c r="AH540" s="8">
        <f t="shared" si="156"/>
        <v>251992722.5</v>
      </c>
      <c r="AI540" s="8">
        <f t="shared" si="157"/>
        <v>251333222.88</v>
      </c>
      <c r="AJ540" s="8">
        <f t="shared" si="141"/>
        <v>318776766.17</v>
      </c>
      <c r="AK540" s="13">
        <f t="shared" si="142"/>
        <v>-698753053.41</v>
      </c>
      <c r="AL540" s="13">
        <f t="shared" si="143"/>
        <v>992685213.58</v>
      </c>
      <c r="AM540" s="13">
        <f t="shared" si="144"/>
        <v>-16466195.1300001</v>
      </c>
      <c r="AN540" s="13">
        <f t="shared" si="145"/>
        <v>277465965.04</v>
      </c>
      <c r="AO540" s="13">
        <f t="shared" si="146"/>
        <v>258308272.48</v>
      </c>
      <c r="AP540" s="13">
        <f t="shared" si="147"/>
        <v>783137471.01</v>
      </c>
      <c r="AQ540" s="13">
        <f t="shared" si="148"/>
        <v>782477971.39</v>
      </c>
      <c r="AR540" s="13">
        <f t="shared" si="149"/>
        <v>-32882106.4299999</v>
      </c>
      <c r="AS540" s="13">
        <f t="shared" si="150"/>
        <v>-33541606.05</v>
      </c>
      <c r="AT540" s="13">
        <f t="shared" si="151"/>
        <v>276806465.42</v>
      </c>
      <c r="AU540" s="13">
        <f>AT540-VLOOKUP(A540,[1]选股结果!$A$2:$BJ$3005,48,FALSE)*0.08</f>
        <v>-1440891199.736</v>
      </c>
      <c r="AV540" s="13">
        <f t="shared" si="152"/>
        <v>659499.620000005</v>
      </c>
    </row>
    <row r="541" spans="1:48">
      <c r="A541" s="4" t="s">
        <v>1126</v>
      </c>
      <c r="B541" s="4" t="s">
        <v>1127</v>
      </c>
      <c r="C541" s="5">
        <v>10470190430.3</v>
      </c>
      <c r="D541" s="5">
        <v>73820075.92</v>
      </c>
      <c r="E541" s="5">
        <v>0</v>
      </c>
      <c r="F541" s="5">
        <v>0</v>
      </c>
      <c r="G541" s="5">
        <v>7167011030.94</v>
      </c>
      <c r="H541" s="5">
        <v>402625239.49</v>
      </c>
      <c r="I541" s="5">
        <v>0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123728548.02</v>
      </c>
      <c r="P541" s="5">
        <v>2776111326.06</v>
      </c>
      <c r="Q541" s="5">
        <v>267136564.46</v>
      </c>
      <c r="R541" s="5">
        <v>21488470.34</v>
      </c>
      <c r="S541" s="5">
        <v>391062172.8</v>
      </c>
      <c r="T541" s="5">
        <v>462111924.1</v>
      </c>
      <c r="U541" s="5">
        <v>-8869412.14</v>
      </c>
      <c r="V541" s="5">
        <v>0</v>
      </c>
      <c r="W541" s="5">
        <v>0</v>
      </c>
      <c r="X541" s="5">
        <v>7744251.6</v>
      </c>
      <c r="Y541" s="5">
        <v>734827.02</v>
      </c>
      <c r="Z541" s="5">
        <v>19688495.96</v>
      </c>
      <c r="AA541" s="5"/>
      <c r="AB541" s="5">
        <v>24672719.74</v>
      </c>
      <c r="AC541" s="5">
        <v>97277722</v>
      </c>
      <c r="AD541" s="5">
        <v>62938038.52</v>
      </c>
      <c r="AE541" s="8">
        <f t="shared" si="153"/>
        <v>10470190430.3</v>
      </c>
      <c r="AF541" s="8">
        <f t="shared" si="154"/>
        <v>10746538112.62</v>
      </c>
      <c r="AG541" s="8">
        <f t="shared" si="155"/>
        <v>196973659.12</v>
      </c>
      <c r="AH541" s="8">
        <f t="shared" si="156"/>
        <v>124368656.86</v>
      </c>
      <c r="AI541" s="8">
        <f t="shared" si="157"/>
        <v>61430618.34</v>
      </c>
      <c r="AJ541" s="8">
        <f t="shared" si="141"/>
        <v>3240316267.82</v>
      </c>
      <c r="AK541" s="13">
        <f t="shared" si="142"/>
        <v>-275612855.3</v>
      </c>
      <c r="AL541" s="13">
        <f t="shared" si="143"/>
        <v>-8869412.14</v>
      </c>
      <c r="AM541" s="13">
        <f t="shared" si="144"/>
        <v>410320578.34</v>
      </c>
      <c r="AN541" s="13">
        <f t="shared" si="145"/>
        <v>125838310.9</v>
      </c>
      <c r="AO541" s="13">
        <f t="shared" si="146"/>
        <v>3303179399.36</v>
      </c>
      <c r="AP541" s="13">
        <f t="shared" si="147"/>
        <v>518074556.99</v>
      </c>
      <c r="AQ541" s="13">
        <f t="shared" si="148"/>
        <v>455136518.47</v>
      </c>
      <c r="AR541" s="13">
        <f t="shared" si="149"/>
        <v>115449317.5</v>
      </c>
      <c r="AS541" s="13">
        <f t="shared" si="150"/>
        <v>52511278.98</v>
      </c>
      <c r="AT541" s="13">
        <f t="shared" si="151"/>
        <v>62900272.38</v>
      </c>
      <c r="AU541" s="13">
        <f>AT541-VLOOKUP(A541,[1]选股结果!$A$2:$BJ$3005,48,FALSE)*0.08</f>
        <v>-559735169.1352</v>
      </c>
      <c r="AV541" s="13">
        <f t="shared" si="152"/>
        <v>62938038.52</v>
      </c>
    </row>
    <row r="542" spans="1:48">
      <c r="A542" s="4" t="s">
        <v>1128</v>
      </c>
      <c r="B542" s="4" t="s">
        <v>1129</v>
      </c>
      <c r="C542" s="5">
        <v>10468588972.62</v>
      </c>
      <c r="D542" s="5">
        <v>0</v>
      </c>
      <c r="E542" s="5">
        <v>0</v>
      </c>
      <c r="F542" s="5">
        <v>0</v>
      </c>
      <c r="G542" s="5">
        <v>9497042600.07</v>
      </c>
      <c r="H542" s="5">
        <v>94859402.71</v>
      </c>
      <c r="I542" s="5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30508584.65</v>
      </c>
      <c r="P542" s="5">
        <v>211159594.11</v>
      </c>
      <c r="Q542" s="5">
        <v>177160260.35</v>
      </c>
      <c r="R542" s="5">
        <v>51503806.44</v>
      </c>
      <c r="S542" s="5">
        <v>94773897.84</v>
      </c>
      <c r="T542" s="5">
        <v>18848386.6</v>
      </c>
      <c r="U542" s="5">
        <v>14594039.15</v>
      </c>
      <c r="V542" s="5">
        <v>0</v>
      </c>
      <c r="W542" s="5">
        <v>-1771280.79</v>
      </c>
      <c r="X542" s="5">
        <v>-276922.96</v>
      </c>
      <c r="Y542" s="5">
        <v>36244746.77</v>
      </c>
      <c r="Z542" s="5">
        <v>400</v>
      </c>
      <c r="AA542" s="5"/>
      <c r="AB542" s="5">
        <v>3012303.5</v>
      </c>
      <c r="AC542" s="5">
        <v>11724360.61</v>
      </c>
      <c r="AD542" s="5">
        <v>42671299.33</v>
      </c>
      <c r="AE542" s="8">
        <f t="shared" si="153"/>
        <v>10468588972.62</v>
      </c>
      <c r="AF542" s="8">
        <f t="shared" si="154"/>
        <v>10062148743.46</v>
      </c>
      <c r="AG542" s="8">
        <f t="shared" si="155"/>
        <v>387549911.16</v>
      </c>
      <c r="AH542" s="8">
        <f t="shared" si="156"/>
        <v>378837854.05</v>
      </c>
      <c r="AI542" s="8">
        <f t="shared" si="157"/>
        <v>336166554.72</v>
      </c>
      <c r="AJ542" s="8">
        <f t="shared" si="141"/>
        <v>463785242.99</v>
      </c>
      <c r="AK542" s="13">
        <f t="shared" si="142"/>
        <v>442684975.930001</v>
      </c>
      <c r="AL542" s="13">
        <f t="shared" si="143"/>
        <v>14594039.15</v>
      </c>
      <c r="AM542" s="13">
        <f t="shared" si="144"/>
        <v>-5951667.49</v>
      </c>
      <c r="AN542" s="13">
        <f t="shared" si="145"/>
        <v>451327347.590001</v>
      </c>
      <c r="AO542" s="13">
        <f t="shared" si="146"/>
        <v>971546372.550001</v>
      </c>
      <c r="AP542" s="13">
        <f t="shared" si="147"/>
        <v>632318276.480001</v>
      </c>
      <c r="AQ542" s="13">
        <f t="shared" si="148"/>
        <v>589646977.150001</v>
      </c>
      <c r="AR542" s="13">
        <f t="shared" si="149"/>
        <v>537458873.770001</v>
      </c>
      <c r="AS542" s="13">
        <f t="shared" si="150"/>
        <v>494787574.440001</v>
      </c>
      <c r="AT542" s="13">
        <f t="shared" si="151"/>
        <v>408656048.260001</v>
      </c>
      <c r="AU542" s="13">
        <f>AT542-VLOOKUP(A542,[1]选股结果!$A$2:$BJ$3005,48,FALSE)*0.08</f>
        <v>-377470843.674399</v>
      </c>
      <c r="AV542" s="13">
        <f t="shared" si="152"/>
        <v>42671299.33</v>
      </c>
    </row>
    <row r="543" spans="1:48">
      <c r="A543" s="4" t="s">
        <v>1130</v>
      </c>
      <c r="B543" s="4" t="s">
        <v>1131</v>
      </c>
      <c r="C543" s="5">
        <v>10435097000</v>
      </c>
      <c r="D543" s="5">
        <v>19039213000</v>
      </c>
      <c r="E543" s="5">
        <v>0</v>
      </c>
      <c r="F543" s="5">
        <v>1109637000</v>
      </c>
      <c r="G543" s="5">
        <v>0</v>
      </c>
      <c r="H543" s="5">
        <v>0</v>
      </c>
      <c r="I543" s="5">
        <v>116341000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115657000</v>
      </c>
      <c r="P543" s="5">
        <v>0</v>
      </c>
      <c r="Q543" s="5">
        <v>0</v>
      </c>
      <c r="R543" s="5">
        <v>0</v>
      </c>
      <c r="S543" s="5">
        <v>0</v>
      </c>
      <c r="T543" s="5">
        <v>409801000</v>
      </c>
      <c r="U543" s="5">
        <v>0</v>
      </c>
      <c r="V543" s="5">
        <v>135530000</v>
      </c>
      <c r="W543" s="5">
        <v>123349000</v>
      </c>
      <c r="X543" s="5">
        <v>4001737000</v>
      </c>
      <c r="Y543" s="5">
        <v>0</v>
      </c>
      <c r="Z543" s="5">
        <v>0</v>
      </c>
      <c r="AA543" s="5"/>
      <c r="AB543" s="5">
        <v>8353000</v>
      </c>
      <c r="AC543" s="5">
        <v>10063000</v>
      </c>
      <c r="AD543" s="5">
        <v>780311000</v>
      </c>
      <c r="AE543" s="8">
        <f t="shared" si="153"/>
        <v>10435097000</v>
      </c>
      <c r="AF543" s="8">
        <f t="shared" si="154"/>
        <v>115657000</v>
      </c>
      <c r="AG543" s="8">
        <f t="shared" si="155"/>
        <v>6986383000</v>
      </c>
      <c r="AH543" s="8">
        <f t="shared" si="156"/>
        <v>6984673000</v>
      </c>
      <c r="AI543" s="8">
        <f t="shared" si="157"/>
        <v>6204362000</v>
      </c>
      <c r="AJ543" s="8">
        <f t="shared" si="141"/>
        <v>117367000</v>
      </c>
      <c r="AK543" s="13">
        <f t="shared" si="142"/>
        <v>10319440000</v>
      </c>
      <c r="AL543" s="13">
        <f t="shared" si="143"/>
        <v>0</v>
      </c>
      <c r="AM543" s="13">
        <f t="shared" si="144"/>
        <v>-3334767000</v>
      </c>
      <c r="AN543" s="13">
        <f t="shared" si="145"/>
        <v>6984673000</v>
      </c>
      <c r="AO543" s="13">
        <f t="shared" si="146"/>
        <v>10435097000</v>
      </c>
      <c r="AP543" s="13">
        <f t="shared" si="147"/>
        <v>10319440000</v>
      </c>
      <c r="AQ543" s="13">
        <f t="shared" si="148"/>
        <v>9539129000</v>
      </c>
      <c r="AR543" s="13">
        <f t="shared" si="149"/>
        <v>10319440000</v>
      </c>
      <c r="AS543" s="13">
        <f t="shared" si="150"/>
        <v>9539129000</v>
      </c>
      <c r="AT543" s="13">
        <f t="shared" si="151"/>
        <v>6204362000</v>
      </c>
      <c r="AU543" s="13">
        <f>AT543-VLOOKUP(A543,[1]选股结果!$A$2:$BJ$3005,48,FALSE)*0.08</f>
        <v>2335877040</v>
      </c>
      <c r="AV543" s="13">
        <f t="shared" si="152"/>
        <v>780311000</v>
      </c>
    </row>
    <row r="544" spans="1:48">
      <c r="A544" s="4" t="s">
        <v>1132</v>
      </c>
      <c r="B544" s="4" t="s">
        <v>1133</v>
      </c>
      <c r="C544" s="5">
        <v>10394955067.5</v>
      </c>
      <c r="D544" s="5">
        <v>0</v>
      </c>
      <c r="E544" s="5">
        <v>0</v>
      </c>
      <c r="F544" s="5">
        <v>0</v>
      </c>
      <c r="G544" s="5">
        <v>8945192376</v>
      </c>
      <c r="H544" s="5">
        <v>124531020.66</v>
      </c>
      <c r="I544" s="5">
        <v>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24131495.28</v>
      </c>
      <c r="P544" s="5">
        <v>86930779.79</v>
      </c>
      <c r="Q544" s="5">
        <v>310835820.78</v>
      </c>
      <c r="R544" s="5">
        <v>376684921.93</v>
      </c>
      <c r="S544" s="5">
        <v>87400482.6</v>
      </c>
      <c r="T544" s="5">
        <v>39735952.84</v>
      </c>
      <c r="U544" s="5">
        <v>27918303.21</v>
      </c>
      <c r="V544" s="5">
        <v>0</v>
      </c>
      <c r="W544" s="5">
        <v>139920.89</v>
      </c>
      <c r="X544" s="5">
        <v>39495683.26</v>
      </c>
      <c r="Y544" s="5">
        <v>8275241.69</v>
      </c>
      <c r="Z544" s="5">
        <v>387656.26</v>
      </c>
      <c r="AA544" s="5"/>
      <c r="AB544" s="5">
        <v>19053474.91</v>
      </c>
      <c r="AC544" s="5">
        <v>2433665.98</v>
      </c>
      <c r="AD544" s="5">
        <v>40195408.96</v>
      </c>
      <c r="AE544" s="8">
        <f t="shared" si="153"/>
        <v>10394955067.5</v>
      </c>
      <c r="AF544" s="8">
        <f t="shared" si="154"/>
        <v>9831175876.38</v>
      </c>
      <c r="AG544" s="8">
        <f t="shared" si="155"/>
        <v>556271796.159997</v>
      </c>
      <c r="AH544" s="8">
        <f t="shared" si="156"/>
        <v>572891605.089997</v>
      </c>
      <c r="AI544" s="8">
        <f t="shared" si="157"/>
        <v>532696196.129997</v>
      </c>
      <c r="AJ544" s="8">
        <f t="shared" si="141"/>
        <v>413553528.61</v>
      </c>
      <c r="AK544" s="13">
        <f t="shared" si="142"/>
        <v>572054432.81</v>
      </c>
      <c r="AL544" s="13">
        <f t="shared" si="143"/>
        <v>27918303.21</v>
      </c>
      <c r="AM544" s="13">
        <f t="shared" si="144"/>
        <v>-10530647.55</v>
      </c>
      <c r="AN544" s="13">
        <f t="shared" si="145"/>
        <v>589442088.47</v>
      </c>
      <c r="AO544" s="13">
        <f t="shared" si="146"/>
        <v>1449762691.5</v>
      </c>
      <c r="AP544" s="13">
        <f t="shared" si="147"/>
        <v>783985936.07</v>
      </c>
      <c r="AQ544" s="13">
        <f t="shared" si="148"/>
        <v>743790527.11</v>
      </c>
      <c r="AR544" s="13">
        <f t="shared" si="149"/>
        <v>659454915.41</v>
      </c>
      <c r="AS544" s="13">
        <f t="shared" si="150"/>
        <v>619259506.45</v>
      </c>
      <c r="AT544" s="13">
        <f t="shared" si="151"/>
        <v>549246679.51</v>
      </c>
      <c r="AU544" s="13">
        <f>AT544-VLOOKUP(A544,[1]选股结果!$A$2:$BJ$3005,48,FALSE)*0.08</f>
        <v>-39274684.6044</v>
      </c>
      <c r="AV544" s="13">
        <f t="shared" si="152"/>
        <v>40195408.96</v>
      </c>
    </row>
    <row r="545" spans="1:48">
      <c r="A545" s="4" t="s">
        <v>1134</v>
      </c>
      <c r="B545" s="4" t="s">
        <v>1135</v>
      </c>
      <c r="C545" s="5">
        <v>10385826537.88</v>
      </c>
      <c r="D545" s="5">
        <v>0</v>
      </c>
      <c r="E545" s="5">
        <v>0</v>
      </c>
      <c r="F545" s="5">
        <v>0</v>
      </c>
      <c r="G545" s="5">
        <v>5990623393.03</v>
      </c>
      <c r="H545" s="5">
        <v>2166073.7</v>
      </c>
      <c r="I545" s="5">
        <v>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924357147.29</v>
      </c>
      <c r="P545" s="5">
        <v>1266152557.54</v>
      </c>
      <c r="Q545" s="5">
        <v>1206870994.16</v>
      </c>
      <c r="R545" s="5">
        <v>274924085.77</v>
      </c>
      <c r="S545" s="5">
        <v>-87929809</v>
      </c>
      <c r="T545" s="5">
        <v>1141315.07</v>
      </c>
      <c r="U545" s="5">
        <v>0</v>
      </c>
      <c r="V545" s="5">
        <v>0</v>
      </c>
      <c r="W545" s="5">
        <v>0</v>
      </c>
      <c r="X545" s="5">
        <v>-76953.12</v>
      </c>
      <c r="Y545" s="5">
        <v>0</v>
      </c>
      <c r="Z545" s="5">
        <v>-2249129.29</v>
      </c>
      <c r="AA545" s="5"/>
      <c r="AB545" s="5">
        <v>4140374.07</v>
      </c>
      <c r="AC545" s="5">
        <v>4319914.94</v>
      </c>
      <c r="AD545" s="5">
        <v>163396692.12</v>
      </c>
      <c r="AE545" s="8">
        <f t="shared" si="153"/>
        <v>10385826537.88</v>
      </c>
      <c r="AF545" s="8">
        <f t="shared" si="154"/>
        <v>9574998368.79</v>
      </c>
      <c r="AG545" s="8">
        <f t="shared" si="155"/>
        <v>809797307.989998</v>
      </c>
      <c r="AH545" s="8">
        <f t="shared" si="156"/>
        <v>809617767.119998</v>
      </c>
      <c r="AI545" s="8">
        <f t="shared" si="157"/>
        <v>646221074.999998</v>
      </c>
      <c r="AJ545" s="8">
        <f t="shared" si="141"/>
        <v>3397560239.86</v>
      </c>
      <c r="AK545" s="13">
        <f t="shared" si="142"/>
        <v>810828169.089999</v>
      </c>
      <c r="AL545" s="13">
        <f t="shared" si="143"/>
        <v>0</v>
      </c>
      <c r="AM545" s="13">
        <f t="shared" si="144"/>
        <v>-1210401.97</v>
      </c>
      <c r="AN545" s="13">
        <f t="shared" si="145"/>
        <v>809617767.119999</v>
      </c>
      <c r="AO545" s="13">
        <f t="shared" si="146"/>
        <v>4395203144.85</v>
      </c>
      <c r="AP545" s="13">
        <f t="shared" si="147"/>
        <v>725064433.789999</v>
      </c>
      <c r="AQ545" s="13">
        <f t="shared" si="148"/>
        <v>561667741.669999</v>
      </c>
      <c r="AR545" s="13">
        <f t="shared" si="149"/>
        <v>722898360.089999</v>
      </c>
      <c r="AS545" s="13">
        <f t="shared" si="150"/>
        <v>559501667.969999</v>
      </c>
      <c r="AT545" s="13">
        <f t="shared" si="151"/>
        <v>646221074.999999</v>
      </c>
      <c r="AU545" s="13">
        <f>AT545-VLOOKUP(A545,[1]选股结果!$A$2:$BJ$3005,48,FALSE)*0.08</f>
        <v>-453372868.800801</v>
      </c>
      <c r="AV545" s="13">
        <f t="shared" si="152"/>
        <v>163396692.12</v>
      </c>
    </row>
    <row r="546" spans="1:48">
      <c r="A546" s="4" t="s">
        <v>1136</v>
      </c>
      <c r="B546" s="4" t="s">
        <v>1137</v>
      </c>
      <c r="C546" s="5">
        <v>10337252255.69</v>
      </c>
      <c r="D546" s="5">
        <v>0</v>
      </c>
      <c r="E546" s="5">
        <v>0</v>
      </c>
      <c r="F546" s="5">
        <v>0</v>
      </c>
      <c r="G546" s="5">
        <v>9609534685.43</v>
      </c>
      <c r="H546" s="5">
        <v>120050120.84</v>
      </c>
      <c r="I546" s="5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19585050.07</v>
      </c>
      <c r="P546" s="5">
        <v>428526510.99</v>
      </c>
      <c r="Q546" s="5">
        <v>481418897.29</v>
      </c>
      <c r="R546" s="5">
        <v>26843586.38</v>
      </c>
      <c r="S546" s="5">
        <v>183920484</v>
      </c>
      <c r="T546" s="5">
        <v>197295812.81</v>
      </c>
      <c r="U546" s="5">
        <v>0</v>
      </c>
      <c r="V546" s="5">
        <v>0</v>
      </c>
      <c r="W546" s="5">
        <v>-12893011.41</v>
      </c>
      <c r="X546" s="5">
        <v>1509260.54</v>
      </c>
      <c r="Y546" s="5">
        <v>96479908.37</v>
      </c>
      <c r="Z546" s="5">
        <v>10233.44</v>
      </c>
      <c r="AA546" s="5"/>
      <c r="AB546" s="5">
        <v>50990816.23</v>
      </c>
      <c r="AC546" s="5">
        <v>10952916.72</v>
      </c>
      <c r="AD546" s="5">
        <v>10161082.76</v>
      </c>
      <c r="AE546" s="8">
        <f t="shared" si="153"/>
        <v>10337252255.69</v>
      </c>
      <c r="AF546" s="8">
        <f t="shared" si="154"/>
        <v>10749829214.16</v>
      </c>
      <c r="AG546" s="8">
        <f t="shared" si="155"/>
        <v>-326153092.539999</v>
      </c>
      <c r="AH546" s="8">
        <f t="shared" si="156"/>
        <v>-286115193.029999</v>
      </c>
      <c r="AI546" s="8">
        <f t="shared" si="157"/>
        <v>-296276275.789999</v>
      </c>
      <c r="AJ546" s="8">
        <f t="shared" si="141"/>
        <v>985972467.21</v>
      </c>
      <c r="AK546" s="13">
        <f t="shared" si="142"/>
        <v>-316097050.1</v>
      </c>
      <c r="AL546" s="13">
        <f t="shared" si="143"/>
        <v>0</v>
      </c>
      <c r="AM546" s="13">
        <f t="shared" si="144"/>
        <v>222941673.81</v>
      </c>
      <c r="AN546" s="13">
        <f t="shared" si="145"/>
        <v>-93155376.29</v>
      </c>
      <c r="AO546" s="13">
        <f t="shared" si="146"/>
        <v>727717570.26</v>
      </c>
      <c r="AP546" s="13">
        <f t="shared" si="147"/>
        <v>-12126445.26</v>
      </c>
      <c r="AQ546" s="13">
        <f t="shared" si="148"/>
        <v>-22287528.02</v>
      </c>
      <c r="AR546" s="13">
        <f t="shared" si="149"/>
        <v>-132176566.1</v>
      </c>
      <c r="AS546" s="13">
        <f t="shared" si="150"/>
        <v>-142337648.86</v>
      </c>
      <c r="AT546" s="13">
        <f t="shared" si="151"/>
        <v>-103316459.05</v>
      </c>
      <c r="AU546" s="13">
        <f>AT546-VLOOKUP(A546,[1]选股结果!$A$2:$BJ$3005,48,FALSE)*0.08</f>
        <v>-855157358.962</v>
      </c>
      <c r="AV546" s="13">
        <f t="shared" si="152"/>
        <v>10161082.76</v>
      </c>
    </row>
    <row r="547" spans="1:48">
      <c r="A547" s="4" t="s">
        <v>1138</v>
      </c>
      <c r="B547" s="4" t="s">
        <v>1139</v>
      </c>
      <c r="C547" s="5">
        <v>10299309441.66</v>
      </c>
      <c r="D547" s="5">
        <v>0</v>
      </c>
      <c r="E547" s="5">
        <v>0</v>
      </c>
      <c r="F547" s="5">
        <v>0</v>
      </c>
      <c r="G547" s="5">
        <v>9435914884.4</v>
      </c>
      <c r="H547" s="5">
        <v>104915966.6</v>
      </c>
      <c r="I547" s="5">
        <v>0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18734715.41</v>
      </c>
      <c r="P547" s="5">
        <v>17591889.88</v>
      </c>
      <c r="Q547" s="5">
        <v>372006827.41</v>
      </c>
      <c r="R547" s="5">
        <v>150907398.91</v>
      </c>
      <c r="S547" s="5">
        <v>104530958.97</v>
      </c>
      <c r="T547" s="5">
        <v>175245693.64</v>
      </c>
      <c r="U547" s="5">
        <v>14445630.19</v>
      </c>
      <c r="V547" s="5">
        <v>0</v>
      </c>
      <c r="W547" s="5">
        <v>198645458.45</v>
      </c>
      <c r="X547" s="5">
        <v>-68320514.02</v>
      </c>
      <c r="Y547" s="5">
        <v>1980496.17</v>
      </c>
      <c r="Z547" s="5">
        <v>3407897.33</v>
      </c>
      <c r="AA547" s="5"/>
      <c r="AB547" s="5">
        <v>2078599.04</v>
      </c>
      <c r="AC547" s="5">
        <v>2242806.89</v>
      </c>
      <c r="AD547" s="5">
        <v>144143811.8</v>
      </c>
      <c r="AE547" s="8">
        <f t="shared" si="153"/>
        <v>10299309441.66</v>
      </c>
      <c r="AF547" s="8">
        <f t="shared" si="154"/>
        <v>10099686674.98</v>
      </c>
      <c r="AG547" s="8">
        <f t="shared" si="155"/>
        <v>643261833.950002</v>
      </c>
      <c r="AH547" s="8">
        <f t="shared" si="156"/>
        <v>643097626.100002</v>
      </c>
      <c r="AI547" s="8">
        <f t="shared" si="157"/>
        <v>498953814.300002</v>
      </c>
      <c r="AJ547" s="8">
        <f t="shared" si="141"/>
        <v>410478136.72</v>
      </c>
      <c r="AK547" s="13">
        <f t="shared" si="142"/>
        <v>201603262.85</v>
      </c>
      <c r="AL547" s="13">
        <f t="shared" si="143"/>
        <v>14445630.19</v>
      </c>
      <c r="AM547" s="13">
        <f t="shared" si="144"/>
        <v>431009725.4</v>
      </c>
      <c r="AN547" s="13">
        <f t="shared" si="145"/>
        <v>647058618.44</v>
      </c>
      <c r="AO547" s="13">
        <f t="shared" si="146"/>
        <v>863394557.26</v>
      </c>
      <c r="AP547" s="13">
        <f t="shared" si="147"/>
        <v>411050188.42</v>
      </c>
      <c r="AQ547" s="13">
        <f t="shared" si="148"/>
        <v>266906376.62</v>
      </c>
      <c r="AR547" s="13">
        <f t="shared" si="149"/>
        <v>306134221.82</v>
      </c>
      <c r="AS547" s="13">
        <f t="shared" si="150"/>
        <v>161990410.02</v>
      </c>
      <c r="AT547" s="13">
        <f t="shared" si="151"/>
        <v>502914806.64</v>
      </c>
      <c r="AU547" s="13">
        <f>AT547-VLOOKUP(A547,[1]选股结果!$A$2:$BJ$3005,48,FALSE)*0.08</f>
        <v>18907753.8312</v>
      </c>
      <c r="AV547" s="13">
        <f t="shared" si="152"/>
        <v>144143811.8</v>
      </c>
    </row>
    <row r="548" spans="1:48">
      <c r="A548" s="4" t="s">
        <v>1140</v>
      </c>
      <c r="B548" s="4" t="s">
        <v>1141</v>
      </c>
      <c r="C548" s="5">
        <v>10278127697.69</v>
      </c>
      <c r="D548" s="5">
        <v>0</v>
      </c>
      <c r="E548" s="5">
        <v>0</v>
      </c>
      <c r="F548" s="5">
        <v>0</v>
      </c>
      <c r="G548" s="5">
        <v>8876787830.7</v>
      </c>
      <c r="H548" s="5">
        <v>618086751.48</v>
      </c>
      <c r="I548" s="5">
        <v>0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94936140.19</v>
      </c>
      <c r="P548" s="5">
        <v>18986110.53</v>
      </c>
      <c r="Q548" s="5">
        <v>212212271.15</v>
      </c>
      <c r="R548" s="5">
        <v>186963475.53</v>
      </c>
      <c r="S548" s="5">
        <v>544131974.85</v>
      </c>
      <c r="T548" s="5">
        <v>426888992.94</v>
      </c>
      <c r="U548" s="5">
        <v>342477969.91</v>
      </c>
      <c r="V548" s="5">
        <v>0</v>
      </c>
      <c r="W548" s="5">
        <v>3231111.46</v>
      </c>
      <c r="X548" s="5">
        <v>5722408.02</v>
      </c>
      <c r="Y548" s="5">
        <v>0</v>
      </c>
      <c r="Z548" s="5">
        <v>-116652.77</v>
      </c>
      <c r="AA548" s="5"/>
      <c r="AB548" s="5">
        <v>7758050.69</v>
      </c>
      <c r="AC548" s="5">
        <v>7283080.73</v>
      </c>
      <c r="AD548" s="5">
        <v>93815664.22</v>
      </c>
      <c r="AE548" s="8">
        <f t="shared" si="153"/>
        <v>10278127697.69</v>
      </c>
      <c r="AF548" s="8">
        <f t="shared" si="154"/>
        <v>9934017802.95</v>
      </c>
      <c r="AG548" s="8">
        <f t="shared" si="155"/>
        <v>768390938.349998</v>
      </c>
      <c r="AH548" s="8">
        <f t="shared" si="156"/>
        <v>768865908.309998</v>
      </c>
      <c r="AI548" s="8">
        <f t="shared" si="157"/>
        <v>675050244.089998</v>
      </c>
      <c r="AJ548" s="8">
        <f t="shared" si="141"/>
        <v>325659551.91</v>
      </c>
      <c r="AK548" s="13">
        <f t="shared" si="142"/>
        <v>344109894.74</v>
      </c>
      <c r="AL548" s="13">
        <f t="shared" si="143"/>
        <v>342477969.91</v>
      </c>
      <c r="AM548" s="13">
        <f t="shared" si="144"/>
        <v>82278043.66</v>
      </c>
      <c r="AN548" s="13">
        <f t="shared" si="145"/>
        <v>768865908.31</v>
      </c>
      <c r="AO548" s="13">
        <f t="shared" si="146"/>
        <v>1401339866.99</v>
      </c>
      <c r="AP548" s="13">
        <f t="shared" si="147"/>
        <v>1506328621.07</v>
      </c>
      <c r="AQ548" s="13">
        <f t="shared" si="148"/>
        <v>1412512956.85</v>
      </c>
      <c r="AR548" s="13">
        <f t="shared" si="149"/>
        <v>888241869.59</v>
      </c>
      <c r="AS548" s="13">
        <f t="shared" si="150"/>
        <v>794426205.37</v>
      </c>
      <c r="AT548" s="13">
        <f t="shared" si="151"/>
        <v>675050244.09</v>
      </c>
      <c r="AU548" s="13">
        <f>AT548-VLOOKUP(A548,[1]选股结果!$A$2:$BJ$3005,48,FALSE)*0.08</f>
        <v>-621673584.8876</v>
      </c>
      <c r="AV548" s="13">
        <f t="shared" si="152"/>
        <v>93815664.22</v>
      </c>
    </row>
    <row r="549" spans="1:48">
      <c r="A549" s="4" t="s">
        <v>1142</v>
      </c>
      <c r="B549" s="4" t="s">
        <v>1143</v>
      </c>
      <c r="C549" s="5">
        <v>10246839119</v>
      </c>
      <c r="D549" s="5">
        <v>0</v>
      </c>
      <c r="E549" s="5">
        <v>0</v>
      </c>
      <c r="F549" s="5">
        <v>0</v>
      </c>
      <c r="G549" s="5">
        <v>6400847816</v>
      </c>
      <c r="H549" s="5">
        <v>143830594</v>
      </c>
      <c r="I549" s="5">
        <v>0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111599883</v>
      </c>
      <c r="P549" s="5">
        <v>190489551</v>
      </c>
      <c r="Q549" s="5">
        <v>529685405</v>
      </c>
      <c r="R549" s="5">
        <v>370688508</v>
      </c>
      <c r="S549" s="5">
        <v>119273805</v>
      </c>
      <c r="T549" s="5">
        <v>8827787</v>
      </c>
      <c r="U549" s="5">
        <v>0</v>
      </c>
      <c r="V549" s="5">
        <v>0</v>
      </c>
      <c r="W549" s="5">
        <v>0</v>
      </c>
      <c r="X549" s="5">
        <v>7717483</v>
      </c>
      <c r="Y549" s="5">
        <v>698445226</v>
      </c>
      <c r="Z549" s="5">
        <v>-1772171</v>
      </c>
      <c r="AA549" s="5"/>
      <c r="AB549" s="5">
        <v>10787406</v>
      </c>
      <c r="AC549" s="5">
        <v>20501006</v>
      </c>
      <c r="AD549" s="5">
        <v>337033095</v>
      </c>
      <c r="AE549" s="8">
        <f t="shared" si="153"/>
        <v>10246839119</v>
      </c>
      <c r="AF549" s="8">
        <f t="shared" si="154"/>
        <v>7722584968</v>
      </c>
      <c r="AG549" s="8">
        <f t="shared" si="155"/>
        <v>1825147058</v>
      </c>
      <c r="AH549" s="8">
        <f t="shared" si="156"/>
        <v>1815433458</v>
      </c>
      <c r="AI549" s="8">
        <f t="shared" si="157"/>
        <v>1478400363</v>
      </c>
      <c r="AJ549" s="8">
        <f t="shared" si="141"/>
        <v>1539933665</v>
      </c>
      <c r="AK549" s="13">
        <f t="shared" si="142"/>
        <v>3222699377</v>
      </c>
      <c r="AL549" s="13">
        <f t="shared" si="143"/>
        <v>0</v>
      </c>
      <c r="AM549" s="13">
        <f t="shared" si="144"/>
        <v>-10375467</v>
      </c>
      <c r="AN549" s="13">
        <f t="shared" si="145"/>
        <v>3212323910</v>
      </c>
      <c r="AO549" s="13">
        <f t="shared" si="146"/>
        <v>3845991303</v>
      </c>
      <c r="AP549" s="13">
        <f t="shared" si="147"/>
        <v>3485803776</v>
      </c>
      <c r="AQ549" s="13">
        <f t="shared" si="148"/>
        <v>3148770681</v>
      </c>
      <c r="AR549" s="13">
        <f t="shared" si="149"/>
        <v>3341973182</v>
      </c>
      <c r="AS549" s="13">
        <f t="shared" si="150"/>
        <v>3004940087</v>
      </c>
      <c r="AT549" s="13">
        <f t="shared" si="151"/>
        <v>2875290815</v>
      </c>
      <c r="AU549" s="13">
        <f>AT549-VLOOKUP(A549,[1]选股结果!$A$2:$BJ$3005,48,FALSE)*0.08</f>
        <v>1962110101.96</v>
      </c>
      <c r="AV549" s="13">
        <f t="shared" si="152"/>
        <v>337033095</v>
      </c>
    </row>
    <row r="550" spans="1:48">
      <c r="A550" s="4" t="s">
        <v>1144</v>
      </c>
      <c r="B550" s="4" t="s">
        <v>1145</v>
      </c>
      <c r="C550" s="5">
        <v>10132521320.75</v>
      </c>
      <c r="D550" s="5">
        <v>0</v>
      </c>
      <c r="E550" s="5">
        <v>0</v>
      </c>
      <c r="F550" s="5">
        <v>0</v>
      </c>
      <c r="G550" s="5">
        <v>9339348963.52</v>
      </c>
      <c r="H550" s="5">
        <v>26620968.92</v>
      </c>
      <c r="I550" s="5">
        <v>0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22323316.26</v>
      </c>
      <c r="P550" s="5">
        <v>83186753.03</v>
      </c>
      <c r="Q550" s="5">
        <v>228265619.01</v>
      </c>
      <c r="R550" s="5">
        <v>318739762.03</v>
      </c>
      <c r="S550" s="5">
        <v>4673360.22</v>
      </c>
      <c r="T550" s="5">
        <v>70459919.22</v>
      </c>
      <c r="U550" s="5">
        <v>3778719.25</v>
      </c>
      <c r="V550" s="5">
        <v>0</v>
      </c>
      <c r="W550" s="5">
        <v>16397763.87</v>
      </c>
      <c r="X550" s="5">
        <v>10277546.88</v>
      </c>
      <c r="Y550" s="5">
        <v>28929833.43</v>
      </c>
      <c r="Z550" s="5">
        <v>917036.51</v>
      </c>
      <c r="AA550" s="5"/>
      <c r="AB550" s="5">
        <v>4959394.5</v>
      </c>
      <c r="AC550" s="5">
        <v>401053.03</v>
      </c>
      <c r="AD550" s="5">
        <v>30678203.5</v>
      </c>
      <c r="AE550" s="8">
        <f t="shared" si="153"/>
        <v>10132521320.75</v>
      </c>
      <c r="AF550" s="8">
        <f t="shared" si="154"/>
        <v>9996537774.07</v>
      </c>
      <c r="AG550" s="8">
        <f t="shared" si="155"/>
        <v>184550885.969998</v>
      </c>
      <c r="AH550" s="8">
        <f t="shared" si="156"/>
        <v>189109227.439998</v>
      </c>
      <c r="AI550" s="8">
        <f t="shared" si="157"/>
        <v>158431023.939998</v>
      </c>
      <c r="AJ550" s="8">
        <f t="shared" si="141"/>
        <v>358147180.26</v>
      </c>
      <c r="AK550" s="13">
        <f t="shared" si="142"/>
        <v>164913380.11</v>
      </c>
      <c r="AL550" s="13">
        <f t="shared" si="143"/>
        <v>3778719.25</v>
      </c>
      <c r="AM550" s="13">
        <f t="shared" si="144"/>
        <v>78276794.94</v>
      </c>
      <c r="AN550" s="13">
        <f t="shared" si="145"/>
        <v>246968894.3</v>
      </c>
      <c r="AO550" s="13">
        <f t="shared" si="146"/>
        <v>793172357.23</v>
      </c>
      <c r="AP550" s="13">
        <f t="shared" si="147"/>
        <v>196207709.25</v>
      </c>
      <c r="AQ550" s="13">
        <f t="shared" si="148"/>
        <v>165529505.75</v>
      </c>
      <c r="AR550" s="13">
        <f t="shared" si="149"/>
        <v>169586740.33</v>
      </c>
      <c r="AS550" s="13">
        <f t="shared" si="150"/>
        <v>138908536.83</v>
      </c>
      <c r="AT550" s="13">
        <f t="shared" si="151"/>
        <v>216290690.8</v>
      </c>
      <c r="AU550" s="13">
        <f>AT550-VLOOKUP(A550,[1]选股结果!$A$2:$BJ$3005,48,FALSE)*0.08</f>
        <v>-51372074.1928</v>
      </c>
      <c r="AV550" s="13">
        <f t="shared" si="152"/>
        <v>30678203.5</v>
      </c>
    </row>
    <row r="551" spans="1:48">
      <c r="A551" s="4" t="s">
        <v>1146</v>
      </c>
      <c r="B551" s="4" t="s">
        <v>1147</v>
      </c>
      <c r="C551" s="5">
        <v>10102272382.54</v>
      </c>
      <c r="D551" s="5">
        <v>0</v>
      </c>
      <c r="E551" s="5">
        <v>0</v>
      </c>
      <c r="F551" s="5">
        <v>0</v>
      </c>
      <c r="G551" s="5">
        <v>2419835477.14</v>
      </c>
      <c r="H551" s="5">
        <v>6694359.93</v>
      </c>
      <c r="I551" s="5">
        <v>0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1522415676.18</v>
      </c>
      <c r="P551" s="5">
        <v>2903172050.97</v>
      </c>
      <c r="Q551" s="5">
        <v>747389656.18</v>
      </c>
      <c r="R551" s="5">
        <v>33094095.13</v>
      </c>
      <c r="S551" s="5">
        <v>-143448230.05</v>
      </c>
      <c r="T551" s="5">
        <v>-17000830.67</v>
      </c>
      <c r="U551" s="5">
        <v>143708.7</v>
      </c>
      <c r="V551" s="5">
        <v>0</v>
      </c>
      <c r="W551" s="5">
        <v>11430111.14</v>
      </c>
      <c r="X551" s="5">
        <v>-1968827.69</v>
      </c>
      <c r="Y551" s="5">
        <v>-2464519.26</v>
      </c>
      <c r="Z551" s="5">
        <v>1013535.46</v>
      </c>
      <c r="AA551" s="5"/>
      <c r="AB551" s="5">
        <v>52942882.45</v>
      </c>
      <c r="AC551" s="5">
        <v>5831361.32</v>
      </c>
      <c r="AD551" s="5">
        <v>678416189.86</v>
      </c>
      <c r="AE551" s="8">
        <f t="shared" si="153"/>
        <v>10102272382.54</v>
      </c>
      <c r="AF551" s="8">
        <f t="shared" si="154"/>
        <v>7482458725.55</v>
      </c>
      <c r="AG551" s="8">
        <f t="shared" si="155"/>
        <v>2619689819.87</v>
      </c>
      <c r="AH551" s="8">
        <f t="shared" si="156"/>
        <v>2666801341</v>
      </c>
      <c r="AI551" s="8">
        <f t="shared" si="157"/>
        <v>1988385151.14</v>
      </c>
      <c r="AJ551" s="8">
        <f t="shared" si="141"/>
        <v>5123401342.94</v>
      </c>
      <c r="AK551" s="13">
        <f t="shared" si="142"/>
        <v>2617349137.73</v>
      </c>
      <c r="AL551" s="13">
        <f t="shared" si="143"/>
        <v>143708.7</v>
      </c>
      <c r="AM551" s="13">
        <f t="shared" si="144"/>
        <v>44379456.05</v>
      </c>
      <c r="AN551" s="13">
        <f t="shared" si="145"/>
        <v>2661872302.48</v>
      </c>
      <c r="AO551" s="13">
        <f t="shared" si="146"/>
        <v>7682436905.4</v>
      </c>
      <c r="AP551" s="13">
        <f t="shared" si="147"/>
        <v>2480595267.61</v>
      </c>
      <c r="AQ551" s="13">
        <f t="shared" si="148"/>
        <v>1802179077.75</v>
      </c>
      <c r="AR551" s="13">
        <f t="shared" si="149"/>
        <v>2473900907.68</v>
      </c>
      <c r="AS551" s="13">
        <f t="shared" si="150"/>
        <v>1795484717.82</v>
      </c>
      <c r="AT551" s="13">
        <f t="shared" si="151"/>
        <v>1983456112.62</v>
      </c>
      <c r="AU551" s="13">
        <f>AT551-VLOOKUP(A551,[1]选股结果!$A$2:$BJ$3005,48,FALSE)*0.08</f>
        <v>686506000.0864</v>
      </c>
      <c r="AV551" s="13">
        <f t="shared" si="152"/>
        <v>678416189.86</v>
      </c>
    </row>
    <row r="552" spans="1:48">
      <c r="A552" s="4" t="s">
        <v>1148</v>
      </c>
      <c r="B552" s="4" t="s">
        <v>1149</v>
      </c>
      <c r="C552" s="5">
        <v>10091997750.9</v>
      </c>
      <c r="D552" s="5">
        <v>0</v>
      </c>
      <c r="E552" s="5">
        <v>0</v>
      </c>
      <c r="F552" s="5">
        <v>0</v>
      </c>
      <c r="G552" s="5">
        <v>8099057252.09</v>
      </c>
      <c r="H552" s="5">
        <v>151695548.87</v>
      </c>
      <c r="I552" s="5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52902006.84</v>
      </c>
      <c r="P552" s="5">
        <v>193827068.46</v>
      </c>
      <c r="Q552" s="5">
        <v>513407314.63</v>
      </c>
      <c r="R552" s="5">
        <v>151446020.8</v>
      </c>
      <c r="S552" s="5">
        <v>155629222.31</v>
      </c>
      <c r="T552" s="5">
        <v>7226374.27</v>
      </c>
      <c r="U552" s="5">
        <v>0</v>
      </c>
      <c r="V552" s="5">
        <v>0</v>
      </c>
      <c r="W552" s="5">
        <v>0</v>
      </c>
      <c r="X552" s="5">
        <v>19311737.2</v>
      </c>
      <c r="Y552" s="5">
        <v>-3412390.73</v>
      </c>
      <c r="Z552" s="5">
        <v>1939954.97</v>
      </c>
      <c r="AA552" s="5"/>
      <c r="AB552" s="5">
        <v>6067196.87</v>
      </c>
      <c r="AC552" s="5">
        <v>9694514.41</v>
      </c>
      <c r="AD552" s="5">
        <v>175429998.82</v>
      </c>
      <c r="AE552" s="8">
        <f t="shared" si="153"/>
        <v>10091997750.9</v>
      </c>
      <c r="AF552" s="8">
        <f t="shared" si="154"/>
        <v>9166268885.13</v>
      </c>
      <c r="AG552" s="8">
        <f t="shared" si="155"/>
        <v>918995848.54</v>
      </c>
      <c r="AH552" s="8">
        <f t="shared" si="156"/>
        <v>915368531</v>
      </c>
      <c r="AI552" s="8">
        <f t="shared" si="157"/>
        <v>739938532.18</v>
      </c>
      <c r="AJ552" s="8">
        <f t="shared" si="141"/>
        <v>760351316.74</v>
      </c>
      <c r="AK552" s="13">
        <f t="shared" si="142"/>
        <v>922316475.04</v>
      </c>
      <c r="AL552" s="13">
        <f t="shared" si="143"/>
        <v>0</v>
      </c>
      <c r="AM552" s="13">
        <f t="shared" si="144"/>
        <v>-13772725.5</v>
      </c>
      <c r="AN552" s="13">
        <f t="shared" si="145"/>
        <v>908543749.54</v>
      </c>
      <c r="AO552" s="13">
        <f t="shared" si="146"/>
        <v>1992940498.81</v>
      </c>
      <c r="AP552" s="13">
        <f t="shared" si="147"/>
        <v>1229641246.22</v>
      </c>
      <c r="AQ552" s="13">
        <f t="shared" si="148"/>
        <v>1054211247.4</v>
      </c>
      <c r="AR552" s="13">
        <f t="shared" si="149"/>
        <v>1077945697.35</v>
      </c>
      <c r="AS552" s="13">
        <f t="shared" si="150"/>
        <v>902515698.53</v>
      </c>
      <c r="AT552" s="13">
        <f t="shared" si="151"/>
        <v>733113750.72</v>
      </c>
      <c r="AU552" s="13">
        <f>AT552-VLOOKUP(A552,[1]选股结果!$A$2:$BJ$3005,48,FALSE)*0.08</f>
        <v>413230300.1048</v>
      </c>
      <c r="AV552" s="13">
        <f t="shared" si="152"/>
        <v>175429998.82</v>
      </c>
    </row>
    <row r="553" spans="1:48">
      <c r="A553" s="4" t="s">
        <v>1150</v>
      </c>
      <c r="B553" s="4" t="s">
        <v>1151</v>
      </c>
      <c r="C553" s="5">
        <v>10055188304.45</v>
      </c>
      <c r="D553" s="5">
        <v>0</v>
      </c>
      <c r="E553" s="5">
        <v>0</v>
      </c>
      <c r="F553" s="5">
        <v>0</v>
      </c>
      <c r="G553" s="5">
        <v>7871315923.86</v>
      </c>
      <c r="H553" s="5">
        <v>93999181.6</v>
      </c>
      <c r="I553" s="5">
        <v>0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51068091.52</v>
      </c>
      <c r="P553" s="5">
        <v>295685910.57</v>
      </c>
      <c r="Q553" s="5">
        <v>618795405.25</v>
      </c>
      <c r="R553" s="5">
        <v>401182686.84</v>
      </c>
      <c r="S553" s="5">
        <v>93208926.67</v>
      </c>
      <c r="T553" s="5">
        <v>77161590.29</v>
      </c>
      <c r="U553" s="5">
        <v>-39708.91</v>
      </c>
      <c r="V553" s="5">
        <v>0</v>
      </c>
      <c r="W553" s="5">
        <v>-28105124.09</v>
      </c>
      <c r="X553" s="5">
        <v>1855579.89</v>
      </c>
      <c r="Y553" s="5">
        <v>11973936.23</v>
      </c>
      <c r="Z553" s="5">
        <v>1940095.25</v>
      </c>
      <c r="AA553" s="5"/>
      <c r="AB553" s="5">
        <v>12797122.58</v>
      </c>
      <c r="AC553" s="5">
        <v>14046907.41</v>
      </c>
      <c r="AD553" s="5">
        <v>115568513.15</v>
      </c>
      <c r="AE553" s="8">
        <f t="shared" si="153"/>
        <v>10055188304.45</v>
      </c>
      <c r="AF553" s="8">
        <f t="shared" si="154"/>
        <v>9331256944.71</v>
      </c>
      <c r="AG553" s="8">
        <f t="shared" si="155"/>
        <v>761098405.07</v>
      </c>
      <c r="AH553" s="8">
        <f t="shared" si="156"/>
        <v>759848620.24</v>
      </c>
      <c r="AI553" s="8">
        <f t="shared" si="157"/>
        <v>644280107.09</v>
      </c>
      <c r="AJ553" s="8">
        <f t="shared" si="141"/>
        <v>978773128.4</v>
      </c>
      <c r="AK553" s="13">
        <f t="shared" si="142"/>
        <v>735905295.970001</v>
      </c>
      <c r="AL553" s="13">
        <f t="shared" si="143"/>
        <v>-39708.91</v>
      </c>
      <c r="AM553" s="13">
        <f t="shared" si="144"/>
        <v>47930905.64</v>
      </c>
      <c r="AN553" s="13">
        <f t="shared" si="145"/>
        <v>783796492.700001</v>
      </c>
      <c r="AO553" s="13">
        <f t="shared" si="146"/>
        <v>2183872380.59</v>
      </c>
      <c r="AP553" s="13">
        <f t="shared" si="147"/>
        <v>923113404.240001</v>
      </c>
      <c r="AQ553" s="13">
        <f t="shared" si="148"/>
        <v>807544891.090001</v>
      </c>
      <c r="AR553" s="13">
        <f t="shared" si="149"/>
        <v>829114222.640001</v>
      </c>
      <c r="AS553" s="13">
        <f t="shared" si="150"/>
        <v>713545709.490001</v>
      </c>
      <c r="AT553" s="13">
        <f t="shared" si="151"/>
        <v>668227979.550001</v>
      </c>
      <c r="AU553" s="13">
        <f>AT553-VLOOKUP(A553,[1]选股结果!$A$2:$BJ$3005,48,FALSE)*0.08</f>
        <v>-48492644.6155989</v>
      </c>
      <c r="AV553" s="13">
        <f t="shared" si="152"/>
        <v>115568513.15</v>
      </c>
    </row>
    <row r="554" spans="1:48">
      <c r="A554" s="4" t="s">
        <v>1152</v>
      </c>
      <c r="B554" s="4" t="s">
        <v>1153</v>
      </c>
      <c r="C554" s="5">
        <v>10042104900.8</v>
      </c>
      <c r="D554" s="5">
        <v>0</v>
      </c>
      <c r="E554" s="5">
        <v>0</v>
      </c>
      <c r="F554" s="5">
        <v>0</v>
      </c>
      <c r="G554" s="5">
        <v>3948238207.28</v>
      </c>
      <c r="H554" s="5">
        <v>704594026.69</v>
      </c>
      <c r="I554" s="5">
        <v>0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829449644.69</v>
      </c>
      <c r="P554" s="5">
        <v>1914881421.79</v>
      </c>
      <c r="Q554" s="5">
        <v>661437854.13</v>
      </c>
      <c r="R554" s="5">
        <v>82380516.15</v>
      </c>
      <c r="S554" s="5">
        <v>162888862.63</v>
      </c>
      <c r="T554" s="5">
        <v>2145427032</v>
      </c>
      <c r="U554" s="5">
        <v>1169486491.65</v>
      </c>
      <c r="V554" s="5">
        <v>0</v>
      </c>
      <c r="W554" s="5">
        <v>-10041690.97</v>
      </c>
      <c r="X554" s="5">
        <v>-11226176.73</v>
      </c>
      <c r="Y554" s="5">
        <v>55953201.37</v>
      </c>
      <c r="Z554" s="5">
        <v>9125438.34</v>
      </c>
      <c r="AA554" s="5"/>
      <c r="AB554" s="5">
        <v>55583604.84</v>
      </c>
      <c r="AC554" s="5">
        <v>42969986.55</v>
      </c>
      <c r="AD554" s="5">
        <v>784491491.62</v>
      </c>
      <c r="AE554" s="8">
        <f t="shared" si="153"/>
        <v>10042104900.8</v>
      </c>
      <c r="AF554" s="8">
        <f t="shared" si="154"/>
        <v>7599276506.67</v>
      </c>
      <c r="AG554" s="8">
        <f t="shared" si="155"/>
        <v>4542612148.86</v>
      </c>
      <c r="AH554" s="8">
        <f t="shared" si="156"/>
        <v>4555225767.15</v>
      </c>
      <c r="AI554" s="8">
        <f t="shared" si="157"/>
        <v>3770734275.53</v>
      </c>
      <c r="AJ554" s="8">
        <f t="shared" si="141"/>
        <v>3449108503.69</v>
      </c>
      <c r="AK554" s="13">
        <f t="shared" si="142"/>
        <v>2498781595.5</v>
      </c>
      <c r="AL554" s="13">
        <f t="shared" si="143"/>
        <v>1169486491.65</v>
      </c>
      <c r="AM554" s="13">
        <f t="shared" si="144"/>
        <v>998864082.74</v>
      </c>
      <c r="AN554" s="13">
        <f t="shared" si="145"/>
        <v>4667132169.89</v>
      </c>
      <c r="AO554" s="13">
        <f t="shared" si="146"/>
        <v>6093866693.52</v>
      </c>
      <c r="AP554" s="13">
        <f t="shared" si="147"/>
        <v>3366264484.82</v>
      </c>
      <c r="AQ554" s="13">
        <f t="shared" si="148"/>
        <v>2581772993.2</v>
      </c>
      <c r="AR554" s="13">
        <f t="shared" si="149"/>
        <v>2661670458.13</v>
      </c>
      <c r="AS554" s="13">
        <f t="shared" si="150"/>
        <v>1877178966.51</v>
      </c>
      <c r="AT554" s="13">
        <f t="shared" si="151"/>
        <v>3882640678.27</v>
      </c>
      <c r="AU554" s="13">
        <f>AT554-VLOOKUP(A554,[1]选股结果!$A$2:$BJ$3005,48,FALSE)*0.08</f>
        <v>1311011090.174</v>
      </c>
      <c r="AV554" s="13">
        <f t="shared" si="152"/>
        <v>784491491.619999</v>
      </c>
    </row>
    <row r="555" spans="1:48">
      <c r="A555" s="4" t="s">
        <v>1154</v>
      </c>
      <c r="B555" s="4" t="s">
        <v>1155</v>
      </c>
      <c r="C555" s="5">
        <v>10020883048.31</v>
      </c>
      <c r="D555" s="5">
        <v>0</v>
      </c>
      <c r="E555" s="5">
        <v>0</v>
      </c>
      <c r="F555" s="5">
        <v>0</v>
      </c>
      <c r="G555" s="5">
        <v>5696796329</v>
      </c>
      <c r="H555" s="5">
        <v>60064.28</v>
      </c>
      <c r="I555" s="5">
        <v>0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85273204.74</v>
      </c>
      <c r="P555" s="5">
        <v>2129336214.27</v>
      </c>
      <c r="Q555" s="5">
        <v>432560471.19</v>
      </c>
      <c r="R555" s="5">
        <v>211469537.6</v>
      </c>
      <c r="S555" s="5">
        <v>-94544801.08</v>
      </c>
      <c r="T555" s="5">
        <v>64316761.92</v>
      </c>
      <c r="U555" s="5">
        <v>-7896.76</v>
      </c>
      <c r="V555" s="5">
        <v>0</v>
      </c>
      <c r="W555" s="5">
        <v>3409981.22</v>
      </c>
      <c r="X555" s="5">
        <v>95095311.44</v>
      </c>
      <c r="Y555" s="5">
        <v>269363930.09</v>
      </c>
      <c r="Z555" s="5">
        <v>-42670683.7</v>
      </c>
      <c r="AA555" s="5"/>
      <c r="AB555" s="5">
        <v>3755268.09</v>
      </c>
      <c r="AC555" s="5">
        <v>8207067.24</v>
      </c>
      <c r="AD555" s="5">
        <v>321524291.16</v>
      </c>
      <c r="AE555" s="8">
        <f t="shared" si="153"/>
        <v>10020883048.31</v>
      </c>
      <c r="AF555" s="8">
        <f t="shared" si="154"/>
        <v>8460890955.72</v>
      </c>
      <c r="AG555" s="8">
        <f t="shared" si="155"/>
        <v>1220588910.5</v>
      </c>
      <c r="AH555" s="8">
        <f t="shared" si="156"/>
        <v>1216137111.35</v>
      </c>
      <c r="AI555" s="8">
        <f t="shared" si="157"/>
        <v>894612820.19</v>
      </c>
      <c r="AJ555" s="8">
        <f t="shared" si="141"/>
        <v>2920985619.44</v>
      </c>
      <c r="AK555" s="13">
        <f t="shared" si="142"/>
        <v>1829356022.68</v>
      </c>
      <c r="AL555" s="13">
        <f t="shared" si="143"/>
        <v>-7896.76</v>
      </c>
      <c r="AM555" s="13">
        <f t="shared" si="144"/>
        <v>-74483154.39</v>
      </c>
      <c r="AN555" s="13">
        <f t="shared" si="145"/>
        <v>1754864971.53</v>
      </c>
      <c r="AO555" s="13">
        <f t="shared" si="146"/>
        <v>4324086719.31</v>
      </c>
      <c r="AP555" s="13">
        <f t="shared" si="147"/>
        <v>1734871285.88</v>
      </c>
      <c r="AQ555" s="13">
        <f t="shared" si="148"/>
        <v>1413346994.72</v>
      </c>
      <c r="AR555" s="13">
        <f t="shared" si="149"/>
        <v>1734811221.6</v>
      </c>
      <c r="AS555" s="13">
        <f t="shared" si="150"/>
        <v>1413286930.44</v>
      </c>
      <c r="AT555" s="13">
        <f t="shared" si="151"/>
        <v>1433340680.37</v>
      </c>
      <c r="AU555" s="13">
        <f>AT555-VLOOKUP(A555,[1]选股结果!$A$2:$BJ$3005,48,FALSE)*0.08</f>
        <v>541288345.8316</v>
      </c>
      <c r="AV555" s="13">
        <f t="shared" si="152"/>
        <v>321524291.16</v>
      </c>
    </row>
    <row r="556" spans="1:48">
      <c r="A556" s="4" t="s">
        <v>1156</v>
      </c>
      <c r="B556" s="4" t="s">
        <v>1157</v>
      </c>
      <c r="C556" s="5">
        <v>10005722545.8</v>
      </c>
      <c r="D556" s="5">
        <v>0</v>
      </c>
      <c r="E556" s="5">
        <v>0</v>
      </c>
      <c r="F556" s="5">
        <v>0</v>
      </c>
      <c r="G556" s="5">
        <v>5943512321.97</v>
      </c>
      <c r="H556" s="5">
        <v>1419693227.55</v>
      </c>
      <c r="I556" s="5">
        <v>0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60071889.58</v>
      </c>
      <c r="P556" s="5">
        <v>9400623.47</v>
      </c>
      <c r="Q556" s="5">
        <v>388285634.21</v>
      </c>
      <c r="R556" s="5">
        <v>43158698.56</v>
      </c>
      <c r="S556" s="5">
        <v>1323009100.9</v>
      </c>
      <c r="T556" s="5">
        <v>784819496.83</v>
      </c>
      <c r="U556" s="5">
        <v>430523709.14</v>
      </c>
      <c r="V556" s="5">
        <v>0</v>
      </c>
      <c r="W556" s="5">
        <v>0</v>
      </c>
      <c r="X556" s="5">
        <v>18392748.12</v>
      </c>
      <c r="Y556" s="5">
        <v>16392974.03</v>
      </c>
      <c r="Z556" s="5">
        <v>0</v>
      </c>
      <c r="AA556" s="5"/>
      <c r="AB556" s="5">
        <v>53851515.31</v>
      </c>
      <c r="AC556" s="5">
        <v>4329050.59</v>
      </c>
      <c r="AD556" s="5">
        <v>726576291.79</v>
      </c>
      <c r="AE556" s="8">
        <f t="shared" si="153"/>
        <v>10005722545.8</v>
      </c>
      <c r="AF556" s="8">
        <f t="shared" si="154"/>
        <v>7767438268.69</v>
      </c>
      <c r="AG556" s="8">
        <f t="shared" si="155"/>
        <v>2988318051.79</v>
      </c>
      <c r="AH556" s="8">
        <f t="shared" si="156"/>
        <v>3037840516.51</v>
      </c>
      <c r="AI556" s="8">
        <f t="shared" si="157"/>
        <v>2311264224.72</v>
      </c>
      <c r="AJ556" s="8">
        <f t="shared" si="141"/>
        <v>424628656.57</v>
      </c>
      <c r="AK556" s="13">
        <f t="shared" si="142"/>
        <v>2254677251.14</v>
      </c>
      <c r="AL556" s="13">
        <f t="shared" si="143"/>
        <v>430523709.14</v>
      </c>
      <c r="AM556" s="13">
        <f t="shared" si="144"/>
        <v>385425504.29</v>
      </c>
      <c r="AN556" s="13">
        <f t="shared" si="145"/>
        <v>3070626464.57</v>
      </c>
      <c r="AO556" s="13">
        <f t="shared" si="146"/>
        <v>4062210223.83</v>
      </c>
      <c r="AP556" s="13">
        <f t="shared" si="147"/>
        <v>4997379579.59</v>
      </c>
      <c r="AQ556" s="13">
        <f t="shared" si="148"/>
        <v>4270803287.8</v>
      </c>
      <c r="AR556" s="13">
        <f t="shared" si="149"/>
        <v>3577686352.04</v>
      </c>
      <c r="AS556" s="13">
        <f t="shared" si="150"/>
        <v>2851110060.25</v>
      </c>
      <c r="AT556" s="13">
        <f t="shared" si="151"/>
        <v>2344050172.78</v>
      </c>
      <c r="AU556" s="13">
        <f>AT556-VLOOKUP(A556,[1]选股结果!$A$2:$BJ$3005,48,FALSE)*0.08</f>
        <v>-231311211.719201</v>
      </c>
      <c r="AV556" s="13">
        <f t="shared" si="152"/>
        <v>726576291.79</v>
      </c>
    </row>
    <row r="557" spans="1:48">
      <c r="A557" s="4" t="s">
        <v>1158</v>
      </c>
      <c r="B557" s="4" t="s">
        <v>1159</v>
      </c>
      <c r="C557" s="5">
        <v>10004579769</v>
      </c>
      <c r="D557" s="5">
        <v>0</v>
      </c>
      <c r="E557" s="5">
        <v>0</v>
      </c>
      <c r="F557" s="5">
        <v>0</v>
      </c>
      <c r="G557" s="5">
        <v>8229324384</v>
      </c>
      <c r="H557" s="5">
        <v>227498294</v>
      </c>
      <c r="I557" s="5">
        <v>0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60095916</v>
      </c>
      <c r="P557" s="5">
        <v>110386141</v>
      </c>
      <c r="Q557" s="5">
        <v>412814722</v>
      </c>
      <c r="R557" s="5">
        <v>26977459</v>
      </c>
      <c r="S557" s="5">
        <v>245430715</v>
      </c>
      <c r="T557" s="5">
        <v>137283153</v>
      </c>
      <c r="U557" s="5">
        <v>136925062</v>
      </c>
      <c r="V557" s="5">
        <v>0</v>
      </c>
      <c r="W557" s="5">
        <v>0</v>
      </c>
      <c r="X557" s="5">
        <v>-12825711</v>
      </c>
      <c r="Y557" s="5">
        <v>3404260</v>
      </c>
      <c r="Z557" s="5">
        <v>5732197</v>
      </c>
      <c r="AA557" s="5"/>
      <c r="AB557" s="5">
        <v>6444806</v>
      </c>
      <c r="AC557" s="5">
        <v>4587844</v>
      </c>
      <c r="AD557" s="5">
        <v>298197983</v>
      </c>
      <c r="AE557" s="8">
        <f t="shared" si="153"/>
        <v>10004579769</v>
      </c>
      <c r="AF557" s="8">
        <f t="shared" si="154"/>
        <v>9085029337</v>
      </c>
      <c r="AG557" s="8">
        <f t="shared" si="155"/>
        <v>1071987233</v>
      </c>
      <c r="AH557" s="8">
        <f t="shared" si="156"/>
        <v>1073844195</v>
      </c>
      <c r="AI557" s="8">
        <f t="shared" si="157"/>
        <v>775646212</v>
      </c>
      <c r="AJ557" s="8">
        <f t="shared" si="141"/>
        <v>584844077</v>
      </c>
      <c r="AK557" s="13">
        <f t="shared" si="142"/>
        <v>922954692</v>
      </c>
      <c r="AL557" s="13">
        <f t="shared" si="143"/>
        <v>136925062</v>
      </c>
      <c r="AM557" s="13">
        <f t="shared" si="144"/>
        <v>20772961</v>
      </c>
      <c r="AN557" s="13">
        <f t="shared" si="145"/>
        <v>1080652715</v>
      </c>
      <c r="AO557" s="13">
        <f t="shared" si="146"/>
        <v>1775255385</v>
      </c>
      <c r="AP557" s="13">
        <f t="shared" si="147"/>
        <v>1395883701</v>
      </c>
      <c r="AQ557" s="13">
        <f t="shared" si="148"/>
        <v>1097685718</v>
      </c>
      <c r="AR557" s="13">
        <f t="shared" si="149"/>
        <v>1168385407</v>
      </c>
      <c r="AS557" s="13">
        <f t="shared" si="150"/>
        <v>870187424</v>
      </c>
      <c r="AT557" s="13">
        <f t="shared" si="151"/>
        <v>782454732</v>
      </c>
      <c r="AU557" s="13">
        <f>AT557-VLOOKUP(A557,[1]选股结果!$A$2:$BJ$3005,48,FALSE)*0.08</f>
        <v>192952179.68</v>
      </c>
      <c r="AV557" s="13">
        <f t="shared" si="152"/>
        <v>298197983</v>
      </c>
    </row>
    <row r="558" spans="1:48">
      <c r="A558" s="4" t="s">
        <v>1160</v>
      </c>
      <c r="B558" s="4" t="s">
        <v>1161</v>
      </c>
      <c r="C558" s="5">
        <v>9927219050.27</v>
      </c>
      <c r="D558" s="5">
        <v>0</v>
      </c>
      <c r="E558" s="5">
        <v>0</v>
      </c>
      <c r="F558" s="5">
        <v>0</v>
      </c>
      <c r="G558" s="5">
        <v>8992462670.18</v>
      </c>
      <c r="H558" s="5">
        <v>53081046.47</v>
      </c>
      <c r="I558" s="5">
        <v>0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57763896.09</v>
      </c>
      <c r="P558" s="5">
        <v>559197199.51</v>
      </c>
      <c r="Q558" s="5">
        <v>309598686.27</v>
      </c>
      <c r="R558" s="5">
        <v>435371999.61</v>
      </c>
      <c r="S558" s="5">
        <v>29687732.58</v>
      </c>
      <c r="T558" s="5">
        <v>55122749.02</v>
      </c>
      <c r="U558" s="5">
        <v>-5899747.96</v>
      </c>
      <c r="V558" s="5">
        <v>0</v>
      </c>
      <c r="W558" s="5">
        <v>20671076.35</v>
      </c>
      <c r="X558" s="5">
        <v>-7862302.63</v>
      </c>
      <c r="Y558" s="5">
        <v>57923210.01</v>
      </c>
      <c r="Z558" s="5">
        <v>-291288.18</v>
      </c>
      <c r="AA558" s="5"/>
      <c r="AB558" s="5">
        <v>7479703.55</v>
      </c>
      <c r="AC558" s="5">
        <v>6687485.72</v>
      </c>
      <c r="AD558" s="5">
        <v>3402893.21</v>
      </c>
      <c r="AE558" s="8">
        <f t="shared" si="153"/>
        <v>9927219050.27</v>
      </c>
      <c r="AF558" s="8">
        <f t="shared" si="154"/>
        <v>10384082184.24</v>
      </c>
      <c r="AG558" s="8">
        <f t="shared" si="155"/>
        <v>-431421504.160001</v>
      </c>
      <c r="AH558" s="8">
        <f t="shared" si="156"/>
        <v>-430629286.330001</v>
      </c>
      <c r="AI558" s="8">
        <f t="shared" si="157"/>
        <v>-434032179.540001</v>
      </c>
      <c r="AJ558" s="8">
        <f t="shared" si="141"/>
        <v>983690774.05</v>
      </c>
      <c r="AK558" s="13">
        <f t="shared" si="142"/>
        <v>-398939923.96</v>
      </c>
      <c r="AL558" s="13">
        <f t="shared" si="143"/>
        <v>-5899747.96</v>
      </c>
      <c r="AM558" s="13">
        <f t="shared" si="144"/>
        <v>90056805.61</v>
      </c>
      <c r="AN558" s="13">
        <f t="shared" si="145"/>
        <v>-314782866.31</v>
      </c>
      <c r="AO558" s="13">
        <f t="shared" si="146"/>
        <v>934756380.09</v>
      </c>
      <c r="AP558" s="13">
        <f t="shared" si="147"/>
        <v>-316171144.91</v>
      </c>
      <c r="AQ558" s="13">
        <f t="shared" si="148"/>
        <v>-319574038.12</v>
      </c>
      <c r="AR558" s="13">
        <f t="shared" si="149"/>
        <v>-369252191.38</v>
      </c>
      <c r="AS558" s="13">
        <f t="shared" si="150"/>
        <v>-372655084.59</v>
      </c>
      <c r="AT558" s="13">
        <f t="shared" si="151"/>
        <v>-318185759.52</v>
      </c>
      <c r="AU558" s="13">
        <f>AT558-VLOOKUP(A558,[1]选股结果!$A$2:$BJ$3005,48,FALSE)*0.08</f>
        <v>-667989718.848</v>
      </c>
      <c r="AV558" s="13">
        <f t="shared" si="152"/>
        <v>3402893.20999998</v>
      </c>
    </row>
    <row r="559" spans="1:48">
      <c r="A559" s="4" t="s">
        <v>1162</v>
      </c>
      <c r="B559" s="4" t="s">
        <v>1163</v>
      </c>
      <c r="C559" s="5">
        <v>9917115481.45</v>
      </c>
      <c r="D559" s="5">
        <v>0</v>
      </c>
      <c r="E559" s="5">
        <v>0</v>
      </c>
      <c r="F559" s="5">
        <v>0</v>
      </c>
      <c r="G559" s="5">
        <v>6959439583.36</v>
      </c>
      <c r="H559" s="5">
        <v>294569995.56</v>
      </c>
      <c r="I559" s="5">
        <v>0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90798932.03</v>
      </c>
      <c r="P559" s="5">
        <v>57514678.77</v>
      </c>
      <c r="Q559" s="5">
        <v>344683128.81</v>
      </c>
      <c r="R559" s="5">
        <v>299947245.35</v>
      </c>
      <c r="S559" s="5">
        <v>291478329.55</v>
      </c>
      <c r="T559" s="5">
        <v>47796021.83</v>
      </c>
      <c r="U559" s="5">
        <v>47796021.83</v>
      </c>
      <c r="V559" s="5">
        <v>0</v>
      </c>
      <c r="W559" s="5">
        <v>0</v>
      </c>
      <c r="X559" s="5">
        <v>11211768.6</v>
      </c>
      <c r="Y559" s="5">
        <v>14823229.8</v>
      </c>
      <c r="Z559" s="5">
        <v>-357732.54</v>
      </c>
      <c r="AA559" s="5"/>
      <c r="AB559" s="5">
        <v>1787981.16</v>
      </c>
      <c r="AC559" s="5">
        <v>6428223.18</v>
      </c>
      <c r="AD559" s="5">
        <v>274424078.87</v>
      </c>
      <c r="AE559" s="8">
        <f t="shared" si="153"/>
        <v>9917115481.45</v>
      </c>
      <c r="AF559" s="8">
        <f t="shared" si="154"/>
        <v>8043861897.87</v>
      </c>
      <c r="AG559" s="8">
        <f t="shared" si="155"/>
        <v>1894656874.47</v>
      </c>
      <c r="AH559" s="8">
        <f t="shared" si="156"/>
        <v>1890016632.45</v>
      </c>
      <c r="AI559" s="8">
        <f t="shared" si="157"/>
        <v>1615592553.58</v>
      </c>
      <c r="AJ559" s="8">
        <f t="shared" si="141"/>
        <v>512460211.43</v>
      </c>
      <c r="AK559" s="13">
        <f t="shared" si="142"/>
        <v>1888076813.38</v>
      </c>
      <c r="AL559" s="13">
        <f t="shared" si="143"/>
        <v>47796021.83</v>
      </c>
      <c r="AM559" s="13">
        <f t="shared" si="144"/>
        <v>-16209743.16</v>
      </c>
      <c r="AN559" s="13">
        <f t="shared" si="145"/>
        <v>1919663092.05</v>
      </c>
      <c r="AO559" s="13">
        <f t="shared" si="146"/>
        <v>2957675898.09</v>
      </c>
      <c r="AP559" s="13">
        <f t="shared" si="147"/>
        <v>2474125138.49</v>
      </c>
      <c r="AQ559" s="13">
        <f t="shared" si="148"/>
        <v>2199701059.62</v>
      </c>
      <c r="AR559" s="13">
        <f t="shared" si="149"/>
        <v>2179555142.93</v>
      </c>
      <c r="AS559" s="13">
        <f t="shared" si="150"/>
        <v>1905131064.06</v>
      </c>
      <c r="AT559" s="13">
        <f t="shared" si="151"/>
        <v>1645239013.18</v>
      </c>
      <c r="AU559" s="13">
        <f>AT559-VLOOKUP(A559,[1]选股结果!$A$2:$BJ$3005,48,FALSE)*0.08</f>
        <v>1038127308.7248</v>
      </c>
      <c r="AV559" s="13">
        <f t="shared" si="152"/>
        <v>274424078.87</v>
      </c>
    </row>
    <row r="560" spans="1:48">
      <c r="A560" s="4" t="s">
        <v>1164</v>
      </c>
      <c r="B560" s="4" t="s">
        <v>1165</v>
      </c>
      <c r="C560" s="5">
        <v>9902080965.44</v>
      </c>
      <c r="D560" s="5">
        <v>0</v>
      </c>
      <c r="E560" s="5">
        <v>0</v>
      </c>
      <c r="F560" s="5">
        <v>0</v>
      </c>
      <c r="G560" s="5">
        <v>8760348777.98</v>
      </c>
      <c r="H560" s="5">
        <v>444793440.1</v>
      </c>
      <c r="I560" s="5">
        <v>0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27942308.69</v>
      </c>
      <c r="P560" s="5">
        <v>0</v>
      </c>
      <c r="Q560" s="5">
        <v>191672461.74</v>
      </c>
      <c r="R560" s="5">
        <v>63504229.29</v>
      </c>
      <c r="S560" s="5">
        <v>440258800.9</v>
      </c>
      <c r="T560" s="5">
        <v>249547.33</v>
      </c>
      <c r="U560" s="5">
        <v>0</v>
      </c>
      <c r="V560" s="5">
        <v>0</v>
      </c>
      <c r="W560" s="5">
        <v>0</v>
      </c>
      <c r="X560" s="5">
        <v>97325433.32</v>
      </c>
      <c r="Y560" s="5">
        <v>10427807.85</v>
      </c>
      <c r="Z560" s="5">
        <v>1248929.95</v>
      </c>
      <c r="AA560" s="5"/>
      <c r="AB560" s="5">
        <v>365460.88</v>
      </c>
      <c r="AC560" s="5">
        <v>4227405.2</v>
      </c>
      <c r="AD560" s="5">
        <v>55343881.19</v>
      </c>
      <c r="AE560" s="8">
        <f t="shared" si="153"/>
        <v>9902080965.44</v>
      </c>
      <c r="AF560" s="8">
        <f t="shared" si="154"/>
        <v>9483726578.6</v>
      </c>
      <c r="AG560" s="8">
        <f t="shared" si="155"/>
        <v>312099622.95</v>
      </c>
      <c r="AH560" s="8">
        <f t="shared" si="156"/>
        <v>308237678.63</v>
      </c>
      <c r="AI560" s="8">
        <f t="shared" si="157"/>
        <v>252893797.44</v>
      </c>
      <c r="AJ560" s="8">
        <f t="shared" si="141"/>
        <v>233904522.6</v>
      </c>
      <c r="AK560" s="13">
        <f t="shared" si="142"/>
        <v>428782194.690001</v>
      </c>
      <c r="AL560" s="13">
        <f t="shared" si="143"/>
        <v>0</v>
      </c>
      <c r="AM560" s="13">
        <f t="shared" si="144"/>
        <v>-99688900.36</v>
      </c>
      <c r="AN560" s="13">
        <f t="shared" si="145"/>
        <v>329093294.330001</v>
      </c>
      <c r="AO560" s="13">
        <f t="shared" si="146"/>
        <v>1141732187.46</v>
      </c>
      <c r="AP560" s="13">
        <f t="shared" si="147"/>
        <v>1313834435.69</v>
      </c>
      <c r="AQ560" s="13">
        <f t="shared" si="148"/>
        <v>1258490554.5</v>
      </c>
      <c r="AR560" s="13">
        <f t="shared" si="149"/>
        <v>869040995.590001</v>
      </c>
      <c r="AS560" s="13">
        <f t="shared" si="150"/>
        <v>813697114.400001</v>
      </c>
      <c r="AT560" s="13">
        <f t="shared" si="151"/>
        <v>273749413.140001</v>
      </c>
      <c r="AU560" s="13">
        <f>AT560-VLOOKUP(A560,[1]选股结果!$A$2:$BJ$3005,48,FALSE)*0.08</f>
        <v>-30293005.319199</v>
      </c>
      <c r="AV560" s="13">
        <f t="shared" si="152"/>
        <v>55343881.19</v>
      </c>
    </row>
    <row r="561" spans="1:48">
      <c r="A561" s="4" t="s">
        <v>1166</v>
      </c>
      <c r="B561" s="4" t="s">
        <v>1167</v>
      </c>
      <c r="C561" s="5">
        <v>9876764579.15</v>
      </c>
      <c r="D561" s="5">
        <v>0</v>
      </c>
      <c r="E561" s="5">
        <v>0</v>
      </c>
      <c r="F561" s="5">
        <v>0</v>
      </c>
      <c r="G561" s="5">
        <v>6102431910</v>
      </c>
      <c r="H561" s="5">
        <v>41219979.76</v>
      </c>
      <c r="I561" s="5">
        <v>0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31807365.1</v>
      </c>
      <c r="P561" s="5">
        <v>264222521.58</v>
      </c>
      <c r="Q561" s="5">
        <v>554088887.84</v>
      </c>
      <c r="R561" s="5">
        <v>905721452.72</v>
      </c>
      <c r="S561" s="5">
        <v>19216294.24</v>
      </c>
      <c r="T561" s="5">
        <v>88842562.24</v>
      </c>
      <c r="U561" s="5">
        <v>82782593.4</v>
      </c>
      <c r="V561" s="5">
        <v>0</v>
      </c>
      <c r="W561" s="5">
        <v>11498.85</v>
      </c>
      <c r="X561" s="5">
        <v>158475172.43</v>
      </c>
      <c r="Y561" s="5">
        <v>65746012.14</v>
      </c>
      <c r="Z561" s="5">
        <v>0</v>
      </c>
      <c r="AA561" s="5"/>
      <c r="AB561" s="5">
        <v>24628832.35</v>
      </c>
      <c r="AC561" s="5">
        <v>7064047.68</v>
      </c>
      <c r="AD561" s="5">
        <v>181890235.4</v>
      </c>
      <c r="AE561" s="8">
        <f t="shared" si="153"/>
        <v>9876764579.15</v>
      </c>
      <c r="AF561" s="8">
        <f t="shared" si="154"/>
        <v>7877488431.48</v>
      </c>
      <c r="AG561" s="8">
        <f t="shared" si="155"/>
        <v>1863909024.19</v>
      </c>
      <c r="AH561" s="8">
        <f t="shared" si="156"/>
        <v>1881473808.86</v>
      </c>
      <c r="AI561" s="8">
        <f t="shared" si="157"/>
        <v>1699583573.46</v>
      </c>
      <c r="AJ561" s="8">
        <f t="shared" si="141"/>
        <v>898300001.99</v>
      </c>
      <c r="AK561" s="13">
        <f t="shared" si="142"/>
        <v>2065022159.81</v>
      </c>
      <c r="AL561" s="13">
        <f t="shared" si="143"/>
        <v>82782593.4</v>
      </c>
      <c r="AM561" s="13">
        <f t="shared" si="144"/>
        <v>-134838920.07</v>
      </c>
      <c r="AN561" s="13">
        <f t="shared" si="145"/>
        <v>2012965833.14</v>
      </c>
      <c r="AO561" s="13">
        <f t="shared" si="146"/>
        <v>3774332669.15</v>
      </c>
      <c r="AP561" s="13">
        <f t="shared" si="147"/>
        <v>2125458433.81</v>
      </c>
      <c r="AQ561" s="13">
        <f t="shared" si="148"/>
        <v>1943568198.41</v>
      </c>
      <c r="AR561" s="13">
        <f t="shared" si="149"/>
        <v>2084238454.05</v>
      </c>
      <c r="AS561" s="13">
        <f t="shared" si="150"/>
        <v>1902348218.65</v>
      </c>
      <c r="AT561" s="13">
        <f t="shared" si="151"/>
        <v>1831075597.74</v>
      </c>
      <c r="AU561" s="13">
        <f>AT561-VLOOKUP(A561,[1]选股结果!$A$2:$BJ$3005,48,FALSE)*0.08</f>
        <v>941687036.5472</v>
      </c>
      <c r="AV561" s="13">
        <f t="shared" si="152"/>
        <v>181890235.4</v>
      </c>
    </row>
    <row r="562" spans="1:48">
      <c r="A562" s="4" t="s">
        <v>1168</v>
      </c>
      <c r="B562" s="4" t="s">
        <v>1169</v>
      </c>
      <c r="C562" s="5">
        <v>9772563962.45</v>
      </c>
      <c r="D562" s="5">
        <v>0</v>
      </c>
      <c r="E562" s="5">
        <v>0</v>
      </c>
      <c r="F562" s="5">
        <v>0</v>
      </c>
      <c r="G562" s="5">
        <v>5185771543.11</v>
      </c>
      <c r="H562" s="5">
        <v>862265288.1</v>
      </c>
      <c r="I562" s="5">
        <v>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112179474.14</v>
      </c>
      <c r="P562" s="5">
        <v>870852204.47</v>
      </c>
      <c r="Q562" s="5">
        <v>342995963.27</v>
      </c>
      <c r="R562" s="5">
        <v>3622046.6</v>
      </c>
      <c r="S562" s="5">
        <v>869170849.13</v>
      </c>
      <c r="T562" s="5">
        <v>-53258640.91</v>
      </c>
      <c r="U562" s="5">
        <v>-71451052.88</v>
      </c>
      <c r="V562" s="5">
        <v>0</v>
      </c>
      <c r="W562" s="5">
        <v>36700768.49</v>
      </c>
      <c r="X562" s="5">
        <v>30947256.51</v>
      </c>
      <c r="Y562" s="5">
        <v>1886846.41</v>
      </c>
      <c r="Z562" s="5">
        <v>1007.26</v>
      </c>
      <c r="AA562" s="5"/>
      <c r="AB562" s="5">
        <v>5177067.55</v>
      </c>
      <c r="AC562" s="5">
        <v>20387774.69</v>
      </c>
      <c r="AD562" s="5">
        <v>585990443.36</v>
      </c>
      <c r="AE562" s="8">
        <f t="shared" si="153"/>
        <v>9772563962.45</v>
      </c>
      <c r="AF562" s="8">
        <f t="shared" si="154"/>
        <v>7384592080.72</v>
      </c>
      <c r="AG562" s="8">
        <f t="shared" si="155"/>
        <v>2338580913.65</v>
      </c>
      <c r="AH562" s="8">
        <f t="shared" si="156"/>
        <v>2323370206.51</v>
      </c>
      <c r="AI562" s="8">
        <f t="shared" si="157"/>
        <v>1737379763.15</v>
      </c>
      <c r="AJ562" s="8">
        <f t="shared" si="141"/>
        <v>1343125195.43</v>
      </c>
      <c r="AK562" s="13">
        <f t="shared" si="142"/>
        <v>2389858728.14</v>
      </c>
      <c r="AL562" s="13">
        <f t="shared" si="143"/>
        <v>-71451052.88</v>
      </c>
      <c r="AM562" s="13">
        <f t="shared" si="144"/>
        <v>8736224.07</v>
      </c>
      <c r="AN562" s="13">
        <f t="shared" si="145"/>
        <v>2327143899.33</v>
      </c>
      <c r="AO562" s="13">
        <f t="shared" si="146"/>
        <v>4586792419.34</v>
      </c>
      <c r="AP562" s="13">
        <f t="shared" si="147"/>
        <v>4121294865.37</v>
      </c>
      <c r="AQ562" s="13">
        <f t="shared" si="148"/>
        <v>3535304422.01</v>
      </c>
      <c r="AR562" s="13">
        <f t="shared" si="149"/>
        <v>3259029577.27</v>
      </c>
      <c r="AS562" s="13">
        <f t="shared" si="150"/>
        <v>2673039133.91</v>
      </c>
      <c r="AT562" s="13">
        <f t="shared" si="151"/>
        <v>1741153455.97</v>
      </c>
      <c r="AU562" s="13">
        <f>AT562-VLOOKUP(A562,[1]选股结果!$A$2:$BJ$3005,48,FALSE)*0.08</f>
        <v>247090349.8604</v>
      </c>
      <c r="AV562" s="13">
        <f t="shared" si="152"/>
        <v>585990443.36</v>
      </c>
    </row>
    <row r="563" spans="1:48">
      <c r="A563" s="4" t="s">
        <v>1170</v>
      </c>
      <c r="B563" s="4" t="s">
        <v>1171</v>
      </c>
      <c r="C563" s="5">
        <v>9755352306.91</v>
      </c>
      <c r="D563" s="5">
        <v>0</v>
      </c>
      <c r="E563" s="5">
        <v>0</v>
      </c>
      <c r="F563" s="5">
        <v>0</v>
      </c>
      <c r="G563" s="5">
        <v>7393280038.4</v>
      </c>
      <c r="H563" s="5">
        <v>61656320.81</v>
      </c>
      <c r="I563" s="5">
        <v>0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62630765.48</v>
      </c>
      <c r="P563" s="5">
        <v>169057727.32</v>
      </c>
      <c r="Q563" s="5">
        <v>376397432.72</v>
      </c>
      <c r="R563" s="5">
        <v>536291203.55</v>
      </c>
      <c r="S563" s="5">
        <v>71344296.73</v>
      </c>
      <c r="T563" s="5">
        <v>6971240.7</v>
      </c>
      <c r="U563" s="5">
        <v>-125827.25</v>
      </c>
      <c r="V563" s="5">
        <v>0</v>
      </c>
      <c r="W563" s="5">
        <v>-400621.89</v>
      </c>
      <c r="X563" s="5">
        <v>42857014.34</v>
      </c>
      <c r="Y563" s="5">
        <v>99051209.88</v>
      </c>
      <c r="Z563" s="5">
        <v>-792097.9</v>
      </c>
      <c r="AA563" s="5"/>
      <c r="AB563" s="5">
        <v>2427808.15</v>
      </c>
      <c r="AC563" s="5">
        <v>6962701.33</v>
      </c>
      <c r="AD563" s="5">
        <v>89764632.14</v>
      </c>
      <c r="AE563" s="8">
        <f t="shared" si="153"/>
        <v>9755352306.91</v>
      </c>
      <c r="AF563" s="8">
        <f t="shared" si="154"/>
        <v>8609001464.2</v>
      </c>
      <c r="AG563" s="8">
        <f t="shared" si="155"/>
        <v>1010221139.4</v>
      </c>
      <c r="AH563" s="8">
        <f t="shared" si="156"/>
        <v>1005686246.22</v>
      </c>
      <c r="AI563" s="8">
        <f t="shared" si="157"/>
        <v>915921614.08</v>
      </c>
      <c r="AJ563" s="8">
        <f t="shared" si="141"/>
        <v>711672028.58</v>
      </c>
      <c r="AK563" s="13">
        <f t="shared" si="142"/>
        <v>1245402052.59</v>
      </c>
      <c r="AL563" s="13">
        <f t="shared" si="143"/>
        <v>-125827.25</v>
      </c>
      <c r="AM563" s="13">
        <f t="shared" si="144"/>
        <v>-41487559.36</v>
      </c>
      <c r="AN563" s="13">
        <f t="shared" si="145"/>
        <v>1203788665.98</v>
      </c>
      <c r="AO563" s="13">
        <f t="shared" si="146"/>
        <v>2362072268.51</v>
      </c>
      <c r="AP563" s="13">
        <f t="shared" si="147"/>
        <v>1378402670.13</v>
      </c>
      <c r="AQ563" s="13">
        <f t="shared" si="148"/>
        <v>1288638037.99</v>
      </c>
      <c r="AR563" s="13">
        <f t="shared" si="149"/>
        <v>1316746349.32</v>
      </c>
      <c r="AS563" s="13">
        <f t="shared" si="150"/>
        <v>1226981717.18</v>
      </c>
      <c r="AT563" s="13">
        <f t="shared" si="151"/>
        <v>1114024033.84</v>
      </c>
      <c r="AU563" s="13">
        <f>AT563-VLOOKUP(A563,[1]选股结果!$A$2:$BJ$3005,48,FALSE)*0.08</f>
        <v>469096660.5784</v>
      </c>
      <c r="AV563" s="13">
        <f t="shared" si="152"/>
        <v>89764632.14</v>
      </c>
    </row>
    <row r="564" spans="1:48">
      <c r="A564" s="4" t="s">
        <v>1172</v>
      </c>
      <c r="B564" s="4" t="s">
        <v>1173</v>
      </c>
      <c r="C564" s="5">
        <v>9739388256.55</v>
      </c>
      <c r="D564" s="5">
        <v>0</v>
      </c>
      <c r="E564" s="5">
        <v>0</v>
      </c>
      <c r="F564" s="5">
        <v>0</v>
      </c>
      <c r="G564" s="5">
        <v>7458105678.68</v>
      </c>
      <c r="H564" s="5">
        <v>74150952.7</v>
      </c>
      <c r="I564" s="5">
        <v>0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85984113.36</v>
      </c>
      <c r="P564" s="5">
        <v>881806024.22</v>
      </c>
      <c r="Q564" s="5">
        <v>613443547.46</v>
      </c>
      <c r="R564" s="5">
        <v>61878123.07</v>
      </c>
      <c r="S564" s="5">
        <v>68546568.39</v>
      </c>
      <c r="T564" s="5">
        <v>0</v>
      </c>
      <c r="U564" s="5">
        <v>0</v>
      </c>
      <c r="V564" s="5">
        <v>0</v>
      </c>
      <c r="W564" s="5">
        <v>0</v>
      </c>
      <c r="X564" s="5">
        <v>27258906.69</v>
      </c>
      <c r="Y564" s="5">
        <v>36740842.7</v>
      </c>
      <c r="Z564" s="5">
        <v>139053231.89</v>
      </c>
      <c r="AA564" s="5"/>
      <c r="AB564" s="5">
        <v>3087697.53</v>
      </c>
      <c r="AC564" s="5">
        <v>18693719.53</v>
      </c>
      <c r="AD564" s="5">
        <v>155846139.71</v>
      </c>
      <c r="AE564" s="8">
        <f t="shared" si="153"/>
        <v>9739388256.55</v>
      </c>
      <c r="AF564" s="8">
        <f t="shared" si="154"/>
        <v>9169764055.18</v>
      </c>
      <c r="AG564" s="8">
        <f t="shared" si="155"/>
        <v>644677683.869999</v>
      </c>
      <c r="AH564" s="8">
        <f t="shared" si="156"/>
        <v>629071661.869999</v>
      </c>
      <c r="AI564" s="8">
        <f t="shared" si="157"/>
        <v>473225522.159999</v>
      </c>
      <c r="AJ564" s="8">
        <f t="shared" si="141"/>
        <v>1633580549.74</v>
      </c>
      <c r="AK564" s="13">
        <f t="shared" si="142"/>
        <v>606365044.069999</v>
      </c>
      <c r="AL564" s="13">
        <f t="shared" si="143"/>
        <v>0</v>
      </c>
      <c r="AM564" s="13">
        <f t="shared" si="144"/>
        <v>96188303.2</v>
      </c>
      <c r="AN564" s="13">
        <f t="shared" si="145"/>
        <v>702553347.269999</v>
      </c>
      <c r="AO564" s="13">
        <f t="shared" si="146"/>
        <v>2281282577.87</v>
      </c>
      <c r="AP564" s="13">
        <f t="shared" si="147"/>
        <v>749062565.159999</v>
      </c>
      <c r="AQ564" s="13">
        <f t="shared" si="148"/>
        <v>593216425.449999</v>
      </c>
      <c r="AR564" s="13">
        <f t="shared" si="149"/>
        <v>674911612.459999</v>
      </c>
      <c r="AS564" s="13">
        <f t="shared" si="150"/>
        <v>519065472.749999</v>
      </c>
      <c r="AT564" s="13">
        <f t="shared" si="151"/>
        <v>546707207.559999</v>
      </c>
      <c r="AU564" s="13">
        <f>AT564-VLOOKUP(A564,[1]选股结果!$A$2:$BJ$3005,48,FALSE)*0.08</f>
        <v>232527707.106399</v>
      </c>
      <c r="AV564" s="13">
        <f t="shared" si="152"/>
        <v>155846139.71</v>
      </c>
    </row>
    <row r="565" spans="1:48">
      <c r="A565" s="4" t="s">
        <v>1174</v>
      </c>
      <c r="B565" s="4" t="s">
        <v>1175</v>
      </c>
      <c r="C565" s="5">
        <v>9689543221.95</v>
      </c>
      <c r="D565" s="5">
        <v>0</v>
      </c>
      <c r="E565" s="5">
        <v>0</v>
      </c>
      <c r="F565" s="5">
        <v>0</v>
      </c>
      <c r="G565" s="5">
        <v>7960824461.99</v>
      </c>
      <c r="H565" s="5">
        <v>78799141.98</v>
      </c>
      <c r="I565" s="5">
        <v>0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53272766.1</v>
      </c>
      <c r="P565" s="5">
        <v>311616143.93</v>
      </c>
      <c r="Q565" s="5">
        <v>427386494.61</v>
      </c>
      <c r="R565" s="5">
        <v>258944386.77</v>
      </c>
      <c r="S565" s="5">
        <v>80467515.04</v>
      </c>
      <c r="T565" s="5">
        <v>15690</v>
      </c>
      <c r="U565" s="5">
        <v>0</v>
      </c>
      <c r="V565" s="5">
        <v>0</v>
      </c>
      <c r="W565" s="5">
        <v>0</v>
      </c>
      <c r="X565" s="5">
        <v>19688175.04</v>
      </c>
      <c r="Y565" s="5">
        <v>65478464.15</v>
      </c>
      <c r="Z565" s="5">
        <v>-1324175.82</v>
      </c>
      <c r="AA565" s="5"/>
      <c r="AB565" s="5">
        <v>2154114.95</v>
      </c>
      <c r="AC565" s="5">
        <v>6925302.45</v>
      </c>
      <c r="AD565" s="5">
        <v>57337278.57</v>
      </c>
      <c r="AE565" s="8">
        <f t="shared" si="153"/>
        <v>9689543221.95</v>
      </c>
      <c r="AF565" s="8">
        <f t="shared" si="154"/>
        <v>9092511768.44</v>
      </c>
      <c r="AG565" s="8">
        <f t="shared" si="155"/>
        <v>510556328.499998</v>
      </c>
      <c r="AH565" s="8">
        <f t="shared" si="156"/>
        <v>505785140.999998</v>
      </c>
      <c r="AI565" s="8">
        <f t="shared" si="157"/>
        <v>448447862.429998</v>
      </c>
      <c r="AJ565" s="8">
        <f t="shared" si="141"/>
        <v>862525056.29</v>
      </c>
      <c r="AK565" s="13">
        <f t="shared" si="142"/>
        <v>662509917.660001</v>
      </c>
      <c r="AL565" s="13">
        <f t="shared" si="143"/>
        <v>0</v>
      </c>
      <c r="AM565" s="13">
        <f t="shared" si="144"/>
        <v>-25767848.36</v>
      </c>
      <c r="AN565" s="13">
        <f t="shared" si="145"/>
        <v>636742069.300001</v>
      </c>
      <c r="AO565" s="13">
        <f t="shared" si="146"/>
        <v>1728718759.96</v>
      </c>
      <c r="AP565" s="13">
        <f t="shared" si="147"/>
        <v>821776574.680001</v>
      </c>
      <c r="AQ565" s="13">
        <f t="shared" si="148"/>
        <v>764439296.110001</v>
      </c>
      <c r="AR565" s="13">
        <f t="shared" si="149"/>
        <v>742977432.700001</v>
      </c>
      <c r="AS565" s="13">
        <f t="shared" si="150"/>
        <v>685640154.130001</v>
      </c>
      <c r="AT565" s="13">
        <f t="shared" si="151"/>
        <v>579404790.730001</v>
      </c>
      <c r="AU565" s="13">
        <f>AT565-VLOOKUP(A565,[1]选股结果!$A$2:$BJ$3005,48,FALSE)*0.08</f>
        <v>195482094.379601</v>
      </c>
      <c r="AV565" s="13">
        <f t="shared" si="152"/>
        <v>57337278.57</v>
      </c>
    </row>
    <row r="566" spans="1:48">
      <c r="A566" s="4" t="s">
        <v>1176</v>
      </c>
      <c r="B566" s="4" t="s">
        <v>1177</v>
      </c>
      <c r="C566" s="5">
        <v>9666336351.33</v>
      </c>
      <c r="D566" s="5">
        <v>0</v>
      </c>
      <c r="E566" s="5">
        <v>0</v>
      </c>
      <c r="F566" s="5">
        <v>0</v>
      </c>
      <c r="G566" s="5">
        <v>7173308474.35</v>
      </c>
      <c r="H566" s="5">
        <v>1601427888.37</v>
      </c>
      <c r="I566" s="5">
        <v>0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324661003.43</v>
      </c>
      <c r="P566" s="5">
        <v>606359276.86</v>
      </c>
      <c r="Q566" s="5">
        <v>279567213.87</v>
      </c>
      <c r="R566" s="5">
        <v>0</v>
      </c>
      <c r="S566" s="5">
        <v>1044204828.87</v>
      </c>
      <c r="T566" s="5">
        <v>772897075.74</v>
      </c>
      <c r="U566" s="5">
        <v>-35300306.74</v>
      </c>
      <c r="V566" s="5">
        <v>0</v>
      </c>
      <c r="W566" s="5">
        <v>678445944.67</v>
      </c>
      <c r="X566" s="5">
        <v>-12835178.15</v>
      </c>
      <c r="Y566" s="5">
        <v>0</v>
      </c>
      <c r="Z566" s="5">
        <v>-182548.88</v>
      </c>
      <c r="AA566" s="5"/>
      <c r="AB566" s="5">
        <v>23306917.42</v>
      </c>
      <c r="AC566" s="5">
        <v>3357824.79</v>
      </c>
      <c r="AD566" s="5">
        <v>600507587.56</v>
      </c>
      <c r="AE566" s="8">
        <f t="shared" si="153"/>
        <v>9666336351.33</v>
      </c>
      <c r="AF566" s="8">
        <f t="shared" si="154"/>
        <v>9428100797.38</v>
      </c>
      <c r="AG566" s="8">
        <f t="shared" si="155"/>
        <v>1702231203.63</v>
      </c>
      <c r="AH566" s="8">
        <f t="shared" si="156"/>
        <v>1722180296.26</v>
      </c>
      <c r="AI566" s="8">
        <f t="shared" si="157"/>
        <v>1121672708.7</v>
      </c>
      <c r="AJ566" s="8">
        <f t="shared" si="141"/>
        <v>1190638401.53</v>
      </c>
      <c r="AK566" s="13">
        <f t="shared" si="142"/>
        <v>238235553.95</v>
      </c>
      <c r="AL566" s="13">
        <f t="shared" si="143"/>
        <v>-35300306.74</v>
      </c>
      <c r="AM566" s="13">
        <f t="shared" si="144"/>
        <v>1519245049.05</v>
      </c>
      <c r="AN566" s="13">
        <f t="shared" si="145"/>
        <v>1722180296.26</v>
      </c>
      <c r="AO566" s="13">
        <f t="shared" si="146"/>
        <v>2493027876.98</v>
      </c>
      <c r="AP566" s="13">
        <f t="shared" si="147"/>
        <v>2883868271.19</v>
      </c>
      <c r="AQ566" s="13">
        <f t="shared" si="148"/>
        <v>2283360683.63</v>
      </c>
      <c r="AR566" s="13">
        <f t="shared" si="149"/>
        <v>1282440382.82</v>
      </c>
      <c r="AS566" s="13">
        <f t="shared" si="150"/>
        <v>681932795.26</v>
      </c>
      <c r="AT566" s="13">
        <f t="shared" si="151"/>
        <v>1121672708.7</v>
      </c>
      <c r="AU566" s="13">
        <f>AT566-VLOOKUP(A566,[1]选股结果!$A$2:$BJ$3005,48,FALSE)*0.08</f>
        <v>-1805745031.456</v>
      </c>
      <c r="AV566" s="13">
        <f t="shared" si="152"/>
        <v>600507587.56</v>
      </c>
    </row>
    <row r="567" spans="1:48">
      <c r="A567" s="4" t="s">
        <v>1178</v>
      </c>
      <c r="B567" s="4" t="s">
        <v>1179</v>
      </c>
      <c r="C567" s="5">
        <v>9634385551.03</v>
      </c>
      <c r="D567" s="5">
        <v>0</v>
      </c>
      <c r="E567" s="5">
        <v>0</v>
      </c>
      <c r="F567" s="5">
        <v>0</v>
      </c>
      <c r="G567" s="5">
        <v>7150205487.28</v>
      </c>
      <c r="H567" s="5">
        <v>75898122.15</v>
      </c>
      <c r="I567" s="5">
        <v>0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62989493.9</v>
      </c>
      <c r="P567" s="5">
        <v>102843209.29</v>
      </c>
      <c r="Q567" s="5">
        <v>394381614.39</v>
      </c>
      <c r="R567" s="5">
        <v>70805832.23</v>
      </c>
      <c r="S567" s="5">
        <v>15646194.33</v>
      </c>
      <c r="T567" s="5">
        <v>260639487.5</v>
      </c>
      <c r="U567" s="5">
        <v>0</v>
      </c>
      <c r="V567" s="5">
        <v>0</v>
      </c>
      <c r="W567" s="5">
        <v>-151482680.92</v>
      </c>
      <c r="X567" s="5">
        <v>17641430.63</v>
      </c>
      <c r="Y567" s="5">
        <v>0</v>
      </c>
      <c r="Z567" s="5">
        <v>53960362.49</v>
      </c>
      <c r="AA567" s="5"/>
      <c r="AB567" s="5">
        <v>12031429.42</v>
      </c>
      <c r="AC567" s="5">
        <v>25843195.38</v>
      </c>
      <c r="AD567" s="5">
        <v>460351035.18</v>
      </c>
      <c r="AE567" s="8">
        <f t="shared" si="153"/>
        <v>9634385551.03</v>
      </c>
      <c r="AF567" s="8">
        <f t="shared" si="154"/>
        <v>7796871831.42</v>
      </c>
      <c r="AG567" s="8">
        <f t="shared" si="155"/>
        <v>1982989458.05</v>
      </c>
      <c r="AH567" s="8">
        <f t="shared" si="156"/>
        <v>1969177692.09</v>
      </c>
      <c r="AI567" s="8">
        <f t="shared" si="157"/>
        <v>1508826656.91</v>
      </c>
      <c r="AJ567" s="8">
        <f t="shared" si="141"/>
        <v>574026083.54</v>
      </c>
      <c r="AK567" s="13">
        <f t="shared" si="142"/>
        <v>1837513719.61</v>
      </c>
      <c r="AL567" s="13">
        <f t="shared" si="143"/>
        <v>0</v>
      </c>
      <c r="AM567" s="13">
        <f t="shared" si="144"/>
        <v>131663972.48</v>
      </c>
      <c r="AN567" s="13">
        <f t="shared" si="145"/>
        <v>1969177692.09</v>
      </c>
      <c r="AO567" s="13">
        <f t="shared" si="146"/>
        <v>2484180063.75</v>
      </c>
      <c r="AP567" s="13">
        <f t="shared" si="147"/>
        <v>1929058036.09</v>
      </c>
      <c r="AQ567" s="13">
        <f t="shared" si="148"/>
        <v>1468707000.91</v>
      </c>
      <c r="AR567" s="13">
        <f t="shared" si="149"/>
        <v>1853159913.94</v>
      </c>
      <c r="AS567" s="13">
        <f t="shared" si="150"/>
        <v>1392808878.76</v>
      </c>
      <c r="AT567" s="13">
        <f t="shared" si="151"/>
        <v>1508826656.91</v>
      </c>
      <c r="AU567" s="13">
        <f>AT567-VLOOKUP(A567,[1]选股结果!$A$2:$BJ$3005,48,FALSE)*0.08</f>
        <v>950346843.8276</v>
      </c>
      <c r="AV567" s="13">
        <f t="shared" si="152"/>
        <v>460351035.18</v>
      </c>
    </row>
    <row r="568" spans="1:48">
      <c r="A568" s="4" t="s">
        <v>1180</v>
      </c>
      <c r="B568" s="4" t="s">
        <v>1181</v>
      </c>
      <c r="C568" s="5">
        <v>9631213188.85</v>
      </c>
      <c r="D568" s="5">
        <v>0</v>
      </c>
      <c r="E568" s="5">
        <v>0</v>
      </c>
      <c r="F568" s="5">
        <v>0</v>
      </c>
      <c r="G568" s="5">
        <v>8416388649.94</v>
      </c>
      <c r="H568" s="5">
        <v>149024830.49</v>
      </c>
      <c r="I568" s="5">
        <v>0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19837185.59</v>
      </c>
      <c r="P568" s="5">
        <v>46334257.52</v>
      </c>
      <c r="Q568" s="5">
        <v>177037985.21</v>
      </c>
      <c r="R568" s="5">
        <v>264638362.7</v>
      </c>
      <c r="S568" s="5">
        <v>144291281.48</v>
      </c>
      <c r="T568" s="5">
        <v>41025911.74</v>
      </c>
      <c r="U568" s="5">
        <v>4677811.69</v>
      </c>
      <c r="V568" s="5">
        <v>0</v>
      </c>
      <c r="W568" s="5">
        <v>0</v>
      </c>
      <c r="X568" s="5">
        <v>1926687</v>
      </c>
      <c r="Y568" s="5">
        <v>-35190</v>
      </c>
      <c r="Z568" s="5">
        <v>662798.42</v>
      </c>
      <c r="AA568" s="5"/>
      <c r="AB568" s="5">
        <v>4935469.7</v>
      </c>
      <c r="AC568" s="5">
        <v>3420532.62</v>
      </c>
      <c r="AD568" s="5">
        <v>135612372.05</v>
      </c>
      <c r="AE568" s="8">
        <f t="shared" si="153"/>
        <v>9631213188.85</v>
      </c>
      <c r="AF568" s="8">
        <f t="shared" si="154"/>
        <v>9068527722.44</v>
      </c>
      <c r="AG568" s="8">
        <f t="shared" si="155"/>
        <v>602482679.57</v>
      </c>
      <c r="AH568" s="8">
        <f t="shared" si="156"/>
        <v>603997616.65</v>
      </c>
      <c r="AI568" s="8">
        <f t="shared" si="157"/>
        <v>468385244.6</v>
      </c>
      <c r="AJ568" s="8">
        <f t="shared" si="141"/>
        <v>241659301.24</v>
      </c>
      <c r="AK568" s="13">
        <f t="shared" si="142"/>
        <v>562650276.410001</v>
      </c>
      <c r="AL568" s="13">
        <f t="shared" si="143"/>
        <v>4677811.69</v>
      </c>
      <c r="AM568" s="13">
        <f t="shared" si="144"/>
        <v>36599148.55</v>
      </c>
      <c r="AN568" s="13">
        <f t="shared" si="145"/>
        <v>603927236.650001</v>
      </c>
      <c r="AO568" s="13">
        <f t="shared" si="146"/>
        <v>1214824538.91</v>
      </c>
      <c r="AP568" s="13">
        <f t="shared" si="147"/>
        <v>855966388.380001</v>
      </c>
      <c r="AQ568" s="13">
        <f t="shared" si="148"/>
        <v>720354016.330001</v>
      </c>
      <c r="AR568" s="13">
        <f t="shared" si="149"/>
        <v>706941557.890001</v>
      </c>
      <c r="AS568" s="13">
        <f t="shared" si="150"/>
        <v>571329185.840001</v>
      </c>
      <c r="AT568" s="13">
        <f t="shared" si="151"/>
        <v>468314864.600001</v>
      </c>
      <c r="AU568" s="13">
        <f>AT568-VLOOKUP(A568,[1]选股结果!$A$2:$BJ$3005,48,FALSE)*0.08</f>
        <v>194499461.387201</v>
      </c>
      <c r="AV568" s="13">
        <f t="shared" si="152"/>
        <v>135612372.05</v>
      </c>
    </row>
    <row r="569" spans="1:48">
      <c r="A569" s="4" t="s">
        <v>1182</v>
      </c>
      <c r="B569" s="4" t="s">
        <v>1183</v>
      </c>
      <c r="C569" s="5">
        <v>9618720953.4</v>
      </c>
      <c r="D569" s="5">
        <v>0</v>
      </c>
      <c r="E569" s="5">
        <v>0</v>
      </c>
      <c r="F569" s="5">
        <v>0</v>
      </c>
      <c r="G569" s="5">
        <v>8136256216.48</v>
      </c>
      <c r="H569" s="5">
        <v>1328592585.64</v>
      </c>
      <c r="I569" s="5">
        <v>0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104748465.86</v>
      </c>
      <c r="P569" s="5">
        <v>0</v>
      </c>
      <c r="Q569" s="5">
        <v>124603372.47</v>
      </c>
      <c r="R569" s="5">
        <v>0</v>
      </c>
      <c r="S569" s="5">
        <v>1328592585.64</v>
      </c>
      <c r="T569" s="5">
        <v>47752141.69</v>
      </c>
      <c r="U569" s="5">
        <v>47752141.69</v>
      </c>
      <c r="V569" s="5">
        <v>0</v>
      </c>
      <c r="W569" s="5">
        <v>-4056.09</v>
      </c>
      <c r="X569" s="5">
        <v>-2000000</v>
      </c>
      <c r="Y569" s="5">
        <v>0</v>
      </c>
      <c r="Z569" s="5">
        <v>-2365.12</v>
      </c>
      <c r="AA569" s="5"/>
      <c r="AB569" s="5">
        <v>75362512.99</v>
      </c>
      <c r="AC569" s="5">
        <v>29082736.78</v>
      </c>
      <c r="AD569" s="5">
        <v>127465366.73</v>
      </c>
      <c r="AE569" s="8">
        <f t="shared" si="153"/>
        <v>9618720953.4</v>
      </c>
      <c r="AF569" s="8">
        <f t="shared" si="154"/>
        <v>9694200640.45</v>
      </c>
      <c r="AG569" s="8">
        <f t="shared" si="155"/>
        <v>-25733966.5699992</v>
      </c>
      <c r="AH569" s="8">
        <f t="shared" si="156"/>
        <v>20545809.6400008</v>
      </c>
      <c r="AI569" s="8">
        <f t="shared" si="157"/>
        <v>-106919557.089999</v>
      </c>
      <c r="AJ569" s="8">
        <f t="shared" si="141"/>
        <v>183072062.12</v>
      </c>
      <c r="AK569" s="13">
        <f t="shared" si="142"/>
        <v>-75479687.05</v>
      </c>
      <c r="AL569" s="13">
        <f t="shared" si="143"/>
        <v>47752141.69</v>
      </c>
      <c r="AM569" s="13">
        <f t="shared" si="144"/>
        <v>48273355</v>
      </c>
      <c r="AN569" s="13">
        <f t="shared" si="145"/>
        <v>20545809.64</v>
      </c>
      <c r="AO569" s="13">
        <f t="shared" si="146"/>
        <v>1482464736.92</v>
      </c>
      <c r="AP569" s="13">
        <f t="shared" si="147"/>
        <v>2581705484.23</v>
      </c>
      <c r="AQ569" s="13">
        <f t="shared" si="148"/>
        <v>2454240117.5</v>
      </c>
      <c r="AR569" s="13">
        <f t="shared" si="149"/>
        <v>1253112898.59</v>
      </c>
      <c r="AS569" s="13">
        <f t="shared" si="150"/>
        <v>1125647531.86</v>
      </c>
      <c r="AT569" s="13">
        <f t="shared" si="151"/>
        <v>-106919557.09</v>
      </c>
      <c r="AU569" s="13">
        <f>AT569-VLOOKUP(A569,[1]选股结果!$A$2:$BJ$3005,48,FALSE)*0.08</f>
        <v>-814120579.7044</v>
      </c>
      <c r="AV569" s="13">
        <f t="shared" si="152"/>
        <v>127465366.73</v>
      </c>
    </row>
    <row r="570" spans="1:48">
      <c r="A570" s="4" t="s">
        <v>1184</v>
      </c>
      <c r="B570" s="4" t="s">
        <v>1185</v>
      </c>
      <c r="C570" s="5">
        <v>9576671284.06</v>
      </c>
      <c r="D570" s="5">
        <v>0</v>
      </c>
      <c r="E570" s="5">
        <v>0</v>
      </c>
      <c r="F570" s="5">
        <v>0</v>
      </c>
      <c r="G570" s="5">
        <v>7104660581.92</v>
      </c>
      <c r="H570" s="5">
        <v>172885857.54</v>
      </c>
      <c r="I570" s="5">
        <v>0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61298933.09</v>
      </c>
      <c r="P570" s="5">
        <v>110160576.14</v>
      </c>
      <c r="Q570" s="5">
        <v>501069747.54</v>
      </c>
      <c r="R570" s="5">
        <v>226965337.61</v>
      </c>
      <c r="S570" s="5">
        <v>108401456.74</v>
      </c>
      <c r="T570" s="5">
        <v>4724543.96</v>
      </c>
      <c r="U570" s="5">
        <v>3486607.9</v>
      </c>
      <c r="V570" s="5">
        <v>0</v>
      </c>
      <c r="W570" s="5">
        <v>-5739687.75</v>
      </c>
      <c r="X570" s="5">
        <v>81017355.03</v>
      </c>
      <c r="Y570" s="5">
        <v>450853.28</v>
      </c>
      <c r="Z570" s="5">
        <v>12523.7</v>
      </c>
      <c r="AA570" s="5"/>
      <c r="AB570" s="5">
        <v>12380163.84</v>
      </c>
      <c r="AC570" s="5">
        <v>38176145.73</v>
      </c>
      <c r="AD570" s="5">
        <v>233794087.87</v>
      </c>
      <c r="AE570" s="8">
        <f t="shared" si="153"/>
        <v>9576671284.06</v>
      </c>
      <c r="AF570" s="8">
        <f t="shared" si="154"/>
        <v>8112556633.04</v>
      </c>
      <c r="AG570" s="8">
        <f t="shared" si="155"/>
        <v>1381643822.62</v>
      </c>
      <c r="AH570" s="8">
        <f t="shared" si="156"/>
        <v>1355847840.73</v>
      </c>
      <c r="AI570" s="8">
        <f t="shared" si="157"/>
        <v>1122053752.86</v>
      </c>
      <c r="AJ570" s="8">
        <f t="shared" si="141"/>
        <v>698776091.94</v>
      </c>
      <c r="AK570" s="13">
        <f t="shared" si="142"/>
        <v>1464565504.3</v>
      </c>
      <c r="AL570" s="13">
        <f t="shared" si="143"/>
        <v>3486607.9</v>
      </c>
      <c r="AM570" s="13">
        <f t="shared" si="144"/>
        <v>-111302564.91</v>
      </c>
      <c r="AN570" s="13">
        <f t="shared" si="145"/>
        <v>1356749547.29</v>
      </c>
      <c r="AO570" s="13">
        <f t="shared" si="146"/>
        <v>2472010702.14</v>
      </c>
      <c r="AP570" s="13">
        <f t="shared" si="147"/>
        <v>1745852818.58</v>
      </c>
      <c r="AQ570" s="13">
        <f t="shared" si="148"/>
        <v>1512058730.71</v>
      </c>
      <c r="AR570" s="13">
        <f t="shared" si="149"/>
        <v>1572966961.04</v>
      </c>
      <c r="AS570" s="13">
        <f t="shared" si="150"/>
        <v>1339172873.17</v>
      </c>
      <c r="AT570" s="13">
        <f t="shared" si="151"/>
        <v>1122955459.42</v>
      </c>
      <c r="AU570" s="13">
        <f>AT570-VLOOKUP(A570,[1]选股结果!$A$2:$BJ$3005,48,FALSE)*0.08</f>
        <v>-291053119.288</v>
      </c>
      <c r="AV570" s="13">
        <f t="shared" si="152"/>
        <v>233794087.87</v>
      </c>
    </row>
    <row r="571" spans="1:48">
      <c r="A571" s="4" t="s">
        <v>1186</v>
      </c>
      <c r="B571" s="4" t="s">
        <v>1187</v>
      </c>
      <c r="C571" s="5">
        <v>9570056674.21</v>
      </c>
      <c r="D571" s="5">
        <v>0</v>
      </c>
      <c r="E571" s="5">
        <v>0</v>
      </c>
      <c r="F571" s="5">
        <v>0</v>
      </c>
      <c r="G571" s="5">
        <v>5521791982.98</v>
      </c>
      <c r="H571" s="5">
        <v>147691159.43</v>
      </c>
      <c r="I571" s="5">
        <v>0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93677196.57</v>
      </c>
      <c r="P571" s="5">
        <v>3071937515.17</v>
      </c>
      <c r="Q571" s="5">
        <v>498383985.52</v>
      </c>
      <c r="R571" s="5">
        <v>56987279.63</v>
      </c>
      <c r="S571" s="5">
        <v>167728467.61</v>
      </c>
      <c r="T571" s="5">
        <v>-7732186.19</v>
      </c>
      <c r="U571" s="5">
        <v>-14911830.69</v>
      </c>
      <c r="V571" s="5">
        <v>0</v>
      </c>
      <c r="W571" s="5">
        <v>153849682.8</v>
      </c>
      <c r="X571" s="5">
        <v>4454686.99</v>
      </c>
      <c r="Y571" s="5">
        <v>0</v>
      </c>
      <c r="Z571" s="5">
        <v>6245649.7</v>
      </c>
      <c r="AA571" s="5"/>
      <c r="AB571" s="5">
        <v>5824522.93</v>
      </c>
      <c r="AC571" s="5">
        <v>2707391.02</v>
      </c>
      <c r="AD571" s="5">
        <v>109045941.54</v>
      </c>
      <c r="AE571" s="8">
        <f t="shared" si="153"/>
        <v>9570056674.21</v>
      </c>
      <c r="AF571" s="8">
        <f t="shared" si="154"/>
        <v>9410506427.48</v>
      </c>
      <c r="AG571" s="8">
        <f t="shared" si="155"/>
        <v>307458706.05</v>
      </c>
      <c r="AH571" s="8">
        <f t="shared" si="156"/>
        <v>310575837.96</v>
      </c>
      <c r="AI571" s="8">
        <f t="shared" si="157"/>
        <v>201529896.42</v>
      </c>
      <c r="AJ571" s="8">
        <f t="shared" si="141"/>
        <v>3660881565.35</v>
      </c>
      <c r="AK571" s="13">
        <f t="shared" si="142"/>
        <v>159550246.729999</v>
      </c>
      <c r="AL571" s="13">
        <f t="shared" si="143"/>
        <v>-14911830.69</v>
      </c>
      <c r="AM571" s="13">
        <f t="shared" si="144"/>
        <v>165937421.92</v>
      </c>
      <c r="AN571" s="13">
        <f t="shared" si="145"/>
        <v>310575837.959999</v>
      </c>
      <c r="AO571" s="13">
        <f t="shared" si="146"/>
        <v>4048264691.23</v>
      </c>
      <c r="AP571" s="13">
        <f t="shared" si="147"/>
        <v>474969873.769999</v>
      </c>
      <c r="AQ571" s="13">
        <f t="shared" si="148"/>
        <v>365923932.229999</v>
      </c>
      <c r="AR571" s="13">
        <f t="shared" si="149"/>
        <v>327278714.339999</v>
      </c>
      <c r="AS571" s="13">
        <f t="shared" si="150"/>
        <v>218232772.799999</v>
      </c>
      <c r="AT571" s="13">
        <f t="shared" si="151"/>
        <v>201529896.419999</v>
      </c>
      <c r="AU571" s="13">
        <f>AT571-VLOOKUP(A571,[1]选股结果!$A$2:$BJ$3005,48,FALSE)*0.08</f>
        <v>-77296350.110401</v>
      </c>
      <c r="AV571" s="13">
        <f t="shared" si="152"/>
        <v>109045941.54</v>
      </c>
    </row>
    <row r="572" spans="1:48">
      <c r="A572" s="4" t="s">
        <v>1188</v>
      </c>
      <c r="B572" s="4" t="s">
        <v>1189</v>
      </c>
      <c r="C572" s="5">
        <v>9538692477.59</v>
      </c>
      <c r="D572" s="5">
        <v>0</v>
      </c>
      <c r="E572" s="5">
        <v>0</v>
      </c>
      <c r="F572" s="5">
        <v>0</v>
      </c>
      <c r="G572" s="5">
        <v>8723237077.12</v>
      </c>
      <c r="H572" s="5">
        <v>37677134.61</v>
      </c>
      <c r="I572" s="5">
        <v>0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10629684.8</v>
      </c>
      <c r="P572" s="5">
        <v>397936671.13</v>
      </c>
      <c r="Q572" s="5">
        <v>167954545.54</v>
      </c>
      <c r="R572" s="5">
        <v>1082210.15</v>
      </c>
      <c r="S572" s="5">
        <v>33654802.1</v>
      </c>
      <c r="T572" s="5">
        <v>341359.63</v>
      </c>
      <c r="U572" s="5">
        <v>0</v>
      </c>
      <c r="V572" s="5">
        <v>0</v>
      </c>
      <c r="W572" s="5">
        <v>0</v>
      </c>
      <c r="X572" s="5">
        <v>46185297.36</v>
      </c>
      <c r="Y572" s="5">
        <v>20768880.65</v>
      </c>
      <c r="Z572" s="5">
        <v>272733.8</v>
      </c>
      <c r="AA572" s="5"/>
      <c r="AB572" s="5">
        <v>3769761.34</v>
      </c>
      <c r="AC572" s="5">
        <v>597397.36</v>
      </c>
      <c r="AD572" s="5">
        <v>32667518.8</v>
      </c>
      <c r="AE572" s="8">
        <f t="shared" si="153"/>
        <v>9538692477.59</v>
      </c>
      <c r="AF572" s="8">
        <f t="shared" si="154"/>
        <v>9334494990.84</v>
      </c>
      <c r="AG572" s="8">
        <f t="shared" si="155"/>
        <v>137857402.17</v>
      </c>
      <c r="AH572" s="8">
        <f t="shared" si="156"/>
        <v>141029766.15</v>
      </c>
      <c r="AI572" s="8">
        <f t="shared" si="157"/>
        <v>108362247.35</v>
      </c>
      <c r="AJ572" s="8">
        <f t="shared" si="141"/>
        <v>594117418.14</v>
      </c>
      <c r="AK572" s="13">
        <f t="shared" si="142"/>
        <v>224966367.399999</v>
      </c>
      <c r="AL572" s="13">
        <f t="shared" si="143"/>
        <v>0</v>
      </c>
      <c r="AM572" s="13">
        <f t="shared" si="144"/>
        <v>-42398839.95</v>
      </c>
      <c r="AN572" s="13">
        <f t="shared" si="145"/>
        <v>182567527.449999</v>
      </c>
      <c r="AO572" s="13">
        <f t="shared" si="146"/>
        <v>815455400.469999</v>
      </c>
      <c r="AP572" s="13">
        <f t="shared" si="147"/>
        <v>296298304.109999</v>
      </c>
      <c r="AQ572" s="13">
        <f t="shared" si="148"/>
        <v>263630785.309999</v>
      </c>
      <c r="AR572" s="13">
        <f t="shared" si="149"/>
        <v>258621169.499999</v>
      </c>
      <c r="AS572" s="13">
        <f t="shared" si="150"/>
        <v>225953650.699999</v>
      </c>
      <c r="AT572" s="13">
        <f t="shared" si="151"/>
        <v>149900008.649999</v>
      </c>
      <c r="AU572" s="13">
        <f>AT572-VLOOKUP(A572,[1]选股结果!$A$2:$BJ$3005,48,FALSE)*0.08</f>
        <v>63433970.885199</v>
      </c>
      <c r="AV572" s="13">
        <f t="shared" si="152"/>
        <v>32667518.8</v>
      </c>
    </row>
    <row r="573" spans="1:48">
      <c r="A573" s="4" t="s">
        <v>1190</v>
      </c>
      <c r="B573" s="4" t="s">
        <v>1191</v>
      </c>
      <c r="C573" s="5">
        <v>9538505669.69</v>
      </c>
      <c r="D573" s="5">
        <v>0</v>
      </c>
      <c r="E573" s="5">
        <v>0</v>
      </c>
      <c r="F573" s="5">
        <v>0</v>
      </c>
      <c r="G573" s="5">
        <v>7628120556.59</v>
      </c>
      <c r="H573" s="5">
        <v>20651989.28</v>
      </c>
      <c r="I573" s="5">
        <v>0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41134136.42</v>
      </c>
      <c r="P573" s="5">
        <v>283422047.83</v>
      </c>
      <c r="Q573" s="5">
        <v>270796870.6</v>
      </c>
      <c r="R573" s="5">
        <v>45398345.01</v>
      </c>
      <c r="S573" s="5">
        <v>-8145070.72</v>
      </c>
      <c r="T573" s="5">
        <v>35981968.44</v>
      </c>
      <c r="U573" s="5">
        <v>1123686.16</v>
      </c>
      <c r="V573" s="5">
        <v>0</v>
      </c>
      <c r="W573" s="5">
        <v>0</v>
      </c>
      <c r="X573" s="5">
        <v>10680299.41</v>
      </c>
      <c r="Y573" s="5">
        <v>-45012.5</v>
      </c>
      <c r="Z573" s="5">
        <v>39954.68</v>
      </c>
      <c r="AA573" s="5"/>
      <c r="AB573" s="5">
        <v>3378495.4</v>
      </c>
      <c r="AC573" s="5">
        <v>2993895.42</v>
      </c>
      <c r="AD573" s="5">
        <v>247048784.71</v>
      </c>
      <c r="AE573" s="8">
        <f t="shared" si="153"/>
        <v>9538505669.69</v>
      </c>
      <c r="AF573" s="8">
        <f t="shared" si="154"/>
        <v>8260726885.73</v>
      </c>
      <c r="AG573" s="8">
        <f t="shared" si="155"/>
        <v>1303165420.17</v>
      </c>
      <c r="AH573" s="8">
        <f t="shared" si="156"/>
        <v>1303550020.15</v>
      </c>
      <c r="AI573" s="8">
        <f t="shared" si="157"/>
        <v>1056501235.44</v>
      </c>
      <c r="AJ573" s="8">
        <f t="shared" si="141"/>
        <v>594923442.37</v>
      </c>
      <c r="AK573" s="13">
        <f t="shared" si="142"/>
        <v>1277733771.46</v>
      </c>
      <c r="AL573" s="13">
        <f t="shared" si="143"/>
        <v>1123686.16</v>
      </c>
      <c r="AM573" s="13">
        <f t="shared" si="144"/>
        <v>24602537.53</v>
      </c>
      <c r="AN573" s="13">
        <f t="shared" si="145"/>
        <v>1303459995.15</v>
      </c>
      <c r="AO573" s="13">
        <f t="shared" si="146"/>
        <v>1910385113.1</v>
      </c>
      <c r="AP573" s="13">
        <f t="shared" si="147"/>
        <v>1290240690.02</v>
      </c>
      <c r="AQ573" s="13">
        <f t="shared" si="148"/>
        <v>1043191905.31</v>
      </c>
      <c r="AR573" s="13">
        <f t="shared" si="149"/>
        <v>1269588700.74</v>
      </c>
      <c r="AS573" s="13">
        <f t="shared" si="150"/>
        <v>1022539916.03</v>
      </c>
      <c r="AT573" s="13">
        <f t="shared" si="151"/>
        <v>1056411210.44</v>
      </c>
      <c r="AU573" s="13">
        <f>AT573-VLOOKUP(A573,[1]选股结果!$A$2:$BJ$3005,48,FALSE)*0.08</f>
        <v>432645033.8304</v>
      </c>
      <c r="AV573" s="13">
        <f t="shared" si="152"/>
        <v>247048784.71</v>
      </c>
    </row>
    <row r="574" spans="1:48">
      <c r="A574" s="4" t="s">
        <v>1192</v>
      </c>
      <c r="B574" s="4" t="s">
        <v>1193</v>
      </c>
      <c r="C574" s="5">
        <v>9535920595.43</v>
      </c>
      <c r="D574" s="5">
        <v>0</v>
      </c>
      <c r="E574" s="5">
        <v>0</v>
      </c>
      <c r="F574" s="5">
        <v>0</v>
      </c>
      <c r="G574" s="5">
        <v>7235764227.37</v>
      </c>
      <c r="H574" s="5">
        <v>533611.1</v>
      </c>
      <c r="I574" s="5">
        <v>0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64632657.12</v>
      </c>
      <c r="P574" s="5">
        <v>33973116.99</v>
      </c>
      <c r="Q574" s="5">
        <v>473531990.42</v>
      </c>
      <c r="R574" s="5">
        <v>81565813.95</v>
      </c>
      <c r="S574" s="5">
        <v>-121393271.85</v>
      </c>
      <c r="T574" s="5">
        <v>0</v>
      </c>
      <c r="U574" s="5">
        <v>0</v>
      </c>
      <c r="V574" s="5">
        <v>0</v>
      </c>
      <c r="W574" s="5">
        <v>0</v>
      </c>
      <c r="X574" s="5">
        <v>263473.45</v>
      </c>
      <c r="Y574" s="5">
        <v>0</v>
      </c>
      <c r="Z574" s="5">
        <v>427267.88</v>
      </c>
      <c r="AA574" s="5"/>
      <c r="AB574" s="5">
        <v>23053598.13</v>
      </c>
      <c r="AC574" s="5">
        <v>8062617.25</v>
      </c>
      <c r="AD574" s="5">
        <v>288956656.04</v>
      </c>
      <c r="AE574" s="8">
        <f t="shared" si="153"/>
        <v>9535920595.43</v>
      </c>
      <c r="AF574" s="8">
        <f t="shared" si="154"/>
        <v>7768074534</v>
      </c>
      <c r="AG574" s="8">
        <f t="shared" si="155"/>
        <v>1768009855.86</v>
      </c>
      <c r="AH574" s="8">
        <f t="shared" si="156"/>
        <v>1783000836.74</v>
      </c>
      <c r="AI574" s="8">
        <f t="shared" si="157"/>
        <v>1494044180.7</v>
      </c>
      <c r="AJ574" s="8">
        <f t="shared" si="141"/>
        <v>557146783.65</v>
      </c>
      <c r="AK574" s="13">
        <f t="shared" si="142"/>
        <v>1767846061.43</v>
      </c>
      <c r="AL574" s="13">
        <f t="shared" si="143"/>
        <v>0</v>
      </c>
      <c r="AM574" s="13">
        <f t="shared" si="144"/>
        <v>15154775.31</v>
      </c>
      <c r="AN574" s="13">
        <f t="shared" si="145"/>
        <v>1783000836.74</v>
      </c>
      <c r="AO574" s="13">
        <f t="shared" si="146"/>
        <v>2300156368.06</v>
      </c>
      <c r="AP574" s="13">
        <f t="shared" si="147"/>
        <v>1646986400.68</v>
      </c>
      <c r="AQ574" s="13">
        <f t="shared" si="148"/>
        <v>1358029744.64</v>
      </c>
      <c r="AR574" s="13">
        <f t="shared" si="149"/>
        <v>1646452789.58</v>
      </c>
      <c r="AS574" s="13">
        <f t="shared" si="150"/>
        <v>1357496133.54</v>
      </c>
      <c r="AT574" s="13">
        <f t="shared" si="151"/>
        <v>1494044180.7</v>
      </c>
      <c r="AU574" s="13">
        <f>AT574-VLOOKUP(A574,[1]选股结果!$A$2:$BJ$3005,48,FALSE)*0.08</f>
        <v>442700789.2632</v>
      </c>
      <c r="AV574" s="13">
        <f t="shared" si="152"/>
        <v>288956656.04</v>
      </c>
    </row>
    <row r="575" spans="1:48">
      <c r="A575" s="4" t="s">
        <v>1194</v>
      </c>
      <c r="B575" s="4" t="s">
        <v>1195</v>
      </c>
      <c r="C575" s="5">
        <v>9531583539.63</v>
      </c>
      <c r="D575" s="5">
        <v>0</v>
      </c>
      <c r="E575" s="5">
        <v>0</v>
      </c>
      <c r="F575" s="5">
        <v>0</v>
      </c>
      <c r="G575" s="5">
        <v>7344187045.19</v>
      </c>
      <c r="H575" s="5">
        <v>118748426.69</v>
      </c>
      <c r="I575" s="5">
        <v>0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110603263.02</v>
      </c>
      <c r="P575" s="5">
        <v>114464986.54</v>
      </c>
      <c r="Q575" s="5">
        <v>574707158.69</v>
      </c>
      <c r="R575" s="5">
        <v>332562309.04</v>
      </c>
      <c r="S575" s="5">
        <v>51888339.02</v>
      </c>
      <c r="T575" s="5">
        <v>16704429.53</v>
      </c>
      <c r="U575" s="5">
        <v>18613717.7</v>
      </c>
      <c r="V575" s="5">
        <v>0</v>
      </c>
      <c r="W575" s="5">
        <v>0</v>
      </c>
      <c r="X575" s="5">
        <v>1947247.42</v>
      </c>
      <c r="Y575" s="5">
        <v>131703503.64</v>
      </c>
      <c r="Z575" s="5">
        <v>14952368.6</v>
      </c>
      <c r="AA575" s="5"/>
      <c r="AB575" s="5">
        <v>13866271.06</v>
      </c>
      <c r="AC575" s="5">
        <v>19326625.83</v>
      </c>
      <c r="AD575" s="5">
        <v>303032681.25</v>
      </c>
      <c r="AE575" s="8">
        <f t="shared" si="153"/>
        <v>9531583539.63</v>
      </c>
      <c r="AF575" s="8">
        <f t="shared" si="154"/>
        <v>8528413101.5</v>
      </c>
      <c r="AG575" s="8">
        <f t="shared" si="155"/>
        <v>901176485.199998</v>
      </c>
      <c r="AH575" s="8">
        <f t="shared" si="156"/>
        <v>895716130.429998</v>
      </c>
      <c r="AI575" s="8">
        <f t="shared" si="157"/>
        <v>592683449.179998</v>
      </c>
      <c r="AJ575" s="8">
        <f t="shared" si="141"/>
        <v>936939266.66</v>
      </c>
      <c r="AK575" s="13">
        <f t="shared" si="142"/>
        <v>1134873941.77</v>
      </c>
      <c r="AL575" s="13">
        <f t="shared" si="143"/>
        <v>18613717.7</v>
      </c>
      <c r="AM575" s="13">
        <f t="shared" si="144"/>
        <v>5635478.24</v>
      </c>
      <c r="AN575" s="13">
        <f t="shared" si="145"/>
        <v>1159123137.71</v>
      </c>
      <c r="AO575" s="13">
        <f t="shared" si="146"/>
        <v>2187396494.44</v>
      </c>
      <c r="AP575" s="13">
        <f t="shared" si="147"/>
        <v>1305510707.48</v>
      </c>
      <c r="AQ575" s="13">
        <f t="shared" si="148"/>
        <v>1002478026.23</v>
      </c>
      <c r="AR575" s="13">
        <f t="shared" si="149"/>
        <v>1186762280.79</v>
      </c>
      <c r="AS575" s="13">
        <f t="shared" si="150"/>
        <v>883729599.54</v>
      </c>
      <c r="AT575" s="13">
        <f t="shared" si="151"/>
        <v>856090456.46</v>
      </c>
      <c r="AU575" s="13">
        <f>AT575-VLOOKUP(A575,[1]选股结果!$A$2:$BJ$3005,48,FALSE)*0.08</f>
        <v>-1576308707.0392</v>
      </c>
      <c r="AV575" s="13">
        <f t="shared" si="152"/>
        <v>303032681.25</v>
      </c>
    </row>
    <row r="576" spans="1:48">
      <c r="A576" s="4" t="s">
        <v>1196</v>
      </c>
      <c r="B576" s="4" t="s">
        <v>1197</v>
      </c>
      <c r="C576" s="5">
        <v>9381891169.22</v>
      </c>
      <c r="D576" s="5">
        <v>0</v>
      </c>
      <c r="E576" s="5">
        <v>0</v>
      </c>
      <c r="F576" s="5">
        <v>0</v>
      </c>
      <c r="G576" s="5">
        <v>5303879712.91</v>
      </c>
      <c r="H576" s="5">
        <v>251753923.86</v>
      </c>
      <c r="I576" s="5">
        <v>0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5">
        <v>371576083.96</v>
      </c>
      <c r="P576" s="5">
        <v>111811295.75</v>
      </c>
      <c r="Q576" s="5">
        <v>676986314.95</v>
      </c>
      <c r="R576" s="5">
        <v>108321588.62</v>
      </c>
      <c r="S576" s="5">
        <v>231925517.76</v>
      </c>
      <c r="T576" s="5">
        <v>753085319.31</v>
      </c>
      <c r="U576" s="5">
        <v>751981774.23</v>
      </c>
      <c r="V576" s="5">
        <v>0</v>
      </c>
      <c r="W576" s="5">
        <v>0</v>
      </c>
      <c r="X576" s="5">
        <v>-1393265.25</v>
      </c>
      <c r="Y576" s="5">
        <v>238800161.44</v>
      </c>
      <c r="Z576" s="5">
        <v>-565388.02</v>
      </c>
      <c r="AA576" s="5"/>
      <c r="AB576" s="5">
        <v>12375500.7</v>
      </c>
      <c r="AC576" s="5">
        <v>50328731.58</v>
      </c>
      <c r="AD576" s="5">
        <v>399650481.23</v>
      </c>
      <c r="AE576" s="8">
        <f t="shared" si="153"/>
        <v>9381891169.22</v>
      </c>
      <c r="AF576" s="8">
        <f t="shared" si="154"/>
        <v>6804500513.95</v>
      </c>
      <c r="AG576" s="8">
        <f t="shared" si="155"/>
        <v>3092503690.37</v>
      </c>
      <c r="AH576" s="8">
        <f t="shared" si="156"/>
        <v>3054550459.49</v>
      </c>
      <c r="AI576" s="8">
        <f t="shared" si="157"/>
        <v>2654899978.26</v>
      </c>
      <c r="AJ576" s="8">
        <f t="shared" si="141"/>
        <v>1437127086.98</v>
      </c>
      <c r="AK576" s="13">
        <f t="shared" si="142"/>
        <v>2816190816.71</v>
      </c>
      <c r="AL576" s="13">
        <f t="shared" si="143"/>
        <v>751981774.23</v>
      </c>
      <c r="AM576" s="13">
        <f t="shared" si="144"/>
        <v>-36021808.5700001</v>
      </c>
      <c r="AN576" s="13">
        <f t="shared" si="145"/>
        <v>3532150782.37</v>
      </c>
      <c r="AO576" s="13">
        <f t="shared" si="146"/>
        <v>4078011456.31</v>
      </c>
      <c r="AP576" s="13">
        <f t="shared" si="147"/>
        <v>3299870258.33</v>
      </c>
      <c r="AQ576" s="13">
        <f t="shared" si="148"/>
        <v>2900219777.1</v>
      </c>
      <c r="AR576" s="13">
        <f t="shared" si="149"/>
        <v>3048116334.47</v>
      </c>
      <c r="AS576" s="13">
        <f t="shared" si="150"/>
        <v>2648465853.24</v>
      </c>
      <c r="AT576" s="13">
        <f t="shared" si="151"/>
        <v>3132500301.14</v>
      </c>
      <c r="AU576" s="13">
        <f>AT576-VLOOKUP(A576,[1]选股结果!$A$2:$BJ$3005,48,FALSE)*0.08</f>
        <v>2154655256.7344</v>
      </c>
      <c r="AV576" s="13">
        <f t="shared" si="152"/>
        <v>399650481.23</v>
      </c>
    </row>
    <row r="577" spans="1:48">
      <c r="A577" s="4" t="s">
        <v>1198</v>
      </c>
      <c r="B577" s="4" t="s">
        <v>1199</v>
      </c>
      <c r="C577" s="5">
        <v>9381092080.99</v>
      </c>
      <c r="D577" s="5">
        <v>0</v>
      </c>
      <c r="E577" s="5">
        <v>0</v>
      </c>
      <c r="F577" s="5">
        <v>0</v>
      </c>
      <c r="G577" s="5">
        <v>7260765823.33</v>
      </c>
      <c r="H577" s="5">
        <v>205679380.13</v>
      </c>
      <c r="I577" s="5">
        <v>0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39875676.85</v>
      </c>
      <c r="P577" s="5">
        <v>16550186.64</v>
      </c>
      <c r="Q577" s="5">
        <v>882544324.15</v>
      </c>
      <c r="R577" s="5">
        <v>19898198.63</v>
      </c>
      <c r="S577" s="5">
        <v>183488573.79</v>
      </c>
      <c r="T577" s="5">
        <v>196924860.3</v>
      </c>
      <c r="U577" s="5">
        <v>192954908.81</v>
      </c>
      <c r="V577" s="5">
        <v>0</v>
      </c>
      <c r="W577" s="5">
        <v>-607704.88</v>
      </c>
      <c r="X577" s="5">
        <v>192083.32</v>
      </c>
      <c r="Y577" s="5">
        <v>0</v>
      </c>
      <c r="Z577" s="5">
        <v>3737742.21</v>
      </c>
      <c r="AA577" s="5"/>
      <c r="AB577" s="5">
        <v>23574141.82</v>
      </c>
      <c r="AC577" s="5">
        <v>14172672.78</v>
      </c>
      <c r="AD577" s="5">
        <v>273103665.59</v>
      </c>
      <c r="AE577" s="8">
        <f t="shared" si="153"/>
        <v>9381092080.99</v>
      </c>
      <c r="AF577" s="8">
        <f t="shared" si="154"/>
        <v>8403122783.39</v>
      </c>
      <c r="AG577" s="8">
        <f t="shared" si="155"/>
        <v>1177832111.91</v>
      </c>
      <c r="AH577" s="8">
        <f t="shared" si="156"/>
        <v>1187233580.95</v>
      </c>
      <c r="AI577" s="8">
        <f t="shared" si="157"/>
        <v>914129915.36</v>
      </c>
      <c r="AJ577" s="8">
        <f t="shared" si="141"/>
        <v>929568718.6</v>
      </c>
      <c r="AK577" s="13">
        <f t="shared" si="142"/>
        <v>977969297.6</v>
      </c>
      <c r="AL577" s="13">
        <f t="shared" si="143"/>
        <v>192954908.81</v>
      </c>
      <c r="AM577" s="13">
        <f t="shared" si="144"/>
        <v>16309374.54</v>
      </c>
      <c r="AN577" s="13">
        <f t="shared" si="145"/>
        <v>1187233580.95</v>
      </c>
      <c r="AO577" s="13">
        <f t="shared" si="146"/>
        <v>2120326257.66</v>
      </c>
      <c r="AP577" s="13">
        <f t="shared" si="147"/>
        <v>1367137251.52</v>
      </c>
      <c r="AQ577" s="13">
        <f t="shared" si="148"/>
        <v>1094033585.93</v>
      </c>
      <c r="AR577" s="13">
        <f t="shared" si="149"/>
        <v>1161457871.39</v>
      </c>
      <c r="AS577" s="13">
        <f t="shared" si="150"/>
        <v>888354205.8</v>
      </c>
      <c r="AT577" s="13">
        <f t="shared" si="151"/>
        <v>914129915.36</v>
      </c>
      <c r="AU577" s="13">
        <f>AT577-VLOOKUP(A577,[1]选股结果!$A$2:$BJ$3005,48,FALSE)*0.08</f>
        <v>-235961314.7528</v>
      </c>
      <c r="AV577" s="13">
        <f t="shared" si="152"/>
        <v>273103665.59</v>
      </c>
    </row>
    <row r="578" spans="1:48">
      <c r="A578" s="4" t="s">
        <v>1200</v>
      </c>
      <c r="B578" s="4" t="s">
        <v>1201</v>
      </c>
      <c r="C578" s="5">
        <v>9369264787.55</v>
      </c>
      <c r="D578" s="5">
        <v>0</v>
      </c>
      <c r="E578" s="5">
        <v>0</v>
      </c>
      <c r="F578" s="5">
        <v>0</v>
      </c>
      <c r="G578" s="5">
        <v>3203472201.88</v>
      </c>
      <c r="H578" s="5">
        <v>70923609.61</v>
      </c>
      <c r="I578" s="5">
        <v>0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107561409.8</v>
      </c>
      <c r="P578" s="5">
        <v>3086661650.71</v>
      </c>
      <c r="Q578" s="5">
        <v>487456985.11</v>
      </c>
      <c r="R578" s="5">
        <v>786282945.23</v>
      </c>
      <c r="S578" s="5">
        <v>-24291944.01</v>
      </c>
      <c r="T578" s="5">
        <v>68653895.91</v>
      </c>
      <c r="U578" s="5">
        <v>23352814.06</v>
      </c>
      <c r="V578" s="5">
        <v>0</v>
      </c>
      <c r="W578" s="5">
        <v>-16178795.31</v>
      </c>
      <c r="X578" s="5">
        <v>9433500.35</v>
      </c>
      <c r="Y578" s="5">
        <v>35533764.42</v>
      </c>
      <c r="Z578" s="5">
        <v>943911.31</v>
      </c>
      <c r="AA578" s="5"/>
      <c r="AB578" s="5">
        <v>4508100.87</v>
      </c>
      <c r="AC578" s="5">
        <v>11106015.07</v>
      </c>
      <c r="AD578" s="5">
        <v>255803028.75</v>
      </c>
      <c r="AE578" s="8">
        <f t="shared" si="153"/>
        <v>9369264787.55</v>
      </c>
      <c r="AF578" s="8">
        <f t="shared" si="154"/>
        <v>7647143248.72</v>
      </c>
      <c r="AG578" s="8">
        <f t="shared" si="155"/>
        <v>1730573285.97</v>
      </c>
      <c r="AH578" s="8">
        <f t="shared" si="156"/>
        <v>1723975371.77</v>
      </c>
      <c r="AI578" s="8">
        <f t="shared" si="157"/>
        <v>1468172343.02</v>
      </c>
      <c r="AJ578" s="8">
        <f t="shared" si="141"/>
        <v>3723811724.24</v>
      </c>
      <c r="AK578" s="13">
        <f t="shared" si="142"/>
        <v>1757655303.25</v>
      </c>
      <c r="AL578" s="13">
        <f t="shared" si="143"/>
        <v>23352814.06</v>
      </c>
      <c r="AM578" s="13">
        <f t="shared" si="144"/>
        <v>14034783.3</v>
      </c>
      <c r="AN578" s="13">
        <f t="shared" si="145"/>
        <v>1795042900.61</v>
      </c>
      <c r="AO578" s="13">
        <f t="shared" si="146"/>
        <v>6165792585.67</v>
      </c>
      <c r="AP578" s="13">
        <f t="shared" si="147"/>
        <v>1804286968.85</v>
      </c>
      <c r="AQ578" s="13">
        <f t="shared" si="148"/>
        <v>1548483940.1</v>
      </c>
      <c r="AR578" s="13">
        <f t="shared" si="149"/>
        <v>1733363359.24</v>
      </c>
      <c r="AS578" s="13">
        <f t="shared" si="150"/>
        <v>1477560330.49</v>
      </c>
      <c r="AT578" s="13">
        <f t="shared" si="151"/>
        <v>1539239871.86</v>
      </c>
      <c r="AU578" s="13">
        <f>AT578-VLOOKUP(A578,[1]选股结果!$A$2:$BJ$3005,48,FALSE)*0.08</f>
        <v>536678952.3784</v>
      </c>
      <c r="AV578" s="13">
        <f t="shared" si="152"/>
        <v>255803028.75</v>
      </c>
    </row>
    <row r="579" spans="1:48">
      <c r="A579" s="4" t="s">
        <v>1202</v>
      </c>
      <c r="B579" s="4" t="s">
        <v>1203</v>
      </c>
      <c r="C579" s="5">
        <v>9351941347.3</v>
      </c>
      <c r="D579" s="5">
        <v>0</v>
      </c>
      <c r="E579" s="5">
        <v>0</v>
      </c>
      <c r="F579" s="5">
        <v>0</v>
      </c>
      <c r="G579" s="5">
        <v>8269768049.26</v>
      </c>
      <c r="H579" s="5">
        <v>9821816.14</v>
      </c>
      <c r="I579" s="5">
        <v>0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48639722.2</v>
      </c>
      <c r="P579" s="5">
        <v>160168268.2</v>
      </c>
      <c r="Q579" s="5">
        <v>523586869.11</v>
      </c>
      <c r="R579" s="5">
        <v>226525308.9</v>
      </c>
      <c r="S579" s="5">
        <v>-2222060.62</v>
      </c>
      <c r="T579" s="5">
        <v>395193964.28</v>
      </c>
      <c r="U579" s="5">
        <v>391225706.43</v>
      </c>
      <c r="V579" s="5">
        <v>0</v>
      </c>
      <c r="W579" s="5">
        <v>444164.37</v>
      </c>
      <c r="X579" s="5">
        <v>-3412547.49</v>
      </c>
      <c r="Y579" s="5">
        <v>19281472.82</v>
      </c>
      <c r="Z579" s="5">
        <v>565063.2</v>
      </c>
      <c r="AA579" s="5"/>
      <c r="AB579" s="5">
        <v>85737044.81</v>
      </c>
      <c r="AC579" s="5">
        <v>2581313.38</v>
      </c>
      <c r="AD579" s="5">
        <v>29748760.07</v>
      </c>
      <c r="AE579" s="8">
        <f t="shared" si="153"/>
        <v>9351941347.3</v>
      </c>
      <c r="AF579" s="8">
        <f t="shared" si="154"/>
        <v>9226466157.05</v>
      </c>
      <c r="AG579" s="8">
        <f t="shared" si="155"/>
        <v>505809456.77</v>
      </c>
      <c r="AH579" s="8">
        <f t="shared" si="156"/>
        <v>588965188.2</v>
      </c>
      <c r="AI579" s="8">
        <f t="shared" si="157"/>
        <v>559216428.13</v>
      </c>
      <c r="AJ579" s="8">
        <f t="shared" ref="AJ579:AJ642" si="158">O579+P579+Q579+Y579-AB579+AC579</f>
        <v>668520600.9</v>
      </c>
      <c r="AK579" s="13">
        <f t="shared" ref="AK579:AK642" si="159">C579-G579-O579-P579-Q579-R579+Y579-S579</f>
        <v>144756663.069999</v>
      </c>
      <c r="AL579" s="13">
        <f t="shared" ref="AL579:AL642" si="160">U579</f>
        <v>391225706.43</v>
      </c>
      <c r="AM579" s="13">
        <f t="shared" ref="AM579:AM642" si="161">T579-U579+V579+W579-X579+Z579+AA579-AC579+AB579</f>
        <v>91545764.34</v>
      </c>
      <c r="AN579" s="13">
        <f t="shared" ref="AN579:AN642" si="162">AK579+AL579+AM579</f>
        <v>627528133.839999</v>
      </c>
      <c r="AO579" s="13">
        <f t="shared" ref="AO579:AO642" si="163">C579-G579</f>
        <v>1082173298.04</v>
      </c>
      <c r="AP579" s="13">
        <f t="shared" ref="AP579:AP642" si="164">AK579+S579+H579</f>
        <v>152356418.589999</v>
      </c>
      <c r="AQ579" s="13">
        <f t="shared" ref="AQ579:AQ642" si="165">AP579-AV579</f>
        <v>122607658.519999</v>
      </c>
      <c r="AR579" s="13">
        <f t="shared" ref="AR579:AR642" si="166">AP579-H579</f>
        <v>142534602.449999</v>
      </c>
      <c r="AS579" s="13">
        <f t="shared" ref="AS579:AS642" si="167">AP579-H579-AV579</f>
        <v>112785842.379999</v>
      </c>
      <c r="AT579" s="13">
        <f t="shared" ref="AT579:AT642" si="168">AK579-AV579+AL579+AM579</f>
        <v>597779373.769999</v>
      </c>
      <c r="AU579" s="13">
        <f>AT579-VLOOKUP(A579,[1]选股结果!$A$2:$BJ$3005,48,FALSE)*0.08</f>
        <v>14240139.1787989</v>
      </c>
      <c r="AV579" s="13">
        <f t="shared" ref="AV579:AV642" si="169">AH579-AI579</f>
        <v>29748760.0700001</v>
      </c>
    </row>
    <row r="580" spans="1:48">
      <c r="A580" s="4" t="s">
        <v>1204</v>
      </c>
      <c r="B580" s="4" t="s">
        <v>1205</v>
      </c>
      <c r="C580" s="5">
        <v>9342853929</v>
      </c>
      <c r="D580" s="5">
        <v>0</v>
      </c>
      <c r="E580" s="5">
        <v>0</v>
      </c>
      <c r="F580" s="5">
        <v>0</v>
      </c>
      <c r="G580" s="5">
        <v>5713817038</v>
      </c>
      <c r="H580" s="5">
        <v>11448196</v>
      </c>
      <c r="I580" s="5">
        <v>0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53214542</v>
      </c>
      <c r="P580" s="5">
        <v>1133827401</v>
      </c>
      <c r="Q580" s="5">
        <v>472968883</v>
      </c>
      <c r="R580" s="5">
        <v>235485158</v>
      </c>
      <c r="S580" s="5">
        <v>-18493782</v>
      </c>
      <c r="T580" s="5">
        <v>-500000</v>
      </c>
      <c r="U580" s="5">
        <v>0</v>
      </c>
      <c r="V580" s="5">
        <v>0</v>
      </c>
      <c r="W580" s="5">
        <v>-54391046</v>
      </c>
      <c r="X580" s="5">
        <v>8174303</v>
      </c>
      <c r="Y580" s="5">
        <v>4176660</v>
      </c>
      <c r="Z580" s="5">
        <v>144353</v>
      </c>
      <c r="AA580" s="5"/>
      <c r="AB580" s="5">
        <v>11553339</v>
      </c>
      <c r="AC580" s="5">
        <v>21683143</v>
      </c>
      <c r="AD580" s="5">
        <v>406310147</v>
      </c>
      <c r="AE580" s="8">
        <f t="shared" si="153"/>
        <v>9342853929</v>
      </c>
      <c r="AF580" s="8">
        <f t="shared" si="154"/>
        <v>7590819240</v>
      </c>
      <c r="AG580" s="8">
        <f t="shared" si="155"/>
        <v>1684937033</v>
      </c>
      <c r="AH580" s="8">
        <f t="shared" si="156"/>
        <v>1674807229</v>
      </c>
      <c r="AI580" s="8">
        <f t="shared" si="157"/>
        <v>1268497082</v>
      </c>
      <c r="AJ580" s="8">
        <f t="shared" si="158"/>
        <v>1674317290</v>
      </c>
      <c r="AK580" s="13">
        <f t="shared" si="159"/>
        <v>1756211349</v>
      </c>
      <c r="AL580" s="13">
        <f t="shared" si="160"/>
        <v>0</v>
      </c>
      <c r="AM580" s="13">
        <f t="shared" si="161"/>
        <v>-73050800</v>
      </c>
      <c r="AN580" s="13">
        <f t="shared" si="162"/>
        <v>1683160549</v>
      </c>
      <c r="AO580" s="13">
        <f t="shared" si="163"/>
        <v>3629036891</v>
      </c>
      <c r="AP580" s="13">
        <f t="shared" si="164"/>
        <v>1749165763</v>
      </c>
      <c r="AQ580" s="13">
        <f t="shared" si="165"/>
        <v>1342855616</v>
      </c>
      <c r="AR580" s="13">
        <f t="shared" si="166"/>
        <v>1737717567</v>
      </c>
      <c r="AS580" s="13">
        <f t="shared" si="167"/>
        <v>1331407420</v>
      </c>
      <c r="AT580" s="13">
        <f t="shared" si="168"/>
        <v>1276850402</v>
      </c>
      <c r="AU580" s="13">
        <f>AT580-VLOOKUP(A580,[1]选股结果!$A$2:$BJ$3005,48,FALSE)*0.08</f>
        <v>149023733.92</v>
      </c>
      <c r="AV580" s="13">
        <f t="shared" si="169"/>
        <v>406310147</v>
      </c>
    </row>
    <row r="581" spans="1:48">
      <c r="A581" s="4" t="s">
        <v>1206</v>
      </c>
      <c r="B581" s="4" t="s">
        <v>1207</v>
      </c>
      <c r="C581" s="5">
        <v>9339864810.46</v>
      </c>
      <c r="D581" s="5">
        <v>0</v>
      </c>
      <c r="E581" s="5">
        <v>0</v>
      </c>
      <c r="F581" s="5">
        <v>0</v>
      </c>
      <c r="G581" s="5">
        <v>7063909439.51</v>
      </c>
      <c r="H581" s="5">
        <v>124651656.78</v>
      </c>
      <c r="I581" s="5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66603207.38</v>
      </c>
      <c r="P581" s="5">
        <v>276352585.6</v>
      </c>
      <c r="Q581" s="5">
        <v>617494216.72</v>
      </c>
      <c r="R581" s="5">
        <v>420219013.59</v>
      </c>
      <c r="S581" s="5">
        <v>120313928.35</v>
      </c>
      <c r="T581" s="5">
        <v>176230814.81</v>
      </c>
      <c r="U581" s="5">
        <v>93404010.64</v>
      </c>
      <c r="V581" s="5">
        <v>0</v>
      </c>
      <c r="W581" s="5">
        <v>2155203.45</v>
      </c>
      <c r="X581" s="5">
        <v>-1062612.45</v>
      </c>
      <c r="Y581" s="5">
        <v>16402607.58</v>
      </c>
      <c r="Z581" s="5">
        <v>-1198548.22</v>
      </c>
      <c r="AA581" s="5"/>
      <c r="AB581" s="5">
        <v>13264345.09</v>
      </c>
      <c r="AC581" s="5">
        <v>6251212.58</v>
      </c>
      <c r="AD581" s="5">
        <v>166174361.45</v>
      </c>
      <c r="AE581" s="8">
        <f t="shared" si="153"/>
        <v>9339864810.46</v>
      </c>
      <c r="AF581" s="8">
        <f t="shared" si="154"/>
        <v>8564892391.15</v>
      </c>
      <c r="AG581" s="8">
        <f t="shared" si="155"/>
        <v>936819894.219998</v>
      </c>
      <c r="AH581" s="8">
        <f t="shared" si="156"/>
        <v>943833026.729998</v>
      </c>
      <c r="AI581" s="8">
        <f t="shared" si="157"/>
        <v>777658665.279998</v>
      </c>
      <c r="AJ581" s="8">
        <f t="shared" si="158"/>
        <v>969839484.77</v>
      </c>
      <c r="AK581" s="13">
        <f t="shared" si="159"/>
        <v>791375026.889999</v>
      </c>
      <c r="AL581" s="13">
        <f t="shared" si="160"/>
        <v>93404010.64</v>
      </c>
      <c r="AM581" s="13">
        <f t="shared" si="161"/>
        <v>91859204.36</v>
      </c>
      <c r="AN581" s="13">
        <f t="shared" si="162"/>
        <v>976638241.889999</v>
      </c>
      <c r="AO581" s="13">
        <f t="shared" si="163"/>
        <v>2275955370.95</v>
      </c>
      <c r="AP581" s="13">
        <f t="shared" si="164"/>
        <v>1036340612.02</v>
      </c>
      <c r="AQ581" s="13">
        <f t="shared" si="165"/>
        <v>870166250.569999</v>
      </c>
      <c r="AR581" s="13">
        <f t="shared" si="166"/>
        <v>911688955.239999</v>
      </c>
      <c r="AS581" s="13">
        <f t="shared" si="167"/>
        <v>745514593.789999</v>
      </c>
      <c r="AT581" s="13">
        <f t="shared" si="168"/>
        <v>810463880.439999</v>
      </c>
      <c r="AU581" s="13">
        <f>AT581-VLOOKUP(A581,[1]选股结果!$A$2:$BJ$3005,48,FALSE)*0.08</f>
        <v>57717052.1079991</v>
      </c>
      <c r="AV581" s="13">
        <f t="shared" si="169"/>
        <v>166174361.45</v>
      </c>
    </row>
    <row r="582" spans="1:48">
      <c r="A582" s="4" t="s">
        <v>1208</v>
      </c>
      <c r="B582" s="4" t="s">
        <v>1209</v>
      </c>
      <c r="C582" s="5">
        <v>9337681836.78</v>
      </c>
      <c r="D582" s="5">
        <v>0</v>
      </c>
      <c r="E582" s="5">
        <v>0</v>
      </c>
      <c r="F582" s="5">
        <v>0</v>
      </c>
      <c r="G582" s="5">
        <v>7004167122.75</v>
      </c>
      <c r="H582" s="5">
        <v>22322549.07</v>
      </c>
      <c r="I582" s="5">
        <v>0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61136346.41</v>
      </c>
      <c r="P582" s="5">
        <v>1857702952.43</v>
      </c>
      <c r="Q582" s="5">
        <v>338255319.46</v>
      </c>
      <c r="R582" s="5">
        <v>8904327.59</v>
      </c>
      <c r="S582" s="5">
        <v>85622225.87</v>
      </c>
      <c r="T582" s="5">
        <v>-27512384.35</v>
      </c>
      <c r="U582" s="5">
        <v>-27512384.35</v>
      </c>
      <c r="V582" s="5">
        <v>0</v>
      </c>
      <c r="W582" s="5">
        <v>0</v>
      </c>
      <c r="X582" s="5">
        <v>6345256.39</v>
      </c>
      <c r="Y582" s="5">
        <v>0</v>
      </c>
      <c r="Z582" s="5">
        <v>107252.87</v>
      </c>
      <c r="AA582" s="5"/>
      <c r="AB582" s="5">
        <v>3713381.52</v>
      </c>
      <c r="AC582" s="5">
        <v>5717681.19</v>
      </c>
      <c r="AD582" s="5">
        <v>27182785.34</v>
      </c>
      <c r="AE582" s="8">
        <f t="shared" si="153"/>
        <v>9337681836.78</v>
      </c>
      <c r="AF582" s="8">
        <f t="shared" si="154"/>
        <v>9355788294.51</v>
      </c>
      <c r="AG582" s="8">
        <f t="shared" si="155"/>
        <v>-51856845.5999995</v>
      </c>
      <c r="AH582" s="8">
        <f t="shared" si="156"/>
        <v>-53861145.2699995</v>
      </c>
      <c r="AI582" s="8">
        <f t="shared" si="157"/>
        <v>-81043930.6099995</v>
      </c>
      <c r="AJ582" s="8">
        <f t="shared" si="158"/>
        <v>2259098917.97</v>
      </c>
      <c r="AK582" s="13">
        <f t="shared" si="159"/>
        <v>-18106457.7299992</v>
      </c>
      <c r="AL582" s="13">
        <f t="shared" si="160"/>
        <v>-27512384.35</v>
      </c>
      <c r="AM582" s="13">
        <f t="shared" si="161"/>
        <v>-8242303.19</v>
      </c>
      <c r="AN582" s="13">
        <f t="shared" si="162"/>
        <v>-53861145.2699992</v>
      </c>
      <c r="AO582" s="13">
        <f t="shared" si="163"/>
        <v>2333514714.03</v>
      </c>
      <c r="AP582" s="13">
        <f t="shared" si="164"/>
        <v>89838317.2100008</v>
      </c>
      <c r="AQ582" s="13">
        <f t="shared" si="165"/>
        <v>62655531.8700008</v>
      </c>
      <c r="AR582" s="13">
        <f t="shared" si="166"/>
        <v>67515768.1400008</v>
      </c>
      <c r="AS582" s="13">
        <f t="shared" si="167"/>
        <v>40332982.8000008</v>
      </c>
      <c r="AT582" s="13">
        <f t="shared" si="168"/>
        <v>-81043930.6099992</v>
      </c>
      <c r="AU582" s="13">
        <f>AT582-VLOOKUP(A582,[1]选股结果!$A$2:$BJ$3005,48,FALSE)*0.08</f>
        <v>-326985566.291599</v>
      </c>
      <c r="AV582" s="13">
        <f t="shared" si="169"/>
        <v>27182785.34</v>
      </c>
    </row>
    <row r="583" spans="1:48">
      <c r="A583" s="4" t="s">
        <v>1210</v>
      </c>
      <c r="B583" s="4" t="s">
        <v>1211</v>
      </c>
      <c r="C583" s="5">
        <v>9334820029.55</v>
      </c>
      <c r="D583" s="5">
        <v>0</v>
      </c>
      <c r="E583" s="5">
        <v>0</v>
      </c>
      <c r="F583" s="5">
        <v>0</v>
      </c>
      <c r="G583" s="5">
        <v>8040101123.97</v>
      </c>
      <c r="H583" s="5">
        <v>19406107.27</v>
      </c>
      <c r="I583" s="5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109931560.15</v>
      </c>
      <c r="P583" s="5">
        <v>103320414.73</v>
      </c>
      <c r="Q583" s="5">
        <v>304264009.22</v>
      </c>
      <c r="R583" s="5">
        <v>303758600.06</v>
      </c>
      <c r="S583" s="5">
        <v>5102233.41</v>
      </c>
      <c r="T583" s="5">
        <v>286132270.37</v>
      </c>
      <c r="U583" s="5">
        <v>-1687852.14</v>
      </c>
      <c r="V583" s="5">
        <v>0</v>
      </c>
      <c r="W583" s="5">
        <v>-9756000</v>
      </c>
      <c r="X583" s="5">
        <v>20005421.63</v>
      </c>
      <c r="Y583" s="5">
        <v>307888.76</v>
      </c>
      <c r="Z583" s="5">
        <v>252616.31</v>
      </c>
      <c r="AA583" s="5"/>
      <c r="AB583" s="5">
        <v>32665712.28</v>
      </c>
      <c r="AC583" s="5">
        <v>9783847.27</v>
      </c>
      <c r="AD583" s="5">
        <v>84394148.72</v>
      </c>
      <c r="AE583" s="8">
        <f t="shared" si="153"/>
        <v>9334820029.55</v>
      </c>
      <c r="AF583" s="8">
        <f t="shared" si="154"/>
        <v>8866477941.54</v>
      </c>
      <c r="AG583" s="8">
        <f t="shared" si="155"/>
        <v>724657664.3</v>
      </c>
      <c r="AH583" s="8">
        <f t="shared" si="156"/>
        <v>747539529.31</v>
      </c>
      <c r="AI583" s="8">
        <f t="shared" si="157"/>
        <v>663145380.59</v>
      </c>
      <c r="AJ583" s="8">
        <f t="shared" si="158"/>
        <v>494942007.85</v>
      </c>
      <c r="AK583" s="13">
        <f t="shared" si="159"/>
        <v>468649976.769999</v>
      </c>
      <c r="AL583" s="13">
        <f t="shared" si="160"/>
        <v>-1687852.14</v>
      </c>
      <c r="AM583" s="13">
        <f t="shared" si="161"/>
        <v>281193182.2</v>
      </c>
      <c r="AN583" s="13">
        <f t="shared" si="162"/>
        <v>748155306.829999</v>
      </c>
      <c r="AO583" s="13">
        <f t="shared" si="163"/>
        <v>1294718905.58</v>
      </c>
      <c r="AP583" s="13">
        <f t="shared" si="164"/>
        <v>493158317.449999</v>
      </c>
      <c r="AQ583" s="13">
        <f t="shared" si="165"/>
        <v>408764168.729999</v>
      </c>
      <c r="AR583" s="13">
        <f t="shared" si="166"/>
        <v>473752210.179999</v>
      </c>
      <c r="AS583" s="13">
        <f t="shared" si="167"/>
        <v>389358061.459999</v>
      </c>
      <c r="AT583" s="13">
        <f t="shared" si="168"/>
        <v>663761158.109999</v>
      </c>
      <c r="AU583" s="13">
        <f>AT583-VLOOKUP(A583,[1]选股结果!$A$2:$BJ$3005,48,FALSE)*0.08</f>
        <v>45339373.9451991</v>
      </c>
      <c r="AV583" s="13">
        <f t="shared" si="169"/>
        <v>84394148.7199999</v>
      </c>
    </row>
    <row r="584" spans="1:48">
      <c r="A584" s="4" t="s">
        <v>1212</v>
      </c>
      <c r="B584" s="4" t="s">
        <v>1213</v>
      </c>
      <c r="C584" s="5">
        <v>9315961356.13</v>
      </c>
      <c r="D584" s="5">
        <v>0</v>
      </c>
      <c r="E584" s="5">
        <v>0</v>
      </c>
      <c r="F584" s="5">
        <v>0</v>
      </c>
      <c r="G584" s="5">
        <v>8074348889.05</v>
      </c>
      <c r="H584" s="5">
        <v>63919394.54</v>
      </c>
      <c r="I584" s="5">
        <v>0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27669745.9</v>
      </c>
      <c r="P584" s="5">
        <v>321672843.97</v>
      </c>
      <c r="Q584" s="5">
        <v>127898853.51</v>
      </c>
      <c r="R584" s="5">
        <v>337914118.22</v>
      </c>
      <c r="S584" s="5">
        <v>62765745.09</v>
      </c>
      <c r="T584" s="5">
        <v>8209727.94</v>
      </c>
      <c r="U584" s="5">
        <v>-4012922.57</v>
      </c>
      <c r="V584" s="5">
        <v>0</v>
      </c>
      <c r="W584" s="5">
        <v>796583.76</v>
      </c>
      <c r="X584" s="5">
        <v>13277536.36</v>
      </c>
      <c r="Y584" s="5">
        <v>59551804.43</v>
      </c>
      <c r="Z584" s="5">
        <v>143216.41</v>
      </c>
      <c r="AA584" s="5"/>
      <c r="AB584" s="5">
        <v>4776268.46</v>
      </c>
      <c r="AC584" s="5">
        <v>3937293.82</v>
      </c>
      <c r="AD584" s="5">
        <v>40564497.98</v>
      </c>
      <c r="AE584" s="8">
        <f t="shared" si="153"/>
        <v>9315961356.13</v>
      </c>
      <c r="AF584" s="8">
        <f t="shared" si="154"/>
        <v>8952270195.74</v>
      </c>
      <c r="AG584" s="8">
        <f t="shared" si="155"/>
        <v>300011347.709999</v>
      </c>
      <c r="AH584" s="8">
        <f t="shared" si="156"/>
        <v>300850322.349999</v>
      </c>
      <c r="AI584" s="8">
        <f t="shared" si="157"/>
        <v>260285824.369999</v>
      </c>
      <c r="AJ584" s="8">
        <f t="shared" si="158"/>
        <v>535954273.17</v>
      </c>
      <c r="AK584" s="13">
        <f t="shared" si="159"/>
        <v>423242964.819999</v>
      </c>
      <c r="AL584" s="13">
        <f t="shared" si="160"/>
        <v>-4012922.57</v>
      </c>
      <c r="AM584" s="13">
        <f t="shared" si="161"/>
        <v>723888.96</v>
      </c>
      <c r="AN584" s="13">
        <f t="shared" si="162"/>
        <v>419953931.209999</v>
      </c>
      <c r="AO584" s="13">
        <f t="shared" si="163"/>
        <v>1241612467.08</v>
      </c>
      <c r="AP584" s="13">
        <f t="shared" si="164"/>
        <v>549928104.449999</v>
      </c>
      <c r="AQ584" s="13">
        <f t="shared" si="165"/>
        <v>509363606.469999</v>
      </c>
      <c r="AR584" s="13">
        <f t="shared" si="166"/>
        <v>486008709.909999</v>
      </c>
      <c r="AS584" s="13">
        <f t="shared" si="167"/>
        <v>445444211.929999</v>
      </c>
      <c r="AT584" s="13">
        <f t="shared" si="168"/>
        <v>379389433.229999</v>
      </c>
      <c r="AU584" s="13">
        <f>AT584-VLOOKUP(A584,[1]选股结果!$A$2:$BJ$3005,48,FALSE)*0.08</f>
        <v>109057068.629199</v>
      </c>
      <c r="AV584" s="13">
        <f t="shared" si="169"/>
        <v>40564497.98</v>
      </c>
    </row>
    <row r="585" spans="1:48">
      <c r="A585" s="4" t="s">
        <v>1214</v>
      </c>
      <c r="B585" s="4" t="s">
        <v>1215</v>
      </c>
      <c r="C585" s="5">
        <v>9304811910.54</v>
      </c>
      <c r="D585" s="5">
        <v>0</v>
      </c>
      <c r="E585" s="5">
        <v>0</v>
      </c>
      <c r="F585" s="5">
        <v>0</v>
      </c>
      <c r="G585" s="5">
        <v>8118247905.87</v>
      </c>
      <c r="H585" s="5">
        <v>19342214.98</v>
      </c>
      <c r="I585" s="5">
        <v>0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26482045.19</v>
      </c>
      <c r="P585" s="5">
        <v>381782924.71</v>
      </c>
      <c r="Q585" s="5">
        <v>219387527.87</v>
      </c>
      <c r="R585" s="5">
        <v>325788362.89</v>
      </c>
      <c r="S585" s="5">
        <v>57382082.8</v>
      </c>
      <c r="T585" s="5">
        <v>1415049.43</v>
      </c>
      <c r="U585" s="5">
        <v>478236.55</v>
      </c>
      <c r="V585" s="5">
        <v>0</v>
      </c>
      <c r="W585" s="5">
        <v>-4560111.9</v>
      </c>
      <c r="X585" s="5">
        <v>55672728.76</v>
      </c>
      <c r="Y585" s="5">
        <v>12679982.05</v>
      </c>
      <c r="Z585" s="5">
        <v>-1465990.73</v>
      </c>
      <c r="AA585" s="5"/>
      <c r="AB585" s="5">
        <v>6072640.59</v>
      </c>
      <c r="AC585" s="5">
        <v>6541007.91</v>
      </c>
      <c r="AD585" s="5">
        <v>9991151.51</v>
      </c>
      <c r="AE585" s="8">
        <f t="shared" si="153"/>
        <v>9304811910.54</v>
      </c>
      <c r="AF585" s="8">
        <f t="shared" si="154"/>
        <v>9129070849.33</v>
      </c>
      <c r="AG585" s="8">
        <f t="shared" si="155"/>
        <v>102777297.200003</v>
      </c>
      <c r="AH585" s="8">
        <f t="shared" si="156"/>
        <v>102308929.880003</v>
      </c>
      <c r="AI585" s="8">
        <f t="shared" si="157"/>
        <v>92317778.370003</v>
      </c>
      <c r="AJ585" s="8">
        <f t="shared" si="158"/>
        <v>640800847.14</v>
      </c>
      <c r="AK585" s="13">
        <f t="shared" si="159"/>
        <v>188421043.260001</v>
      </c>
      <c r="AL585" s="13">
        <f t="shared" si="160"/>
        <v>478236.55</v>
      </c>
      <c r="AM585" s="13">
        <f t="shared" si="161"/>
        <v>-61230385.83</v>
      </c>
      <c r="AN585" s="13">
        <f t="shared" si="162"/>
        <v>127668893.980001</v>
      </c>
      <c r="AO585" s="13">
        <f t="shared" si="163"/>
        <v>1186564004.67</v>
      </c>
      <c r="AP585" s="13">
        <f t="shared" si="164"/>
        <v>265145341.040001</v>
      </c>
      <c r="AQ585" s="13">
        <f t="shared" si="165"/>
        <v>255154189.530001</v>
      </c>
      <c r="AR585" s="13">
        <f t="shared" si="166"/>
        <v>245803126.060001</v>
      </c>
      <c r="AS585" s="13">
        <f t="shared" si="167"/>
        <v>235811974.550001</v>
      </c>
      <c r="AT585" s="13">
        <f t="shared" si="168"/>
        <v>117677742.470001</v>
      </c>
      <c r="AU585" s="13">
        <f>AT585-VLOOKUP(A585,[1]选股结果!$A$2:$BJ$3005,48,FALSE)*0.08</f>
        <v>-239275354.327599</v>
      </c>
      <c r="AV585" s="13">
        <f t="shared" si="169"/>
        <v>9991151.51000001</v>
      </c>
    </row>
    <row r="586" spans="1:48">
      <c r="A586" s="4" t="s">
        <v>1216</v>
      </c>
      <c r="B586" s="4" t="s">
        <v>1217</v>
      </c>
      <c r="C586" s="5">
        <v>9288439428.3</v>
      </c>
      <c r="D586" s="5">
        <v>0</v>
      </c>
      <c r="E586" s="5">
        <v>0</v>
      </c>
      <c r="F586" s="5">
        <v>0</v>
      </c>
      <c r="G586" s="5">
        <v>8228958287.36</v>
      </c>
      <c r="H586" s="5">
        <v>622703212.66</v>
      </c>
      <c r="I586" s="5">
        <v>0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43054198.93</v>
      </c>
      <c r="P586" s="5">
        <v>21730010.16</v>
      </c>
      <c r="Q586" s="5">
        <v>581073931.13</v>
      </c>
      <c r="R586" s="5">
        <v>10666041.34</v>
      </c>
      <c r="S586" s="5">
        <v>621972547.64</v>
      </c>
      <c r="T586" s="5">
        <v>746247076.29</v>
      </c>
      <c r="U586" s="5">
        <v>746247076.29</v>
      </c>
      <c r="V586" s="5">
        <v>0</v>
      </c>
      <c r="W586" s="5">
        <v>0</v>
      </c>
      <c r="X586" s="5">
        <v>104255.61</v>
      </c>
      <c r="Y586" s="5">
        <v>-71690.67</v>
      </c>
      <c r="Z586" s="5">
        <v>-3422829.79</v>
      </c>
      <c r="AA586" s="5"/>
      <c r="AB586" s="5">
        <v>3444309.27</v>
      </c>
      <c r="AC586" s="5">
        <v>20065651.16</v>
      </c>
      <c r="AD586" s="5">
        <v>154514420.44</v>
      </c>
      <c r="AE586" s="8">
        <f t="shared" si="153"/>
        <v>9288439428.3</v>
      </c>
      <c r="AF586" s="8">
        <f t="shared" si="154"/>
        <v>9507455016.56</v>
      </c>
      <c r="AG586" s="8">
        <f t="shared" si="155"/>
        <v>523776093.3</v>
      </c>
      <c r="AH586" s="8">
        <f t="shared" si="156"/>
        <v>507154751.41</v>
      </c>
      <c r="AI586" s="8">
        <f t="shared" si="157"/>
        <v>352640330.97</v>
      </c>
      <c r="AJ586" s="8">
        <f t="shared" si="158"/>
        <v>662407791.44</v>
      </c>
      <c r="AK586" s="13">
        <f t="shared" si="159"/>
        <v>-219087278.93</v>
      </c>
      <c r="AL586" s="13">
        <f t="shared" si="160"/>
        <v>746247076.29</v>
      </c>
      <c r="AM586" s="13">
        <f t="shared" si="161"/>
        <v>-20148427.29</v>
      </c>
      <c r="AN586" s="13">
        <f t="shared" si="162"/>
        <v>507011370.07</v>
      </c>
      <c r="AO586" s="13">
        <f t="shared" si="163"/>
        <v>1059481140.94</v>
      </c>
      <c r="AP586" s="13">
        <f t="shared" si="164"/>
        <v>1025588481.37</v>
      </c>
      <c r="AQ586" s="13">
        <f t="shared" si="165"/>
        <v>871074060.93</v>
      </c>
      <c r="AR586" s="13">
        <f t="shared" si="166"/>
        <v>402885268.71</v>
      </c>
      <c r="AS586" s="13">
        <f t="shared" si="167"/>
        <v>248370848.27</v>
      </c>
      <c r="AT586" s="13">
        <f t="shared" si="168"/>
        <v>352496949.63</v>
      </c>
      <c r="AU586" s="13">
        <f>AT586-VLOOKUP(A586,[1]选股结果!$A$2:$BJ$3005,48,FALSE)*0.08</f>
        <v>-2382358210.4668</v>
      </c>
      <c r="AV586" s="13">
        <f t="shared" si="169"/>
        <v>154514420.44</v>
      </c>
    </row>
    <row r="587" spans="1:48">
      <c r="A587" s="4" t="s">
        <v>1218</v>
      </c>
      <c r="B587" s="4" t="s">
        <v>1219</v>
      </c>
      <c r="C587" s="5">
        <v>9271483128.91</v>
      </c>
      <c r="D587" s="5">
        <v>0</v>
      </c>
      <c r="E587" s="5">
        <v>0</v>
      </c>
      <c r="F587" s="5">
        <v>0</v>
      </c>
      <c r="G587" s="5">
        <v>6348652386.56</v>
      </c>
      <c r="H587" s="5">
        <v>567294038.97</v>
      </c>
      <c r="I587" s="5">
        <v>0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241242437.12</v>
      </c>
      <c r="P587" s="5">
        <v>965837714.46</v>
      </c>
      <c r="Q587" s="5">
        <v>867650807.93</v>
      </c>
      <c r="R587" s="5">
        <v>25512726.87</v>
      </c>
      <c r="S587" s="5">
        <v>567583497.54</v>
      </c>
      <c r="T587" s="5">
        <v>2906726.77</v>
      </c>
      <c r="U587" s="5">
        <v>3796910.96</v>
      </c>
      <c r="V587" s="5">
        <v>0</v>
      </c>
      <c r="W587" s="5">
        <v>0</v>
      </c>
      <c r="X587" s="5">
        <v>794650.38</v>
      </c>
      <c r="Y587" s="5">
        <v>0</v>
      </c>
      <c r="Z587" s="5">
        <v>1613984.58</v>
      </c>
      <c r="AA587" s="5"/>
      <c r="AB587" s="5">
        <v>14068364.33</v>
      </c>
      <c r="AC587" s="5">
        <v>19891777.64</v>
      </c>
      <c r="AD587" s="5">
        <v>2817250.19</v>
      </c>
      <c r="AE587" s="8">
        <f t="shared" ref="AE587:AE650" si="170">C587</f>
        <v>9271483128.91</v>
      </c>
      <c r="AF587" s="8">
        <f t="shared" ref="AF587:AF650" si="171">(G587+O587+P587+Q587+R587)+S587</f>
        <v>9016479570.48</v>
      </c>
      <c r="AG587" s="8">
        <f t="shared" ref="AG587:AG650" si="172">AE587-AF587+T587+V587+W587-X587-Y587+Z587+AA587</f>
        <v>258729619.4</v>
      </c>
      <c r="AH587" s="8">
        <f t="shared" ref="AH587:AH650" si="173">AG587+AB587-AC587</f>
        <v>252906206.09</v>
      </c>
      <c r="AI587" s="8">
        <f t="shared" ref="AI587:AI650" si="174">AH587-AD587</f>
        <v>250088955.9</v>
      </c>
      <c r="AJ587" s="8">
        <f t="shared" si="158"/>
        <v>2080554372.82</v>
      </c>
      <c r="AK587" s="13">
        <f t="shared" si="159"/>
        <v>255003558.43</v>
      </c>
      <c r="AL587" s="13">
        <f t="shared" si="160"/>
        <v>3796910.96</v>
      </c>
      <c r="AM587" s="13">
        <f t="shared" si="161"/>
        <v>-5894263.3</v>
      </c>
      <c r="AN587" s="13">
        <f t="shared" si="162"/>
        <v>252906206.09</v>
      </c>
      <c r="AO587" s="13">
        <f t="shared" si="163"/>
        <v>2922830742.35</v>
      </c>
      <c r="AP587" s="13">
        <f t="shared" si="164"/>
        <v>1389881094.94</v>
      </c>
      <c r="AQ587" s="13">
        <f t="shared" si="165"/>
        <v>1387063844.75</v>
      </c>
      <c r="AR587" s="13">
        <f t="shared" si="166"/>
        <v>822587055.97</v>
      </c>
      <c r="AS587" s="13">
        <f t="shared" si="167"/>
        <v>819769805.78</v>
      </c>
      <c r="AT587" s="13">
        <f t="shared" si="168"/>
        <v>250088955.9</v>
      </c>
      <c r="AU587" s="13">
        <f>AT587-VLOOKUP(A587,[1]选股结果!$A$2:$BJ$3005,48,FALSE)*0.08</f>
        <v>-491612994.4112</v>
      </c>
      <c r="AV587" s="13">
        <f t="shared" si="169"/>
        <v>2817250.19</v>
      </c>
    </row>
    <row r="588" spans="1:48">
      <c r="A588" s="4" t="s">
        <v>1220</v>
      </c>
      <c r="B588" s="4" t="s">
        <v>1221</v>
      </c>
      <c r="C588" s="5">
        <v>9263742888.5</v>
      </c>
      <c r="D588" s="5">
        <v>0</v>
      </c>
      <c r="E588" s="5">
        <v>0</v>
      </c>
      <c r="F588" s="5">
        <v>0</v>
      </c>
      <c r="G588" s="5">
        <v>8342623232.72</v>
      </c>
      <c r="H588" s="5">
        <v>721365.1</v>
      </c>
      <c r="I588" s="5">
        <v>0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25933223.11</v>
      </c>
      <c r="P588" s="5">
        <v>333900198.17</v>
      </c>
      <c r="Q588" s="5">
        <v>129905033.55</v>
      </c>
      <c r="R588" s="5">
        <v>30590408.25</v>
      </c>
      <c r="S588" s="5">
        <v>-31531873.65</v>
      </c>
      <c r="T588" s="5">
        <v>-4856532.41</v>
      </c>
      <c r="U588" s="5">
        <v>1176488.27</v>
      </c>
      <c r="V588" s="5">
        <v>0</v>
      </c>
      <c r="W588" s="5">
        <v>0</v>
      </c>
      <c r="X588" s="5">
        <v>10023674.86</v>
      </c>
      <c r="Y588" s="5">
        <v>-512036.31</v>
      </c>
      <c r="Z588" s="5">
        <v>-12330.54</v>
      </c>
      <c r="AA588" s="5"/>
      <c r="AB588" s="5">
        <v>1431912.21</v>
      </c>
      <c r="AC588" s="5">
        <v>2896411.32</v>
      </c>
      <c r="AD588" s="5">
        <v>94552588.46</v>
      </c>
      <c r="AE588" s="8">
        <f t="shared" si="170"/>
        <v>9263742888.5</v>
      </c>
      <c r="AF588" s="8">
        <f t="shared" si="171"/>
        <v>8831420222.15</v>
      </c>
      <c r="AG588" s="8">
        <f t="shared" si="172"/>
        <v>417942164.85</v>
      </c>
      <c r="AH588" s="8">
        <f t="shared" si="173"/>
        <v>416477665.74</v>
      </c>
      <c r="AI588" s="8">
        <f t="shared" si="174"/>
        <v>321925077.28</v>
      </c>
      <c r="AJ588" s="8">
        <f t="shared" si="158"/>
        <v>490690917.63</v>
      </c>
      <c r="AK588" s="13">
        <f t="shared" si="159"/>
        <v>431810630.04</v>
      </c>
      <c r="AL588" s="13">
        <f t="shared" si="160"/>
        <v>1176488.27</v>
      </c>
      <c r="AM588" s="13">
        <f t="shared" si="161"/>
        <v>-17533525.19</v>
      </c>
      <c r="AN588" s="13">
        <f t="shared" si="162"/>
        <v>415453593.12</v>
      </c>
      <c r="AO588" s="13">
        <f t="shared" si="163"/>
        <v>921119655.78</v>
      </c>
      <c r="AP588" s="13">
        <f t="shared" si="164"/>
        <v>401000121.49</v>
      </c>
      <c r="AQ588" s="13">
        <f t="shared" si="165"/>
        <v>306447533.03</v>
      </c>
      <c r="AR588" s="13">
        <f t="shared" si="166"/>
        <v>400278756.39</v>
      </c>
      <c r="AS588" s="13">
        <f t="shared" si="167"/>
        <v>305726167.93</v>
      </c>
      <c r="AT588" s="13">
        <f t="shared" si="168"/>
        <v>320901004.66</v>
      </c>
      <c r="AU588" s="13">
        <f>AT588-VLOOKUP(A588,[1]选股结果!$A$2:$BJ$3005,48,FALSE)*0.08</f>
        <v>-19968243.6528</v>
      </c>
      <c r="AV588" s="13">
        <f t="shared" si="169"/>
        <v>94552588.46</v>
      </c>
    </row>
    <row r="589" spans="1:48">
      <c r="A589" s="4" t="s">
        <v>1222</v>
      </c>
      <c r="B589" s="4" t="s">
        <v>1223</v>
      </c>
      <c r="C589" s="5">
        <v>9241606251.93</v>
      </c>
      <c r="D589" s="5">
        <v>0</v>
      </c>
      <c r="E589" s="5">
        <v>0</v>
      </c>
      <c r="F589" s="5">
        <v>0</v>
      </c>
      <c r="G589" s="5">
        <v>7092849930.18</v>
      </c>
      <c r="H589" s="5">
        <v>39871409.77</v>
      </c>
      <c r="I589" s="5">
        <v>0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23093007.4</v>
      </c>
      <c r="P589" s="5">
        <v>187174274.39</v>
      </c>
      <c r="Q589" s="5">
        <v>418164212.29</v>
      </c>
      <c r="R589" s="5">
        <v>270856986.06</v>
      </c>
      <c r="S589" s="5">
        <v>28577862.13</v>
      </c>
      <c r="T589" s="5">
        <v>5328424.24</v>
      </c>
      <c r="U589" s="5">
        <v>0</v>
      </c>
      <c r="V589" s="5">
        <v>0</v>
      </c>
      <c r="W589" s="5">
        <v>12465283.79</v>
      </c>
      <c r="X589" s="5">
        <v>47517320.58</v>
      </c>
      <c r="Y589" s="5">
        <v>-1360870.8</v>
      </c>
      <c r="Z589" s="5">
        <v>92948.86</v>
      </c>
      <c r="AA589" s="5"/>
      <c r="AB589" s="5">
        <v>1710516.28</v>
      </c>
      <c r="AC589" s="5">
        <v>1029371.07</v>
      </c>
      <c r="AD589" s="5">
        <v>190846771.42</v>
      </c>
      <c r="AE589" s="8">
        <f t="shared" si="170"/>
        <v>9241606251.93</v>
      </c>
      <c r="AF589" s="8">
        <f t="shared" si="171"/>
        <v>8020716272.45</v>
      </c>
      <c r="AG589" s="8">
        <f t="shared" si="172"/>
        <v>1192620186.59</v>
      </c>
      <c r="AH589" s="8">
        <f t="shared" si="173"/>
        <v>1193301331.8</v>
      </c>
      <c r="AI589" s="8">
        <f t="shared" si="174"/>
        <v>1002454560.38</v>
      </c>
      <c r="AJ589" s="8">
        <f t="shared" si="158"/>
        <v>626389478.07</v>
      </c>
      <c r="AK589" s="13">
        <f t="shared" si="159"/>
        <v>1219529108.68</v>
      </c>
      <c r="AL589" s="13">
        <f t="shared" si="160"/>
        <v>0</v>
      </c>
      <c r="AM589" s="13">
        <f t="shared" si="161"/>
        <v>-28949518.48</v>
      </c>
      <c r="AN589" s="13">
        <f t="shared" si="162"/>
        <v>1190579590.2</v>
      </c>
      <c r="AO589" s="13">
        <f t="shared" si="163"/>
        <v>2148756321.75</v>
      </c>
      <c r="AP589" s="13">
        <f t="shared" si="164"/>
        <v>1287978380.58</v>
      </c>
      <c r="AQ589" s="13">
        <f t="shared" si="165"/>
        <v>1097131609.16</v>
      </c>
      <c r="AR589" s="13">
        <f t="shared" si="166"/>
        <v>1248106970.81</v>
      </c>
      <c r="AS589" s="13">
        <f t="shared" si="167"/>
        <v>1057260199.39</v>
      </c>
      <c r="AT589" s="13">
        <f t="shared" si="168"/>
        <v>999732818.78</v>
      </c>
      <c r="AU589" s="13">
        <f>AT589-VLOOKUP(A589,[1]选股结果!$A$2:$BJ$3005,48,FALSE)*0.08</f>
        <v>459675864.3176</v>
      </c>
      <c r="AV589" s="13">
        <f t="shared" si="169"/>
        <v>190846771.42</v>
      </c>
    </row>
    <row r="590" spans="1:48">
      <c r="A590" s="4" t="s">
        <v>1224</v>
      </c>
      <c r="B590" s="4" t="s">
        <v>1225</v>
      </c>
      <c r="C590" s="5">
        <v>9197574379.43</v>
      </c>
      <c r="D590" s="5">
        <v>0</v>
      </c>
      <c r="E590" s="5">
        <v>0</v>
      </c>
      <c r="F590" s="5">
        <v>0</v>
      </c>
      <c r="G590" s="5">
        <v>5616515062.69</v>
      </c>
      <c r="H590" s="5">
        <v>265502754.71</v>
      </c>
      <c r="I590" s="5">
        <v>0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59406055.68</v>
      </c>
      <c r="P590" s="5">
        <v>2972414728.86</v>
      </c>
      <c r="Q590" s="5">
        <v>283568198.42</v>
      </c>
      <c r="R590" s="5">
        <v>40401493.95</v>
      </c>
      <c r="S590" s="5">
        <v>246037142.06</v>
      </c>
      <c r="T590" s="5">
        <v>-51193.52</v>
      </c>
      <c r="U590" s="5">
        <v>0</v>
      </c>
      <c r="V590" s="5">
        <v>0</v>
      </c>
      <c r="W590" s="5">
        <v>82304553</v>
      </c>
      <c r="X590" s="5">
        <v>3622427.13</v>
      </c>
      <c r="Y590" s="5">
        <v>113804.52</v>
      </c>
      <c r="Z590" s="5">
        <v>219641075.27</v>
      </c>
      <c r="AA590" s="5"/>
      <c r="AB590" s="5">
        <v>31396485.36</v>
      </c>
      <c r="AC590" s="5">
        <v>21361716.92</v>
      </c>
      <c r="AD590" s="5">
        <v>72325061.12</v>
      </c>
      <c r="AE590" s="8">
        <f t="shared" si="170"/>
        <v>9197574379.43</v>
      </c>
      <c r="AF590" s="8">
        <f t="shared" si="171"/>
        <v>9218342681.66</v>
      </c>
      <c r="AG590" s="8">
        <f t="shared" si="172"/>
        <v>277389900.87</v>
      </c>
      <c r="AH590" s="8">
        <f t="shared" si="173"/>
        <v>287424669.31</v>
      </c>
      <c r="AI590" s="8">
        <f t="shared" si="174"/>
        <v>215099608.19</v>
      </c>
      <c r="AJ590" s="8">
        <f t="shared" si="158"/>
        <v>3305468019.04</v>
      </c>
      <c r="AK590" s="13">
        <f t="shared" si="159"/>
        <v>-20654497.7099992</v>
      </c>
      <c r="AL590" s="13">
        <f t="shared" si="160"/>
        <v>0</v>
      </c>
      <c r="AM590" s="13">
        <f t="shared" si="161"/>
        <v>308306776.06</v>
      </c>
      <c r="AN590" s="13">
        <f t="shared" si="162"/>
        <v>287652278.350001</v>
      </c>
      <c r="AO590" s="13">
        <f t="shared" si="163"/>
        <v>3581059316.74</v>
      </c>
      <c r="AP590" s="13">
        <f t="shared" si="164"/>
        <v>490885399.060001</v>
      </c>
      <c r="AQ590" s="13">
        <f t="shared" si="165"/>
        <v>418560337.940001</v>
      </c>
      <c r="AR590" s="13">
        <f t="shared" si="166"/>
        <v>225382644.350001</v>
      </c>
      <c r="AS590" s="13">
        <f t="shared" si="167"/>
        <v>153057583.230001</v>
      </c>
      <c r="AT590" s="13">
        <f t="shared" si="168"/>
        <v>215327217.230001</v>
      </c>
      <c r="AU590" s="13">
        <f>AT590-VLOOKUP(A590,[1]选股结果!$A$2:$BJ$3005,48,FALSE)*0.08</f>
        <v>-124101204.940399</v>
      </c>
      <c r="AV590" s="13">
        <f t="shared" si="169"/>
        <v>72325061.12</v>
      </c>
    </row>
    <row r="591" spans="1:48">
      <c r="A591" s="4" t="s">
        <v>1226</v>
      </c>
      <c r="B591" s="4" t="s">
        <v>1227</v>
      </c>
      <c r="C591" s="5">
        <v>9191186059.28</v>
      </c>
      <c r="D591" s="5">
        <v>0</v>
      </c>
      <c r="E591" s="5">
        <v>0</v>
      </c>
      <c r="F591" s="5">
        <v>0</v>
      </c>
      <c r="G591" s="5">
        <v>6143468069.38</v>
      </c>
      <c r="H591" s="5">
        <v>32560456.96</v>
      </c>
      <c r="I591" s="5">
        <v>0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39138468.46</v>
      </c>
      <c r="P591" s="5">
        <v>1103074416.36</v>
      </c>
      <c r="Q591" s="5">
        <v>293537552.07</v>
      </c>
      <c r="R591" s="5">
        <v>1042436357.47</v>
      </c>
      <c r="S591" s="5">
        <v>20116866.97</v>
      </c>
      <c r="T591" s="5">
        <v>33648135.91</v>
      </c>
      <c r="U591" s="5">
        <v>23398671.27</v>
      </c>
      <c r="V591" s="5">
        <v>0</v>
      </c>
      <c r="W591" s="5">
        <v>-5462535.83</v>
      </c>
      <c r="X591" s="5">
        <v>18781762.36</v>
      </c>
      <c r="Y591" s="5">
        <v>30790075.45</v>
      </c>
      <c r="Z591" s="5">
        <v>23164.92</v>
      </c>
      <c r="AA591" s="5"/>
      <c r="AB591" s="5">
        <v>7353208.08</v>
      </c>
      <c r="AC591" s="5">
        <v>5620238.05</v>
      </c>
      <c r="AD591" s="5">
        <v>91301988.05</v>
      </c>
      <c r="AE591" s="8">
        <f t="shared" si="170"/>
        <v>9191186059.28</v>
      </c>
      <c r="AF591" s="8">
        <f t="shared" si="171"/>
        <v>8641771730.71</v>
      </c>
      <c r="AG591" s="8">
        <f t="shared" si="172"/>
        <v>528051255.760002</v>
      </c>
      <c r="AH591" s="8">
        <f t="shared" si="173"/>
        <v>529784225.790002</v>
      </c>
      <c r="AI591" s="8">
        <f t="shared" si="174"/>
        <v>438482237.740002</v>
      </c>
      <c r="AJ591" s="8">
        <f t="shared" si="158"/>
        <v>1464807542.31</v>
      </c>
      <c r="AK591" s="13">
        <f t="shared" si="159"/>
        <v>580204404.020001</v>
      </c>
      <c r="AL591" s="13">
        <f t="shared" si="160"/>
        <v>23398671.27</v>
      </c>
      <c r="AM591" s="13">
        <f t="shared" si="161"/>
        <v>-12238698.6</v>
      </c>
      <c r="AN591" s="13">
        <f t="shared" si="162"/>
        <v>591364376.690001</v>
      </c>
      <c r="AO591" s="13">
        <f t="shared" si="163"/>
        <v>3047717989.9</v>
      </c>
      <c r="AP591" s="13">
        <f t="shared" si="164"/>
        <v>632881727.950001</v>
      </c>
      <c r="AQ591" s="13">
        <f t="shared" si="165"/>
        <v>541579739.900001</v>
      </c>
      <c r="AR591" s="13">
        <f t="shared" si="166"/>
        <v>600321270.990001</v>
      </c>
      <c r="AS591" s="13">
        <f t="shared" si="167"/>
        <v>509019282.940001</v>
      </c>
      <c r="AT591" s="13">
        <f t="shared" si="168"/>
        <v>500062388.640001</v>
      </c>
      <c r="AU591" s="13">
        <f>AT591-VLOOKUP(A591,[1]选股结果!$A$2:$BJ$3005,48,FALSE)*0.08</f>
        <v>130149381.555201</v>
      </c>
      <c r="AV591" s="13">
        <f t="shared" si="169"/>
        <v>91301988.05</v>
      </c>
    </row>
    <row r="592" spans="1:48">
      <c r="A592" s="4" t="s">
        <v>1228</v>
      </c>
      <c r="B592" s="4" t="s">
        <v>1229</v>
      </c>
      <c r="C592" s="5">
        <v>9142147712.38</v>
      </c>
      <c r="D592" s="5">
        <v>0</v>
      </c>
      <c r="E592" s="5">
        <v>0</v>
      </c>
      <c r="F592" s="5">
        <v>0</v>
      </c>
      <c r="G592" s="5">
        <v>7447940346.7</v>
      </c>
      <c r="H592" s="5">
        <v>69506119.64</v>
      </c>
      <c r="I592" s="5">
        <v>0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345375138.38</v>
      </c>
      <c r="P592" s="5">
        <v>469778233.57</v>
      </c>
      <c r="Q592" s="5">
        <v>262908984.95</v>
      </c>
      <c r="R592" s="5">
        <v>101186178.78</v>
      </c>
      <c r="S592" s="5">
        <v>91532108.74</v>
      </c>
      <c r="T592" s="5">
        <v>53401952.27</v>
      </c>
      <c r="U592" s="5">
        <v>38902619.91</v>
      </c>
      <c r="V592" s="5">
        <v>0</v>
      </c>
      <c r="W592" s="5">
        <v>19330779.58</v>
      </c>
      <c r="X592" s="5">
        <v>24625263.99</v>
      </c>
      <c r="Y592" s="5">
        <v>-38407.42</v>
      </c>
      <c r="Z592" s="5">
        <v>-19268.74</v>
      </c>
      <c r="AA592" s="5"/>
      <c r="AB592" s="5">
        <v>1881817.85</v>
      </c>
      <c r="AC592" s="5">
        <v>6420593.27</v>
      </c>
      <c r="AD592" s="5">
        <v>141218644.88</v>
      </c>
      <c r="AE592" s="8">
        <f t="shared" si="170"/>
        <v>9142147712.38</v>
      </c>
      <c r="AF592" s="8">
        <f t="shared" si="171"/>
        <v>8718720991.12</v>
      </c>
      <c r="AG592" s="8">
        <f t="shared" si="172"/>
        <v>471553327.8</v>
      </c>
      <c r="AH592" s="8">
        <f t="shared" si="173"/>
        <v>467014552.38</v>
      </c>
      <c r="AI592" s="8">
        <f t="shared" si="174"/>
        <v>325795907.5</v>
      </c>
      <c r="AJ592" s="8">
        <f t="shared" si="158"/>
        <v>1082562724.9</v>
      </c>
      <c r="AK592" s="13">
        <f t="shared" si="159"/>
        <v>423388313.839999</v>
      </c>
      <c r="AL592" s="13">
        <f t="shared" si="160"/>
        <v>38902619.91</v>
      </c>
      <c r="AM592" s="13">
        <f t="shared" si="161"/>
        <v>4646803.79000001</v>
      </c>
      <c r="AN592" s="13">
        <f t="shared" si="162"/>
        <v>466937737.539999</v>
      </c>
      <c r="AO592" s="13">
        <f t="shared" si="163"/>
        <v>1694207365.68</v>
      </c>
      <c r="AP592" s="13">
        <f t="shared" si="164"/>
        <v>584426542.219999</v>
      </c>
      <c r="AQ592" s="13">
        <f t="shared" si="165"/>
        <v>443207897.339999</v>
      </c>
      <c r="AR592" s="13">
        <f t="shared" si="166"/>
        <v>514920422.579999</v>
      </c>
      <c r="AS592" s="13">
        <f t="shared" si="167"/>
        <v>373701777.699999</v>
      </c>
      <c r="AT592" s="13">
        <f t="shared" si="168"/>
        <v>325719092.659999</v>
      </c>
      <c r="AU592" s="13">
        <f>AT592-VLOOKUP(A592,[1]选股结果!$A$2:$BJ$3005,48,FALSE)*0.08</f>
        <v>-340408491.676001</v>
      </c>
      <c r="AV592" s="13">
        <f t="shared" si="169"/>
        <v>141218644.88</v>
      </c>
    </row>
    <row r="593" spans="1:48">
      <c r="A593" s="4" t="s">
        <v>1230</v>
      </c>
      <c r="B593" s="4" t="s">
        <v>1231</v>
      </c>
      <c r="C593" s="5">
        <v>9138304746.52</v>
      </c>
      <c r="D593" s="5">
        <v>0</v>
      </c>
      <c r="E593" s="5">
        <v>0</v>
      </c>
      <c r="F593" s="5">
        <v>0</v>
      </c>
      <c r="G593" s="5">
        <v>8260164383.52</v>
      </c>
      <c r="H593" s="5">
        <v>397411475.12</v>
      </c>
      <c r="I593" s="5">
        <v>0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64693097.54</v>
      </c>
      <c r="P593" s="5">
        <v>53929905.15</v>
      </c>
      <c r="Q593" s="5">
        <v>124949756.58</v>
      </c>
      <c r="R593" s="5">
        <v>258590439.84</v>
      </c>
      <c r="S593" s="5">
        <v>475213306.79</v>
      </c>
      <c r="T593" s="5">
        <v>43096292.91</v>
      </c>
      <c r="U593" s="5">
        <v>40563214.5</v>
      </c>
      <c r="V593" s="5">
        <v>0</v>
      </c>
      <c r="W593" s="5">
        <v>0</v>
      </c>
      <c r="X593" s="5">
        <v>-16620934.08</v>
      </c>
      <c r="Y593" s="5">
        <v>0</v>
      </c>
      <c r="Z593" s="5">
        <v>0</v>
      </c>
      <c r="AA593" s="5"/>
      <c r="AB593" s="5">
        <v>503465.01</v>
      </c>
      <c r="AC593" s="5">
        <v>54251639.74</v>
      </c>
      <c r="AD593" s="5">
        <v>48968541.48</v>
      </c>
      <c r="AE593" s="8">
        <f t="shared" si="170"/>
        <v>9138304746.52</v>
      </c>
      <c r="AF593" s="8">
        <f t="shared" si="171"/>
        <v>9237540889.42</v>
      </c>
      <c r="AG593" s="8">
        <f t="shared" si="172"/>
        <v>-39518915.9099996</v>
      </c>
      <c r="AH593" s="8">
        <f t="shared" si="173"/>
        <v>-93267090.6399996</v>
      </c>
      <c r="AI593" s="8">
        <f t="shared" si="174"/>
        <v>-142235632.12</v>
      </c>
      <c r="AJ593" s="8">
        <f t="shared" si="158"/>
        <v>297320934</v>
      </c>
      <c r="AK593" s="13">
        <f t="shared" si="159"/>
        <v>-99236142.9</v>
      </c>
      <c r="AL593" s="13">
        <f t="shared" si="160"/>
        <v>40563214.5</v>
      </c>
      <c r="AM593" s="13">
        <f t="shared" si="161"/>
        <v>-34594162.24</v>
      </c>
      <c r="AN593" s="13">
        <f t="shared" si="162"/>
        <v>-93267090.64</v>
      </c>
      <c r="AO593" s="13">
        <f t="shared" si="163"/>
        <v>878140363</v>
      </c>
      <c r="AP593" s="13">
        <f t="shared" si="164"/>
        <v>773388639.01</v>
      </c>
      <c r="AQ593" s="13">
        <f t="shared" si="165"/>
        <v>724420097.53</v>
      </c>
      <c r="AR593" s="13">
        <f t="shared" si="166"/>
        <v>375977163.89</v>
      </c>
      <c r="AS593" s="13">
        <f t="shared" si="167"/>
        <v>327008622.41</v>
      </c>
      <c r="AT593" s="13">
        <f t="shared" si="168"/>
        <v>-142235632.12</v>
      </c>
      <c r="AU593" s="13">
        <f>AT593-VLOOKUP(A593,[1]选股结果!$A$2:$BJ$3005,48,FALSE)*0.08</f>
        <v>-241079794.5536</v>
      </c>
      <c r="AV593" s="13">
        <f t="shared" si="169"/>
        <v>48968541.4800004</v>
      </c>
    </row>
    <row r="594" spans="1:48">
      <c r="A594" s="4" t="s">
        <v>1232</v>
      </c>
      <c r="B594" s="4" t="s">
        <v>1233</v>
      </c>
      <c r="C594" s="5">
        <v>9129465911.79</v>
      </c>
      <c r="D594" s="5">
        <v>0</v>
      </c>
      <c r="E594" s="5">
        <v>0</v>
      </c>
      <c r="F594" s="5">
        <v>0</v>
      </c>
      <c r="G594" s="5">
        <v>8702596214</v>
      </c>
      <c r="H594" s="5">
        <v>605758327.78</v>
      </c>
      <c r="I594" s="5">
        <v>0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2781826.92</v>
      </c>
      <c r="P594" s="5">
        <v>337708137.16</v>
      </c>
      <c r="Q594" s="5">
        <v>348549485.71</v>
      </c>
      <c r="R594" s="5">
        <v>52597189.45</v>
      </c>
      <c r="S594" s="5">
        <v>273657286.84</v>
      </c>
      <c r="T594" s="5">
        <v>-38304152.9</v>
      </c>
      <c r="U594" s="5">
        <v>-6366349.79</v>
      </c>
      <c r="V594" s="5">
        <v>0</v>
      </c>
      <c r="W594" s="5">
        <v>4660690.28</v>
      </c>
      <c r="X594" s="5">
        <v>7004609.35</v>
      </c>
      <c r="Y594" s="5">
        <v>0</v>
      </c>
      <c r="Z594" s="5">
        <v>6985081.33</v>
      </c>
      <c r="AA594" s="5"/>
      <c r="AB594" s="5">
        <v>3225845.53</v>
      </c>
      <c r="AC594" s="5">
        <v>2886320.92</v>
      </c>
      <c r="AD594" s="5">
        <v>6150416.02</v>
      </c>
      <c r="AE594" s="8">
        <f t="shared" si="170"/>
        <v>9129465911.79</v>
      </c>
      <c r="AF594" s="8">
        <f t="shared" si="171"/>
        <v>9717890140.08</v>
      </c>
      <c r="AG594" s="8">
        <f t="shared" si="172"/>
        <v>-622087218.929999</v>
      </c>
      <c r="AH594" s="8">
        <f t="shared" si="173"/>
        <v>-621747694.319999</v>
      </c>
      <c r="AI594" s="8">
        <f t="shared" si="174"/>
        <v>-627898110.339999</v>
      </c>
      <c r="AJ594" s="8">
        <f t="shared" si="158"/>
        <v>688699925.18</v>
      </c>
      <c r="AK594" s="13">
        <f t="shared" si="159"/>
        <v>-588424228.289999</v>
      </c>
      <c r="AL594" s="13">
        <f t="shared" si="160"/>
        <v>-6366349.79</v>
      </c>
      <c r="AM594" s="13">
        <f t="shared" si="161"/>
        <v>-26957116.24</v>
      </c>
      <c r="AN594" s="13">
        <f t="shared" si="162"/>
        <v>-621747694.319999</v>
      </c>
      <c r="AO594" s="13">
        <f t="shared" si="163"/>
        <v>426869697.790001</v>
      </c>
      <c r="AP594" s="13">
        <f t="shared" si="164"/>
        <v>290991386.330001</v>
      </c>
      <c r="AQ594" s="13">
        <f t="shared" si="165"/>
        <v>284840970.310001</v>
      </c>
      <c r="AR594" s="13">
        <f t="shared" si="166"/>
        <v>-314766941.449999</v>
      </c>
      <c r="AS594" s="13">
        <f t="shared" si="167"/>
        <v>-320917357.469999</v>
      </c>
      <c r="AT594" s="13">
        <f t="shared" si="168"/>
        <v>-627898110.339999</v>
      </c>
      <c r="AU594" s="13">
        <f>AT594-VLOOKUP(A594,[1]选股结果!$A$2:$BJ$3005,48,FALSE)*0.08</f>
        <v>-1421401367.996</v>
      </c>
      <c r="AV594" s="13">
        <f t="shared" si="169"/>
        <v>6150416.01999998</v>
      </c>
    </row>
    <row r="595" spans="1:48">
      <c r="A595" s="4" t="s">
        <v>1234</v>
      </c>
      <c r="B595" s="4" t="s">
        <v>1235</v>
      </c>
      <c r="C595" s="5">
        <v>9121332823.29</v>
      </c>
      <c r="D595" s="5">
        <v>0</v>
      </c>
      <c r="E595" s="5">
        <v>0</v>
      </c>
      <c r="F595" s="5">
        <v>0</v>
      </c>
      <c r="G595" s="5">
        <v>6652567634.02</v>
      </c>
      <c r="H595" s="5">
        <v>141067519.77</v>
      </c>
      <c r="I595" s="5">
        <v>0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117398942.13</v>
      </c>
      <c r="P595" s="5">
        <v>88645488.61</v>
      </c>
      <c r="Q595" s="5">
        <v>291591172.41</v>
      </c>
      <c r="R595" s="5">
        <v>164488368.18</v>
      </c>
      <c r="S595" s="5">
        <v>148373914.22</v>
      </c>
      <c r="T595" s="5">
        <v>44105769.44</v>
      </c>
      <c r="U595" s="5">
        <v>44105769.44</v>
      </c>
      <c r="V595" s="5">
        <v>0</v>
      </c>
      <c r="W595" s="5">
        <v>0</v>
      </c>
      <c r="X595" s="5">
        <v>8810870.26</v>
      </c>
      <c r="Y595" s="5">
        <v>18579458.1</v>
      </c>
      <c r="Z595" s="5">
        <v>0</v>
      </c>
      <c r="AA595" s="5"/>
      <c r="AB595" s="5">
        <v>515715.77</v>
      </c>
      <c r="AC595" s="5">
        <v>5462942.04</v>
      </c>
      <c r="AD595" s="5">
        <v>290701428.07</v>
      </c>
      <c r="AE595" s="8">
        <f t="shared" si="170"/>
        <v>9121332823.29</v>
      </c>
      <c r="AF595" s="8">
        <f t="shared" si="171"/>
        <v>7463065519.57</v>
      </c>
      <c r="AG595" s="8">
        <f t="shared" si="172"/>
        <v>1674982744.8</v>
      </c>
      <c r="AH595" s="8">
        <f t="shared" si="173"/>
        <v>1670035518.53</v>
      </c>
      <c r="AI595" s="8">
        <f t="shared" si="174"/>
        <v>1379334090.46</v>
      </c>
      <c r="AJ595" s="8">
        <f t="shared" si="158"/>
        <v>521162287.52</v>
      </c>
      <c r="AK595" s="13">
        <f t="shared" si="159"/>
        <v>1676846761.82</v>
      </c>
      <c r="AL595" s="13">
        <f t="shared" si="160"/>
        <v>44105769.44</v>
      </c>
      <c r="AM595" s="13">
        <f t="shared" si="161"/>
        <v>-13758096.53</v>
      </c>
      <c r="AN595" s="13">
        <f t="shared" si="162"/>
        <v>1707194434.73</v>
      </c>
      <c r="AO595" s="13">
        <f t="shared" si="163"/>
        <v>2468765189.27</v>
      </c>
      <c r="AP595" s="13">
        <f t="shared" si="164"/>
        <v>1966288195.81</v>
      </c>
      <c r="AQ595" s="13">
        <f t="shared" si="165"/>
        <v>1675586767.74</v>
      </c>
      <c r="AR595" s="13">
        <f t="shared" si="166"/>
        <v>1825220676.04</v>
      </c>
      <c r="AS595" s="13">
        <f t="shared" si="167"/>
        <v>1534519247.97</v>
      </c>
      <c r="AT595" s="13">
        <f t="shared" si="168"/>
        <v>1416493006.66</v>
      </c>
      <c r="AU595" s="13">
        <f>AT595-VLOOKUP(A595,[1]选股结果!$A$2:$BJ$3005,48,FALSE)*0.08</f>
        <v>817507384.7032</v>
      </c>
      <c r="AV595" s="13">
        <f t="shared" si="169"/>
        <v>290701428.07</v>
      </c>
    </row>
    <row r="596" spans="1:48">
      <c r="A596" s="4" t="s">
        <v>1236</v>
      </c>
      <c r="B596" s="4" t="s">
        <v>1237</v>
      </c>
      <c r="C596" s="5">
        <v>9107442471.65</v>
      </c>
      <c r="D596" s="5">
        <v>0</v>
      </c>
      <c r="E596" s="5">
        <v>0</v>
      </c>
      <c r="F596" s="5">
        <v>0</v>
      </c>
      <c r="G596" s="5">
        <v>5415076580.75</v>
      </c>
      <c r="H596" s="5">
        <v>268685715.75</v>
      </c>
      <c r="I596" s="5">
        <v>0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85251856.5</v>
      </c>
      <c r="P596" s="5">
        <v>1886220862.95</v>
      </c>
      <c r="Q596" s="5">
        <v>711176507.45</v>
      </c>
      <c r="R596" s="5">
        <v>264445837.71</v>
      </c>
      <c r="S596" s="5">
        <v>265472767.37</v>
      </c>
      <c r="T596" s="5">
        <v>157762419.57</v>
      </c>
      <c r="U596" s="5">
        <v>-22106704</v>
      </c>
      <c r="V596" s="5">
        <v>0</v>
      </c>
      <c r="W596" s="5">
        <v>1211600</v>
      </c>
      <c r="X596" s="5">
        <v>35356431.05</v>
      </c>
      <c r="Y596" s="5">
        <v>76737930.97</v>
      </c>
      <c r="Z596" s="5">
        <v>26559730.04</v>
      </c>
      <c r="AA596" s="5"/>
      <c r="AB596" s="5">
        <v>16904069.01</v>
      </c>
      <c r="AC596" s="5">
        <v>8928326.15</v>
      </c>
      <c r="AD596" s="5">
        <v>79963335.49</v>
      </c>
      <c r="AE596" s="8">
        <f t="shared" si="170"/>
        <v>9107442471.65</v>
      </c>
      <c r="AF596" s="8">
        <f t="shared" si="171"/>
        <v>8627644412.73</v>
      </c>
      <c r="AG596" s="8">
        <f t="shared" si="172"/>
        <v>553237446.51</v>
      </c>
      <c r="AH596" s="8">
        <f t="shared" si="173"/>
        <v>561213189.37</v>
      </c>
      <c r="AI596" s="8">
        <f t="shared" si="174"/>
        <v>481249853.88</v>
      </c>
      <c r="AJ596" s="8">
        <f t="shared" si="158"/>
        <v>2751411415.01</v>
      </c>
      <c r="AK596" s="13">
        <f t="shared" si="159"/>
        <v>556535989.89</v>
      </c>
      <c r="AL596" s="13">
        <f t="shared" si="160"/>
        <v>-22106704</v>
      </c>
      <c r="AM596" s="13">
        <f t="shared" si="161"/>
        <v>180259765.42</v>
      </c>
      <c r="AN596" s="13">
        <f t="shared" si="162"/>
        <v>714689051.31</v>
      </c>
      <c r="AO596" s="13">
        <f t="shared" si="163"/>
        <v>3692365890.9</v>
      </c>
      <c r="AP596" s="13">
        <f t="shared" si="164"/>
        <v>1090694473.01</v>
      </c>
      <c r="AQ596" s="13">
        <f t="shared" si="165"/>
        <v>1010731137.52</v>
      </c>
      <c r="AR596" s="13">
        <f t="shared" si="166"/>
        <v>822008757.26</v>
      </c>
      <c r="AS596" s="13">
        <f t="shared" si="167"/>
        <v>742045421.77</v>
      </c>
      <c r="AT596" s="13">
        <f t="shared" si="168"/>
        <v>634725715.82</v>
      </c>
      <c r="AU596" s="13">
        <f>AT596-VLOOKUP(A596,[1]选股结果!$A$2:$BJ$3005,48,FALSE)*0.08</f>
        <v>46348560.9543999</v>
      </c>
      <c r="AV596" s="13">
        <f t="shared" si="169"/>
        <v>79963335.49</v>
      </c>
    </row>
    <row r="597" spans="1:48">
      <c r="A597" s="4" t="s">
        <v>1238</v>
      </c>
      <c r="B597" s="4" t="s">
        <v>1239</v>
      </c>
      <c r="C597" s="5">
        <v>9093665176.81</v>
      </c>
      <c r="D597" s="5">
        <v>0</v>
      </c>
      <c r="E597" s="5">
        <v>0</v>
      </c>
      <c r="F597" s="5">
        <v>0</v>
      </c>
      <c r="G597" s="5">
        <v>6875972885</v>
      </c>
      <c r="H597" s="5">
        <v>164608715.91</v>
      </c>
      <c r="I597" s="5">
        <v>0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39627198.29</v>
      </c>
      <c r="P597" s="5">
        <v>676602733.52</v>
      </c>
      <c r="Q597" s="5">
        <v>392690425.59</v>
      </c>
      <c r="R597" s="5">
        <v>253337756.34</v>
      </c>
      <c r="S597" s="5">
        <v>138762982.55</v>
      </c>
      <c r="T597" s="5">
        <v>-26818498.38</v>
      </c>
      <c r="U597" s="5">
        <v>0</v>
      </c>
      <c r="V597" s="5">
        <v>0</v>
      </c>
      <c r="W597" s="5">
        <v>0</v>
      </c>
      <c r="X597" s="5">
        <v>187517173.07</v>
      </c>
      <c r="Y597" s="5">
        <v>32179511.47</v>
      </c>
      <c r="Z597" s="5">
        <v>-3469011.58</v>
      </c>
      <c r="AA597" s="5"/>
      <c r="AB597" s="5">
        <v>9954576.57</v>
      </c>
      <c r="AC597" s="5">
        <v>5422900.54</v>
      </c>
      <c r="AD597" s="5">
        <v>81279493.1</v>
      </c>
      <c r="AE597" s="8">
        <f t="shared" si="170"/>
        <v>9093665176.81</v>
      </c>
      <c r="AF597" s="8">
        <f t="shared" si="171"/>
        <v>8376993981.29</v>
      </c>
      <c r="AG597" s="8">
        <f t="shared" si="172"/>
        <v>466687001.02</v>
      </c>
      <c r="AH597" s="8">
        <f t="shared" si="173"/>
        <v>471218677.05</v>
      </c>
      <c r="AI597" s="8">
        <f t="shared" si="174"/>
        <v>389939183.95</v>
      </c>
      <c r="AJ597" s="8">
        <f t="shared" si="158"/>
        <v>1136568192.84</v>
      </c>
      <c r="AK597" s="13">
        <f t="shared" si="159"/>
        <v>748850706.99</v>
      </c>
      <c r="AL597" s="13">
        <f t="shared" si="160"/>
        <v>0</v>
      </c>
      <c r="AM597" s="13">
        <f t="shared" si="161"/>
        <v>-213273007</v>
      </c>
      <c r="AN597" s="13">
        <f t="shared" si="162"/>
        <v>535577699.99</v>
      </c>
      <c r="AO597" s="13">
        <f t="shared" si="163"/>
        <v>2217692291.81</v>
      </c>
      <c r="AP597" s="13">
        <f t="shared" si="164"/>
        <v>1052222405.45</v>
      </c>
      <c r="AQ597" s="13">
        <f t="shared" si="165"/>
        <v>970942912.35</v>
      </c>
      <c r="AR597" s="13">
        <f t="shared" si="166"/>
        <v>887613689.54</v>
      </c>
      <c r="AS597" s="13">
        <f t="shared" si="167"/>
        <v>806334196.44</v>
      </c>
      <c r="AT597" s="13">
        <f t="shared" si="168"/>
        <v>454298206.89</v>
      </c>
      <c r="AU597" s="13">
        <f>AT597-VLOOKUP(A597,[1]选股结果!$A$2:$BJ$3005,48,FALSE)*0.08</f>
        <v>-3401357.9228</v>
      </c>
      <c r="AV597" s="13">
        <f t="shared" si="169"/>
        <v>81279493.1</v>
      </c>
    </row>
    <row r="598" spans="1:48">
      <c r="A598" s="4" t="s">
        <v>1240</v>
      </c>
      <c r="B598" s="4" t="s">
        <v>1241</v>
      </c>
      <c r="C598" s="5">
        <v>9071674621.7</v>
      </c>
      <c r="D598" s="5">
        <v>0</v>
      </c>
      <c r="E598" s="5">
        <v>0</v>
      </c>
      <c r="F598" s="5">
        <v>0</v>
      </c>
      <c r="G598" s="5">
        <v>7030062207.88</v>
      </c>
      <c r="H598" s="5">
        <v>604982365.75</v>
      </c>
      <c r="I598" s="5">
        <v>0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62890141.17</v>
      </c>
      <c r="P598" s="5">
        <v>682710267.79</v>
      </c>
      <c r="Q598" s="5">
        <v>512161898.1</v>
      </c>
      <c r="R598" s="5">
        <v>357212342.28</v>
      </c>
      <c r="S598" s="5">
        <v>586522492.07</v>
      </c>
      <c r="T598" s="5">
        <v>82286228.62</v>
      </c>
      <c r="U598" s="5">
        <v>34149414.88</v>
      </c>
      <c r="V598" s="5">
        <v>0</v>
      </c>
      <c r="W598" s="5">
        <v>184032804.32</v>
      </c>
      <c r="X598" s="5">
        <v>78728234.18</v>
      </c>
      <c r="Y598" s="5">
        <v>37852017.49</v>
      </c>
      <c r="Z598" s="5">
        <v>-1645644.64</v>
      </c>
      <c r="AA598" s="5"/>
      <c r="AB598" s="5">
        <v>10996552.25</v>
      </c>
      <c r="AC598" s="5">
        <v>25650048.75</v>
      </c>
      <c r="AD598" s="5">
        <v>887177.14</v>
      </c>
      <c r="AE598" s="8">
        <f t="shared" si="170"/>
        <v>9071674621.7</v>
      </c>
      <c r="AF598" s="8">
        <f t="shared" si="171"/>
        <v>9231559349.29</v>
      </c>
      <c r="AG598" s="8">
        <f t="shared" si="172"/>
        <v>-11791590.9600002</v>
      </c>
      <c r="AH598" s="8">
        <f t="shared" si="173"/>
        <v>-26445087.4600002</v>
      </c>
      <c r="AI598" s="8">
        <f t="shared" si="174"/>
        <v>-27332264.6000002</v>
      </c>
      <c r="AJ598" s="8">
        <f t="shared" si="158"/>
        <v>1310267821.05</v>
      </c>
      <c r="AK598" s="13">
        <f t="shared" si="159"/>
        <v>-122032710.099999</v>
      </c>
      <c r="AL598" s="13">
        <f t="shared" si="160"/>
        <v>34149414.88</v>
      </c>
      <c r="AM598" s="13">
        <f t="shared" si="161"/>
        <v>137142242.74</v>
      </c>
      <c r="AN598" s="13">
        <f t="shared" si="162"/>
        <v>49258947.520001</v>
      </c>
      <c r="AO598" s="13">
        <f t="shared" si="163"/>
        <v>2041612413.82</v>
      </c>
      <c r="AP598" s="13">
        <f t="shared" si="164"/>
        <v>1069472147.72</v>
      </c>
      <c r="AQ598" s="13">
        <f t="shared" si="165"/>
        <v>1068584970.58</v>
      </c>
      <c r="AR598" s="13">
        <f t="shared" si="166"/>
        <v>464489781.970001</v>
      </c>
      <c r="AS598" s="13">
        <f t="shared" si="167"/>
        <v>463602604.830001</v>
      </c>
      <c r="AT598" s="13">
        <f t="shared" si="168"/>
        <v>48371770.380001</v>
      </c>
      <c r="AU598" s="13">
        <f>AT598-VLOOKUP(A598,[1]选股结果!$A$2:$BJ$3005,48,FALSE)*0.08</f>
        <v>-600082380.280799</v>
      </c>
      <c r="AV598" s="13">
        <f t="shared" si="169"/>
        <v>887177.140000001</v>
      </c>
    </row>
    <row r="599" spans="1:48">
      <c r="A599" s="4" t="s">
        <v>1242</v>
      </c>
      <c r="B599" s="4" t="s">
        <v>1243</v>
      </c>
      <c r="C599" s="5">
        <v>9023244374.82</v>
      </c>
      <c r="D599" s="5">
        <v>0</v>
      </c>
      <c r="E599" s="5">
        <v>0</v>
      </c>
      <c r="F599" s="5">
        <v>0</v>
      </c>
      <c r="G599" s="5">
        <v>7425472349.93</v>
      </c>
      <c r="H599" s="5">
        <v>379084888.33</v>
      </c>
      <c r="I599" s="5">
        <v>0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64737850.44</v>
      </c>
      <c r="P599" s="5">
        <v>24759888.04</v>
      </c>
      <c r="Q599" s="5">
        <v>165431466.1</v>
      </c>
      <c r="R599" s="5">
        <v>21478436.31</v>
      </c>
      <c r="S599" s="5">
        <v>355832104.65</v>
      </c>
      <c r="T599" s="5">
        <v>416617171.98</v>
      </c>
      <c r="U599" s="5">
        <v>409453377.3</v>
      </c>
      <c r="V599" s="5">
        <v>0</v>
      </c>
      <c r="W599" s="5">
        <v>0</v>
      </c>
      <c r="X599" s="5">
        <v>3179535.84</v>
      </c>
      <c r="Y599" s="5">
        <v>2651599.25</v>
      </c>
      <c r="Z599" s="5">
        <v>939324.37</v>
      </c>
      <c r="AA599" s="5"/>
      <c r="AB599" s="5">
        <v>4906005.62</v>
      </c>
      <c r="AC599" s="5">
        <v>3818867.18</v>
      </c>
      <c r="AD599" s="5">
        <v>215588296.87</v>
      </c>
      <c r="AE599" s="8">
        <f t="shared" si="170"/>
        <v>9023244374.82</v>
      </c>
      <c r="AF599" s="8">
        <f t="shared" si="171"/>
        <v>8057712095.47</v>
      </c>
      <c r="AG599" s="8">
        <f t="shared" si="172"/>
        <v>1377257640.61</v>
      </c>
      <c r="AH599" s="8">
        <f t="shared" si="173"/>
        <v>1378344779.05</v>
      </c>
      <c r="AI599" s="8">
        <f t="shared" si="174"/>
        <v>1162756482.18</v>
      </c>
      <c r="AJ599" s="8">
        <f t="shared" si="158"/>
        <v>256493665.39</v>
      </c>
      <c r="AK599" s="13">
        <f t="shared" si="159"/>
        <v>968183878.6</v>
      </c>
      <c r="AL599" s="13">
        <f t="shared" si="160"/>
        <v>409453377.3</v>
      </c>
      <c r="AM599" s="13">
        <f t="shared" si="161"/>
        <v>6010721.65000001</v>
      </c>
      <c r="AN599" s="13">
        <f t="shared" si="162"/>
        <v>1383647977.55</v>
      </c>
      <c r="AO599" s="13">
        <f t="shared" si="163"/>
        <v>1597772024.89</v>
      </c>
      <c r="AP599" s="13">
        <f t="shared" si="164"/>
        <v>1703100871.58</v>
      </c>
      <c r="AQ599" s="13">
        <f t="shared" si="165"/>
        <v>1487512574.71</v>
      </c>
      <c r="AR599" s="13">
        <f t="shared" si="166"/>
        <v>1324015983.25</v>
      </c>
      <c r="AS599" s="13">
        <f t="shared" si="167"/>
        <v>1108427686.38</v>
      </c>
      <c r="AT599" s="13">
        <f t="shared" si="168"/>
        <v>1168059680.68</v>
      </c>
      <c r="AU599" s="13">
        <f>AT599-VLOOKUP(A599,[1]选股结果!$A$2:$BJ$3005,48,FALSE)*0.08</f>
        <v>-202453064.5808</v>
      </c>
      <c r="AV599" s="13">
        <f t="shared" si="169"/>
        <v>215588296.87</v>
      </c>
    </row>
    <row r="600" spans="1:48">
      <c r="A600" s="4" t="s">
        <v>1244</v>
      </c>
      <c r="B600" s="4" t="s">
        <v>1245</v>
      </c>
      <c r="C600" s="5">
        <v>9016242378.96</v>
      </c>
      <c r="D600" s="5">
        <v>0</v>
      </c>
      <c r="E600" s="5">
        <v>0</v>
      </c>
      <c r="F600" s="5">
        <v>0</v>
      </c>
      <c r="G600" s="5">
        <v>8117781961.53</v>
      </c>
      <c r="H600" s="5">
        <v>66638826.29</v>
      </c>
      <c r="I600" s="5">
        <v>0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10430747.49</v>
      </c>
      <c r="P600" s="5">
        <v>44263839.61</v>
      </c>
      <c r="Q600" s="5">
        <v>179126441.08</v>
      </c>
      <c r="R600" s="5">
        <v>253534620.18</v>
      </c>
      <c r="S600" s="5">
        <v>100191992.42</v>
      </c>
      <c r="T600" s="5">
        <v>324699.73</v>
      </c>
      <c r="U600" s="5">
        <v>0</v>
      </c>
      <c r="V600" s="5">
        <v>0</v>
      </c>
      <c r="W600" s="5">
        <v>-5400</v>
      </c>
      <c r="X600" s="5">
        <v>-2761687.58</v>
      </c>
      <c r="Y600" s="5">
        <v>23867811.99</v>
      </c>
      <c r="Z600" s="5">
        <v>10716.86</v>
      </c>
      <c r="AA600" s="5"/>
      <c r="AB600" s="5">
        <v>746586.84</v>
      </c>
      <c r="AC600" s="5">
        <v>3888637.26</v>
      </c>
      <c r="AD600" s="5">
        <v>18332104.83</v>
      </c>
      <c r="AE600" s="8">
        <f t="shared" si="170"/>
        <v>9016242378.96</v>
      </c>
      <c r="AF600" s="8">
        <f t="shared" si="171"/>
        <v>8705329602.31</v>
      </c>
      <c r="AG600" s="8">
        <f t="shared" si="172"/>
        <v>290136668.83</v>
      </c>
      <c r="AH600" s="8">
        <f t="shared" si="173"/>
        <v>286994618.41</v>
      </c>
      <c r="AI600" s="8">
        <f t="shared" si="174"/>
        <v>268662513.58</v>
      </c>
      <c r="AJ600" s="8">
        <f t="shared" si="158"/>
        <v>260830890.59</v>
      </c>
      <c r="AK600" s="13">
        <f t="shared" si="159"/>
        <v>334780588.639999</v>
      </c>
      <c r="AL600" s="13">
        <f t="shared" si="160"/>
        <v>0</v>
      </c>
      <c r="AM600" s="13">
        <f t="shared" si="161"/>
        <v>-50346.2499999999</v>
      </c>
      <c r="AN600" s="13">
        <f t="shared" si="162"/>
        <v>334730242.389999</v>
      </c>
      <c r="AO600" s="13">
        <f t="shared" si="163"/>
        <v>898460417.429999</v>
      </c>
      <c r="AP600" s="13">
        <f t="shared" si="164"/>
        <v>501611407.349999</v>
      </c>
      <c r="AQ600" s="13">
        <f t="shared" si="165"/>
        <v>483279302.519999</v>
      </c>
      <c r="AR600" s="13">
        <f t="shared" si="166"/>
        <v>434972581.059999</v>
      </c>
      <c r="AS600" s="13">
        <f t="shared" si="167"/>
        <v>416640476.229999</v>
      </c>
      <c r="AT600" s="13">
        <f t="shared" si="168"/>
        <v>316398137.559999</v>
      </c>
      <c r="AU600" s="13">
        <f>AT600-VLOOKUP(A600,[1]选股结果!$A$2:$BJ$3005,48,FALSE)*0.08</f>
        <v>98129061.463199</v>
      </c>
      <c r="AV600" s="13">
        <f t="shared" si="169"/>
        <v>18332104.83</v>
      </c>
    </row>
    <row r="601" spans="1:48">
      <c r="A601" s="4" t="s">
        <v>1246</v>
      </c>
      <c r="B601" s="4" t="s">
        <v>1247</v>
      </c>
      <c r="C601" s="5">
        <v>9012520782.14</v>
      </c>
      <c r="D601" s="5">
        <v>0</v>
      </c>
      <c r="E601" s="5">
        <v>0</v>
      </c>
      <c r="F601" s="5">
        <v>0</v>
      </c>
      <c r="G601" s="5">
        <v>5524259528.31</v>
      </c>
      <c r="H601" s="5">
        <v>26707695.65</v>
      </c>
      <c r="I601" s="5">
        <v>0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61291033.88</v>
      </c>
      <c r="P601" s="5">
        <v>398880993.35</v>
      </c>
      <c r="Q601" s="5">
        <v>327031950.86</v>
      </c>
      <c r="R601" s="5">
        <v>301328945.39</v>
      </c>
      <c r="S601" s="5">
        <v>-70249233.49</v>
      </c>
      <c r="T601" s="5">
        <v>129581919.79</v>
      </c>
      <c r="U601" s="5">
        <v>0</v>
      </c>
      <c r="V601" s="5">
        <v>0</v>
      </c>
      <c r="W601" s="5">
        <v>0</v>
      </c>
      <c r="X601" s="5">
        <v>44427.9</v>
      </c>
      <c r="Y601" s="5">
        <v>2272238.04</v>
      </c>
      <c r="Z601" s="5">
        <v>-1181990</v>
      </c>
      <c r="AA601" s="5"/>
      <c r="AB601" s="5">
        <v>2616053.5</v>
      </c>
      <c r="AC601" s="5">
        <v>317331342.05</v>
      </c>
      <c r="AD601" s="5">
        <v>461219159.21</v>
      </c>
      <c r="AE601" s="8">
        <f t="shared" si="170"/>
        <v>9012520782.14</v>
      </c>
      <c r="AF601" s="8">
        <f t="shared" si="171"/>
        <v>6542543218.3</v>
      </c>
      <c r="AG601" s="8">
        <f t="shared" si="172"/>
        <v>2596060827.69</v>
      </c>
      <c r="AH601" s="8">
        <f t="shared" si="173"/>
        <v>2281345539.14</v>
      </c>
      <c r="AI601" s="8">
        <f t="shared" si="174"/>
        <v>1820126379.93</v>
      </c>
      <c r="AJ601" s="8">
        <f t="shared" si="158"/>
        <v>1104191504.68</v>
      </c>
      <c r="AK601" s="13">
        <f t="shared" si="159"/>
        <v>2472249801.88</v>
      </c>
      <c r="AL601" s="13">
        <f t="shared" si="160"/>
        <v>0</v>
      </c>
      <c r="AM601" s="13">
        <f t="shared" si="161"/>
        <v>-186359786.66</v>
      </c>
      <c r="AN601" s="13">
        <f t="shared" si="162"/>
        <v>2285890015.22</v>
      </c>
      <c r="AO601" s="13">
        <f t="shared" si="163"/>
        <v>3488261253.83</v>
      </c>
      <c r="AP601" s="13">
        <f t="shared" si="164"/>
        <v>2428708264.04</v>
      </c>
      <c r="AQ601" s="13">
        <f t="shared" si="165"/>
        <v>1967489104.83</v>
      </c>
      <c r="AR601" s="13">
        <f t="shared" si="166"/>
        <v>2402000568.39</v>
      </c>
      <c r="AS601" s="13">
        <f t="shared" si="167"/>
        <v>1940781409.18</v>
      </c>
      <c r="AT601" s="13">
        <f t="shared" si="168"/>
        <v>1824670856.01</v>
      </c>
      <c r="AU601" s="13">
        <f>AT601-VLOOKUP(A601,[1]选股结果!$A$2:$BJ$3005,48,FALSE)*0.08</f>
        <v>1012652581.25</v>
      </c>
      <c r="AV601" s="13">
        <f t="shared" si="169"/>
        <v>461219159.21</v>
      </c>
    </row>
    <row r="602" spans="1:48">
      <c r="A602" s="4" t="s">
        <v>1248</v>
      </c>
      <c r="B602" s="4" t="s">
        <v>1249</v>
      </c>
      <c r="C602" s="5">
        <v>9007652449.82</v>
      </c>
      <c r="D602" s="5">
        <v>0</v>
      </c>
      <c r="E602" s="5">
        <v>0</v>
      </c>
      <c r="F602" s="5">
        <v>0</v>
      </c>
      <c r="G602" s="5">
        <v>7260334447.8</v>
      </c>
      <c r="H602" s="5">
        <v>38666950.68</v>
      </c>
      <c r="I602" s="5">
        <v>0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26800474.67</v>
      </c>
      <c r="P602" s="5">
        <v>140921648.02</v>
      </c>
      <c r="Q602" s="5">
        <v>289365101.94</v>
      </c>
      <c r="R602" s="5">
        <v>459743756.39</v>
      </c>
      <c r="S602" s="5">
        <v>-12893062.96</v>
      </c>
      <c r="T602" s="5">
        <v>49326900.89</v>
      </c>
      <c r="U602" s="5">
        <v>0</v>
      </c>
      <c r="V602" s="5">
        <v>0</v>
      </c>
      <c r="W602" s="5">
        <v>3184387.58</v>
      </c>
      <c r="X602" s="5">
        <v>10911415.49</v>
      </c>
      <c r="Y602" s="5">
        <v>1383487.45</v>
      </c>
      <c r="Z602" s="5">
        <v>643409.29</v>
      </c>
      <c r="AA602" s="5"/>
      <c r="AB602" s="5">
        <v>1137241.48</v>
      </c>
      <c r="AC602" s="5">
        <v>18197233.12</v>
      </c>
      <c r="AD602" s="5">
        <v>86656827.12</v>
      </c>
      <c r="AE602" s="8">
        <f t="shared" si="170"/>
        <v>9007652449.82</v>
      </c>
      <c r="AF602" s="8">
        <f t="shared" si="171"/>
        <v>8164272365.86</v>
      </c>
      <c r="AG602" s="8">
        <f t="shared" si="172"/>
        <v>884239878.779999</v>
      </c>
      <c r="AH602" s="8">
        <f t="shared" si="173"/>
        <v>867179887.139999</v>
      </c>
      <c r="AI602" s="8">
        <f t="shared" si="174"/>
        <v>780523060.019999</v>
      </c>
      <c r="AJ602" s="8">
        <f t="shared" si="158"/>
        <v>475530703.72</v>
      </c>
      <c r="AK602" s="13">
        <f t="shared" si="159"/>
        <v>844763571.409999</v>
      </c>
      <c r="AL602" s="13">
        <f t="shared" si="160"/>
        <v>0</v>
      </c>
      <c r="AM602" s="13">
        <f t="shared" si="161"/>
        <v>25183290.63</v>
      </c>
      <c r="AN602" s="13">
        <f t="shared" si="162"/>
        <v>869946862.039999</v>
      </c>
      <c r="AO602" s="13">
        <f t="shared" si="163"/>
        <v>1747318002.02</v>
      </c>
      <c r="AP602" s="13">
        <f t="shared" si="164"/>
        <v>870537459.129999</v>
      </c>
      <c r="AQ602" s="13">
        <f t="shared" si="165"/>
        <v>783880632.009999</v>
      </c>
      <c r="AR602" s="13">
        <f t="shared" si="166"/>
        <v>831870508.449999</v>
      </c>
      <c r="AS602" s="13">
        <f t="shared" si="167"/>
        <v>745213681.329999</v>
      </c>
      <c r="AT602" s="13">
        <f t="shared" si="168"/>
        <v>783290034.919999</v>
      </c>
      <c r="AU602" s="13">
        <f>AT602-VLOOKUP(A602,[1]选股结果!$A$2:$BJ$3005,48,FALSE)*0.08</f>
        <v>264386981.333599</v>
      </c>
      <c r="AV602" s="13">
        <f t="shared" si="169"/>
        <v>86656827.12</v>
      </c>
    </row>
    <row r="603" spans="1:48">
      <c r="A603" s="4" t="s">
        <v>1250</v>
      </c>
      <c r="B603" s="4" t="s">
        <v>1251</v>
      </c>
      <c r="C603" s="5">
        <v>9003418747.89</v>
      </c>
      <c r="D603" s="5">
        <v>3699200194.09</v>
      </c>
      <c r="E603" s="5">
        <v>0</v>
      </c>
      <c r="F603" s="5">
        <v>0</v>
      </c>
      <c r="G603" s="5">
        <v>0</v>
      </c>
      <c r="H603" s="5">
        <v>0</v>
      </c>
      <c r="I603" s="5">
        <v>0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53984371.06</v>
      </c>
      <c r="P603" s="5">
        <v>0</v>
      </c>
      <c r="Q603" s="5">
        <v>0</v>
      </c>
      <c r="R603" s="5">
        <v>0</v>
      </c>
      <c r="S603" s="5">
        <v>0</v>
      </c>
      <c r="T603" s="5">
        <v>1682309505.9</v>
      </c>
      <c r="U603" s="5">
        <v>149604953.37</v>
      </c>
      <c r="V603" s="5">
        <v>13025353.94</v>
      </c>
      <c r="W603" s="5">
        <v>85232266.62</v>
      </c>
      <c r="X603" s="5">
        <v>-21079306.25</v>
      </c>
      <c r="Y603" s="5">
        <v>0</v>
      </c>
      <c r="Z603" s="5">
        <v>43869846.58</v>
      </c>
      <c r="AA603" s="5"/>
      <c r="AB603" s="5">
        <v>4460733.48</v>
      </c>
      <c r="AC603" s="5">
        <v>4694974.77</v>
      </c>
      <c r="AD603" s="5">
        <v>656447145.39</v>
      </c>
      <c r="AE603" s="8">
        <f t="shared" si="170"/>
        <v>9003418747.89</v>
      </c>
      <c r="AF603" s="8">
        <f t="shared" si="171"/>
        <v>53984371.06</v>
      </c>
      <c r="AG603" s="8">
        <f t="shared" si="172"/>
        <v>10794950656.12</v>
      </c>
      <c r="AH603" s="8">
        <f t="shared" si="173"/>
        <v>10794716414.83</v>
      </c>
      <c r="AI603" s="8">
        <f t="shared" si="174"/>
        <v>10138269269.44</v>
      </c>
      <c r="AJ603" s="8">
        <f t="shared" si="158"/>
        <v>54218612.35</v>
      </c>
      <c r="AK603" s="13">
        <f t="shared" si="159"/>
        <v>8949434376.83</v>
      </c>
      <c r="AL603" s="13">
        <f t="shared" si="160"/>
        <v>149604953.37</v>
      </c>
      <c r="AM603" s="13">
        <f t="shared" si="161"/>
        <v>1695677084.63</v>
      </c>
      <c r="AN603" s="13">
        <f t="shared" si="162"/>
        <v>10794716414.83</v>
      </c>
      <c r="AO603" s="13">
        <f t="shared" si="163"/>
        <v>9003418747.89</v>
      </c>
      <c r="AP603" s="13">
        <f t="shared" si="164"/>
        <v>8949434376.83</v>
      </c>
      <c r="AQ603" s="13">
        <f t="shared" si="165"/>
        <v>8292987231.44</v>
      </c>
      <c r="AR603" s="13">
        <f t="shared" si="166"/>
        <v>8949434376.83</v>
      </c>
      <c r="AS603" s="13">
        <f t="shared" si="167"/>
        <v>8292987231.44</v>
      </c>
      <c r="AT603" s="13">
        <f t="shared" si="168"/>
        <v>10138269269.44</v>
      </c>
      <c r="AU603" s="13">
        <f>AT603-VLOOKUP(A603,[1]选股结果!$A$2:$BJ$3005,48,FALSE)*0.08</f>
        <v>7326470186.7096</v>
      </c>
      <c r="AV603" s="13">
        <f t="shared" si="169"/>
        <v>656447145.389999</v>
      </c>
    </row>
    <row r="604" spans="1:48">
      <c r="A604" s="4" t="s">
        <v>1252</v>
      </c>
      <c r="B604" s="4" t="s">
        <v>1253</v>
      </c>
      <c r="C604" s="5">
        <v>8996121648.97</v>
      </c>
      <c r="D604" s="5">
        <v>0</v>
      </c>
      <c r="E604" s="5">
        <v>0</v>
      </c>
      <c r="F604" s="5">
        <v>0</v>
      </c>
      <c r="G604" s="5">
        <v>8259904613.16</v>
      </c>
      <c r="H604" s="5">
        <v>9999553.56</v>
      </c>
      <c r="I604" s="5">
        <v>0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14545738.44</v>
      </c>
      <c r="P604" s="5">
        <v>348698474.69</v>
      </c>
      <c r="Q604" s="5">
        <v>149981942.67</v>
      </c>
      <c r="R604" s="5">
        <v>219650743.75</v>
      </c>
      <c r="S604" s="5">
        <v>4586035.8</v>
      </c>
      <c r="T604" s="5">
        <v>5773942.25</v>
      </c>
      <c r="U604" s="5">
        <v>18280339.72</v>
      </c>
      <c r="V604" s="5">
        <v>0</v>
      </c>
      <c r="W604" s="5">
        <v>0</v>
      </c>
      <c r="X604" s="5">
        <v>-30260372.79</v>
      </c>
      <c r="Y604" s="5">
        <v>3171700.5</v>
      </c>
      <c r="Z604" s="5">
        <v>-48648.55</v>
      </c>
      <c r="AA604" s="5"/>
      <c r="AB604" s="5">
        <v>31252728.74</v>
      </c>
      <c r="AC604" s="5">
        <v>7686560.94</v>
      </c>
      <c r="AD604" s="5">
        <v>23475177.33</v>
      </c>
      <c r="AE604" s="8">
        <f t="shared" si="170"/>
        <v>8996121648.97</v>
      </c>
      <c r="AF604" s="8">
        <f t="shared" si="171"/>
        <v>8997367548.51</v>
      </c>
      <c r="AG604" s="8">
        <f t="shared" si="172"/>
        <v>31568066.450001</v>
      </c>
      <c r="AH604" s="8">
        <f t="shared" si="173"/>
        <v>55134234.250001</v>
      </c>
      <c r="AI604" s="8">
        <f t="shared" si="174"/>
        <v>31659056.920001</v>
      </c>
      <c r="AJ604" s="8">
        <f t="shared" si="158"/>
        <v>492831688.5</v>
      </c>
      <c r="AK604" s="13">
        <f t="shared" si="159"/>
        <v>1925800.95999942</v>
      </c>
      <c r="AL604" s="13">
        <f t="shared" si="160"/>
        <v>18280339.72</v>
      </c>
      <c r="AM604" s="13">
        <f t="shared" si="161"/>
        <v>41271494.57</v>
      </c>
      <c r="AN604" s="13">
        <f t="shared" si="162"/>
        <v>61477635.2499994</v>
      </c>
      <c r="AO604" s="13">
        <f t="shared" si="163"/>
        <v>736217035.809999</v>
      </c>
      <c r="AP604" s="13">
        <f t="shared" si="164"/>
        <v>16511390.3199994</v>
      </c>
      <c r="AQ604" s="13">
        <f t="shared" si="165"/>
        <v>-6963787.01000058</v>
      </c>
      <c r="AR604" s="13">
        <f t="shared" si="166"/>
        <v>6511836.75999942</v>
      </c>
      <c r="AS604" s="13">
        <f t="shared" si="167"/>
        <v>-16963340.5700006</v>
      </c>
      <c r="AT604" s="13">
        <f t="shared" si="168"/>
        <v>38002457.9199994</v>
      </c>
      <c r="AU604" s="13">
        <f>AT604-VLOOKUP(A604,[1]选股结果!$A$2:$BJ$3005,48,FALSE)*0.08</f>
        <v>-324089692.112001</v>
      </c>
      <c r="AV604" s="13">
        <f t="shared" si="169"/>
        <v>23475177.33</v>
      </c>
    </row>
    <row r="605" spans="1:48">
      <c r="A605" s="4" t="s">
        <v>1254</v>
      </c>
      <c r="B605" s="4" t="s">
        <v>1255</v>
      </c>
      <c r="C605" s="5">
        <v>8989312427.01</v>
      </c>
      <c r="D605" s="5">
        <v>0</v>
      </c>
      <c r="E605" s="5">
        <v>0</v>
      </c>
      <c r="F605" s="5">
        <v>0</v>
      </c>
      <c r="G605" s="5">
        <v>7141335615.48</v>
      </c>
      <c r="H605" s="5">
        <v>1555258349.25</v>
      </c>
      <c r="I605" s="5">
        <v>0</v>
      </c>
      <c r="J605" s="5">
        <v>0</v>
      </c>
      <c r="K605" s="5">
        <v>0</v>
      </c>
      <c r="L605" s="5">
        <v>0</v>
      </c>
      <c r="M605" s="5">
        <v>0</v>
      </c>
      <c r="N605" s="5">
        <v>0</v>
      </c>
      <c r="O605" s="5">
        <v>465207393.06</v>
      </c>
      <c r="P605" s="5">
        <v>281210355.88</v>
      </c>
      <c r="Q605" s="5">
        <v>388400229.63</v>
      </c>
      <c r="R605" s="5">
        <v>0</v>
      </c>
      <c r="S605" s="5">
        <v>1561551013.02</v>
      </c>
      <c r="T605" s="5">
        <v>3129709089.08</v>
      </c>
      <c r="U605" s="5">
        <v>2440452120.11</v>
      </c>
      <c r="V605" s="5">
        <v>0</v>
      </c>
      <c r="W605" s="5">
        <v>-14919872.21</v>
      </c>
      <c r="X605" s="5">
        <v>-11555912.5</v>
      </c>
      <c r="Y605" s="5">
        <v>20764.23</v>
      </c>
      <c r="Z605" s="5">
        <v>18337.26</v>
      </c>
      <c r="AA605" s="5"/>
      <c r="AB605" s="5">
        <v>57328651.65</v>
      </c>
      <c r="AC605" s="5">
        <v>12034516.8</v>
      </c>
      <c r="AD605" s="5">
        <v>312865947.82</v>
      </c>
      <c r="AE605" s="8">
        <f t="shared" si="170"/>
        <v>8989312427.01</v>
      </c>
      <c r="AF605" s="8">
        <f t="shared" si="171"/>
        <v>9837704607.07</v>
      </c>
      <c r="AG605" s="8">
        <f t="shared" si="172"/>
        <v>2277950522.34</v>
      </c>
      <c r="AH605" s="8">
        <f t="shared" si="173"/>
        <v>2323244657.19</v>
      </c>
      <c r="AI605" s="8">
        <f t="shared" si="174"/>
        <v>2010378709.37</v>
      </c>
      <c r="AJ605" s="8">
        <f t="shared" si="158"/>
        <v>1089544607.95</v>
      </c>
      <c r="AK605" s="13">
        <f t="shared" si="159"/>
        <v>-848371415.829999</v>
      </c>
      <c r="AL605" s="13">
        <f t="shared" si="160"/>
        <v>2440452120.11</v>
      </c>
      <c r="AM605" s="13">
        <f t="shared" si="161"/>
        <v>731205481.37</v>
      </c>
      <c r="AN605" s="13">
        <f t="shared" si="162"/>
        <v>2323286185.65</v>
      </c>
      <c r="AO605" s="13">
        <f t="shared" si="163"/>
        <v>1847976811.53</v>
      </c>
      <c r="AP605" s="13">
        <f t="shared" si="164"/>
        <v>2268437946.44</v>
      </c>
      <c r="AQ605" s="13">
        <f t="shared" si="165"/>
        <v>1955571998.62</v>
      </c>
      <c r="AR605" s="13">
        <f t="shared" si="166"/>
        <v>713179597.190001</v>
      </c>
      <c r="AS605" s="13">
        <f t="shared" si="167"/>
        <v>400313649.370001</v>
      </c>
      <c r="AT605" s="13">
        <f t="shared" si="168"/>
        <v>2010420237.83</v>
      </c>
      <c r="AU605" s="13">
        <f>AT605-VLOOKUP(A605,[1]选股结果!$A$2:$BJ$3005,48,FALSE)*0.08</f>
        <v>-1187742134.4444</v>
      </c>
      <c r="AV605" s="13">
        <f t="shared" si="169"/>
        <v>312865947.82</v>
      </c>
    </row>
    <row r="606" spans="1:48">
      <c r="A606" s="4" t="s">
        <v>1256</v>
      </c>
      <c r="B606" s="4" t="s">
        <v>1257</v>
      </c>
      <c r="C606" s="5">
        <v>8961838865.37</v>
      </c>
      <c r="D606" s="5">
        <v>0</v>
      </c>
      <c r="E606" s="5">
        <v>0</v>
      </c>
      <c r="F606" s="5">
        <v>0</v>
      </c>
      <c r="G606" s="5">
        <v>6692489474.13</v>
      </c>
      <c r="H606" s="5">
        <v>50635156.3</v>
      </c>
      <c r="I606" s="5">
        <v>0</v>
      </c>
      <c r="J606" s="5">
        <v>0</v>
      </c>
      <c r="K606" s="5">
        <v>0</v>
      </c>
      <c r="L606" s="5">
        <v>0</v>
      </c>
      <c r="M606" s="5">
        <v>0</v>
      </c>
      <c r="N606" s="5">
        <v>0</v>
      </c>
      <c r="O606" s="5">
        <v>59475946.92</v>
      </c>
      <c r="P606" s="5">
        <v>80354594.54</v>
      </c>
      <c r="Q606" s="5">
        <v>453720731.54</v>
      </c>
      <c r="R606" s="5">
        <v>238298055.23</v>
      </c>
      <c r="S606" s="5">
        <v>57747856.18</v>
      </c>
      <c r="T606" s="5">
        <v>20637758.6</v>
      </c>
      <c r="U606" s="5">
        <v>18497843.51</v>
      </c>
      <c r="V606" s="5">
        <v>0</v>
      </c>
      <c r="W606" s="5">
        <v>0</v>
      </c>
      <c r="X606" s="5">
        <v>25134703.87</v>
      </c>
      <c r="Y606" s="5">
        <v>5685410.71</v>
      </c>
      <c r="Z606" s="5">
        <v>1514094.02</v>
      </c>
      <c r="AA606" s="5"/>
      <c r="AB606" s="5">
        <v>2464643.18</v>
      </c>
      <c r="AC606" s="5">
        <v>5638226.32</v>
      </c>
      <c r="AD606" s="5">
        <v>297317773.13</v>
      </c>
      <c r="AE606" s="8">
        <f t="shared" si="170"/>
        <v>8961838865.37</v>
      </c>
      <c r="AF606" s="8">
        <f t="shared" si="171"/>
        <v>7582086658.54</v>
      </c>
      <c r="AG606" s="8">
        <f t="shared" si="172"/>
        <v>1371083944.87</v>
      </c>
      <c r="AH606" s="8">
        <f t="shared" si="173"/>
        <v>1367910361.73</v>
      </c>
      <c r="AI606" s="8">
        <f t="shared" si="174"/>
        <v>1070592588.6</v>
      </c>
      <c r="AJ606" s="8">
        <f t="shared" si="158"/>
        <v>602410266.85</v>
      </c>
      <c r="AK606" s="13">
        <f t="shared" si="159"/>
        <v>1385437617.54</v>
      </c>
      <c r="AL606" s="13">
        <f t="shared" si="160"/>
        <v>18497843.51</v>
      </c>
      <c r="AM606" s="13">
        <f t="shared" si="161"/>
        <v>-24654277.9</v>
      </c>
      <c r="AN606" s="13">
        <f t="shared" si="162"/>
        <v>1379281183.15</v>
      </c>
      <c r="AO606" s="13">
        <f t="shared" si="163"/>
        <v>2269349391.24</v>
      </c>
      <c r="AP606" s="13">
        <f t="shared" si="164"/>
        <v>1493820630.02</v>
      </c>
      <c r="AQ606" s="13">
        <f t="shared" si="165"/>
        <v>1196502856.89</v>
      </c>
      <c r="AR606" s="13">
        <f t="shared" si="166"/>
        <v>1443185473.72</v>
      </c>
      <c r="AS606" s="13">
        <f t="shared" si="167"/>
        <v>1145867700.59</v>
      </c>
      <c r="AT606" s="13">
        <f t="shared" si="168"/>
        <v>1081963410.02</v>
      </c>
      <c r="AU606" s="13">
        <f>AT606-VLOOKUP(A606,[1]选股结果!$A$2:$BJ$3005,48,FALSE)*0.08</f>
        <v>507883862.0032</v>
      </c>
      <c r="AV606" s="13">
        <f t="shared" si="169"/>
        <v>297317773.13</v>
      </c>
    </row>
    <row r="607" spans="1:48">
      <c r="A607" s="4" t="s">
        <v>1258</v>
      </c>
      <c r="B607" s="4" t="s">
        <v>1259</v>
      </c>
      <c r="C607" s="5">
        <v>8946411147.22</v>
      </c>
      <c r="D607" s="5">
        <v>0</v>
      </c>
      <c r="E607" s="5">
        <v>0</v>
      </c>
      <c r="F607" s="5">
        <v>0</v>
      </c>
      <c r="G607" s="5">
        <v>6341627201.63</v>
      </c>
      <c r="H607" s="5">
        <v>186418137.36</v>
      </c>
      <c r="I607" s="5">
        <v>0</v>
      </c>
      <c r="J607" s="5">
        <v>0</v>
      </c>
      <c r="K607" s="5">
        <v>0</v>
      </c>
      <c r="L607" s="5">
        <v>0</v>
      </c>
      <c r="M607" s="5">
        <v>0</v>
      </c>
      <c r="N607" s="5">
        <v>0</v>
      </c>
      <c r="O607" s="5">
        <v>71102136.63</v>
      </c>
      <c r="P607" s="5">
        <v>833974414.39</v>
      </c>
      <c r="Q607" s="5">
        <v>863840552.81</v>
      </c>
      <c r="R607" s="5">
        <v>26200787</v>
      </c>
      <c r="S607" s="5">
        <v>221683419.91</v>
      </c>
      <c r="T607" s="5">
        <v>26574184.93</v>
      </c>
      <c r="U607" s="5">
        <v>2044232.8</v>
      </c>
      <c r="V607" s="5">
        <v>0</v>
      </c>
      <c r="W607" s="5">
        <v>1507200</v>
      </c>
      <c r="X607" s="5">
        <v>67361506.52</v>
      </c>
      <c r="Y607" s="5">
        <v>263864.92</v>
      </c>
      <c r="Z607" s="5">
        <v>2652947.1</v>
      </c>
      <c r="AA607" s="5"/>
      <c r="AB607" s="5">
        <v>20418230.48</v>
      </c>
      <c r="AC607" s="5">
        <v>14432741.56</v>
      </c>
      <c r="AD607" s="5">
        <v>189813826.29</v>
      </c>
      <c r="AE607" s="8">
        <f t="shared" si="170"/>
        <v>8946411147.22</v>
      </c>
      <c r="AF607" s="8">
        <f t="shared" si="171"/>
        <v>8358428512.37</v>
      </c>
      <c r="AG607" s="8">
        <f t="shared" si="172"/>
        <v>551091595.439999</v>
      </c>
      <c r="AH607" s="8">
        <f t="shared" si="173"/>
        <v>557077084.359999</v>
      </c>
      <c r="AI607" s="8">
        <f t="shared" si="174"/>
        <v>367263258.069999</v>
      </c>
      <c r="AJ607" s="8">
        <f t="shared" si="158"/>
        <v>1763195479.83</v>
      </c>
      <c r="AK607" s="13">
        <f t="shared" si="159"/>
        <v>588246499.769999</v>
      </c>
      <c r="AL607" s="13">
        <f t="shared" si="160"/>
        <v>2044232.8</v>
      </c>
      <c r="AM607" s="13">
        <f t="shared" si="161"/>
        <v>-32685918.37</v>
      </c>
      <c r="AN607" s="13">
        <f t="shared" si="162"/>
        <v>557604814.199999</v>
      </c>
      <c r="AO607" s="13">
        <f t="shared" si="163"/>
        <v>2604783945.59</v>
      </c>
      <c r="AP607" s="13">
        <f t="shared" si="164"/>
        <v>996348057.039999</v>
      </c>
      <c r="AQ607" s="13">
        <f t="shared" si="165"/>
        <v>806534230.749999</v>
      </c>
      <c r="AR607" s="13">
        <f t="shared" si="166"/>
        <v>809929919.679999</v>
      </c>
      <c r="AS607" s="13">
        <f t="shared" si="167"/>
        <v>620116093.389999</v>
      </c>
      <c r="AT607" s="13">
        <f t="shared" si="168"/>
        <v>367790987.909999</v>
      </c>
      <c r="AU607" s="13">
        <f>AT607-VLOOKUP(A607,[1]选股结果!$A$2:$BJ$3005,48,FALSE)*0.08</f>
        <v>-500779457.550801</v>
      </c>
      <c r="AV607" s="13">
        <f t="shared" si="169"/>
        <v>189813826.29</v>
      </c>
    </row>
    <row r="608" spans="1:48">
      <c r="A608" s="4" t="s">
        <v>1260</v>
      </c>
      <c r="B608" s="4" t="s">
        <v>1261</v>
      </c>
      <c r="C608" s="5">
        <v>8945085118.2</v>
      </c>
      <c r="D608" s="5">
        <v>0</v>
      </c>
      <c r="E608" s="5">
        <v>0</v>
      </c>
      <c r="F608" s="5">
        <v>0</v>
      </c>
      <c r="G608" s="5">
        <v>8399954257</v>
      </c>
      <c r="H608" s="5">
        <v>261719216.54</v>
      </c>
      <c r="I608" s="5">
        <v>0</v>
      </c>
      <c r="J608" s="5">
        <v>0</v>
      </c>
      <c r="K608" s="5">
        <v>0</v>
      </c>
      <c r="L608" s="5">
        <v>0</v>
      </c>
      <c r="M608" s="5">
        <v>0</v>
      </c>
      <c r="N608" s="5">
        <v>0</v>
      </c>
      <c r="O608" s="5">
        <v>64242673.66</v>
      </c>
      <c r="P608" s="5">
        <v>0</v>
      </c>
      <c r="Q608" s="5">
        <v>74995290.34</v>
      </c>
      <c r="R608" s="5">
        <v>384582.2</v>
      </c>
      <c r="S608" s="5">
        <v>253398447.51</v>
      </c>
      <c r="T608" s="5">
        <v>163182274.14</v>
      </c>
      <c r="U608" s="5">
        <v>168074840.6</v>
      </c>
      <c r="V608" s="5">
        <v>0</v>
      </c>
      <c r="W608" s="5">
        <v>0</v>
      </c>
      <c r="X608" s="5">
        <v>841707.51</v>
      </c>
      <c r="Y608" s="5">
        <v>-9273.46</v>
      </c>
      <c r="Z608" s="5">
        <v>23807872.68</v>
      </c>
      <c r="AA608" s="5"/>
      <c r="AB608" s="5">
        <v>30753658.9</v>
      </c>
      <c r="AC608" s="5">
        <v>3526289.82</v>
      </c>
      <c r="AD608" s="5">
        <v>91845185.55</v>
      </c>
      <c r="AE608" s="8">
        <f t="shared" si="170"/>
        <v>8945085118.2</v>
      </c>
      <c r="AF608" s="8">
        <f t="shared" si="171"/>
        <v>8792975250.71</v>
      </c>
      <c r="AG608" s="8">
        <f t="shared" si="172"/>
        <v>338267580.260002</v>
      </c>
      <c r="AH608" s="8">
        <f t="shared" si="173"/>
        <v>365494949.340002</v>
      </c>
      <c r="AI608" s="8">
        <f t="shared" si="174"/>
        <v>273649763.790002</v>
      </c>
      <c r="AJ608" s="8">
        <f t="shared" si="158"/>
        <v>112001321.46</v>
      </c>
      <c r="AK608" s="13">
        <f t="shared" si="159"/>
        <v>152100594.030001</v>
      </c>
      <c r="AL608" s="13">
        <f t="shared" si="160"/>
        <v>168074840.6</v>
      </c>
      <c r="AM608" s="13">
        <f t="shared" si="161"/>
        <v>45300967.79</v>
      </c>
      <c r="AN608" s="13">
        <f t="shared" si="162"/>
        <v>365476402.420001</v>
      </c>
      <c r="AO608" s="13">
        <f t="shared" si="163"/>
        <v>545130861.200001</v>
      </c>
      <c r="AP608" s="13">
        <f t="shared" si="164"/>
        <v>667218258.080001</v>
      </c>
      <c r="AQ608" s="13">
        <f t="shared" si="165"/>
        <v>575373072.530001</v>
      </c>
      <c r="AR608" s="13">
        <f t="shared" si="166"/>
        <v>405499041.540001</v>
      </c>
      <c r="AS608" s="13">
        <f t="shared" si="167"/>
        <v>313653855.990001</v>
      </c>
      <c r="AT608" s="13">
        <f t="shared" si="168"/>
        <v>273631216.870001</v>
      </c>
      <c r="AU608" s="13">
        <f>AT608-VLOOKUP(A608,[1]选股结果!$A$2:$BJ$3005,48,FALSE)*0.08</f>
        <v>-409813362.517999</v>
      </c>
      <c r="AV608" s="13">
        <f t="shared" si="169"/>
        <v>91845185.55</v>
      </c>
    </row>
    <row r="609" spans="1:48">
      <c r="A609" s="4" t="s">
        <v>1262</v>
      </c>
      <c r="B609" s="4" t="s">
        <v>1263</v>
      </c>
      <c r="C609" s="5">
        <v>8929655522.64</v>
      </c>
      <c r="D609" s="5">
        <v>0</v>
      </c>
      <c r="E609" s="5">
        <v>0</v>
      </c>
      <c r="F609" s="5">
        <v>0</v>
      </c>
      <c r="G609" s="5">
        <v>6884081232.18</v>
      </c>
      <c r="H609" s="5">
        <v>8167173.38</v>
      </c>
      <c r="I609" s="5">
        <v>0</v>
      </c>
      <c r="J609" s="5">
        <v>0</v>
      </c>
      <c r="K609" s="5">
        <v>0</v>
      </c>
      <c r="L609" s="5">
        <v>0</v>
      </c>
      <c r="M609" s="5">
        <v>0</v>
      </c>
      <c r="N609" s="5">
        <v>0</v>
      </c>
      <c r="O609" s="5">
        <v>23740695.38</v>
      </c>
      <c r="P609" s="5">
        <v>114166553.94</v>
      </c>
      <c r="Q609" s="5">
        <v>110064694.12</v>
      </c>
      <c r="R609" s="5">
        <v>308131334.53</v>
      </c>
      <c r="S609" s="5">
        <v>-45393188.76</v>
      </c>
      <c r="T609" s="5">
        <v>14748504.65</v>
      </c>
      <c r="U609" s="5">
        <v>0</v>
      </c>
      <c r="V609" s="5">
        <v>0</v>
      </c>
      <c r="W609" s="5">
        <v>2302794.88</v>
      </c>
      <c r="X609" s="5">
        <v>71943786.85</v>
      </c>
      <c r="Y609" s="5">
        <v>427727.2</v>
      </c>
      <c r="Z609" s="5">
        <v>-14752.71</v>
      </c>
      <c r="AA609" s="5"/>
      <c r="AB609" s="5">
        <v>93665.72</v>
      </c>
      <c r="AC609" s="5">
        <v>2278793.01</v>
      </c>
      <c r="AD609" s="5">
        <v>154709048.84</v>
      </c>
      <c r="AE609" s="8">
        <f t="shared" si="170"/>
        <v>8929655522.64</v>
      </c>
      <c r="AF609" s="8">
        <f t="shared" si="171"/>
        <v>7394791321.39</v>
      </c>
      <c r="AG609" s="8">
        <f t="shared" si="172"/>
        <v>1479529234.02</v>
      </c>
      <c r="AH609" s="8">
        <f t="shared" si="173"/>
        <v>1477344106.73</v>
      </c>
      <c r="AI609" s="8">
        <f t="shared" si="174"/>
        <v>1322635057.89</v>
      </c>
      <c r="AJ609" s="8">
        <f t="shared" si="158"/>
        <v>250584797.93</v>
      </c>
      <c r="AK609" s="13">
        <f t="shared" si="159"/>
        <v>1535291928.45</v>
      </c>
      <c r="AL609" s="13">
        <f t="shared" si="160"/>
        <v>0</v>
      </c>
      <c r="AM609" s="13">
        <f t="shared" si="161"/>
        <v>-57092367.32</v>
      </c>
      <c r="AN609" s="13">
        <f t="shared" si="162"/>
        <v>1478199561.13</v>
      </c>
      <c r="AO609" s="13">
        <f t="shared" si="163"/>
        <v>2045574290.46</v>
      </c>
      <c r="AP609" s="13">
        <f t="shared" si="164"/>
        <v>1498065913.07</v>
      </c>
      <c r="AQ609" s="13">
        <f t="shared" si="165"/>
        <v>1343356864.23</v>
      </c>
      <c r="AR609" s="13">
        <f t="shared" si="166"/>
        <v>1489898739.69</v>
      </c>
      <c r="AS609" s="13">
        <f t="shared" si="167"/>
        <v>1335189690.85</v>
      </c>
      <c r="AT609" s="13">
        <f t="shared" si="168"/>
        <v>1323490512.29</v>
      </c>
      <c r="AU609" s="13">
        <f>AT609-VLOOKUP(A609,[1]选股结果!$A$2:$BJ$3005,48,FALSE)*0.08</f>
        <v>418243430.8292</v>
      </c>
      <c r="AV609" s="13">
        <f t="shared" si="169"/>
        <v>154709048.84</v>
      </c>
    </row>
    <row r="610" spans="1:48">
      <c r="A610" s="4" t="s">
        <v>1264</v>
      </c>
      <c r="B610" s="4" t="s">
        <v>1265</v>
      </c>
      <c r="C610" s="5">
        <v>8867081257.36</v>
      </c>
      <c r="D610" s="5">
        <v>0</v>
      </c>
      <c r="E610" s="5">
        <v>0</v>
      </c>
      <c r="F610" s="5">
        <v>0</v>
      </c>
      <c r="G610" s="5">
        <v>6600537726.21</v>
      </c>
      <c r="H610" s="5">
        <v>128577809.02</v>
      </c>
      <c r="I610" s="5">
        <v>0</v>
      </c>
      <c r="J610" s="5">
        <v>0</v>
      </c>
      <c r="K610" s="5">
        <v>0</v>
      </c>
      <c r="L610" s="5">
        <v>0</v>
      </c>
      <c r="M610" s="5">
        <v>0</v>
      </c>
      <c r="N610" s="5">
        <v>0</v>
      </c>
      <c r="O610" s="5">
        <v>43852856.62</v>
      </c>
      <c r="P610" s="5">
        <v>77136246.25</v>
      </c>
      <c r="Q610" s="5">
        <v>410507112.14</v>
      </c>
      <c r="R610" s="5">
        <v>499954651.25</v>
      </c>
      <c r="S610" s="5">
        <v>103594579.64</v>
      </c>
      <c r="T610" s="5">
        <v>7110354.66</v>
      </c>
      <c r="U610" s="5">
        <v>7160344.86</v>
      </c>
      <c r="V610" s="5">
        <v>0</v>
      </c>
      <c r="W610" s="5">
        <v>0</v>
      </c>
      <c r="X610" s="5">
        <v>27201991.92</v>
      </c>
      <c r="Y610" s="5">
        <v>11707686.39</v>
      </c>
      <c r="Z610" s="5">
        <v>5721026.88</v>
      </c>
      <c r="AA610" s="5"/>
      <c r="AB610" s="5">
        <v>2733312.01</v>
      </c>
      <c r="AC610" s="5">
        <v>462103.52</v>
      </c>
      <c r="AD610" s="5">
        <v>148656565.59</v>
      </c>
      <c r="AE610" s="8">
        <f t="shared" si="170"/>
        <v>8867081257.36</v>
      </c>
      <c r="AF610" s="8">
        <f t="shared" si="171"/>
        <v>7735583172.11</v>
      </c>
      <c r="AG610" s="8">
        <f t="shared" si="172"/>
        <v>1105419788.48</v>
      </c>
      <c r="AH610" s="8">
        <f t="shared" si="173"/>
        <v>1107690996.97</v>
      </c>
      <c r="AI610" s="8">
        <f t="shared" si="174"/>
        <v>959034431.38</v>
      </c>
      <c r="AJ610" s="8">
        <f t="shared" si="158"/>
        <v>540932692.91</v>
      </c>
      <c r="AK610" s="13">
        <f t="shared" si="159"/>
        <v>1143205771.64</v>
      </c>
      <c r="AL610" s="13">
        <f t="shared" si="160"/>
        <v>7160344.86</v>
      </c>
      <c r="AM610" s="13">
        <f t="shared" si="161"/>
        <v>-19259746.75</v>
      </c>
      <c r="AN610" s="13">
        <f t="shared" si="162"/>
        <v>1131106369.75</v>
      </c>
      <c r="AO610" s="13">
        <f t="shared" si="163"/>
        <v>2266543531.15</v>
      </c>
      <c r="AP610" s="13">
        <f t="shared" si="164"/>
        <v>1375378160.3</v>
      </c>
      <c r="AQ610" s="13">
        <f t="shared" si="165"/>
        <v>1226721594.71</v>
      </c>
      <c r="AR610" s="13">
        <f t="shared" si="166"/>
        <v>1246800351.28</v>
      </c>
      <c r="AS610" s="13">
        <f t="shared" si="167"/>
        <v>1098143785.69</v>
      </c>
      <c r="AT610" s="13">
        <f t="shared" si="168"/>
        <v>982449804.16</v>
      </c>
      <c r="AU610" s="13">
        <f>AT610-VLOOKUP(A610,[1]选股结果!$A$2:$BJ$3005,48,FALSE)*0.08</f>
        <v>214168739.4304</v>
      </c>
      <c r="AV610" s="13">
        <f t="shared" si="169"/>
        <v>148656565.59</v>
      </c>
    </row>
    <row r="611" spans="1:48">
      <c r="A611" s="4" t="s">
        <v>1266</v>
      </c>
      <c r="B611" s="4" t="s">
        <v>1267</v>
      </c>
      <c r="C611" s="5">
        <v>8856889368.67</v>
      </c>
      <c r="D611" s="5">
        <v>0</v>
      </c>
      <c r="E611" s="5">
        <v>0</v>
      </c>
      <c r="F611" s="5">
        <v>0</v>
      </c>
      <c r="G611" s="5">
        <v>6564667812.64</v>
      </c>
      <c r="H611" s="5">
        <v>1203488932.7</v>
      </c>
      <c r="I611" s="5">
        <v>0</v>
      </c>
      <c r="J611" s="5">
        <v>0</v>
      </c>
      <c r="K611" s="5">
        <v>0</v>
      </c>
      <c r="L611" s="5">
        <v>0</v>
      </c>
      <c r="M611" s="5">
        <v>0</v>
      </c>
      <c r="N611" s="5">
        <v>0</v>
      </c>
      <c r="O611" s="5">
        <v>85731992.77</v>
      </c>
      <c r="P611" s="5">
        <v>0</v>
      </c>
      <c r="Q611" s="5">
        <v>84364587.26</v>
      </c>
      <c r="R611" s="5">
        <v>4745624.13</v>
      </c>
      <c r="S611" s="5">
        <v>1202540026.53</v>
      </c>
      <c r="T611" s="5">
        <v>47452437.9</v>
      </c>
      <c r="U611" s="5">
        <v>46866537.9</v>
      </c>
      <c r="V611" s="5">
        <v>0</v>
      </c>
      <c r="W611" s="5">
        <v>0</v>
      </c>
      <c r="X611" s="5">
        <v>-148392.15</v>
      </c>
      <c r="Y611" s="5">
        <v>0</v>
      </c>
      <c r="Z611" s="5">
        <v>1904958.44</v>
      </c>
      <c r="AA611" s="5"/>
      <c r="AB611" s="5">
        <v>63205607.52</v>
      </c>
      <c r="AC611" s="5">
        <v>51558.61</v>
      </c>
      <c r="AD611" s="5">
        <v>144681552.31</v>
      </c>
      <c r="AE611" s="8">
        <f t="shared" si="170"/>
        <v>8856889368.67</v>
      </c>
      <c r="AF611" s="8">
        <f t="shared" si="171"/>
        <v>7942050043.33</v>
      </c>
      <c r="AG611" s="8">
        <f t="shared" si="172"/>
        <v>964345113.829999</v>
      </c>
      <c r="AH611" s="8">
        <f t="shared" si="173"/>
        <v>1027499162.74</v>
      </c>
      <c r="AI611" s="8">
        <f t="shared" si="174"/>
        <v>882817610.429999</v>
      </c>
      <c r="AJ611" s="8">
        <f t="shared" si="158"/>
        <v>106942531.12</v>
      </c>
      <c r="AK611" s="13">
        <f t="shared" si="159"/>
        <v>914839325.34</v>
      </c>
      <c r="AL611" s="13">
        <f t="shared" si="160"/>
        <v>46866537.9</v>
      </c>
      <c r="AM611" s="13">
        <f t="shared" si="161"/>
        <v>65793299.5</v>
      </c>
      <c r="AN611" s="13">
        <f t="shared" si="162"/>
        <v>1027499162.74</v>
      </c>
      <c r="AO611" s="13">
        <f t="shared" si="163"/>
        <v>2292221556.03</v>
      </c>
      <c r="AP611" s="13">
        <f t="shared" si="164"/>
        <v>3320868284.57</v>
      </c>
      <c r="AQ611" s="13">
        <f t="shared" si="165"/>
        <v>3176186732.26</v>
      </c>
      <c r="AR611" s="13">
        <f t="shared" si="166"/>
        <v>2117379351.87</v>
      </c>
      <c r="AS611" s="13">
        <f t="shared" si="167"/>
        <v>1972697799.56</v>
      </c>
      <c r="AT611" s="13">
        <f t="shared" si="168"/>
        <v>882817610.429999</v>
      </c>
      <c r="AU611" s="13">
        <f>AT611-VLOOKUP(A611,[1]选股结果!$A$2:$BJ$3005,48,FALSE)*0.08</f>
        <v>28163017.9827989</v>
      </c>
      <c r="AV611" s="13">
        <f t="shared" si="169"/>
        <v>144681552.310001</v>
      </c>
    </row>
    <row r="612" spans="1:48">
      <c r="A612" s="4" t="s">
        <v>1268</v>
      </c>
      <c r="B612" s="4" t="s">
        <v>1269</v>
      </c>
      <c r="C612" s="5">
        <v>8845379954.25</v>
      </c>
      <c r="D612" s="5">
        <v>0</v>
      </c>
      <c r="E612" s="5">
        <v>0</v>
      </c>
      <c r="F612" s="5">
        <v>0</v>
      </c>
      <c r="G612" s="5">
        <v>8414947199.41</v>
      </c>
      <c r="H612" s="5">
        <v>6317929.21</v>
      </c>
      <c r="I612" s="5">
        <v>0</v>
      </c>
      <c r="J612" s="5">
        <v>0</v>
      </c>
      <c r="K612" s="5">
        <v>0</v>
      </c>
      <c r="L612" s="5">
        <v>0</v>
      </c>
      <c r="M612" s="5">
        <v>0</v>
      </c>
      <c r="N612" s="5">
        <v>0</v>
      </c>
      <c r="O612" s="5">
        <v>5586224.41</v>
      </c>
      <c r="P612" s="5">
        <v>64347266.08</v>
      </c>
      <c r="Q612" s="5">
        <v>36942477.59</v>
      </c>
      <c r="R612" s="5">
        <v>0</v>
      </c>
      <c r="S612" s="5">
        <v>6292962.17</v>
      </c>
      <c r="T612" s="5">
        <v>-4106491.92</v>
      </c>
      <c r="U612" s="5">
        <v>0</v>
      </c>
      <c r="V612" s="5">
        <v>0</v>
      </c>
      <c r="W612" s="5">
        <v>77827.16</v>
      </c>
      <c r="X612" s="5">
        <v>5343405.55</v>
      </c>
      <c r="Y612" s="5">
        <v>-1330808.61</v>
      </c>
      <c r="Z612" s="5">
        <v>0</v>
      </c>
      <c r="AA612" s="5"/>
      <c r="AB612" s="5">
        <v>5832459.51</v>
      </c>
      <c r="AC612" s="5">
        <v>4315095.6</v>
      </c>
      <c r="AD612" s="5">
        <v>4989386.03</v>
      </c>
      <c r="AE612" s="8">
        <f t="shared" si="170"/>
        <v>8845379954.25</v>
      </c>
      <c r="AF612" s="8">
        <f t="shared" si="171"/>
        <v>8528116129.66</v>
      </c>
      <c r="AG612" s="8">
        <f t="shared" si="172"/>
        <v>309222562.89</v>
      </c>
      <c r="AH612" s="8">
        <f t="shared" si="173"/>
        <v>310739926.8</v>
      </c>
      <c r="AI612" s="8">
        <f t="shared" si="174"/>
        <v>305750540.77</v>
      </c>
      <c r="AJ612" s="8">
        <f t="shared" si="158"/>
        <v>104027795.56</v>
      </c>
      <c r="AK612" s="13">
        <f t="shared" si="159"/>
        <v>315933015.98</v>
      </c>
      <c r="AL612" s="13">
        <f t="shared" si="160"/>
        <v>0</v>
      </c>
      <c r="AM612" s="13">
        <f t="shared" si="161"/>
        <v>-7854706.4</v>
      </c>
      <c r="AN612" s="13">
        <f t="shared" si="162"/>
        <v>308078309.58</v>
      </c>
      <c r="AO612" s="13">
        <f t="shared" si="163"/>
        <v>430432754.84</v>
      </c>
      <c r="AP612" s="13">
        <f t="shared" si="164"/>
        <v>328543907.36</v>
      </c>
      <c r="AQ612" s="13">
        <f t="shared" si="165"/>
        <v>323554521.33</v>
      </c>
      <c r="AR612" s="13">
        <f t="shared" si="166"/>
        <v>322225978.15</v>
      </c>
      <c r="AS612" s="13">
        <f t="shared" si="167"/>
        <v>317236592.12</v>
      </c>
      <c r="AT612" s="13">
        <f t="shared" si="168"/>
        <v>303088923.55</v>
      </c>
      <c r="AU612" s="13">
        <f>AT612-VLOOKUP(A612,[1]选股结果!$A$2:$BJ$3005,48,FALSE)*0.08</f>
        <v>103391975.2868</v>
      </c>
      <c r="AV612" s="13">
        <f t="shared" si="169"/>
        <v>4989386.03000003</v>
      </c>
    </row>
    <row r="613" spans="1:48">
      <c r="A613" s="4" t="s">
        <v>1270</v>
      </c>
      <c r="B613" s="4" t="s">
        <v>1271</v>
      </c>
      <c r="C613" s="5">
        <v>8835642006.12</v>
      </c>
      <c r="D613" s="5">
        <v>0</v>
      </c>
      <c r="E613" s="5">
        <v>0</v>
      </c>
      <c r="F613" s="5">
        <v>0</v>
      </c>
      <c r="G613" s="5">
        <v>5332977959.25</v>
      </c>
      <c r="H613" s="5">
        <v>14330336.31</v>
      </c>
      <c r="I613" s="5">
        <v>0</v>
      </c>
      <c r="J613" s="5">
        <v>0</v>
      </c>
      <c r="K613" s="5">
        <v>0</v>
      </c>
      <c r="L613" s="5">
        <v>0</v>
      </c>
      <c r="M613" s="5">
        <v>0</v>
      </c>
      <c r="N613" s="5">
        <v>0</v>
      </c>
      <c r="O613" s="5">
        <v>62308722.5</v>
      </c>
      <c r="P613" s="5">
        <v>1047142505.56</v>
      </c>
      <c r="Q613" s="5">
        <v>1036096550.28</v>
      </c>
      <c r="R613" s="5">
        <v>26454893.22</v>
      </c>
      <c r="S613" s="5">
        <v>-222487856.27</v>
      </c>
      <c r="T613" s="5">
        <v>431586035.76</v>
      </c>
      <c r="U613" s="5">
        <v>394738.6</v>
      </c>
      <c r="V613" s="5">
        <v>0</v>
      </c>
      <c r="W613" s="5">
        <v>50537.62</v>
      </c>
      <c r="X613" s="5">
        <v>49090325.67</v>
      </c>
      <c r="Y613" s="5">
        <v>194903592.61</v>
      </c>
      <c r="Z613" s="5">
        <v>10133494.48</v>
      </c>
      <c r="AA613" s="5"/>
      <c r="AB613" s="5">
        <v>17970321.42</v>
      </c>
      <c r="AC613" s="5">
        <v>11278634.48</v>
      </c>
      <c r="AD613" s="5">
        <v>11735683.06</v>
      </c>
      <c r="AE613" s="8">
        <f t="shared" si="170"/>
        <v>8835642006.12</v>
      </c>
      <c r="AF613" s="8">
        <f t="shared" si="171"/>
        <v>7282492774.54</v>
      </c>
      <c r="AG613" s="8">
        <f t="shared" si="172"/>
        <v>1750925381.16</v>
      </c>
      <c r="AH613" s="8">
        <f t="shared" si="173"/>
        <v>1757617068.1</v>
      </c>
      <c r="AI613" s="8">
        <f t="shared" si="174"/>
        <v>1745881385.04</v>
      </c>
      <c r="AJ613" s="8">
        <f t="shared" si="158"/>
        <v>2333759684.01</v>
      </c>
      <c r="AK613" s="13">
        <f t="shared" si="159"/>
        <v>1748052824.19</v>
      </c>
      <c r="AL613" s="13">
        <f t="shared" si="160"/>
        <v>394738.6</v>
      </c>
      <c r="AM613" s="13">
        <f t="shared" si="161"/>
        <v>398976690.53</v>
      </c>
      <c r="AN613" s="13">
        <f t="shared" si="162"/>
        <v>2147424253.32</v>
      </c>
      <c r="AO613" s="13">
        <f t="shared" si="163"/>
        <v>3502664046.87</v>
      </c>
      <c r="AP613" s="13">
        <f t="shared" si="164"/>
        <v>1539895304.23</v>
      </c>
      <c r="AQ613" s="13">
        <f t="shared" si="165"/>
        <v>1528159621.17</v>
      </c>
      <c r="AR613" s="13">
        <f t="shared" si="166"/>
        <v>1525564967.92</v>
      </c>
      <c r="AS613" s="13">
        <f t="shared" si="167"/>
        <v>1513829284.86</v>
      </c>
      <c r="AT613" s="13">
        <f t="shared" si="168"/>
        <v>2135688570.26</v>
      </c>
      <c r="AU613" s="13">
        <f>AT613-VLOOKUP(A613,[1]选股结果!$A$2:$BJ$3005,48,FALSE)*0.08</f>
        <v>899063980.8728</v>
      </c>
      <c r="AV613" s="13">
        <f t="shared" si="169"/>
        <v>11735683.0599999</v>
      </c>
    </row>
    <row r="614" spans="1:48">
      <c r="A614" s="4" t="s">
        <v>1272</v>
      </c>
      <c r="B614" s="4" t="s">
        <v>1273</v>
      </c>
      <c r="C614" s="5">
        <v>8811115757.72</v>
      </c>
      <c r="D614" s="5">
        <v>0</v>
      </c>
      <c r="E614" s="5">
        <v>0</v>
      </c>
      <c r="F614" s="5">
        <v>0</v>
      </c>
      <c r="G614" s="5">
        <v>4807065837.25</v>
      </c>
      <c r="H614" s="5">
        <v>397747561.42</v>
      </c>
      <c r="I614" s="5">
        <v>0</v>
      </c>
      <c r="J614" s="5">
        <v>0</v>
      </c>
      <c r="K614" s="5">
        <v>0</v>
      </c>
      <c r="L614" s="5">
        <v>0</v>
      </c>
      <c r="M614" s="5">
        <v>0</v>
      </c>
      <c r="N614" s="5">
        <v>0</v>
      </c>
      <c r="O614" s="5">
        <v>509632773.2</v>
      </c>
      <c r="P614" s="5">
        <v>129679768.7</v>
      </c>
      <c r="Q614" s="5">
        <v>944783086.47</v>
      </c>
      <c r="R614" s="5">
        <v>12734093.43</v>
      </c>
      <c r="S614" s="5">
        <v>380857591.26</v>
      </c>
      <c r="T614" s="5">
        <v>149014130.01</v>
      </c>
      <c r="U614" s="5">
        <v>148828973.15</v>
      </c>
      <c r="V614" s="5">
        <v>0</v>
      </c>
      <c r="W614" s="5">
        <v>0</v>
      </c>
      <c r="X614" s="5">
        <v>-3935896.45</v>
      </c>
      <c r="Y614" s="5">
        <v>390869193.47</v>
      </c>
      <c r="Z614" s="5">
        <v>0</v>
      </c>
      <c r="AA614" s="5"/>
      <c r="AB614" s="5">
        <v>4073060.2</v>
      </c>
      <c r="AC614" s="5">
        <v>76812371.18</v>
      </c>
      <c r="AD614" s="5">
        <v>543387262.19</v>
      </c>
      <c r="AE614" s="8">
        <f t="shared" si="170"/>
        <v>8811115757.72</v>
      </c>
      <c r="AF614" s="8">
        <f t="shared" si="171"/>
        <v>6784753150.31</v>
      </c>
      <c r="AG614" s="8">
        <f t="shared" si="172"/>
        <v>1788443440.4</v>
      </c>
      <c r="AH614" s="8">
        <f t="shared" si="173"/>
        <v>1715704129.42</v>
      </c>
      <c r="AI614" s="8">
        <f t="shared" si="174"/>
        <v>1172316867.23</v>
      </c>
      <c r="AJ614" s="8">
        <f t="shared" si="158"/>
        <v>2047704132.82</v>
      </c>
      <c r="AK614" s="13">
        <f t="shared" si="159"/>
        <v>2417231800.88</v>
      </c>
      <c r="AL614" s="13">
        <f t="shared" si="160"/>
        <v>148828973.15</v>
      </c>
      <c r="AM614" s="13">
        <f t="shared" si="161"/>
        <v>-68618257.67</v>
      </c>
      <c r="AN614" s="13">
        <f t="shared" si="162"/>
        <v>2497442516.36</v>
      </c>
      <c r="AO614" s="13">
        <f t="shared" si="163"/>
        <v>4004049920.47</v>
      </c>
      <c r="AP614" s="13">
        <f t="shared" si="164"/>
        <v>3195836953.56</v>
      </c>
      <c r="AQ614" s="13">
        <f t="shared" si="165"/>
        <v>2652449691.37</v>
      </c>
      <c r="AR614" s="13">
        <f t="shared" si="166"/>
        <v>2798089392.14</v>
      </c>
      <c r="AS614" s="13">
        <f t="shared" si="167"/>
        <v>2254702129.95</v>
      </c>
      <c r="AT614" s="13">
        <f t="shared" si="168"/>
        <v>1954055254.17</v>
      </c>
      <c r="AU614" s="13">
        <f>AT614-VLOOKUP(A614,[1]选股结果!$A$2:$BJ$3005,48,FALSE)*0.08</f>
        <v>979884638.7108</v>
      </c>
      <c r="AV614" s="13">
        <f t="shared" si="169"/>
        <v>543387262.19</v>
      </c>
    </row>
    <row r="615" spans="1:48">
      <c r="A615" s="4" t="s">
        <v>1274</v>
      </c>
      <c r="B615" s="4" t="s">
        <v>1275</v>
      </c>
      <c r="C615" s="5">
        <v>8758878867.02</v>
      </c>
      <c r="D615" s="5">
        <v>0</v>
      </c>
      <c r="E615" s="5">
        <v>0</v>
      </c>
      <c r="F615" s="5">
        <v>0</v>
      </c>
      <c r="G615" s="5">
        <v>7491483414.47</v>
      </c>
      <c r="H615" s="5">
        <v>57372041.4</v>
      </c>
      <c r="I615" s="5">
        <v>0</v>
      </c>
      <c r="J615" s="5">
        <v>0</v>
      </c>
      <c r="K615" s="5">
        <v>0</v>
      </c>
      <c r="L615" s="5">
        <v>0</v>
      </c>
      <c r="M615" s="5">
        <v>0</v>
      </c>
      <c r="N615" s="5">
        <v>0</v>
      </c>
      <c r="O615" s="5">
        <v>32452836.88</v>
      </c>
      <c r="P615" s="5">
        <v>229382769.41</v>
      </c>
      <c r="Q615" s="5">
        <v>267894554.36</v>
      </c>
      <c r="R615" s="5">
        <v>259343490.49</v>
      </c>
      <c r="S615" s="5">
        <v>49253142.16</v>
      </c>
      <c r="T615" s="5">
        <v>-4498221.51</v>
      </c>
      <c r="U615" s="5">
        <v>-5017960.38</v>
      </c>
      <c r="V615" s="5">
        <v>0</v>
      </c>
      <c r="W615" s="5">
        <v>0</v>
      </c>
      <c r="X615" s="5">
        <v>82234499.77</v>
      </c>
      <c r="Y615" s="5">
        <v>40814227.22</v>
      </c>
      <c r="Z615" s="5">
        <v>13806697.46</v>
      </c>
      <c r="AA615" s="5"/>
      <c r="AB615" s="5">
        <v>424443.48</v>
      </c>
      <c r="AC615" s="5">
        <v>2378153.3</v>
      </c>
      <c r="AD615" s="5">
        <v>57198206.44</v>
      </c>
      <c r="AE615" s="8">
        <f t="shared" si="170"/>
        <v>8758878867.02</v>
      </c>
      <c r="AF615" s="8">
        <f t="shared" si="171"/>
        <v>8329810207.77</v>
      </c>
      <c r="AG615" s="8">
        <f t="shared" si="172"/>
        <v>315328408.210001</v>
      </c>
      <c r="AH615" s="8">
        <f t="shared" si="173"/>
        <v>313374698.390001</v>
      </c>
      <c r="AI615" s="8">
        <f t="shared" si="174"/>
        <v>256176491.950001</v>
      </c>
      <c r="AJ615" s="8">
        <f t="shared" si="158"/>
        <v>572498097.69</v>
      </c>
      <c r="AK615" s="13">
        <f t="shared" si="159"/>
        <v>469882886.47</v>
      </c>
      <c r="AL615" s="13">
        <f t="shared" si="160"/>
        <v>-5017960.38</v>
      </c>
      <c r="AM615" s="13">
        <f t="shared" si="161"/>
        <v>-69861773.26</v>
      </c>
      <c r="AN615" s="13">
        <f t="shared" si="162"/>
        <v>395003152.83</v>
      </c>
      <c r="AO615" s="13">
        <f t="shared" si="163"/>
        <v>1267395452.55</v>
      </c>
      <c r="AP615" s="13">
        <f t="shared" si="164"/>
        <v>576508070.03</v>
      </c>
      <c r="AQ615" s="13">
        <f t="shared" si="165"/>
        <v>519309863.59</v>
      </c>
      <c r="AR615" s="13">
        <f t="shared" si="166"/>
        <v>519136028.63</v>
      </c>
      <c r="AS615" s="13">
        <f t="shared" si="167"/>
        <v>461937822.19</v>
      </c>
      <c r="AT615" s="13">
        <f t="shared" si="168"/>
        <v>337804946.39</v>
      </c>
      <c r="AU615" s="13">
        <f>AT615-VLOOKUP(A615,[1]选股结果!$A$2:$BJ$3005,48,FALSE)*0.08</f>
        <v>-344519521.0716</v>
      </c>
      <c r="AV615" s="13">
        <f t="shared" si="169"/>
        <v>57198206.44</v>
      </c>
    </row>
    <row r="616" spans="1:48">
      <c r="A616" s="4" t="s">
        <v>1276</v>
      </c>
      <c r="B616" s="4" t="s">
        <v>1277</v>
      </c>
      <c r="C616" s="5">
        <v>8742993521.04</v>
      </c>
      <c r="D616" s="5">
        <v>0</v>
      </c>
      <c r="E616" s="5">
        <v>0</v>
      </c>
      <c r="F616" s="5">
        <v>0</v>
      </c>
      <c r="G616" s="5">
        <v>7733214539.61</v>
      </c>
      <c r="H616" s="5">
        <v>49628615.46</v>
      </c>
      <c r="I616" s="5">
        <v>0</v>
      </c>
      <c r="J616" s="5">
        <v>0</v>
      </c>
      <c r="K616" s="5">
        <v>0</v>
      </c>
      <c r="L616" s="5">
        <v>0</v>
      </c>
      <c r="M616" s="5">
        <v>0</v>
      </c>
      <c r="N616" s="5">
        <v>0</v>
      </c>
      <c r="O616" s="5">
        <v>7627757.95</v>
      </c>
      <c r="P616" s="5">
        <v>491653877.32</v>
      </c>
      <c r="Q616" s="5">
        <v>119697146.03</v>
      </c>
      <c r="R616" s="5">
        <v>187711203.28</v>
      </c>
      <c r="S616" s="5">
        <v>49593051.25</v>
      </c>
      <c r="T616" s="5">
        <v>-12086157.06</v>
      </c>
      <c r="U616" s="5">
        <v>-12086157.06</v>
      </c>
      <c r="V616" s="5">
        <v>0</v>
      </c>
      <c r="W616" s="5">
        <v>0</v>
      </c>
      <c r="X616" s="5">
        <v>22329166.39</v>
      </c>
      <c r="Y616" s="5">
        <v>0</v>
      </c>
      <c r="Z616" s="5">
        <v>0</v>
      </c>
      <c r="AA616" s="5"/>
      <c r="AB616" s="5">
        <v>2264206.04</v>
      </c>
      <c r="AC616" s="5">
        <v>2660616.58</v>
      </c>
      <c r="AD616" s="5">
        <v>26355365.3</v>
      </c>
      <c r="AE616" s="8">
        <f t="shared" si="170"/>
        <v>8742993521.04</v>
      </c>
      <c r="AF616" s="8">
        <f t="shared" si="171"/>
        <v>8589497575.44</v>
      </c>
      <c r="AG616" s="8">
        <f t="shared" si="172"/>
        <v>119080622.150002</v>
      </c>
      <c r="AH616" s="8">
        <f t="shared" si="173"/>
        <v>118684211.610002</v>
      </c>
      <c r="AI616" s="8">
        <f t="shared" si="174"/>
        <v>92328846.310002</v>
      </c>
      <c r="AJ616" s="8">
        <f t="shared" si="158"/>
        <v>619375191.84</v>
      </c>
      <c r="AK616" s="13">
        <f t="shared" si="159"/>
        <v>153495945.600001</v>
      </c>
      <c r="AL616" s="13">
        <f t="shared" si="160"/>
        <v>-12086157.06</v>
      </c>
      <c r="AM616" s="13">
        <f t="shared" si="161"/>
        <v>-22725576.93</v>
      </c>
      <c r="AN616" s="13">
        <f t="shared" si="162"/>
        <v>118684211.610001</v>
      </c>
      <c r="AO616" s="13">
        <f t="shared" si="163"/>
        <v>1009778981.43</v>
      </c>
      <c r="AP616" s="13">
        <f t="shared" si="164"/>
        <v>252717612.310001</v>
      </c>
      <c r="AQ616" s="13">
        <f t="shared" si="165"/>
        <v>226362247.010001</v>
      </c>
      <c r="AR616" s="13">
        <f t="shared" si="166"/>
        <v>203088996.850001</v>
      </c>
      <c r="AS616" s="13">
        <f t="shared" si="167"/>
        <v>176733631.550001</v>
      </c>
      <c r="AT616" s="13">
        <f t="shared" si="168"/>
        <v>92328846.310001</v>
      </c>
      <c r="AU616" s="13">
        <f>AT616-VLOOKUP(A616,[1]选股结果!$A$2:$BJ$3005,48,FALSE)*0.08</f>
        <v>-86201660.303599</v>
      </c>
      <c r="AV616" s="13">
        <f t="shared" si="169"/>
        <v>26355365.3</v>
      </c>
    </row>
    <row r="617" spans="1:48">
      <c r="A617" s="4" t="s">
        <v>1278</v>
      </c>
      <c r="B617" s="4" t="s">
        <v>1279</v>
      </c>
      <c r="C617" s="5">
        <v>8704189772.82</v>
      </c>
      <c r="D617" s="5">
        <v>0</v>
      </c>
      <c r="E617" s="5">
        <v>0</v>
      </c>
      <c r="F617" s="5">
        <v>0</v>
      </c>
      <c r="G617" s="5">
        <v>7119117559.24</v>
      </c>
      <c r="H617" s="5">
        <v>150276824.23</v>
      </c>
      <c r="I617" s="5">
        <v>0</v>
      </c>
      <c r="J617" s="5">
        <v>0</v>
      </c>
      <c r="K617" s="5">
        <v>0</v>
      </c>
      <c r="L617" s="5">
        <v>0</v>
      </c>
      <c r="M617" s="5">
        <v>0</v>
      </c>
      <c r="N617" s="5">
        <v>0</v>
      </c>
      <c r="O617" s="5">
        <v>16207041.87</v>
      </c>
      <c r="P617" s="5">
        <v>16028187.53</v>
      </c>
      <c r="Q617" s="5">
        <v>123431839.46</v>
      </c>
      <c r="R617" s="5">
        <v>15676298.22</v>
      </c>
      <c r="S617" s="5">
        <v>144319258.59</v>
      </c>
      <c r="T617" s="5">
        <v>67477618.84</v>
      </c>
      <c r="U617" s="5">
        <v>-1288811.63</v>
      </c>
      <c r="V617" s="5">
        <v>0</v>
      </c>
      <c r="W617" s="5">
        <v>0</v>
      </c>
      <c r="X617" s="5">
        <v>3221740.7</v>
      </c>
      <c r="Y617" s="5">
        <v>0</v>
      </c>
      <c r="Z617" s="5">
        <v>627229080.33</v>
      </c>
      <c r="AA617" s="5"/>
      <c r="AB617" s="5">
        <v>0</v>
      </c>
      <c r="AC617" s="5">
        <v>1032410.97</v>
      </c>
      <c r="AD617" s="5">
        <v>519813415.4</v>
      </c>
      <c r="AE617" s="8">
        <f t="shared" si="170"/>
        <v>8704189772.82</v>
      </c>
      <c r="AF617" s="8">
        <f t="shared" si="171"/>
        <v>7434780184.91</v>
      </c>
      <c r="AG617" s="8">
        <f t="shared" si="172"/>
        <v>1960894546.38</v>
      </c>
      <c r="AH617" s="8">
        <f t="shared" si="173"/>
        <v>1959862135.41</v>
      </c>
      <c r="AI617" s="8">
        <f t="shared" si="174"/>
        <v>1440048720.01</v>
      </c>
      <c r="AJ617" s="8">
        <f t="shared" si="158"/>
        <v>156699479.83</v>
      </c>
      <c r="AK617" s="13">
        <f t="shared" si="159"/>
        <v>1269409587.91</v>
      </c>
      <c r="AL617" s="13">
        <f t="shared" si="160"/>
        <v>-1288811.63</v>
      </c>
      <c r="AM617" s="13">
        <f t="shared" si="161"/>
        <v>691741359.13</v>
      </c>
      <c r="AN617" s="13">
        <f t="shared" si="162"/>
        <v>1959862135.41</v>
      </c>
      <c r="AO617" s="13">
        <f t="shared" si="163"/>
        <v>1585072213.58</v>
      </c>
      <c r="AP617" s="13">
        <f t="shared" si="164"/>
        <v>1564005670.73</v>
      </c>
      <c r="AQ617" s="13">
        <f t="shared" si="165"/>
        <v>1044192255.33</v>
      </c>
      <c r="AR617" s="13">
        <f t="shared" si="166"/>
        <v>1413728846.5</v>
      </c>
      <c r="AS617" s="13">
        <f t="shared" si="167"/>
        <v>893915431.1</v>
      </c>
      <c r="AT617" s="13">
        <f t="shared" si="168"/>
        <v>1440048720.01</v>
      </c>
      <c r="AU617" s="13">
        <f>AT617-VLOOKUP(A617,[1]选股结果!$A$2:$BJ$3005,48,FALSE)*0.08</f>
        <v>731991355.9956</v>
      </c>
      <c r="AV617" s="13">
        <f t="shared" si="169"/>
        <v>519813415.4</v>
      </c>
    </row>
    <row r="618" spans="1:48">
      <c r="A618" s="4" t="s">
        <v>1280</v>
      </c>
      <c r="B618" s="4" t="s">
        <v>1281</v>
      </c>
      <c r="C618" s="5">
        <v>8688259012.97</v>
      </c>
      <c r="D618" s="5">
        <v>0</v>
      </c>
      <c r="E618" s="5">
        <v>0</v>
      </c>
      <c r="F618" s="5">
        <v>0</v>
      </c>
      <c r="G618" s="5">
        <v>5913778283.64</v>
      </c>
      <c r="H618" s="5">
        <v>496458680.25</v>
      </c>
      <c r="I618" s="5">
        <v>0</v>
      </c>
      <c r="J618" s="5">
        <v>0</v>
      </c>
      <c r="K618" s="5">
        <v>0</v>
      </c>
      <c r="L618" s="5">
        <v>0</v>
      </c>
      <c r="M618" s="5">
        <v>0</v>
      </c>
      <c r="N618" s="5">
        <v>0</v>
      </c>
      <c r="O618" s="5">
        <v>85115072.71</v>
      </c>
      <c r="P618" s="5">
        <v>0</v>
      </c>
      <c r="Q618" s="5">
        <v>524255354.65</v>
      </c>
      <c r="R618" s="5">
        <v>4634625.67</v>
      </c>
      <c r="S618" s="5">
        <v>428689216.87</v>
      </c>
      <c r="T618" s="5">
        <v>247756381.32</v>
      </c>
      <c r="U618" s="5">
        <v>199801134.75</v>
      </c>
      <c r="V618" s="5">
        <v>0</v>
      </c>
      <c r="W618" s="5">
        <v>0</v>
      </c>
      <c r="X618" s="5">
        <v>40462633.54</v>
      </c>
      <c r="Y618" s="5">
        <v>0</v>
      </c>
      <c r="Z618" s="5">
        <v>34970647.5</v>
      </c>
      <c r="AA618" s="5"/>
      <c r="AB618" s="5">
        <v>7138473.74</v>
      </c>
      <c r="AC618" s="5">
        <v>31899778.06</v>
      </c>
      <c r="AD618" s="5">
        <v>513768515.13</v>
      </c>
      <c r="AE618" s="8">
        <f t="shared" si="170"/>
        <v>8688259012.97</v>
      </c>
      <c r="AF618" s="8">
        <f t="shared" si="171"/>
        <v>6956472553.54</v>
      </c>
      <c r="AG618" s="8">
        <f t="shared" si="172"/>
        <v>1974050854.71</v>
      </c>
      <c r="AH618" s="8">
        <f t="shared" si="173"/>
        <v>1949289550.39</v>
      </c>
      <c r="AI618" s="8">
        <f t="shared" si="174"/>
        <v>1435521035.26</v>
      </c>
      <c r="AJ618" s="8">
        <f t="shared" si="158"/>
        <v>634131731.68</v>
      </c>
      <c r="AK618" s="13">
        <f t="shared" si="159"/>
        <v>1731786459.43</v>
      </c>
      <c r="AL618" s="13">
        <f t="shared" si="160"/>
        <v>199801134.75</v>
      </c>
      <c r="AM618" s="13">
        <f t="shared" si="161"/>
        <v>17701956.21</v>
      </c>
      <c r="AN618" s="13">
        <f t="shared" si="162"/>
        <v>1949289550.39</v>
      </c>
      <c r="AO618" s="13">
        <f t="shared" si="163"/>
        <v>2774480729.33</v>
      </c>
      <c r="AP618" s="13">
        <f t="shared" si="164"/>
        <v>2656934356.55</v>
      </c>
      <c r="AQ618" s="13">
        <f t="shared" si="165"/>
        <v>2143165841.42</v>
      </c>
      <c r="AR618" s="13">
        <f t="shared" si="166"/>
        <v>2160475676.3</v>
      </c>
      <c r="AS618" s="13">
        <f t="shared" si="167"/>
        <v>1646707161.17</v>
      </c>
      <c r="AT618" s="13">
        <f t="shared" si="168"/>
        <v>1435521035.26</v>
      </c>
      <c r="AU618" s="13">
        <f>AT618-VLOOKUP(A618,[1]选股结果!$A$2:$BJ$3005,48,FALSE)*0.08</f>
        <v>-1439578883.136</v>
      </c>
      <c r="AV618" s="13">
        <f t="shared" si="169"/>
        <v>513768515.13</v>
      </c>
    </row>
    <row r="619" spans="1:48">
      <c r="A619" s="4" t="s">
        <v>1282</v>
      </c>
      <c r="B619" s="4" t="s">
        <v>1283</v>
      </c>
      <c r="C619" s="5">
        <v>8638301181</v>
      </c>
      <c r="D619" s="5">
        <v>0</v>
      </c>
      <c r="E619" s="5">
        <v>0</v>
      </c>
      <c r="F619" s="5">
        <v>0</v>
      </c>
      <c r="G619" s="5">
        <v>8687139502</v>
      </c>
      <c r="H619" s="5">
        <v>434537683</v>
      </c>
      <c r="I619" s="5">
        <v>0</v>
      </c>
      <c r="J619" s="5">
        <v>0</v>
      </c>
      <c r="K619" s="5">
        <v>0</v>
      </c>
      <c r="L619" s="5">
        <v>0</v>
      </c>
      <c r="M619" s="5">
        <v>0</v>
      </c>
      <c r="N619" s="5">
        <v>0</v>
      </c>
      <c r="O619" s="5">
        <v>12615776</v>
      </c>
      <c r="P619" s="5">
        <v>166305074</v>
      </c>
      <c r="Q619" s="5">
        <v>160241135</v>
      </c>
      <c r="R619" s="5">
        <v>88788093</v>
      </c>
      <c r="S619" s="5">
        <v>223746411</v>
      </c>
      <c r="T619" s="5">
        <v>-2083429</v>
      </c>
      <c r="U619" s="5">
        <v>-94975</v>
      </c>
      <c r="V619" s="5">
        <v>0</v>
      </c>
      <c r="W619" s="5">
        <v>291899</v>
      </c>
      <c r="X619" s="5">
        <v>1134139</v>
      </c>
      <c r="Y619" s="5">
        <v>0</v>
      </c>
      <c r="Z619" s="5">
        <v>1928438</v>
      </c>
      <c r="AA619" s="5"/>
      <c r="AB619" s="5">
        <v>6436034</v>
      </c>
      <c r="AC619" s="5">
        <v>2981222</v>
      </c>
      <c r="AD619" s="5">
        <v>45413865</v>
      </c>
      <c r="AE619" s="8">
        <f t="shared" si="170"/>
        <v>8638301181</v>
      </c>
      <c r="AF619" s="8">
        <f t="shared" si="171"/>
        <v>9338835991</v>
      </c>
      <c r="AG619" s="8">
        <f t="shared" si="172"/>
        <v>-701532041</v>
      </c>
      <c r="AH619" s="8">
        <f t="shared" si="173"/>
        <v>-698077229</v>
      </c>
      <c r="AI619" s="8">
        <f t="shared" si="174"/>
        <v>-743491094</v>
      </c>
      <c r="AJ619" s="8">
        <f t="shared" si="158"/>
        <v>335707173</v>
      </c>
      <c r="AK619" s="13">
        <f t="shared" si="159"/>
        <v>-700534810</v>
      </c>
      <c r="AL619" s="13">
        <f t="shared" si="160"/>
        <v>-94975</v>
      </c>
      <c r="AM619" s="13">
        <f t="shared" si="161"/>
        <v>2552556</v>
      </c>
      <c r="AN619" s="13">
        <f t="shared" si="162"/>
        <v>-698077229</v>
      </c>
      <c r="AO619" s="13">
        <f t="shared" si="163"/>
        <v>-48838321</v>
      </c>
      <c r="AP619" s="13">
        <f t="shared" si="164"/>
        <v>-42250716</v>
      </c>
      <c r="AQ619" s="13">
        <f t="shared" si="165"/>
        <v>-87664581</v>
      </c>
      <c r="AR619" s="13">
        <f t="shared" si="166"/>
        <v>-476788399</v>
      </c>
      <c r="AS619" s="13">
        <f t="shared" si="167"/>
        <v>-522202264</v>
      </c>
      <c r="AT619" s="13">
        <f t="shared" si="168"/>
        <v>-743491094</v>
      </c>
      <c r="AU619" s="13">
        <f>AT619-VLOOKUP(A619,[1]选股结果!$A$2:$BJ$3005,48,FALSE)*0.08</f>
        <v>-1844239149.04</v>
      </c>
      <c r="AV619" s="13">
        <f t="shared" si="169"/>
        <v>45413865</v>
      </c>
    </row>
    <row r="620" spans="1:48">
      <c r="A620" s="4" t="s">
        <v>1284</v>
      </c>
      <c r="B620" s="4" t="s">
        <v>1285</v>
      </c>
      <c r="C620" s="5">
        <v>8629345347.58</v>
      </c>
      <c r="D620" s="5">
        <v>0</v>
      </c>
      <c r="E620" s="5">
        <v>0</v>
      </c>
      <c r="F620" s="5">
        <v>0</v>
      </c>
      <c r="G620" s="5">
        <v>5247055104.63</v>
      </c>
      <c r="H620" s="5">
        <v>336412941.14</v>
      </c>
      <c r="I620" s="5">
        <v>0</v>
      </c>
      <c r="J620" s="5">
        <v>0</v>
      </c>
      <c r="K620" s="5">
        <v>0</v>
      </c>
      <c r="L620" s="5">
        <v>0</v>
      </c>
      <c r="M620" s="5">
        <v>0</v>
      </c>
      <c r="N620" s="5">
        <v>0</v>
      </c>
      <c r="O620" s="5">
        <v>85834270.02</v>
      </c>
      <c r="P620" s="5">
        <v>1284052894.04</v>
      </c>
      <c r="Q620" s="5">
        <v>849126677.22</v>
      </c>
      <c r="R620" s="5">
        <v>221884196.23</v>
      </c>
      <c r="S620" s="5">
        <v>305908679.72</v>
      </c>
      <c r="T620" s="5">
        <v>192098131.88</v>
      </c>
      <c r="U620" s="5">
        <v>155192169.01</v>
      </c>
      <c r="V620" s="5">
        <v>0</v>
      </c>
      <c r="W620" s="5">
        <v>2520762.36</v>
      </c>
      <c r="X620" s="5">
        <v>1998591.87</v>
      </c>
      <c r="Y620" s="5">
        <v>1968460.63</v>
      </c>
      <c r="Z620" s="5">
        <v>-930014.46</v>
      </c>
      <c r="AA620" s="5"/>
      <c r="AB620" s="5">
        <v>10736620.58</v>
      </c>
      <c r="AC620" s="5">
        <v>22563968.65</v>
      </c>
      <c r="AD620" s="5">
        <v>195822845.17</v>
      </c>
      <c r="AE620" s="8">
        <f t="shared" si="170"/>
        <v>8629345347.58</v>
      </c>
      <c r="AF620" s="8">
        <f t="shared" si="171"/>
        <v>7993861821.86</v>
      </c>
      <c r="AG620" s="8">
        <f t="shared" si="172"/>
        <v>825205352.999999</v>
      </c>
      <c r="AH620" s="8">
        <f t="shared" si="173"/>
        <v>813378004.929999</v>
      </c>
      <c r="AI620" s="8">
        <f t="shared" si="174"/>
        <v>617555159.759999</v>
      </c>
      <c r="AJ620" s="8">
        <f t="shared" si="158"/>
        <v>2232809649.98</v>
      </c>
      <c r="AK620" s="13">
        <f t="shared" si="159"/>
        <v>637451986.35</v>
      </c>
      <c r="AL620" s="13">
        <f t="shared" si="160"/>
        <v>155192169.01</v>
      </c>
      <c r="AM620" s="13">
        <f t="shared" si="161"/>
        <v>24670770.83</v>
      </c>
      <c r="AN620" s="13">
        <f t="shared" si="162"/>
        <v>817314926.19</v>
      </c>
      <c r="AO620" s="13">
        <f t="shared" si="163"/>
        <v>3382290242.95</v>
      </c>
      <c r="AP620" s="13">
        <f t="shared" si="164"/>
        <v>1279773607.21</v>
      </c>
      <c r="AQ620" s="13">
        <f t="shared" si="165"/>
        <v>1083950762.04</v>
      </c>
      <c r="AR620" s="13">
        <f t="shared" si="166"/>
        <v>943360666.07</v>
      </c>
      <c r="AS620" s="13">
        <f t="shared" si="167"/>
        <v>747537820.9</v>
      </c>
      <c r="AT620" s="13">
        <f t="shared" si="168"/>
        <v>621492081.02</v>
      </c>
      <c r="AU620" s="13">
        <f>AT620-VLOOKUP(A620,[1]选股结果!$A$2:$BJ$3005,48,FALSE)*0.08</f>
        <v>-166599345.3544</v>
      </c>
      <c r="AV620" s="13">
        <f t="shared" si="169"/>
        <v>195822845.17</v>
      </c>
    </row>
    <row r="621" spans="1:48">
      <c r="A621" s="4" t="s">
        <v>1286</v>
      </c>
      <c r="B621" s="4" t="s">
        <v>1287</v>
      </c>
      <c r="C621" s="5">
        <v>8617245582.07</v>
      </c>
      <c r="D621" s="5">
        <v>0</v>
      </c>
      <c r="E621" s="5">
        <v>0</v>
      </c>
      <c r="F621" s="5">
        <v>0</v>
      </c>
      <c r="G621" s="5">
        <v>4599391371.74</v>
      </c>
      <c r="H621" s="5">
        <v>20540790.85</v>
      </c>
      <c r="I621" s="5">
        <v>0</v>
      </c>
      <c r="J621" s="5">
        <v>0</v>
      </c>
      <c r="K621" s="5">
        <v>0</v>
      </c>
      <c r="L621" s="5">
        <v>0</v>
      </c>
      <c r="M621" s="5">
        <v>0</v>
      </c>
      <c r="N621" s="5">
        <v>0</v>
      </c>
      <c r="O621" s="5">
        <v>8113591.43</v>
      </c>
      <c r="P621" s="5">
        <v>985175801.62</v>
      </c>
      <c r="Q621" s="5">
        <v>603295812.81</v>
      </c>
      <c r="R621" s="5">
        <v>362001552.97</v>
      </c>
      <c r="S621" s="5">
        <v>7769983.04</v>
      </c>
      <c r="T621" s="5">
        <v>-5584905.34</v>
      </c>
      <c r="U621" s="5">
        <v>-7138399.03</v>
      </c>
      <c r="V621" s="5">
        <v>0</v>
      </c>
      <c r="W621" s="5">
        <v>0</v>
      </c>
      <c r="X621" s="5">
        <v>56252859.78</v>
      </c>
      <c r="Y621" s="5">
        <v>600727.56</v>
      </c>
      <c r="Z621" s="5">
        <v>1429872.11</v>
      </c>
      <c r="AA621" s="5"/>
      <c r="AB621" s="5">
        <v>1401273.85</v>
      </c>
      <c r="AC621" s="5">
        <v>24976689.52</v>
      </c>
      <c r="AD621" s="5">
        <v>272958280.23</v>
      </c>
      <c r="AE621" s="8">
        <f t="shared" si="170"/>
        <v>8617245582.07</v>
      </c>
      <c r="AF621" s="8">
        <f t="shared" si="171"/>
        <v>6565748113.61</v>
      </c>
      <c r="AG621" s="8">
        <f t="shared" si="172"/>
        <v>1990488847.89</v>
      </c>
      <c r="AH621" s="8">
        <f t="shared" si="173"/>
        <v>1966913432.22</v>
      </c>
      <c r="AI621" s="8">
        <f t="shared" si="174"/>
        <v>1693955151.99</v>
      </c>
      <c r="AJ621" s="8">
        <f t="shared" si="158"/>
        <v>1620761349.09</v>
      </c>
      <c r="AK621" s="13">
        <f t="shared" si="159"/>
        <v>2052098196.02</v>
      </c>
      <c r="AL621" s="13">
        <f t="shared" si="160"/>
        <v>-7138399.03</v>
      </c>
      <c r="AM621" s="13">
        <f t="shared" si="161"/>
        <v>-76844909.65</v>
      </c>
      <c r="AN621" s="13">
        <f t="shared" si="162"/>
        <v>1968114887.34</v>
      </c>
      <c r="AO621" s="13">
        <f t="shared" si="163"/>
        <v>4017854210.33</v>
      </c>
      <c r="AP621" s="13">
        <f t="shared" si="164"/>
        <v>2080408969.91</v>
      </c>
      <c r="AQ621" s="13">
        <f t="shared" si="165"/>
        <v>1807450689.68</v>
      </c>
      <c r="AR621" s="13">
        <f t="shared" si="166"/>
        <v>2059868179.06</v>
      </c>
      <c r="AS621" s="13">
        <f t="shared" si="167"/>
        <v>1786909898.83</v>
      </c>
      <c r="AT621" s="13">
        <f t="shared" si="168"/>
        <v>1695156607.11</v>
      </c>
      <c r="AU621" s="13">
        <f>AT621-VLOOKUP(A621,[1]选股结果!$A$2:$BJ$3005,48,FALSE)*0.08</f>
        <v>1248465477.2324</v>
      </c>
      <c r="AV621" s="13">
        <f t="shared" si="169"/>
        <v>272958280.23</v>
      </c>
    </row>
    <row r="622" spans="1:48">
      <c r="A622" s="4" t="s">
        <v>1288</v>
      </c>
      <c r="B622" s="4" t="s">
        <v>1289</v>
      </c>
      <c r="C622" s="5">
        <v>8597935780.33</v>
      </c>
      <c r="D622" s="5">
        <v>0</v>
      </c>
      <c r="E622" s="5">
        <v>0</v>
      </c>
      <c r="F622" s="5">
        <v>0</v>
      </c>
      <c r="G622" s="5">
        <v>7532027982.65</v>
      </c>
      <c r="H622" s="5">
        <v>401222089</v>
      </c>
      <c r="I622" s="5">
        <v>0</v>
      </c>
      <c r="J622" s="5">
        <v>0</v>
      </c>
      <c r="K622" s="5">
        <v>0</v>
      </c>
      <c r="L622" s="5">
        <v>0</v>
      </c>
      <c r="M622" s="5">
        <v>0</v>
      </c>
      <c r="N622" s="5">
        <v>0</v>
      </c>
      <c r="O622" s="5">
        <v>87431562.9</v>
      </c>
      <c r="P622" s="5">
        <v>50314337.14</v>
      </c>
      <c r="Q622" s="5">
        <v>139570814.17</v>
      </c>
      <c r="R622" s="5">
        <v>66967328.08</v>
      </c>
      <c r="S622" s="5">
        <v>255731475.83</v>
      </c>
      <c r="T622" s="5">
        <v>9151949.23</v>
      </c>
      <c r="U622" s="5">
        <v>7791827.53</v>
      </c>
      <c r="V622" s="5">
        <v>0</v>
      </c>
      <c r="W622" s="5">
        <v>-27012049.37</v>
      </c>
      <c r="X622" s="5">
        <v>15727305.74</v>
      </c>
      <c r="Y622" s="5">
        <v>20370528.85</v>
      </c>
      <c r="Z622" s="5">
        <v>30259160.22</v>
      </c>
      <c r="AA622" s="5"/>
      <c r="AB622" s="5">
        <v>2541256.86</v>
      </c>
      <c r="AC622" s="5">
        <v>4581521.58</v>
      </c>
      <c r="AD622" s="5">
        <v>103158107.06</v>
      </c>
      <c r="AE622" s="8">
        <f t="shared" si="170"/>
        <v>8597935780.33</v>
      </c>
      <c r="AF622" s="8">
        <f t="shared" si="171"/>
        <v>8132043500.77</v>
      </c>
      <c r="AG622" s="8">
        <f t="shared" si="172"/>
        <v>442193505.05</v>
      </c>
      <c r="AH622" s="8">
        <f t="shared" si="173"/>
        <v>440153240.33</v>
      </c>
      <c r="AI622" s="8">
        <f t="shared" si="174"/>
        <v>336995133.27</v>
      </c>
      <c r="AJ622" s="8">
        <f t="shared" si="158"/>
        <v>299727507.78</v>
      </c>
      <c r="AK622" s="13">
        <f t="shared" si="159"/>
        <v>486262808.41</v>
      </c>
      <c r="AL622" s="13">
        <f t="shared" si="160"/>
        <v>7791827.53</v>
      </c>
      <c r="AM622" s="13">
        <f t="shared" si="161"/>
        <v>-13160337.91</v>
      </c>
      <c r="AN622" s="13">
        <f t="shared" si="162"/>
        <v>480894298.03</v>
      </c>
      <c r="AO622" s="13">
        <f t="shared" si="163"/>
        <v>1065907797.68</v>
      </c>
      <c r="AP622" s="13">
        <f t="shared" si="164"/>
        <v>1143216373.24</v>
      </c>
      <c r="AQ622" s="13">
        <f t="shared" si="165"/>
        <v>1040058266.18</v>
      </c>
      <c r="AR622" s="13">
        <f t="shared" si="166"/>
        <v>741994284.24</v>
      </c>
      <c r="AS622" s="13">
        <f t="shared" si="167"/>
        <v>638836177.18</v>
      </c>
      <c r="AT622" s="13">
        <f t="shared" si="168"/>
        <v>377736190.97</v>
      </c>
      <c r="AU622" s="13">
        <f>AT622-VLOOKUP(A622,[1]选股结果!$A$2:$BJ$3005,48,FALSE)*0.08</f>
        <v>-97217884.6180001</v>
      </c>
      <c r="AV622" s="13">
        <f t="shared" si="169"/>
        <v>103158107.06</v>
      </c>
    </row>
    <row r="623" spans="1:48">
      <c r="A623" s="4" t="s">
        <v>1290</v>
      </c>
      <c r="B623" s="4" t="s">
        <v>1291</v>
      </c>
      <c r="C623" s="5">
        <v>8541244376.51</v>
      </c>
      <c r="D623" s="5">
        <v>0</v>
      </c>
      <c r="E623" s="5">
        <v>0</v>
      </c>
      <c r="F623" s="5">
        <v>0</v>
      </c>
      <c r="G623" s="5">
        <v>6522361512.83</v>
      </c>
      <c r="H623" s="5">
        <v>643412048.61</v>
      </c>
      <c r="I623" s="5">
        <v>0</v>
      </c>
      <c r="J623" s="5">
        <v>0</v>
      </c>
      <c r="K623" s="5">
        <v>0</v>
      </c>
      <c r="L623" s="5">
        <v>0</v>
      </c>
      <c r="M623" s="5">
        <v>0</v>
      </c>
      <c r="N623" s="5">
        <v>0</v>
      </c>
      <c r="O623" s="5">
        <v>63064582.33</v>
      </c>
      <c r="P623" s="5">
        <v>29044732.52</v>
      </c>
      <c r="Q623" s="5">
        <v>429391778.41</v>
      </c>
      <c r="R623" s="5">
        <v>2843243.44</v>
      </c>
      <c r="S623" s="5">
        <v>660504008.65</v>
      </c>
      <c r="T623" s="5">
        <v>259816927.94</v>
      </c>
      <c r="U623" s="5">
        <v>114508137.03</v>
      </c>
      <c r="V623" s="5">
        <v>0</v>
      </c>
      <c r="W623" s="5">
        <v>1857499.73</v>
      </c>
      <c r="X623" s="5">
        <v>3499205.81</v>
      </c>
      <c r="Y623" s="5">
        <v>14490403.4</v>
      </c>
      <c r="Z623" s="5">
        <v>91395358.4</v>
      </c>
      <c r="AA623" s="5"/>
      <c r="AB623" s="5">
        <v>5360974.57</v>
      </c>
      <c r="AC623" s="5">
        <v>11992724.24</v>
      </c>
      <c r="AD623" s="5">
        <v>204158435.55</v>
      </c>
      <c r="AE623" s="8">
        <f t="shared" si="170"/>
        <v>8541244376.51</v>
      </c>
      <c r="AF623" s="8">
        <f t="shared" si="171"/>
        <v>7707209858.18</v>
      </c>
      <c r="AG623" s="8">
        <f t="shared" si="172"/>
        <v>1169114695.19</v>
      </c>
      <c r="AH623" s="8">
        <f t="shared" si="173"/>
        <v>1162482945.52</v>
      </c>
      <c r="AI623" s="8">
        <f t="shared" si="174"/>
        <v>958324509.97</v>
      </c>
      <c r="AJ623" s="8">
        <f t="shared" si="158"/>
        <v>542623246.33</v>
      </c>
      <c r="AK623" s="13">
        <f t="shared" si="159"/>
        <v>848524921.73</v>
      </c>
      <c r="AL623" s="13">
        <f t="shared" si="160"/>
        <v>114508137.03</v>
      </c>
      <c r="AM623" s="13">
        <f t="shared" si="161"/>
        <v>228430693.56</v>
      </c>
      <c r="AN623" s="13">
        <f t="shared" si="162"/>
        <v>1191463752.32</v>
      </c>
      <c r="AO623" s="13">
        <f t="shared" si="163"/>
        <v>2018882863.68</v>
      </c>
      <c r="AP623" s="13">
        <f t="shared" si="164"/>
        <v>2152440978.99</v>
      </c>
      <c r="AQ623" s="13">
        <f t="shared" si="165"/>
        <v>1948282543.44</v>
      </c>
      <c r="AR623" s="13">
        <f t="shared" si="166"/>
        <v>1509028930.38</v>
      </c>
      <c r="AS623" s="13">
        <f t="shared" si="167"/>
        <v>1304870494.83</v>
      </c>
      <c r="AT623" s="13">
        <f t="shared" si="168"/>
        <v>987305316.77</v>
      </c>
      <c r="AU623" s="13">
        <f>AT623-VLOOKUP(A623,[1]选股结果!$A$2:$BJ$3005,48,FALSE)*0.08</f>
        <v>507314925.6444</v>
      </c>
      <c r="AV623" s="13">
        <f t="shared" si="169"/>
        <v>204158435.55</v>
      </c>
    </row>
    <row r="624" spans="1:48">
      <c r="A624" s="4" t="s">
        <v>1292</v>
      </c>
      <c r="B624" s="4" t="s">
        <v>1293</v>
      </c>
      <c r="C624" s="5">
        <v>8538999000</v>
      </c>
      <c r="D624" s="5">
        <v>0</v>
      </c>
      <c r="E624" s="5">
        <v>0</v>
      </c>
      <c r="F624" s="5">
        <v>0</v>
      </c>
      <c r="G624" s="5">
        <v>3453491000</v>
      </c>
      <c r="H624" s="5">
        <v>66026000</v>
      </c>
      <c r="I624" s="5">
        <v>0</v>
      </c>
      <c r="J624" s="5">
        <v>0</v>
      </c>
      <c r="K624" s="5">
        <v>0</v>
      </c>
      <c r="L624" s="5">
        <v>0</v>
      </c>
      <c r="M624" s="5">
        <v>0</v>
      </c>
      <c r="N624" s="5">
        <v>0</v>
      </c>
      <c r="O624" s="5">
        <v>57897000</v>
      </c>
      <c r="P624" s="5">
        <v>1736455000</v>
      </c>
      <c r="Q624" s="5">
        <v>486528000</v>
      </c>
      <c r="R624" s="5">
        <v>2442421000</v>
      </c>
      <c r="S624" s="5">
        <v>-539431000</v>
      </c>
      <c r="T624" s="5">
        <v>260842000</v>
      </c>
      <c r="U624" s="5">
        <v>104445000</v>
      </c>
      <c r="V624" s="5">
        <v>0</v>
      </c>
      <c r="W624" s="5">
        <v>59138000</v>
      </c>
      <c r="X624" s="5">
        <v>71000</v>
      </c>
      <c r="Y624" s="5">
        <v>30130000</v>
      </c>
      <c r="Z624" s="5">
        <v>125000</v>
      </c>
      <c r="AA624" s="5"/>
      <c r="AB624" s="5">
        <v>94958000</v>
      </c>
      <c r="AC624" s="5">
        <v>79676000</v>
      </c>
      <c r="AD624" s="5">
        <v>315532000</v>
      </c>
      <c r="AE624" s="8">
        <f t="shared" si="170"/>
        <v>8538999000</v>
      </c>
      <c r="AF624" s="8">
        <f t="shared" si="171"/>
        <v>7637361000</v>
      </c>
      <c r="AG624" s="8">
        <f t="shared" si="172"/>
        <v>1191542000</v>
      </c>
      <c r="AH624" s="8">
        <f t="shared" si="173"/>
        <v>1206824000</v>
      </c>
      <c r="AI624" s="8">
        <f t="shared" si="174"/>
        <v>891292000</v>
      </c>
      <c r="AJ624" s="8">
        <f t="shared" si="158"/>
        <v>2295728000</v>
      </c>
      <c r="AK624" s="13">
        <f t="shared" si="159"/>
        <v>931768000</v>
      </c>
      <c r="AL624" s="13">
        <f t="shared" si="160"/>
        <v>104445000</v>
      </c>
      <c r="AM624" s="13">
        <f t="shared" si="161"/>
        <v>230871000</v>
      </c>
      <c r="AN624" s="13">
        <f t="shared" si="162"/>
        <v>1267084000</v>
      </c>
      <c r="AO624" s="13">
        <f t="shared" si="163"/>
        <v>5085508000</v>
      </c>
      <c r="AP624" s="13">
        <f t="shared" si="164"/>
        <v>458363000</v>
      </c>
      <c r="AQ624" s="13">
        <f t="shared" si="165"/>
        <v>142831000</v>
      </c>
      <c r="AR624" s="13">
        <f t="shared" si="166"/>
        <v>392337000</v>
      </c>
      <c r="AS624" s="13">
        <f t="shared" si="167"/>
        <v>76805000</v>
      </c>
      <c r="AT624" s="13">
        <f t="shared" si="168"/>
        <v>951552000</v>
      </c>
      <c r="AU624" s="13">
        <f>AT624-VLOOKUP(A624,[1]选股结果!$A$2:$BJ$3005,48,FALSE)*0.08</f>
        <v>-1898626080</v>
      </c>
      <c r="AV624" s="13">
        <f t="shared" si="169"/>
        <v>315532000</v>
      </c>
    </row>
    <row r="625" spans="1:48">
      <c r="A625" s="4" t="s">
        <v>1294</v>
      </c>
      <c r="B625" s="4" t="s">
        <v>1295</v>
      </c>
      <c r="C625" s="5">
        <v>8524413189.2</v>
      </c>
      <c r="D625" s="5">
        <v>0</v>
      </c>
      <c r="E625" s="5">
        <v>0</v>
      </c>
      <c r="F625" s="5">
        <v>0</v>
      </c>
      <c r="G625" s="5">
        <v>8183297441.02</v>
      </c>
      <c r="H625" s="5">
        <v>6576925.43</v>
      </c>
      <c r="I625" s="5">
        <v>0</v>
      </c>
      <c r="J625" s="5">
        <v>0</v>
      </c>
      <c r="K625" s="5">
        <v>0</v>
      </c>
      <c r="L625" s="5">
        <v>0</v>
      </c>
      <c r="M625" s="5">
        <v>0</v>
      </c>
      <c r="N625" s="5">
        <v>0</v>
      </c>
      <c r="O625" s="5">
        <v>6135739.53</v>
      </c>
      <c r="P625" s="5">
        <v>75731493.76</v>
      </c>
      <c r="Q625" s="5">
        <v>43399049.88</v>
      </c>
      <c r="R625" s="5">
        <v>2145878.99</v>
      </c>
      <c r="S625" s="5">
        <v>5960171.42</v>
      </c>
      <c r="T625" s="5">
        <v>28763911.52</v>
      </c>
      <c r="U625" s="5">
        <v>28763911.52</v>
      </c>
      <c r="V625" s="5">
        <v>0</v>
      </c>
      <c r="W625" s="5">
        <v>4559764.14</v>
      </c>
      <c r="X625" s="5">
        <v>4462987.33</v>
      </c>
      <c r="Y625" s="5">
        <v>-36186.16</v>
      </c>
      <c r="Z625" s="5">
        <v>2954617.59</v>
      </c>
      <c r="AA625" s="5"/>
      <c r="AB625" s="5">
        <v>7152639.58</v>
      </c>
      <c r="AC625" s="5">
        <v>704542.03</v>
      </c>
      <c r="AD625" s="5">
        <v>56273329.31</v>
      </c>
      <c r="AE625" s="8">
        <f t="shared" si="170"/>
        <v>8524413189.2</v>
      </c>
      <c r="AF625" s="8">
        <f t="shared" si="171"/>
        <v>8316669774.6</v>
      </c>
      <c r="AG625" s="8">
        <f t="shared" si="172"/>
        <v>239594906.679999</v>
      </c>
      <c r="AH625" s="8">
        <f t="shared" si="173"/>
        <v>246043004.229999</v>
      </c>
      <c r="AI625" s="8">
        <f t="shared" si="174"/>
        <v>189769674.919999</v>
      </c>
      <c r="AJ625" s="8">
        <f t="shared" si="158"/>
        <v>118781999.46</v>
      </c>
      <c r="AK625" s="13">
        <f t="shared" si="159"/>
        <v>207707228.439999</v>
      </c>
      <c r="AL625" s="13">
        <f t="shared" si="160"/>
        <v>28763911.52</v>
      </c>
      <c r="AM625" s="13">
        <f t="shared" si="161"/>
        <v>9499491.95</v>
      </c>
      <c r="AN625" s="13">
        <f t="shared" si="162"/>
        <v>245970631.909999</v>
      </c>
      <c r="AO625" s="13">
        <f t="shared" si="163"/>
        <v>341115748.179999</v>
      </c>
      <c r="AP625" s="13">
        <f t="shared" si="164"/>
        <v>220244325.289999</v>
      </c>
      <c r="AQ625" s="13">
        <f t="shared" si="165"/>
        <v>163970995.979999</v>
      </c>
      <c r="AR625" s="13">
        <f t="shared" si="166"/>
        <v>213667399.859999</v>
      </c>
      <c r="AS625" s="13">
        <f t="shared" si="167"/>
        <v>157394070.549999</v>
      </c>
      <c r="AT625" s="13">
        <f t="shared" si="168"/>
        <v>189697302.599999</v>
      </c>
      <c r="AU625" s="13">
        <f>AT625-VLOOKUP(A625,[1]选股结果!$A$2:$BJ$3005,48,FALSE)*0.08</f>
        <v>26369900.258399</v>
      </c>
      <c r="AV625" s="13">
        <f t="shared" si="169"/>
        <v>56273329.31</v>
      </c>
    </row>
    <row r="626" spans="1:48">
      <c r="A626" s="4" t="s">
        <v>1296</v>
      </c>
      <c r="B626" s="4" t="s">
        <v>1297</v>
      </c>
      <c r="C626" s="5">
        <v>8519852900.39</v>
      </c>
      <c r="D626" s="5">
        <v>0</v>
      </c>
      <c r="E626" s="5">
        <v>0</v>
      </c>
      <c r="F626" s="5">
        <v>0</v>
      </c>
      <c r="G626" s="5">
        <v>7155514659.29</v>
      </c>
      <c r="H626" s="5">
        <v>185649645.27</v>
      </c>
      <c r="I626" s="5">
        <v>0</v>
      </c>
      <c r="J626" s="5">
        <v>0</v>
      </c>
      <c r="K626" s="5">
        <v>0</v>
      </c>
      <c r="L626" s="5">
        <v>0</v>
      </c>
      <c r="M626" s="5">
        <v>0</v>
      </c>
      <c r="N626" s="5">
        <v>0</v>
      </c>
      <c r="O626" s="5">
        <v>33932359.47</v>
      </c>
      <c r="P626" s="5">
        <v>161512895.27</v>
      </c>
      <c r="Q626" s="5">
        <v>449024135.98</v>
      </c>
      <c r="R626" s="5">
        <v>275528110.46</v>
      </c>
      <c r="S626" s="5">
        <v>166686240.54</v>
      </c>
      <c r="T626" s="5">
        <v>5826888.91</v>
      </c>
      <c r="U626" s="5">
        <v>109320.74</v>
      </c>
      <c r="V626" s="5">
        <v>0</v>
      </c>
      <c r="W626" s="5">
        <v>-2152400</v>
      </c>
      <c r="X626" s="5">
        <v>-2228265.08</v>
      </c>
      <c r="Y626" s="5">
        <v>-2307242.93</v>
      </c>
      <c r="Z626" s="5">
        <v>520200.66</v>
      </c>
      <c r="AA626" s="5"/>
      <c r="AB626" s="5">
        <v>89697331.06</v>
      </c>
      <c r="AC626" s="5">
        <v>1683320.66</v>
      </c>
      <c r="AD626" s="5">
        <v>94731484.03</v>
      </c>
      <c r="AE626" s="8">
        <f t="shared" si="170"/>
        <v>8519852900.39</v>
      </c>
      <c r="AF626" s="8">
        <f t="shared" si="171"/>
        <v>8242198401.01</v>
      </c>
      <c r="AG626" s="8">
        <f t="shared" si="172"/>
        <v>286384696.96</v>
      </c>
      <c r="AH626" s="8">
        <f t="shared" si="173"/>
        <v>374398707.36</v>
      </c>
      <c r="AI626" s="8">
        <f t="shared" si="174"/>
        <v>279667223.33</v>
      </c>
      <c r="AJ626" s="8">
        <f t="shared" si="158"/>
        <v>554148137.39</v>
      </c>
      <c r="AK626" s="13">
        <f t="shared" si="159"/>
        <v>275347256.45</v>
      </c>
      <c r="AL626" s="13">
        <f t="shared" si="160"/>
        <v>109320.74</v>
      </c>
      <c r="AM626" s="13">
        <f t="shared" si="161"/>
        <v>94327644.31</v>
      </c>
      <c r="AN626" s="13">
        <f t="shared" si="162"/>
        <v>369784221.5</v>
      </c>
      <c r="AO626" s="13">
        <f t="shared" si="163"/>
        <v>1364338241.1</v>
      </c>
      <c r="AP626" s="13">
        <f t="shared" si="164"/>
        <v>627683142.26</v>
      </c>
      <c r="AQ626" s="13">
        <f t="shared" si="165"/>
        <v>532951658.23</v>
      </c>
      <c r="AR626" s="13">
        <f t="shared" si="166"/>
        <v>442033496.99</v>
      </c>
      <c r="AS626" s="13">
        <f t="shared" si="167"/>
        <v>347302012.96</v>
      </c>
      <c r="AT626" s="13">
        <f t="shared" si="168"/>
        <v>275052737.47</v>
      </c>
      <c r="AU626" s="13">
        <f>AT626-VLOOKUP(A626,[1]选股结果!$A$2:$BJ$3005,48,FALSE)*0.08</f>
        <v>-134411320.8756</v>
      </c>
      <c r="AV626" s="13">
        <f t="shared" si="169"/>
        <v>94731484.03</v>
      </c>
    </row>
    <row r="627" spans="1:48">
      <c r="A627" s="4" t="s">
        <v>1298</v>
      </c>
      <c r="B627" s="4" t="s">
        <v>1299</v>
      </c>
      <c r="C627" s="5">
        <v>8499007422.48</v>
      </c>
      <c r="D627" s="5">
        <v>0</v>
      </c>
      <c r="E627" s="5">
        <v>0</v>
      </c>
      <c r="F627" s="5">
        <v>0</v>
      </c>
      <c r="G627" s="5">
        <v>4608293112.95</v>
      </c>
      <c r="H627" s="5">
        <v>595172730.81</v>
      </c>
      <c r="I627" s="5">
        <v>0</v>
      </c>
      <c r="J627" s="5">
        <v>0</v>
      </c>
      <c r="K627" s="5">
        <v>0</v>
      </c>
      <c r="L627" s="5">
        <v>0</v>
      </c>
      <c r="M627" s="5">
        <v>0</v>
      </c>
      <c r="N627" s="5">
        <v>0</v>
      </c>
      <c r="O627" s="5">
        <v>338153251.87</v>
      </c>
      <c r="P627" s="5">
        <v>34413752.14</v>
      </c>
      <c r="Q627" s="5">
        <v>474749104.37</v>
      </c>
      <c r="R627" s="5">
        <v>0</v>
      </c>
      <c r="S627" s="5">
        <v>593421028.31</v>
      </c>
      <c r="T627" s="5">
        <v>-36454290.59</v>
      </c>
      <c r="U627" s="5">
        <v>-38184587.47</v>
      </c>
      <c r="V627" s="5">
        <v>0</v>
      </c>
      <c r="W627" s="5">
        <v>101083.4</v>
      </c>
      <c r="X627" s="5">
        <v>-1596025.24</v>
      </c>
      <c r="Y627" s="5">
        <v>42817460.64</v>
      </c>
      <c r="Z627" s="5">
        <v>87400000</v>
      </c>
      <c r="AA627" s="5"/>
      <c r="AB627" s="5">
        <v>11435104.23</v>
      </c>
      <c r="AC627" s="5">
        <v>4535504.28</v>
      </c>
      <c r="AD627" s="5">
        <v>596742283.84</v>
      </c>
      <c r="AE627" s="8">
        <f t="shared" si="170"/>
        <v>8499007422.48</v>
      </c>
      <c r="AF627" s="8">
        <f t="shared" si="171"/>
        <v>6049030249.64</v>
      </c>
      <c r="AG627" s="8">
        <f t="shared" si="172"/>
        <v>2459802530.25</v>
      </c>
      <c r="AH627" s="8">
        <f t="shared" si="173"/>
        <v>2466702130.2</v>
      </c>
      <c r="AI627" s="8">
        <f t="shared" si="174"/>
        <v>1869959846.36</v>
      </c>
      <c r="AJ627" s="8">
        <f t="shared" si="158"/>
        <v>883233969.07</v>
      </c>
      <c r="AK627" s="13">
        <f t="shared" si="159"/>
        <v>2492794633.48</v>
      </c>
      <c r="AL627" s="13">
        <f t="shared" si="160"/>
        <v>-38184587.47</v>
      </c>
      <c r="AM627" s="13">
        <f t="shared" si="161"/>
        <v>97727005.47</v>
      </c>
      <c r="AN627" s="13">
        <f t="shared" si="162"/>
        <v>2552337051.48</v>
      </c>
      <c r="AO627" s="13">
        <f t="shared" si="163"/>
        <v>3890714309.53</v>
      </c>
      <c r="AP627" s="13">
        <f t="shared" si="164"/>
        <v>3681388392.6</v>
      </c>
      <c r="AQ627" s="13">
        <f t="shared" si="165"/>
        <v>3084646108.76</v>
      </c>
      <c r="AR627" s="13">
        <f t="shared" si="166"/>
        <v>3086215661.79</v>
      </c>
      <c r="AS627" s="13">
        <f t="shared" si="167"/>
        <v>2489473377.95</v>
      </c>
      <c r="AT627" s="13">
        <f t="shared" si="168"/>
        <v>1955594767.64</v>
      </c>
      <c r="AU627" s="13">
        <f>AT627-VLOOKUP(A627,[1]选股结果!$A$2:$BJ$3005,48,FALSE)*0.08</f>
        <v>1259876202.4072</v>
      </c>
      <c r="AV627" s="13">
        <f t="shared" si="169"/>
        <v>596742283.84</v>
      </c>
    </row>
    <row r="628" spans="1:48">
      <c r="A628" s="4" t="s">
        <v>1300</v>
      </c>
      <c r="B628" s="4" t="s">
        <v>1301</v>
      </c>
      <c r="C628" s="5">
        <v>8440674158.9</v>
      </c>
      <c r="D628" s="5">
        <v>0</v>
      </c>
      <c r="E628" s="5">
        <v>0</v>
      </c>
      <c r="F628" s="5">
        <v>0</v>
      </c>
      <c r="G628" s="5">
        <v>8705425161.9</v>
      </c>
      <c r="H628" s="5">
        <v>523171708.53</v>
      </c>
      <c r="I628" s="5">
        <v>0</v>
      </c>
      <c r="J628" s="5">
        <v>0</v>
      </c>
      <c r="K628" s="5">
        <v>0</v>
      </c>
      <c r="L628" s="5">
        <v>0</v>
      </c>
      <c r="M628" s="5">
        <v>0</v>
      </c>
      <c r="N628" s="5">
        <v>0</v>
      </c>
      <c r="O628" s="5">
        <v>75533300.8</v>
      </c>
      <c r="P628" s="5">
        <v>10597210.75</v>
      </c>
      <c r="Q628" s="5">
        <v>120516271.35</v>
      </c>
      <c r="R628" s="5">
        <v>0</v>
      </c>
      <c r="S628" s="5">
        <v>513427117.66</v>
      </c>
      <c r="T628" s="5">
        <v>-42867040.61</v>
      </c>
      <c r="U628" s="5">
        <v>-42867040.61</v>
      </c>
      <c r="V628" s="5">
        <v>0</v>
      </c>
      <c r="W628" s="5">
        <v>0</v>
      </c>
      <c r="X628" s="5">
        <v>-467609.73</v>
      </c>
      <c r="Y628" s="5">
        <v>2061373</v>
      </c>
      <c r="Z628" s="5">
        <v>0</v>
      </c>
      <c r="AA628" s="5"/>
      <c r="AB628" s="5">
        <v>12717437.3</v>
      </c>
      <c r="AC628" s="5">
        <v>3396447.77</v>
      </c>
      <c r="AD628" s="5">
        <v>-49827896.72</v>
      </c>
      <c r="AE628" s="8">
        <f t="shared" si="170"/>
        <v>8440674158.9</v>
      </c>
      <c r="AF628" s="8">
        <f t="shared" si="171"/>
        <v>9425499062.46</v>
      </c>
      <c r="AG628" s="8">
        <f t="shared" si="172"/>
        <v>-1029285707.44</v>
      </c>
      <c r="AH628" s="8">
        <f t="shared" si="173"/>
        <v>-1019964717.91</v>
      </c>
      <c r="AI628" s="8">
        <f t="shared" si="174"/>
        <v>-970136821.19</v>
      </c>
      <c r="AJ628" s="8">
        <f t="shared" si="158"/>
        <v>199387166.37</v>
      </c>
      <c r="AK628" s="13">
        <f t="shared" si="159"/>
        <v>-982763530.56</v>
      </c>
      <c r="AL628" s="13">
        <f t="shared" si="160"/>
        <v>-42867040.61</v>
      </c>
      <c r="AM628" s="13">
        <f t="shared" si="161"/>
        <v>9788599.26</v>
      </c>
      <c r="AN628" s="13">
        <f t="shared" si="162"/>
        <v>-1015841971.91</v>
      </c>
      <c r="AO628" s="13">
        <f t="shared" si="163"/>
        <v>-264751003</v>
      </c>
      <c r="AP628" s="13">
        <f t="shared" si="164"/>
        <v>53835295.6300001</v>
      </c>
      <c r="AQ628" s="13">
        <f t="shared" si="165"/>
        <v>103663192.35</v>
      </c>
      <c r="AR628" s="13">
        <f t="shared" si="166"/>
        <v>-469336412.9</v>
      </c>
      <c r="AS628" s="13">
        <f t="shared" si="167"/>
        <v>-419508516.18</v>
      </c>
      <c r="AT628" s="13">
        <f t="shared" si="168"/>
        <v>-966014075.19</v>
      </c>
      <c r="AU628" s="13">
        <f>AT628-VLOOKUP(A628,[1]选股结果!$A$2:$BJ$3005,48,FALSE)*0.08</f>
        <v>-1458630081.2932</v>
      </c>
      <c r="AV628" s="13">
        <f t="shared" si="169"/>
        <v>-49827896.7199999</v>
      </c>
    </row>
    <row r="629" spans="1:48">
      <c r="A629" s="4" t="s">
        <v>1302</v>
      </c>
      <c r="B629" s="4" t="s">
        <v>1303</v>
      </c>
      <c r="C629" s="5">
        <v>8432246000</v>
      </c>
      <c r="D629" s="5">
        <v>12524819000</v>
      </c>
      <c r="E629" s="5">
        <v>0</v>
      </c>
      <c r="F629" s="5">
        <v>532969000</v>
      </c>
      <c r="G629" s="5">
        <v>0</v>
      </c>
      <c r="H629" s="5">
        <v>0</v>
      </c>
      <c r="I629" s="5">
        <v>97521000</v>
      </c>
      <c r="J629" s="5">
        <v>0</v>
      </c>
      <c r="K629" s="5">
        <v>0</v>
      </c>
      <c r="L629" s="5">
        <v>0</v>
      </c>
      <c r="M629" s="5">
        <v>0</v>
      </c>
      <c r="N629" s="5">
        <v>0</v>
      </c>
      <c r="O629" s="5">
        <v>80362000</v>
      </c>
      <c r="P629" s="5">
        <v>0</v>
      </c>
      <c r="Q629" s="5">
        <v>0</v>
      </c>
      <c r="R629" s="5">
        <v>0</v>
      </c>
      <c r="S629" s="5">
        <v>0</v>
      </c>
      <c r="T629" s="5">
        <v>1366017000</v>
      </c>
      <c r="U629" s="5">
        <v>0</v>
      </c>
      <c r="V629" s="5">
        <v>52226000</v>
      </c>
      <c r="W629" s="5">
        <v>267178000</v>
      </c>
      <c r="X629" s="5">
        <v>3356759000</v>
      </c>
      <c r="Y629" s="5">
        <v>55975000</v>
      </c>
      <c r="Z629" s="5">
        <v>-3692000</v>
      </c>
      <c r="AA629" s="5"/>
      <c r="AB629" s="5">
        <v>6335000</v>
      </c>
      <c r="AC629" s="5">
        <v>3632000</v>
      </c>
      <c r="AD629" s="5">
        <v>196957000</v>
      </c>
      <c r="AE629" s="8">
        <f t="shared" si="170"/>
        <v>8432246000</v>
      </c>
      <c r="AF629" s="8">
        <f t="shared" si="171"/>
        <v>80362000</v>
      </c>
      <c r="AG629" s="8">
        <f t="shared" si="172"/>
        <v>6620879000</v>
      </c>
      <c r="AH629" s="8">
        <f t="shared" si="173"/>
        <v>6623582000</v>
      </c>
      <c r="AI629" s="8">
        <f t="shared" si="174"/>
        <v>6426625000</v>
      </c>
      <c r="AJ629" s="8">
        <f t="shared" si="158"/>
        <v>133634000</v>
      </c>
      <c r="AK629" s="13">
        <f t="shared" si="159"/>
        <v>8407859000</v>
      </c>
      <c r="AL629" s="13">
        <f t="shared" si="160"/>
        <v>0</v>
      </c>
      <c r="AM629" s="13">
        <f t="shared" si="161"/>
        <v>-1672327000</v>
      </c>
      <c r="AN629" s="13">
        <f t="shared" si="162"/>
        <v>6735532000</v>
      </c>
      <c r="AO629" s="13">
        <f t="shared" si="163"/>
        <v>8432246000</v>
      </c>
      <c r="AP629" s="13">
        <f t="shared" si="164"/>
        <v>8407859000</v>
      </c>
      <c r="AQ629" s="13">
        <f t="shared" si="165"/>
        <v>8210902000</v>
      </c>
      <c r="AR629" s="13">
        <f t="shared" si="166"/>
        <v>8407859000</v>
      </c>
      <c r="AS629" s="13">
        <f t="shared" si="167"/>
        <v>8210902000</v>
      </c>
      <c r="AT629" s="13">
        <f t="shared" si="168"/>
        <v>6538575000</v>
      </c>
      <c r="AU629" s="13">
        <f>AT629-VLOOKUP(A629,[1]选股结果!$A$2:$BJ$3005,48,FALSE)*0.08</f>
        <v>3824051480</v>
      </c>
      <c r="AV629" s="13">
        <f t="shared" si="169"/>
        <v>196957000</v>
      </c>
    </row>
    <row r="630" spans="1:48">
      <c r="A630" s="4" t="s">
        <v>1304</v>
      </c>
      <c r="B630" s="4" t="s">
        <v>1305</v>
      </c>
      <c r="C630" s="5">
        <v>8426957332.99</v>
      </c>
      <c r="D630" s="5">
        <v>0</v>
      </c>
      <c r="E630" s="5">
        <v>0</v>
      </c>
      <c r="F630" s="5">
        <v>0</v>
      </c>
      <c r="G630" s="5">
        <v>9063132589.7</v>
      </c>
      <c r="H630" s="5">
        <v>256502507.96</v>
      </c>
      <c r="I630" s="5">
        <v>0</v>
      </c>
      <c r="J630" s="5">
        <v>0</v>
      </c>
      <c r="K630" s="5">
        <v>0</v>
      </c>
      <c r="L630" s="5">
        <v>0</v>
      </c>
      <c r="M630" s="5">
        <v>0</v>
      </c>
      <c r="N630" s="5">
        <v>0</v>
      </c>
      <c r="O630" s="5">
        <v>12838392.04</v>
      </c>
      <c r="P630" s="5">
        <v>90894292.79</v>
      </c>
      <c r="Q630" s="5">
        <v>852151045.04</v>
      </c>
      <c r="R630" s="5">
        <v>82540903.18</v>
      </c>
      <c r="S630" s="5">
        <v>243317879.99</v>
      </c>
      <c r="T630" s="5">
        <v>275771009.69</v>
      </c>
      <c r="U630" s="5">
        <v>-11060929.03</v>
      </c>
      <c r="V630" s="5">
        <v>0</v>
      </c>
      <c r="W630" s="5">
        <v>0</v>
      </c>
      <c r="X630" s="5">
        <v>6457262.66</v>
      </c>
      <c r="Y630" s="5">
        <v>844845521.13</v>
      </c>
      <c r="Z630" s="5">
        <v>306300.08</v>
      </c>
      <c r="AA630" s="5"/>
      <c r="AB630" s="5">
        <v>37961105.4</v>
      </c>
      <c r="AC630" s="5">
        <v>254715020.13</v>
      </c>
      <c r="AD630" s="5">
        <v>22382127.04</v>
      </c>
      <c r="AE630" s="8">
        <f t="shared" si="170"/>
        <v>8426957332.99</v>
      </c>
      <c r="AF630" s="8">
        <f t="shared" si="171"/>
        <v>10344875102.74</v>
      </c>
      <c r="AG630" s="8">
        <f t="shared" si="172"/>
        <v>-2493143243.77</v>
      </c>
      <c r="AH630" s="8">
        <f t="shared" si="173"/>
        <v>-2709897158.5</v>
      </c>
      <c r="AI630" s="8">
        <f t="shared" si="174"/>
        <v>-2732279285.54</v>
      </c>
      <c r="AJ630" s="8">
        <f t="shared" si="158"/>
        <v>2017483165.73</v>
      </c>
      <c r="AK630" s="13">
        <f t="shared" si="159"/>
        <v>-1073072248.62</v>
      </c>
      <c r="AL630" s="13">
        <f t="shared" si="160"/>
        <v>-11060929.03</v>
      </c>
      <c r="AM630" s="13">
        <f t="shared" si="161"/>
        <v>63927061.4099999</v>
      </c>
      <c r="AN630" s="13">
        <f t="shared" si="162"/>
        <v>-1020206116.24</v>
      </c>
      <c r="AO630" s="13">
        <f t="shared" si="163"/>
        <v>-636175256.710001</v>
      </c>
      <c r="AP630" s="13">
        <f t="shared" si="164"/>
        <v>-573251860.67</v>
      </c>
      <c r="AQ630" s="13">
        <f t="shared" si="165"/>
        <v>-595633987.71</v>
      </c>
      <c r="AR630" s="13">
        <f t="shared" si="166"/>
        <v>-829754368.63</v>
      </c>
      <c r="AS630" s="13">
        <f t="shared" si="167"/>
        <v>-852136495.67</v>
      </c>
      <c r="AT630" s="13">
        <f t="shared" si="168"/>
        <v>-1042588243.28</v>
      </c>
      <c r="AU630" s="13">
        <f>AT630-VLOOKUP(A630,[1]选股结果!$A$2:$BJ$3005,48,FALSE)*0.08</f>
        <v>-1454787177.4536</v>
      </c>
      <c r="AV630" s="13">
        <f t="shared" si="169"/>
        <v>22382127.04</v>
      </c>
    </row>
    <row r="631" spans="1:48">
      <c r="A631" s="4" t="s">
        <v>1306</v>
      </c>
      <c r="B631" s="4" t="s">
        <v>1307</v>
      </c>
      <c r="C631" s="5">
        <v>8408328198.83</v>
      </c>
      <c r="D631" s="5">
        <v>0</v>
      </c>
      <c r="E631" s="5">
        <v>0</v>
      </c>
      <c r="F631" s="5">
        <v>0</v>
      </c>
      <c r="G631" s="5">
        <v>6871553626.34</v>
      </c>
      <c r="H631" s="5">
        <v>245238772.59</v>
      </c>
      <c r="I631" s="5">
        <v>0</v>
      </c>
      <c r="J631" s="5">
        <v>0</v>
      </c>
      <c r="K631" s="5">
        <v>0</v>
      </c>
      <c r="L631" s="5">
        <v>0</v>
      </c>
      <c r="M631" s="5">
        <v>0</v>
      </c>
      <c r="N631" s="5">
        <v>0</v>
      </c>
      <c r="O631" s="5">
        <v>269862679.93</v>
      </c>
      <c r="P631" s="5">
        <v>335601233.66</v>
      </c>
      <c r="Q631" s="5">
        <v>265953323.97</v>
      </c>
      <c r="R631" s="5">
        <v>42707964.62</v>
      </c>
      <c r="S631" s="5">
        <v>272935287.26</v>
      </c>
      <c r="T631" s="5">
        <v>18700231.09</v>
      </c>
      <c r="U631" s="5">
        <v>0</v>
      </c>
      <c r="V631" s="5">
        <v>0</v>
      </c>
      <c r="W631" s="5">
        <v>-511803.86</v>
      </c>
      <c r="X631" s="5">
        <v>-21545545.63</v>
      </c>
      <c r="Y631" s="5">
        <v>0</v>
      </c>
      <c r="Z631" s="5">
        <v>855402.24</v>
      </c>
      <c r="AA631" s="5"/>
      <c r="AB631" s="5">
        <v>2108910.97</v>
      </c>
      <c r="AC631" s="5">
        <v>22048921.4</v>
      </c>
      <c r="AD631" s="5">
        <v>155386579.9</v>
      </c>
      <c r="AE631" s="8">
        <f t="shared" si="170"/>
        <v>8408328198.83</v>
      </c>
      <c r="AF631" s="8">
        <f t="shared" si="171"/>
        <v>8058614115.78</v>
      </c>
      <c r="AG631" s="8">
        <f t="shared" si="172"/>
        <v>390303458.149999</v>
      </c>
      <c r="AH631" s="8">
        <f t="shared" si="173"/>
        <v>370363447.719999</v>
      </c>
      <c r="AI631" s="8">
        <f t="shared" si="174"/>
        <v>214976867.819999</v>
      </c>
      <c r="AJ631" s="8">
        <f t="shared" si="158"/>
        <v>891357247.99</v>
      </c>
      <c r="AK631" s="13">
        <f t="shared" si="159"/>
        <v>349714083.05</v>
      </c>
      <c r="AL631" s="13">
        <f t="shared" si="160"/>
        <v>0</v>
      </c>
      <c r="AM631" s="13">
        <f t="shared" si="161"/>
        <v>20649364.67</v>
      </c>
      <c r="AN631" s="13">
        <f t="shared" si="162"/>
        <v>370363447.72</v>
      </c>
      <c r="AO631" s="13">
        <f t="shared" si="163"/>
        <v>1536774572.49</v>
      </c>
      <c r="AP631" s="13">
        <f t="shared" si="164"/>
        <v>867888142.9</v>
      </c>
      <c r="AQ631" s="13">
        <f t="shared" si="165"/>
        <v>712501563</v>
      </c>
      <c r="AR631" s="13">
        <f t="shared" si="166"/>
        <v>622649370.31</v>
      </c>
      <c r="AS631" s="13">
        <f t="shared" si="167"/>
        <v>467262790.41</v>
      </c>
      <c r="AT631" s="13">
        <f t="shared" si="168"/>
        <v>214976867.82</v>
      </c>
      <c r="AU631" s="13">
        <f>AT631-VLOOKUP(A631,[1]选股结果!$A$2:$BJ$3005,48,FALSE)*0.08</f>
        <v>-676653572.488</v>
      </c>
      <c r="AV631" s="13">
        <f t="shared" si="169"/>
        <v>155386579.9</v>
      </c>
    </row>
    <row r="632" spans="1:48">
      <c r="A632" s="4" t="s">
        <v>1308</v>
      </c>
      <c r="B632" s="4" t="s">
        <v>1309</v>
      </c>
      <c r="C632" s="5">
        <v>8386172138.57</v>
      </c>
      <c r="D632" s="5">
        <v>0</v>
      </c>
      <c r="E632" s="5">
        <v>0</v>
      </c>
      <c r="F632" s="5">
        <v>0</v>
      </c>
      <c r="G632" s="5">
        <v>7235762898.54</v>
      </c>
      <c r="H632" s="5">
        <v>2917914.01</v>
      </c>
      <c r="I632" s="5">
        <v>0</v>
      </c>
      <c r="J632" s="5">
        <v>0</v>
      </c>
      <c r="K632" s="5">
        <v>0</v>
      </c>
      <c r="L632" s="5">
        <v>0</v>
      </c>
      <c r="M632" s="5">
        <v>0</v>
      </c>
      <c r="N632" s="5">
        <v>0</v>
      </c>
      <c r="O632" s="5">
        <v>4383413.8</v>
      </c>
      <c r="P632" s="5">
        <v>230907594.41</v>
      </c>
      <c r="Q632" s="5">
        <v>167297269.33</v>
      </c>
      <c r="R632" s="5">
        <v>1588961.71</v>
      </c>
      <c r="S632" s="5">
        <v>-515193.77</v>
      </c>
      <c r="T632" s="5">
        <v>8452096.85</v>
      </c>
      <c r="U632" s="5">
        <v>7320608.47</v>
      </c>
      <c r="V632" s="5">
        <v>0</v>
      </c>
      <c r="W632" s="5">
        <v>0</v>
      </c>
      <c r="X632" s="5">
        <v>64834950.39</v>
      </c>
      <c r="Y632" s="5">
        <v>0</v>
      </c>
      <c r="Z632" s="5">
        <v>80028.24</v>
      </c>
      <c r="AA632" s="5"/>
      <c r="AB632" s="5">
        <v>10072120.78</v>
      </c>
      <c r="AC632" s="5">
        <v>930545.79</v>
      </c>
      <c r="AD632" s="5">
        <v>175325527.11</v>
      </c>
      <c r="AE632" s="8">
        <f t="shared" si="170"/>
        <v>8386172138.57</v>
      </c>
      <c r="AF632" s="8">
        <f t="shared" si="171"/>
        <v>7639424944.02</v>
      </c>
      <c r="AG632" s="8">
        <f t="shared" si="172"/>
        <v>690444369.25</v>
      </c>
      <c r="AH632" s="8">
        <f t="shared" si="173"/>
        <v>699585944.24</v>
      </c>
      <c r="AI632" s="8">
        <f t="shared" si="174"/>
        <v>524260417.13</v>
      </c>
      <c r="AJ632" s="8">
        <f t="shared" si="158"/>
        <v>393446702.55</v>
      </c>
      <c r="AK632" s="13">
        <f t="shared" si="159"/>
        <v>746747194.55</v>
      </c>
      <c r="AL632" s="13">
        <f t="shared" si="160"/>
        <v>7320608.47</v>
      </c>
      <c r="AM632" s="13">
        <f t="shared" si="161"/>
        <v>-54481858.78</v>
      </c>
      <c r="AN632" s="13">
        <f t="shared" si="162"/>
        <v>699585944.24</v>
      </c>
      <c r="AO632" s="13">
        <f t="shared" si="163"/>
        <v>1150409240.03</v>
      </c>
      <c r="AP632" s="13">
        <f t="shared" si="164"/>
        <v>749149914.79</v>
      </c>
      <c r="AQ632" s="13">
        <f t="shared" si="165"/>
        <v>573824387.68</v>
      </c>
      <c r="AR632" s="13">
        <f t="shared" si="166"/>
        <v>746232000.78</v>
      </c>
      <c r="AS632" s="13">
        <f t="shared" si="167"/>
        <v>570906473.67</v>
      </c>
      <c r="AT632" s="13">
        <f t="shared" si="168"/>
        <v>524260417.13</v>
      </c>
      <c r="AU632" s="13">
        <f>AT632-VLOOKUP(A632,[1]选股结果!$A$2:$BJ$3005,48,FALSE)*0.08</f>
        <v>364267529.7716</v>
      </c>
      <c r="AV632" s="13">
        <f t="shared" si="169"/>
        <v>175325527.11</v>
      </c>
    </row>
    <row r="633" spans="1:48">
      <c r="A633" s="4" t="s">
        <v>1310</v>
      </c>
      <c r="B633" s="4" t="s">
        <v>1311</v>
      </c>
      <c r="C633" s="5">
        <v>8383065882.46</v>
      </c>
      <c r="D633" s="5">
        <v>0</v>
      </c>
      <c r="E633" s="5">
        <v>0</v>
      </c>
      <c r="F633" s="5">
        <v>0</v>
      </c>
      <c r="G633" s="5">
        <v>5349847634.39</v>
      </c>
      <c r="H633" s="5">
        <v>144034274.61</v>
      </c>
      <c r="I633" s="5">
        <v>0</v>
      </c>
      <c r="J633" s="5">
        <v>0</v>
      </c>
      <c r="K633" s="5">
        <v>0</v>
      </c>
      <c r="L633" s="5">
        <v>0</v>
      </c>
      <c r="M633" s="5">
        <v>0</v>
      </c>
      <c r="N633" s="5">
        <v>0</v>
      </c>
      <c r="O633" s="5">
        <v>97649350.95</v>
      </c>
      <c r="P633" s="5">
        <v>719429680.8</v>
      </c>
      <c r="Q633" s="5">
        <v>202126054.72</v>
      </c>
      <c r="R633" s="5">
        <v>262498402.19</v>
      </c>
      <c r="S633" s="5">
        <v>149724185.66</v>
      </c>
      <c r="T633" s="5">
        <v>31093387.77</v>
      </c>
      <c r="U633" s="5">
        <v>0</v>
      </c>
      <c r="V633" s="5">
        <v>0</v>
      </c>
      <c r="W633" s="5">
        <v>0</v>
      </c>
      <c r="X633" s="5">
        <v>-2890850.48</v>
      </c>
      <c r="Y633" s="5">
        <v>-24298.86</v>
      </c>
      <c r="Z633" s="5">
        <v>6895217.58</v>
      </c>
      <c r="AA633" s="5"/>
      <c r="AB633" s="5">
        <v>4694123.27</v>
      </c>
      <c r="AC633" s="5">
        <v>398685.18</v>
      </c>
      <c r="AD633" s="5">
        <v>258116261.93</v>
      </c>
      <c r="AE633" s="8">
        <f t="shared" si="170"/>
        <v>8383065882.46</v>
      </c>
      <c r="AF633" s="8">
        <f t="shared" si="171"/>
        <v>6781275308.71</v>
      </c>
      <c r="AG633" s="8">
        <f t="shared" si="172"/>
        <v>1642694328.44</v>
      </c>
      <c r="AH633" s="8">
        <f t="shared" si="173"/>
        <v>1646989766.53</v>
      </c>
      <c r="AI633" s="8">
        <f t="shared" si="174"/>
        <v>1388873504.6</v>
      </c>
      <c r="AJ633" s="8">
        <f t="shared" si="158"/>
        <v>1014885349.52</v>
      </c>
      <c r="AK633" s="13">
        <f t="shared" si="159"/>
        <v>1601766274.89</v>
      </c>
      <c r="AL633" s="13">
        <f t="shared" si="160"/>
        <v>0</v>
      </c>
      <c r="AM633" s="13">
        <f t="shared" si="161"/>
        <v>45174893.92</v>
      </c>
      <c r="AN633" s="13">
        <f t="shared" si="162"/>
        <v>1646941168.81</v>
      </c>
      <c r="AO633" s="13">
        <f t="shared" si="163"/>
        <v>3033218248.07</v>
      </c>
      <c r="AP633" s="13">
        <f t="shared" si="164"/>
        <v>1895524735.16</v>
      </c>
      <c r="AQ633" s="13">
        <f t="shared" si="165"/>
        <v>1637408473.23</v>
      </c>
      <c r="AR633" s="13">
        <f t="shared" si="166"/>
        <v>1751490460.55</v>
      </c>
      <c r="AS633" s="13">
        <f t="shared" si="167"/>
        <v>1493374198.62</v>
      </c>
      <c r="AT633" s="13">
        <f t="shared" si="168"/>
        <v>1388824906.88</v>
      </c>
      <c r="AU633" s="13">
        <f>AT633-VLOOKUP(A633,[1]选股结果!$A$2:$BJ$3005,48,FALSE)*0.08</f>
        <v>615654777.0648</v>
      </c>
      <c r="AV633" s="13">
        <f t="shared" si="169"/>
        <v>258116261.93</v>
      </c>
    </row>
    <row r="634" spans="1:48">
      <c r="A634" s="4" t="s">
        <v>1312</v>
      </c>
      <c r="B634" s="4" t="s">
        <v>1313</v>
      </c>
      <c r="C634" s="5">
        <v>8356999457.01</v>
      </c>
      <c r="D634" s="5">
        <v>0</v>
      </c>
      <c r="E634" s="5">
        <v>0</v>
      </c>
      <c r="F634" s="5">
        <v>0</v>
      </c>
      <c r="G634" s="5">
        <v>7187621713.88</v>
      </c>
      <c r="H634" s="5">
        <v>78356273.59</v>
      </c>
      <c r="I634" s="5">
        <v>0</v>
      </c>
      <c r="J634" s="5">
        <v>0</v>
      </c>
      <c r="K634" s="5">
        <v>0</v>
      </c>
      <c r="L634" s="5">
        <v>0</v>
      </c>
      <c r="M634" s="5">
        <v>0</v>
      </c>
      <c r="N634" s="5">
        <v>0</v>
      </c>
      <c r="O634" s="5">
        <v>15551888.42</v>
      </c>
      <c r="P634" s="5">
        <v>26304314.39</v>
      </c>
      <c r="Q634" s="5">
        <v>200202699.07</v>
      </c>
      <c r="R634" s="5">
        <v>287351686.61</v>
      </c>
      <c r="S634" s="5">
        <v>67032644.08</v>
      </c>
      <c r="T634" s="5">
        <v>8001285.48</v>
      </c>
      <c r="U634" s="5">
        <v>16008638.83</v>
      </c>
      <c r="V634" s="5">
        <v>0</v>
      </c>
      <c r="W634" s="5">
        <v>571666.67</v>
      </c>
      <c r="X634" s="5">
        <v>-9467831.97</v>
      </c>
      <c r="Y634" s="5">
        <v>6058732.65</v>
      </c>
      <c r="Z634" s="5">
        <v>-1527.85</v>
      </c>
      <c r="AA634" s="5"/>
      <c r="AB634" s="5">
        <v>7203819.47</v>
      </c>
      <c r="AC634" s="5">
        <v>3215690.38</v>
      </c>
      <c r="AD634" s="5">
        <v>72283490.54</v>
      </c>
      <c r="AE634" s="8">
        <f t="shared" si="170"/>
        <v>8356999457.01</v>
      </c>
      <c r="AF634" s="8">
        <f t="shared" si="171"/>
        <v>7784064946.45</v>
      </c>
      <c r="AG634" s="8">
        <f t="shared" si="172"/>
        <v>584915034.18</v>
      </c>
      <c r="AH634" s="8">
        <f t="shared" si="173"/>
        <v>588903163.27</v>
      </c>
      <c r="AI634" s="8">
        <f t="shared" si="174"/>
        <v>516619672.73</v>
      </c>
      <c r="AJ634" s="8">
        <f t="shared" si="158"/>
        <v>244129505.44</v>
      </c>
      <c r="AK634" s="13">
        <f t="shared" si="159"/>
        <v>578993243.21</v>
      </c>
      <c r="AL634" s="13">
        <f t="shared" si="160"/>
        <v>16008638.83</v>
      </c>
      <c r="AM634" s="13">
        <f t="shared" si="161"/>
        <v>6018746.53</v>
      </c>
      <c r="AN634" s="13">
        <f t="shared" si="162"/>
        <v>601020628.57</v>
      </c>
      <c r="AO634" s="13">
        <f t="shared" si="163"/>
        <v>1169377743.13</v>
      </c>
      <c r="AP634" s="13">
        <f t="shared" si="164"/>
        <v>724382160.88</v>
      </c>
      <c r="AQ634" s="13">
        <f t="shared" si="165"/>
        <v>652098670.34</v>
      </c>
      <c r="AR634" s="13">
        <f t="shared" si="166"/>
        <v>646025887.29</v>
      </c>
      <c r="AS634" s="13">
        <f t="shared" si="167"/>
        <v>573742396.75</v>
      </c>
      <c r="AT634" s="13">
        <f t="shared" si="168"/>
        <v>528737138.03</v>
      </c>
      <c r="AU634" s="13">
        <f>AT634-VLOOKUP(A634,[1]选股结果!$A$2:$BJ$3005,48,FALSE)*0.08</f>
        <v>139190755.162</v>
      </c>
      <c r="AV634" s="13">
        <f t="shared" si="169"/>
        <v>72283490.54</v>
      </c>
    </row>
    <row r="635" spans="1:48">
      <c r="A635" s="4" t="s">
        <v>1314</v>
      </c>
      <c r="B635" s="4" t="s">
        <v>1315</v>
      </c>
      <c r="C635" s="5">
        <v>8349514569.45</v>
      </c>
      <c r="D635" s="5">
        <v>0</v>
      </c>
      <c r="E635" s="5">
        <v>0</v>
      </c>
      <c r="F635" s="5">
        <v>0</v>
      </c>
      <c r="G635" s="5">
        <v>5598440950.64</v>
      </c>
      <c r="H635" s="5">
        <v>282383781.29</v>
      </c>
      <c r="I635" s="5">
        <v>0</v>
      </c>
      <c r="J635" s="5">
        <v>0</v>
      </c>
      <c r="K635" s="5">
        <v>0</v>
      </c>
      <c r="L635" s="5">
        <v>0</v>
      </c>
      <c r="M635" s="5">
        <v>0</v>
      </c>
      <c r="N635" s="5">
        <v>0</v>
      </c>
      <c r="O635" s="5">
        <v>114391735.27</v>
      </c>
      <c r="P635" s="5">
        <v>593274213.68</v>
      </c>
      <c r="Q635" s="5">
        <v>1667559278.99</v>
      </c>
      <c r="R635" s="5">
        <v>23339306.04</v>
      </c>
      <c r="S635" s="5">
        <v>424215408.54</v>
      </c>
      <c r="T635" s="5">
        <v>211496932.87</v>
      </c>
      <c r="U635" s="5">
        <v>96400212.43</v>
      </c>
      <c r="V635" s="5">
        <v>0</v>
      </c>
      <c r="W635" s="5">
        <v>-25669994.2</v>
      </c>
      <c r="X635" s="5">
        <v>4789195.93</v>
      </c>
      <c r="Y635" s="5">
        <v>0</v>
      </c>
      <c r="Z635" s="5">
        <v>7617213.33</v>
      </c>
      <c r="AA635" s="5"/>
      <c r="AB635" s="5">
        <v>43204206.52</v>
      </c>
      <c r="AC635" s="5">
        <v>18001649.04</v>
      </c>
      <c r="AD635" s="5">
        <v>173645363.97</v>
      </c>
      <c r="AE635" s="8">
        <f t="shared" si="170"/>
        <v>8349514569.45</v>
      </c>
      <c r="AF635" s="8">
        <f t="shared" si="171"/>
        <v>8421220893.16</v>
      </c>
      <c r="AG635" s="8">
        <f t="shared" si="172"/>
        <v>116948632.359999</v>
      </c>
      <c r="AH635" s="8">
        <f t="shared" si="173"/>
        <v>142151189.839999</v>
      </c>
      <c r="AI635" s="8">
        <f t="shared" si="174"/>
        <v>-31494174.130001</v>
      </c>
      <c r="AJ635" s="8">
        <f t="shared" si="158"/>
        <v>2350022670.46</v>
      </c>
      <c r="AK635" s="13">
        <f t="shared" si="159"/>
        <v>-71706323.7100004</v>
      </c>
      <c r="AL635" s="13">
        <f t="shared" si="160"/>
        <v>96400212.43</v>
      </c>
      <c r="AM635" s="13">
        <f t="shared" si="161"/>
        <v>117457301.12</v>
      </c>
      <c r="AN635" s="13">
        <f t="shared" si="162"/>
        <v>142151189.84</v>
      </c>
      <c r="AO635" s="13">
        <f t="shared" si="163"/>
        <v>2751073618.81</v>
      </c>
      <c r="AP635" s="13">
        <f t="shared" si="164"/>
        <v>634892866.12</v>
      </c>
      <c r="AQ635" s="13">
        <f t="shared" si="165"/>
        <v>461247502.15</v>
      </c>
      <c r="AR635" s="13">
        <f t="shared" si="166"/>
        <v>352509084.83</v>
      </c>
      <c r="AS635" s="13">
        <f t="shared" si="167"/>
        <v>178863720.86</v>
      </c>
      <c r="AT635" s="13">
        <f t="shared" si="168"/>
        <v>-31494174.1300004</v>
      </c>
      <c r="AU635" s="13">
        <f>AT635-VLOOKUP(A635,[1]选股结果!$A$2:$BJ$3005,48,FALSE)*0.08</f>
        <v>-1367283690.7972</v>
      </c>
      <c r="AV635" s="13">
        <f t="shared" si="169"/>
        <v>173645363.97</v>
      </c>
    </row>
    <row r="636" spans="1:48">
      <c r="A636" s="4" t="s">
        <v>1316</v>
      </c>
      <c r="B636" s="4" t="s">
        <v>1317</v>
      </c>
      <c r="C636" s="5">
        <v>8315742920.09</v>
      </c>
      <c r="D636" s="5">
        <v>0</v>
      </c>
      <c r="E636" s="5">
        <v>0</v>
      </c>
      <c r="F636" s="5">
        <v>0</v>
      </c>
      <c r="G636" s="5">
        <v>7776768013.4</v>
      </c>
      <c r="H636" s="5">
        <v>31651500.07</v>
      </c>
      <c r="I636" s="5">
        <v>0</v>
      </c>
      <c r="J636" s="5">
        <v>0</v>
      </c>
      <c r="K636" s="5">
        <v>0</v>
      </c>
      <c r="L636" s="5">
        <v>0</v>
      </c>
      <c r="M636" s="5">
        <v>0</v>
      </c>
      <c r="N636" s="5">
        <v>0</v>
      </c>
      <c r="O636" s="5">
        <v>18461769.53</v>
      </c>
      <c r="P636" s="5">
        <v>117943899.25</v>
      </c>
      <c r="Q636" s="5">
        <v>132962334.98</v>
      </c>
      <c r="R636" s="5">
        <v>9256210.41</v>
      </c>
      <c r="S636" s="5">
        <v>26598989.1</v>
      </c>
      <c r="T636" s="5">
        <v>37881484.99</v>
      </c>
      <c r="U636" s="5">
        <v>31566509.34</v>
      </c>
      <c r="V636" s="5">
        <v>0</v>
      </c>
      <c r="W636" s="5">
        <v>-95948905.7</v>
      </c>
      <c r="X636" s="5">
        <v>-18054.91</v>
      </c>
      <c r="Y636" s="5">
        <v>0</v>
      </c>
      <c r="Z636" s="5">
        <v>-20756.74</v>
      </c>
      <c r="AA636" s="5"/>
      <c r="AB636" s="5">
        <v>1798665.21</v>
      </c>
      <c r="AC636" s="5">
        <v>300560.55</v>
      </c>
      <c r="AD636" s="5">
        <v>44100653.47</v>
      </c>
      <c r="AE636" s="8">
        <f t="shared" si="170"/>
        <v>8315742920.09</v>
      </c>
      <c r="AF636" s="8">
        <f t="shared" si="171"/>
        <v>8081991216.67</v>
      </c>
      <c r="AG636" s="8">
        <f t="shared" si="172"/>
        <v>175681580.880001</v>
      </c>
      <c r="AH636" s="8">
        <f t="shared" si="173"/>
        <v>177179685.540001</v>
      </c>
      <c r="AI636" s="8">
        <f t="shared" si="174"/>
        <v>133079032.070001</v>
      </c>
      <c r="AJ636" s="8">
        <f t="shared" si="158"/>
        <v>267869899.1</v>
      </c>
      <c r="AK636" s="13">
        <f t="shared" si="159"/>
        <v>233751703.420001</v>
      </c>
      <c r="AL636" s="13">
        <f t="shared" si="160"/>
        <v>31566509.34</v>
      </c>
      <c r="AM636" s="13">
        <f t="shared" si="161"/>
        <v>-88138527.22</v>
      </c>
      <c r="AN636" s="13">
        <f t="shared" si="162"/>
        <v>177179685.540001</v>
      </c>
      <c r="AO636" s="13">
        <f t="shared" si="163"/>
        <v>538974906.690001</v>
      </c>
      <c r="AP636" s="13">
        <f t="shared" si="164"/>
        <v>292002192.590001</v>
      </c>
      <c r="AQ636" s="13">
        <f t="shared" si="165"/>
        <v>247901539.120001</v>
      </c>
      <c r="AR636" s="13">
        <f t="shared" si="166"/>
        <v>260350692.520001</v>
      </c>
      <c r="AS636" s="13">
        <f t="shared" si="167"/>
        <v>216250039.050001</v>
      </c>
      <c r="AT636" s="13">
        <f t="shared" si="168"/>
        <v>133079032.070001</v>
      </c>
      <c r="AU636" s="13">
        <f>AT636-VLOOKUP(A636,[1]选股结果!$A$2:$BJ$3005,48,FALSE)*0.08</f>
        <v>-94008933.733199</v>
      </c>
      <c r="AV636" s="13">
        <f t="shared" si="169"/>
        <v>44100653.47</v>
      </c>
    </row>
    <row r="637" spans="1:48">
      <c r="A637" s="4" t="s">
        <v>1318</v>
      </c>
      <c r="B637" s="4" t="s">
        <v>1319</v>
      </c>
      <c r="C637" s="5">
        <v>8284272492.2</v>
      </c>
      <c r="D637" s="5">
        <v>0</v>
      </c>
      <c r="E637" s="5">
        <v>0</v>
      </c>
      <c r="F637" s="5">
        <v>0</v>
      </c>
      <c r="G637" s="5">
        <v>7928366168.58</v>
      </c>
      <c r="H637" s="5">
        <v>158052743.39</v>
      </c>
      <c r="I637" s="5">
        <v>0</v>
      </c>
      <c r="J637" s="5">
        <v>0</v>
      </c>
      <c r="K637" s="5">
        <v>0</v>
      </c>
      <c r="L637" s="5">
        <v>0</v>
      </c>
      <c r="M637" s="5">
        <v>0</v>
      </c>
      <c r="N637" s="5">
        <v>0</v>
      </c>
      <c r="O637" s="5">
        <v>40057542.04</v>
      </c>
      <c r="P637" s="5">
        <v>30752056.67</v>
      </c>
      <c r="Q637" s="5">
        <v>120603348.5</v>
      </c>
      <c r="R637" s="5">
        <v>38832720.57</v>
      </c>
      <c r="S637" s="5">
        <v>187745909.57</v>
      </c>
      <c r="T637" s="5">
        <v>5191893.02</v>
      </c>
      <c r="U637" s="5">
        <v>0</v>
      </c>
      <c r="V637" s="5">
        <v>0</v>
      </c>
      <c r="W637" s="5">
        <v>0</v>
      </c>
      <c r="X637" s="5">
        <v>-19875659.62</v>
      </c>
      <c r="Y637" s="5">
        <v>3273.05</v>
      </c>
      <c r="Z637" s="5">
        <v>25954.51</v>
      </c>
      <c r="AA637" s="5"/>
      <c r="AB637" s="5">
        <v>8085820.5</v>
      </c>
      <c r="AC637" s="5">
        <v>13649932.34</v>
      </c>
      <c r="AD637" s="5">
        <v>5212875.17</v>
      </c>
      <c r="AE637" s="8">
        <f t="shared" si="170"/>
        <v>8284272492.2</v>
      </c>
      <c r="AF637" s="8">
        <f t="shared" si="171"/>
        <v>8346357745.93</v>
      </c>
      <c r="AG637" s="8">
        <f t="shared" si="172"/>
        <v>-36995019.6299995</v>
      </c>
      <c r="AH637" s="8">
        <f t="shared" si="173"/>
        <v>-42559131.4699995</v>
      </c>
      <c r="AI637" s="8">
        <f t="shared" si="174"/>
        <v>-47772006.6399995</v>
      </c>
      <c r="AJ637" s="8">
        <f t="shared" si="158"/>
        <v>196980332.1</v>
      </c>
      <c r="AK637" s="13">
        <f t="shared" si="159"/>
        <v>-62081980.6800001</v>
      </c>
      <c r="AL637" s="13">
        <f t="shared" si="160"/>
        <v>0</v>
      </c>
      <c r="AM637" s="13">
        <f t="shared" si="161"/>
        <v>19529395.31</v>
      </c>
      <c r="AN637" s="13">
        <f t="shared" si="162"/>
        <v>-42552585.3700001</v>
      </c>
      <c r="AO637" s="13">
        <f t="shared" si="163"/>
        <v>355906323.62</v>
      </c>
      <c r="AP637" s="13">
        <f t="shared" si="164"/>
        <v>283716672.28</v>
      </c>
      <c r="AQ637" s="13">
        <f t="shared" si="165"/>
        <v>278503797.11</v>
      </c>
      <c r="AR637" s="13">
        <f t="shared" si="166"/>
        <v>125663928.89</v>
      </c>
      <c r="AS637" s="13">
        <f t="shared" si="167"/>
        <v>120451053.72</v>
      </c>
      <c r="AT637" s="13">
        <f t="shared" si="168"/>
        <v>-47765460.5400001</v>
      </c>
      <c r="AU637" s="13">
        <f>AT637-VLOOKUP(A637,[1]选股结果!$A$2:$BJ$3005,48,FALSE)*0.08</f>
        <v>-97309403.3152001</v>
      </c>
      <c r="AV637" s="13">
        <f t="shared" si="169"/>
        <v>5212875.17</v>
      </c>
    </row>
    <row r="638" spans="1:48">
      <c r="A638" s="4" t="s">
        <v>1320</v>
      </c>
      <c r="B638" s="4" t="s">
        <v>1321</v>
      </c>
      <c r="C638" s="5">
        <v>8282676844.35</v>
      </c>
      <c r="D638" s="5">
        <v>0</v>
      </c>
      <c r="E638" s="5">
        <v>0</v>
      </c>
      <c r="F638" s="5">
        <v>0</v>
      </c>
      <c r="G638" s="5">
        <v>6991667225.07</v>
      </c>
      <c r="H638" s="5">
        <v>326601.97</v>
      </c>
      <c r="I638" s="5">
        <v>0</v>
      </c>
      <c r="J638" s="5">
        <v>0</v>
      </c>
      <c r="K638" s="5">
        <v>0</v>
      </c>
      <c r="L638" s="5">
        <v>0</v>
      </c>
      <c r="M638" s="5">
        <v>0</v>
      </c>
      <c r="N638" s="5">
        <v>0</v>
      </c>
      <c r="O638" s="5">
        <v>56974063.6</v>
      </c>
      <c r="P638" s="5">
        <v>528735250.26</v>
      </c>
      <c r="Q638" s="5">
        <v>279365721.41</v>
      </c>
      <c r="R638" s="5">
        <v>19587601.19</v>
      </c>
      <c r="S638" s="5">
        <v>-69993843.27</v>
      </c>
      <c r="T638" s="5">
        <v>6486816.88</v>
      </c>
      <c r="U638" s="5">
        <v>2464055.81</v>
      </c>
      <c r="V638" s="5">
        <v>0</v>
      </c>
      <c r="W638" s="5">
        <v>0</v>
      </c>
      <c r="X638" s="5">
        <v>6317990.58</v>
      </c>
      <c r="Y638" s="5">
        <v>0</v>
      </c>
      <c r="Z638" s="5">
        <v>35441.09</v>
      </c>
      <c r="AA638" s="5"/>
      <c r="AB638" s="5">
        <v>1945012.21</v>
      </c>
      <c r="AC638" s="5">
        <v>384749.46</v>
      </c>
      <c r="AD638" s="5">
        <v>138977678.53</v>
      </c>
      <c r="AE638" s="8">
        <f t="shared" si="170"/>
        <v>8282676844.35</v>
      </c>
      <c r="AF638" s="8">
        <f t="shared" si="171"/>
        <v>7806336018.26</v>
      </c>
      <c r="AG638" s="8">
        <f t="shared" si="172"/>
        <v>476545093.480001</v>
      </c>
      <c r="AH638" s="8">
        <f t="shared" si="173"/>
        <v>478105356.230001</v>
      </c>
      <c r="AI638" s="8">
        <f t="shared" si="174"/>
        <v>339127677.700001</v>
      </c>
      <c r="AJ638" s="8">
        <f t="shared" si="158"/>
        <v>863514772.52</v>
      </c>
      <c r="AK638" s="13">
        <f t="shared" si="159"/>
        <v>476340826.090001</v>
      </c>
      <c r="AL638" s="13">
        <f t="shared" si="160"/>
        <v>2464055.81</v>
      </c>
      <c r="AM638" s="13">
        <f t="shared" si="161"/>
        <v>-699525.67</v>
      </c>
      <c r="AN638" s="13">
        <f t="shared" si="162"/>
        <v>478105356.230001</v>
      </c>
      <c r="AO638" s="13">
        <f t="shared" si="163"/>
        <v>1291009619.28</v>
      </c>
      <c r="AP638" s="13">
        <f t="shared" si="164"/>
        <v>406673584.790001</v>
      </c>
      <c r="AQ638" s="13">
        <f t="shared" si="165"/>
        <v>267695906.260001</v>
      </c>
      <c r="AR638" s="13">
        <f t="shared" si="166"/>
        <v>406346982.820001</v>
      </c>
      <c r="AS638" s="13">
        <f t="shared" si="167"/>
        <v>267369304.290001</v>
      </c>
      <c r="AT638" s="13">
        <f t="shared" si="168"/>
        <v>339127677.700001</v>
      </c>
      <c r="AU638" s="13">
        <f>AT638-VLOOKUP(A638,[1]选股结果!$A$2:$BJ$3005,48,FALSE)*0.08</f>
        <v>45500843.531201</v>
      </c>
      <c r="AV638" s="13">
        <f t="shared" si="169"/>
        <v>138977678.53</v>
      </c>
    </row>
    <row r="639" spans="1:48">
      <c r="A639" s="4" t="s">
        <v>1322</v>
      </c>
      <c r="B639" s="4" t="s">
        <v>1323</v>
      </c>
      <c r="C639" s="5">
        <v>8244280683.81</v>
      </c>
      <c r="D639" s="5">
        <v>0</v>
      </c>
      <c r="E639" s="5">
        <v>0</v>
      </c>
      <c r="F639" s="5">
        <v>0</v>
      </c>
      <c r="G639" s="5">
        <v>4164558182.92</v>
      </c>
      <c r="H639" s="5">
        <v>1829331.31</v>
      </c>
      <c r="I639" s="5">
        <v>0</v>
      </c>
      <c r="J639" s="5">
        <v>0</v>
      </c>
      <c r="K639" s="5">
        <v>0</v>
      </c>
      <c r="L639" s="5">
        <v>0</v>
      </c>
      <c r="M639" s="5">
        <v>0</v>
      </c>
      <c r="N639" s="5">
        <v>0</v>
      </c>
      <c r="O639" s="5">
        <v>25788160.34</v>
      </c>
      <c r="P639" s="5">
        <v>1892535512.24</v>
      </c>
      <c r="Q639" s="5">
        <v>361864216.27</v>
      </c>
      <c r="R639" s="5">
        <v>330558405.01</v>
      </c>
      <c r="S639" s="5">
        <v>29621436.74</v>
      </c>
      <c r="T639" s="5">
        <v>6279320.24</v>
      </c>
      <c r="U639" s="5">
        <v>-2221955.83</v>
      </c>
      <c r="V639" s="5">
        <v>0</v>
      </c>
      <c r="W639" s="5">
        <v>85160943.74</v>
      </c>
      <c r="X639" s="5">
        <v>4200362.99</v>
      </c>
      <c r="Y639" s="5">
        <v>63451265.37</v>
      </c>
      <c r="Z639" s="5">
        <v>45614.05</v>
      </c>
      <c r="AA639" s="5"/>
      <c r="AB639" s="5">
        <v>6052948.2</v>
      </c>
      <c r="AC639" s="5">
        <v>919016.53</v>
      </c>
      <c r="AD639" s="5">
        <v>174906460</v>
      </c>
      <c r="AE639" s="8">
        <f t="shared" si="170"/>
        <v>8244280683.81</v>
      </c>
      <c r="AF639" s="8">
        <f t="shared" si="171"/>
        <v>6804925913.52</v>
      </c>
      <c r="AG639" s="8">
        <f t="shared" si="172"/>
        <v>1463189019.96</v>
      </c>
      <c r="AH639" s="8">
        <f t="shared" si="173"/>
        <v>1468322951.63</v>
      </c>
      <c r="AI639" s="8">
        <f t="shared" si="174"/>
        <v>1293416491.63</v>
      </c>
      <c r="AJ639" s="8">
        <f t="shared" si="158"/>
        <v>2338505222.55</v>
      </c>
      <c r="AK639" s="13">
        <f t="shared" si="159"/>
        <v>1502806035.66</v>
      </c>
      <c r="AL639" s="13">
        <f t="shared" si="160"/>
        <v>-2221955.83</v>
      </c>
      <c r="AM639" s="13">
        <f t="shared" si="161"/>
        <v>94641402.54</v>
      </c>
      <c r="AN639" s="13">
        <f t="shared" si="162"/>
        <v>1595225482.37</v>
      </c>
      <c r="AO639" s="13">
        <f t="shared" si="163"/>
        <v>4079722500.89</v>
      </c>
      <c r="AP639" s="13">
        <f t="shared" si="164"/>
        <v>1534256803.71</v>
      </c>
      <c r="AQ639" s="13">
        <f t="shared" si="165"/>
        <v>1359350343.71</v>
      </c>
      <c r="AR639" s="13">
        <f t="shared" si="166"/>
        <v>1532427472.4</v>
      </c>
      <c r="AS639" s="13">
        <f t="shared" si="167"/>
        <v>1357521012.4</v>
      </c>
      <c r="AT639" s="13">
        <f t="shared" si="168"/>
        <v>1420319022.37</v>
      </c>
      <c r="AU639" s="13">
        <f>AT639-VLOOKUP(A639,[1]选股结果!$A$2:$BJ$3005,48,FALSE)*0.08</f>
        <v>1082483613.7628</v>
      </c>
      <c r="AV639" s="13">
        <f t="shared" si="169"/>
        <v>174906460</v>
      </c>
    </row>
    <row r="640" spans="1:48">
      <c r="A640" s="4" t="s">
        <v>1324</v>
      </c>
      <c r="B640" s="4" t="s">
        <v>1325</v>
      </c>
      <c r="C640" s="5">
        <v>8242223517.78</v>
      </c>
      <c r="D640" s="5">
        <v>0</v>
      </c>
      <c r="E640" s="5">
        <v>0</v>
      </c>
      <c r="F640" s="5">
        <v>0</v>
      </c>
      <c r="G640" s="5">
        <v>7660419263.97</v>
      </c>
      <c r="H640" s="5">
        <v>105113735.78</v>
      </c>
      <c r="I640" s="5">
        <v>0</v>
      </c>
      <c r="J640" s="5">
        <v>0</v>
      </c>
      <c r="K640" s="5">
        <v>0</v>
      </c>
      <c r="L640" s="5">
        <v>0</v>
      </c>
      <c r="M640" s="5">
        <v>0</v>
      </c>
      <c r="N640" s="5">
        <v>0</v>
      </c>
      <c r="O640" s="5">
        <v>35510126.31</v>
      </c>
      <c r="P640" s="5">
        <v>132984599.86</v>
      </c>
      <c r="Q640" s="5">
        <v>506420633.24</v>
      </c>
      <c r="R640" s="5">
        <v>110158835.85</v>
      </c>
      <c r="S640" s="5">
        <v>122967034.98</v>
      </c>
      <c r="T640" s="5">
        <v>417653954.6</v>
      </c>
      <c r="U640" s="5">
        <v>13233829.28</v>
      </c>
      <c r="V640" s="5">
        <v>0</v>
      </c>
      <c r="W640" s="5">
        <v>0</v>
      </c>
      <c r="X640" s="5">
        <v>21806748.29</v>
      </c>
      <c r="Y640" s="5">
        <v>7061531.62</v>
      </c>
      <c r="Z640" s="5">
        <v>11268423.98</v>
      </c>
      <c r="AA640" s="5"/>
      <c r="AB640" s="5">
        <v>7800284.33</v>
      </c>
      <c r="AC640" s="5">
        <v>29747086.08</v>
      </c>
      <c r="AD640" s="5">
        <v>117319829.54</v>
      </c>
      <c r="AE640" s="8">
        <f t="shared" si="170"/>
        <v>8242223517.78</v>
      </c>
      <c r="AF640" s="8">
        <f t="shared" si="171"/>
        <v>8568460494.21</v>
      </c>
      <c r="AG640" s="8">
        <f t="shared" si="172"/>
        <v>73817122.2399997</v>
      </c>
      <c r="AH640" s="8">
        <f t="shared" si="173"/>
        <v>51870320.4899997</v>
      </c>
      <c r="AI640" s="8">
        <f t="shared" si="174"/>
        <v>-65449509.0500003</v>
      </c>
      <c r="AJ640" s="8">
        <f t="shared" si="158"/>
        <v>703923692.78</v>
      </c>
      <c r="AK640" s="13">
        <f t="shared" si="159"/>
        <v>-319175444.81</v>
      </c>
      <c r="AL640" s="13">
        <f t="shared" si="160"/>
        <v>13233829.28</v>
      </c>
      <c r="AM640" s="13">
        <f t="shared" si="161"/>
        <v>371934999.26</v>
      </c>
      <c r="AN640" s="13">
        <f t="shared" si="162"/>
        <v>65993383.73</v>
      </c>
      <c r="AO640" s="13">
        <f t="shared" si="163"/>
        <v>581804253.809999</v>
      </c>
      <c r="AP640" s="13">
        <f t="shared" si="164"/>
        <v>-91094674.05</v>
      </c>
      <c r="AQ640" s="13">
        <f t="shared" si="165"/>
        <v>-208414503.59</v>
      </c>
      <c r="AR640" s="13">
        <f t="shared" si="166"/>
        <v>-196208409.83</v>
      </c>
      <c r="AS640" s="13">
        <f t="shared" si="167"/>
        <v>-313528239.37</v>
      </c>
      <c r="AT640" s="13">
        <f t="shared" si="168"/>
        <v>-51326445.8100001</v>
      </c>
      <c r="AU640" s="13">
        <f>AT640-VLOOKUP(A640,[1]选股结果!$A$2:$BJ$3005,48,FALSE)*0.08</f>
        <v>-318304894.2596</v>
      </c>
      <c r="AV640" s="13">
        <f t="shared" si="169"/>
        <v>117319829.54</v>
      </c>
    </row>
    <row r="641" spans="1:48">
      <c r="A641" s="4" t="s">
        <v>1326</v>
      </c>
      <c r="B641" s="4" t="s">
        <v>1327</v>
      </c>
      <c r="C641" s="5">
        <v>8238525234.3</v>
      </c>
      <c r="D641" s="5">
        <v>0</v>
      </c>
      <c r="E641" s="5">
        <v>0</v>
      </c>
      <c r="F641" s="5">
        <v>0</v>
      </c>
      <c r="G641" s="5">
        <v>1095126615.26</v>
      </c>
      <c r="H641" s="5">
        <v>21570287.47</v>
      </c>
      <c r="I641" s="5">
        <v>0</v>
      </c>
      <c r="J641" s="5">
        <v>0</v>
      </c>
      <c r="K641" s="5">
        <v>0</v>
      </c>
      <c r="L641" s="5">
        <v>0</v>
      </c>
      <c r="M641" s="5">
        <v>0</v>
      </c>
      <c r="N641" s="5">
        <v>0</v>
      </c>
      <c r="O641" s="5">
        <v>116192438.09</v>
      </c>
      <c r="P641" s="5">
        <v>2179255041.46</v>
      </c>
      <c r="Q641" s="5">
        <v>378926794.96</v>
      </c>
      <c r="R641" s="5">
        <v>568202470.34</v>
      </c>
      <c r="S641" s="5">
        <v>-65798392.79</v>
      </c>
      <c r="T641" s="5">
        <v>-26099410.45</v>
      </c>
      <c r="U641" s="5">
        <v>-27241911.7</v>
      </c>
      <c r="V641" s="5">
        <v>0</v>
      </c>
      <c r="W641" s="5">
        <v>1098465.75</v>
      </c>
      <c r="X641" s="5">
        <v>19276577.77</v>
      </c>
      <c r="Y641" s="5">
        <v>10936611.66</v>
      </c>
      <c r="Z641" s="5">
        <v>403623.67</v>
      </c>
      <c r="AA641" s="5"/>
      <c r="AB641" s="5">
        <v>4223650.56</v>
      </c>
      <c r="AC641" s="5">
        <v>72645500.51</v>
      </c>
      <c r="AD641" s="5">
        <v>572287079.65</v>
      </c>
      <c r="AE641" s="8">
        <f t="shared" si="170"/>
        <v>8238525234.3</v>
      </c>
      <c r="AF641" s="8">
        <f t="shared" si="171"/>
        <v>4271904967.32</v>
      </c>
      <c r="AG641" s="8">
        <f t="shared" si="172"/>
        <v>3911809756.52</v>
      </c>
      <c r="AH641" s="8">
        <f t="shared" si="173"/>
        <v>3843387906.57</v>
      </c>
      <c r="AI641" s="8">
        <f t="shared" si="174"/>
        <v>3271100826.92</v>
      </c>
      <c r="AJ641" s="8">
        <f t="shared" si="158"/>
        <v>2753732736.12</v>
      </c>
      <c r="AK641" s="13">
        <f t="shared" si="159"/>
        <v>3977556878.64</v>
      </c>
      <c r="AL641" s="13">
        <f t="shared" si="160"/>
        <v>-27241911.7</v>
      </c>
      <c r="AM641" s="13">
        <f t="shared" si="161"/>
        <v>-85053837.05</v>
      </c>
      <c r="AN641" s="13">
        <f t="shared" si="162"/>
        <v>3865261129.89</v>
      </c>
      <c r="AO641" s="13">
        <f t="shared" si="163"/>
        <v>7143398619.04</v>
      </c>
      <c r="AP641" s="13">
        <f t="shared" si="164"/>
        <v>3933328773.32</v>
      </c>
      <c r="AQ641" s="13">
        <f t="shared" si="165"/>
        <v>3361041693.67</v>
      </c>
      <c r="AR641" s="13">
        <f t="shared" si="166"/>
        <v>3911758485.85</v>
      </c>
      <c r="AS641" s="13">
        <f t="shared" si="167"/>
        <v>3339471406.2</v>
      </c>
      <c r="AT641" s="13">
        <f t="shared" si="168"/>
        <v>3292974050.24</v>
      </c>
      <c r="AU641" s="13">
        <f>AT641-VLOOKUP(A641,[1]选股结果!$A$2:$BJ$3005,48,FALSE)*0.08</f>
        <v>2155702431.904</v>
      </c>
      <c r="AV641" s="13">
        <f t="shared" si="169"/>
        <v>572287079.65</v>
      </c>
    </row>
    <row r="642" spans="1:48">
      <c r="A642" s="4" t="s">
        <v>1328</v>
      </c>
      <c r="B642" s="4" t="s">
        <v>1329</v>
      </c>
      <c r="C642" s="5">
        <v>8236735615.44</v>
      </c>
      <c r="D642" s="5">
        <v>0</v>
      </c>
      <c r="E642" s="5">
        <v>0</v>
      </c>
      <c r="F642" s="5">
        <v>0</v>
      </c>
      <c r="G642" s="5">
        <v>6370339217.72</v>
      </c>
      <c r="H642" s="5">
        <v>133405650.15</v>
      </c>
      <c r="I642" s="5">
        <v>0</v>
      </c>
      <c r="J642" s="5">
        <v>0</v>
      </c>
      <c r="K642" s="5">
        <v>0</v>
      </c>
      <c r="L642" s="5">
        <v>0</v>
      </c>
      <c r="M642" s="5">
        <v>0</v>
      </c>
      <c r="N642" s="5">
        <v>0</v>
      </c>
      <c r="O642" s="5">
        <v>49926566.92</v>
      </c>
      <c r="P642" s="5">
        <v>180433744.87</v>
      </c>
      <c r="Q642" s="5">
        <v>408422823.07</v>
      </c>
      <c r="R642" s="5">
        <v>321936191.8</v>
      </c>
      <c r="S642" s="5">
        <v>130171709.56</v>
      </c>
      <c r="T642" s="5">
        <v>30347098.17</v>
      </c>
      <c r="U642" s="5">
        <v>-2128763.97</v>
      </c>
      <c r="V642" s="5">
        <v>0</v>
      </c>
      <c r="W642" s="5">
        <v>0</v>
      </c>
      <c r="X642" s="5">
        <v>34058068.94</v>
      </c>
      <c r="Y642" s="5">
        <v>38577660.54</v>
      </c>
      <c r="Z642" s="5">
        <v>25386082.64</v>
      </c>
      <c r="AA642" s="5"/>
      <c r="AB642" s="5">
        <v>8030900.34</v>
      </c>
      <c r="AC642" s="5">
        <v>7194718.65</v>
      </c>
      <c r="AD642" s="5">
        <v>114123042.55</v>
      </c>
      <c r="AE642" s="8">
        <f t="shared" si="170"/>
        <v>8236735615.44</v>
      </c>
      <c r="AF642" s="8">
        <f t="shared" si="171"/>
        <v>7461230253.94</v>
      </c>
      <c r="AG642" s="8">
        <f t="shared" si="172"/>
        <v>758602812.829999</v>
      </c>
      <c r="AH642" s="8">
        <f t="shared" si="173"/>
        <v>759438994.519999</v>
      </c>
      <c r="AI642" s="8">
        <f t="shared" si="174"/>
        <v>645315951.969999</v>
      </c>
      <c r="AJ642" s="8">
        <f t="shared" si="158"/>
        <v>676524613.71</v>
      </c>
      <c r="AK642" s="13">
        <f t="shared" si="159"/>
        <v>814083022.039999</v>
      </c>
      <c r="AL642" s="13">
        <f t="shared" si="160"/>
        <v>-2128763.97</v>
      </c>
      <c r="AM642" s="13">
        <f t="shared" si="161"/>
        <v>24640057.53</v>
      </c>
      <c r="AN642" s="13">
        <f t="shared" si="162"/>
        <v>836594315.599999</v>
      </c>
      <c r="AO642" s="13">
        <f t="shared" si="163"/>
        <v>1866396397.72</v>
      </c>
      <c r="AP642" s="13">
        <f t="shared" si="164"/>
        <v>1077660381.75</v>
      </c>
      <c r="AQ642" s="13">
        <f t="shared" si="165"/>
        <v>963537339.199999</v>
      </c>
      <c r="AR642" s="13">
        <f t="shared" si="166"/>
        <v>944254731.599999</v>
      </c>
      <c r="AS642" s="13">
        <f t="shared" si="167"/>
        <v>830131689.049999</v>
      </c>
      <c r="AT642" s="13">
        <f t="shared" si="168"/>
        <v>722471273.049999</v>
      </c>
      <c r="AU642" s="13">
        <f>AT642-VLOOKUP(A642,[1]选股结果!$A$2:$BJ$3005,48,FALSE)*0.08</f>
        <v>185122655.806799</v>
      </c>
      <c r="AV642" s="13">
        <f t="shared" si="169"/>
        <v>114123042.55</v>
      </c>
    </row>
    <row r="643" spans="1:48">
      <c r="A643" s="4" t="s">
        <v>1330</v>
      </c>
      <c r="B643" s="4" t="s">
        <v>1331</v>
      </c>
      <c r="C643" s="5">
        <v>8203928661.95</v>
      </c>
      <c r="D643" s="5">
        <v>0</v>
      </c>
      <c r="E643" s="5">
        <v>0</v>
      </c>
      <c r="F643" s="5">
        <v>0</v>
      </c>
      <c r="G643" s="5">
        <v>7171472611.62</v>
      </c>
      <c r="H643" s="5">
        <v>422226214.66</v>
      </c>
      <c r="I643" s="5">
        <v>0</v>
      </c>
      <c r="J643" s="5">
        <v>0</v>
      </c>
      <c r="K643" s="5">
        <v>0</v>
      </c>
      <c r="L643" s="5">
        <v>0</v>
      </c>
      <c r="M643" s="5">
        <v>0</v>
      </c>
      <c r="N643" s="5">
        <v>0</v>
      </c>
      <c r="O643" s="5">
        <v>153360708</v>
      </c>
      <c r="P643" s="5">
        <v>72122458.54</v>
      </c>
      <c r="Q643" s="5">
        <v>315459453.87</v>
      </c>
      <c r="R643" s="5">
        <v>1128127.34</v>
      </c>
      <c r="S643" s="5">
        <v>398924375</v>
      </c>
      <c r="T643" s="5">
        <v>3584880.5</v>
      </c>
      <c r="U643" s="5">
        <v>0</v>
      </c>
      <c r="V643" s="5">
        <v>0</v>
      </c>
      <c r="W643" s="5">
        <v>0</v>
      </c>
      <c r="X643" s="5">
        <v>11835432.2</v>
      </c>
      <c r="Y643" s="5">
        <v>0</v>
      </c>
      <c r="Z643" s="5">
        <v>3905818</v>
      </c>
      <c r="AA643" s="5"/>
      <c r="AB643" s="5">
        <v>20417127.41</v>
      </c>
      <c r="AC643" s="5">
        <v>5861276.67</v>
      </c>
      <c r="AD643" s="5">
        <v>57621047.33</v>
      </c>
      <c r="AE643" s="8">
        <f t="shared" si="170"/>
        <v>8203928661.95</v>
      </c>
      <c r="AF643" s="8">
        <f t="shared" si="171"/>
        <v>8112467734.37</v>
      </c>
      <c r="AG643" s="8">
        <f t="shared" si="172"/>
        <v>87116193.8799999</v>
      </c>
      <c r="AH643" s="8">
        <f t="shared" si="173"/>
        <v>101672044.62</v>
      </c>
      <c r="AI643" s="8">
        <f t="shared" si="174"/>
        <v>44050997.2899999</v>
      </c>
      <c r="AJ643" s="8">
        <f t="shared" ref="AJ643:AJ706" si="175">O643+P643+Q643+Y643-AB643+AC643</f>
        <v>526386769.67</v>
      </c>
      <c r="AK643" s="13">
        <f t="shared" ref="AK643:AK706" si="176">C643-G643-O643-P643-Q643-R643+Y643-S643</f>
        <v>91460927.58</v>
      </c>
      <c r="AL643" s="13">
        <f t="shared" ref="AL643:AL706" si="177">U643</f>
        <v>0</v>
      </c>
      <c r="AM643" s="13">
        <f t="shared" ref="AM643:AM706" si="178">T643-U643+V643+W643-X643+Z643+AA643-AC643+AB643</f>
        <v>10211117.04</v>
      </c>
      <c r="AN643" s="13">
        <f t="shared" ref="AN643:AN706" si="179">AK643+AL643+AM643</f>
        <v>101672044.62</v>
      </c>
      <c r="AO643" s="13">
        <f t="shared" ref="AO643:AO706" si="180">C643-G643</f>
        <v>1032456050.33</v>
      </c>
      <c r="AP643" s="13">
        <f t="shared" ref="AP643:AP706" si="181">AK643+S643+H643</f>
        <v>912611517.24</v>
      </c>
      <c r="AQ643" s="13">
        <f t="shared" ref="AQ643:AQ706" si="182">AP643-AV643</f>
        <v>854990469.91</v>
      </c>
      <c r="AR643" s="13">
        <f t="shared" ref="AR643:AR706" si="183">AP643-H643</f>
        <v>490385302.58</v>
      </c>
      <c r="AS643" s="13">
        <f t="shared" ref="AS643:AS706" si="184">AP643-H643-AV643</f>
        <v>432764255.25</v>
      </c>
      <c r="AT643" s="13">
        <f t="shared" ref="AT643:AT706" si="185">AK643-AV643+AL643+AM643</f>
        <v>44050997.2899999</v>
      </c>
      <c r="AU643" s="13">
        <f>AT643-VLOOKUP(A643,[1]选股结果!$A$2:$BJ$3005,48,FALSE)*0.08</f>
        <v>-233616350.466</v>
      </c>
      <c r="AV643" s="13">
        <f t="shared" ref="AV643:AV706" si="186">AH643-AI643</f>
        <v>57621047.3300001</v>
      </c>
    </row>
    <row r="644" spans="1:48">
      <c r="A644" s="4" t="s">
        <v>1332</v>
      </c>
      <c r="B644" s="4" t="s">
        <v>1333</v>
      </c>
      <c r="C644" s="5">
        <v>8187748000</v>
      </c>
      <c r="D644" s="5">
        <v>13530480000</v>
      </c>
      <c r="E644" s="5">
        <v>0</v>
      </c>
      <c r="F644" s="5">
        <v>1335937000</v>
      </c>
      <c r="G644" s="5">
        <v>0</v>
      </c>
      <c r="H644" s="5">
        <v>0</v>
      </c>
      <c r="I644" s="5">
        <v>135839000</v>
      </c>
      <c r="J644" s="5">
        <v>0</v>
      </c>
      <c r="K644" s="5">
        <v>0</v>
      </c>
      <c r="L644" s="5">
        <v>0</v>
      </c>
      <c r="M644" s="5">
        <v>0</v>
      </c>
      <c r="N644" s="5">
        <v>0</v>
      </c>
      <c r="O644" s="5">
        <v>104385000</v>
      </c>
      <c r="P644" s="5">
        <v>0</v>
      </c>
      <c r="Q644" s="5">
        <v>0</v>
      </c>
      <c r="R644" s="5">
        <v>0</v>
      </c>
      <c r="S644" s="5">
        <v>0</v>
      </c>
      <c r="T644" s="5">
        <v>707540000</v>
      </c>
      <c r="U644" s="5">
        <v>0</v>
      </c>
      <c r="V644" s="5">
        <v>-31567000</v>
      </c>
      <c r="W644" s="5">
        <v>521505000</v>
      </c>
      <c r="X644" s="5">
        <v>2752431000</v>
      </c>
      <c r="Y644" s="5">
        <v>0</v>
      </c>
      <c r="Z644" s="5">
        <v>-404000</v>
      </c>
      <c r="AA644" s="5"/>
      <c r="AB644" s="5">
        <v>10347000</v>
      </c>
      <c r="AC644" s="5">
        <v>12478000</v>
      </c>
      <c r="AD644" s="5">
        <v>325962000</v>
      </c>
      <c r="AE644" s="8">
        <f t="shared" si="170"/>
        <v>8187748000</v>
      </c>
      <c r="AF644" s="8">
        <f t="shared" si="171"/>
        <v>104385000</v>
      </c>
      <c r="AG644" s="8">
        <f t="shared" si="172"/>
        <v>6528006000</v>
      </c>
      <c r="AH644" s="8">
        <f t="shared" si="173"/>
        <v>6525875000</v>
      </c>
      <c r="AI644" s="8">
        <f t="shared" si="174"/>
        <v>6199913000</v>
      </c>
      <c r="AJ644" s="8">
        <f t="shared" si="175"/>
        <v>106516000</v>
      </c>
      <c r="AK644" s="13">
        <f t="shared" si="176"/>
        <v>8083363000</v>
      </c>
      <c r="AL644" s="13">
        <f t="shared" si="177"/>
        <v>0</v>
      </c>
      <c r="AM644" s="13">
        <f t="shared" si="178"/>
        <v>-1557488000</v>
      </c>
      <c r="AN644" s="13">
        <f t="shared" si="179"/>
        <v>6525875000</v>
      </c>
      <c r="AO644" s="13">
        <f t="shared" si="180"/>
        <v>8187748000</v>
      </c>
      <c r="AP644" s="13">
        <f t="shared" si="181"/>
        <v>8083363000</v>
      </c>
      <c r="AQ644" s="13">
        <f t="shared" si="182"/>
        <v>7757401000</v>
      </c>
      <c r="AR644" s="13">
        <f t="shared" si="183"/>
        <v>8083363000</v>
      </c>
      <c r="AS644" s="13">
        <f t="shared" si="184"/>
        <v>7757401000</v>
      </c>
      <c r="AT644" s="13">
        <f t="shared" si="185"/>
        <v>6199913000</v>
      </c>
      <c r="AU644" s="13">
        <f>AT644-VLOOKUP(A644,[1]选股结果!$A$2:$BJ$3005,48,FALSE)*0.08</f>
        <v>3635052520</v>
      </c>
      <c r="AV644" s="13">
        <f t="shared" si="186"/>
        <v>325962000</v>
      </c>
    </row>
    <row r="645" spans="1:48">
      <c r="A645" s="4" t="s">
        <v>1334</v>
      </c>
      <c r="B645" s="4" t="s">
        <v>1335</v>
      </c>
      <c r="C645" s="5">
        <v>8186782145.76</v>
      </c>
      <c r="D645" s="5">
        <v>0</v>
      </c>
      <c r="E645" s="5">
        <v>0</v>
      </c>
      <c r="F645" s="5">
        <v>0</v>
      </c>
      <c r="G645" s="5">
        <v>5428247188.19</v>
      </c>
      <c r="H645" s="5">
        <v>474043031.25</v>
      </c>
      <c r="I645" s="5">
        <v>0</v>
      </c>
      <c r="J645" s="5">
        <v>0</v>
      </c>
      <c r="K645" s="5">
        <v>0</v>
      </c>
      <c r="L645" s="5">
        <v>0</v>
      </c>
      <c r="M645" s="5">
        <v>0</v>
      </c>
      <c r="N645" s="5">
        <v>0</v>
      </c>
      <c r="O645" s="5">
        <v>92450161.48</v>
      </c>
      <c r="P645" s="5">
        <v>1665993967.27</v>
      </c>
      <c r="Q645" s="5">
        <v>433521844.68</v>
      </c>
      <c r="R645" s="5">
        <v>98653868.02</v>
      </c>
      <c r="S645" s="5">
        <v>423530956.39</v>
      </c>
      <c r="T645" s="5">
        <v>34238652.9</v>
      </c>
      <c r="U645" s="5">
        <v>33398652.9</v>
      </c>
      <c r="V645" s="5">
        <v>0</v>
      </c>
      <c r="W645" s="5">
        <v>0</v>
      </c>
      <c r="X645" s="5">
        <v>25834963.89</v>
      </c>
      <c r="Y645" s="5">
        <v>5773823.04</v>
      </c>
      <c r="Z645" s="5">
        <v>820051.8</v>
      </c>
      <c r="AA645" s="5"/>
      <c r="AB645" s="5">
        <v>5294354.66</v>
      </c>
      <c r="AC645" s="5">
        <v>2211175.92</v>
      </c>
      <c r="AD645" s="5">
        <v>66060379.31</v>
      </c>
      <c r="AE645" s="8">
        <f t="shared" si="170"/>
        <v>8186782145.76</v>
      </c>
      <c r="AF645" s="8">
        <f t="shared" si="171"/>
        <v>8142397986.03</v>
      </c>
      <c r="AG645" s="8">
        <f t="shared" si="172"/>
        <v>47834077.5000005</v>
      </c>
      <c r="AH645" s="8">
        <f t="shared" si="173"/>
        <v>50917256.2400005</v>
      </c>
      <c r="AI645" s="8">
        <f t="shared" si="174"/>
        <v>-15143123.0699995</v>
      </c>
      <c r="AJ645" s="8">
        <f t="shared" si="175"/>
        <v>2194656617.73</v>
      </c>
      <c r="AK645" s="13">
        <f t="shared" si="176"/>
        <v>50157982.7700006</v>
      </c>
      <c r="AL645" s="13">
        <f t="shared" si="177"/>
        <v>33398652.9</v>
      </c>
      <c r="AM645" s="13">
        <f t="shared" si="178"/>
        <v>-21091733.35</v>
      </c>
      <c r="AN645" s="13">
        <f t="shared" si="179"/>
        <v>62464902.3200006</v>
      </c>
      <c r="AO645" s="13">
        <f t="shared" si="180"/>
        <v>2758534957.57</v>
      </c>
      <c r="AP645" s="13">
        <f t="shared" si="181"/>
        <v>947731970.410001</v>
      </c>
      <c r="AQ645" s="13">
        <f t="shared" si="182"/>
        <v>881671591.100001</v>
      </c>
      <c r="AR645" s="13">
        <f t="shared" si="183"/>
        <v>473688939.160001</v>
      </c>
      <c r="AS645" s="13">
        <f t="shared" si="184"/>
        <v>407628559.850001</v>
      </c>
      <c r="AT645" s="13">
        <f t="shared" si="185"/>
        <v>-3595476.98999941</v>
      </c>
      <c r="AU645" s="13">
        <f>AT645-VLOOKUP(A645,[1]选股结果!$A$2:$BJ$3005,48,FALSE)*0.08</f>
        <v>-491324969.296399</v>
      </c>
      <c r="AV645" s="13">
        <f t="shared" si="186"/>
        <v>66060379.31</v>
      </c>
    </row>
    <row r="646" spans="1:48">
      <c r="A646" s="4" t="s">
        <v>1336</v>
      </c>
      <c r="B646" s="4" t="s">
        <v>1337</v>
      </c>
      <c r="C646" s="5">
        <v>8181980711.97</v>
      </c>
      <c r="D646" s="5">
        <v>0</v>
      </c>
      <c r="E646" s="5">
        <v>0</v>
      </c>
      <c r="F646" s="5">
        <v>0</v>
      </c>
      <c r="G646" s="5">
        <v>7328556041.96</v>
      </c>
      <c r="H646" s="5">
        <v>119506698.1</v>
      </c>
      <c r="I646" s="5">
        <v>0</v>
      </c>
      <c r="J646" s="5">
        <v>0</v>
      </c>
      <c r="K646" s="5">
        <v>0</v>
      </c>
      <c r="L646" s="5">
        <v>0</v>
      </c>
      <c r="M646" s="5">
        <v>0</v>
      </c>
      <c r="N646" s="5">
        <v>0</v>
      </c>
      <c r="O646" s="5">
        <v>44045194.66</v>
      </c>
      <c r="P646" s="5">
        <v>44190152.63</v>
      </c>
      <c r="Q646" s="5">
        <v>206364639.61</v>
      </c>
      <c r="R646" s="5">
        <v>24785304.08</v>
      </c>
      <c r="S646" s="5">
        <v>128272746.57</v>
      </c>
      <c r="T646" s="5">
        <v>1437247164.23</v>
      </c>
      <c r="U646" s="5">
        <v>1437247164.23</v>
      </c>
      <c r="V646" s="5">
        <v>0</v>
      </c>
      <c r="W646" s="5">
        <v>0</v>
      </c>
      <c r="X646" s="5">
        <v>2294397.39</v>
      </c>
      <c r="Y646" s="5">
        <v>8487544.68</v>
      </c>
      <c r="Z646" s="5">
        <v>1016348.26</v>
      </c>
      <c r="AA646" s="5"/>
      <c r="AB646" s="5">
        <v>774286.28</v>
      </c>
      <c r="AC646" s="5">
        <v>0</v>
      </c>
      <c r="AD646" s="5">
        <v>334950.7</v>
      </c>
      <c r="AE646" s="8">
        <f t="shared" si="170"/>
        <v>8181980711.97</v>
      </c>
      <c r="AF646" s="8">
        <f t="shared" si="171"/>
        <v>7776214079.51</v>
      </c>
      <c r="AG646" s="8">
        <f t="shared" si="172"/>
        <v>1833248202.88</v>
      </c>
      <c r="AH646" s="8">
        <f t="shared" si="173"/>
        <v>1834022489.16</v>
      </c>
      <c r="AI646" s="8">
        <f t="shared" si="174"/>
        <v>1833687538.46</v>
      </c>
      <c r="AJ646" s="8">
        <f t="shared" si="175"/>
        <v>302313245.3</v>
      </c>
      <c r="AK646" s="13">
        <f t="shared" si="176"/>
        <v>414254177.14</v>
      </c>
      <c r="AL646" s="13">
        <f t="shared" si="177"/>
        <v>1437247164.23</v>
      </c>
      <c r="AM646" s="13">
        <f t="shared" si="178"/>
        <v>-503762.85</v>
      </c>
      <c r="AN646" s="13">
        <f t="shared" si="179"/>
        <v>1850997578.52</v>
      </c>
      <c r="AO646" s="13">
        <f t="shared" si="180"/>
        <v>853424670.01</v>
      </c>
      <c r="AP646" s="13">
        <f t="shared" si="181"/>
        <v>662033621.81</v>
      </c>
      <c r="AQ646" s="13">
        <f t="shared" si="182"/>
        <v>661698671.11</v>
      </c>
      <c r="AR646" s="13">
        <f t="shared" si="183"/>
        <v>542526923.71</v>
      </c>
      <c r="AS646" s="13">
        <f t="shared" si="184"/>
        <v>542191973.01</v>
      </c>
      <c r="AT646" s="13">
        <f t="shared" si="185"/>
        <v>1850662627.82</v>
      </c>
      <c r="AU646" s="13">
        <f>AT646-VLOOKUP(A646,[1]选股结果!$A$2:$BJ$3005,48,FALSE)*0.08</f>
        <v>834935051.5672</v>
      </c>
      <c r="AV646" s="13">
        <f t="shared" si="186"/>
        <v>334950.700000048</v>
      </c>
    </row>
    <row r="647" spans="1:48">
      <c r="A647" s="4" t="s">
        <v>1338</v>
      </c>
      <c r="B647" s="4" t="s">
        <v>1339</v>
      </c>
      <c r="C647" s="5">
        <v>8141101593.06</v>
      </c>
      <c r="D647" s="5">
        <v>84017593.6</v>
      </c>
      <c r="E647" s="5">
        <v>0</v>
      </c>
      <c r="F647" s="5">
        <v>4962156.65</v>
      </c>
      <c r="G647" s="5">
        <v>6775598318.92</v>
      </c>
      <c r="H647" s="5">
        <v>20891517.23</v>
      </c>
      <c r="I647" s="5">
        <v>461898.43</v>
      </c>
      <c r="J647" s="5">
        <v>0</v>
      </c>
      <c r="K647" s="5">
        <v>0</v>
      </c>
      <c r="L647" s="5">
        <v>0</v>
      </c>
      <c r="M647" s="5">
        <v>0</v>
      </c>
      <c r="N647" s="5">
        <v>0</v>
      </c>
      <c r="O647" s="5">
        <v>33797221.16</v>
      </c>
      <c r="P647" s="5">
        <v>118774015.2</v>
      </c>
      <c r="Q647" s="5">
        <v>233162141.38</v>
      </c>
      <c r="R647" s="5">
        <v>281602816.31</v>
      </c>
      <c r="S647" s="5">
        <v>31493372.02</v>
      </c>
      <c r="T647" s="5">
        <v>567479928.2</v>
      </c>
      <c r="U647" s="5">
        <v>3291332.78</v>
      </c>
      <c r="V647" s="5">
        <v>0</v>
      </c>
      <c r="W647" s="5">
        <v>13212407.55</v>
      </c>
      <c r="X647" s="5">
        <v>80908777.95</v>
      </c>
      <c r="Y647" s="5">
        <v>575595390.25</v>
      </c>
      <c r="Z647" s="5">
        <v>4869787.99</v>
      </c>
      <c r="AA647" s="5"/>
      <c r="AB647" s="5">
        <v>19266812.92</v>
      </c>
      <c r="AC647" s="5">
        <v>889318.94</v>
      </c>
      <c r="AD647" s="5">
        <v>44709615.5</v>
      </c>
      <c r="AE647" s="8">
        <f t="shared" si="170"/>
        <v>8141101593.06</v>
      </c>
      <c r="AF647" s="8">
        <f t="shared" si="171"/>
        <v>7474427884.99</v>
      </c>
      <c r="AG647" s="8">
        <f t="shared" si="172"/>
        <v>595731663.61</v>
      </c>
      <c r="AH647" s="8">
        <f t="shared" si="173"/>
        <v>614109157.59</v>
      </c>
      <c r="AI647" s="8">
        <f t="shared" si="174"/>
        <v>569399542.09</v>
      </c>
      <c r="AJ647" s="8">
        <f t="shared" si="175"/>
        <v>942951274.01</v>
      </c>
      <c r="AK647" s="13">
        <f t="shared" si="176"/>
        <v>1242269098.32</v>
      </c>
      <c r="AL647" s="13">
        <f t="shared" si="177"/>
        <v>3291332.78</v>
      </c>
      <c r="AM647" s="13">
        <f t="shared" si="178"/>
        <v>519739506.99</v>
      </c>
      <c r="AN647" s="13">
        <f t="shared" si="179"/>
        <v>1765299938.09</v>
      </c>
      <c r="AO647" s="13">
        <f t="shared" si="180"/>
        <v>1365503274.14</v>
      </c>
      <c r="AP647" s="13">
        <f t="shared" si="181"/>
        <v>1294653987.57</v>
      </c>
      <c r="AQ647" s="13">
        <f t="shared" si="182"/>
        <v>1249944372.07</v>
      </c>
      <c r="AR647" s="13">
        <f t="shared" si="183"/>
        <v>1273762470.34</v>
      </c>
      <c r="AS647" s="13">
        <f t="shared" si="184"/>
        <v>1229052854.84</v>
      </c>
      <c r="AT647" s="13">
        <f t="shared" si="185"/>
        <v>1720590322.59</v>
      </c>
      <c r="AU647" s="13">
        <f>AT647-VLOOKUP(A647,[1]选股结果!$A$2:$BJ$3005,48,FALSE)*0.08</f>
        <v>1269777161.79</v>
      </c>
      <c r="AV647" s="13">
        <f t="shared" si="186"/>
        <v>44709615.5</v>
      </c>
    </row>
    <row r="648" spans="1:48">
      <c r="A648" s="4" t="s">
        <v>1340</v>
      </c>
      <c r="B648" s="4" t="s">
        <v>1341</v>
      </c>
      <c r="C648" s="5">
        <v>8132454850.09</v>
      </c>
      <c r="D648" s="5">
        <v>0</v>
      </c>
      <c r="E648" s="5">
        <v>0</v>
      </c>
      <c r="F648" s="5">
        <v>0</v>
      </c>
      <c r="G648" s="5">
        <v>7280713151.2</v>
      </c>
      <c r="H648" s="5">
        <v>799730.73</v>
      </c>
      <c r="I648" s="5">
        <v>0</v>
      </c>
      <c r="J648" s="5">
        <v>0</v>
      </c>
      <c r="K648" s="5">
        <v>0</v>
      </c>
      <c r="L648" s="5">
        <v>0</v>
      </c>
      <c r="M648" s="5">
        <v>0</v>
      </c>
      <c r="N648" s="5">
        <v>0</v>
      </c>
      <c r="O648" s="5">
        <v>14312421.27</v>
      </c>
      <c r="P648" s="5">
        <v>15512153.18</v>
      </c>
      <c r="Q648" s="5">
        <v>273987568.78</v>
      </c>
      <c r="R648" s="5">
        <v>181178956.17</v>
      </c>
      <c r="S648" s="5">
        <v>-222483777.57</v>
      </c>
      <c r="T648" s="5">
        <v>29682816.94</v>
      </c>
      <c r="U648" s="5">
        <v>0</v>
      </c>
      <c r="V648" s="5">
        <v>0</v>
      </c>
      <c r="W648" s="5">
        <v>2298869.59</v>
      </c>
      <c r="X648" s="5">
        <v>36343153.87</v>
      </c>
      <c r="Y648" s="5">
        <v>182555.22</v>
      </c>
      <c r="Z648" s="5">
        <v>6314115.57</v>
      </c>
      <c r="AA648" s="5"/>
      <c r="AB648" s="5">
        <v>3959141.59</v>
      </c>
      <c r="AC648" s="5">
        <v>1294140.64</v>
      </c>
      <c r="AD648" s="5">
        <v>75048820.46</v>
      </c>
      <c r="AE648" s="8">
        <f t="shared" si="170"/>
        <v>8132454850.09</v>
      </c>
      <c r="AF648" s="8">
        <f t="shared" si="171"/>
        <v>7543220473.03</v>
      </c>
      <c r="AG648" s="8">
        <f t="shared" si="172"/>
        <v>591004470.07</v>
      </c>
      <c r="AH648" s="8">
        <f t="shared" si="173"/>
        <v>593669471.02</v>
      </c>
      <c r="AI648" s="8">
        <f t="shared" si="174"/>
        <v>518620650.56</v>
      </c>
      <c r="AJ648" s="8">
        <f t="shared" si="175"/>
        <v>301329697.5</v>
      </c>
      <c r="AK648" s="13">
        <f t="shared" si="176"/>
        <v>589416932.28</v>
      </c>
      <c r="AL648" s="13">
        <f t="shared" si="177"/>
        <v>0</v>
      </c>
      <c r="AM648" s="13">
        <f t="shared" si="178"/>
        <v>4617649.18</v>
      </c>
      <c r="AN648" s="13">
        <f t="shared" si="179"/>
        <v>594034581.46</v>
      </c>
      <c r="AO648" s="13">
        <f t="shared" si="180"/>
        <v>851741698.89</v>
      </c>
      <c r="AP648" s="13">
        <f t="shared" si="181"/>
        <v>367732885.44</v>
      </c>
      <c r="AQ648" s="13">
        <f t="shared" si="182"/>
        <v>292684064.98</v>
      </c>
      <c r="AR648" s="13">
        <f t="shared" si="183"/>
        <v>366933154.71</v>
      </c>
      <c r="AS648" s="13">
        <f t="shared" si="184"/>
        <v>291884334.25</v>
      </c>
      <c r="AT648" s="13">
        <f t="shared" si="185"/>
        <v>518985761</v>
      </c>
      <c r="AU648" s="13">
        <f>AT648-VLOOKUP(A648,[1]选股结果!$A$2:$BJ$3005,48,FALSE)*0.08</f>
        <v>-291616341.6248</v>
      </c>
      <c r="AV648" s="13">
        <f t="shared" si="186"/>
        <v>75048820.46</v>
      </c>
    </row>
    <row r="649" spans="1:48">
      <c r="A649" s="4" t="s">
        <v>1342</v>
      </c>
      <c r="B649" s="4" t="s">
        <v>1343</v>
      </c>
      <c r="C649" s="5">
        <v>8122705480.35</v>
      </c>
      <c r="D649" s="5">
        <v>0</v>
      </c>
      <c r="E649" s="5">
        <v>0</v>
      </c>
      <c r="F649" s="5">
        <v>0</v>
      </c>
      <c r="G649" s="5">
        <v>4095380038.83</v>
      </c>
      <c r="H649" s="5">
        <v>503969105.08</v>
      </c>
      <c r="I649" s="5">
        <v>0</v>
      </c>
      <c r="J649" s="5">
        <v>0</v>
      </c>
      <c r="K649" s="5">
        <v>0</v>
      </c>
      <c r="L649" s="5">
        <v>0</v>
      </c>
      <c r="M649" s="5">
        <v>0</v>
      </c>
      <c r="N649" s="5">
        <v>0</v>
      </c>
      <c r="O649" s="5">
        <v>1302965044.17</v>
      </c>
      <c r="P649" s="5">
        <v>94115599.86</v>
      </c>
      <c r="Q649" s="5">
        <v>228076983.04</v>
      </c>
      <c r="R649" s="5">
        <v>0</v>
      </c>
      <c r="S649" s="5">
        <v>220674913.05</v>
      </c>
      <c r="T649" s="5">
        <v>30098798.74</v>
      </c>
      <c r="U649" s="5">
        <v>-79202785.35</v>
      </c>
      <c r="V649" s="5">
        <v>0</v>
      </c>
      <c r="W649" s="5">
        <v>-3340276.34</v>
      </c>
      <c r="X649" s="5">
        <v>198581.36</v>
      </c>
      <c r="Y649" s="5">
        <v>-588035.17</v>
      </c>
      <c r="Z649" s="5">
        <v>14493058.79</v>
      </c>
      <c r="AA649" s="5"/>
      <c r="AB649" s="5">
        <v>16718013.98</v>
      </c>
      <c r="AC649" s="5">
        <v>2172996.59</v>
      </c>
      <c r="AD649" s="5">
        <v>766463335.15</v>
      </c>
      <c r="AE649" s="8">
        <f t="shared" si="170"/>
        <v>8122705480.35</v>
      </c>
      <c r="AF649" s="8">
        <f t="shared" si="171"/>
        <v>5941212578.95</v>
      </c>
      <c r="AG649" s="8">
        <f t="shared" si="172"/>
        <v>2223133936.4</v>
      </c>
      <c r="AH649" s="8">
        <f t="shared" si="173"/>
        <v>2237678953.79</v>
      </c>
      <c r="AI649" s="8">
        <f t="shared" si="174"/>
        <v>1471215618.64</v>
      </c>
      <c r="AJ649" s="8">
        <f t="shared" si="175"/>
        <v>1610024574.51</v>
      </c>
      <c r="AK649" s="13">
        <f t="shared" si="176"/>
        <v>2180904866.23</v>
      </c>
      <c r="AL649" s="13">
        <f t="shared" si="177"/>
        <v>-79202785.35</v>
      </c>
      <c r="AM649" s="13">
        <f t="shared" si="178"/>
        <v>134800802.57</v>
      </c>
      <c r="AN649" s="13">
        <f t="shared" si="179"/>
        <v>2236502883.45</v>
      </c>
      <c r="AO649" s="13">
        <f t="shared" si="180"/>
        <v>4027325441.52</v>
      </c>
      <c r="AP649" s="13">
        <f t="shared" si="181"/>
        <v>2905548884.36</v>
      </c>
      <c r="AQ649" s="13">
        <f t="shared" si="182"/>
        <v>2139085549.21</v>
      </c>
      <c r="AR649" s="13">
        <f t="shared" si="183"/>
        <v>2401579779.28</v>
      </c>
      <c r="AS649" s="13">
        <f t="shared" si="184"/>
        <v>1635116444.13</v>
      </c>
      <c r="AT649" s="13">
        <f t="shared" si="185"/>
        <v>1470039548.3</v>
      </c>
      <c r="AU649" s="13">
        <f>AT649-VLOOKUP(A649,[1]选股结果!$A$2:$BJ$3005,48,FALSE)*0.08</f>
        <v>209566921.248</v>
      </c>
      <c r="AV649" s="13">
        <f t="shared" si="186"/>
        <v>766463335.15</v>
      </c>
    </row>
    <row r="650" spans="1:48">
      <c r="A650" s="4" t="s">
        <v>1344</v>
      </c>
      <c r="B650" s="4" t="s">
        <v>1345</v>
      </c>
      <c r="C650" s="5">
        <v>8115882810.34</v>
      </c>
      <c r="D650" s="5">
        <v>0</v>
      </c>
      <c r="E650" s="5">
        <v>0</v>
      </c>
      <c r="F650" s="5">
        <v>0</v>
      </c>
      <c r="G650" s="5">
        <v>7757902888.44</v>
      </c>
      <c r="H650" s="5">
        <v>49279095.09</v>
      </c>
      <c r="I650" s="5">
        <v>0</v>
      </c>
      <c r="J650" s="5">
        <v>0</v>
      </c>
      <c r="K650" s="5">
        <v>0</v>
      </c>
      <c r="L650" s="5">
        <v>0</v>
      </c>
      <c r="M650" s="5">
        <v>0</v>
      </c>
      <c r="N650" s="5">
        <v>0</v>
      </c>
      <c r="O650" s="5">
        <v>17616882.93</v>
      </c>
      <c r="P650" s="5">
        <v>62658360.42</v>
      </c>
      <c r="Q650" s="5">
        <v>59937572.98</v>
      </c>
      <c r="R650" s="5">
        <v>12783954.07</v>
      </c>
      <c r="S650" s="5">
        <v>47566651.08</v>
      </c>
      <c r="T650" s="5">
        <v>4884531.02</v>
      </c>
      <c r="U650" s="5">
        <v>4845554.1</v>
      </c>
      <c r="V650" s="5">
        <v>0</v>
      </c>
      <c r="W650" s="5">
        <v>1134131.59</v>
      </c>
      <c r="X650" s="5">
        <v>12294214.7</v>
      </c>
      <c r="Y650" s="5">
        <v>2045063.26</v>
      </c>
      <c r="Z650" s="5">
        <v>762885.64</v>
      </c>
      <c r="AA650" s="5"/>
      <c r="AB650" s="5">
        <v>249894.41</v>
      </c>
      <c r="AC650" s="5">
        <v>772730.05</v>
      </c>
      <c r="AD650" s="5">
        <v>42460893.74</v>
      </c>
      <c r="AE650" s="8">
        <f t="shared" si="170"/>
        <v>8115882810.34</v>
      </c>
      <c r="AF650" s="8">
        <f t="shared" si="171"/>
        <v>7958466309.92</v>
      </c>
      <c r="AG650" s="8">
        <f t="shared" si="172"/>
        <v>149858770.710001</v>
      </c>
      <c r="AH650" s="8">
        <f t="shared" si="173"/>
        <v>149335935.070001</v>
      </c>
      <c r="AI650" s="8">
        <f t="shared" si="174"/>
        <v>106875041.330001</v>
      </c>
      <c r="AJ650" s="8">
        <f t="shared" si="175"/>
        <v>142780715.23</v>
      </c>
      <c r="AK650" s="13">
        <f t="shared" si="176"/>
        <v>159461563.680001</v>
      </c>
      <c r="AL650" s="13">
        <f t="shared" si="177"/>
        <v>4845554.1</v>
      </c>
      <c r="AM650" s="13">
        <f t="shared" si="178"/>
        <v>-10881056.19</v>
      </c>
      <c r="AN650" s="13">
        <f t="shared" si="179"/>
        <v>153426061.590001</v>
      </c>
      <c r="AO650" s="13">
        <f t="shared" si="180"/>
        <v>357979921.900001</v>
      </c>
      <c r="AP650" s="13">
        <f t="shared" si="181"/>
        <v>256307309.850001</v>
      </c>
      <c r="AQ650" s="13">
        <f t="shared" si="182"/>
        <v>213846416.110001</v>
      </c>
      <c r="AR650" s="13">
        <f t="shared" si="183"/>
        <v>207028214.760001</v>
      </c>
      <c r="AS650" s="13">
        <f t="shared" si="184"/>
        <v>164567321.020001</v>
      </c>
      <c r="AT650" s="13">
        <f t="shared" si="185"/>
        <v>110965167.850001</v>
      </c>
      <c r="AU650" s="13">
        <f>AT650-VLOOKUP(A650,[1]选股结果!$A$2:$BJ$3005,48,FALSE)*0.08</f>
        <v>-19107427.809999</v>
      </c>
      <c r="AV650" s="13">
        <f t="shared" si="186"/>
        <v>42460893.74</v>
      </c>
    </row>
    <row r="651" spans="1:48">
      <c r="A651" s="4" t="s">
        <v>1346</v>
      </c>
      <c r="B651" s="4" t="s">
        <v>1347</v>
      </c>
      <c r="C651" s="5">
        <v>8111597900.32</v>
      </c>
      <c r="D651" s="5">
        <v>0</v>
      </c>
      <c r="E651" s="5">
        <v>0</v>
      </c>
      <c r="F651" s="5">
        <v>0</v>
      </c>
      <c r="G651" s="5">
        <v>2903730555.35</v>
      </c>
      <c r="H651" s="5">
        <v>40708411.9</v>
      </c>
      <c r="I651" s="5">
        <v>0</v>
      </c>
      <c r="J651" s="5">
        <v>0</v>
      </c>
      <c r="K651" s="5">
        <v>0</v>
      </c>
      <c r="L651" s="5">
        <v>0</v>
      </c>
      <c r="M651" s="5">
        <v>0</v>
      </c>
      <c r="N651" s="5">
        <v>0</v>
      </c>
      <c r="O651" s="5">
        <v>106949699.15</v>
      </c>
      <c r="P651" s="5">
        <v>2795771783.69</v>
      </c>
      <c r="Q651" s="5">
        <v>347097658.56</v>
      </c>
      <c r="R651" s="5">
        <v>537590964.63</v>
      </c>
      <c r="S651" s="5">
        <v>27279346.4</v>
      </c>
      <c r="T651" s="5">
        <v>2557442.59</v>
      </c>
      <c r="U651" s="5">
        <v>0</v>
      </c>
      <c r="V651" s="5">
        <v>0</v>
      </c>
      <c r="W651" s="5">
        <v>1346041.67</v>
      </c>
      <c r="X651" s="5">
        <v>5083320.15</v>
      </c>
      <c r="Y651" s="5">
        <v>0</v>
      </c>
      <c r="Z651" s="5">
        <v>-771612.48</v>
      </c>
      <c r="AA651" s="5"/>
      <c r="AB651" s="5">
        <v>8679003.21</v>
      </c>
      <c r="AC651" s="5">
        <v>13234001.35</v>
      </c>
      <c r="AD651" s="5">
        <v>223321287.26</v>
      </c>
      <c r="AE651" s="8">
        <f t="shared" ref="AE651:AE714" si="187">C651</f>
        <v>8111597900.32</v>
      </c>
      <c r="AF651" s="8">
        <f t="shared" ref="AF651:AF714" si="188">(G651+O651+P651+Q651+R651)+S651</f>
        <v>6718420007.78</v>
      </c>
      <c r="AG651" s="8">
        <f t="shared" ref="AG651:AG714" si="189">AE651-AF651+T651+V651+W651-X651-Y651+Z651+AA651</f>
        <v>1391226444.17</v>
      </c>
      <c r="AH651" s="8">
        <f t="shared" ref="AH651:AH714" si="190">AG651+AB651-AC651</f>
        <v>1386671446.03</v>
      </c>
      <c r="AI651" s="8">
        <f t="shared" ref="AI651:AI714" si="191">AH651-AD651</f>
        <v>1163350158.77</v>
      </c>
      <c r="AJ651" s="8">
        <f t="shared" si="175"/>
        <v>3254374139.54</v>
      </c>
      <c r="AK651" s="13">
        <f t="shared" si="176"/>
        <v>1393177892.54</v>
      </c>
      <c r="AL651" s="13">
        <f t="shared" si="177"/>
        <v>0</v>
      </c>
      <c r="AM651" s="13">
        <f t="shared" si="178"/>
        <v>-6506446.51</v>
      </c>
      <c r="AN651" s="13">
        <f t="shared" si="179"/>
        <v>1386671446.03</v>
      </c>
      <c r="AO651" s="13">
        <f t="shared" si="180"/>
        <v>5207867344.97</v>
      </c>
      <c r="AP651" s="13">
        <f t="shared" si="181"/>
        <v>1461165650.84</v>
      </c>
      <c r="AQ651" s="13">
        <f t="shared" si="182"/>
        <v>1237844363.58</v>
      </c>
      <c r="AR651" s="13">
        <f t="shared" si="183"/>
        <v>1420457238.94</v>
      </c>
      <c r="AS651" s="13">
        <f t="shared" si="184"/>
        <v>1197135951.68</v>
      </c>
      <c r="AT651" s="13">
        <f t="shared" si="185"/>
        <v>1163350158.77</v>
      </c>
      <c r="AU651" s="13">
        <f>AT651-VLOOKUP(A651,[1]选股结果!$A$2:$BJ$3005,48,FALSE)*0.08</f>
        <v>447373731.846</v>
      </c>
      <c r="AV651" s="13">
        <f t="shared" si="186"/>
        <v>223321287.26</v>
      </c>
    </row>
    <row r="652" spans="1:48">
      <c r="A652" s="4" t="s">
        <v>1348</v>
      </c>
      <c r="B652" s="4" t="s">
        <v>1349</v>
      </c>
      <c r="C652" s="5">
        <v>8104495475.35</v>
      </c>
      <c r="D652" s="5">
        <v>0</v>
      </c>
      <c r="E652" s="5">
        <v>0</v>
      </c>
      <c r="F652" s="5">
        <v>0</v>
      </c>
      <c r="G652" s="5">
        <v>6793585160.57</v>
      </c>
      <c r="H652" s="5">
        <v>891720832.93</v>
      </c>
      <c r="I652" s="5">
        <v>0</v>
      </c>
      <c r="J652" s="5">
        <v>0</v>
      </c>
      <c r="K652" s="5">
        <v>0</v>
      </c>
      <c r="L652" s="5">
        <v>0</v>
      </c>
      <c r="M652" s="5">
        <v>0</v>
      </c>
      <c r="N652" s="5">
        <v>0</v>
      </c>
      <c r="O652" s="5">
        <v>229070796.34</v>
      </c>
      <c r="P652" s="5">
        <v>253434038.06</v>
      </c>
      <c r="Q652" s="5">
        <v>510611463.71</v>
      </c>
      <c r="R652" s="5">
        <v>3923472.56</v>
      </c>
      <c r="S652" s="5">
        <v>696214803.84</v>
      </c>
      <c r="T652" s="5">
        <v>718704398.55</v>
      </c>
      <c r="U652" s="5">
        <v>339754401.67</v>
      </c>
      <c r="V652" s="5">
        <v>0</v>
      </c>
      <c r="W652" s="5">
        <v>41355198.06</v>
      </c>
      <c r="X652" s="5">
        <v>-20467769.66</v>
      </c>
      <c r="Y652" s="5">
        <v>89212673.16</v>
      </c>
      <c r="Z652" s="5">
        <v>69861.15</v>
      </c>
      <c r="AA652" s="5"/>
      <c r="AB652" s="5">
        <v>585860982.01</v>
      </c>
      <c r="AC652" s="5">
        <v>18901030.97</v>
      </c>
      <c r="AD652" s="5">
        <v>383580389.68</v>
      </c>
      <c r="AE652" s="8">
        <f t="shared" si="187"/>
        <v>8104495475.35</v>
      </c>
      <c r="AF652" s="8">
        <f t="shared" si="188"/>
        <v>8486839735.08</v>
      </c>
      <c r="AG652" s="8">
        <f t="shared" si="189"/>
        <v>309040294.529999</v>
      </c>
      <c r="AH652" s="8">
        <f t="shared" si="190"/>
        <v>876000245.569999</v>
      </c>
      <c r="AI652" s="8">
        <f t="shared" si="191"/>
        <v>492419855.889999</v>
      </c>
      <c r="AJ652" s="8">
        <f t="shared" si="175"/>
        <v>515369020.23</v>
      </c>
      <c r="AK652" s="13">
        <f t="shared" si="176"/>
        <v>-293131586.569999</v>
      </c>
      <c r="AL652" s="13">
        <f t="shared" si="177"/>
        <v>339754401.67</v>
      </c>
      <c r="AM652" s="13">
        <f t="shared" si="178"/>
        <v>1007802776.79</v>
      </c>
      <c r="AN652" s="13">
        <f t="shared" si="179"/>
        <v>1054425591.89</v>
      </c>
      <c r="AO652" s="13">
        <f t="shared" si="180"/>
        <v>1310910314.78</v>
      </c>
      <c r="AP652" s="13">
        <f t="shared" si="181"/>
        <v>1294804050.2</v>
      </c>
      <c r="AQ652" s="13">
        <f t="shared" si="182"/>
        <v>911223660.520001</v>
      </c>
      <c r="AR652" s="13">
        <f t="shared" si="183"/>
        <v>403083217.270001</v>
      </c>
      <c r="AS652" s="13">
        <f t="shared" si="184"/>
        <v>19502827.590001</v>
      </c>
      <c r="AT652" s="13">
        <f t="shared" si="185"/>
        <v>670845202.210001</v>
      </c>
      <c r="AU652" s="13">
        <f>AT652-VLOOKUP(A652,[1]选股结果!$A$2:$BJ$3005,48,FALSE)*0.08</f>
        <v>-1218403713.6156</v>
      </c>
      <c r="AV652" s="13">
        <f t="shared" si="186"/>
        <v>383580389.68</v>
      </c>
    </row>
    <row r="653" spans="1:48">
      <c r="A653" s="4" t="s">
        <v>1350</v>
      </c>
      <c r="B653" s="4" t="s">
        <v>1351</v>
      </c>
      <c r="C653" s="5">
        <v>8094688995</v>
      </c>
      <c r="D653" s="5">
        <v>12807240910</v>
      </c>
      <c r="E653" s="5">
        <v>0</v>
      </c>
      <c r="F653" s="5">
        <v>957413864</v>
      </c>
      <c r="G653" s="5">
        <v>0</v>
      </c>
      <c r="H653" s="5">
        <v>0</v>
      </c>
      <c r="I653" s="5">
        <v>76462428</v>
      </c>
      <c r="J653" s="5">
        <v>0</v>
      </c>
      <c r="K653" s="5">
        <v>0</v>
      </c>
      <c r="L653" s="5">
        <v>0</v>
      </c>
      <c r="M653" s="5">
        <v>0</v>
      </c>
      <c r="N653" s="5">
        <v>0</v>
      </c>
      <c r="O653" s="5">
        <v>82951807</v>
      </c>
      <c r="P653" s="5">
        <v>0</v>
      </c>
      <c r="Q653" s="5">
        <v>0</v>
      </c>
      <c r="R653" s="5">
        <v>0</v>
      </c>
      <c r="S653" s="5">
        <v>0</v>
      </c>
      <c r="T653" s="5">
        <v>1133891289</v>
      </c>
      <c r="U653" s="5">
        <v>46990491</v>
      </c>
      <c r="V653" s="5">
        <v>49229241</v>
      </c>
      <c r="W653" s="5">
        <v>164238188</v>
      </c>
      <c r="X653" s="5">
        <v>2517569291</v>
      </c>
      <c r="Y653" s="5">
        <v>0</v>
      </c>
      <c r="Z653" s="5">
        <v>11261349</v>
      </c>
      <c r="AA653" s="5"/>
      <c r="AB653" s="5">
        <v>4796063</v>
      </c>
      <c r="AC653" s="5">
        <v>13668378</v>
      </c>
      <c r="AD653" s="5">
        <v>420518260</v>
      </c>
      <c r="AE653" s="8">
        <f t="shared" si="187"/>
        <v>8094688995</v>
      </c>
      <c r="AF653" s="8">
        <f t="shared" si="188"/>
        <v>82951807</v>
      </c>
      <c r="AG653" s="8">
        <f t="shared" si="189"/>
        <v>6852787964</v>
      </c>
      <c r="AH653" s="8">
        <f t="shared" si="190"/>
        <v>6843915649</v>
      </c>
      <c r="AI653" s="8">
        <f t="shared" si="191"/>
        <v>6423397389</v>
      </c>
      <c r="AJ653" s="8">
        <f t="shared" si="175"/>
        <v>91824122</v>
      </c>
      <c r="AK653" s="13">
        <f t="shared" si="176"/>
        <v>8011737188</v>
      </c>
      <c r="AL653" s="13">
        <f t="shared" si="177"/>
        <v>46990491</v>
      </c>
      <c r="AM653" s="13">
        <f t="shared" si="178"/>
        <v>-1214812030</v>
      </c>
      <c r="AN653" s="13">
        <f t="shared" si="179"/>
        <v>6843915649</v>
      </c>
      <c r="AO653" s="13">
        <f t="shared" si="180"/>
        <v>8094688995</v>
      </c>
      <c r="AP653" s="13">
        <f t="shared" si="181"/>
        <v>8011737188</v>
      </c>
      <c r="AQ653" s="13">
        <f t="shared" si="182"/>
        <v>7591218928</v>
      </c>
      <c r="AR653" s="13">
        <f t="shared" si="183"/>
        <v>8011737188</v>
      </c>
      <c r="AS653" s="13">
        <f t="shared" si="184"/>
        <v>7591218928</v>
      </c>
      <c r="AT653" s="13">
        <f t="shared" si="185"/>
        <v>6423397389</v>
      </c>
      <c r="AU653" s="13">
        <f>AT653-VLOOKUP(A653,[1]选股结果!$A$2:$BJ$3005,48,FALSE)*0.08</f>
        <v>3869745379.24</v>
      </c>
      <c r="AV653" s="13">
        <f t="shared" si="186"/>
        <v>420518260</v>
      </c>
    </row>
    <row r="654" spans="1:48">
      <c r="A654" s="4" t="s">
        <v>1352</v>
      </c>
      <c r="B654" s="4" t="s">
        <v>1353</v>
      </c>
      <c r="C654" s="5">
        <v>8058633783.61</v>
      </c>
      <c r="D654" s="5">
        <v>0</v>
      </c>
      <c r="E654" s="5">
        <v>0</v>
      </c>
      <c r="F654" s="5">
        <v>0</v>
      </c>
      <c r="G654" s="5">
        <v>6463140608.49</v>
      </c>
      <c r="H654" s="5">
        <v>63187799.94</v>
      </c>
      <c r="I654" s="5">
        <v>0</v>
      </c>
      <c r="J654" s="5">
        <v>0</v>
      </c>
      <c r="K654" s="5">
        <v>0</v>
      </c>
      <c r="L654" s="5">
        <v>0</v>
      </c>
      <c r="M654" s="5">
        <v>0</v>
      </c>
      <c r="N654" s="5">
        <v>0</v>
      </c>
      <c r="O654" s="5">
        <v>46834827</v>
      </c>
      <c r="P654" s="5">
        <v>161001883.18</v>
      </c>
      <c r="Q654" s="5">
        <v>341347025.94</v>
      </c>
      <c r="R654" s="5">
        <v>257086559.32</v>
      </c>
      <c r="S654" s="5">
        <v>-104516293.15</v>
      </c>
      <c r="T654" s="5">
        <v>113747702.21</v>
      </c>
      <c r="U654" s="5">
        <v>-19029340.72</v>
      </c>
      <c r="V654" s="5">
        <v>0</v>
      </c>
      <c r="W654" s="5">
        <v>4442613.04</v>
      </c>
      <c r="X654" s="5">
        <v>23669128.52</v>
      </c>
      <c r="Y654" s="5">
        <v>17717809.3</v>
      </c>
      <c r="Z654" s="5">
        <v>583404.63</v>
      </c>
      <c r="AA654" s="5"/>
      <c r="AB654" s="5">
        <v>11558494.01</v>
      </c>
      <c r="AC654" s="5">
        <v>3402166.95</v>
      </c>
      <c r="AD654" s="5">
        <v>183014595.07</v>
      </c>
      <c r="AE654" s="8">
        <f t="shared" si="187"/>
        <v>8058633783.61</v>
      </c>
      <c r="AF654" s="8">
        <f t="shared" si="188"/>
        <v>7164894610.78</v>
      </c>
      <c r="AG654" s="8">
        <f t="shared" si="189"/>
        <v>971125954.89</v>
      </c>
      <c r="AH654" s="8">
        <f t="shared" si="190"/>
        <v>979282281.95</v>
      </c>
      <c r="AI654" s="8">
        <f t="shared" si="191"/>
        <v>796267686.88</v>
      </c>
      <c r="AJ654" s="8">
        <f t="shared" si="175"/>
        <v>558745218.36</v>
      </c>
      <c r="AK654" s="13">
        <f t="shared" si="176"/>
        <v>911456982.13</v>
      </c>
      <c r="AL654" s="13">
        <f t="shared" si="177"/>
        <v>-19029340.72</v>
      </c>
      <c r="AM654" s="13">
        <f t="shared" si="178"/>
        <v>122290259.14</v>
      </c>
      <c r="AN654" s="13">
        <f t="shared" si="179"/>
        <v>1014717900.55</v>
      </c>
      <c r="AO654" s="13">
        <f t="shared" si="180"/>
        <v>1595493175.12</v>
      </c>
      <c r="AP654" s="13">
        <f t="shared" si="181"/>
        <v>870128488.92</v>
      </c>
      <c r="AQ654" s="13">
        <f t="shared" si="182"/>
        <v>687113893.85</v>
      </c>
      <c r="AR654" s="13">
        <f t="shared" si="183"/>
        <v>806940688.98</v>
      </c>
      <c r="AS654" s="13">
        <f t="shared" si="184"/>
        <v>623926093.91</v>
      </c>
      <c r="AT654" s="13">
        <f t="shared" si="185"/>
        <v>831703305.48</v>
      </c>
      <c r="AU654" s="13">
        <f>AT654-VLOOKUP(A654,[1]选股结果!$A$2:$BJ$3005,48,FALSE)*0.08</f>
        <v>243848793.1656</v>
      </c>
      <c r="AV654" s="13">
        <f t="shared" si="186"/>
        <v>183014595.07</v>
      </c>
    </row>
    <row r="655" spans="1:48">
      <c r="A655" s="4" t="s">
        <v>1354</v>
      </c>
      <c r="B655" s="4" t="s">
        <v>1355</v>
      </c>
      <c r="C655" s="5">
        <v>8035690089.58</v>
      </c>
      <c r="D655" s="5">
        <v>0</v>
      </c>
      <c r="E655" s="5">
        <v>0</v>
      </c>
      <c r="F655" s="5">
        <v>0</v>
      </c>
      <c r="G655" s="5">
        <v>7294537488.49</v>
      </c>
      <c r="H655" s="5">
        <v>215879107.65</v>
      </c>
      <c r="I655" s="5">
        <v>0</v>
      </c>
      <c r="J655" s="5">
        <v>0</v>
      </c>
      <c r="K655" s="5">
        <v>0</v>
      </c>
      <c r="L655" s="5">
        <v>0</v>
      </c>
      <c r="M655" s="5">
        <v>0</v>
      </c>
      <c r="N655" s="5">
        <v>0</v>
      </c>
      <c r="O655" s="5">
        <v>21451036.48</v>
      </c>
      <c r="P655" s="5">
        <v>125601859.9</v>
      </c>
      <c r="Q655" s="5">
        <v>385620219.38</v>
      </c>
      <c r="R655" s="5">
        <v>275539697.04</v>
      </c>
      <c r="S655" s="5">
        <v>298469737.18</v>
      </c>
      <c r="T655" s="5">
        <v>-528478079.45</v>
      </c>
      <c r="U655" s="5">
        <v>-197057712.56</v>
      </c>
      <c r="V655" s="5">
        <v>0</v>
      </c>
      <c r="W655" s="5">
        <v>2481400</v>
      </c>
      <c r="X655" s="5">
        <v>123574650.12</v>
      </c>
      <c r="Y655" s="5">
        <v>229442888.75</v>
      </c>
      <c r="Z655" s="5">
        <v>107161868.93</v>
      </c>
      <c r="AA655" s="5"/>
      <c r="AB655" s="5">
        <v>12893525.63</v>
      </c>
      <c r="AC655" s="5">
        <v>385545085.01</v>
      </c>
      <c r="AD655" s="5">
        <v>15426723.97</v>
      </c>
      <c r="AE655" s="8">
        <f t="shared" si="187"/>
        <v>8035690089.58</v>
      </c>
      <c r="AF655" s="8">
        <f t="shared" si="188"/>
        <v>8401220038.47</v>
      </c>
      <c r="AG655" s="8">
        <f t="shared" si="189"/>
        <v>-1137382298.28</v>
      </c>
      <c r="AH655" s="8">
        <f t="shared" si="190"/>
        <v>-1510033857.66</v>
      </c>
      <c r="AI655" s="8">
        <f t="shared" si="191"/>
        <v>-1525460581.63</v>
      </c>
      <c r="AJ655" s="8">
        <f t="shared" si="175"/>
        <v>1134767563.89</v>
      </c>
      <c r="AK655" s="13">
        <f t="shared" si="176"/>
        <v>-136087060.14</v>
      </c>
      <c r="AL655" s="13">
        <f t="shared" si="177"/>
        <v>-197057712.56</v>
      </c>
      <c r="AM655" s="13">
        <f t="shared" si="178"/>
        <v>-718003307.46</v>
      </c>
      <c r="AN655" s="13">
        <f t="shared" si="179"/>
        <v>-1051148080.16</v>
      </c>
      <c r="AO655" s="13">
        <f t="shared" si="180"/>
        <v>741152601.09</v>
      </c>
      <c r="AP655" s="13">
        <f t="shared" si="181"/>
        <v>378261784.69</v>
      </c>
      <c r="AQ655" s="13">
        <f t="shared" si="182"/>
        <v>362835060.72</v>
      </c>
      <c r="AR655" s="13">
        <f t="shared" si="183"/>
        <v>162382677.04</v>
      </c>
      <c r="AS655" s="13">
        <f t="shared" si="184"/>
        <v>146955953.07</v>
      </c>
      <c r="AT655" s="13">
        <f t="shared" si="185"/>
        <v>-1066574804.13</v>
      </c>
      <c r="AU655" s="13">
        <f>AT655-VLOOKUP(A655,[1]选股结果!$A$2:$BJ$3005,48,FALSE)*0.08</f>
        <v>-1396715529.1828</v>
      </c>
      <c r="AV655" s="13">
        <f t="shared" si="186"/>
        <v>15426723.97</v>
      </c>
    </row>
    <row r="656" spans="1:48">
      <c r="A656" s="4" t="s">
        <v>1356</v>
      </c>
      <c r="B656" s="4" t="s">
        <v>1357</v>
      </c>
      <c r="C656" s="5">
        <v>8019415011.03</v>
      </c>
      <c r="D656" s="5">
        <v>0</v>
      </c>
      <c r="E656" s="5">
        <v>0</v>
      </c>
      <c r="F656" s="5">
        <v>0</v>
      </c>
      <c r="G656" s="5">
        <v>6595359641.45</v>
      </c>
      <c r="H656" s="5">
        <v>51426711.39</v>
      </c>
      <c r="I656" s="5">
        <v>0</v>
      </c>
      <c r="J656" s="5">
        <v>0</v>
      </c>
      <c r="K656" s="5">
        <v>0</v>
      </c>
      <c r="L656" s="5">
        <v>0</v>
      </c>
      <c r="M656" s="5">
        <v>0</v>
      </c>
      <c r="N656" s="5">
        <v>0</v>
      </c>
      <c r="O656" s="5">
        <v>27907117.68</v>
      </c>
      <c r="P656" s="5">
        <v>259522350.11</v>
      </c>
      <c r="Q656" s="5">
        <v>151617873.97</v>
      </c>
      <c r="R656" s="5">
        <v>108290088.9</v>
      </c>
      <c r="S656" s="5">
        <v>57466830.87</v>
      </c>
      <c r="T656" s="5">
        <v>-21779559.58</v>
      </c>
      <c r="U656" s="5">
        <v>2772663.04</v>
      </c>
      <c r="V656" s="5">
        <v>0</v>
      </c>
      <c r="W656" s="5">
        <v>-7762580</v>
      </c>
      <c r="X656" s="5">
        <v>14949247.81</v>
      </c>
      <c r="Y656" s="5">
        <v>600298.07</v>
      </c>
      <c r="Z656" s="5">
        <v>-141983.24</v>
      </c>
      <c r="AA656" s="5"/>
      <c r="AB656" s="5">
        <v>1389261.71</v>
      </c>
      <c r="AC656" s="5">
        <v>2869531.04</v>
      </c>
      <c r="AD656" s="5">
        <v>164420972.63</v>
      </c>
      <c r="AE656" s="8">
        <f t="shared" si="187"/>
        <v>8019415011.03</v>
      </c>
      <c r="AF656" s="8">
        <f t="shared" si="188"/>
        <v>7200163902.98</v>
      </c>
      <c r="AG656" s="8">
        <f t="shared" si="189"/>
        <v>774017439.35</v>
      </c>
      <c r="AH656" s="8">
        <f t="shared" si="190"/>
        <v>772537170.02</v>
      </c>
      <c r="AI656" s="8">
        <f t="shared" si="191"/>
        <v>608116197.39</v>
      </c>
      <c r="AJ656" s="8">
        <f t="shared" si="175"/>
        <v>441127909.16</v>
      </c>
      <c r="AK656" s="13">
        <f t="shared" si="176"/>
        <v>819851406.12</v>
      </c>
      <c r="AL656" s="13">
        <f t="shared" si="177"/>
        <v>2772663.04</v>
      </c>
      <c r="AM656" s="13">
        <f t="shared" si="178"/>
        <v>-48886303</v>
      </c>
      <c r="AN656" s="13">
        <f t="shared" si="179"/>
        <v>773737766.16</v>
      </c>
      <c r="AO656" s="13">
        <f t="shared" si="180"/>
        <v>1424055369.58</v>
      </c>
      <c r="AP656" s="13">
        <f t="shared" si="181"/>
        <v>928744948.38</v>
      </c>
      <c r="AQ656" s="13">
        <f t="shared" si="182"/>
        <v>764323975.75</v>
      </c>
      <c r="AR656" s="13">
        <f t="shared" si="183"/>
        <v>877318236.99</v>
      </c>
      <c r="AS656" s="13">
        <f t="shared" si="184"/>
        <v>712897264.36</v>
      </c>
      <c r="AT656" s="13">
        <f t="shared" si="185"/>
        <v>609316793.53</v>
      </c>
      <c r="AU656" s="13">
        <f>AT656-VLOOKUP(A656,[1]选股结果!$A$2:$BJ$3005,48,FALSE)*0.08</f>
        <v>300395139.1436</v>
      </c>
      <c r="AV656" s="13">
        <f t="shared" si="186"/>
        <v>164420972.63</v>
      </c>
    </row>
    <row r="657" spans="1:48">
      <c r="A657" s="4" t="s">
        <v>1358</v>
      </c>
      <c r="B657" s="4" t="s">
        <v>1359</v>
      </c>
      <c r="C657" s="5">
        <v>8015816080.78</v>
      </c>
      <c r="D657" s="5">
        <v>0</v>
      </c>
      <c r="E657" s="5">
        <v>0</v>
      </c>
      <c r="F657" s="5">
        <v>0</v>
      </c>
      <c r="G657" s="5">
        <v>7146070030.19</v>
      </c>
      <c r="H657" s="5">
        <v>0</v>
      </c>
      <c r="I657" s="5">
        <v>0</v>
      </c>
      <c r="J657" s="5">
        <v>0</v>
      </c>
      <c r="K657" s="5">
        <v>0</v>
      </c>
      <c r="L657" s="5">
        <v>0</v>
      </c>
      <c r="M657" s="5">
        <v>0</v>
      </c>
      <c r="N657" s="5">
        <v>0</v>
      </c>
      <c r="O657" s="5">
        <v>80399978.52</v>
      </c>
      <c r="P657" s="5">
        <v>25964187.58</v>
      </c>
      <c r="Q657" s="5">
        <v>114562304.1</v>
      </c>
      <c r="R657" s="5">
        <v>178897697.75</v>
      </c>
      <c r="S657" s="5">
        <v>72020204.52</v>
      </c>
      <c r="T657" s="5">
        <v>0</v>
      </c>
      <c r="U657" s="5">
        <v>0</v>
      </c>
      <c r="V657" s="5">
        <v>0</v>
      </c>
      <c r="W657" s="5">
        <v>0</v>
      </c>
      <c r="X657" s="5">
        <v>-80748.34</v>
      </c>
      <c r="Y657" s="5">
        <v>0</v>
      </c>
      <c r="Z657" s="5">
        <v>189450.08</v>
      </c>
      <c r="AA657" s="5"/>
      <c r="AB657" s="5">
        <v>6079474.67</v>
      </c>
      <c r="AC657" s="5">
        <v>1114873.61</v>
      </c>
      <c r="AD657" s="5">
        <v>115553949.9</v>
      </c>
      <c r="AE657" s="8">
        <f t="shared" si="187"/>
        <v>8015816080.78</v>
      </c>
      <c r="AF657" s="8">
        <f t="shared" si="188"/>
        <v>7617914402.66</v>
      </c>
      <c r="AG657" s="8">
        <f t="shared" si="189"/>
        <v>398171876.539999</v>
      </c>
      <c r="AH657" s="8">
        <f t="shared" si="190"/>
        <v>403136477.599999</v>
      </c>
      <c r="AI657" s="8">
        <f t="shared" si="191"/>
        <v>287582527.699999</v>
      </c>
      <c r="AJ657" s="8">
        <f t="shared" si="175"/>
        <v>215961869.14</v>
      </c>
      <c r="AK657" s="13">
        <f t="shared" si="176"/>
        <v>397901678.12</v>
      </c>
      <c r="AL657" s="13">
        <f t="shared" si="177"/>
        <v>0</v>
      </c>
      <c r="AM657" s="13">
        <f t="shared" si="178"/>
        <v>5234799.48</v>
      </c>
      <c r="AN657" s="13">
        <f t="shared" si="179"/>
        <v>403136477.6</v>
      </c>
      <c r="AO657" s="13">
        <f t="shared" si="180"/>
        <v>869746050.59</v>
      </c>
      <c r="AP657" s="13">
        <f t="shared" si="181"/>
        <v>469921882.64</v>
      </c>
      <c r="AQ657" s="13">
        <f t="shared" si="182"/>
        <v>354367932.74</v>
      </c>
      <c r="AR657" s="13">
        <f t="shared" si="183"/>
        <v>469921882.64</v>
      </c>
      <c r="AS657" s="13">
        <f t="shared" si="184"/>
        <v>354367932.74</v>
      </c>
      <c r="AT657" s="13">
        <f t="shared" si="185"/>
        <v>287582527.7</v>
      </c>
      <c r="AU657" s="13">
        <f>AT657-VLOOKUP(A657,[1]选股结果!$A$2:$BJ$3005,48,FALSE)*0.08</f>
        <v>-58876892.396</v>
      </c>
      <c r="AV657" s="13">
        <f t="shared" si="186"/>
        <v>115553949.9</v>
      </c>
    </row>
    <row r="658" spans="1:48">
      <c r="A658" s="4" t="s">
        <v>1360</v>
      </c>
      <c r="B658" s="4" t="s">
        <v>1361</v>
      </c>
      <c r="C658" s="5">
        <v>8011966421.47</v>
      </c>
      <c r="D658" s="5">
        <v>0</v>
      </c>
      <c r="E658" s="5">
        <v>0</v>
      </c>
      <c r="F658" s="5">
        <v>0</v>
      </c>
      <c r="G658" s="5">
        <v>7542429074.68</v>
      </c>
      <c r="H658" s="5">
        <v>27594744.13</v>
      </c>
      <c r="I658" s="5">
        <v>0</v>
      </c>
      <c r="J658" s="5">
        <v>0</v>
      </c>
      <c r="K658" s="5">
        <v>0</v>
      </c>
      <c r="L658" s="5">
        <v>0</v>
      </c>
      <c r="M658" s="5">
        <v>0</v>
      </c>
      <c r="N658" s="5">
        <v>0</v>
      </c>
      <c r="O658" s="5">
        <v>5931412.4</v>
      </c>
      <c r="P658" s="5">
        <v>5994172.57</v>
      </c>
      <c r="Q658" s="5">
        <v>24450714.49</v>
      </c>
      <c r="R658" s="5">
        <v>129040733.24</v>
      </c>
      <c r="S658" s="5">
        <v>8757072.77</v>
      </c>
      <c r="T658" s="5">
        <v>12502731.93</v>
      </c>
      <c r="U658" s="5">
        <v>0</v>
      </c>
      <c r="V658" s="5">
        <v>0</v>
      </c>
      <c r="W658" s="5">
        <v>-673211.3</v>
      </c>
      <c r="X658" s="5">
        <v>9856188.27</v>
      </c>
      <c r="Y658" s="5">
        <v>0</v>
      </c>
      <c r="Z658" s="5">
        <v>0</v>
      </c>
      <c r="AA658" s="5"/>
      <c r="AB658" s="5">
        <v>100000</v>
      </c>
      <c r="AC658" s="5">
        <v>602532.27</v>
      </c>
      <c r="AD658" s="5">
        <v>40873008.96</v>
      </c>
      <c r="AE658" s="8">
        <f t="shared" si="187"/>
        <v>8011966421.47</v>
      </c>
      <c r="AF658" s="8">
        <f t="shared" si="188"/>
        <v>7716603180.15</v>
      </c>
      <c r="AG658" s="8">
        <f t="shared" si="189"/>
        <v>297336573.680001</v>
      </c>
      <c r="AH658" s="8">
        <f t="shared" si="190"/>
        <v>296834041.410001</v>
      </c>
      <c r="AI658" s="8">
        <f t="shared" si="191"/>
        <v>255961032.450001</v>
      </c>
      <c r="AJ658" s="8">
        <f t="shared" si="175"/>
        <v>36878831.73</v>
      </c>
      <c r="AK658" s="13">
        <f t="shared" si="176"/>
        <v>295363241.32</v>
      </c>
      <c r="AL658" s="13">
        <f t="shared" si="177"/>
        <v>0</v>
      </c>
      <c r="AM658" s="13">
        <f t="shared" si="178"/>
        <v>1470800.09</v>
      </c>
      <c r="AN658" s="13">
        <f t="shared" si="179"/>
        <v>296834041.41</v>
      </c>
      <c r="AO658" s="13">
        <f t="shared" si="180"/>
        <v>469537346.79</v>
      </c>
      <c r="AP658" s="13">
        <f t="shared" si="181"/>
        <v>331715058.22</v>
      </c>
      <c r="AQ658" s="13">
        <f t="shared" si="182"/>
        <v>290842049.26</v>
      </c>
      <c r="AR658" s="13">
        <f t="shared" si="183"/>
        <v>304120314.09</v>
      </c>
      <c r="AS658" s="13">
        <f t="shared" si="184"/>
        <v>263247305.13</v>
      </c>
      <c r="AT658" s="13">
        <f t="shared" si="185"/>
        <v>255961032.45</v>
      </c>
      <c r="AU658" s="13">
        <f>AT658-VLOOKUP(A658,[1]选股结果!$A$2:$BJ$3005,48,FALSE)*0.08</f>
        <v>80733153.3772</v>
      </c>
      <c r="AV658" s="13">
        <f t="shared" si="186"/>
        <v>40873008.96</v>
      </c>
    </row>
    <row r="659" spans="1:48">
      <c r="A659" s="4" t="s">
        <v>1362</v>
      </c>
      <c r="B659" s="4" t="s">
        <v>1363</v>
      </c>
      <c r="C659" s="5">
        <v>7920001193.77</v>
      </c>
      <c r="D659" s="5">
        <v>0</v>
      </c>
      <c r="E659" s="5">
        <v>0</v>
      </c>
      <c r="F659" s="5">
        <v>0</v>
      </c>
      <c r="G659" s="5">
        <v>7434871453.41</v>
      </c>
      <c r="H659" s="5">
        <v>78241501.12</v>
      </c>
      <c r="I659" s="5">
        <v>0</v>
      </c>
      <c r="J659" s="5">
        <v>0</v>
      </c>
      <c r="K659" s="5">
        <v>0</v>
      </c>
      <c r="L659" s="5">
        <v>0</v>
      </c>
      <c r="M659" s="5">
        <v>0</v>
      </c>
      <c r="N659" s="5">
        <v>0</v>
      </c>
      <c r="O659" s="5">
        <v>50895420.81</v>
      </c>
      <c r="P659" s="5">
        <v>3264826.02</v>
      </c>
      <c r="Q659" s="5">
        <v>207204151.03</v>
      </c>
      <c r="R659" s="5">
        <v>8602543.52</v>
      </c>
      <c r="S659" s="5">
        <v>79806930.88</v>
      </c>
      <c r="T659" s="5">
        <v>17956.39</v>
      </c>
      <c r="U659" s="5">
        <v>0</v>
      </c>
      <c r="V659" s="5">
        <v>0</v>
      </c>
      <c r="W659" s="5">
        <v>3678022.33</v>
      </c>
      <c r="X659" s="5">
        <v>4078008.09</v>
      </c>
      <c r="Y659" s="5">
        <v>0</v>
      </c>
      <c r="Z659" s="5">
        <v>0</v>
      </c>
      <c r="AA659" s="5"/>
      <c r="AB659" s="5">
        <v>280.28</v>
      </c>
      <c r="AC659" s="5">
        <v>1020645.69</v>
      </c>
      <c r="AD659" s="5">
        <v>137695.28</v>
      </c>
      <c r="AE659" s="8">
        <f t="shared" si="187"/>
        <v>7920001193.77</v>
      </c>
      <c r="AF659" s="8">
        <f t="shared" si="188"/>
        <v>7784645325.67</v>
      </c>
      <c r="AG659" s="8">
        <f t="shared" si="189"/>
        <v>134973838.729999</v>
      </c>
      <c r="AH659" s="8">
        <f t="shared" si="190"/>
        <v>133953473.319999</v>
      </c>
      <c r="AI659" s="8">
        <f t="shared" si="191"/>
        <v>133815778.039999</v>
      </c>
      <c r="AJ659" s="8">
        <f t="shared" si="175"/>
        <v>262384763.27</v>
      </c>
      <c r="AK659" s="13">
        <f t="shared" si="176"/>
        <v>135355868.100001</v>
      </c>
      <c r="AL659" s="13">
        <f t="shared" si="177"/>
        <v>0</v>
      </c>
      <c r="AM659" s="13">
        <f t="shared" si="178"/>
        <v>-1402394.78</v>
      </c>
      <c r="AN659" s="13">
        <f t="shared" si="179"/>
        <v>133953473.320001</v>
      </c>
      <c r="AO659" s="13">
        <f t="shared" si="180"/>
        <v>485129740.360001</v>
      </c>
      <c r="AP659" s="13">
        <f t="shared" si="181"/>
        <v>293404300.100001</v>
      </c>
      <c r="AQ659" s="13">
        <f t="shared" si="182"/>
        <v>293266604.820001</v>
      </c>
      <c r="AR659" s="13">
        <f t="shared" si="183"/>
        <v>215162798.980001</v>
      </c>
      <c r="AS659" s="13">
        <f t="shared" si="184"/>
        <v>215025103.700001</v>
      </c>
      <c r="AT659" s="13">
        <f t="shared" si="185"/>
        <v>133815778.040001</v>
      </c>
      <c r="AU659" s="13">
        <f>AT659-VLOOKUP(A659,[1]选股结果!$A$2:$BJ$3005,48,FALSE)*0.08</f>
        <v>-107751472.864799</v>
      </c>
      <c r="AV659" s="13">
        <f t="shared" si="186"/>
        <v>137695.280000001</v>
      </c>
    </row>
    <row r="660" spans="1:48">
      <c r="A660" s="4" t="s">
        <v>1364</v>
      </c>
      <c r="B660" s="4" t="s">
        <v>1365</v>
      </c>
      <c r="C660" s="5">
        <v>7919483502.6</v>
      </c>
      <c r="D660" s="5">
        <v>0</v>
      </c>
      <c r="E660" s="5">
        <v>0</v>
      </c>
      <c r="F660" s="5">
        <v>0</v>
      </c>
      <c r="G660" s="5">
        <v>6360426709.44</v>
      </c>
      <c r="H660" s="5">
        <v>18954348.26</v>
      </c>
      <c r="I660" s="5">
        <v>0</v>
      </c>
      <c r="J660" s="5">
        <v>0</v>
      </c>
      <c r="K660" s="5">
        <v>0</v>
      </c>
      <c r="L660" s="5">
        <v>0</v>
      </c>
      <c r="M660" s="5">
        <v>0</v>
      </c>
      <c r="N660" s="5">
        <v>0</v>
      </c>
      <c r="O660" s="5">
        <v>51300119.4</v>
      </c>
      <c r="P660" s="5">
        <v>10076555.65</v>
      </c>
      <c r="Q660" s="5">
        <v>176277422.35</v>
      </c>
      <c r="R660" s="5">
        <v>60414512.86</v>
      </c>
      <c r="S660" s="5">
        <v>10214180.77</v>
      </c>
      <c r="T660" s="5">
        <v>20925842.85</v>
      </c>
      <c r="U660" s="5">
        <v>0</v>
      </c>
      <c r="V660" s="5">
        <v>0</v>
      </c>
      <c r="W660" s="5">
        <v>0</v>
      </c>
      <c r="X660" s="5">
        <v>380187.04</v>
      </c>
      <c r="Y660" s="5">
        <v>1821087.87</v>
      </c>
      <c r="Z660" s="5">
        <v>280133.31</v>
      </c>
      <c r="AA660" s="5"/>
      <c r="AB660" s="5">
        <v>18785977.76</v>
      </c>
      <c r="AC660" s="5">
        <v>1484007.92</v>
      </c>
      <c r="AD660" s="5">
        <v>203419524.97</v>
      </c>
      <c r="AE660" s="8">
        <f t="shared" si="187"/>
        <v>7919483502.6</v>
      </c>
      <c r="AF660" s="8">
        <f t="shared" si="188"/>
        <v>6668709500.47</v>
      </c>
      <c r="AG660" s="8">
        <f t="shared" si="189"/>
        <v>1269778703.38</v>
      </c>
      <c r="AH660" s="8">
        <f t="shared" si="190"/>
        <v>1287080673.22</v>
      </c>
      <c r="AI660" s="8">
        <f t="shared" si="191"/>
        <v>1083661148.25</v>
      </c>
      <c r="AJ660" s="8">
        <f t="shared" si="175"/>
        <v>222173215.43</v>
      </c>
      <c r="AK660" s="13">
        <f t="shared" si="176"/>
        <v>1252595090</v>
      </c>
      <c r="AL660" s="13">
        <f t="shared" si="177"/>
        <v>0</v>
      </c>
      <c r="AM660" s="13">
        <f t="shared" si="178"/>
        <v>38127758.96</v>
      </c>
      <c r="AN660" s="13">
        <f t="shared" si="179"/>
        <v>1290722848.96</v>
      </c>
      <c r="AO660" s="13">
        <f t="shared" si="180"/>
        <v>1559056793.16</v>
      </c>
      <c r="AP660" s="13">
        <f t="shared" si="181"/>
        <v>1281763619.03</v>
      </c>
      <c r="AQ660" s="13">
        <f t="shared" si="182"/>
        <v>1078344094.06</v>
      </c>
      <c r="AR660" s="13">
        <f t="shared" si="183"/>
        <v>1262809270.77</v>
      </c>
      <c r="AS660" s="13">
        <f t="shared" si="184"/>
        <v>1059389745.8</v>
      </c>
      <c r="AT660" s="13">
        <f t="shared" si="185"/>
        <v>1087303323.99</v>
      </c>
      <c r="AU660" s="13">
        <f>AT660-VLOOKUP(A660,[1]选股结果!$A$2:$BJ$3005,48,FALSE)*0.08</f>
        <v>371492925.0012</v>
      </c>
      <c r="AV660" s="13">
        <f t="shared" si="186"/>
        <v>203419524.97</v>
      </c>
    </row>
    <row r="661" spans="1:48">
      <c r="A661" s="4" t="s">
        <v>1366</v>
      </c>
      <c r="B661" s="4" t="s">
        <v>1367</v>
      </c>
      <c r="C661" s="5">
        <v>7912962453.21</v>
      </c>
      <c r="D661" s="5">
        <v>0</v>
      </c>
      <c r="E661" s="5">
        <v>0</v>
      </c>
      <c r="F661" s="5">
        <v>0</v>
      </c>
      <c r="G661" s="5">
        <v>2446614949.92</v>
      </c>
      <c r="H661" s="5">
        <v>0</v>
      </c>
      <c r="I661" s="5">
        <v>0</v>
      </c>
      <c r="J661" s="5">
        <v>0</v>
      </c>
      <c r="K661" s="5">
        <v>0</v>
      </c>
      <c r="L661" s="5">
        <v>0</v>
      </c>
      <c r="M661" s="5">
        <v>0</v>
      </c>
      <c r="N661" s="5">
        <v>0</v>
      </c>
      <c r="O661" s="5">
        <v>664135954.99</v>
      </c>
      <c r="P661" s="5">
        <v>145037960.24</v>
      </c>
      <c r="Q661" s="5">
        <v>278979664.58</v>
      </c>
      <c r="R661" s="5">
        <v>0</v>
      </c>
      <c r="S661" s="5">
        <v>751814790.18</v>
      </c>
      <c r="T661" s="5">
        <v>-29133573.59</v>
      </c>
      <c r="U661" s="5">
        <v>-32633580.16</v>
      </c>
      <c r="V661" s="5">
        <v>0</v>
      </c>
      <c r="W661" s="5">
        <v>934332.72</v>
      </c>
      <c r="X661" s="5">
        <v>-17278852.24</v>
      </c>
      <c r="Y661" s="5">
        <v>32503700</v>
      </c>
      <c r="Z661" s="5">
        <v>117112.67</v>
      </c>
      <c r="AA661" s="5"/>
      <c r="AB661" s="5">
        <v>452463897.02</v>
      </c>
      <c r="AC661" s="5">
        <v>639190.66</v>
      </c>
      <c r="AD661" s="5">
        <v>1061025660.81</v>
      </c>
      <c r="AE661" s="8">
        <f t="shared" si="187"/>
        <v>7912962453.21</v>
      </c>
      <c r="AF661" s="8">
        <f t="shared" si="188"/>
        <v>4286583319.91</v>
      </c>
      <c r="AG661" s="8">
        <f t="shared" si="189"/>
        <v>3583072157.34</v>
      </c>
      <c r="AH661" s="8">
        <f t="shared" si="190"/>
        <v>4034896863.7</v>
      </c>
      <c r="AI661" s="8">
        <f t="shared" si="191"/>
        <v>2973871202.89</v>
      </c>
      <c r="AJ661" s="8">
        <f t="shared" si="175"/>
        <v>668832573.45</v>
      </c>
      <c r="AK661" s="13">
        <f t="shared" si="176"/>
        <v>3658882833.3</v>
      </c>
      <c r="AL661" s="13">
        <f t="shared" si="177"/>
        <v>-32633580.16</v>
      </c>
      <c r="AM661" s="13">
        <f t="shared" si="178"/>
        <v>473655010.56</v>
      </c>
      <c r="AN661" s="13">
        <f t="shared" si="179"/>
        <v>4099904263.7</v>
      </c>
      <c r="AO661" s="13">
        <f t="shared" si="180"/>
        <v>5466347503.29</v>
      </c>
      <c r="AP661" s="13">
        <f t="shared" si="181"/>
        <v>4410697623.48</v>
      </c>
      <c r="AQ661" s="13">
        <f t="shared" si="182"/>
        <v>3349671962.67</v>
      </c>
      <c r="AR661" s="13">
        <f t="shared" si="183"/>
        <v>4410697623.48</v>
      </c>
      <c r="AS661" s="13">
        <f t="shared" si="184"/>
        <v>3349671962.67</v>
      </c>
      <c r="AT661" s="13">
        <f t="shared" si="185"/>
        <v>3038878602.89</v>
      </c>
      <c r="AU661" s="13">
        <f>AT661-VLOOKUP(A661,[1]选股结果!$A$2:$BJ$3005,48,FALSE)*0.08</f>
        <v>1371427603.5508</v>
      </c>
      <c r="AV661" s="13">
        <f t="shared" si="186"/>
        <v>1061025660.81</v>
      </c>
    </row>
    <row r="662" spans="1:48">
      <c r="A662" s="4" t="s">
        <v>1368</v>
      </c>
      <c r="B662" s="4" t="s">
        <v>1369</v>
      </c>
      <c r="C662" s="5">
        <v>7905757517.3</v>
      </c>
      <c r="D662" s="5">
        <v>0</v>
      </c>
      <c r="E662" s="5">
        <v>0</v>
      </c>
      <c r="F662" s="5">
        <v>0</v>
      </c>
      <c r="G662" s="5">
        <v>5842326721.15</v>
      </c>
      <c r="H662" s="5">
        <v>91181817</v>
      </c>
      <c r="I662" s="5">
        <v>0</v>
      </c>
      <c r="J662" s="5">
        <v>0</v>
      </c>
      <c r="K662" s="5">
        <v>0</v>
      </c>
      <c r="L662" s="5">
        <v>0</v>
      </c>
      <c r="M662" s="5">
        <v>0</v>
      </c>
      <c r="N662" s="5">
        <v>0</v>
      </c>
      <c r="O662" s="5">
        <v>35124416.67</v>
      </c>
      <c r="P662" s="5">
        <v>1138557562.79</v>
      </c>
      <c r="Q662" s="5">
        <v>374321192</v>
      </c>
      <c r="R662" s="5">
        <v>170897393.3</v>
      </c>
      <c r="S662" s="5">
        <v>41102590.53</v>
      </c>
      <c r="T662" s="5">
        <v>0</v>
      </c>
      <c r="U662" s="5">
        <v>0</v>
      </c>
      <c r="V662" s="5">
        <v>0</v>
      </c>
      <c r="W662" s="5">
        <v>0</v>
      </c>
      <c r="X662" s="5">
        <v>325511988.15</v>
      </c>
      <c r="Y662" s="5">
        <v>14976864.84</v>
      </c>
      <c r="Z662" s="5">
        <v>-195730.25</v>
      </c>
      <c r="AA662" s="5"/>
      <c r="AB662" s="5">
        <v>890346.04</v>
      </c>
      <c r="AC662" s="5">
        <v>4162981.46</v>
      </c>
      <c r="AD662" s="5">
        <v>-21742400</v>
      </c>
      <c r="AE662" s="8">
        <f t="shared" si="187"/>
        <v>7905757517.3</v>
      </c>
      <c r="AF662" s="8">
        <f t="shared" si="188"/>
        <v>7602329876.44</v>
      </c>
      <c r="AG662" s="8">
        <f t="shared" si="189"/>
        <v>-37256942.3799994</v>
      </c>
      <c r="AH662" s="8">
        <f t="shared" si="190"/>
        <v>-40529577.7999994</v>
      </c>
      <c r="AI662" s="8">
        <f t="shared" si="191"/>
        <v>-18787177.7999994</v>
      </c>
      <c r="AJ662" s="8">
        <f t="shared" si="175"/>
        <v>1566252671.72</v>
      </c>
      <c r="AK662" s="13">
        <f t="shared" si="176"/>
        <v>318404505.700001</v>
      </c>
      <c r="AL662" s="13">
        <f t="shared" si="177"/>
        <v>0</v>
      </c>
      <c r="AM662" s="13">
        <f t="shared" si="178"/>
        <v>-328980353.82</v>
      </c>
      <c r="AN662" s="13">
        <f t="shared" si="179"/>
        <v>-10575848.119999</v>
      </c>
      <c r="AO662" s="13">
        <f t="shared" si="180"/>
        <v>2063430796.15</v>
      </c>
      <c r="AP662" s="13">
        <f t="shared" si="181"/>
        <v>450688913.230001</v>
      </c>
      <c r="AQ662" s="13">
        <f t="shared" si="182"/>
        <v>472431313.230001</v>
      </c>
      <c r="AR662" s="13">
        <f t="shared" si="183"/>
        <v>359507096.230001</v>
      </c>
      <c r="AS662" s="13">
        <f t="shared" si="184"/>
        <v>381249496.230001</v>
      </c>
      <c r="AT662" s="13">
        <f t="shared" si="185"/>
        <v>11166551.880001</v>
      </c>
      <c r="AU662" s="13">
        <f>AT662-VLOOKUP(A662,[1]选股结果!$A$2:$BJ$3005,48,FALSE)*0.08</f>
        <v>-182611808.131199</v>
      </c>
      <c r="AV662" s="13">
        <f t="shared" si="186"/>
        <v>-21742400</v>
      </c>
    </row>
    <row r="663" spans="1:48">
      <c r="A663" s="4" t="s">
        <v>1370</v>
      </c>
      <c r="B663" s="4" t="s">
        <v>1371</v>
      </c>
      <c r="C663" s="5">
        <v>7822954875.84</v>
      </c>
      <c r="D663" s="5">
        <v>0</v>
      </c>
      <c r="E663" s="5">
        <v>0</v>
      </c>
      <c r="F663" s="5">
        <v>0</v>
      </c>
      <c r="G663" s="5">
        <v>6183018851.3</v>
      </c>
      <c r="H663" s="5">
        <v>13824471.37</v>
      </c>
      <c r="I663" s="5">
        <v>0</v>
      </c>
      <c r="J663" s="5">
        <v>0</v>
      </c>
      <c r="K663" s="5">
        <v>0</v>
      </c>
      <c r="L663" s="5">
        <v>0</v>
      </c>
      <c r="M663" s="5">
        <v>0</v>
      </c>
      <c r="N663" s="5">
        <v>0</v>
      </c>
      <c r="O663" s="5">
        <v>49602159.21</v>
      </c>
      <c r="P663" s="5">
        <v>98829076.93</v>
      </c>
      <c r="Q663" s="5">
        <v>217646521.29</v>
      </c>
      <c r="R663" s="5">
        <v>356091130.62</v>
      </c>
      <c r="S663" s="5">
        <v>7476996.33</v>
      </c>
      <c r="T663" s="5">
        <v>18161212.31</v>
      </c>
      <c r="U663" s="5">
        <v>11327356.01</v>
      </c>
      <c r="V663" s="5">
        <v>0</v>
      </c>
      <c r="W663" s="5">
        <v>-2131417.11</v>
      </c>
      <c r="X663" s="5">
        <v>44969212.77</v>
      </c>
      <c r="Y663" s="5">
        <v>12811058.07</v>
      </c>
      <c r="Z663" s="5">
        <v>-2228051.57</v>
      </c>
      <c r="AA663" s="5"/>
      <c r="AB663" s="5">
        <v>8722995.74</v>
      </c>
      <c r="AC663" s="5">
        <v>762496.26</v>
      </c>
      <c r="AD663" s="5">
        <v>129490592.29</v>
      </c>
      <c r="AE663" s="8">
        <f t="shared" si="187"/>
        <v>7822954875.84</v>
      </c>
      <c r="AF663" s="8">
        <f t="shared" si="188"/>
        <v>6912664735.68</v>
      </c>
      <c r="AG663" s="8">
        <f t="shared" si="189"/>
        <v>866311612.95</v>
      </c>
      <c r="AH663" s="8">
        <f t="shared" si="190"/>
        <v>874272112.43</v>
      </c>
      <c r="AI663" s="8">
        <f t="shared" si="191"/>
        <v>744781520.14</v>
      </c>
      <c r="AJ663" s="8">
        <f t="shared" si="175"/>
        <v>370928316.02</v>
      </c>
      <c r="AK663" s="13">
        <f t="shared" si="176"/>
        <v>923101198.23</v>
      </c>
      <c r="AL663" s="13">
        <f t="shared" si="177"/>
        <v>11327356.01</v>
      </c>
      <c r="AM663" s="13">
        <f t="shared" si="178"/>
        <v>-34534325.67</v>
      </c>
      <c r="AN663" s="13">
        <f t="shared" si="179"/>
        <v>899894228.57</v>
      </c>
      <c r="AO663" s="13">
        <f t="shared" si="180"/>
        <v>1639936024.54</v>
      </c>
      <c r="AP663" s="13">
        <f t="shared" si="181"/>
        <v>944402665.93</v>
      </c>
      <c r="AQ663" s="13">
        <f t="shared" si="182"/>
        <v>814912073.64</v>
      </c>
      <c r="AR663" s="13">
        <f t="shared" si="183"/>
        <v>930578194.56</v>
      </c>
      <c r="AS663" s="13">
        <f t="shared" si="184"/>
        <v>801087602.27</v>
      </c>
      <c r="AT663" s="13">
        <f t="shared" si="185"/>
        <v>770403636.28</v>
      </c>
      <c r="AU663" s="13">
        <f>AT663-VLOOKUP(A663,[1]选股结果!$A$2:$BJ$3005,48,FALSE)*0.08</f>
        <v>-55974157.5208</v>
      </c>
      <c r="AV663" s="13">
        <f t="shared" si="186"/>
        <v>129490592.29</v>
      </c>
    </row>
    <row r="664" spans="1:48">
      <c r="A664" s="4" t="s">
        <v>1372</v>
      </c>
      <c r="B664" s="4" t="s">
        <v>1373</v>
      </c>
      <c r="C664" s="5">
        <v>7811632984.54</v>
      </c>
      <c r="D664" s="5">
        <v>0</v>
      </c>
      <c r="E664" s="5">
        <v>0</v>
      </c>
      <c r="F664" s="5">
        <v>0</v>
      </c>
      <c r="G664" s="5">
        <v>4393571511.96</v>
      </c>
      <c r="H664" s="5">
        <v>2938909.62</v>
      </c>
      <c r="I664" s="5">
        <v>0</v>
      </c>
      <c r="J664" s="5">
        <v>0</v>
      </c>
      <c r="K664" s="5">
        <v>0</v>
      </c>
      <c r="L664" s="5">
        <v>0</v>
      </c>
      <c r="M664" s="5">
        <v>0</v>
      </c>
      <c r="N664" s="5">
        <v>0</v>
      </c>
      <c r="O664" s="5">
        <v>43127406.9</v>
      </c>
      <c r="P664" s="5">
        <v>1261557419.45</v>
      </c>
      <c r="Q664" s="5">
        <v>991782160.56</v>
      </c>
      <c r="R664" s="5">
        <v>37905082.09</v>
      </c>
      <c r="S664" s="5">
        <v>-79489724.18</v>
      </c>
      <c r="T664" s="5">
        <v>46894891.99</v>
      </c>
      <c r="U664" s="5">
        <v>11213031.76</v>
      </c>
      <c r="V664" s="5">
        <v>0</v>
      </c>
      <c r="W664" s="5">
        <v>7241441.39</v>
      </c>
      <c r="X664" s="5">
        <v>43453053.99</v>
      </c>
      <c r="Y664" s="5">
        <v>144268392.62</v>
      </c>
      <c r="Z664" s="5">
        <v>675412</v>
      </c>
      <c r="AA664" s="5"/>
      <c r="AB664" s="5">
        <v>1385489.33</v>
      </c>
      <c r="AC664" s="5">
        <v>3534939.47</v>
      </c>
      <c r="AD664" s="5">
        <v>24244509.25</v>
      </c>
      <c r="AE664" s="8">
        <f t="shared" si="187"/>
        <v>7811632984.54</v>
      </c>
      <c r="AF664" s="8">
        <f t="shared" si="188"/>
        <v>6648453856.78</v>
      </c>
      <c r="AG664" s="8">
        <f t="shared" si="189"/>
        <v>1030269426.53</v>
      </c>
      <c r="AH664" s="8">
        <f t="shared" si="190"/>
        <v>1028119976.39</v>
      </c>
      <c r="AI664" s="8">
        <f t="shared" si="191"/>
        <v>1003875467.14</v>
      </c>
      <c r="AJ664" s="8">
        <f t="shared" si="175"/>
        <v>2442884829.67</v>
      </c>
      <c r="AK664" s="13">
        <f t="shared" si="176"/>
        <v>1307447520.38</v>
      </c>
      <c r="AL664" s="13">
        <f t="shared" si="177"/>
        <v>11213031.76</v>
      </c>
      <c r="AM664" s="13">
        <f t="shared" si="178"/>
        <v>-2003790.51</v>
      </c>
      <c r="AN664" s="13">
        <f t="shared" si="179"/>
        <v>1316656761.63</v>
      </c>
      <c r="AO664" s="13">
        <f t="shared" si="180"/>
        <v>3418061472.58</v>
      </c>
      <c r="AP664" s="13">
        <f t="shared" si="181"/>
        <v>1230896705.82</v>
      </c>
      <c r="AQ664" s="13">
        <f t="shared" si="182"/>
        <v>1206652196.57</v>
      </c>
      <c r="AR664" s="13">
        <f t="shared" si="183"/>
        <v>1227957796.2</v>
      </c>
      <c r="AS664" s="13">
        <f t="shared" si="184"/>
        <v>1203713286.95</v>
      </c>
      <c r="AT664" s="13">
        <f t="shared" si="185"/>
        <v>1292412252.38</v>
      </c>
      <c r="AU664" s="13">
        <f>AT664-VLOOKUP(A664,[1]选股结果!$A$2:$BJ$3005,48,FALSE)*0.08</f>
        <v>182265249.9416</v>
      </c>
      <c r="AV664" s="13">
        <f t="shared" si="186"/>
        <v>24244509.25</v>
      </c>
    </row>
    <row r="665" spans="1:48">
      <c r="A665" s="4" t="s">
        <v>1374</v>
      </c>
      <c r="B665" s="4" t="s">
        <v>1375</v>
      </c>
      <c r="C665" s="5">
        <v>7801855827.67</v>
      </c>
      <c r="D665" s="5">
        <v>0</v>
      </c>
      <c r="E665" s="5">
        <v>0</v>
      </c>
      <c r="F665" s="5">
        <v>0</v>
      </c>
      <c r="G665" s="5">
        <v>6850593461.56</v>
      </c>
      <c r="H665" s="5">
        <v>17308867.35</v>
      </c>
      <c r="I665" s="5">
        <v>0</v>
      </c>
      <c r="J665" s="5">
        <v>0</v>
      </c>
      <c r="K665" s="5">
        <v>0</v>
      </c>
      <c r="L665" s="5">
        <v>0</v>
      </c>
      <c r="M665" s="5">
        <v>0</v>
      </c>
      <c r="N665" s="5">
        <v>0</v>
      </c>
      <c r="O665" s="5">
        <v>20309917.24</v>
      </c>
      <c r="P665" s="5">
        <v>136878482.49</v>
      </c>
      <c r="Q665" s="5">
        <v>227039111.87</v>
      </c>
      <c r="R665" s="5">
        <v>347998150.93</v>
      </c>
      <c r="S665" s="5">
        <v>-32714171.24</v>
      </c>
      <c r="T665" s="5">
        <v>43239743.37</v>
      </c>
      <c r="U665" s="5">
        <v>-1207849.44</v>
      </c>
      <c r="V665" s="5">
        <v>0</v>
      </c>
      <c r="W665" s="5">
        <v>1394690.89</v>
      </c>
      <c r="X665" s="5">
        <v>15682361.93</v>
      </c>
      <c r="Y665" s="5">
        <v>27353727.99</v>
      </c>
      <c r="Z665" s="5">
        <v>-6306923.22</v>
      </c>
      <c r="AA665" s="5"/>
      <c r="AB665" s="5">
        <v>51530007.92</v>
      </c>
      <c r="AC665" s="5">
        <v>4941511.77</v>
      </c>
      <c r="AD665" s="5">
        <v>10699950.21</v>
      </c>
      <c r="AE665" s="8">
        <f t="shared" si="187"/>
        <v>7801855827.67</v>
      </c>
      <c r="AF665" s="8">
        <f t="shared" si="188"/>
        <v>7550104952.85</v>
      </c>
      <c r="AG665" s="8">
        <f t="shared" si="189"/>
        <v>247042295.94</v>
      </c>
      <c r="AH665" s="8">
        <f t="shared" si="190"/>
        <v>293630792.09</v>
      </c>
      <c r="AI665" s="8">
        <f t="shared" si="191"/>
        <v>282930841.88</v>
      </c>
      <c r="AJ665" s="8">
        <f t="shared" si="175"/>
        <v>364992743.44</v>
      </c>
      <c r="AK665" s="13">
        <f t="shared" si="176"/>
        <v>279104602.81</v>
      </c>
      <c r="AL665" s="13">
        <f t="shared" si="177"/>
        <v>-1207849.44</v>
      </c>
      <c r="AM665" s="13">
        <f t="shared" si="178"/>
        <v>70441494.7</v>
      </c>
      <c r="AN665" s="13">
        <f t="shared" si="179"/>
        <v>348338248.07</v>
      </c>
      <c r="AO665" s="13">
        <f t="shared" si="180"/>
        <v>951262366.11</v>
      </c>
      <c r="AP665" s="13">
        <f t="shared" si="181"/>
        <v>263699298.92</v>
      </c>
      <c r="AQ665" s="13">
        <f t="shared" si="182"/>
        <v>252999348.71</v>
      </c>
      <c r="AR665" s="13">
        <f t="shared" si="183"/>
        <v>246390431.57</v>
      </c>
      <c r="AS665" s="13">
        <f t="shared" si="184"/>
        <v>235690481.36</v>
      </c>
      <c r="AT665" s="13">
        <f t="shared" si="185"/>
        <v>337638297.86</v>
      </c>
      <c r="AU665" s="13">
        <f>AT665-VLOOKUP(A665,[1]选股结果!$A$2:$BJ$3005,48,FALSE)*0.08</f>
        <v>-50310067.5616</v>
      </c>
      <c r="AV665" s="13">
        <f t="shared" si="186"/>
        <v>10699950.21</v>
      </c>
    </row>
    <row r="666" spans="1:48">
      <c r="A666" s="4" t="s">
        <v>1376</v>
      </c>
      <c r="B666" s="4" t="s">
        <v>1377</v>
      </c>
      <c r="C666" s="5">
        <v>7791156024.33</v>
      </c>
      <c r="D666" s="5">
        <v>0</v>
      </c>
      <c r="E666" s="5">
        <v>0</v>
      </c>
      <c r="F666" s="5">
        <v>0</v>
      </c>
      <c r="G666" s="5">
        <v>6307474110.94</v>
      </c>
      <c r="H666" s="5">
        <v>82683954.17</v>
      </c>
      <c r="I666" s="5">
        <v>0</v>
      </c>
      <c r="J666" s="5">
        <v>0</v>
      </c>
      <c r="K666" s="5">
        <v>0</v>
      </c>
      <c r="L666" s="5">
        <v>0</v>
      </c>
      <c r="M666" s="5">
        <v>0</v>
      </c>
      <c r="N666" s="5">
        <v>0</v>
      </c>
      <c r="O666" s="5">
        <v>23240228.03</v>
      </c>
      <c r="P666" s="5">
        <v>27680517.47</v>
      </c>
      <c r="Q666" s="5">
        <v>126658146.39</v>
      </c>
      <c r="R666" s="5">
        <v>284674229.57</v>
      </c>
      <c r="S666" s="5">
        <v>67726655.88</v>
      </c>
      <c r="T666" s="5">
        <v>33946897.42</v>
      </c>
      <c r="U666" s="5">
        <v>32512907.55</v>
      </c>
      <c r="V666" s="5">
        <v>0</v>
      </c>
      <c r="W666" s="5">
        <v>1034928.98</v>
      </c>
      <c r="X666" s="5">
        <v>47686952.87</v>
      </c>
      <c r="Y666" s="5">
        <v>-1246304.19</v>
      </c>
      <c r="Z666" s="5">
        <v>87563.11</v>
      </c>
      <c r="AA666" s="5"/>
      <c r="AB666" s="5">
        <v>8323531.68</v>
      </c>
      <c r="AC666" s="5">
        <v>3330627.85</v>
      </c>
      <c r="AD666" s="5">
        <v>150719573.78</v>
      </c>
      <c r="AE666" s="8">
        <f t="shared" si="187"/>
        <v>7791156024.33</v>
      </c>
      <c r="AF666" s="8">
        <f t="shared" si="188"/>
        <v>6837453888.28</v>
      </c>
      <c r="AG666" s="8">
        <f t="shared" si="189"/>
        <v>942330876.88</v>
      </c>
      <c r="AH666" s="8">
        <f t="shared" si="190"/>
        <v>947323780.71</v>
      </c>
      <c r="AI666" s="8">
        <f t="shared" si="191"/>
        <v>796604206.93</v>
      </c>
      <c r="AJ666" s="8">
        <f t="shared" si="175"/>
        <v>171339683.87</v>
      </c>
      <c r="AK666" s="13">
        <f t="shared" si="176"/>
        <v>952455831.86</v>
      </c>
      <c r="AL666" s="13">
        <f t="shared" si="177"/>
        <v>32512907.55</v>
      </c>
      <c r="AM666" s="13">
        <f t="shared" si="178"/>
        <v>-40137567.08</v>
      </c>
      <c r="AN666" s="13">
        <f t="shared" si="179"/>
        <v>944831172.33</v>
      </c>
      <c r="AO666" s="13">
        <f t="shared" si="180"/>
        <v>1483681913.39</v>
      </c>
      <c r="AP666" s="13">
        <f t="shared" si="181"/>
        <v>1102866441.91</v>
      </c>
      <c r="AQ666" s="13">
        <f t="shared" si="182"/>
        <v>952146868.13</v>
      </c>
      <c r="AR666" s="13">
        <f t="shared" si="183"/>
        <v>1020182487.74</v>
      </c>
      <c r="AS666" s="13">
        <f t="shared" si="184"/>
        <v>869462913.96</v>
      </c>
      <c r="AT666" s="13">
        <f t="shared" si="185"/>
        <v>794111598.55</v>
      </c>
      <c r="AU666" s="13">
        <f>AT666-VLOOKUP(A666,[1]选股结果!$A$2:$BJ$3005,48,FALSE)*0.08</f>
        <v>141527077.7668</v>
      </c>
      <c r="AV666" s="13">
        <f t="shared" si="186"/>
        <v>150719573.78</v>
      </c>
    </row>
    <row r="667" spans="1:48">
      <c r="A667" s="4" t="s">
        <v>1378</v>
      </c>
      <c r="B667" s="4" t="s">
        <v>1379</v>
      </c>
      <c r="C667" s="5">
        <v>7753844994.47</v>
      </c>
      <c r="D667" s="5">
        <v>0</v>
      </c>
      <c r="E667" s="5">
        <v>0</v>
      </c>
      <c r="F667" s="5">
        <v>0</v>
      </c>
      <c r="G667" s="5">
        <v>7430877996.1</v>
      </c>
      <c r="H667" s="5">
        <v>20890991.57</v>
      </c>
      <c r="I667" s="5">
        <v>0</v>
      </c>
      <c r="J667" s="5">
        <v>0</v>
      </c>
      <c r="K667" s="5">
        <v>0</v>
      </c>
      <c r="L667" s="5">
        <v>0</v>
      </c>
      <c r="M667" s="5">
        <v>0</v>
      </c>
      <c r="N667" s="5">
        <v>0</v>
      </c>
      <c r="O667" s="5">
        <v>8690973</v>
      </c>
      <c r="P667" s="5">
        <v>77333300.58</v>
      </c>
      <c r="Q667" s="5">
        <v>82955427.35</v>
      </c>
      <c r="R667" s="5">
        <v>69036518.15</v>
      </c>
      <c r="S667" s="5">
        <v>13145109.6</v>
      </c>
      <c r="T667" s="5">
        <v>-295462.38</v>
      </c>
      <c r="U667" s="5">
        <v>-202724.8</v>
      </c>
      <c r="V667" s="5">
        <v>0</v>
      </c>
      <c r="W667" s="5">
        <v>0</v>
      </c>
      <c r="X667" s="5">
        <v>17613804.66</v>
      </c>
      <c r="Y667" s="5">
        <v>485663.92</v>
      </c>
      <c r="Z667" s="5">
        <v>942281.35</v>
      </c>
      <c r="AA667" s="5"/>
      <c r="AB667" s="5">
        <v>2216649.03</v>
      </c>
      <c r="AC667" s="5">
        <v>7930478.6</v>
      </c>
      <c r="AD667" s="5">
        <v>47095803.23</v>
      </c>
      <c r="AE667" s="8">
        <f t="shared" si="187"/>
        <v>7753844994.47</v>
      </c>
      <c r="AF667" s="8">
        <f t="shared" si="188"/>
        <v>7682039324.78</v>
      </c>
      <c r="AG667" s="8">
        <f t="shared" si="189"/>
        <v>54353020.0799996</v>
      </c>
      <c r="AH667" s="8">
        <f t="shared" si="190"/>
        <v>48639190.5099996</v>
      </c>
      <c r="AI667" s="8">
        <f t="shared" si="191"/>
        <v>1543387.27999961</v>
      </c>
      <c r="AJ667" s="8">
        <f t="shared" si="175"/>
        <v>175179194.42</v>
      </c>
      <c r="AK667" s="13">
        <f t="shared" si="176"/>
        <v>72291333.6099999</v>
      </c>
      <c r="AL667" s="13">
        <f t="shared" si="177"/>
        <v>-202724.8</v>
      </c>
      <c r="AM667" s="13">
        <f t="shared" si="178"/>
        <v>-22478090.46</v>
      </c>
      <c r="AN667" s="13">
        <f t="shared" si="179"/>
        <v>49610518.3499999</v>
      </c>
      <c r="AO667" s="13">
        <f t="shared" si="180"/>
        <v>322966998.37</v>
      </c>
      <c r="AP667" s="13">
        <f t="shared" si="181"/>
        <v>106327434.78</v>
      </c>
      <c r="AQ667" s="13">
        <f t="shared" si="182"/>
        <v>59231631.5499999</v>
      </c>
      <c r="AR667" s="13">
        <f t="shared" si="183"/>
        <v>85436443.2099999</v>
      </c>
      <c r="AS667" s="13">
        <f t="shared" si="184"/>
        <v>38340639.9799999</v>
      </c>
      <c r="AT667" s="13">
        <f t="shared" si="185"/>
        <v>2514715.1199999</v>
      </c>
      <c r="AU667" s="13">
        <f>AT667-VLOOKUP(A667,[1]选股结果!$A$2:$BJ$3005,48,FALSE)*0.08</f>
        <v>-202308973.6896</v>
      </c>
      <c r="AV667" s="13">
        <f t="shared" si="186"/>
        <v>47095803.23</v>
      </c>
    </row>
    <row r="668" spans="1:48">
      <c r="A668" s="4" t="s">
        <v>1380</v>
      </c>
      <c r="B668" s="4" t="s">
        <v>1381</v>
      </c>
      <c r="C668" s="5">
        <v>7751663181.47</v>
      </c>
      <c r="D668" s="5">
        <v>0</v>
      </c>
      <c r="E668" s="5">
        <v>0</v>
      </c>
      <c r="F668" s="5">
        <v>0</v>
      </c>
      <c r="G668" s="5">
        <v>6758951995.91</v>
      </c>
      <c r="H668" s="5">
        <v>132011835.06</v>
      </c>
      <c r="I668" s="5">
        <v>0</v>
      </c>
      <c r="J668" s="5">
        <v>0</v>
      </c>
      <c r="K668" s="5">
        <v>0</v>
      </c>
      <c r="L668" s="5">
        <v>0</v>
      </c>
      <c r="M668" s="5">
        <v>0</v>
      </c>
      <c r="N668" s="5">
        <v>0</v>
      </c>
      <c r="O668" s="5">
        <v>7908161.5</v>
      </c>
      <c r="P668" s="5">
        <v>274323098.38</v>
      </c>
      <c r="Q668" s="5">
        <v>207561655.22</v>
      </c>
      <c r="R668" s="5">
        <v>11644822.5</v>
      </c>
      <c r="S668" s="5">
        <v>73356106.14</v>
      </c>
      <c r="T668" s="5">
        <v>27607028.12</v>
      </c>
      <c r="U668" s="5">
        <v>3785413.32</v>
      </c>
      <c r="V668" s="5">
        <v>0</v>
      </c>
      <c r="W668" s="5">
        <v>67701521.34</v>
      </c>
      <c r="X668" s="5">
        <v>-87851276.96</v>
      </c>
      <c r="Y668" s="5">
        <v>-121240.28</v>
      </c>
      <c r="Z668" s="5">
        <v>46946.52</v>
      </c>
      <c r="AA668" s="5"/>
      <c r="AB668" s="5">
        <v>2130511.33</v>
      </c>
      <c r="AC668" s="5">
        <v>971289.01</v>
      </c>
      <c r="AD668" s="5">
        <v>82285394.73</v>
      </c>
      <c r="AE668" s="8">
        <f t="shared" si="187"/>
        <v>7751663181.47</v>
      </c>
      <c r="AF668" s="8">
        <f t="shared" si="188"/>
        <v>7333745839.65</v>
      </c>
      <c r="AG668" s="8">
        <f t="shared" si="189"/>
        <v>601245355.04</v>
      </c>
      <c r="AH668" s="8">
        <f t="shared" si="190"/>
        <v>602404577.36</v>
      </c>
      <c r="AI668" s="8">
        <f t="shared" si="191"/>
        <v>520119182.63</v>
      </c>
      <c r="AJ668" s="8">
        <f t="shared" si="175"/>
        <v>488512452.5</v>
      </c>
      <c r="AK668" s="13">
        <f t="shared" si="176"/>
        <v>417796101.54</v>
      </c>
      <c r="AL668" s="13">
        <f t="shared" si="177"/>
        <v>3785413.32</v>
      </c>
      <c r="AM668" s="13">
        <f t="shared" si="178"/>
        <v>180580581.94</v>
      </c>
      <c r="AN668" s="13">
        <f t="shared" si="179"/>
        <v>602162096.8</v>
      </c>
      <c r="AO668" s="13">
        <f t="shared" si="180"/>
        <v>992711185.56</v>
      </c>
      <c r="AP668" s="13">
        <f t="shared" si="181"/>
        <v>623164042.74</v>
      </c>
      <c r="AQ668" s="13">
        <f t="shared" si="182"/>
        <v>540878648.01</v>
      </c>
      <c r="AR668" s="13">
        <f t="shared" si="183"/>
        <v>491152207.68</v>
      </c>
      <c r="AS668" s="13">
        <f t="shared" si="184"/>
        <v>408866812.95</v>
      </c>
      <c r="AT668" s="13">
        <f t="shared" si="185"/>
        <v>519876702.07</v>
      </c>
      <c r="AU668" s="13">
        <f>AT668-VLOOKUP(A668,[1]选股结果!$A$2:$BJ$3005,48,FALSE)*0.08</f>
        <v>30097609.7636</v>
      </c>
      <c r="AV668" s="13">
        <f t="shared" si="186"/>
        <v>82285394.73</v>
      </c>
    </row>
    <row r="669" spans="1:48">
      <c r="A669" s="4" t="s">
        <v>1382</v>
      </c>
      <c r="B669" s="4" t="s">
        <v>1383</v>
      </c>
      <c r="C669" s="5">
        <v>7732287436.02</v>
      </c>
      <c r="D669" s="5">
        <v>0</v>
      </c>
      <c r="E669" s="5">
        <v>0</v>
      </c>
      <c r="F669" s="5">
        <v>0</v>
      </c>
      <c r="G669" s="5">
        <v>6967202468.81</v>
      </c>
      <c r="H669" s="5">
        <v>586600994.23</v>
      </c>
      <c r="I669" s="5">
        <v>0</v>
      </c>
      <c r="J669" s="5">
        <v>0</v>
      </c>
      <c r="K669" s="5">
        <v>0</v>
      </c>
      <c r="L669" s="5">
        <v>0</v>
      </c>
      <c r="M669" s="5">
        <v>0</v>
      </c>
      <c r="N669" s="5">
        <v>0</v>
      </c>
      <c r="O669" s="5">
        <v>83981088.1</v>
      </c>
      <c r="P669" s="5">
        <v>20377639.85</v>
      </c>
      <c r="Q669" s="5">
        <v>398180908.04</v>
      </c>
      <c r="R669" s="5">
        <v>119316375.41</v>
      </c>
      <c r="S669" s="5">
        <v>603935684.7</v>
      </c>
      <c r="T669" s="5">
        <v>-22873603.33</v>
      </c>
      <c r="U669" s="5">
        <v>-9372512.18</v>
      </c>
      <c r="V669" s="5">
        <v>0</v>
      </c>
      <c r="W669" s="5">
        <v>0</v>
      </c>
      <c r="X669" s="5">
        <v>412283550.2</v>
      </c>
      <c r="Y669" s="5">
        <v>-556934.44</v>
      </c>
      <c r="Z669" s="5">
        <v>751752.74</v>
      </c>
      <c r="AA669" s="5"/>
      <c r="AB669" s="5">
        <v>685489.45</v>
      </c>
      <c r="AC669" s="5">
        <v>11359969.69</v>
      </c>
      <c r="AD669" s="5">
        <v>-65989471.26</v>
      </c>
      <c r="AE669" s="8">
        <f t="shared" si="187"/>
        <v>7732287436.02</v>
      </c>
      <c r="AF669" s="8">
        <f t="shared" si="188"/>
        <v>8192994164.91</v>
      </c>
      <c r="AG669" s="8">
        <f t="shared" si="189"/>
        <v>-894555195.24</v>
      </c>
      <c r="AH669" s="8">
        <f t="shared" si="190"/>
        <v>-905229675.48</v>
      </c>
      <c r="AI669" s="8">
        <f t="shared" si="191"/>
        <v>-839240204.22</v>
      </c>
      <c r="AJ669" s="8">
        <f t="shared" si="175"/>
        <v>512657181.79</v>
      </c>
      <c r="AK669" s="13">
        <f t="shared" si="176"/>
        <v>-461263663.33</v>
      </c>
      <c r="AL669" s="13">
        <f t="shared" si="177"/>
        <v>-9372512.18</v>
      </c>
      <c r="AM669" s="13">
        <f t="shared" si="178"/>
        <v>-435707368.85</v>
      </c>
      <c r="AN669" s="13">
        <f t="shared" si="179"/>
        <v>-906343544.36</v>
      </c>
      <c r="AO669" s="13">
        <f t="shared" si="180"/>
        <v>765084967.21</v>
      </c>
      <c r="AP669" s="13">
        <f t="shared" si="181"/>
        <v>729273015.6</v>
      </c>
      <c r="AQ669" s="13">
        <f t="shared" si="182"/>
        <v>795262486.86</v>
      </c>
      <c r="AR669" s="13">
        <f t="shared" si="183"/>
        <v>142672021.37</v>
      </c>
      <c r="AS669" s="13">
        <f t="shared" si="184"/>
        <v>208661492.63</v>
      </c>
      <c r="AT669" s="13">
        <f t="shared" si="185"/>
        <v>-840354073.1</v>
      </c>
      <c r="AU669" s="13">
        <f>AT669-VLOOKUP(A669,[1]选股结果!$A$2:$BJ$3005,48,FALSE)*0.08</f>
        <v>-1751905382.4568</v>
      </c>
      <c r="AV669" s="13">
        <f t="shared" si="186"/>
        <v>-65989471.26</v>
      </c>
    </row>
    <row r="670" spans="1:48">
      <c r="A670" s="4" t="s">
        <v>1384</v>
      </c>
      <c r="B670" s="4" t="s">
        <v>1385</v>
      </c>
      <c r="C670" s="5">
        <v>7693693289.77</v>
      </c>
      <c r="D670" s="5">
        <v>0</v>
      </c>
      <c r="E670" s="5">
        <v>0</v>
      </c>
      <c r="F670" s="5">
        <v>0</v>
      </c>
      <c r="G670" s="5">
        <v>6188918587.48</v>
      </c>
      <c r="H670" s="5">
        <v>31639921.22</v>
      </c>
      <c r="I670" s="5">
        <v>0</v>
      </c>
      <c r="J670" s="5">
        <v>0</v>
      </c>
      <c r="K670" s="5">
        <v>0</v>
      </c>
      <c r="L670" s="5">
        <v>0</v>
      </c>
      <c r="M670" s="5">
        <v>0</v>
      </c>
      <c r="N670" s="5">
        <v>0</v>
      </c>
      <c r="O670" s="5">
        <v>21441411.95</v>
      </c>
      <c r="P670" s="5">
        <v>393474871.82</v>
      </c>
      <c r="Q670" s="5">
        <v>325856098.28</v>
      </c>
      <c r="R670" s="5">
        <v>15887772.81</v>
      </c>
      <c r="S670" s="5">
        <v>-124371205.74</v>
      </c>
      <c r="T670" s="5">
        <v>77296190.95</v>
      </c>
      <c r="U670" s="5">
        <v>0</v>
      </c>
      <c r="V670" s="5">
        <v>0</v>
      </c>
      <c r="W670" s="5">
        <v>41609766.76</v>
      </c>
      <c r="X670" s="5">
        <v>58758052.72</v>
      </c>
      <c r="Y670" s="5">
        <v>138538459.28</v>
      </c>
      <c r="Z670" s="5">
        <v>186527.56</v>
      </c>
      <c r="AA670" s="5"/>
      <c r="AB670" s="5">
        <v>3250442.6</v>
      </c>
      <c r="AC670" s="5">
        <v>10664108.53</v>
      </c>
      <c r="AD670" s="5">
        <v>19362805.39</v>
      </c>
      <c r="AE670" s="8">
        <f t="shared" si="187"/>
        <v>7693693289.77</v>
      </c>
      <c r="AF670" s="8">
        <f t="shared" si="188"/>
        <v>6821207536.6</v>
      </c>
      <c r="AG670" s="8">
        <f t="shared" si="189"/>
        <v>794281726.440001</v>
      </c>
      <c r="AH670" s="8">
        <f t="shared" si="190"/>
        <v>786868060.510001</v>
      </c>
      <c r="AI670" s="8">
        <f t="shared" si="191"/>
        <v>767505255.120001</v>
      </c>
      <c r="AJ670" s="8">
        <f t="shared" si="175"/>
        <v>886724507.26</v>
      </c>
      <c r="AK670" s="13">
        <f t="shared" si="176"/>
        <v>1011024212.45</v>
      </c>
      <c r="AL670" s="13">
        <f t="shared" si="177"/>
        <v>0</v>
      </c>
      <c r="AM670" s="13">
        <f t="shared" si="178"/>
        <v>52920766.62</v>
      </c>
      <c r="AN670" s="13">
        <f t="shared" si="179"/>
        <v>1063944979.07</v>
      </c>
      <c r="AO670" s="13">
        <f t="shared" si="180"/>
        <v>1504774702.29</v>
      </c>
      <c r="AP670" s="13">
        <f t="shared" si="181"/>
        <v>918292927.93</v>
      </c>
      <c r="AQ670" s="13">
        <f t="shared" si="182"/>
        <v>898930122.54</v>
      </c>
      <c r="AR670" s="13">
        <f t="shared" si="183"/>
        <v>886653006.71</v>
      </c>
      <c r="AS670" s="13">
        <f t="shared" si="184"/>
        <v>867290201.32</v>
      </c>
      <c r="AT670" s="13">
        <f t="shared" si="185"/>
        <v>1044582173.68</v>
      </c>
      <c r="AU670" s="13">
        <f>AT670-VLOOKUP(A670,[1]选股结果!$A$2:$BJ$3005,48,FALSE)*0.08</f>
        <v>162858450.148</v>
      </c>
      <c r="AV670" s="13">
        <f t="shared" si="186"/>
        <v>19362805.39</v>
      </c>
    </row>
    <row r="671" spans="1:48">
      <c r="A671" s="4" t="s">
        <v>1386</v>
      </c>
      <c r="B671" s="4" t="s">
        <v>1387</v>
      </c>
      <c r="C671" s="5">
        <v>7679867162.96</v>
      </c>
      <c r="D671" s="5">
        <v>0</v>
      </c>
      <c r="E671" s="5">
        <v>0</v>
      </c>
      <c r="F671" s="5">
        <v>0</v>
      </c>
      <c r="G671" s="5">
        <v>5491273859.09</v>
      </c>
      <c r="H671" s="5">
        <v>40205496.02</v>
      </c>
      <c r="I671" s="5">
        <v>0</v>
      </c>
      <c r="J671" s="5">
        <v>0</v>
      </c>
      <c r="K671" s="5">
        <v>0</v>
      </c>
      <c r="L671" s="5">
        <v>0</v>
      </c>
      <c r="M671" s="5">
        <v>0</v>
      </c>
      <c r="N671" s="5">
        <v>0</v>
      </c>
      <c r="O671" s="5">
        <v>22500994.55</v>
      </c>
      <c r="P671" s="5">
        <v>463698835.24</v>
      </c>
      <c r="Q671" s="5">
        <v>464903178.57</v>
      </c>
      <c r="R671" s="5">
        <v>203572240.4</v>
      </c>
      <c r="S671" s="5">
        <v>48340566.17</v>
      </c>
      <c r="T671" s="5">
        <v>259607783.49</v>
      </c>
      <c r="U671" s="5">
        <v>191264975.33</v>
      </c>
      <c r="V671" s="5">
        <v>0</v>
      </c>
      <c r="W671" s="5">
        <v>3704378.87</v>
      </c>
      <c r="X671" s="5">
        <v>48371637.69</v>
      </c>
      <c r="Y671" s="5">
        <v>3915267.7</v>
      </c>
      <c r="Z671" s="5">
        <v>-53215.88</v>
      </c>
      <c r="AA671" s="5"/>
      <c r="AB671" s="5">
        <v>84881206.42</v>
      </c>
      <c r="AC671" s="5">
        <v>1794192.58</v>
      </c>
      <c r="AD671" s="5">
        <v>135655614.54</v>
      </c>
      <c r="AE671" s="8">
        <f t="shared" si="187"/>
        <v>7679867162.96</v>
      </c>
      <c r="AF671" s="8">
        <f t="shared" si="188"/>
        <v>6694289674.02</v>
      </c>
      <c r="AG671" s="8">
        <f t="shared" si="189"/>
        <v>1196549530.03</v>
      </c>
      <c r="AH671" s="8">
        <f t="shared" si="190"/>
        <v>1279636543.87</v>
      </c>
      <c r="AI671" s="8">
        <f t="shared" si="191"/>
        <v>1143980929.33</v>
      </c>
      <c r="AJ671" s="8">
        <f t="shared" si="175"/>
        <v>871931262.22</v>
      </c>
      <c r="AK671" s="13">
        <f t="shared" si="176"/>
        <v>989492756.64</v>
      </c>
      <c r="AL671" s="13">
        <f t="shared" si="177"/>
        <v>191264975.33</v>
      </c>
      <c r="AM671" s="13">
        <f t="shared" si="178"/>
        <v>106709347.3</v>
      </c>
      <c r="AN671" s="13">
        <f t="shared" si="179"/>
        <v>1287467079.27</v>
      </c>
      <c r="AO671" s="13">
        <f t="shared" si="180"/>
        <v>2188593303.87</v>
      </c>
      <c r="AP671" s="13">
        <f t="shared" si="181"/>
        <v>1078038818.83</v>
      </c>
      <c r="AQ671" s="13">
        <f t="shared" si="182"/>
        <v>942383204.29</v>
      </c>
      <c r="AR671" s="13">
        <f t="shared" si="183"/>
        <v>1037833322.81</v>
      </c>
      <c r="AS671" s="13">
        <f t="shared" si="184"/>
        <v>902177708.27</v>
      </c>
      <c r="AT671" s="13">
        <f t="shared" si="185"/>
        <v>1151811464.73</v>
      </c>
      <c r="AU671" s="13">
        <f>AT671-VLOOKUP(A671,[1]选股结果!$A$2:$BJ$3005,48,FALSE)*0.08</f>
        <v>313718596.974</v>
      </c>
      <c r="AV671" s="13">
        <f t="shared" si="186"/>
        <v>135655614.54</v>
      </c>
    </row>
    <row r="672" spans="1:48">
      <c r="A672" s="4" t="s">
        <v>1388</v>
      </c>
      <c r="B672" s="4" t="s">
        <v>1389</v>
      </c>
      <c r="C672" s="5">
        <v>7661806290.99</v>
      </c>
      <c r="D672" s="5">
        <v>0</v>
      </c>
      <c r="E672" s="5">
        <v>0</v>
      </c>
      <c r="F672" s="5">
        <v>0</v>
      </c>
      <c r="G672" s="5">
        <v>5850852343.7</v>
      </c>
      <c r="H672" s="5">
        <v>119232800.54</v>
      </c>
      <c r="I672" s="5">
        <v>0</v>
      </c>
      <c r="J672" s="5">
        <v>0</v>
      </c>
      <c r="K672" s="5">
        <v>0</v>
      </c>
      <c r="L672" s="5">
        <v>0</v>
      </c>
      <c r="M672" s="5">
        <v>0</v>
      </c>
      <c r="N672" s="5">
        <v>0</v>
      </c>
      <c r="O672" s="5">
        <v>37531027.71</v>
      </c>
      <c r="P672" s="5">
        <v>503520856.88</v>
      </c>
      <c r="Q672" s="5">
        <v>272914296.01</v>
      </c>
      <c r="R672" s="5">
        <v>212791084.27</v>
      </c>
      <c r="S672" s="5">
        <v>47374458.22</v>
      </c>
      <c r="T672" s="5">
        <v>-63431565.53</v>
      </c>
      <c r="U672" s="5">
        <v>42199417.18</v>
      </c>
      <c r="V672" s="5">
        <v>0</v>
      </c>
      <c r="W672" s="5">
        <v>-5564359.07</v>
      </c>
      <c r="X672" s="5">
        <v>77431840.31</v>
      </c>
      <c r="Y672" s="5">
        <v>4769991.93</v>
      </c>
      <c r="Z672" s="5">
        <v>-1478479.86</v>
      </c>
      <c r="AA672" s="5"/>
      <c r="AB672" s="5">
        <v>5002572.62</v>
      </c>
      <c r="AC672" s="5">
        <v>9964744.11</v>
      </c>
      <c r="AD672" s="5">
        <v>32820545.99</v>
      </c>
      <c r="AE672" s="8">
        <f t="shared" si="187"/>
        <v>7661806290.99</v>
      </c>
      <c r="AF672" s="8">
        <f t="shared" si="188"/>
        <v>6924984066.79</v>
      </c>
      <c r="AG672" s="8">
        <f t="shared" si="189"/>
        <v>584145987.499999</v>
      </c>
      <c r="AH672" s="8">
        <f t="shared" si="190"/>
        <v>579183816.009999</v>
      </c>
      <c r="AI672" s="8">
        <f t="shared" si="191"/>
        <v>546363270.019999</v>
      </c>
      <c r="AJ672" s="8">
        <f t="shared" si="175"/>
        <v>823698344.02</v>
      </c>
      <c r="AK672" s="13">
        <f t="shared" si="176"/>
        <v>741592216.13</v>
      </c>
      <c r="AL672" s="13">
        <f t="shared" si="177"/>
        <v>42199417.18</v>
      </c>
      <c r="AM672" s="13">
        <f t="shared" si="178"/>
        <v>-195067833.44</v>
      </c>
      <c r="AN672" s="13">
        <f t="shared" si="179"/>
        <v>588723799.87</v>
      </c>
      <c r="AO672" s="13">
        <f t="shared" si="180"/>
        <v>1810953947.29</v>
      </c>
      <c r="AP672" s="13">
        <f t="shared" si="181"/>
        <v>908199474.89</v>
      </c>
      <c r="AQ672" s="13">
        <f t="shared" si="182"/>
        <v>875378928.9</v>
      </c>
      <c r="AR672" s="13">
        <f t="shared" si="183"/>
        <v>788966674.35</v>
      </c>
      <c r="AS672" s="13">
        <f t="shared" si="184"/>
        <v>756146128.36</v>
      </c>
      <c r="AT672" s="13">
        <f t="shared" si="185"/>
        <v>555903253.88</v>
      </c>
      <c r="AU672" s="13">
        <f>AT672-VLOOKUP(A672,[1]选股结果!$A$2:$BJ$3005,48,FALSE)*0.08</f>
        <v>-777511061.9936</v>
      </c>
      <c r="AV672" s="13">
        <f t="shared" si="186"/>
        <v>32820545.99</v>
      </c>
    </row>
    <row r="673" spans="1:48">
      <c r="A673" s="4" t="s">
        <v>1390</v>
      </c>
      <c r="B673" s="4" t="s">
        <v>1391</v>
      </c>
      <c r="C673" s="5">
        <v>7659400764.81</v>
      </c>
      <c r="D673" s="5">
        <v>0</v>
      </c>
      <c r="E673" s="5">
        <v>0</v>
      </c>
      <c r="F673" s="5">
        <v>0</v>
      </c>
      <c r="G673" s="5">
        <v>3383552453.88</v>
      </c>
      <c r="H673" s="5">
        <v>464982070.84</v>
      </c>
      <c r="I673" s="5">
        <v>0</v>
      </c>
      <c r="J673" s="5">
        <v>0</v>
      </c>
      <c r="K673" s="5">
        <v>0</v>
      </c>
      <c r="L673" s="5">
        <v>0</v>
      </c>
      <c r="M673" s="5">
        <v>0</v>
      </c>
      <c r="N673" s="5">
        <v>0</v>
      </c>
      <c r="O673" s="5">
        <v>91944816.98</v>
      </c>
      <c r="P673" s="5">
        <v>18101122.48</v>
      </c>
      <c r="Q673" s="5">
        <v>119464508.35</v>
      </c>
      <c r="R673" s="5">
        <v>0</v>
      </c>
      <c r="S673" s="5">
        <v>545951571.21</v>
      </c>
      <c r="T673" s="5">
        <v>977253899.99</v>
      </c>
      <c r="U673" s="5">
        <v>660673697.28</v>
      </c>
      <c r="V673" s="5">
        <v>0</v>
      </c>
      <c r="W673" s="5">
        <v>347265864.33</v>
      </c>
      <c r="X673" s="5">
        <v>0</v>
      </c>
      <c r="Y673" s="5">
        <v>0</v>
      </c>
      <c r="Z673" s="5">
        <v>-2033.85</v>
      </c>
      <c r="AA673" s="5"/>
      <c r="AB673" s="5">
        <v>15413506.77</v>
      </c>
      <c r="AC673" s="5">
        <v>15648676.33</v>
      </c>
      <c r="AD673" s="5">
        <v>1052477206.93</v>
      </c>
      <c r="AE673" s="8">
        <f t="shared" si="187"/>
        <v>7659400764.81</v>
      </c>
      <c r="AF673" s="8">
        <f t="shared" si="188"/>
        <v>4159014472.9</v>
      </c>
      <c r="AG673" s="8">
        <f t="shared" si="189"/>
        <v>4824904022.38</v>
      </c>
      <c r="AH673" s="8">
        <f t="shared" si="190"/>
        <v>4824668852.82</v>
      </c>
      <c r="AI673" s="8">
        <f t="shared" si="191"/>
        <v>3772191645.89</v>
      </c>
      <c r="AJ673" s="8">
        <f t="shared" si="175"/>
        <v>229745617.37</v>
      </c>
      <c r="AK673" s="13">
        <f t="shared" si="176"/>
        <v>3500386291.91</v>
      </c>
      <c r="AL673" s="13">
        <f t="shared" si="177"/>
        <v>660673697.28</v>
      </c>
      <c r="AM673" s="13">
        <f t="shared" si="178"/>
        <v>663608863.63</v>
      </c>
      <c r="AN673" s="13">
        <f t="shared" si="179"/>
        <v>4824668852.82</v>
      </c>
      <c r="AO673" s="13">
        <f t="shared" si="180"/>
        <v>4275848310.93</v>
      </c>
      <c r="AP673" s="13">
        <f t="shared" si="181"/>
        <v>4511319933.96</v>
      </c>
      <c r="AQ673" s="13">
        <f t="shared" si="182"/>
        <v>3458842727.03</v>
      </c>
      <c r="AR673" s="13">
        <f t="shared" si="183"/>
        <v>4046337863.12</v>
      </c>
      <c r="AS673" s="13">
        <f t="shared" si="184"/>
        <v>2993860656.19</v>
      </c>
      <c r="AT673" s="13">
        <f t="shared" si="185"/>
        <v>3772191645.89</v>
      </c>
      <c r="AU673" s="13">
        <f>AT673-VLOOKUP(A673,[1]选股结果!$A$2:$BJ$3005,48,FALSE)*0.08</f>
        <v>1373375728.9244</v>
      </c>
      <c r="AV673" s="13">
        <f t="shared" si="186"/>
        <v>1052477206.93</v>
      </c>
    </row>
    <row r="674" spans="1:48">
      <c r="A674" s="4" t="s">
        <v>1392</v>
      </c>
      <c r="B674" s="4" t="s">
        <v>1393</v>
      </c>
      <c r="C674" s="5">
        <v>7622242934.87</v>
      </c>
      <c r="D674" s="5">
        <v>0</v>
      </c>
      <c r="E674" s="5">
        <v>0</v>
      </c>
      <c r="F674" s="5">
        <v>0</v>
      </c>
      <c r="G674" s="5">
        <v>6376437457.65</v>
      </c>
      <c r="H674" s="5">
        <v>48400172.67</v>
      </c>
      <c r="I674" s="5">
        <v>0</v>
      </c>
      <c r="J674" s="5">
        <v>0</v>
      </c>
      <c r="K674" s="5">
        <v>0</v>
      </c>
      <c r="L674" s="5">
        <v>0</v>
      </c>
      <c r="M674" s="5">
        <v>0</v>
      </c>
      <c r="N674" s="5">
        <v>0</v>
      </c>
      <c r="O674" s="5">
        <v>20996390.05</v>
      </c>
      <c r="P674" s="5">
        <v>378589817.26</v>
      </c>
      <c r="Q674" s="5">
        <v>129631010.56</v>
      </c>
      <c r="R674" s="5">
        <v>395777305.13</v>
      </c>
      <c r="S674" s="5">
        <v>-10264100.53</v>
      </c>
      <c r="T674" s="5">
        <v>94505701.12</v>
      </c>
      <c r="U674" s="5">
        <v>5542011.66</v>
      </c>
      <c r="V674" s="5">
        <v>0</v>
      </c>
      <c r="W674" s="5">
        <v>2374804.8</v>
      </c>
      <c r="X674" s="5">
        <v>281049464.68</v>
      </c>
      <c r="Y674" s="5">
        <v>15576033.89</v>
      </c>
      <c r="Z674" s="5">
        <v>320035.58</v>
      </c>
      <c r="AA674" s="5"/>
      <c r="AB674" s="5">
        <v>7521817.9</v>
      </c>
      <c r="AC674" s="5">
        <v>3966040.44</v>
      </c>
      <c r="AD674" s="5">
        <v>-14051312.07</v>
      </c>
      <c r="AE674" s="8">
        <f t="shared" si="187"/>
        <v>7622242934.87</v>
      </c>
      <c r="AF674" s="8">
        <f t="shared" si="188"/>
        <v>7291167880.12</v>
      </c>
      <c r="AG674" s="8">
        <f t="shared" si="189"/>
        <v>131650097.679999</v>
      </c>
      <c r="AH674" s="8">
        <f t="shared" si="190"/>
        <v>135205875.139999</v>
      </c>
      <c r="AI674" s="8">
        <f t="shared" si="191"/>
        <v>149257187.209999</v>
      </c>
      <c r="AJ674" s="8">
        <f t="shared" si="175"/>
        <v>541237474.3</v>
      </c>
      <c r="AK674" s="13">
        <f t="shared" si="176"/>
        <v>346651088.64</v>
      </c>
      <c r="AL674" s="13">
        <f t="shared" si="177"/>
        <v>5542011.66</v>
      </c>
      <c r="AM674" s="13">
        <f t="shared" si="178"/>
        <v>-185835157.38</v>
      </c>
      <c r="AN674" s="13">
        <f t="shared" si="179"/>
        <v>166357942.92</v>
      </c>
      <c r="AO674" s="13">
        <f t="shared" si="180"/>
        <v>1245805477.22</v>
      </c>
      <c r="AP674" s="13">
        <f t="shared" si="181"/>
        <v>384787160.78</v>
      </c>
      <c r="AQ674" s="13">
        <f t="shared" si="182"/>
        <v>398838472.85</v>
      </c>
      <c r="AR674" s="13">
        <f t="shared" si="183"/>
        <v>336386988.11</v>
      </c>
      <c r="AS674" s="13">
        <f t="shared" si="184"/>
        <v>350438300.18</v>
      </c>
      <c r="AT674" s="13">
        <f t="shared" si="185"/>
        <v>180409254.99</v>
      </c>
      <c r="AU674" s="13">
        <f>AT674-VLOOKUP(A674,[1]选股结果!$A$2:$BJ$3005,48,FALSE)*0.08</f>
        <v>-169048914.71</v>
      </c>
      <c r="AV674" s="13">
        <f t="shared" si="186"/>
        <v>-14051312.07</v>
      </c>
    </row>
    <row r="675" spans="1:48">
      <c r="A675" s="4" t="s">
        <v>1394</v>
      </c>
      <c r="B675" s="4" t="s">
        <v>1395</v>
      </c>
      <c r="C675" s="5">
        <v>7619606960.95</v>
      </c>
      <c r="D675" s="5">
        <v>0</v>
      </c>
      <c r="E675" s="5">
        <v>0</v>
      </c>
      <c r="F675" s="5">
        <v>0</v>
      </c>
      <c r="G675" s="5">
        <v>4691674123.41</v>
      </c>
      <c r="H675" s="5">
        <v>119713691.45</v>
      </c>
      <c r="I675" s="5">
        <v>0</v>
      </c>
      <c r="J675" s="5">
        <v>0</v>
      </c>
      <c r="K675" s="5">
        <v>0</v>
      </c>
      <c r="L675" s="5">
        <v>0</v>
      </c>
      <c r="M675" s="5">
        <v>0</v>
      </c>
      <c r="N675" s="5">
        <v>0</v>
      </c>
      <c r="O675" s="5">
        <v>30448554.68</v>
      </c>
      <c r="P675" s="5">
        <v>859527294.83</v>
      </c>
      <c r="Q675" s="5">
        <v>933257765.39</v>
      </c>
      <c r="R675" s="5">
        <v>140042056.6</v>
      </c>
      <c r="S675" s="5">
        <v>-130971798.36</v>
      </c>
      <c r="T675" s="5">
        <v>990465753.15</v>
      </c>
      <c r="U675" s="5">
        <v>924677759.79</v>
      </c>
      <c r="V675" s="5">
        <v>0</v>
      </c>
      <c r="W675" s="5">
        <v>-6872968.23</v>
      </c>
      <c r="X675" s="5">
        <v>71598094.09</v>
      </c>
      <c r="Y675" s="5">
        <v>74505353.6</v>
      </c>
      <c r="Z675" s="5">
        <v>6880179.46</v>
      </c>
      <c r="AA675" s="5"/>
      <c r="AB675" s="5">
        <v>35964347.44</v>
      </c>
      <c r="AC675" s="5">
        <v>28981895.4</v>
      </c>
      <c r="AD675" s="5">
        <v>264106227.16</v>
      </c>
      <c r="AE675" s="8">
        <f t="shared" si="187"/>
        <v>7619606960.95</v>
      </c>
      <c r="AF675" s="8">
        <f t="shared" si="188"/>
        <v>6523977996.55</v>
      </c>
      <c r="AG675" s="8">
        <f t="shared" si="189"/>
        <v>1939998481.09</v>
      </c>
      <c r="AH675" s="8">
        <f t="shared" si="190"/>
        <v>1946980933.13</v>
      </c>
      <c r="AI675" s="8">
        <f t="shared" si="191"/>
        <v>1682874705.97</v>
      </c>
      <c r="AJ675" s="8">
        <f t="shared" si="175"/>
        <v>1890756516.46</v>
      </c>
      <c r="AK675" s="13">
        <f t="shared" si="176"/>
        <v>1170134318</v>
      </c>
      <c r="AL675" s="13">
        <f t="shared" si="177"/>
        <v>924677759.79</v>
      </c>
      <c r="AM675" s="13">
        <f t="shared" si="178"/>
        <v>1179562.54000001</v>
      </c>
      <c r="AN675" s="13">
        <f t="shared" si="179"/>
        <v>2095991640.33</v>
      </c>
      <c r="AO675" s="13">
        <f t="shared" si="180"/>
        <v>2927932837.54</v>
      </c>
      <c r="AP675" s="13">
        <f t="shared" si="181"/>
        <v>1158876211.09</v>
      </c>
      <c r="AQ675" s="13">
        <f t="shared" si="182"/>
        <v>894769983.93</v>
      </c>
      <c r="AR675" s="13">
        <f t="shared" si="183"/>
        <v>1039162519.64</v>
      </c>
      <c r="AS675" s="13">
        <f t="shared" si="184"/>
        <v>775056292.48</v>
      </c>
      <c r="AT675" s="13">
        <f t="shared" si="185"/>
        <v>1831885413.17</v>
      </c>
      <c r="AU675" s="13">
        <f>AT675-VLOOKUP(A675,[1]选股结果!$A$2:$BJ$3005,48,FALSE)*0.08</f>
        <v>542247288.1724</v>
      </c>
      <c r="AV675" s="13">
        <f t="shared" si="186"/>
        <v>264106227.16</v>
      </c>
    </row>
    <row r="676" spans="1:48">
      <c r="A676" s="4" t="s">
        <v>1396</v>
      </c>
      <c r="B676" s="4" t="s">
        <v>1397</v>
      </c>
      <c r="C676" s="5">
        <v>7594100108.76</v>
      </c>
      <c r="D676" s="5">
        <v>0</v>
      </c>
      <c r="E676" s="5">
        <v>0</v>
      </c>
      <c r="F676" s="5">
        <v>0</v>
      </c>
      <c r="G676" s="5">
        <v>5347472142.54</v>
      </c>
      <c r="H676" s="5">
        <v>55769892.9</v>
      </c>
      <c r="I676" s="5">
        <v>0</v>
      </c>
      <c r="J676" s="5">
        <v>0</v>
      </c>
      <c r="K676" s="5">
        <v>0</v>
      </c>
      <c r="L676" s="5">
        <v>0</v>
      </c>
      <c r="M676" s="5">
        <v>0</v>
      </c>
      <c r="N676" s="5">
        <v>0</v>
      </c>
      <c r="O676" s="5">
        <v>59466196.17</v>
      </c>
      <c r="P676" s="5">
        <v>471438475.23</v>
      </c>
      <c r="Q676" s="5">
        <v>277412218.52</v>
      </c>
      <c r="R676" s="5">
        <v>337538995.24</v>
      </c>
      <c r="S676" s="5">
        <v>42016101.8</v>
      </c>
      <c r="T676" s="5">
        <v>7142449.39</v>
      </c>
      <c r="U676" s="5">
        <v>7142449.39</v>
      </c>
      <c r="V676" s="5">
        <v>0</v>
      </c>
      <c r="W676" s="5">
        <v>0</v>
      </c>
      <c r="X676" s="5">
        <v>5883631.8</v>
      </c>
      <c r="Y676" s="5">
        <v>23804666.62</v>
      </c>
      <c r="Z676" s="5">
        <v>873577.12</v>
      </c>
      <c r="AA676" s="5"/>
      <c r="AB676" s="5">
        <v>23600536.78</v>
      </c>
      <c r="AC676" s="5">
        <v>1616426.34</v>
      </c>
      <c r="AD676" s="5">
        <v>152875553.03</v>
      </c>
      <c r="AE676" s="8">
        <f t="shared" si="187"/>
        <v>7594100108.76</v>
      </c>
      <c r="AF676" s="8">
        <f t="shared" si="188"/>
        <v>6535344129.5</v>
      </c>
      <c r="AG676" s="8">
        <f t="shared" si="189"/>
        <v>1037083707.35</v>
      </c>
      <c r="AH676" s="8">
        <f t="shared" si="190"/>
        <v>1059067817.79</v>
      </c>
      <c r="AI676" s="8">
        <f t="shared" si="191"/>
        <v>906192264.76</v>
      </c>
      <c r="AJ676" s="8">
        <f t="shared" si="175"/>
        <v>810137446.1</v>
      </c>
      <c r="AK676" s="13">
        <f t="shared" si="176"/>
        <v>1082560645.88</v>
      </c>
      <c r="AL676" s="13">
        <f t="shared" si="177"/>
        <v>7142449.39</v>
      </c>
      <c r="AM676" s="13">
        <f t="shared" si="178"/>
        <v>16974055.76</v>
      </c>
      <c r="AN676" s="13">
        <f t="shared" si="179"/>
        <v>1106677151.03</v>
      </c>
      <c r="AO676" s="13">
        <f t="shared" si="180"/>
        <v>2246627966.22</v>
      </c>
      <c r="AP676" s="13">
        <f t="shared" si="181"/>
        <v>1180346640.58</v>
      </c>
      <c r="AQ676" s="13">
        <f t="shared" si="182"/>
        <v>1027471087.55</v>
      </c>
      <c r="AR676" s="13">
        <f t="shared" si="183"/>
        <v>1124576747.68</v>
      </c>
      <c r="AS676" s="13">
        <f t="shared" si="184"/>
        <v>971701194.65</v>
      </c>
      <c r="AT676" s="13">
        <f t="shared" si="185"/>
        <v>953801598</v>
      </c>
      <c r="AU676" s="13">
        <f>AT676-VLOOKUP(A676,[1]选股结果!$A$2:$BJ$3005,48,FALSE)*0.08</f>
        <v>414059856.3544</v>
      </c>
      <c r="AV676" s="13">
        <f t="shared" si="186"/>
        <v>152875553.03</v>
      </c>
    </row>
    <row r="677" spans="1:48">
      <c r="A677" s="4" t="s">
        <v>1398</v>
      </c>
      <c r="B677" s="4" t="s">
        <v>1399</v>
      </c>
      <c r="C677" s="5">
        <v>7590930680.29</v>
      </c>
      <c r="D677" s="5">
        <v>0</v>
      </c>
      <c r="E677" s="5">
        <v>0</v>
      </c>
      <c r="F677" s="5">
        <v>0</v>
      </c>
      <c r="G677" s="5">
        <v>6619238141.63</v>
      </c>
      <c r="H677" s="5">
        <v>112752871.47</v>
      </c>
      <c r="I677" s="5">
        <v>0</v>
      </c>
      <c r="J677" s="5">
        <v>0</v>
      </c>
      <c r="K677" s="5">
        <v>0</v>
      </c>
      <c r="L677" s="5">
        <v>0</v>
      </c>
      <c r="M677" s="5">
        <v>0</v>
      </c>
      <c r="N677" s="5">
        <v>0</v>
      </c>
      <c r="O677" s="5">
        <v>59394826.23</v>
      </c>
      <c r="P677" s="5">
        <v>50848625.59</v>
      </c>
      <c r="Q677" s="5">
        <v>230031872.6</v>
      </c>
      <c r="R677" s="5">
        <v>15063626.89</v>
      </c>
      <c r="S677" s="5">
        <v>107085130.36</v>
      </c>
      <c r="T677" s="5">
        <v>4044453.42</v>
      </c>
      <c r="U677" s="5">
        <v>4044453.42</v>
      </c>
      <c r="V677" s="5">
        <v>0</v>
      </c>
      <c r="W677" s="5">
        <v>-847080.52</v>
      </c>
      <c r="X677" s="5">
        <v>5871438.01</v>
      </c>
      <c r="Y677" s="5">
        <v>1005481.06</v>
      </c>
      <c r="Z677" s="5">
        <v>754073.31</v>
      </c>
      <c r="AA677" s="5"/>
      <c r="AB677" s="5">
        <v>10171454.03</v>
      </c>
      <c r="AC677" s="5">
        <v>6946431.27</v>
      </c>
      <c r="AD677" s="5">
        <v>212915521.36</v>
      </c>
      <c r="AE677" s="8">
        <f t="shared" si="187"/>
        <v>7590930680.29</v>
      </c>
      <c r="AF677" s="8">
        <f t="shared" si="188"/>
        <v>7081662223.3</v>
      </c>
      <c r="AG677" s="8">
        <f t="shared" si="189"/>
        <v>506342984.13</v>
      </c>
      <c r="AH677" s="8">
        <f t="shared" si="190"/>
        <v>509568006.89</v>
      </c>
      <c r="AI677" s="8">
        <f t="shared" si="191"/>
        <v>296652485.53</v>
      </c>
      <c r="AJ677" s="8">
        <f t="shared" si="175"/>
        <v>338055782.72</v>
      </c>
      <c r="AK677" s="13">
        <f t="shared" si="176"/>
        <v>510273938.05</v>
      </c>
      <c r="AL677" s="13">
        <f t="shared" si="177"/>
        <v>4044453.42</v>
      </c>
      <c r="AM677" s="13">
        <f t="shared" si="178"/>
        <v>-2739422.46</v>
      </c>
      <c r="AN677" s="13">
        <f t="shared" si="179"/>
        <v>511578969.01</v>
      </c>
      <c r="AO677" s="13">
        <f t="shared" si="180"/>
        <v>971692538.66</v>
      </c>
      <c r="AP677" s="13">
        <f t="shared" si="181"/>
        <v>730111939.88</v>
      </c>
      <c r="AQ677" s="13">
        <f t="shared" si="182"/>
        <v>517196418.52</v>
      </c>
      <c r="AR677" s="13">
        <f t="shared" si="183"/>
        <v>617359068.41</v>
      </c>
      <c r="AS677" s="13">
        <f t="shared" si="184"/>
        <v>404443547.05</v>
      </c>
      <c r="AT677" s="13">
        <f t="shared" si="185"/>
        <v>298663447.65</v>
      </c>
      <c r="AU677" s="13">
        <f>AT677-VLOOKUP(A677,[1]选股结果!$A$2:$BJ$3005,48,FALSE)*0.08</f>
        <v>-384465353.5276</v>
      </c>
      <c r="AV677" s="13">
        <f t="shared" si="186"/>
        <v>212915521.36</v>
      </c>
    </row>
    <row r="678" spans="1:48">
      <c r="A678" s="4" t="s">
        <v>1400</v>
      </c>
      <c r="B678" s="4" t="s">
        <v>1401</v>
      </c>
      <c r="C678" s="5">
        <v>7586488277.28</v>
      </c>
      <c r="D678" s="5">
        <v>0</v>
      </c>
      <c r="E678" s="5">
        <v>0</v>
      </c>
      <c r="F678" s="5">
        <v>0</v>
      </c>
      <c r="G678" s="5">
        <v>5712484370.03</v>
      </c>
      <c r="H678" s="5">
        <v>10710196.13</v>
      </c>
      <c r="I678" s="5">
        <v>0</v>
      </c>
      <c r="J678" s="5">
        <v>0</v>
      </c>
      <c r="K678" s="5">
        <v>0</v>
      </c>
      <c r="L678" s="5">
        <v>0</v>
      </c>
      <c r="M678" s="5">
        <v>0</v>
      </c>
      <c r="N678" s="5">
        <v>0</v>
      </c>
      <c r="O678" s="5">
        <v>17487796.92</v>
      </c>
      <c r="P678" s="5">
        <v>4806658.78</v>
      </c>
      <c r="Q678" s="5">
        <v>54965058.52</v>
      </c>
      <c r="R678" s="5">
        <v>285660133.5</v>
      </c>
      <c r="S678" s="5">
        <v>359344.5</v>
      </c>
      <c r="T678" s="5">
        <v>43214657.02</v>
      </c>
      <c r="U678" s="5">
        <v>0</v>
      </c>
      <c r="V678" s="5">
        <v>0</v>
      </c>
      <c r="W678" s="5">
        <v>24320133.94</v>
      </c>
      <c r="X678" s="5">
        <v>-12133.91</v>
      </c>
      <c r="Y678" s="5">
        <v>417635.17</v>
      </c>
      <c r="Z678" s="5">
        <v>-7830.15</v>
      </c>
      <c r="AA678" s="5"/>
      <c r="AB678" s="5">
        <v>127135</v>
      </c>
      <c r="AC678" s="5">
        <v>69921.7</v>
      </c>
      <c r="AD678" s="5">
        <v>195522773.16</v>
      </c>
      <c r="AE678" s="8">
        <f t="shared" si="187"/>
        <v>7586488277.28</v>
      </c>
      <c r="AF678" s="8">
        <f t="shared" si="188"/>
        <v>6075763362.25</v>
      </c>
      <c r="AG678" s="8">
        <f t="shared" si="189"/>
        <v>1577846374.58</v>
      </c>
      <c r="AH678" s="8">
        <f t="shared" si="190"/>
        <v>1577903587.88</v>
      </c>
      <c r="AI678" s="8">
        <f t="shared" si="191"/>
        <v>1382380814.72</v>
      </c>
      <c r="AJ678" s="8">
        <f t="shared" si="175"/>
        <v>77619936.09</v>
      </c>
      <c r="AK678" s="13">
        <f t="shared" si="176"/>
        <v>1511142550.2</v>
      </c>
      <c r="AL678" s="13">
        <f t="shared" si="177"/>
        <v>0</v>
      </c>
      <c r="AM678" s="13">
        <f t="shared" si="178"/>
        <v>67596308.02</v>
      </c>
      <c r="AN678" s="13">
        <f t="shared" si="179"/>
        <v>1578738858.22</v>
      </c>
      <c r="AO678" s="13">
        <f t="shared" si="180"/>
        <v>1874003907.25</v>
      </c>
      <c r="AP678" s="13">
        <f t="shared" si="181"/>
        <v>1522212090.83</v>
      </c>
      <c r="AQ678" s="13">
        <f t="shared" si="182"/>
        <v>1326689317.67</v>
      </c>
      <c r="AR678" s="13">
        <f t="shared" si="183"/>
        <v>1511501894.7</v>
      </c>
      <c r="AS678" s="13">
        <f t="shared" si="184"/>
        <v>1315979121.54</v>
      </c>
      <c r="AT678" s="13">
        <f t="shared" si="185"/>
        <v>1383216085.06</v>
      </c>
      <c r="AU678" s="13">
        <f>AT678-VLOOKUP(A678,[1]选股结果!$A$2:$BJ$3005,48,FALSE)*0.08</f>
        <v>812784871.2712</v>
      </c>
      <c r="AV678" s="13">
        <f t="shared" si="186"/>
        <v>195522773.16</v>
      </c>
    </row>
    <row r="679" spans="1:48">
      <c r="A679" s="4" t="s">
        <v>1402</v>
      </c>
      <c r="B679" s="4" t="s">
        <v>1403</v>
      </c>
      <c r="C679" s="5">
        <v>7564444263.75</v>
      </c>
      <c r="D679" s="5">
        <v>0</v>
      </c>
      <c r="E679" s="5">
        <v>0</v>
      </c>
      <c r="F679" s="5">
        <v>0</v>
      </c>
      <c r="G679" s="5">
        <v>4903952158.6</v>
      </c>
      <c r="H679" s="5">
        <v>35722844.34</v>
      </c>
      <c r="I679" s="5">
        <v>0</v>
      </c>
      <c r="J679" s="5">
        <v>0</v>
      </c>
      <c r="K679" s="5">
        <v>0</v>
      </c>
      <c r="L679" s="5">
        <v>0</v>
      </c>
      <c r="M679" s="5">
        <v>0</v>
      </c>
      <c r="N679" s="5">
        <v>0</v>
      </c>
      <c r="O679" s="5">
        <v>58722491.86</v>
      </c>
      <c r="P679" s="5">
        <v>268772538.33</v>
      </c>
      <c r="Q679" s="5">
        <v>734626485.09</v>
      </c>
      <c r="R679" s="5">
        <v>338817388.17</v>
      </c>
      <c r="S679" s="5">
        <v>59749711.82</v>
      </c>
      <c r="T679" s="5">
        <v>72777923.74</v>
      </c>
      <c r="U679" s="5">
        <v>0</v>
      </c>
      <c r="V679" s="5">
        <v>0</v>
      </c>
      <c r="W679" s="5">
        <v>-16419649.32</v>
      </c>
      <c r="X679" s="5">
        <v>27660716.45</v>
      </c>
      <c r="Y679" s="5">
        <v>975179.36</v>
      </c>
      <c r="Z679" s="5">
        <v>-31444</v>
      </c>
      <c r="AA679" s="5"/>
      <c r="AB679" s="5">
        <v>892443.35</v>
      </c>
      <c r="AC679" s="5">
        <v>3460951.78</v>
      </c>
      <c r="AD679" s="5">
        <v>174404766.01</v>
      </c>
      <c r="AE679" s="8">
        <f t="shared" si="187"/>
        <v>7564444263.75</v>
      </c>
      <c r="AF679" s="8">
        <f t="shared" si="188"/>
        <v>6364640773.87</v>
      </c>
      <c r="AG679" s="8">
        <f t="shared" si="189"/>
        <v>1227494424.49</v>
      </c>
      <c r="AH679" s="8">
        <f t="shared" si="190"/>
        <v>1224925916.06</v>
      </c>
      <c r="AI679" s="8">
        <f t="shared" si="191"/>
        <v>1050521150.05</v>
      </c>
      <c r="AJ679" s="8">
        <f t="shared" si="175"/>
        <v>1065665203.07</v>
      </c>
      <c r="AK679" s="13">
        <f t="shared" si="176"/>
        <v>1200778669.24</v>
      </c>
      <c r="AL679" s="13">
        <f t="shared" si="177"/>
        <v>0</v>
      </c>
      <c r="AM679" s="13">
        <f t="shared" si="178"/>
        <v>26097605.54</v>
      </c>
      <c r="AN679" s="13">
        <f t="shared" si="179"/>
        <v>1226876274.78</v>
      </c>
      <c r="AO679" s="13">
        <f t="shared" si="180"/>
        <v>2660492105.15</v>
      </c>
      <c r="AP679" s="13">
        <f t="shared" si="181"/>
        <v>1296251225.4</v>
      </c>
      <c r="AQ679" s="13">
        <f t="shared" si="182"/>
        <v>1121846459.39</v>
      </c>
      <c r="AR679" s="13">
        <f t="shared" si="183"/>
        <v>1260528381.06</v>
      </c>
      <c r="AS679" s="13">
        <f t="shared" si="184"/>
        <v>1086123615.05</v>
      </c>
      <c r="AT679" s="13">
        <f t="shared" si="185"/>
        <v>1052471508.77</v>
      </c>
      <c r="AU679" s="13">
        <f>AT679-VLOOKUP(A679,[1]选股结果!$A$2:$BJ$3005,48,FALSE)*0.08</f>
        <v>566117268.9844</v>
      </c>
      <c r="AV679" s="13">
        <f t="shared" si="186"/>
        <v>174404766.01</v>
      </c>
    </row>
    <row r="680" spans="1:48">
      <c r="A680" s="4" t="s">
        <v>1404</v>
      </c>
      <c r="B680" s="4" t="s">
        <v>1405</v>
      </c>
      <c r="C680" s="5">
        <v>7554357635.4</v>
      </c>
      <c r="D680" s="5">
        <v>0</v>
      </c>
      <c r="E680" s="5">
        <v>0</v>
      </c>
      <c r="F680" s="5">
        <v>0</v>
      </c>
      <c r="G680" s="5">
        <v>6687592540.14</v>
      </c>
      <c r="H680" s="5">
        <v>36398953.82</v>
      </c>
      <c r="I680" s="5">
        <v>0</v>
      </c>
      <c r="J680" s="5">
        <v>0</v>
      </c>
      <c r="K680" s="5">
        <v>0</v>
      </c>
      <c r="L680" s="5">
        <v>0</v>
      </c>
      <c r="M680" s="5">
        <v>0</v>
      </c>
      <c r="N680" s="5">
        <v>0</v>
      </c>
      <c r="O680" s="5">
        <v>11562208.32</v>
      </c>
      <c r="P680" s="5">
        <v>157770251.22</v>
      </c>
      <c r="Q680" s="5">
        <v>192430893.16</v>
      </c>
      <c r="R680" s="5">
        <v>15685828.72</v>
      </c>
      <c r="S680" s="5">
        <v>39890900.06</v>
      </c>
      <c r="T680" s="5">
        <v>3916627.53</v>
      </c>
      <c r="U680" s="5">
        <v>583071.59</v>
      </c>
      <c r="V680" s="5">
        <v>0</v>
      </c>
      <c r="W680" s="5">
        <v>281231.99</v>
      </c>
      <c r="X680" s="5">
        <v>-1399532.37</v>
      </c>
      <c r="Y680" s="5">
        <v>156907577.65</v>
      </c>
      <c r="Z680" s="5">
        <v>-127043.25</v>
      </c>
      <c r="AA680" s="5"/>
      <c r="AB680" s="5">
        <v>9132491.74</v>
      </c>
      <c r="AC680" s="5">
        <v>1238656.4</v>
      </c>
      <c r="AD680" s="5">
        <v>19160532.01</v>
      </c>
      <c r="AE680" s="8">
        <f t="shared" si="187"/>
        <v>7554357635.4</v>
      </c>
      <c r="AF680" s="8">
        <f t="shared" si="188"/>
        <v>7104932621.62</v>
      </c>
      <c r="AG680" s="8">
        <f t="shared" si="189"/>
        <v>297987784.769999</v>
      </c>
      <c r="AH680" s="8">
        <f t="shared" si="190"/>
        <v>305881620.109999</v>
      </c>
      <c r="AI680" s="8">
        <f t="shared" si="191"/>
        <v>286721088.099999</v>
      </c>
      <c r="AJ680" s="8">
        <f t="shared" si="175"/>
        <v>510777095.01</v>
      </c>
      <c r="AK680" s="13">
        <f t="shared" si="176"/>
        <v>606332591.429999</v>
      </c>
      <c r="AL680" s="13">
        <f t="shared" si="177"/>
        <v>583071.59</v>
      </c>
      <c r="AM680" s="13">
        <f t="shared" si="178"/>
        <v>12781112.39</v>
      </c>
      <c r="AN680" s="13">
        <f t="shared" si="179"/>
        <v>619696775.409999</v>
      </c>
      <c r="AO680" s="13">
        <f t="shared" si="180"/>
        <v>866765095.259999</v>
      </c>
      <c r="AP680" s="13">
        <f t="shared" si="181"/>
        <v>682622445.309999</v>
      </c>
      <c r="AQ680" s="13">
        <f t="shared" si="182"/>
        <v>663461913.299999</v>
      </c>
      <c r="AR680" s="13">
        <f t="shared" si="183"/>
        <v>646223491.489999</v>
      </c>
      <c r="AS680" s="13">
        <f t="shared" si="184"/>
        <v>627062959.479999</v>
      </c>
      <c r="AT680" s="13">
        <f t="shared" si="185"/>
        <v>600536243.399999</v>
      </c>
      <c r="AU680" s="13">
        <f>AT680-VLOOKUP(A680,[1]选股结果!$A$2:$BJ$3005,48,FALSE)*0.08</f>
        <v>240440185.029599</v>
      </c>
      <c r="AV680" s="13">
        <f t="shared" si="186"/>
        <v>19160532.01</v>
      </c>
    </row>
    <row r="681" spans="1:48">
      <c r="A681" s="4" t="s">
        <v>1406</v>
      </c>
      <c r="B681" s="4" t="s">
        <v>1407</v>
      </c>
      <c r="C681" s="5">
        <v>7545879895.36</v>
      </c>
      <c r="D681" s="5">
        <v>2448192314.41</v>
      </c>
      <c r="E681" s="5">
        <v>0</v>
      </c>
      <c r="F681" s="5">
        <v>3809908475.1</v>
      </c>
      <c r="G681" s="5">
        <v>3444802427.39</v>
      </c>
      <c r="H681" s="5">
        <v>0</v>
      </c>
      <c r="I681" s="5">
        <v>174925857.22</v>
      </c>
      <c r="J681" s="5">
        <v>0</v>
      </c>
      <c r="K681" s="5">
        <v>0</v>
      </c>
      <c r="L681" s="5">
        <v>0</v>
      </c>
      <c r="M681" s="5">
        <v>0</v>
      </c>
      <c r="N681" s="5">
        <v>0</v>
      </c>
      <c r="O681" s="5">
        <v>95546291.86</v>
      </c>
      <c r="P681" s="5">
        <v>1670568062.64</v>
      </c>
      <c r="Q681" s="5">
        <v>1292125649.91</v>
      </c>
      <c r="R681" s="5">
        <v>11197819.7</v>
      </c>
      <c r="S681" s="5">
        <v>970573007.5</v>
      </c>
      <c r="T681" s="5">
        <v>1686080547.61</v>
      </c>
      <c r="U681" s="5">
        <v>0</v>
      </c>
      <c r="V681" s="5">
        <v>469506.23</v>
      </c>
      <c r="W681" s="5">
        <v>487365004.41</v>
      </c>
      <c r="X681" s="5">
        <v>718055854.69</v>
      </c>
      <c r="Y681" s="5">
        <v>3845883.71</v>
      </c>
      <c r="Z681" s="5">
        <v>76053978.58</v>
      </c>
      <c r="AA681" s="5"/>
      <c r="AB681" s="5">
        <v>76331402.48</v>
      </c>
      <c r="AC681" s="5">
        <v>8323518.9</v>
      </c>
      <c r="AD681" s="5">
        <v>1448786210.8</v>
      </c>
      <c r="AE681" s="8">
        <f t="shared" si="187"/>
        <v>7545879895.36</v>
      </c>
      <c r="AF681" s="8">
        <f t="shared" si="188"/>
        <v>7484813259</v>
      </c>
      <c r="AG681" s="8">
        <f t="shared" si="189"/>
        <v>1589133934.79</v>
      </c>
      <c r="AH681" s="8">
        <f t="shared" si="190"/>
        <v>1657141818.37</v>
      </c>
      <c r="AI681" s="8">
        <f t="shared" si="191"/>
        <v>208355607.57</v>
      </c>
      <c r="AJ681" s="8">
        <f t="shared" si="175"/>
        <v>2994078004.54</v>
      </c>
      <c r="AK681" s="13">
        <f t="shared" si="176"/>
        <v>64912520.0699992</v>
      </c>
      <c r="AL681" s="13">
        <f t="shared" si="177"/>
        <v>0</v>
      </c>
      <c r="AM681" s="13">
        <f t="shared" si="178"/>
        <v>1599921065.72</v>
      </c>
      <c r="AN681" s="13">
        <f t="shared" si="179"/>
        <v>1664833585.79</v>
      </c>
      <c r="AO681" s="13">
        <f t="shared" si="180"/>
        <v>4101077467.97</v>
      </c>
      <c r="AP681" s="13">
        <f t="shared" si="181"/>
        <v>1035485527.57</v>
      </c>
      <c r="AQ681" s="13">
        <f t="shared" si="182"/>
        <v>-413300683.230001</v>
      </c>
      <c r="AR681" s="13">
        <f t="shared" si="183"/>
        <v>1035485527.57</v>
      </c>
      <c r="AS681" s="13">
        <f t="shared" si="184"/>
        <v>-413300683.230001</v>
      </c>
      <c r="AT681" s="13">
        <f t="shared" si="185"/>
        <v>216047374.989999</v>
      </c>
      <c r="AU681" s="13">
        <f>AT681-VLOOKUP(A681,[1]选股结果!$A$2:$BJ$3005,48,FALSE)*0.08</f>
        <v>-3120642237.9812</v>
      </c>
      <c r="AV681" s="13">
        <f t="shared" si="186"/>
        <v>1448786210.8</v>
      </c>
    </row>
    <row r="682" spans="1:48">
      <c r="A682" s="4" t="s">
        <v>1408</v>
      </c>
      <c r="B682" s="4" t="s">
        <v>1409</v>
      </c>
      <c r="C682" s="5">
        <v>7534667071.54</v>
      </c>
      <c r="D682" s="5">
        <v>0</v>
      </c>
      <c r="E682" s="5">
        <v>0</v>
      </c>
      <c r="F682" s="5">
        <v>0</v>
      </c>
      <c r="G682" s="5">
        <v>5835640671.14</v>
      </c>
      <c r="H682" s="5">
        <v>22775196.37</v>
      </c>
      <c r="I682" s="5">
        <v>0</v>
      </c>
      <c r="J682" s="5">
        <v>0</v>
      </c>
      <c r="K682" s="5">
        <v>0</v>
      </c>
      <c r="L682" s="5">
        <v>0</v>
      </c>
      <c r="M682" s="5">
        <v>0</v>
      </c>
      <c r="N682" s="5">
        <v>0</v>
      </c>
      <c r="O682" s="5">
        <v>36492719.79</v>
      </c>
      <c r="P682" s="5">
        <v>221369213.89</v>
      </c>
      <c r="Q682" s="5">
        <v>280627791.23</v>
      </c>
      <c r="R682" s="5">
        <v>407063365.64</v>
      </c>
      <c r="S682" s="5">
        <v>8171614.65</v>
      </c>
      <c r="T682" s="5">
        <v>760026.62</v>
      </c>
      <c r="U682" s="5">
        <v>-381837.1</v>
      </c>
      <c r="V682" s="5">
        <v>0</v>
      </c>
      <c r="W682" s="5">
        <v>0</v>
      </c>
      <c r="X682" s="5">
        <v>18148343.64</v>
      </c>
      <c r="Y682" s="5">
        <v>190764.74</v>
      </c>
      <c r="Z682" s="5">
        <v>7252372.11</v>
      </c>
      <c r="AA682" s="5"/>
      <c r="AB682" s="5">
        <v>33804181.07</v>
      </c>
      <c r="AC682" s="5">
        <v>15583858.42</v>
      </c>
      <c r="AD682" s="5">
        <v>108000128.17</v>
      </c>
      <c r="AE682" s="8">
        <f t="shared" si="187"/>
        <v>7534667071.54</v>
      </c>
      <c r="AF682" s="8">
        <f t="shared" si="188"/>
        <v>6789365376.34</v>
      </c>
      <c r="AG682" s="8">
        <f t="shared" si="189"/>
        <v>734974985.549999</v>
      </c>
      <c r="AH682" s="8">
        <f t="shared" si="190"/>
        <v>753195308.199999</v>
      </c>
      <c r="AI682" s="8">
        <f t="shared" si="191"/>
        <v>645195180.029999</v>
      </c>
      <c r="AJ682" s="8">
        <f t="shared" si="175"/>
        <v>520460167</v>
      </c>
      <c r="AK682" s="13">
        <f t="shared" si="176"/>
        <v>745492459.94</v>
      </c>
      <c r="AL682" s="13">
        <f t="shared" si="177"/>
        <v>-381837.1</v>
      </c>
      <c r="AM682" s="13">
        <f t="shared" si="178"/>
        <v>8466214.84</v>
      </c>
      <c r="AN682" s="13">
        <f t="shared" si="179"/>
        <v>753576837.68</v>
      </c>
      <c r="AO682" s="13">
        <f t="shared" si="180"/>
        <v>1699026400.4</v>
      </c>
      <c r="AP682" s="13">
        <f t="shared" si="181"/>
        <v>776439270.96</v>
      </c>
      <c r="AQ682" s="13">
        <f t="shared" si="182"/>
        <v>668439142.79</v>
      </c>
      <c r="AR682" s="13">
        <f t="shared" si="183"/>
        <v>753664074.59</v>
      </c>
      <c r="AS682" s="13">
        <f t="shared" si="184"/>
        <v>645663946.42</v>
      </c>
      <c r="AT682" s="13">
        <f t="shared" si="185"/>
        <v>645576709.51</v>
      </c>
      <c r="AU682" s="13">
        <f>AT682-VLOOKUP(A682,[1]选股结果!$A$2:$BJ$3005,48,FALSE)*0.08</f>
        <v>-96488395.8052</v>
      </c>
      <c r="AV682" s="13">
        <f t="shared" si="186"/>
        <v>108000128.17</v>
      </c>
    </row>
    <row r="683" spans="1:48">
      <c r="A683" s="4" t="s">
        <v>1410</v>
      </c>
      <c r="B683" s="4" t="s">
        <v>1411</v>
      </c>
      <c r="C683" s="5">
        <v>7519199255.1</v>
      </c>
      <c r="D683" s="5">
        <v>0</v>
      </c>
      <c r="E683" s="5">
        <v>0</v>
      </c>
      <c r="F683" s="5">
        <v>0</v>
      </c>
      <c r="G683" s="5">
        <v>7083333656.09</v>
      </c>
      <c r="H683" s="5">
        <v>43376669.48</v>
      </c>
      <c r="I683" s="5">
        <v>0</v>
      </c>
      <c r="J683" s="5">
        <v>0</v>
      </c>
      <c r="K683" s="5">
        <v>0</v>
      </c>
      <c r="L683" s="5">
        <v>0</v>
      </c>
      <c r="M683" s="5">
        <v>0</v>
      </c>
      <c r="N683" s="5">
        <v>0</v>
      </c>
      <c r="O683" s="5">
        <v>2001954.57</v>
      </c>
      <c r="P683" s="5">
        <v>106648705.05</v>
      </c>
      <c r="Q683" s="5">
        <v>208032412.29</v>
      </c>
      <c r="R683" s="5">
        <v>0</v>
      </c>
      <c r="S683" s="5">
        <v>32226416.8</v>
      </c>
      <c r="T683" s="5">
        <v>30123568.32</v>
      </c>
      <c r="U683" s="5">
        <v>34182493.91</v>
      </c>
      <c r="V683" s="5">
        <v>0</v>
      </c>
      <c r="W683" s="5">
        <v>-4473998.65</v>
      </c>
      <c r="X683" s="5">
        <v>-812769.47</v>
      </c>
      <c r="Y683" s="5">
        <v>0</v>
      </c>
      <c r="Z683" s="5">
        <v>0</v>
      </c>
      <c r="AA683" s="5"/>
      <c r="AB683" s="5">
        <v>170330.07</v>
      </c>
      <c r="AC683" s="5">
        <v>468374.65</v>
      </c>
      <c r="AD683" s="5">
        <v>14844624.61</v>
      </c>
      <c r="AE683" s="8">
        <f t="shared" si="187"/>
        <v>7519199255.1</v>
      </c>
      <c r="AF683" s="8">
        <f t="shared" si="188"/>
        <v>7432243144.8</v>
      </c>
      <c r="AG683" s="8">
        <f t="shared" si="189"/>
        <v>113418449.44</v>
      </c>
      <c r="AH683" s="8">
        <f t="shared" si="190"/>
        <v>113120404.86</v>
      </c>
      <c r="AI683" s="8">
        <f t="shared" si="191"/>
        <v>98275780.25</v>
      </c>
      <c r="AJ683" s="8">
        <f t="shared" si="175"/>
        <v>316981116.49</v>
      </c>
      <c r="AK683" s="13">
        <f t="shared" si="176"/>
        <v>86956110.3000002</v>
      </c>
      <c r="AL683" s="13">
        <f t="shared" si="177"/>
        <v>34182493.91</v>
      </c>
      <c r="AM683" s="13">
        <f t="shared" si="178"/>
        <v>-8018199.35</v>
      </c>
      <c r="AN683" s="13">
        <f t="shared" si="179"/>
        <v>113120404.86</v>
      </c>
      <c r="AO683" s="13">
        <f t="shared" si="180"/>
        <v>435865599.01</v>
      </c>
      <c r="AP683" s="13">
        <f t="shared" si="181"/>
        <v>162559196.58</v>
      </c>
      <c r="AQ683" s="13">
        <f t="shared" si="182"/>
        <v>147714571.97</v>
      </c>
      <c r="AR683" s="13">
        <f t="shared" si="183"/>
        <v>119182527.1</v>
      </c>
      <c r="AS683" s="13">
        <f t="shared" si="184"/>
        <v>104337902.49</v>
      </c>
      <c r="AT683" s="13">
        <f t="shared" si="185"/>
        <v>98275780.2500002</v>
      </c>
      <c r="AU683" s="13">
        <f>AT683-VLOOKUP(A683,[1]选股结果!$A$2:$BJ$3005,48,FALSE)*0.08</f>
        <v>-413945760.8684</v>
      </c>
      <c r="AV683" s="13">
        <f t="shared" si="186"/>
        <v>14844624.61</v>
      </c>
    </row>
    <row r="684" spans="1:48">
      <c r="A684" s="4" t="s">
        <v>1412</v>
      </c>
      <c r="B684" s="4" t="s">
        <v>1413</v>
      </c>
      <c r="C684" s="5">
        <v>7476115147.89</v>
      </c>
      <c r="D684" s="5">
        <v>0</v>
      </c>
      <c r="E684" s="5">
        <v>0</v>
      </c>
      <c r="F684" s="5">
        <v>0</v>
      </c>
      <c r="G684" s="5">
        <v>6094367930.65</v>
      </c>
      <c r="H684" s="5">
        <v>15886274.18</v>
      </c>
      <c r="I684" s="5">
        <v>0</v>
      </c>
      <c r="J684" s="5">
        <v>0</v>
      </c>
      <c r="K684" s="5">
        <v>0</v>
      </c>
      <c r="L684" s="5">
        <v>0</v>
      </c>
      <c r="M684" s="5">
        <v>0</v>
      </c>
      <c r="N684" s="5">
        <v>0</v>
      </c>
      <c r="O684" s="5">
        <v>10827178.55</v>
      </c>
      <c r="P684" s="5">
        <v>222120627.63</v>
      </c>
      <c r="Q684" s="5">
        <v>176651017.98</v>
      </c>
      <c r="R684" s="5">
        <v>738142534</v>
      </c>
      <c r="S684" s="5">
        <v>17171713.18</v>
      </c>
      <c r="T684" s="5">
        <v>-8993157.99</v>
      </c>
      <c r="U684" s="5">
        <v>0</v>
      </c>
      <c r="V684" s="5">
        <v>0</v>
      </c>
      <c r="W684" s="5">
        <v>-3968159.33</v>
      </c>
      <c r="X684" s="5">
        <v>-21337709.81</v>
      </c>
      <c r="Y684" s="5">
        <v>8825355.17</v>
      </c>
      <c r="Z684" s="5">
        <v>-890537.89</v>
      </c>
      <c r="AA684" s="5"/>
      <c r="AB684" s="5">
        <v>3944001.25</v>
      </c>
      <c r="AC684" s="5">
        <v>36461.82</v>
      </c>
      <c r="AD684" s="5">
        <v>6183592.89</v>
      </c>
      <c r="AE684" s="8">
        <f t="shared" si="187"/>
        <v>7476115147.89</v>
      </c>
      <c r="AF684" s="8">
        <f t="shared" si="188"/>
        <v>7259281001.99</v>
      </c>
      <c r="AG684" s="8">
        <f t="shared" si="189"/>
        <v>215494645.330001</v>
      </c>
      <c r="AH684" s="8">
        <f t="shared" si="190"/>
        <v>219402184.760001</v>
      </c>
      <c r="AI684" s="8">
        <f t="shared" si="191"/>
        <v>213218591.870001</v>
      </c>
      <c r="AJ684" s="8">
        <f t="shared" si="175"/>
        <v>414516639.9</v>
      </c>
      <c r="AK684" s="13">
        <f t="shared" si="176"/>
        <v>225659501.070001</v>
      </c>
      <c r="AL684" s="13">
        <f t="shared" si="177"/>
        <v>0</v>
      </c>
      <c r="AM684" s="13">
        <f t="shared" si="178"/>
        <v>11393394.03</v>
      </c>
      <c r="AN684" s="13">
        <f t="shared" si="179"/>
        <v>237052895.100001</v>
      </c>
      <c r="AO684" s="13">
        <f t="shared" si="180"/>
        <v>1381747217.24</v>
      </c>
      <c r="AP684" s="13">
        <f t="shared" si="181"/>
        <v>258717488.430001</v>
      </c>
      <c r="AQ684" s="13">
        <f t="shared" si="182"/>
        <v>252533895.540001</v>
      </c>
      <c r="AR684" s="13">
        <f t="shared" si="183"/>
        <v>242831214.250001</v>
      </c>
      <c r="AS684" s="13">
        <f t="shared" si="184"/>
        <v>236647621.360001</v>
      </c>
      <c r="AT684" s="13">
        <f t="shared" si="185"/>
        <v>230869302.210001</v>
      </c>
      <c r="AU684" s="13">
        <f>AT684-VLOOKUP(A684,[1]选股结果!$A$2:$BJ$3005,48,FALSE)*0.08</f>
        <v>-18686864.552399</v>
      </c>
      <c r="AV684" s="13">
        <f t="shared" si="186"/>
        <v>6183592.89000002</v>
      </c>
    </row>
    <row r="685" spans="1:48">
      <c r="A685" s="4" t="s">
        <v>1414</v>
      </c>
      <c r="B685" s="4" t="s">
        <v>1415</v>
      </c>
      <c r="C685" s="5">
        <v>7474949819.35</v>
      </c>
      <c r="D685" s="5">
        <v>0</v>
      </c>
      <c r="E685" s="5">
        <v>0</v>
      </c>
      <c r="F685" s="5">
        <v>0</v>
      </c>
      <c r="G685" s="5">
        <v>7046726113.53</v>
      </c>
      <c r="H685" s="5">
        <v>24860694</v>
      </c>
      <c r="I685" s="5">
        <v>0</v>
      </c>
      <c r="J685" s="5">
        <v>0</v>
      </c>
      <c r="K685" s="5">
        <v>0</v>
      </c>
      <c r="L685" s="5">
        <v>0</v>
      </c>
      <c r="M685" s="5">
        <v>0</v>
      </c>
      <c r="N685" s="5">
        <v>0</v>
      </c>
      <c r="O685" s="5">
        <v>5449143.59</v>
      </c>
      <c r="P685" s="5">
        <v>143070574.64</v>
      </c>
      <c r="Q685" s="5">
        <v>49619930.25</v>
      </c>
      <c r="R685" s="5">
        <v>16974714.13</v>
      </c>
      <c r="S685" s="5">
        <v>18780562.81</v>
      </c>
      <c r="T685" s="5">
        <v>59763653.47</v>
      </c>
      <c r="U685" s="5">
        <v>-524.96</v>
      </c>
      <c r="V685" s="5">
        <v>0</v>
      </c>
      <c r="W685" s="5">
        <v>-10279657.92</v>
      </c>
      <c r="X685" s="5">
        <v>9643307.36</v>
      </c>
      <c r="Y685" s="5">
        <v>24803135.4</v>
      </c>
      <c r="Z685" s="5">
        <v>343375.23</v>
      </c>
      <c r="AA685" s="5"/>
      <c r="AB685" s="5">
        <v>1887683.25</v>
      </c>
      <c r="AC685" s="5">
        <v>287114.85</v>
      </c>
      <c r="AD685" s="5">
        <v>51205332.7</v>
      </c>
      <c r="AE685" s="8">
        <f t="shared" si="187"/>
        <v>7474949819.35</v>
      </c>
      <c r="AF685" s="8">
        <f t="shared" si="188"/>
        <v>7280621038.95</v>
      </c>
      <c r="AG685" s="8">
        <f t="shared" si="189"/>
        <v>209709708.42</v>
      </c>
      <c r="AH685" s="8">
        <f t="shared" si="190"/>
        <v>211310276.82</v>
      </c>
      <c r="AI685" s="8">
        <f t="shared" si="191"/>
        <v>160104944.12</v>
      </c>
      <c r="AJ685" s="8">
        <f t="shared" si="175"/>
        <v>221342215.48</v>
      </c>
      <c r="AK685" s="13">
        <f t="shared" si="176"/>
        <v>219131915.800001</v>
      </c>
      <c r="AL685" s="13">
        <f t="shared" si="177"/>
        <v>-524.96</v>
      </c>
      <c r="AM685" s="13">
        <f t="shared" si="178"/>
        <v>41785156.78</v>
      </c>
      <c r="AN685" s="13">
        <f t="shared" si="179"/>
        <v>260916547.620001</v>
      </c>
      <c r="AO685" s="13">
        <f t="shared" si="180"/>
        <v>428223705.820001</v>
      </c>
      <c r="AP685" s="13">
        <f t="shared" si="181"/>
        <v>262773172.610001</v>
      </c>
      <c r="AQ685" s="13">
        <f t="shared" si="182"/>
        <v>211567839.910001</v>
      </c>
      <c r="AR685" s="13">
        <f t="shared" si="183"/>
        <v>237912478.610001</v>
      </c>
      <c r="AS685" s="13">
        <f t="shared" si="184"/>
        <v>186707145.910001</v>
      </c>
      <c r="AT685" s="13">
        <f t="shared" si="185"/>
        <v>209711214.920001</v>
      </c>
      <c r="AU685" s="13">
        <f>AT685-VLOOKUP(A685,[1]选股结果!$A$2:$BJ$3005,48,FALSE)*0.08</f>
        <v>117797960.928001</v>
      </c>
      <c r="AV685" s="13">
        <f t="shared" si="186"/>
        <v>51205332.7</v>
      </c>
    </row>
    <row r="686" spans="1:48">
      <c r="A686" s="4" t="s">
        <v>1416</v>
      </c>
      <c r="B686" s="4" t="s">
        <v>1417</v>
      </c>
      <c r="C686" s="5">
        <v>7408956264.57</v>
      </c>
      <c r="D686" s="5">
        <v>0</v>
      </c>
      <c r="E686" s="5">
        <v>0</v>
      </c>
      <c r="F686" s="5">
        <v>0</v>
      </c>
      <c r="G686" s="5">
        <v>3438837806.75</v>
      </c>
      <c r="H686" s="5">
        <v>50724602.7</v>
      </c>
      <c r="I686" s="5">
        <v>0</v>
      </c>
      <c r="J686" s="5">
        <v>0</v>
      </c>
      <c r="K686" s="5">
        <v>0</v>
      </c>
      <c r="L686" s="5">
        <v>0</v>
      </c>
      <c r="M686" s="5">
        <v>0</v>
      </c>
      <c r="N686" s="5">
        <v>0</v>
      </c>
      <c r="O686" s="5">
        <v>42180297.82</v>
      </c>
      <c r="P686" s="5">
        <v>2671166086.81</v>
      </c>
      <c r="Q686" s="5">
        <v>472117492.32</v>
      </c>
      <c r="R686" s="5">
        <v>108812795.53</v>
      </c>
      <c r="S686" s="5">
        <v>53166749.86</v>
      </c>
      <c r="T686" s="5">
        <v>29656707.66</v>
      </c>
      <c r="U686" s="5">
        <v>-328315.27</v>
      </c>
      <c r="V686" s="5">
        <v>0</v>
      </c>
      <c r="W686" s="5">
        <v>571178.33</v>
      </c>
      <c r="X686" s="5">
        <v>-11047427.17</v>
      </c>
      <c r="Y686" s="5">
        <v>69882028.8</v>
      </c>
      <c r="Z686" s="5">
        <v>4719747.94</v>
      </c>
      <c r="AA686" s="5"/>
      <c r="AB686" s="5">
        <v>4251652.03</v>
      </c>
      <c r="AC686" s="5">
        <v>39512914.53</v>
      </c>
      <c r="AD686" s="5">
        <v>204374492.61</v>
      </c>
      <c r="AE686" s="8">
        <f t="shared" si="187"/>
        <v>7408956264.57</v>
      </c>
      <c r="AF686" s="8">
        <f t="shared" si="188"/>
        <v>6786281229.09</v>
      </c>
      <c r="AG686" s="8">
        <f t="shared" si="189"/>
        <v>598788067.780001</v>
      </c>
      <c r="AH686" s="8">
        <f t="shared" si="190"/>
        <v>563526805.280001</v>
      </c>
      <c r="AI686" s="8">
        <f t="shared" si="191"/>
        <v>359152312.670001</v>
      </c>
      <c r="AJ686" s="8">
        <f t="shared" si="175"/>
        <v>3290607168.25</v>
      </c>
      <c r="AK686" s="13">
        <f t="shared" si="176"/>
        <v>692557064.28</v>
      </c>
      <c r="AL686" s="13">
        <f t="shared" si="177"/>
        <v>-328315.27</v>
      </c>
      <c r="AM686" s="13">
        <f t="shared" si="178"/>
        <v>11062113.87</v>
      </c>
      <c r="AN686" s="13">
        <f t="shared" si="179"/>
        <v>703290862.88</v>
      </c>
      <c r="AO686" s="13">
        <f t="shared" si="180"/>
        <v>3970118457.82</v>
      </c>
      <c r="AP686" s="13">
        <f t="shared" si="181"/>
        <v>796448416.84</v>
      </c>
      <c r="AQ686" s="13">
        <f t="shared" si="182"/>
        <v>592073924.23</v>
      </c>
      <c r="AR686" s="13">
        <f t="shared" si="183"/>
        <v>745723814.14</v>
      </c>
      <c r="AS686" s="13">
        <f t="shared" si="184"/>
        <v>541349321.53</v>
      </c>
      <c r="AT686" s="13">
        <f t="shared" si="185"/>
        <v>498916370.27</v>
      </c>
      <c r="AU686" s="13">
        <f>AT686-VLOOKUP(A686,[1]选股结果!$A$2:$BJ$3005,48,FALSE)*0.08</f>
        <v>167836133.5404</v>
      </c>
      <c r="AV686" s="13">
        <f t="shared" si="186"/>
        <v>204374492.61</v>
      </c>
    </row>
    <row r="687" spans="1:48">
      <c r="A687" s="4" t="s">
        <v>1418</v>
      </c>
      <c r="B687" s="4" t="s">
        <v>1419</v>
      </c>
      <c r="C687" s="5">
        <v>7405051766.82</v>
      </c>
      <c r="D687" s="5">
        <v>0</v>
      </c>
      <c r="E687" s="5">
        <v>0</v>
      </c>
      <c r="F687" s="5">
        <v>0</v>
      </c>
      <c r="G687" s="5">
        <v>4851983698.41</v>
      </c>
      <c r="H687" s="5">
        <v>8937036.92</v>
      </c>
      <c r="I687" s="5">
        <v>0</v>
      </c>
      <c r="J687" s="5">
        <v>0</v>
      </c>
      <c r="K687" s="5">
        <v>0</v>
      </c>
      <c r="L687" s="5">
        <v>0</v>
      </c>
      <c r="M687" s="5">
        <v>0</v>
      </c>
      <c r="N687" s="5">
        <v>0</v>
      </c>
      <c r="O687" s="5">
        <v>24659078.1</v>
      </c>
      <c r="P687" s="5">
        <v>140184176.38</v>
      </c>
      <c r="Q687" s="5">
        <v>227266624.91</v>
      </c>
      <c r="R687" s="5">
        <v>733852778.22</v>
      </c>
      <c r="S687" s="5">
        <v>-36504615.07</v>
      </c>
      <c r="T687" s="5">
        <v>9543347.08</v>
      </c>
      <c r="U687" s="5">
        <v>8649185.77</v>
      </c>
      <c r="V687" s="5">
        <v>0</v>
      </c>
      <c r="W687" s="5">
        <v>3741542.7</v>
      </c>
      <c r="X687" s="5">
        <v>19588997.81</v>
      </c>
      <c r="Y687" s="5">
        <v>-9521494.59</v>
      </c>
      <c r="Z687" s="5">
        <v>0</v>
      </c>
      <c r="AA687" s="5"/>
      <c r="AB687" s="5">
        <v>8778942.51</v>
      </c>
      <c r="AC687" s="5">
        <v>-1347108.46</v>
      </c>
      <c r="AD687" s="5">
        <v>131490095.54</v>
      </c>
      <c r="AE687" s="8">
        <f t="shared" si="187"/>
        <v>7405051766.82</v>
      </c>
      <c r="AF687" s="8">
        <f t="shared" si="188"/>
        <v>5941441740.95</v>
      </c>
      <c r="AG687" s="8">
        <f t="shared" si="189"/>
        <v>1466827412.43</v>
      </c>
      <c r="AH687" s="8">
        <f t="shared" si="190"/>
        <v>1476953463.4</v>
      </c>
      <c r="AI687" s="8">
        <f t="shared" si="191"/>
        <v>1345463367.86</v>
      </c>
      <c r="AJ687" s="8">
        <f t="shared" si="175"/>
        <v>372462333.83</v>
      </c>
      <c r="AK687" s="13">
        <f t="shared" si="176"/>
        <v>1454088531.28</v>
      </c>
      <c r="AL687" s="13">
        <f t="shared" si="177"/>
        <v>8649185.77</v>
      </c>
      <c r="AM687" s="13">
        <f t="shared" si="178"/>
        <v>-4827242.83</v>
      </c>
      <c r="AN687" s="13">
        <f t="shared" si="179"/>
        <v>1457910474.22</v>
      </c>
      <c r="AO687" s="13">
        <f t="shared" si="180"/>
        <v>2553068068.41</v>
      </c>
      <c r="AP687" s="13">
        <f t="shared" si="181"/>
        <v>1426520953.13</v>
      </c>
      <c r="AQ687" s="13">
        <f t="shared" si="182"/>
        <v>1295030857.59</v>
      </c>
      <c r="AR687" s="13">
        <f t="shared" si="183"/>
        <v>1417583916.21</v>
      </c>
      <c r="AS687" s="13">
        <f t="shared" si="184"/>
        <v>1286093820.67</v>
      </c>
      <c r="AT687" s="13">
        <f t="shared" si="185"/>
        <v>1326420378.68</v>
      </c>
      <c r="AU687" s="13">
        <f>AT687-VLOOKUP(A687,[1]选股结果!$A$2:$BJ$3005,48,FALSE)*0.08</f>
        <v>639855687.9728</v>
      </c>
      <c r="AV687" s="13">
        <f t="shared" si="186"/>
        <v>131490095.54</v>
      </c>
    </row>
    <row r="688" spans="1:48">
      <c r="A688" s="4" t="s">
        <v>1420</v>
      </c>
      <c r="B688" s="4" t="s">
        <v>1421</v>
      </c>
      <c r="C688" s="5">
        <v>7374907381.21</v>
      </c>
      <c r="D688" s="5">
        <v>0</v>
      </c>
      <c r="E688" s="5">
        <v>0</v>
      </c>
      <c r="F688" s="5">
        <v>0</v>
      </c>
      <c r="G688" s="5">
        <v>6293376250.2</v>
      </c>
      <c r="H688" s="5">
        <v>0</v>
      </c>
      <c r="I688" s="5">
        <v>0</v>
      </c>
      <c r="J688" s="5">
        <v>0</v>
      </c>
      <c r="K688" s="5">
        <v>0</v>
      </c>
      <c r="L688" s="5">
        <v>0</v>
      </c>
      <c r="M688" s="5">
        <v>0</v>
      </c>
      <c r="N688" s="5">
        <v>0</v>
      </c>
      <c r="O688" s="5">
        <v>14604912.01</v>
      </c>
      <c r="P688" s="5">
        <v>251638023.93</v>
      </c>
      <c r="Q688" s="5">
        <v>238634228.85</v>
      </c>
      <c r="R688" s="5">
        <v>213742294.02</v>
      </c>
      <c r="S688" s="5">
        <v>85862922.51</v>
      </c>
      <c r="T688" s="5">
        <v>1244334.65</v>
      </c>
      <c r="U688" s="5">
        <v>0</v>
      </c>
      <c r="V688" s="5">
        <v>0</v>
      </c>
      <c r="W688" s="5">
        <v>-394854.09</v>
      </c>
      <c r="X688" s="5">
        <v>18673352.85</v>
      </c>
      <c r="Y688" s="5">
        <v>0</v>
      </c>
      <c r="Z688" s="5">
        <v>-202496.92</v>
      </c>
      <c r="AA688" s="5"/>
      <c r="AB688" s="5">
        <v>42340852.55</v>
      </c>
      <c r="AC688" s="5">
        <v>8542704.08</v>
      </c>
      <c r="AD688" s="5">
        <v>48025777.17</v>
      </c>
      <c r="AE688" s="8">
        <f t="shared" si="187"/>
        <v>7374907381.21</v>
      </c>
      <c r="AF688" s="8">
        <f t="shared" si="188"/>
        <v>7097858631.52</v>
      </c>
      <c r="AG688" s="8">
        <f t="shared" si="189"/>
        <v>259022380.479999</v>
      </c>
      <c r="AH688" s="8">
        <f t="shared" si="190"/>
        <v>292820528.949999</v>
      </c>
      <c r="AI688" s="8">
        <f t="shared" si="191"/>
        <v>244794751.779999</v>
      </c>
      <c r="AJ688" s="8">
        <f t="shared" si="175"/>
        <v>471079016.32</v>
      </c>
      <c r="AK688" s="13">
        <f t="shared" si="176"/>
        <v>277048749.69</v>
      </c>
      <c r="AL688" s="13">
        <f t="shared" si="177"/>
        <v>0</v>
      </c>
      <c r="AM688" s="13">
        <f t="shared" si="178"/>
        <v>15771779.26</v>
      </c>
      <c r="AN688" s="13">
        <f t="shared" si="179"/>
        <v>292820528.95</v>
      </c>
      <c r="AO688" s="13">
        <f t="shared" si="180"/>
        <v>1081531131.01</v>
      </c>
      <c r="AP688" s="13">
        <f t="shared" si="181"/>
        <v>362911672.2</v>
      </c>
      <c r="AQ688" s="13">
        <f t="shared" si="182"/>
        <v>314885895.03</v>
      </c>
      <c r="AR688" s="13">
        <f t="shared" si="183"/>
        <v>362911672.2</v>
      </c>
      <c r="AS688" s="13">
        <f t="shared" si="184"/>
        <v>314885895.03</v>
      </c>
      <c r="AT688" s="13">
        <f t="shared" si="185"/>
        <v>244794751.78</v>
      </c>
      <c r="AU688" s="13">
        <f>AT688-VLOOKUP(A688,[1]选股结果!$A$2:$BJ$3005,48,FALSE)*0.08</f>
        <v>-188689028.0856</v>
      </c>
      <c r="AV688" s="13">
        <f t="shared" si="186"/>
        <v>48025777.17</v>
      </c>
    </row>
    <row r="689" spans="1:48">
      <c r="A689" s="4" t="s">
        <v>1422</v>
      </c>
      <c r="B689" s="4" t="s">
        <v>1423</v>
      </c>
      <c r="C689" s="5">
        <v>7374407756.76</v>
      </c>
      <c r="D689" s="5">
        <v>0</v>
      </c>
      <c r="E689" s="5">
        <v>0</v>
      </c>
      <c r="F689" s="5">
        <v>0</v>
      </c>
      <c r="G689" s="5">
        <v>6169799598.75</v>
      </c>
      <c r="H689" s="5">
        <v>121588718.81</v>
      </c>
      <c r="I689" s="5">
        <v>0</v>
      </c>
      <c r="J689" s="5">
        <v>0</v>
      </c>
      <c r="K689" s="5">
        <v>0</v>
      </c>
      <c r="L689" s="5">
        <v>0</v>
      </c>
      <c r="M689" s="5">
        <v>0</v>
      </c>
      <c r="N689" s="5">
        <v>0</v>
      </c>
      <c r="O689" s="5">
        <v>33900604.75</v>
      </c>
      <c r="P689" s="5">
        <v>209587869.16</v>
      </c>
      <c r="Q689" s="5">
        <v>229374384.24</v>
      </c>
      <c r="R689" s="5">
        <v>243390350.63</v>
      </c>
      <c r="S689" s="5">
        <v>103043576.81</v>
      </c>
      <c r="T689" s="5">
        <v>17995821.37</v>
      </c>
      <c r="U689" s="5">
        <v>17995821.37</v>
      </c>
      <c r="V689" s="5">
        <v>0</v>
      </c>
      <c r="W689" s="5">
        <v>-6161512.5</v>
      </c>
      <c r="X689" s="5">
        <v>38446559.23</v>
      </c>
      <c r="Y689" s="5">
        <v>13346500.24</v>
      </c>
      <c r="Z689" s="5">
        <v>-2659379.4</v>
      </c>
      <c r="AA689" s="5"/>
      <c r="AB689" s="5">
        <v>30989892.83</v>
      </c>
      <c r="AC689" s="5">
        <v>12693415.07</v>
      </c>
      <c r="AD689" s="5">
        <v>60711836.36</v>
      </c>
      <c r="AE689" s="8">
        <f t="shared" si="187"/>
        <v>7374407756.76</v>
      </c>
      <c r="AF689" s="8">
        <f t="shared" si="188"/>
        <v>6989096384.34</v>
      </c>
      <c r="AG689" s="8">
        <f t="shared" si="189"/>
        <v>342693242.42</v>
      </c>
      <c r="AH689" s="8">
        <f t="shared" si="190"/>
        <v>360989720.18</v>
      </c>
      <c r="AI689" s="8">
        <f t="shared" si="191"/>
        <v>300277883.82</v>
      </c>
      <c r="AJ689" s="8">
        <f t="shared" si="175"/>
        <v>467912880.63</v>
      </c>
      <c r="AK689" s="13">
        <f t="shared" si="176"/>
        <v>398657872.66</v>
      </c>
      <c r="AL689" s="13">
        <f t="shared" si="177"/>
        <v>17995821.37</v>
      </c>
      <c r="AM689" s="13">
        <f t="shared" si="178"/>
        <v>-28970973.37</v>
      </c>
      <c r="AN689" s="13">
        <f t="shared" si="179"/>
        <v>387682720.66</v>
      </c>
      <c r="AO689" s="13">
        <f t="shared" si="180"/>
        <v>1204608158.01</v>
      </c>
      <c r="AP689" s="13">
        <f t="shared" si="181"/>
        <v>623290168.28</v>
      </c>
      <c r="AQ689" s="13">
        <f t="shared" si="182"/>
        <v>562578331.92</v>
      </c>
      <c r="AR689" s="13">
        <f t="shared" si="183"/>
        <v>501701449.47</v>
      </c>
      <c r="AS689" s="13">
        <f t="shared" si="184"/>
        <v>440989613.11</v>
      </c>
      <c r="AT689" s="13">
        <f t="shared" si="185"/>
        <v>326970884.3</v>
      </c>
      <c r="AU689" s="13">
        <f>AT689-VLOOKUP(A689,[1]选股结果!$A$2:$BJ$3005,48,FALSE)*0.08</f>
        <v>193300758.1744</v>
      </c>
      <c r="AV689" s="13">
        <f t="shared" si="186"/>
        <v>60711836.36</v>
      </c>
    </row>
    <row r="690" spans="1:48">
      <c r="A690" s="4" t="s">
        <v>1424</v>
      </c>
      <c r="B690" s="4" t="s">
        <v>1425</v>
      </c>
      <c r="C690" s="5">
        <v>7368275516.61</v>
      </c>
      <c r="D690" s="5">
        <v>0</v>
      </c>
      <c r="E690" s="5">
        <v>0</v>
      </c>
      <c r="F690" s="5">
        <v>0</v>
      </c>
      <c r="G690" s="5">
        <v>6049871954.66</v>
      </c>
      <c r="H690" s="5">
        <v>23474859.91</v>
      </c>
      <c r="I690" s="5">
        <v>0</v>
      </c>
      <c r="J690" s="5">
        <v>0</v>
      </c>
      <c r="K690" s="5">
        <v>0</v>
      </c>
      <c r="L690" s="5">
        <v>0</v>
      </c>
      <c r="M690" s="5">
        <v>0</v>
      </c>
      <c r="N690" s="5">
        <v>0</v>
      </c>
      <c r="O690" s="5">
        <v>29784343.39</v>
      </c>
      <c r="P690" s="5">
        <v>385042380.94</v>
      </c>
      <c r="Q690" s="5">
        <v>205328309.48</v>
      </c>
      <c r="R690" s="5">
        <v>267182784.24</v>
      </c>
      <c r="S690" s="5">
        <v>-45198614.55</v>
      </c>
      <c r="T690" s="5">
        <v>313609730.93</v>
      </c>
      <c r="U690" s="5">
        <v>188573387.77</v>
      </c>
      <c r="V690" s="5">
        <v>0</v>
      </c>
      <c r="W690" s="5">
        <v>17903383.1</v>
      </c>
      <c r="X690" s="5">
        <v>10428668.96</v>
      </c>
      <c r="Y690" s="5">
        <v>8165770.47</v>
      </c>
      <c r="Z690" s="5">
        <v>801912.63</v>
      </c>
      <c r="AA690" s="5"/>
      <c r="AB690" s="5">
        <v>3000970.45</v>
      </c>
      <c r="AC690" s="5">
        <v>961386.68</v>
      </c>
      <c r="AD690" s="5">
        <v>77261660.93</v>
      </c>
      <c r="AE690" s="8">
        <f t="shared" si="187"/>
        <v>7368275516.61</v>
      </c>
      <c r="AF690" s="8">
        <f t="shared" si="188"/>
        <v>6892011158.16</v>
      </c>
      <c r="AG690" s="8">
        <f t="shared" si="189"/>
        <v>789984945.680001</v>
      </c>
      <c r="AH690" s="8">
        <f t="shared" si="190"/>
        <v>792024529.450001</v>
      </c>
      <c r="AI690" s="8">
        <f t="shared" si="191"/>
        <v>714762868.520001</v>
      </c>
      <c r="AJ690" s="8">
        <f t="shared" si="175"/>
        <v>626281220.51</v>
      </c>
      <c r="AK690" s="13">
        <f t="shared" si="176"/>
        <v>484430128.92</v>
      </c>
      <c r="AL690" s="13">
        <f t="shared" si="177"/>
        <v>188573387.77</v>
      </c>
      <c r="AM690" s="13">
        <f t="shared" si="178"/>
        <v>135352553.7</v>
      </c>
      <c r="AN690" s="13">
        <f t="shared" si="179"/>
        <v>808356070.39</v>
      </c>
      <c r="AO690" s="13">
        <f t="shared" si="180"/>
        <v>1318403561.95</v>
      </c>
      <c r="AP690" s="13">
        <f t="shared" si="181"/>
        <v>462706374.28</v>
      </c>
      <c r="AQ690" s="13">
        <f t="shared" si="182"/>
        <v>385444713.35</v>
      </c>
      <c r="AR690" s="13">
        <f t="shared" si="183"/>
        <v>439231514.37</v>
      </c>
      <c r="AS690" s="13">
        <f t="shared" si="184"/>
        <v>361969853.44</v>
      </c>
      <c r="AT690" s="13">
        <f t="shared" si="185"/>
        <v>731094409.46</v>
      </c>
      <c r="AU690" s="13">
        <f>AT690-VLOOKUP(A690,[1]选股结果!$A$2:$BJ$3005,48,FALSE)*0.08</f>
        <v>140828374.0408</v>
      </c>
      <c r="AV690" s="13">
        <f t="shared" si="186"/>
        <v>77261660.9299999</v>
      </c>
    </row>
    <row r="691" spans="1:48">
      <c r="A691" s="4" t="s">
        <v>1426</v>
      </c>
      <c r="B691" s="4" t="s">
        <v>1427</v>
      </c>
      <c r="C691" s="5">
        <v>7354887333.68</v>
      </c>
      <c r="D691" s="5">
        <v>0</v>
      </c>
      <c r="E691" s="5">
        <v>0</v>
      </c>
      <c r="F691" s="5">
        <v>0</v>
      </c>
      <c r="G691" s="5">
        <v>5620881928.96</v>
      </c>
      <c r="H691" s="5">
        <v>50398839.51</v>
      </c>
      <c r="I691" s="5">
        <v>0</v>
      </c>
      <c r="J691" s="5">
        <v>0</v>
      </c>
      <c r="K691" s="5">
        <v>0</v>
      </c>
      <c r="L691" s="5">
        <v>0</v>
      </c>
      <c r="M691" s="5">
        <v>0</v>
      </c>
      <c r="N691" s="5">
        <v>0</v>
      </c>
      <c r="O691" s="5">
        <v>54663367.1</v>
      </c>
      <c r="P691" s="5">
        <v>718983476.89</v>
      </c>
      <c r="Q691" s="5">
        <v>304740467.39</v>
      </c>
      <c r="R691" s="5">
        <v>179676926.65</v>
      </c>
      <c r="S691" s="5">
        <v>44801312.58</v>
      </c>
      <c r="T691" s="5">
        <v>111504689.08</v>
      </c>
      <c r="U691" s="5">
        <v>23141529.94</v>
      </c>
      <c r="V691" s="5">
        <v>0</v>
      </c>
      <c r="W691" s="5">
        <v>35234130.1</v>
      </c>
      <c r="X691" s="5">
        <v>48990442.65</v>
      </c>
      <c r="Y691" s="5">
        <v>10278352.24</v>
      </c>
      <c r="Z691" s="5">
        <v>-1941073.9</v>
      </c>
      <c r="AA691" s="5"/>
      <c r="AB691" s="5">
        <v>2947488.9</v>
      </c>
      <c r="AC691" s="5">
        <v>5595262.98</v>
      </c>
      <c r="AD691" s="5">
        <v>108164607.63</v>
      </c>
      <c r="AE691" s="8">
        <f t="shared" si="187"/>
        <v>7354887333.68</v>
      </c>
      <c r="AF691" s="8">
        <f t="shared" si="188"/>
        <v>6923747479.57</v>
      </c>
      <c r="AG691" s="8">
        <f t="shared" si="189"/>
        <v>516668804.5</v>
      </c>
      <c r="AH691" s="8">
        <f t="shared" si="190"/>
        <v>514021030.42</v>
      </c>
      <c r="AI691" s="8">
        <f t="shared" si="191"/>
        <v>405856422.79</v>
      </c>
      <c r="AJ691" s="8">
        <f t="shared" si="175"/>
        <v>1091313437.7</v>
      </c>
      <c r="AK691" s="13">
        <f t="shared" si="176"/>
        <v>441418206.35</v>
      </c>
      <c r="AL691" s="13">
        <f t="shared" si="177"/>
        <v>23141529.94</v>
      </c>
      <c r="AM691" s="13">
        <f t="shared" si="178"/>
        <v>70017998.61</v>
      </c>
      <c r="AN691" s="13">
        <f t="shared" si="179"/>
        <v>534577734.9</v>
      </c>
      <c r="AO691" s="13">
        <f t="shared" si="180"/>
        <v>1734005404.72</v>
      </c>
      <c r="AP691" s="13">
        <f t="shared" si="181"/>
        <v>536618358.44</v>
      </c>
      <c r="AQ691" s="13">
        <f t="shared" si="182"/>
        <v>428453750.81</v>
      </c>
      <c r="AR691" s="13">
        <f t="shared" si="183"/>
        <v>486219518.93</v>
      </c>
      <c r="AS691" s="13">
        <f t="shared" si="184"/>
        <v>378054911.3</v>
      </c>
      <c r="AT691" s="13">
        <f t="shared" si="185"/>
        <v>426413127.27</v>
      </c>
      <c r="AU691" s="13">
        <f>AT691-VLOOKUP(A691,[1]选股结果!$A$2:$BJ$3005,48,FALSE)*0.08</f>
        <v>45397605.4612001</v>
      </c>
      <c r="AV691" s="13">
        <f t="shared" si="186"/>
        <v>108164607.63</v>
      </c>
    </row>
    <row r="692" spans="1:48">
      <c r="A692" s="4" t="s">
        <v>1428</v>
      </c>
      <c r="B692" s="4" t="s">
        <v>1429</v>
      </c>
      <c r="C692" s="5">
        <v>7348279699.86</v>
      </c>
      <c r="D692" s="5">
        <v>0</v>
      </c>
      <c r="E692" s="5">
        <v>0</v>
      </c>
      <c r="F692" s="5">
        <v>0</v>
      </c>
      <c r="G692" s="5">
        <v>4798659882.82</v>
      </c>
      <c r="H692" s="5">
        <v>19934968.45</v>
      </c>
      <c r="I692" s="5">
        <v>0</v>
      </c>
      <c r="J692" s="5">
        <v>0</v>
      </c>
      <c r="K692" s="5">
        <v>0</v>
      </c>
      <c r="L692" s="5">
        <v>0</v>
      </c>
      <c r="M692" s="5">
        <v>0</v>
      </c>
      <c r="N692" s="5">
        <v>0</v>
      </c>
      <c r="O692" s="5">
        <v>46326726.36</v>
      </c>
      <c r="P692" s="5">
        <v>2074619.58</v>
      </c>
      <c r="Q692" s="5">
        <v>54696030.5</v>
      </c>
      <c r="R692" s="5">
        <v>5942403.03</v>
      </c>
      <c r="S692" s="5">
        <v>12716846.19</v>
      </c>
      <c r="T692" s="5">
        <v>198314.26</v>
      </c>
      <c r="U692" s="5">
        <v>0</v>
      </c>
      <c r="V692" s="5">
        <v>0</v>
      </c>
      <c r="W692" s="5">
        <v>0</v>
      </c>
      <c r="X692" s="5">
        <v>0</v>
      </c>
      <c r="Y692" s="5">
        <v>2343192.29</v>
      </c>
      <c r="Z692" s="5">
        <v>0</v>
      </c>
      <c r="AA692" s="5"/>
      <c r="AB692" s="5">
        <v>394402.89</v>
      </c>
      <c r="AC692" s="5">
        <v>2524525.17</v>
      </c>
      <c r="AD692" s="5">
        <v>607600949.63</v>
      </c>
      <c r="AE692" s="8">
        <f t="shared" si="187"/>
        <v>7348279699.86</v>
      </c>
      <c r="AF692" s="8">
        <f t="shared" si="188"/>
        <v>4920416508.48</v>
      </c>
      <c r="AG692" s="8">
        <f t="shared" si="189"/>
        <v>2425718313.35</v>
      </c>
      <c r="AH692" s="8">
        <f t="shared" si="190"/>
        <v>2423588191.07</v>
      </c>
      <c r="AI692" s="8">
        <f t="shared" si="191"/>
        <v>1815987241.44</v>
      </c>
      <c r="AJ692" s="8">
        <f t="shared" si="175"/>
        <v>107570691.01</v>
      </c>
      <c r="AK692" s="13">
        <f t="shared" si="176"/>
        <v>2430206383.67</v>
      </c>
      <c r="AL692" s="13">
        <f t="shared" si="177"/>
        <v>0</v>
      </c>
      <c r="AM692" s="13">
        <f t="shared" si="178"/>
        <v>-1931808.02</v>
      </c>
      <c r="AN692" s="13">
        <f t="shared" si="179"/>
        <v>2428274575.65</v>
      </c>
      <c r="AO692" s="13">
        <f t="shared" si="180"/>
        <v>2549619817.04</v>
      </c>
      <c r="AP692" s="13">
        <f t="shared" si="181"/>
        <v>2462858198.31</v>
      </c>
      <c r="AQ692" s="13">
        <f t="shared" si="182"/>
        <v>1855257248.68</v>
      </c>
      <c r="AR692" s="13">
        <f t="shared" si="183"/>
        <v>2442923229.86</v>
      </c>
      <c r="AS692" s="13">
        <f t="shared" si="184"/>
        <v>1835322280.23</v>
      </c>
      <c r="AT692" s="13">
        <f t="shared" si="185"/>
        <v>1820673626.02</v>
      </c>
      <c r="AU692" s="13">
        <f>AT692-VLOOKUP(A692,[1]选股结果!$A$2:$BJ$3005,48,FALSE)*0.08</f>
        <v>1186896269.8096</v>
      </c>
      <c r="AV692" s="13">
        <f t="shared" si="186"/>
        <v>607600949.63</v>
      </c>
    </row>
    <row r="693" spans="1:48">
      <c r="A693" s="4" t="s">
        <v>1430</v>
      </c>
      <c r="B693" s="4" t="s">
        <v>1431</v>
      </c>
      <c r="C693" s="5">
        <v>7324820123.22</v>
      </c>
      <c r="D693" s="5">
        <v>0</v>
      </c>
      <c r="E693" s="5">
        <v>0</v>
      </c>
      <c r="F693" s="5">
        <v>0</v>
      </c>
      <c r="G693" s="5">
        <v>5929599268.36</v>
      </c>
      <c r="H693" s="5">
        <v>8020044.03</v>
      </c>
      <c r="I693" s="5">
        <v>0</v>
      </c>
      <c r="J693" s="5">
        <v>0</v>
      </c>
      <c r="K693" s="5">
        <v>0</v>
      </c>
      <c r="L693" s="5">
        <v>0</v>
      </c>
      <c r="M693" s="5">
        <v>0</v>
      </c>
      <c r="N693" s="5">
        <v>0</v>
      </c>
      <c r="O693" s="5">
        <v>33327043.41</v>
      </c>
      <c r="P693" s="5">
        <v>292378130.96</v>
      </c>
      <c r="Q693" s="5">
        <v>492424463.18</v>
      </c>
      <c r="R693" s="5">
        <v>294225100.71</v>
      </c>
      <c r="S693" s="5">
        <v>-19445432.77</v>
      </c>
      <c r="T693" s="5">
        <v>72520766.31</v>
      </c>
      <c r="U693" s="5">
        <v>5540038.13</v>
      </c>
      <c r="V693" s="5">
        <v>0</v>
      </c>
      <c r="W693" s="5">
        <v>-8056510.39</v>
      </c>
      <c r="X693" s="5">
        <v>3509081.98</v>
      </c>
      <c r="Y693" s="5">
        <v>-26504784.19</v>
      </c>
      <c r="Z693" s="5">
        <v>-2255266.51</v>
      </c>
      <c r="AA693" s="5"/>
      <c r="AB693" s="5">
        <v>22936563.06</v>
      </c>
      <c r="AC693" s="5">
        <v>3962028.23</v>
      </c>
      <c r="AD693" s="5">
        <v>69246454.52</v>
      </c>
      <c r="AE693" s="8">
        <f t="shared" si="187"/>
        <v>7324820123.22</v>
      </c>
      <c r="AF693" s="8">
        <f t="shared" si="188"/>
        <v>7022508573.85</v>
      </c>
      <c r="AG693" s="8">
        <f t="shared" si="189"/>
        <v>387516240.990001</v>
      </c>
      <c r="AH693" s="8">
        <f t="shared" si="190"/>
        <v>406490775.820001</v>
      </c>
      <c r="AI693" s="8">
        <f t="shared" si="191"/>
        <v>337244321.300001</v>
      </c>
      <c r="AJ693" s="8">
        <f t="shared" si="175"/>
        <v>772650318.53</v>
      </c>
      <c r="AK693" s="13">
        <f t="shared" si="176"/>
        <v>275806765.18</v>
      </c>
      <c r="AL693" s="13">
        <f t="shared" si="177"/>
        <v>5540038.13</v>
      </c>
      <c r="AM693" s="13">
        <f t="shared" si="178"/>
        <v>72134404.13</v>
      </c>
      <c r="AN693" s="13">
        <f t="shared" si="179"/>
        <v>353481207.44</v>
      </c>
      <c r="AO693" s="13">
        <f t="shared" si="180"/>
        <v>1395220854.86</v>
      </c>
      <c r="AP693" s="13">
        <f t="shared" si="181"/>
        <v>264381376.44</v>
      </c>
      <c r="AQ693" s="13">
        <f t="shared" si="182"/>
        <v>195134921.92</v>
      </c>
      <c r="AR693" s="13">
        <f t="shared" si="183"/>
        <v>256361332.41</v>
      </c>
      <c r="AS693" s="13">
        <f t="shared" si="184"/>
        <v>187114877.89</v>
      </c>
      <c r="AT693" s="13">
        <f t="shared" si="185"/>
        <v>284234752.92</v>
      </c>
      <c r="AU693" s="13">
        <f>AT693-VLOOKUP(A693,[1]选股结果!$A$2:$BJ$3005,48,FALSE)*0.08</f>
        <v>-375991151.9464</v>
      </c>
      <c r="AV693" s="13">
        <f t="shared" si="186"/>
        <v>69246454.52</v>
      </c>
    </row>
    <row r="694" spans="1:48">
      <c r="A694" s="4" t="s">
        <v>1432</v>
      </c>
      <c r="B694" s="4" t="s">
        <v>1433</v>
      </c>
      <c r="C694" s="5">
        <v>7280061937.36</v>
      </c>
      <c r="D694" s="5">
        <v>52939.25</v>
      </c>
      <c r="E694" s="5">
        <v>0</v>
      </c>
      <c r="F694" s="5">
        <v>0</v>
      </c>
      <c r="G694" s="5">
        <v>6754819113.79</v>
      </c>
      <c r="H694" s="5">
        <v>35929389.18</v>
      </c>
      <c r="I694" s="5">
        <v>0</v>
      </c>
      <c r="J694" s="5">
        <v>0</v>
      </c>
      <c r="K694" s="5">
        <v>0</v>
      </c>
      <c r="L694" s="5">
        <v>0</v>
      </c>
      <c r="M694" s="5">
        <v>0</v>
      </c>
      <c r="N694" s="5">
        <v>0</v>
      </c>
      <c r="O694" s="5">
        <v>13823296.2</v>
      </c>
      <c r="P694" s="5">
        <v>0</v>
      </c>
      <c r="Q694" s="5">
        <v>79157467.6</v>
      </c>
      <c r="R694" s="5">
        <v>254105831.53</v>
      </c>
      <c r="S694" s="5">
        <v>9743257.21</v>
      </c>
      <c r="T694" s="5">
        <v>171233909.31</v>
      </c>
      <c r="U694" s="5">
        <v>62210031.65</v>
      </c>
      <c r="V694" s="5">
        <v>0</v>
      </c>
      <c r="W694" s="5">
        <v>3102591.78</v>
      </c>
      <c r="X694" s="5">
        <v>9422322.42</v>
      </c>
      <c r="Y694" s="5">
        <v>3261914.03</v>
      </c>
      <c r="Z694" s="5">
        <v>0</v>
      </c>
      <c r="AA694" s="5"/>
      <c r="AB694" s="5">
        <v>12043474.99</v>
      </c>
      <c r="AC694" s="5">
        <v>1001132.19</v>
      </c>
      <c r="AD694" s="5">
        <v>13510679.74</v>
      </c>
      <c r="AE694" s="8">
        <f t="shared" si="187"/>
        <v>7280061937.36</v>
      </c>
      <c r="AF694" s="8">
        <f t="shared" si="188"/>
        <v>7111648966.33</v>
      </c>
      <c r="AG694" s="8">
        <f t="shared" si="189"/>
        <v>330065235.67</v>
      </c>
      <c r="AH694" s="8">
        <f t="shared" si="190"/>
        <v>341107578.47</v>
      </c>
      <c r="AI694" s="8">
        <f t="shared" si="191"/>
        <v>327596898.73</v>
      </c>
      <c r="AJ694" s="8">
        <f t="shared" si="175"/>
        <v>85200335.03</v>
      </c>
      <c r="AK694" s="13">
        <f t="shared" si="176"/>
        <v>171674885.06</v>
      </c>
      <c r="AL694" s="13">
        <f t="shared" si="177"/>
        <v>62210031.65</v>
      </c>
      <c r="AM694" s="13">
        <f t="shared" si="178"/>
        <v>113746489.82</v>
      </c>
      <c r="AN694" s="13">
        <f t="shared" si="179"/>
        <v>347631406.53</v>
      </c>
      <c r="AO694" s="13">
        <f t="shared" si="180"/>
        <v>525242823.57</v>
      </c>
      <c r="AP694" s="13">
        <f t="shared" si="181"/>
        <v>217347531.45</v>
      </c>
      <c r="AQ694" s="13">
        <f t="shared" si="182"/>
        <v>203836851.71</v>
      </c>
      <c r="AR694" s="13">
        <f t="shared" si="183"/>
        <v>181418142.27</v>
      </c>
      <c r="AS694" s="13">
        <f t="shared" si="184"/>
        <v>167907462.53</v>
      </c>
      <c r="AT694" s="13">
        <f t="shared" si="185"/>
        <v>334120726.79</v>
      </c>
      <c r="AU694" s="13">
        <f>AT694-VLOOKUP(A694,[1]选股结果!$A$2:$BJ$3005,48,FALSE)*0.08</f>
        <v>-193920507.6724</v>
      </c>
      <c r="AV694" s="13">
        <f t="shared" si="186"/>
        <v>13510679.74</v>
      </c>
    </row>
    <row r="695" spans="1:48">
      <c r="A695" s="4" t="s">
        <v>1434</v>
      </c>
      <c r="B695" s="4" t="s">
        <v>1435</v>
      </c>
      <c r="C695" s="5">
        <v>7273063101.18</v>
      </c>
      <c r="D695" s="5">
        <v>0</v>
      </c>
      <c r="E695" s="5">
        <v>0</v>
      </c>
      <c r="F695" s="5">
        <v>0</v>
      </c>
      <c r="G695" s="5">
        <v>5673025582.29</v>
      </c>
      <c r="H695" s="5">
        <v>98317824.8</v>
      </c>
      <c r="I695" s="5">
        <v>0</v>
      </c>
      <c r="J695" s="5">
        <v>0</v>
      </c>
      <c r="K695" s="5">
        <v>0</v>
      </c>
      <c r="L695" s="5">
        <v>0</v>
      </c>
      <c r="M695" s="5">
        <v>0</v>
      </c>
      <c r="N695" s="5">
        <v>0</v>
      </c>
      <c r="O695" s="5">
        <v>102259476.71</v>
      </c>
      <c r="P695" s="5">
        <v>175308531.82</v>
      </c>
      <c r="Q695" s="5">
        <v>456918486.88</v>
      </c>
      <c r="R695" s="5">
        <v>226333104.85</v>
      </c>
      <c r="S695" s="5">
        <v>82916385.83</v>
      </c>
      <c r="T695" s="5">
        <v>24864982.93</v>
      </c>
      <c r="U695" s="5">
        <v>22632972.21</v>
      </c>
      <c r="V695" s="5">
        <v>0</v>
      </c>
      <c r="W695" s="5">
        <v>-654747.47</v>
      </c>
      <c r="X695" s="5">
        <v>305948.94</v>
      </c>
      <c r="Y695" s="5">
        <v>0</v>
      </c>
      <c r="Z695" s="5">
        <v>-3083321.45</v>
      </c>
      <c r="AA695" s="5"/>
      <c r="AB695" s="5">
        <v>2309580.95</v>
      </c>
      <c r="AC695" s="5">
        <v>4819172.51</v>
      </c>
      <c r="AD695" s="5">
        <v>123510967.01</v>
      </c>
      <c r="AE695" s="8">
        <f t="shared" si="187"/>
        <v>7273063101.18</v>
      </c>
      <c r="AF695" s="8">
        <f t="shared" si="188"/>
        <v>6716761568.38</v>
      </c>
      <c r="AG695" s="8">
        <f t="shared" si="189"/>
        <v>577122497.87</v>
      </c>
      <c r="AH695" s="8">
        <f t="shared" si="190"/>
        <v>574612906.31</v>
      </c>
      <c r="AI695" s="8">
        <f t="shared" si="191"/>
        <v>451101939.3</v>
      </c>
      <c r="AJ695" s="8">
        <f t="shared" si="175"/>
        <v>736996086.97</v>
      </c>
      <c r="AK695" s="13">
        <f t="shared" si="176"/>
        <v>556301532.8</v>
      </c>
      <c r="AL695" s="13">
        <f t="shared" si="177"/>
        <v>22632972.21</v>
      </c>
      <c r="AM695" s="13">
        <f t="shared" si="178"/>
        <v>-4321598.7</v>
      </c>
      <c r="AN695" s="13">
        <f t="shared" si="179"/>
        <v>574612906.31</v>
      </c>
      <c r="AO695" s="13">
        <f t="shared" si="180"/>
        <v>1600037518.89</v>
      </c>
      <c r="AP695" s="13">
        <f t="shared" si="181"/>
        <v>737535743.43</v>
      </c>
      <c r="AQ695" s="13">
        <f t="shared" si="182"/>
        <v>614024776.42</v>
      </c>
      <c r="AR695" s="13">
        <f t="shared" si="183"/>
        <v>639217918.63</v>
      </c>
      <c r="AS695" s="13">
        <f t="shared" si="184"/>
        <v>515706951.62</v>
      </c>
      <c r="AT695" s="13">
        <f t="shared" si="185"/>
        <v>451101939.3</v>
      </c>
      <c r="AU695" s="13">
        <f>AT695-VLOOKUP(A695,[1]选股结果!$A$2:$BJ$3005,48,FALSE)*0.08</f>
        <v>20533527.8751999</v>
      </c>
      <c r="AV695" s="13">
        <f t="shared" si="186"/>
        <v>123510967.01</v>
      </c>
    </row>
    <row r="696" spans="1:48">
      <c r="A696" s="4" t="s">
        <v>1436</v>
      </c>
      <c r="B696" s="4" t="s">
        <v>1437</v>
      </c>
      <c r="C696" s="5">
        <v>7259857935.91</v>
      </c>
      <c r="D696" s="5">
        <v>0</v>
      </c>
      <c r="E696" s="5">
        <v>0</v>
      </c>
      <c r="F696" s="5">
        <v>0</v>
      </c>
      <c r="G696" s="5">
        <v>6399105257.87</v>
      </c>
      <c r="H696" s="5">
        <v>15083402.02</v>
      </c>
      <c r="I696" s="5">
        <v>0</v>
      </c>
      <c r="J696" s="5">
        <v>0</v>
      </c>
      <c r="K696" s="5">
        <v>0</v>
      </c>
      <c r="L696" s="5">
        <v>0</v>
      </c>
      <c r="M696" s="5">
        <v>0</v>
      </c>
      <c r="N696" s="5">
        <v>0</v>
      </c>
      <c r="O696" s="5">
        <v>157973722.51</v>
      </c>
      <c r="P696" s="5">
        <v>224365300.78</v>
      </c>
      <c r="Q696" s="5">
        <v>70665851.95</v>
      </c>
      <c r="R696" s="5">
        <v>3252395.67</v>
      </c>
      <c r="S696" s="5">
        <v>29584939.76</v>
      </c>
      <c r="T696" s="5">
        <v>-7847920.71</v>
      </c>
      <c r="U696" s="5">
        <v>0</v>
      </c>
      <c r="V696" s="5">
        <v>0</v>
      </c>
      <c r="W696" s="5">
        <v>6567976.52</v>
      </c>
      <c r="X696" s="5">
        <v>14559633.18</v>
      </c>
      <c r="Y696" s="5">
        <v>1779032.13</v>
      </c>
      <c r="Z696" s="5">
        <v>37149.36</v>
      </c>
      <c r="AA696" s="5"/>
      <c r="AB696" s="5">
        <v>326670.33</v>
      </c>
      <c r="AC696" s="5">
        <v>811</v>
      </c>
      <c r="AD696" s="5">
        <v>95960044.58</v>
      </c>
      <c r="AE696" s="8">
        <f t="shared" si="187"/>
        <v>7259857935.91</v>
      </c>
      <c r="AF696" s="8">
        <f t="shared" si="188"/>
        <v>6884947468.54</v>
      </c>
      <c r="AG696" s="8">
        <f t="shared" si="189"/>
        <v>357329007.23</v>
      </c>
      <c r="AH696" s="8">
        <f t="shared" si="190"/>
        <v>357654866.56</v>
      </c>
      <c r="AI696" s="8">
        <f t="shared" si="191"/>
        <v>261694821.98</v>
      </c>
      <c r="AJ696" s="8">
        <f t="shared" si="175"/>
        <v>454458048.04</v>
      </c>
      <c r="AK696" s="13">
        <f t="shared" si="176"/>
        <v>376689499.5</v>
      </c>
      <c r="AL696" s="13">
        <f t="shared" si="177"/>
        <v>0</v>
      </c>
      <c r="AM696" s="13">
        <f t="shared" si="178"/>
        <v>-15476568.68</v>
      </c>
      <c r="AN696" s="13">
        <f t="shared" si="179"/>
        <v>361212930.82</v>
      </c>
      <c r="AO696" s="13">
        <f t="shared" si="180"/>
        <v>860752678.04</v>
      </c>
      <c r="AP696" s="13">
        <f t="shared" si="181"/>
        <v>421357841.28</v>
      </c>
      <c r="AQ696" s="13">
        <f t="shared" si="182"/>
        <v>325397796.7</v>
      </c>
      <c r="AR696" s="13">
        <f t="shared" si="183"/>
        <v>406274439.26</v>
      </c>
      <c r="AS696" s="13">
        <f t="shared" si="184"/>
        <v>310314394.68</v>
      </c>
      <c r="AT696" s="13">
        <f t="shared" si="185"/>
        <v>265252886.24</v>
      </c>
      <c r="AU696" s="13">
        <f>AT696-VLOOKUP(A696,[1]选股结果!$A$2:$BJ$3005,48,FALSE)*0.08</f>
        <v>17287008.0184</v>
      </c>
      <c r="AV696" s="13">
        <f t="shared" si="186"/>
        <v>95960044.58</v>
      </c>
    </row>
    <row r="697" spans="1:48">
      <c r="A697" s="4" t="s">
        <v>1438</v>
      </c>
      <c r="B697" s="4" t="s">
        <v>1439</v>
      </c>
      <c r="C697" s="5">
        <v>7247422058.46</v>
      </c>
      <c r="D697" s="5">
        <v>0</v>
      </c>
      <c r="E697" s="5">
        <v>0</v>
      </c>
      <c r="F697" s="5">
        <v>0</v>
      </c>
      <c r="G697" s="5">
        <v>6165318201.56</v>
      </c>
      <c r="H697" s="5">
        <v>0</v>
      </c>
      <c r="I697" s="5">
        <v>0</v>
      </c>
      <c r="J697" s="5">
        <v>0</v>
      </c>
      <c r="K697" s="5">
        <v>0</v>
      </c>
      <c r="L697" s="5">
        <v>0</v>
      </c>
      <c r="M697" s="5">
        <v>0</v>
      </c>
      <c r="N697" s="5">
        <v>0</v>
      </c>
      <c r="O697" s="5">
        <v>6844008.25</v>
      </c>
      <c r="P697" s="5">
        <v>124733694.95</v>
      </c>
      <c r="Q697" s="5">
        <v>318872740.6</v>
      </c>
      <c r="R697" s="5">
        <v>41284589.76</v>
      </c>
      <c r="S697" s="5">
        <v>199071450.79</v>
      </c>
      <c r="T697" s="5">
        <v>37849044.59</v>
      </c>
      <c r="U697" s="5">
        <v>0</v>
      </c>
      <c r="V697" s="5">
        <v>0</v>
      </c>
      <c r="W697" s="5">
        <v>0</v>
      </c>
      <c r="X697" s="5">
        <v>6459777.57</v>
      </c>
      <c r="Y697" s="5">
        <v>915168.25</v>
      </c>
      <c r="Z697" s="5">
        <v>21101572.04</v>
      </c>
      <c r="AA697" s="5"/>
      <c r="AB697" s="5">
        <v>2803732.79</v>
      </c>
      <c r="AC697" s="5">
        <v>2473380.03</v>
      </c>
      <c r="AD697" s="5">
        <v>37530361.1</v>
      </c>
      <c r="AE697" s="8">
        <f t="shared" si="187"/>
        <v>7247422058.46</v>
      </c>
      <c r="AF697" s="8">
        <f t="shared" si="188"/>
        <v>6856124685.91</v>
      </c>
      <c r="AG697" s="8">
        <f t="shared" si="189"/>
        <v>442873043.359999</v>
      </c>
      <c r="AH697" s="8">
        <f t="shared" si="190"/>
        <v>443203396.119999</v>
      </c>
      <c r="AI697" s="8">
        <f t="shared" si="191"/>
        <v>405673035.019999</v>
      </c>
      <c r="AJ697" s="8">
        <f t="shared" si="175"/>
        <v>451035259.29</v>
      </c>
      <c r="AK697" s="13">
        <f t="shared" si="176"/>
        <v>392212540.8</v>
      </c>
      <c r="AL697" s="13">
        <f t="shared" si="177"/>
        <v>0</v>
      </c>
      <c r="AM697" s="13">
        <f t="shared" si="178"/>
        <v>52821191.82</v>
      </c>
      <c r="AN697" s="13">
        <f t="shared" si="179"/>
        <v>445033732.62</v>
      </c>
      <c r="AO697" s="13">
        <f t="shared" si="180"/>
        <v>1082103856.9</v>
      </c>
      <c r="AP697" s="13">
        <f t="shared" si="181"/>
        <v>591283991.59</v>
      </c>
      <c r="AQ697" s="13">
        <f t="shared" si="182"/>
        <v>553753630.49</v>
      </c>
      <c r="AR697" s="13">
        <f t="shared" si="183"/>
        <v>591283991.59</v>
      </c>
      <c r="AS697" s="13">
        <f t="shared" si="184"/>
        <v>553753630.49</v>
      </c>
      <c r="AT697" s="13">
        <f t="shared" si="185"/>
        <v>407503371.52</v>
      </c>
      <c r="AU697" s="13">
        <f>AT697-VLOOKUP(A697,[1]选股结果!$A$2:$BJ$3005,48,FALSE)*0.08</f>
        <v>-38195998.5392</v>
      </c>
      <c r="AV697" s="13">
        <f t="shared" si="186"/>
        <v>37530361.1</v>
      </c>
    </row>
    <row r="698" spans="1:48">
      <c r="A698" s="4" t="s">
        <v>1440</v>
      </c>
      <c r="B698" s="4" t="s">
        <v>1441</v>
      </c>
      <c r="C698" s="5">
        <v>7246759875.36</v>
      </c>
      <c r="D698" s="5">
        <v>0</v>
      </c>
      <c r="E698" s="5">
        <v>0</v>
      </c>
      <c r="F698" s="5">
        <v>0</v>
      </c>
      <c r="G698" s="5">
        <v>6269487087.75</v>
      </c>
      <c r="H698" s="5">
        <v>41551087.41</v>
      </c>
      <c r="I698" s="5">
        <v>0</v>
      </c>
      <c r="J698" s="5">
        <v>0</v>
      </c>
      <c r="K698" s="5">
        <v>0</v>
      </c>
      <c r="L698" s="5">
        <v>0</v>
      </c>
      <c r="M698" s="5">
        <v>0</v>
      </c>
      <c r="N698" s="5">
        <v>0</v>
      </c>
      <c r="O698" s="5">
        <v>33023435.46</v>
      </c>
      <c r="P698" s="5">
        <v>249018585.8</v>
      </c>
      <c r="Q698" s="5">
        <v>282898879.12</v>
      </c>
      <c r="R698" s="5">
        <v>251170344.71</v>
      </c>
      <c r="S698" s="5">
        <v>37442562.16</v>
      </c>
      <c r="T698" s="5">
        <v>66928330.84</v>
      </c>
      <c r="U698" s="5">
        <v>69754612.13</v>
      </c>
      <c r="V698" s="5">
        <v>0</v>
      </c>
      <c r="W698" s="5">
        <v>1376133.88</v>
      </c>
      <c r="X698" s="5">
        <v>23902202.67</v>
      </c>
      <c r="Y698" s="5">
        <v>5737377.44</v>
      </c>
      <c r="Z698" s="5">
        <v>-28860120.61</v>
      </c>
      <c r="AA698" s="5"/>
      <c r="AB698" s="5">
        <v>702435.56</v>
      </c>
      <c r="AC698" s="5">
        <v>782228.44</v>
      </c>
      <c r="AD698" s="5">
        <v>3780413.27</v>
      </c>
      <c r="AE698" s="8">
        <f t="shared" si="187"/>
        <v>7246759875.36</v>
      </c>
      <c r="AF698" s="8">
        <f t="shared" si="188"/>
        <v>7123040895</v>
      </c>
      <c r="AG698" s="8">
        <f t="shared" si="189"/>
        <v>133523744.36</v>
      </c>
      <c r="AH698" s="8">
        <f t="shared" si="190"/>
        <v>133443951.48</v>
      </c>
      <c r="AI698" s="8">
        <f t="shared" si="191"/>
        <v>129663538.21</v>
      </c>
      <c r="AJ698" s="8">
        <f t="shared" si="175"/>
        <v>570758070.7</v>
      </c>
      <c r="AK698" s="13">
        <f t="shared" si="176"/>
        <v>129456357.8</v>
      </c>
      <c r="AL698" s="13">
        <f t="shared" si="177"/>
        <v>69754612.13</v>
      </c>
      <c r="AM698" s="13">
        <f t="shared" si="178"/>
        <v>-54292263.57</v>
      </c>
      <c r="AN698" s="13">
        <f t="shared" si="179"/>
        <v>144918706.36</v>
      </c>
      <c r="AO698" s="13">
        <f t="shared" si="180"/>
        <v>977272787.61</v>
      </c>
      <c r="AP698" s="13">
        <f t="shared" si="181"/>
        <v>208450007.37</v>
      </c>
      <c r="AQ698" s="13">
        <f t="shared" si="182"/>
        <v>204669594.1</v>
      </c>
      <c r="AR698" s="13">
        <f t="shared" si="183"/>
        <v>166898919.96</v>
      </c>
      <c r="AS698" s="13">
        <f t="shared" si="184"/>
        <v>163118506.69</v>
      </c>
      <c r="AT698" s="13">
        <f t="shared" si="185"/>
        <v>141138293.09</v>
      </c>
      <c r="AU698" s="13">
        <f>AT698-VLOOKUP(A698,[1]选股结果!$A$2:$BJ$3005,48,FALSE)*0.08</f>
        <v>-208732672.1788</v>
      </c>
      <c r="AV698" s="13">
        <f t="shared" si="186"/>
        <v>3780413.27000001</v>
      </c>
    </row>
    <row r="699" spans="1:48">
      <c r="A699" s="4" t="s">
        <v>1442</v>
      </c>
      <c r="B699" s="4" t="s">
        <v>1443</v>
      </c>
      <c r="C699" s="5">
        <v>7243776965.55</v>
      </c>
      <c r="D699" s="5">
        <v>0</v>
      </c>
      <c r="E699" s="5">
        <v>0</v>
      </c>
      <c r="F699" s="5">
        <v>0</v>
      </c>
      <c r="G699" s="5">
        <v>4697398706.39</v>
      </c>
      <c r="H699" s="5">
        <v>53017751.97</v>
      </c>
      <c r="I699" s="5">
        <v>0</v>
      </c>
      <c r="J699" s="5">
        <v>0</v>
      </c>
      <c r="K699" s="5">
        <v>0</v>
      </c>
      <c r="L699" s="5">
        <v>0</v>
      </c>
      <c r="M699" s="5">
        <v>0</v>
      </c>
      <c r="N699" s="5">
        <v>0</v>
      </c>
      <c r="O699" s="5">
        <v>61216616.66</v>
      </c>
      <c r="P699" s="5">
        <v>690823888.64</v>
      </c>
      <c r="Q699" s="5">
        <v>528874274.22</v>
      </c>
      <c r="R699" s="5">
        <v>208014158.14</v>
      </c>
      <c r="S699" s="5">
        <v>40235428.81</v>
      </c>
      <c r="T699" s="5">
        <v>48650773.95</v>
      </c>
      <c r="U699" s="5">
        <v>-673274.21</v>
      </c>
      <c r="V699" s="5">
        <v>0</v>
      </c>
      <c r="W699" s="5">
        <v>4676308.78</v>
      </c>
      <c r="X699" s="5">
        <v>23115729.81</v>
      </c>
      <c r="Y699" s="5">
        <v>6203787.04</v>
      </c>
      <c r="Z699" s="5">
        <v>-400658.63</v>
      </c>
      <c r="AA699" s="5"/>
      <c r="AB699" s="5">
        <v>1889497.15</v>
      </c>
      <c r="AC699" s="5">
        <v>3709975.71</v>
      </c>
      <c r="AD699" s="5">
        <v>185845431.21</v>
      </c>
      <c r="AE699" s="8">
        <f t="shared" si="187"/>
        <v>7243776965.55</v>
      </c>
      <c r="AF699" s="8">
        <f t="shared" si="188"/>
        <v>6226563072.86</v>
      </c>
      <c r="AG699" s="8">
        <f t="shared" si="189"/>
        <v>1040820799.94</v>
      </c>
      <c r="AH699" s="8">
        <f t="shared" si="190"/>
        <v>1039000321.38</v>
      </c>
      <c r="AI699" s="8">
        <f t="shared" si="191"/>
        <v>853154890.17</v>
      </c>
      <c r="AJ699" s="8">
        <f t="shared" si="175"/>
        <v>1288939045.12</v>
      </c>
      <c r="AK699" s="13">
        <f t="shared" si="176"/>
        <v>1023417679.73</v>
      </c>
      <c r="AL699" s="13">
        <f t="shared" si="177"/>
        <v>-673274.21</v>
      </c>
      <c r="AM699" s="13">
        <f t="shared" si="178"/>
        <v>28663489.94</v>
      </c>
      <c r="AN699" s="13">
        <f t="shared" si="179"/>
        <v>1051407895.46</v>
      </c>
      <c r="AO699" s="13">
        <f t="shared" si="180"/>
        <v>2546378259.16</v>
      </c>
      <c r="AP699" s="13">
        <f t="shared" si="181"/>
        <v>1116670860.51</v>
      </c>
      <c r="AQ699" s="13">
        <f t="shared" si="182"/>
        <v>930825429.3</v>
      </c>
      <c r="AR699" s="13">
        <f t="shared" si="183"/>
        <v>1063653108.54</v>
      </c>
      <c r="AS699" s="13">
        <f t="shared" si="184"/>
        <v>877807677.33</v>
      </c>
      <c r="AT699" s="13">
        <f t="shared" si="185"/>
        <v>865562464.25</v>
      </c>
      <c r="AU699" s="13">
        <f>AT699-VLOOKUP(A699,[1]选股结果!$A$2:$BJ$3005,48,FALSE)*0.08</f>
        <v>357275848.902</v>
      </c>
      <c r="AV699" s="13">
        <f t="shared" si="186"/>
        <v>185845431.21</v>
      </c>
    </row>
    <row r="700" spans="1:48">
      <c r="A700" s="4" t="s">
        <v>1444</v>
      </c>
      <c r="B700" s="4" t="s">
        <v>1445</v>
      </c>
      <c r="C700" s="5">
        <v>7235787944.88</v>
      </c>
      <c r="D700" s="5">
        <v>0</v>
      </c>
      <c r="E700" s="5">
        <v>0</v>
      </c>
      <c r="F700" s="5">
        <v>0</v>
      </c>
      <c r="G700" s="5">
        <v>6485806825.13</v>
      </c>
      <c r="H700" s="5">
        <v>33687458.16</v>
      </c>
      <c r="I700" s="5">
        <v>0</v>
      </c>
      <c r="J700" s="5">
        <v>0</v>
      </c>
      <c r="K700" s="5">
        <v>0</v>
      </c>
      <c r="L700" s="5">
        <v>0</v>
      </c>
      <c r="M700" s="5">
        <v>0</v>
      </c>
      <c r="N700" s="5">
        <v>0</v>
      </c>
      <c r="O700" s="5">
        <v>20172970.9</v>
      </c>
      <c r="P700" s="5">
        <v>292969395.75</v>
      </c>
      <c r="Q700" s="5">
        <v>70612965.07</v>
      </c>
      <c r="R700" s="5">
        <v>0</v>
      </c>
      <c r="S700" s="5">
        <v>33322647.34</v>
      </c>
      <c r="T700" s="5">
        <v>0</v>
      </c>
      <c r="U700" s="5">
        <v>0</v>
      </c>
      <c r="V700" s="5">
        <v>0</v>
      </c>
      <c r="W700" s="5">
        <v>0</v>
      </c>
      <c r="X700" s="5">
        <v>30879387.62</v>
      </c>
      <c r="Y700" s="5">
        <v>0</v>
      </c>
      <c r="Z700" s="5">
        <v>-742049.41</v>
      </c>
      <c r="AA700" s="5"/>
      <c r="AB700" s="5">
        <v>1004899.08</v>
      </c>
      <c r="AC700" s="5">
        <v>248653.55</v>
      </c>
      <c r="AD700" s="5">
        <v>72727851.32</v>
      </c>
      <c r="AE700" s="8">
        <f t="shared" si="187"/>
        <v>7235787944.88</v>
      </c>
      <c r="AF700" s="8">
        <f t="shared" si="188"/>
        <v>6902884804.19</v>
      </c>
      <c r="AG700" s="8">
        <f t="shared" si="189"/>
        <v>301281703.660001</v>
      </c>
      <c r="AH700" s="8">
        <f t="shared" si="190"/>
        <v>302037949.190001</v>
      </c>
      <c r="AI700" s="8">
        <f t="shared" si="191"/>
        <v>229310097.870001</v>
      </c>
      <c r="AJ700" s="8">
        <f t="shared" si="175"/>
        <v>382999086.19</v>
      </c>
      <c r="AK700" s="13">
        <f t="shared" si="176"/>
        <v>332903140.69</v>
      </c>
      <c r="AL700" s="13">
        <f t="shared" si="177"/>
        <v>0</v>
      </c>
      <c r="AM700" s="13">
        <f t="shared" si="178"/>
        <v>-30865191.5</v>
      </c>
      <c r="AN700" s="13">
        <f t="shared" si="179"/>
        <v>302037949.19</v>
      </c>
      <c r="AO700" s="13">
        <f t="shared" si="180"/>
        <v>749981119.75</v>
      </c>
      <c r="AP700" s="13">
        <f t="shared" si="181"/>
        <v>399913246.19</v>
      </c>
      <c r="AQ700" s="13">
        <f t="shared" si="182"/>
        <v>327185394.87</v>
      </c>
      <c r="AR700" s="13">
        <f t="shared" si="183"/>
        <v>366225788.03</v>
      </c>
      <c r="AS700" s="13">
        <f t="shared" si="184"/>
        <v>293497936.71</v>
      </c>
      <c r="AT700" s="13">
        <f t="shared" si="185"/>
        <v>229310097.87</v>
      </c>
      <c r="AU700" s="13">
        <f>AT700-VLOOKUP(A700,[1]选股结果!$A$2:$BJ$3005,48,FALSE)*0.08</f>
        <v>56753240.8796</v>
      </c>
      <c r="AV700" s="13">
        <f t="shared" si="186"/>
        <v>72727851.32</v>
      </c>
    </row>
    <row r="701" spans="1:48">
      <c r="A701" s="4" t="s">
        <v>1446</v>
      </c>
      <c r="B701" s="4" t="s">
        <v>1447</v>
      </c>
      <c r="C701" s="5">
        <v>7205344878.06</v>
      </c>
      <c r="D701" s="5">
        <v>0</v>
      </c>
      <c r="E701" s="5">
        <v>0</v>
      </c>
      <c r="F701" s="5">
        <v>0</v>
      </c>
      <c r="G701" s="5">
        <v>6308595024.89</v>
      </c>
      <c r="H701" s="5">
        <v>119243001.73</v>
      </c>
      <c r="I701" s="5">
        <v>0</v>
      </c>
      <c r="J701" s="5">
        <v>0</v>
      </c>
      <c r="K701" s="5">
        <v>0</v>
      </c>
      <c r="L701" s="5">
        <v>0</v>
      </c>
      <c r="M701" s="5">
        <v>0</v>
      </c>
      <c r="N701" s="5">
        <v>0</v>
      </c>
      <c r="O701" s="5">
        <v>83055704.45</v>
      </c>
      <c r="P701" s="5">
        <v>15636827.57</v>
      </c>
      <c r="Q701" s="5">
        <v>93218418.33</v>
      </c>
      <c r="R701" s="5">
        <v>252433428.58</v>
      </c>
      <c r="S701" s="5">
        <v>68995466.38</v>
      </c>
      <c r="T701" s="5">
        <v>7709300.01</v>
      </c>
      <c r="U701" s="5">
        <v>7709300.01</v>
      </c>
      <c r="V701" s="5">
        <v>0</v>
      </c>
      <c r="W701" s="5">
        <v>2655582.8</v>
      </c>
      <c r="X701" s="5">
        <v>22899342.37</v>
      </c>
      <c r="Y701" s="5">
        <v>34351610.36</v>
      </c>
      <c r="Z701" s="5">
        <v>1815317.09</v>
      </c>
      <c r="AA701" s="5"/>
      <c r="AB701" s="5">
        <v>11722764.44</v>
      </c>
      <c r="AC701" s="5">
        <v>729457.38</v>
      </c>
      <c r="AD701" s="5">
        <v>73425302.62</v>
      </c>
      <c r="AE701" s="8">
        <f t="shared" si="187"/>
        <v>7205344878.06</v>
      </c>
      <c r="AF701" s="8">
        <f t="shared" si="188"/>
        <v>6821934870.2</v>
      </c>
      <c r="AG701" s="8">
        <f t="shared" si="189"/>
        <v>338339255.030001</v>
      </c>
      <c r="AH701" s="8">
        <f t="shared" si="190"/>
        <v>349332562.090001</v>
      </c>
      <c r="AI701" s="8">
        <f t="shared" si="191"/>
        <v>275907259.470001</v>
      </c>
      <c r="AJ701" s="8">
        <f t="shared" si="175"/>
        <v>215269253.65</v>
      </c>
      <c r="AK701" s="13">
        <f t="shared" si="176"/>
        <v>417761618.22</v>
      </c>
      <c r="AL701" s="13">
        <f t="shared" si="177"/>
        <v>7709300.01</v>
      </c>
      <c r="AM701" s="13">
        <f t="shared" si="178"/>
        <v>-7435135.42</v>
      </c>
      <c r="AN701" s="13">
        <f t="shared" si="179"/>
        <v>418035782.81</v>
      </c>
      <c r="AO701" s="13">
        <f t="shared" si="180"/>
        <v>896749853.17</v>
      </c>
      <c r="AP701" s="13">
        <f t="shared" si="181"/>
        <v>606000086.33</v>
      </c>
      <c r="AQ701" s="13">
        <f t="shared" si="182"/>
        <v>532574783.71</v>
      </c>
      <c r="AR701" s="13">
        <f t="shared" si="183"/>
        <v>486757084.6</v>
      </c>
      <c r="AS701" s="13">
        <f t="shared" si="184"/>
        <v>413331781.98</v>
      </c>
      <c r="AT701" s="13">
        <f t="shared" si="185"/>
        <v>344610480.19</v>
      </c>
      <c r="AU701" s="13">
        <f>AT701-VLOOKUP(A701,[1]选股结果!$A$2:$BJ$3005,48,FALSE)*0.08</f>
        <v>47812482.5268</v>
      </c>
      <c r="AV701" s="13">
        <f t="shared" si="186"/>
        <v>73425302.62</v>
      </c>
    </row>
    <row r="702" spans="1:48">
      <c r="A702" s="4" t="s">
        <v>1448</v>
      </c>
      <c r="B702" s="4" t="s">
        <v>1449</v>
      </c>
      <c r="C702" s="5">
        <v>7192661181.89</v>
      </c>
      <c r="D702" s="5">
        <v>0</v>
      </c>
      <c r="E702" s="5">
        <v>0</v>
      </c>
      <c r="F702" s="5">
        <v>0</v>
      </c>
      <c r="G702" s="5">
        <v>6413088978.84</v>
      </c>
      <c r="H702" s="5">
        <v>97884260.5</v>
      </c>
      <c r="I702" s="5">
        <v>0</v>
      </c>
      <c r="J702" s="5">
        <v>0</v>
      </c>
      <c r="K702" s="5">
        <v>0</v>
      </c>
      <c r="L702" s="5">
        <v>0</v>
      </c>
      <c r="M702" s="5">
        <v>0</v>
      </c>
      <c r="N702" s="5">
        <v>0</v>
      </c>
      <c r="O702" s="5">
        <v>64761905.4</v>
      </c>
      <c r="P702" s="5">
        <v>88986131.3</v>
      </c>
      <c r="Q702" s="5">
        <v>182444312.17</v>
      </c>
      <c r="R702" s="5">
        <v>242165931.53</v>
      </c>
      <c r="S702" s="5">
        <v>71811278.04</v>
      </c>
      <c r="T702" s="5">
        <v>-16102627.42</v>
      </c>
      <c r="U702" s="5">
        <v>0</v>
      </c>
      <c r="V702" s="5">
        <v>0</v>
      </c>
      <c r="W702" s="5">
        <v>16625415</v>
      </c>
      <c r="X702" s="5">
        <v>-2082294.5</v>
      </c>
      <c r="Y702" s="5">
        <v>-1624972.81</v>
      </c>
      <c r="Z702" s="5">
        <v>640018.64</v>
      </c>
      <c r="AA702" s="5"/>
      <c r="AB702" s="5">
        <v>153697816.21</v>
      </c>
      <c r="AC702" s="5">
        <v>14648959.34</v>
      </c>
      <c r="AD702" s="5">
        <v>47396155.06</v>
      </c>
      <c r="AE702" s="8">
        <f t="shared" si="187"/>
        <v>7192661181.89</v>
      </c>
      <c r="AF702" s="8">
        <f t="shared" si="188"/>
        <v>7063258537.28</v>
      </c>
      <c r="AG702" s="8">
        <f t="shared" si="189"/>
        <v>134272718.140001</v>
      </c>
      <c r="AH702" s="8">
        <f t="shared" si="190"/>
        <v>273321575.010001</v>
      </c>
      <c r="AI702" s="8">
        <f t="shared" si="191"/>
        <v>225925419.950001</v>
      </c>
      <c r="AJ702" s="8">
        <f t="shared" si="175"/>
        <v>195518519.19</v>
      </c>
      <c r="AK702" s="13">
        <f t="shared" si="176"/>
        <v>127777671.8</v>
      </c>
      <c r="AL702" s="13">
        <f t="shared" si="177"/>
        <v>0</v>
      </c>
      <c r="AM702" s="13">
        <f t="shared" si="178"/>
        <v>142293957.59</v>
      </c>
      <c r="AN702" s="13">
        <f t="shared" si="179"/>
        <v>270071629.39</v>
      </c>
      <c r="AO702" s="13">
        <f t="shared" si="180"/>
        <v>779572203.05</v>
      </c>
      <c r="AP702" s="13">
        <f t="shared" si="181"/>
        <v>297473210.34</v>
      </c>
      <c r="AQ702" s="13">
        <f t="shared" si="182"/>
        <v>250077055.28</v>
      </c>
      <c r="AR702" s="13">
        <f t="shared" si="183"/>
        <v>199588949.84</v>
      </c>
      <c r="AS702" s="13">
        <f t="shared" si="184"/>
        <v>152192794.78</v>
      </c>
      <c r="AT702" s="13">
        <f t="shared" si="185"/>
        <v>222675474.33</v>
      </c>
      <c r="AU702" s="13">
        <f>AT702-VLOOKUP(A702,[1]选股结果!$A$2:$BJ$3005,48,FALSE)*0.08</f>
        <v>-167876792.9188</v>
      </c>
      <c r="AV702" s="13">
        <f t="shared" si="186"/>
        <v>47396155.06</v>
      </c>
    </row>
    <row r="703" spans="1:48">
      <c r="A703" s="4" t="s">
        <v>1450</v>
      </c>
      <c r="B703" s="4" t="s">
        <v>1451</v>
      </c>
      <c r="C703" s="5">
        <v>7182561041.3</v>
      </c>
      <c r="D703" s="5">
        <v>0</v>
      </c>
      <c r="E703" s="5">
        <v>0</v>
      </c>
      <c r="F703" s="5">
        <v>0</v>
      </c>
      <c r="G703" s="5">
        <v>4165972742.51</v>
      </c>
      <c r="H703" s="5">
        <v>22890485.72</v>
      </c>
      <c r="I703" s="5">
        <v>0</v>
      </c>
      <c r="J703" s="5">
        <v>0</v>
      </c>
      <c r="K703" s="5">
        <v>0</v>
      </c>
      <c r="L703" s="5">
        <v>0</v>
      </c>
      <c r="M703" s="5">
        <v>0</v>
      </c>
      <c r="N703" s="5">
        <v>0</v>
      </c>
      <c r="O703" s="5">
        <v>60373807.47</v>
      </c>
      <c r="P703" s="5">
        <v>61938136.57</v>
      </c>
      <c r="Q703" s="5">
        <v>177648373.38</v>
      </c>
      <c r="R703" s="5">
        <v>483144815.58</v>
      </c>
      <c r="S703" s="5">
        <v>34825424.21</v>
      </c>
      <c r="T703" s="5">
        <v>6439709.78</v>
      </c>
      <c r="U703" s="5">
        <v>0</v>
      </c>
      <c r="V703" s="5">
        <v>0</v>
      </c>
      <c r="W703" s="5">
        <v>0</v>
      </c>
      <c r="X703" s="5">
        <v>-16828125.2</v>
      </c>
      <c r="Y703" s="5">
        <v>19958949.75</v>
      </c>
      <c r="Z703" s="5">
        <v>-10781.94</v>
      </c>
      <c r="AA703" s="5"/>
      <c r="AB703" s="5">
        <v>15103473.87</v>
      </c>
      <c r="AC703" s="5">
        <v>2090134.17</v>
      </c>
      <c r="AD703" s="5">
        <v>281956106.72</v>
      </c>
      <c r="AE703" s="8">
        <f t="shared" si="187"/>
        <v>7182561041.3</v>
      </c>
      <c r="AF703" s="8">
        <f t="shared" si="188"/>
        <v>4983903299.72</v>
      </c>
      <c r="AG703" s="8">
        <f t="shared" si="189"/>
        <v>2201955844.87</v>
      </c>
      <c r="AH703" s="8">
        <f t="shared" si="190"/>
        <v>2214969184.57</v>
      </c>
      <c r="AI703" s="8">
        <f t="shared" si="191"/>
        <v>1933013077.85</v>
      </c>
      <c r="AJ703" s="8">
        <f t="shared" si="175"/>
        <v>306905927.47</v>
      </c>
      <c r="AK703" s="13">
        <f t="shared" si="176"/>
        <v>2218616691.33</v>
      </c>
      <c r="AL703" s="13">
        <f t="shared" si="177"/>
        <v>0</v>
      </c>
      <c r="AM703" s="13">
        <f t="shared" si="178"/>
        <v>36270392.74</v>
      </c>
      <c r="AN703" s="13">
        <f t="shared" si="179"/>
        <v>2254887084.07</v>
      </c>
      <c r="AO703" s="13">
        <f t="shared" si="180"/>
        <v>3016588298.79</v>
      </c>
      <c r="AP703" s="13">
        <f t="shared" si="181"/>
        <v>2276332601.26</v>
      </c>
      <c r="AQ703" s="13">
        <f t="shared" si="182"/>
        <v>1994376494.54</v>
      </c>
      <c r="AR703" s="13">
        <f t="shared" si="183"/>
        <v>2253442115.54</v>
      </c>
      <c r="AS703" s="13">
        <f t="shared" si="184"/>
        <v>1971486008.82</v>
      </c>
      <c r="AT703" s="13">
        <f t="shared" si="185"/>
        <v>1972930977.35</v>
      </c>
      <c r="AU703" s="13">
        <f>AT703-VLOOKUP(A703,[1]选股结果!$A$2:$BJ$3005,48,FALSE)*0.08</f>
        <v>1292992429.9412</v>
      </c>
      <c r="AV703" s="13">
        <f t="shared" si="186"/>
        <v>281956106.72</v>
      </c>
    </row>
    <row r="704" spans="1:48">
      <c r="A704" s="4" t="s">
        <v>1452</v>
      </c>
      <c r="B704" s="4" t="s">
        <v>1453</v>
      </c>
      <c r="C704" s="5">
        <v>7175838975.77</v>
      </c>
      <c r="D704" s="5">
        <v>0</v>
      </c>
      <c r="E704" s="5">
        <v>0</v>
      </c>
      <c r="F704" s="5">
        <v>0</v>
      </c>
      <c r="G704" s="5">
        <v>4969348663.33</v>
      </c>
      <c r="H704" s="5">
        <v>60508322.91</v>
      </c>
      <c r="I704" s="5">
        <v>0</v>
      </c>
      <c r="J704" s="5">
        <v>0</v>
      </c>
      <c r="K704" s="5">
        <v>0</v>
      </c>
      <c r="L704" s="5">
        <v>0</v>
      </c>
      <c r="M704" s="5">
        <v>0</v>
      </c>
      <c r="N704" s="5">
        <v>0</v>
      </c>
      <c r="O704" s="5">
        <v>38738317.03</v>
      </c>
      <c r="P704" s="5">
        <v>107265853.4</v>
      </c>
      <c r="Q704" s="5">
        <v>166761725.45</v>
      </c>
      <c r="R704" s="5">
        <v>34137224.2</v>
      </c>
      <c r="S704" s="5">
        <v>59527500.03</v>
      </c>
      <c r="T704" s="5">
        <v>45526099.51</v>
      </c>
      <c r="U704" s="5">
        <v>28479176.49</v>
      </c>
      <c r="V704" s="5">
        <v>0</v>
      </c>
      <c r="W704" s="5">
        <v>52559923.07</v>
      </c>
      <c r="X704" s="5">
        <v>6856264.58</v>
      </c>
      <c r="Y704" s="5">
        <v>1362110.16</v>
      </c>
      <c r="Z704" s="5">
        <v>0</v>
      </c>
      <c r="AA704" s="5"/>
      <c r="AB704" s="5">
        <v>5947646.79</v>
      </c>
      <c r="AC704" s="5">
        <v>17067693.64</v>
      </c>
      <c r="AD704" s="5">
        <v>463497819.89</v>
      </c>
      <c r="AE704" s="8">
        <f t="shared" si="187"/>
        <v>7175838975.77</v>
      </c>
      <c r="AF704" s="8">
        <f t="shared" si="188"/>
        <v>5375779283.44</v>
      </c>
      <c r="AG704" s="8">
        <f t="shared" si="189"/>
        <v>1889927340.17</v>
      </c>
      <c r="AH704" s="8">
        <f t="shared" si="190"/>
        <v>1878807293.32</v>
      </c>
      <c r="AI704" s="8">
        <f t="shared" si="191"/>
        <v>1415309473.43</v>
      </c>
      <c r="AJ704" s="8">
        <f t="shared" si="175"/>
        <v>325248052.89</v>
      </c>
      <c r="AK704" s="13">
        <f t="shared" si="176"/>
        <v>1801421802.49</v>
      </c>
      <c r="AL704" s="13">
        <f t="shared" si="177"/>
        <v>28479176.49</v>
      </c>
      <c r="AM704" s="13">
        <f t="shared" si="178"/>
        <v>51630534.66</v>
      </c>
      <c r="AN704" s="13">
        <f t="shared" si="179"/>
        <v>1881531513.64</v>
      </c>
      <c r="AO704" s="13">
        <f t="shared" si="180"/>
        <v>2206490312.44</v>
      </c>
      <c r="AP704" s="13">
        <f t="shared" si="181"/>
        <v>1921457625.43</v>
      </c>
      <c r="AQ704" s="13">
        <f t="shared" si="182"/>
        <v>1457959805.54</v>
      </c>
      <c r="AR704" s="13">
        <f t="shared" si="183"/>
        <v>1860949302.52</v>
      </c>
      <c r="AS704" s="13">
        <f t="shared" si="184"/>
        <v>1397451482.63</v>
      </c>
      <c r="AT704" s="13">
        <f t="shared" si="185"/>
        <v>1418033693.75</v>
      </c>
      <c r="AU704" s="13">
        <f>AT704-VLOOKUP(A704,[1]选股结果!$A$2:$BJ$3005,48,FALSE)*0.08</f>
        <v>1088635038.6588</v>
      </c>
      <c r="AV704" s="13">
        <f t="shared" si="186"/>
        <v>463497819.89</v>
      </c>
    </row>
    <row r="705" spans="1:48">
      <c r="A705" s="4" t="s">
        <v>1454</v>
      </c>
      <c r="B705" s="4" t="s">
        <v>1455</v>
      </c>
      <c r="C705" s="5">
        <v>7170962000</v>
      </c>
      <c r="D705" s="5">
        <v>11664748000</v>
      </c>
      <c r="E705" s="5">
        <v>0</v>
      </c>
      <c r="F705" s="5">
        <v>751805000</v>
      </c>
      <c r="G705" s="5">
        <v>0</v>
      </c>
      <c r="H705" s="5">
        <v>0</v>
      </c>
      <c r="I705" s="5">
        <v>68012000</v>
      </c>
      <c r="J705" s="5">
        <v>0</v>
      </c>
      <c r="K705" s="5">
        <v>0</v>
      </c>
      <c r="L705" s="5">
        <v>0</v>
      </c>
      <c r="M705" s="5">
        <v>0</v>
      </c>
      <c r="N705" s="5">
        <v>0</v>
      </c>
      <c r="O705" s="5">
        <v>76514000</v>
      </c>
      <c r="P705" s="5">
        <v>0</v>
      </c>
      <c r="Q705" s="5">
        <v>0</v>
      </c>
      <c r="R705" s="5">
        <v>0</v>
      </c>
      <c r="S705" s="5">
        <v>0</v>
      </c>
      <c r="T705" s="5">
        <v>700780000</v>
      </c>
      <c r="U705" s="5">
        <v>68042000</v>
      </c>
      <c r="V705" s="5">
        <v>51296000</v>
      </c>
      <c r="W705" s="5">
        <v>164887000</v>
      </c>
      <c r="X705" s="5">
        <v>2883773000</v>
      </c>
      <c r="Y705" s="5">
        <v>290000</v>
      </c>
      <c r="Z705" s="5">
        <v>-10666000</v>
      </c>
      <c r="AA705" s="5"/>
      <c r="AB705" s="5">
        <v>15636000</v>
      </c>
      <c r="AC705" s="5">
        <v>1785000</v>
      </c>
      <c r="AD705" s="5">
        <v>151367000</v>
      </c>
      <c r="AE705" s="8">
        <f t="shared" si="187"/>
        <v>7170962000</v>
      </c>
      <c r="AF705" s="8">
        <f t="shared" si="188"/>
        <v>76514000</v>
      </c>
      <c r="AG705" s="8">
        <f t="shared" si="189"/>
        <v>5116682000</v>
      </c>
      <c r="AH705" s="8">
        <f t="shared" si="190"/>
        <v>5130533000</v>
      </c>
      <c r="AI705" s="8">
        <f t="shared" si="191"/>
        <v>4979166000</v>
      </c>
      <c r="AJ705" s="8">
        <f t="shared" si="175"/>
        <v>62953000</v>
      </c>
      <c r="AK705" s="13">
        <f t="shared" si="176"/>
        <v>7094738000</v>
      </c>
      <c r="AL705" s="13">
        <f t="shared" si="177"/>
        <v>68042000</v>
      </c>
      <c r="AM705" s="13">
        <f t="shared" si="178"/>
        <v>-2031667000</v>
      </c>
      <c r="AN705" s="13">
        <f t="shared" si="179"/>
        <v>5131113000</v>
      </c>
      <c r="AO705" s="13">
        <f t="shared" si="180"/>
        <v>7170962000</v>
      </c>
      <c r="AP705" s="13">
        <f t="shared" si="181"/>
        <v>7094738000</v>
      </c>
      <c r="AQ705" s="13">
        <f t="shared" si="182"/>
        <v>6943371000</v>
      </c>
      <c r="AR705" s="13">
        <f t="shared" si="183"/>
        <v>7094738000</v>
      </c>
      <c r="AS705" s="13">
        <f t="shared" si="184"/>
        <v>6943371000</v>
      </c>
      <c r="AT705" s="13">
        <f t="shared" si="185"/>
        <v>4979746000</v>
      </c>
      <c r="AU705" s="13">
        <f>AT705-VLOOKUP(A705,[1]选股结果!$A$2:$BJ$3005,48,FALSE)*0.08</f>
        <v>2474413200</v>
      </c>
      <c r="AV705" s="13">
        <f t="shared" si="186"/>
        <v>151367000</v>
      </c>
    </row>
    <row r="706" spans="1:48">
      <c r="A706" s="4" t="s">
        <v>1456</v>
      </c>
      <c r="B706" s="4" t="s">
        <v>1457</v>
      </c>
      <c r="C706" s="5">
        <v>7150108264.49</v>
      </c>
      <c r="D706" s="5">
        <v>0</v>
      </c>
      <c r="E706" s="5">
        <v>0</v>
      </c>
      <c r="F706" s="5">
        <v>0</v>
      </c>
      <c r="G706" s="5">
        <v>5199820658.91</v>
      </c>
      <c r="H706" s="5">
        <v>286056</v>
      </c>
      <c r="I706" s="5">
        <v>0</v>
      </c>
      <c r="J706" s="5">
        <v>0</v>
      </c>
      <c r="K706" s="5">
        <v>0</v>
      </c>
      <c r="L706" s="5">
        <v>0</v>
      </c>
      <c r="M706" s="5">
        <v>0</v>
      </c>
      <c r="N706" s="5">
        <v>0</v>
      </c>
      <c r="O706" s="5">
        <v>38023076.47</v>
      </c>
      <c r="P706" s="5">
        <v>809818265.98</v>
      </c>
      <c r="Q706" s="5">
        <v>516565344.89</v>
      </c>
      <c r="R706" s="5">
        <v>3771756.23</v>
      </c>
      <c r="S706" s="5">
        <v>-131532902.23</v>
      </c>
      <c r="T706" s="5">
        <v>6205458.52</v>
      </c>
      <c r="U706" s="5">
        <v>793854.64</v>
      </c>
      <c r="V706" s="5">
        <v>0</v>
      </c>
      <c r="W706" s="5">
        <v>-3926929.83</v>
      </c>
      <c r="X706" s="5">
        <v>20523918.05</v>
      </c>
      <c r="Y706" s="5">
        <v>12487190.51</v>
      </c>
      <c r="Z706" s="5">
        <v>2221175.4</v>
      </c>
      <c r="AA706" s="5"/>
      <c r="AB706" s="5">
        <v>4480358.64</v>
      </c>
      <c r="AC706" s="5">
        <v>4872013.62</v>
      </c>
      <c r="AD706" s="5">
        <v>15114741.66</v>
      </c>
      <c r="AE706" s="8">
        <f t="shared" si="187"/>
        <v>7150108264.49</v>
      </c>
      <c r="AF706" s="8">
        <f t="shared" si="188"/>
        <v>6436466200.25</v>
      </c>
      <c r="AG706" s="8">
        <f t="shared" si="189"/>
        <v>685130659.769999</v>
      </c>
      <c r="AH706" s="8">
        <f t="shared" si="190"/>
        <v>684739004.789999</v>
      </c>
      <c r="AI706" s="8">
        <f t="shared" si="191"/>
        <v>669624263.129999</v>
      </c>
      <c r="AJ706" s="8">
        <f t="shared" si="175"/>
        <v>1377285532.83</v>
      </c>
      <c r="AK706" s="13">
        <f t="shared" si="176"/>
        <v>726129254.75</v>
      </c>
      <c r="AL706" s="13">
        <f t="shared" si="177"/>
        <v>793854.64</v>
      </c>
      <c r="AM706" s="13">
        <f t="shared" si="178"/>
        <v>-17209723.58</v>
      </c>
      <c r="AN706" s="13">
        <f t="shared" si="179"/>
        <v>709713385.81</v>
      </c>
      <c r="AO706" s="13">
        <f t="shared" si="180"/>
        <v>1950287605.58</v>
      </c>
      <c r="AP706" s="13">
        <f t="shared" si="181"/>
        <v>594882408.52</v>
      </c>
      <c r="AQ706" s="13">
        <f t="shared" si="182"/>
        <v>579767666.86</v>
      </c>
      <c r="AR706" s="13">
        <f t="shared" si="183"/>
        <v>594596352.52</v>
      </c>
      <c r="AS706" s="13">
        <f t="shared" si="184"/>
        <v>579481610.86</v>
      </c>
      <c r="AT706" s="13">
        <f t="shared" si="185"/>
        <v>694598644.15</v>
      </c>
      <c r="AU706" s="13">
        <f>AT706-VLOOKUP(A706,[1]选股结果!$A$2:$BJ$3005,48,FALSE)*0.08</f>
        <v>-215864766.5996</v>
      </c>
      <c r="AV706" s="13">
        <f t="shared" si="186"/>
        <v>15114741.66</v>
      </c>
    </row>
    <row r="707" spans="1:48">
      <c r="A707" s="4" t="s">
        <v>1458</v>
      </c>
      <c r="B707" s="4" t="s">
        <v>1459</v>
      </c>
      <c r="C707" s="5">
        <v>7134643184.87</v>
      </c>
      <c r="D707" s="5">
        <v>0</v>
      </c>
      <c r="E707" s="5">
        <v>0</v>
      </c>
      <c r="F707" s="5">
        <v>0</v>
      </c>
      <c r="G707" s="5">
        <v>5831672429.25</v>
      </c>
      <c r="H707" s="5">
        <v>210874835.05</v>
      </c>
      <c r="I707" s="5">
        <v>0</v>
      </c>
      <c r="J707" s="5">
        <v>0</v>
      </c>
      <c r="K707" s="5">
        <v>0</v>
      </c>
      <c r="L707" s="5">
        <v>0</v>
      </c>
      <c r="M707" s="5">
        <v>0</v>
      </c>
      <c r="N707" s="5">
        <v>0</v>
      </c>
      <c r="O707" s="5">
        <v>39910443.7</v>
      </c>
      <c r="P707" s="5">
        <v>9543700.92</v>
      </c>
      <c r="Q707" s="5">
        <v>284001466.72</v>
      </c>
      <c r="R707" s="5">
        <v>0</v>
      </c>
      <c r="S707" s="5">
        <v>194552335.88</v>
      </c>
      <c r="T707" s="5">
        <v>105268992.1</v>
      </c>
      <c r="U707" s="5">
        <v>112753201.16</v>
      </c>
      <c r="V707" s="5">
        <v>0</v>
      </c>
      <c r="W707" s="5">
        <v>151251624.82</v>
      </c>
      <c r="X707" s="5">
        <v>76525235.16</v>
      </c>
      <c r="Y707" s="5">
        <v>-12213.6</v>
      </c>
      <c r="Z707" s="5">
        <v>1179975.87</v>
      </c>
      <c r="AA707" s="5"/>
      <c r="AB707" s="5">
        <v>9353912.6</v>
      </c>
      <c r="AC707" s="5">
        <v>11236618.59</v>
      </c>
      <c r="AD707" s="5">
        <v>166749008.35</v>
      </c>
      <c r="AE707" s="8">
        <f t="shared" si="187"/>
        <v>7134643184.87</v>
      </c>
      <c r="AF707" s="8">
        <f t="shared" si="188"/>
        <v>6359680376.47</v>
      </c>
      <c r="AG707" s="8">
        <f t="shared" si="189"/>
        <v>956150379.63</v>
      </c>
      <c r="AH707" s="8">
        <f t="shared" si="190"/>
        <v>954267673.64</v>
      </c>
      <c r="AI707" s="8">
        <f t="shared" si="191"/>
        <v>787518665.29</v>
      </c>
      <c r="AJ707" s="8">
        <f t="shared" ref="AJ707:AJ770" si="192">O707+P707+Q707+Y707-AB707+AC707</f>
        <v>335326103.73</v>
      </c>
      <c r="AK707" s="13">
        <f t="shared" ref="AK707:AK770" si="193">C707-G707-O707-P707-Q707-R707+Y707-S707</f>
        <v>774950594.8</v>
      </c>
      <c r="AL707" s="13">
        <f t="shared" ref="AL707:AL770" si="194">U707</f>
        <v>112753201.16</v>
      </c>
      <c r="AM707" s="13">
        <f t="shared" ref="AM707:AM770" si="195">T707-U707+V707+W707-X707+Z707+AA707-AC707+AB707</f>
        <v>66539450.48</v>
      </c>
      <c r="AN707" s="13">
        <f t="shared" ref="AN707:AN770" si="196">AK707+AL707+AM707</f>
        <v>954243246.44</v>
      </c>
      <c r="AO707" s="13">
        <f t="shared" ref="AO707:AO770" si="197">C707-G707</f>
        <v>1302970755.62</v>
      </c>
      <c r="AP707" s="13">
        <f t="shared" ref="AP707:AP770" si="198">AK707+S707+H707</f>
        <v>1180377765.73</v>
      </c>
      <c r="AQ707" s="13">
        <f t="shared" ref="AQ707:AQ770" si="199">AP707-AV707</f>
        <v>1013628757.38</v>
      </c>
      <c r="AR707" s="13">
        <f t="shared" ref="AR707:AR770" si="200">AP707-H707</f>
        <v>969502930.68</v>
      </c>
      <c r="AS707" s="13">
        <f t="shared" ref="AS707:AS770" si="201">AP707-H707-AV707</f>
        <v>802753922.33</v>
      </c>
      <c r="AT707" s="13">
        <f t="shared" ref="AT707:AT770" si="202">AK707-AV707+AL707+AM707</f>
        <v>787494238.09</v>
      </c>
      <c r="AU707" s="13">
        <f>AT707-VLOOKUP(A707,[1]选股结果!$A$2:$BJ$3005,48,FALSE)*0.08</f>
        <v>-81312480.1124002</v>
      </c>
      <c r="AV707" s="13">
        <f t="shared" ref="AV707:AV770" si="203">AH707-AI707</f>
        <v>166749008.35</v>
      </c>
    </row>
    <row r="708" spans="1:48">
      <c r="A708" s="4" t="s">
        <v>1460</v>
      </c>
      <c r="B708" s="4" t="s">
        <v>1461</v>
      </c>
      <c r="C708" s="5">
        <v>7123764841.74</v>
      </c>
      <c r="D708" s="5">
        <v>0</v>
      </c>
      <c r="E708" s="5">
        <v>0</v>
      </c>
      <c r="F708" s="5">
        <v>0</v>
      </c>
      <c r="G708" s="5">
        <v>5155112368.45</v>
      </c>
      <c r="H708" s="5">
        <v>335101813.39</v>
      </c>
      <c r="I708" s="5">
        <v>0</v>
      </c>
      <c r="J708" s="5">
        <v>0</v>
      </c>
      <c r="K708" s="5">
        <v>0</v>
      </c>
      <c r="L708" s="5">
        <v>0</v>
      </c>
      <c r="M708" s="5">
        <v>0</v>
      </c>
      <c r="N708" s="5">
        <v>0</v>
      </c>
      <c r="O708" s="5">
        <v>48749479.21</v>
      </c>
      <c r="P708" s="5">
        <v>81049427.86</v>
      </c>
      <c r="Q708" s="5">
        <v>394880953.95</v>
      </c>
      <c r="R708" s="5">
        <v>88231400.22</v>
      </c>
      <c r="S708" s="5">
        <v>325203457.72</v>
      </c>
      <c r="T708" s="5">
        <v>51337991.85</v>
      </c>
      <c r="U708" s="5">
        <v>50949380.24</v>
      </c>
      <c r="V708" s="5">
        <v>0</v>
      </c>
      <c r="W708" s="5">
        <v>0</v>
      </c>
      <c r="X708" s="5">
        <v>50894829.57</v>
      </c>
      <c r="Y708" s="5">
        <v>5016671.63</v>
      </c>
      <c r="Z708" s="5">
        <v>535358.27</v>
      </c>
      <c r="AA708" s="5"/>
      <c r="AB708" s="5">
        <v>13088050.4</v>
      </c>
      <c r="AC708" s="5">
        <v>3957002.62</v>
      </c>
      <c r="AD708" s="5">
        <v>198460543.71</v>
      </c>
      <c r="AE708" s="8">
        <f t="shared" si="187"/>
        <v>7123764841.74</v>
      </c>
      <c r="AF708" s="8">
        <f t="shared" si="188"/>
        <v>6093227087.41</v>
      </c>
      <c r="AG708" s="8">
        <f t="shared" si="189"/>
        <v>1026499603.25</v>
      </c>
      <c r="AH708" s="8">
        <f t="shared" si="190"/>
        <v>1035630651.03</v>
      </c>
      <c r="AI708" s="8">
        <f t="shared" si="191"/>
        <v>837170107.32</v>
      </c>
      <c r="AJ708" s="8">
        <f t="shared" si="192"/>
        <v>520565484.87</v>
      </c>
      <c r="AK708" s="13">
        <f t="shared" si="193"/>
        <v>1035554425.96</v>
      </c>
      <c r="AL708" s="13">
        <f t="shared" si="194"/>
        <v>50949380.24</v>
      </c>
      <c r="AM708" s="13">
        <f t="shared" si="195"/>
        <v>-40839811.91</v>
      </c>
      <c r="AN708" s="13">
        <f t="shared" si="196"/>
        <v>1045663994.29</v>
      </c>
      <c r="AO708" s="13">
        <f t="shared" si="197"/>
        <v>1968652473.29</v>
      </c>
      <c r="AP708" s="13">
        <f t="shared" si="198"/>
        <v>1695859697.07</v>
      </c>
      <c r="AQ708" s="13">
        <f t="shared" si="199"/>
        <v>1497399153.36</v>
      </c>
      <c r="AR708" s="13">
        <f t="shared" si="200"/>
        <v>1360757883.68</v>
      </c>
      <c r="AS708" s="13">
        <f t="shared" si="201"/>
        <v>1162297339.97</v>
      </c>
      <c r="AT708" s="13">
        <f t="shared" si="202"/>
        <v>847203450.58</v>
      </c>
      <c r="AU708" s="13">
        <f>AT708-VLOOKUP(A708,[1]选股结果!$A$2:$BJ$3005,48,FALSE)*0.08</f>
        <v>108459177.5744</v>
      </c>
      <c r="AV708" s="13">
        <f t="shared" si="203"/>
        <v>198460543.71</v>
      </c>
    </row>
    <row r="709" spans="1:48">
      <c r="A709" s="4" t="s">
        <v>1462</v>
      </c>
      <c r="B709" s="4" t="s">
        <v>1463</v>
      </c>
      <c r="C709" s="5">
        <v>7120835737.78</v>
      </c>
      <c r="D709" s="5">
        <v>0</v>
      </c>
      <c r="E709" s="5">
        <v>0</v>
      </c>
      <c r="F709" s="5">
        <v>0</v>
      </c>
      <c r="G709" s="5">
        <v>6484398427.69</v>
      </c>
      <c r="H709" s="5">
        <v>102525676.71</v>
      </c>
      <c r="I709" s="5">
        <v>0</v>
      </c>
      <c r="J709" s="5">
        <v>0</v>
      </c>
      <c r="K709" s="5">
        <v>0</v>
      </c>
      <c r="L709" s="5">
        <v>0</v>
      </c>
      <c r="M709" s="5">
        <v>0</v>
      </c>
      <c r="N709" s="5">
        <v>0</v>
      </c>
      <c r="O709" s="5">
        <v>9648755.88</v>
      </c>
      <c r="P709" s="5">
        <v>19890061.29</v>
      </c>
      <c r="Q709" s="5">
        <v>177637955.1</v>
      </c>
      <c r="R709" s="5">
        <v>157427780.85</v>
      </c>
      <c r="S709" s="5">
        <v>157355176.15</v>
      </c>
      <c r="T709" s="5">
        <v>34169685.33</v>
      </c>
      <c r="U709" s="5">
        <v>8608105.27</v>
      </c>
      <c r="V709" s="5">
        <v>0</v>
      </c>
      <c r="W709" s="5">
        <v>4175649.24</v>
      </c>
      <c r="X709" s="5">
        <v>-4615225.35</v>
      </c>
      <c r="Y709" s="5">
        <v>0</v>
      </c>
      <c r="Z709" s="5">
        <v>1866373.91</v>
      </c>
      <c r="AA709" s="5"/>
      <c r="AB709" s="5">
        <v>127939.9</v>
      </c>
      <c r="AC709" s="5">
        <v>3450046.59</v>
      </c>
      <c r="AD709" s="5">
        <v>20463011.49</v>
      </c>
      <c r="AE709" s="8">
        <f t="shared" si="187"/>
        <v>7120835737.78</v>
      </c>
      <c r="AF709" s="8">
        <f t="shared" si="188"/>
        <v>7006358156.96</v>
      </c>
      <c r="AG709" s="8">
        <f t="shared" si="189"/>
        <v>159304514.65</v>
      </c>
      <c r="AH709" s="8">
        <f t="shared" si="190"/>
        <v>155982407.96</v>
      </c>
      <c r="AI709" s="8">
        <f t="shared" si="191"/>
        <v>135519396.47</v>
      </c>
      <c r="AJ709" s="8">
        <f t="shared" si="192"/>
        <v>210498878.96</v>
      </c>
      <c r="AK709" s="13">
        <f t="shared" si="193"/>
        <v>114477580.82</v>
      </c>
      <c r="AL709" s="13">
        <f t="shared" si="194"/>
        <v>8608105.27</v>
      </c>
      <c r="AM709" s="13">
        <f t="shared" si="195"/>
        <v>32896721.87</v>
      </c>
      <c r="AN709" s="13">
        <f t="shared" si="196"/>
        <v>155982407.96</v>
      </c>
      <c r="AO709" s="13">
        <f t="shared" si="197"/>
        <v>636437310.09</v>
      </c>
      <c r="AP709" s="13">
        <f t="shared" si="198"/>
        <v>374358433.68</v>
      </c>
      <c r="AQ709" s="13">
        <f t="shared" si="199"/>
        <v>353895422.19</v>
      </c>
      <c r="AR709" s="13">
        <f t="shared" si="200"/>
        <v>271832756.97</v>
      </c>
      <c r="AS709" s="13">
        <f t="shared" si="201"/>
        <v>251369745.48</v>
      </c>
      <c r="AT709" s="13">
        <f t="shared" si="202"/>
        <v>135519396.47</v>
      </c>
      <c r="AU709" s="13">
        <f>AT709-VLOOKUP(A709,[1]选股结果!$A$2:$BJ$3005,48,FALSE)*0.08</f>
        <v>-180497123.7132</v>
      </c>
      <c r="AV709" s="13">
        <f t="shared" si="203"/>
        <v>20463011.49</v>
      </c>
    </row>
    <row r="710" spans="1:48">
      <c r="A710" s="4" t="s">
        <v>1464</v>
      </c>
      <c r="B710" s="4" t="s">
        <v>1465</v>
      </c>
      <c r="C710" s="5">
        <v>7091612117.91</v>
      </c>
      <c r="D710" s="5">
        <v>0</v>
      </c>
      <c r="E710" s="5">
        <v>0</v>
      </c>
      <c r="F710" s="5">
        <v>0</v>
      </c>
      <c r="G710" s="5">
        <v>5804781942.91</v>
      </c>
      <c r="H710" s="5">
        <v>26257982.78</v>
      </c>
      <c r="I710" s="5">
        <v>0</v>
      </c>
      <c r="J710" s="5">
        <v>0</v>
      </c>
      <c r="K710" s="5">
        <v>0</v>
      </c>
      <c r="L710" s="5">
        <v>0</v>
      </c>
      <c r="M710" s="5">
        <v>0</v>
      </c>
      <c r="N710" s="5">
        <v>0</v>
      </c>
      <c r="O710" s="5">
        <v>23983512.9</v>
      </c>
      <c r="P710" s="5">
        <v>299623008.9</v>
      </c>
      <c r="Q710" s="5">
        <v>148402233.89</v>
      </c>
      <c r="R710" s="5">
        <v>377281751.2</v>
      </c>
      <c r="S710" s="5">
        <v>31531020.24</v>
      </c>
      <c r="T710" s="5">
        <v>24703573.54</v>
      </c>
      <c r="U710" s="5">
        <v>6115253.48</v>
      </c>
      <c r="V710" s="5">
        <v>0</v>
      </c>
      <c r="W710" s="5">
        <v>5613929.54</v>
      </c>
      <c r="X710" s="5">
        <v>161732619.88</v>
      </c>
      <c r="Y710" s="5">
        <v>147771518.39</v>
      </c>
      <c r="Z710" s="5">
        <v>2329.55</v>
      </c>
      <c r="AA710" s="5"/>
      <c r="AB710" s="5">
        <v>2559659.81</v>
      </c>
      <c r="AC710" s="5">
        <v>1154224.75</v>
      </c>
      <c r="AD710" s="5">
        <v>-15665435.51</v>
      </c>
      <c r="AE710" s="8">
        <f t="shared" si="187"/>
        <v>7091612117.91</v>
      </c>
      <c r="AF710" s="8">
        <f t="shared" si="188"/>
        <v>6685603470.04</v>
      </c>
      <c r="AG710" s="8">
        <f t="shared" si="189"/>
        <v>126824342.230001</v>
      </c>
      <c r="AH710" s="8">
        <f t="shared" si="190"/>
        <v>128229777.290001</v>
      </c>
      <c r="AI710" s="8">
        <f t="shared" si="191"/>
        <v>143895212.800001</v>
      </c>
      <c r="AJ710" s="8">
        <f t="shared" si="192"/>
        <v>618374839.02</v>
      </c>
      <c r="AK710" s="13">
        <f t="shared" si="193"/>
        <v>553780166.26</v>
      </c>
      <c r="AL710" s="13">
        <f t="shared" si="194"/>
        <v>6115253.48</v>
      </c>
      <c r="AM710" s="13">
        <f t="shared" si="195"/>
        <v>-136122605.67</v>
      </c>
      <c r="AN710" s="13">
        <f t="shared" si="196"/>
        <v>423772814.07</v>
      </c>
      <c r="AO710" s="13">
        <f t="shared" si="197"/>
        <v>1286830175</v>
      </c>
      <c r="AP710" s="13">
        <f t="shared" si="198"/>
        <v>611569169.28</v>
      </c>
      <c r="AQ710" s="13">
        <f t="shared" si="199"/>
        <v>627234604.79</v>
      </c>
      <c r="AR710" s="13">
        <f t="shared" si="200"/>
        <v>585311186.5</v>
      </c>
      <c r="AS710" s="13">
        <f t="shared" si="201"/>
        <v>600976622.01</v>
      </c>
      <c r="AT710" s="13">
        <f t="shared" si="202"/>
        <v>439438249.58</v>
      </c>
      <c r="AU710" s="13">
        <f>AT710-VLOOKUP(A710,[1]选股结果!$A$2:$BJ$3005,48,FALSE)*0.08</f>
        <v>-17398909.3783999</v>
      </c>
      <c r="AV710" s="13">
        <f t="shared" si="203"/>
        <v>-15665435.51</v>
      </c>
    </row>
    <row r="711" spans="1:48">
      <c r="A711" s="4" t="s">
        <v>1466</v>
      </c>
      <c r="B711" s="4" t="s">
        <v>1467</v>
      </c>
      <c r="C711" s="5">
        <v>7070851819.18</v>
      </c>
      <c r="D711" s="5">
        <v>0</v>
      </c>
      <c r="E711" s="5">
        <v>0</v>
      </c>
      <c r="F711" s="5">
        <v>0</v>
      </c>
      <c r="G711" s="5">
        <v>3103729614.29</v>
      </c>
      <c r="H711" s="5">
        <v>2864994.32</v>
      </c>
      <c r="I711" s="5">
        <v>0</v>
      </c>
      <c r="J711" s="5">
        <v>0</v>
      </c>
      <c r="K711" s="5">
        <v>0</v>
      </c>
      <c r="L711" s="5">
        <v>0</v>
      </c>
      <c r="M711" s="5">
        <v>0</v>
      </c>
      <c r="N711" s="5">
        <v>0</v>
      </c>
      <c r="O711" s="5">
        <v>50227331.81</v>
      </c>
      <c r="P711" s="5">
        <v>2041422664.43</v>
      </c>
      <c r="Q711" s="5">
        <v>241171206.79</v>
      </c>
      <c r="R711" s="5">
        <v>232277748.19</v>
      </c>
      <c r="S711" s="5">
        <v>-113845220.19</v>
      </c>
      <c r="T711" s="5">
        <v>60694501.06</v>
      </c>
      <c r="U711" s="5">
        <v>1325050.76</v>
      </c>
      <c r="V711" s="5">
        <v>0</v>
      </c>
      <c r="W711" s="5">
        <v>0</v>
      </c>
      <c r="X711" s="5">
        <v>43868939.26</v>
      </c>
      <c r="Y711" s="5">
        <v>0</v>
      </c>
      <c r="Z711" s="5">
        <v>-1917639.76</v>
      </c>
      <c r="AA711" s="5"/>
      <c r="AB711" s="5">
        <v>1545434.7</v>
      </c>
      <c r="AC711" s="5">
        <v>1806988.33</v>
      </c>
      <c r="AD711" s="5">
        <v>236336437.3</v>
      </c>
      <c r="AE711" s="8">
        <f t="shared" si="187"/>
        <v>7070851819.18</v>
      </c>
      <c r="AF711" s="8">
        <f t="shared" si="188"/>
        <v>5554983345.32</v>
      </c>
      <c r="AG711" s="8">
        <f t="shared" si="189"/>
        <v>1530776395.9</v>
      </c>
      <c r="AH711" s="8">
        <f t="shared" si="190"/>
        <v>1530514842.27</v>
      </c>
      <c r="AI711" s="8">
        <f t="shared" si="191"/>
        <v>1294178404.97</v>
      </c>
      <c r="AJ711" s="8">
        <f t="shared" si="192"/>
        <v>2333082756.66</v>
      </c>
      <c r="AK711" s="13">
        <f t="shared" si="193"/>
        <v>1515868473.86</v>
      </c>
      <c r="AL711" s="13">
        <f t="shared" si="194"/>
        <v>1325050.76</v>
      </c>
      <c r="AM711" s="13">
        <f t="shared" si="195"/>
        <v>13321317.65</v>
      </c>
      <c r="AN711" s="13">
        <f t="shared" si="196"/>
        <v>1530514842.27</v>
      </c>
      <c r="AO711" s="13">
        <f t="shared" si="197"/>
        <v>3967122204.89</v>
      </c>
      <c r="AP711" s="13">
        <f t="shared" si="198"/>
        <v>1404888247.99</v>
      </c>
      <c r="AQ711" s="13">
        <f t="shared" si="199"/>
        <v>1168551810.69</v>
      </c>
      <c r="AR711" s="13">
        <f t="shared" si="200"/>
        <v>1402023253.67</v>
      </c>
      <c r="AS711" s="13">
        <f t="shared" si="201"/>
        <v>1165686816.37</v>
      </c>
      <c r="AT711" s="13">
        <f t="shared" si="202"/>
        <v>1294178404.97</v>
      </c>
      <c r="AU711" s="13">
        <f>AT711-VLOOKUP(A711,[1]选股结果!$A$2:$BJ$3005,48,FALSE)*0.08</f>
        <v>598112983.2796</v>
      </c>
      <c r="AV711" s="13">
        <f t="shared" si="203"/>
        <v>236336437.3</v>
      </c>
    </row>
    <row r="712" spans="1:48">
      <c r="A712" s="4" t="s">
        <v>1468</v>
      </c>
      <c r="B712" s="4" t="s">
        <v>1469</v>
      </c>
      <c r="C712" s="5">
        <v>7068419409.94</v>
      </c>
      <c r="D712" s="5">
        <v>0</v>
      </c>
      <c r="E712" s="5">
        <v>0</v>
      </c>
      <c r="F712" s="5">
        <v>0</v>
      </c>
      <c r="G712" s="5">
        <v>4209901174.5</v>
      </c>
      <c r="H712" s="5">
        <v>62888331.72</v>
      </c>
      <c r="I712" s="5">
        <v>0</v>
      </c>
      <c r="J712" s="5">
        <v>0</v>
      </c>
      <c r="K712" s="5">
        <v>0</v>
      </c>
      <c r="L712" s="5">
        <v>0</v>
      </c>
      <c r="M712" s="5">
        <v>0</v>
      </c>
      <c r="N712" s="5">
        <v>0</v>
      </c>
      <c r="O712" s="5">
        <v>68587663.71</v>
      </c>
      <c r="P712" s="5">
        <v>37338149.06</v>
      </c>
      <c r="Q712" s="5">
        <v>280108463.9</v>
      </c>
      <c r="R712" s="5">
        <v>23937322.18</v>
      </c>
      <c r="S712" s="5">
        <v>70316854.01</v>
      </c>
      <c r="T712" s="5">
        <v>10906637.94</v>
      </c>
      <c r="U712" s="5">
        <v>8393970.31</v>
      </c>
      <c r="V712" s="5">
        <v>0</v>
      </c>
      <c r="W712" s="5">
        <v>0</v>
      </c>
      <c r="X712" s="5">
        <v>2721200.41</v>
      </c>
      <c r="Y712" s="5">
        <v>0</v>
      </c>
      <c r="Z712" s="5">
        <v>2074369.87</v>
      </c>
      <c r="AA712" s="5"/>
      <c r="AB712" s="5">
        <v>3126408.01</v>
      </c>
      <c r="AC712" s="5">
        <v>2935487.36</v>
      </c>
      <c r="AD712" s="5">
        <v>371300080.29</v>
      </c>
      <c r="AE712" s="8">
        <f t="shared" si="187"/>
        <v>7068419409.94</v>
      </c>
      <c r="AF712" s="8">
        <f t="shared" si="188"/>
        <v>4690189627.36</v>
      </c>
      <c r="AG712" s="8">
        <f t="shared" si="189"/>
        <v>2388489589.98</v>
      </c>
      <c r="AH712" s="8">
        <f t="shared" si="190"/>
        <v>2388680510.63</v>
      </c>
      <c r="AI712" s="8">
        <f t="shared" si="191"/>
        <v>2017380430.34</v>
      </c>
      <c r="AJ712" s="8">
        <f t="shared" si="192"/>
        <v>385843356.02</v>
      </c>
      <c r="AK712" s="13">
        <f t="shared" si="193"/>
        <v>2378229782.58</v>
      </c>
      <c r="AL712" s="13">
        <f t="shared" si="194"/>
        <v>8393970.31</v>
      </c>
      <c r="AM712" s="13">
        <f t="shared" si="195"/>
        <v>2056757.74</v>
      </c>
      <c r="AN712" s="13">
        <f t="shared" si="196"/>
        <v>2388680510.63</v>
      </c>
      <c r="AO712" s="13">
        <f t="shared" si="197"/>
        <v>2858518235.44</v>
      </c>
      <c r="AP712" s="13">
        <f t="shared" si="198"/>
        <v>2511434968.31</v>
      </c>
      <c r="AQ712" s="13">
        <f t="shared" si="199"/>
        <v>2140134888.02</v>
      </c>
      <c r="AR712" s="13">
        <f t="shared" si="200"/>
        <v>2448546636.59</v>
      </c>
      <c r="AS712" s="13">
        <f t="shared" si="201"/>
        <v>2077246556.3</v>
      </c>
      <c r="AT712" s="13">
        <f t="shared" si="202"/>
        <v>2017380430.34</v>
      </c>
      <c r="AU712" s="13">
        <f>AT712-VLOOKUP(A712,[1]选股结果!$A$2:$BJ$3005,48,FALSE)*0.08</f>
        <v>958956875.9528</v>
      </c>
      <c r="AV712" s="13">
        <f t="shared" si="203"/>
        <v>371300080.29</v>
      </c>
    </row>
    <row r="713" spans="1:48">
      <c r="A713" s="4" t="s">
        <v>1470</v>
      </c>
      <c r="B713" s="4" t="s">
        <v>1471</v>
      </c>
      <c r="C713" s="5">
        <v>7064944316.17</v>
      </c>
      <c r="D713" s="5">
        <v>0</v>
      </c>
      <c r="E713" s="5">
        <v>0</v>
      </c>
      <c r="F713" s="5">
        <v>0</v>
      </c>
      <c r="G713" s="5">
        <v>6674725457.95</v>
      </c>
      <c r="H713" s="5">
        <v>10427262.67</v>
      </c>
      <c r="I713" s="5">
        <v>0</v>
      </c>
      <c r="J713" s="5">
        <v>0</v>
      </c>
      <c r="K713" s="5">
        <v>0</v>
      </c>
      <c r="L713" s="5">
        <v>0</v>
      </c>
      <c r="M713" s="5">
        <v>0</v>
      </c>
      <c r="N713" s="5">
        <v>0</v>
      </c>
      <c r="O713" s="5">
        <v>9263160.28</v>
      </c>
      <c r="P713" s="5">
        <v>22141353.37</v>
      </c>
      <c r="Q713" s="5">
        <v>37766293.32</v>
      </c>
      <c r="R713" s="5">
        <v>783500.55</v>
      </c>
      <c r="S713" s="5">
        <v>2993845.83</v>
      </c>
      <c r="T713" s="5">
        <v>481198.57</v>
      </c>
      <c r="U713" s="5">
        <v>0</v>
      </c>
      <c r="V713" s="5">
        <v>0</v>
      </c>
      <c r="W713" s="5">
        <v>0</v>
      </c>
      <c r="X713" s="5">
        <v>2322010.44</v>
      </c>
      <c r="Y713" s="5">
        <v>6501982.12</v>
      </c>
      <c r="Z713" s="5">
        <v>-68803.88</v>
      </c>
      <c r="AA713" s="5"/>
      <c r="AB713" s="5">
        <v>1423144.09</v>
      </c>
      <c r="AC713" s="5">
        <v>601909.21</v>
      </c>
      <c r="AD713" s="5">
        <v>84255388.43</v>
      </c>
      <c r="AE713" s="8">
        <f t="shared" si="187"/>
        <v>7064944316.17</v>
      </c>
      <c r="AF713" s="8">
        <f t="shared" si="188"/>
        <v>6747673611.3</v>
      </c>
      <c r="AG713" s="8">
        <f t="shared" si="189"/>
        <v>308859107.000001</v>
      </c>
      <c r="AH713" s="8">
        <f t="shared" si="190"/>
        <v>309680341.880001</v>
      </c>
      <c r="AI713" s="8">
        <f t="shared" si="191"/>
        <v>225424953.450001</v>
      </c>
      <c r="AJ713" s="8">
        <f t="shared" si="192"/>
        <v>74851554.21</v>
      </c>
      <c r="AK713" s="13">
        <f t="shared" si="193"/>
        <v>323772686.99</v>
      </c>
      <c r="AL713" s="13">
        <f t="shared" si="194"/>
        <v>0</v>
      </c>
      <c r="AM713" s="13">
        <f t="shared" si="195"/>
        <v>-1088380.87</v>
      </c>
      <c r="AN713" s="13">
        <f t="shared" si="196"/>
        <v>322684306.12</v>
      </c>
      <c r="AO713" s="13">
        <f t="shared" si="197"/>
        <v>390218858.22</v>
      </c>
      <c r="AP713" s="13">
        <f t="shared" si="198"/>
        <v>337193795.49</v>
      </c>
      <c r="AQ713" s="13">
        <f t="shared" si="199"/>
        <v>252938407.06</v>
      </c>
      <c r="AR713" s="13">
        <f t="shared" si="200"/>
        <v>326766532.82</v>
      </c>
      <c r="AS713" s="13">
        <f t="shared" si="201"/>
        <v>242511144.39</v>
      </c>
      <c r="AT713" s="13">
        <f t="shared" si="202"/>
        <v>238428917.69</v>
      </c>
      <c r="AU713" s="13">
        <f>AT713-VLOOKUP(A713,[1]选股结果!$A$2:$BJ$3005,48,FALSE)*0.08</f>
        <v>-6244172.74200001</v>
      </c>
      <c r="AV713" s="13">
        <f t="shared" si="203"/>
        <v>84255388.43</v>
      </c>
    </row>
    <row r="714" spans="1:48">
      <c r="A714" s="4" t="s">
        <v>1472</v>
      </c>
      <c r="B714" s="4" t="s">
        <v>1473</v>
      </c>
      <c r="C714" s="5">
        <v>7058417420.2</v>
      </c>
      <c r="D714" s="5">
        <v>0</v>
      </c>
      <c r="E714" s="5">
        <v>0</v>
      </c>
      <c r="F714" s="5">
        <v>0</v>
      </c>
      <c r="G714" s="5">
        <v>4443383784.57</v>
      </c>
      <c r="H714" s="5">
        <v>14804220.69</v>
      </c>
      <c r="I714" s="5">
        <v>0</v>
      </c>
      <c r="J714" s="5">
        <v>0</v>
      </c>
      <c r="K714" s="5">
        <v>0</v>
      </c>
      <c r="L714" s="5">
        <v>0</v>
      </c>
      <c r="M714" s="5">
        <v>0</v>
      </c>
      <c r="N714" s="5">
        <v>0</v>
      </c>
      <c r="O714" s="5">
        <v>26109246.07</v>
      </c>
      <c r="P714" s="5">
        <v>942793774.56</v>
      </c>
      <c r="Q714" s="5">
        <v>942156370.71</v>
      </c>
      <c r="R714" s="5">
        <v>2295913.41</v>
      </c>
      <c r="S714" s="5">
        <v>-55495908.72</v>
      </c>
      <c r="T714" s="5">
        <v>62312203.74</v>
      </c>
      <c r="U714" s="5">
        <v>-3435740.15</v>
      </c>
      <c r="V714" s="5">
        <v>0</v>
      </c>
      <c r="W714" s="5">
        <v>-63936829.57</v>
      </c>
      <c r="X714" s="5">
        <v>73037694.38</v>
      </c>
      <c r="Y714" s="5">
        <v>22154942.4</v>
      </c>
      <c r="Z714" s="5">
        <v>2000110.36</v>
      </c>
      <c r="AA714" s="5"/>
      <c r="AB714" s="5">
        <v>3732388.17</v>
      </c>
      <c r="AC714" s="5">
        <v>24548268.52</v>
      </c>
      <c r="AD714" s="5">
        <v>-16758404.98</v>
      </c>
      <c r="AE714" s="8">
        <f t="shared" si="187"/>
        <v>7058417420.2</v>
      </c>
      <c r="AF714" s="8">
        <f t="shared" si="188"/>
        <v>6301243180.6</v>
      </c>
      <c r="AG714" s="8">
        <f t="shared" si="189"/>
        <v>662357087.350001</v>
      </c>
      <c r="AH714" s="8">
        <f t="shared" si="190"/>
        <v>641541207.000001</v>
      </c>
      <c r="AI714" s="8">
        <f t="shared" si="191"/>
        <v>658299611.980001</v>
      </c>
      <c r="AJ714" s="8">
        <f t="shared" si="192"/>
        <v>1954030214.09</v>
      </c>
      <c r="AK714" s="13">
        <f t="shared" si="193"/>
        <v>779329182</v>
      </c>
      <c r="AL714" s="13">
        <f t="shared" si="194"/>
        <v>-3435740.15</v>
      </c>
      <c r="AM714" s="13">
        <f t="shared" si="195"/>
        <v>-90042350.05</v>
      </c>
      <c r="AN714" s="13">
        <f t="shared" si="196"/>
        <v>685851091.8</v>
      </c>
      <c r="AO714" s="13">
        <f t="shared" si="197"/>
        <v>2615033635.63</v>
      </c>
      <c r="AP714" s="13">
        <f t="shared" si="198"/>
        <v>738637493.97</v>
      </c>
      <c r="AQ714" s="13">
        <f t="shared" si="199"/>
        <v>755395898.95</v>
      </c>
      <c r="AR714" s="13">
        <f t="shared" si="200"/>
        <v>723833273.28</v>
      </c>
      <c r="AS714" s="13">
        <f t="shared" si="201"/>
        <v>740591678.26</v>
      </c>
      <c r="AT714" s="13">
        <f t="shared" si="202"/>
        <v>702609496.78</v>
      </c>
      <c r="AU714" s="13">
        <f>AT714-VLOOKUP(A714,[1]选股结果!$A$2:$BJ$3005,48,FALSE)*0.08</f>
        <v>-140954211.7432</v>
      </c>
      <c r="AV714" s="13">
        <f t="shared" si="203"/>
        <v>-16758404.98</v>
      </c>
    </row>
    <row r="715" spans="1:48">
      <c r="A715" s="4" t="s">
        <v>1474</v>
      </c>
      <c r="B715" s="4" t="s">
        <v>1475</v>
      </c>
      <c r="C715" s="5">
        <v>7053758123.88</v>
      </c>
      <c r="D715" s="5">
        <v>0</v>
      </c>
      <c r="E715" s="5">
        <v>0</v>
      </c>
      <c r="F715" s="5">
        <v>0</v>
      </c>
      <c r="G715" s="5">
        <v>4546330735.4</v>
      </c>
      <c r="H715" s="5">
        <v>196483061.87</v>
      </c>
      <c r="I715" s="5">
        <v>0</v>
      </c>
      <c r="J715" s="5">
        <v>0</v>
      </c>
      <c r="K715" s="5">
        <v>0</v>
      </c>
      <c r="L715" s="5">
        <v>0</v>
      </c>
      <c r="M715" s="5">
        <v>0</v>
      </c>
      <c r="N715" s="5">
        <v>0</v>
      </c>
      <c r="O715" s="5">
        <v>44482465.17</v>
      </c>
      <c r="P715" s="5">
        <v>37862563.03</v>
      </c>
      <c r="Q715" s="5">
        <v>283788469.95</v>
      </c>
      <c r="R715" s="5">
        <v>201017622.29</v>
      </c>
      <c r="S715" s="5">
        <v>148590910.53</v>
      </c>
      <c r="T715" s="5">
        <v>18852804.75</v>
      </c>
      <c r="U715" s="5">
        <v>-13868088.47</v>
      </c>
      <c r="V715" s="5">
        <v>0</v>
      </c>
      <c r="W715" s="5">
        <v>993762361.7</v>
      </c>
      <c r="X715" s="5">
        <v>7729710.34</v>
      </c>
      <c r="Y715" s="5">
        <v>4473585.38</v>
      </c>
      <c r="Z715" s="5">
        <v>-238152.84</v>
      </c>
      <c r="AA715" s="5"/>
      <c r="AB715" s="5">
        <v>653455.73</v>
      </c>
      <c r="AC715" s="5">
        <v>7766535.62</v>
      </c>
      <c r="AD715" s="5">
        <v>274356030.97</v>
      </c>
      <c r="AE715" s="8">
        <f t="shared" ref="AE715:AE778" si="204">C715</f>
        <v>7053758123.88</v>
      </c>
      <c r="AF715" s="8">
        <f t="shared" ref="AF715:AF778" si="205">(G715+O715+P715+Q715+R715)+S715</f>
        <v>5262072766.37</v>
      </c>
      <c r="AG715" s="8">
        <f t="shared" ref="AG715:AG778" si="206">AE715-AF715+T715+V715+W715-X715-Y715+Z715+AA715</f>
        <v>2791859075.4</v>
      </c>
      <c r="AH715" s="8">
        <f t="shared" ref="AH715:AH778" si="207">AG715+AB715-AC715</f>
        <v>2784745995.51</v>
      </c>
      <c r="AI715" s="8">
        <f t="shared" ref="AI715:AI778" si="208">AH715-AD715</f>
        <v>2510389964.54</v>
      </c>
      <c r="AJ715" s="8">
        <f t="shared" si="192"/>
        <v>377720163.42</v>
      </c>
      <c r="AK715" s="13">
        <f t="shared" si="193"/>
        <v>1796158942.89</v>
      </c>
      <c r="AL715" s="13">
        <f t="shared" si="194"/>
        <v>-13868088.47</v>
      </c>
      <c r="AM715" s="13">
        <f t="shared" si="195"/>
        <v>1011402311.85</v>
      </c>
      <c r="AN715" s="13">
        <f t="shared" si="196"/>
        <v>2793693166.27</v>
      </c>
      <c r="AO715" s="13">
        <f t="shared" si="197"/>
        <v>2507427388.48</v>
      </c>
      <c r="AP715" s="13">
        <f t="shared" si="198"/>
        <v>2141232915.29</v>
      </c>
      <c r="AQ715" s="13">
        <f t="shared" si="199"/>
        <v>1866876884.32</v>
      </c>
      <c r="AR715" s="13">
        <f t="shared" si="200"/>
        <v>1944749853.42</v>
      </c>
      <c r="AS715" s="13">
        <f t="shared" si="201"/>
        <v>1670393822.45</v>
      </c>
      <c r="AT715" s="13">
        <f t="shared" si="202"/>
        <v>2519337135.3</v>
      </c>
      <c r="AU715" s="13">
        <f>AT715-VLOOKUP(A715,[1]选股结果!$A$2:$BJ$3005,48,FALSE)*0.08</f>
        <v>973172594.0816</v>
      </c>
      <c r="AV715" s="13">
        <f t="shared" si="203"/>
        <v>274356030.97</v>
      </c>
    </row>
    <row r="716" spans="1:48">
      <c r="A716" s="4" t="s">
        <v>1476</v>
      </c>
      <c r="B716" s="4" t="s">
        <v>1477</v>
      </c>
      <c r="C716" s="5">
        <v>7037118537.93</v>
      </c>
      <c r="D716" s="5">
        <v>0</v>
      </c>
      <c r="E716" s="5">
        <v>0</v>
      </c>
      <c r="F716" s="5">
        <v>0</v>
      </c>
      <c r="G716" s="5">
        <v>6171206417.01</v>
      </c>
      <c r="H716" s="5">
        <v>24336612.99</v>
      </c>
      <c r="I716" s="5">
        <v>0</v>
      </c>
      <c r="J716" s="5">
        <v>0</v>
      </c>
      <c r="K716" s="5">
        <v>0</v>
      </c>
      <c r="L716" s="5">
        <v>0</v>
      </c>
      <c r="M716" s="5">
        <v>0</v>
      </c>
      <c r="N716" s="5">
        <v>0</v>
      </c>
      <c r="O716" s="5">
        <v>27641888.79</v>
      </c>
      <c r="P716" s="5">
        <v>70728411.41</v>
      </c>
      <c r="Q716" s="5">
        <v>133614931.47</v>
      </c>
      <c r="R716" s="5">
        <v>130936602.28</v>
      </c>
      <c r="S716" s="5">
        <v>-7044951.38</v>
      </c>
      <c r="T716" s="5">
        <v>32338371.23</v>
      </c>
      <c r="U716" s="5">
        <v>0</v>
      </c>
      <c r="V716" s="5">
        <v>0</v>
      </c>
      <c r="W716" s="5">
        <v>3058637.17</v>
      </c>
      <c r="X716" s="5">
        <v>3836094.7</v>
      </c>
      <c r="Y716" s="5">
        <v>0</v>
      </c>
      <c r="Z716" s="5">
        <v>-173862.61</v>
      </c>
      <c r="AA716" s="5"/>
      <c r="AB716" s="5">
        <v>1514273.99</v>
      </c>
      <c r="AC716" s="5">
        <v>852680.93</v>
      </c>
      <c r="AD716" s="5">
        <v>94281548.34</v>
      </c>
      <c r="AE716" s="8">
        <f t="shared" si="204"/>
        <v>7037118537.93</v>
      </c>
      <c r="AF716" s="8">
        <f t="shared" si="205"/>
        <v>6527083299.58</v>
      </c>
      <c r="AG716" s="8">
        <f t="shared" si="206"/>
        <v>541422289.44</v>
      </c>
      <c r="AH716" s="8">
        <f t="shared" si="207"/>
        <v>542083882.5</v>
      </c>
      <c r="AI716" s="8">
        <f t="shared" si="208"/>
        <v>447802334.16</v>
      </c>
      <c r="AJ716" s="8">
        <f t="shared" si="192"/>
        <v>231323638.61</v>
      </c>
      <c r="AK716" s="13">
        <f t="shared" si="193"/>
        <v>510035238.35</v>
      </c>
      <c r="AL716" s="13">
        <f t="shared" si="194"/>
        <v>0</v>
      </c>
      <c r="AM716" s="13">
        <f t="shared" si="195"/>
        <v>32048644.15</v>
      </c>
      <c r="AN716" s="13">
        <f t="shared" si="196"/>
        <v>542083882.5</v>
      </c>
      <c r="AO716" s="13">
        <f t="shared" si="197"/>
        <v>865912120.92</v>
      </c>
      <c r="AP716" s="13">
        <f t="shared" si="198"/>
        <v>527326899.96</v>
      </c>
      <c r="AQ716" s="13">
        <f t="shared" si="199"/>
        <v>433045351.62</v>
      </c>
      <c r="AR716" s="13">
        <f t="shared" si="200"/>
        <v>502990286.97</v>
      </c>
      <c r="AS716" s="13">
        <f t="shared" si="201"/>
        <v>408708738.63</v>
      </c>
      <c r="AT716" s="13">
        <f t="shared" si="202"/>
        <v>447802334.16</v>
      </c>
      <c r="AU716" s="13">
        <f>AT716-VLOOKUP(A716,[1]选股结果!$A$2:$BJ$3005,48,FALSE)*0.08</f>
        <v>18771864.3767999</v>
      </c>
      <c r="AV716" s="13">
        <f t="shared" si="203"/>
        <v>94281548.34</v>
      </c>
    </row>
    <row r="717" spans="1:48">
      <c r="A717" s="4" t="s">
        <v>1478</v>
      </c>
      <c r="B717" s="4" t="s">
        <v>1479</v>
      </c>
      <c r="C717" s="5">
        <v>7031953663</v>
      </c>
      <c r="D717" s="5">
        <v>0</v>
      </c>
      <c r="E717" s="5">
        <v>0</v>
      </c>
      <c r="F717" s="5">
        <v>0</v>
      </c>
      <c r="G717" s="5">
        <v>4927257842.45</v>
      </c>
      <c r="H717" s="5">
        <v>1506250.07</v>
      </c>
      <c r="I717" s="5">
        <v>0</v>
      </c>
      <c r="J717" s="5">
        <v>0</v>
      </c>
      <c r="K717" s="5">
        <v>0</v>
      </c>
      <c r="L717" s="5">
        <v>0</v>
      </c>
      <c r="M717" s="5">
        <v>0</v>
      </c>
      <c r="N717" s="5">
        <v>0</v>
      </c>
      <c r="O717" s="5">
        <v>27956551.98</v>
      </c>
      <c r="P717" s="5">
        <v>1036712663.47</v>
      </c>
      <c r="Q717" s="5">
        <v>230586637.26</v>
      </c>
      <c r="R717" s="5">
        <v>226557709.56</v>
      </c>
      <c r="S717" s="5">
        <v>-20735319.66</v>
      </c>
      <c r="T717" s="5">
        <v>53838899.2</v>
      </c>
      <c r="U717" s="5">
        <v>10764226.72</v>
      </c>
      <c r="V717" s="5">
        <v>0</v>
      </c>
      <c r="W717" s="5">
        <v>13058790.16</v>
      </c>
      <c r="X717" s="5">
        <v>12732405.68</v>
      </c>
      <c r="Y717" s="5">
        <v>9619182.89</v>
      </c>
      <c r="Z717" s="5">
        <v>183434.85</v>
      </c>
      <c r="AA717" s="5"/>
      <c r="AB717" s="5">
        <v>14731647.5</v>
      </c>
      <c r="AC717" s="5">
        <v>10318936.96</v>
      </c>
      <c r="AD717" s="5">
        <v>95219286.13</v>
      </c>
      <c r="AE717" s="8">
        <f t="shared" si="204"/>
        <v>7031953663</v>
      </c>
      <c r="AF717" s="8">
        <f t="shared" si="205"/>
        <v>6428336085.06</v>
      </c>
      <c r="AG717" s="8">
        <f t="shared" si="206"/>
        <v>648347113.58</v>
      </c>
      <c r="AH717" s="8">
        <f t="shared" si="207"/>
        <v>652759824.12</v>
      </c>
      <c r="AI717" s="8">
        <f t="shared" si="208"/>
        <v>557540537.99</v>
      </c>
      <c r="AJ717" s="8">
        <f t="shared" si="192"/>
        <v>1300462325.06</v>
      </c>
      <c r="AK717" s="13">
        <f t="shared" si="193"/>
        <v>613236760.83</v>
      </c>
      <c r="AL717" s="13">
        <f t="shared" si="194"/>
        <v>10764226.72</v>
      </c>
      <c r="AM717" s="13">
        <f t="shared" si="195"/>
        <v>47997202.35</v>
      </c>
      <c r="AN717" s="13">
        <f t="shared" si="196"/>
        <v>671998189.9</v>
      </c>
      <c r="AO717" s="13">
        <f t="shared" si="197"/>
        <v>2104695820.55</v>
      </c>
      <c r="AP717" s="13">
        <f t="shared" si="198"/>
        <v>594007691.24</v>
      </c>
      <c r="AQ717" s="13">
        <f t="shared" si="199"/>
        <v>498788405.11</v>
      </c>
      <c r="AR717" s="13">
        <f t="shared" si="200"/>
        <v>592501441.17</v>
      </c>
      <c r="AS717" s="13">
        <f t="shared" si="201"/>
        <v>497282155.04</v>
      </c>
      <c r="AT717" s="13">
        <f t="shared" si="202"/>
        <v>576778903.77</v>
      </c>
      <c r="AU717" s="13">
        <f>AT717-VLOOKUP(A717,[1]选股结果!$A$2:$BJ$3005,48,FALSE)*0.08</f>
        <v>241990397.1356</v>
      </c>
      <c r="AV717" s="13">
        <f t="shared" si="203"/>
        <v>95219286.13</v>
      </c>
    </row>
    <row r="718" spans="1:48">
      <c r="A718" s="4" t="s">
        <v>1480</v>
      </c>
      <c r="B718" s="4" t="s">
        <v>1481</v>
      </c>
      <c r="C718" s="5">
        <v>7030885364.38</v>
      </c>
      <c r="D718" s="5">
        <v>0</v>
      </c>
      <c r="E718" s="5">
        <v>0</v>
      </c>
      <c r="F718" s="5">
        <v>0</v>
      </c>
      <c r="G718" s="5">
        <v>6167938718.24</v>
      </c>
      <c r="H718" s="5">
        <v>225120741.5</v>
      </c>
      <c r="I718" s="5">
        <v>0</v>
      </c>
      <c r="J718" s="5">
        <v>0</v>
      </c>
      <c r="K718" s="5">
        <v>0</v>
      </c>
      <c r="L718" s="5">
        <v>0</v>
      </c>
      <c r="M718" s="5">
        <v>0</v>
      </c>
      <c r="N718" s="5">
        <v>0</v>
      </c>
      <c r="O718" s="5">
        <v>31157430.79</v>
      </c>
      <c r="P718" s="5">
        <v>115194234.79</v>
      </c>
      <c r="Q718" s="5">
        <v>142826824.45</v>
      </c>
      <c r="R718" s="5">
        <v>193339274.11</v>
      </c>
      <c r="S718" s="5">
        <v>241420257.51</v>
      </c>
      <c r="T718" s="5">
        <v>-7200212.82</v>
      </c>
      <c r="U718" s="5">
        <v>2986276.17</v>
      </c>
      <c r="V718" s="5">
        <v>0</v>
      </c>
      <c r="W718" s="5">
        <v>0</v>
      </c>
      <c r="X718" s="5">
        <v>154102933.6</v>
      </c>
      <c r="Y718" s="5">
        <v>-53246113.53</v>
      </c>
      <c r="Z718" s="5">
        <v>-756134.23</v>
      </c>
      <c r="AA718" s="5"/>
      <c r="AB718" s="5">
        <v>273667.16</v>
      </c>
      <c r="AC718" s="5">
        <v>27083932.76</v>
      </c>
      <c r="AD718" s="5">
        <v>26734540.27</v>
      </c>
      <c r="AE718" s="8">
        <f t="shared" si="204"/>
        <v>7030885364.38</v>
      </c>
      <c r="AF718" s="8">
        <f t="shared" si="205"/>
        <v>6891876739.89</v>
      </c>
      <c r="AG718" s="8">
        <f t="shared" si="206"/>
        <v>30195457.3700007</v>
      </c>
      <c r="AH718" s="8">
        <f t="shared" si="207"/>
        <v>3385191.7700007</v>
      </c>
      <c r="AI718" s="8">
        <f t="shared" si="208"/>
        <v>-23349348.4999993</v>
      </c>
      <c r="AJ718" s="8">
        <f t="shared" si="192"/>
        <v>262742642.1</v>
      </c>
      <c r="AK718" s="13">
        <f t="shared" si="193"/>
        <v>85762510.9600004</v>
      </c>
      <c r="AL718" s="13">
        <f t="shared" si="194"/>
        <v>2986276.17</v>
      </c>
      <c r="AM718" s="13">
        <f t="shared" si="195"/>
        <v>-191855822.42</v>
      </c>
      <c r="AN718" s="13">
        <f t="shared" si="196"/>
        <v>-103107035.29</v>
      </c>
      <c r="AO718" s="13">
        <f t="shared" si="197"/>
        <v>862946646.14</v>
      </c>
      <c r="AP718" s="13">
        <f t="shared" si="198"/>
        <v>552303509.97</v>
      </c>
      <c r="AQ718" s="13">
        <f t="shared" si="199"/>
        <v>525568969.7</v>
      </c>
      <c r="AR718" s="13">
        <f t="shared" si="200"/>
        <v>327182768.47</v>
      </c>
      <c r="AS718" s="13">
        <f t="shared" si="201"/>
        <v>300448228.2</v>
      </c>
      <c r="AT718" s="13">
        <f t="shared" si="202"/>
        <v>-129841575.56</v>
      </c>
      <c r="AU718" s="13">
        <f>AT718-VLOOKUP(A718,[1]选股结果!$A$2:$BJ$3005,48,FALSE)*0.08</f>
        <v>-627164741.0048</v>
      </c>
      <c r="AV718" s="13">
        <f t="shared" si="203"/>
        <v>26734540.27</v>
      </c>
    </row>
    <row r="719" spans="1:48">
      <c r="A719" s="4" t="s">
        <v>1482</v>
      </c>
      <c r="B719" s="4" t="s">
        <v>1483</v>
      </c>
      <c r="C719" s="5">
        <v>7009492709.16</v>
      </c>
      <c r="D719" s="5">
        <v>0</v>
      </c>
      <c r="E719" s="5">
        <v>0</v>
      </c>
      <c r="F719" s="5">
        <v>0</v>
      </c>
      <c r="G719" s="5">
        <v>4221238315.68</v>
      </c>
      <c r="H719" s="5">
        <v>360174576.98</v>
      </c>
      <c r="I719" s="5">
        <v>0</v>
      </c>
      <c r="J719" s="5">
        <v>0</v>
      </c>
      <c r="K719" s="5">
        <v>0</v>
      </c>
      <c r="L719" s="5">
        <v>0</v>
      </c>
      <c r="M719" s="5">
        <v>0</v>
      </c>
      <c r="N719" s="5">
        <v>0</v>
      </c>
      <c r="O719" s="5">
        <v>186739541.79</v>
      </c>
      <c r="P719" s="5">
        <v>832598628.69</v>
      </c>
      <c r="Q719" s="5">
        <v>709251294.86</v>
      </c>
      <c r="R719" s="5">
        <v>0</v>
      </c>
      <c r="S719" s="5">
        <v>232998737.68</v>
      </c>
      <c r="T719" s="5">
        <v>-9230617.98</v>
      </c>
      <c r="U719" s="5">
        <v>-12973860.26</v>
      </c>
      <c r="V719" s="5">
        <v>0</v>
      </c>
      <c r="W719" s="5">
        <v>8771000</v>
      </c>
      <c r="X719" s="5">
        <v>1401196.78</v>
      </c>
      <c r="Y719" s="5">
        <v>4970675.94</v>
      </c>
      <c r="Z719" s="5">
        <v>1704269.31</v>
      </c>
      <c r="AA719" s="5"/>
      <c r="AB719" s="5">
        <v>12083752.89</v>
      </c>
      <c r="AC719" s="5">
        <v>3227760.46</v>
      </c>
      <c r="AD719" s="5">
        <v>256298961.28</v>
      </c>
      <c r="AE719" s="8">
        <f t="shared" si="204"/>
        <v>7009492709.16</v>
      </c>
      <c r="AF719" s="8">
        <f t="shared" si="205"/>
        <v>6182826518.7</v>
      </c>
      <c r="AG719" s="8">
        <f t="shared" si="206"/>
        <v>821538969.07</v>
      </c>
      <c r="AH719" s="8">
        <f t="shared" si="207"/>
        <v>830394961.5</v>
      </c>
      <c r="AI719" s="8">
        <f t="shared" si="208"/>
        <v>574096000.22</v>
      </c>
      <c r="AJ719" s="8">
        <f t="shared" si="192"/>
        <v>1724704148.85</v>
      </c>
      <c r="AK719" s="13">
        <f t="shared" si="193"/>
        <v>831636866.4</v>
      </c>
      <c r="AL719" s="13">
        <f t="shared" si="194"/>
        <v>-12973860.26</v>
      </c>
      <c r="AM719" s="13">
        <f t="shared" si="195"/>
        <v>21673307.24</v>
      </c>
      <c r="AN719" s="13">
        <f t="shared" si="196"/>
        <v>840336313.38</v>
      </c>
      <c r="AO719" s="13">
        <f t="shared" si="197"/>
        <v>2788254393.48</v>
      </c>
      <c r="AP719" s="13">
        <f t="shared" si="198"/>
        <v>1424810181.06</v>
      </c>
      <c r="AQ719" s="13">
        <f t="shared" si="199"/>
        <v>1168511219.78</v>
      </c>
      <c r="AR719" s="13">
        <f t="shared" si="200"/>
        <v>1064635604.08</v>
      </c>
      <c r="AS719" s="13">
        <f t="shared" si="201"/>
        <v>808336642.8</v>
      </c>
      <c r="AT719" s="13">
        <f t="shared" si="202"/>
        <v>584037352.1</v>
      </c>
      <c r="AU719" s="13">
        <f>AT719-VLOOKUP(A719,[1]选股结果!$A$2:$BJ$3005,48,FALSE)*0.08</f>
        <v>-286283336.492</v>
      </c>
      <c r="AV719" s="13">
        <f t="shared" si="203"/>
        <v>256298961.28</v>
      </c>
    </row>
    <row r="720" spans="1:48">
      <c r="A720" s="4" t="s">
        <v>1484</v>
      </c>
      <c r="B720" s="4" t="s">
        <v>1485</v>
      </c>
      <c r="C720" s="5">
        <v>7008553568.4</v>
      </c>
      <c r="D720" s="5">
        <v>0</v>
      </c>
      <c r="E720" s="5">
        <v>0</v>
      </c>
      <c r="F720" s="5">
        <v>0</v>
      </c>
      <c r="G720" s="5">
        <v>5442972499.41</v>
      </c>
      <c r="H720" s="5">
        <v>77583810.01</v>
      </c>
      <c r="I720" s="5">
        <v>0</v>
      </c>
      <c r="J720" s="5">
        <v>0</v>
      </c>
      <c r="K720" s="5">
        <v>0</v>
      </c>
      <c r="L720" s="5">
        <v>0</v>
      </c>
      <c r="M720" s="5">
        <v>0</v>
      </c>
      <c r="N720" s="5">
        <v>0</v>
      </c>
      <c r="O720" s="5">
        <v>183004659.96</v>
      </c>
      <c r="P720" s="5">
        <v>91051677.16</v>
      </c>
      <c r="Q720" s="5">
        <v>421138788.68</v>
      </c>
      <c r="R720" s="5">
        <v>28723175.12</v>
      </c>
      <c r="S720" s="5">
        <v>71618399.79</v>
      </c>
      <c r="T720" s="5">
        <v>0</v>
      </c>
      <c r="U720" s="5">
        <v>0</v>
      </c>
      <c r="V720" s="5">
        <v>0</v>
      </c>
      <c r="W720" s="5">
        <v>0</v>
      </c>
      <c r="X720" s="5">
        <v>-1926047.58</v>
      </c>
      <c r="Y720" s="5">
        <v>-4261187.19</v>
      </c>
      <c r="Z720" s="5">
        <v>31245283</v>
      </c>
      <c r="AA720" s="5"/>
      <c r="AB720" s="5">
        <v>9058488.22</v>
      </c>
      <c r="AC720" s="5">
        <v>48267587.07</v>
      </c>
      <c r="AD720" s="5">
        <v>212644402.94</v>
      </c>
      <c r="AE720" s="8">
        <f t="shared" si="204"/>
        <v>7008553568.4</v>
      </c>
      <c r="AF720" s="8">
        <f t="shared" si="205"/>
        <v>6238509200.12</v>
      </c>
      <c r="AG720" s="8">
        <f t="shared" si="206"/>
        <v>807476886.05</v>
      </c>
      <c r="AH720" s="8">
        <f t="shared" si="207"/>
        <v>768267787.2</v>
      </c>
      <c r="AI720" s="8">
        <f t="shared" si="208"/>
        <v>555623384.26</v>
      </c>
      <c r="AJ720" s="8">
        <f t="shared" si="192"/>
        <v>730143037.46</v>
      </c>
      <c r="AK720" s="13">
        <f t="shared" si="193"/>
        <v>765783181.09</v>
      </c>
      <c r="AL720" s="13">
        <f t="shared" si="194"/>
        <v>0</v>
      </c>
      <c r="AM720" s="13">
        <f t="shared" si="195"/>
        <v>-6037768.27</v>
      </c>
      <c r="AN720" s="13">
        <f t="shared" si="196"/>
        <v>759745412.82</v>
      </c>
      <c r="AO720" s="13">
        <f t="shared" si="197"/>
        <v>1565581068.99</v>
      </c>
      <c r="AP720" s="13">
        <f t="shared" si="198"/>
        <v>914985390.89</v>
      </c>
      <c r="AQ720" s="13">
        <f t="shared" si="199"/>
        <v>702340987.95</v>
      </c>
      <c r="AR720" s="13">
        <f t="shared" si="200"/>
        <v>837401580.88</v>
      </c>
      <c r="AS720" s="13">
        <f t="shared" si="201"/>
        <v>624757177.94</v>
      </c>
      <c r="AT720" s="13">
        <f t="shared" si="202"/>
        <v>547101009.88</v>
      </c>
      <c r="AU720" s="13">
        <f>AT720-VLOOKUP(A720,[1]选股结果!$A$2:$BJ$3005,48,FALSE)*0.08</f>
        <v>-312707033.5704</v>
      </c>
      <c r="AV720" s="13">
        <f t="shared" si="203"/>
        <v>212644402.94</v>
      </c>
    </row>
    <row r="721" spans="1:48">
      <c r="A721" s="4" t="s">
        <v>1486</v>
      </c>
      <c r="B721" s="4" t="s">
        <v>1487</v>
      </c>
      <c r="C721" s="5">
        <v>7002576151.81</v>
      </c>
      <c r="D721" s="5">
        <v>0</v>
      </c>
      <c r="E721" s="5">
        <v>0</v>
      </c>
      <c r="F721" s="5">
        <v>0</v>
      </c>
      <c r="G721" s="5">
        <v>5650353183.82</v>
      </c>
      <c r="H721" s="5">
        <v>91695749.45</v>
      </c>
      <c r="I721" s="5">
        <v>0</v>
      </c>
      <c r="J721" s="5">
        <v>0</v>
      </c>
      <c r="K721" s="5">
        <v>0</v>
      </c>
      <c r="L721" s="5">
        <v>0</v>
      </c>
      <c r="M721" s="5">
        <v>0</v>
      </c>
      <c r="N721" s="5">
        <v>0</v>
      </c>
      <c r="O721" s="5">
        <v>18216028.55</v>
      </c>
      <c r="P721" s="5">
        <v>150165997.99</v>
      </c>
      <c r="Q721" s="5">
        <v>895691599</v>
      </c>
      <c r="R721" s="5">
        <v>131400811.98</v>
      </c>
      <c r="S721" s="5">
        <v>79947335.27</v>
      </c>
      <c r="T721" s="5">
        <v>-9240023.68</v>
      </c>
      <c r="U721" s="5">
        <v>-9240023.68</v>
      </c>
      <c r="V721" s="5">
        <v>0</v>
      </c>
      <c r="W721" s="5">
        <v>0</v>
      </c>
      <c r="X721" s="5">
        <v>35507531.41</v>
      </c>
      <c r="Y721" s="5">
        <v>-10933044.76</v>
      </c>
      <c r="Z721" s="5">
        <v>33736.15</v>
      </c>
      <c r="AA721" s="5"/>
      <c r="AB721" s="5">
        <v>905259.55</v>
      </c>
      <c r="AC721" s="5">
        <v>499544.25</v>
      </c>
      <c r="AD721" s="5">
        <v>5711038.09</v>
      </c>
      <c r="AE721" s="8">
        <f t="shared" si="204"/>
        <v>7002576151.81</v>
      </c>
      <c r="AF721" s="8">
        <f t="shared" si="205"/>
        <v>6925774956.61</v>
      </c>
      <c r="AG721" s="8">
        <f t="shared" si="206"/>
        <v>43020421.0200008</v>
      </c>
      <c r="AH721" s="8">
        <f t="shared" si="207"/>
        <v>43426136.3200008</v>
      </c>
      <c r="AI721" s="8">
        <f t="shared" si="208"/>
        <v>37715098.2300008</v>
      </c>
      <c r="AJ721" s="8">
        <f t="shared" si="192"/>
        <v>1052734865.48</v>
      </c>
      <c r="AK721" s="13">
        <f t="shared" si="193"/>
        <v>65868150.4400008</v>
      </c>
      <c r="AL721" s="13">
        <f t="shared" si="194"/>
        <v>-9240023.68</v>
      </c>
      <c r="AM721" s="13">
        <f t="shared" si="195"/>
        <v>-35068079.96</v>
      </c>
      <c r="AN721" s="13">
        <f t="shared" si="196"/>
        <v>21560046.8000008</v>
      </c>
      <c r="AO721" s="13">
        <f t="shared" si="197"/>
        <v>1352222967.99</v>
      </c>
      <c r="AP721" s="13">
        <f t="shared" si="198"/>
        <v>237511235.160001</v>
      </c>
      <c r="AQ721" s="13">
        <f t="shared" si="199"/>
        <v>231800197.070001</v>
      </c>
      <c r="AR721" s="13">
        <f t="shared" si="200"/>
        <v>145815485.710001</v>
      </c>
      <c r="AS721" s="13">
        <f t="shared" si="201"/>
        <v>140104447.620001</v>
      </c>
      <c r="AT721" s="13">
        <f t="shared" si="202"/>
        <v>15849008.7100008</v>
      </c>
      <c r="AU721" s="13">
        <f>AT721-VLOOKUP(A721,[1]选股结果!$A$2:$BJ$3005,48,FALSE)*0.08</f>
        <v>-262979882.827599</v>
      </c>
      <c r="AV721" s="13">
        <f t="shared" si="203"/>
        <v>5711038.09</v>
      </c>
    </row>
    <row r="722" spans="1:48">
      <c r="A722" s="4" t="s">
        <v>1488</v>
      </c>
      <c r="B722" s="4" t="s">
        <v>1489</v>
      </c>
      <c r="C722" s="5">
        <v>7000457648.44</v>
      </c>
      <c r="D722" s="5">
        <v>0</v>
      </c>
      <c r="E722" s="5">
        <v>0</v>
      </c>
      <c r="F722" s="5">
        <v>0</v>
      </c>
      <c r="G722" s="5">
        <v>4918037082.18</v>
      </c>
      <c r="H722" s="5">
        <v>1955715.01</v>
      </c>
      <c r="I722" s="5">
        <v>0</v>
      </c>
      <c r="J722" s="5">
        <v>0</v>
      </c>
      <c r="K722" s="5">
        <v>0</v>
      </c>
      <c r="L722" s="5">
        <v>0</v>
      </c>
      <c r="M722" s="5">
        <v>0</v>
      </c>
      <c r="N722" s="5">
        <v>0</v>
      </c>
      <c r="O722" s="5">
        <v>35271450.54</v>
      </c>
      <c r="P722" s="5">
        <v>1605204869.45</v>
      </c>
      <c r="Q722" s="5">
        <v>114333275.39</v>
      </c>
      <c r="R722" s="5">
        <v>0</v>
      </c>
      <c r="S722" s="5">
        <v>57161437.34</v>
      </c>
      <c r="T722" s="5">
        <v>101595979.81</v>
      </c>
      <c r="U722" s="5">
        <v>96838218.4</v>
      </c>
      <c r="V722" s="5">
        <v>0</v>
      </c>
      <c r="W722" s="5">
        <v>0</v>
      </c>
      <c r="X722" s="5">
        <v>0</v>
      </c>
      <c r="Y722" s="5">
        <v>0</v>
      </c>
      <c r="Z722" s="5">
        <v>0</v>
      </c>
      <c r="AA722" s="5"/>
      <c r="AB722" s="5">
        <v>2589059.87</v>
      </c>
      <c r="AC722" s="5">
        <v>3959043.03</v>
      </c>
      <c r="AD722" s="5">
        <v>51166600.13</v>
      </c>
      <c r="AE722" s="8">
        <f t="shared" si="204"/>
        <v>7000457648.44</v>
      </c>
      <c r="AF722" s="8">
        <f t="shared" si="205"/>
        <v>6730008114.9</v>
      </c>
      <c r="AG722" s="8">
        <f t="shared" si="206"/>
        <v>372045513.349999</v>
      </c>
      <c r="AH722" s="8">
        <f t="shared" si="207"/>
        <v>370675530.189999</v>
      </c>
      <c r="AI722" s="8">
        <f t="shared" si="208"/>
        <v>319508930.059999</v>
      </c>
      <c r="AJ722" s="8">
        <f t="shared" si="192"/>
        <v>1756179578.54</v>
      </c>
      <c r="AK722" s="13">
        <f t="shared" si="193"/>
        <v>270449533.539999</v>
      </c>
      <c r="AL722" s="13">
        <f t="shared" si="194"/>
        <v>96838218.4</v>
      </c>
      <c r="AM722" s="13">
        <f t="shared" si="195"/>
        <v>3387778.25</v>
      </c>
      <c r="AN722" s="13">
        <f t="shared" si="196"/>
        <v>370675530.189999</v>
      </c>
      <c r="AO722" s="13">
        <f t="shared" si="197"/>
        <v>2082420566.26</v>
      </c>
      <c r="AP722" s="13">
        <f t="shared" si="198"/>
        <v>329566685.889999</v>
      </c>
      <c r="AQ722" s="13">
        <f t="shared" si="199"/>
        <v>278400085.759999</v>
      </c>
      <c r="AR722" s="13">
        <f t="shared" si="200"/>
        <v>327610970.879999</v>
      </c>
      <c r="AS722" s="13">
        <f t="shared" si="201"/>
        <v>276444370.749999</v>
      </c>
      <c r="AT722" s="13">
        <f t="shared" si="202"/>
        <v>319508930.059999</v>
      </c>
      <c r="AU722" s="13">
        <f>AT722-VLOOKUP(A722,[1]选股结果!$A$2:$BJ$3005,48,FALSE)*0.08</f>
        <v>33269522.516799</v>
      </c>
      <c r="AV722" s="13">
        <f t="shared" si="203"/>
        <v>51166600.13</v>
      </c>
    </row>
    <row r="723" spans="1:48">
      <c r="A723" s="4" t="s">
        <v>1490</v>
      </c>
      <c r="B723" s="4" t="s">
        <v>1491</v>
      </c>
      <c r="C723" s="5">
        <v>6936901675.87</v>
      </c>
      <c r="D723" s="5">
        <v>0</v>
      </c>
      <c r="E723" s="5">
        <v>0</v>
      </c>
      <c r="F723" s="5">
        <v>0</v>
      </c>
      <c r="G723" s="5">
        <v>4925396682.99</v>
      </c>
      <c r="H723" s="5">
        <v>145157701.2</v>
      </c>
      <c r="I723" s="5">
        <v>0</v>
      </c>
      <c r="J723" s="5">
        <v>0</v>
      </c>
      <c r="K723" s="5">
        <v>0</v>
      </c>
      <c r="L723" s="5">
        <v>0</v>
      </c>
      <c r="M723" s="5">
        <v>0</v>
      </c>
      <c r="N723" s="5">
        <v>0</v>
      </c>
      <c r="O723" s="5">
        <v>26465768.14</v>
      </c>
      <c r="P723" s="5">
        <v>70056735.7</v>
      </c>
      <c r="Q723" s="5">
        <v>611532186.32</v>
      </c>
      <c r="R723" s="5">
        <v>555348637.87</v>
      </c>
      <c r="S723" s="5">
        <v>111340585.66</v>
      </c>
      <c r="T723" s="5">
        <v>2425315.93</v>
      </c>
      <c r="U723" s="5">
        <v>2305707.51</v>
      </c>
      <c r="V723" s="5">
        <v>0</v>
      </c>
      <c r="W723" s="5">
        <v>0</v>
      </c>
      <c r="X723" s="5">
        <v>32108698.73</v>
      </c>
      <c r="Y723" s="5">
        <v>-4846722.46</v>
      </c>
      <c r="Z723" s="5">
        <v>494726.8</v>
      </c>
      <c r="AA723" s="5"/>
      <c r="AB723" s="5">
        <v>4846036.72</v>
      </c>
      <c r="AC723" s="5">
        <v>1285541.76</v>
      </c>
      <c r="AD723" s="5">
        <v>60730264.82</v>
      </c>
      <c r="AE723" s="8">
        <f t="shared" si="204"/>
        <v>6936901675.87</v>
      </c>
      <c r="AF723" s="8">
        <f t="shared" si="205"/>
        <v>6300140596.68</v>
      </c>
      <c r="AG723" s="8">
        <f t="shared" si="206"/>
        <v>612419145.65</v>
      </c>
      <c r="AH723" s="8">
        <f t="shared" si="207"/>
        <v>615979640.61</v>
      </c>
      <c r="AI723" s="8">
        <f t="shared" si="208"/>
        <v>555249375.79</v>
      </c>
      <c r="AJ723" s="8">
        <f t="shared" si="192"/>
        <v>699647472.74</v>
      </c>
      <c r="AK723" s="13">
        <f t="shared" si="193"/>
        <v>631914356.73</v>
      </c>
      <c r="AL723" s="13">
        <f t="shared" si="194"/>
        <v>2305707.51</v>
      </c>
      <c r="AM723" s="13">
        <f t="shared" si="195"/>
        <v>-27933868.55</v>
      </c>
      <c r="AN723" s="13">
        <f t="shared" si="196"/>
        <v>606286195.69</v>
      </c>
      <c r="AO723" s="13">
        <f t="shared" si="197"/>
        <v>2011504992.88</v>
      </c>
      <c r="AP723" s="13">
        <f t="shared" si="198"/>
        <v>888412643.59</v>
      </c>
      <c r="AQ723" s="13">
        <f t="shared" si="199"/>
        <v>827682378.77</v>
      </c>
      <c r="AR723" s="13">
        <f t="shared" si="200"/>
        <v>743254942.39</v>
      </c>
      <c r="AS723" s="13">
        <f t="shared" si="201"/>
        <v>682524677.57</v>
      </c>
      <c r="AT723" s="13">
        <f t="shared" si="202"/>
        <v>545555930.87</v>
      </c>
      <c r="AU723" s="13">
        <f>AT723-VLOOKUP(A723,[1]选股结果!$A$2:$BJ$3005,48,FALSE)*0.08</f>
        <v>-334668001.2044</v>
      </c>
      <c r="AV723" s="13">
        <f t="shared" si="203"/>
        <v>60730264.8200001</v>
      </c>
    </row>
    <row r="724" spans="1:48">
      <c r="A724" s="4" t="s">
        <v>1492</v>
      </c>
      <c r="B724" s="4" t="s">
        <v>1493</v>
      </c>
      <c r="C724" s="5">
        <v>6932529884.89</v>
      </c>
      <c r="D724" s="5">
        <v>0</v>
      </c>
      <c r="E724" s="5">
        <v>0</v>
      </c>
      <c r="F724" s="5">
        <v>0</v>
      </c>
      <c r="G724" s="5">
        <v>4303544112.37</v>
      </c>
      <c r="H724" s="5">
        <v>3326290.76</v>
      </c>
      <c r="I724" s="5">
        <v>0</v>
      </c>
      <c r="J724" s="5">
        <v>0</v>
      </c>
      <c r="K724" s="5">
        <v>0</v>
      </c>
      <c r="L724" s="5">
        <v>0</v>
      </c>
      <c r="M724" s="5">
        <v>0</v>
      </c>
      <c r="N724" s="5">
        <v>0</v>
      </c>
      <c r="O724" s="5">
        <v>40827530</v>
      </c>
      <c r="P724" s="5">
        <v>666620600.9</v>
      </c>
      <c r="Q724" s="5">
        <v>783165515.84</v>
      </c>
      <c r="R724" s="5">
        <v>0</v>
      </c>
      <c r="S724" s="5">
        <v>-22713010.17</v>
      </c>
      <c r="T724" s="5">
        <v>7346988.86</v>
      </c>
      <c r="U724" s="5">
        <v>0</v>
      </c>
      <c r="V724" s="5">
        <v>0</v>
      </c>
      <c r="W724" s="5">
        <v>43240398.07</v>
      </c>
      <c r="X724" s="5">
        <v>103759742.96</v>
      </c>
      <c r="Y724" s="5">
        <v>45284060.78</v>
      </c>
      <c r="Z724" s="5">
        <v>-38853.8</v>
      </c>
      <c r="AA724" s="5"/>
      <c r="AB724" s="5">
        <v>7624522.67</v>
      </c>
      <c r="AC724" s="5">
        <v>6582416.23</v>
      </c>
      <c r="AD724" s="5">
        <v>5571894.74</v>
      </c>
      <c r="AE724" s="8">
        <f t="shared" si="204"/>
        <v>6932529884.89</v>
      </c>
      <c r="AF724" s="8">
        <f t="shared" si="205"/>
        <v>5771444748.94</v>
      </c>
      <c r="AG724" s="8">
        <f t="shared" si="206"/>
        <v>1062589865.34</v>
      </c>
      <c r="AH724" s="8">
        <f t="shared" si="207"/>
        <v>1063631971.78</v>
      </c>
      <c r="AI724" s="8">
        <f t="shared" si="208"/>
        <v>1058060077.04</v>
      </c>
      <c r="AJ724" s="8">
        <f t="shared" si="192"/>
        <v>1534855601.08</v>
      </c>
      <c r="AK724" s="13">
        <f t="shared" si="193"/>
        <v>1206369196.73</v>
      </c>
      <c r="AL724" s="13">
        <f t="shared" si="194"/>
        <v>0</v>
      </c>
      <c r="AM724" s="13">
        <f t="shared" si="195"/>
        <v>-52169103.39</v>
      </c>
      <c r="AN724" s="13">
        <f t="shared" si="196"/>
        <v>1154200093.34</v>
      </c>
      <c r="AO724" s="13">
        <f t="shared" si="197"/>
        <v>2628985772.52</v>
      </c>
      <c r="AP724" s="13">
        <f t="shared" si="198"/>
        <v>1186982477.32</v>
      </c>
      <c r="AQ724" s="13">
        <f t="shared" si="199"/>
        <v>1181410582.58</v>
      </c>
      <c r="AR724" s="13">
        <f t="shared" si="200"/>
        <v>1183656186.56</v>
      </c>
      <c r="AS724" s="13">
        <f t="shared" si="201"/>
        <v>1178084291.82</v>
      </c>
      <c r="AT724" s="13">
        <f t="shared" si="202"/>
        <v>1148628198.6</v>
      </c>
      <c r="AU724" s="13">
        <f>AT724-VLOOKUP(A724,[1]选股结果!$A$2:$BJ$3005,48,FALSE)*0.08</f>
        <v>194475426.2224</v>
      </c>
      <c r="AV724" s="13">
        <f t="shared" si="203"/>
        <v>5571894.74000001</v>
      </c>
    </row>
    <row r="725" spans="1:48">
      <c r="A725" s="4" t="s">
        <v>1494</v>
      </c>
      <c r="B725" s="4" t="s">
        <v>1495</v>
      </c>
      <c r="C725" s="5">
        <v>6920691531.33</v>
      </c>
      <c r="D725" s="5">
        <v>0</v>
      </c>
      <c r="E725" s="5">
        <v>0</v>
      </c>
      <c r="F725" s="5">
        <v>0</v>
      </c>
      <c r="G725" s="5">
        <v>5157778818.14</v>
      </c>
      <c r="H725" s="5">
        <v>65024806.16</v>
      </c>
      <c r="I725" s="5">
        <v>0</v>
      </c>
      <c r="J725" s="5">
        <v>0</v>
      </c>
      <c r="K725" s="5">
        <v>0</v>
      </c>
      <c r="L725" s="5">
        <v>0</v>
      </c>
      <c r="M725" s="5">
        <v>0</v>
      </c>
      <c r="N725" s="5">
        <v>0</v>
      </c>
      <c r="O725" s="5">
        <v>29119454.18</v>
      </c>
      <c r="P725" s="5">
        <v>343922211</v>
      </c>
      <c r="Q725" s="5">
        <v>389785121.16</v>
      </c>
      <c r="R725" s="5">
        <v>194009258.41</v>
      </c>
      <c r="S725" s="5">
        <v>35438722.14</v>
      </c>
      <c r="T725" s="5">
        <v>342055626.48</v>
      </c>
      <c r="U725" s="5">
        <v>325424818.95</v>
      </c>
      <c r="V725" s="5">
        <v>0</v>
      </c>
      <c r="W725" s="5">
        <v>8562388.88</v>
      </c>
      <c r="X725" s="5">
        <v>43693743.1</v>
      </c>
      <c r="Y725" s="5">
        <v>33736676.69</v>
      </c>
      <c r="Z725" s="5">
        <v>-11652984.48</v>
      </c>
      <c r="AA725" s="5"/>
      <c r="AB725" s="5">
        <v>19651726.88</v>
      </c>
      <c r="AC725" s="5">
        <v>17091669.78</v>
      </c>
      <c r="AD725" s="5">
        <v>16445918.43</v>
      </c>
      <c r="AE725" s="8">
        <f t="shared" si="204"/>
        <v>6920691531.33</v>
      </c>
      <c r="AF725" s="8">
        <f t="shared" si="205"/>
        <v>6150053585.03</v>
      </c>
      <c r="AG725" s="8">
        <f t="shared" si="206"/>
        <v>1032172557.39</v>
      </c>
      <c r="AH725" s="8">
        <f t="shared" si="207"/>
        <v>1034732614.49</v>
      </c>
      <c r="AI725" s="8">
        <f t="shared" si="208"/>
        <v>1018286696.06</v>
      </c>
      <c r="AJ725" s="8">
        <f t="shared" si="192"/>
        <v>794003405.93</v>
      </c>
      <c r="AK725" s="13">
        <f t="shared" si="193"/>
        <v>804374622.989999</v>
      </c>
      <c r="AL725" s="13">
        <f t="shared" si="194"/>
        <v>325424818.95</v>
      </c>
      <c r="AM725" s="13">
        <f t="shared" si="195"/>
        <v>-27593474.07</v>
      </c>
      <c r="AN725" s="13">
        <f t="shared" si="196"/>
        <v>1102205967.87</v>
      </c>
      <c r="AO725" s="13">
        <f t="shared" si="197"/>
        <v>1762912713.19</v>
      </c>
      <c r="AP725" s="13">
        <f t="shared" si="198"/>
        <v>904838151.289999</v>
      </c>
      <c r="AQ725" s="13">
        <f t="shared" si="199"/>
        <v>888392232.859999</v>
      </c>
      <c r="AR725" s="13">
        <f t="shared" si="200"/>
        <v>839813345.129999</v>
      </c>
      <c r="AS725" s="13">
        <f t="shared" si="201"/>
        <v>823367426.699999</v>
      </c>
      <c r="AT725" s="13">
        <f t="shared" si="202"/>
        <v>1085760049.44</v>
      </c>
      <c r="AU725" s="13">
        <f>AT725-VLOOKUP(A725,[1]选股结果!$A$2:$BJ$3005,48,FALSE)*0.08</f>
        <v>561231848.667999</v>
      </c>
      <c r="AV725" s="13">
        <f t="shared" si="203"/>
        <v>16445918.4300001</v>
      </c>
    </row>
    <row r="726" spans="1:48">
      <c r="A726" s="4" t="s">
        <v>1496</v>
      </c>
      <c r="B726" s="4" t="s">
        <v>1497</v>
      </c>
      <c r="C726" s="5">
        <v>6916946032.46</v>
      </c>
      <c r="D726" s="5">
        <v>0</v>
      </c>
      <c r="E726" s="5">
        <v>0</v>
      </c>
      <c r="F726" s="5">
        <v>0</v>
      </c>
      <c r="G726" s="5">
        <v>7546119736.4</v>
      </c>
      <c r="H726" s="5">
        <v>632373704.23</v>
      </c>
      <c r="I726" s="5">
        <v>0</v>
      </c>
      <c r="J726" s="5">
        <v>0</v>
      </c>
      <c r="K726" s="5">
        <v>0</v>
      </c>
      <c r="L726" s="5">
        <v>0</v>
      </c>
      <c r="M726" s="5">
        <v>0</v>
      </c>
      <c r="N726" s="5">
        <v>0</v>
      </c>
      <c r="O726" s="5">
        <v>95985200.61</v>
      </c>
      <c r="P726" s="5">
        <v>4523638.59</v>
      </c>
      <c r="Q726" s="5">
        <v>31126186.82</v>
      </c>
      <c r="R726" s="5">
        <v>6919064.01</v>
      </c>
      <c r="S726" s="5">
        <v>628600953.69</v>
      </c>
      <c r="T726" s="5">
        <v>-187466489.44</v>
      </c>
      <c r="U726" s="5">
        <v>-187466489.44</v>
      </c>
      <c r="V726" s="5">
        <v>0</v>
      </c>
      <c r="W726" s="5">
        <v>0</v>
      </c>
      <c r="X726" s="5">
        <v>-3681457.56</v>
      </c>
      <c r="Y726" s="5">
        <v>92233.01</v>
      </c>
      <c r="Z726" s="5">
        <v>255182.48</v>
      </c>
      <c r="AA726" s="5"/>
      <c r="AB726" s="5">
        <v>4603606.29</v>
      </c>
      <c r="AC726" s="5">
        <v>922579.15</v>
      </c>
      <c r="AD726" s="5">
        <v>9767507.48</v>
      </c>
      <c r="AE726" s="8">
        <f t="shared" si="204"/>
        <v>6916946032.46</v>
      </c>
      <c r="AF726" s="8">
        <f t="shared" si="205"/>
        <v>8313274780.12</v>
      </c>
      <c r="AG726" s="8">
        <f t="shared" si="206"/>
        <v>-1579950830.07</v>
      </c>
      <c r="AH726" s="8">
        <f t="shared" si="207"/>
        <v>-1576269802.93</v>
      </c>
      <c r="AI726" s="8">
        <f t="shared" si="208"/>
        <v>-1586037310.41</v>
      </c>
      <c r="AJ726" s="8">
        <f t="shared" si="192"/>
        <v>128046231.89</v>
      </c>
      <c r="AK726" s="13">
        <f t="shared" si="193"/>
        <v>-1396236514.65</v>
      </c>
      <c r="AL726" s="13">
        <f t="shared" si="194"/>
        <v>-187466489.44</v>
      </c>
      <c r="AM726" s="13">
        <f t="shared" si="195"/>
        <v>7617667.18</v>
      </c>
      <c r="AN726" s="13">
        <f t="shared" si="196"/>
        <v>-1576085336.91</v>
      </c>
      <c r="AO726" s="13">
        <f t="shared" si="197"/>
        <v>-629173703.94</v>
      </c>
      <c r="AP726" s="13">
        <f t="shared" si="198"/>
        <v>-135261856.73</v>
      </c>
      <c r="AQ726" s="13">
        <f t="shared" si="199"/>
        <v>-145029364.21</v>
      </c>
      <c r="AR726" s="13">
        <f t="shared" si="200"/>
        <v>-767635560.96</v>
      </c>
      <c r="AS726" s="13">
        <f t="shared" si="201"/>
        <v>-777403068.44</v>
      </c>
      <c r="AT726" s="13">
        <f t="shared" si="202"/>
        <v>-1585852844.39</v>
      </c>
      <c r="AU726" s="13">
        <f>AT726-VLOOKUP(A726,[1]选股结果!$A$2:$BJ$3005,48,FALSE)*0.08</f>
        <v>-1532331497.33</v>
      </c>
      <c r="AV726" s="13">
        <f t="shared" si="203"/>
        <v>9767507.48000002</v>
      </c>
    </row>
    <row r="727" spans="1:48">
      <c r="A727" s="4" t="s">
        <v>1498</v>
      </c>
      <c r="B727" s="4" t="s">
        <v>1499</v>
      </c>
      <c r="C727" s="5">
        <v>6909720457.7</v>
      </c>
      <c r="D727" s="5">
        <v>0</v>
      </c>
      <c r="E727" s="5">
        <v>0</v>
      </c>
      <c r="F727" s="5">
        <v>0</v>
      </c>
      <c r="G727" s="5">
        <v>5178961318.85</v>
      </c>
      <c r="H727" s="5">
        <v>216873816.15</v>
      </c>
      <c r="I727" s="5">
        <v>0</v>
      </c>
      <c r="J727" s="5">
        <v>0</v>
      </c>
      <c r="K727" s="5">
        <v>0</v>
      </c>
      <c r="L727" s="5">
        <v>0</v>
      </c>
      <c r="M727" s="5">
        <v>0</v>
      </c>
      <c r="N727" s="5">
        <v>0</v>
      </c>
      <c r="O727" s="5">
        <v>49624666.79</v>
      </c>
      <c r="P727" s="5">
        <v>7559239.79</v>
      </c>
      <c r="Q727" s="5">
        <v>364433780.12</v>
      </c>
      <c r="R727" s="5">
        <v>0</v>
      </c>
      <c r="S727" s="5">
        <v>169940504.42</v>
      </c>
      <c r="T727" s="5">
        <v>196346663.69</v>
      </c>
      <c r="U727" s="5">
        <v>42683060.6</v>
      </c>
      <c r="V727" s="5">
        <v>0</v>
      </c>
      <c r="W727" s="5">
        <v>-192079901.53</v>
      </c>
      <c r="X727" s="5">
        <v>1450254.73</v>
      </c>
      <c r="Y727" s="5">
        <v>0</v>
      </c>
      <c r="Z727" s="5">
        <v>0</v>
      </c>
      <c r="AA727" s="5"/>
      <c r="AB727" s="5">
        <v>305323</v>
      </c>
      <c r="AC727" s="5">
        <v>27271650.59</v>
      </c>
      <c r="AD727" s="5">
        <v>297381367.11</v>
      </c>
      <c r="AE727" s="8">
        <f t="shared" si="204"/>
        <v>6909720457.7</v>
      </c>
      <c r="AF727" s="8">
        <f t="shared" si="205"/>
        <v>5770519509.97</v>
      </c>
      <c r="AG727" s="8">
        <f t="shared" si="206"/>
        <v>1142017455.16</v>
      </c>
      <c r="AH727" s="8">
        <f t="shared" si="207"/>
        <v>1115051127.57</v>
      </c>
      <c r="AI727" s="8">
        <f t="shared" si="208"/>
        <v>817669760.46</v>
      </c>
      <c r="AJ727" s="8">
        <f t="shared" si="192"/>
        <v>448584014.29</v>
      </c>
      <c r="AK727" s="13">
        <f t="shared" si="193"/>
        <v>1139200947.73</v>
      </c>
      <c r="AL727" s="13">
        <f t="shared" si="194"/>
        <v>42683060.6</v>
      </c>
      <c r="AM727" s="13">
        <f t="shared" si="195"/>
        <v>-66832880.76</v>
      </c>
      <c r="AN727" s="13">
        <f t="shared" si="196"/>
        <v>1115051127.57</v>
      </c>
      <c r="AO727" s="13">
        <f t="shared" si="197"/>
        <v>1730759138.85</v>
      </c>
      <c r="AP727" s="13">
        <f t="shared" si="198"/>
        <v>1526015268.3</v>
      </c>
      <c r="AQ727" s="13">
        <f t="shared" si="199"/>
        <v>1228633901.19</v>
      </c>
      <c r="AR727" s="13">
        <f t="shared" si="200"/>
        <v>1309141452.15</v>
      </c>
      <c r="AS727" s="13">
        <f t="shared" si="201"/>
        <v>1011760085.04</v>
      </c>
      <c r="AT727" s="13">
        <f t="shared" si="202"/>
        <v>817669760.46</v>
      </c>
      <c r="AU727" s="13">
        <f>AT727-VLOOKUP(A727,[1]选股结果!$A$2:$BJ$3005,48,FALSE)*0.08</f>
        <v>-69314549.6567999</v>
      </c>
      <c r="AV727" s="13">
        <f t="shared" si="203"/>
        <v>297381367.11</v>
      </c>
    </row>
    <row r="728" spans="1:48">
      <c r="A728" s="4" t="s">
        <v>1500</v>
      </c>
      <c r="B728" s="4" t="s">
        <v>1501</v>
      </c>
      <c r="C728" s="5">
        <v>6908665744.13</v>
      </c>
      <c r="D728" s="5">
        <v>0</v>
      </c>
      <c r="E728" s="5">
        <v>0</v>
      </c>
      <c r="F728" s="5">
        <v>0</v>
      </c>
      <c r="G728" s="5">
        <v>5090978291.61</v>
      </c>
      <c r="H728" s="5">
        <v>118087684.58</v>
      </c>
      <c r="I728" s="5">
        <v>0</v>
      </c>
      <c r="J728" s="5">
        <v>0</v>
      </c>
      <c r="K728" s="5">
        <v>0</v>
      </c>
      <c r="L728" s="5">
        <v>0</v>
      </c>
      <c r="M728" s="5">
        <v>0</v>
      </c>
      <c r="N728" s="5">
        <v>0</v>
      </c>
      <c r="O728" s="5">
        <v>301936327.91</v>
      </c>
      <c r="P728" s="5">
        <v>183877306.01</v>
      </c>
      <c r="Q728" s="5">
        <v>185339242.01</v>
      </c>
      <c r="R728" s="5">
        <v>47595335.81</v>
      </c>
      <c r="S728" s="5">
        <v>69232092.59</v>
      </c>
      <c r="T728" s="5">
        <v>56447954.46</v>
      </c>
      <c r="U728" s="5">
        <v>-426497.33</v>
      </c>
      <c r="V728" s="5">
        <v>0</v>
      </c>
      <c r="W728" s="5">
        <v>0</v>
      </c>
      <c r="X728" s="5">
        <v>-2506565.53</v>
      </c>
      <c r="Y728" s="5">
        <v>37449065.82</v>
      </c>
      <c r="Z728" s="5">
        <v>9186364.82</v>
      </c>
      <c r="AA728" s="5"/>
      <c r="AB728" s="5">
        <v>13580263.61</v>
      </c>
      <c r="AC728" s="5">
        <v>8436778.96</v>
      </c>
      <c r="AD728" s="5">
        <v>243659682.3</v>
      </c>
      <c r="AE728" s="8">
        <f t="shared" si="204"/>
        <v>6908665744.13</v>
      </c>
      <c r="AF728" s="8">
        <f t="shared" si="205"/>
        <v>5878958595.94</v>
      </c>
      <c r="AG728" s="8">
        <f t="shared" si="206"/>
        <v>1060398967.18</v>
      </c>
      <c r="AH728" s="8">
        <f t="shared" si="207"/>
        <v>1065542451.83</v>
      </c>
      <c r="AI728" s="8">
        <f t="shared" si="208"/>
        <v>821882769.53</v>
      </c>
      <c r="AJ728" s="8">
        <f t="shared" si="192"/>
        <v>703458457.1</v>
      </c>
      <c r="AK728" s="13">
        <f t="shared" si="193"/>
        <v>1067156214.01</v>
      </c>
      <c r="AL728" s="13">
        <f t="shared" si="194"/>
        <v>-426497.33</v>
      </c>
      <c r="AM728" s="13">
        <f t="shared" si="195"/>
        <v>73710866.79</v>
      </c>
      <c r="AN728" s="13">
        <f t="shared" si="196"/>
        <v>1140440583.47</v>
      </c>
      <c r="AO728" s="13">
        <f t="shared" si="197"/>
        <v>1817687452.52</v>
      </c>
      <c r="AP728" s="13">
        <f t="shared" si="198"/>
        <v>1254475991.18</v>
      </c>
      <c r="AQ728" s="13">
        <f t="shared" si="199"/>
        <v>1010816308.88</v>
      </c>
      <c r="AR728" s="13">
        <f t="shared" si="200"/>
        <v>1136388306.6</v>
      </c>
      <c r="AS728" s="13">
        <f t="shared" si="201"/>
        <v>892728624.3</v>
      </c>
      <c r="AT728" s="13">
        <f t="shared" si="202"/>
        <v>896780901.17</v>
      </c>
      <c r="AU728" s="13">
        <f>AT728-VLOOKUP(A728,[1]选股结果!$A$2:$BJ$3005,48,FALSE)*0.08</f>
        <v>148814830.7244</v>
      </c>
      <c r="AV728" s="13">
        <f t="shared" si="203"/>
        <v>243659682.3</v>
      </c>
    </row>
    <row r="729" spans="1:48">
      <c r="A729" s="4" t="s">
        <v>1502</v>
      </c>
      <c r="B729" s="4" t="s">
        <v>1503</v>
      </c>
      <c r="C729" s="5">
        <v>6894292648.91</v>
      </c>
      <c r="D729" s="5">
        <v>5681695.05</v>
      </c>
      <c r="E729" s="5">
        <v>0</v>
      </c>
      <c r="F729" s="5">
        <v>13757.85</v>
      </c>
      <c r="G729" s="5">
        <v>6593587567.59</v>
      </c>
      <c r="H729" s="5">
        <v>38094866.83</v>
      </c>
      <c r="I729" s="5">
        <v>0</v>
      </c>
      <c r="J729" s="5">
        <v>0</v>
      </c>
      <c r="K729" s="5">
        <v>0</v>
      </c>
      <c r="L729" s="5">
        <v>0</v>
      </c>
      <c r="M729" s="5">
        <v>0</v>
      </c>
      <c r="N729" s="5">
        <v>0</v>
      </c>
      <c r="O729" s="5">
        <v>7797329.21</v>
      </c>
      <c r="P729" s="5">
        <v>23363810.48</v>
      </c>
      <c r="Q729" s="5">
        <v>105030499.83</v>
      </c>
      <c r="R729" s="5">
        <v>36088379.86</v>
      </c>
      <c r="S729" s="5">
        <v>37933232.98</v>
      </c>
      <c r="T729" s="5">
        <v>-26180669.05</v>
      </c>
      <c r="U729" s="5">
        <v>-559391.87</v>
      </c>
      <c r="V729" s="5">
        <v>0</v>
      </c>
      <c r="W729" s="5">
        <v>0</v>
      </c>
      <c r="X729" s="5">
        <v>111603358.18</v>
      </c>
      <c r="Y729" s="5">
        <v>-52858.75</v>
      </c>
      <c r="Z729" s="5">
        <v>-7015.93</v>
      </c>
      <c r="AA729" s="5"/>
      <c r="AB729" s="5">
        <v>315414.97</v>
      </c>
      <c r="AC729" s="5">
        <v>626387.04</v>
      </c>
      <c r="AD729" s="5">
        <v>12657346.78</v>
      </c>
      <c r="AE729" s="8">
        <f t="shared" si="204"/>
        <v>6894292648.91</v>
      </c>
      <c r="AF729" s="8">
        <f t="shared" si="205"/>
        <v>6803800819.95</v>
      </c>
      <c r="AG729" s="8">
        <f t="shared" si="206"/>
        <v>-47246355.449999</v>
      </c>
      <c r="AH729" s="8">
        <f t="shared" si="207"/>
        <v>-47557327.519999</v>
      </c>
      <c r="AI729" s="8">
        <f t="shared" si="208"/>
        <v>-60214674.299999</v>
      </c>
      <c r="AJ729" s="8">
        <f t="shared" si="192"/>
        <v>136449752.84</v>
      </c>
      <c r="AK729" s="13">
        <f t="shared" si="193"/>
        <v>90438970.2099997</v>
      </c>
      <c r="AL729" s="13">
        <f t="shared" si="194"/>
        <v>-559391.87</v>
      </c>
      <c r="AM729" s="13">
        <f t="shared" si="195"/>
        <v>-137542623.36</v>
      </c>
      <c r="AN729" s="13">
        <f t="shared" si="196"/>
        <v>-47663045.0200003</v>
      </c>
      <c r="AO729" s="13">
        <f t="shared" si="197"/>
        <v>300705081.32</v>
      </c>
      <c r="AP729" s="13">
        <f t="shared" si="198"/>
        <v>166467070.02</v>
      </c>
      <c r="AQ729" s="13">
        <f t="shared" si="199"/>
        <v>153809723.24</v>
      </c>
      <c r="AR729" s="13">
        <f t="shared" si="200"/>
        <v>128372203.19</v>
      </c>
      <c r="AS729" s="13">
        <f t="shared" si="201"/>
        <v>115714856.41</v>
      </c>
      <c r="AT729" s="13">
        <f t="shared" si="202"/>
        <v>-60320391.8000003</v>
      </c>
      <c r="AU729" s="13">
        <f>AT729-VLOOKUP(A729,[1]选股结果!$A$2:$BJ$3005,48,FALSE)*0.08</f>
        <v>-359855213.5168</v>
      </c>
      <c r="AV729" s="13">
        <f t="shared" si="203"/>
        <v>12657346.78</v>
      </c>
    </row>
    <row r="730" spans="1:48">
      <c r="A730" s="4" t="s">
        <v>1504</v>
      </c>
      <c r="B730" s="4" t="s">
        <v>1505</v>
      </c>
      <c r="C730" s="5">
        <v>6884829419.91</v>
      </c>
      <c r="D730" s="5">
        <v>146227198.41</v>
      </c>
      <c r="E730" s="5">
        <v>0</v>
      </c>
      <c r="F730" s="5">
        <v>0</v>
      </c>
      <c r="G730" s="5">
        <v>6028685434.99</v>
      </c>
      <c r="H730" s="5">
        <v>72474971.24</v>
      </c>
      <c r="I730" s="5">
        <v>0</v>
      </c>
      <c r="J730" s="5">
        <v>0</v>
      </c>
      <c r="K730" s="5">
        <v>0</v>
      </c>
      <c r="L730" s="5">
        <v>0</v>
      </c>
      <c r="M730" s="5">
        <v>0</v>
      </c>
      <c r="N730" s="5">
        <v>0</v>
      </c>
      <c r="O730" s="5">
        <v>24936527.46</v>
      </c>
      <c r="P730" s="5">
        <v>227121755.47</v>
      </c>
      <c r="Q730" s="5">
        <v>130771753.59</v>
      </c>
      <c r="R730" s="5">
        <v>143429760.48</v>
      </c>
      <c r="S730" s="5">
        <v>86842749.28</v>
      </c>
      <c r="T730" s="5">
        <v>70640469.64</v>
      </c>
      <c r="U730" s="5">
        <v>4586882.24</v>
      </c>
      <c r="V730" s="5">
        <v>0</v>
      </c>
      <c r="W730" s="5">
        <v>-15467443.18</v>
      </c>
      <c r="X730" s="5">
        <v>28702266.75</v>
      </c>
      <c r="Y730" s="5">
        <v>2609611.56</v>
      </c>
      <c r="Z730" s="5">
        <v>-223435.67</v>
      </c>
      <c r="AA730" s="5"/>
      <c r="AB730" s="5">
        <v>3146444.46</v>
      </c>
      <c r="AC730" s="5">
        <v>2671070.08</v>
      </c>
      <c r="AD730" s="5">
        <v>41170875.1</v>
      </c>
      <c r="AE730" s="8">
        <f t="shared" si="204"/>
        <v>6884829419.91</v>
      </c>
      <c r="AF730" s="8">
        <f t="shared" si="205"/>
        <v>6641787981.27</v>
      </c>
      <c r="AG730" s="8">
        <f t="shared" si="206"/>
        <v>266679151.12</v>
      </c>
      <c r="AH730" s="8">
        <f t="shared" si="207"/>
        <v>267154525.5</v>
      </c>
      <c r="AI730" s="8">
        <f t="shared" si="208"/>
        <v>225983650.4</v>
      </c>
      <c r="AJ730" s="8">
        <f t="shared" si="192"/>
        <v>384964273.7</v>
      </c>
      <c r="AK730" s="13">
        <f t="shared" si="193"/>
        <v>245651050.2</v>
      </c>
      <c r="AL730" s="13">
        <f t="shared" si="194"/>
        <v>4586882.24</v>
      </c>
      <c r="AM730" s="13">
        <f t="shared" si="195"/>
        <v>22135816.18</v>
      </c>
      <c r="AN730" s="13">
        <f t="shared" si="196"/>
        <v>272373748.62</v>
      </c>
      <c r="AO730" s="13">
        <f t="shared" si="197"/>
        <v>856143984.92</v>
      </c>
      <c r="AP730" s="13">
        <f t="shared" si="198"/>
        <v>404968770.72</v>
      </c>
      <c r="AQ730" s="13">
        <f t="shared" si="199"/>
        <v>363797895.62</v>
      </c>
      <c r="AR730" s="13">
        <f t="shared" si="200"/>
        <v>332493799.48</v>
      </c>
      <c r="AS730" s="13">
        <f t="shared" si="201"/>
        <v>291322924.38</v>
      </c>
      <c r="AT730" s="13">
        <f t="shared" si="202"/>
        <v>231202873.52</v>
      </c>
      <c r="AU730" s="13">
        <f>AT730-VLOOKUP(A730,[1]选股结果!$A$2:$BJ$3005,48,FALSE)*0.08</f>
        <v>-130393787.3992</v>
      </c>
      <c r="AV730" s="13">
        <f t="shared" si="203"/>
        <v>41170875.1</v>
      </c>
    </row>
    <row r="731" spans="1:48">
      <c r="A731" s="4" t="s">
        <v>1506</v>
      </c>
      <c r="B731" s="4" t="s">
        <v>1507</v>
      </c>
      <c r="C731" s="5">
        <v>6879680940.38</v>
      </c>
      <c r="D731" s="5">
        <v>0</v>
      </c>
      <c r="E731" s="5">
        <v>0</v>
      </c>
      <c r="F731" s="5">
        <v>0</v>
      </c>
      <c r="G731" s="5">
        <v>4613951882.99</v>
      </c>
      <c r="H731" s="5">
        <v>195750</v>
      </c>
      <c r="I731" s="5">
        <v>0</v>
      </c>
      <c r="J731" s="5">
        <v>0</v>
      </c>
      <c r="K731" s="5">
        <v>0</v>
      </c>
      <c r="L731" s="5">
        <v>0</v>
      </c>
      <c r="M731" s="5">
        <v>0</v>
      </c>
      <c r="N731" s="5">
        <v>0</v>
      </c>
      <c r="O731" s="5">
        <v>46755025.39</v>
      </c>
      <c r="P731" s="5">
        <v>803387207.06</v>
      </c>
      <c r="Q731" s="5">
        <v>668237166.08</v>
      </c>
      <c r="R731" s="5">
        <v>17610574.77</v>
      </c>
      <c r="S731" s="5">
        <v>-47146516.13</v>
      </c>
      <c r="T731" s="5">
        <v>17436462.64</v>
      </c>
      <c r="U731" s="5">
        <v>0</v>
      </c>
      <c r="V731" s="5">
        <v>0</v>
      </c>
      <c r="W731" s="5">
        <v>3785501.61</v>
      </c>
      <c r="X731" s="5">
        <v>91350704.74</v>
      </c>
      <c r="Y731" s="5">
        <v>60922258.53</v>
      </c>
      <c r="Z731" s="5">
        <v>542272.48</v>
      </c>
      <c r="AA731" s="5"/>
      <c r="AB731" s="5">
        <v>12128869.36</v>
      </c>
      <c r="AC731" s="5">
        <v>27045812.93</v>
      </c>
      <c r="AD731" s="5">
        <v>28860672.27</v>
      </c>
      <c r="AE731" s="8">
        <f t="shared" si="204"/>
        <v>6879680940.38</v>
      </c>
      <c r="AF731" s="8">
        <f t="shared" si="205"/>
        <v>6102795340.16</v>
      </c>
      <c r="AG731" s="8">
        <f t="shared" si="206"/>
        <v>646376873.679999</v>
      </c>
      <c r="AH731" s="8">
        <f t="shared" si="207"/>
        <v>631459930.109999</v>
      </c>
      <c r="AI731" s="8">
        <f t="shared" si="208"/>
        <v>602599257.839999</v>
      </c>
      <c r="AJ731" s="8">
        <f t="shared" si="192"/>
        <v>1594218600.63</v>
      </c>
      <c r="AK731" s="13">
        <f t="shared" si="193"/>
        <v>837807858.75</v>
      </c>
      <c r="AL731" s="13">
        <f t="shared" si="194"/>
        <v>0</v>
      </c>
      <c r="AM731" s="13">
        <f t="shared" si="195"/>
        <v>-84503411.58</v>
      </c>
      <c r="AN731" s="13">
        <f t="shared" si="196"/>
        <v>753304447.17</v>
      </c>
      <c r="AO731" s="13">
        <f t="shared" si="197"/>
        <v>2265729057.39</v>
      </c>
      <c r="AP731" s="13">
        <f t="shared" si="198"/>
        <v>790857092.62</v>
      </c>
      <c r="AQ731" s="13">
        <f t="shared" si="199"/>
        <v>761996420.35</v>
      </c>
      <c r="AR731" s="13">
        <f t="shared" si="200"/>
        <v>790661342.62</v>
      </c>
      <c r="AS731" s="13">
        <f t="shared" si="201"/>
        <v>761800670.35</v>
      </c>
      <c r="AT731" s="13">
        <f t="shared" si="202"/>
        <v>724443774.9</v>
      </c>
      <c r="AU731" s="13">
        <f>AT731-VLOOKUP(A731,[1]选股结果!$A$2:$BJ$3005,48,FALSE)*0.08</f>
        <v>-15038654.8392</v>
      </c>
      <c r="AV731" s="13">
        <f t="shared" si="203"/>
        <v>28860672.27</v>
      </c>
    </row>
    <row r="732" spans="1:48">
      <c r="A732" s="4" t="s">
        <v>1508</v>
      </c>
      <c r="B732" s="4" t="s">
        <v>1509</v>
      </c>
      <c r="C732" s="5">
        <v>6876614310.04</v>
      </c>
      <c r="D732" s="5">
        <v>189010520.29</v>
      </c>
      <c r="E732" s="5">
        <v>0</v>
      </c>
      <c r="F732" s="5">
        <v>0</v>
      </c>
      <c r="G732" s="5">
        <v>0</v>
      </c>
      <c r="H732" s="5">
        <v>0</v>
      </c>
      <c r="I732" s="5">
        <v>0</v>
      </c>
      <c r="J732" s="5">
        <v>0</v>
      </c>
      <c r="K732" s="5">
        <v>0</v>
      </c>
      <c r="L732" s="5">
        <v>0</v>
      </c>
      <c r="M732" s="5">
        <v>0</v>
      </c>
      <c r="N732" s="5">
        <v>0</v>
      </c>
      <c r="O732" s="5">
        <v>3221150.15</v>
      </c>
      <c r="P732" s="5">
        <v>0</v>
      </c>
      <c r="Q732" s="5">
        <v>0</v>
      </c>
      <c r="R732" s="5">
        <v>0</v>
      </c>
      <c r="S732" s="5">
        <v>0</v>
      </c>
      <c r="T732" s="5">
        <v>55234673.02</v>
      </c>
      <c r="U732" s="5">
        <v>-712338.64</v>
      </c>
      <c r="V732" s="5">
        <v>4253404.59</v>
      </c>
      <c r="W732" s="5">
        <v>-1871310.11</v>
      </c>
      <c r="X732" s="5">
        <v>12673611.47</v>
      </c>
      <c r="Y732" s="5">
        <v>0</v>
      </c>
      <c r="Z732" s="5">
        <v>-748.82</v>
      </c>
      <c r="AA732" s="5"/>
      <c r="AB732" s="5">
        <v>250461.75</v>
      </c>
      <c r="AC732" s="5">
        <v>3163472.54</v>
      </c>
      <c r="AD732" s="5">
        <v>56463868.6</v>
      </c>
      <c r="AE732" s="8">
        <f t="shared" si="204"/>
        <v>6876614310.04</v>
      </c>
      <c r="AF732" s="8">
        <f t="shared" si="205"/>
        <v>3221150.15</v>
      </c>
      <c r="AG732" s="8">
        <f t="shared" si="206"/>
        <v>6918335567.1</v>
      </c>
      <c r="AH732" s="8">
        <f t="shared" si="207"/>
        <v>6915422556.31</v>
      </c>
      <c r="AI732" s="8">
        <f t="shared" si="208"/>
        <v>6858958687.71</v>
      </c>
      <c r="AJ732" s="8">
        <f t="shared" si="192"/>
        <v>6134160.94</v>
      </c>
      <c r="AK732" s="13">
        <f t="shared" si="193"/>
        <v>6873393159.89</v>
      </c>
      <c r="AL732" s="13">
        <f t="shared" si="194"/>
        <v>-712338.64</v>
      </c>
      <c r="AM732" s="13">
        <f t="shared" si="195"/>
        <v>42741735.06</v>
      </c>
      <c r="AN732" s="13">
        <f t="shared" si="196"/>
        <v>6915422556.31</v>
      </c>
      <c r="AO732" s="13">
        <f t="shared" si="197"/>
        <v>6876614310.04</v>
      </c>
      <c r="AP732" s="13">
        <f t="shared" si="198"/>
        <v>6873393159.89</v>
      </c>
      <c r="AQ732" s="13">
        <f t="shared" si="199"/>
        <v>6816929291.29</v>
      </c>
      <c r="AR732" s="13">
        <f t="shared" si="200"/>
        <v>6873393159.89</v>
      </c>
      <c r="AS732" s="13">
        <f t="shared" si="201"/>
        <v>6816929291.29</v>
      </c>
      <c r="AT732" s="13">
        <f t="shared" si="202"/>
        <v>6858958687.71</v>
      </c>
      <c r="AU732" s="13">
        <f>AT732-VLOOKUP(A732,[1]选股结果!$A$2:$BJ$3005,48,FALSE)*0.08</f>
        <v>6620785671.2124</v>
      </c>
      <c r="AV732" s="13">
        <f t="shared" si="203"/>
        <v>56463868.6000004</v>
      </c>
    </row>
    <row r="733" spans="1:48">
      <c r="A733" s="4" t="s">
        <v>1510</v>
      </c>
      <c r="B733" s="4" t="s">
        <v>1511</v>
      </c>
      <c r="C733" s="5">
        <v>6875302884.13</v>
      </c>
      <c r="D733" s="5">
        <v>0</v>
      </c>
      <c r="E733" s="5">
        <v>0</v>
      </c>
      <c r="F733" s="5">
        <v>0</v>
      </c>
      <c r="G733" s="5">
        <v>2902565096.77</v>
      </c>
      <c r="H733" s="5">
        <v>8689078.37</v>
      </c>
      <c r="I733" s="5">
        <v>0</v>
      </c>
      <c r="J733" s="5">
        <v>0</v>
      </c>
      <c r="K733" s="5">
        <v>0</v>
      </c>
      <c r="L733" s="5">
        <v>0</v>
      </c>
      <c r="M733" s="5">
        <v>0</v>
      </c>
      <c r="N733" s="5">
        <v>0</v>
      </c>
      <c r="O733" s="5">
        <v>88002512.46</v>
      </c>
      <c r="P733" s="5">
        <v>2046498993.16</v>
      </c>
      <c r="Q733" s="5">
        <v>568109507.94</v>
      </c>
      <c r="R733" s="5">
        <v>266389905.2</v>
      </c>
      <c r="S733" s="5">
        <v>-23458889.21</v>
      </c>
      <c r="T733" s="5">
        <v>12538026.71</v>
      </c>
      <c r="U733" s="5">
        <v>12538026.71</v>
      </c>
      <c r="V733" s="5">
        <v>0</v>
      </c>
      <c r="W733" s="5">
        <v>27571938.19</v>
      </c>
      <c r="X733" s="5">
        <v>15816023.93</v>
      </c>
      <c r="Y733" s="5">
        <v>2899345.87</v>
      </c>
      <c r="Z733" s="5">
        <v>4482205.39</v>
      </c>
      <c r="AA733" s="5"/>
      <c r="AB733" s="5">
        <v>6308721.47</v>
      </c>
      <c r="AC733" s="5">
        <v>5513845.37</v>
      </c>
      <c r="AD733" s="5">
        <v>169808292.96</v>
      </c>
      <c r="AE733" s="8">
        <f t="shared" si="204"/>
        <v>6875302884.13</v>
      </c>
      <c r="AF733" s="8">
        <f t="shared" si="205"/>
        <v>5848107126.32</v>
      </c>
      <c r="AG733" s="8">
        <f t="shared" si="206"/>
        <v>1053072558.3</v>
      </c>
      <c r="AH733" s="8">
        <f t="shared" si="207"/>
        <v>1053867434.4</v>
      </c>
      <c r="AI733" s="8">
        <f t="shared" si="208"/>
        <v>884059141.44</v>
      </c>
      <c r="AJ733" s="8">
        <f t="shared" si="192"/>
        <v>2704715483.33</v>
      </c>
      <c r="AK733" s="13">
        <f t="shared" si="193"/>
        <v>1030095103.68</v>
      </c>
      <c r="AL733" s="13">
        <f t="shared" si="194"/>
        <v>12538026.71</v>
      </c>
      <c r="AM733" s="13">
        <f t="shared" si="195"/>
        <v>17032995.75</v>
      </c>
      <c r="AN733" s="13">
        <f t="shared" si="196"/>
        <v>1059666126.14</v>
      </c>
      <c r="AO733" s="13">
        <f t="shared" si="197"/>
        <v>3972737787.36</v>
      </c>
      <c r="AP733" s="13">
        <f t="shared" si="198"/>
        <v>1015325292.84</v>
      </c>
      <c r="AQ733" s="13">
        <f t="shared" si="199"/>
        <v>845516999.88</v>
      </c>
      <c r="AR733" s="13">
        <f t="shared" si="200"/>
        <v>1006636214.47</v>
      </c>
      <c r="AS733" s="13">
        <f t="shared" si="201"/>
        <v>836827921.51</v>
      </c>
      <c r="AT733" s="13">
        <f t="shared" si="202"/>
        <v>889857833.18</v>
      </c>
      <c r="AU733" s="13">
        <f>AT733-VLOOKUP(A733,[1]选股结果!$A$2:$BJ$3005,48,FALSE)*0.08</f>
        <v>100601298.7408</v>
      </c>
      <c r="AV733" s="13">
        <f t="shared" si="203"/>
        <v>169808292.96</v>
      </c>
    </row>
    <row r="734" spans="1:48">
      <c r="A734" s="4" t="s">
        <v>1512</v>
      </c>
      <c r="B734" s="4" t="s">
        <v>1513</v>
      </c>
      <c r="C734" s="5">
        <v>6870325510.27</v>
      </c>
      <c r="D734" s="5">
        <v>0</v>
      </c>
      <c r="E734" s="5">
        <v>0</v>
      </c>
      <c r="F734" s="5">
        <v>0</v>
      </c>
      <c r="G734" s="5">
        <v>6422931533.11</v>
      </c>
      <c r="H734" s="5">
        <v>97920882.92</v>
      </c>
      <c r="I734" s="5">
        <v>0</v>
      </c>
      <c r="J734" s="5">
        <v>0</v>
      </c>
      <c r="K734" s="5">
        <v>0</v>
      </c>
      <c r="L734" s="5">
        <v>0</v>
      </c>
      <c r="M734" s="5">
        <v>0</v>
      </c>
      <c r="N734" s="5">
        <v>0</v>
      </c>
      <c r="O734" s="5">
        <v>19229883.75</v>
      </c>
      <c r="P734" s="5">
        <v>14435902.95</v>
      </c>
      <c r="Q734" s="5">
        <v>128602744.51</v>
      </c>
      <c r="R734" s="5">
        <v>10160459.46</v>
      </c>
      <c r="S734" s="5">
        <v>98731614.5</v>
      </c>
      <c r="T734" s="5">
        <v>14098599.71</v>
      </c>
      <c r="U734" s="5">
        <v>-5517.39</v>
      </c>
      <c r="V734" s="5">
        <v>0</v>
      </c>
      <c r="W734" s="5">
        <v>95342.9</v>
      </c>
      <c r="X734" s="5">
        <v>-39747296.49</v>
      </c>
      <c r="Y734" s="5">
        <v>23157773.28</v>
      </c>
      <c r="Z734" s="5">
        <v>2703330.26</v>
      </c>
      <c r="AA734" s="5"/>
      <c r="AB734" s="5">
        <v>7456567.55</v>
      </c>
      <c r="AC734" s="5">
        <v>1191398.27</v>
      </c>
      <c r="AD734" s="5">
        <v>41236031.01</v>
      </c>
      <c r="AE734" s="8">
        <f t="shared" si="204"/>
        <v>6870325510.27</v>
      </c>
      <c r="AF734" s="8">
        <f t="shared" si="205"/>
        <v>6694092138.28</v>
      </c>
      <c r="AG734" s="8">
        <f t="shared" si="206"/>
        <v>209720168.070001</v>
      </c>
      <c r="AH734" s="8">
        <f t="shared" si="207"/>
        <v>215985337.350001</v>
      </c>
      <c r="AI734" s="8">
        <f t="shared" si="208"/>
        <v>174749306.340001</v>
      </c>
      <c r="AJ734" s="8">
        <f t="shared" si="192"/>
        <v>179161135.21</v>
      </c>
      <c r="AK734" s="13">
        <f t="shared" si="193"/>
        <v>199391145.270001</v>
      </c>
      <c r="AL734" s="13">
        <f t="shared" si="194"/>
        <v>-5517.39</v>
      </c>
      <c r="AM734" s="13">
        <f t="shared" si="195"/>
        <v>62915256.03</v>
      </c>
      <c r="AN734" s="13">
        <f t="shared" si="196"/>
        <v>262300883.910001</v>
      </c>
      <c r="AO734" s="13">
        <f t="shared" si="197"/>
        <v>447393977.160001</v>
      </c>
      <c r="AP734" s="13">
        <f t="shared" si="198"/>
        <v>396043642.690001</v>
      </c>
      <c r="AQ734" s="13">
        <f t="shared" si="199"/>
        <v>354807611.680001</v>
      </c>
      <c r="AR734" s="13">
        <f t="shared" si="200"/>
        <v>298122759.770001</v>
      </c>
      <c r="AS734" s="13">
        <f t="shared" si="201"/>
        <v>256886728.760001</v>
      </c>
      <c r="AT734" s="13">
        <f t="shared" si="202"/>
        <v>221064852.900001</v>
      </c>
      <c r="AU734" s="13">
        <f>AT734-VLOOKUP(A734,[1]选股结果!$A$2:$BJ$3005,48,FALSE)*0.08</f>
        <v>4125491.95680103</v>
      </c>
      <c r="AV734" s="13">
        <f t="shared" si="203"/>
        <v>41236031.01</v>
      </c>
    </row>
    <row r="735" spans="1:48">
      <c r="A735" s="4" t="s">
        <v>1514</v>
      </c>
      <c r="B735" s="4" t="s">
        <v>1515</v>
      </c>
      <c r="C735" s="5">
        <v>6843628268.16</v>
      </c>
      <c r="D735" s="5">
        <v>0</v>
      </c>
      <c r="E735" s="5">
        <v>0</v>
      </c>
      <c r="F735" s="5">
        <v>0</v>
      </c>
      <c r="G735" s="5">
        <v>6204124765.93</v>
      </c>
      <c r="H735" s="5">
        <v>98725276.91</v>
      </c>
      <c r="I735" s="5">
        <v>0</v>
      </c>
      <c r="J735" s="5">
        <v>0</v>
      </c>
      <c r="K735" s="5">
        <v>0</v>
      </c>
      <c r="L735" s="5">
        <v>0</v>
      </c>
      <c r="M735" s="5">
        <v>0</v>
      </c>
      <c r="N735" s="5">
        <v>0</v>
      </c>
      <c r="O735" s="5">
        <v>7962184.77</v>
      </c>
      <c r="P735" s="5">
        <v>109421642.62</v>
      </c>
      <c r="Q735" s="5">
        <v>308070684.1</v>
      </c>
      <c r="R735" s="5">
        <v>417252568.7</v>
      </c>
      <c r="S735" s="5">
        <v>-46882238.95</v>
      </c>
      <c r="T735" s="5">
        <v>21443356.48</v>
      </c>
      <c r="U735" s="5">
        <v>5064489.95</v>
      </c>
      <c r="V735" s="5">
        <v>0</v>
      </c>
      <c r="W735" s="5">
        <v>57297531.75</v>
      </c>
      <c r="X735" s="5">
        <v>9256403.56</v>
      </c>
      <c r="Y735" s="5">
        <v>13027166.4</v>
      </c>
      <c r="Z735" s="5">
        <v>5539009.88</v>
      </c>
      <c r="AA735" s="5"/>
      <c r="AB735" s="5">
        <v>9491876.31</v>
      </c>
      <c r="AC735" s="5">
        <v>5813541.66</v>
      </c>
      <c r="AD735" s="5">
        <v>-11256430.55</v>
      </c>
      <c r="AE735" s="8">
        <f t="shared" si="204"/>
        <v>6843628268.16</v>
      </c>
      <c r="AF735" s="8">
        <f t="shared" si="205"/>
        <v>6999949607.17</v>
      </c>
      <c r="AG735" s="8">
        <f t="shared" si="206"/>
        <v>-94325010.8600012</v>
      </c>
      <c r="AH735" s="8">
        <f t="shared" si="207"/>
        <v>-90646676.2100012</v>
      </c>
      <c r="AI735" s="8">
        <f t="shared" si="208"/>
        <v>-79390245.6600012</v>
      </c>
      <c r="AJ735" s="8">
        <f t="shared" si="192"/>
        <v>434803343.24</v>
      </c>
      <c r="AK735" s="13">
        <f t="shared" si="193"/>
        <v>-143294172.61</v>
      </c>
      <c r="AL735" s="13">
        <f t="shared" si="194"/>
        <v>5064489.95</v>
      </c>
      <c r="AM735" s="13">
        <f t="shared" si="195"/>
        <v>73637339.25</v>
      </c>
      <c r="AN735" s="13">
        <f t="shared" si="196"/>
        <v>-64592343.41</v>
      </c>
      <c r="AO735" s="13">
        <f t="shared" si="197"/>
        <v>639503502.23</v>
      </c>
      <c r="AP735" s="13">
        <f t="shared" si="198"/>
        <v>-91451134.65</v>
      </c>
      <c r="AQ735" s="13">
        <f t="shared" si="199"/>
        <v>-80194704.1</v>
      </c>
      <c r="AR735" s="13">
        <f t="shared" si="200"/>
        <v>-190176411.56</v>
      </c>
      <c r="AS735" s="13">
        <f t="shared" si="201"/>
        <v>-178919981.01</v>
      </c>
      <c r="AT735" s="13">
        <f t="shared" si="202"/>
        <v>-53335912.86</v>
      </c>
      <c r="AU735" s="13">
        <f>AT735-VLOOKUP(A735,[1]选股结果!$A$2:$BJ$3005,48,FALSE)*0.08</f>
        <v>-1293277936.1376</v>
      </c>
      <c r="AV735" s="13">
        <f t="shared" si="203"/>
        <v>-11256430.55</v>
      </c>
    </row>
    <row r="736" spans="1:48">
      <c r="A736" s="4" t="s">
        <v>1516</v>
      </c>
      <c r="B736" s="4" t="s">
        <v>1517</v>
      </c>
      <c r="C736" s="5">
        <v>6843411380.99</v>
      </c>
      <c r="D736" s="5">
        <v>0</v>
      </c>
      <c r="E736" s="5">
        <v>0</v>
      </c>
      <c r="F736" s="5">
        <v>0</v>
      </c>
      <c r="G736" s="5">
        <v>6178107135.32</v>
      </c>
      <c r="H736" s="5">
        <v>62942721.37</v>
      </c>
      <c r="I736" s="5">
        <v>0</v>
      </c>
      <c r="J736" s="5">
        <v>0</v>
      </c>
      <c r="K736" s="5">
        <v>0</v>
      </c>
      <c r="L736" s="5">
        <v>0</v>
      </c>
      <c r="M736" s="5">
        <v>0</v>
      </c>
      <c r="N736" s="5">
        <v>0</v>
      </c>
      <c r="O736" s="5">
        <v>12651519.8</v>
      </c>
      <c r="P736" s="5">
        <v>294129468.19</v>
      </c>
      <c r="Q736" s="5">
        <v>138142087.37</v>
      </c>
      <c r="R736" s="5">
        <v>66518090.55</v>
      </c>
      <c r="S736" s="5">
        <v>6035015.37</v>
      </c>
      <c r="T736" s="5">
        <v>-5992149.56</v>
      </c>
      <c r="U736" s="5">
        <v>0</v>
      </c>
      <c r="V736" s="5">
        <v>0</v>
      </c>
      <c r="W736" s="5">
        <v>5869271.57</v>
      </c>
      <c r="X736" s="5">
        <v>4373005.09</v>
      </c>
      <c r="Y736" s="5">
        <v>-111045.64</v>
      </c>
      <c r="Z736" s="5">
        <v>-24279.01</v>
      </c>
      <c r="AA736" s="5"/>
      <c r="AB736" s="5">
        <v>2280678.53</v>
      </c>
      <c r="AC736" s="5">
        <v>2916005.85</v>
      </c>
      <c r="AD736" s="5">
        <v>30064557.76</v>
      </c>
      <c r="AE736" s="8">
        <f t="shared" si="204"/>
        <v>6843411380.99</v>
      </c>
      <c r="AF736" s="8">
        <f t="shared" si="205"/>
        <v>6695583316.6</v>
      </c>
      <c r="AG736" s="8">
        <f t="shared" si="206"/>
        <v>143418947.94</v>
      </c>
      <c r="AH736" s="8">
        <f t="shared" si="207"/>
        <v>142783620.62</v>
      </c>
      <c r="AI736" s="8">
        <f t="shared" si="208"/>
        <v>112719062.86</v>
      </c>
      <c r="AJ736" s="8">
        <f t="shared" si="192"/>
        <v>445447357.04</v>
      </c>
      <c r="AK736" s="13">
        <f t="shared" si="193"/>
        <v>147717018.75</v>
      </c>
      <c r="AL736" s="13">
        <f t="shared" si="194"/>
        <v>0</v>
      </c>
      <c r="AM736" s="13">
        <f t="shared" si="195"/>
        <v>-5155489.41</v>
      </c>
      <c r="AN736" s="13">
        <f t="shared" si="196"/>
        <v>142561529.34</v>
      </c>
      <c r="AO736" s="13">
        <f t="shared" si="197"/>
        <v>665304245.67</v>
      </c>
      <c r="AP736" s="13">
        <f t="shared" si="198"/>
        <v>216694755.49</v>
      </c>
      <c r="AQ736" s="13">
        <f t="shared" si="199"/>
        <v>186630197.73</v>
      </c>
      <c r="AR736" s="13">
        <f t="shared" si="200"/>
        <v>153752034.12</v>
      </c>
      <c r="AS736" s="13">
        <f t="shared" si="201"/>
        <v>123687476.36</v>
      </c>
      <c r="AT736" s="13">
        <f t="shared" si="202"/>
        <v>112496971.58</v>
      </c>
      <c r="AU736" s="13">
        <f>AT736-VLOOKUP(A736,[1]选股结果!$A$2:$BJ$3005,48,FALSE)*0.08</f>
        <v>-173724158.396</v>
      </c>
      <c r="AV736" s="13">
        <f t="shared" si="203"/>
        <v>30064557.76</v>
      </c>
    </row>
    <row r="737" spans="1:48">
      <c r="A737" s="4" t="s">
        <v>1518</v>
      </c>
      <c r="B737" s="4" t="s">
        <v>1519</v>
      </c>
      <c r="C737" s="5">
        <v>6811651988.14</v>
      </c>
      <c r="D737" s="5">
        <v>0</v>
      </c>
      <c r="E737" s="5">
        <v>0</v>
      </c>
      <c r="F737" s="5">
        <v>0</v>
      </c>
      <c r="G737" s="5">
        <v>3977121267.42</v>
      </c>
      <c r="H737" s="5">
        <v>29967327.47</v>
      </c>
      <c r="I737" s="5">
        <v>0</v>
      </c>
      <c r="J737" s="5">
        <v>0</v>
      </c>
      <c r="K737" s="5">
        <v>0</v>
      </c>
      <c r="L737" s="5">
        <v>0</v>
      </c>
      <c r="M737" s="5">
        <v>0</v>
      </c>
      <c r="N737" s="5">
        <v>0</v>
      </c>
      <c r="O737" s="5">
        <v>54674747.89</v>
      </c>
      <c r="P737" s="5">
        <v>939795381.58</v>
      </c>
      <c r="Q737" s="5">
        <v>250871188.78</v>
      </c>
      <c r="R737" s="5">
        <v>692647517.23</v>
      </c>
      <c r="S737" s="5">
        <v>51751856.25</v>
      </c>
      <c r="T737" s="5">
        <v>43936502.97</v>
      </c>
      <c r="U737" s="5">
        <v>1378727.04</v>
      </c>
      <c r="V737" s="5">
        <v>0</v>
      </c>
      <c r="W737" s="5">
        <v>55373163.35</v>
      </c>
      <c r="X737" s="5">
        <v>19102275.99</v>
      </c>
      <c r="Y737" s="5">
        <v>106659515.73</v>
      </c>
      <c r="Z737" s="5">
        <v>4152165.95</v>
      </c>
      <c r="AA737" s="5"/>
      <c r="AB737" s="5">
        <v>938699.03</v>
      </c>
      <c r="AC737" s="5">
        <v>17467376.55</v>
      </c>
      <c r="AD737" s="5">
        <v>168607357.29</v>
      </c>
      <c r="AE737" s="8">
        <f t="shared" si="204"/>
        <v>6811651988.14</v>
      </c>
      <c r="AF737" s="8">
        <f t="shared" si="205"/>
        <v>5966861959.15</v>
      </c>
      <c r="AG737" s="8">
        <f t="shared" si="206"/>
        <v>822490069.540001</v>
      </c>
      <c r="AH737" s="8">
        <f t="shared" si="207"/>
        <v>805961392.020001</v>
      </c>
      <c r="AI737" s="8">
        <f t="shared" si="208"/>
        <v>637354034.730001</v>
      </c>
      <c r="AJ737" s="8">
        <f t="shared" si="192"/>
        <v>1368529511.5</v>
      </c>
      <c r="AK737" s="13">
        <f t="shared" si="193"/>
        <v>951449544.720001</v>
      </c>
      <c r="AL737" s="13">
        <f t="shared" si="194"/>
        <v>1378727.04</v>
      </c>
      <c r="AM737" s="13">
        <f t="shared" si="195"/>
        <v>66452151.72</v>
      </c>
      <c r="AN737" s="13">
        <f t="shared" si="196"/>
        <v>1019280423.48</v>
      </c>
      <c r="AO737" s="13">
        <f t="shared" si="197"/>
        <v>2834530720.72</v>
      </c>
      <c r="AP737" s="13">
        <f t="shared" si="198"/>
        <v>1033168728.44</v>
      </c>
      <c r="AQ737" s="13">
        <f t="shared" si="199"/>
        <v>864561371.150001</v>
      </c>
      <c r="AR737" s="13">
        <f t="shared" si="200"/>
        <v>1003201400.97</v>
      </c>
      <c r="AS737" s="13">
        <f t="shared" si="201"/>
        <v>834594043.680001</v>
      </c>
      <c r="AT737" s="13">
        <f t="shared" si="202"/>
        <v>850673066.190001</v>
      </c>
      <c r="AU737" s="13">
        <f>AT737-VLOOKUP(A737,[1]选股结果!$A$2:$BJ$3005,48,FALSE)*0.08</f>
        <v>174154947.521201</v>
      </c>
      <c r="AV737" s="13">
        <f t="shared" si="203"/>
        <v>168607357.29</v>
      </c>
    </row>
    <row r="738" spans="1:48">
      <c r="A738" s="4" t="s">
        <v>1520</v>
      </c>
      <c r="B738" s="4" t="s">
        <v>1521</v>
      </c>
      <c r="C738" s="5">
        <v>6788542423</v>
      </c>
      <c r="D738" s="5">
        <v>0</v>
      </c>
      <c r="E738" s="5">
        <v>0</v>
      </c>
      <c r="F738" s="5">
        <v>0</v>
      </c>
      <c r="G738" s="5">
        <v>5209742484</v>
      </c>
      <c r="H738" s="5">
        <v>62593063</v>
      </c>
      <c r="I738" s="5">
        <v>0</v>
      </c>
      <c r="J738" s="5">
        <v>0</v>
      </c>
      <c r="K738" s="5">
        <v>0</v>
      </c>
      <c r="L738" s="5">
        <v>0</v>
      </c>
      <c r="M738" s="5">
        <v>0</v>
      </c>
      <c r="N738" s="5">
        <v>0</v>
      </c>
      <c r="O738" s="5">
        <v>24989962</v>
      </c>
      <c r="P738" s="5">
        <v>416540001</v>
      </c>
      <c r="Q738" s="5">
        <v>421972621</v>
      </c>
      <c r="R738" s="5">
        <v>320109506</v>
      </c>
      <c r="S738" s="5">
        <v>90056363</v>
      </c>
      <c r="T738" s="5">
        <v>47140857</v>
      </c>
      <c r="U738" s="5">
        <v>37553096</v>
      </c>
      <c r="V738" s="5">
        <v>0</v>
      </c>
      <c r="W738" s="5">
        <v>320763360</v>
      </c>
      <c r="X738" s="5">
        <v>62345666</v>
      </c>
      <c r="Y738" s="5">
        <v>67821984</v>
      </c>
      <c r="Z738" s="5">
        <v>-768484</v>
      </c>
      <c r="AA738" s="5"/>
      <c r="AB738" s="5">
        <v>31595141</v>
      </c>
      <c r="AC738" s="5">
        <v>2798702</v>
      </c>
      <c r="AD738" s="5">
        <v>40525292</v>
      </c>
      <c r="AE738" s="8">
        <f t="shared" si="204"/>
        <v>6788542423</v>
      </c>
      <c r="AF738" s="8">
        <f t="shared" si="205"/>
        <v>6483410937</v>
      </c>
      <c r="AG738" s="8">
        <f t="shared" si="206"/>
        <v>542099569</v>
      </c>
      <c r="AH738" s="8">
        <f t="shared" si="207"/>
        <v>570896008</v>
      </c>
      <c r="AI738" s="8">
        <f t="shared" si="208"/>
        <v>530370716</v>
      </c>
      <c r="AJ738" s="8">
        <f t="shared" si="192"/>
        <v>902528129</v>
      </c>
      <c r="AK738" s="13">
        <f t="shared" si="193"/>
        <v>372953470</v>
      </c>
      <c r="AL738" s="13">
        <f t="shared" si="194"/>
        <v>37553096</v>
      </c>
      <c r="AM738" s="13">
        <f t="shared" si="195"/>
        <v>296033410</v>
      </c>
      <c r="AN738" s="13">
        <f t="shared" si="196"/>
        <v>706539976</v>
      </c>
      <c r="AO738" s="13">
        <f t="shared" si="197"/>
        <v>1578799939</v>
      </c>
      <c r="AP738" s="13">
        <f t="shared" si="198"/>
        <v>525602896</v>
      </c>
      <c r="AQ738" s="13">
        <f t="shared" si="199"/>
        <v>485077604</v>
      </c>
      <c r="AR738" s="13">
        <f t="shared" si="200"/>
        <v>463009833</v>
      </c>
      <c r="AS738" s="13">
        <f t="shared" si="201"/>
        <v>422484541</v>
      </c>
      <c r="AT738" s="13">
        <f t="shared" si="202"/>
        <v>666014684</v>
      </c>
      <c r="AU738" s="13">
        <f>AT738-VLOOKUP(A738,[1]选股结果!$A$2:$BJ$3005,48,FALSE)*0.08</f>
        <v>-96378731.6800001</v>
      </c>
      <c r="AV738" s="13">
        <f t="shared" si="203"/>
        <v>40525292</v>
      </c>
    </row>
    <row r="739" spans="1:48">
      <c r="A739" s="4" t="s">
        <v>1522</v>
      </c>
      <c r="B739" s="4" t="s">
        <v>1523</v>
      </c>
      <c r="C739" s="5">
        <v>6778055620.54</v>
      </c>
      <c r="D739" s="5">
        <v>0</v>
      </c>
      <c r="E739" s="5">
        <v>0</v>
      </c>
      <c r="F739" s="5">
        <v>0</v>
      </c>
      <c r="G739" s="5">
        <v>4516337324.24</v>
      </c>
      <c r="H739" s="5">
        <v>88346486.76</v>
      </c>
      <c r="I739" s="5">
        <v>0</v>
      </c>
      <c r="J739" s="5">
        <v>0</v>
      </c>
      <c r="K739" s="5">
        <v>0</v>
      </c>
      <c r="L739" s="5">
        <v>0</v>
      </c>
      <c r="M739" s="5">
        <v>0</v>
      </c>
      <c r="N739" s="5">
        <v>0</v>
      </c>
      <c r="O739" s="5">
        <v>14801205.89</v>
      </c>
      <c r="P739" s="5">
        <v>311790015.93</v>
      </c>
      <c r="Q739" s="5">
        <v>523237454.12</v>
      </c>
      <c r="R739" s="5">
        <v>690550060.25</v>
      </c>
      <c r="S739" s="5">
        <v>88117360.14</v>
      </c>
      <c r="T739" s="5">
        <v>-5822712.82</v>
      </c>
      <c r="U739" s="5">
        <v>-10181702.37</v>
      </c>
      <c r="V739" s="5">
        <v>0</v>
      </c>
      <c r="W739" s="5">
        <v>0</v>
      </c>
      <c r="X739" s="5">
        <v>12420.85</v>
      </c>
      <c r="Y739" s="5">
        <v>-11562031.8</v>
      </c>
      <c r="Z739" s="5">
        <v>2372161.31</v>
      </c>
      <c r="AA739" s="5"/>
      <c r="AB739" s="5">
        <v>906334.83</v>
      </c>
      <c r="AC739" s="5">
        <v>320459.65</v>
      </c>
      <c r="AD739" s="5">
        <v>47137865.29</v>
      </c>
      <c r="AE739" s="8">
        <f t="shared" si="204"/>
        <v>6778055620.54</v>
      </c>
      <c r="AF739" s="8">
        <f t="shared" si="205"/>
        <v>6144833420.57</v>
      </c>
      <c r="AG739" s="8">
        <f t="shared" si="206"/>
        <v>641321259.409999</v>
      </c>
      <c r="AH739" s="8">
        <f t="shared" si="207"/>
        <v>641907134.589999</v>
      </c>
      <c r="AI739" s="8">
        <f t="shared" si="208"/>
        <v>594769269.299999</v>
      </c>
      <c r="AJ739" s="8">
        <f t="shared" si="192"/>
        <v>837680768.96</v>
      </c>
      <c r="AK739" s="13">
        <f t="shared" si="193"/>
        <v>621660168.17</v>
      </c>
      <c r="AL739" s="13">
        <f t="shared" si="194"/>
        <v>-10181702.37</v>
      </c>
      <c r="AM739" s="13">
        <f t="shared" si="195"/>
        <v>7304605.19</v>
      </c>
      <c r="AN739" s="13">
        <f t="shared" si="196"/>
        <v>618783070.99</v>
      </c>
      <c r="AO739" s="13">
        <f t="shared" si="197"/>
        <v>2261718296.3</v>
      </c>
      <c r="AP739" s="13">
        <f t="shared" si="198"/>
        <v>798124015.07</v>
      </c>
      <c r="AQ739" s="13">
        <f t="shared" si="199"/>
        <v>750986149.78</v>
      </c>
      <c r="AR739" s="13">
        <f t="shared" si="200"/>
        <v>709777528.31</v>
      </c>
      <c r="AS739" s="13">
        <f t="shared" si="201"/>
        <v>662639663.02</v>
      </c>
      <c r="AT739" s="13">
        <f t="shared" si="202"/>
        <v>571645205.7</v>
      </c>
      <c r="AU739" s="13">
        <f>AT739-VLOOKUP(A739,[1]选股结果!$A$2:$BJ$3005,48,FALSE)*0.08</f>
        <v>-313305660.928</v>
      </c>
      <c r="AV739" s="13">
        <f t="shared" si="203"/>
        <v>47137865.29</v>
      </c>
    </row>
    <row r="740" spans="1:48">
      <c r="A740" s="4" t="s">
        <v>1524</v>
      </c>
      <c r="B740" s="4" t="s">
        <v>1525</v>
      </c>
      <c r="C740" s="5">
        <v>6773088805.26</v>
      </c>
      <c r="D740" s="5">
        <v>0</v>
      </c>
      <c r="E740" s="5">
        <v>0</v>
      </c>
      <c r="F740" s="5">
        <v>0</v>
      </c>
      <c r="G740" s="5">
        <v>4986172988.1</v>
      </c>
      <c r="H740" s="5">
        <v>213904247.53</v>
      </c>
      <c r="I740" s="5">
        <v>0</v>
      </c>
      <c r="J740" s="5">
        <v>0</v>
      </c>
      <c r="K740" s="5">
        <v>0</v>
      </c>
      <c r="L740" s="5">
        <v>0</v>
      </c>
      <c r="M740" s="5">
        <v>0</v>
      </c>
      <c r="N740" s="5">
        <v>0</v>
      </c>
      <c r="O740" s="5">
        <v>26194852.98</v>
      </c>
      <c r="P740" s="5">
        <v>603571745.09</v>
      </c>
      <c r="Q740" s="5">
        <v>275648253.73</v>
      </c>
      <c r="R740" s="5">
        <v>82109791.21</v>
      </c>
      <c r="S740" s="5">
        <v>222737612.54</v>
      </c>
      <c r="T740" s="5">
        <v>105876515.79</v>
      </c>
      <c r="U740" s="5">
        <v>102280634.92</v>
      </c>
      <c r="V740" s="5">
        <v>0</v>
      </c>
      <c r="W740" s="5">
        <v>0</v>
      </c>
      <c r="X740" s="5">
        <v>69082219.04</v>
      </c>
      <c r="Y740" s="5">
        <v>0</v>
      </c>
      <c r="Z740" s="5">
        <v>3658868.77</v>
      </c>
      <c r="AA740" s="5"/>
      <c r="AB740" s="5">
        <v>11654298.19</v>
      </c>
      <c r="AC740" s="5">
        <v>7208508.17</v>
      </c>
      <c r="AD740" s="5">
        <v>142637514.6</v>
      </c>
      <c r="AE740" s="8">
        <f t="shared" si="204"/>
        <v>6773088805.26</v>
      </c>
      <c r="AF740" s="8">
        <f t="shared" si="205"/>
        <v>6196435243.65</v>
      </c>
      <c r="AG740" s="8">
        <f t="shared" si="206"/>
        <v>617106727.130001</v>
      </c>
      <c r="AH740" s="8">
        <f t="shared" si="207"/>
        <v>621552517.150001</v>
      </c>
      <c r="AI740" s="8">
        <f t="shared" si="208"/>
        <v>478915002.550001</v>
      </c>
      <c r="AJ740" s="8">
        <f t="shared" si="192"/>
        <v>900969061.78</v>
      </c>
      <c r="AK740" s="13">
        <f t="shared" si="193"/>
        <v>576653561.61</v>
      </c>
      <c r="AL740" s="13">
        <f t="shared" si="194"/>
        <v>102280634.92</v>
      </c>
      <c r="AM740" s="13">
        <f t="shared" si="195"/>
        <v>-57381679.38</v>
      </c>
      <c r="AN740" s="13">
        <f t="shared" si="196"/>
        <v>621552517.15</v>
      </c>
      <c r="AO740" s="13">
        <f t="shared" si="197"/>
        <v>1786915817.16</v>
      </c>
      <c r="AP740" s="13">
        <f t="shared" si="198"/>
        <v>1013295421.68</v>
      </c>
      <c r="AQ740" s="13">
        <f t="shared" si="199"/>
        <v>870657907.08</v>
      </c>
      <c r="AR740" s="13">
        <f t="shared" si="200"/>
        <v>799391174.15</v>
      </c>
      <c r="AS740" s="13">
        <f t="shared" si="201"/>
        <v>656753659.55</v>
      </c>
      <c r="AT740" s="13">
        <f t="shared" si="202"/>
        <v>478915002.55</v>
      </c>
      <c r="AU740" s="13">
        <f>AT740-VLOOKUP(A740,[1]选股结果!$A$2:$BJ$3005,48,FALSE)*0.08</f>
        <v>206532582.47</v>
      </c>
      <c r="AV740" s="13">
        <f t="shared" si="203"/>
        <v>142637514.6</v>
      </c>
    </row>
    <row r="741" spans="1:48">
      <c r="A741" s="4" t="s">
        <v>1526</v>
      </c>
      <c r="B741" s="4" t="s">
        <v>1527</v>
      </c>
      <c r="C741" s="5">
        <v>6761894773.07</v>
      </c>
      <c r="D741" s="5">
        <v>0</v>
      </c>
      <c r="E741" s="5">
        <v>0</v>
      </c>
      <c r="F741" s="5">
        <v>0</v>
      </c>
      <c r="G741" s="5">
        <v>7115422139.06</v>
      </c>
      <c r="H741" s="5">
        <v>374407602.13</v>
      </c>
      <c r="I741" s="5">
        <v>0</v>
      </c>
      <c r="J741" s="5">
        <v>0</v>
      </c>
      <c r="K741" s="5">
        <v>0</v>
      </c>
      <c r="L741" s="5">
        <v>0</v>
      </c>
      <c r="M741" s="5">
        <v>0</v>
      </c>
      <c r="N741" s="5">
        <v>0</v>
      </c>
      <c r="O741" s="5">
        <v>60684425.02</v>
      </c>
      <c r="P741" s="5">
        <v>9547815.31</v>
      </c>
      <c r="Q741" s="5">
        <v>89641194.97</v>
      </c>
      <c r="R741" s="5">
        <v>12550015.63</v>
      </c>
      <c r="S741" s="5">
        <v>375613595.44</v>
      </c>
      <c r="T741" s="5">
        <v>7940746.97</v>
      </c>
      <c r="U741" s="5">
        <v>196220.25</v>
      </c>
      <c r="V741" s="5">
        <v>0</v>
      </c>
      <c r="W741" s="5">
        <v>0</v>
      </c>
      <c r="X741" s="5">
        <v>687462.92</v>
      </c>
      <c r="Y741" s="5">
        <v>0</v>
      </c>
      <c r="Z741" s="5">
        <v>311087.94</v>
      </c>
      <c r="AA741" s="5"/>
      <c r="AB741" s="5">
        <v>7826042.06</v>
      </c>
      <c r="AC741" s="5">
        <v>351873.27</v>
      </c>
      <c r="AD741" s="5">
        <v>20546041.97</v>
      </c>
      <c r="AE741" s="8">
        <f t="shared" si="204"/>
        <v>6761894773.07</v>
      </c>
      <c r="AF741" s="8">
        <f t="shared" si="205"/>
        <v>7663459185.43</v>
      </c>
      <c r="AG741" s="8">
        <f t="shared" si="206"/>
        <v>-894000040.370001</v>
      </c>
      <c r="AH741" s="8">
        <f t="shared" si="207"/>
        <v>-886525871.580001</v>
      </c>
      <c r="AI741" s="8">
        <f t="shared" si="208"/>
        <v>-907071913.550001</v>
      </c>
      <c r="AJ741" s="8">
        <f t="shared" si="192"/>
        <v>152399266.51</v>
      </c>
      <c r="AK741" s="13">
        <f t="shared" si="193"/>
        <v>-901564412.360001</v>
      </c>
      <c r="AL741" s="13">
        <f t="shared" si="194"/>
        <v>196220.25</v>
      </c>
      <c r="AM741" s="13">
        <f t="shared" si="195"/>
        <v>14842320.53</v>
      </c>
      <c r="AN741" s="13">
        <f t="shared" si="196"/>
        <v>-886525871.580001</v>
      </c>
      <c r="AO741" s="13">
        <f t="shared" si="197"/>
        <v>-353527365.990001</v>
      </c>
      <c r="AP741" s="13">
        <f t="shared" si="198"/>
        <v>-151543214.790001</v>
      </c>
      <c r="AQ741" s="13">
        <f t="shared" si="199"/>
        <v>-172089256.760001</v>
      </c>
      <c r="AR741" s="13">
        <f t="shared" si="200"/>
        <v>-525950816.920001</v>
      </c>
      <c r="AS741" s="13">
        <f t="shared" si="201"/>
        <v>-546496858.890001</v>
      </c>
      <c r="AT741" s="13">
        <f t="shared" si="202"/>
        <v>-907071913.550001</v>
      </c>
      <c r="AU741" s="13">
        <f>AT741-VLOOKUP(A741,[1]选股结果!$A$2:$BJ$3005,48,FALSE)*0.08</f>
        <v>-1079204854.734</v>
      </c>
      <c r="AV741" s="13">
        <f t="shared" si="203"/>
        <v>20546041.97</v>
      </c>
    </row>
    <row r="742" spans="1:48">
      <c r="A742" s="4" t="s">
        <v>1528</v>
      </c>
      <c r="B742" s="4" t="s">
        <v>1529</v>
      </c>
      <c r="C742" s="5">
        <v>6759656883.93</v>
      </c>
      <c r="D742" s="5">
        <v>0</v>
      </c>
      <c r="E742" s="5">
        <v>0</v>
      </c>
      <c r="F742" s="5">
        <v>0</v>
      </c>
      <c r="G742" s="5">
        <v>5116833810.5</v>
      </c>
      <c r="H742" s="5">
        <v>4889542.86</v>
      </c>
      <c r="I742" s="5">
        <v>0</v>
      </c>
      <c r="J742" s="5">
        <v>0</v>
      </c>
      <c r="K742" s="5">
        <v>0</v>
      </c>
      <c r="L742" s="5">
        <v>0</v>
      </c>
      <c r="M742" s="5">
        <v>0</v>
      </c>
      <c r="N742" s="5">
        <v>0</v>
      </c>
      <c r="O742" s="5">
        <v>32709034.18</v>
      </c>
      <c r="P742" s="5">
        <v>117782042.55</v>
      </c>
      <c r="Q742" s="5">
        <v>348085604.54</v>
      </c>
      <c r="R742" s="5">
        <v>336940776.94</v>
      </c>
      <c r="S742" s="5">
        <v>65951839.28</v>
      </c>
      <c r="T742" s="5">
        <v>24025073.36</v>
      </c>
      <c r="U742" s="5">
        <v>0</v>
      </c>
      <c r="V742" s="5">
        <v>0</v>
      </c>
      <c r="W742" s="5">
        <v>-240500</v>
      </c>
      <c r="X742" s="5">
        <v>24218746.38</v>
      </c>
      <c r="Y742" s="5">
        <v>14657489.25</v>
      </c>
      <c r="Z742" s="5">
        <v>-1570926.98</v>
      </c>
      <c r="AA742" s="5"/>
      <c r="AB742" s="5">
        <v>875913.61</v>
      </c>
      <c r="AC742" s="5">
        <v>4360401.29</v>
      </c>
      <c r="AD742" s="5">
        <v>91419178.06</v>
      </c>
      <c r="AE742" s="8">
        <f t="shared" si="204"/>
        <v>6759656883.93</v>
      </c>
      <c r="AF742" s="8">
        <f t="shared" si="205"/>
        <v>6018303107.99</v>
      </c>
      <c r="AG742" s="8">
        <f t="shared" si="206"/>
        <v>724691186.690001</v>
      </c>
      <c r="AH742" s="8">
        <f t="shared" si="207"/>
        <v>721206699.010001</v>
      </c>
      <c r="AI742" s="8">
        <f t="shared" si="208"/>
        <v>629787520.950001</v>
      </c>
      <c r="AJ742" s="8">
        <f t="shared" si="192"/>
        <v>516718658.2</v>
      </c>
      <c r="AK742" s="13">
        <f t="shared" si="193"/>
        <v>756011265.19</v>
      </c>
      <c r="AL742" s="13">
        <f t="shared" si="194"/>
        <v>0</v>
      </c>
      <c r="AM742" s="13">
        <f t="shared" si="195"/>
        <v>-5489587.68</v>
      </c>
      <c r="AN742" s="13">
        <f t="shared" si="196"/>
        <v>750521677.51</v>
      </c>
      <c r="AO742" s="13">
        <f t="shared" si="197"/>
        <v>1642823073.43</v>
      </c>
      <c r="AP742" s="13">
        <f t="shared" si="198"/>
        <v>826852647.33</v>
      </c>
      <c r="AQ742" s="13">
        <f t="shared" si="199"/>
        <v>735433469.27</v>
      </c>
      <c r="AR742" s="13">
        <f t="shared" si="200"/>
        <v>821963104.47</v>
      </c>
      <c r="AS742" s="13">
        <f t="shared" si="201"/>
        <v>730543926.41</v>
      </c>
      <c r="AT742" s="13">
        <f t="shared" si="202"/>
        <v>659102499.45</v>
      </c>
      <c r="AU742" s="13">
        <f>AT742-VLOOKUP(A742,[1]选股结果!$A$2:$BJ$3005,48,FALSE)*0.08</f>
        <v>93969935.6140002</v>
      </c>
      <c r="AV742" s="13">
        <f t="shared" si="203"/>
        <v>91419178.0599999</v>
      </c>
    </row>
    <row r="743" spans="1:48">
      <c r="A743" s="4" t="s">
        <v>1530</v>
      </c>
      <c r="B743" s="4" t="s">
        <v>1531</v>
      </c>
      <c r="C743" s="5">
        <v>6751666552.17</v>
      </c>
      <c r="D743" s="5">
        <v>0</v>
      </c>
      <c r="E743" s="5">
        <v>0</v>
      </c>
      <c r="F743" s="5">
        <v>0</v>
      </c>
      <c r="G743" s="5">
        <v>4699479802.85</v>
      </c>
      <c r="H743" s="5">
        <v>21646696.45</v>
      </c>
      <c r="I743" s="5">
        <v>0</v>
      </c>
      <c r="J743" s="5">
        <v>0</v>
      </c>
      <c r="K743" s="5">
        <v>0</v>
      </c>
      <c r="L743" s="5">
        <v>0</v>
      </c>
      <c r="M743" s="5">
        <v>0</v>
      </c>
      <c r="N743" s="5">
        <v>0</v>
      </c>
      <c r="O743" s="5">
        <v>28620760.64</v>
      </c>
      <c r="P743" s="5">
        <v>702304307.8</v>
      </c>
      <c r="Q743" s="5">
        <v>256653110.47</v>
      </c>
      <c r="R743" s="5">
        <v>626031990.47</v>
      </c>
      <c r="S743" s="5">
        <v>-11558566.51</v>
      </c>
      <c r="T743" s="5">
        <v>26488848.19</v>
      </c>
      <c r="U743" s="5">
        <v>-4965261.19</v>
      </c>
      <c r="V743" s="5">
        <v>0</v>
      </c>
      <c r="W743" s="5">
        <v>-55794839.61</v>
      </c>
      <c r="X743" s="5">
        <v>16218360.66</v>
      </c>
      <c r="Y743" s="5">
        <v>14234902.27</v>
      </c>
      <c r="Z743" s="5">
        <v>42442813.96</v>
      </c>
      <c r="AA743" s="5"/>
      <c r="AB743" s="5">
        <v>4785775.07</v>
      </c>
      <c r="AC743" s="5">
        <v>2939744.53</v>
      </c>
      <c r="AD743" s="5">
        <v>14678856.6</v>
      </c>
      <c r="AE743" s="8">
        <f t="shared" si="204"/>
        <v>6751666552.17</v>
      </c>
      <c r="AF743" s="8">
        <f t="shared" si="205"/>
        <v>6301531405.72</v>
      </c>
      <c r="AG743" s="8">
        <f t="shared" si="206"/>
        <v>432818706.059999</v>
      </c>
      <c r="AH743" s="8">
        <f t="shared" si="207"/>
        <v>434664736.599999</v>
      </c>
      <c r="AI743" s="8">
        <f t="shared" si="208"/>
        <v>419985879.999999</v>
      </c>
      <c r="AJ743" s="8">
        <f t="shared" si="192"/>
        <v>999967050.64</v>
      </c>
      <c r="AK743" s="13">
        <f t="shared" si="193"/>
        <v>464370048.72</v>
      </c>
      <c r="AL743" s="13">
        <f t="shared" si="194"/>
        <v>-4965261.19</v>
      </c>
      <c r="AM743" s="13">
        <f t="shared" si="195"/>
        <v>3729753.61</v>
      </c>
      <c r="AN743" s="13">
        <f t="shared" si="196"/>
        <v>463134541.14</v>
      </c>
      <c r="AO743" s="13">
        <f t="shared" si="197"/>
        <v>2052186749.32</v>
      </c>
      <c r="AP743" s="13">
        <f t="shared" si="198"/>
        <v>474458178.66</v>
      </c>
      <c r="AQ743" s="13">
        <f t="shared" si="199"/>
        <v>459779322.06</v>
      </c>
      <c r="AR743" s="13">
        <f t="shared" si="200"/>
        <v>452811482.21</v>
      </c>
      <c r="AS743" s="13">
        <f t="shared" si="201"/>
        <v>438132625.61</v>
      </c>
      <c r="AT743" s="13">
        <f t="shared" si="202"/>
        <v>448455684.54</v>
      </c>
      <c r="AU743" s="13">
        <f>AT743-VLOOKUP(A743,[1]选股结果!$A$2:$BJ$3005,48,FALSE)*0.08</f>
        <v>-532712170.9336</v>
      </c>
      <c r="AV743" s="13">
        <f t="shared" si="203"/>
        <v>14678856.6</v>
      </c>
    </row>
    <row r="744" spans="1:48">
      <c r="A744" s="4" t="s">
        <v>1532</v>
      </c>
      <c r="B744" s="4" t="s">
        <v>1533</v>
      </c>
      <c r="C744" s="5">
        <v>6741044298.71</v>
      </c>
      <c r="D744" s="5">
        <v>0</v>
      </c>
      <c r="E744" s="5">
        <v>0</v>
      </c>
      <c r="F744" s="5">
        <v>0</v>
      </c>
      <c r="G744" s="5">
        <v>5830142870.95</v>
      </c>
      <c r="H744" s="5">
        <v>62884623.33</v>
      </c>
      <c r="I744" s="5">
        <v>0</v>
      </c>
      <c r="J744" s="5">
        <v>0</v>
      </c>
      <c r="K744" s="5">
        <v>0</v>
      </c>
      <c r="L744" s="5">
        <v>0</v>
      </c>
      <c r="M744" s="5">
        <v>0</v>
      </c>
      <c r="N744" s="5">
        <v>0</v>
      </c>
      <c r="O744" s="5">
        <v>23208560.86</v>
      </c>
      <c r="P744" s="5">
        <v>105217656.47</v>
      </c>
      <c r="Q744" s="5">
        <v>225585810.31</v>
      </c>
      <c r="R744" s="5">
        <v>253165390.4</v>
      </c>
      <c r="S744" s="5">
        <v>66658139.09</v>
      </c>
      <c r="T744" s="5">
        <v>881138.11</v>
      </c>
      <c r="U744" s="5">
        <v>-5105771.77</v>
      </c>
      <c r="V744" s="5">
        <v>0</v>
      </c>
      <c r="W744" s="5">
        <v>0</v>
      </c>
      <c r="X744" s="5">
        <v>-7985197.26</v>
      </c>
      <c r="Y744" s="5">
        <v>7525640.58</v>
      </c>
      <c r="Z744" s="5">
        <v>237586489.88</v>
      </c>
      <c r="AA744" s="5"/>
      <c r="AB744" s="5">
        <v>7232490.29</v>
      </c>
      <c r="AC744" s="5">
        <v>3111064.64</v>
      </c>
      <c r="AD744" s="5">
        <v>67923154.39</v>
      </c>
      <c r="AE744" s="8">
        <f t="shared" si="204"/>
        <v>6741044298.71</v>
      </c>
      <c r="AF744" s="8">
        <f t="shared" si="205"/>
        <v>6503978428.08</v>
      </c>
      <c r="AG744" s="8">
        <f t="shared" si="206"/>
        <v>475993055.3</v>
      </c>
      <c r="AH744" s="8">
        <f t="shared" si="207"/>
        <v>480114480.95</v>
      </c>
      <c r="AI744" s="8">
        <f t="shared" si="208"/>
        <v>412191326.56</v>
      </c>
      <c r="AJ744" s="8">
        <f t="shared" si="192"/>
        <v>357416242.57</v>
      </c>
      <c r="AK744" s="13">
        <f t="shared" si="193"/>
        <v>244591511.21</v>
      </c>
      <c r="AL744" s="13">
        <f t="shared" si="194"/>
        <v>-5105771.77</v>
      </c>
      <c r="AM744" s="13">
        <f t="shared" si="195"/>
        <v>255680022.67</v>
      </c>
      <c r="AN744" s="13">
        <f t="shared" si="196"/>
        <v>495165762.11</v>
      </c>
      <c r="AO744" s="13">
        <f t="shared" si="197"/>
        <v>910901427.76</v>
      </c>
      <c r="AP744" s="13">
        <f t="shared" si="198"/>
        <v>374134273.63</v>
      </c>
      <c r="AQ744" s="13">
        <f t="shared" si="199"/>
        <v>306211119.24</v>
      </c>
      <c r="AR744" s="13">
        <f t="shared" si="200"/>
        <v>311249650.3</v>
      </c>
      <c r="AS744" s="13">
        <f t="shared" si="201"/>
        <v>243326495.91</v>
      </c>
      <c r="AT744" s="13">
        <f t="shared" si="202"/>
        <v>427242607.72</v>
      </c>
      <c r="AU744" s="13">
        <f>AT744-VLOOKUP(A744,[1]选股结果!$A$2:$BJ$3005,48,FALSE)*0.08</f>
        <v>92290638.4728</v>
      </c>
      <c r="AV744" s="13">
        <f t="shared" si="203"/>
        <v>67923154.39</v>
      </c>
    </row>
    <row r="745" spans="1:48">
      <c r="A745" s="4" t="s">
        <v>1534</v>
      </c>
      <c r="B745" s="4" t="s">
        <v>1535</v>
      </c>
      <c r="C745" s="5">
        <v>6739494487.57</v>
      </c>
      <c r="D745" s="5">
        <v>0</v>
      </c>
      <c r="E745" s="5">
        <v>0</v>
      </c>
      <c r="F745" s="5">
        <v>0</v>
      </c>
      <c r="G745" s="5">
        <v>2733355457.89</v>
      </c>
      <c r="H745" s="5">
        <v>128380233.05</v>
      </c>
      <c r="I745" s="5">
        <v>0</v>
      </c>
      <c r="J745" s="5">
        <v>0</v>
      </c>
      <c r="K745" s="5">
        <v>0</v>
      </c>
      <c r="L745" s="5">
        <v>0</v>
      </c>
      <c r="M745" s="5">
        <v>0</v>
      </c>
      <c r="N745" s="5">
        <v>0</v>
      </c>
      <c r="O745" s="5">
        <v>20227619.01</v>
      </c>
      <c r="P745" s="5">
        <v>1432378908.11</v>
      </c>
      <c r="Q745" s="5">
        <v>507281483.16</v>
      </c>
      <c r="R745" s="5">
        <v>1358148918.56</v>
      </c>
      <c r="S745" s="5">
        <v>94451731.61</v>
      </c>
      <c r="T745" s="5">
        <v>218407482.75</v>
      </c>
      <c r="U745" s="5">
        <v>-2414610.02</v>
      </c>
      <c r="V745" s="5">
        <v>0</v>
      </c>
      <c r="W745" s="5">
        <v>1619321.88</v>
      </c>
      <c r="X745" s="5">
        <v>31087978.68</v>
      </c>
      <c r="Y745" s="5">
        <v>149534802.44</v>
      </c>
      <c r="Z745" s="5">
        <v>32902802.83</v>
      </c>
      <c r="AA745" s="5"/>
      <c r="AB745" s="5">
        <v>8662219.05</v>
      </c>
      <c r="AC745" s="5">
        <v>18122008.09</v>
      </c>
      <c r="AD745" s="5">
        <v>54259779.01</v>
      </c>
      <c r="AE745" s="8">
        <f t="shared" si="204"/>
        <v>6739494487.57</v>
      </c>
      <c r="AF745" s="8">
        <f t="shared" si="205"/>
        <v>6145844118.34</v>
      </c>
      <c r="AG745" s="8">
        <f t="shared" si="206"/>
        <v>665957195.570001</v>
      </c>
      <c r="AH745" s="8">
        <f t="shared" si="207"/>
        <v>656497406.530001</v>
      </c>
      <c r="AI745" s="8">
        <f t="shared" si="208"/>
        <v>602237627.520001</v>
      </c>
      <c r="AJ745" s="8">
        <f t="shared" si="192"/>
        <v>2118882601.76</v>
      </c>
      <c r="AK745" s="13">
        <f t="shared" si="193"/>
        <v>743185171.669999</v>
      </c>
      <c r="AL745" s="13">
        <f t="shared" si="194"/>
        <v>-2414610.02</v>
      </c>
      <c r="AM745" s="13">
        <f t="shared" si="195"/>
        <v>214796449.76</v>
      </c>
      <c r="AN745" s="13">
        <f t="shared" si="196"/>
        <v>955567011.409999</v>
      </c>
      <c r="AO745" s="13">
        <f t="shared" si="197"/>
        <v>4006139029.68</v>
      </c>
      <c r="AP745" s="13">
        <f t="shared" si="198"/>
        <v>966017136.329999</v>
      </c>
      <c r="AQ745" s="13">
        <f t="shared" si="199"/>
        <v>911757357.319999</v>
      </c>
      <c r="AR745" s="13">
        <f t="shared" si="200"/>
        <v>837636903.279999</v>
      </c>
      <c r="AS745" s="13">
        <f t="shared" si="201"/>
        <v>783377124.269999</v>
      </c>
      <c r="AT745" s="13">
        <f t="shared" si="202"/>
        <v>901307232.399999</v>
      </c>
      <c r="AU745" s="13">
        <f>AT745-VLOOKUP(A745,[1]选股结果!$A$2:$BJ$3005,48,FALSE)*0.08</f>
        <v>34476809.1175989</v>
      </c>
      <c r="AV745" s="13">
        <f t="shared" si="203"/>
        <v>54259779.01</v>
      </c>
    </row>
    <row r="746" spans="1:48">
      <c r="A746" s="4" t="s">
        <v>1536</v>
      </c>
      <c r="B746" s="4" t="s">
        <v>1537</v>
      </c>
      <c r="C746" s="5">
        <v>6686597375.52</v>
      </c>
      <c r="D746" s="5">
        <v>0</v>
      </c>
      <c r="E746" s="5">
        <v>0</v>
      </c>
      <c r="F746" s="5">
        <v>0</v>
      </c>
      <c r="G746" s="5">
        <v>5279338640.89</v>
      </c>
      <c r="H746" s="5">
        <v>135733722.74</v>
      </c>
      <c r="I746" s="5">
        <v>0</v>
      </c>
      <c r="J746" s="5">
        <v>0</v>
      </c>
      <c r="K746" s="5">
        <v>0</v>
      </c>
      <c r="L746" s="5">
        <v>0</v>
      </c>
      <c r="M746" s="5">
        <v>0</v>
      </c>
      <c r="N746" s="5">
        <v>0</v>
      </c>
      <c r="O746" s="5">
        <v>7932562.11</v>
      </c>
      <c r="P746" s="5">
        <v>1039453024.55</v>
      </c>
      <c r="Q746" s="5">
        <v>411760107.64</v>
      </c>
      <c r="R746" s="5">
        <v>177131459.81</v>
      </c>
      <c r="S746" s="5">
        <v>96586970.51</v>
      </c>
      <c r="T746" s="5">
        <v>0</v>
      </c>
      <c r="U746" s="5">
        <v>0</v>
      </c>
      <c r="V746" s="5">
        <v>0</v>
      </c>
      <c r="W746" s="5">
        <v>-63100874.34</v>
      </c>
      <c r="X746" s="5">
        <v>-28355821.09</v>
      </c>
      <c r="Y746" s="5">
        <v>-5307359.37</v>
      </c>
      <c r="Z746" s="5">
        <v>-198351.93</v>
      </c>
      <c r="AA746" s="5"/>
      <c r="AB746" s="5">
        <v>276412.37</v>
      </c>
      <c r="AC746" s="5">
        <v>4821261.27</v>
      </c>
      <c r="AD746" s="5">
        <v>-99093856.58</v>
      </c>
      <c r="AE746" s="8">
        <f t="shared" si="204"/>
        <v>6686597375.52</v>
      </c>
      <c r="AF746" s="8">
        <f t="shared" si="205"/>
        <v>7012202765.51</v>
      </c>
      <c r="AG746" s="8">
        <f t="shared" si="206"/>
        <v>-355241435.800001</v>
      </c>
      <c r="AH746" s="8">
        <f t="shared" si="207"/>
        <v>-359786284.700001</v>
      </c>
      <c r="AI746" s="8">
        <f t="shared" si="208"/>
        <v>-260692428.120001</v>
      </c>
      <c r="AJ746" s="8">
        <f t="shared" si="192"/>
        <v>1458383183.83</v>
      </c>
      <c r="AK746" s="13">
        <f t="shared" si="193"/>
        <v>-330912749.36</v>
      </c>
      <c r="AL746" s="13">
        <f t="shared" si="194"/>
        <v>0</v>
      </c>
      <c r="AM746" s="13">
        <f t="shared" si="195"/>
        <v>-39488254.08</v>
      </c>
      <c r="AN746" s="13">
        <f t="shared" si="196"/>
        <v>-370401003.44</v>
      </c>
      <c r="AO746" s="13">
        <f t="shared" si="197"/>
        <v>1407258734.63</v>
      </c>
      <c r="AP746" s="13">
        <f t="shared" si="198"/>
        <v>-98592056.11</v>
      </c>
      <c r="AQ746" s="13">
        <f t="shared" si="199"/>
        <v>501800.469999984</v>
      </c>
      <c r="AR746" s="13">
        <f t="shared" si="200"/>
        <v>-234325778.85</v>
      </c>
      <c r="AS746" s="13">
        <f t="shared" si="201"/>
        <v>-135231922.27</v>
      </c>
      <c r="AT746" s="13">
        <f t="shared" si="202"/>
        <v>-271307146.86</v>
      </c>
      <c r="AU746" s="13">
        <f>AT746-VLOOKUP(A746,[1]选股结果!$A$2:$BJ$3005,48,FALSE)*0.08</f>
        <v>-665699198.2184</v>
      </c>
      <c r="AV746" s="13">
        <f t="shared" si="203"/>
        <v>-99093856.58</v>
      </c>
    </row>
    <row r="747" spans="1:48">
      <c r="A747" s="4" t="s">
        <v>1538</v>
      </c>
      <c r="B747" s="4" t="s">
        <v>1539</v>
      </c>
      <c r="C747" s="5">
        <v>6671828128.16</v>
      </c>
      <c r="D747" s="5">
        <v>0</v>
      </c>
      <c r="E747" s="5">
        <v>0</v>
      </c>
      <c r="F747" s="5">
        <v>0</v>
      </c>
      <c r="G747" s="5">
        <v>5282734132.66</v>
      </c>
      <c r="H747" s="5">
        <v>606600308.27</v>
      </c>
      <c r="I747" s="5">
        <v>0</v>
      </c>
      <c r="J747" s="5">
        <v>0</v>
      </c>
      <c r="K747" s="5">
        <v>0</v>
      </c>
      <c r="L747" s="5">
        <v>0</v>
      </c>
      <c r="M747" s="5">
        <v>0</v>
      </c>
      <c r="N747" s="5">
        <v>0</v>
      </c>
      <c r="O747" s="5">
        <v>26384507.03</v>
      </c>
      <c r="P747" s="5">
        <v>690416121.66</v>
      </c>
      <c r="Q747" s="5">
        <v>429206860.6</v>
      </c>
      <c r="R747" s="5">
        <v>7067822.47</v>
      </c>
      <c r="S747" s="5">
        <v>616684009.44</v>
      </c>
      <c r="T747" s="5">
        <v>30538115.5</v>
      </c>
      <c r="U747" s="5">
        <v>-16325861.69</v>
      </c>
      <c r="V747" s="5">
        <v>0</v>
      </c>
      <c r="W747" s="5">
        <v>0</v>
      </c>
      <c r="X747" s="5">
        <v>2765087.28</v>
      </c>
      <c r="Y747" s="5">
        <v>0</v>
      </c>
      <c r="Z747" s="5">
        <v>233324.25</v>
      </c>
      <c r="AA747" s="5"/>
      <c r="AB747" s="5">
        <v>5598686.21</v>
      </c>
      <c r="AC747" s="5">
        <v>3809878.89</v>
      </c>
      <c r="AD747" s="5">
        <v>91683366.43</v>
      </c>
      <c r="AE747" s="8">
        <f t="shared" si="204"/>
        <v>6671828128.16</v>
      </c>
      <c r="AF747" s="8">
        <f t="shared" si="205"/>
        <v>7052493453.86</v>
      </c>
      <c r="AG747" s="8">
        <f t="shared" si="206"/>
        <v>-352658973.230001</v>
      </c>
      <c r="AH747" s="8">
        <f t="shared" si="207"/>
        <v>-350870165.910001</v>
      </c>
      <c r="AI747" s="8">
        <f t="shared" si="208"/>
        <v>-442553532.340001</v>
      </c>
      <c r="AJ747" s="8">
        <f t="shared" si="192"/>
        <v>1144218681.97</v>
      </c>
      <c r="AK747" s="13">
        <f t="shared" si="193"/>
        <v>-380665325.7</v>
      </c>
      <c r="AL747" s="13">
        <f t="shared" si="194"/>
        <v>-16325861.69</v>
      </c>
      <c r="AM747" s="13">
        <f t="shared" si="195"/>
        <v>46121021.48</v>
      </c>
      <c r="AN747" s="13">
        <f t="shared" si="196"/>
        <v>-350870165.91</v>
      </c>
      <c r="AO747" s="13">
        <f t="shared" si="197"/>
        <v>1389093995.5</v>
      </c>
      <c r="AP747" s="13">
        <f t="shared" si="198"/>
        <v>842618992.01</v>
      </c>
      <c r="AQ747" s="13">
        <f t="shared" si="199"/>
        <v>750935625.58</v>
      </c>
      <c r="AR747" s="13">
        <f t="shared" si="200"/>
        <v>236018683.74</v>
      </c>
      <c r="AS747" s="13">
        <f t="shared" si="201"/>
        <v>144335317.31</v>
      </c>
      <c r="AT747" s="13">
        <f t="shared" si="202"/>
        <v>-442553532.34</v>
      </c>
      <c r="AU747" s="13">
        <f>AT747-VLOOKUP(A747,[1]选股结果!$A$2:$BJ$3005,48,FALSE)*0.08</f>
        <v>-760674766.1832</v>
      </c>
      <c r="AV747" s="13">
        <f t="shared" si="203"/>
        <v>91683366.43</v>
      </c>
    </row>
    <row r="748" spans="1:48">
      <c r="A748" s="4" t="s">
        <v>1540</v>
      </c>
      <c r="B748" s="4" t="s">
        <v>1541</v>
      </c>
      <c r="C748" s="5">
        <v>6665307512.02</v>
      </c>
      <c r="D748" s="5">
        <v>0</v>
      </c>
      <c r="E748" s="5">
        <v>0</v>
      </c>
      <c r="F748" s="5">
        <v>0</v>
      </c>
      <c r="G748" s="5">
        <v>6197812359.84</v>
      </c>
      <c r="H748" s="5">
        <v>0</v>
      </c>
      <c r="I748" s="5">
        <v>0</v>
      </c>
      <c r="J748" s="5">
        <v>0</v>
      </c>
      <c r="K748" s="5">
        <v>0</v>
      </c>
      <c r="L748" s="5">
        <v>0</v>
      </c>
      <c r="M748" s="5">
        <v>0</v>
      </c>
      <c r="N748" s="5">
        <v>0</v>
      </c>
      <c r="O748" s="5">
        <v>32260608.97</v>
      </c>
      <c r="P748" s="5">
        <v>67744115.62</v>
      </c>
      <c r="Q748" s="5">
        <v>59784080.44</v>
      </c>
      <c r="R748" s="5">
        <v>0</v>
      </c>
      <c r="S748" s="5">
        <v>36464711.32</v>
      </c>
      <c r="T748" s="5">
        <v>1950104.22</v>
      </c>
      <c r="U748" s="5">
        <v>0</v>
      </c>
      <c r="V748" s="5">
        <v>0</v>
      </c>
      <c r="W748" s="5">
        <v>0</v>
      </c>
      <c r="X748" s="5">
        <v>0</v>
      </c>
      <c r="Y748" s="5">
        <v>44119761.18</v>
      </c>
      <c r="Z748" s="5">
        <v>209198.51</v>
      </c>
      <c r="AA748" s="5"/>
      <c r="AB748" s="5">
        <v>1413681.42</v>
      </c>
      <c r="AC748" s="5">
        <v>545970.42</v>
      </c>
      <c r="AD748" s="5">
        <v>59428366.09</v>
      </c>
      <c r="AE748" s="8">
        <f t="shared" si="204"/>
        <v>6665307512.02</v>
      </c>
      <c r="AF748" s="8">
        <f t="shared" si="205"/>
        <v>6394065876.19</v>
      </c>
      <c r="AG748" s="8">
        <f t="shared" si="206"/>
        <v>229281177.380001</v>
      </c>
      <c r="AH748" s="8">
        <f t="shared" si="207"/>
        <v>230148888.380001</v>
      </c>
      <c r="AI748" s="8">
        <f t="shared" si="208"/>
        <v>170720522.290001</v>
      </c>
      <c r="AJ748" s="8">
        <f t="shared" si="192"/>
        <v>203040855.21</v>
      </c>
      <c r="AK748" s="13">
        <f t="shared" si="193"/>
        <v>315361397.01</v>
      </c>
      <c r="AL748" s="13">
        <f t="shared" si="194"/>
        <v>0</v>
      </c>
      <c r="AM748" s="13">
        <f t="shared" si="195"/>
        <v>3027013.73</v>
      </c>
      <c r="AN748" s="13">
        <f t="shared" si="196"/>
        <v>318388410.74</v>
      </c>
      <c r="AO748" s="13">
        <f t="shared" si="197"/>
        <v>467495152.18</v>
      </c>
      <c r="AP748" s="13">
        <f t="shared" si="198"/>
        <v>351826108.33</v>
      </c>
      <c r="AQ748" s="13">
        <f t="shared" si="199"/>
        <v>292397742.24</v>
      </c>
      <c r="AR748" s="13">
        <f t="shared" si="200"/>
        <v>351826108.33</v>
      </c>
      <c r="AS748" s="13">
        <f t="shared" si="201"/>
        <v>292397742.24</v>
      </c>
      <c r="AT748" s="13">
        <f t="shared" si="202"/>
        <v>258960044.65</v>
      </c>
      <c r="AU748" s="13">
        <f>AT748-VLOOKUP(A748,[1]选股结果!$A$2:$BJ$3005,48,FALSE)*0.08</f>
        <v>94427877.9324</v>
      </c>
      <c r="AV748" s="13">
        <f t="shared" si="203"/>
        <v>59428366.09</v>
      </c>
    </row>
    <row r="749" spans="1:48">
      <c r="A749" s="4" t="s">
        <v>1542</v>
      </c>
      <c r="B749" s="4" t="s">
        <v>1543</v>
      </c>
      <c r="C749" s="5">
        <v>6651294163.73</v>
      </c>
      <c r="D749" s="5">
        <v>0</v>
      </c>
      <c r="E749" s="5">
        <v>0</v>
      </c>
      <c r="F749" s="5">
        <v>0</v>
      </c>
      <c r="G749" s="5">
        <v>5446586352.72</v>
      </c>
      <c r="H749" s="5">
        <v>26348826.36</v>
      </c>
      <c r="I749" s="5">
        <v>0</v>
      </c>
      <c r="J749" s="5">
        <v>0</v>
      </c>
      <c r="K749" s="5">
        <v>0</v>
      </c>
      <c r="L749" s="5">
        <v>0</v>
      </c>
      <c r="M749" s="5">
        <v>0</v>
      </c>
      <c r="N749" s="5">
        <v>0</v>
      </c>
      <c r="O749" s="5">
        <v>40275657.62</v>
      </c>
      <c r="P749" s="5">
        <v>279041944.51</v>
      </c>
      <c r="Q749" s="5">
        <v>174804930.79</v>
      </c>
      <c r="R749" s="5">
        <v>321136696.24</v>
      </c>
      <c r="S749" s="5">
        <v>12351553.98</v>
      </c>
      <c r="T749" s="5">
        <v>169538699.82</v>
      </c>
      <c r="U749" s="5">
        <v>0</v>
      </c>
      <c r="V749" s="5">
        <v>0</v>
      </c>
      <c r="W749" s="5">
        <v>1641263.94</v>
      </c>
      <c r="X749" s="5">
        <v>7367101.73</v>
      </c>
      <c r="Y749" s="5">
        <v>-1831727.94</v>
      </c>
      <c r="Z749" s="5">
        <v>271489.82</v>
      </c>
      <c r="AA749" s="5"/>
      <c r="AB749" s="5">
        <v>797577.62</v>
      </c>
      <c r="AC749" s="5">
        <v>1892865.83</v>
      </c>
      <c r="AD749" s="5">
        <v>68334156</v>
      </c>
      <c r="AE749" s="8">
        <f t="shared" si="204"/>
        <v>6651294163.73</v>
      </c>
      <c r="AF749" s="8">
        <f t="shared" si="205"/>
        <v>6274197135.86</v>
      </c>
      <c r="AG749" s="8">
        <f t="shared" si="206"/>
        <v>543013107.66</v>
      </c>
      <c r="AH749" s="8">
        <f t="shared" si="207"/>
        <v>541917819.45</v>
      </c>
      <c r="AI749" s="8">
        <f t="shared" si="208"/>
        <v>473583663.45</v>
      </c>
      <c r="AJ749" s="8">
        <f t="shared" si="192"/>
        <v>493386093.19</v>
      </c>
      <c r="AK749" s="13">
        <f t="shared" si="193"/>
        <v>375265299.929999</v>
      </c>
      <c r="AL749" s="13">
        <f t="shared" si="194"/>
        <v>0</v>
      </c>
      <c r="AM749" s="13">
        <f t="shared" si="195"/>
        <v>162989063.64</v>
      </c>
      <c r="AN749" s="13">
        <f t="shared" si="196"/>
        <v>538254363.569999</v>
      </c>
      <c r="AO749" s="13">
        <f t="shared" si="197"/>
        <v>1204707811.01</v>
      </c>
      <c r="AP749" s="13">
        <f t="shared" si="198"/>
        <v>413965680.269999</v>
      </c>
      <c r="AQ749" s="13">
        <f t="shared" si="199"/>
        <v>345631524.269999</v>
      </c>
      <c r="AR749" s="13">
        <f t="shared" si="200"/>
        <v>387616853.909999</v>
      </c>
      <c r="AS749" s="13">
        <f t="shared" si="201"/>
        <v>319282697.909999</v>
      </c>
      <c r="AT749" s="13">
        <f t="shared" si="202"/>
        <v>469920207.569999</v>
      </c>
      <c r="AU749" s="13">
        <f>AT749-VLOOKUP(A749,[1]选股结果!$A$2:$BJ$3005,48,FALSE)*0.08</f>
        <v>-412580003.638001</v>
      </c>
      <c r="AV749" s="13">
        <f t="shared" si="203"/>
        <v>68334156.0000001</v>
      </c>
    </row>
    <row r="750" spans="1:48">
      <c r="A750" s="4" t="s">
        <v>1544</v>
      </c>
      <c r="B750" s="4" t="s">
        <v>1545</v>
      </c>
      <c r="C750" s="5">
        <v>6649796483.14</v>
      </c>
      <c r="D750" s="5">
        <v>0</v>
      </c>
      <c r="E750" s="5">
        <v>0</v>
      </c>
      <c r="F750" s="5">
        <v>0</v>
      </c>
      <c r="G750" s="5">
        <v>4960086363.64</v>
      </c>
      <c r="H750" s="5">
        <v>91014643.64</v>
      </c>
      <c r="I750" s="5">
        <v>0</v>
      </c>
      <c r="J750" s="5">
        <v>0</v>
      </c>
      <c r="K750" s="5">
        <v>0</v>
      </c>
      <c r="L750" s="5">
        <v>0</v>
      </c>
      <c r="M750" s="5">
        <v>0</v>
      </c>
      <c r="N750" s="5">
        <v>0</v>
      </c>
      <c r="O750" s="5">
        <v>32960901.35</v>
      </c>
      <c r="P750" s="5">
        <v>929021446.18</v>
      </c>
      <c r="Q750" s="5">
        <v>359011684.94</v>
      </c>
      <c r="R750" s="5">
        <v>30676362.87</v>
      </c>
      <c r="S750" s="5">
        <v>89139297.41</v>
      </c>
      <c r="T750" s="5">
        <v>39534629.27</v>
      </c>
      <c r="U750" s="5">
        <v>25857670.61</v>
      </c>
      <c r="V750" s="5">
        <v>0</v>
      </c>
      <c r="W750" s="5">
        <v>274020.27</v>
      </c>
      <c r="X750" s="5">
        <v>6360286.47</v>
      </c>
      <c r="Y750" s="5">
        <v>0</v>
      </c>
      <c r="Z750" s="5">
        <v>-6512094.99</v>
      </c>
      <c r="AA750" s="5"/>
      <c r="AB750" s="5">
        <v>6182828.98</v>
      </c>
      <c r="AC750" s="5">
        <v>2196682.95</v>
      </c>
      <c r="AD750" s="5">
        <v>32058785.12</v>
      </c>
      <c r="AE750" s="8">
        <f t="shared" si="204"/>
        <v>6649796483.14</v>
      </c>
      <c r="AF750" s="8">
        <f t="shared" si="205"/>
        <v>6400896056.39</v>
      </c>
      <c r="AG750" s="8">
        <f t="shared" si="206"/>
        <v>275836694.83</v>
      </c>
      <c r="AH750" s="8">
        <f t="shared" si="207"/>
        <v>279822840.86</v>
      </c>
      <c r="AI750" s="8">
        <f t="shared" si="208"/>
        <v>247764055.74</v>
      </c>
      <c r="AJ750" s="8">
        <f t="shared" si="192"/>
        <v>1317007886.44</v>
      </c>
      <c r="AK750" s="13">
        <f t="shared" si="193"/>
        <v>248900426.75</v>
      </c>
      <c r="AL750" s="13">
        <f t="shared" si="194"/>
        <v>25857670.61</v>
      </c>
      <c r="AM750" s="13">
        <f t="shared" si="195"/>
        <v>5064743.5</v>
      </c>
      <c r="AN750" s="13">
        <f t="shared" si="196"/>
        <v>279822840.86</v>
      </c>
      <c r="AO750" s="13">
        <f t="shared" si="197"/>
        <v>1689710119.5</v>
      </c>
      <c r="AP750" s="13">
        <f t="shared" si="198"/>
        <v>429054367.8</v>
      </c>
      <c r="AQ750" s="13">
        <f t="shared" si="199"/>
        <v>396995582.68</v>
      </c>
      <c r="AR750" s="13">
        <f t="shared" si="200"/>
        <v>338039724.16</v>
      </c>
      <c r="AS750" s="13">
        <f t="shared" si="201"/>
        <v>305980939.04</v>
      </c>
      <c r="AT750" s="13">
        <f t="shared" si="202"/>
        <v>247764055.74</v>
      </c>
      <c r="AU750" s="13">
        <f>AT750-VLOOKUP(A750,[1]选股结果!$A$2:$BJ$3005,48,FALSE)*0.08</f>
        <v>36463324.0536</v>
      </c>
      <c r="AV750" s="13">
        <f t="shared" si="203"/>
        <v>32058785.12</v>
      </c>
    </row>
    <row r="751" spans="1:48">
      <c r="A751" s="4" t="s">
        <v>1546</v>
      </c>
      <c r="B751" s="4" t="s">
        <v>1547</v>
      </c>
      <c r="C751" s="5">
        <v>6648061923.24</v>
      </c>
      <c r="D751" s="5">
        <v>3218203829.13</v>
      </c>
      <c r="E751" s="5">
        <v>0</v>
      </c>
      <c r="F751" s="5">
        <v>0</v>
      </c>
      <c r="G751" s="5">
        <v>0</v>
      </c>
      <c r="H751" s="5">
        <v>0</v>
      </c>
      <c r="I751" s="5">
        <v>0</v>
      </c>
      <c r="J751" s="5">
        <v>0</v>
      </c>
      <c r="K751" s="5">
        <v>0</v>
      </c>
      <c r="L751" s="5">
        <v>0</v>
      </c>
      <c r="M751" s="5">
        <v>0</v>
      </c>
      <c r="N751" s="5">
        <v>0</v>
      </c>
      <c r="O751" s="5">
        <v>45756585.73</v>
      </c>
      <c r="P751" s="5">
        <v>0</v>
      </c>
      <c r="Q751" s="5">
        <v>0</v>
      </c>
      <c r="R751" s="5">
        <v>0</v>
      </c>
      <c r="S751" s="5">
        <v>0</v>
      </c>
      <c r="T751" s="5">
        <v>1357277905.94</v>
      </c>
      <c r="U751" s="5">
        <v>119619309.72</v>
      </c>
      <c r="V751" s="5">
        <v>-36637.12</v>
      </c>
      <c r="W751" s="5">
        <v>-117386304.6</v>
      </c>
      <c r="X751" s="5">
        <v>-36192645.63</v>
      </c>
      <c r="Y751" s="5">
        <v>798206.12</v>
      </c>
      <c r="Z751" s="5">
        <v>446671.44</v>
      </c>
      <c r="AA751" s="5"/>
      <c r="AB751" s="5">
        <v>4567956.83</v>
      </c>
      <c r="AC751" s="5">
        <v>3391366.41</v>
      </c>
      <c r="AD751" s="5">
        <v>709058872.66</v>
      </c>
      <c r="AE751" s="8">
        <f t="shared" si="204"/>
        <v>6648061923.24</v>
      </c>
      <c r="AF751" s="8">
        <f t="shared" si="205"/>
        <v>45756585.73</v>
      </c>
      <c r="AG751" s="8">
        <f t="shared" si="206"/>
        <v>7878001412.68</v>
      </c>
      <c r="AH751" s="8">
        <f t="shared" si="207"/>
        <v>7879178003.1</v>
      </c>
      <c r="AI751" s="8">
        <f t="shared" si="208"/>
        <v>7170119130.44</v>
      </c>
      <c r="AJ751" s="8">
        <f t="shared" si="192"/>
        <v>45378201.43</v>
      </c>
      <c r="AK751" s="13">
        <f t="shared" si="193"/>
        <v>6603103543.63</v>
      </c>
      <c r="AL751" s="13">
        <f t="shared" si="194"/>
        <v>119619309.72</v>
      </c>
      <c r="AM751" s="13">
        <f t="shared" si="195"/>
        <v>1158051561.99</v>
      </c>
      <c r="AN751" s="13">
        <f t="shared" si="196"/>
        <v>7880774415.34</v>
      </c>
      <c r="AO751" s="13">
        <f t="shared" si="197"/>
        <v>6648061923.24</v>
      </c>
      <c r="AP751" s="13">
        <f t="shared" si="198"/>
        <v>6603103543.63</v>
      </c>
      <c r="AQ751" s="13">
        <f t="shared" si="199"/>
        <v>5894044670.97</v>
      </c>
      <c r="AR751" s="13">
        <f t="shared" si="200"/>
        <v>6603103543.63</v>
      </c>
      <c r="AS751" s="13">
        <f t="shared" si="201"/>
        <v>5894044670.97</v>
      </c>
      <c r="AT751" s="13">
        <f t="shared" si="202"/>
        <v>7171715542.68</v>
      </c>
      <c r="AU751" s="13">
        <f>AT751-VLOOKUP(A751,[1]选股结果!$A$2:$BJ$3005,48,FALSE)*0.08</f>
        <v>4733531760.5184</v>
      </c>
      <c r="AV751" s="13">
        <f t="shared" si="203"/>
        <v>709058872.660001</v>
      </c>
    </row>
    <row r="752" spans="1:48">
      <c r="A752" s="4" t="s">
        <v>1548</v>
      </c>
      <c r="B752" s="4" t="s">
        <v>1549</v>
      </c>
      <c r="C752" s="5">
        <v>6638953683.98</v>
      </c>
      <c r="D752" s="5">
        <v>0</v>
      </c>
      <c r="E752" s="5">
        <v>0</v>
      </c>
      <c r="F752" s="5">
        <v>0</v>
      </c>
      <c r="G752" s="5">
        <v>5623230113.62</v>
      </c>
      <c r="H752" s="5">
        <v>42418247.75</v>
      </c>
      <c r="I752" s="5">
        <v>0</v>
      </c>
      <c r="J752" s="5">
        <v>0</v>
      </c>
      <c r="K752" s="5">
        <v>0</v>
      </c>
      <c r="L752" s="5">
        <v>0</v>
      </c>
      <c r="M752" s="5">
        <v>0</v>
      </c>
      <c r="N752" s="5">
        <v>0</v>
      </c>
      <c r="O752" s="5">
        <v>13625810.37</v>
      </c>
      <c r="P752" s="5">
        <v>43108527.57</v>
      </c>
      <c r="Q752" s="5">
        <v>76173640.61</v>
      </c>
      <c r="R752" s="5">
        <v>190433020.13</v>
      </c>
      <c r="S752" s="5">
        <v>35506329.32</v>
      </c>
      <c r="T752" s="5">
        <v>-224880.8</v>
      </c>
      <c r="U752" s="5">
        <v>0</v>
      </c>
      <c r="V752" s="5">
        <v>0</v>
      </c>
      <c r="W752" s="5">
        <v>659007.72</v>
      </c>
      <c r="X752" s="5">
        <v>5868638.84</v>
      </c>
      <c r="Y752" s="5">
        <v>101877156.81</v>
      </c>
      <c r="Z752" s="5">
        <v>665823.89</v>
      </c>
      <c r="AA752" s="5"/>
      <c r="AB752" s="5">
        <v>375851.33</v>
      </c>
      <c r="AC752" s="5">
        <v>8158632.68</v>
      </c>
      <c r="AD752" s="5">
        <v>64230596.69</v>
      </c>
      <c r="AE752" s="8">
        <f t="shared" si="204"/>
        <v>6638953683.98</v>
      </c>
      <c r="AF752" s="8">
        <f t="shared" si="205"/>
        <v>5982077441.62</v>
      </c>
      <c r="AG752" s="8">
        <f t="shared" si="206"/>
        <v>550230397.520001</v>
      </c>
      <c r="AH752" s="8">
        <f t="shared" si="207"/>
        <v>542447616.170001</v>
      </c>
      <c r="AI752" s="8">
        <f t="shared" si="208"/>
        <v>478217019.480001</v>
      </c>
      <c r="AJ752" s="8">
        <f t="shared" si="192"/>
        <v>242567916.71</v>
      </c>
      <c r="AK752" s="13">
        <f t="shared" si="193"/>
        <v>758753399.169999</v>
      </c>
      <c r="AL752" s="13">
        <f t="shared" si="194"/>
        <v>0</v>
      </c>
      <c r="AM752" s="13">
        <f t="shared" si="195"/>
        <v>-12551469.38</v>
      </c>
      <c r="AN752" s="13">
        <f t="shared" si="196"/>
        <v>746201929.789999</v>
      </c>
      <c r="AO752" s="13">
        <f t="shared" si="197"/>
        <v>1015723570.36</v>
      </c>
      <c r="AP752" s="13">
        <f t="shared" si="198"/>
        <v>836677976.239999</v>
      </c>
      <c r="AQ752" s="13">
        <f t="shared" si="199"/>
        <v>772447379.549999</v>
      </c>
      <c r="AR752" s="13">
        <f t="shared" si="200"/>
        <v>794259728.489999</v>
      </c>
      <c r="AS752" s="13">
        <f t="shared" si="201"/>
        <v>730029131.799999</v>
      </c>
      <c r="AT752" s="13">
        <f t="shared" si="202"/>
        <v>681971333.099999</v>
      </c>
      <c r="AU752" s="13">
        <f>AT752-VLOOKUP(A752,[1]选股结果!$A$2:$BJ$3005,48,FALSE)*0.08</f>
        <v>401383266.390399</v>
      </c>
      <c r="AV752" s="13">
        <f t="shared" si="203"/>
        <v>64230596.6900001</v>
      </c>
    </row>
    <row r="753" spans="1:48">
      <c r="A753" s="4" t="s">
        <v>1550</v>
      </c>
      <c r="B753" s="4" t="s">
        <v>1551</v>
      </c>
      <c r="C753" s="5">
        <v>6626131794.19</v>
      </c>
      <c r="D753" s="5">
        <v>0</v>
      </c>
      <c r="E753" s="5">
        <v>0</v>
      </c>
      <c r="F753" s="5">
        <v>0</v>
      </c>
      <c r="G753" s="5">
        <v>3871656533.14</v>
      </c>
      <c r="H753" s="5">
        <v>667470835.17</v>
      </c>
      <c r="I753" s="5">
        <v>0</v>
      </c>
      <c r="J753" s="5">
        <v>0</v>
      </c>
      <c r="K753" s="5">
        <v>0</v>
      </c>
      <c r="L753" s="5">
        <v>0</v>
      </c>
      <c r="M753" s="5">
        <v>0</v>
      </c>
      <c r="N753" s="5">
        <v>0</v>
      </c>
      <c r="O753" s="5">
        <v>55771543.83</v>
      </c>
      <c r="P753" s="5">
        <v>44686700.39</v>
      </c>
      <c r="Q753" s="5">
        <v>230288641.73</v>
      </c>
      <c r="R753" s="5">
        <v>25529909.8</v>
      </c>
      <c r="S753" s="5">
        <v>582604479.03</v>
      </c>
      <c r="T753" s="5">
        <v>417794439.23</v>
      </c>
      <c r="U753" s="5">
        <v>511292169.85</v>
      </c>
      <c r="V753" s="5">
        <v>0</v>
      </c>
      <c r="W753" s="5">
        <v>81926293.82</v>
      </c>
      <c r="X753" s="5">
        <v>2296592.11</v>
      </c>
      <c r="Y753" s="5">
        <v>-5718837.99</v>
      </c>
      <c r="Z753" s="5">
        <v>15116586.61</v>
      </c>
      <c r="AA753" s="5"/>
      <c r="AB753" s="5">
        <v>14585845.53</v>
      </c>
      <c r="AC753" s="5">
        <v>3020179.18</v>
      </c>
      <c r="AD753" s="5">
        <v>357369759.76</v>
      </c>
      <c r="AE753" s="8">
        <f t="shared" si="204"/>
        <v>6626131794.19</v>
      </c>
      <c r="AF753" s="8">
        <f t="shared" si="205"/>
        <v>4810537807.92</v>
      </c>
      <c r="AG753" s="8">
        <f t="shared" si="206"/>
        <v>2333853551.81</v>
      </c>
      <c r="AH753" s="8">
        <f t="shared" si="207"/>
        <v>2345419218.16</v>
      </c>
      <c r="AI753" s="8">
        <f t="shared" si="208"/>
        <v>1988049458.4</v>
      </c>
      <c r="AJ753" s="8">
        <f t="shared" si="192"/>
        <v>313462381.61</v>
      </c>
      <c r="AK753" s="13">
        <f t="shared" si="193"/>
        <v>1809875148.28</v>
      </c>
      <c r="AL753" s="13">
        <f t="shared" si="194"/>
        <v>511292169.85</v>
      </c>
      <c r="AM753" s="13">
        <f t="shared" si="195"/>
        <v>12814224.05</v>
      </c>
      <c r="AN753" s="13">
        <f t="shared" si="196"/>
        <v>2333981542.18</v>
      </c>
      <c r="AO753" s="13">
        <f t="shared" si="197"/>
        <v>2754475261.05</v>
      </c>
      <c r="AP753" s="13">
        <f t="shared" si="198"/>
        <v>3059950462.48</v>
      </c>
      <c r="AQ753" s="13">
        <f t="shared" si="199"/>
        <v>2702580702.72</v>
      </c>
      <c r="AR753" s="13">
        <f t="shared" si="200"/>
        <v>2392479627.31</v>
      </c>
      <c r="AS753" s="13">
        <f t="shared" si="201"/>
        <v>2035109867.55</v>
      </c>
      <c r="AT753" s="13">
        <f t="shared" si="202"/>
        <v>1976611782.42</v>
      </c>
      <c r="AU753" s="13">
        <f>AT753-VLOOKUP(A753,[1]选股结果!$A$2:$BJ$3005,48,FALSE)*0.08</f>
        <v>61726230.3567998</v>
      </c>
      <c r="AV753" s="13">
        <f t="shared" si="203"/>
        <v>357369759.76</v>
      </c>
    </row>
    <row r="754" spans="1:48">
      <c r="A754" s="4" t="s">
        <v>1552</v>
      </c>
      <c r="B754" s="4" t="s">
        <v>1553</v>
      </c>
      <c r="C754" s="5">
        <v>6623025300.84</v>
      </c>
      <c r="D754" s="5">
        <v>0</v>
      </c>
      <c r="E754" s="5">
        <v>0</v>
      </c>
      <c r="F754" s="5">
        <v>0</v>
      </c>
      <c r="G754" s="5">
        <v>4042557658.5</v>
      </c>
      <c r="H754" s="5">
        <v>31495817.56</v>
      </c>
      <c r="I754" s="5">
        <v>0</v>
      </c>
      <c r="J754" s="5">
        <v>0</v>
      </c>
      <c r="K754" s="5">
        <v>0</v>
      </c>
      <c r="L754" s="5">
        <v>0</v>
      </c>
      <c r="M754" s="5">
        <v>0</v>
      </c>
      <c r="N754" s="5">
        <v>0</v>
      </c>
      <c r="O754" s="5">
        <v>48737935.52</v>
      </c>
      <c r="P754" s="5">
        <v>68394182.23</v>
      </c>
      <c r="Q754" s="5">
        <v>227270942.48</v>
      </c>
      <c r="R754" s="5">
        <v>215358593.83</v>
      </c>
      <c r="S754" s="5">
        <v>31690895.73</v>
      </c>
      <c r="T754" s="5">
        <v>-2430287.26</v>
      </c>
      <c r="U754" s="5">
        <v>-2738266.88</v>
      </c>
      <c r="V754" s="5">
        <v>0</v>
      </c>
      <c r="W754" s="5">
        <v>0</v>
      </c>
      <c r="X754" s="5">
        <v>30890529.84</v>
      </c>
      <c r="Y754" s="5">
        <v>99195699.06</v>
      </c>
      <c r="Z754" s="5">
        <v>-1760612.73</v>
      </c>
      <c r="AA754" s="5"/>
      <c r="AB754" s="5">
        <v>33535020.2</v>
      </c>
      <c r="AC754" s="5">
        <v>2277881.09</v>
      </c>
      <c r="AD754" s="5">
        <v>269353859.94</v>
      </c>
      <c r="AE754" s="8">
        <f t="shared" si="204"/>
        <v>6623025300.84</v>
      </c>
      <c r="AF754" s="8">
        <f t="shared" si="205"/>
        <v>4634010208.29</v>
      </c>
      <c r="AG754" s="8">
        <f t="shared" si="206"/>
        <v>1854737963.66</v>
      </c>
      <c r="AH754" s="8">
        <f t="shared" si="207"/>
        <v>1885995102.77</v>
      </c>
      <c r="AI754" s="8">
        <f t="shared" si="208"/>
        <v>1616641242.83</v>
      </c>
      <c r="AJ754" s="8">
        <f t="shared" si="192"/>
        <v>412341620.18</v>
      </c>
      <c r="AK754" s="13">
        <f t="shared" si="193"/>
        <v>2088210791.61</v>
      </c>
      <c r="AL754" s="13">
        <f t="shared" si="194"/>
        <v>-2738266.88</v>
      </c>
      <c r="AM754" s="13">
        <f t="shared" si="195"/>
        <v>-1086023.84</v>
      </c>
      <c r="AN754" s="13">
        <f t="shared" si="196"/>
        <v>2084386500.89</v>
      </c>
      <c r="AO754" s="13">
        <f t="shared" si="197"/>
        <v>2580467642.34</v>
      </c>
      <c r="AP754" s="13">
        <f t="shared" si="198"/>
        <v>2151397504.9</v>
      </c>
      <c r="AQ754" s="13">
        <f t="shared" si="199"/>
        <v>1882043644.96</v>
      </c>
      <c r="AR754" s="13">
        <f t="shared" si="200"/>
        <v>2119901687.34</v>
      </c>
      <c r="AS754" s="13">
        <f t="shared" si="201"/>
        <v>1850547827.4</v>
      </c>
      <c r="AT754" s="13">
        <f t="shared" si="202"/>
        <v>1815032640.95</v>
      </c>
      <c r="AU754" s="13">
        <f>AT754-VLOOKUP(A754,[1]选股结果!$A$2:$BJ$3005,48,FALSE)*0.08</f>
        <v>1292265420.434</v>
      </c>
      <c r="AV754" s="13">
        <f t="shared" si="203"/>
        <v>269353859.94</v>
      </c>
    </row>
    <row r="755" spans="1:48">
      <c r="A755" s="4" t="s">
        <v>1554</v>
      </c>
      <c r="B755" s="4" t="s">
        <v>1555</v>
      </c>
      <c r="C755" s="5">
        <v>6622859433.96</v>
      </c>
      <c r="D755" s="5">
        <v>0</v>
      </c>
      <c r="E755" s="5">
        <v>0</v>
      </c>
      <c r="F755" s="5">
        <v>0</v>
      </c>
      <c r="G755" s="5">
        <v>5657850192.43</v>
      </c>
      <c r="H755" s="5">
        <v>3376788.24</v>
      </c>
      <c r="I755" s="5">
        <v>0</v>
      </c>
      <c r="J755" s="5">
        <v>0</v>
      </c>
      <c r="K755" s="5">
        <v>0</v>
      </c>
      <c r="L755" s="5">
        <v>0</v>
      </c>
      <c r="M755" s="5">
        <v>0</v>
      </c>
      <c r="N755" s="5">
        <v>0</v>
      </c>
      <c r="O755" s="5">
        <v>9639639.23</v>
      </c>
      <c r="P755" s="5">
        <v>383198315.65</v>
      </c>
      <c r="Q755" s="5">
        <v>111232040.61</v>
      </c>
      <c r="R755" s="5">
        <v>223604850.94</v>
      </c>
      <c r="S755" s="5">
        <v>-18833626.05</v>
      </c>
      <c r="T755" s="5">
        <v>-539180.25</v>
      </c>
      <c r="U755" s="5">
        <v>-539180.25</v>
      </c>
      <c r="V755" s="5">
        <v>0</v>
      </c>
      <c r="W755" s="5">
        <v>0</v>
      </c>
      <c r="X755" s="5">
        <v>158894.34</v>
      </c>
      <c r="Y755" s="5">
        <v>-2669118.63</v>
      </c>
      <c r="Z755" s="5">
        <v>255037.56</v>
      </c>
      <c r="AA755" s="5"/>
      <c r="AB755" s="5">
        <v>2604542.77</v>
      </c>
      <c r="AC755" s="5">
        <v>568992.9</v>
      </c>
      <c r="AD755" s="5">
        <v>26848029.53</v>
      </c>
      <c r="AE755" s="8">
        <f t="shared" si="204"/>
        <v>6622859433.96</v>
      </c>
      <c r="AF755" s="8">
        <f t="shared" si="205"/>
        <v>6366691412.81</v>
      </c>
      <c r="AG755" s="8">
        <f t="shared" si="206"/>
        <v>258394102.750002</v>
      </c>
      <c r="AH755" s="8">
        <f t="shared" si="207"/>
        <v>260429652.620002</v>
      </c>
      <c r="AI755" s="8">
        <f t="shared" si="208"/>
        <v>233581623.090002</v>
      </c>
      <c r="AJ755" s="8">
        <f t="shared" si="192"/>
        <v>499365326.99</v>
      </c>
      <c r="AK755" s="13">
        <f t="shared" si="193"/>
        <v>253498902.52</v>
      </c>
      <c r="AL755" s="13">
        <f t="shared" si="194"/>
        <v>-539180.25</v>
      </c>
      <c r="AM755" s="13">
        <f t="shared" si="195"/>
        <v>2131693.09</v>
      </c>
      <c r="AN755" s="13">
        <f t="shared" si="196"/>
        <v>255091415.36</v>
      </c>
      <c r="AO755" s="13">
        <f t="shared" si="197"/>
        <v>965009241.53</v>
      </c>
      <c r="AP755" s="13">
        <f t="shared" si="198"/>
        <v>238042064.71</v>
      </c>
      <c r="AQ755" s="13">
        <f t="shared" si="199"/>
        <v>211194035.18</v>
      </c>
      <c r="AR755" s="13">
        <f t="shared" si="200"/>
        <v>234665276.47</v>
      </c>
      <c r="AS755" s="13">
        <f t="shared" si="201"/>
        <v>207817246.94</v>
      </c>
      <c r="AT755" s="13">
        <f t="shared" si="202"/>
        <v>228243385.83</v>
      </c>
      <c r="AU755" s="13">
        <f>AT755-VLOOKUP(A755,[1]选股结果!$A$2:$BJ$3005,48,FALSE)*0.08</f>
        <v>-1925078.72040001</v>
      </c>
      <c r="AV755" s="13">
        <f t="shared" si="203"/>
        <v>26848029.53</v>
      </c>
    </row>
    <row r="756" spans="1:48">
      <c r="A756" s="4" t="s">
        <v>1556</v>
      </c>
      <c r="B756" s="4" t="s">
        <v>1557</v>
      </c>
      <c r="C756" s="5">
        <v>6608330801.9</v>
      </c>
      <c r="D756" s="5">
        <v>0</v>
      </c>
      <c r="E756" s="5">
        <v>0</v>
      </c>
      <c r="F756" s="5">
        <v>0</v>
      </c>
      <c r="G756" s="5">
        <v>5463419426.15</v>
      </c>
      <c r="H756" s="5">
        <v>104670320.15</v>
      </c>
      <c r="I756" s="5">
        <v>0</v>
      </c>
      <c r="J756" s="5">
        <v>0</v>
      </c>
      <c r="K756" s="5">
        <v>0</v>
      </c>
      <c r="L756" s="5">
        <v>0</v>
      </c>
      <c r="M756" s="5">
        <v>0</v>
      </c>
      <c r="N756" s="5">
        <v>0</v>
      </c>
      <c r="O756" s="5">
        <v>38587599.51</v>
      </c>
      <c r="P756" s="5">
        <v>26658712.62</v>
      </c>
      <c r="Q756" s="5">
        <v>105772254.18</v>
      </c>
      <c r="R756" s="5">
        <v>88751342.6</v>
      </c>
      <c r="S756" s="5">
        <v>105029272.48</v>
      </c>
      <c r="T756" s="5">
        <v>-22472620.74</v>
      </c>
      <c r="U756" s="5">
        <v>0</v>
      </c>
      <c r="V756" s="5">
        <v>0</v>
      </c>
      <c r="W756" s="5">
        <v>0</v>
      </c>
      <c r="X756" s="5">
        <v>16288687.54</v>
      </c>
      <c r="Y756" s="5">
        <v>5145751.98</v>
      </c>
      <c r="Z756" s="5">
        <v>32737.44</v>
      </c>
      <c r="AA756" s="5"/>
      <c r="AB756" s="5">
        <v>1480813.92</v>
      </c>
      <c r="AC756" s="5">
        <v>9926510.97</v>
      </c>
      <c r="AD756" s="5">
        <v>163003860.16</v>
      </c>
      <c r="AE756" s="8">
        <f t="shared" si="204"/>
        <v>6608330801.9</v>
      </c>
      <c r="AF756" s="8">
        <f t="shared" si="205"/>
        <v>5828218607.54</v>
      </c>
      <c r="AG756" s="8">
        <f t="shared" si="206"/>
        <v>736237871.54</v>
      </c>
      <c r="AH756" s="8">
        <f t="shared" si="207"/>
        <v>727792174.49</v>
      </c>
      <c r="AI756" s="8">
        <f t="shared" si="208"/>
        <v>564788314.33</v>
      </c>
      <c r="AJ756" s="8">
        <f t="shared" si="192"/>
        <v>184610015.34</v>
      </c>
      <c r="AK756" s="13">
        <f t="shared" si="193"/>
        <v>785257946.34</v>
      </c>
      <c r="AL756" s="13">
        <f t="shared" si="194"/>
        <v>0</v>
      </c>
      <c r="AM756" s="13">
        <f t="shared" si="195"/>
        <v>-47174267.89</v>
      </c>
      <c r="AN756" s="13">
        <f t="shared" si="196"/>
        <v>738083678.45</v>
      </c>
      <c r="AO756" s="13">
        <f t="shared" si="197"/>
        <v>1144911375.75</v>
      </c>
      <c r="AP756" s="13">
        <f t="shared" si="198"/>
        <v>994957538.97</v>
      </c>
      <c r="AQ756" s="13">
        <f t="shared" si="199"/>
        <v>831953678.81</v>
      </c>
      <c r="AR756" s="13">
        <f t="shared" si="200"/>
        <v>890287218.82</v>
      </c>
      <c r="AS756" s="13">
        <f t="shared" si="201"/>
        <v>727283358.66</v>
      </c>
      <c r="AT756" s="13">
        <f t="shared" si="202"/>
        <v>575079818.29</v>
      </c>
      <c r="AU756" s="13">
        <f>AT756-VLOOKUP(A756,[1]选股结果!$A$2:$BJ$3005,48,FALSE)*0.08</f>
        <v>225920096.5988</v>
      </c>
      <c r="AV756" s="13">
        <f t="shared" si="203"/>
        <v>163003860.16</v>
      </c>
    </row>
    <row r="757" spans="1:48">
      <c r="A757" s="4" t="s">
        <v>1558</v>
      </c>
      <c r="B757" s="4" t="s">
        <v>1559</v>
      </c>
      <c r="C757" s="5">
        <v>6601525937.41</v>
      </c>
      <c r="D757" s="5">
        <v>0</v>
      </c>
      <c r="E757" s="5">
        <v>0</v>
      </c>
      <c r="F757" s="5">
        <v>0</v>
      </c>
      <c r="G757" s="5">
        <v>5368335565.64</v>
      </c>
      <c r="H757" s="5">
        <v>50657966.99</v>
      </c>
      <c r="I757" s="5">
        <v>0</v>
      </c>
      <c r="J757" s="5">
        <v>0</v>
      </c>
      <c r="K757" s="5">
        <v>0</v>
      </c>
      <c r="L757" s="5">
        <v>0</v>
      </c>
      <c r="M757" s="5">
        <v>0</v>
      </c>
      <c r="N757" s="5">
        <v>0</v>
      </c>
      <c r="O757" s="5">
        <v>87149543.67</v>
      </c>
      <c r="P757" s="5">
        <v>720110905.89</v>
      </c>
      <c r="Q757" s="5">
        <v>124562045.26</v>
      </c>
      <c r="R757" s="5">
        <v>153255444.11</v>
      </c>
      <c r="S757" s="5">
        <v>-20518340.4</v>
      </c>
      <c r="T757" s="5">
        <v>2453768.05</v>
      </c>
      <c r="U757" s="5">
        <v>6321782.82</v>
      </c>
      <c r="V757" s="5">
        <v>0</v>
      </c>
      <c r="W757" s="5">
        <v>0</v>
      </c>
      <c r="X757" s="5">
        <v>-15467819.07</v>
      </c>
      <c r="Y757" s="5">
        <v>9722767.87</v>
      </c>
      <c r="Z757" s="5">
        <v>69530.77</v>
      </c>
      <c r="AA757" s="5"/>
      <c r="AB757" s="5">
        <v>6487530.22</v>
      </c>
      <c r="AC757" s="5">
        <v>1385696.33</v>
      </c>
      <c r="AD757" s="5">
        <v>22553012.47</v>
      </c>
      <c r="AE757" s="8">
        <f t="shared" si="204"/>
        <v>6601525937.41</v>
      </c>
      <c r="AF757" s="8">
        <f t="shared" si="205"/>
        <v>6432895164.17</v>
      </c>
      <c r="AG757" s="8">
        <f t="shared" si="206"/>
        <v>176899123.259999</v>
      </c>
      <c r="AH757" s="8">
        <f t="shared" si="207"/>
        <v>182000957.149999</v>
      </c>
      <c r="AI757" s="8">
        <f t="shared" si="208"/>
        <v>159447944.679999</v>
      </c>
      <c r="AJ757" s="8">
        <f t="shared" si="192"/>
        <v>936443428.8</v>
      </c>
      <c r="AK757" s="13">
        <f t="shared" si="193"/>
        <v>178353541.109999</v>
      </c>
      <c r="AL757" s="13">
        <f t="shared" si="194"/>
        <v>6321782.82</v>
      </c>
      <c r="AM757" s="13">
        <f t="shared" si="195"/>
        <v>16771168.96</v>
      </c>
      <c r="AN757" s="13">
        <f t="shared" si="196"/>
        <v>201446492.889999</v>
      </c>
      <c r="AO757" s="13">
        <f t="shared" si="197"/>
        <v>1233190371.77</v>
      </c>
      <c r="AP757" s="13">
        <f t="shared" si="198"/>
        <v>208493167.699999</v>
      </c>
      <c r="AQ757" s="13">
        <f t="shared" si="199"/>
        <v>185940155.229999</v>
      </c>
      <c r="AR757" s="13">
        <f t="shared" si="200"/>
        <v>157835200.709999</v>
      </c>
      <c r="AS757" s="13">
        <f t="shared" si="201"/>
        <v>135282188.239999</v>
      </c>
      <c r="AT757" s="13">
        <f t="shared" si="202"/>
        <v>178893480.419999</v>
      </c>
      <c r="AU757" s="13">
        <f>AT757-VLOOKUP(A757,[1]选股结果!$A$2:$BJ$3005,48,FALSE)*0.08</f>
        <v>-8375323.05680099</v>
      </c>
      <c r="AV757" s="13">
        <f t="shared" si="203"/>
        <v>22553012.47</v>
      </c>
    </row>
    <row r="758" spans="1:48">
      <c r="A758" s="4" t="s">
        <v>1560</v>
      </c>
      <c r="B758" s="4" t="s">
        <v>1561</v>
      </c>
      <c r="C758" s="5">
        <v>6572760919.72</v>
      </c>
      <c r="D758" s="5">
        <v>0</v>
      </c>
      <c r="E758" s="5">
        <v>0</v>
      </c>
      <c r="F758" s="5">
        <v>0</v>
      </c>
      <c r="G758" s="5">
        <v>3031397109.27</v>
      </c>
      <c r="H758" s="5">
        <v>123966916.62</v>
      </c>
      <c r="I758" s="5">
        <v>0</v>
      </c>
      <c r="J758" s="5">
        <v>0</v>
      </c>
      <c r="K758" s="5">
        <v>0</v>
      </c>
      <c r="L758" s="5">
        <v>0</v>
      </c>
      <c r="M758" s="5">
        <v>0</v>
      </c>
      <c r="N758" s="5">
        <v>0</v>
      </c>
      <c r="O758" s="5">
        <v>42300414.79</v>
      </c>
      <c r="P758" s="5">
        <v>229750044.34</v>
      </c>
      <c r="Q758" s="5">
        <v>266764797.04</v>
      </c>
      <c r="R758" s="5">
        <v>306364793.34</v>
      </c>
      <c r="S758" s="5">
        <v>159079254.2</v>
      </c>
      <c r="T758" s="5">
        <v>38325031.41</v>
      </c>
      <c r="U758" s="5">
        <v>-6004322.01</v>
      </c>
      <c r="V758" s="5">
        <v>0</v>
      </c>
      <c r="W758" s="5">
        <v>1095847561.93</v>
      </c>
      <c r="X758" s="5">
        <v>-2826054.03</v>
      </c>
      <c r="Y758" s="5">
        <v>53421257.74</v>
      </c>
      <c r="Z758" s="5">
        <v>171197.19</v>
      </c>
      <c r="AA758" s="5"/>
      <c r="AB758" s="5">
        <v>5478825.62</v>
      </c>
      <c r="AC758" s="5">
        <v>16369357.12</v>
      </c>
      <c r="AD758" s="5">
        <v>229073694.68</v>
      </c>
      <c r="AE758" s="8">
        <f t="shared" si="204"/>
        <v>6572760919.72</v>
      </c>
      <c r="AF758" s="8">
        <f t="shared" si="205"/>
        <v>4035656412.98</v>
      </c>
      <c r="AG758" s="8">
        <f t="shared" si="206"/>
        <v>3620853093.56</v>
      </c>
      <c r="AH758" s="8">
        <f t="shared" si="207"/>
        <v>3609962562.06</v>
      </c>
      <c r="AI758" s="8">
        <f t="shared" si="208"/>
        <v>3380888867.38</v>
      </c>
      <c r="AJ758" s="8">
        <f t="shared" si="192"/>
        <v>603127045.41</v>
      </c>
      <c r="AK758" s="13">
        <f t="shared" si="193"/>
        <v>2590525764.48</v>
      </c>
      <c r="AL758" s="13">
        <f t="shared" si="194"/>
        <v>-6004322.01</v>
      </c>
      <c r="AM758" s="13">
        <f t="shared" si="195"/>
        <v>1132283635.07</v>
      </c>
      <c r="AN758" s="13">
        <f t="shared" si="196"/>
        <v>3716805077.54</v>
      </c>
      <c r="AO758" s="13">
        <f t="shared" si="197"/>
        <v>3541363810.45</v>
      </c>
      <c r="AP758" s="13">
        <f t="shared" si="198"/>
        <v>2873571935.3</v>
      </c>
      <c r="AQ758" s="13">
        <f t="shared" si="199"/>
        <v>2644498240.62</v>
      </c>
      <c r="AR758" s="13">
        <f t="shared" si="200"/>
        <v>2749605018.68</v>
      </c>
      <c r="AS758" s="13">
        <f t="shared" si="201"/>
        <v>2520531324</v>
      </c>
      <c r="AT758" s="13">
        <f t="shared" si="202"/>
        <v>3487731382.86</v>
      </c>
      <c r="AU758" s="13">
        <f>AT758-VLOOKUP(A758,[1]选股结果!$A$2:$BJ$3005,48,FALSE)*0.08</f>
        <v>2451049670.6016</v>
      </c>
      <c r="AV758" s="13">
        <f t="shared" si="203"/>
        <v>229073694.68</v>
      </c>
    </row>
    <row r="759" spans="1:48">
      <c r="A759" s="4" t="s">
        <v>1562</v>
      </c>
      <c r="B759" s="4" t="s">
        <v>1563</v>
      </c>
      <c r="C759" s="5">
        <v>6568572635.96</v>
      </c>
      <c r="D759" s="5">
        <v>0</v>
      </c>
      <c r="E759" s="5">
        <v>0</v>
      </c>
      <c r="F759" s="5">
        <v>0</v>
      </c>
      <c r="G759" s="5">
        <v>4630276796.8</v>
      </c>
      <c r="H759" s="5">
        <v>10870929.69</v>
      </c>
      <c r="I759" s="5">
        <v>0</v>
      </c>
      <c r="J759" s="5">
        <v>0</v>
      </c>
      <c r="K759" s="5">
        <v>0</v>
      </c>
      <c r="L759" s="5">
        <v>0</v>
      </c>
      <c r="M759" s="5">
        <v>0</v>
      </c>
      <c r="N759" s="5">
        <v>0</v>
      </c>
      <c r="O759" s="5">
        <v>34523910.79</v>
      </c>
      <c r="P759" s="5">
        <v>1251562898.64</v>
      </c>
      <c r="Q759" s="5">
        <v>323819277.31</v>
      </c>
      <c r="R759" s="5">
        <v>24375738.35</v>
      </c>
      <c r="S759" s="5">
        <v>-28732475.21</v>
      </c>
      <c r="T759" s="5">
        <v>1421715.65</v>
      </c>
      <c r="U759" s="5">
        <v>0</v>
      </c>
      <c r="V759" s="5">
        <v>0</v>
      </c>
      <c r="W759" s="5">
        <v>0</v>
      </c>
      <c r="X759" s="5">
        <v>4178285.11</v>
      </c>
      <c r="Y759" s="5">
        <v>-20459.4</v>
      </c>
      <c r="Z759" s="5">
        <v>1655917.67</v>
      </c>
      <c r="AA759" s="5"/>
      <c r="AB759" s="5">
        <v>2254255.19</v>
      </c>
      <c r="AC759" s="5">
        <v>1357732.3</v>
      </c>
      <c r="AD759" s="5">
        <v>106073143.54</v>
      </c>
      <c r="AE759" s="8">
        <f t="shared" si="204"/>
        <v>6568572635.96</v>
      </c>
      <c r="AF759" s="8">
        <f t="shared" si="205"/>
        <v>6235826146.68</v>
      </c>
      <c r="AG759" s="8">
        <f t="shared" si="206"/>
        <v>331666296.889999</v>
      </c>
      <c r="AH759" s="8">
        <f t="shared" si="207"/>
        <v>332562819.779999</v>
      </c>
      <c r="AI759" s="8">
        <f t="shared" si="208"/>
        <v>226489676.239999</v>
      </c>
      <c r="AJ759" s="8">
        <f t="shared" si="192"/>
        <v>1608989104.45</v>
      </c>
      <c r="AK759" s="13">
        <f t="shared" si="193"/>
        <v>332726029.88</v>
      </c>
      <c r="AL759" s="13">
        <f t="shared" si="194"/>
        <v>0</v>
      </c>
      <c r="AM759" s="13">
        <f t="shared" si="195"/>
        <v>-204128.9</v>
      </c>
      <c r="AN759" s="13">
        <f t="shared" si="196"/>
        <v>332521900.98</v>
      </c>
      <c r="AO759" s="13">
        <f t="shared" si="197"/>
        <v>1938295839.16</v>
      </c>
      <c r="AP759" s="13">
        <f t="shared" si="198"/>
        <v>314864484.36</v>
      </c>
      <c r="AQ759" s="13">
        <f t="shared" si="199"/>
        <v>208791340.82</v>
      </c>
      <c r="AR759" s="13">
        <f t="shared" si="200"/>
        <v>303993554.67</v>
      </c>
      <c r="AS759" s="13">
        <f t="shared" si="201"/>
        <v>197920411.13</v>
      </c>
      <c r="AT759" s="13">
        <f t="shared" si="202"/>
        <v>226448757.44</v>
      </c>
      <c r="AU759" s="13">
        <f>AT759-VLOOKUP(A759,[1]选股结果!$A$2:$BJ$3005,48,FALSE)*0.08</f>
        <v>52099053.2544</v>
      </c>
      <c r="AV759" s="13">
        <f t="shared" si="203"/>
        <v>106073143.54</v>
      </c>
    </row>
    <row r="760" spans="1:48">
      <c r="A760" s="4" t="s">
        <v>1564</v>
      </c>
      <c r="B760" s="4" t="s">
        <v>1565</v>
      </c>
      <c r="C760" s="5">
        <v>6539112739.8</v>
      </c>
      <c r="D760" s="5">
        <v>0</v>
      </c>
      <c r="E760" s="5">
        <v>0</v>
      </c>
      <c r="F760" s="5">
        <v>0</v>
      </c>
      <c r="G760" s="5">
        <v>4157902530.96</v>
      </c>
      <c r="H760" s="5">
        <v>122273737.58</v>
      </c>
      <c r="I760" s="5">
        <v>0</v>
      </c>
      <c r="J760" s="5">
        <v>0</v>
      </c>
      <c r="K760" s="5">
        <v>0</v>
      </c>
      <c r="L760" s="5">
        <v>0</v>
      </c>
      <c r="M760" s="5">
        <v>0</v>
      </c>
      <c r="N760" s="5">
        <v>0</v>
      </c>
      <c r="O760" s="5">
        <v>93890162.5</v>
      </c>
      <c r="P760" s="5">
        <v>15506416.09</v>
      </c>
      <c r="Q760" s="5">
        <v>290609290.41</v>
      </c>
      <c r="R760" s="5">
        <v>22483598.81</v>
      </c>
      <c r="S760" s="5">
        <v>130836914.9</v>
      </c>
      <c r="T760" s="5">
        <v>46793581.35</v>
      </c>
      <c r="U760" s="5">
        <v>19436772.68</v>
      </c>
      <c r="V760" s="5">
        <v>0</v>
      </c>
      <c r="W760" s="5">
        <v>0</v>
      </c>
      <c r="X760" s="5">
        <v>3185503.88</v>
      </c>
      <c r="Y760" s="5">
        <v>-3248464.61</v>
      </c>
      <c r="Z760" s="5">
        <v>216315.43</v>
      </c>
      <c r="AA760" s="5"/>
      <c r="AB760" s="5">
        <v>10266022.63</v>
      </c>
      <c r="AC760" s="5">
        <v>7705488.15</v>
      </c>
      <c r="AD760" s="5">
        <v>470423933.22</v>
      </c>
      <c r="AE760" s="8">
        <f t="shared" si="204"/>
        <v>6539112739.8</v>
      </c>
      <c r="AF760" s="8">
        <f t="shared" si="205"/>
        <v>4711228913.67</v>
      </c>
      <c r="AG760" s="8">
        <f t="shared" si="206"/>
        <v>1874956683.64</v>
      </c>
      <c r="AH760" s="8">
        <f t="shared" si="207"/>
        <v>1877517218.12</v>
      </c>
      <c r="AI760" s="8">
        <f t="shared" si="208"/>
        <v>1407093284.9</v>
      </c>
      <c r="AJ760" s="8">
        <f t="shared" si="192"/>
        <v>394196869.91</v>
      </c>
      <c r="AK760" s="13">
        <f t="shared" si="193"/>
        <v>1824635361.52</v>
      </c>
      <c r="AL760" s="13">
        <f t="shared" si="194"/>
        <v>19436772.68</v>
      </c>
      <c r="AM760" s="13">
        <f t="shared" si="195"/>
        <v>26948154.7</v>
      </c>
      <c r="AN760" s="13">
        <f t="shared" si="196"/>
        <v>1871020288.9</v>
      </c>
      <c r="AO760" s="13">
        <f t="shared" si="197"/>
        <v>2381210208.84</v>
      </c>
      <c r="AP760" s="13">
        <f t="shared" si="198"/>
        <v>2077746014</v>
      </c>
      <c r="AQ760" s="13">
        <f t="shared" si="199"/>
        <v>1607322080.78</v>
      </c>
      <c r="AR760" s="13">
        <f t="shared" si="200"/>
        <v>1955472276.42</v>
      </c>
      <c r="AS760" s="13">
        <f t="shared" si="201"/>
        <v>1485048343.2</v>
      </c>
      <c r="AT760" s="13">
        <f t="shared" si="202"/>
        <v>1400596355.68</v>
      </c>
      <c r="AU760" s="13">
        <f>AT760-VLOOKUP(A760,[1]选股结果!$A$2:$BJ$3005,48,FALSE)*0.08</f>
        <v>613520891.7144</v>
      </c>
      <c r="AV760" s="13">
        <f t="shared" si="203"/>
        <v>470423933.22</v>
      </c>
    </row>
    <row r="761" spans="1:48">
      <c r="A761" s="4" t="s">
        <v>1566</v>
      </c>
      <c r="B761" s="4" t="s">
        <v>1567</v>
      </c>
      <c r="C761" s="5">
        <v>6533915868.87</v>
      </c>
      <c r="D761" s="5">
        <v>0</v>
      </c>
      <c r="E761" s="5">
        <v>0</v>
      </c>
      <c r="F761" s="5">
        <v>0</v>
      </c>
      <c r="G761" s="5">
        <v>4720605609.83</v>
      </c>
      <c r="H761" s="5">
        <v>170936081.38</v>
      </c>
      <c r="I761" s="5">
        <v>0</v>
      </c>
      <c r="J761" s="5">
        <v>0</v>
      </c>
      <c r="K761" s="5">
        <v>0</v>
      </c>
      <c r="L761" s="5">
        <v>0</v>
      </c>
      <c r="M761" s="5">
        <v>0</v>
      </c>
      <c r="N761" s="5">
        <v>0</v>
      </c>
      <c r="O761" s="5">
        <v>65171015.29</v>
      </c>
      <c r="P761" s="5">
        <v>1001486833.55</v>
      </c>
      <c r="Q761" s="5">
        <v>543799254.73</v>
      </c>
      <c r="R761" s="5">
        <v>0</v>
      </c>
      <c r="S761" s="5">
        <v>186799896.78</v>
      </c>
      <c r="T761" s="5">
        <v>0</v>
      </c>
      <c r="U761" s="5">
        <v>0</v>
      </c>
      <c r="V761" s="5">
        <v>0</v>
      </c>
      <c r="W761" s="5">
        <v>0</v>
      </c>
      <c r="X761" s="5">
        <v>958270.25</v>
      </c>
      <c r="Y761" s="5">
        <v>16974083.78</v>
      </c>
      <c r="Z761" s="5">
        <v>168728816.46</v>
      </c>
      <c r="AA761" s="5"/>
      <c r="AB761" s="5">
        <v>30776548.13</v>
      </c>
      <c r="AC761" s="5">
        <v>26307717.61</v>
      </c>
      <c r="AD761" s="5">
        <v>75749217.09</v>
      </c>
      <c r="AE761" s="8">
        <f t="shared" si="204"/>
        <v>6533915868.87</v>
      </c>
      <c r="AF761" s="8">
        <f t="shared" si="205"/>
        <v>6517862610.18</v>
      </c>
      <c r="AG761" s="8">
        <f t="shared" si="206"/>
        <v>166849721.120001</v>
      </c>
      <c r="AH761" s="8">
        <f t="shared" si="207"/>
        <v>171318551.640001</v>
      </c>
      <c r="AI761" s="8">
        <f t="shared" si="208"/>
        <v>95569334.550001</v>
      </c>
      <c r="AJ761" s="8">
        <f t="shared" si="192"/>
        <v>1622962356.83</v>
      </c>
      <c r="AK761" s="13">
        <f t="shared" si="193"/>
        <v>33027342.47</v>
      </c>
      <c r="AL761" s="13">
        <f t="shared" si="194"/>
        <v>0</v>
      </c>
      <c r="AM761" s="13">
        <f t="shared" si="195"/>
        <v>172239376.73</v>
      </c>
      <c r="AN761" s="13">
        <f t="shared" si="196"/>
        <v>205266719.2</v>
      </c>
      <c r="AO761" s="13">
        <f t="shared" si="197"/>
        <v>1813310259.04</v>
      </c>
      <c r="AP761" s="13">
        <f t="shared" si="198"/>
        <v>390763320.63</v>
      </c>
      <c r="AQ761" s="13">
        <f t="shared" si="199"/>
        <v>315014103.54</v>
      </c>
      <c r="AR761" s="13">
        <f t="shared" si="200"/>
        <v>219827239.25</v>
      </c>
      <c r="AS761" s="13">
        <f t="shared" si="201"/>
        <v>144078022.16</v>
      </c>
      <c r="AT761" s="13">
        <f t="shared" si="202"/>
        <v>129517502.11</v>
      </c>
      <c r="AU761" s="13">
        <f>AT761-VLOOKUP(A761,[1]选股结果!$A$2:$BJ$3005,48,FALSE)*0.08</f>
        <v>-239023700.038</v>
      </c>
      <c r="AV761" s="13">
        <f t="shared" si="203"/>
        <v>75749217.09</v>
      </c>
    </row>
    <row r="762" spans="1:48">
      <c r="A762" s="4" t="s">
        <v>1568</v>
      </c>
      <c r="B762" s="4" t="s">
        <v>1569</v>
      </c>
      <c r="C762" s="5">
        <v>6527915498.7</v>
      </c>
      <c r="D762" s="5">
        <v>0</v>
      </c>
      <c r="E762" s="5">
        <v>0</v>
      </c>
      <c r="F762" s="5">
        <v>0</v>
      </c>
      <c r="G762" s="5">
        <v>5617739638.04</v>
      </c>
      <c r="H762" s="5">
        <v>23834943.75</v>
      </c>
      <c r="I762" s="5">
        <v>0</v>
      </c>
      <c r="J762" s="5">
        <v>0</v>
      </c>
      <c r="K762" s="5">
        <v>0</v>
      </c>
      <c r="L762" s="5">
        <v>0</v>
      </c>
      <c r="M762" s="5">
        <v>0</v>
      </c>
      <c r="N762" s="5">
        <v>0</v>
      </c>
      <c r="O762" s="5">
        <v>42787329.97</v>
      </c>
      <c r="P762" s="5">
        <v>151569930.31</v>
      </c>
      <c r="Q762" s="5">
        <v>342013996.7</v>
      </c>
      <c r="R762" s="5">
        <v>110130926.22</v>
      </c>
      <c r="S762" s="5">
        <v>-85731147.68</v>
      </c>
      <c r="T762" s="5">
        <v>29958041.05</v>
      </c>
      <c r="U762" s="5">
        <v>-3681987.65</v>
      </c>
      <c r="V762" s="5">
        <v>0</v>
      </c>
      <c r="W762" s="5">
        <v>1549933.71</v>
      </c>
      <c r="X762" s="5">
        <v>67443141.92</v>
      </c>
      <c r="Y762" s="5">
        <v>23856286.23</v>
      </c>
      <c r="Z762" s="5">
        <v>1883.49</v>
      </c>
      <c r="AA762" s="5"/>
      <c r="AB762" s="5">
        <v>78030001.46</v>
      </c>
      <c r="AC762" s="5">
        <v>6474287.62</v>
      </c>
      <c r="AD762" s="5">
        <v>59874823.39</v>
      </c>
      <c r="AE762" s="8">
        <f t="shared" si="204"/>
        <v>6527915498.7</v>
      </c>
      <c r="AF762" s="8">
        <f t="shared" si="205"/>
        <v>6178510673.56</v>
      </c>
      <c r="AG762" s="8">
        <f t="shared" si="206"/>
        <v>289615255.239999</v>
      </c>
      <c r="AH762" s="8">
        <f t="shared" si="207"/>
        <v>361170969.079999</v>
      </c>
      <c r="AI762" s="8">
        <f t="shared" si="208"/>
        <v>301296145.689999</v>
      </c>
      <c r="AJ762" s="8">
        <f t="shared" si="192"/>
        <v>488671829.37</v>
      </c>
      <c r="AK762" s="13">
        <f t="shared" si="193"/>
        <v>373261111.37</v>
      </c>
      <c r="AL762" s="13">
        <f t="shared" si="194"/>
        <v>-3681987.65</v>
      </c>
      <c r="AM762" s="13">
        <f t="shared" si="195"/>
        <v>39304417.82</v>
      </c>
      <c r="AN762" s="13">
        <f t="shared" si="196"/>
        <v>408883541.54</v>
      </c>
      <c r="AO762" s="13">
        <f t="shared" si="197"/>
        <v>910175860.66</v>
      </c>
      <c r="AP762" s="13">
        <f t="shared" si="198"/>
        <v>311364907.44</v>
      </c>
      <c r="AQ762" s="13">
        <f t="shared" si="199"/>
        <v>251490084.05</v>
      </c>
      <c r="AR762" s="13">
        <f t="shared" si="200"/>
        <v>287529963.69</v>
      </c>
      <c r="AS762" s="13">
        <f t="shared" si="201"/>
        <v>227655140.3</v>
      </c>
      <c r="AT762" s="13">
        <f t="shared" si="202"/>
        <v>349008718.15</v>
      </c>
      <c r="AU762" s="13">
        <f>AT762-VLOOKUP(A762,[1]选股结果!$A$2:$BJ$3005,48,FALSE)*0.08</f>
        <v>-684641083.7156</v>
      </c>
      <c r="AV762" s="13">
        <f t="shared" si="203"/>
        <v>59874823.39</v>
      </c>
    </row>
    <row r="763" spans="1:48">
      <c r="A763" s="4" t="s">
        <v>1570</v>
      </c>
      <c r="B763" s="4" t="s">
        <v>1571</v>
      </c>
      <c r="C763" s="5">
        <v>6522233795.43</v>
      </c>
      <c r="D763" s="5">
        <v>0</v>
      </c>
      <c r="E763" s="5">
        <v>0</v>
      </c>
      <c r="F763" s="5">
        <v>0</v>
      </c>
      <c r="G763" s="5">
        <v>4619163595.44</v>
      </c>
      <c r="H763" s="5">
        <v>92306154.82</v>
      </c>
      <c r="I763" s="5">
        <v>0</v>
      </c>
      <c r="J763" s="5">
        <v>0</v>
      </c>
      <c r="K763" s="5">
        <v>0</v>
      </c>
      <c r="L763" s="5">
        <v>0</v>
      </c>
      <c r="M763" s="5">
        <v>0</v>
      </c>
      <c r="N763" s="5">
        <v>0</v>
      </c>
      <c r="O763" s="5">
        <v>25336102.4</v>
      </c>
      <c r="P763" s="5">
        <v>47081463.47</v>
      </c>
      <c r="Q763" s="5">
        <v>434686836.69</v>
      </c>
      <c r="R763" s="5">
        <v>197415262.75</v>
      </c>
      <c r="S763" s="5">
        <v>64767667.6</v>
      </c>
      <c r="T763" s="5">
        <v>10105807.45</v>
      </c>
      <c r="U763" s="5">
        <v>11664053.01</v>
      </c>
      <c r="V763" s="5">
        <v>0</v>
      </c>
      <c r="W763" s="5">
        <v>0</v>
      </c>
      <c r="X763" s="5">
        <v>245313627.93</v>
      </c>
      <c r="Y763" s="5">
        <v>37862922.52</v>
      </c>
      <c r="Z763" s="5">
        <v>348022.51</v>
      </c>
      <c r="AA763" s="5"/>
      <c r="AB763" s="5">
        <v>7835298.54</v>
      </c>
      <c r="AC763" s="5">
        <v>4267429.5</v>
      </c>
      <c r="AD763" s="5">
        <v>158114812.84</v>
      </c>
      <c r="AE763" s="8">
        <f t="shared" si="204"/>
        <v>6522233795.43</v>
      </c>
      <c r="AF763" s="8">
        <f t="shared" si="205"/>
        <v>5388450928.35</v>
      </c>
      <c r="AG763" s="8">
        <f t="shared" si="206"/>
        <v>861060146.590001</v>
      </c>
      <c r="AH763" s="8">
        <f t="shared" si="207"/>
        <v>864628015.630001</v>
      </c>
      <c r="AI763" s="8">
        <f t="shared" si="208"/>
        <v>706513202.790001</v>
      </c>
      <c r="AJ763" s="8">
        <f t="shared" si="192"/>
        <v>541399456.04</v>
      </c>
      <c r="AK763" s="13">
        <f t="shared" si="193"/>
        <v>1171645789.6</v>
      </c>
      <c r="AL763" s="13">
        <f t="shared" si="194"/>
        <v>11664053.01</v>
      </c>
      <c r="AM763" s="13">
        <f t="shared" si="195"/>
        <v>-242955981.94</v>
      </c>
      <c r="AN763" s="13">
        <f t="shared" si="196"/>
        <v>940353860.67</v>
      </c>
      <c r="AO763" s="13">
        <f t="shared" si="197"/>
        <v>1903070199.99</v>
      </c>
      <c r="AP763" s="13">
        <f t="shared" si="198"/>
        <v>1328719612.02</v>
      </c>
      <c r="AQ763" s="13">
        <f t="shared" si="199"/>
        <v>1170604799.18</v>
      </c>
      <c r="AR763" s="13">
        <f t="shared" si="200"/>
        <v>1236413457.2</v>
      </c>
      <c r="AS763" s="13">
        <f t="shared" si="201"/>
        <v>1078298644.36</v>
      </c>
      <c r="AT763" s="13">
        <f t="shared" si="202"/>
        <v>782239047.83</v>
      </c>
      <c r="AU763" s="13">
        <f>AT763-VLOOKUP(A763,[1]选股结果!$A$2:$BJ$3005,48,FALSE)*0.08</f>
        <v>50352849.3036</v>
      </c>
      <c r="AV763" s="13">
        <f t="shared" si="203"/>
        <v>158114812.84</v>
      </c>
    </row>
    <row r="764" spans="1:48">
      <c r="A764" s="4" t="s">
        <v>1572</v>
      </c>
      <c r="B764" s="4" t="s">
        <v>1573</v>
      </c>
      <c r="C764" s="5">
        <v>6492402477.04</v>
      </c>
      <c r="D764" s="5">
        <v>0</v>
      </c>
      <c r="E764" s="5">
        <v>0</v>
      </c>
      <c r="F764" s="5">
        <v>0</v>
      </c>
      <c r="G764" s="5">
        <v>5081131226.77</v>
      </c>
      <c r="H764" s="5">
        <v>16081045.03</v>
      </c>
      <c r="I764" s="5">
        <v>0</v>
      </c>
      <c r="J764" s="5">
        <v>0</v>
      </c>
      <c r="K764" s="5">
        <v>0</v>
      </c>
      <c r="L764" s="5">
        <v>0</v>
      </c>
      <c r="M764" s="5">
        <v>0</v>
      </c>
      <c r="N764" s="5">
        <v>0</v>
      </c>
      <c r="O764" s="5">
        <v>22674598.04</v>
      </c>
      <c r="P764" s="5">
        <v>325091578.1</v>
      </c>
      <c r="Q764" s="5">
        <v>185713033.66</v>
      </c>
      <c r="R764" s="5">
        <v>576976723.44</v>
      </c>
      <c r="S764" s="5">
        <v>-103111488.02</v>
      </c>
      <c r="T764" s="5">
        <v>23798999.3</v>
      </c>
      <c r="U764" s="5">
        <v>16883024.43</v>
      </c>
      <c r="V764" s="5">
        <v>0</v>
      </c>
      <c r="W764" s="5">
        <v>40000</v>
      </c>
      <c r="X764" s="5">
        <v>11724595.95</v>
      </c>
      <c r="Y764" s="5">
        <v>57201411.67</v>
      </c>
      <c r="Z764" s="5">
        <v>43207.05</v>
      </c>
      <c r="AA764" s="5"/>
      <c r="AB764" s="5">
        <v>4579890.12</v>
      </c>
      <c r="AC764" s="5">
        <v>2927733</v>
      </c>
      <c r="AD764" s="5">
        <v>110340756.62</v>
      </c>
      <c r="AE764" s="8">
        <f t="shared" si="204"/>
        <v>6492402477.04</v>
      </c>
      <c r="AF764" s="8">
        <f t="shared" si="205"/>
        <v>6088475671.99</v>
      </c>
      <c r="AG764" s="8">
        <f t="shared" si="206"/>
        <v>358883003.78</v>
      </c>
      <c r="AH764" s="8">
        <f t="shared" si="207"/>
        <v>360535160.9</v>
      </c>
      <c r="AI764" s="8">
        <f t="shared" si="208"/>
        <v>250194404.28</v>
      </c>
      <c r="AJ764" s="8">
        <f t="shared" si="192"/>
        <v>589028464.35</v>
      </c>
      <c r="AK764" s="13">
        <f t="shared" si="193"/>
        <v>461128216.719999</v>
      </c>
      <c r="AL764" s="13">
        <f t="shared" si="194"/>
        <v>16883024.43</v>
      </c>
      <c r="AM764" s="13">
        <f t="shared" si="195"/>
        <v>-3073256.91</v>
      </c>
      <c r="AN764" s="13">
        <f t="shared" si="196"/>
        <v>474937984.239999</v>
      </c>
      <c r="AO764" s="13">
        <f t="shared" si="197"/>
        <v>1411271250.27</v>
      </c>
      <c r="AP764" s="13">
        <f t="shared" si="198"/>
        <v>374097773.729999</v>
      </c>
      <c r="AQ764" s="13">
        <f t="shared" si="199"/>
        <v>263757017.109999</v>
      </c>
      <c r="AR764" s="13">
        <f t="shared" si="200"/>
        <v>358016728.699999</v>
      </c>
      <c r="AS764" s="13">
        <f t="shared" si="201"/>
        <v>247675972.079999</v>
      </c>
      <c r="AT764" s="13">
        <f t="shared" si="202"/>
        <v>364597227.619999</v>
      </c>
      <c r="AU764" s="13">
        <f>AT764-VLOOKUP(A764,[1]选股结果!$A$2:$BJ$3005,48,FALSE)*0.08</f>
        <v>-593430877.125601</v>
      </c>
      <c r="AV764" s="13">
        <f t="shared" si="203"/>
        <v>110340756.62</v>
      </c>
    </row>
    <row r="765" spans="1:48">
      <c r="A765" s="4" t="s">
        <v>1574</v>
      </c>
      <c r="B765" s="4" t="s">
        <v>1575</v>
      </c>
      <c r="C765" s="5">
        <v>6483998850.16</v>
      </c>
      <c r="D765" s="5">
        <v>0</v>
      </c>
      <c r="E765" s="5">
        <v>0</v>
      </c>
      <c r="F765" s="5">
        <v>0</v>
      </c>
      <c r="G765" s="5">
        <v>4163879397.8</v>
      </c>
      <c r="H765" s="5">
        <v>112136517.71</v>
      </c>
      <c r="I765" s="5">
        <v>0</v>
      </c>
      <c r="J765" s="5">
        <v>0</v>
      </c>
      <c r="K765" s="5">
        <v>0</v>
      </c>
      <c r="L765" s="5">
        <v>0</v>
      </c>
      <c r="M765" s="5">
        <v>0</v>
      </c>
      <c r="N765" s="5">
        <v>0</v>
      </c>
      <c r="O765" s="5">
        <v>105261262.6</v>
      </c>
      <c r="P765" s="5">
        <v>28567284.66</v>
      </c>
      <c r="Q765" s="5">
        <v>284099124.58</v>
      </c>
      <c r="R765" s="5">
        <v>78101689.01</v>
      </c>
      <c r="S765" s="5">
        <v>124704423.47</v>
      </c>
      <c r="T765" s="5">
        <v>-5494471.68</v>
      </c>
      <c r="U765" s="5">
        <v>-5838354.86</v>
      </c>
      <c r="V765" s="5">
        <v>0</v>
      </c>
      <c r="W765" s="5">
        <v>0</v>
      </c>
      <c r="X765" s="5">
        <v>-1403254.26</v>
      </c>
      <c r="Y765" s="5">
        <v>7515061.15</v>
      </c>
      <c r="Z765" s="5">
        <v>-808.71</v>
      </c>
      <c r="AA765" s="5"/>
      <c r="AB765" s="5">
        <v>900462.36</v>
      </c>
      <c r="AC765" s="5">
        <v>7403774.44</v>
      </c>
      <c r="AD765" s="5">
        <v>406135186.5</v>
      </c>
      <c r="AE765" s="8">
        <f t="shared" si="204"/>
        <v>6483998850.16</v>
      </c>
      <c r="AF765" s="8">
        <f t="shared" si="205"/>
        <v>4784613182.12</v>
      </c>
      <c r="AG765" s="8">
        <f t="shared" si="206"/>
        <v>1687778580.76</v>
      </c>
      <c r="AH765" s="8">
        <f t="shared" si="207"/>
        <v>1681275268.68</v>
      </c>
      <c r="AI765" s="8">
        <f t="shared" si="208"/>
        <v>1275140082.18</v>
      </c>
      <c r="AJ765" s="8">
        <f t="shared" si="192"/>
        <v>431946045.07</v>
      </c>
      <c r="AK765" s="13">
        <f t="shared" si="193"/>
        <v>1706900729.19</v>
      </c>
      <c r="AL765" s="13">
        <f t="shared" si="194"/>
        <v>-5838354.86</v>
      </c>
      <c r="AM765" s="13">
        <f t="shared" si="195"/>
        <v>-4756983.35</v>
      </c>
      <c r="AN765" s="13">
        <f t="shared" si="196"/>
        <v>1696305390.98</v>
      </c>
      <c r="AO765" s="13">
        <f t="shared" si="197"/>
        <v>2320119452.36</v>
      </c>
      <c r="AP765" s="13">
        <f t="shared" si="198"/>
        <v>1943741670.37</v>
      </c>
      <c r="AQ765" s="13">
        <f t="shared" si="199"/>
        <v>1537606483.87</v>
      </c>
      <c r="AR765" s="13">
        <f t="shared" si="200"/>
        <v>1831605152.66</v>
      </c>
      <c r="AS765" s="13">
        <f t="shared" si="201"/>
        <v>1425469966.16</v>
      </c>
      <c r="AT765" s="13">
        <f t="shared" si="202"/>
        <v>1290170204.48</v>
      </c>
      <c r="AU765" s="13">
        <f>AT765-VLOOKUP(A765,[1]选股结果!$A$2:$BJ$3005,48,FALSE)*0.08</f>
        <v>800013794.2464</v>
      </c>
      <c r="AV765" s="13">
        <f t="shared" si="203"/>
        <v>406135186.5</v>
      </c>
    </row>
    <row r="766" spans="1:48">
      <c r="A766" s="4" t="s">
        <v>1576</v>
      </c>
      <c r="B766" s="4" t="s">
        <v>1577</v>
      </c>
      <c r="C766" s="5">
        <v>6473253691.36</v>
      </c>
      <c r="D766" s="5">
        <v>0</v>
      </c>
      <c r="E766" s="5">
        <v>0</v>
      </c>
      <c r="F766" s="5">
        <v>0</v>
      </c>
      <c r="G766" s="5">
        <v>4569440742.85</v>
      </c>
      <c r="H766" s="5">
        <v>4374771.92</v>
      </c>
      <c r="I766" s="5">
        <v>0</v>
      </c>
      <c r="J766" s="5">
        <v>0</v>
      </c>
      <c r="K766" s="5">
        <v>0</v>
      </c>
      <c r="L766" s="5">
        <v>0</v>
      </c>
      <c r="M766" s="5">
        <v>0</v>
      </c>
      <c r="N766" s="5">
        <v>0</v>
      </c>
      <c r="O766" s="5">
        <v>62270827.61</v>
      </c>
      <c r="P766" s="5">
        <v>503918099.73</v>
      </c>
      <c r="Q766" s="5">
        <v>66273464.12</v>
      </c>
      <c r="R766" s="5">
        <v>8498595.45</v>
      </c>
      <c r="S766" s="5">
        <v>-18089500.34</v>
      </c>
      <c r="T766" s="5">
        <v>11961280.79</v>
      </c>
      <c r="U766" s="5">
        <v>-9982.77</v>
      </c>
      <c r="V766" s="5">
        <v>0</v>
      </c>
      <c r="W766" s="5">
        <v>28480069.38</v>
      </c>
      <c r="X766" s="5">
        <v>7527183.9</v>
      </c>
      <c r="Y766" s="5">
        <v>54305996.08</v>
      </c>
      <c r="Z766" s="5">
        <v>597218.35</v>
      </c>
      <c r="AA766" s="5"/>
      <c r="AB766" s="5">
        <v>8372110.01</v>
      </c>
      <c r="AC766" s="5">
        <v>97355.15</v>
      </c>
      <c r="AD766" s="5">
        <v>303700732.96</v>
      </c>
      <c r="AE766" s="8">
        <f t="shared" si="204"/>
        <v>6473253691.36</v>
      </c>
      <c r="AF766" s="8">
        <f t="shared" si="205"/>
        <v>5192312229.42</v>
      </c>
      <c r="AG766" s="8">
        <f t="shared" si="206"/>
        <v>1260146850.48</v>
      </c>
      <c r="AH766" s="8">
        <f t="shared" si="207"/>
        <v>1268421605.34</v>
      </c>
      <c r="AI766" s="8">
        <f t="shared" si="208"/>
        <v>964720872.38</v>
      </c>
      <c r="AJ766" s="8">
        <f t="shared" si="192"/>
        <v>678493632.68</v>
      </c>
      <c r="AK766" s="13">
        <f t="shared" si="193"/>
        <v>1335247458.02</v>
      </c>
      <c r="AL766" s="13">
        <f t="shared" si="194"/>
        <v>-9982.77</v>
      </c>
      <c r="AM766" s="13">
        <f t="shared" si="195"/>
        <v>41796122.25</v>
      </c>
      <c r="AN766" s="13">
        <f t="shared" si="196"/>
        <v>1377033597.5</v>
      </c>
      <c r="AO766" s="13">
        <f t="shared" si="197"/>
        <v>1903812948.51</v>
      </c>
      <c r="AP766" s="13">
        <f t="shared" si="198"/>
        <v>1321532729.6</v>
      </c>
      <c r="AQ766" s="13">
        <f t="shared" si="199"/>
        <v>1017831996.64</v>
      </c>
      <c r="AR766" s="13">
        <f t="shared" si="200"/>
        <v>1317157957.68</v>
      </c>
      <c r="AS766" s="13">
        <f t="shared" si="201"/>
        <v>1013457224.72</v>
      </c>
      <c r="AT766" s="13">
        <f t="shared" si="202"/>
        <v>1073332864.54</v>
      </c>
      <c r="AU766" s="13">
        <f>AT766-VLOOKUP(A766,[1]选股结果!$A$2:$BJ$3005,48,FALSE)*0.08</f>
        <v>601232516.0688</v>
      </c>
      <c r="AV766" s="13">
        <f t="shared" si="203"/>
        <v>303700732.96</v>
      </c>
    </row>
    <row r="767" spans="1:48">
      <c r="A767" s="4" t="s">
        <v>1578</v>
      </c>
      <c r="B767" s="4" t="s">
        <v>1579</v>
      </c>
      <c r="C767" s="5">
        <v>6458626853.43</v>
      </c>
      <c r="D767" s="5">
        <v>2895225684.92</v>
      </c>
      <c r="E767" s="5">
        <v>0</v>
      </c>
      <c r="F767" s="5">
        <v>0</v>
      </c>
      <c r="G767" s="5">
        <v>0</v>
      </c>
      <c r="H767" s="5">
        <v>0</v>
      </c>
      <c r="I767" s="5">
        <v>0</v>
      </c>
      <c r="J767" s="5">
        <v>0</v>
      </c>
      <c r="K767" s="5">
        <v>0</v>
      </c>
      <c r="L767" s="5">
        <v>0</v>
      </c>
      <c r="M767" s="5">
        <v>0</v>
      </c>
      <c r="N767" s="5">
        <v>0</v>
      </c>
      <c r="O767" s="5">
        <v>44087200.9</v>
      </c>
      <c r="P767" s="5">
        <v>0</v>
      </c>
      <c r="Q767" s="5">
        <v>0</v>
      </c>
      <c r="R767" s="5">
        <v>0</v>
      </c>
      <c r="S767" s="5">
        <v>0</v>
      </c>
      <c r="T767" s="5">
        <v>553741091.27</v>
      </c>
      <c r="U767" s="5">
        <v>7499869.3</v>
      </c>
      <c r="V767" s="5">
        <v>540438.75</v>
      </c>
      <c r="W767" s="5">
        <v>-9539353.22</v>
      </c>
      <c r="X767" s="5">
        <v>222665844.13</v>
      </c>
      <c r="Y767" s="5">
        <v>0</v>
      </c>
      <c r="Z767" s="5">
        <v>668782.86</v>
      </c>
      <c r="AA767" s="5"/>
      <c r="AB767" s="5">
        <v>27802540.11</v>
      </c>
      <c r="AC767" s="5">
        <v>20308913.59</v>
      </c>
      <c r="AD767" s="5">
        <v>648444255.71</v>
      </c>
      <c r="AE767" s="8">
        <f t="shared" si="204"/>
        <v>6458626853.43</v>
      </c>
      <c r="AF767" s="8">
        <f t="shared" si="205"/>
        <v>44087200.9</v>
      </c>
      <c r="AG767" s="8">
        <f t="shared" si="206"/>
        <v>6737284768.06</v>
      </c>
      <c r="AH767" s="8">
        <f t="shared" si="207"/>
        <v>6744778394.58</v>
      </c>
      <c r="AI767" s="8">
        <f t="shared" si="208"/>
        <v>6096334138.87</v>
      </c>
      <c r="AJ767" s="8">
        <f t="shared" si="192"/>
        <v>36593574.38</v>
      </c>
      <c r="AK767" s="13">
        <f t="shared" si="193"/>
        <v>6414539652.53</v>
      </c>
      <c r="AL767" s="13">
        <f t="shared" si="194"/>
        <v>7499869.3</v>
      </c>
      <c r="AM767" s="13">
        <f t="shared" si="195"/>
        <v>322738872.75</v>
      </c>
      <c r="AN767" s="13">
        <f t="shared" si="196"/>
        <v>6744778394.58</v>
      </c>
      <c r="AO767" s="13">
        <f t="shared" si="197"/>
        <v>6458626853.43</v>
      </c>
      <c r="AP767" s="13">
        <f t="shared" si="198"/>
        <v>6414539652.53</v>
      </c>
      <c r="AQ767" s="13">
        <f t="shared" si="199"/>
        <v>5766095396.82</v>
      </c>
      <c r="AR767" s="13">
        <f t="shared" si="200"/>
        <v>6414539652.53</v>
      </c>
      <c r="AS767" s="13">
        <f t="shared" si="201"/>
        <v>5766095396.82</v>
      </c>
      <c r="AT767" s="13">
        <f t="shared" si="202"/>
        <v>6096334138.87</v>
      </c>
      <c r="AU767" s="13">
        <f>AT767-VLOOKUP(A767,[1]选股结果!$A$2:$BJ$3005,48,FALSE)*0.08</f>
        <v>2784452922.1244</v>
      </c>
      <c r="AV767" s="13">
        <f t="shared" si="203"/>
        <v>648444255.71</v>
      </c>
    </row>
    <row r="768" spans="1:48">
      <c r="A768" s="4" t="s">
        <v>1580</v>
      </c>
      <c r="B768" s="4" t="s">
        <v>1581</v>
      </c>
      <c r="C768" s="5">
        <v>6402394148.62</v>
      </c>
      <c r="D768" s="5">
        <v>0</v>
      </c>
      <c r="E768" s="5">
        <v>0</v>
      </c>
      <c r="F768" s="5">
        <v>0</v>
      </c>
      <c r="G768" s="5">
        <v>5451888147.7</v>
      </c>
      <c r="H768" s="5">
        <v>208130919.04</v>
      </c>
      <c r="I768" s="5">
        <v>0</v>
      </c>
      <c r="J768" s="5">
        <v>0</v>
      </c>
      <c r="K768" s="5">
        <v>0</v>
      </c>
      <c r="L768" s="5">
        <v>0</v>
      </c>
      <c r="M768" s="5">
        <v>0</v>
      </c>
      <c r="N768" s="5">
        <v>0</v>
      </c>
      <c r="O768" s="5">
        <v>152294285.5</v>
      </c>
      <c r="P768" s="5">
        <v>132401941.8</v>
      </c>
      <c r="Q768" s="5">
        <v>228875461.21</v>
      </c>
      <c r="R768" s="5">
        <v>116715903.92</v>
      </c>
      <c r="S768" s="5">
        <v>228530395.16</v>
      </c>
      <c r="T768" s="5">
        <v>109614967.75</v>
      </c>
      <c r="U768" s="5">
        <v>12755521.37</v>
      </c>
      <c r="V768" s="5">
        <v>0</v>
      </c>
      <c r="W768" s="5">
        <v>-4852323.57</v>
      </c>
      <c r="X768" s="5">
        <v>22454871.09</v>
      </c>
      <c r="Y768" s="5">
        <v>17340222.46</v>
      </c>
      <c r="Z768" s="5">
        <v>-3628623.47</v>
      </c>
      <c r="AA768" s="5"/>
      <c r="AB768" s="5">
        <v>795434.98</v>
      </c>
      <c r="AC768" s="5">
        <v>768351.4</v>
      </c>
      <c r="AD768" s="5">
        <v>107085722.61</v>
      </c>
      <c r="AE768" s="8">
        <f t="shared" si="204"/>
        <v>6402394148.62</v>
      </c>
      <c r="AF768" s="8">
        <f t="shared" si="205"/>
        <v>6310706135.29</v>
      </c>
      <c r="AG768" s="8">
        <f t="shared" si="206"/>
        <v>153026940.49</v>
      </c>
      <c r="AH768" s="8">
        <f t="shared" si="207"/>
        <v>153054024.07</v>
      </c>
      <c r="AI768" s="8">
        <f t="shared" si="208"/>
        <v>45968301.46</v>
      </c>
      <c r="AJ768" s="8">
        <f t="shared" si="192"/>
        <v>530884827.39</v>
      </c>
      <c r="AK768" s="13">
        <f t="shared" si="193"/>
        <v>109028235.79</v>
      </c>
      <c r="AL768" s="13">
        <f t="shared" si="194"/>
        <v>12755521.37</v>
      </c>
      <c r="AM768" s="13">
        <f t="shared" si="195"/>
        <v>65950711.83</v>
      </c>
      <c r="AN768" s="13">
        <f t="shared" si="196"/>
        <v>187734468.99</v>
      </c>
      <c r="AO768" s="13">
        <f t="shared" si="197"/>
        <v>950506000.92</v>
      </c>
      <c r="AP768" s="13">
        <f t="shared" si="198"/>
        <v>545689549.99</v>
      </c>
      <c r="AQ768" s="13">
        <f t="shared" si="199"/>
        <v>438603827.38</v>
      </c>
      <c r="AR768" s="13">
        <f t="shared" si="200"/>
        <v>337558630.95</v>
      </c>
      <c r="AS768" s="13">
        <f t="shared" si="201"/>
        <v>230472908.34</v>
      </c>
      <c r="AT768" s="13">
        <f t="shared" si="202"/>
        <v>80648746.38</v>
      </c>
      <c r="AU768" s="13">
        <f>AT768-VLOOKUP(A768,[1]选股结果!$A$2:$BJ$3005,48,FALSE)*0.08</f>
        <v>-556291099.04</v>
      </c>
      <c r="AV768" s="13">
        <f t="shared" si="203"/>
        <v>107085722.61</v>
      </c>
    </row>
    <row r="769" spans="1:48">
      <c r="A769" s="4" t="s">
        <v>1582</v>
      </c>
      <c r="B769" s="4" t="s">
        <v>1583</v>
      </c>
      <c r="C769" s="5">
        <v>6399153386.7</v>
      </c>
      <c r="D769" s="5">
        <v>0</v>
      </c>
      <c r="E769" s="5">
        <v>0</v>
      </c>
      <c r="F769" s="5">
        <v>0</v>
      </c>
      <c r="G769" s="5">
        <v>4565162429.82</v>
      </c>
      <c r="H769" s="5">
        <v>10628242.55</v>
      </c>
      <c r="I769" s="5">
        <v>0</v>
      </c>
      <c r="J769" s="5">
        <v>0</v>
      </c>
      <c r="K769" s="5">
        <v>0</v>
      </c>
      <c r="L769" s="5">
        <v>0</v>
      </c>
      <c r="M769" s="5">
        <v>0</v>
      </c>
      <c r="N769" s="5">
        <v>0</v>
      </c>
      <c r="O769" s="5">
        <v>29551071.07</v>
      </c>
      <c r="P769" s="5">
        <v>375819297.25</v>
      </c>
      <c r="Q769" s="5">
        <v>308866727.78</v>
      </c>
      <c r="R769" s="5">
        <v>321495631.04</v>
      </c>
      <c r="S769" s="5">
        <v>-15064169.91</v>
      </c>
      <c r="T769" s="5">
        <v>57101122.16</v>
      </c>
      <c r="U769" s="5">
        <v>-4030232.14</v>
      </c>
      <c r="V769" s="5">
        <v>0</v>
      </c>
      <c r="W769" s="5">
        <v>-21486403.72</v>
      </c>
      <c r="X769" s="5">
        <v>20439028.2</v>
      </c>
      <c r="Y769" s="5">
        <v>1768054.11</v>
      </c>
      <c r="Z769" s="5">
        <v>1730285.64</v>
      </c>
      <c r="AA769" s="5"/>
      <c r="AB769" s="5">
        <v>916451.67</v>
      </c>
      <c r="AC769" s="5">
        <v>4441988.93</v>
      </c>
      <c r="AD769" s="5">
        <v>137411609.55</v>
      </c>
      <c r="AE769" s="8">
        <f t="shared" si="204"/>
        <v>6399153386.7</v>
      </c>
      <c r="AF769" s="8">
        <f t="shared" si="205"/>
        <v>5585830987.05</v>
      </c>
      <c r="AG769" s="8">
        <f t="shared" si="206"/>
        <v>828460321.42</v>
      </c>
      <c r="AH769" s="8">
        <f t="shared" si="207"/>
        <v>824934784.16</v>
      </c>
      <c r="AI769" s="8">
        <f t="shared" si="208"/>
        <v>687523174.61</v>
      </c>
      <c r="AJ769" s="8">
        <f t="shared" si="192"/>
        <v>719530687.47</v>
      </c>
      <c r="AK769" s="13">
        <f t="shared" si="193"/>
        <v>815090453.76</v>
      </c>
      <c r="AL769" s="13">
        <f t="shared" si="194"/>
        <v>-4030232.14</v>
      </c>
      <c r="AM769" s="13">
        <f t="shared" si="195"/>
        <v>17410670.76</v>
      </c>
      <c r="AN769" s="13">
        <f t="shared" si="196"/>
        <v>828470892.38</v>
      </c>
      <c r="AO769" s="13">
        <f t="shared" si="197"/>
        <v>1833990956.88</v>
      </c>
      <c r="AP769" s="13">
        <f t="shared" si="198"/>
        <v>810654526.4</v>
      </c>
      <c r="AQ769" s="13">
        <f t="shared" si="199"/>
        <v>673242916.85</v>
      </c>
      <c r="AR769" s="13">
        <f t="shared" si="200"/>
        <v>800026283.85</v>
      </c>
      <c r="AS769" s="13">
        <f t="shared" si="201"/>
        <v>662614674.3</v>
      </c>
      <c r="AT769" s="13">
        <f t="shared" si="202"/>
        <v>691059282.83</v>
      </c>
      <c r="AU769" s="13">
        <f>AT769-VLOOKUP(A769,[1]选股结果!$A$2:$BJ$3005,48,FALSE)*0.08</f>
        <v>301742038.4316</v>
      </c>
      <c r="AV769" s="13">
        <f t="shared" si="203"/>
        <v>137411609.55</v>
      </c>
    </row>
    <row r="770" spans="1:48">
      <c r="A770" s="4" t="s">
        <v>1584</v>
      </c>
      <c r="B770" s="4" t="s">
        <v>1585</v>
      </c>
      <c r="C770" s="5">
        <v>6396770038.07</v>
      </c>
      <c r="D770" s="5">
        <v>0</v>
      </c>
      <c r="E770" s="5">
        <v>0</v>
      </c>
      <c r="F770" s="5">
        <v>0</v>
      </c>
      <c r="G770" s="5">
        <v>4438485290.64</v>
      </c>
      <c r="H770" s="5">
        <v>45268552.11</v>
      </c>
      <c r="I770" s="5">
        <v>0</v>
      </c>
      <c r="J770" s="5">
        <v>0</v>
      </c>
      <c r="K770" s="5">
        <v>0</v>
      </c>
      <c r="L770" s="5">
        <v>0</v>
      </c>
      <c r="M770" s="5">
        <v>0</v>
      </c>
      <c r="N770" s="5">
        <v>0</v>
      </c>
      <c r="O770" s="5">
        <v>41927475.11</v>
      </c>
      <c r="P770" s="5">
        <v>563947361.01</v>
      </c>
      <c r="Q770" s="5">
        <v>748328902.1</v>
      </c>
      <c r="R770" s="5">
        <v>170383394.8</v>
      </c>
      <c r="S770" s="5">
        <v>-149161150.28</v>
      </c>
      <c r="T770" s="5">
        <v>627756111.99</v>
      </c>
      <c r="U770" s="5">
        <v>292624495.33</v>
      </c>
      <c r="V770" s="5">
        <v>0</v>
      </c>
      <c r="W770" s="5">
        <v>-9863948.43</v>
      </c>
      <c r="X770" s="5">
        <v>21764691.31</v>
      </c>
      <c r="Y770" s="5">
        <v>-251750.36</v>
      </c>
      <c r="Z770" s="5">
        <v>-839048.62</v>
      </c>
      <c r="AA770" s="5"/>
      <c r="AB770" s="5">
        <v>18123220.35</v>
      </c>
      <c r="AC770" s="5">
        <v>18316912.78</v>
      </c>
      <c r="AD770" s="5">
        <v>282026019.26</v>
      </c>
      <c r="AE770" s="8">
        <f t="shared" si="204"/>
        <v>6396770038.07</v>
      </c>
      <c r="AF770" s="8">
        <f t="shared" si="205"/>
        <v>5813911273.38</v>
      </c>
      <c r="AG770" s="8">
        <f t="shared" si="206"/>
        <v>1178398938.68</v>
      </c>
      <c r="AH770" s="8">
        <f t="shared" si="207"/>
        <v>1178205246.25</v>
      </c>
      <c r="AI770" s="8">
        <f t="shared" si="208"/>
        <v>896179226.99</v>
      </c>
      <c r="AJ770" s="8">
        <f t="shared" si="192"/>
        <v>1354145680.29</v>
      </c>
      <c r="AK770" s="13">
        <f t="shared" si="193"/>
        <v>582607014.329999</v>
      </c>
      <c r="AL770" s="13">
        <f t="shared" si="194"/>
        <v>292624495.33</v>
      </c>
      <c r="AM770" s="13">
        <f t="shared" si="195"/>
        <v>302470235.87</v>
      </c>
      <c r="AN770" s="13">
        <f t="shared" si="196"/>
        <v>1177701745.53</v>
      </c>
      <c r="AO770" s="13">
        <f t="shared" si="197"/>
        <v>1958284747.43</v>
      </c>
      <c r="AP770" s="13">
        <f t="shared" si="198"/>
        <v>478714416.159999</v>
      </c>
      <c r="AQ770" s="13">
        <f t="shared" si="199"/>
        <v>196688396.899999</v>
      </c>
      <c r="AR770" s="13">
        <f t="shared" si="200"/>
        <v>433445864.049999</v>
      </c>
      <c r="AS770" s="13">
        <f t="shared" si="201"/>
        <v>151419844.789999</v>
      </c>
      <c r="AT770" s="13">
        <f t="shared" si="202"/>
        <v>895675726.269999</v>
      </c>
      <c r="AU770" s="13">
        <f>AT770-VLOOKUP(A770,[1]选股结果!$A$2:$BJ$3005,48,FALSE)*0.08</f>
        <v>-1432298362.5388</v>
      </c>
      <c r="AV770" s="13">
        <f t="shared" si="203"/>
        <v>282026019.26</v>
      </c>
    </row>
    <row r="771" spans="1:48">
      <c r="A771" s="4" t="s">
        <v>1586</v>
      </c>
      <c r="B771" s="4" t="s">
        <v>1587</v>
      </c>
      <c r="C771" s="5">
        <v>6394262671.45</v>
      </c>
      <c r="D771" s="5">
        <v>0</v>
      </c>
      <c r="E771" s="5">
        <v>0</v>
      </c>
      <c r="F771" s="5">
        <v>0</v>
      </c>
      <c r="G771" s="5">
        <v>3333073796.52</v>
      </c>
      <c r="H771" s="5">
        <v>656515054.5</v>
      </c>
      <c r="I771" s="5">
        <v>0</v>
      </c>
      <c r="J771" s="5">
        <v>0</v>
      </c>
      <c r="K771" s="5">
        <v>0</v>
      </c>
      <c r="L771" s="5">
        <v>0</v>
      </c>
      <c r="M771" s="5">
        <v>0</v>
      </c>
      <c r="N771" s="5">
        <v>0</v>
      </c>
      <c r="O771" s="5">
        <v>105269558.34</v>
      </c>
      <c r="P771" s="5">
        <v>0</v>
      </c>
      <c r="Q771" s="5">
        <v>230923955.89</v>
      </c>
      <c r="R771" s="5">
        <v>0</v>
      </c>
      <c r="S771" s="5">
        <v>644428320.26</v>
      </c>
      <c r="T771" s="5">
        <v>50724984.34</v>
      </c>
      <c r="U771" s="5">
        <v>38825190.26</v>
      </c>
      <c r="V771" s="5">
        <v>0</v>
      </c>
      <c r="W771" s="5">
        <v>0</v>
      </c>
      <c r="X771" s="5">
        <v>-2004400</v>
      </c>
      <c r="Y771" s="5">
        <v>0</v>
      </c>
      <c r="Z771" s="5">
        <v>48476.05</v>
      </c>
      <c r="AA771" s="5"/>
      <c r="AB771" s="5">
        <v>12905366.01</v>
      </c>
      <c r="AC771" s="5">
        <v>23508765.17</v>
      </c>
      <c r="AD771" s="5">
        <v>319539076.23</v>
      </c>
      <c r="AE771" s="8">
        <f t="shared" si="204"/>
        <v>6394262671.45</v>
      </c>
      <c r="AF771" s="8">
        <f t="shared" si="205"/>
        <v>4313695631.01</v>
      </c>
      <c r="AG771" s="8">
        <f t="shared" si="206"/>
        <v>2133344900.83</v>
      </c>
      <c r="AH771" s="8">
        <f t="shared" si="207"/>
        <v>2122741501.67</v>
      </c>
      <c r="AI771" s="8">
        <f t="shared" si="208"/>
        <v>1803202425.44</v>
      </c>
      <c r="AJ771" s="8">
        <f t="shared" ref="AJ771:AJ834" si="209">O771+P771+Q771+Y771-AB771+AC771</f>
        <v>346796913.39</v>
      </c>
      <c r="AK771" s="13">
        <f t="shared" ref="AK771:AK834" si="210">C771-G771-O771-P771-Q771-R771+Y771-S771</f>
        <v>2080567040.44</v>
      </c>
      <c r="AL771" s="13">
        <f t="shared" ref="AL771:AL834" si="211">U771</f>
        <v>38825190.26</v>
      </c>
      <c r="AM771" s="13">
        <f t="shared" ref="AM771:AM834" si="212">T771-U771+V771+W771-X771+Z771+AA771-AC771+AB771</f>
        <v>3349270.97</v>
      </c>
      <c r="AN771" s="13">
        <f t="shared" ref="AN771:AN834" si="213">AK771+AL771+AM771</f>
        <v>2122741501.67</v>
      </c>
      <c r="AO771" s="13">
        <f t="shared" ref="AO771:AO834" si="214">C771-G771</f>
        <v>3061188874.93</v>
      </c>
      <c r="AP771" s="13">
        <f t="shared" ref="AP771:AP834" si="215">AK771+S771+H771</f>
        <v>3381510415.2</v>
      </c>
      <c r="AQ771" s="13">
        <f t="shared" ref="AQ771:AQ834" si="216">AP771-AV771</f>
        <v>3061971338.97</v>
      </c>
      <c r="AR771" s="13">
        <f t="shared" ref="AR771:AR834" si="217">AP771-H771</f>
        <v>2724995360.7</v>
      </c>
      <c r="AS771" s="13">
        <f t="shared" ref="AS771:AS834" si="218">AP771-H771-AV771</f>
        <v>2405456284.47</v>
      </c>
      <c r="AT771" s="13">
        <f t="shared" ref="AT771:AT834" si="219">AK771-AV771+AL771+AM771</f>
        <v>1803202425.44</v>
      </c>
      <c r="AU771" s="13">
        <f>AT771-VLOOKUP(A771,[1]选股结果!$A$2:$BJ$3005,48,FALSE)*0.08</f>
        <v>438310807.2312</v>
      </c>
      <c r="AV771" s="13">
        <f t="shared" ref="AV771:AV834" si="220">AH771-AI771</f>
        <v>319539076.23</v>
      </c>
    </row>
    <row r="772" spans="1:48">
      <c r="A772" s="4" t="s">
        <v>1588</v>
      </c>
      <c r="B772" s="4" t="s">
        <v>1589</v>
      </c>
      <c r="C772" s="5">
        <v>6391127501.82</v>
      </c>
      <c r="D772" s="5">
        <v>1842159240.43</v>
      </c>
      <c r="E772" s="5">
        <v>0</v>
      </c>
      <c r="F772" s="5">
        <v>0</v>
      </c>
      <c r="G772" s="5">
        <v>0</v>
      </c>
      <c r="H772" s="5">
        <v>0</v>
      </c>
      <c r="I772" s="5">
        <v>0</v>
      </c>
      <c r="J772" s="5">
        <v>0</v>
      </c>
      <c r="K772" s="5">
        <v>0</v>
      </c>
      <c r="L772" s="5">
        <v>0</v>
      </c>
      <c r="M772" s="5">
        <v>0</v>
      </c>
      <c r="N772" s="5">
        <v>0</v>
      </c>
      <c r="O772" s="5">
        <v>22453882.12</v>
      </c>
      <c r="P772" s="5">
        <v>0</v>
      </c>
      <c r="Q772" s="5">
        <v>0</v>
      </c>
      <c r="R772" s="5">
        <v>0</v>
      </c>
      <c r="S772" s="5">
        <v>0</v>
      </c>
      <c r="T772" s="5">
        <v>1882092512.29</v>
      </c>
      <c r="U772" s="5">
        <v>132433571.2</v>
      </c>
      <c r="V772" s="5">
        <v>3916277.44</v>
      </c>
      <c r="W772" s="5">
        <v>23825621.52</v>
      </c>
      <c r="X772" s="5">
        <v>30814891.64</v>
      </c>
      <c r="Y772" s="5">
        <v>0</v>
      </c>
      <c r="Z772" s="5">
        <v>540385.51</v>
      </c>
      <c r="AA772" s="5"/>
      <c r="AB772" s="5">
        <v>2589047.26</v>
      </c>
      <c r="AC772" s="5">
        <v>14246107.11</v>
      </c>
      <c r="AD772" s="5">
        <v>581092344.92</v>
      </c>
      <c r="AE772" s="8">
        <f t="shared" si="204"/>
        <v>6391127501.82</v>
      </c>
      <c r="AF772" s="8">
        <f t="shared" si="205"/>
        <v>22453882.12</v>
      </c>
      <c r="AG772" s="8">
        <f t="shared" si="206"/>
        <v>8248233524.82</v>
      </c>
      <c r="AH772" s="8">
        <f t="shared" si="207"/>
        <v>8236576464.97</v>
      </c>
      <c r="AI772" s="8">
        <f t="shared" si="208"/>
        <v>7655484120.05</v>
      </c>
      <c r="AJ772" s="8">
        <f t="shared" si="209"/>
        <v>34110941.97</v>
      </c>
      <c r="AK772" s="13">
        <f t="shared" si="210"/>
        <v>6368673619.7</v>
      </c>
      <c r="AL772" s="13">
        <f t="shared" si="211"/>
        <v>132433571.2</v>
      </c>
      <c r="AM772" s="13">
        <f t="shared" si="212"/>
        <v>1735469274.07</v>
      </c>
      <c r="AN772" s="13">
        <f t="shared" si="213"/>
        <v>8236576464.97</v>
      </c>
      <c r="AO772" s="13">
        <f t="shared" si="214"/>
        <v>6391127501.82</v>
      </c>
      <c r="AP772" s="13">
        <f t="shared" si="215"/>
        <v>6368673619.7</v>
      </c>
      <c r="AQ772" s="13">
        <f t="shared" si="216"/>
        <v>5787581274.78</v>
      </c>
      <c r="AR772" s="13">
        <f t="shared" si="217"/>
        <v>6368673619.7</v>
      </c>
      <c r="AS772" s="13">
        <f t="shared" si="218"/>
        <v>5787581274.78</v>
      </c>
      <c r="AT772" s="13">
        <f t="shared" si="219"/>
        <v>7655484120.05</v>
      </c>
      <c r="AU772" s="13">
        <f>AT772-VLOOKUP(A772,[1]选股结果!$A$2:$BJ$3005,48,FALSE)*0.08</f>
        <v>5356647634.734</v>
      </c>
      <c r="AV772" s="13">
        <f t="shared" si="220"/>
        <v>581092344.92</v>
      </c>
    </row>
    <row r="773" spans="1:48">
      <c r="A773" s="4" t="s">
        <v>1590</v>
      </c>
      <c r="B773" s="4" t="s">
        <v>1591</v>
      </c>
      <c r="C773" s="5">
        <v>6368911660.06</v>
      </c>
      <c r="D773" s="5">
        <v>0</v>
      </c>
      <c r="E773" s="5">
        <v>0</v>
      </c>
      <c r="F773" s="5">
        <v>0</v>
      </c>
      <c r="G773" s="5">
        <v>5180059338.42</v>
      </c>
      <c r="H773" s="5">
        <v>1462814.29</v>
      </c>
      <c r="I773" s="5">
        <v>0</v>
      </c>
      <c r="J773" s="5">
        <v>0</v>
      </c>
      <c r="K773" s="5">
        <v>0</v>
      </c>
      <c r="L773" s="5">
        <v>0</v>
      </c>
      <c r="M773" s="5">
        <v>0</v>
      </c>
      <c r="N773" s="5">
        <v>0</v>
      </c>
      <c r="O773" s="5">
        <v>30310162.16</v>
      </c>
      <c r="P773" s="5">
        <v>236208784.04</v>
      </c>
      <c r="Q773" s="5">
        <v>321259117.58</v>
      </c>
      <c r="R773" s="5">
        <v>211194830.68</v>
      </c>
      <c r="S773" s="5">
        <v>-16998063.29</v>
      </c>
      <c r="T773" s="5">
        <v>-5838297.77</v>
      </c>
      <c r="U773" s="5">
        <v>-3180184.16</v>
      </c>
      <c r="V773" s="5">
        <v>0</v>
      </c>
      <c r="W773" s="5">
        <v>2429924.8</v>
      </c>
      <c r="X773" s="5">
        <v>21646586.68</v>
      </c>
      <c r="Y773" s="5">
        <v>0</v>
      </c>
      <c r="Z773" s="5">
        <v>4944059.22</v>
      </c>
      <c r="AA773" s="5"/>
      <c r="AB773" s="5">
        <v>989951.14</v>
      </c>
      <c r="AC773" s="5">
        <v>2451005.34</v>
      </c>
      <c r="AD773" s="5">
        <v>48539464.22</v>
      </c>
      <c r="AE773" s="8">
        <f t="shared" si="204"/>
        <v>6368911660.06</v>
      </c>
      <c r="AF773" s="8">
        <f t="shared" si="205"/>
        <v>5962034169.59</v>
      </c>
      <c r="AG773" s="8">
        <f t="shared" si="206"/>
        <v>386766590.04</v>
      </c>
      <c r="AH773" s="8">
        <f t="shared" si="207"/>
        <v>385305535.84</v>
      </c>
      <c r="AI773" s="8">
        <f t="shared" si="208"/>
        <v>336766071.62</v>
      </c>
      <c r="AJ773" s="8">
        <f t="shared" si="209"/>
        <v>589239117.98</v>
      </c>
      <c r="AK773" s="13">
        <f t="shared" si="210"/>
        <v>406877490.47</v>
      </c>
      <c r="AL773" s="13">
        <f t="shared" si="211"/>
        <v>-3180184.16</v>
      </c>
      <c r="AM773" s="13">
        <f t="shared" si="212"/>
        <v>-18391770.47</v>
      </c>
      <c r="AN773" s="13">
        <f t="shared" si="213"/>
        <v>385305535.84</v>
      </c>
      <c r="AO773" s="13">
        <f t="shared" si="214"/>
        <v>1188852321.64</v>
      </c>
      <c r="AP773" s="13">
        <f t="shared" si="215"/>
        <v>391342241.47</v>
      </c>
      <c r="AQ773" s="13">
        <f t="shared" si="216"/>
        <v>342802777.25</v>
      </c>
      <c r="AR773" s="13">
        <f t="shared" si="217"/>
        <v>389879427.18</v>
      </c>
      <c r="AS773" s="13">
        <f t="shared" si="218"/>
        <v>341339962.96</v>
      </c>
      <c r="AT773" s="13">
        <f t="shared" si="219"/>
        <v>336766071.62</v>
      </c>
      <c r="AU773" s="13">
        <f>AT773-VLOOKUP(A773,[1]选股结果!$A$2:$BJ$3005,48,FALSE)*0.08</f>
        <v>-50800380.0712</v>
      </c>
      <c r="AV773" s="13">
        <f t="shared" si="220"/>
        <v>48539464.22</v>
      </c>
    </row>
    <row r="774" spans="1:48">
      <c r="A774" s="4" t="s">
        <v>1592</v>
      </c>
      <c r="B774" s="4" t="s">
        <v>1593</v>
      </c>
      <c r="C774" s="5">
        <v>6360999712.33</v>
      </c>
      <c r="D774" s="5">
        <v>0</v>
      </c>
      <c r="E774" s="5">
        <v>0</v>
      </c>
      <c r="F774" s="5">
        <v>0</v>
      </c>
      <c r="G774" s="5">
        <v>4782710115.88</v>
      </c>
      <c r="H774" s="5">
        <v>97226241.14</v>
      </c>
      <c r="I774" s="5">
        <v>0</v>
      </c>
      <c r="J774" s="5">
        <v>0</v>
      </c>
      <c r="K774" s="5">
        <v>0</v>
      </c>
      <c r="L774" s="5">
        <v>0</v>
      </c>
      <c r="M774" s="5">
        <v>0</v>
      </c>
      <c r="N774" s="5">
        <v>0</v>
      </c>
      <c r="O774" s="5">
        <v>53648913.11</v>
      </c>
      <c r="P774" s="5">
        <v>267312338.49</v>
      </c>
      <c r="Q774" s="5">
        <v>287939215.42</v>
      </c>
      <c r="R774" s="5">
        <v>290108745.8</v>
      </c>
      <c r="S774" s="5">
        <v>108965130.63</v>
      </c>
      <c r="T774" s="5">
        <v>19637812.04</v>
      </c>
      <c r="U774" s="5">
        <v>0</v>
      </c>
      <c r="V774" s="5">
        <v>0</v>
      </c>
      <c r="W774" s="5">
        <v>-15844523.13</v>
      </c>
      <c r="X774" s="5">
        <v>-37376711.88</v>
      </c>
      <c r="Y774" s="5">
        <v>17801892.05</v>
      </c>
      <c r="Z774" s="5">
        <v>673168.38</v>
      </c>
      <c r="AA774" s="5"/>
      <c r="AB774" s="5">
        <v>5395231.25</v>
      </c>
      <c r="AC774" s="5">
        <v>75005007.44</v>
      </c>
      <c r="AD774" s="5">
        <v>56198521.6</v>
      </c>
      <c r="AE774" s="8">
        <f t="shared" si="204"/>
        <v>6360999712.33</v>
      </c>
      <c r="AF774" s="8">
        <f t="shared" si="205"/>
        <v>5790684459.33</v>
      </c>
      <c r="AG774" s="8">
        <f t="shared" si="206"/>
        <v>594356530.12</v>
      </c>
      <c r="AH774" s="8">
        <f t="shared" si="207"/>
        <v>524746753.93</v>
      </c>
      <c r="AI774" s="8">
        <f t="shared" si="208"/>
        <v>468548232.33</v>
      </c>
      <c r="AJ774" s="8">
        <f t="shared" si="209"/>
        <v>696312135.26</v>
      </c>
      <c r="AK774" s="13">
        <f t="shared" si="210"/>
        <v>588117145.05</v>
      </c>
      <c r="AL774" s="13">
        <f t="shared" si="211"/>
        <v>0</v>
      </c>
      <c r="AM774" s="13">
        <f t="shared" si="212"/>
        <v>-27766607.02</v>
      </c>
      <c r="AN774" s="13">
        <f t="shared" si="213"/>
        <v>560350538.03</v>
      </c>
      <c r="AO774" s="13">
        <f t="shared" si="214"/>
        <v>1578289596.45</v>
      </c>
      <c r="AP774" s="13">
        <f t="shared" si="215"/>
        <v>794308516.82</v>
      </c>
      <c r="AQ774" s="13">
        <f t="shared" si="216"/>
        <v>738109995.22</v>
      </c>
      <c r="AR774" s="13">
        <f t="shared" si="217"/>
        <v>697082275.68</v>
      </c>
      <c r="AS774" s="13">
        <f t="shared" si="218"/>
        <v>640883754.08</v>
      </c>
      <c r="AT774" s="13">
        <f t="shared" si="219"/>
        <v>504152016.43</v>
      </c>
      <c r="AU774" s="13">
        <f>AT774-VLOOKUP(A774,[1]选股结果!$A$2:$BJ$3005,48,FALSE)*0.08</f>
        <v>-118098224.4828</v>
      </c>
      <c r="AV774" s="13">
        <f t="shared" si="220"/>
        <v>56198521.6</v>
      </c>
    </row>
    <row r="775" spans="1:48">
      <c r="A775" s="4" t="s">
        <v>1594</v>
      </c>
      <c r="B775" s="4" t="s">
        <v>1595</v>
      </c>
      <c r="C775" s="5">
        <v>6349215017.19</v>
      </c>
      <c r="D775" s="5">
        <v>0</v>
      </c>
      <c r="E775" s="5">
        <v>0</v>
      </c>
      <c r="F775" s="5">
        <v>0</v>
      </c>
      <c r="G775" s="5">
        <v>4311051877.14</v>
      </c>
      <c r="H775" s="5">
        <v>27886237.09</v>
      </c>
      <c r="I775" s="5">
        <v>0</v>
      </c>
      <c r="J775" s="5">
        <v>0</v>
      </c>
      <c r="K775" s="5">
        <v>0</v>
      </c>
      <c r="L775" s="5">
        <v>0</v>
      </c>
      <c r="M775" s="5">
        <v>0</v>
      </c>
      <c r="N775" s="5">
        <v>0</v>
      </c>
      <c r="O775" s="5">
        <v>299184409.43</v>
      </c>
      <c r="P775" s="5">
        <v>803677309.31</v>
      </c>
      <c r="Q775" s="5">
        <v>249780893.05</v>
      </c>
      <c r="R775" s="5">
        <v>80350688.82</v>
      </c>
      <c r="S775" s="5">
        <v>1087587.9</v>
      </c>
      <c r="T775" s="5">
        <v>100077104.39</v>
      </c>
      <c r="U775" s="5">
        <v>100007637.89</v>
      </c>
      <c r="V775" s="5">
        <v>0</v>
      </c>
      <c r="W775" s="5">
        <v>0</v>
      </c>
      <c r="X775" s="5">
        <v>45715780.8</v>
      </c>
      <c r="Y775" s="5">
        <v>-331411.4</v>
      </c>
      <c r="Z775" s="5">
        <v>-44307.92</v>
      </c>
      <c r="AA775" s="5"/>
      <c r="AB775" s="5">
        <v>2889110.38</v>
      </c>
      <c r="AC775" s="5">
        <v>35347568.88</v>
      </c>
      <c r="AD775" s="5">
        <v>145837485.24</v>
      </c>
      <c r="AE775" s="8">
        <f t="shared" si="204"/>
        <v>6349215017.19</v>
      </c>
      <c r="AF775" s="8">
        <f t="shared" si="205"/>
        <v>5745132765.65</v>
      </c>
      <c r="AG775" s="8">
        <f t="shared" si="206"/>
        <v>658730678.609999</v>
      </c>
      <c r="AH775" s="8">
        <f t="shared" si="207"/>
        <v>626272220.109999</v>
      </c>
      <c r="AI775" s="8">
        <f t="shared" si="208"/>
        <v>480434734.869999</v>
      </c>
      <c r="AJ775" s="8">
        <f t="shared" si="209"/>
        <v>1384769658.89</v>
      </c>
      <c r="AK775" s="13">
        <f t="shared" si="210"/>
        <v>603750840.139999</v>
      </c>
      <c r="AL775" s="13">
        <f t="shared" si="211"/>
        <v>100007637.89</v>
      </c>
      <c r="AM775" s="13">
        <f t="shared" si="212"/>
        <v>-78149080.72</v>
      </c>
      <c r="AN775" s="13">
        <f t="shared" si="213"/>
        <v>625609397.309999</v>
      </c>
      <c r="AO775" s="13">
        <f t="shared" si="214"/>
        <v>2038163140.05</v>
      </c>
      <c r="AP775" s="13">
        <f t="shared" si="215"/>
        <v>632724665.129999</v>
      </c>
      <c r="AQ775" s="13">
        <f t="shared" si="216"/>
        <v>486887179.889999</v>
      </c>
      <c r="AR775" s="13">
        <f t="shared" si="217"/>
        <v>604838428.039999</v>
      </c>
      <c r="AS775" s="13">
        <f t="shared" si="218"/>
        <v>459000942.799999</v>
      </c>
      <c r="AT775" s="13">
        <f t="shared" si="219"/>
        <v>479771912.069999</v>
      </c>
      <c r="AU775" s="13">
        <f>AT775-VLOOKUP(A775,[1]选股结果!$A$2:$BJ$3005,48,FALSE)*0.08</f>
        <v>133710431.044399</v>
      </c>
      <c r="AV775" s="13">
        <f t="shared" si="220"/>
        <v>145837485.24</v>
      </c>
    </row>
    <row r="776" spans="1:48">
      <c r="A776" s="4" t="s">
        <v>1596</v>
      </c>
      <c r="B776" s="4" t="s">
        <v>1597</v>
      </c>
      <c r="C776" s="5">
        <v>6337267597.37</v>
      </c>
      <c r="D776" s="5">
        <v>0</v>
      </c>
      <c r="E776" s="5">
        <v>0</v>
      </c>
      <c r="F776" s="5">
        <v>0</v>
      </c>
      <c r="G776" s="5">
        <v>3669934838.78</v>
      </c>
      <c r="H776" s="5">
        <v>57728223.46</v>
      </c>
      <c r="I776" s="5">
        <v>0</v>
      </c>
      <c r="J776" s="5">
        <v>0</v>
      </c>
      <c r="K776" s="5">
        <v>0</v>
      </c>
      <c r="L776" s="5">
        <v>0</v>
      </c>
      <c r="M776" s="5">
        <v>0</v>
      </c>
      <c r="N776" s="5">
        <v>0</v>
      </c>
      <c r="O776" s="5">
        <v>30340609.54</v>
      </c>
      <c r="P776" s="5">
        <v>304386539.12</v>
      </c>
      <c r="Q776" s="5">
        <v>155345617.83</v>
      </c>
      <c r="R776" s="5">
        <v>303236157.8</v>
      </c>
      <c r="S776" s="5">
        <v>4622123.81</v>
      </c>
      <c r="T776" s="5">
        <v>25236719.77</v>
      </c>
      <c r="U776" s="5">
        <v>3009980.6</v>
      </c>
      <c r="V776" s="5">
        <v>0</v>
      </c>
      <c r="W776" s="5">
        <v>-1744629.89</v>
      </c>
      <c r="X776" s="5">
        <v>-20451405.33</v>
      </c>
      <c r="Y776" s="5">
        <v>12371307.56</v>
      </c>
      <c r="Z776" s="5">
        <v>3349838.44</v>
      </c>
      <c r="AA776" s="5"/>
      <c r="AB776" s="5">
        <v>4816984.44</v>
      </c>
      <c r="AC776" s="5">
        <v>1140211.48</v>
      </c>
      <c r="AD776" s="5">
        <v>231362074.78</v>
      </c>
      <c r="AE776" s="8">
        <f t="shared" si="204"/>
        <v>6337267597.37</v>
      </c>
      <c r="AF776" s="8">
        <f t="shared" si="205"/>
        <v>4467865886.88</v>
      </c>
      <c r="AG776" s="8">
        <f t="shared" si="206"/>
        <v>1904323736.58</v>
      </c>
      <c r="AH776" s="8">
        <f t="shared" si="207"/>
        <v>1908000509.54</v>
      </c>
      <c r="AI776" s="8">
        <f t="shared" si="208"/>
        <v>1676638434.76</v>
      </c>
      <c r="AJ776" s="8">
        <f t="shared" si="209"/>
        <v>498767301.09</v>
      </c>
      <c r="AK776" s="13">
        <f t="shared" si="210"/>
        <v>1881773018.05</v>
      </c>
      <c r="AL776" s="13">
        <f t="shared" si="211"/>
        <v>3009980.6</v>
      </c>
      <c r="AM776" s="13">
        <f t="shared" si="212"/>
        <v>47960126.01</v>
      </c>
      <c r="AN776" s="13">
        <f t="shared" si="213"/>
        <v>1932743124.66</v>
      </c>
      <c r="AO776" s="13">
        <f t="shared" si="214"/>
        <v>2667332758.59</v>
      </c>
      <c r="AP776" s="13">
        <f t="shared" si="215"/>
        <v>1944123365.32</v>
      </c>
      <c r="AQ776" s="13">
        <f t="shared" si="216"/>
        <v>1712761290.54</v>
      </c>
      <c r="AR776" s="13">
        <f t="shared" si="217"/>
        <v>1886395141.86</v>
      </c>
      <c r="AS776" s="13">
        <f t="shared" si="218"/>
        <v>1655033067.08</v>
      </c>
      <c r="AT776" s="13">
        <f t="shared" si="219"/>
        <v>1701381049.88</v>
      </c>
      <c r="AU776" s="13">
        <f>AT776-VLOOKUP(A776,[1]选股结果!$A$2:$BJ$3005,48,FALSE)*0.08</f>
        <v>789979921.9448</v>
      </c>
      <c r="AV776" s="13">
        <f t="shared" si="220"/>
        <v>231362074.78</v>
      </c>
    </row>
    <row r="777" spans="1:48">
      <c r="A777" s="4" t="s">
        <v>1598</v>
      </c>
      <c r="B777" s="4" t="s">
        <v>1599</v>
      </c>
      <c r="C777" s="5">
        <v>6331162841.14</v>
      </c>
      <c r="D777" s="5">
        <v>1446428546.76</v>
      </c>
      <c r="E777" s="5">
        <v>8134068072.47</v>
      </c>
      <c r="F777" s="5">
        <v>865613000.61</v>
      </c>
      <c r="G777" s="5">
        <v>6214651528.86</v>
      </c>
      <c r="H777" s="5">
        <v>0</v>
      </c>
      <c r="I777" s="5">
        <v>954173401.38</v>
      </c>
      <c r="J777" s="5">
        <v>444146910.03</v>
      </c>
      <c r="K777" s="5">
        <v>983549302.97</v>
      </c>
      <c r="L777" s="5">
        <v>5696440835.27</v>
      </c>
      <c r="M777" s="5">
        <v>114810745.1</v>
      </c>
      <c r="N777" s="5">
        <v>0</v>
      </c>
      <c r="O777" s="5">
        <v>16972048.5</v>
      </c>
      <c r="P777" s="5">
        <v>0</v>
      </c>
      <c r="Q777" s="5">
        <v>1738448938.25</v>
      </c>
      <c r="R777" s="5">
        <v>8025503.77</v>
      </c>
      <c r="S777" s="5">
        <v>0</v>
      </c>
      <c r="T777" s="5">
        <v>1443459341.35</v>
      </c>
      <c r="U777" s="5">
        <v>152414424.12</v>
      </c>
      <c r="V777" s="5">
        <v>548790.35</v>
      </c>
      <c r="W777" s="5">
        <v>-315064426.82</v>
      </c>
      <c r="X777" s="5">
        <v>-320335281.68</v>
      </c>
      <c r="Y777" s="5">
        <v>0</v>
      </c>
      <c r="Z777" s="5">
        <v>-900129.35</v>
      </c>
      <c r="AA777" s="5"/>
      <c r="AB777" s="5">
        <v>3028200.36</v>
      </c>
      <c r="AC777" s="5">
        <v>13550060.56</v>
      </c>
      <c r="AD777" s="5">
        <v>252785778.15</v>
      </c>
      <c r="AE777" s="8">
        <f t="shared" si="204"/>
        <v>6331162841.14</v>
      </c>
      <c r="AF777" s="8">
        <f t="shared" si="205"/>
        <v>7978098019.38</v>
      </c>
      <c r="AG777" s="8">
        <f t="shared" si="206"/>
        <v>-198556321.03</v>
      </c>
      <c r="AH777" s="8">
        <f t="shared" si="207"/>
        <v>-209078181.23</v>
      </c>
      <c r="AI777" s="8">
        <f t="shared" si="208"/>
        <v>-461863959.38</v>
      </c>
      <c r="AJ777" s="8">
        <f t="shared" si="209"/>
        <v>1765942846.95</v>
      </c>
      <c r="AK777" s="13">
        <f t="shared" si="210"/>
        <v>-1646935178.24</v>
      </c>
      <c r="AL777" s="13">
        <f t="shared" si="211"/>
        <v>152414424.12</v>
      </c>
      <c r="AM777" s="13">
        <f t="shared" si="212"/>
        <v>1285442572.89</v>
      </c>
      <c r="AN777" s="13">
        <f t="shared" si="213"/>
        <v>-209078181.23</v>
      </c>
      <c r="AO777" s="13">
        <f t="shared" si="214"/>
        <v>116511312.280001</v>
      </c>
      <c r="AP777" s="13">
        <f t="shared" si="215"/>
        <v>-1646935178.24</v>
      </c>
      <c r="AQ777" s="13">
        <f t="shared" si="216"/>
        <v>-1899720956.39</v>
      </c>
      <c r="AR777" s="13">
        <f t="shared" si="217"/>
        <v>-1646935178.24</v>
      </c>
      <c r="AS777" s="13">
        <f t="shared" si="218"/>
        <v>-1899720956.39</v>
      </c>
      <c r="AT777" s="13">
        <f t="shared" si="219"/>
        <v>-461863959.38</v>
      </c>
      <c r="AU777" s="13">
        <f>AT777-VLOOKUP(A777,[1]选股结果!$A$2:$BJ$3005,48,FALSE)*0.08</f>
        <v>-1893243865.5912</v>
      </c>
      <c r="AV777" s="13">
        <f t="shared" si="220"/>
        <v>252785778.15</v>
      </c>
    </row>
    <row r="778" spans="1:48">
      <c r="A778" s="4" t="s">
        <v>1600</v>
      </c>
      <c r="B778" s="4" t="s">
        <v>1601</v>
      </c>
      <c r="C778" s="5">
        <v>6329944963.67</v>
      </c>
      <c r="D778" s="5">
        <v>0</v>
      </c>
      <c r="E778" s="5">
        <v>0</v>
      </c>
      <c r="F778" s="5">
        <v>0</v>
      </c>
      <c r="G778" s="5">
        <v>3524765395.4</v>
      </c>
      <c r="H778" s="5">
        <v>3938668.72</v>
      </c>
      <c r="I778" s="5">
        <v>0</v>
      </c>
      <c r="J778" s="5">
        <v>0</v>
      </c>
      <c r="K778" s="5">
        <v>0</v>
      </c>
      <c r="L778" s="5">
        <v>0</v>
      </c>
      <c r="M778" s="5">
        <v>0</v>
      </c>
      <c r="N778" s="5">
        <v>0</v>
      </c>
      <c r="O778" s="5">
        <v>20658026.14</v>
      </c>
      <c r="P778" s="5">
        <v>245190202.59</v>
      </c>
      <c r="Q778" s="5">
        <v>282966766.96</v>
      </c>
      <c r="R778" s="5">
        <v>588640255.65</v>
      </c>
      <c r="S778" s="5">
        <v>-99440794.88</v>
      </c>
      <c r="T778" s="5">
        <v>39884795.33</v>
      </c>
      <c r="U778" s="5">
        <v>-2088562.58</v>
      </c>
      <c r="V778" s="5">
        <v>0</v>
      </c>
      <c r="W778" s="5">
        <v>-215567326.63</v>
      </c>
      <c r="X778" s="5">
        <v>338076.44</v>
      </c>
      <c r="Y778" s="5">
        <v>22217300.77</v>
      </c>
      <c r="Z778" s="5">
        <v>53147.28</v>
      </c>
      <c r="AA778" s="5"/>
      <c r="AB778" s="5">
        <v>228806792</v>
      </c>
      <c r="AC778" s="5">
        <v>1007051.9</v>
      </c>
      <c r="AD778" s="5">
        <v>195874290.86</v>
      </c>
      <c r="AE778" s="8">
        <f t="shared" si="204"/>
        <v>6329944963.67</v>
      </c>
      <c r="AF778" s="8">
        <f t="shared" si="205"/>
        <v>4562779851.86</v>
      </c>
      <c r="AG778" s="8">
        <f t="shared" si="206"/>
        <v>1568980350.58</v>
      </c>
      <c r="AH778" s="8">
        <f t="shared" si="207"/>
        <v>1796780090.68</v>
      </c>
      <c r="AI778" s="8">
        <f t="shared" si="208"/>
        <v>1600905799.82</v>
      </c>
      <c r="AJ778" s="8">
        <f t="shared" si="209"/>
        <v>343232556.36</v>
      </c>
      <c r="AK778" s="13">
        <f t="shared" si="210"/>
        <v>1789382412.58</v>
      </c>
      <c r="AL778" s="13">
        <f t="shared" si="211"/>
        <v>-2088562.58</v>
      </c>
      <c r="AM778" s="13">
        <f t="shared" si="212"/>
        <v>53920842.22</v>
      </c>
      <c r="AN778" s="13">
        <f t="shared" si="213"/>
        <v>1841214692.22</v>
      </c>
      <c r="AO778" s="13">
        <f t="shared" si="214"/>
        <v>2805179568.27</v>
      </c>
      <c r="AP778" s="13">
        <f t="shared" si="215"/>
        <v>1693880286.42</v>
      </c>
      <c r="AQ778" s="13">
        <f t="shared" si="216"/>
        <v>1498005995.56</v>
      </c>
      <c r="AR778" s="13">
        <f t="shared" si="217"/>
        <v>1689941617.7</v>
      </c>
      <c r="AS778" s="13">
        <f t="shared" si="218"/>
        <v>1494067326.84</v>
      </c>
      <c r="AT778" s="13">
        <f t="shared" si="219"/>
        <v>1645340401.36</v>
      </c>
      <c r="AU778" s="13">
        <f>AT778-VLOOKUP(A778,[1]选股结果!$A$2:$BJ$3005,48,FALSE)*0.08</f>
        <v>638512825.1112</v>
      </c>
      <c r="AV778" s="13">
        <f t="shared" si="220"/>
        <v>195874290.86</v>
      </c>
    </row>
    <row r="779" spans="1:48">
      <c r="A779" s="4" t="s">
        <v>1602</v>
      </c>
      <c r="B779" s="4" t="s">
        <v>1603</v>
      </c>
      <c r="C779" s="5">
        <v>6329567528.78</v>
      </c>
      <c r="D779" s="5">
        <v>0</v>
      </c>
      <c r="E779" s="5">
        <v>0</v>
      </c>
      <c r="F779" s="5">
        <v>0</v>
      </c>
      <c r="G779" s="5">
        <v>5713750122.08</v>
      </c>
      <c r="H779" s="5">
        <v>113674421.4</v>
      </c>
      <c r="I779" s="5">
        <v>0</v>
      </c>
      <c r="J779" s="5">
        <v>0</v>
      </c>
      <c r="K779" s="5">
        <v>0</v>
      </c>
      <c r="L779" s="5">
        <v>0</v>
      </c>
      <c r="M779" s="5">
        <v>0</v>
      </c>
      <c r="N779" s="5">
        <v>0</v>
      </c>
      <c r="O779" s="5">
        <v>20516299.36</v>
      </c>
      <c r="P779" s="5">
        <v>110938199.1</v>
      </c>
      <c r="Q779" s="5">
        <v>160529452.95</v>
      </c>
      <c r="R779" s="5">
        <v>172404085.54</v>
      </c>
      <c r="S779" s="5">
        <v>66645417.21</v>
      </c>
      <c r="T779" s="5">
        <v>25173542.49</v>
      </c>
      <c r="U779" s="5">
        <v>0</v>
      </c>
      <c r="V779" s="5">
        <v>0</v>
      </c>
      <c r="W779" s="5">
        <v>8858256.98</v>
      </c>
      <c r="X779" s="5">
        <v>17121350.46</v>
      </c>
      <c r="Y779" s="5">
        <v>675188.35</v>
      </c>
      <c r="Z779" s="5">
        <v>299048.19</v>
      </c>
      <c r="AA779" s="5"/>
      <c r="AB779" s="5">
        <v>1104992.71</v>
      </c>
      <c r="AC779" s="5">
        <v>443633.69</v>
      </c>
      <c r="AD779" s="5">
        <v>7622794.92</v>
      </c>
      <c r="AE779" s="8">
        <f t="shared" ref="AE779:AE842" si="221">C779</f>
        <v>6329567528.78</v>
      </c>
      <c r="AF779" s="8">
        <f t="shared" ref="AF779:AF842" si="222">(G779+O779+P779+Q779+R779)+S779</f>
        <v>6244783576.24</v>
      </c>
      <c r="AG779" s="8">
        <f t="shared" ref="AG779:AG842" si="223">AE779-AF779+T779+V779+W779-X779-Y779+Z779+AA779</f>
        <v>101318261.39</v>
      </c>
      <c r="AH779" s="8">
        <f t="shared" ref="AH779:AH842" si="224">AG779+AB779-AC779</f>
        <v>101979620.41</v>
      </c>
      <c r="AI779" s="8">
        <f t="shared" ref="AI779:AI842" si="225">AH779-AD779</f>
        <v>94356825.49</v>
      </c>
      <c r="AJ779" s="8">
        <f t="shared" si="209"/>
        <v>291997780.74</v>
      </c>
      <c r="AK779" s="13">
        <f t="shared" si="210"/>
        <v>85459140.8899998</v>
      </c>
      <c r="AL779" s="13">
        <f t="shared" si="211"/>
        <v>0</v>
      </c>
      <c r="AM779" s="13">
        <f t="shared" si="212"/>
        <v>17870856.22</v>
      </c>
      <c r="AN779" s="13">
        <f t="shared" si="213"/>
        <v>103329997.11</v>
      </c>
      <c r="AO779" s="13">
        <f t="shared" si="214"/>
        <v>615817406.7</v>
      </c>
      <c r="AP779" s="13">
        <f t="shared" si="215"/>
        <v>265778979.5</v>
      </c>
      <c r="AQ779" s="13">
        <f t="shared" si="216"/>
        <v>258156184.58</v>
      </c>
      <c r="AR779" s="13">
        <f t="shared" si="217"/>
        <v>152104558.1</v>
      </c>
      <c r="AS779" s="13">
        <f t="shared" si="218"/>
        <v>144481763.18</v>
      </c>
      <c r="AT779" s="13">
        <f t="shared" si="219"/>
        <v>95707202.1899998</v>
      </c>
      <c r="AU779" s="13">
        <f>AT779-VLOOKUP(A779,[1]选股结果!$A$2:$BJ$3005,48,FALSE)*0.08</f>
        <v>-367528084.9284</v>
      </c>
      <c r="AV779" s="13">
        <f t="shared" si="220"/>
        <v>7622794.92</v>
      </c>
    </row>
    <row r="780" spans="1:48">
      <c r="A780" s="4" t="s">
        <v>1604</v>
      </c>
      <c r="B780" s="4" t="s">
        <v>1605</v>
      </c>
      <c r="C780" s="5">
        <v>6327780149.74</v>
      </c>
      <c r="D780" s="5">
        <v>0</v>
      </c>
      <c r="E780" s="5">
        <v>0</v>
      </c>
      <c r="F780" s="5">
        <v>0</v>
      </c>
      <c r="G780" s="5">
        <v>5391207355.83</v>
      </c>
      <c r="H780" s="5">
        <v>30990037.95</v>
      </c>
      <c r="I780" s="5">
        <v>0</v>
      </c>
      <c r="J780" s="5">
        <v>0</v>
      </c>
      <c r="K780" s="5">
        <v>0</v>
      </c>
      <c r="L780" s="5">
        <v>0</v>
      </c>
      <c r="M780" s="5">
        <v>0</v>
      </c>
      <c r="N780" s="5">
        <v>0</v>
      </c>
      <c r="O780" s="5">
        <v>15883348.1</v>
      </c>
      <c r="P780" s="5">
        <v>193570257.17</v>
      </c>
      <c r="Q780" s="5">
        <v>325908240.65</v>
      </c>
      <c r="R780" s="5">
        <v>178191278.79</v>
      </c>
      <c r="S780" s="5">
        <v>-3019245.96</v>
      </c>
      <c r="T780" s="5">
        <v>104896097.28</v>
      </c>
      <c r="U780" s="5">
        <v>23115671.33</v>
      </c>
      <c r="V780" s="5">
        <v>0</v>
      </c>
      <c r="W780" s="5">
        <v>16991541</v>
      </c>
      <c r="X780" s="5">
        <v>124489671.38</v>
      </c>
      <c r="Y780" s="5">
        <v>3541449.42</v>
      </c>
      <c r="Z780" s="5">
        <v>-291173.99</v>
      </c>
      <c r="AA780" s="5"/>
      <c r="AB780" s="5">
        <v>5074287.66</v>
      </c>
      <c r="AC780" s="5">
        <v>3593400.08</v>
      </c>
      <c r="AD780" s="5">
        <v>18186427.78</v>
      </c>
      <c r="AE780" s="8">
        <f t="shared" si="221"/>
        <v>6327780149.74</v>
      </c>
      <c r="AF780" s="8">
        <f t="shared" si="222"/>
        <v>6101741234.58</v>
      </c>
      <c r="AG780" s="8">
        <f t="shared" si="223"/>
        <v>219604258.65</v>
      </c>
      <c r="AH780" s="8">
        <f t="shared" si="224"/>
        <v>221085146.23</v>
      </c>
      <c r="AI780" s="8">
        <f t="shared" si="225"/>
        <v>202898718.45</v>
      </c>
      <c r="AJ780" s="8">
        <f t="shared" si="209"/>
        <v>537422407.76</v>
      </c>
      <c r="AK780" s="13">
        <f t="shared" si="210"/>
        <v>229580364.58</v>
      </c>
      <c r="AL780" s="13">
        <f t="shared" si="211"/>
        <v>23115671.33</v>
      </c>
      <c r="AM780" s="13">
        <f t="shared" si="212"/>
        <v>-24527990.84</v>
      </c>
      <c r="AN780" s="13">
        <f t="shared" si="213"/>
        <v>228168045.07</v>
      </c>
      <c r="AO780" s="13">
        <f t="shared" si="214"/>
        <v>936572793.91</v>
      </c>
      <c r="AP780" s="13">
        <f t="shared" si="215"/>
        <v>257551156.57</v>
      </c>
      <c r="AQ780" s="13">
        <f t="shared" si="216"/>
        <v>239364728.79</v>
      </c>
      <c r="AR780" s="13">
        <f t="shared" si="217"/>
        <v>226561118.62</v>
      </c>
      <c r="AS780" s="13">
        <f t="shared" si="218"/>
        <v>208374690.84</v>
      </c>
      <c r="AT780" s="13">
        <f t="shared" si="219"/>
        <v>209981617.29</v>
      </c>
      <c r="AU780" s="13">
        <f>AT780-VLOOKUP(A780,[1]选股结果!$A$2:$BJ$3005,48,FALSE)*0.08</f>
        <v>-642426220.7236</v>
      </c>
      <c r="AV780" s="13">
        <f t="shared" si="220"/>
        <v>18186427.78</v>
      </c>
    </row>
    <row r="781" spans="1:48">
      <c r="A781" s="4" t="s">
        <v>1606</v>
      </c>
      <c r="B781" s="4" t="s">
        <v>1607</v>
      </c>
      <c r="C781" s="5">
        <v>6326544935.21</v>
      </c>
      <c r="D781" s="5">
        <v>0</v>
      </c>
      <c r="E781" s="5">
        <v>0</v>
      </c>
      <c r="F781" s="5">
        <v>0</v>
      </c>
      <c r="G781" s="5">
        <v>5837549998.82</v>
      </c>
      <c r="H781" s="5">
        <v>3389065.67</v>
      </c>
      <c r="I781" s="5">
        <v>0</v>
      </c>
      <c r="J781" s="5">
        <v>0</v>
      </c>
      <c r="K781" s="5">
        <v>0</v>
      </c>
      <c r="L781" s="5">
        <v>0</v>
      </c>
      <c r="M781" s="5">
        <v>0</v>
      </c>
      <c r="N781" s="5">
        <v>0</v>
      </c>
      <c r="O781" s="5">
        <v>2133042.9</v>
      </c>
      <c r="P781" s="5">
        <v>11183788.25</v>
      </c>
      <c r="Q781" s="5">
        <v>46652147.62</v>
      </c>
      <c r="R781" s="5">
        <v>200001760.02</v>
      </c>
      <c r="S781" s="5">
        <v>11718785.47</v>
      </c>
      <c r="T781" s="5">
        <v>7190068.78</v>
      </c>
      <c r="U781" s="5">
        <v>0</v>
      </c>
      <c r="V781" s="5">
        <v>0</v>
      </c>
      <c r="W781" s="5">
        <v>4090396.35</v>
      </c>
      <c r="X781" s="5">
        <v>1210220.36</v>
      </c>
      <c r="Y781" s="5">
        <v>0</v>
      </c>
      <c r="Z781" s="5">
        <v>0</v>
      </c>
      <c r="AA781" s="5"/>
      <c r="AB781" s="5">
        <v>12321.51</v>
      </c>
      <c r="AC781" s="5">
        <v>806400</v>
      </c>
      <c r="AD781" s="5">
        <v>33136728.36</v>
      </c>
      <c r="AE781" s="8">
        <f t="shared" si="221"/>
        <v>6326544935.21</v>
      </c>
      <c r="AF781" s="8">
        <f t="shared" si="222"/>
        <v>6109239523.08</v>
      </c>
      <c r="AG781" s="8">
        <f t="shared" si="223"/>
        <v>227375656.9</v>
      </c>
      <c r="AH781" s="8">
        <f t="shared" si="224"/>
        <v>226581578.41</v>
      </c>
      <c r="AI781" s="8">
        <f t="shared" si="225"/>
        <v>193444850.05</v>
      </c>
      <c r="AJ781" s="8">
        <f t="shared" si="209"/>
        <v>60763057.26</v>
      </c>
      <c r="AK781" s="13">
        <f t="shared" si="210"/>
        <v>217305412.13</v>
      </c>
      <c r="AL781" s="13">
        <f t="shared" si="211"/>
        <v>0</v>
      </c>
      <c r="AM781" s="13">
        <f t="shared" si="212"/>
        <v>9276166.28</v>
      </c>
      <c r="AN781" s="13">
        <f t="shared" si="213"/>
        <v>226581578.41</v>
      </c>
      <c r="AO781" s="13">
        <f t="shared" si="214"/>
        <v>488994936.39</v>
      </c>
      <c r="AP781" s="13">
        <f t="shared" si="215"/>
        <v>232413263.27</v>
      </c>
      <c r="AQ781" s="13">
        <f t="shared" si="216"/>
        <v>199276534.91</v>
      </c>
      <c r="AR781" s="13">
        <f t="shared" si="217"/>
        <v>229024197.6</v>
      </c>
      <c r="AS781" s="13">
        <f t="shared" si="218"/>
        <v>195887469.24</v>
      </c>
      <c r="AT781" s="13">
        <f t="shared" si="219"/>
        <v>193444850.05</v>
      </c>
      <c r="AU781" s="13">
        <f>AT781-VLOOKUP(A781,[1]选股结果!$A$2:$BJ$3005,48,FALSE)*0.08</f>
        <v>28413662.5508</v>
      </c>
      <c r="AV781" s="13">
        <f t="shared" si="220"/>
        <v>33136728.36</v>
      </c>
    </row>
    <row r="782" spans="1:48">
      <c r="A782" s="4" t="s">
        <v>1608</v>
      </c>
      <c r="B782" s="4" t="s">
        <v>1609</v>
      </c>
      <c r="C782" s="5">
        <v>6315765429.01</v>
      </c>
      <c r="D782" s="5">
        <v>0</v>
      </c>
      <c r="E782" s="5">
        <v>0</v>
      </c>
      <c r="F782" s="5">
        <v>0</v>
      </c>
      <c r="G782" s="5">
        <v>5245525667.04</v>
      </c>
      <c r="H782" s="5">
        <v>59915603.79</v>
      </c>
      <c r="I782" s="5">
        <v>0</v>
      </c>
      <c r="J782" s="5">
        <v>0</v>
      </c>
      <c r="K782" s="5">
        <v>0</v>
      </c>
      <c r="L782" s="5">
        <v>0</v>
      </c>
      <c r="M782" s="5">
        <v>0</v>
      </c>
      <c r="N782" s="5">
        <v>0</v>
      </c>
      <c r="O782" s="5">
        <v>22693268.17</v>
      </c>
      <c r="P782" s="5">
        <v>222217148.76</v>
      </c>
      <c r="Q782" s="5">
        <v>188202769.39</v>
      </c>
      <c r="R782" s="5">
        <v>49385520.35</v>
      </c>
      <c r="S782" s="5">
        <v>35058136.3</v>
      </c>
      <c r="T782" s="5">
        <v>37538329.04</v>
      </c>
      <c r="U782" s="5">
        <v>4023261.87</v>
      </c>
      <c r="V782" s="5">
        <v>0</v>
      </c>
      <c r="W782" s="5">
        <v>112308115.84</v>
      </c>
      <c r="X782" s="5">
        <v>22477556.52</v>
      </c>
      <c r="Y782" s="5">
        <v>787762.33</v>
      </c>
      <c r="Z782" s="5">
        <v>-195757.87</v>
      </c>
      <c r="AA782" s="5"/>
      <c r="AB782" s="5">
        <v>12048262.41</v>
      </c>
      <c r="AC782" s="5">
        <v>3128641.34</v>
      </c>
      <c r="AD782" s="5">
        <v>158500214.13</v>
      </c>
      <c r="AE782" s="8">
        <f t="shared" si="221"/>
        <v>6315765429.01</v>
      </c>
      <c r="AF782" s="8">
        <f t="shared" si="222"/>
        <v>5763082510.01</v>
      </c>
      <c r="AG782" s="8">
        <f t="shared" si="223"/>
        <v>679068287.159999</v>
      </c>
      <c r="AH782" s="8">
        <f t="shared" si="224"/>
        <v>687987908.229999</v>
      </c>
      <c r="AI782" s="8">
        <f t="shared" si="225"/>
        <v>529487694.099999</v>
      </c>
      <c r="AJ782" s="8">
        <f t="shared" si="209"/>
        <v>424981327.58</v>
      </c>
      <c r="AK782" s="13">
        <f t="shared" si="210"/>
        <v>553470681.33</v>
      </c>
      <c r="AL782" s="13">
        <f t="shared" si="211"/>
        <v>4023261.87</v>
      </c>
      <c r="AM782" s="13">
        <f t="shared" si="212"/>
        <v>132069489.69</v>
      </c>
      <c r="AN782" s="13">
        <f t="shared" si="213"/>
        <v>689563432.89</v>
      </c>
      <c r="AO782" s="13">
        <f t="shared" si="214"/>
        <v>1070239761.97</v>
      </c>
      <c r="AP782" s="13">
        <f t="shared" si="215"/>
        <v>648444421.42</v>
      </c>
      <c r="AQ782" s="13">
        <f t="shared" si="216"/>
        <v>489944207.29</v>
      </c>
      <c r="AR782" s="13">
        <f t="shared" si="217"/>
        <v>588528817.63</v>
      </c>
      <c r="AS782" s="13">
        <f t="shared" si="218"/>
        <v>430028603.5</v>
      </c>
      <c r="AT782" s="13">
        <f t="shared" si="219"/>
        <v>531063218.76</v>
      </c>
      <c r="AU782" s="13">
        <f>AT782-VLOOKUP(A782,[1]选股结果!$A$2:$BJ$3005,48,FALSE)*0.08</f>
        <v>383911462.1128</v>
      </c>
      <c r="AV782" s="13">
        <f t="shared" si="220"/>
        <v>158500214.13</v>
      </c>
    </row>
    <row r="783" spans="1:48">
      <c r="A783" s="4" t="s">
        <v>1610</v>
      </c>
      <c r="B783" s="4" t="s">
        <v>1611</v>
      </c>
      <c r="C783" s="5">
        <v>6311713048.02</v>
      </c>
      <c r="D783" s="5">
        <v>0</v>
      </c>
      <c r="E783" s="5">
        <v>0</v>
      </c>
      <c r="F783" s="5">
        <v>0</v>
      </c>
      <c r="G783" s="5">
        <v>4362641153.34</v>
      </c>
      <c r="H783" s="5">
        <v>439448475.86</v>
      </c>
      <c r="I783" s="5">
        <v>0</v>
      </c>
      <c r="J783" s="5">
        <v>0</v>
      </c>
      <c r="K783" s="5">
        <v>0</v>
      </c>
      <c r="L783" s="5">
        <v>0</v>
      </c>
      <c r="M783" s="5">
        <v>0</v>
      </c>
      <c r="N783" s="5">
        <v>0</v>
      </c>
      <c r="O783" s="5">
        <v>75049350.86</v>
      </c>
      <c r="P783" s="5">
        <v>69384084.62</v>
      </c>
      <c r="Q783" s="5">
        <v>202131478.23</v>
      </c>
      <c r="R783" s="5">
        <v>310448.34</v>
      </c>
      <c r="S783" s="5">
        <v>402365712.52</v>
      </c>
      <c r="T783" s="5">
        <v>35243115.59</v>
      </c>
      <c r="U783" s="5">
        <v>27988563.16</v>
      </c>
      <c r="V783" s="5">
        <v>0</v>
      </c>
      <c r="W783" s="5">
        <v>-66012.56</v>
      </c>
      <c r="X783" s="5">
        <v>0</v>
      </c>
      <c r="Y783" s="5">
        <v>-318373.96</v>
      </c>
      <c r="Z783" s="5">
        <v>1353101.67</v>
      </c>
      <c r="AA783" s="5"/>
      <c r="AB783" s="5">
        <v>16915591.57</v>
      </c>
      <c r="AC783" s="5">
        <v>18407306.8</v>
      </c>
      <c r="AD783" s="5">
        <v>250417532.35</v>
      </c>
      <c r="AE783" s="8">
        <f t="shared" si="221"/>
        <v>6311713048.02</v>
      </c>
      <c r="AF783" s="8">
        <f t="shared" si="222"/>
        <v>5111882227.91</v>
      </c>
      <c r="AG783" s="8">
        <f t="shared" si="223"/>
        <v>1236679398.77</v>
      </c>
      <c r="AH783" s="8">
        <f t="shared" si="224"/>
        <v>1235187683.54</v>
      </c>
      <c r="AI783" s="8">
        <f t="shared" si="225"/>
        <v>984770151.19</v>
      </c>
      <c r="AJ783" s="8">
        <f t="shared" si="209"/>
        <v>347738254.98</v>
      </c>
      <c r="AK783" s="13">
        <f t="shared" si="210"/>
        <v>1199512446.15</v>
      </c>
      <c r="AL783" s="13">
        <f t="shared" si="211"/>
        <v>27988563.16</v>
      </c>
      <c r="AM783" s="13">
        <f t="shared" si="212"/>
        <v>7049926.31</v>
      </c>
      <c r="AN783" s="13">
        <f t="shared" si="213"/>
        <v>1234550935.62</v>
      </c>
      <c r="AO783" s="13">
        <f t="shared" si="214"/>
        <v>1949071894.68</v>
      </c>
      <c r="AP783" s="13">
        <f t="shared" si="215"/>
        <v>2041326634.53</v>
      </c>
      <c r="AQ783" s="13">
        <f t="shared" si="216"/>
        <v>1790909102.18</v>
      </c>
      <c r="AR783" s="13">
        <f t="shared" si="217"/>
        <v>1601878158.67</v>
      </c>
      <c r="AS783" s="13">
        <f t="shared" si="218"/>
        <v>1351460626.32</v>
      </c>
      <c r="AT783" s="13">
        <f t="shared" si="219"/>
        <v>984133403.27</v>
      </c>
      <c r="AU783" s="13">
        <f>AT783-VLOOKUP(A783,[1]选股结果!$A$2:$BJ$3005,48,FALSE)*0.08</f>
        <v>-314346006.5892</v>
      </c>
      <c r="AV783" s="13">
        <f t="shared" si="220"/>
        <v>250417532.35</v>
      </c>
    </row>
    <row r="784" spans="1:48">
      <c r="A784" s="4" t="s">
        <v>1612</v>
      </c>
      <c r="B784" s="4" t="s">
        <v>1613</v>
      </c>
      <c r="C784" s="5">
        <v>6306125345.38</v>
      </c>
      <c r="D784" s="5">
        <v>252103385.33</v>
      </c>
      <c r="E784" s="5">
        <v>4156083138.09</v>
      </c>
      <c r="F784" s="5">
        <v>2176880070.18</v>
      </c>
      <c r="G784" s="5">
        <v>2235043447.6</v>
      </c>
      <c r="H784" s="5">
        <v>3625483629.16</v>
      </c>
      <c r="I784" s="5">
        <v>773266466.79</v>
      </c>
      <c r="J784" s="5">
        <v>0</v>
      </c>
      <c r="K784" s="5">
        <v>2359779994.38</v>
      </c>
      <c r="L784" s="5">
        <v>372806808.15</v>
      </c>
      <c r="M784" s="5">
        <v>0</v>
      </c>
      <c r="N784" s="5">
        <v>65003126.17</v>
      </c>
      <c r="O784" s="5">
        <v>1289848845.25</v>
      </c>
      <c r="P784" s="5">
        <v>41019865.87</v>
      </c>
      <c r="Q784" s="5">
        <v>3793130982.36</v>
      </c>
      <c r="R784" s="5">
        <v>0</v>
      </c>
      <c r="S784" s="5">
        <v>3634965854.44</v>
      </c>
      <c r="T784" s="5">
        <v>-576607548.56</v>
      </c>
      <c r="U784" s="5">
        <v>724724243.15</v>
      </c>
      <c r="V784" s="5">
        <v>0</v>
      </c>
      <c r="W784" s="5">
        <v>204161510.81</v>
      </c>
      <c r="X784" s="5">
        <v>300181504.63</v>
      </c>
      <c r="Y784" s="5">
        <v>0</v>
      </c>
      <c r="Z784" s="5">
        <v>-410828.92</v>
      </c>
      <c r="AA784" s="5"/>
      <c r="AB784" s="5">
        <v>15402985.26</v>
      </c>
      <c r="AC784" s="5">
        <v>89403824.53</v>
      </c>
      <c r="AD784" s="5">
        <v>702163336.49</v>
      </c>
      <c r="AE784" s="8">
        <f t="shared" si="221"/>
        <v>6306125345.38</v>
      </c>
      <c r="AF784" s="8">
        <f t="shared" si="222"/>
        <v>10994008995.52</v>
      </c>
      <c r="AG784" s="8">
        <f t="shared" si="223"/>
        <v>-5360922021.44</v>
      </c>
      <c r="AH784" s="8">
        <f t="shared" si="224"/>
        <v>-5434922860.71</v>
      </c>
      <c r="AI784" s="8">
        <f t="shared" si="225"/>
        <v>-6137086197.2</v>
      </c>
      <c r="AJ784" s="8">
        <f t="shared" si="209"/>
        <v>5198000532.75</v>
      </c>
      <c r="AK784" s="13">
        <f t="shared" si="210"/>
        <v>-4687883650.14</v>
      </c>
      <c r="AL784" s="13">
        <f t="shared" si="211"/>
        <v>724724243.15</v>
      </c>
      <c r="AM784" s="13">
        <f t="shared" si="212"/>
        <v>-1471763453.72</v>
      </c>
      <c r="AN784" s="13">
        <f t="shared" si="213"/>
        <v>-5434922860.71</v>
      </c>
      <c r="AO784" s="13">
        <f t="shared" si="214"/>
        <v>4071081897.78</v>
      </c>
      <c r="AP784" s="13">
        <f t="shared" si="215"/>
        <v>2572565833.46</v>
      </c>
      <c r="AQ784" s="13">
        <f t="shared" si="216"/>
        <v>1870402496.97</v>
      </c>
      <c r="AR784" s="13">
        <f t="shared" si="217"/>
        <v>-1052917795.7</v>
      </c>
      <c r="AS784" s="13">
        <f t="shared" si="218"/>
        <v>-1755081132.19</v>
      </c>
      <c r="AT784" s="13">
        <f t="shared" si="219"/>
        <v>-6137086197.2</v>
      </c>
      <c r="AU784" s="13">
        <f>AT784-VLOOKUP(A784,[1]选股结果!$A$2:$BJ$3005,48,FALSE)*0.08</f>
        <v>-7331541110.9496</v>
      </c>
      <c r="AV784" s="13">
        <f t="shared" si="220"/>
        <v>702163336.49</v>
      </c>
    </row>
    <row r="785" spans="1:48">
      <c r="A785" s="4" t="s">
        <v>1614</v>
      </c>
      <c r="B785" s="4" t="s">
        <v>1615</v>
      </c>
      <c r="C785" s="5">
        <v>6303000826.04</v>
      </c>
      <c r="D785" s="5">
        <v>0</v>
      </c>
      <c r="E785" s="5">
        <v>0</v>
      </c>
      <c r="F785" s="5">
        <v>0</v>
      </c>
      <c r="G785" s="5">
        <v>5832570065.02</v>
      </c>
      <c r="H785" s="5">
        <v>15221153.55</v>
      </c>
      <c r="I785" s="5">
        <v>0</v>
      </c>
      <c r="J785" s="5">
        <v>0</v>
      </c>
      <c r="K785" s="5">
        <v>0</v>
      </c>
      <c r="L785" s="5">
        <v>0</v>
      </c>
      <c r="M785" s="5">
        <v>0</v>
      </c>
      <c r="N785" s="5">
        <v>0</v>
      </c>
      <c r="O785" s="5">
        <v>7089726.46</v>
      </c>
      <c r="P785" s="5">
        <v>476481.18</v>
      </c>
      <c r="Q785" s="5">
        <v>104507252.88</v>
      </c>
      <c r="R785" s="5">
        <v>0</v>
      </c>
      <c r="S785" s="5">
        <v>-48218462.88</v>
      </c>
      <c r="T785" s="5">
        <v>22456891.34</v>
      </c>
      <c r="U785" s="5">
        <v>22456891.34</v>
      </c>
      <c r="V785" s="5">
        <v>0</v>
      </c>
      <c r="W785" s="5">
        <v>0</v>
      </c>
      <c r="X785" s="5">
        <v>92377.28</v>
      </c>
      <c r="Y785" s="5">
        <v>-91167.68</v>
      </c>
      <c r="Z785" s="5">
        <v>91428.45</v>
      </c>
      <c r="AA785" s="5"/>
      <c r="AB785" s="5">
        <v>7001073.57</v>
      </c>
      <c r="AC785" s="5">
        <v>344788.15</v>
      </c>
      <c r="AD785" s="5">
        <v>104345045.13</v>
      </c>
      <c r="AE785" s="8">
        <f t="shared" si="221"/>
        <v>6303000826.04</v>
      </c>
      <c r="AF785" s="8">
        <f t="shared" si="222"/>
        <v>5896425062.66</v>
      </c>
      <c r="AG785" s="8">
        <f t="shared" si="223"/>
        <v>429122873.569999</v>
      </c>
      <c r="AH785" s="8">
        <f t="shared" si="224"/>
        <v>435779158.989999</v>
      </c>
      <c r="AI785" s="8">
        <f t="shared" si="225"/>
        <v>331434113.859999</v>
      </c>
      <c r="AJ785" s="8">
        <f t="shared" si="209"/>
        <v>105326007.42</v>
      </c>
      <c r="AK785" s="13">
        <f t="shared" si="210"/>
        <v>406484595.7</v>
      </c>
      <c r="AL785" s="13">
        <f t="shared" si="211"/>
        <v>22456891.34</v>
      </c>
      <c r="AM785" s="13">
        <f t="shared" si="212"/>
        <v>6655336.59</v>
      </c>
      <c r="AN785" s="13">
        <f t="shared" si="213"/>
        <v>435596823.63</v>
      </c>
      <c r="AO785" s="13">
        <f t="shared" si="214"/>
        <v>470430761.02</v>
      </c>
      <c r="AP785" s="13">
        <f t="shared" si="215"/>
        <v>373487286.37</v>
      </c>
      <c r="AQ785" s="13">
        <f t="shared" si="216"/>
        <v>269142241.24</v>
      </c>
      <c r="AR785" s="13">
        <f t="shared" si="217"/>
        <v>358266132.82</v>
      </c>
      <c r="AS785" s="13">
        <f t="shared" si="218"/>
        <v>253921087.69</v>
      </c>
      <c r="AT785" s="13">
        <f t="shared" si="219"/>
        <v>331251778.5</v>
      </c>
      <c r="AU785" s="13">
        <f>AT785-VLOOKUP(A785,[1]选股结果!$A$2:$BJ$3005,48,FALSE)*0.08</f>
        <v>-1103945046.1816</v>
      </c>
      <c r="AV785" s="13">
        <f t="shared" si="220"/>
        <v>104345045.13</v>
      </c>
    </row>
    <row r="786" spans="1:48">
      <c r="A786" s="4" t="s">
        <v>1616</v>
      </c>
      <c r="B786" s="4" t="s">
        <v>1617</v>
      </c>
      <c r="C786" s="5">
        <v>6302871971.51</v>
      </c>
      <c r="D786" s="5">
        <v>0</v>
      </c>
      <c r="E786" s="5">
        <v>0</v>
      </c>
      <c r="F786" s="5">
        <v>0</v>
      </c>
      <c r="G786" s="5">
        <v>4757334593.33</v>
      </c>
      <c r="H786" s="5">
        <v>3691282.09</v>
      </c>
      <c r="I786" s="5">
        <v>0</v>
      </c>
      <c r="J786" s="5">
        <v>0</v>
      </c>
      <c r="K786" s="5">
        <v>0</v>
      </c>
      <c r="L786" s="5">
        <v>0</v>
      </c>
      <c r="M786" s="5">
        <v>0</v>
      </c>
      <c r="N786" s="5">
        <v>0</v>
      </c>
      <c r="O786" s="5">
        <v>24110319.5</v>
      </c>
      <c r="P786" s="5">
        <v>179948661.93</v>
      </c>
      <c r="Q786" s="5">
        <v>172982086.01</v>
      </c>
      <c r="R786" s="5">
        <v>625761271.42</v>
      </c>
      <c r="S786" s="5">
        <v>592304.46</v>
      </c>
      <c r="T786" s="5">
        <v>-23823046.92</v>
      </c>
      <c r="U786" s="5">
        <v>-17004919.36</v>
      </c>
      <c r="V786" s="5">
        <v>0</v>
      </c>
      <c r="W786" s="5">
        <v>-8087867.41</v>
      </c>
      <c r="X786" s="5">
        <v>17820602.28</v>
      </c>
      <c r="Y786" s="5">
        <v>8135085.5</v>
      </c>
      <c r="Z786" s="5">
        <v>0</v>
      </c>
      <c r="AA786" s="5"/>
      <c r="AB786" s="5">
        <v>8771543.87</v>
      </c>
      <c r="AC786" s="5">
        <v>5232560.53</v>
      </c>
      <c r="AD786" s="5">
        <v>89326104.5</v>
      </c>
      <c r="AE786" s="8">
        <f t="shared" si="221"/>
        <v>6302871971.51</v>
      </c>
      <c r="AF786" s="8">
        <f t="shared" si="222"/>
        <v>5760729236.65</v>
      </c>
      <c r="AG786" s="8">
        <f t="shared" si="223"/>
        <v>484276132.75</v>
      </c>
      <c r="AH786" s="8">
        <f t="shared" si="224"/>
        <v>487815116.09</v>
      </c>
      <c r="AI786" s="8">
        <f t="shared" si="225"/>
        <v>398489011.59</v>
      </c>
      <c r="AJ786" s="8">
        <f t="shared" si="209"/>
        <v>381637169.6</v>
      </c>
      <c r="AK786" s="13">
        <f t="shared" si="210"/>
        <v>550277820.36</v>
      </c>
      <c r="AL786" s="13">
        <f t="shared" si="211"/>
        <v>-17004919.36</v>
      </c>
      <c r="AM786" s="13">
        <f t="shared" si="212"/>
        <v>-29187613.91</v>
      </c>
      <c r="AN786" s="13">
        <f t="shared" si="213"/>
        <v>504085287.09</v>
      </c>
      <c r="AO786" s="13">
        <f t="shared" si="214"/>
        <v>1545537378.18</v>
      </c>
      <c r="AP786" s="13">
        <f t="shared" si="215"/>
        <v>554561406.91</v>
      </c>
      <c r="AQ786" s="13">
        <f t="shared" si="216"/>
        <v>465235302.41</v>
      </c>
      <c r="AR786" s="13">
        <f t="shared" si="217"/>
        <v>550870124.82</v>
      </c>
      <c r="AS786" s="13">
        <f t="shared" si="218"/>
        <v>461544020.32</v>
      </c>
      <c r="AT786" s="13">
        <f t="shared" si="219"/>
        <v>414759182.59</v>
      </c>
      <c r="AU786" s="13">
        <f>AT786-VLOOKUP(A786,[1]选股结果!$A$2:$BJ$3005,48,FALSE)*0.08</f>
        <v>17796834.9132</v>
      </c>
      <c r="AV786" s="13">
        <f t="shared" si="220"/>
        <v>89326104.5</v>
      </c>
    </row>
    <row r="787" spans="1:48">
      <c r="A787" s="4" t="s">
        <v>1618</v>
      </c>
      <c r="B787" s="4" t="s">
        <v>1619</v>
      </c>
      <c r="C787" s="5">
        <v>6302031629.58</v>
      </c>
      <c r="D787" s="5">
        <v>0</v>
      </c>
      <c r="E787" s="5">
        <v>0</v>
      </c>
      <c r="F787" s="5">
        <v>0</v>
      </c>
      <c r="G787" s="5">
        <v>4966206236.74</v>
      </c>
      <c r="H787" s="5">
        <v>3008514.08</v>
      </c>
      <c r="I787" s="5">
        <v>0</v>
      </c>
      <c r="J787" s="5">
        <v>0</v>
      </c>
      <c r="K787" s="5">
        <v>0</v>
      </c>
      <c r="L787" s="5">
        <v>0</v>
      </c>
      <c r="M787" s="5">
        <v>0</v>
      </c>
      <c r="N787" s="5">
        <v>0</v>
      </c>
      <c r="O787" s="5">
        <v>51503035.77</v>
      </c>
      <c r="P787" s="5">
        <v>253438081.52</v>
      </c>
      <c r="Q787" s="5">
        <v>507546490.65</v>
      </c>
      <c r="R787" s="5">
        <v>360584653.39</v>
      </c>
      <c r="S787" s="5">
        <v>-14200015.34</v>
      </c>
      <c r="T787" s="5">
        <v>94635.28</v>
      </c>
      <c r="U787" s="5">
        <v>-198637.89</v>
      </c>
      <c r="V787" s="5">
        <v>0</v>
      </c>
      <c r="W787" s="5">
        <v>4736600.78</v>
      </c>
      <c r="X787" s="5">
        <v>38615714.94</v>
      </c>
      <c r="Y787" s="5">
        <v>50702170.97</v>
      </c>
      <c r="Z787" s="5">
        <v>12476597.57</v>
      </c>
      <c r="AA787" s="5"/>
      <c r="AB787" s="5">
        <v>18240046.33</v>
      </c>
      <c r="AC787" s="5">
        <v>42048912.02</v>
      </c>
      <c r="AD787" s="5">
        <v>37479024.48</v>
      </c>
      <c r="AE787" s="8">
        <f t="shared" si="221"/>
        <v>6302031629.58</v>
      </c>
      <c r="AF787" s="8">
        <f t="shared" si="222"/>
        <v>6125078482.73</v>
      </c>
      <c r="AG787" s="8">
        <f t="shared" si="223"/>
        <v>104943094.569999</v>
      </c>
      <c r="AH787" s="8">
        <f t="shared" si="224"/>
        <v>81134228.879999</v>
      </c>
      <c r="AI787" s="8">
        <f t="shared" si="225"/>
        <v>43655204.399999</v>
      </c>
      <c r="AJ787" s="8">
        <f t="shared" si="209"/>
        <v>886998644.6</v>
      </c>
      <c r="AK787" s="13">
        <f t="shared" si="210"/>
        <v>227655317.82</v>
      </c>
      <c r="AL787" s="13">
        <f t="shared" si="211"/>
        <v>-198637.89</v>
      </c>
      <c r="AM787" s="13">
        <f t="shared" si="212"/>
        <v>-44918109.11</v>
      </c>
      <c r="AN787" s="13">
        <f t="shared" si="213"/>
        <v>182538570.82</v>
      </c>
      <c r="AO787" s="13">
        <f t="shared" si="214"/>
        <v>1335825392.84</v>
      </c>
      <c r="AP787" s="13">
        <f t="shared" si="215"/>
        <v>216463816.56</v>
      </c>
      <c r="AQ787" s="13">
        <f t="shared" si="216"/>
        <v>178984792.08</v>
      </c>
      <c r="AR787" s="13">
        <f t="shared" si="217"/>
        <v>213455302.48</v>
      </c>
      <c r="AS787" s="13">
        <f t="shared" si="218"/>
        <v>175976278</v>
      </c>
      <c r="AT787" s="13">
        <f t="shared" si="219"/>
        <v>145059546.34</v>
      </c>
      <c r="AU787" s="13">
        <f>AT787-VLOOKUP(A787,[1]选股结果!$A$2:$BJ$3005,48,FALSE)*0.08</f>
        <v>-384766769.5632</v>
      </c>
      <c r="AV787" s="13">
        <f t="shared" si="220"/>
        <v>37479024.48</v>
      </c>
    </row>
    <row r="788" spans="1:48">
      <c r="A788" s="4" t="s">
        <v>1620</v>
      </c>
      <c r="B788" s="4" t="s">
        <v>1621</v>
      </c>
      <c r="C788" s="5">
        <v>6301194119.42</v>
      </c>
      <c r="D788" s="5">
        <v>0</v>
      </c>
      <c r="E788" s="5">
        <v>0</v>
      </c>
      <c r="F788" s="5">
        <v>0</v>
      </c>
      <c r="G788" s="5">
        <v>3588626072.16</v>
      </c>
      <c r="H788" s="5">
        <v>176536740.21</v>
      </c>
      <c r="I788" s="5">
        <v>0</v>
      </c>
      <c r="J788" s="5">
        <v>0</v>
      </c>
      <c r="K788" s="5">
        <v>0</v>
      </c>
      <c r="L788" s="5">
        <v>0</v>
      </c>
      <c r="M788" s="5">
        <v>0</v>
      </c>
      <c r="N788" s="5">
        <v>0</v>
      </c>
      <c r="O788" s="5">
        <v>23049626.16</v>
      </c>
      <c r="P788" s="5">
        <v>1475923658.93</v>
      </c>
      <c r="Q788" s="5">
        <v>1036022099.4</v>
      </c>
      <c r="R788" s="5">
        <v>835716194.57</v>
      </c>
      <c r="S788" s="5">
        <v>383556345.64</v>
      </c>
      <c r="T788" s="5">
        <v>74689765.65</v>
      </c>
      <c r="U788" s="5">
        <v>0</v>
      </c>
      <c r="V788" s="5">
        <v>0</v>
      </c>
      <c r="W788" s="5">
        <v>11041967.01</v>
      </c>
      <c r="X788" s="5">
        <v>2013158.79</v>
      </c>
      <c r="Y788" s="5">
        <v>0</v>
      </c>
      <c r="Z788" s="5">
        <v>-168828.03</v>
      </c>
      <c r="AA788" s="5"/>
      <c r="AB788" s="5">
        <v>41198.84</v>
      </c>
      <c r="AC788" s="5">
        <v>886108.68</v>
      </c>
      <c r="AD788" s="5">
        <v>-249727.99</v>
      </c>
      <c r="AE788" s="8">
        <f t="shared" si="221"/>
        <v>6301194119.42</v>
      </c>
      <c r="AF788" s="8">
        <f t="shared" si="222"/>
        <v>7342893996.86</v>
      </c>
      <c r="AG788" s="8">
        <f t="shared" si="223"/>
        <v>-958150131.6</v>
      </c>
      <c r="AH788" s="8">
        <f t="shared" si="224"/>
        <v>-958995041.44</v>
      </c>
      <c r="AI788" s="8">
        <f t="shared" si="225"/>
        <v>-958745313.45</v>
      </c>
      <c r="AJ788" s="8">
        <f t="shared" si="209"/>
        <v>2535840294.33</v>
      </c>
      <c r="AK788" s="13">
        <f t="shared" si="210"/>
        <v>-1041699877.44</v>
      </c>
      <c r="AL788" s="13">
        <f t="shared" si="211"/>
        <v>0</v>
      </c>
      <c r="AM788" s="13">
        <f t="shared" si="212"/>
        <v>82704836</v>
      </c>
      <c r="AN788" s="13">
        <f t="shared" si="213"/>
        <v>-958995041.44</v>
      </c>
      <c r="AO788" s="13">
        <f t="shared" si="214"/>
        <v>2712568047.26</v>
      </c>
      <c r="AP788" s="13">
        <f t="shared" si="215"/>
        <v>-481606791.59</v>
      </c>
      <c r="AQ788" s="13">
        <f t="shared" si="216"/>
        <v>-481357063.6</v>
      </c>
      <c r="AR788" s="13">
        <f t="shared" si="217"/>
        <v>-658143531.8</v>
      </c>
      <c r="AS788" s="13">
        <f t="shared" si="218"/>
        <v>-657893803.81</v>
      </c>
      <c r="AT788" s="13">
        <f t="shared" si="219"/>
        <v>-958745313.45</v>
      </c>
      <c r="AU788" s="13">
        <f>AT788-VLOOKUP(A788,[1]选股结果!$A$2:$BJ$3005,48,FALSE)*0.08</f>
        <v>-1229483685.382</v>
      </c>
      <c r="AV788" s="13">
        <f t="shared" si="220"/>
        <v>-249727.99000001</v>
      </c>
    </row>
    <row r="789" spans="1:48">
      <c r="A789" s="4" t="s">
        <v>1622</v>
      </c>
      <c r="B789" s="4" t="s">
        <v>1623</v>
      </c>
      <c r="C789" s="5">
        <v>6295111147.6</v>
      </c>
      <c r="D789" s="5">
        <v>0</v>
      </c>
      <c r="E789" s="5">
        <v>0</v>
      </c>
      <c r="F789" s="5">
        <v>0</v>
      </c>
      <c r="G789" s="5">
        <v>4033903781.53</v>
      </c>
      <c r="H789" s="5">
        <v>60363302.6</v>
      </c>
      <c r="I789" s="5">
        <v>0</v>
      </c>
      <c r="J789" s="5">
        <v>0</v>
      </c>
      <c r="K789" s="5">
        <v>0</v>
      </c>
      <c r="L789" s="5">
        <v>0</v>
      </c>
      <c r="M789" s="5">
        <v>0</v>
      </c>
      <c r="N789" s="5">
        <v>0</v>
      </c>
      <c r="O789" s="5">
        <v>37179955.97</v>
      </c>
      <c r="P789" s="5">
        <v>124906161.07</v>
      </c>
      <c r="Q789" s="5">
        <v>250009789.27</v>
      </c>
      <c r="R789" s="5">
        <v>356500902.05</v>
      </c>
      <c r="S789" s="5">
        <v>-4652658.38</v>
      </c>
      <c r="T789" s="5">
        <v>5222534.77</v>
      </c>
      <c r="U789" s="5">
        <v>1539187.92</v>
      </c>
      <c r="V789" s="5">
        <v>0</v>
      </c>
      <c r="W789" s="5">
        <v>0</v>
      </c>
      <c r="X789" s="5">
        <v>50733456.39</v>
      </c>
      <c r="Y789" s="5">
        <v>70567087.47</v>
      </c>
      <c r="Z789" s="5">
        <v>502455.07</v>
      </c>
      <c r="AA789" s="5"/>
      <c r="AB789" s="5">
        <v>2104277.94</v>
      </c>
      <c r="AC789" s="5">
        <v>6524435.16</v>
      </c>
      <c r="AD789" s="5">
        <v>221590475.32</v>
      </c>
      <c r="AE789" s="8">
        <f t="shared" si="221"/>
        <v>6295111147.6</v>
      </c>
      <c r="AF789" s="8">
        <f t="shared" si="222"/>
        <v>4797847931.51</v>
      </c>
      <c r="AG789" s="8">
        <f t="shared" si="223"/>
        <v>1381687662.07</v>
      </c>
      <c r="AH789" s="8">
        <f t="shared" si="224"/>
        <v>1377267504.85</v>
      </c>
      <c r="AI789" s="8">
        <f t="shared" si="225"/>
        <v>1155677029.53</v>
      </c>
      <c r="AJ789" s="8">
        <f t="shared" si="209"/>
        <v>487083151</v>
      </c>
      <c r="AK789" s="13">
        <f t="shared" si="210"/>
        <v>1567830303.56</v>
      </c>
      <c r="AL789" s="13">
        <f t="shared" si="211"/>
        <v>1539187.92</v>
      </c>
      <c r="AM789" s="13">
        <f t="shared" si="212"/>
        <v>-50967811.69</v>
      </c>
      <c r="AN789" s="13">
        <f t="shared" si="213"/>
        <v>1518401679.79</v>
      </c>
      <c r="AO789" s="13">
        <f t="shared" si="214"/>
        <v>2261207366.07</v>
      </c>
      <c r="AP789" s="13">
        <f t="shared" si="215"/>
        <v>1623540947.78</v>
      </c>
      <c r="AQ789" s="13">
        <f t="shared" si="216"/>
        <v>1401950472.46</v>
      </c>
      <c r="AR789" s="13">
        <f t="shared" si="217"/>
        <v>1563177645.18</v>
      </c>
      <c r="AS789" s="13">
        <f t="shared" si="218"/>
        <v>1341587169.86</v>
      </c>
      <c r="AT789" s="13">
        <f t="shared" si="219"/>
        <v>1296811204.47</v>
      </c>
      <c r="AU789" s="13">
        <f>AT789-VLOOKUP(A789,[1]选股结果!$A$2:$BJ$3005,48,FALSE)*0.08</f>
        <v>499619958.71</v>
      </c>
      <c r="AV789" s="13">
        <f t="shared" si="220"/>
        <v>221590475.32</v>
      </c>
    </row>
    <row r="790" spans="1:48">
      <c r="A790" s="4" t="s">
        <v>1624</v>
      </c>
      <c r="B790" s="4" t="s">
        <v>1625</v>
      </c>
      <c r="C790" s="5">
        <v>6291042731.61</v>
      </c>
      <c r="D790" s="5">
        <v>0</v>
      </c>
      <c r="E790" s="5">
        <v>0</v>
      </c>
      <c r="F790" s="5">
        <v>0</v>
      </c>
      <c r="G790" s="5">
        <v>3742593243.14</v>
      </c>
      <c r="H790" s="5">
        <v>299979804.52</v>
      </c>
      <c r="I790" s="5">
        <v>0</v>
      </c>
      <c r="J790" s="5">
        <v>0</v>
      </c>
      <c r="K790" s="5">
        <v>0</v>
      </c>
      <c r="L790" s="5">
        <v>0</v>
      </c>
      <c r="M790" s="5">
        <v>0</v>
      </c>
      <c r="N790" s="5">
        <v>0</v>
      </c>
      <c r="O790" s="5">
        <v>162569194.48</v>
      </c>
      <c r="P790" s="5">
        <v>501415136.88</v>
      </c>
      <c r="Q790" s="5">
        <v>1242851708.85</v>
      </c>
      <c r="R790" s="5">
        <v>0</v>
      </c>
      <c r="S790" s="5">
        <v>356061708.52</v>
      </c>
      <c r="T790" s="5">
        <v>-6631903.47</v>
      </c>
      <c r="U790" s="5">
        <v>-6597067.03</v>
      </c>
      <c r="V790" s="5">
        <v>0</v>
      </c>
      <c r="W790" s="5">
        <v>-392815.38</v>
      </c>
      <c r="X790" s="5">
        <v>-901868.44</v>
      </c>
      <c r="Y790" s="5">
        <v>0</v>
      </c>
      <c r="Z790" s="5">
        <v>-5188.25</v>
      </c>
      <c r="AA790" s="5"/>
      <c r="AB790" s="5">
        <v>8029852.38</v>
      </c>
      <c r="AC790" s="5">
        <v>6925250.45</v>
      </c>
      <c r="AD790" s="5">
        <v>114549686.72</v>
      </c>
      <c r="AE790" s="8">
        <f t="shared" si="221"/>
        <v>6291042731.61</v>
      </c>
      <c r="AF790" s="8">
        <f t="shared" si="222"/>
        <v>6005490991.87</v>
      </c>
      <c r="AG790" s="8">
        <f t="shared" si="223"/>
        <v>279423701.079999</v>
      </c>
      <c r="AH790" s="8">
        <f t="shared" si="224"/>
        <v>280528303.009999</v>
      </c>
      <c r="AI790" s="8">
        <f t="shared" si="225"/>
        <v>165978616.289999</v>
      </c>
      <c r="AJ790" s="8">
        <f t="shared" si="209"/>
        <v>1905731438.28</v>
      </c>
      <c r="AK790" s="13">
        <f t="shared" si="210"/>
        <v>285551739.74</v>
      </c>
      <c r="AL790" s="13">
        <f t="shared" si="211"/>
        <v>-6597067.03</v>
      </c>
      <c r="AM790" s="13">
        <f t="shared" si="212"/>
        <v>1573630.3</v>
      </c>
      <c r="AN790" s="13">
        <f t="shared" si="213"/>
        <v>280528303.01</v>
      </c>
      <c r="AO790" s="13">
        <f t="shared" si="214"/>
        <v>2548449488.47</v>
      </c>
      <c r="AP790" s="13">
        <f t="shared" si="215"/>
        <v>941593252.78</v>
      </c>
      <c r="AQ790" s="13">
        <f t="shared" si="216"/>
        <v>827043566.06</v>
      </c>
      <c r="AR790" s="13">
        <f t="shared" si="217"/>
        <v>641613448.26</v>
      </c>
      <c r="AS790" s="13">
        <f t="shared" si="218"/>
        <v>527063761.54</v>
      </c>
      <c r="AT790" s="13">
        <f t="shared" si="219"/>
        <v>165978616.29</v>
      </c>
      <c r="AU790" s="13">
        <f>AT790-VLOOKUP(A790,[1]选股结果!$A$2:$BJ$3005,48,FALSE)*0.08</f>
        <v>-44813688.8636</v>
      </c>
      <c r="AV790" s="13">
        <f t="shared" si="220"/>
        <v>114549686.72</v>
      </c>
    </row>
    <row r="791" spans="1:48">
      <c r="A791" s="4" t="s">
        <v>1626</v>
      </c>
      <c r="B791" s="4" t="s">
        <v>1627</v>
      </c>
      <c r="C791" s="5">
        <v>6274852727.25</v>
      </c>
      <c r="D791" s="5">
        <v>0</v>
      </c>
      <c r="E791" s="5">
        <v>0</v>
      </c>
      <c r="F791" s="5">
        <v>0</v>
      </c>
      <c r="G791" s="5">
        <v>3893455731.93</v>
      </c>
      <c r="H791" s="5">
        <v>1272593.21</v>
      </c>
      <c r="I791" s="5">
        <v>0</v>
      </c>
      <c r="J791" s="5">
        <v>0</v>
      </c>
      <c r="K791" s="5">
        <v>0</v>
      </c>
      <c r="L791" s="5">
        <v>0</v>
      </c>
      <c r="M791" s="5">
        <v>0</v>
      </c>
      <c r="N791" s="5">
        <v>0</v>
      </c>
      <c r="O791" s="5">
        <v>43629579.28</v>
      </c>
      <c r="P791" s="5">
        <v>1385553454.23</v>
      </c>
      <c r="Q791" s="5">
        <v>261274849.11</v>
      </c>
      <c r="R791" s="5">
        <v>147516610.83</v>
      </c>
      <c r="S791" s="5">
        <v>-2843329.38</v>
      </c>
      <c r="T791" s="5">
        <v>358473.15</v>
      </c>
      <c r="U791" s="5">
        <v>0</v>
      </c>
      <c r="V791" s="5">
        <v>0</v>
      </c>
      <c r="W791" s="5">
        <v>0</v>
      </c>
      <c r="X791" s="5">
        <v>-366801.28</v>
      </c>
      <c r="Y791" s="5">
        <v>3192363.87</v>
      </c>
      <c r="Z791" s="5">
        <v>-309646.72</v>
      </c>
      <c r="AA791" s="5"/>
      <c r="AB791" s="5">
        <v>3041051.4</v>
      </c>
      <c r="AC791" s="5">
        <v>9502139.2</v>
      </c>
      <c r="AD791" s="5">
        <v>68575551.28</v>
      </c>
      <c r="AE791" s="8">
        <f t="shared" si="221"/>
        <v>6274852727.25</v>
      </c>
      <c r="AF791" s="8">
        <f t="shared" si="222"/>
        <v>5728586896</v>
      </c>
      <c r="AG791" s="8">
        <f t="shared" si="223"/>
        <v>543489095.09</v>
      </c>
      <c r="AH791" s="8">
        <f t="shared" si="224"/>
        <v>537028007.29</v>
      </c>
      <c r="AI791" s="8">
        <f t="shared" si="225"/>
        <v>468452456.01</v>
      </c>
      <c r="AJ791" s="8">
        <f t="shared" si="209"/>
        <v>1700111334.29</v>
      </c>
      <c r="AK791" s="13">
        <f t="shared" si="210"/>
        <v>549458195.12</v>
      </c>
      <c r="AL791" s="13">
        <f t="shared" si="211"/>
        <v>0</v>
      </c>
      <c r="AM791" s="13">
        <f t="shared" si="212"/>
        <v>-6045460.09</v>
      </c>
      <c r="AN791" s="13">
        <f t="shared" si="213"/>
        <v>543412735.03</v>
      </c>
      <c r="AO791" s="13">
        <f t="shared" si="214"/>
        <v>2381396995.32</v>
      </c>
      <c r="AP791" s="13">
        <f t="shared" si="215"/>
        <v>547887458.95</v>
      </c>
      <c r="AQ791" s="13">
        <f t="shared" si="216"/>
        <v>479311907.67</v>
      </c>
      <c r="AR791" s="13">
        <f t="shared" si="217"/>
        <v>546614865.74</v>
      </c>
      <c r="AS791" s="13">
        <f t="shared" si="218"/>
        <v>478039314.46</v>
      </c>
      <c r="AT791" s="13">
        <f t="shared" si="219"/>
        <v>474837183.75</v>
      </c>
      <c r="AU791" s="13">
        <f>AT791-VLOOKUP(A791,[1]选股结果!$A$2:$BJ$3005,48,FALSE)*0.08</f>
        <v>86775148.5268</v>
      </c>
      <c r="AV791" s="13">
        <f t="shared" si="220"/>
        <v>68575551.28</v>
      </c>
    </row>
    <row r="792" spans="1:48">
      <c r="A792" s="4" t="s">
        <v>1628</v>
      </c>
      <c r="B792" s="4" t="s">
        <v>1629</v>
      </c>
      <c r="C792" s="5">
        <v>6264928132.8</v>
      </c>
      <c r="D792" s="5">
        <v>0</v>
      </c>
      <c r="E792" s="5">
        <v>0</v>
      </c>
      <c r="F792" s="5">
        <v>0</v>
      </c>
      <c r="G792" s="5">
        <v>5370586266.44</v>
      </c>
      <c r="H792" s="5">
        <v>25878025.99</v>
      </c>
      <c r="I792" s="5">
        <v>0</v>
      </c>
      <c r="J792" s="5">
        <v>0</v>
      </c>
      <c r="K792" s="5">
        <v>0</v>
      </c>
      <c r="L792" s="5">
        <v>0</v>
      </c>
      <c r="M792" s="5">
        <v>0</v>
      </c>
      <c r="N792" s="5">
        <v>0</v>
      </c>
      <c r="O792" s="5">
        <v>21918389.59</v>
      </c>
      <c r="P792" s="5">
        <v>593815754.05</v>
      </c>
      <c r="Q792" s="5">
        <v>144888473.03</v>
      </c>
      <c r="R792" s="5">
        <v>45022729.93</v>
      </c>
      <c r="S792" s="5">
        <v>19965240.86</v>
      </c>
      <c r="T792" s="5">
        <v>-313111.21</v>
      </c>
      <c r="U792" s="5">
        <v>-649142.51</v>
      </c>
      <c r="V792" s="5">
        <v>0</v>
      </c>
      <c r="W792" s="5">
        <v>-504858.64</v>
      </c>
      <c r="X792" s="5">
        <v>-2724237.62</v>
      </c>
      <c r="Y792" s="5">
        <v>4134763.68</v>
      </c>
      <c r="Z792" s="5">
        <v>3419067.09</v>
      </c>
      <c r="AA792" s="5"/>
      <c r="AB792" s="5">
        <v>6500985.45</v>
      </c>
      <c r="AC792" s="5">
        <v>2587250.08</v>
      </c>
      <c r="AD792" s="5">
        <v>26157885.5</v>
      </c>
      <c r="AE792" s="8">
        <f t="shared" si="221"/>
        <v>6264928132.8</v>
      </c>
      <c r="AF792" s="8">
        <f t="shared" si="222"/>
        <v>6196196853.9</v>
      </c>
      <c r="AG792" s="8">
        <f t="shared" si="223"/>
        <v>69921850.0800006</v>
      </c>
      <c r="AH792" s="8">
        <f t="shared" si="224"/>
        <v>73835585.4500006</v>
      </c>
      <c r="AI792" s="8">
        <f t="shared" si="225"/>
        <v>47677699.9500006</v>
      </c>
      <c r="AJ792" s="8">
        <f t="shared" si="209"/>
        <v>760843644.98</v>
      </c>
      <c r="AK792" s="13">
        <f t="shared" si="210"/>
        <v>72866042.5800006</v>
      </c>
      <c r="AL792" s="13">
        <f t="shared" si="211"/>
        <v>-649142.51</v>
      </c>
      <c r="AM792" s="13">
        <f t="shared" si="212"/>
        <v>9888212.74</v>
      </c>
      <c r="AN792" s="13">
        <f t="shared" si="213"/>
        <v>82105112.8100006</v>
      </c>
      <c r="AO792" s="13">
        <f t="shared" si="214"/>
        <v>894341866.360001</v>
      </c>
      <c r="AP792" s="13">
        <f t="shared" si="215"/>
        <v>118709309.430001</v>
      </c>
      <c r="AQ792" s="13">
        <f t="shared" si="216"/>
        <v>92551423.9300006</v>
      </c>
      <c r="AR792" s="13">
        <f t="shared" si="217"/>
        <v>92831283.4400006</v>
      </c>
      <c r="AS792" s="13">
        <f t="shared" si="218"/>
        <v>66673397.9400006</v>
      </c>
      <c r="AT792" s="13">
        <f t="shared" si="219"/>
        <v>55947227.3100006</v>
      </c>
      <c r="AU792" s="13">
        <f>AT792-VLOOKUP(A792,[1]选股结果!$A$2:$BJ$3005,48,FALSE)*0.08</f>
        <v>-78243128.1035994</v>
      </c>
      <c r="AV792" s="13">
        <f t="shared" si="220"/>
        <v>26157885.5</v>
      </c>
    </row>
    <row r="793" spans="1:48">
      <c r="A793" s="4" t="s">
        <v>1630</v>
      </c>
      <c r="B793" s="4" t="s">
        <v>1631</v>
      </c>
      <c r="C793" s="5">
        <v>6245428625.52</v>
      </c>
      <c r="D793" s="5">
        <v>0</v>
      </c>
      <c r="E793" s="5">
        <v>0</v>
      </c>
      <c r="F793" s="5">
        <v>0</v>
      </c>
      <c r="G793" s="5">
        <v>6028665938.06</v>
      </c>
      <c r="H793" s="5">
        <v>68943498</v>
      </c>
      <c r="I793" s="5">
        <v>0</v>
      </c>
      <c r="J793" s="5">
        <v>0</v>
      </c>
      <c r="K793" s="5">
        <v>0</v>
      </c>
      <c r="L793" s="5">
        <v>0</v>
      </c>
      <c r="M793" s="5">
        <v>0</v>
      </c>
      <c r="N793" s="5">
        <v>0</v>
      </c>
      <c r="O793" s="5">
        <v>12361760.83</v>
      </c>
      <c r="P793" s="5">
        <v>46050739.07</v>
      </c>
      <c r="Q793" s="5">
        <v>96497465.92</v>
      </c>
      <c r="R793" s="5">
        <v>14844013.23</v>
      </c>
      <c r="S793" s="5">
        <v>66062360.31</v>
      </c>
      <c r="T793" s="5">
        <v>46945253.14</v>
      </c>
      <c r="U793" s="5">
        <v>10292178.31</v>
      </c>
      <c r="V793" s="5">
        <v>0</v>
      </c>
      <c r="W793" s="5">
        <v>0</v>
      </c>
      <c r="X793" s="5">
        <v>1182103.64</v>
      </c>
      <c r="Y793" s="5">
        <v>25418581.24</v>
      </c>
      <c r="Z793" s="5">
        <v>175911.84</v>
      </c>
      <c r="AA793" s="5"/>
      <c r="AB793" s="5">
        <v>10683014.05</v>
      </c>
      <c r="AC793" s="5">
        <v>19863562.5</v>
      </c>
      <c r="AD793" s="5">
        <v>16703252.91</v>
      </c>
      <c r="AE793" s="8">
        <f t="shared" si="221"/>
        <v>6245428625.52</v>
      </c>
      <c r="AF793" s="8">
        <f t="shared" si="222"/>
        <v>6264482277.42</v>
      </c>
      <c r="AG793" s="8">
        <f t="shared" si="223"/>
        <v>1466828.20000038</v>
      </c>
      <c r="AH793" s="8">
        <f t="shared" si="224"/>
        <v>-7713720.24999962</v>
      </c>
      <c r="AI793" s="8">
        <f t="shared" si="225"/>
        <v>-24416973.1599996</v>
      </c>
      <c r="AJ793" s="8">
        <f t="shared" si="209"/>
        <v>189509095.51</v>
      </c>
      <c r="AK793" s="13">
        <f t="shared" si="210"/>
        <v>6364929.34000002</v>
      </c>
      <c r="AL793" s="13">
        <f t="shared" si="211"/>
        <v>10292178.31</v>
      </c>
      <c r="AM793" s="13">
        <f t="shared" si="212"/>
        <v>26466334.58</v>
      </c>
      <c r="AN793" s="13">
        <f t="shared" si="213"/>
        <v>43123442.23</v>
      </c>
      <c r="AO793" s="13">
        <f t="shared" si="214"/>
        <v>216762687.46</v>
      </c>
      <c r="AP793" s="13">
        <f t="shared" si="215"/>
        <v>141370787.65</v>
      </c>
      <c r="AQ793" s="13">
        <f t="shared" si="216"/>
        <v>124667534.74</v>
      </c>
      <c r="AR793" s="13">
        <f t="shared" si="217"/>
        <v>72427289.65</v>
      </c>
      <c r="AS793" s="13">
        <f t="shared" si="218"/>
        <v>55724036.74</v>
      </c>
      <c r="AT793" s="13">
        <f t="shared" si="219"/>
        <v>26420189.32</v>
      </c>
      <c r="AU793" s="13">
        <f>AT793-VLOOKUP(A793,[1]选股结果!$A$2:$BJ$3005,48,FALSE)*0.08</f>
        <v>-109365351.8992</v>
      </c>
      <c r="AV793" s="13">
        <f t="shared" si="220"/>
        <v>16703252.91</v>
      </c>
    </row>
    <row r="794" spans="1:48">
      <c r="A794" s="4" t="s">
        <v>1632</v>
      </c>
      <c r="B794" s="4" t="s">
        <v>1633</v>
      </c>
      <c r="C794" s="5">
        <v>6230805808.33</v>
      </c>
      <c r="D794" s="5">
        <v>0</v>
      </c>
      <c r="E794" s="5">
        <v>0</v>
      </c>
      <c r="F794" s="5">
        <v>0</v>
      </c>
      <c r="G794" s="5">
        <v>5130731431.2</v>
      </c>
      <c r="H794" s="5">
        <v>123045724.23</v>
      </c>
      <c r="I794" s="5">
        <v>0</v>
      </c>
      <c r="J794" s="5">
        <v>0</v>
      </c>
      <c r="K794" s="5">
        <v>0</v>
      </c>
      <c r="L794" s="5">
        <v>0</v>
      </c>
      <c r="M794" s="5">
        <v>0</v>
      </c>
      <c r="N794" s="5">
        <v>0</v>
      </c>
      <c r="O794" s="5">
        <v>25653033.27</v>
      </c>
      <c r="P794" s="5">
        <v>566650030.22</v>
      </c>
      <c r="Q794" s="5">
        <v>345104423.15</v>
      </c>
      <c r="R794" s="5">
        <v>15052429.96</v>
      </c>
      <c r="S794" s="5">
        <v>152638286.93</v>
      </c>
      <c r="T794" s="5">
        <v>55349189.65</v>
      </c>
      <c r="U794" s="5">
        <v>53535743.32</v>
      </c>
      <c r="V794" s="5">
        <v>0</v>
      </c>
      <c r="W794" s="5">
        <v>0</v>
      </c>
      <c r="X794" s="5">
        <v>8538777.95</v>
      </c>
      <c r="Y794" s="5">
        <v>0</v>
      </c>
      <c r="Z794" s="5">
        <v>51796435.72</v>
      </c>
      <c r="AA794" s="5"/>
      <c r="AB794" s="5">
        <v>13569398.81</v>
      </c>
      <c r="AC794" s="5">
        <v>1921690.46</v>
      </c>
      <c r="AD794" s="5">
        <v>56012149.56</v>
      </c>
      <c r="AE794" s="8">
        <f t="shared" si="221"/>
        <v>6230805808.33</v>
      </c>
      <c r="AF794" s="8">
        <f t="shared" si="222"/>
        <v>6235829634.73</v>
      </c>
      <c r="AG794" s="8">
        <f t="shared" si="223"/>
        <v>93583021.0199994</v>
      </c>
      <c r="AH794" s="8">
        <f t="shared" si="224"/>
        <v>105230729.369999</v>
      </c>
      <c r="AI794" s="8">
        <f t="shared" si="225"/>
        <v>49218579.8099994</v>
      </c>
      <c r="AJ794" s="8">
        <f t="shared" si="209"/>
        <v>925759778.29</v>
      </c>
      <c r="AK794" s="13">
        <f t="shared" si="210"/>
        <v>-5023826.39999989</v>
      </c>
      <c r="AL794" s="13">
        <f t="shared" si="211"/>
        <v>53535743.32</v>
      </c>
      <c r="AM794" s="13">
        <f t="shared" si="212"/>
        <v>56718812.45</v>
      </c>
      <c r="AN794" s="13">
        <f t="shared" si="213"/>
        <v>105230729.37</v>
      </c>
      <c r="AO794" s="13">
        <f t="shared" si="214"/>
        <v>1100074377.13</v>
      </c>
      <c r="AP794" s="13">
        <f t="shared" si="215"/>
        <v>270660184.76</v>
      </c>
      <c r="AQ794" s="13">
        <f t="shared" si="216"/>
        <v>214648035.200001</v>
      </c>
      <c r="AR794" s="13">
        <f t="shared" si="217"/>
        <v>147614460.53</v>
      </c>
      <c r="AS794" s="13">
        <f t="shared" si="218"/>
        <v>91602310.9700005</v>
      </c>
      <c r="AT794" s="13">
        <f t="shared" si="219"/>
        <v>49218579.8100005</v>
      </c>
      <c r="AU794" s="13">
        <f>AT794-VLOOKUP(A794,[1]选股结果!$A$2:$BJ$3005,48,FALSE)*0.08</f>
        <v>-460011704.474</v>
      </c>
      <c r="AV794" s="13">
        <f t="shared" si="220"/>
        <v>56012149.5599996</v>
      </c>
    </row>
    <row r="795" spans="1:48">
      <c r="A795" s="4" t="s">
        <v>1634</v>
      </c>
      <c r="B795" s="4" t="s">
        <v>1635</v>
      </c>
      <c r="C795" s="5">
        <v>6189374645.32</v>
      </c>
      <c r="D795" s="5">
        <v>0</v>
      </c>
      <c r="E795" s="5">
        <v>0</v>
      </c>
      <c r="F795" s="5">
        <v>0</v>
      </c>
      <c r="G795" s="5">
        <v>5950181886.64</v>
      </c>
      <c r="H795" s="5">
        <v>112236042.15</v>
      </c>
      <c r="I795" s="5">
        <v>0</v>
      </c>
      <c r="J795" s="5">
        <v>0</v>
      </c>
      <c r="K795" s="5">
        <v>0</v>
      </c>
      <c r="L795" s="5">
        <v>0</v>
      </c>
      <c r="M795" s="5">
        <v>0</v>
      </c>
      <c r="N795" s="5">
        <v>0</v>
      </c>
      <c r="O795" s="5">
        <v>38050476.86</v>
      </c>
      <c r="P795" s="5">
        <v>75856424.96</v>
      </c>
      <c r="Q795" s="5">
        <v>92750872.47</v>
      </c>
      <c r="R795" s="5">
        <v>0</v>
      </c>
      <c r="S795" s="5">
        <v>120606173.81</v>
      </c>
      <c r="T795" s="5">
        <v>103998561.18</v>
      </c>
      <c r="U795" s="5">
        <v>83604435.06</v>
      </c>
      <c r="V795" s="5">
        <v>0</v>
      </c>
      <c r="W795" s="5">
        <v>-10321694.48</v>
      </c>
      <c r="X795" s="5">
        <v>-8024626.82</v>
      </c>
      <c r="Y795" s="5">
        <v>0</v>
      </c>
      <c r="Z795" s="5">
        <v>141255.6</v>
      </c>
      <c r="AA795" s="5"/>
      <c r="AB795" s="5">
        <v>4828757.38</v>
      </c>
      <c r="AC795" s="5">
        <v>2907670.7</v>
      </c>
      <c r="AD795" s="5">
        <v>7227834.04</v>
      </c>
      <c r="AE795" s="8">
        <f t="shared" si="221"/>
        <v>6189374645.32</v>
      </c>
      <c r="AF795" s="8">
        <f t="shared" si="222"/>
        <v>6277445834.74</v>
      </c>
      <c r="AG795" s="8">
        <f t="shared" si="223"/>
        <v>13771559.699999</v>
      </c>
      <c r="AH795" s="8">
        <f t="shared" si="224"/>
        <v>15692646.379999</v>
      </c>
      <c r="AI795" s="8">
        <f t="shared" si="225"/>
        <v>8464812.339999</v>
      </c>
      <c r="AJ795" s="8">
        <f t="shared" si="209"/>
        <v>204736687.61</v>
      </c>
      <c r="AK795" s="13">
        <f t="shared" si="210"/>
        <v>-88071189.4200007</v>
      </c>
      <c r="AL795" s="13">
        <f t="shared" si="211"/>
        <v>83604435.06</v>
      </c>
      <c r="AM795" s="13">
        <f t="shared" si="212"/>
        <v>20159400.74</v>
      </c>
      <c r="AN795" s="13">
        <f t="shared" si="213"/>
        <v>15692646.3799993</v>
      </c>
      <c r="AO795" s="13">
        <f t="shared" si="214"/>
        <v>239192758.679999</v>
      </c>
      <c r="AP795" s="13">
        <f t="shared" si="215"/>
        <v>144771026.539999</v>
      </c>
      <c r="AQ795" s="13">
        <f t="shared" si="216"/>
        <v>137543192.499999</v>
      </c>
      <c r="AR795" s="13">
        <f t="shared" si="217"/>
        <v>32534984.3899993</v>
      </c>
      <c r="AS795" s="13">
        <f t="shared" si="218"/>
        <v>25307150.3499993</v>
      </c>
      <c r="AT795" s="13">
        <f t="shared" si="219"/>
        <v>8464812.33999929</v>
      </c>
      <c r="AU795" s="13">
        <f>AT795-VLOOKUP(A795,[1]选股结果!$A$2:$BJ$3005,48,FALSE)*0.08</f>
        <v>-105047344.571201</v>
      </c>
      <c r="AV795" s="13">
        <f t="shared" si="220"/>
        <v>7227834.04</v>
      </c>
    </row>
    <row r="796" spans="1:48">
      <c r="A796" s="4" t="s">
        <v>1636</v>
      </c>
      <c r="B796" s="4" t="s">
        <v>1637</v>
      </c>
      <c r="C796" s="5">
        <v>6186129553.51</v>
      </c>
      <c r="D796" s="5">
        <v>0</v>
      </c>
      <c r="E796" s="5">
        <v>0</v>
      </c>
      <c r="F796" s="5">
        <v>0</v>
      </c>
      <c r="G796" s="5">
        <v>4813521119.76</v>
      </c>
      <c r="H796" s="5">
        <v>94143532.51</v>
      </c>
      <c r="I796" s="5">
        <v>0</v>
      </c>
      <c r="J796" s="5">
        <v>0</v>
      </c>
      <c r="K796" s="5">
        <v>0</v>
      </c>
      <c r="L796" s="5">
        <v>0</v>
      </c>
      <c r="M796" s="5">
        <v>0</v>
      </c>
      <c r="N796" s="5">
        <v>0</v>
      </c>
      <c r="O796" s="5">
        <v>44971693.1</v>
      </c>
      <c r="P796" s="5">
        <v>26800437.66</v>
      </c>
      <c r="Q796" s="5">
        <v>195360622.69</v>
      </c>
      <c r="R796" s="5">
        <v>239432396.11</v>
      </c>
      <c r="S796" s="5">
        <v>69767650.16</v>
      </c>
      <c r="T796" s="5">
        <v>21834622.33</v>
      </c>
      <c r="U796" s="5">
        <v>0</v>
      </c>
      <c r="V796" s="5">
        <v>0</v>
      </c>
      <c r="W796" s="5">
        <v>1027364.84</v>
      </c>
      <c r="X796" s="5">
        <v>3812076.79</v>
      </c>
      <c r="Y796" s="5">
        <v>793829.86</v>
      </c>
      <c r="Z796" s="5">
        <v>210369.85</v>
      </c>
      <c r="AA796" s="5"/>
      <c r="AB796" s="5">
        <v>5592466.38</v>
      </c>
      <c r="AC796" s="5">
        <v>18634409</v>
      </c>
      <c r="AD796" s="5">
        <v>115521755.35</v>
      </c>
      <c r="AE796" s="8">
        <f t="shared" si="221"/>
        <v>6186129553.51</v>
      </c>
      <c r="AF796" s="8">
        <f t="shared" si="222"/>
        <v>5389853919.48</v>
      </c>
      <c r="AG796" s="8">
        <f t="shared" si="223"/>
        <v>814742084.400001</v>
      </c>
      <c r="AH796" s="8">
        <f t="shared" si="224"/>
        <v>801700141.780001</v>
      </c>
      <c r="AI796" s="8">
        <f t="shared" si="225"/>
        <v>686178386.430001</v>
      </c>
      <c r="AJ796" s="8">
        <f t="shared" si="209"/>
        <v>280968525.93</v>
      </c>
      <c r="AK796" s="13">
        <f t="shared" si="210"/>
        <v>797069463.89</v>
      </c>
      <c r="AL796" s="13">
        <f t="shared" si="211"/>
        <v>0</v>
      </c>
      <c r="AM796" s="13">
        <f t="shared" si="212"/>
        <v>6218337.61</v>
      </c>
      <c r="AN796" s="13">
        <f t="shared" si="213"/>
        <v>803287801.5</v>
      </c>
      <c r="AO796" s="13">
        <f t="shared" si="214"/>
        <v>1372608433.75</v>
      </c>
      <c r="AP796" s="13">
        <f t="shared" si="215"/>
        <v>960980646.56</v>
      </c>
      <c r="AQ796" s="13">
        <f t="shared" si="216"/>
        <v>845458891.21</v>
      </c>
      <c r="AR796" s="13">
        <f t="shared" si="217"/>
        <v>866837114.05</v>
      </c>
      <c r="AS796" s="13">
        <f t="shared" si="218"/>
        <v>751315358.7</v>
      </c>
      <c r="AT796" s="13">
        <f t="shared" si="219"/>
        <v>687766046.15</v>
      </c>
      <c r="AU796" s="13">
        <f>AT796-VLOOKUP(A796,[1]选股结果!$A$2:$BJ$3005,48,FALSE)*0.08</f>
        <v>201715366.9436</v>
      </c>
      <c r="AV796" s="13">
        <f t="shared" si="220"/>
        <v>115521755.35</v>
      </c>
    </row>
    <row r="797" spans="1:48">
      <c r="A797" s="4" t="s">
        <v>1638</v>
      </c>
      <c r="B797" s="4" t="s">
        <v>1639</v>
      </c>
      <c r="C797" s="5">
        <v>6173997019.73</v>
      </c>
      <c r="D797" s="5">
        <v>0</v>
      </c>
      <c r="E797" s="5">
        <v>0</v>
      </c>
      <c r="F797" s="5">
        <v>0</v>
      </c>
      <c r="G797" s="5">
        <v>5418884687.11</v>
      </c>
      <c r="H797" s="5">
        <v>141471289.99</v>
      </c>
      <c r="I797" s="5">
        <v>0</v>
      </c>
      <c r="J797" s="5">
        <v>0</v>
      </c>
      <c r="K797" s="5">
        <v>0</v>
      </c>
      <c r="L797" s="5">
        <v>0</v>
      </c>
      <c r="M797" s="5">
        <v>0</v>
      </c>
      <c r="N797" s="5">
        <v>0</v>
      </c>
      <c r="O797" s="5">
        <v>48377686.57</v>
      </c>
      <c r="P797" s="5">
        <v>52862227.89</v>
      </c>
      <c r="Q797" s="5">
        <v>142719789.34</v>
      </c>
      <c r="R797" s="5">
        <v>23367506.53</v>
      </c>
      <c r="S797" s="5">
        <v>149849712.83</v>
      </c>
      <c r="T797" s="5">
        <v>239722824.97</v>
      </c>
      <c r="U797" s="5">
        <v>226842828.17</v>
      </c>
      <c r="V797" s="5">
        <v>0</v>
      </c>
      <c r="W797" s="5">
        <v>-910208.49</v>
      </c>
      <c r="X797" s="5">
        <v>-845535.8</v>
      </c>
      <c r="Y797" s="5">
        <v>9409591.99</v>
      </c>
      <c r="Z797" s="5">
        <v>447758.28</v>
      </c>
      <c r="AA797" s="5"/>
      <c r="AB797" s="5">
        <v>2597833.91</v>
      </c>
      <c r="AC797" s="5">
        <v>5082268.37</v>
      </c>
      <c r="AD797" s="5">
        <v>3526332.1</v>
      </c>
      <c r="AE797" s="8">
        <f t="shared" si="221"/>
        <v>6173997019.73</v>
      </c>
      <c r="AF797" s="8">
        <f t="shared" si="222"/>
        <v>5836061610.27</v>
      </c>
      <c r="AG797" s="8">
        <f t="shared" si="223"/>
        <v>568631728.03</v>
      </c>
      <c r="AH797" s="8">
        <f t="shared" si="224"/>
        <v>566147293.57</v>
      </c>
      <c r="AI797" s="8">
        <f t="shared" si="225"/>
        <v>562620961.47</v>
      </c>
      <c r="AJ797" s="8">
        <f t="shared" si="209"/>
        <v>255853730.25</v>
      </c>
      <c r="AK797" s="13">
        <f t="shared" si="210"/>
        <v>347345001.45</v>
      </c>
      <c r="AL797" s="13">
        <f t="shared" si="211"/>
        <v>226842828.17</v>
      </c>
      <c r="AM797" s="13">
        <f t="shared" si="212"/>
        <v>10778647.93</v>
      </c>
      <c r="AN797" s="13">
        <f t="shared" si="213"/>
        <v>584966477.55</v>
      </c>
      <c r="AO797" s="13">
        <f t="shared" si="214"/>
        <v>755112332.62</v>
      </c>
      <c r="AP797" s="13">
        <f t="shared" si="215"/>
        <v>638666004.27</v>
      </c>
      <c r="AQ797" s="13">
        <f t="shared" si="216"/>
        <v>635139672.17</v>
      </c>
      <c r="AR797" s="13">
        <f t="shared" si="217"/>
        <v>497194714.28</v>
      </c>
      <c r="AS797" s="13">
        <f t="shared" si="218"/>
        <v>493668382.18</v>
      </c>
      <c r="AT797" s="13">
        <f t="shared" si="219"/>
        <v>581440145.45</v>
      </c>
      <c r="AU797" s="13">
        <f>AT797-VLOOKUP(A797,[1]选股结果!$A$2:$BJ$3005,48,FALSE)*0.08</f>
        <v>75710008.7635999</v>
      </c>
      <c r="AV797" s="13">
        <f t="shared" si="220"/>
        <v>3526332.10000002</v>
      </c>
    </row>
    <row r="798" spans="1:48">
      <c r="A798" s="4" t="s">
        <v>1640</v>
      </c>
      <c r="B798" s="4" t="s">
        <v>1641</v>
      </c>
      <c r="C798" s="5">
        <v>6173374642.87</v>
      </c>
      <c r="D798" s="5">
        <v>0</v>
      </c>
      <c r="E798" s="5">
        <v>0</v>
      </c>
      <c r="F798" s="5">
        <v>0</v>
      </c>
      <c r="G798" s="5">
        <v>3646048640.38</v>
      </c>
      <c r="H798" s="5">
        <v>19754411.64</v>
      </c>
      <c r="I798" s="5">
        <v>0</v>
      </c>
      <c r="J798" s="5">
        <v>0</v>
      </c>
      <c r="K798" s="5">
        <v>0</v>
      </c>
      <c r="L798" s="5">
        <v>0</v>
      </c>
      <c r="M798" s="5">
        <v>0</v>
      </c>
      <c r="N798" s="5">
        <v>0</v>
      </c>
      <c r="O798" s="5">
        <v>53566307.59</v>
      </c>
      <c r="P798" s="5">
        <v>338301400.93</v>
      </c>
      <c r="Q798" s="5">
        <v>647818711.11</v>
      </c>
      <c r="R798" s="5">
        <v>868621290.44</v>
      </c>
      <c r="S798" s="5">
        <v>-1337011.86</v>
      </c>
      <c r="T798" s="5">
        <v>545800.92</v>
      </c>
      <c r="U798" s="5">
        <v>0</v>
      </c>
      <c r="V798" s="5">
        <v>0</v>
      </c>
      <c r="W798" s="5">
        <v>0</v>
      </c>
      <c r="X798" s="5">
        <v>43686627.49</v>
      </c>
      <c r="Y798" s="5">
        <v>345538.44</v>
      </c>
      <c r="Z798" s="5">
        <v>957544.62</v>
      </c>
      <c r="AA798" s="5"/>
      <c r="AB798" s="5">
        <v>11798655.81</v>
      </c>
      <c r="AC798" s="5">
        <v>795826.7</v>
      </c>
      <c r="AD798" s="5">
        <v>127917154.79</v>
      </c>
      <c r="AE798" s="8">
        <f t="shared" si="221"/>
        <v>6173374642.87</v>
      </c>
      <c r="AF798" s="8">
        <f t="shared" si="222"/>
        <v>5553019338.59</v>
      </c>
      <c r="AG798" s="8">
        <f t="shared" si="223"/>
        <v>577826483.889999</v>
      </c>
      <c r="AH798" s="8">
        <f t="shared" si="224"/>
        <v>588829312.999999</v>
      </c>
      <c r="AI798" s="8">
        <f t="shared" si="225"/>
        <v>460912158.209999</v>
      </c>
      <c r="AJ798" s="8">
        <f t="shared" si="209"/>
        <v>1029029128.96</v>
      </c>
      <c r="AK798" s="13">
        <f t="shared" si="210"/>
        <v>620700842.72</v>
      </c>
      <c r="AL798" s="13">
        <f t="shared" si="211"/>
        <v>0</v>
      </c>
      <c r="AM798" s="13">
        <f t="shared" si="212"/>
        <v>-31180452.84</v>
      </c>
      <c r="AN798" s="13">
        <f t="shared" si="213"/>
        <v>589520389.88</v>
      </c>
      <c r="AO798" s="13">
        <f t="shared" si="214"/>
        <v>2527326002.49</v>
      </c>
      <c r="AP798" s="13">
        <f t="shared" si="215"/>
        <v>639118242.5</v>
      </c>
      <c r="AQ798" s="13">
        <f t="shared" si="216"/>
        <v>511201087.71</v>
      </c>
      <c r="AR798" s="13">
        <f t="shared" si="217"/>
        <v>619363830.86</v>
      </c>
      <c r="AS798" s="13">
        <f t="shared" si="218"/>
        <v>491446676.07</v>
      </c>
      <c r="AT798" s="13">
        <f t="shared" si="219"/>
        <v>461603235.09</v>
      </c>
      <c r="AU798" s="13">
        <f>AT798-VLOOKUP(A798,[1]选股结果!$A$2:$BJ$3005,48,FALSE)*0.08</f>
        <v>-134084927.5628</v>
      </c>
      <c r="AV798" s="13">
        <f t="shared" si="220"/>
        <v>127917154.79</v>
      </c>
    </row>
    <row r="799" spans="1:48">
      <c r="A799" s="4" t="s">
        <v>1642</v>
      </c>
      <c r="B799" s="4" t="s">
        <v>1643</v>
      </c>
      <c r="C799" s="5">
        <v>6169351814.27</v>
      </c>
      <c r="D799" s="5">
        <v>0</v>
      </c>
      <c r="E799" s="5">
        <v>0</v>
      </c>
      <c r="F799" s="5">
        <v>0</v>
      </c>
      <c r="G799" s="5">
        <v>4406105509.41</v>
      </c>
      <c r="H799" s="5">
        <v>384985795.31</v>
      </c>
      <c r="I799" s="5">
        <v>0</v>
      </c>
      <c r="J799" s="5">
        <v>0</v>
      </c>
      <c r="K799" s="5">
        <v>0</v>
      </c>
      <c r="L799" s="5">
        <v>0</v>
      </c>
      <c r="M799" s="5">
        <v>0</v>
      </c>
      <c r="N799" s="5">
        <v>0</v>
      </c>
      <c r="O799" s="5">
        <v>388901161.32</v>
      </c>
      <c r="P799" s="5">
        <v>145326789.81</v>
      </c>
      <c r="Q799" s="5">
        <v>125000144.81</v>
      </c>
      <c r="R799" s="5">
        <v>2343035.53</v>
      </c>
      <c r="S799" s="5">
        <v>372650766.24</v>
      </c>
      <c r="T799" s="5">
        <v>132308872.77</v>
      </c>
      <c r="U799" s="5">
        <v>131766241.41</v>
      </c>
      <c r="V799" s="5">
        <v>0</v>
      </c>
      <c r="W799" s="5">
        <v>-37158085.67</v>
      </c>
      <c r="X799" s="5">
        <v>-16118.45</v>
      </c>
      <c r="Y799" s="5">
        <v>0</v>
      </c>
      <c r="Z799" s="5">
        <v>-13015.53</v>
      </c>
      <c r="AA799" s="5"/>
      <c r="AB799" s="5">
        <v>3414052.16</v>
      </c>
      <c r="AC799" s="5">
        <v>4903285.12</v>
      </c>
      <c r="AD799" s="5">
        <v>187634799.93</v>
      </c>
      <c r="AE799" s="8">
        <f t="shared" si="221"/>
        <v>6169351814.27</v>
      </c>
      <c r="AF799" s="8">
        <f t="shared" si="222"/>
        <v>5440327407.12</v>
      </c>
      <c r="AG799" s="8">
        <f t="shared" si="223"/>
        <v>824178297.170001</v>
      </c>
      <c r="AH799" s="8">
        <f t="shared" si="224"/>
        <v>822689064.210001</v>
      </c>
      <c r="AI799" s="8">
        <f t="shared" si="225"/>
        <v>635054264.280001</v>
      </c>
      <c r="AJ799" s="8">
        <f t="shared" si="209"/>
        <v>660717328.9</v>
      </c>
      <c r="AK799" s="13">
        <f t="shared" si="210"/>
        <v>729024407.150001</v>
      </c>
      <c r="AL799" s="13">
        <f t="shared" si="211"/>
        <v>131766241.41</v>
      </c>
      <c r="AM799" s="13">
        <f t="shared" si="212"/>
        <v>-38101584.35</v>
      </c>
      <c r="AN799" s="13">
        <f t="shared" si="213"/>
        <v>822689064.210001</v>
      </c>
      <c r="AO799" s="13">
        <f t="shared" si="214"/>
        <v>1763246304.86</v>
      </c>
      <c r="AP799" s="13">
        <f t="shared" si="215"/>
        <v>1486660968.7</v>
      </c>
      <c r="AQ799" s="13">
        <f t="shared" si="216"/>
        <v>1299026168.77</v>
      </c>
      <c r="AR799" s="13">
        <f t="shared" si="217"/>
        <v>1101675173.39</v>
      </c>
      <c r="AS799" s="13">
        <f t="shared" si="218"/>
        <v>914040373.460001</v>
      </c>
      <c r="AT799" s="13">
        <f t="shared" si="219"/>
        <v>635054264.280001</v>
      </c>
      <c r="AU799" s="13">
        <f>AT799-VLOOKUP(A799,[1]选股结果!$A$2:$BJ$3005,48,FALSE)*0.08</f>
        <v>-89260488.5735991</v>
      </c>
      <c r="AV799" s="13">
        <f t="shared" si="220"/>
        <v>187634799.93</v>
      </c>
    </row>
    <row r="800" spans="1:48">
      <c r="A800" s="4" t="s">
        <v>1644</v>
      </c>
      <c r="B800" s="4" t="s">
        <v>1645</v>
      </c>
      <c r="C800" s="5">
        <v>6166879475.64</v>
      </c>
      <c r="D800" s="5">
        <v>737636065.23</v>
      </c>
      <c r="E800" s="5">
        <v>0</v>
      </c>
      <c r="F800" s="5">
        <v>55563978.92</v>
      </c>
      <c r="G800" s="5">
        <v>4379991410.12</v>
      </c>
      <c r="H800" s="5">
        <v>323996415.6</v>
      </c>
      <c r="I800" s="5">
        <v>2527230.32</v>
      </c>
      <c r="J800" s="5">
        <v>0</v>
      </c>
      <c r="K800" s="5">
        <v>0</v>
      </c>
      <c r="L800" s="5">
        <v>0</v>
      </c>
      <c r="M800" s="5">
        <v>0</v>
      </c>
      <c r="N800" s="5">
        <v>0</v>
      </c>
      <c r="O800" s="5">
        <v>43274117.94</v>
      </c>
      <c r="P800" s="5">
        <v>107980605.35</v>
      </c>
      <c r="Q800" s="5">
        <v>435659886.71</v>
      </c>
      <c r="R800" s="5">
        <v>0</v>
      </c>
      <c r="S800" s="5">
        <v>334782265.22</v>
      </c>
      <c r="T800" s="5">
        <v>455427287.37</v>
      </c>
      <c r="U800" s="5">
        <v>0</v>
      </c>
      <c r="V800" s="5">
        <v>-1319838.22</v>
      </c>
      <c r="W800" s="5">
        <v>521972802.42</v>
      </c>
      <c r="X800" s="5">
        <v>1448679.04</v>
      </c>
      <c r="Y800" s="5">
        <v>-5746.7</v>
      </c>
      <c r="Z800" s="5">
        <v>3957825.62</v>
      </c>
      <c r="AA800" s="5"/>
      <c r="AB800" s="5">
        <v>11066496.63</v>
      </c>
      <c r="AC800" s="5">
        <v>3064777.45</v>
      </c>
      <c r="AD800" s="5">
        <v>564796567.3</v>
      </c>
      <c r="AE800" s="8">
        <f t="shared" si="221"/>
        <v>6166879475.64</v>
      </c>
      <c r="AF800" s="8">
        <f t="shared" si="222"/>
        <v>5301688285.34</v>
      </c>
      <c r="AG800" s="8">
        <f t="shared" si="223"/>
        <v>1843786335.15</v>
      </c>
      <c r="AH800" s="8">
        <f t="shared" si="224"/>
        <v>1851788054.33</v>
      </c>
      <c r="AI800" s="8">
        <f t="shared" si="225"/>
        <v>1286991487.03</v>
      </c>
      <c r="AJ800" s="8">
        <f t="shared" si="209"/>
        <v>578907144.12</v>
      </c>
      <c r="AK800" s="13">
        <f t="shared" si="210"/>
        <v>865185443.6</v>
      </c>
      <c r="AL800" s="13">
        <f t="shared" si="211"/>
        <v>0</v>
      </c>
      <c r="AM800" s="13">
        <f t="shared" si="212"/>
        <v>986591117.33</v>
      </c>
      <c r="AN800" s="13">
        <f t="shared" si="213"/>
        <v>1851776560.93</v>
      </c>
      <c r="AO800" s="13">
        <f t="shared" si="214"/>
        <v>1786888065.52</v>
      </c>
      <c r="AP800" s="13">
        <f t="shared" si="215"/>
        <v>1523964124.42</v>
      </c>
      <c r="AQ800" s="13">
        <f t="shared" si="216"/>
        <v>959167557.12</v>
      </c>
      <c r="AR800" s="13">
        <f t="shared" si="217"/>
        <v>1199967708.82</v>
      </c>
      <c r="AS800" s="13">
        <f t="shared" si="218"/>
        <v>635171141.52</v>
      </c>
      <c r="AT800" s="13">
        <f t="shared" si="219"/>
        <v>1286979993.63</v>
      </c>
      <c r="AU800" s="13">
        <f>AT800-VLOOKUP(A800,[1]选股结果!$A$2:$BJ$3005,48,FALSE)*0.08</f>
        <v>-120741693.978</v>
      </c>
      <c r="AV800" s="13">
        <f t="shared" si="220"/>
        <v>564796567.3</v>
      </c>
    </row>
    <row r="801" spans="1:48">
      <c r="A801" s="4" t="s">
        <v>1646</v>
      </c>
      <c r="B801" s="4" t="s">
        <v>1647</v>
      </c>
      <c r="C801" s="5">
        <v>6158131157.11</v>
      </c>
      <c r="D801" s="5">
        <v>0</v>
      </c>
      <c r="E801" s="5">
        <v>0</v>
      </c>
      <c r="F801" s="5">
        <v>0</v>
      </c>
      <c r="G801" s="5">
        <v>3908181884.47</v>
      </c>
      <c r="H801" s="5">
        <v>9669501.6</v>
      </c>
      <c r="I801" s="5">
        <v>0</v>
      </c>
      <c r="J801" s="5">
        <v>0</v>
      </c>
      <c r="K801" s="5">
        <v>0</v>
      </c>
      <c r="L801" s="5">
        <v>0</v>
      </c>
      <c r="M801" s="5">
        <v>0</v>
      </c>
      <c r="N801" s="5">
        <v>0</v>
      </c>
      <c r="O801" s="5">
        <v>28402913.95</v>
      </c>
      <c r="P801" s="5">
        <v>1214389947.87</v>
      </c>
      <c r="Q801" s="5">
        <v>193512155.29</v>
      </c>
      <c r="R801" s="5">
        <v>246490429.27</v>
      </c>
      <c r="S801" s="5">
        <v>12960321.05</v>
      </c>
      <c r="T801" s="5">
        <v>130041757.48</v>
      </c>
      <c r="U801" s="5">
        <v>41471241.9</v>
      </c>
      <c r="V801" s="5">
        <v>0</v>
      </c>
      <c r="W801" s="5">
        <v>10169817.91</v>
      </c>
      <c r="X801" s="5">
        <v>5669838.15</v>
      </c>
      <c r="Y801" s="5">
        <v>41927440.9</v>
      </c>
      <c r="Z801" s="5">
        <v>26088.47</v>
      </c>
      <c r="AA801" s="5"/>
      <c r="AB801" s="5">
        <v>17063293.07</v>
      </c>
      <c r="AC801" s="5">
        <v>2146061.01</v>
      </c>
      <c r="AD801" s="5">
        <v>123651669.38</v>
      </c>
      <c r="AE801" s="8">
        <f t="shared" si="221"/>
        <v>6158131157.11</v>
      </c>
      <c r="AF801" s="8">
        <f t="shared" si="222"/>
        <v>5603937651.9</v>
      </c>
      <c r="AG801" s="8">
        <f t="shared" si="223"/>
        <v>646833890.02</v>
      </c>
      <c r="AH801" s="8">
        <f t="shared" si="224"/>
        <v>661751122.08</v>
      </c>
      <c r="AI801" s="8">
        <f t="shared" si="225"/>
        <v>538099452.7</v>
      </c>
      <c r="AJ801" s="8">
        <f t="shared" si="209"/>
        <v>1463315225.95</v>
      </c>
      <c r="AK801" s="13">
        <f t="shared" si="210"/>
        <v>596120946.11</v>
      </c>
      <c r="AL801" s="13">
        <f t="shared" si="211"/>
        <v>41471241.9</v>
      </c>
      <c r="AM801" s="13">
        <f t="shared" si="212"/>
        <v>108013815.87</v>
      </c>
      <c r="AN801" s="13">
        <f t="shared" si="213"/>
        <v>745606003.88</v>
      </c>
      <c r="AO801" s="13">
        <f t="shared" si="214"/>
        <v>2249949272.64</v>
      </c>
      <c r="AP801" s="13">
        <f t="shared" si="215"/>
        <v>618750768.76</v>
      </c>
      <c r="AQ801" s="13">
        <f t="shared" si="216"/>
        <v>495099099.38</v>
      </c>
      <c r="AR801" s="13">
        <f t="shared" si="217"/>
        <v>609081267.16</v>
      </c>
      <c r="AS801" s="13">
        <f t="shared" si="218"/>
        <v>485429597.78</v>
      </c>
      <c r="AT801" s="13">
        <f t="shared" si="219"/>
        <v>621954334.5</v>
      </c>
      <c r="AU801" s="13">
        <f>AT801-VLOOKUP(A801,[1]选股结果!$A$2:$BJ$3005,48,FALSE)*0.08</f>
        <v>181307757.168</v>
      </c>
      <c r="AV801" s="13">
        <f t="shared" si="220"/>
        <v>123651669.38</v>
      </c>
    </row>
    <row r="802" spans="1:48">
      <c r="A802" s="4" t="s">
        <v>1648</v>
      </c>
      <c r="B802" s="4" t="s">
        <v>1649</v>
      </c>
      <c r="C802" s="5">
        <v>6155789256.17</v>
      </c>
      <c r="D802" s="5">
        <v>0</v>
      </c>
      <c r="E802" s="5">
        <v>0</v>
      </c>
      <c r="F802" s="5">
        <v>0</v>
      </c>
      <c r="G802" s="5">
        <v>4605733466.82</v>
      </c>
      <c r="H802" s="5">
        <v>4245827.2</v>
      </c>
      <c r="I802" s="5">
        <v>0</v>
      </c>
      <c r="J802" s="5">
        <v>0</v>
      </c>
      <c r="K802" s="5">
        <v>0</v>
      </c>
      <c r="L802" s="5">
        <v>0</v>
      </c>
      <c r="M802" s="5">
        <v>0</v>
      </c>
      <c r="N802" s="5">
        <v>0</v>
      </c>
      <c r="O802" s="5">
        <v>22983543.73</v>
      </c>
      <c r="P802" s="5">
        <v>202240839.16</v>
      </c>
      <c r="Q802" s="5">
        <v>123232503.97</v>
      </c>
      <c r="R802" s="5">
        <v>316980407.79</v>
      </c>
      <c r="S802" s="5">
        <v>-4368877.76</v>
      </c>
      <c r="T802" s="5">
        <v>26172530.75</v>
      </c>
      <c r="U802" s="5">
        <v>15246928.67</v>
      </c>
      <c r="V802" s="5">
        <v>0</v>
      </c>
      <c r="W802" s="5">
        <v>798070.47</v>
      </c>
      <c r="X802" s="5">
        <v>117826945.02</v>
      </c>
      <c r="Y802" s="5">
        <v>886305.76</v>
      </c>
      <c r="Z802" s="5">
        <v>366058.27</v>
      </c>
      <c r="AA802" s="5"/>
      <c r="AB802" s="5">
        <v>1549886.7</v>
      </c>
      <c r="AC802" s="5">
        <v>1106037.78</v>
      </c>
      <c r="AD802" s="5">
        <v>120520539.89</v>
      </c>
      <c r="AE802" s="8">
        <f t="shared" si="221"/>
        <v>6155789256.17</v>
      </c>
      <c r="AF802" s="8">
        <f t="shared" si="222"/>
        <v>5266801883.71</v>
      </c>
      <c r="AG802" s="8">
        <f t="shared" si="223"/>
        <v>797610781.170001</v>
      </c>
      <c r="AH802" s="8">
        <f t="shared" si="224"/>
        <v>798054630.090001</v>
      </c>
      <c r="AI802" s="8">
        <f t="shared" si="225"/>
        <v>677534090.200001</v>
      </c>
      <c r="AJ802" s="8">
        <f t="shared" si="209"/>
        <v>348899343.7</v>
      </c>
      <c r="AK802" s="13">
        <f t="shared" si="210"/>
        <v>889873678.22</v>
      </c>
      <c r="AL802" s="13">
        <f t="shared" si="211"/>
        <v>15246928.67</v>
      </c>
      <c r="AM802" s="13">
        <f t="shared" si="212"/>
        <v>-105293365.28</v>
      </c>
      <c r="AN802" s="13">
        <f t="shared" si="213"/>
        <v>799827241.61</v>
      </c>
      <c r="AO802" s="13">
        <f t="shared" si="214"/>
        <v>1550055789.35</v>
      </c>
      <c r="AP802" s="13">
        <f t="shared" si="215"/>
        <v>889750627.66</v>
      </c>
      <c r="AQ802" s="13">
        <f t="shared" si="216"/>
        <v>769230087.77</v>
      </c>
      <c r="AR802" s="13">
        <f t="shared" si="217"/>
        <v>885504800.46</v>
      </c>
      <c r="AS802" s="13">
        <f t="shared" si="218"/>
        <v>764984260.57</v>
      </c>
      <c r="AT802" s="13">
        <f t="shared" si="219"/>
        <v>679306701.72</v>
      </c>
      <c r="AU802" s="13">
        <f>AT802-VLOOKUP(A802,[1]选股结果!$A$2:$BJ$3005,48,FALSE)*0.08</f>
        <v>176610408.392</v>
      </c>
      <c r="AV802" s="13">
        <f t="shared" si="220"/>
        <v>120520539.89</v>
      </c>
    </row>
    <row r="803" spans="1:48">
      <c r="A803" s="4" t="s">
        <v>1650</v>
      </c>
      <c r="B803" s="4" t="s">
        <v>1651</v>
      </c>
      <c r="C803" s="5">
        <v>6149240618.04</v>
      </c>
      <c r="D803" s="5">
        <v>0</v>
      </c>
      <c r="E803" s="5">
        <v>0</v>
      </c>
      <c r="F803" s="5">
        <v>0</v>
      </c>
      <c r="G803" s="5">
        <v>4002507956.3</v>
      </c>
      <c r="H803" s="5">
        <v>118647027.8</v>
      </c>
      <c r="I803" s="5">
        <v>0</v>
      </c>
      <c r="J803" s="5">
        <v>0</v>
      </c>
      <c r="K803" s="5">
        <v>0</v>
      </c>
      <c r="L803" s="5">
        <v>0</v>
      </c>
      <c r="M803" s="5">
        <v>0</v>
      </c>
      <c r="N803" s="5">
        <v>0</v>
      </c>
      <c r="O803" s="5">
        <v>322233899.85</v>
      </c>
      <c r="P803" s="5">
        <v>14699933.7</v>
      </c>
      <c r="Q803" s="5">
        <v>628744407.46</v>
      </c>
      <c r="R803" s="5">
        <v>68960299.05</v>
      </c>
      <c r="S803" s="5">
        <v>152970218</v>
      </c>
      <c r="T803" s="5">
        <v>33457243.75</v>
      </c>
      <c r="U803" s="5">
        <v>33083024.58</v>
      </c>
      <c r="V803" s="5">
        <v>0</v>
      </c>
      <c r="W803" s="5">
        <v>0</v>
      </c>
      <c r="X803" s="5">
        <v>-8875476.93</v>
      </c>
      <c r="Y803" s="5">
        <v>-58464.32</v>
      </c>
      <c r="Z803" s="5">
        <v>25502.91</v>
      </c>
      <c r="AA803" s="5"/>
      <c r="AB803" s="5">
        <v>22545112.47</v>
      </c>
      <c r="AC803" s="5">
        <v>8521985.18</v>
      </c>
      <c r="AD803" s="5">
        <v>151556907.75</v>
      </c>
      <c r="AE803" s="8">
        <f t="shared" si="221"/>
        <v>6149240618.04</v>
      </c>
      <c r="AF803" s="8">
        <f t="shared" si="222"/>
        <v>5190116714.36</v>
      </c>
      <c r="AG803" s="8">
        <f t="shared" si="223"/>
        <v>1001540591.59</v>
      </c>
      <c r="AH803" s="8">
        <f t="shared" si="224"/>
        <v>1015563718.88</v>
      </c>
      <c r="AI803" s="8">
        <f t="shared" si="225"/>
        <v>864006811.13</v>
      </c>
      <c r="AJ803" s="8">
        <f t="shared" si="209"/>
        <v>951596649.4</v>
      </c>
      <c r="AK803" s="13">
        <f t="shared" si="210"/>
        <v>959065439.36</v>
      </c>
      <c r="AL803" s="13">
        <f t="shared" si="211"/>
        <v>33083024.58</v>
      </c>
      <c r="AM803" s="13">
        <f t="shared" si="212"/>
        <v>23298326.3</v>
      </c>
      <c r="AN803" s="13">
        <f t="shared" si="213"/>
        <v>1015446790.24</v>
      </c>
      <c r="AO803" s="13">
        <f t="shared" si="214"/>
        <v>2146732661.74</v>
      </c>
      <c r="AP803" s="13">
        <f t="shared" si="215"/>
        <v>1230682685.16</v>
      </c>
      <c r="AQ803" s="13">
        <f t="shared" si="216"/>
        <v>1079125777.41</v>
      </c>
      <c r="AR803" s="13">
        <f t="shared" si="217"/>
        <v>1112035657.36</v>
      </c>
      <c r="AS803" s="13">
        <f t="shared" si="218"/>
        <v>960478749.61</v>
      </c>
      <c r="AT803" s="13">
        <f t="shared" si="219"/>
        <v>863889882.49</v>
      </c>
      <c r="AU803" s="13">
        <f>AT803-VLOOKUP(A803,[1]选股结果!$A$2:$BJ$3005,48,FALSE)*0.08</f>
        <v>286208689.6452</v>
      </c>
      <c r="AV803" s="13">
        <f t="shared" si="220"/>
        <v>151556907.75</v>
      </c>
    </row>
    <row r="804" spans="1:48">
      <c r="A804" s="4" t="s">
        <v>1652</v>
      </c>
      <c r="B804" s="4" t="s">
        <v>1653</v>
      </c>
      <c r="C804" s="5">
        <v>6146364795.48</v>
      </c>
      <c r="D804" s="5">
        <v>0</v>
      </c>
      <c r="E804" s="5">
        <v>0</v>
      </c>
      <c r="F804" s="5">
        <v>0</v>
      </c>
      <c r="G804" s="5">
        <v>4297897131.06</v>
      </c>
      <c r="H804" s="5">
        <v>269997806.14</v>
      </c>
      <c r="I804" s="5">
        <v>0</v>
      </c>
      <c r="J804" s="5">
        <v>0</v>
      </c>
      <c r="K804" s="5">
        <v>0</v>
      </c>
      <c r="L804" s="5">
        <v>0</v>
      </c>
      <c r="M804" s="5">
        <v>0</v>
      </c>
      <c r="N804" s="5">
        <v>0</v>
      </c>
      <c r="O804" s="5">
        <v>15190419.86</v>
      </c>
      <c r="P804" s="5">
        <v>1472318591.4</v>
      </c>
      <c r="Q804" s="5">
        <v>216004583.1</v>
      </c>
      <c r="R804" s="5">
        <v>0</v>
      </c>
      <c r="S804" s="5">
        <v>263070606.1</v>
      </c>
      <c r="T804" s="5">
        <v>21254139.24</v>
      </c>
      <c r="U804" s="5">
        <v>21938249.31</v>
      </c>
      <c r="V804" s="5">
        <v>0</v>
      </c>
      <c r="W804" s="5">
        <v>787686.25</v>
      </c>
      <c r="X804" s="5">
        <v>9914579.93</v>
      </c>
      <c r="Y804" s="5">
        <v>0</v>
      </c>
      <c r="Z804" s="5">
        <v>19095805.33</v>
      </c>
      <c r="AA804" s="5"/>
      <c r="AB804" s="5">
        <v>13131414.23</v>
      </c>
      <c r="AC804" s="5">
        <v>67485698.14</v>
      </c>
      <c r="AD804" s="5">
        <v>33326197.08</v>
      </c>
      <c r="AE804" s="8">
        <f t="shared" si="221"/>
        <v>6146364795.48</v>
      </c>
      <c r="AF804" s="8">
        <f t="shared" si="222"/>
        <v>6264481331.52</v>
      </c>
      <c r="AG804" s="8">
        <f t="shared" si="223"/>
        <v>-86893485.1500009</v>
      </c>
      <c r="AH804" s="8">
        <f t="shared" si="224"/>
        <v>-141247769.060001</v>
      </c>
      <c r="AI804" s="8">
        <f t="shared" si="225"/>
        <v>-174573966.140001</v>
      </c>
      <c r="AJ804" s="8">
        <f t="shared" si="209"/>
        <v>1757867878.27</v>
      </c>
      <c r="AK804" s="13">
        <f t="shared" si="210"/>
        <v>-118116536.040001</v>
      </c>
      <c r="AL804" s="13">
        <f t="shared" si="211"/>
        <v>21938249.31</v>
      </c>
      <c r="AM804" s="13">
        <f t="shared" si="212"/>
        <v>-45069482.33</v>
      </c>
      <c r="AN804" s="13">
        <f t="shared" si="213"/>
        <v>-141247769.060001</v>
      </c>
      <c r="AO804" s="13">
        <f t="shared" si="214"/>
        <v>1848467664.42</v>
      </c>
      <c r="AP804" s="13">
        <f t="shared" si="215"/>
        <v>414951876.199999</v>
      </c>
      <c r="AQ804" s="13">
        <f t="shared" si="216"/>
        <v>381625679.119999</v>
      </c>
      <c r="AR804" s="13">
        <f t="shared" si="217"/>
        <v>144954070.059999</v>
      </c>
      <c r="AS804" s="13">
        <f t="shared" si="218"/>
        <v>111627872.979999</v>
      </c>
      <c r="AT804" s="13">
        <f t="shared" si="219"/>
        <v>-174573966.140001</v>
      </c>
      <c r="AU804" s="13">
        <f>AT804-VLOOKUP(A804,[1]选股结果!$A$2:$BJ$3005,48,FALSE)*0.08</f>
        <v>-342552805.883201</v>
      </c>
      <c r="AV804" s="13">
        <f t="shared" si="220"/>
        <v>33326197.08</v>
      </c>
    </row>
    <row r="805" spans="1:48">
      <c r="A805" s="4" t="s">
        <v>1654</v>
      </c>
      <c r="B805" s="4" t="s">
        <v>1655</v>
      </c>
      <c r="C805" s="5">
        <v>6141965078.78</v>
      </c>
      <c r="D805" s="5">
        <v>0</v>
      </c>
      <c r="E805" s="5">
        <v>0</v>
      </c>
      <c r="F805" s="5">
        <v>0</v>
      </c>
      <c r="G805" s="5">
        <v>5602360430.62</v>
      </c>
      <c r="H805" s="5">
        <v>156665115.2</v>
      </c>
      <c r="I805" s="5">
        <v>0</v>
      </c>
      <c r="J805" s="5">
        <v>0</v>
      </c>
      <c r="K805" s="5">
        <v>0</v>
      </c>
      <c r="L805" s="5">
        <v>0</v>
      </c>
      <c r="M805" s="5">
        <v>0</v>
      </c>
      <c r="N805" s="5">
        <v>0</v>
      </c>
      <c r="O805" s="5">
        <v>33090266.76</v>
      </c>
      <c r="P805" s="5">
        <v>177023640.62</v>
      </c>
      <c r="Q805" s="5">
        <v>234019582.77</v>
      </c>
      <c r="R805" s="5">
        <v>175977285.28</v>
      </c>
      <c r="S805" s="5">
        <v>170437404.03</v>
      </c>
      <c r="T805" s="5">
        <v>2333997.77</v>
      </c>
      <c r="U805" s="5">
        <v>-3475763.8</v>
      </c>
      <c r="V805" s="5">
        <v>0</v>
      </c>
      <c r="W805" s="5">
        <v>919317.9</v>
      </c>
      <c r="X805" s="5">
        <v>1035340.1</v>
      </c>
      <c r="Y805" s="5">
        <v>6776864.19</v>
      </c>
      <c r="Z805" s="5">
        <v>-2766845.4</v>
      </c>
      <c r="AA805" s="5"/>
      <c r="AB805" s="5">
        <v>5796163.78</v>
      </c>
      <c r="AC805" s="5">
        <v>32537829.3</v>
      </c>
      <c r="AD805" s="5">
        <v>5096650.39</v>
      </c>
      <c r="AE805" s="8">
        <f t="shared" si="221"/>
        <v>6141965078.78</v>
      </c>
      <c r="AF805" s="8">
        <f t="shared" si="222"/>
        <v>6392908610.08</v>
      </c>
      <c r="AG805" s="8">
        <f t="shared" si="223"/>
        <v>-258269265.32</v>
      </c>
      <c r="AH805" s="8">
        <f t="shared" si="224"/>
        <v>-285010930.84</v>
      </c>
      <c r="AI805" s="8">
        <f t="shared" si="225"/>
        <v>-290107581.23</v>
      </c>
      <c r="AJ805" s="8">
        <f t="shared" si="209"/>
        <v>477652019.86</v>
      </c>
      <c r="AK805" s="13">
        <f t="shared" si="210"/>
        <v>-244166667.11</v>
      </c>
      <c r="AL805" s="13">
        <f t="shared" si="211"/>
        <v>-3475763.8</v>
      </c>
      <c r="AM805" s="13">
        <f t="shared" si="212"/>
        <v>-23814771.55</v>
      </c>
      <c r="AN805" s="13">
        <f t="shared" si="213"/>
        <v>-271457202.46</v>
      </c>
      <c r="AO805" s="13">
        <f t="shared" si="214"/>
        <v>539604648.16</v>
      </c>
      <c r="AP805" s="13">
        <f t="shared" si="215"/>
        <v>82935852.12</v>
      </c>
      <c r="AQ805" s="13">
        <f t="shared" si="216"/>
        <v>77839201.7299999</v>
      </c>
      <c r="AR805" s="13">
        <f t="shared" si="217"/>
        <v>-73729263.08</v>
      </c>
      <c r="AS805" s="13">
        <f t="shared" si="218"/>
        <v>-78825913.4700001</v>
      </c>
      <c r="AT805" s="13">
        <f t="shared" si="219"/>
        <v>-276553852.85</v>
      </c>
      <c r="AU805" s="13">
        <f>AT805-VLOOKUP(A805,[1]选股结果!$A$2:$BJ$3005,48,FALSE)*0.08</f>
        <v>-755299494.6228</v>
      </c>
      <c r="AV805" s="13">
        <f t="shared" si="220"/>
        <v>5096650.39000005</v>
      </c>
    </row>
    <row r="806" spans="1:48">
      <c r="A806" s="4" t="s">
        <v>1656</v>
      </c>
      <c r="B806" s="4" t="s">
        <v>1657</v>
      </c>
      <c r="C806" s="5">
        <v>6141444173.5</v>
      </c>
      <c r="D806" s="5">
        <v>0</v>
      </c>
      <c r="E806" s="5">
        <v>0</v>
      </c>
      <c r="F806" s="5">
        <v>0</v>
      </c>
      <c r="G806" s="5">
        <v>3650579677.75</v>
      </c>
      <c r="H806" s="5">
        <v>202770083.99</v>
      </c>
      <c r="I806" s="5">
        <v>0</v>
      </c>
      <c r="J806" s="5">
        <v>0</v>
      </c>
      <c r="K806" s="5">
        <v>0</v>
      </c>
      <c r="L806" s="5">
        <v>0</v>
      </c>
      <c r="M806" s="5">
        <v>0</v>
      </c>
      <c r="N806" s="5">
        <v>0</v>
      </c>
      <c r="O806" s="5">
        <v>179646540.28</v>
      </c>
      <c r="P806" s="5">
        <v>764872409.22</v>
      </c>
      <c r="Q806" s="5">
        <v>605055548.63</v>
      </c>
      <c r="R806" s="5">
        <v>0</v>
      </c>
      <c r="S806" s="5">
        <v>139063411.94</v>
      </c>
      <c r="T806" s="5">
        <v>17685855.04</v>
      </c>
      <c r="U806" s="5">
        <v>1067993.74</v>
      </c>
      <c r="V806" s="5">
        <v>0</v>
      </c>
      <c r="W806" s="5">
        <v>44462000</v>
      </c>
      <c r="X806" s="5">
        <v>-22957271.23</v>
      </c>
      <c r="Y806" s="5">
        <v>2163475.56</v>
      </c>
      <c r="Z806" s="5">
        <v>25124169.68</v>
      </c>
      <c r="AA806" s="5"/>
      <c r="AB806" s="5">
        <v>49345718.92</v>
      </c>
      <c r="AC806" s="5">
        <v>20051247.65</v>
      </c>
      <c r="AD806" s="5">
        <v>255524898.4</v>
      </c>
      <c r="AE806" s="8">
        <f t="shared" si="221"/>
        <v>6141444173.5</v>
      </c>
      <c r="AF806" s="8">
        <f t="shared" si="222"/>
        <v>5339217587.82</v>
      </c>
      <c r="AG806" s="8">
        <f t="shared" si="223"/>
        <v>910292406.07</v>
      </c>
      <c r="AH806" s="8">
        <f t="shared" si="224"/>
        <v>939586877.34</v>
      </c>
      <c r="AI806" s="8">
        <f t="shared" si="225"/>
        <v>684061978.94</v>
      </c>
      <c r="AJ806" s="8">
        <f t="shared" si="209"/>
        <v>1522443502.42</v>
      </c>
      <c r="AK806" s="13">
        <f t="shared" si="210"/>
        <v>804390061.24</v>
      </c>
      <c r="AL806" s="13">
        <f t="shared" si="211"/>
        <v>1067993.74</v>
      </c>
      <c r="AM806" s="13">
        <f t="shared" si="212"/>
        <v>138455773.48</v>
      </c>
      <c r="AN806" s="13">
        <f t="shared" si="213"/>
        <v>943913828.46</v>
      </c>
      <c r="AO806" s="13">
        <f t="shared" si="214"/>
        <v>2490864495.75</v>
      </c>
      <c r="AP806" s="13">
        <f t="shared" si="215"/>
        <v>1146223557.17</v>
      </c>
      <c r="AQ806" s="13">
        <f t="shared" si="216"/>
        <v>890698658.77</v>
      </c>
      <c r="AR806" s="13">
        <f t="shared" si="217"/>
        <v>943453473.18</v>
      </c>
      <c r="AS806" s="13">
        <f t="shared" si="218"/>
        <v>687928574.78</v>
      </c>
      <c r="AT806" s="13">
        <f t="shared" si="219"/>
        <v>688388930.06</v>
      </c>
      <c r="AU806" s="13">
        <f>AT806-VLOOKUP(A806,[1]选股结果!$A$2:$BJ$3005,48,FALSE)*0.08</f>
        <v>-25164500.9703999</v>
      </c>
      <c r="AV806" s="13">
        <f t="shared" si="220"/>
        <v>255524898.4</v>
      </c>
    </row>
    <row r="807" spans="1:48">
      <c r="A807" s="4" t="s">
        <v>1658</v>
      </c>
      <c r="B807" s="4" t="s">
        <v>1659</v>
      </c>
      <c r="C807" s="5">
        <v>6136242374.81</v>
      </c>
      <c r="D807" s="5">
        <v>0</v>
      </c>
      <c r="E807" s="5">
        <v>0</v>
      </c>
      <c r="F807" s="5">
        <v>0</v>
      </c>
      <c r="G807" s="5">
        <v>4482393423.5</v>
      </c>
      <c r="H807" s="5">
        <v>15677735.64</v>
      </c>
      <c r="I807" s="5">
        <v>0</v>
      </c>
      <c r="J807" s="5">
        <v>0</v>
      </c>
      <c r="K807" s="5">
        <v>0</v>
      </c>
      <c r="L807" s="5">
        <v>0</v>
      </c>
      <c r="M807" s="5">
        <v>0</v>
      </c>
      <c r="N807" s="5">
        <v>0</v>
      </c>
      <c r="O807" s="5">
        <v>71496012.14</v>
      </c>
      <c r="P807" s="5">
        <v>445811908.76</v>
      </c>
      <c r="Q807" s="5">
        <v>469044889.33</v>
      </c>
      <c r="R807" s="5">
        <v>108766654.68</v>
      </c>
      <c r="S807" s="5">
        <v>30901997.22</v>
      </c>
      <c r="T807" s="5">
        <v>25988646.45</v>
      </c>
      <c r="U807" s="5">
        <v>-63536.93</v>
      </c>
      <c r="V807" s="5">
        <v>0</v>
      </c>
      <c r="W807" s="5">
        <v>0</v>
      </c>
      <c r="X807" s="5">
        <v>16469361.08</v>
      </c>
      <c r="Y807" s="5">
        <v>0</v>
      </c>
      <c r="Z807" s="5">
        <v>-1484004.4</v>
      </c>
      <c r="AA807" s="5"/>
      <c r="AB807" s="5">
        <v>4194440.12</v>
      </c>
      <c r="AC807" s="5">
        <v>4342549.29</v>
      </c>
      <c r="AD807" s="5">
        <v>106614281.49</v>
      </c>
      <c r="AE807" s="8">
        <f t="shared" si="221"/>
        <v>6136242374.81</v>
      </c>
      <c r="AF807" s="8">
        <f t="shared" si="222"/>
        <v>5608414885.63</v>
      </c>
      <c r="AG807" s="8">
        <f t="shared" si="223"/>
        <v>535862770.149999</v>
      </c>
      <c r="AH807" s="8">
        <f t="shared" si="224"/>
        <v>535714660.979999</v>
      </c>
      <c r="AI807" s="8">
        <f t="shared" si="225"/>
        <v>429100379.489999</v>
      </c>
      <c r="AJ807" s="8">
        <f t="shared" si="209"/>
        <v>986500919.4</v>
      </c>
      <c r="AK807" s="13">
        <f t="shared" si="210"/>
        <v>527827489.18</v>
      </c>
      <c r="AL807" s="13">
        <f t="shared" si="211"/>
        <v>-63536.93</v>
      </c>
      <c r="AM807" s="13">
        <f t="shared" si="212"/>
        <v>7950708.73</v>
      </c>
      <c r="AN807" s="13">
        <f t="shared" si="213"/>
        <v>535714660.98</v>
      </c>
      <c r="AO807" s="13">
        <f t="shared" si="214"/>
        <v>1653848951.31</v>
      </c>
      <c r="AP807" s="13">
        <f t="shared" si="215"/>
        <v>574407222.04</v>
      </c>
      <c r="AQ807" s="13">
        <f t="shared" si="216"/>
        <v>467792940.55</v>
      </c>
      <c r="AR807" s="13">
        <f t="shared" si="217"/>
        <v>558729486.4</v>
      </c>
      <c r="AS807" s="13">
        <f t="shared" si="218"/>
        <v>452115204.91</v>
      </c>
      <c r="AT807" s="13">
        <f t="shared" si="219"/>
        <v>429100379.49</v>
      </c>
      <c r="AU807" s="13">
        <f>AT807-VLOOKUP(A807,[1]选股结果!$A$2:$BJ$3005,48,FALSE)*0.08</f>
        <v>-51095870.5876</v>
      </c>
      <c r="AV807" s="13">
        <f t="shared" si="220"/>
        <v>106614281.49</v>
      </c>
    </row>
    <row r="808" spans="1:48">
      <c r="A808" s="4" t="s">
        <v>1660</v>
      </c>
      <c r="B808" s="4" t="s">
        <v>1661</v>
      </c>
      <c r="C808" s="5">
        <v>6122165760.62</v>
      </c>
      <c r="D808" s="5">
        <v>0</v>
      </c>
      <c r="E808" s="5">
        <v>0</v>
      </c>
      <c r="F808" s="5">
        <v>0</v>
      </c>
      <c r="G808" s="5">
        <v>4253088185.83</v>
      </c>
      <c r="H808" s="5">
        <v>1684509.75</v>
      </c>
      <c r="I808" s="5">
        <v>0</v>
      </c>
      <c r="J808" s="5">
        <v>0</v>
      </c>
      <c r="K808" s="5">
        <v>0</v>
      </c>
      <c r="L808" s="5">
        <v>0</v>
      </c>
      <c r="M808" s="5">
        <v>0</v>
      </c>
      <c r="N808" s="5">
        <v>0</v>
      </c>
      <c r="O808" s="5">
        <v>36904886.92</v>
      </c>
      <c r="P808" s="5">
        <v>262033605.06</v>
      </c>
      <c r="Q808" s="5">
        <v>180484841.57</v>
      </c>
      <c r="R808" s="5">
        <v>309793778.64</v>
      </c>
      <c r="S808" s="5">
        <v>152908.49</v>
      </c>
      <c r="T808" s="5">
        <v>6704651.94</v>
      </c>
      <c r="U808" s="5">
        <v>-3012002.85</v>
      </c>
      <c r="V808" s="5">
        <v>0</v>
      </c>
      <c r="W808" s="5">
        <v>-6825299.11</v>
      </c>
      <c r="X808" s="5">
        <v>43364743.47</v>
      </c>
      <c r="Y808" s="5">
        <v>10978532.09</v>
      </c>
      <c r="Z808" s="5">
        <v>-903839.85</v>
      </c>
      <c r="AA808" s="5"/>
      <c r="AB808" s="5">
        <v>4310643</v>
      </c>
      <c r="AC808" s="5">
        <v>3267843.07</v>
      </c>
      <c r="AD808" s="5">
        <v>123094117.79</v>
      </c>
      <c r="AE808" s="8">
        <f t="shared" si="221"/>
        <v>6122165760.62</v>
      </c>
      <c r="AF808" s="8">
        <f t="shared" si="222"/>
        <v>5042458206.51</v>
      </c>
      <c r="AG808" s="8">
        <f t="shared" si="223"/>
        <v>1024339791.53</v>
      </c>
      <c r="AH808" s="8">
        <f t="shared" si="224"/>
        <v>1025382591.46</v>
      </c>
      <c r="AI808" s="8">
        <f t="shared" si="225"/>
        <v>902288473.67</v>
      </c>
      <c r="AJ808" s="8">
        <f t="shared" si="209"/>
        <v>489359065.71</v>
      </c>
      <c r="AK808" s="13">
        <f t="shared" si="210"/>
        <v>1090686086.2</v>
      </c>
      <c r="AL808" s="13">
        <f t="shared" si="211"/>
        <v>-3012002.85</v>
      </c>
      <c r="AM808" s="13">
        <f t="shared" si="212"/>
        <v>-40334427.71</v>
      </c>
      <c r="AN808" s="13">
        <f t="shared" si="213"/>
        <v>1047339655.64</v>
      </c>
      <c r="AO808" s="13">
        <f t="shared" si="214"/>
        <v>1869077574.79</v>
      </c>
      <c r="AP808" s="13">
        <f t="shared" si="215"/>
        <v>1092523504.44</v>
      </c>
      <c r="AQ808" s="13">
        <f t="shared" si="216"/>
        <v>969429386.65</v>
      </c>
      <c r="AR808" s="13">
        <f t="shared" si="217"/>
        <v>1090838994.69</v>
      </c>
      <c r="AS808" s="13">
        <f t="shared" si="218"/>
        <v>967744876.9</v>
      </c>
      <c r="AT808" s="13">
        <f t="shared" si="219"/>
        <v>924245537.85</v>
      </c>
      <c r="AU808" s="13">
        <f>AT808-VLOOKUP(A808,[1]选股结果!$A$2:$BJ$3005,48,FALSE)*0.08</f>
        <v>338700157.058</v>
      </c>
      <c r="AV808" s="13">
        <f t="shared" si="220"/>
        <v>123094117.79</v>
      </c>
    </row>
    <row r="809" spans="1:48">
      <c r="A809" s="4" t="s">
        <v>1662</v>
      </c>
      <c r="B809" s="4" t="s">
        <v>1663</v>
      </c>
      <c r="C809" s="5">
        <v>6111647624.71</v>
      </c>
      <c r="D809" s="5">
        <v>0</v>
      </c>
      <c r="E809" s="5">
        <v>0</v>
      </c>
      <c r="F809" s="5">
        <v>0</v>
      </c>
      <c r="G809" s="5">
        <v>2874416391.2</v>
      </c>
      <c r="H809" s="5">
        <v>23455552.73</v>
      </c>
      <c r="I809" s="5">
        <v>0</v>
      </c>
      <c r="J809" s="5">
        <v>0</v>
      </c>
      <c r="K809" s="5">
        <v>0</v>
      </c>
      <c r="L809" s="5">
        <v>0</v>
      </c>
      <c r="M809" s="5">
        <v>0</v>
      </c>
      <c r="N809" s="5">
        <v>0</v>
      </c>
      <c r="O809" s="5">
        <v>56547932.23</v>
      </c>
      <c r="P809" s="5">
        <v>470157683.06</v>
      </c>
      <c r="Q809" s="5">
        <v>257863400.38</v>
      </c>
      <c r="R809" s="5">
        <v>98249009.06</v>
      </c>
      <c r="S809" s="5">
        <v>-62732003.71</v>
      </c>
      <c r="T809" s="5">
        <v>23355308.37</v>
      </c>
      <c r="U809" s="5">
        <v>5146849.97</v>
      </c>
      <c r="V809" s="5">
        <v>0</v>
      </c>
      <c r="W809" s="5">
        <v>4157028.01</v>
      </c>
      <c r="X809" s="5">
        <v>6189937.31</v>
      </c>
      <c r="Y809" s="5">
        <v>7991730.61</v>
      </c>
      <c r="Z809" s="5">
        <v>2112758.06</v>
      </c>
      <c r="AA809" s="5"/>
      <c r="AB809" s="5">
        <v>1841504.36</v>
      </c>
      <c r="AC809" s="5">
        <v>5085142.89</v>
      </c>
      <c r="AD809" s="5">
        <v>371714229.07</v>
      </c>
      <c r="AE809" s="8">
        <f t="shared" si="221"/>
        <v>6111647624.71</v>
      </c>
      <c r="AF809" s="8">
        <f t="shared" si="222"/>
        <v>3694502412.22</v>
      </c>
      <c r="AG809" s="8">
        <f t="shared" si="223"/>
        <v>2432588639.01</v>
      </c>
      <c r="AH809" s="8">
        <f t="shared" si="224"/>
        <v>2429345000.48</v>
      </c>
      <c r="AI809" s="8">
        <f t="shared" si="225"/>
        <v>2057630771.41</v>
      </c>
      <c r="AJ809" s="8">
        <f t="shared" si="209"/>
        <v>795804384.81</v>
      </c>
      <c r="AK809" s="13">
        <f t="shared" si="210"/>
        <v>2425136943.1</v>
      </c>
      <c r="AL809" s="13">
        <f t="shared" si="211"/>
        <v>5146849.97</v>
      </c>
      <c r="AM809" s="13">
        <f t="shared" si="212"/>
        <v>15044668.63</v>
      </c>
      <c r="AN809" s="13">
        <f t="shared" si="213"/>
        <v>2445328461.7</v>
      </c>
      <c r="AO809" s="13">
        <f t="shared" si="214"/>
        <v>3237231233.51</v>
      </c>
      <c r="AP809" s="13">
        <f t="shared" si="215"/>
        <v>2385860492.12</v>
      </c>
      <c r="AQ809" s="13">
        <f t="shared" si="216"/>
        <v>2014146263.05</v>
      </c>
      <c r="AR809" s="13">
        <f t="shared" si="217"/>
        <v>2362404939.39</v>
      </c>
      <c r="AS809" s="13">
        <f t="shared" si="218"/>
        <v>1990690710.32</v>
      </c>
      <c r="AT809" s="13">
        <f t="shared" si="219"/>
        <v>2073614232.63</v>
      </c>
      <c r="AU809" s="13">
        <f>AT809-VLOOKUP(A809,[1]选股结果!$A$2:$BJ$3005,48,FALSE)*0.08</f>
        <v>1326053602.95</v>
      </c>
      <c r="AV809" s="13">
        <f t="shared" si="220"/>
        <v>371714229.07</v>
      </c>
    </row>
    <row r="810" spans="1:48">
      <c r="A810" s="4" t="s">
        <v>1664</v>
      </c>
      <c r="B810" s="4" t="s">
        <v>1665</v>
      </c>
      <c r="C810" s="5">
        <v>6110467573.29</v>
      </c>
      <c r="D810" s="5">
        <v>0</v>
      </c>
      <c r="E810" s="5">
        <v>0</v>
      </c>
      <c r="F810" s="5">
        <v>0</v>
      </c>
      <c r="G810" s="5">
        <v>4375617440.39</v>
      </c>
      <c r="H810" s="5">
        <v>76833474.9</v>
      </c>
      <c r="I810" s="5">
        <v>0</v>
      </c>
      <c r="J810" s="5">
        <v>0</v>
      </c>
      <c r="K810" s="5">
        <v>0</v>
      </c>
      <c r="L810" s="5">
        <v>0</v>
      </c>
      <c r="M810" s="5">
        <v>0</v>
      </c>
      <c r="N810" s="5">
        <v>0</v>
      </c>
      <c r="O810" s="5">
        <v>15917330.46</v>
      </c>
      <c r="P810" s="5">
        <v>917094139.67</v>
      </c>
      <c r="Q810" s="5">
        <v>495003806.64</v>
      </c>
      <c r="R810" s="5">
        <v>93957318.57</v>
      </c>
      <c r="S810" s="5">
        <v>190062815.83</v>
      </c>
      <c r="T810" s="5">
        <v>12550594.74</v>
      </c>
      <c r="U810" s="5">
        <v>1467272.33</v>
      </c>
      <c r="V810" s="5">
        <v>0</v>
      </c>
      <c r="W810" s="5">
        <v>-14691052.03</v>
      </c>
      <c r="X810" s="5">
        <v>36077758.2</v>
      </c>
      <c r="Y810" s="5">
        <v>21366510</v>
      </c>
      <c r="Z810" s="5">
        <v>21514.99</v>
      </c>
      <c r="AA810" s="5"/>
      <c r="AB810" s="5">
        <v>53515643.79</v>
      </c>
      <c r="AC810" s="5">
        <v>165379162.52</v>
      </c>
      <c r="AD810" s="5">
        <v>24765377.8</v>
      </c>
      <c r="AE810" s="8">
        <f t="shared" si="221"/>
        <v>6110467573.29</v>
      </c>
      <c r="AF810" s="8">
        <f t="shared" si="222"/>
        <v>6087652851.56</v>
      </c>
      <c r="AG810" s="8">
        <f t="shared" si="223"/>
        <v>-36748488.7700005</v>
      </c>
      <c r="AH810" s="8">
        <f t="shared" si="224"/>
        <v>-148612007.500001</v>
      </c>
      <c r="AI810" s="8">
        <f t="shared" si="225"/>
        <v>-173377385.300001</v>
      </c>
      <c r="AJ810" s="8">
        <f t="shared" si="209"/>
        <v>1561245305.5</v>
      </c>
      <c r="AK810" s="13">
        <f t="shared" si="210"/>
        <v>44181231.7299996</v>
      </c>
      <c r="AL810" s="13">
        <f t="shared" si="211"/>
        <v>1467272.33</v>
      </c>
      <c r="AM810" s="13">
        <f t="shared" si="212"/>
        <v>-151527491.56</v>
      </c>
      <c r="AN810" s="13">
        <f t="shared" si="213"/>
        <v>-105878987.5</v>
      </c>
      <c r="AO810" s="13">
        <f t="shared" si="214"/>
        <v>1734850132.9</v>
      </c>
      <c r="AP810" s="13">
        <f t="shared" si="215"/>
        <v>311077522.46</v>
      </c>
      <c r="AQ810" s="13">
        <f t="shared" si="216"/>
        <v>286312144.66</v>
      </c>
      <c r="AR810" s="13">
        <f t="shared" si="217"/>
        <v>234244047.56</v>
      </c>
      <c r="AS810" s="13">
        <f t="shared" si="218"/>
        <v>209478669.76</v>
      </c>
      <c r="AT810" s="13">
        <f t="shared" si="219"/>
        <v>-130644365.3</v>
      </c>
      <c r="AU810" s="13">
        <f>AT810-VLOOKUP(A810,[1]选股结果!$A$2:$BJ$3005,48,FALSE)*0.08</f>
        <v>-383985952.3824</v>
      </c>
      <c r="AV810" s="13">
        <f t="shared" si="220"/>
        <v>24765377.8</v>
      </c>
    </row>
    <row r="811" spans="1:48">
      <c r="A811" s="4" t="s">
        <v>1666</v>
      </c>
      <c r="B811" s="4" t="s">
        <v>1667</v>
      </c>
      <c r="C811" s="5">
        <v>6105215984.83</v>
      </c>
      <c r="D811" s="5">
        <v>0</v>
      </c>
      <c r="E811" s="5">
        <v>0</v>
      </c>
      <c r="F811" s="5">
        <v>0</v>
      </c>
      <c r="G811" s="5">
        <v>3715290480.02</v>
      </c>
      <c r="H811" s="5">
        <v>89383243.17</v>
      </c>
      <c r="I811" s="5">
        <v>0</v>
      </c>
      <c r="J811" s="5">
        <v>0</v>
      </c>
      <c r="K811" s="5">
        <v>0</v>
      </c>
      <c r="L811" s="5">
        <v>0</v>
      </c>
      <c r="M811" s="5">
        <v>0</v>
      </c>
      <c r="N811" s="5">
        <v>0</v>
      </c>
      <c r="O811" s="5">
        <v>65303355.05</v>
      </c>
      <c r="P811" s="5">
        <v>1492681407.58</v>
      </c>
      <c r="Q811" s="5">
        <v>630083609.36</v>
      </c>
      <c r="R811" s="5">
        <v>34009934.42</v>
      </c>
      <c r="S811" s="5">
        <v>87596065.62</v>
      </c>
      <c r="T811" s="5">
        <v>0</v>
      </c>
      <c r="U811" s="5">
        <v>0</v>
      </c>
      <c r="V811" s="5">
        <v>0</v>
      </c>
      <c r="W811" s="5">
        <v>0</v>
      </c>
      <c r="X811" s="5">
        <v>-2217627.68</v>
      </c>
      <c r="Y811" s="5">
        <v>45035568.92</v>
      </c>
      <c r="Z811" s="5">
        <v>2197073.62</v>
      </c>
      <c r="AA811" s="5"/>
      <c r="AB811" s="5">
        <v>3761444.47</v>
      </c>
      <c r="AC811" s="5">
        <v>27170262.5</v>
      </c>
      <c r="AD811" s="5">
        <v>26570618.17</v>
      </c>
      <c r="AE811" s="8">
        <f t="shared" si="221"/>
        <v>6105215984.83</v>
      </c>
      <c r="AF811" s="8">
        <f t="shared" si="222"/>
        <v>6024964852.05</v>
      </c>
      <c r="AG811" s="8">
        <f t="shared" si="223"/>
        <v>39630265.1600007</v>
      </c>
      <c r="AH811" s="8">
        <f t="shared" si="224"/>
        <v>16221447.1300007</v>
      </c>
      <c r="AI811" s="8">
        <f t="shared" si="225"/>
        <v>-10349171.0399993</v>
      </c>
      <c r="AJ811" s="8">
        <f t="shared" si="209"/>
        <v>2256512758.94</v>
      </c>
      <c r="AK811" s="13">
        <f t="shared" si="210"/>
        <v>125286701.7</v>
      </c>
      <c r="AL811" s="13">
        <f t="shared" si="211"/>
        <v>0</v>
      </c>
      <c r="AM811" s="13">
        <f t="shared" si="212"/>
        <v>-18994116.73</v>
      </c>
      <c r="AN811" s="13">
        <f t="shared" si="213"/>
        <v>106292584.97</v>
      </c>
      <c r="AO811" s="13">
        <f t="shared" si="214"/>
        <v>2389925504.81</v>
      </c>
      <c r="AP811" s="13">
        <f t="shared" si="215"/>
        <v>302266010.49</v>
      </c>
      <c r="AQ811" s="13">
        <f t="shared" si="216"/>
        <v>275695392.32</v>
      </c>
      <c r="AR811" s="13">
        <f t="shared" si="217"/>
        <v>212882767.32</v>
      </c>
      <c r="AS811" s="13">
        <f t="shared" si="218"/>
        <v>186312149.15</v>
      </c>
      <c r="AT811" s="13">
        <f t="shared" si="219"/>
        <v>79721966.8</v>
      </c>
      <c r="AU811" s="13">
        <f>AT811-VLOOKUP(A811,[1]选股结果!$A$2:$BJ$3005,48,FALSE)*0.08</f>
        <v>-248772498.8336</v>
      </c>
      <c r="AV811" s="13">
        <f t="shared" si="220"/>
        <v>26570618.17</v>
      </c>
    </row>
    <row r="812" spans="1:48">
      <c r="A812" s="4" t="s">
        <v>1668</v>
      </c>
      <c r="B812" s="4" t="s">
        <v>1669</v>
      </c>
      <c r="C812" s="5">
        <v>6097931826.59</v>
      </c>
      <c r="D812" s="5">
        <v>0</v>
      </c>
      <c r="E812" s="5">
        <v>0</v>
      </c>
      <c r="F812" s="5">
        <v>0</v>
      </c>
      <c r="G812" s="5">
        <v>6148971018.03</v>
      </c>
      <c r="H812" s="5">
        <v>555324438.14</v>
      </c>
      <c r="I812" s="5">
        <v>0</v>
      </c>
      <c r="J812" s="5">
        <v>0</v>
      </c>
      <c r="K812" s="5">
        <v>0</v>
      </c>
      <c r="L812" s="5">
        <v>0</v>
      </c>
      <c r="M812" s="5">
        <v>0</v>
      </c>
      <c r="N812" s="5">
        <v>0</v>
      </c>
      <c r="O812" s="5">
        <v>40559619.7</v>
      </c>
      <c r="P812" s="5">
        <v>1021998999.16</v>
      </c>
      <c r="Q812" s="5">
        <v>627700844.5</v>
      </c>
      <c r="R812" s="5">
        <v>651691008.47</v>
      </c>
      <c r="S812" s="5">
        <v>505265453.3</v>
      </c>
      <c r="T812" s="5">
        <v>85801838.35</v>
      </c>
      <c r="U812" s="5">
        <v>51642779.94</v>
      </c>
      <c r="V812" s="5">
        <v>0</v>
      </c>
      <c r="W812" s="5">
        <v>-6896427.4</v>
      </c>
      <c r="X812" s="5">
        <v>-253323558.35</v>
      </c>
      <c r="Y812" s="5">
        <v>168229924.37</v>
      </c>
      <c r="Z812" s="5">
        <v>-3951876.87</v>
      </c>
      <c r="AA812" s="5"/>
      <c r="AB812" s="5">
        <v>1811397.19</v>
      </c>
      <c r="AC812" s="5">
        <v>1863093.67</v>
      </c>
      <c r="AD812" s="5">
        <v>16617083.6</v>
      </c>
      <c r="AE812" s="8">
        <f t="shared" si="221"/>
        <v>6097931826.59</v>
      </c>
      <c r="AF812" s="8">
        <f t="shared" si="222"/>
        <v>8996186943.16</v>
      </c>
      <c r="AG812" s="8">
        <f t="shared" si="223"/>
        <v>-2738207948.51</v>
      </c>
      <c r="AH812" s="8">
        <f t="shared" si="224"/>
        <v>-2738259644.99</v>
      </c>
      <c r="AI812" s="8">
        <f t="shared" si="225"/>
        <v>-2754876728.59</v>
      </c>
      <c r="AJ812" s="8">
        <f t="shared" si="209"/>
        <v>1858541084.21</v>
      </c>
      <c r="AK812" s="13">
        <f t="shared" si="210"/>
        <v>-2730025192.2</v>
      </c>
      <c r="AL812" s="13">
        <f t="shared" si="211"/>
        <v>51642779.94</v>
      </c>
      <c r="AM812" s="13">
        <f t="shared" si="212"/>
        <v>276582616.01</v>
      </c>
      <c r="AN812" s="13">
        <f t="shared" si="213"/>
        <v>-2401799796.25</v>
      </c>
      <c r="AO812" s="13">
        <f t="shared" si="214"/>
        <v>-51039191.4399996</v>
      </c>
      <c r="AP812" s="13">
        <f t="shared" si="215"/>
        <v>-1669435300.76</v>
      </c>
      <c r="AQ812" s="13">
        <f t="shared" si="216"/>
        <v>-1686052384.36</v>
      </c>
      <c r="AR812" s="13">
        <f t="shared" si="217"/>
        <v>-2224759738.9</v>
      </c>
      <c r="AS812" s="13">
        <f t="shared" si="218"/>
        <v>-2241376822.5</v>
      </c>
      <c r="AT812" s="13">
        <f t="shared" si="219"/>
        <v>-2418416879.85</v>
      </c>
      <c r="AU812" s="13">
        <f>AT812-VLOOKUP(A812,[1]选股结果!$A$2:$BJ$3005,48,FALSE)*0.08</f>
        <v>-3516143487.562</v>
      </c>
      <c r="AV812" s="13">
        <f t="shared" si="220"/>
        <v>16617083.6000004</v>
      </c>
    </row>
    <row r="813" spans="1:48">
      <c r="A813" s="4" t="s">
        <v>1670</v>
      </c>
      <c r="B813" s="4" t="s">
        <v>1671</v>
      </c>
      <c r="C813" s="5">
        <v>6096402911.17</v>
      </c>
      <c r="D813" s="5">
        <v>0</v>
      </c>
      <c r="E813" s="5">
        <v>0</v>
      </c>
      <c r="F813" s="5">
        <v>0</v>
      </c>
      <c r="G813" s="5">
        <v>4756298428.37</v>
      </c>
      <c r="H813" s="5">
        <v>7717056.48</v>
      </c>
      <c r="I813" s="5">
        <v>0</v>
      </c>
      <c r="J813" s="5">
        <v>0</v>
      </c>
      <c r="K813" s="5">
        <v>0</v>
      </c>
      <c r="L813" s="5">
        <v>0</v>
      </c>
      <c r="M813" s="5">
        <v>0</v>
      </c>
      <c r="N813" s="5">
        <v>0</v>
      </c>
      <c r="O813" s="5">
        <v>43445050.21</v>
      </c>
      <c r="P813" s="5">
        <v>554271399.05</v>
      </c>
      <c r="Q813" s="5">
        <v>205889924.54</v>
      </c>
      <c r="R813" s="5">
        <v>60902137.63</v>
      </c>
      <c r="S813" s="5">
        <v>-999883.5</v>
      </c>
      <c r="T813" s="5">
        <v>94280711.31</v>
      </c>
      <c r="U813" s="5">
        <v>0</v>
      </c>
      <c r="V813" s="5">
        <v>0</v>
      </c>
      <c r="W813" s="5">
        <v>2089296.32</v>
      </c>
      <c r="X813" s="5">
        <v>-5192884.24</v>
      </c>
      <c r="Y813" s="5">
        <v>762915.28</v>
      </c>
      <c r="Z813" s="5">
        <v>-2414785.23</v>
      </c>
      <c r="AA813" s="5"/>
      <c r="AB813" s="5">
        <v>18165344.02</v>
      </c>
      <c r="AC813" s="5">
        <v>2379602.63</v>
      </c>
      <c r="AD813" s="5">
        <v>131192607.37</v>
      </c>
      <c r="AE813" s="8">
        <f t="shared" si="221"/>
        <v>6096402911.17</v>
      </c>
      <c r="AF813" s="8">
        <f t="shared" si="222"/>
        <v>5619807056.3</v>
      </c>
      <c r="AG813" s="8">
        <f t="shared" si="223"/>
        <v>574981046.23</v>
      </c>
      <c r="AH813" s="8">
        <f t="shared" si="224"/>
        <v>590766787.62</v>
      </c>
      <c r="AI813" s="8">
        <f t="shared" si="225"/>
        <v>459574180.25</v>
      </c>
      <c r="AJ813" s="8">
        <f t="shared" si="209"/>
        <v>788583547.69</v>
      </c>
      <c r="AK813" s="13">
        <f t="shared" si="210"/>
        <v>477358770.15</v>
      </c>
      <c r="AL813" s="13">
        <f t="shared" si="211"/>
        <v>0</v>
      </c>
      <c r="AM813" s="13">
        <f t="shared" si="212"/>
        <v>114933848.03</v>
      </c>
      <c r="AN813" s="13">
        <f t="shared" si="213"/>
        <v>592292618.18</v>
      </c>
      <c r="AO813" s="13">
        <f t="shared" si="214"/>
        <v>1340104482.8</v>
      </c>
      <c r="AP813" s="13">
        <f t="shared" si="215"/>
        <v>484075943.13</v>
      </c>
      <c r="AQ813" s="13">
        <f t="shared" si="216"/>
        <v>352883335.76</v>
      </c>
      <c r="AR813" s="13">
        <f t="shared" si="217"/>
        <v>476358886.65</v>
      </c>
      <c r="AS813" s="13">
        <f t="shared" si="218"/>
        <v>345166279.28</v>
      </c>
      <c r="AT813" s="13">
        <f t="shared" si="219"/>
        <v>461100010.81</v>
      </c>
      <c r="AU813" s="13">
        <f>AT813-VLOOKUP(A813,[1]选股结果!$A$2:$BJ$3005,48,FALSE)*0.08</f>
        <v>71244486.3243999</v>
      </c>
      <c r="AV813" s="13">
        <f t="shared" si="220"/>
        <v>131192607.37</v>
      </c>
    </row>
    <row r="814" spans="1:48">
      <c r="A814" s="4" t="s">
        <v>1672</v>
      </c>
      <c r="B814" s="4" t="s">
        <v>1673</v>
      </c>
      <c r="C814" s="5">
        <v>6069759294.71</v>
      </c>
      <c r="D814" s="5">
        <v>0</v>
      </c>
      <c r="E814" s="5">
        <v>0</v>
      </c>
      <c r="F814" s="5">
        <v>0</v>
      </c>
      <c r="G814" s="5">
        <v>5203804895.33</v>
      </c>
      <c r="H814" s="5">
        <v>30898100.12</v>
      </c>
      <c r="I814" s="5">
        <v>0</v>
      </c>
      <c r="J814" s="5">
        <v>0</v>
      </c>
      <c r="K814" s="5">
        <v>0</v>
      </c>
      <c r="L814" s="5">
        <v>0</v>
      </c>
      <c r="M814" s="5">
        <v>0</v>
      </c>
      <c r="N814" s="5">
        <v>0</v>
      </c>
      <c r="O814" s="5">
        <v>39559430.05</v>
      </c>
      <c r="P814" s="5">
        <v>290016168.74</v>
      </c>
      <c r="Q814" s="5">
        <v>336723021.7</v>
      </c>
      <c r="R814" s="5">
        <v>0</v>
      </c>
      <c r="S814" s="5">
        <v>26760135.84</v>
      </c>
      <c r="T814" s="5">
        <v>442784832.02</v>
      </c>
      <c r="U814" s="5">
        <v>-13989628.33</v>
      </c>
      <c r="V814" s="5">
        <v>0</v>
      </c>
      <c r="W814" s="5">
        <v>0</v>
      </c>
      <c r="X814" s="5">
        <v>451108.35</v>
      </c>
      <c r="Y814" s="5">
        <v>1484563.38</v>
      </c>
      <c r="Z814" s="5">
        <v>32485453.14</v>
      </c>
      <c r="AA814" s="5"/>
      <c r="AB814" s="5">
        <v>8601656.14</v>
      </c>
      <c r="AC814" s="5">
        <v>11104128.83</v>
      </c>
      <c r="AD814" s="5">
        <v>223598560.02</v>
      </c>
      <c r="AE814" s="8">
        <f t="shared" si="221"/>
        <v>6069759294.71</v>
      </c>
      <c r="AF814" s="8">
        <f t="shared" si="222"/>
        <v>5896863651.66</v>
      </c>
      <c r="AG814" s="8">
        <f t="shared" si="223"/>
        <v>646230256.48</v>
      </c>
      <c r="AH814" s="8">
        <f t="shared" si="224"/>
        <v>643727783.79</v>
      </c>
      <c r="AI814" s="8">
        <f t="shared" si="225"/>
        <v>420129223.77</v>
      </c>
      <c r="AJ814" s="8">
        <f t="shared" si="209"/>
        <v>670285656.56</v>
      </c>
      <c r="AK814" s="13">
        <f t="shared" si="210"/>
        <v>174380206.43</v>
      </c>
      <c r="AL814" s="13">
        <f t="shared" si="211"/>
        <v>-13989628.33</v>
      </c>
      <c r="AM814" s="13">
        <f t="shared" si="212"/>
        <v>486306332.45</v>
      </c>
      <c r="AN814" s="13">
        <f t="shared" si="213"/>
        <v>646696910.55</v>
      </c>
      <c r="AO814" s="13">
        <f t="shared" si="214"/>
        <v>865954399.38</v>
      </c>
      <c r="AP814" s="13">
        <f t="shared" si="215"/>
        <v>232038442.39</v>
      </c>
      <c r="AQ814" s="13">
        <f t="shared" si="216"/>
        <v>8439882.37</v>
      </c>
      <c r="AR814" s="13">
        <f t="shared" si="217"/>
        <v>201140342.27</v>
      </c>
      <c r="AS814" s="13">
        <f t="shared" si="218"/>
        <v>-22458217.75</v>
      </c>
      <c r="AT814" s="13">
        <f t="shared" si="219"/>
        <v>423098350.53</v>
      </c>
      <c r="AU814" s="13">
        <f>AT814-VLOOKUP(A814,[1]选股结果!$A$2:$BJ$3005,48,FALSE)*0.08</f>
        <v>152842002.7804</v>
      </c>
      <c r="AV814" s="13">
        <f t="shared" si="220"/>
        <v>223598560.02</v>
      </c>
    </row>
    <row r="815" spans="1:48">
      <c r="A815" s="4" t="s">
        <v>1674</v>
      </c>
      <c r="B815" s="4" t="s">
        <v>1675</v>
      </c>
      <c r="C815" s="5">
        <v>6057234067.18</v>
      </c>
      <c r="D815" s="5">
        <v>0</v>
      </c>
      <c r="E815" s="5">
        <v>0</v>
      </c>
      <c r="F815" s="5">
        <v>0</v>
      </c>
      <c r="G815" s="5">
        <v>4819330679.61</v>
      </c>
      <c r="H815" s="5">
        <v>16469659.16</v>
      </c>
      <c r="I815" s="5">
        <v>0</v>
      </c>
      <c r="J815" s="5">
        <v>0</v>
      </c>
      <c r="K815" s="5">
        <v>0</v>
      </c>
      <c r="L815" s="5">
        <v>0</v>
      </c>
      <c r="M815" s="5">
        <v>0</v>
      </c>
      <c r="N815" s="5">
        <v>0</v>
      </c>
      <c r="O815" s="5">
        <v>33937865.15</v>
      </c>
      <c r="P815" s="5">
        <v>47398116.19</v>
      </c>
      <c r="Q815" s="5">
        <v>683453439.06</v>
      </c>
      <c r="R815" s="5">
        <v>165402072.37</v>
      </c>
      <c r="S815" s="5">
        <v>18086079.4</v>
      </c>
      <c r="T815" s="5">
        <v>46626040.51</v>
      </c>
      <c r="U815" s="5">
        <v>22873848.26</v>
      </c>
      <c r="V815" s="5">
        <v>0</v>
      </c>
      <c r="W815" s="5">
        <v>304358.76</v>
      </c>
      <c r="X815" s="5">
        <v>78754513.61</v>
      </c>
      <c r="Y815" s="5">
        <v>-5724602.48</v>
      </c>
      <c r="Z815" s="5">
        <v>252012.55</v>
      </c>
      <c r="AA815" s="5"/>
      <c r="AB815" s="5">
        <v>61297258.83</v>
      </c>
      <c r="AC815" s="5">
        <v>542641.16</v>
      </c>
      <c r="AD815" s="5">
        <v>52387959.74</v>
      </c>
      <c r="AE815" s="8">
        <f t="shared" si="221"/>
        <v>6057234067.18</v>
      </c>
      <c r="AF815" s="8">
        <f t="shared" si="222"/>
        <v>5767608251.78</v>
      </c>
      <c r="AG815" s="8">
        <f t="shared" si="223"/>
        <v>263778316.090002</v>
      </c>
      <c r="AH815" s="8">
        <f t="shared" si="224"/>
        <v>324532933.760002</v>
      </c>
      <c r="AI815" s="8">
        <f t="shared" si="225"/>
        <v>272144974.020002</v>
      </c>
      <c r="AJ815" s="8">
        <f t="shared" si="209"/>
        <v>698310200.25</v>
      </c>
      <c r="AK815" s="13">
        <f t="shared" si="210"/>
        <v>283901212.920001</v>
      </c>
      <c r="AL815" s="13">
        <f t="shared" si="211"/>
        <v>22873848.26</v>
      </c>
      <c r="AM815" s="13">
        <f t="shared" si="212"/>
        <v>6308667.62</v>
      </c>
      <c r="AN815" s="13">
        <f t="shared" si="213"/>
        <v>313083728.800001</v>
      </c>
      <c r="AO815" s="13">
        <f t="shared" si="214"/>
        <v>1237903387.57</v>
      </c>
      <c r="AP815" s="13">
        <f t="shared" si="215"/>
        <v>318456951.480001</v>
      </c>
      <c r="AQ815" s="13">
        <f t="shared" si="216"/>
        <v>266068991.740001</v>
      </c>
      <c r="AR815" s="13">
        <f t="shared" si="217"/>
        <v>301987292.320001</v>
      </c>
      <c r="AS815" s="13">
        <f t="shared" si="218"/>
        <v>249599332.580001</v>
      </c>
      <c r="AT815" s="13">
        <f t="shared" si="219"/>
        <v>260695769.060001</v>
      </c>
      <c r="AU815" s="13">
        <f>AT815-VLOOKUP(A815,[1]选股结果!$A$2:$BJ$3005,48,FALSE)*0.08</f>
        <v>7520706.83760095</v>
      </c>
      <c r="AV815" s="13">
        <f t="shared" si="220"/>
        <v>52387959.74</v>
      </c>
    </row>
    <row r="816" spans="1:48">
      <c r="A816" s="4" t="s">
        <v>1676</v>
      </c>
      <c r="B816" s="4" t="s">
        <v>1677</v>
      </c>
      <c r="C816" s="5">
        <v>6027708151.79</v>
      </c>
      <c r="D816" s="5">
        <v>0</v>
      </c>
      <c r="E816" s="5">
        <v>0</v>
      </c>
      <c r="F816" s="5">
        <v>0</v>
      </c>
      <c r="G816" s="5">
        <v>3461759032.77</v>
      </c>
      <c r="H816" s="5">
        <v>19035722.26</v>
      </c>
      <c r="I816" s="5">
        <v>0</v>
      </c>
      <c r="J816" s="5">
        <v>0</v>
      </c>
      <c r="K816" s="5">
        <v>0</v>
      </c>
      <c r="L816" s="5">
        <v>0</v>
      </c>
      <c r="M816" s="5">
        <v>0</v>
      </c>
      <c r="N816" s="5">
        <v>0</v>
      </c>
      <c r="O816" s="5">
        <v>46215126.55</v>
      </c>
      <c r="P816" s="5">
        <v>1795080464.69</v>
      </c>
      <c r="Q816" s="5">
        <v>281472563.41</v>
      </c>
      <c r="R816" s="5">
        <v>72264559.68</v>
      </c>
      <c r="S816" s="5">
        <v>25878923.67</v>
      </c>
      <c r="T816" s="5">
        <v>133905230.94</v>
      </c>
      <c r="U816" s="5">
        <v>-228776.92</v>
      </c>
      <c r="V816" s="5">
        <v>0</v>
      </c>
      <c r="W816" s="5">
        <v>0</v>
      </c>
      <c r="X816" s="5">
        <v>27064144.18</v>
      </c>
      <c r="Y816" s="5">
        <v>-3351431.22</v>
      </c>
      <c r="Z816" s="5">
        <v>938217.78</v>
      </c>
      <c r="AA816" s="5"/>
      <c r="AB816" s="5">
        <v>672994.74</v>
      </c>
      <c r="AC816" s="5">
        <v>3813549.56</v>
      </c>
      <c r="AD816" s="5">
        <v>87486400.24</v>
      </c>
      <c r="AE816" s="8">
        <f t="shared" si="221"/>
        <v>6027708151.79</v>
      </c>
      <c r="AF816" s="8">
        <f t="shared" si="222"/>
        <v>5682670670.77</v>
      </c>
      <c r="AG816" s="8">
        <f t="shared" si="223"/>
        <v>456168216.779999</v>
      </c>
      <c r="AH816" s="8">
        <f t="shared" si="224"/>
        <v>453027661.959999</v>
      </c>
      <c r="AI816" s="8">
        <f t="shared" si="225"/>
        <v>365541261.719999</v>
      </c>
      <c r="AJ816" s="8">
        <f t="shared" si="209"/>
        <v>2122557278.25</v>
      </c>
      <c r="AK816" s="13">
        <f t="shared" si="210"/>
        <v>341686049.8</v>
      </c>
      <c r="AL816" s="13">
        <f t="shared" si="211"/>
        <v>-228776.92</v>
      </c>
      <c r="AM816" s="13">
        <f t="shared" si="212"/>
        <v>104867526.64</v>
      </c>
      <c r="AN816" s="13">
        <f t="shared" si="213"/>
        <v>446324799.52</v>
      </c>
      <c r="AO816" s="13">
        <f t="shared" si="214"/>
        <v>2565949119.02</v>
      </c>
      <c r="AP816" s="13">
        <f t="shared" si="215"/>
        <v>386600695.73</v>
      </c>
      <c r="AQ816" s="13">
        <f t="shared" si="216"/>
        <v>299114295.49</v>
      </c>
      <c r="AR816" s="13">
        <f t="shared" si="217"/>
        <v>367564973.47</v>
      </c>
      <c r="AS816" s="13">
        <f t="shared" si="218"/>
        <v>280078573.23</v>
      </c>
      <c r="AT816" s="13">
        <f t="shared" si="219"/>
        <v>358838399.28</v>
      </c>
      <c r="AU816" s="13">
        <f>AT816-VLOOKUP(A816,[1]选股结果!$A$2:$BJ$3005,48,FALSE)*0.08</f>
        <v>-18152903.3023999</v>
      </c>
      <c r="AV816" s="13">
        <f t="shared" si="220"/>
        <v>87486400.24</v>
      </c>
    </row>
    <row r="817" spans="1:48">
      <c r="A817" s="4" t="s">
        <v>1678</v>
      </c>
      <c r="B817" s="4" t="s">
        <v>1679</v>
      </c>
      <c r="C817" s="5">
        <v>6015494554.09</v>
      </c>
      <c r="D817" s="5">
        <v>0</v>
      </c>
      <c r="E817" s="5">
        <v>0</v>
      </c>
      <c r="F817" s="5">
        <v>0</v>
      </c>
      <c r="G817" s="5">
        <v>4357810769.02</v>
      </c>
      <c r="H817" s="5">
        <v>117707843.42</v>
      </c>
      <c r="I817" s="5">
        <v>0</v>
      </c>
      <c r="J817" s="5">
        <v>0</v>
      </c>
      <c r="K817" s="5">
        <v>0</v>
      </c>
      <c r="L817" s="5">
        <v>0</v>
      </c>
      <c r="M817" s="5">
        <v>0</v>
      </c>
      <c r="N817" s="5">
        <v>0</v>
      </c>
      <c r="O817" s="5">
        <v>386707396.03</v>
      </c>
      <c r="P817" s="5">
        <v>184993714.85</v>
      </c>
      <c r="Q817" s="5">
        <v>87919595.18</v>
      </c>
      <c r="R817" s="5">
        <v>0</v>
      </c>
      <c r="S817" s="5">
        <v>74211556.14</v>
      </c>
      <c r="T817" s="5">
        <v>-2896073.8</v>
      </c>
      <c r="U817" s="5">
        <v>0</v>
      </c>
      <c r="V817" s="5">
        <v>0</v>
      </c>
      <c r="W817" s="5">
        <v>0</v>
      </c>
      <c r="X817" s="5">
        <v>6334866.5</v>
      </c>
      <c r="Y817" s="5">
        <v>0</v>
      </c>
      <c r="Z817" s="5">
        <v>565526.69</v>
      </c>
      <c r="AA817" s="5"/>
      <c r="AB817" s="5">
        <v>2022723.81</v>
      </c>
      <c r="AC817" s="5">
        <v>184445.42</v>
      </c>
      <c r="AD817" s="5">
        <v>217292335.65</v>
      </c>
      <c r="AE817" s="8">
        <f t="shared" si="221"/>
        <v>6015494554.09</v>
      </c>
      <c r="AF817" s="8">
        <f t="shared" si="222"/>
        <v>5091643031.22</v>
      </c>
      <c r="AG817" s="8">
        <f t="shared" si="223"/>
        <v>915186109.259999</v>
      </c>
      <c r="AH817" s="8">
        <f t="shared" si="224"/>
        <v>917024387.649999</v>
      </c>
      <c r="AI817" s="8">
        <f t="shared" si="225"/>
        <v>699732051.999999</v>
      </c>
      <c r="AJ817" s="8">
        <f t="shared" si="209"/>
        <v>657782427.67</v>
      </c>
      <c r="AK817" s="13">
        <f t="shared" si="210"/>
        <v>923851522.87</v>
      </c>
      <c r="AL817" s="13">
        <f t="shared" si="211"/>
        <v>0</v>
      </c>
      <c r="AM817" s="13">
        <f t="shared" si="212"/>
        <v>-6827135.22</v>
      </c>
      <c r="AN817" s="13">
        <f t="shared" si="213"/>
        <v>917024387.65</v>
      </c>
      <c r="AO817" s="13">
        <f t="shared" si="214"/>
        <v>1657683785.07</v>
      </c>
      <c r="AP817" s="13">
        <f t="shared" si="215"/>
        <v>1115770922.43</v>
      </c>
      <c r="AQ817" s="13">
        <f t="shared" si="216"/>
        <v>898478586.78</v>
      </c>
      <c r="AR817" s="13">
        <f t="shared" si="217"/>
        <v>998063079.01</v>
      </c>
      <c r="AS817" s="13">
        <f t="shared" si="218"/>
        <v>780770743.36</v>
      </c>
      <c r="AT817" s="13">
        <f t="shared" si="219"/>
        <v>699732052</v>
      </c>
      <c r="AU817" s="13">
        <f>AT817-VLOOKUP(A817,[1]选股结果!$A$2:$BJ$3005,48,FALSE)*0.08</f>
        <v>221891581.7872</v>
      </c>
      <c r="AV817" s="13">
        <f t="shared" si="220"/>
        <v>217292335.65</v>
      </c>
    </row>
    <row r="818" spans="1:48">
      <c r="A818" s="4" t="s">
        <v>1680</v>
      </c>
      <c r="B818" s="4" t="s">
        <v>1681</v>
      </c>
      <c r="C818" s="5">
        <v>6011794408.93</v>
      </c>
      <c r="D818" s="5">
        <v>0</v>
      </c>
      <c r="E818" s="5">
        <v>0</v>
      </c>
      <c r="F818" s="5">
        <v>0</v>
      </c>
      <c r="G818" s="5">
        <v>4751319594.52</v>
      </c>
      <c r="H818" s="5">
        <v>4364271.23</v>
      </c>
      <c r="I818" s="5">
        <v>0</v>
      </c>
      <c r="J818" s="5">
        <v>0</v>
      </c>
      <c r="K818" s="5">
        <v>0</v>
      </c>
      <c r="L818" s="5">
        <v>0</v>
      </c>
      <c r="M818" s="5">
        <v>0</v>
      </c>
      <c r="N818" s="5">
        <v>0</v>
      </c>
      <c r="O818" s="5">
        <v>254144351.89</v>
      </c>
      <c r="P818" s="5">
        <v>20039726.14</v>
      </c>
      <c r="Q818" s="5">
        <v>233931167.61</v>
      </c>
      <c r="R818" s="5">
        <v>157053541.48</v>
      </c>
      <c r="S818" s="5">
        <v>-23563512.24</v>
      </c>
      <c r="T818" s="5">
        <v>-18247676.25</v>
      </c>
      <c r="U818" s="5">
        <v>0</v>
      </c>
      <c r="V818" s="5">
        <v>0</v>
      </c>
      <c r="W818" s="5">
        <v>0</v>
      </c>
      <c r="X818" s="5">
        <v>29511085.77</v>
      </c>
      <c r="Y818" s="5">
        <v>-610087.54</v>
      </c>
      <c r="Z818" s="5">
        <v>-76558.48</v>
      </c>
      <c r="AA818" s="5"/>
      <c r="AB818" s="5">
        <v>3897224.84</v>
      </c>
      <c r="AC818" s="5">
        <v>2506722.57</v>
      </c>
      <c r="AD818" s="5">
        <v>106555181.47</v>
      </c>
      <c r="AE818" s="8">
        <f t="shared" si="221"/>
        <v>6011794408.93</v>
      </c>
      <c r="AF818" s="8">
        <f t="shared" si="222"/>
        <v>5392924869.4</v>
      </c>
      <c r="AG818" s="8">
        <f t="shared" si="223"/>
        <v>571644306.57</v>
      </c>
      <c r="AH818" s="8">
        <f t="shared" si="224"/>
        <v>573034808.84</v>
      </c>
      <c r="AI818" s="8">
        <f t="shared" si="225"/>
        <v>466479627.37</v>
      </c>
      <c r="AJ818" s="8">
        <f t="shared" si="209"/>
        <v>506114655.83</v>
      </c>
      <c r="AK818" s="13">
        <f t="shared" si="210"/>
        <v>618259451.99</v>
      </c>
      <c r="AL818" s="13">
        <f t="shared" si="211"/>
        <v>0</v>
      </c>
      <c r="AM818" s="13">
        <f t="shared" si="212"/>
        <v>-46444818.23</v>
      </c>
      <c r="AN818" s="13">
        <f t="shared" si="213"/>
        <v>571814633.76</v>
      </c>
      <c r="AO818" s="13">
        <f t="shared" si="214"/>
        <v>1260474814.41</v>
      </c>
      <c r="AP818" s="13">
        <f t="shared" si="215"/>
        <v>599060210.98</v>
      </c>
      <c r="AQ818" s="13">
        <f t="shared" si="216"/>
        <v>492505029.51</v>
      </c>
      <c r="AR818" s="13">
        <f t="shared" si="217"/>
        <v>594695939.75</v>
      </c>
      <c r="AS818" s="13">
        <f t="shared" si="218"/>
        <v>488140758.28</v>
      </c>
      <c r="AT818" s="13">
        <f t="shared" si="219"/>
        <v>465259452.29</v>
      </c>
      <c r="AU818" s="13">
        <f>AT818-VLOOKUP(A818,[1]选股结果!$A$2:$BJ$3005,48,FALSE)*0.08</f>
        <v>-489391909.0732</v>
      </c>
      <c r="AV818" s="13">
        <f t="shared" si="220"/>
        <v>106555181.47</v>
      </c>
    </row>
    <row r="819" spans="1:48">
      <c r="A819" s="4" t="s">
        <v>1682</v>
      </c>
      <c r="B819" s="4" t="s">
        <v>1683</v>
      </c>
      <c r="C819" s="5">
        <v>6010643468.64</v>
      </c>
      <c r="D819" s="5">
        <v>0</v>
      </c>
      <c r="E819" s="5">
        <v>0</v>
      </c>
      <c r="F819" s="5">
        <v>0</v>
      </c>
      <c r="G819" s="5">
        <v>5634571778.42</v>
      </c>
      <c r="H819" s="5">
        <v>32643790.95</v>
      </c>
      <c r="I819" s="5">
        <v>0</v>
      </c>
      <c r="J819" s="5">
        <v>0</v>
      </c>
      <c r="K819" s="5">
        <v>0</v>
      </c>
      <c r="L819" s="5">
        <v>0</v>
      </c>
      <c r="M819" s="5">
        <v>0</v>
      </c>
      <c r="N819" s="5">
        <v>0</v>
      </c>
      <c r="O819" s="5">
        <v>24055025.28</v>
      </c>
      <c r="P819" s="5">
        <v>0</v>
      </c>
      <c r="Q819" s="5">
        <v>321581127.7</v>
      </c>
      <c r="R819" s="5">
        <v>828978</v>
      </c>
      <c r="S819" s="5">
        <v>28785460.21</v>
      </c>
      <c r="T819" s="5">
        <v>95788754.33</v>
      </c>
      <c r="U819" s="5">
        <v>84231721.21</v>
      </c>
      <c r="V819" s="5">
        <v>0</v>
      </c>
      <c r="W819" s="5">
        <v>13926.38</v>
      </c>
      <c r="X819" s="5">
        <v>-731432.28</v>
      </c>
      <c r="Y819" s="5">
        <v>0</v>
      </c>
      <c r="Z819" s="5">
        <v>0</v>
      </c>
      <c r="AA819" s="5"/>
      <c r="AB819" s="5">
        <v>5526916.14</v>
      </c>
      <c r="AC819" s="5">
        <v>9177086.71</v>
      </c>
      <c r="AD819" s="5">
        <v>94682457.66</v>
      </c>
      <c r="AE819" s="8">
        <f t="shared" si="221"/>
        <v>6010643468.64</v>
      </c>
      <c r="AF819" s="8">
        <f t="shared" si="222"/>
        <v>6009822369.61</v>
      </c>
      <c r="AG819" s="8">
        <f t="shared" si="223"/>
        <v>97355212.0200007</v>
      </c>
      <c r="AH819" s="8">
        <f t="shared" si="224"/>
        <v>93705041.4500007</v>
      </c>
      <c r="AI819" s="8">
        <f t="shared" si="225"/>
        <v>-977416.209999293</v>
      </c>
      <c r="AJ819" s="8">
        <f t="shared" si="209"/>
        <v>349286323.55</v>
      </c>
      <c r="AK819" s="13">
        <f t="shared" si="210"/>
        <v>821099.030000307</v>
      </c>
      <c r="AL819" s="13">
        <f t="shared" si="211"/>
        <v>84231721.21</v>
      </c>
      <c r="AM819" s="13">
        <f t="shared" si="212"/>
        <v>8652221.21</v>
      </c>
      <c r="AN819" s="13">
        <f t="shared" si="213"/>
        <v>93705041.4500003</v>
      </c>
      <c r="AO819" s="13">
        <f t="shared" si="214"/>
        <v>376071690.22</v>
      </c>
      <c r="AP819" s="13">
        <f t="shared" si="215"/>
        <v>62250350.1900003</v>
      </c>
      <c r="AQ819" s="13">
        <f t="shared" si="216"/>
        <v>-32432107.4699997</v>
      </c>
      <c r="AR819" s="13">
        <f t="shared" si="217"/>
        <v>29606559.2400003</v>
      </c>
      <c r="AS819" s="13">
        <f t="shared" si="218"/>
        <v>-65075898.4199997</v>
      </c>
      <c r="AT819" s="13">
        <f t="shared" si="219"/>
        <v>-977416.209999688</v>
      </c>
      <c r="AU819" s="13">
        <f>AT819-VLOOKUP(A819,[1]选股结果!$A$2:$BJ$3005,48,FALSE)*0.08</f>
        <v>-445547006.8644</v>
      </c>
      <c r="AV819" s="13">
        <f t="shared" si="220"/>
        <v>94682457.66</v>
      </c>
    </row>
    <row r="820" spans="1:48">
      <c r="A820" s="4" t="s">
        <v>1684</v>
      </c>
      <c r="B820" s="4" t="s">
        <v>1685</v>
      </c>
      <c r="C820" s="5">
        <v>6002899698.97</v>
      </c>
      <c r="D820" s="5">
        <v>0</v>
      </c>
      <c r="E820" s="5">
        <v>0</v>
      </c>
      <c r="F820" s="5">
        <v>0</v>
      </c>
      <c r="G820" s="5">
        <v>4882938256.32</v>
      </c>
      <c r="H820" s="5">
        <v>23409732.52</v>
      </c>
      <c r="I820" s="5">
        <v>0</v>
      </c>
      <c r="J820" s="5">
        <v>0</v>
      </c>
      <c r="K820" s="5">
        <v>0</v>
      </c>
      <c r="L820" s="5">
        <v>0</v>
      </c>
      <c r="M820" s="5">
        <v>0</v>
      </c>
      <c r="N820" s="5">
        <v>0</v>
      </c>
      <c r="O820" s="5">
        <v>9326324.97</v>
      </c>
      <c r="P820" s="5">
        <v>17928197.17</v>
      </c>
      <c r="Q820" s="5">
        <v>232124430.13</v>
      </c>
      <c r="R820" s="5">
        <v>2015893.78</v>
      </c>
      <c r="S820" s="5">
        <v>11648292.65</v>
      </c>
      <c r="T820" s="5">
        <v>2709058.39</v>
      </c>
      <c r="U820" s="5">
        <v>0</v>
      </c>
      <c r="V820" s="5">
        <v>0</v>
      </c>
      <c r="W820" s="5">
        <v>-21302482.93</v>
      </c>
      <c r="X820" s="5">
        <v>-365393.62</v>
      </c>
      <c r="Y820" s="5">
        <v>14208545.33</v>
      </c>
      <c r="Z820" s="5">
        <v>614980.77</v>
      </c>
      <c r="AA820" s="5"/>
      <c r="AB820" s="5">
        <v>22852392.23</v>
      </c>
      <c r="AC820" s="5">
        <v>1403734.66</v>
      </c>
      <c r="AD820" s="5">
        <v>183842990.61</v>
      </c>
      <c r="AE820" s="8">
        <f t="shared" si="221"/>
        <v>6002899698.97</v>
      </c>
      <c r="AF820" s="8">
        <f t="shared" si="222"/>
        <v>5155981395.02</v>
      </c>
      <c r="AG820" s="8">
        <f t="shared" si="223"/>
        <v>815096708.470001</v>
      </c>
      <c r="AH820" s="8">
        <f t="shared" si="224"/>
        <v>836545366.040001</v>
      </c>
      <c r="AI820" s="8">
        <f t="shared" si="225"/>
        <v>652702375.430001</v>
      </c>
      <c r="AJ820" s="8">
        <f t="shared" si="209"/>
        <v>252138840.03</v>
      </c>
      <c r="AK820" s="13">
        <f t="shared" si="210"/>
        <v>861126849.280001</v>
      </c>
      <c r="AL820" s="13">
        <f t="shared" si="211"/>
        <v>0</v>
      </c>
      <c r="AM820" s="13">
        <f t="shared" si="212"/>
        <v>3835607.42</v>
      </c>
      <c r="AN820" s="13">
        <f t="shared" si="213"/>
        <v>864962456.700001</v>
      </c>
      <c r="AO820" s="13">
        <f t="shared" si="214"/>
        <v>1119961442.65</v>
      </c>
      <c r="AP820" s="13">
        <f t="shared" si="215"/>
        <v>896184874.450001</v>
      </c>
      <c r="AQ820" s="13">
        <f t="shared" si="216"/>
        <v>712341883.840001</v>
      </c>
      <c r="AR820" s="13">
        <f t="shared" si="217"/>
        <v>872775141.930001</v>
      </c>
      <c r="AS820" s="13">
        <f t="shared" si="218"/>
        <v>688932151.320001</v>
      </c>
      <c r="AT820" s="13">
        <f t="shared" si="219"/>
        <v>681119466.090001</v>
      </c>
      <c r="AU820" s="13">
        <f>AT820-VLOOKUP(A820,[1]选股结果!$A$2:$BJ$3005,48,FALSE)*0.08</f>
        <v>380159086.424401</v>
      </c>
      <c r="AV820" s="13">
        <f t="shared" si="220"/>
        <v>183842990.61</v>
      </c>
    </row>
    <row r="821" spans="1:48">
      <c r="A821" s="4" t="s">
        <v>1686</v>
      </c>
      <c r="B821" s="4" t="s">
        <v>1687</v>
      </c>
      <c r="C821" s="5">
        <v>6002082033.11</v>
      </c>
      <c r="D821" s="5">
        <v>0</v>
      </c>
      <c r="E821" s="5">
        <v>0</v>
      </c>
      <c r="F821" s="5">
        <v>0</v>
      </c>
      <c r="G821" s="5">
        <v>4361329205.92</v>
      </c>
      <c r="H821" s="5">
        <v>335453928.08</v>
      </c>
      <c r="I821" s="5">
        <v>0</v>
      </c>
      <c r="J821" s="5">
        <v>0</v>
      </c>
      <c r="K821" s="5">
        <v>0</v>
      </c>
      <c r="L821" s="5">
        <v>0</v>
      </c>
      <c r="M821" s="5">
        <v>0</v>
      </c>
      <c r="N821" s="5">
        <v>0</v>
      </c>
      <c r="O821" s="5">
        <v>608093030.05</v>
      </c>
      <c r="P821" s="5">
        <v>174308721.79</v>
      </c>
      <c r="Q821" s="5">
        <v>241264873.38</v>
      </c>
      <c r="R821" s="5">
        <v>0</v>
      </c>
      <c r="S821" s="5">
        <v>272853537.56</v>
      </c>
      <c r="T821" s="5">
        <v>24992471.38</v>
      </c>
      <c r="U821" s="5">
        <v>21485800.87</v>
      </c>
      <c r="V821" s="5">
        <v>0</v>
      </c>
      <c r="W821" s="5">
        <v>0</v>
      </c>
      <c r="X821" s="5">
        <v>-460074.21</v>
      </c>
      <c r="Y821" s="5">
        <v>20523157.88</v>
      </c>
      <c r="Z821" s="5">
        <v>464792.37</v>
      </c>
      <c r="AA821" s="5"/>
      <c r="AB821" s="5">
        <v>13706448.35</v>
      </c>
      <c r="AC821" s="5">
        <v>4123001.84</v>
      </c>
      <c r="AD821" s="5">
        <v>145452835.64</v>
      </c>
      <c r="AE821" s="8">
        <f t="shared" si="221"/>
        <v>6002082033.11</v>
      </c>
      <c r="AF821" s="8">
        <f t="shared" si="222"/>
        <v>5657849368.7</v>
      </c>
      <c r="AG821" s="8">
        <f t="shared" si="223"/>
        <v>349626844.489999</v>
      </c>
      <c r="AH821" s="8">
        <f t="shared" si="224"/>
        <v>359210290.999999</v>
      </c>
      <c r="AI821" s="8">
        <f t="shared" si="225"/>
        <v>213757455.359999</v>
      </c>
      <c r="AJ821" s="8">
        <f t="shared" si="209"/>
        <v>1034606336.59</v>
      </c>
      <c r="AK821" s="13">
        <f t="shared" si="210"/>
        <v>364755822.29</v>
      </c>
      <c r="AL821" s="13">
        <f t="shared" si="211"/>
        <v>21485800.87</v>
      </c>
      <c r="AM821" s="13">
        <f t="shared" si="212"/>
        <v>14014983.6</v>
      </c>
      <c r="AN821" s="13">
        <f t="shared" si="213"/>
        <v>400256606.76</v>
      </c>
      <c r="AO821" s="13">
        <f t="shared" si="214"/>
        <v>1640752827.19</v>
      </c>
      <c r="AP821" s="13">
        <f t="shared" si="215"/>
        <v>973063287.93</v>
      </c>
      <c r="AQ821" s="13">
        <f t="shared" si="216"/>
        <v>827610452.29</v>
      </c>
      <c r="AR821" s="13">
        <f t="shared" si="217"/>
        <v>637609359.85</v>
      </c>
      <c r="AS821" s="13">
        <f t="shared" si="218"/>
        <v>492156524.21</v>
      </c>
      <c r="AT821" s="13">
        <f t="shared" si="219"/>
        <v>254803771.12</v>
      </c>
      <c r="AU821" s="13">
        <f>AT821-VLOOKUP(A821,[1]选股结果!$A$2:$BJ$3005,48,FALSE)*0.08</f>
        <v>-399029718.8824</v>
      </c>
      <c r="AV821" s="13">
        <f t="shared" si="220"/>
        <v>145452835.64</v>
      </c>
    </row>
    <row r="822" spans="1:48">
      <c r="A822" s="4" t="s">
        <v>1688</v>
      </c>
      <c r="B822" s="4" t="s">
        <v>1689</v>
      </c>
      <c r="C822" s="5">
        <v>5994561106.61</v>
      </c>
      <c r="D822" s="5">
        <v>0</v>
      </c>
      <c r="E822" s="5">
        <v>0</v>
      </c>
      <c r="F822" s="5">
        <v>0</v>
      </c>
      <c r="G822" s="5">
        <v>3197587742.88</v>
      </c>
      <c r="H822" s="5">
        <v>783178235.65</v>
      </c>
      <c r="I822" s="5">
        <v>0</v>
      </c>
      <c r="J822" s="5">
        <v>0</v>
      </c>
      <c r="K822" s="5">
        <v>0</v>
      </c>
      <c r="L822" s="5">
        <v>0</v>
      </c>
      <c r="M822" s="5">
        <v>0</v>
      </c>
      <c r="N822" s="5">
        <v>0</v>
      </c>
      <c r="O822" s="5">
        <v>30994844.12</v>
      </c>
      <c r="P822" s="5">
        <v>48293296.83</v>
      </c>
      <c r="Q822" s="5">
        <v>307415438.55</v>
      </c>
      <c r="R822" s="5">
        <v>115897948.33</v>
      </c>
      <c r="S822" s="5">
        <v>596884004.25</v>
      </c>
      <c r="T822" s="5">
        <v>2996806132.87</v>
      </c>
      <c r="U822" s="5">
        <v>2975007515.76</v>
      </c>
      <c r="V822" s="5">
        <v>0</v>
      </c>
      <c r="W822" s="5">
        <v>580000</v>
      </c>
      <c r="X822" s="5">
        <v>-15931728.58</v>
      </c>
      <c r="Y822" s="5">
        <v>-123404.66</v>
      </c>
      <c r="Z822" s="5">
        <v>-1440234.12</v>
      </c>
      <c r="AA822" s="5"/>
      <c r="AB822" s="5">
        <v>122769654.35</v>
      </c>
      <c r="AC822" s="5">
        <v>5499922.86</v>
      </c>
      <c r="AD822" s="5">
        <v>357960096.9</v>
      </c>
      <c r="AE822" s="8">
        <f t="shared" si="221"/>
        <v>5994561106.61</v>
      </c>
      <c r="AF822" s="8">
        <f t="shared" si="222"/>
        <v>4297073274.96</v>
      </c>
      <c r="AG822" s="8">
        <f t="shared" si="223"/>
        <v>4709488863.64</v>
      </c>
      <c r="AH822" s="8">
        <f t="shared" si="224"/>
        <v>4826758595.13</v>
      </c>
      <c r="AI822" s="8">
        <f t="shared" si="225"/>
        <v>4468798498.23</v>
      </c>
      <c r="AJ822" s="8">
        <f t="shared" si="209"/>
        <v>269310443.35</v>
      </c>
      <c r="AK822" s="13">
        <f t="shared" si="210"/>
        <v>1697364426.99</v>
      </c>
      <c r="AL822" s="13">
        <f t="shared" si="211"/>
        <v>2975007515.76</v>
      </c>
      <c r="AM822" s="13">
        <f t="shared" si="212"/>
        <v>154139843.06</v>
      </c>
      <c r="AN822" s="13">
        <f t="shared" si="213"/>
        <v>4826511785.81</v>
      </c>
      <c r="AO822" s="13">
        <f t="shared" si="214"/>
        <v>2796973363.73</v>
      </c>
      <c r="AP822" s="13">
        <f t="shared" si="215"/>
        <v>3077426666.89</v>
      </c>
      <c r="AQ822" s="13">
        <f t="shared" si="216"/>
        <v>2719466569.99</v>
      </c>
      <c r="AR822" s="13">
        <f t="shared" si="217"/>
        <v>2294248431.24</v>
      </c>
      <c r="AS822" s="13">
        <f t="shared" si="218"/>
        <v>1936288334.34</v>
      </c>
      <c r="AT822" s="13">
        <f t="shared" si="219"/>
        <v>4468551688.91</v>
      </c>
      <c r="AU822" s="13">
        <f>AT822-VLOOKUP(A822,[1]选股结果!$A$2:$BJ$3005,48,FALSE)*0.08</f>
        <v>-138787419.4748</v>
      </c>
      <c r="AV822" s="13">
        <f t="shared" si="220"/>
        <v>357960096.900001</v>
      </c>
    </row>
    <row r="823" spans="1:48">
      <c r="A823" s="4" t="s">
        <v>1690</v>
      </c>
      <c r="B823" s="4" t="s">
        <v>1691</v>
      </c>
      <c r="C823" s="5">
        <v>5985970554.21</v>
      </c>
      <c r="D823" s="5">
        <v>0</v>
      </c>
      <c r="E823" s="5">
        <v>0</v>
      </c>
      <c r="F823" s="5">
        <v>0</v>
      </c>
      <c r="G823" s="5">
        <v>4672375379.7</v>
      </c>
      <c r="H823" s="5">
        <v>809504275.24</v>
      </c>
      <c r="I823" s="5">
        <v>0</v>
      </c>
      <c r="J823" s="5">
        <v>0</v>
      </c>
      <c r="K823" s="5">
        <v>0</v>
      </c>
      <c r="L823" s="5">
        <v>0</v>
      </c>
      <c r="M823" s="5">
        <v>0</v>
      </c>
      <c r="N823" s="5">
        <v>0</v>
      </c>
      <c r="O823" s="5">
        <v>274813298.29</v>
      </c>
      <c r="P823" s="5">
        <v>410598872.42</v>
      </c>
      <c r="Q823" s="5">
        <v>341910258.85</v>
      </c>
      <c r="R823" s="5">
        <v>0</v>
      </c>
      <c r="S823" s="5">
        <v>448323859.55</v>
      </c>
      <c r="T823" s="5">
        <v>675526630.5</v>
      </c>
      <c r="U823" s="5">
        <v>13173612.56</v>
      </c>
      <c r="V823" s="5">
        <v>0</v>
      </c>
      <c r="W823" s="5">
        <v>0</v>
      </c>
      <c r="X823" s="5">
        <v>11869273.78</v>
      </c>
      <c r="Y823" s="5">
        <v>-13693527.12</v>
      </c>
      <c r="Z823" s="5">
        <v>49268.05</v>
      </c>
      <c r="AA823" s="5"/>
      <c r="AB823" s="5">
        <v>9172211.83</v>
      </c>
      <c r="AC823" s="5">
        <v>1116366.79</v>
      </c>
      <c r="AD823" s="5">
        <v>349466929.2</v>
      </c>
      <c r="AE823" s="8">
        <f t="shared" si="221"/>
        <v>5985970554.21</v>
      </c>
      <c r="AF823" s="8">
        <f t="shared" si="222"/>
        <v>6148021668.81</v>
      </c>
      <c r="AG823" s="8">
        <f t="shared" si="223"/>
        <v>515349037.29</v>
      </c>
      <c r="AH823" s="8">
        <f t="shared" si="224"/>
        <v>523404882.33</v>
      </c>
      <c r="AI823" s="8">
        <f t="shared" si="225"/>
        <v>173937953.13</v>
      </c>
      <c r="AJ823" s="8">
        <f t="shared" si="209"/>
        <v>1005573057.4</v>
      </c>
      <c r="AK823" s="13">
        <f t="shared" si="210"/>
        <v>-175744641.72</v>
      </c>
      <c r="AL823" s="13">
        <f t="shared" si="211"/>
        <v>13173612.56</v>
      </c>
      <c r="AM823" s="13">
        <f t="shared" si="212"/>
        <v>658588857.25</v>
      </c>
      <c r="AN823" s="13">
        <f t="shared" si="213"/>
        <v>496017828.09</v>
      </c>
      <c r="AO823" s="13">
        <f t="shared" si="214"/>
        <v>1313595174.51</v>
      </c>
      <c r="AP823" s="13">
        <f t="shared" si="215"/>
        <v>1082083493.07</v>
      </c>
      <c r="AQ823" s="13">
        <f t="shared" si="216"/>
        <v>732616563.87</v>
      </c>
      <c r="AR823" s="13">
        <f t="shared" si="217"/>
        <v>272579217.83</v>
      </c>
      <c r="AS823" s="13">
        <f t="shared" si="218"/>
        <v>-76887711.3699998</v>
      </c>
      <c r="AT823" s="13">
        <f t="shared" si="219"/>
        <v>146550898.89</v>
      </c>
      <c r="AU823" s="13">
        <f>AT823-VLOOKUP(A823,[1]选股结果!$A$2:$BJ$3005,48,FALSE)*0.08</f>
        <v>-95741105.162</v>
      </c>
      <c r="AV823" s="13">
        <f t="shared" si="220"/>
        <v>349466929.2</v>
      </c>
    </row>
    <row r="824" spans="1:48">
      <c r="A824" s="4" t="s">
        <v>1692</v>
      </c>
      <c r="B824" s="4" t="s">
        <v>1693</v>
      </c>
      <c r="C824" s="5">
        <v>5982292848.45</v>
      </c>
      <c r="D824" s="5">
        <v>13772642692.23</v>
      </c>
      <c r="E824" s="5">
        <v>0</v>
      </c>
      <c r="F824" s="5">
        <v>302554261.42</v>
      </c>
      <c r="G824" s="5">
        <v>0</v>
      </c>
      <c r="H824" s="5">
        <v>0</v>
      </c>
      <c r="I824" s="5">
        <v>42656614.16</v>
      </c>
      <c r="J824" s="5">
        <v>0</v>
      </c>
      <c r="K824" s="5">
        <v>0</v>
      </c>
      <c r="L824" s="5">
        <v>0</v>
      </c>
      <c r="M824" s="5">
        <v>0</v>
      </c>
      <c r="N824" s="5">
        <v>0</v>
      </c>
      <c r="O824" s="5">
        <v>88071463.92</v>
      </c>
      <c r="P824" s="5">
        <v>0</v>
      </c>
      <c r="Q824" s="5">
        <v>0</v>
      </c>
      <c r="R824" s="5">
        <v>0</v>
      </c>
      <c r="S824" s="5">
        <v>0</v>
      </c>
      <c r="T824" s="5">
        <v>948074687.63</v>
      </c>
      <c r="U824" s="5">
        <v>1300546.06</v>
      </c>
      <c r="V824" s="5">
        <v>526072.89</v>
      </c>
      <c r="W824" s="5">
        <v>117321430.23</v>
      </c>
      <c r="X824" s="5">
        <v>2844559612.22</v>
      </c>
      <c r="Y824" s="5">
        <v>540946</v>
      </c>
      <c r="Z824" s="5">
        <v>10908358.51</v>
      </c>
      <c r="AA824" s="5"/>
      <c r="AB824" s="5">
        <v>479568.53</v>
      </c>
      <c r="AC824" s="5">
        <v>18329761.01</v>
      </c>
      <c r="AD824" s="5">
        <v>66922549.4</v>
      </c>
      <c r="AE824" s="8">
        <f t="shared" si="221"/>
        <v>5982292848.45</v>
      </c>
      <c r="AF824" s="8">
        <f t="shared" si="222"/>
        <v>88071463.92</v>
      </c>
      <c r="AG824" s="8">
        <f t="shared" si="223"/>
        <v>4125951375.57</v>
      </c>
      <c r="AH824" s="8">
        <f t="shared" si="224"/>
        <v>4108101183.09</v>
      </c>
      <c r="AI824" s="8">
        <f t="shared" si="225"/>
        <v>4041178633.69</v>
      </c>
      <c r="AJ824" s="8">
        <f t="shared" si="209"/>
        <v>106462602.4</v>
      </c>
      <c r="AK824" s="13">
        <f t="shared" si="210"/>
        <v>5894762330.53</v>
      </c>
      <c r="AL824" s="13">
        <f t="shared" si="211"/>
        <v>1300546.06</v>
      </c>
      <c r="AM824" s="13">
        <f t="shared" si="212"/>
        <v>-1786879801.5</v>
      </c>
      <c r="AN824" s="13">
        <f t="shared" si="213"/>
        <v>4109183075.09</v>
      </c>
      <c r="AO824" s="13">
        <f t="shared" si="214"/>
        <v>5982292848.45</v>
      </c>
      <c r="AP824" s="13">
        <f t="shared" si="215"/>
        <v>5894762330.53</v>
      </c>
      <c r="AQ824" s="13">
        <f t="shared" si="216"/>
        <v>5827839781.13</v>
      </c>
      <c r="AR824" s="13">
        <f t="shared" si="217"/>
        <v>5894762330.53</v>
      </c>
      <c r="AS824" s="13">
        <f t="shared" si="218"/>
        <v>5827839781.13</v>
      </c>
      <c r="AT824" s="13">
        <f t="shared" si="219"/>
        <v>4042260525.69</v>
      </c>
      <c r="AU824" s="13">
        <f>AT824-VLOOKUP(A824,[1]选股结果!$A$2:$BJ$3005,48,FALSE)*0.08</f>
        <v>1765697492.7596</v>
      </c>
      <c r="AV824" s="13">
        <f t="shared" si="220"/>
        <v>66922549.4000001</v>
      </c>
    </row>
    <row r="825" spans="1:48">
      <c r="A825" s="4" t="s">
        <v>1694</v>
      </c>
      <c r="B825" s="4" t="s">
        <v>1695</v>
      </c>
      <c r="C825" s="5">
        <v>5980221870.52</v>
      </c>
      <c r="D825" s="5">
        <v>0</v>
      </c>
      <c r="E825" s="5">
        <v>0</v>
      </c>
      <c r="F825" s="5">
        <v>0</v>
      </c>
      <c r="G825" s="5">
        <v>4699329805.79</v>
      </c>
      <c r="H825" s="5">
        <v>157756445.35</v>
      </c>
      <c r="I825" s="5">
        <v>0</v>
      </c>
      <c r="J825" s="5">
        <v>0</v>
      </c>
      <c r="K825" s="5">
        <v>0</v>
      </c>
      <c r="L825" s="5">
        <v>0</v>
      </c>
      <c r="M825" s="5">
        <v>0</v>
      </c>
      <c r="N825" s="5">
        <v>0</v>
      </c>
      <c r="O825" s="5">
        <v>18027397.7</v>
      </c>
      <c r="P825" s="5">
        <v>32652490.09</v>
      </c>
      <c r="Q825" s="5">
        <v>484627080.29</v>
      </c>
      <c r="R825" s="5">
        <v>17756806.33</v>
      </c>
      <c r="S825" s="5">
        <v>197321070.61</v>
      </c>
      <c r="T825" s="5">
        <v>33822729.99</v>
      </c>
      <c r="U825" s="5">
        <v>14128789</v>
      </c>
      <c r="V825" s="5">
        <v>0</v>
      </c>
      <c r="W825" s="5">
        <v>0</v>
      </c>
      <c r="X825" s="5">
        <v>719496.67</v>
      </c>
      <c r="Y825" s="5">
        <v>0</v>
      </c>
      <c r="Z825" s="5">
        <v>4216938.82</v>
      </c>
      <c r="AA825" s="5"/>
      <c r="AB825" s="5">
        <v>18091606.95</v>
      </c>
      <c r="AC825" s="5">
        <v>144606.73</v>
      </c>
      <c r="AD825" s="5">
        <v>168943870.5</v>
      </c>
      <c r="AE825" s="8">
        <f t="shared" si="221"/>
        <v>5980221870.52</v>
      </c>
      <c r="AF825" s="8">
        <f t="shared" si="222"/>
        <v>5449714650.81</v>
      </c>
      <c r="AG825" s="8">
        <f t="shared" si="223"/>
        <v>567827391.850001</v>
      </c>
      <c r="AH825" s="8">
        <f t="shared" si="224"/>
        <v>585774392.070001</v>
      </c>
      <c r="AI825" s="8">
        <f t="shared" si="225"/>
        <v>416830521.570001</v>
      </c>
      <c r="AJ825" s="8">
        <f t="shared" si="209"/>
        <v>517359967.86</v>
      </c>
      <c r="AK825" s="13">
        <f t="shared" si="210"/>
        <v>530507219.710001</v>
      </c>
      <c r="AL825" s="13">
        <f t="shared" si="211"/>
        <v>14128789</v>
      </c>
      <c r="AM825" s="13">
        <f t="shared" si="212"/>
        <v>41138383.36</v>
      </c>
      <c r="AN825" s="13">
        <f t="shared" si="213"/>
        <v>585774392.070001</v>
      </c>
      <c r="AO825" s="13">
        <f t="shared" si="214"/>
        <v>1280892064.73</v>
      </c>
      <c r="AP825" s="13">
        <f t="shared" si="215"/>
        <v>885584735.670001</v>
      </c>
      <c r="AQ825" s="13">
        <f t="shared" si="216"/>
        <v>716640865.170001</v>
      </c>
      <c r="AR825" s="13">
        <f t="shared" si="217"/>
        <v>727828290.320001</v>
      </c>
      <c r="AS825" s="13">
        <f t="shared" si="218"/>
        <v>558884419.820001</v>
      </c>
      <c r="AT825" s="13">
        <f t="shared" si="219"/>
        <v>416830521.570001</v>
      </c>
      <c r="AU825" s="13">
        <f>AT825-VLOOKUP(A825,[1]选股结果!$A$2:$BJ$3005,48,FALSE)*0.08</f>
        <v>-375115560.713999</v>
      </c>
      <c r="AV825" s="13">
        <f t="shared" si="220"/>
        <v>168943870.5</v>
      </c>
    </row>
    <row r="826" spans="1:48">
      <c r="A826" s="4" t="s">
        <v>1696</v>
      </c>
      <c r="B826" s="4" t="s">
        <v>1697</v>
      </c>
      <c r="C826" s="5">
        <v>5965845116.76</v>
      </c>
      <c r="D826" s="5">
        <v>0</v>
      </c>
      <c r="E826" s="5">
        <v>0</v>
      </c>
      <c r="F826" s="5">
        <v>0</v>
      </c>
      <c r="G826" s="5">
        <v>3774342403.23</v>
      </c>
      <c r="H826" s="5">
        <v>5942298.41</v>
      </c>
      <c r="I826" s="5">
        <v>0</v>
      </c>
      <c r="J826" s="5">
        <v>0</v>
      </c>
      <c r="K826" s="5">
        <v>0</v>
      </c>
      <c r="L826" s="5">
        <v>0</v>
      </c>
      <c r="M826" s="5">
        <v>0</v>
      </c>
      <c r="N826" s="5">
        <v>0</v>
      </c>
      <c r="O826" s="5">
        <v>29583015.11</v>
      </c>
      <c r="P826" s="5">
        <v>742340400.05</v>
      </c>
      <c r="Q826" s="5">
        <v>245440792.68</v>
      </c>
      <c r="R826" s="5">
        <v>225937262.25</v>
      </c>
      <c r="S826" s="5">
        <v>4791472.16</v>
      </c>
      <c r="T826" s="5">
        <v>-6567309.63</v>
      </c>
      <c r="U826" s="5">
        <v>1325714.03</v>
      </c>
      <c r="V826" s="5">
        <v>0</v>
      </c>
      <c r="W826" s="5">
        <v>52054.79</v>
      </c>
      <c r="X826" s="5">
        <v>112761585.46</v>
      </c>
      <c r="Y826" s="5">
        <v>4356972.91</v>
      </c>
      <c r="Z826" s="5">
        <v>-994480.63</v>
      </c>
      <c r="AA826" s="5"/>
      <c r="AB826" s="5">
        <v>3555137.35</v>
      </c>
      <c r="AC826" s="5">
        <v>11578248.5</v>
      </c>
      <c r="AD826" s="5">
        <v>89170639.61</v>
      </c>
      <c r="AE826" s="8">
        <f t="shared" si="221"/>
        <v>5965845116.76</v>
      </c>
      <c r="AF826" s="8">
        <f t="shared" si="222"/>
        <v>5022435345.48</v>
      </c>
      <c r="AG826" s="8">
        <f t="shared" si="223"/>
        <v>818781477.44</v>
      </c>
      <c r="AH826" s="8">
        <f t="shared" si="224"/>
        <v>810758366.29</v>
      </c>
      <c r="AI826" s="8">
        <f t="shared" si="225"/>
        <v>721587726.68</v>
      </c>
      <c r="AJ826" s="8">
        <f t="shared" si="209"/>
        <v>1029744291.9</v>
      </c>
      <c r="AK826" s="13">
        <f t="shared" si="210"/>
        <v>947766744.19</v>
      </c>
      <c r="AL826" s="13">
        <f t="shared" si="211"/>
        <v>1325714.03</v>
      </c>
      <c r="AM826" s="13">
        <f t="shared" si="212"/>
        <v>-129620146.11</v>
      </c>
      <c r="AN826" s="13">
        <f t="shared" si="213"/>
        <v>819472312.11</v>
      </c>
      <c r="AO826" s="13">
        <f t="shared" si="214"/>
        <v>2191502713.53</v>
      </c>
      <c r="AP826" s="13">
        <f t="shared" si="215"/>
        <v>958500514.76</v>
      </c>
      <c r="AQ826" s="13">
        <f t="shared" si="216"/>
        <v>869329875.15</v>
      </c>
      <c r="AR826" s="13">
        <f t="shared" si="217"/>
        <v>952558216.35</v>
      </c>
      <c r="AS826" s="13">
        <f t="shared" si="218"/>
        <v>863387576.74</v>
      </c>
      <c r="AT826" s="13">
        <f t="shared" si="219"/>
        <v>730301672.5</v>
      </c>
      <c r="AU826" s="13">
        <f>AT826-VLOOKUP(A826,[1]选股结果!$A$2:$BJ$3005,48,FALSE)*0.08</f>
        <v>367075632.8328</v>
      </c>
      <c r="AV826" s="13">
        <f t="shared" si="220"/>
        <v>89170639.61</v>
      </c>
    </row>
    <row r="827" spans="1:48">
      <c r="A827" s="4" t="s">
        <v>1698</v>
      </c>
      <c r="B827" s="4" t="s">
        <v>1699</v>
      </c>
      <c r="C827" s="5">
        <v>5949569566.02</v>
      </c>
      <c r="D827" s="5">
        <v>0</v>
      </c>
      <c r="E827" s="5">
        <v>0</v>
      </c>
      <c r="F827" s="5">
        <v>0</v>
      </c>
      <c r="G827" s="5">
        <v>5351433171.41</v>
      </c>
      <c r="H827" s="5">
        <v>22693539.95</v>
      </c>
      <c r="I827" s="5">
        <v>0</v>
      </c>
      <c r="J827" s="5">
        <v>0</v>
      </c>
      <c r="K827" s="5">
        <v>0</v>
      </c>
      <c r="L827" s="5">
        <v>0</v>
      </c>
      <c r="M827" s="5">
        <v>0</v>
      </c>
      <c r="N827" s="5">
        <v>0</v>
      </c>
      <c r="O827" s="5">
        <v>13076163.94</v>
      </c>
      <c r="P827" s="5">
        <v>69535961.73</v>
      </c>
      <c r="Q827" s="5">
        <v>127447871.49</v>
      </c>
      <c r="R827" s="5">
        <v>18355600.48</v>
      </c>
      <c r="S827" s="5">
        <v>29490109.35</v>
      </c>
      <c r="T827" s="5">
        <v>3898847.09</v>
      </c>
      <c r="U827" s="5">
        <v>0</v>
      </c>
      <c r="V827" s="5">
        <v>0</v>
      </c>
      <c r="W827" s="5">
        <v>-121438.8</v>
      </c>
      <c r="X827" s="5">
        <v>377878.2</v>
      </c>
      <c r="Y827" s="5">
        <v>9428055.18</v>
      </c>
      <c r="Z827" s="5">
        <v>17817352.34</v>
      </c>
      <c r="AA827" s="5"/>
      <c r="AB827" s="5">
        <v>15188757.92</v>
      </c>
      <c r="AC827" s="5">
        <v>21370455.82</v>
      </c>
      <c r="AD827" s="5">
        <v>60093990.11</v>
      </c>
      <c r="AE827" s="8">
        <f t="shared" si="221"/>
        <v>5949569566.02</v>
      </c>
      <c r="AF827" s="8">
        <f t="shared" si="222"/>
        <v>5609338878.4</v>
      </c>
      <c r="AG827" s="8">
        <f t="shared" si="223"/>
        <v>352019514.870002</v>
      </c>
      <c r="AH827" s="8">
        <f t="shared" si="224"/>
        <v>345837816.970002</v>
      </c>
      <c r="AI827" s="8">
        <f t="shared" si="225"/>
        <v>285743826.860002</v>
      </c>
      <c r="AJ827" s="8">
        <f t="shared" si="209"/>
        <v>225669750.24</v>
      </c>
      <c r="AK827" s="13">
        <f t="shared" si="210"/>
        <v>349658742.8</v>
      </c>
      <c r="AL827" s="13">
        <f t="shared" si="211"/>
        <v>0</v>
      </c>
      <c r="AM827" s="13">
        <f t="shared" si="212"/>
        <v>15035184.53</v>
      </c>
      <c r="AN827" s="13">
        <f t="shared" si="213"/>
        <v>364693927.33</v>
      </c>
      <c r="AO827" s="13">
        <f t="shared" si="214"/>
        <v>598136394.610001</v>
      </c>
      <c r="AP827" s="13">
        <f t="shared" si="215"/>
        <v>401842392.1</v>
      </c>
      <c r="AQ827" s="13">
        <f t="shared" si="216"/>
        <v>341748401.99</v>
      </c>
      <c r="AR827" s="13">
        <f t="shared" si="217"/>
        <v>379148852.15</v>
      </c>
      <c r="AS827" s="13">
        <f t="shared" si="218"/>
        <v>319054862.04</v>
      </c>
      <c r="AT827" s="13">
        <f t="shared" si="219"/>
        <v>304599937.22</v>
      </c>
      <c r="AU827" s="13">
        <f>AT827-VLOOKUP(A827,[1]选股结果!$A$2:$BJ$3005,48,FALSE)*0.08</f>
        <v>63014863.5968</v>
      </c>
      <c r="AV827" s="13">
        <f t="shared" si="220"/>
        <v>60093990.11</v>
      </c>
    </row>
    <row r="828" spans="1:48">
      <c r="A828" s="4" t="s">
        <v>1700</v>
      </c>
      <c r="B828" s="4" t="s">
        <v>1701</v>
      </c>
      <c r="C828" s="5">
        <v>5932319198.84</v>
      </c>
      <c r="D828" s="5">
        <v>0</v>
      </c>
      <c r="E828" s="5">
        <v>0</v>
      </c>
      <c r="F828" s="5">
        <v>0</v>
      </c>
      <c r="G828" s="5">
        <v>4436232620.56</v>
      </c>
      <c r="H828" s="5">
        <v>122602081.87</v>
      </c>
      <c r="I828" s="5">
        <v>0</v>
      </c>
      <c r="J828" s="5">
        <v>0</v>
      </c>
      <c r="K828" s="5">
        <v>0</v>
      </c>
      <c r="L828" s="5">
        <v>0</v>
      </c>
      <c r="M828" s="5">
        <v>0</v>
      </c>
      <c r="N828" s="5">
        <v>0</v>
      </c>
      <c r="O828" s="5">
        <v>34390800.95</v>
      </c>
      <c r="P828" s="5">
        <v>981630643.25</v>
      </c>
      <c r="Q828" s="5">
        <v>252586760.44</v>
      </c>
      <c r="R828" s="5">
        <v>58182166.58</v>
      </c>
      <c r="S828" s="5">
        <v>119518208.62</v>
      </c>
      <c r="T828" s="5">
        <v>169673612.29</v>
      </c>
      <c r="U828" s="5">
        <v>169673612.29</v>
      </c>
      <c r="V828" s="5">
        <v>0</v>
      </c>
      <c r="W828" s="5">
        <v>-1825273.24</v>
      </c>
      <c r="X828" s="5">
        <v>7883030.93</v>
      </c>
      <c r="Y828" s="5">
        <v>850218.82</v>
      </c>
      <c r="Z828" s="5">
        <v>-2506662.24</v>
      </c>
      <c r="AA828" s="5"/>
      <c r="AB828" s="5">
        <v>6261219.94</v>
      </c>
      <c r="AC828" s="5">
        <v>5776285.7</v>
      </c>
      <c r="AD828" s="5">
        <v>40492213.56</v>
      </c>
      <c r="AE828" s="8">
        <f t="shared" si="221"/>
        <v>5932319198.84</v>
      </c>
      <c r="AF828" s="8">
        <f t="shared" si="222"/>
        <v>5882541200.4</v>
      </c>
      <c r="AG828" s="8">
        <f t="shared" si="223"/>
        <v>206386425.500001</v>
      </c>
      <c r="AH828" s="8">
        <f t="shared" si="224"/>
        <v>206871359.740001</v>
      </c>
      <c r="AI828" s="8">
        <f t="shared" si="225"/>
        <v>166379146.180001</v>
      </c>
      <c r="AJ828" s="8">
        <f t="shared" si="209"/>
        <v>1268973489.22</v>
      </c>
      <c r="AK828" s="13">
        <f t="shared" si="210"/>
        <v>50628217.2599997</v>
      </c>
      <c r="AL828" s="13">
        <f t="shared" si="211"/>
        <v>169673612.29</v>
      </c>
      <c r="AM828" s="13">
        <f t="shared" si="212"/>
        <v>-11730032.17</v>
      </c>
      <c r="AN828" s="13">
        <f t="shared" si="213"/>
        <v>208571797.38</v>
      </c>
      <c r="AO828" s="13">
        <f t="shared" si="214"/>
        <v>1496086578.28</v>
      </c>
      <c r="AP828" s="13">
        <f t="shared" si="215"/>
        <v>292748507.75</v>
      </c>
      <c r="AQ828" s="13">
        <f t="shared" si="216"/>
        <v>252256294.19</v>
      </c>
      <c r="AR828" s="13">
        <f t="shared" si="217"/>
        <v>170146425.88</v>
      </c>
      <c r="AS828" s="13">
        <f t="shared" si="218"/>
        <v>129654212.32</v>
      </c>
      <c r="AT828" s="13">
        <f t="shared" si="219"/>
        <v>168079583.82</v>
      </c>
      <c r="AU828" s="13">
        <f>AT828-VLOOKUP(A828,[1]选股结果!$A$2:$BJ$3005,48,FALSE)*0.08</f>
        <v>-241349055.4664</v>
      </c>
      <c r="AV828" s="13">
        <f t="shared" si="220"/>
        <v>40492213.56</v>
      </c>
    </row>
    <row r="829" spans="1:48">
      <c r="A829" s="4" t="s">
        <v>1702</v>
      </c>
      <c r="B829" s="4" t="s">
        <v>1703</v>
      </c>
      <c r="C829" s="5">
        <v>5903243446.39</v>
      </c>
      <c r="D829" s="5">
        <v>0</v>
      </c>
      <c r="E829" s="5">
        <v>0</v>
      </c>
      <c r="F829" s="5">
        <v>0</v>
      </c>
      <c r="G829" s="5">
        <v>5177793792.51</v>
      </c>
      <c r="H829" s="5">
        <v>33738274.43</v>
      </c>
      <c r="I829" s="5">
        <v>0</v>
      </c>
      <c r="J829" s="5">
        <v>0</v>
      </c>
      <c r="K829" s="5">
        <v>0</v>
      </c>
      <c r="L829" s="5">
        <v>0</v>
      </c>
      <c r="M829" s="5">
        <v>0</v>
      </c>
      <c r="N829" s="5">
        <v>0</v>
      </c>
      <c r="O829" s="5">
        <v>45823243.35</v>
      </c>
      <c r="P829" s="5">
        <v>210964146.44</v>
      </c>
      <c r="Q829" s="5">
        <v>192876892.85</v>
      </c>
      <c r="R829" s="5">
        <v>149867850.03</v>
      </c>
      <c r="S829" s="5">
        <v>23240331.14</v>
      </c>
      <c r="T829" s="5">
        <v>20865645.95</v>
      </c>
      <c r="U829" s="5">
        <v>20865657.53</v>
      </c>
      <c r="V829" s="5">
        <v>0</v>
      </c>
      <c r="W829" s="5">
        <v>575</v>
      </c>
      <c r="X829" s="5">
        <v>-789861.91</v>
      </c>
      <c r="Y829" s="5">
        <v>0</v>
      </c>
      <c r="Z829" s="5">
        <v>22259.19</v>
      </c>
      <c r="AA829" s="5"/>
      <c r="AB829" s="5">
        <v>20329497.92</v>
      </c>
      <c r="AC829" s="5">
        <v>1825234.3</v>
      </c>
      <c r="AD829" s="5">
        <v>19193732.77</v>
      </c>
      <c r="AE829" s="8">
        <f t="shared" si="221"/>
        <v>5903243446.39</v>
      </c>
      <c r="AF829" s="8">
        <f t="shared" si="222"/>
        <v>5800566256.32</v>
      </c>
      <c r="AG829" s="8">
        <f t="shared" si="223"/>
        <v>124355532.12</v>
      </c>
      <c r="AH829" s="8">
        <f t="shared" si="224"/>
        <v>142859795.74</v>
      </c>
      <c r="AI829" s="8">
        <f t="shared" si="225"/>
        <v>123666062.97</v>
      </c>
      <c r="AJ829" s="8">
        <f t="shared" si="209"/>
        <v>431160019.02</v>
      </c>
      <c r="AK829" s="13">
        <f t="shared" si="210"/>
        <v>102677190.07</v>
      </c>
      <c r="AL829" s="13">
        <f t="shared" si="211"/>
        <v>20865657.53</v>
      </c>
      <c r="AM829" s="13">
        <f t="shared" si="212"/>
        <v>19316948.14</v>
      </c>
      <c r="AN829" s="13">
        <f t="shared" si="213"/>
        <v>142859795.74</v>
      </c>
      <c r="AO829" s="13">
        <f t="shared" si="214"/>
        <v>725449653.88</v>
      </c>
      <c r="AP829" s="13">
        <f t="shared" si="215"/>
        <v>159655795.64</v>
      </c>
      <c r="AQ829" s="13">
        <f t="shared" si="216"/>
        <v>140462062.87</v>
      </c>
      <c r="AR829" s="13">
        <f t="shared" si="217"/>
        <v>125917521.21</v>
      </c>
      <c r="AS829" s="13">
        <f t="shared" si="218"/>
        <v>106723788.44</v>
      </c>
      <c r="AT829" s="13">
        <f t="shared" si="219"/>
        <v>123666062.97</v>
      </c>
      <c r="AU829" s="13">
        <f>AT829-VLOOKUP(A829,[1]选股结果!$A$2:$BJ$3005,48,FALSE)*0.08</f>
        <v>-609294404.9668</v>
      </c>
      <c r="AV829" s="13">
        <f t="shared" si="220"/>
        <v>19193732.77</v>
      </c>
    </row>
    <row r="830" spans="1:48">
      <c r="A830" s="4" t="s">
        <v>1704</v>
      </c>
      <c r="B830" s="4" t="s">
        <v>1705</v>
      </c>
      <c r="C830" s="5">
        <v>5894685562.2</v>
      </c>
      <c r="D830" s="5">
        <v>0</v>
      </c>
      <c r="E830" s="5">
        <v>0</v>
      </c>
      <c r="F830" s="5">
        <v>0</v>
      </c>
      <c r="G830" s="5">
        <v>5087448656.23</v>
      </c>
      <c r="H830" s="5">
        <v>507875869.43</v>
      </c>
      <c r="I830" s="5">
        <v>0</v>
      </c>
      <c r="J830" s="5">
        <v>0</v>
      </c>
      <c r="K830" s="5">
        <v>0</v>
      </c>
      <c r="L830" s="5">
        <v>0</v>
      </c>
      <c r="M830" s="5">
        <v>0</v>
      </c>
      <c r="N830" s="5">
        <v>0</v>
      </c>
      <c r="O830" s="5">
        <v>49230137.89</v>
      </c>
      <c r="P830" s="5">
        <v>76547902.62</v>
      </c>
      <c r="Q830" s="5">
        <v>772753866.05</v>
      </c>
      <c r="R830" s="5">
        <v>94711154.07</v>
      </c>
      <c r="S830" s="5">
        <v>485884197.65</v>
      </c>
      <c r="T830" s="5">
        <v>-107935738.33</v>
      </c>
      <c r="U830" s="5">
        <v>-33704884.89</v>
      </c>
      <c r="V830" s="5">
        <v>0</v>
      </c>
      <c r="W830" s="5">
        <v>0</v>
      </c>
      <c r="X830" s="5">
        <v>281720476.22</v>
      </c>
      <c r="Y830" s="5">
        <v>3109065172.9</v>
      </c>
      <c r="Z830" s="5">
        <v>-1610251.88</v>
      </c>
      <c r="AA830" s="5"/>
      <c r="AB830" s="5">
        <v>9295807.76</v>
      </c>
      <c r="AC830" s="5">
        <v>52588174.62</v>
      </c>
      <c r="AD830" s="5">
        <v>63701154.25</v>
      </c>
      <c r="AE830" s="8">
        <f t="shared" si="221"/>
        <v>5894685562.2</v>
      </c>
      <c r="AF830" s="8">
        <f t="shared" si="222"/>
        <v>6566575914.51</v>
      </c>
      <c r="AG830" s="8">
        <f t="shared" si="223"/>
        <v>-4172221991.64</v>
      </c>
      <c r="AH830" s="8">
        <f t="shared" si="224"/>
        <v>-4215514358.5</v>
      </c>
      <c r="AI830" s="8">
        <f t="shared" si="225"/>
        <v>-4279215512.75</v>
      </c>
      <c r="AJ830" s="8">
        <f t="shared" si="209"/>
        <v>4050889446.32</v>
      </c>
      <c r="AK830" s="13">
        <f t="shared" si="210"/>
        <v>2437174820.59</v>
      </c>
      <c r="AL830" s="13">
        <f t="shared" si="211"/>
        <v>-33704884.89</v>
      </c>
      <c r="AM830" s="13">
        <f t="shared" si="212"/>
        <v>-400853948.4</v>
      </c>
      <c r="AN830" s="13">
        <f t="shared" si="213"/>
        <v>2002615987.3</v>
      </c>
      <c r="AO830" s="13">
        <f t="shared" si="214"/>
        <v>807236905.97</v>
      </c>
      <c r="AP830" s="13">
        <f t="shared" si="215"/>
        <v>3430934887.67</v>
      </c>
      <c r="AQ830" s="13">
        <f t="shared" si="216"/>
        <v>3367233733.42</v>
      </c>
      <c r="AR830" s="13">
        <f t="shared" si="217"/>
        <v>2923059018.24</v>
      </c>
      <c r="AS830" s="13">
        <f t="shared" si="218"/>
        <v>2859357863.99</v>
      </c>
      <c r="AT830" s="13">
        <f t="shared" si="219"/>
        <v>1938914833.05</v>
      </c>
      <c r="AU830" s="13">
        <f>AT830-VLOOKUP(A830,[1]选股结果!$A$2:$BJ$3005,48,FALSE)*0.08</f>
        <v>1185825313.5188</v>
      </c>
      <c r="AV830" s="13">
        <f t="shared" si="220"/>
        <v>63701154.25</v>
      </c>
    </row>
    <row r="831" spans="1:48">
      <c r="A831" s="4" t="s">
        <v>1706</v>
      </c>
      <c r="B831" s="4" t="s">
        <v>1707</v>
      </c>
      <c r="C831" s="5">
        <v>5882212759.17</v>
      </c>
      <c r="D831" s="5">
        <v>1366164787.57</v>
      </c>
      <c r="E831" s="5">
        <v>0</v>
      </c>
      <c r="F831" s="5">
        <v>0</v>
      </c>
      <c r="G831" s="5">
        <v>0</v>
      </c>
      <c r="H831" s="5">
        <v>0</v>
      </c>
      <c r="I831" s="5">
        <v>0</v>
      </c>
      <c r="J831" s="5">
        <v>0</v>
      </c>
      <c r="K831" s="5">
        <v>0</v>
      </c>
      <c r="L831" s="5">
        <v>0</v>
      </c>
      <c r="M831" s="5">
        <v>0</v>
      </c>
      <c r="N831" s="5">
        <v>0</v>
      </c>
      <c r="O831" s="5">
        <v>26276472.9</v>
      </c>
      <c r="P831" s="5">
        <v>0</v>
      </c>
      <c r="Q831" s="5">
        <v>0</v>
      </c>
      <c r="R831" s="5">
        <v>0</v>
      </c>
      <c r="S831" s="5">
        <v>0</v>
      </c>
      <c r="T831" s="5">
        <v>1507740629.51</v>
      </c>
      <c r="U831" s="5">
        <v>577996004.86</v>
      </c>
      <c r="V831" s="5">
        <v>-447540.98</v>
      </c>
      <c r="W831" s="5">
        <v>189914005.21</v>
      </c>
      <c r="X831" s="5">
        <v>-14663307.26</v>
      </c>
      <c r="Y831" s="5">
        <v>0</v>
      </c>
      <c r="Z831" s="5">
        <v>0</v>
      </c>
      <c r="AA831" s="5"/>
      <c r="AB831" s="5">
        <v>124105.23</v>
      </c>
      <c r="AC831" s="5">
        <v>26861546.44</v>
      </c>
      <c r="AD831" s="5">
        <v>261027641.95</v>
      </c>
      <c r="AE831" s="8">
        <f t="shared" si="221"/>
        <v>5882212759.17</v>
      </c>
      <c r="AF831" s="8">
        <f t="shared" si="222"/>
        <v>26276472.9</v>
      </c>
      <c r="AG831" s="8">
        <f t="shared" si="223"/>
        <v>7567806687.27</v>
      </c>
      <c r="AH831" s="8">
        <f t="shared" si="224"/>
        <v>7541069246.06</v>
      </c>
      <c r="AI831" s="8">
        <f t="shared" si="225"/>
        <v>7280041604.11</v>
      </c>
      <c r="AJ831" s="8">
        <f t="shared" si="209"/>
        <v>53013914.11</v>
      </c>
      <c r="AK831" s="13">
        <f t="shared" si="210"/>
        <v>5855936286.27</v>
      </c>
      <c r="AL831" s="13">
        <f t="shared" si="211"/>
        <v>577996004.86</v>
      </c>
      <c r="AM831" s="13">
        <f t="shared" si="212"/>
        <v>1107136954.93</v>
      </c>
      <c r="AN831" s="13">
        <f t="shared" si="213"/>
        <v>7541069246.06</v>
      </c>
      <c r="AO831" s="13">
        <f t="shared" si="214"/>
        <v>5882212759.17</v>
      </c>
      <c r="AP831" s="13">
        <f t="shared" si="215"/>
        <v>5855936286.27</v>
      </c>
      <c r="AQ831" s="13">
        <f t="shared" si="216"/>
        <v>5594908644.32</v>
      </c>
      <c r="AR831" s="13">
        <f t="shared" si="217"/>
        <v>5855936286.27</v>
      </c>
      <c r="AS831" s="13">
        <f t="shared" si="218"/>
        <v>5594908644.32</v>
      </c>
      <c r="AT831" s="13">
        <f t="shared" si="219"/>
        <v>7280041604.11</v>
      </c>
      <c r="AU831" s="13">
        <f>AT831-VLOOKUP(A831,[1]选股结果!$A$2:$BJ$3005,48,FALSE)*0.08</f>
        <v>5746944396.638</v>
      </c>
      <c r="AV831" s="13">
        <f t="shared" si="220"/>
        <v>261027641.950001</v>
      </c>
    </row>
    <row r="832" spans="1:48">
      <c r="A832" s="4" t="s">
        <v>1708</v>
      </c>
      <c r="B832" s="4" t="s">
        <v>1709</v>
      </c>
      <c r="C832" s="5">
        <v>5874021733.15</v>
      </c>
      <c r="D832" s="5">
        <v>61856105.34</v>
      </c>
      <c r="E832" s="5">
        <v>12819790964.44</v>
      </c>
      <c r="F832" s="5">
        <v>599267105.57</v>
      </c>
      <c r="G832" s="5">
        <v>4860305395.03</v>
      </c>
      <c r="H832" s="5">
        <v>2178504721.14</v>
      </c>
      <c r="I832" s="5">
        <v>650345624.37</v>
      </c>
      <c r="J832" s="5">
        <v>480774739.83</v>
      </c>
      <c r="K832" s="5">
        <v>41973967.21</v>
      </c>
      <c r="L832" s="5">
        <v>12644268399.56</v>
      </c>
      <c r="M832" s="5">
        <v>603940187.88</v>
      </c>
      <c r="N832" s="5">
        <v>0</v>
      </c>
      <c r="O832" s="5">
        <v>324694424.76</v>
      </c>
      <c r="P832" s="5">
        <v>180866415.38</v>
      </c>
      <c r="Q832" s="5">
        <v>308032262.21</v>
      </c>
      <c r="R832" s="5">
        <v>0</v>
      </c>
      <c r="S832" s="5">
        <v>2195994658.64</v>
      </c>
      <c r="T832" s="5">
        <v>55521100.85</v>
      </c>
      <c r="U832" s="5">
        <v>8631553.51</v>
      </c>
      <c r="V832" s="5">
        <v>0</v>
      </c>
      <c r="W832" s="5">
        <v>-82058531.08</v>
      </c>
      <c r="X832" s="5">
        <v>237561012.3</v>
      </c>
      <c r="Y832" s="5">
        <v>0</v>
      </c>
      <c r="Z832" s="5">
        <v>-373837.57</v>
      </c>
      <c r="AA832" s="5"/>
      <c r="AB832" s="5">
        <v>781842074.36</v>
      </c>
      <c r="AC832" s="5">
        <v>94908807.79</v>
      </c>
      <c r="AD832" s="5">
        <v>-280167087.87</v>
      </c>
      <c r="AE832" s="8">
        <f t="shared" si="221"/>
        <v>5874021733.15</v>
      </c>
      <c r="AF832" s="8">
        <f t="shared" si="222"/>
        <v>7869893156.02</v>
      </c>
      <c r="AG832" s="8">
        <f t="shared" si="223"/>
        <v>-2260343702.97</v>
      </c>
      <c r="AH832" s="8">
        <f t="shared" si="224"/>
        <v>-1573410436.4</v>
      </c>
      <c r="AI832" s="8">
        <f t="shared" si="225"/>
        <v>-1293243348.53</v>
      </c>
      <c r="AJ832" s="8">
        <f t="shared" si="209"/>
        <v>126659835.78</v>
      </c>
      <c r="AK832" s="13">
        <f t="shared" si="210"/>
        <v>-1995871422.87</v>
      </c>
      <c r="AL832" s="13">
        <f t="shared" si="211"/>
        <v>8631553.51</v>
      </c>
      <c r="AM832" s="13">
        <f t="shared" si="212"/>
        <v>413829432.96</v>
      </c>
      <c r="AN832" s="13">
        <f t="shared" si="213"/>
        <v>-1573410436.4</v>
      </c>
      <c r="AO832" s="13">
        <f t="shared" si="214"/>
        <v>1013716338.12</v>
      </c>
      <c r="AP832" s="13">
        <f t="shared" si="215"/>
        <v>2378627956.91</v>
      </c>
      <c r="AQ832" s="13">
        <f t="shared" si="216"/>
        <v>2658795044.78</v>
      </c>
      <c r="AR832" s="13">
        <f t="shared" si="217"/>
        <v>200123235.77</v>
      </c>
      <c r="AS832" s="13">
        <f t="shared" si="218"/>
        <v>480290323.64</v>
      </c>
      <c r="AT832" s="13">
        <f t="shared" si="219"/>
        <v>-1293243348.53</v>
      </c>
      <c r="AU832" s="13">
        <f>AT832-VLOOKUP(A832,[1]选股结果!$A$2:$BJ$3005,48,FALSE)*0.08</f>
        <v>-2687102437.2756</v>
      </c>
      <c r="AV832" s="13">
        <f t="shared" si="220"/>
        <v>-280167087.87</v>
      </c>
    </row>
    <row r="833" spans="1:48">
      <c r="A833" s="4" t="s">
        <v>1710</v>
      </c>
      <c r="B833" s="4" t="s">
        <v>1711</v>
      </c>
      <c r="C833" s="5">
        <v>5865244127.11</v>
      </c>
      <c r="D833" s="5">
        <v>0</v>
      </c>
      <c r="E833" s="5">
        <v>0</v>
      </c>
      <c r="F833" s="5">
        <v>0</v>
      </c>
      <c r="G833" s="5">
        <v>4937260798.69</v>
      </c>
      <c r="H833" s="5">
        <v>15230006.47</v>
      </c>
      <c r="I833" s="5">
        <v>0</v>
      </c>
      <c r="J833" s="5">
        <v>0</v>
      </c>
      <c r="K833" s="5">
        <v>0</v>
      </c>
      <c r="L833" s="5">
        <v>0</v>
      </c>
      <c r="M833" s="5">
        <v>0</v>
      </c>
      <c r="N833" s="5">
        <v>0</v>
      </c>
      <c r="O833" s="5">
        <v>23917484.27</v>
      </c>
      <c r="P833" s="5">
        <v>44705653.38</v>
      </c>
      <c r="Q833" s="5">
        <v>219836154.9</v>
      </c>
      <c r="R833" s="5">
        <v>193597909.4</v>
      </c>
      <c r="S833" s="5">
        <v>-1129033.92</v>
      </c>
      <c r="T833" s="5">
        <v>2046904.98</v>
      </c>
      <c r="U833" s="5">
        <v>4218254.98</v>
      </c>
      <c r="V833" s="5">
        <v>0</v>
      </c>
      <c r="W833" s="5">
        <v>1572609.89</v>
      </c>
      <c r="X833" s="5">
        <v>922211.61</v>
      </c>
      <c r="Y833" s="5">
        <v>-1717412.64</v>
      </c>
      <c r="Z833" s="5">
        <v>4535663.24</v>
      </c>
      <c r="AA833" s="5"/>
      <c r="AB833" s="5">
        <v>1421715.31</v>
      </c>
      <c r="AC833" s="5">
        <v>2261186.96</v>
      </c>
      <c r="AD833" s="5">
        <v>49076217.37</v>
      </c>
      <c r="AE833" s="8">
        <f t="shared" si="221"/>
        <v>5865244127.11</v>
      </c>
      <c r="AF833" s="8">
        <f t="shared" si="222"/>
        <v>5418188966.72</v>
      </c>
      <c r="AG833" s="8">
        <f t="shared" si="223"/>
        <v>456005539.53</v>
      </c>
      <c r="AH833" s="8">
        <f t="shared" si="224"/>
        <v>455166067.88</v>
      </c>
      <c r="AI833" s="8">
        <f t="shared" si="225"/>
        <v>406089850.51</v>
      </c>
      <c r="AJ833" s="8">
        <f t="shared" si="209"/>
        <v>287581351.56</v>
      </c>
      <c r="AK833" s="13">
        <f t="shared" si="210"/>
        <v>445337747.75</v>
      </c>
      <c r="AL833" s="13">
        <f t="shared" si="211"/>
        <v>4218254.98</v>
      </c>
      <c r="AM833" s="13">
        <f t="shared" si="212"/>
        <v>2175239.87</v>
      </c>
      <c r="AN833" s="13">
        <f t="shared" si="213"/>
        <v>451731242.6</v>
      </c>
      <c r="AO833" s="13">
        <f t="shared" si="214"/>
        <v>927983328.42</v>
      </c>
      <c r="AP833" s="13">
        <f t="shared" si="215"/>
        <v>459438720.3</v>
      </c>
      <c r="AQ833" s="13">
        <f t="shared" si="216"/>
        <v>410362502.93</v>
      </c>
      <c r="AR833" s="13">
        <f t="shared" si="217"/>
        <v>444208713.83</v>
      </c>
      <c r="AS833" s="13">
        <f t="shared" si="218"/>
        <v>395132496.46</v>
      </c>
      <c r="AT833" s="13">
        <f t="shared" si="219"/>
        <v>402655025.23</v>
      </c>
      <c r="AU833" s="13">
        <f>AT833-VLOOKUP(A833,[1]选股结果!$A$2:$BJ$3005,48,FALSE)*0.08</f>
        <v>122980111.45</v>
      </c>
      <c r="AV833" s="13">
        <f t="shared" si="220"/>
        <v>49076217.37</v>
      </c>
    </row>
    <row r="834" spans="1:48">
      <c r="A834" s="4" t="s">
        <v>1712</v>
      </c>
      <c r="B834" s="4" t="s">
        <v>1713</v>
      </c>
      <c r="C834" s="5">
        <v>5856746411.79</v>
      </c>
      <c r="D834" s="5">
        <v>0</v>
      </c>
      <c r="E834" s="5">
        <v>0</v>
      </c>
      <c r="F834" s="5">
        <v>0</v>
      </c>
      <c r="G834" s="5">
        <v>3048545178.54</v>
      </c>
      <c r="H834" s="5">
        <v>2704482.77</v>
      </c>
      <c r="I834" s="5">
        <v>0</v>
      </c>
      <c r="J834" s="5">
        <v>0</v>
      </c>
      <c r="K834" s="5">
        <v>0</v>
      </c>
      <c r="L834" s="5">
        <v>0</v>
      </c>
      <c r="M834" s="5">
        <v>0</v>
      </c>
      <c r="N834" s="5">
        <v>0</v>
      </c>
      <c r="O834" s="5">
        <v>50873146.19</v>
      </c>
      <c r="P834" s="5">
        <v>5464517.67</v>
      </c>
      <c r="Q834" s="5">
        <v>77068372.14</v>
      </c>
      <c r="R834" s="5">
        <v>176173009.98</v>
      </c>
      <c r="S834" s="5">
        <v>-9764068.38</v>
      </c>
      <c r="T834" s="5">
        <v>4964805.75</v>
      </c>
      <c r="U834" s="5">
        <v>0</v>
      </c>
      <c r="V834" s="5">
        <v>0</v>
      </c>
      <c r="W834" s="5">
        <v>1986185.05</v>
      </c>
      <c r="X834" s="5">
        <v>780591.8</v>
      </c>
      <c r="Y834" s="5">
        <v>-465109.83</v>
      </c>
      <c r="Z834" s="5">
        <v>0</v>
      </c>
      <c r="AA834" s="5"/>
      <c r="AB834" s="5">
        <v>942502.63</v>
      </c>
      <c r="AC834" s="5">
        <v>173821.05</v>
      </c>
      <c r="AD834" s="5">
        <v>368243475.23</v>
      </c>
      <c r="AE834" s="8">
        <f t="shared" si="221"/>
        <v>5856746411.79</v>
      </c>
      <c r="AF834" s="8">
        <f t="shared" si="222"/>
        <v>3348360156.14</v>
      </c>
      <c r="AG834" s="8">
        <f t="shared" si="223"/>
        <v>2515021764.48</v>
      </c>
      <c r="AH834" s="8">
        <f t="shared" si="224"/>
        <v>2515790446.06</v>
      </c>
      <c r="AI834" s="8">
        <f t="shared" si="225"/>
        <v>2147546970.83</v>
      </c>
      <c r="AJ834" s="8">
        <f t="shared" si="209"/>
        <v>132172244.59</v>
      </c>
      <c r="AK834" s="13">
        <f t="shared" si="210"/>
        <v>2507921145.82</v>
      </c>
      <c r="AL834" s="13">
        <f t="shared" si="211"/>
        <v>0</v>
      </c>
      <c r="AM834" s="13">
        <f t="shared" si="212"/>
        <v>6939080.58</v>
      </c>
      <c r="AN834" s="13">
        <f t="shared" si="213"/>
        <v>2514860226.4</v>
      </c>
      <c r="AO834" s="13">
        <f t="shared" si="214"/>
        <v>2808201233.25</v>
      </c>
      <c r="AP834" s="13">
        <f t="shared" si="215"/>
        <v>2500861560.21</v>
      </c>
      <c r="AQ834" s="13">
        <f t="shared" si="216"/>
        <v>2132618084.98</v>
      </c>
      <c r="AR834" s="13">
        <f t="shared" si="217"/>
        <v>2498157077.44</v>
      </c>
      <c r="AS834" s="13">
        <f t="shared" si="218"/>
        <v>2129913602.21</v>
      </c>
      <c r="AT834" s="13">
        <f t="shared" si="219"/>
        <v>2146616751.17</v>
      </c>
      <c r="AU834" s="13">
        <f>AT834-VLOOKUP(A834,[1]选股结果!$A$2:$BJ$3005,48,FALSE)*0.08</f>
        <v>1674840394.0532</v>
      </c>
      <c r="AV834" s="13">
        <f t="shared" si="220"/>
        <v>368243475.23</v>
      </c>
    </row>
    <row r="835" spans="1:48">
      <c r="A835" s="4" t="s">
        <v>1714</v>
      </c>
      <c r="B835" s="4" t="s">
        <v>1715</v>
      </c>
      <c r="C835" s="5">
        <v>5855605541.76</v>
      </c>
      <c r="D835" s="5">
        <v>0</v>
      </c>
      <c r="E835" s="5">
        <v>0</v>
      </c>
      <c r="F835" s="5">
        <v>0</v>
      </c>
      <c r="G835" s="5">
        <v>5553868840.4</v>
      </c>
      <c r="H835" s="5">
        <v>20799481.78</v>
      </c>
      <c r="I835" s="5">
        <v>0</v>
      </c>
      <c r="J835" s="5">
        <v>0</v>
      </c>
      <c r="K835" s="5">
        <v>0</v>
      </c>
      <c r="L835" s="5">
        <v>0</v>
      </c>
      <c r="M835" s="5">
        <v>0</v>
      </c>
      <c r="N835" s="5">
        <v>0</v>
      </c>
      <c r="O835" s="5">
        <v>20665130.44</v>
      </c>
      <c r="P835" s="5">
        <v>62007933.36</v>
      </c>
      <c r="Q835" s="5">
        <v>298809926.89</v>
      </c>
      <c r="R835" s="5">
        <v>51677392.9</v>
      </c>
      <c r="S835" s="5">
        <v>7973686.82</v>
      </c>
      <c r="T835" s="5">
        <v>10003397.83</v>
      </c>
      <c r="U835" s="5">
        <v>0</v>
      </c>
      <c r="V835" s="5">
        <v>0</v>
      </c>
      <c r="W835" s="5">
        <v>0</v>
      </c>
      <c r="X835" s="5">
        <v>-6565873.37</v>
      </c>
      <c r="Y835" s="5">
        <v>-9183611.93</v>
      </c>
      <c r="Z835" s="5">
        <v>125917049.06</v>
      </c>
      <c r="AA835" s="5"/>
      <c r="AB835" s="5">
        <v>9833181.36</v>
      </c>
      <c r="AC835" s="5">
        <v>3602354.93</v>
      </c>
      <c r="AD835" s="5">
        <v>48036942.59</v>
      </c>
      <c r="AE835" s="8">
        <f t="shared" si="221"/>
        <v>5855605541.76</v>
      </c>
      <c r="AF835" s="8">
        <f t="shared" si="222"/>
        <v>5995002910.81</v>
      </c>
      <c r="AG835" s="8">
        <f t="shared" si="223"/>
        <v>12272563.1400017</v>
      </c>
      <c r="AH835" s="8">
        <f t="shared" si="224"/>
        <v>18503389.5700017</v>
      </c>
      <c r="AI835" s="8">
        <f t="shared" si="225"/>
        <v>-29533553.0199983</v>
      </c>
      <c r="AJ835" s="8">
        <f t="shared" ref="AJ835:AJ898" si="226">O835+P835+Q835+Y835-AB835+AC835</f>
        <v>366068552.33</v>
      </c>
      <c r="AK835" s="13">
        <f t="shared" ref="AK835:AK898" si="227">C835-G835-O835-P835-Q835-R835+Y835-S835</f>
        <v>-148580980.979999</v>
      </c>
      <c r="AL835" s="13">
        <f t="shared" ref="AL835:AL898" si="228">U835</f>
        <v>0</v>
      </c>
      <c r="AM835" s="13">
        <f t="shared" ref="AM835:AM898" si="229">T835-U835+V835+W835-X835+Z835+AA835-AC835+AB835</f>
        <v>148717146.69</v>
      </c>
      <c r="AN835" s="13">
        <f t="shared" ref="AN835:AN898" si="230">AK835+AL835+AM835</f>
        <v>136165.710000992</v>
      </c>
      <c r="AO835" s="13">
        <f t="shared" ref="AO835:AO898" si="231">C835-G835</f>
        <v>301736701.360001</v>
      </c>
      <c r="AP835" s="13">
        <f t="shared" ref="AP835:AP898" si="232">AK835+S835+H835</f>
        <v>-119807812.379999</v>
      </c>
      <c r="AQ835" s="13">
        <f t="shared" ref="AQ835:AQ898" si="233">AP835-AV835</f>
        <v>-167844754.969999</v>
      </c>
      <c r="AR835" s="13">
        <f t="shared" ref="AR835:AR898" si="234">AP835-H835</f>
        <v>-140607294.159999</v>
      </c>
      <c r="AS835" s="13">
        <f t="shared" ref="AS835:AS898" si="235">AP835-H835-AV835</f>
        <v>-188644236.749999</v>
      </c>
      <c r="AT835" s="13">
        <f t="shared" ref="AT835:AT898" si="236">AK835-AV835+AL835+AM835</f>
        <v>-47900776.879999</v>
      </c>
      <c r="AU835" s="13">
        <f>AT835-VLOOKUP(A835,[1]选股结果!$A$2:$BJ$3005,48,FALSE)*0.08</f>
        <v>-491042519.231199</v>
      </c>
      <c r="AV835" s="13">
        <f t="shared" ref="AV835:AV898" si="237">AH835-AI835</f>
        <v>48036942.59</v>
      </c>
    </row>
    <row r="836" spans="1:48">
      <c r="A836" s="4" t="s">
        <v>1716</v>
      </c>
      <c r="B836" s="4" t="s">
        <v>1717</v>
      </c>
      <c r="C836" s="5">
        <v>5854680722.52</v>
      </c>
      <c r="D836" s="5">
        <v>0</v>
      </c>
      <c r="E836" s="5">
        <v>0</v>
      </c>
      <c r="F836" s="5">
        <v>0</v>
      </c>
      <c r="G836" s="5">
        <v>4109938888.81</v>
      </c>
      <c r="H836" s="5">
        <v>10836860.52</v>
      </c>
      <c r="I836" s="5">
        <v>0</v>
      </c>
      <c r="J836" s="5">
        <v>0</v>
      </c>
      <c r="K836" s="5">
        <v>0</v>
      </c>
      <c r="L836" s="5">
        <v>0</v>
      </c>
      <c r="M836" s="5">
        <v>0</v>
      </c>
      <c r="N836" s="5">
        <v>0</v>
      </c>
      <c r="O836" s="5">
        <v>11323292.19</v>
      </c>
      <c r="P836" s="5">
        <v>9173053.44</v>
      </c>
      <c r="Q836" s="5">
        <v>131244167.7</v>
      </c>
      <c r="R836" s="5">
        <v>223022691.68</v>
      </c>
      <c r="S836" s="5">
        <v>-4398875.57</v>
      </c>
      <c r="T836" s="5">
        <v>9313651.08</v>
      </c>
      <c r="U836" s="5">
        <v>9313651.08</v>
      </c>
      <c r="V836" s="5">
        <v>0</v>
      </c>
      <c r="W836" s="5">
        <v>0</v>
      </c>
      <c r="X836" s="5">
        <v>2882620.92</v>
      </c>
      <c r="Y836" s="5">
        <v>-4601197.15</v>
      </c>
      <c r="Z836" s="5">
        <v>682654.87</v>
      </c>
      <c r="AA836" s="5"/>
      <c r="AB836" s="5">
        <v>2343173.7</v>
      </c>
      <c r="AC836" s="5">
        <v>13297940.15</v>
      </c>
      <c r="AD836" s="5">
        <v>177601458.92</v>
      </c>
      <c r="AE836" s="8">
        <f t="shared" si="221"/>
        <v>5854680722.52</v>
      </c>
      <c r="AF836" s="8">
        <f t="shared" si="222"/>
        <v>4480303218.25</v>
      </c>
      <c r="AG836" s="8">
        <f t="shared" si="223"/>
        <v>1386092386.45</v>
      </c>
      <c r="AH836" s="8">
        <f t="shared" si="224"/>
        <v>1375137620</v>
      </c>
      <c r="AI836" s="8">
        <f t="shared" si="225"/>
        <v>1197536161.08</v>
      </c>
      <c r="AJ836" s="8">
        <f t="shared" si="226"/>
        <v>158094082.63</v>
      </c>
      <c r="AK836" s="13">
        <f t="shared" si="227"/>
        <v>1369776307.12</v>
      </c>
      <c r="AL836" s="13">
        <f t="shared" si="228"/>
        <v>9313651.08</v>
      </c>
      <c r="AM836" s="13">
        <f t="shared" si="229"/>
        <v>-13154732.5</v>
      </c>
      <c r="AN836" s="13">
        <f t="shared" si="230"/>
        <v>1365935225.7</v>
      </c>
      <c r="AO836" s="13">
        <f t="shared" si="231"/>
        <v>1744741833.71</v>
      </c>
      <c r="AP836" s="13">
        <f t="shared" si="232"/>
        <v>1376214292.07</v>
      </c>
      <c r="AQ836" s="13">
        <f t="shared" si="233"/>
        <v>1198612833.15</v>
      </c>
      <c r="AR836" s="13">
        <f t="shared" si="234"/>
        <v>1365377431.55</v>
      </c>
      <c r="AS836" s="13">
        <f t="shared" si="235"/>
        <v>1187775972.63</v>
      </c>
      <c r="AT836" s="13">
        <f t="shared" si="236"/>
        <v>1188333766.78</v>
      </c>
      <c r="AU836" s="13">
        <f>AT836-VLOOKUP(A836,[1]选股结果!$A$2:$BJ$3005,48,FALSE)*0.08</f>
        <v>515831377.9584</v>
      </c>
      <c r="AV836" s="13">
        <f t="shared" si="237"/>
        <v>177601458.92</v>
      </c>
    </row>
    <row r="837" spans="1:48">
      <c r="A837" s="4" t="s">
        <v>1718</v>
      </c>
      <c r="B837" s="4" t="s">
        <v>1719</v>
      </c>
      <c r="C837" s="5">
        <v>5851727344.96</v>
      </c>
      <c r="D837" s="5">
        <v>0</v>
      </c>
      <c r="E837" s="5">
        <v>0</v>
      </c>
      <c r="F837" s="5">
        <v>0</v>
      </c>
      <c r="G837" s="5">
        <v>4080558038.57</v>
      </c>
      <c r="H837" s="5">
        <v>39629448.05</v>
      </c>
      <c r="I837" s="5">
        <v>0</v>
      </c>
      <c r="J837" s="5">
        <v>0</v>
      </c>
      <c r="K837" s="5">
        <v>0</v>
      </c>
      <c r="L837" s="5">
        <v>0</v>
      </c>
      <c r="M837" s="5">
        <v>0</v>
      </c>
      <c r="N837" s="5">
        <v>0</v>
      </c>
      <c r="O837" s="5">
        <v>134169681.55</v>
      </c>
      <c r="P837" s="5">
        <v>3131785.99</v>
      </c>
      <c r="Q837" s="5">
        <v>175273490.73</v>
      </c>
      <c r="R837" s="5">
        <v>0</v>
      </c>
      <c r="S837" s="5">
        <v>35973714.45</v>
      </c>
      <c r="T837" s="5">
        <v>84709721.18</v>
      </c>
      <c r="U837" s="5">
        <v>0</v>
      </c>
      <c r="V837" s="5">
        <v>0</v>
      </c>
      <c r="W837" s="5">
        <v>-9116439.46</v>
      </c>
      <c r="X837" s="5">
        <v>1122453.58</v>
      </c>
      <c r="Y837" s="5">
        <v>0</v>
      </c>
      <c r="Z837" s="5">
        <v>29967.1</v>
      </c>
      <c r="AA837" s="5"/>
      <c r="AB837" s="5">
        <v>3182672.24</v>
      </c>
      <c r="AC837" s="5">
        <v>9653173.31</v>
      </c>
      <c r="AD837" s="5">
        <v>342100056.53</v>
      </c>
      <c r="AE837" s="8">
        <f t="shared" si="221"/>
        <v>5851727344.96</v>
      </c>
      <c r="AF837" s="8">
        <f t="shared" si="222"/>
        <v>4429106711.29</v>
      </c>
      <c r="AG837" s="8">
        <f t="shared" si="223"/>
        <v>1497121428.91</v>
      </c>
      <c r="AH837" s="8">
        <f t="shared" si="224"/>
        <v>1490650927.84</v>
      </c>
      <c r="AI837" s="8">
        <f t="shared" si="225"/>
        <v>1148550871.31</v>
      </c>
      <c r="AJ837" s="8">
        <f t="shared" si="226"/>
        <v>319045459.34</v>
      </c>
      <c r="AK837" s="13">
        <f t="shared" si="227"/>
        <v>1422620633.67</v>
      </c>
      <c r="AL837" s="13">
        <f t="shared" si="228"/>
        <v>0</v>
      </c>
      <c r="AM837" s="13">
        <f t="shared" si="229"/>
        <v>68030294.17</v>
      </c>
      <c r="AN837" s="13">
        <f t="shared" si="230"/>
        <v>1490650927.84</v>
      </c>
      <c r="AO837" s="13">
        <f t="shared" si="231"/>
        <v>1771169306.39</v>
      </c>
      <c r="AP837" s="13">
        <f t="shared" si="232"/>
        <v>1498223796.17</v>
      </c>
      <c r="AQ837" s="13">
        <f t="shared" si="233"/>
        <v>1156123739.64</v>
      </c>
      <c r="AR837" s="13">
        <f t="shared" si="234"/>
        <v>1458594348.12</v>
      </c>
      <c r="AS837" s="13">
        <f t="shared" si="235"/>
        <v>1116494291.59</v>
      </c>
      <c r="AT837" s="13">
        <f t="shared" si="236"/>
        <v>1148550871.31</v>
      </c>
      <c r="AU837" s="13">
        <f>AT837-VLOOKUP(A837,[1]选股结果!$A$2:$BJ$3005,48,FALSE)*0.08</f>
        <v>329703676.9772</v>
      </c>
      <c r="AV837" s="13">
        <f t="shared" si="237"/>
        <v>342100056.53</v>
      </c>
    </row>
    <row r="838" spans="1:48">
      <c r="A838" s="4" t="s">
        <v>1720</v>
      </c>
      <c r="B838" s="4" t="s">
        <v>1721</v>
      </c>
      <c r="C838" s="5">
        <v>5841265476.89</v>
      </c>
      <c r="D838" s="5">
        <v>0</v>
      </c>
      <c r="E838" s="5">
        <v>0</v>
      </c>
      <c r="F838" s="5">
        <v>0</v>
      </c>
      <c r="G838" s="5">
        <v>3800500512.26</v>
      </c>
      <c r="H838" s="5">
        <v>162703815.47</v>
      </c>
      <c r="I838" s="5">
        <v>0</v>
      </c>
      <c r="J838" s="5">
        <v>0</v>
      </c>
      <c r="K838" s="5">
        <v>0</v>
      </c>
      <c r="L838" s="5">
        <v>0</v>
      </c>
      <c r="M838" s="5">
        <v>0</v>
      </c>
      <c r="N838" s="5">
        <v>0</v>
      </c>
      <c r="O838" s="5">
        <v>2223423.71</v>
      </c>
      <c r="P838" s="5">
        <v>1403233748.15</v>
      </c>
      <c r="Q838" s="5">
        <v>486888157.53</v>
      </c>
      <c r="R838" s="5">
        <v>37806389.93</v>
      </c>
      <c r="S838" s="5">
        <v>264009000.12</v>
      </c>
      <c r="T838" s="5">
        <v>44939885.96</v>
      </c>
      <c r="U838" s="5">
        <v>-11297942.77</v>
      </c>
      <c r="V838" s="5">
        <v>0</v>
      </c>
      <c r="W838" s="5">
        <v>-2397089.48</v>
      </c>
      <c r="X838" s="5">
        <v>21637587.55</v>
      </c>
      <c r="Y838" s="5">
        <v>0</v>
      </c>
      <c r="Z838" s="5">
        <v>-4224643.29</v>
      </c>
      <c r="AA838" s="5"/>
      <c r="AB838" s="5">
        <v>7235091</v>
      </c>
      <c r="AC838" s="5">
        <v>18970691.48</v>
      </c>
      <c r="AD838" s="5">
        <v>97529284.41</v>
      </c>
      <c r="AE838" s="8">
        <f t="shared" si="221"/>
        <v>5841265476.89</v>
      </c>
      <c r="AF838" s="8">
        <f t="shared" si="222"/>
        <v>5994661231.7</v>
      </c>
      <c r="AG838" s="8">
        <f t="shared" si="223"/>
        <v>-136715189.17</v>
      </c>
      <c r="AH838" s="8">
        <f t="shared" si="224"/>
        <v>-148450789.65</v>
      </c>
      <c r="AI838" s="8">
        <f t="shared" si="225"/>
        <v>-245980074.06</v>
      </c>
      <c r="AJ838" s="8">
        <f t="shared" si="226"/>
        <v>1904080929.87</v>
      </c>
      <c r="AK838" s="13">
        <f t="shared" si="227"/>
        <v>-153395754.81</v>
      </c>
      <c r="AL838" s="13">
        <f t="shared" si="228"/>
        <v>-11297942.77</v>
      </c>
      <c r="AM838" s="13">
        <f t="shared" si="229"/>
        <v>16242907.93</v>
      </c>
      <c r="AN838" s="13">
        <f t="shared" si="230"/>
        <v>-148450789.65</v>
      </c>
      <c r="AO838" s="13">
        <f t="shared" si="231"/>
        <v>2040764964.63</v>
      </c>
      <c r="AP838" s="13">
        <f t="shared" si="232"/>
        <v>273317060.78</v>
      </c>
      <c r="AQ838" s="13">
        <f t="shared" si="233"/>
        <v>175787776.37</v>
      </c>
      <c r="AR838" s="13">
        <f t="shared" si="234"/>
        <v>110613245.31</v>
      </c>
      <c r="AS838" s="13">
        <f t="shared" si="235"/>
        <v>13083960.9</v>
      </c>
      <c r="AT838" s="13">
        <f t="shared" si="236"/>
        <v>-245980074.06</v>
      </c>
      <c r="AU838" s="13">
        <f>AT838-VLOOKUP(A838,[1]选股结果!$A$2:$BJ$3005,48,FALSE)*0.08</f>
        <v>-864659876.1144</v>
      </c>
      <c r="AV838" s="13">
        <f t="shared" si="237"/>
        <v>97529284.41</v>
      </c>
    </row>
    <row r="839" spans="1:48">
      <c r="A839" s="4" t="s">
        <v>1722</v>
      </c>
      <c r="B839" s="4" t="s">
        <v>1723</v>
      </c>
      <c r="C839" s="5">
        <v>5831830519.33</v>
      </c>
      <c r="D839" s="5">
        <v>0</v>
      </c>
      <c r="E839" s="5">
        <v>0</v>
      </c>
      <c r="F839" s="5">
        <v>0</v>
      </c>
      <c r="G839" s="5">
        <v>4630970751.33</v>
      </c>
      <c r="H839" s="5">
        <v>62214564.98</v>
      </c>
      <c r="I839" s="5">
        <v>0</v>
      </c>
      <c r="J839" s="5">
        <v>0</v>
      </c>
      <c r="K839" s="5">
        <v>0</v>
      </c>
      <c r="L839" s="5">
        <v>0</v>
      </c>
      <c r="M839" s="5">
        <v>0</v>
      </c>
      <c r="N839" s="5">
        <v>0</v>
      </c>
      <c r="O839" s="5">
        <v>30193322.62</v>
      </c>
      <c r="P839" s="5">
        <v>214035880.99</v>
      </c>
      <c r="Q839" s="5">
        <v>373714902.47</v>
      </c>
      <c r="R839" s="5">
        <v>238233689.78</v>
      </c>
      <c r="S839" s="5">
        <v>64928426.71</v>
      </c>
      <c r="T839" s="5">
        <v>18383447.11</v>
      </c>
      <c r="U839" s="5">
        <v>7574199.94</v>
      </c>
      <c r="V839" s="5">
        <v>0</v>
      </c>
      <c r="W839" s="5">
        <v>-3065658.65</v>
      </c>
      <c r="X839" s="5">
        <v>19123539.64</v>
      </c>
      <c r="Y839" s="5">
        <v>24906854.34</v>
      </c>
      <c r="Z839" s="5">
        <v>1045200.48</v>
      </c>
      <c r="AA839" s="5"/>
      <c r="AB839" s="5">
        <v>1399012.33</v>
      </c>
      <c r="AC839" s="5">
        <v>3406033.9</v>
      </c>
      <c r="AD839" s="5">
        <v>34720068.29</v>
      </c>
      <c r="AE839" s="8">
        <f t="shared" si="221"/>
        <v>5831830519.33</v>
      </c>
      <c r="AF839" s="8">
        <f t="shared" si="222"/>
        <v>5552076973.9</v>
      </c>
      <c r="AG839" s="8">
        <f t="shared" si="223"/>
        <v>252086140.39</v>
      </c>
      <c r="AH839" s="8">
        <f t="shared" si="224"/>
        <v>250079118.82</v>
      </c>
      <c r="AI839" s="8">
        <f t="shared" si="225"/>
        <v>215359050.53</v>
      </c>
      <c r="AJ839" s="8">
        <f t="shared" si="226"/>
        <v>644857981.99</v>
      </c>
      <c r="AK839" s="13">
        <f t="shared" si="227"/>
        <v>304660399.77</v>
      </c>
      <c r="AL839" s="13">
        <f t="shared" si="228"/>
        <v>7574199.94</v>
      </c>
      <c r="AM839" s="13">
        <f t="shared" si="229"/>
        <v>-12341772.21</v>
      </c>
      <c r="AN839" s="13">
        <f t="shared" si="230"/>
        <v>299892827.5</v>
      </c>
      <c r="AO839" s="13">
        <f t="shared" si="231"/>
        <v>1200859768</v>
      </c>
      <c r="AP839" s="13">
        <f t="shared" si="232"/>
        <v>431803391.46</v>
      </c>
      <c r="AQ839" s="13">
        <f t="shared" si="233"/>
        <v>397083323.17</v>
      </c>
      <c r="AR839" s="13">
        <f t="shared" si="234"/>
        <v>369588826.48</v>
      </c>
      <c r="AS839" s="13">
        <f t="shared" si="235"/>
        <v>334868758.19</v>
      </c>
      <c r="AT839" s="13">
        <f t="shared" si="236"/>
        <v>265172759.21</v>
      </c>
      <c r="AU839" s="13">
        <f>AT839-VLOOKUP(A839,[1]选股结果!$A$2:$BJ$3005,48,FALSE)*0.08</f>
        <v>-82297349.2396</v>
      </c>
      <c r="AV839" s="13">
        <f t="shared" si="237"/>
        <v>34720068.29</v>
      </c>
    </row>
    <row r="840" spans="1:48">
      <c r="A840" s="4" t="s">
        <v>1724</v>
      </c>
      <c r="B840" s="4" t="s">
        <v>1725</v>
      </c>
      <c r="C840" s="5">
        <v>5830383894.69</v>
      </c>
      <c r="D840" s="5">
        <v>0</v>
      </c>
      <c r="E840" s="5">
        <v>0</v>
      </c>
      <c r="F840" s="5">
        <v>0</v>
      </c>
      <c r="G840" s="5">
        <v>2170363534.19</v>
      </c>
      <c r="H840" s="5">
        <v>27802089.38</v>
      </c>
      <c r="I840" s="5">
        <v>0</v>
      </c>
      <c r="J840" s="5">
        <v>0</v>
      </c>
      <c r="K840" s="5">
        <v>0</v>
      </c>
      <c r="L840" s="5">
        <v>0</v>
      </c>
      <c r="M840" s="5">
        <v>0</v>
      </c>
      <c r="N840" s="5">
        <v>0</v>
      </c>
      <c r="O840" s="5">
        <v>36447655.13</v>
      </c>
      <c r="P840" s="5">
        <v>2594191188.43</v>
      </c>
      <c r="Q840" s="5">
        <v>583823018.8</v>
      </c>
      <c r="R840" s="5">
        <v>106636255.87</v>
      </c>
      <c r="S840" s="5">
        <v>8750033.93</v>
      </c>
      <c r="T840" s="5">
        <v>155929467.83</v>
      </c>
      <c r="U840" s="5">
        <v>88852408.86</v>
      </c>
      <c r="V840" s="5">
        <v>0</v>
      </c>
      <c r="W840" s="5">
        <v>-65273130.92</v>
      </c>
      <c r="X840" s="5">
        <v>-2745091.82</v>
      </c>
      <c r="Y840" s="5">
        <v>-13159808.48</v>
      </c>
      <c r="Z840" s="5">
        <v>-58840.65</v>
      </c>
      <c r="AA840" s="5"/>
      <c r="AB840" s="5">
        <v>4195343.55</v>
      </c>
      <c r="AC840" s="5">
        <v>1217624.87</v>
      </c>
      <c r="AD840" s="5">
        <v>87340667.81</v>
      </c>
      <c r="AE840" s="8">
        <f t="shared" si="221"/>
        <v>5830383894.69</v>
      </c>
      <c r="AF840" s="8">
        <f t="shared" si="222"/>
        <v>5500211686.35</v>
      </c>
      <c r="AG840" s="8">
        <f t="shared" si="223"/>
        <v>436674604.899999</v>
      </c>
      <c r="AH840" s="8">
        <f t="shared" si="224"/>
        <v>439652323.579999</v>
      </c>
      <c r="AI840" s="8">
        <f t="shared" si="225"/>
        <v>352311655.769999</v>
      </c>
      <c r="AJ840" s="8">
        <f t="shared" si="226"/>
        <v>3198324335.2</v>
      </c>
      <c r="AK840" s="13">
        <f t="shared" si="227"/>
        <v>317012399.86</v>
      </c>
      <c r="AL840" s="13">
        <f t="shared" si="228"/>
        <v>88852408.86</v>
      </c>
      <c r="AM840" s="13">
        <f t="shared" si="229"/>
        <v>7467897.90000001</v>
      </c>
      <c r="AN840" s="13">
        <f t="shared" si="230"/>
        <v>413332706.62</v>
      </c>
      <c r="AO840" s="13">
        <f t="shared" si="231"/>
        <v>3660020360.5</v>
      </c>
      <c r="AP840" s="13">
        <f t="shared" si="232"/>
        <v>353564523.17</v>
      </c>
      <c r="AQ840" s="13">
        <f t="shared" si="233"/>
        <v>266223855.36</v>
      </c>
      <c r="AR840" s="13">
        <f t="shared" si="234"/>
        <v>325762433.79</v>
      </c>
      <c r="AS840" s="13">
        <f t="shared" si="235"/>
        <v>238421765.98</v>
      </c>
      <c r="AT840" s="13">
        <f t="shared" si="236"/>
        <v>325992038.81</v>
      </c>
      <c r="AU840" s="13">
        <f>AT840-VLOOKUP(A840,[1]选股结果!$A$2:$BJ$3005,48,FALSE)*0.08</f>
        <v>-216035399.8516</v>
      </c>
      <c r="AV840" s="13">
        <f t="shared" si="237"/>
        <v>87340667.81</v>
      </c>
    </row>
    <row r="841" spans="1:48">
      <c r="A841" s="4" t="s">
        <v>1726</v>
      </c>
      <c r="B841" s="4" t="s">
        <v>1727</v>
      </c>
      <c r="C841" s="5">
        <v>5825243191.52</v>
      </c>
      <c r="D841" s="5">
        <v>0</v>
      </c>
      <c r="E841" s="5">
        <v>0</v>
      </c>
      <c r="F841" s="5">
        <v>0</v>
      </c>
      <c r="G841" s="5">
        <v>4572106111.39</v>
      </c>
      <c r="H841" s="5">
        <v>473909386.68</v>
      </c>
      <c r="I841" s="5">
        <v>0</v>
      </c>
      <c r="J841" s="5">
        <v>0</v>
      </c>
      <c r="K841" s="5">
        <v>0</v>
      </c>
      <c r="L841" s="5">
        <v>0</v>
      </c>
      <c r="M841" s="5">
        <v>0</v>
      </c>
      <c r="N841" s="5">
        <v>0</v>
      </c>
      <c r="O841" s="5">
        <v>49220011.89</v>
      </c>
      <c r="P841" s="5">
        <v>71682602.26</v>
      </c>
      <c r="Q841" s="5">
        <v>304872742.65</v>
      </c>
      <c r="R841" s="5">
        <v>254127606.36</v>
      </c>
      <c r="S841" s="5">
        <v>525625624.31</v>
      </c>
      <c r="T841" s="5">
        <v>63548544.02</v>
      </c>
      <c r="U841" s="5">
        <v>378154.95</v>
      </c>
      <c r="V841" s="5">
        <v>0</v>
      </c>
      <c r="W841" s="5">
        <v>0</v>
      </c>
      <c r="X841" s="5">
        <v>44158592.17</v>
      </c>
      <c r="Y841" s="5">
        <v>4961078.88</v>
      </c>
      <c r="Z841" s="5">
        <v>30388.24</v>
      </c>
      <c r="AA841" s="5"/>
      <c r="AB841" s="5">
        <v>1344683.4</v>
      </c>
      <c r="AC841" s="5">
        <v>1733298.68</v>
      </c>
      <c r="AD841" s="5">
        <v>-84308049.74</v>
      </c>
      <c r="AE841" s="8">
        <f t="shared" si="221"/>
        <v>5825243191.52</v>
      </c>
      <c r="AF841" s="8">
        <f t="shared" si="222"/>
        <v>5777634698.86</v>
      </c>
      <c r="AG841" s="8">
        <f t="shared" si="223"/>
        <v>62067753.8699999</v>
      </c>
      <c r="AH841" s="8">
        <f t="shared" si="224"/>
        <v>61679138.5899999</v>
      </c>
      <c r="AI841" s="8">
        <f t="shared" si="225"/>
        <v>145987188.33</v>
      </c>
      <c r="AJ841" s="8">
        <f t="shared" si="226"/>
        <v>431125050.96</v>
      </c>
      <c r="AK841" s="13">
        <f t="shared" si="227"/>
        <v>52569571.54</v>
      </c>
      <c r="AL841" s="13">
        <f t="shared" si="228"/>
        <v>378154.95</v>
      </c>
      <c r="AM841" s="13">
        <f t="shared" si="229"/>
        <v>18653569.86</v>
      </c>
      <c r="AN841" s="13">
        <f t="shared" si="230"/>
        <v>71601296.35</v>
      </c>
      <c r="AO841" s="13">
        <f t="shared" si="231"/>
        <v>1253137080.13</v>
      </c>
      <c r="AP841" s="13">
        <f t="shared" si="232"/>
        <v>1052104582.53</v>
      </c>
      <c r="AQ841" s="13">
        <f t="shared" si="233"/>
        <v>1136412632.27</v>
      </c>
      <c r="AR841" s="13">
        <f t="shared" si="234"/>
        <v>578195195.85</v>
      </c>
      <c r="AS841" s="13">
        <f t="shared" si="235"/>
        <v>662503245.59</v>
      </c>
      <c r="AT841" s="13">
        <f t="shared" si="236"/>
        <v>155909346.09</v>
      </c>
      <c r="AU841" s="13">
        <f>AT841-VLOOKUP(A841,[1]选股结果!$A$2:$BJ$3005,48,FALSE)*0.08</f>
        <v>-224586997.1516</v>
      </c>
      <c r="AV841" s="13">
        <f t="shared" si="237"/>
        <v>-84308049.7400001</v>
      </c>
    </row>
    <row r="842" spans="1:48">
      <c r="A842" s="4" t="s">
        <v>1728</v>
      </c>
      <c r="B842" s="4" t="s">
        <v>1729</v>
      </c>
      <c r="C842" s="5">
        <v>5821860964.81</v>
      </c>
      <c r="D842" s="5">
        <v>0</v>
      </c>
      <c r="E842" s="5">
        <v>0</v>
      </c>
      <c r="F842" s="5">
        <v>0</v>
      </c>
      <c r="G842" s="5">
        <v>4081705649.93</v>
      </c>
      <c r="H842" s="5">
        <v>4112170.79</v>
      </c>
      <c r="I842" s="5">
        <v>0</v>
      </c>
      <c r="J842" s="5">
        <v>0</v>
      </c>
      <c r="K842" s="5">
        <v>0</v>
      </c>
      <c r="L842" s="5">
        <v>0</v>
      </c>
      <c r="M842" s="5">
        <v>0</v>
      </c>
      <c r="N842" s="5">
        <v>0</v>
      </c>
      <c r="O842" s="5">
        <v>95864881.75</v>
      </c>
      <c r="P842" s="5">
        <v>58460401.26</v>
      </c>
      <c r="Q842" s="5">
        <v>413815641.44</v>
      </c>
      <c r="R842" s="5">
        <v>0</v>
      </c>
      <c r="S842" s="5">
        <v>-5507898.39</v>
      </c>
      <c r="T842" s="5">
        <v>7323290.13</v>
      </c>
      <c r="U842" s="5">
        <v>7351165.42</v>
      </c>
      <c r="V842" s="5">
        <v>0</v>
      </c>
      <c r="W842" s="5">
        <v>6800000</v>
      </c>
      <c r="X842" s="5">
        <v>13332388.41</v>
      </c>
      <c r="Y842" s="5">
        <v>0</v>
      </c>
      <c r="Z842" s="5">
        <v>3038984.58</v>
      </c>
      <c r="AA842" s="5"/>
      <c r="AB842" s="5">
        <v>13270279.61</v>
      </c>
      <c r="AC842" s="5">
        <v>22885665.22</v>
      </c>
      <c r="AD842" s="5">
        <v>175124813.88</v>
      </c>
      <c r="AE842" s="8">
        <f t="shared" si="221"/>
        <v>5821860964.81</v>
      </c>
      <c r="AF842" s="8">
        <f t="shared" si="222"/>
        <v>4644338675.99</v>
      </c>
      <c r="AG842" s="8">
        <f t="shared" si="223"/>
        <v>1181352175.12</v>
      </c>
      <c r="AH842" s="8">
        <f t="shared" si="224"/>
        <v>1171736789.51</v>
      </c>
      <c r="AI842" s="8">
        <f t="shared" si="225"/>
        <v>996611975.63</v>
      </c>
      <c r="AJ842" s="8">
        <f t="shared" si="226"/>
        <v>577756310.06</v>
      </c>
      <c r="AK842" s="13">
        <f t="shared" si="227"/>
        <v>1177522288.82</v>
      </c>
      <c r="AL842" s="13">
        <f t="shared" si="228"/>
        <v>7351165.42</v>
      </c>
      <c r="AM842" s="13">
        <f t="shared" si="229"/>
        <v>-13136664.73</v>
      </c>
      <c r="AN842" s="13">
        <f t="shared" si="230"/>
        <v>1171736789.51</v>
      </c>
      <c r="AO842" s="13">
        <f t="shared" si="231"/>
        <v>1740155314.88</v>
      </c>
      <c r="AP842" s="13">
        <f t="shared" si="232"/>
        <v>1176126561.22</v>
      </c>
      <c r="AQ842" s="13">
        <f t="shared" si="233"/>
        <v>1001001747.34</v>
      </c>
      <c r="AR842" s="13">
        <f t="shared" si="234"/>
        <v>1172014390.43</v>
      </c>
      <c r="AS842" s="13">
        <f t="shared" si="235"/>
        <v>996889576.55</v>
      </c>
      <c r="AT842" s="13">
        <f t="shared" si="236"/>
        <v>996611975.63</v>
      </c>
      <c r="AU842" s="13">
        <f>AT842-VLOOKUP(A842,[1]选股结果!$A$2:$BJ$3005,48,FALSE)*0.08</f>
        <v>337029202.1852</v>
      </c>
      <c r="AV842" s="13">
        <f t="shared" si="237"/>
        <v>175124813.88</v>
      </c>
    </row>
    <row r="843" spans="1:48">
      <c r="A843" s="4" t="s">
        <v>1730</v>
      </c>
      <c r="B843" s="4" t="s">
        <v>1731</v>
      </c>
      <c r="C843" s="5">
        <v>5814510728.33</v>
      </c>
      <c r="D843" s="5">
        <v>0</v>
      </c>
      <c r="E843" s="5">
        <v>0</v>
      </c>
      <c r="F843" s="5">
        <v>0</v>
      </c>
      <c r="G843" s="5">
        <v>4942515997.13</v>
      </c>
      <c r="H843" s="5">
        <v>105722823.77</v>
      </c>
      <c r="I843" s="5">
        <v>0</v>
      </c>
      <c r="J843" s="5">
        <v>0</v>
      </c>
      <c r="K843" s="5">
        <v>0</v>
      </c>
      <c r="L843" s="5">
        <v>0</v>
      </c>
      <c r="M843" s="5">
        <v>0</v>
      </c>
      <c r="N843" s="5">
        <v>0</v>
      </c>
      <c r="O843" s="5">
        <v>40721453.24</v>
      </c>
      <c r="P843" s="5">
        <v>55791581.26</v>
      </c>
      <c r="Q843" s="5">
        <v>159631906.02</v>
      </c>
      <c r="R843" s="5">
        <v>2860054.28</v>
      </c>
      <c r="S843" s="5">
        <v>55425915.61</v>
      </c>
      <c r="T843" s="5">
        <v>-15869038.43</v>
      </c>
      <c r="U843" s="5">
        <v>-15854295.01</v>
      </c>
      <c r="V843" s="5">
        <v>0</v>
      </c>
      <c r="W843" s="5">
        <v>0</v>
      </c>
      <c r="X843" s="5">
        <v>-4449161.75</v>
      </c>
      <c r="Y843" s="5">
        <v>10113127.11</v>
      </c>
      <c r="Z843" s="5">
        <v>8644.38</v>
      </c>
      <c r="AA843" s="5"/>
      <c r="AB843" s="5">
        <v>4141808.11</v>
      </c>
      <c r="AC843" s="5">
        <v>2966410.37</v>
      </c>
      <c r="AD843" s="5">
        <v>54240668.29</v>
      </c>
      <c r="AE843" s="8">
        <f t="shared" ref="AE843:AE906" si="238">C843</f>
        <v>5814510728.33</v>
      </c>
      <c r="AF843" s="8">
        <f t="shared" ref="AF843:AF906" si="239">(G843+O843+P843+Q843+R843)+S843</f>
        <v>5256946907.54</v>
      </c>
      <c r="AG843" s="8">
        <f t="shared" ref="AG843:AG906" si="240">AE843-AF843+T843+V843+W843-X843-Y843+Z843+AA843</f>
        <v>536039461.38</v>
      </c>
      <c r="AH843" s="8">
        <f t="shared" ref="AH843:AH906" si="241">AG843+AB843-AC843</f>
        <v>537214859.12</v>
      </c>
      <c r="AI843" s="8">
        <f t="shared" ref="AI843:AI906" si="242">AH843-AD843</f>
        <v>482974190.83</v>
      </c>
      <c r="AJ843" s="8">
        <f t="shared" si="226"/>
        <v>265082669.89</v>
      </c>
      <c r="AK843" s="13">
        <f t="shared" si="227"/>
        <v>567676947.9</v>
      </c>
      <c r="AL843" s="13">
        <f t="shared" si="228"/>
        <v>-15854295.01</v>
      </c>
      <c r="AM843" s="13">
        <f t="shared" si="229"/>
        <v>5618460.45</v>
      </c>
      <c r="AN843" s="13">
        <f t="shared" si="230"/>
        <v>557441113.34</v>
      </c>
      <c r="AO843" s="13">
        <f t="shared" si="231"/>
        <v>871994731.2</v>
      </c>
      <c r="AP843" s="13">
        <f t="shared" si="232"/>
        <v>728825687.28</v>
      </c>
      <c r="AQ843" s="13">
        <f t="shared" si="233"/>
        <v>674585018.99</v>
      </c>
      <c r="AR843" s="13">
        <f t="shared" si="234"/>
        <v>623102863.51</v>
      </c>
      <c r="AS843" s="13">
        <f t="shared" si="235"/>
        <v>568862195.22</v>
      </c>
      <c r="AT843" s="13">
        <f t="shared" si="236"/>
        <v>503200445.05</v>
      </c>
      <c r="AU843" s="13">
        <f>AT843-VLOOKUP(A843,[1]选股结果!$A$2:$BJ$3005,48,FALSE)*0.08</f>
        <v>231224859.9396</v>
      </c>
      <c r="AV843" s="13">
        <f t="shared" si="237"/>
        <v>54240668.29</v>
      </c>
    </row>
    <row r="844" spans="1:48">
      <c r="A844" s="4" t="s">
        <v>1732</v>
      </c>
      <c r="B844" s="4" t="s">
        <v>1733</v>
      </c>
      <c r="C844" s="5">
        <v>5787350691.77</v>
      </c>
      <c r="D844" s="5">
        <v>0</v>
      </c>
      <c r="E844" s="5">
        <v>0</v>
      </c>
      <c r="F844" s="5">
        <v>0</v>
      </c>
      <c r="G844" s="5">
        <v>4075027999.36</v>
      </c>
      <c r="H844" s="5">
        <v>46099100.38</v>
      </c>
      <c r="I844" s="5">
        <v>0</v>
      </c>
      <c r="J844" s="5">
        <v>0</v>
      </c>
      <c r="K844" s="5">
        <v>0</v>
      </c>
      <c r="L844" s="5">
        <v>0</v>
      </c>
      <c r="M844" s="5">
        <v>0</v>
      </c>
      <c r="N844" s="5">
        <v>0</v>
      </c>
      <c r="O844" s="5">
        <v>21870343.28</v>
      </c>
      <c r="P844" s="5">
        <v>794167352.75</v>
      </c>
      <c r="Q844" s="5">
        <v>323929465.59</v>
      </c>
      <c r="R844" s="5">
        <v>207699090.16</v>
      </c>
      <c r="S844" s="5">
        <v>79018001.35</v>
      </c>
      <c r="T844" s="5">
        <v>92852507.99</v>
      </c>
      <c r="U844" s="5">
        <v>0</v>
      </c>
      <c r="V844" s="5">
        <v>0</v>
      </c>
      <c r="W844" s="5">
        <v>20899663.91</v>
      </c>
      <c r="X844" s="5">
        <v>22428002.96</v>
      </c>
      <c r="Y844" s="5">
        <v>8561816.2</v>
      </c>
      <c r="Z844" s="5">
        <v>780326.7</v>
      </c>
      <c r="AA844" s="5"/>
      <c r="AB844" s="5">
        <v>12054600.97</v>
      </c>
      <c r="AC844" s="5">
        <v>5088137.84</v>
      </c>
      <c r="AD844" s="5">
        <v>58511548.59</v>
      </c>
      <c r="AE844" s="8">
        <f t="shared" si="238"/>
        <v>5787350691.77</v>
      </c>
      <c r="AF844" s="8">
        <f t="shared" si="239"/>
        <v>5501712252.49</v>
      </c>
      <c r="AG844" s="8">
        <f t="shared" si="240"/>
        <v>369181118.72</v>
      </c>
      <c r="AH844" s="8">
        <f t="shared" si="241"/>
        <v>376147581.85</v>
      </c>
      <c r="AI844" s="8">
        <f t="shared" si="242"/>
        <v>317636033.26</v>
      </c>
      <c r="AJ844" s="8">
        <f t="shared" si="226"/>
        <v>1141562514.69</v>
      </c>
      <c r="AK844" s="13">
        <f t="shared" si="227"/>
        <v>294200255.48</v>
      </c>
      <c r="AL844" s="13">
        <f t="shared" si="228"/>
        <v>0</v>
      </c>
      <c r="AM844" s="13">
        <f t="shared" si="229"/>
        <v>99070958.77</v>
      </c>
      <c r="AN844" s="13">
        <f t="shared" si="230"/>
        <v>393271214.25</v>
      </c>
      <c r="AO844" s="13">
        <f t="shared" si="231"/>
        <v>1712322692.41</v>
      </c>
      <c r="AP844" s="13">
        <f t="shared" si="232"/>
        <v>419317357.21</v>
      </c>
      <c r="AQ844" s="13">
        <f t="shared" si="233"/>
        <v>360805808.62</v>
      </c>
      <c r="AR844" s="13">
        <f t="shared" si="234"/>
        <v>373218256.83</v>
      </c>
      <c r="AS844" s="13">
        <f t="shared" si="235"/>
        <v>314706708.24</v>
      </c>
      <c r="AT844" s="13">
        <f t="shared" si="236"/>
        <v>334759665.66</v>
      </c>
      <c r="AU844" s="13">
        <f>AT844-VLOOKUP(A844,[1]选股结果!$A$2:$BJ$3005,48,FALSE)*0.08</f>
        <v>-42157361.3432</v>
      </c>
      <c r="AV844" s="13">
        <f t="shared" si="237"/>
        <v>58511548.59</v>
      </c>
    </row>
    <row r="845" spans="1:48">
      <c r="A845" s="4" t="s">
        <v>1734</v>
      </c>
      <c r="B845" s="4" t="s">
        <v>1735</v>
      </c>
      <c r="C845" s="5">
        <v>5786050459.82</v>
      </c>
      <c r="D845" s="5">
        <v>0</v>
      </c>
      <c r="E845" s="5">
        <v>0</v>
      </c>
      <c r="F845" s="5">
        <v>0</v>
      </c>
      <c r="G845" s="5">
        <v>4628797565.93</v>
      </c>
      <c r="H845" s="5">
        <v>81834649.32</v>
      </c>
      <c r="I845" s="5">
        <v>0</v>
      </c>
      <c r="J845" s="5">
        <v>0</v>
      </c>
      <c r="K845" s="5">
        <v>0</v>
      </c>
      <c r="L845" s="5">
        <v>0</v>
      </c>
      <c r="M845" s="5">
        <v>0</v>
      </c>
      <c r="N845" s="5">
        <v>0</v>
      </c>
      <c r="O845" s="5">
        <v>23466484.83</v>
      </c>
      <c r="P845" s="5">
        <v>25326279.08</v>
      </c>
      <c r="Q845" s="5">
        <v>318418312.35</v>
      </c>
      <c r="R845" s="5">
        <v>177485600.07</v>
      </c>
      <c r="S845" s="5">
        <v>50043132.69</v>
      </c>
      <c r="T845" s="5">
        <v>15503458.25</v>
      </c>
      <c r="U845" s="5">
        <v>7364098.76</v>
      </c>
      <c r="V845" s="5">
        <v>0</v>
      </c>
      <c r="W845" s="5">
        <v>0</v>
      </c>
      <c r="X845" s="5">
        <v>13108788.6</v>
      </c>
      <c r="Y845" s="5">
        <v>20955950.74</v>
      </c>
      <c r="Z845" s="5">
        <v>-5243744.1</v>
      </c>
      <c r="AA845" s="5"/>
      <c r="AB845" s="5">
        <v>3411732.69</v>
      </c>
      <c r="AC845" s="5">
        <v>3706246.78</v>
      </c>
      <c r="AD845" s="5">
        <v>73328030.13</v>
      </c>
      <c r="AE845" s="8">
        <f t="shared" si="238"/>
        <v>5786050459.82</v>
      </c>
      <c r="AF845" s="8">
        <f t="shared" si="239"/>
        <v>5223537374.95</v>
      </c>
      <c r="AG845" s="8">
        <f t="shared" si="240"/>
        <v>538708059.68</v>
      </c>
      <c r="AH845" s="8">
        <f t="shared" si="241"/>
        <v>538413545.59</v>
      </c>
      <c r="AI845" s="8">
        <f t="shared" si="242"/>
        <v>465085515.46</v>
      </c>
      <c r="AJ845" s="8">
        <f t="shared" si="226"/>
        <v>388461541.09</v>
      </c>
      <c r="AK845" s="13">
        <f t="shared" si="227"/>
        <v>583469035.609999</v>
      </c>
      <c r="AL845" s="13">
        <f t="shared" si="228"/>
        <v>7364098.76</v>
      </c>
      <c r="AM845" s="13">
        <f t="shared" si="229"/>
        <v>-10507687.3</v>
      </c>
      <c r="AN845" s="13">
        <f t="shared" si="230"/>
        <v>580325447.069999</v>
      </c>
      <c r="AO845" s="13">
        <f t="shared" si="231"/>
        <v>1157252893.89</v>
      </c>
      <c r="AP845" s="13">
        <f t="shared" si="232"/>
        <v>715346817.619999</v>
      </c>
      <c r="AQ845" s="13">
        <f t="shared" si="233"/>
        <v>642018787.489999</v>
      </c>
      <c r="AR845" s="13">
        <f t="shared" si="234"/>
        <v>633512168.299999</v>
      </c>
      <c r="AS845" s="13">
        <f t="shared" si="235"/>
        <v>560184138.169999</v>
      </c>
      <c r="AT845" s="13">
        <f t="shared" si="236"/>
        <v>506997416.939999</v>
      </c>
      <c r="AU845" s="13">
        <f>AT845-VLOOKUP(A845,[1]选股结果!$A$2:$BJ$3005,48,FALSE)*0.08</f>
        <v>69145667.7135988</v>
      </c>
      <c r="AV845" s="13">
        <f t="shared" si="237"/>
        <v>73328030.1300001</v>
      </c>
    </row>
    <row r="846" spans="1:48">
      <c r="A846" s="4" t="s">
        <v>1736</v>
      </c>
      <c r="B846" s="4" t="s">
        <v>1737</v>
      </c>
      <c r="C846" s="5">
        <v>5779161583.36</v>
      </c>
      <c r="D846" s="5">
        <v>0</v>
      </c>
      <c r="E846" s="5">
        <v>0</v>
      </c>
      <c r="F846" s="5">
        <v>0</v>
      </c>
      <c r="G846" s="5">
        <v>1471882639.61</v>
      </c>
      <c r="H846" s="5">
        <v>14182431.18</v>
      </c>
      <c r="I846" s="5">
        <v>0</v>
      </c>
      <c r="J846" s="5">
        <v>0</v>
      </c>
      <c r="K846" s="5">
        <v>0</v>
      </c>
      <c r="L846" s="5">
        <v>0</v>
      </c>
      <c r="M846" s="5">
        <v>0</v>
      </c>
      <c r="N846" s="5">
        <v>0</v>
      </c>
      <c r="O846" s="5">
        <v>23916015.28</v>
      </c>
      <c r="P846" s="5">
        <v>1204384316.18</v>
      </c>
      <c r="Q846" s="5">
        <v>320907229.01</v>
      </c>
      <c r="R846" s="5">
        <v>0</v>
      </c>
      <c r="S846" s="5">
        <v>-4697111.07</v>
      </c>
      <c r="T846" s="5">
        <v>9533213.88</v>
      </c>
      <c r="U846" s="5">
        <v>0</v>
      </c>
      <c r="V846" s="5">
        <v>0</v>
      </c>
      <c r="W846" s="5">
        <v>62587662.1</v>
      </c>
      <c r="X846" s="5">
        <v>465031.85</v>
      </c>
      <c r="Y846" s="5">
        <v>6524803.24</v>
      </c>
      <c r="Z846" s="5">
        <v>320783.35</v>
      </c>
      <c r="AA846" s="5"/>
      <c r="AB846" s="5">
        <v>0</v>
      </c>
      <c r="AC846" s="5">
        <v>451866.93</v>
      </c>
      <c r="AD846" s="5">
        <v>771697417.87</v>
      </c>
      <c r="AE846" s="8">
        <f t="shared" si="238"/>
        <v>5779161583.36</v>
      </c>
      <c r="AF846" s="8">
        <f t="shared" si="239"/>
        <v>3016393089.01</v>
      </c>
      <c r="AG846" s="8">
        <f t="shared" si="240"/>
        <v>2828220318.59</v>
      </c>
      <c r="AH846" s="8">
        <f t="shared" si="241"/>
        <v>2827768451.66</v>
      </c>
      <c r="AI846" s="8">
        <f t="shared" si="242"/>
        <v>2056071033.79</v>
      </c>
      <c r="AJ846" s="8">
        <f t="shared" si="226"/>
        <v>1556184230.64</v>
      </c>
      <c r="AK846" s="13">
        <f t="shared" si="227"/>
        <v>2769293297.59</v>
      </c>
      <c r="AL846" s="13">
        <f t="shared" si="228"/>
        <v>0</v>
      </c>
      <c r="AM846" s="13">
        <f t="shared" si="229"/>
        <v>71524760.55</v>
      </c>
      <c r="AN846" s="13">
        <f t="shared" si="230"/>
        <v>2840818058.14</v>
      </c>
      <c r="AO846" s="13">
        <f t="shared" si="231"/>
        <v>4307278943.75</v>
      </c>
      <c r="AP846" s="13">
        <f t="shared" si="232"/>
        <v>2778778617.7</v>
      </c>
      <c r="AQ846" s="13">
        <f t="shared" si="233"/>
        <v>2007081199.83</v>
      </c>
      <c r="AR846" s="13">
        <f t="shared" si="234"/>
        <v>2764596186.52</v>
      </c>
      <c r="AS846" s="13">
        <f t="shared" si="235"/>
        <v>1992898768.65</v>
      </c>
      <c r="AT846" s="13">
        <f t="shared" si="236"/>
        <v>2069120640.27</v>
      </c>
      <c r="AU846" s="13">
        <f>AT846-VLOOKUP(A846,[1]选股结果!$A$2:$BJ$3005,48,FALSE)*0.08</f>
        <v>1408645327.6556</v>
      </c>
      <c r="AV846" s="13">
        <f t="shared" si="237"/>
        <v>771697417.87</v>
      </c>
    </row>
    <row r="847" spans="1:48">
      <c r="A847" s="4" t="s">
        <v>1738</v>
      </c>
      <c r="B847" s="4" t="s">
        <v>1739</v>
      </c>
      <c r="C847" s="5">
        <v>5775858705.95</v>
      </c>
      <c r="D847" s="5">
        <v>0</v>
      </c>
      <c r="E847" s="5">
        <v>0</v>
      </c>
      <c r="F847" s="5">
        <v>0</v>
      </c>
      <c r="G847" s="5">
        <v>4739931788.23</v>
      </c>
      <c r="H847" s="5">
        <v>125530030.84</v>
      </c>
      <c r="I847" s="5">
        <v>0</v>
      </c>
      <c r="J847" s="5">
        <v>0</v>
      </c>
      <c r="K847" s="5">
        <v>0</v>
      </c>
      <c r="L847" s="5">
        <v>0</v>
      </c>
      <c r="M847" s="5">
        <v>0</v>
      </c>
      <c r="N847" s="5">
        <v>0</v>
      </c>
      <c r="O847" s="5">
        <v>39494038.27</v>
      </c>
      <c r="P847" s="5">
        <v>98916590.52</v>
      </c>
      <c r="Q847" s="5">
        <v>235572513.58</v>
      </c>
      <c r="R847" s="5">
        <v>189660259.16</v>
      </c>
      <c r="S847" s="5">
        <v>132341804.68</v>
      </c>
      <c r="T847" s="5">
        <v>23142461.07</v>
      </c>
      <c r="U847" s="5">
        <v>4995204.45</v>
      </c>
      <c r="V847" s="5">
        <v>0</v>
      </c>
      <c r="W847" s="5">
        <v>0</v>
      </c>
      <c r="X847" s="5">
        <v>365317.43</v>
      </c>
      <c r="Y847" s="5">
        <v>-623618.48</v>
      </c>
      <c r="Z847" s="5">
        <v>-11085.01</v>
      </c>
      <c r="AA847" s="5"/>
      <c r="AB847" s="5">
        <v>15671923.28</v>
      </c>
      <c r="AC847" s="5">
        <v>246750.49</v>
      </c>
      <c r="AD847" s="5">
        <v>73202587.49</v>
      </c>
      <c r="AE847" s="8">
        <f t="shared" si="238"/>
        <v>5775858705.95</v>
      </c>
      <c r="AF847" s="8">
        <f t="shared" si="239"/>
        <v>5435916994.44</v>
      </c>
      <c r="AG847" s="8">
        <f t="shared" si="240"/>
        <v>363331388.619999</v>
      </c>
      <c r="AH847" s="8">
        <f t="shared" si="241"/>
        <v>378756561.409999</v>
      </c>
      <c r="AI847" s="8">
        <f t="shared" si="242"/>
        <v>305553973.919999</v>
      </c>
      <c r="AJ847" s="8">
        <f t="shared" si="226"/>
        <v>357934351.1</v>
      </c>
      <c r="AK847" s="13">
        <f t="shared" si="227"/>
        <v>339318093.03</v>
      </c>
      <c r="AL847" s="13">
        <f t="shared" si="228"/>
        <v>4995204.45</v>
      </c>
      <c r="AM847" s="13">
        <f t="shared" si="229"/>
        <v>33196026.97</v>
      </c>
      <c r="AN847" s="13">
        <f t="shared" si="230"/>
        <v>377509324.45</v>
      </c>
      <c r="AO847" s="13">
        <f t="shared" si="231"/>
        <v>1035926917.72</v>
      </c>
      <c r="AP847" s="13">
        <f t="shared" si="232"/>
        <v>597189928.55</v>
      </c>
      <c r="AQ847" s="13">
        <f t="shared" si="233"/>
        <v>523987341.06</v>
      </c>
      <c r="AR847" s="13">
        <f t="shared" si="234"/>
        <v>471659897.71</v>
      </c>
      <c r="AS847" s="13">
        <f t="shared" si="235"/>
        <v>398457310.22</v>
      </c>
      <c r="AT847" s="13">
        <f t="shared" si="236"/>
        <v>304306736.96</v>
      </c>
      <c r="AU847" s="13">
        <f>AT847-VLOOKUP(A847,[1]选股结果!$A$2:$BJ$3005,48,FALSE)*0.08</f>
        <v>-401570027.4928</v>
      </c>
      <c r="AV847" s="13">
        <f t="shared" si="237"/>
        <v>73202587.49</v>
      </c>
    </row>
    <row r="848" spans="1:48">
      <c r="A848" s="4" t="s">
        <v>1740</v>
      </c>
      <c r="B848" s="4" t="s">
        <v>1741</v>
      </c>
      <c r="C848" s="5">
        <v>5773265642.26</v>
      </c>
      <c r="D848" s="5">
        <v>0</v>
      </c>
      <c r="E848" s="5">
        <v>0</v>
      </c>
      <c r="F848" s="5">
        <v>0</v>
      </c>
      <c r="G848" s="5">
        <v>4161954439.7</v>
      </c>
      <c r="H848" s="5">
        <v>14055782.79</v>
      </c>
      <c r="I848" s="5">
        <v>0</v>
      </c>
      <c r="J848" s="5">
        <v>0</v>
      </c>
      <c r="K848" s="5">
        <v>0</v>
      </c>
      <c r="L848" s="5">
        <v>0</v>
      </c>
      <c r="M848" s="5">
        <v>0</v>
      </c>
      <c r="N848" s="5">
        <v>0</v>
      </c>
      <c r="O848" s="5">
        <v>22693562.36</v>
      </c>
      <c r="P848" s="5">
        <v>96244434.06</v>
      </c>
      <c r="Q848" s="5">
        <v>114264033.88</v>
      </c>
      <c r="R848" s="5">
        <v>190991150.08</v>
      </c>
      <c r="S848" s="5">
        <v>8102966.07</v>
      </c>
      <c r="T848" s="5">
        <v>-1868503.67</v>
      </c>
      <c r="U848" s="5">
        <v>0</v>
      </c>
      <c r="V848" s="5">
        <v>0</v>
      </c>
      <c r="W848" s="5">
        <v>0</v>
      </c>
      <c r="X848" s="5">
        <v>71615878.07</v>
      </c>
      <c r="Y848" s="5">
        <v>191420.37</v>
      </c>
      <c r="Z848" s="5">
        <v>-28989.96</v>
      </c>
      <c r="AA848" s="5"/>
      <c r="AB848" s="5">
        <v>282.65</v>
      </c>
      <c r="AC848" s="5">
        <v>222706.38</v>
      </c>
      <c r="AD848" s="5">
        <v>152068392.78</v>
      </c>
      <c r="AE848" s="8">
        <f t="shared" si="238"/>
        <v>5773265642.26</v>
      </c>
      <c r="AF848" s="8">
        <f t="shared" si="239"/>
        <v>4594250586.15</v>
      </c>
      <c r="AG848" s="8">
        <f t="shared" si="240"/>
        <v>1105310264.04</v>
      </c>
      <c r="AH848" s="8">
        <f t="shared" si="241"/>
        <v>1105087840.31</v>
      </c>
      <c r="AI848" s="8">
        <f t="shared" si="242"/>
        <v>953019447.53</v>
      </c>
      <c r="AJ848" s="8">
        <f t="shared" si="226"/>
        <v>233615874.4</v>
      </c>
      <c r="AK848" s="13">
        <f t="shared" si="227"/>
        <v>1179206476.48</v>
      </c>
      <c r="AL848" s="13">
        <f t="shared" si="228"/>
        <v>0</v>
      </c>
      <c r="AM848" s="13">
        <f t="shared" si="229"/>
        <v>-73735795.43</v>
      </c>
      <c r="AN848" s="13">
        <f t="shared" si="230"/>
        <v>1105470681.05</v>
      </c>
      <c r="AO848" s="13">
        <f t="shared" si="231"/>
        <v>1611311202.56</v>
      </c>
      <c r="AP848" s="13">
        <f t="shared" si="232"/>
        <v>1201365225.34</v>
      </c>
      <c r="AQ848" s="13">
        <f t="shared" si="233"/>
        <v>1049296832.56</v>
      </c>
      <c r="AR848" s="13">
        <f t="shared" si="234"/>
        <v>1187309442.55</v>
      </c>
      <c r="AS848" s="13">
        <f t="shared" si="235"/>
        <v>1035241049.77</v>
      </c>
      <c r="AT848" s="13">
        <f t="shared" si="236"/>
        <v>953402288.27</v>
      </c>
      <c r="AU848" s="13">
        <f>AT848-VLOOKUP(A848,[1]选股结果!$A$2:$BJ$3005,48,FALSE)*0.08</f>
        <v>638679755.5716</v>
      </c>
      <c r="AV848" s="13">
        <f t="shared" si="237"/>
        <v>152068392.78</v>
      </c>
    </row>
    <row r="849" spans="1:48">
      <c r="A849" s="4" t="s">
        <v>1742</v>
      </c>
      <c r="B849" s="4" t="s">
        <v>1743</v>
      </c>
      <c r="C849" s="5">
        <v>5771253704.24</v>
      </c>
      <c r="D849" s="5">
        <v>0</v>
      </c>
      <c r="E849" s="5">
        <v>0</v>
      </c>
      <c r="F849" s="5">
        <v>0</v>
      </c>
      <c r="G849" s="5">
        <v>5091104398.82</v>
      </c>
      <c r="H849" s="5">
        <v>3855511.36</v>
      </c>
      <c r="I849" s="5">
        <v>0</v>
      </c>
      <c r="J849" s="5">
        <v>0</v>
      </c>
      <c r="K849" s="5">
        <v>0</v>
      </c>
      <c r="L849" s="5">
        <v>0</v>
      </c>
      <c r="M849" s="5">
        <v>0</v>
      </c>
      <c r="N849" s="5">
        <v>0</v>
      </c>
      <c r="O849" s="5">
        <v>20576830.28</v>
      </c>
      <c r="P849" s="5">
        <v>121242711.21</v>
      </c>
      <c r="Q849" s="5">
        <v>320008421.05</v>
      </c>
      <c r="R849" s="5">
        <v>184034051.39</v>
      </c>
      <c r="S849" s="5">
        <v>-33674354.59</v>
      </c>
      <c r="T849" s="5">
        <v>518036477.13</v>
      </c>
      <c r="U849" s="5">
        <v>468863463.06</v>
      </c>
      <c r="V849" s="5">
        <v>0</v>
      </c>
      <c r="W849" s="5">
        <v>-14665672.07</v>
      </c>
      <c r="X849" s="5">
        <v>29562146.05</v>
      </c>
      <c r="Y849" s="5">
        <v>-1301750.06</v>
      </c>
      <c r="Z849" s="5">
        <v>34627.56</v>
      </c>
      <c r="AA849" s="5"/>
      <c r="AB849" s="5">
        <v>2958811.36</v>
      </c>
      <c r="AC849" s="5">
        <v>1086809.41</v>
      </c>
      <c r="AD849" s="5">
        <v>17164503.1</v>
      </c>
      <c r="AE849" s="8">
        <f t="shared" si="238"/>
        <v>5771253704.24</v>
      </c>
      <c r="AF849" s="8">
        <f t="shared" si="239"/>
        <v>5703292058.16</v>
      </c>
      <c r="AG849" s="8">
        <f t="shared" si="240"/>
        <v>543106682.71</v>
      </c>
      <c r="AH849" s="8">
        <f t="shared" si="241"/>
        <v>544978684.66</v>
      </c>
      <c r="AI849" s="8">
        <f t="shared" si="242"/>
        <v>527814181.56</v>
      </c>
      <c r="AJ849" s="8">
        <f t="shared" si="226"/>
        <v>458654210.53</v>
      </c>
      <c r="AK849" s="13">
        <f t="shared" si="227"/>
        <v>66659896.0200001</v>
      </c>
      <c r="AL849" s="13">
        <f t="shared" si="228"/>
        <v>468863463.06</v>
      </c>
      <c r="AM849" s="13">
        <f t="shared" si="229"/>
        <v>6851825.45999999</v>
      </c>
      <c r="AN849" s="13">
        <f t="shared" si="230"/>
        <v>542375184.54</v>
      </c>
      <c r="AO849" s="13">
        <f t="shared" si="231"/>
        <v>680149305.42</v>
      </c>
      <c r="AP849" s="13">
        <f t="shared" si="232"/>
        <v>36841052.7900001</v>
      </c>
      <c r="AQ849" s="13">
        <f t="shared" si="233"/>
        <v>19676549.6900001</v>
      </c>
      <c r="AR849" s="13">
        <f t="shared" si="234"/>
        <v>32985541.4300001</v>
      </c>
      <c r="AS849" s="13">
        <f t="shared" si="235"/>
        <v>15821038.3300001</v>
      </c>
      <c r="AT849" s="13">
        <f t="shared" si="236"/>
        <v>525210681.44</v>
      </c>
      <c r="AU849" s="13">
        <f>AT849-VLOOKUP(A849,[1]选股结果!$A$2:$BJ$3005,48,FALSE)*0.08</f>
        <v>-139001201.9568</v>
      </c>
      <c r="AV849" s="13">
        <f t="shared" si="237"/>
        <v>17164503.1</v>
      </c>
    </row>
    <row r="850" spans="1:48">
      <c r="A850" s="4" t="s">
        <v>1744</v>
      </c>
      <c r="B850" s="4" t="s">
        <v>1745</v>
      </c>
      <c r="C850" s="5">
        <v>5770164865.21</v>
      </c>
      <c r="D850" s="5">
        <v>0</v>
      </c>
      <c r="E850" s="5">
        <v>0</v>
      </c>
      <c r="F850" s="5">
        <v>0</v>
      </c>
      <c r="G850" s="5">
        <v>1954783528.6</v>
      </c>
      <c r="H850" s="5">
        <v>58425303.41</v>
      </c>
      <c r="I850" s="5">
        <v>0</v>
      </c>
      <c r="J850" s="5">
        <v>0</v>
      </c>
      <c r="K850" s="5">
        <v>0</v>
      </c>
      <c r="L850" s="5">
        <v>0</v>
      </c>
      <c r="M850" s="5">
        <v>0</v>
      </c>
      <c r="N850" s="5">
        <v>0</v>
      </c>
      <c r="O850" s="5">
        <v>79535455.39</v>
      </c>
      <c r="P850" s="5">
        <v>1922993837.93</v>
      </c>
      <c r="Q850" s="5">
        <v>288182319.73</v>
      </c>
      <c r="R850" s="5">
        <v>396606918.37</v>
      </c>
      <c r="S850" s="5">
        <v>30231812.74</v>
      </c>
      <c r="T850" s="5">
        <v>215447264.18</v>
      </c>
      <c r="U850" s="5">
        <v>-57196891.05</v>
      </c>
      <c r="V850" s="5">
        <v>0</v>
      </c>
      <c r="W850" s="5">
        <v>291704600.31</v>
      </c>
      <c r="X850" s="5">
        <v>2558521.03</v>
      </c>
      <c r="Y850" s="5">
        <v>0</v>
      </c>
      <c r="Z850" s="5">
        <v>45059820.71</v>
      </c>
      <c r="AA850" s="5"/>
      <c r="AB850" s="5">
        <v>2668828.65</v>
      </c>
      <c r="AC850" s="5">
        <v>7744157.2</v>
      </c>
      <c r="AD850" s="5">
        <v>207009074.16</v>
      </c>
      <c r="AE850" s="8">
        <f t="shared" si="238"/>
        <v>5770164865.21</v>
      </c>
      <c r="AF850" s="8">
        <f t="shared" si="239"/>
        <v>4672333872.76</v>
      </c>
      <c r="AG850" s="8">
        <f t="shared" si="240"/>
        <v>1647484156.62</v>
      </c>
      <c r="AH850" s="8">
        <f t="shared" si="241"/>
        <v>1642408828.07</v>
      </c>
      <c r="AI850" s="8">
        <f t="shared" si="242"/>
        <v>1435399753.91</v>
      </c>
      <c r="AJ850" s="8">
        <f t="shared" si="226"/>
        <v>2295786941.6</v>
      </c>
      <c r="AK850" s="13">
        <f t="shared" si="227"/>
        <v>1097830992.45</v>
      </c>
      <c r="AL850" s="13">
        <f t="shared" si="228"/>
        <v>-57196891.05</v>
      </c>
      <c r="AM850" s="13">
        <f t="shared" si="229"/>
        <v>601774726.67</v>
      </c>
      <c r="AN850" s="13">
        <f t="shared" si="230"/>
        <v>1642408828.07</v>
      </c>
      <c r="AO850" s="13">
        <f t="shared" si="231"/>
        <v>3815381336.61</v>
      </c>
      <c r="AP850" s="13">
        <f t="shared" si="232"/>
        <v>1186488108.6</v>
      </c>
      <c r="AQ850" s="13">
        <f t="shared" si="233"/>
        <v>979479034.44</v>
      </c>
      <c r="AR850" s="13">
        <f t="shared" si="234"/>
        <v>1128062805.19</v>
      </c>
      <c r="AS850" s="13">
        <f t="shared" si="235"/>
        <v>921053731.03</v>
      </c>
      <c r="AT850" s="13">
        <f t="shared" si="236"/>
        <v>1435399753.91</v>
      </c>
      <c r="AU850" s="13">
        <f>AT850-VLOOKUP(A850,[1]选股结果!$A$2:$BJ$3005,48,FALSE)*0.08</f>
        <v>401794487.9596</v>
      </c>
      <c r="AV850" s="13">
        <f t="shared" si="237"/>
        <v>207009074.16</v>
      </c>
    </row>
    <row r="851" spans="1:48">
      <c r="A851" s="4" t="s">
        <v>1746</v>
      </c>
      <c r="B851" s="4" t="s">
        <v>1747</v>
      </c>
      <c r="C851" s="5">
        <v>5741127925.55</v>
      </c>
      <c r="D851" s="5">
        <v>0</v>
      </c>
      <c r="E851" s="5">
        <v>0</v>
      </c>
      <c r="F851" s="5">
        <v>0</v>
      </c>
      <c r="G851" s="5">
        <v>4456662314.41</v>
      </c>
      <c r="H851" s="5">
        <v>25988469.57</v>
      </c>
      <c r="I851" s="5">
        <v>0</v>
      </c>
      <c r="J851" s="5">
        <v>0</v>
      </c>
      <c r="K851" s="5">
        <v>0</v>
      </c>
      <c r="L851" s="5">
        <v>0</v>
      </c>
      <c r="M851" s="5">
        <v>0</v>
      </c>
      <c r="N851" s="5">
        <v>0</v>
      </c>
      <c r="O851" s="5">
        <v>26173861.53</v>
      </c>
      <c r="P851" s="5">
        <v>259864482.15</v>
      </c>
      <c r="Q851" s="5">
        <v>196583455.97</v>
      </c>
      <c r="R851" s="5">
        <v>287068651.57</v>
      </c>
      <c r="S851" s="5">
        <v>18120426.31</v>
      </c>
      <c r="T851" s="5">
        <v>0</v>
      </c>
      <c r="U851" s="5">
        <v>0</v>
      </c>
      <c r="V851" s="5">
        <v>0</v>
      </c>
      <c r="W851" s="5">
        <v>8831805.43</v>
      </c>
      <c r="X851" s="5">
        <v>160701.59</v>
      </c>
      <c r="Y851" s="5">
        <v>46326364.01</v>
      </c>
      <c r="Z851" s="5">
        <v>-771941.75</v>
      </c>
      <c r="AA851" s="5"/>
      <c r="AB851" s="5">
        <v>27677530.21</v>
      </c>
      <c r="AC851" s="5">
        <v>566442.02</v>
      </c>
      <c r="AD851" s="5">
        <v>18609024.84</v>
      </c>
      <c r="AE851" s="8">
        <f t="shared" si="238"/>
        <v>5741127925.55</v>
      </c>
      <c r="AF851" s="8">
        <f t="shared" si="239"/>
        <v>5244473191.94</v>
      </c>
      <c r="AG851" s="8">
        <f t="shared" si="240"/>
        <v>458227531.690001</v>
      </c>
      <c r="AH851" s="8">
        <f t="shared" si="241"/>
        <v>485338619.880001</v>
      </c>
      <c r="AI851" s="8">
        <f t="shared" si="242"/>
        <v>466729595.040001</v>
      </c>
      <c r="AJ851" s="8">
        <f t="shared" si="226"/>
        <v>501837075.47</v>
      </c>
      <c r="AK851" s="13">
        <f t="shared" si="227"/>
        <v>542981097.62</v>
      </c>
      <c r="AL851" s="13">
        <f t="shared" si="228"/>
        <v>0</v>
      </c>
      <c r="AM851" s="13">
        <f t="shared" si="229"/>
        <v>35010250.28</v>
      </c>
      <c r="AN851" s="13">
        <f t="shared" si="230"/>
        <v>577991347.9</v>
      </c>
      <c r="AO851" s="13">
        <f t="shared" si="231"/>
        <v>1284465611.14</v>
      </c>
      <c r="AP851" s="13">
        <f t="shared" si="232"/>
        <v>587089993.5</v>
      </c>
      <c r="AQ851" s="13">
        <f t="shared" si="233"/>
        <v>568480968.66</v>
      </c>
      <c r="AR851" s="13">
        <f t="shared" si="234"/>
        <v>561101523.93</v>
      </c>
      <c r="AS851" s="13">
        <f t="shared" si="235"/>
        <v>542492499.09</v>
      </c>
      <c r="AT851" s="13">
        <f t="shared" si="236"/>
        <v>559382323.06</v>
      </c>
      <c r="AU851" s="13">
        <f>AT851-VLOOKUP(A851,[1]选股结果!$A$2:$BJ$3005,48,FALSE)*0.08</f>
        <v>303000388.6248</v>
      </c>
      <c r="AV851" s="13">
        <f t="shared" si="237"/>
        <v>18609024.84</v>
      </c>
    </row>
    <row r="852" spans="1:48">
      <c r="A852" s="4" t="s">
        <v>1748</v>
      </c>
      <c r="B852" s="4" t="s">
        <v>1749</v>
      </c>
      <c r="C852" s="5">
        <v>5738231681.04</v>
      </c>
      <c r="D852" s="5">
        <v>0</v>
      </c>
      <c r="E852" s="5">
        <v>0</v>
      </c>
      <c r="F852" s="5">
        <v>0</v>
      </c>
      <c r="G852" s="5">
        <v>4078642824.69</v>
      </c>
      <c r="H852" s="5">
        <v>13796704.52</v>
      </c>
      <c r="I852" s="5">
        <v>0</v>
      </c>
      <c r="J852" s="5">
        <v>0</v>
      </c>
      <c r="K852" s="5">
        <v>0</v>
      </c>
      <c r="L852" s="5">
        <v>0</v>
      </c>
      <c r="M852" s="5">
        <v>0</v>
      </c>
      <c r="N852" s="5">
        <v>0</v>
      </c>
      <c r="O852" s="5">
        <v>61267268.59</v>
      </c>
      <c r="P852" s="5">
        <v>621262760.18</v>
      </c>
      <c r="Q852" s="5">
        <v>313452875.51</v>
      </c>
      <c r="R852" s="5">
        <v>128099893.03</v>
      </c>
      <c r="S852" s="5">
        <v>-32977243.22</v>
      </c>
      <c r="T852" s="5">
        <v>35655900.89</v>
      </c>
      <c r="U852" s="5">
        <v>5925963.78</v>
      </c>
      <c r="V852" s="5">
        <v>0</v>
      </c>
      <c r="W852" s="5">
        <v>0</v>
      </c>
      <c r="X852" s="5">
        <v>259570866.13</v>
      </c>
      <c r="Y852" s="5">
        <v>-4897535.12</v>
      </c>
      <c r="Z852" s="5">
        <v>14713.82</v>
      </c>
      <c r="AA852" s="5"/>
      <c r="AB852" s="5">
        <v>17354564.66</v>
      </c>
      <c r="AC852" s="5">
        <v>13523279.1</v>
      </c>
      <c r="AD852" s="5">
        <v>49621188.18</v>
      </c>
      <c r="AE852" s="8">
        <f t="shared" si="238"/>
        <v>5738231681.04</v>
      </c>
      <c r="AF852" s="8">
        <f t="shared" si="239"/>
        <v>5169748378.78</v>
      </c>
      <c r="AG852" s="8">
        <f t="shared" si="240"/>
        <v>349480585.96</v>
      </c>
      <c r="AH852" s="8">
        <f t="shared" si="241"/>
        <v>353311871.52</v>
      </c>
      <c r="AI852" s="8">
        <f t="shared" si="242"/>
        <v>303690683.34</v>
      </c>
      <c r="AJ852" s="8">
        <f t="shared" si="226"/>
        <v>987254083.6</v>
      </c>
      <c r="AK852" s="13">
        <f t="shared" si="227"/>
        <v>563585767.14</v>
      </c>
      <c r="AL852" s="13">
        <f t="shared" si="228"/>
        <v>5925963.78</v>
      </c>
      <c r="AM852" s="13">
        <f t="shared" si="229"/>
        <v>-225994929.64</v>
      </c>
      <c r="AN852" s="13">
        <f t="shared" si="230"/>
        <v>343516801.28</v>
      </c>
      <c r="AO852" s="13">
        <f t="shared" si="231"/>
        <v>1659588856.35</v>
      </c>
      <c r="AP852" s="13">
        <f t="shared" si="232"/>
        <v>544405228.44</v>
      </c>
      <c r="AQ852" s="13">
        <f t="shared" si="233"/>
        <v>494784040.26</v>
      </c>
      <c r="AR852" s="13">
        <f t="shared" si="234"/>
        <v>530608523.92</v>
      </c>
      <c r="AS852" s="13">
        <f t="shared" si="235"/>
        <v>480987335.74</v>
      </c>
      <c r="AT852" s="13">
        <f t="shared" si="236"/>
        <v>293895613.1</v>
      </c>
      <c r="AU852" s="13">
        <f>AT852-VLOOKUP(A852,[1]选股结果!$A$2:$BJ$3005,48,FALSE)*0.08</f>
        <v>-310069292.3648</v>
      </c>
      <c r="AV852" s="13">
        <f t="shared" si="237"/>
        <v>49621188.18</v>
      </c>
    </row>
    <row r="853" spans="1:48">
      <c r="A853" s="4" t="s">
        <v>1750</v>
      </c>
      <c r="B853" s="4" t="s">
        <v>1751</v>
      </c>
      <c r="C853" s="5">
        <v>5726435152.79</v>
      </c>
      <c r="D853" s="5">
        <v>0</v>
      </c>
      <c r="E853" s="5">
        <v>0</v>
      </c>
      <c r="F853" s="5">
        <v>0</v>
      </c>
      <c r="G853" s="5">
        <v>5223334053.7</v>
      </c>
      <c r="H853" s="5">
        <v>6434323.14</v>
      </c>
      <c r="I853" s="5">
        <v>0</v>
      </c>
      <c r="J853" s="5">
        <v>0</v>
      </c>
      <c r="K853" s="5">
        <v>0</v>
      </c>
      <c r="L853" s="5">
        <v>0</v>
      </c>
      <c r="M853" s="5">
        <v>0</v>
      </c>
      <c r="N853" s="5">
        <v>0</v>
      </c>
      <c r="O853" s="5">
        <v>17304015.85</v>
      </c>
      <c r="P853" s="5">
        <v>123928485</v>
      </c>
      <c r="Q853" s="5">
        <v>200867817.28</v>
      </c>
      <c r="R853" s="5">
        <v>21237447.39</v>
      </c>
      <c r="S853" s="5">
        <v>-19978116.62</v>
      </c>
      <c r="T853" s="5">
        <v>217990446.32</v>
      </c>
      <c r="U853" s="5">
        <v>-721999.05</v>
      </c>
      <c r="V853" s="5">
        <v>0</v>
      </c>
      <c r="W853" s="5">
        <v>-14154575.87</v>
      </c>
      <c r="X853" s="5">
        <v>62957348.95</v>
      </c>
      <c r="Y853" s="5">
        <v>21353358.4</v>
      </c>
      <c r="Z853" s="5">
        <v>69135.87</v>
      </c>
      <c r="AA853" s="5"/>
      <c r="AB853" s="5">
        <v>1033429.51</v>
      </c>
      <c r="AC853" s="5">
        <v>2511282.37</v>
      </c>
      <c r="AD853" s="5">
        <v>1652157.83</v>
      </c>
      <c r="AE853" s="8">
        <f t="shared" si="238"/>
        <v>5726435152.79</v>
      </c>
      <c r="AF853" s="8">
        <f t="shared" si="239"/>
        <v>5566693702.6</v>
      </c>
      <c r="AG853" s="8">
        <f t="shared" si="240"/>
        <v>279335749.16</v>
      </c>
      <c r="AH853" s="8">
        <f t="shared" si="241"/>
        <v>277857896.3</v>
      </c>
      <c r="AI853" s="8">
        <f t="shared" si="242"/>
        <v>276205738.47</v>
      </c>
      <c r="AJ853" s="8">
        <f t="shared" si="226"/>
        <v>364931529.39</v>
      </c>
      <c r="AK853" s="13">
        <f t="shared" si="227"/>
        <v>181094808.59</v>
      </c>
      <c r="AL853" s="13">
        <f t="shared" si="228"/>
        <v>-721999.05</v>
      </c>
      <c r="AM853" s="13">
        <f t="shared" si="229"/>
        <v>140191803.56</v>
      </c>
      <c r="AN853" s="13">
        <f t="shared" si="230"/>
        <v>320564613.1</v>
      </c>
      <c r="AO853" s="13">
        <f t="shared" si="231"/>
        <v>503101099.09</v>
      </c>
      <c r="AP853" s="13">
        <f t="shared" si="232"/>
        <v>167551015.11</v>
      </c>
      <c r="AQ853" s="13">
        <f t="shared" si="233"/>
        <v>165898857.28</v>
      </c>
      <c r="AR853" s="13">
        <f t="shared" si="234"/>
        <v>161116691.97</v>
      </c>
      <c r="AS853" s="13">
        <f t="shared" si="235"/>
        <v>159464534.14</v>
      </c>
      <c r="AT853" s="13">
        <f t="shared" si="236"/>
        <v>318912455.27</v>
      </c>
      <c r="AU853" s="13">
        <f>AT853-VLOOKUP(A853,[1]选股结果!$A$2:$BJ$3005,48,FALSE)*0.08</f>
        <v>-79566723.7956</v>
      </c>
      <c r="AV853" s="13">
        <f t="shared" si="237"/>
        <v>1652157.82999998</v>
      </c>
    </row>
    <row r="854" spans="1:48">
      <c r="A854" s="4" t="s">
        <v>1752</v>
      </c>
      <c r="B854" s="4" t="s">
        <v>1753</v>
      </c>
      <c r="C854" s="5">
        <v>5724616704.86</v>
      </c>
      <c r="D854" s="5">
        <v>0</v>
      </c>
      <c r="E854" s="5">
        <v>0</v>
      </c>
      <c r="F854" s="5">
        <v>0</v>
      </c>
      <c r="G854" s="5">
        <v>4677022814.56</v>
      </c>
      <c r="H854" s="5">
        <v>271613955.91</v>
      </c>
      <c r="I854" s="5">
        <v>0</v>
      </c>
      <c r="J854" s="5">
        <v>0</v>
      </c>
      <c r="K854" s="5">
        <v>0</v>
      </c>
      <c r="L854" s="5">
        <v>0</v>
      </c>
      <c r="M854" s="5">
        <v>0</v>
      </c>
      <c r="N854" s="5">
        <v>0</v>
      </c>
      <c r="O854" s="5">
        <v>46738863.32</v>
      </c>
      <c r="P854" s="5">
        <v>202807988.65</v>
      </c>
      <c r="Q854" s="5">
        <v>338212855.11</v>
      </c>
      <c r="R854" s="5">
        <v>356011136.14</v>
      </c>
      <c r="S854" s="5">
        <v>245364329.71</v>
      </c>
      <c r="T854" s="5">
        <v>36704105.76</v>
      </c>
      <c r="U854" s="5">
        <v>14023772.23</v>
      </c>
      <c r="V854" s="5">
        <v>0</v>
      </c>
      <c r="W854" s="5">
        <v>0</v>
      </c>
      <c r="X854" s="5">
        <v>-15423206.21</v>
      </c>
      <c r="Y854" s="5">
        <v>101200586.32</v>
      </c>
      <c r="Z854" s="5">
        <v>23907734.3</v>
      </c>
      <c r="AA854" s="5"/>
      <c r="AB854" s="5">
        <v>10621098.92</v>
      </c>
      <c r="AC854" s="5">
        <v>6737218.38</v>
      </c>
      <c r="AD854" s="5">
        <v>3724211.46</v>
      </c>
      <c r="AE854" s="8">
        <f t="shared" si="238"/>
        <v>5724616704.86</v>
      </c>
      <c r="AF854" s="8">
        <f t="shared" si="239"/>
        <v>5866157987.49</v>
      </c>
      <c r="AG854" s="8">
        <f t="shared" si="240"/>
        <v>-166706822.68</v>
      </c>
      <c r="AH854" s="8">
        <f t="shared" si="241"/>
        <v>-162822942.14</v>
      </c>
      <c r="AI854" s="8">
        <f t="shared" si="242"/>
        <v>-166547153.6</v>
      </c>
      <c r="AJ854" s="8">
        <f t="shared" si="226"/>
        <v>685076412.86</v>
      </c>
      <c r="AK854" s="13">
        <f t="shared" si="227"/>
        <v>-40340696.3100008</v>
      </c>
      <c r="AL854" s="13">
        <f t="shared" si="228"/>
        <v>14023772.23</v>
      </c>
      <c r="AM854" s="13">
        <f t="shared" si="229"/>
        <v>65895154.58</v>
      </c>
      <c r="AN854" s="13">
        <f t="shared" si="230"/>
        <v>39578230.4999992</v>
      </c>
      <c r="AO854" s="13">
        <f t="shared" si="231"/>
        <v>1047593890.3</v>
      </c>
      <c r="AP854" s="13">
        <f t="shared" si="232"/>
        <v>476637589.309999</v>
      </c>
      <c r="AQ854" s="13">
        <f t="shared" si="233"/>
        <v>472913377.849999</v>
      </c>
      <c r="AR854" s="13">
        <f t="shared" si="234"/>
        <v>205023633.399999</v>
      </c>
      <c r="AS854" s="13">
        <f t="shared" si="235"/>
        <v>201299421.939999</v>
      </c>
      <c r="AT854" s="13">
        <f t="shared" si="236"/>
        <v>35854019.0399992</v>
      </c>
      <c r="AU854" s="13">
        <f>AT854-VLOOKUP(A854,[1]选股结果!$A$2:$BJ$3005,48,FALSE)*0.08</f>
        <v>-863722425.868801</v>
      </c>
      <c r="AV854" s="13">
        <f t="shared" si="237"/>
        <v>3724211.46000001</v>
      </c>
    </row>
    <row r="855" spans="1:48">
      <c r="A855" s="4" t="s">
        <v>1754</v>
      </c>
      <c r="B855" s="4" t="s">
        <v>1755</v>
      </c>
      <c r="C855" s="5">
        <v>5697473275.26</v>
      </c>
      <c r="D855" s="5">
        <v>0</v>
      </c>
      <c r="E855" s="5">
        <v>0</v>
      </c>
      <c r="F855" s="5">
        <v>0</v>
      </c>
      <c r="G855" s="5">
        <v>4899716381.14</v>
      </c>
      <c r="H855" s="5">
        <v>19733692.27</v>
      </c>
      <c r="I855" s="5">
        <v>0</v>
      </c>
      <c r="J855" s="5">
        <v>0</v>
      </c>
      <c r="K855" s="5">
        <v>0</v>
      </c>
      <c r="L855" s="5">
        <v>0</v>
      </c>
      <c r="M855" s="5">
        <v>0</v>
      </c>
      <c r="N855" s="5">
        <v>0</v>
      </c>
      <c r="O855" s="5">
        <v>26727516.28</v>
      </c>
      <c r="P855" s="5">
        <v>117179293.86</v>
      </c>
      <c r="Q855" s="5">
        <v>252379783.48</v>
      </c>
      <c r="R855" s="5">
        <v>195610331.76</v>
      </c>
      <c r="S855" s="5">
        <v>5181188.2</v>
      </c>
      <c r="T855" s="5">
        <v>88905024.89</v>
      </c>
      <c r="U855" s="5">
        <v>88905024.89</v>
      </c>
      <c r="V855" s="5">
        <v>0</v>
      </c>
      <c r="W855" s="5">
        <v>0</v>
      </c>
      <c r="X855" s="5">
        <v>32243952.89</v>
      </c>
      <c r="Y855" s="5">
        <v>1508038.99</v>
      </c>
      <c r="Z855" s="5">
        <v>1314419.86</v>
      </c>
      <c r="AA855" s="5"/>
      <c r="AB855" s="5">
        <v>1084224.7</v>
      </c>
      <c r="AC855" s="5">
        <v>290866.88</v>
      </c>
      <c r="AD855" s="5">
        <v>41456125.74</v>
      </c>
      <c r="AE855" s="8">
        <f t="shared" si="238"/>
        <v>5697473275.26</v>
      </c>
      <c r="AF855" s="8">
        <f t="shared" si="239"/>
        <v>5496794494.72</v>
      </c>
      <c r="AG855" s="8">
        <f t="shared" si="240"/>
        <v>257146233.410001</v>
      </c>
      <c r="AH855" s="8">
        <f t="shared" si="241"/>
        <v>257939591.230001</v>
      </c>
      <c r="AI855" s="8">
        <f t="shared" si="242"/>
        <v>216483465.490001</v>
      </c>
      <c r="AJ855" s="8">
        <f t="shared" si="226"/>
        <v>397001274.79</v>
      </c>
      <c r="AK855" s="13">
        <f t="shared" si="227"/>
        <v>202186819.53</v>
      </c>
      <c r="AL855" s="13">
        <f t="shared" si="228"/>
        <v>88905024.89</v>
      </c>
      <c r="AM855" s="13">
        <f t="shared" si="229"/>
        <v>-30136175.21</v>
      </c>
      <c r="AN855" s="13">
        <f t="shared" si="230"/>
        <v>260955669.21</v>
      </c>
      <c r="AO855" s="13">
        <f t="shared" si="231"/>
        <v>797756894.12</v>
      </c>
      <c r="AP855" s="13">
        <f t="shared" si="232"/>
        <v>227101700</v>
      </c>
      <c r="AQ855" s="13">
        <f t="shared" si="233"/>
        <v>185645574.26</v>
      </c>
      <c r="AR855" s="13">
        <f t="shared" si="234"/>
        <v>207368007.73</v>
      </c>
      <c r="AS855" s="13">
        <f t="shared" si="235"/>
        <v>165911881.99</v>
      </c>
      <c r="AT855" s="13">
        <f t="shared" si="236"/>
        <v>219499543.47</v>
      </c>
      <c r="AU855" s="13">
        <f>AT855-VLOOKUP(A855,[1]选股结果!$A$2:$BJ$3005,48,FALSE)*0.08</f>
        <v>-18241870.2284</v>
      </c>
      <c r="AV855" s="13">
        <f t="shared" si="237"/>
        <v>41456125.74</v>
      </c>
    </row>
    <row r="856" spans="1:48">
      <c r="A856" s="4" t="s">
        <v>1756</v>
      </c>
      <c r="B856" s="4" t="s">
        <v>1757</v>
      </c>
      <c r="C856" s="5">
        <v>5691420811.95</v>
      </c>
      <c r="D856" s="5">
        <v>0</v>
      </c>
      <c r="E856" s="5">
        <v>0</v>
      </c>
      <c r="F856" s="5">
        <v>0</v>
      </c>
      <c r="G856" s="5">
        <v>3155887431.48</v>
      </c>
      <c r="H856" s="5">
        <v>82893724.98</v>
      </c>
      <c r="I856" s="5">
        <v>0</v>
      </c>
      <c r="J856" s="5">
        <v>0</v>
      </c>
      <c r="K856" s="5">
        <v>0</v>
      </c>
      <c r="L856" s="5">
        <v>0</v>
      </c>
      <c r="M856" s="5">
        <v>0</v>
      </c>
      <c r="N856" s="5">
        <v>0</v>
      </c>
      <c r="O856" s="5">
        <v>66434619.12</v>
      </c>
      <c r="P856" s="5">
        <v>124798034.5</v>
      </c>
      <c r="Q856" s="5">
        <v>303858977.46</v>
      </c>
      <c r="R856" s="5">
        <v>11989994.45</v>
      </c>
      <c r="S856" s="5">
        <v>36739512.43</v>
      </c>
      <c r="T856" s="5">
        <v>101835149.77</v>
      </c>
      <c r="U856" s="5">
        <v>0</v>
      </c>
      <c r="V856" s="5">
        <v>0</v>
      </c>
      <c r="W856" s="5">
        <v>-51578521.43</v>
      </c>
      <c r="X856" s="5">
        <v>469981.29</v>
      </c>
      <c r="Y856" s="5">
        <v>0</v>
      </c>
      <c r="Z856" s="5">
        <v>13235404.46</v>
      </c>
      <c r="AA856" s="5"/>
      <c r="AB856" s="5">
        <v>4054470.83</v>
      </c>
      <c r="AC856" s="5">
        <v>25051059.58</v>
      </c>
      <c r="AD856" s="5">
        <v>486794259.12</v>
      </c>
      <c r="AE856" s="8">
        <f t="shared" si="238"/>
        <v>5691420811.95</v>
      </c>
      <c r="AF856" s="8">
        <f t="shared" si="239"/>
        <v>3699708569.44</v>
      </c>
      <c r="AG856" s="8">
        <f t="shared" si="240"/>
        <v>2054734294.02</v>
      </c>
      <c r="AH856" s="8">
        <f t="shared" si="241"/>
        <v>2033737705.27</v>
      </c>
      <c r="AI856" s="8">
        <f t="shared" si="242"/>
        <v>1546943446.15</v>
      </c>
      <c r="AJ856" s="8">
        <f t="shared" si="226"/>
        <v>516088219.83</v>
      </c>
      <c r="AK856" s="13">
        <f t="shared" si="227"/>
        <v>1991712242.51</v>
      </c>
      <c r="AL856" s="13">
        <f t="shared" si="228"/>
        <v>0</v>
      </c>
      <c r="AM856" s="13">
        <f t="shared" si="229"/>
        <v>42025462.76</v>
      </c>
      <c r="AN856" s="13">
        <f t="shared" si="230"/>
        <v>2033737705.27</v>
      </c>
      <c r="AO856" s="13">
        <f t="shared" si="231"/>
        <v>2535533380.47</v>
      </c>
      <c r="AP856" s="13">
        <f t="shared" si="232"/>
        <v>2111345479.92</v>
      </c>
      <c r="AQ856" s="13">
        <f t="shared" si="233"/>
        <v>1624551220.8</v>
      </c>
      <c r="AR856" s="13">
        <f t="shared" si="234"/>
        <v>2028451754.94</v>
      </c>
      <c r="AS856" s="13">
        <f t="shared" si="235"/>
        <v>1541657495.82</v>
      </c>
      <c r="AT856" s="13">
        <f t="shared" si="236"/>
        <v>1546943446.15</v>
      </c>
      <c r="AU856" s="13">
        <f>AT856-VLOOKUP(A856,[1]选股结果!$A$2:$BJ$3005,48,FALSE)*0.08</f>
        <v>931477622.394</v>
      </c>
      <c r="AV856" s="13">
        <f t="shared" si="237"/>
        <v>486794259.12</v>
      </c>
    </row>
    <row r="857" spans="1:48">
      <c r="A857" s="4" t="s">
        <v>1758</v>
      </c>
      <c r="B857" s="4" t="s">
        <v>1759</v>
      </c>
      <c r="C857" s="5">
        <v>5688132645.06</v>
      </c>
      <c r="D857" s="5">
        <v>0</v>
      </c>
      <c r="E857" s="5">
        <v>0</v>
      </c>
      <c r="F857" s="5">
        <v>0</v>
      </c>
      <c r="G857" s="5">
        <v>4416519682.16</v>
      </c>
      <c r="H857" s="5">
        <v>1042324.49</v>
      </c>
      <c r="I857" s="5">
        <v>0</v>
      </c>
      <c r="J857" s="5">
        <v>0</v>
      </c>
      <c r="K857" s="5">
        <v>0</v>
      </c>
      <c r="L857" s="5">
        <v>0</v>
      </c>
      <c r="M857" s="5">
        <v>0</v>
      </c>
      <c r="N857" s="5">
        <v>0</v>
      </c>
      <c r="O857" s="5">
        <v>66291768.51</v>
      </c>
      <c r="P857" s="5">
        <v>392249906.85</v>
      </c>
      <c r="Q857" s="5">
        <v>199051799.31</v>
      </c>
      <c r="R857" s="5">
        <v>256050242.54</v>
      </c>
      <c r="S857" s="5">
        <v>-3919659.83</v>
      </c>
      <c r="T857" s="5">
        <v>16642604.23</v>
      </c>
      <c r="U857" s="5">
        <v>335978.06</v>
      </c>
      <c r="V857" s="5">
        <v>0</v>
      </c>
      <c r="W857" s="5">
        <v>-1304033.94</v>
      </c>
      <c r="X857" s="5">
        <v>-795772.2</v>
      </c>
      <c r="Y857" s="5">
        <v>9290820.11</v>
      </c>
      <c r="Z857" s="5">
        <v>68096.92</v>
      </c>
      <c r="AA857" s="5"/>
      <c r="AB857" s="5">
        <v>906958.73</v>
      </c>
      <c r="AC857" s="5">
        <v>1130123.97</v>
      </c>
      <c r="AD857" s="5">
        <v>67758349.29</v>
      </c>
      <c r="AE857" s="8">
        <f t="shared" si="238"/>
        <v>5688132645.06</v>
      </c>
      <c r="AF857" s="8">
        <f t="shared" si="239"/>
        <v>5326243739.54</v>
      </c>
      <c r="AG857" s="8">
        <f t="shared" si="240"/>
        <v>368800524.82</v>
      </c>
      <c r="AH857" s="8">
        <f t="shared" si="241"/>
        <v>368577359.58</v>
      </c>
      <c r="AI857" s="8">
        <f t="shared" si="242"/>
        <v>300819010.29</v>
      </c>
      <c r="AJ857" s="8">
        <f t="shared" si="226"/>
        <v>667107460.02</v>
      </c>
      <c r="AK857" s="13">
        <f t="shared" si="227"/>
        <v>371179725.630001</v>
      </c>
      <c r="AL857" s="13">
        <f t="shared" si="228"/>
        <v>335978.06</v>
      </c>
      <c r="AM857" s="13">
        <f t="shared" si="229"/>
        <v>15643296.11</v>
      </c>
      <c r="AN857" s="13">
        <f t="shared" si="230"/>
        <v>387158999.800001</v>
      </c>
      <c r="AO857" s="13">
        <f t="shared" si="231"/>
        <v>1271612962.9</v>
      </c>
      <c r="AP857" s="13">
        <f t="shared" si="232"/>
        <v>368302390.290001</v>
      </c>
      <c r="AQ857" s="13">
        <f t="shared" si="233"/>
        <v>300544041.000001</v>
      </c>
      <c r="AR857" s="13">
        <f t="shared" si="234"/>
        <v>367260065.800001</v>
      </c>
      <c r="AS857" s="13">
        <f t="shared" si="235"/>
        <v>299501716.510001</v>
      </c>
      <c r="AT857" s="13">
        <f t="shared" si="236"/>
        <v>319400650.510001</v>
      </c>
      <c r="AU857" s="13">
        <f>AT857-VLOOKUP(A857,[1]选股结果!$A$2:$BJ$3005,48,FALSE)*0.08</f>
        <v>43825569.791601</v>
      </c>
      <c r="AV857" s="13">
        <f t="shared" si="237"/>
        <v>67758349.29</v>
      </c>
    </row>
    <row r="858" spans="1:48">
      <c r="A858" s="4" t="s">
        <v>1760</v>
      </c>
      <c r="B858" s="4" t="s">
        <v>1761</v>
      </c>
      <c r="C858" s="5">
        <v>5665946151.77</v>
      </c>
      <c r="D858" s="5">
        <v>0</v>
      </c>
      <c r="E858" s="5">
        <v>0</v>
      </c>
      <c r="F858" s="5">
        <v>0</v>
      </c>
      <c r="G858" s="5">
        <v>4187983655.11</v>
      </c>
      <c r="H858" s="5">
        <v>87475266.17</v>
      </c>
      <c r="I858" s="5">
        <v>0</v>
      </c>
      <c r="J858" s="5">
        <v>0</v>
      </c>
      <c r="K858" s="5">
        <v>0</v>
      </c>
      <c r="L858" s="5">
        <v>0</v>
      </c>
      <c r="M858" s="5">
        <v>0</v>
      </c>
      <c r="N858" s="5">
        <v>0</v>
      </c>
      <c r="O858" s="5">
        <v>42026479.84</v>
      </c>
      <c r="P858" s="5">
        <v>39065501.52</v>
      </c>
      <c r="Q858" s="5">
        <v>283730907.17</v>
      </c>
      <c r="R858" s="5">
        <v>183611315.98</v>
      </c>
      <c r="S858" s="5">
        <v>118853680.45</v>
      </c>
      <c r="T858" s="5">
        <v>29728946.72</v>
      </c>
      <c r="U858" s="5">
        <v>3727901.16</v>
      </c>
      <c r="V858" s="5">
        <v>0</v>
      </c>
      <c r="W858" s="5">
        <v>11081630.13</v>
      </c>
      <c r="X858" s="5">
        <v>2280239.77</v>
      </c>
      <c r="Y858" s="5">
        <v>1399294.46</v>
      </c>
      <c r="Z858" s="5">
        <v>22123190.72</v>
      </c>
      <c r="AA858" s="5"/>
      <c r="AB858" s="5">
        <v>612778.71</v>
      </c>
      <c r="AC858" s="5">
        <v>59867.82</v>
      </c>
      <c r="AD858" s="5">
        <v>122989048.53</v>
      </c>
      <c r="AE858" s="8">
        <f t="shared" si="238"/>
        <v>5665946151.77</v>
      </c>
      <c r="AF858" s="8">
        <f t="shared" si="239"/>
        <v>4855271540.07</v>
      </c>
      <c r="AG858" s="8">
        <f t="shared" si="240"/>
        <v>869928845.040001</v>
      </c>
      <c r="AH858" s="8">
        <f t="shared" si="241"/>
        <v>870481755.930001</v>
      </c>
      <c r="AI858" s="8">
        <f t="shared" si="242"/>
        <v>747492707.400001</v>
      </c>
      <c r="AJ858" s="8">
        <f t="shared" si="226"/>
        <v>365669272.1</v>
      </c>
      <c r="AK858" s="13">
        <f t="shared" si="227"/>
        <v>812073906.16</v>
      </c>
      <c r="AL858" s="13">
        <f t="shared" si="228"/>
        <v>3727901.16</v>
      </c>
      <c r="AM858" s="13">
        <f t="shared" si="229"/>
        <v>57478537.53</v>
      </c>
      <c r="AN858" s="13">
        <f t="shared" si="230"/>
        <v>873280344.85</v>
      </c>
      <c r="AO858" s="13">
        <f t="shared" si="231"/>
        <v>1477962496.66</v>
      </c>
      <c r="AP858" s="13">
        <f t="shared" si="232"/>
        <v>1018402852.78</v>
      </c>
      <c r="AQ858" s="13">
        <f t="shared" si="233"/>
        <v>895413804.25</v>
      </c>
      <c r="AR858" s="13">
        <f t="shared" si="234"/>
        <v>930927586.61</v>
      </c>
      <c r="AS858" s="13">
        <f t="shared" si="235"/>
        <v>807938538.08</v>
      </c>
      <c r="AT858" s="13">
        <f t="shared" si="236"/>
        <v>750291296.32</v>
      </c>
      <c r="AU858" s="13">
        <f>AT858-VLOOKUP(A858,[1]选股结果!$A$2:$BJ$3005,48,FALSE)*0.08</f>
        <v>264867644.7112</v>
      </c>
      <c r="AV858" s="13">
        <f t="shared" si="237"/>
        <v>122989048.53</v>
      </c>
    </row>
    <row r="859" spans="1:48">
      <c r="A859" s="4" t="s">
        <v>1762</v>
      </c>
      <c r="B859" s="4" t="s">
        <v>1763</v>
      </c>
      <c r="C859" s="5">
        <v>5662943063.88</v>
      </c>
      <c r="D859" s="5">
        <v>0</v>
      </c>
      <c r="E859" s="5">
        <v>0</v>
      </c>
      <c r="F859" s="5">
        <v>0</v>
      </c>
      <c r="G859" s="5">
        <v>3522983150.44</v>
      </c>
      <c r="H859" s="5">
        <v>188120881</v>
      </c>
      <c r="I859" s="5">
        <v>0</v>
      </c>
      <c r="J859" s="5">
        <v>0</v>
      </c>
      <c r="K859" s="5">
        <v>0</v>
      </c>
      <c r="L859" s="5">
        <v>0</v>
      </c>
      <c r="M859" s="5">
        <v>0</v>
      </c>
      <c r="N859" s="5">
        <v>0</v>
      </c>
      <c r="O859" s="5">
        <v>40742177.71</v>
      </c>
      <c r="P859" s="5">
        <v>24718914.63</v>
      </c>
      <c r="Q859" s="5">
        <v>161054233.23</v>
      </c>
      <c r="R859" s="5">
        <v>52483114.38</v>
      </c>
      <c r="S859" s="5">
        <v>191624880.07</v>
      </c>
      <c r="T859" s="5">
        <v>0</v>
      </c>
      <c r="U859" s="5">
        <v>0</v>
      </c>
      <c r="V859" s="5">
        <v>0</v>
      </c>
      <c r="W859" s="5">
        <v>1760</v>
      </c>
      <c r="X859" s="5">
        <v>113752612.19</v>
      </c>
      <c r="Y859" s="5">
        <v>0</v>
      </c>
      <c r="Z859" s="5">
        <v>0</v>
      </c>
      <c r="AA859" s="5"/>
      <c r="AB859" s="5">
        <v>8722369.79</v>
      </c>
      <c r="AC859" s="5">
        <v>3441801.66</v>
      </c>
      <c r="AD859" s="5">
        <v>224626633.75</v>
      </c>
      <c r="AE859" s="8">
        <f t="shared" si="238"/>
        <v>5662943063.88</v>
      </c>
      <c r="AF859" s="8">
        <f t="shared" si="239"/>
        <v>3993606470.46</v>
      </c>
      <c r="AG859" s="8">
        <f t="shared" si="240"/>
        <v>1555585741.23</v>
      </c>
      <c r="AH859" s="8">
        <f t="shared" si="241"/>
        <v>1560866309.36</v>
      </c>
      <c r="AI859" s="8">
        <f t="shared" si="242"/>
        <v>1336239675.61</v>
      </c>
      <c r="AJ859" s="8">
        <f t="shared" si="226"/>
        <v>221234757.44</v>
      </c>
      <c r="AK859" s="13">
        <f t="shared" si="227"/>
        <v>1669336593.42</v>
      </c>
      <c r="AL859" s="13">
        <f t="shared" si="228"/>
        <v>0</v>
      </c>
      <c r="AM859" s="13">
        <f t="shared" si="229"/>
        <v>-108470284.06</v>
      </c>
      <c r="AN859" s="13">
        <f t="shared" si="230"/>
        <v>1560866309.36</v>
      </c>
      <c r="AO859" s="13">
        <f t="shared" si="231"/>
        <v>2139959913.44</v>
      </c>
      <c r="AP859" s="13">
        <f t="shared" si="232"/>
        <v>2049082354.49</v>
      </c>
      <c r="AQ859" s="13">
        <f t="shared" si="233"/>
        <v>1824455720.74</v>
      </c>
      <c r="AR859" s="13">
        <f t="shared" si="234"/>
        <v>1860961473.49</v>
      </c>
      <c r="AS859" s="13">
        <f t="shared" si="235"/>
        <v>1636334839.74</v>
      </c>
      <c r="AT859" s="13">
        <f t="shared" si="236"/>
        <v>1336239675.61</v>
      </c>
      <c r="AU859" s="13">
        <f>AT859-VLOOKUP(A859,[1]选股结果!$A$2:$BJ$3005,48,FALSE)*0.08</f>
        <v>499847020.3308</v>
      </c>
      <c r="AV859" s="13">
        <f t="shared" si="237"/>
        <v>224626633.75</v>
      </c>
    </row>
    <row r="860" spans="1:48">
      <c r="A860" s="4" t="s">
        <v>1764</v>
      </c>
      <c r="B860" s="4" t="s">
        <v>1765</v>
      </c>
      <c r="C860" s="5">
        <v>5661816015.43</v>
      </c>
      <c r="D860" s="5">
        <v>0</v>
      </c>
      <c r="E860" s="5">
        <v>0</v>
      </c>
      <c r="F860" s="5">
        <v>0</v>
      </c>
      <c r="G860" s="5">
        <v>4228298785.11</v>
      </c>
      <c r="H860" s="5">
        <v>125265177.2</v>
      </c>
      <c r="I860" s="5">
        <v>0</v>
      </c>
      <c r="J860" s="5">
        <v>0</v>
      </c>
      <c r="K860" s="5">
        <v>0</v>
      </c>
      <c r="L860" s="5">
        <v>0</v>
      </c>
      <c r="M860" s="5">
        <v>0</v>
      </c>
      <c r="N860" s="5">
        <v>0</v>
      </c>
      <c r="O860" s="5">
        <v>24678228.27</v>
      </c>
      <c r="P860" s="5">
        <v>157682299.36</v>
      </c>
      <c r="Q860" s="5">
        <v>191744910.69</v>
      </c>
      <c r="R860" s="5">
        <v>63802331.93</v>
      </c>
      <c r="S860" s="5">
        <v>115158114.83</v>
      </c>
      <c r="T860" s="5">
        <v>6850332.25</v>
      </c>
      <c r="U860" s="5">
        <v>6608688.45</v>
      </c>
      <c r="V860" s="5">
        <v>0</v>
      </c>
      <c r="W860" s="5">
        <v>0</v>
      </c>
      <c r="X860" s="5">
        <v>-59098132.67</v>
      </c>
      <c r="Y860" s="5">
        <v>75931710.45</v>
      </c>
      <c r="Z860" s="5">
        <v>8133034.05</v>
      </c>
      <c r="AA860" s="5"/>
      <c r="AB860" s="5">
        <v>3794921.37</v>
      </c>
      <c r="AC860" s="5">
        <v>3245850.54</v>
      </c>
      <c r="AD860" s="5">
        <v>185151401.55</v>
      </c>
      <c r="AE860" s="8">
        <f t="shared" si="238"/>
        <v>5661816015.43</v>
      </c>
      <c r="AF860" s="8">
        <f t="shared" si="239"/>
        <v>4781364670.19</v>
      </c>
      <c r="AG860" s="8">
        <f t="shared" si="240"/>
        <v>878601133.760001</v>
      </c>
      <c r="AH860" s="8">
        <f t="shared" si="241"/>
        <v>879150204.590001</v>
      </c>
      <c r="AI860" s="8">
        <f t="shared" si="242"/>
        <v>693998803.040001</v>
      </c>
      <c r="AJ860" s="8">
        <f t="shared" si="226"/>
        <v>449488077.94</v>
      </c>
      <c r="AK860" s="13">
        <f t="shared" si="227"/>
        <v>956383055.69</v>
      </c>
      <c r="AL860" s="13">
        <f t="shared" si="228"/>
        <v>6608688.45</v>
      </c>
      <c r="AM860" s="13">
        <f t="shared" si="229"/>
        <v>68021881.35</v>
      </c>
      <c r="AN860" s="13">
        <f t="shared" si="230"/>
        <v>1031013625.49</v>
      </c>
      <c r="AO860" s="13">
        <f t="shared" si="231"/>
        <v>1433517230.32</v>
      </c>
      <c r="AP860" s="13">
        <f t="shared" si="232"/>
        <v>1196806347.72</v>
      </c>
      <c r="AQ860" s="13">
        <f t="shared" si="233"/>
        <v>1011654946.17</v>
      </c>
      <c r="AR860" s="13">
        <f t="shared" si="234"/>
        <v>1071541170.52</v>
      </c>
      <c r="AS860" s="13">
        <f t="shared" si="235"/>
        <v>886389768.97</v>
      </c>
      <c r="AT860" s="13">
        <f t="shared" si="236"/>
        <v>845862223.94</v>
      </c>
      <c r="AU860" s="13">
        <f>AT860-VLOOKUP(A860,[1]选股结果!$A$2:$BJ$3005,48,FALSE)*0.08</f>
        <v>389834133.0432</v>
      </c>
      <c r="AV860" s="13">
        <f t="shared" si="237"/>
        <v>185151401.55</v>
      </c>
    </row>
    <row r="861" spans="1:48">
      <c r="A861" s="4" t="s">
        <v>1766</v>
      </c>
      <c r="B861" s="4" t="s">
        <v>1767</v>
      </c>
      <c r="C861" s="5">
        <v>5658367390.18</v>
      </c>
      <c r="D861" s="5">
        <v>0</v>
      </c>
      <c r="E861" s="5">
        <v>0</v>
      </c>
      <c r="F861" s="5">
        <v>0</v>
      </c>
      <c r="G861" s="5">
        <v>4280723555.47</v>
      </c>
      <c r="H861" s="5">
        <v>30817755.76</v>
      </c>
      <c r="I861" s="5">
        <v>0</v>
      </c>
      <c r="J861" s="5">
        <v>0</v>
      </c>
      <c r="K861" s="5">
        <v>0</v>
      </c>
      <c r="L861" s="5">
        <v>0</v>
      </c>
      <c r="M861" s="5">
        <v>0</v>
      </c>
      <c r="N861" s="5">
        <v>0</v>
      </c>
      <c r="O861" s="5">
        <v>27554298.7</v>
      </c>
      <c r="P861" s="5">
        <v>132054668.64</v>
      </c>
      <c r="Q861" s="5">
        <v>158635582.71</v>
      </c>
      <c r="R861" s="5">
        <v>263170700.83</v>
      </c>
      <c r="S861" s="5">
        <v>25596134.52</v>
      </c>
      <c r="T861" s="5">
        <v>0</v>
      </c>
      <c r="U861" s="5">
        <v>0</v>
      </c>
      <c r="V861" s="5">
        <v>0</v>
      </c>
      <c r="W861" s="5">
        <v>68753442.93</v>
      </c>
      <c r="X861" s="5">
        <v>6526847.68</v>
      </c>
      <c r="Y861" s="5">
        <v>6863980.59</v>
      </c>
      <c r="Z861" s="5">
        <v>-4762193.97</v>
      </c>
      <c r="AA861" s="5"/>
      <c r="AB861" s="5">
        <v>1674287.48</v>
      </c>
      <c r="AC861" s="5">
        <v>3405343.44</v>
      </c>
      <c r="AD861" s="5">
        <v>104251490.53</v>
      </c>
      <c r="AE861" s="8">
        <f t="shared" si="238"/>
        <v>5658367390.18</v>
      </c>
      <c r="AF861" s="8">
        <f t="shared" si="239"/>
        <v>4887734940.87</v>
      </c>
      <c r="AG861" s="8">
        <f t="shared" si="240"/>
        <v>821232870</v>
      </c>
      <c r="AH861" s="8">
        <f t="shared" si="241"/>
        <v>819501814.04</v>
      </c>
      <c r="AI861" s="8">
        <f t="shared" si="242"/>
        <v>715250323.51</v>
      </c>
      <c r="AJ861" s="8">
        <f t="shared" si="226"/>
        <v>326839586.6</v>
      </c>
      <c r="AK861" s="13">
        <f t="shared" si="227"/>
        <v>777496429.9</v>
      </c>
      <c r="AL861" s="13">
        <f t="shared" si="228"/>
        <v>0</v>
      </c>
      <c r="AM861" s="13">
        <f t="shared" si="229"/>
        <v>55733345.32</v>
      </c>
      <c r="AN861" s="13">
        <f t="shared" si="230"/>
        <v>833229775.22</v>
      </c>
      <c r="AO861" s="13">
        <f t="shared" si="231"/>
        <v>1377643834.71</v>
      </c>
      <c r="AP861" s="13">
        <f t="shared" si="232"/>
        <v>833910320.18</v>
      </c>
      <c r="AQ861" s="13">
        <f t="shared" si="233"/>
        <v>729658829.65</v>
      </c>
      <c r="AR861" s="13">
        <f t="shared" si="234"/>
        <v>803092564.42</v>
      </c>
      <c r="AS861" s="13">
        <f t="shared" si="235"/>
        <v>698841073.89</v>
      </c>
      <c r="AT861" s="13">
        <f t="shared" si="236"/>
        <v>728978284.69</v>
      </c>
      <c r="AU861" s="13">
        <f>AT861-VLOOKUP(A861,[1]选股结果!$A$2:$BJ$3005,48,FALSE)*0.08</f>
        <v>116081785.914</v>
      </c>
      <c r="AV861" s="13">
        <f t="shared" si="237"/>
        <v>104251490.53</v>
      </c>
    </row>
    <row r="862" spans="1:48">
      <c r="A862" s="4" t="s">
        <v>1768</v>
      </c>
      <c r="B862" s="4" t="s">
        <v>1769</v>
      </c>
      <c r="C862" s="5">
        <v>5652147134.2</v>
      </c>
      <c r="D862" s="5">
        <v>0</v>
      </c>
      <c r="E862" s="5">
        <v>0</v>
      </c>
      <c r="F862" s="5">
        <v>0</v>
      </c>
      <c r="G862" s="5">
        <v>4898011820.65</v>
      </c>
      <c r="H862" s="5">
        <v>74647302.02</v>
      </c>
      <c r="I862" s="5">
        <v>0</v>
      </c>
      <c r="J862" s="5">
        <v>0</v>
      </c>
      <c r="K862" s="5">
        <v>0</v>
      </c>
      <c r="L862" s="5">
        <v>0</v>
      </c>
      <c r="M862" s="5">
        <v>0</v>
      </c>
      <c r="N862" s="5">
        <v>0</v>
      </c>
      <c r="O862" s="5">
        <v>26609833.8</v>
      </c>
      <c r="P862" s="5">
        <v>39211274.7</v>
      </c>
      <c r="Q862" s="5">
        <v>107085117.54</v>
      </c>
      <c r="R862" s="5">
        <v>220510057.82</v>
      </c>
      <c r="S862" s="5">
        <v>84578954.16</v>
      </c>
      <c r="T862" s="5">
        <v>5056372.83</v>
      </c>
      <c r="U862" s="5">
        <v>0</v>
      </c>
      <c r="V862" s="5">
        <v>0</v>
      </c>
      <c r="W862" s="5">
        <v>86626.62</v>
      </c>
      <c r="X862" s="5">
        <v>18599531.43</v>
      </c>
      <c r="Y862" s="5">
        <v>159609.28</v>
      </c>
      <c r="Z862" s="5">
        <v>-2266709.79</v>
      </c>
      <c r="AA862" s="5"/>
      <c r="AB862" s="5">
        <v>3381644.06</v>
      </c>
      <c r="AC862" s="5">
        <v>5522561.48</v>
      </c>
      <c r="AD862" s="5">
        <v>44098691.04</v>
      </c>
      <c r="AE862" s="8">
        <f t="shared" si="238"/>
        <v>5652147134.2</v>
      </c>
      <c r="AF862" s="8">
        <f t="shared" si="239"/>
        <v>5376007058.67</v>
      </c>
      <c r="AG862" s="8">
        <f t="shared" si="240"/>
        <v>260257224.480001</v>
      </c>
      <c r="AH862" s="8">
        <f t="shared" si="241"/>
        <v>258116307.060001</v>
      </c>
      <c r="AI862" s="8">
        <f t="shared" si="242"/>
        <v>214017616.020001</v>
      </c>
      <c r="AJ862" s="8">
        <f t="shared" si="226"/>
        <v>175206752.74</v>
      </c>
      <c r="AK862" s="13">
        <f t="shared" si="227"/>
        <v>276299684.81</v>
      </c>
      <c r="AL862" s="13">
        <f t="shared" si="228"/>
        <v>0</v>
      </c>
      <c r="AM862" s="13">
        <f t="shared" si="229"/>
        <v>-17864159.19</v>
      </c>
      <c r="AN862" s="13">
        <f t="shared" si="230"/>
        <v>258435525.62</v>
      </c>
      <c r="AO862" s="13">
        <f t="shared" si="231"/>
        <v>754135313.55</v>
      </c>
      <c r="AP862" s="13">
        <f t="shared" si="232"/>
        <v>435525940.99</v>
      </c>
      <c r="AQ862" s="13">
        <f t="shared" si="233"/>
        <v>391427249.95</v>
      </c>
      <c r="AR862" s="13">
        <f t="shared" si="234"/>
        <v>360878638.97</v>
      </c>
      <c r="AS862" s="13">
        <f t="shared" si="235"/>
        <v>316779947.93</v>
      </c>
      <c r="AT862" s="13">
        <f t="shared" si="236"/>
        <v>214336834.58</v>
      </c>
      <c r="AU862" s="13">
        <f>AT862-VLOOKUP(A862,[1]选股结果!$A$2:$BJ$3005,48,FALSE)*0.08</f>
        <v>-27082570.0304</v>
      </c>
      <c r="AV862" s="13">
        <f t="shared" si="237"/>
        <v>44098691.04</v>
      </c>
    </row>
    <row r="863" spans="1:48">
      <c r="A863" s="4" t="s">
        <v>1770</v>
      </c>
      <c r="B863" s="4" t="s">
        <v>1771</v>
      </c>
      <c r="C863" s="5">
        <v>5643146333.73</v>
      </c>
      <c r="D863" s="5">
        <v>0</v>
      </c>
      <c r="E863" s="5">
        <v>0</v>
      </c>
      <c r="F863" s="5">
        <v>0</v>
      </c>
      <c r="G863" s="5">
        <v>4778118546.02</v>
      </c>
      <c r="H863" s="5">
        <v>0</v>
      </c>
      <c r="I863" s="5">
        <v>0</v>
      </c>
      <c r="J863" s="5">
        <v>0</v>
      </c>
      <c r="K863" s="5">
        <v>0</v>
      </c>
      <c r="L863" s="5">
        <v>0</v>
      </c>
      <c r="M863" s="5">
        <v>0</v>
      </c>
      <c r="N863" s="5">
        <v>0</v>
      </c>
      <c r="O863" s="5">
        <v>20095336.87</v>
      </c>
      <c r="P863" s="5">
        <v>28277785.53</v>
      </c>
      <c r="Q863" s="5">
        <v>172294053.38</v>
      </c>
      <c r="R863" s="5">
        <v>219291229.17</v>
      </c>
      <c r="S863" s="5">
        <v>-21696422.99</v>
      </c>
      <c r="T863" s="5">
        <v>1314110.98</v>
      </c>
      <c r="U863" s="5">
        <v>1314110.98</v>
      </c>
      <c r="V863" s="5">
        <v>0</v>
      </c>
      <c r="W863" s="5">
        <v>1057000</v>
      </c>
      <c r="X863" s="5">
        <v>-9098162.58</v>
      </c>
      <c r="Y863" s="5">
        <v>36471200.19</v>
      </c>
      <c r="Z863" s="5">
        <v>-1449268.04</v>
      </c>
      <c r="AA863" s="5"/>
      <c r="AB863" s="5">
        <v>1678176.68</v>
      </c>
      <c r="AC863" s="5">
        <v>199005.81</v>
      </c>
      <c r="AD863" s="5">
        <v>34165736.01</v>
      </c>
      <c r="AE863" s="8">
        <f t="shared" si="238"/>
        <v>5643146333.73</v>
      </c>
      <c r="AF863" s="8">
        <f t="shared" si="239"/>
        <v>5196380527.98</v>
      </c>
      <c r="AG863" s="8">
        <f t="shared" si="240"/>
        <v>420314611.079999</v>
      </c>
      <c r="AH863" s="8">
        <f t="shared" si="241"/>
        <v>421793781.949999</v>
      </c>
      <c r="AI863" s="8">
        <f t="shared" si="242"/>
        <v>387628045.939999</v>
      </c>
      <c r="AJ863" s="8">
        <f t="shared" si="226"/>
        <v>255659205.1</v>
      </c>
      <c r="AK863" s="13">
        <f t="shared" si="227"/>
        <v>483237005.939999</v>
      </c>
      <c r="AL863" s="13">
        <f t="shared" si="228"/>
        <v>1314110.98</v>
      </c>
      <c r="AM863" s="13">
        <f t="shared" si="229"/>
        <v>10185065.41</v>
      </c>
      <c r="AN863" s="13">
        <f t="shared" si="230"/>
        <v>494736182.329999</v>
      </c>
      <c r="AO863" s="13">
        <f t="shared" si="231"/>
        <v>865027787.709999</v>
      </c>
      <c r="AP863" s="13">
        <f t="shared" si="232"/>
        <v>461540582.949999</v>
      </c>
      <c r="AQ863" s="13">
        <f t="shared" si="233"/>
        <v>427374846.939999</v>
      </c>
      <c r="AR863" s="13">
        <f t="shared" si="234"/>
        <v>461540582.949999</v>
      </c>
      <c r="AS863" s="13">
        <f t="shared" si="235"/>
        <v>427374846.939999</v>
      </c>
      <c r="AT863" s="13">
        <f t="shared" si="236"/>
        <v>460570446.319999</v>
      </c>
      <c r="AU863" s="13">
        <f>AT863-VLOOKUP(A863,[1]选股结果!$A$2:$BJ$3005,48,FALSE)*0.08</f>
        <v>83287639.035199</v>
      </c>
      <c r="AV863" s="13">
        <f t="shared" si="237"/>
        <v>34165736.01</v>
      </c>
    </row>
    <row r="864" spans="1:48">
      <c r="A864" s="4" t="s">
        <v>1772</v>
      </c>
      <c r="B864" s="4" t="s">
        <v>1773</v>
      </c>
      <c r="C864" s="5">
        <v>5637145611.28</v>
      </c>
      <c r="D864" s="5">
        <v>0</v>
      </c>
      <c r="E864" s="5">
        <v>0</v>
      </c>
      <c r="F864" s="5">
        <v>0</v>
      </c>
      <c r="G864" s="5">
        <v>1389498736.07</v>
      </c>
      <c r="H864" s="5">
        <v>4879281.85</v>
      </c>
      <c r="I864" s="5">
        <v>0</v>
      </c>
      <c r="J864" s="5">
        <v>0</v>
      </c>
      <c r="K864" s="5">
        <v>0</v>
      </c>
      <c r="L864" s="5">
        <v>0</v>
      </c>
      <c r="M864" s="5">
        <v>0</v>
      </c>
      <c r="N864" s="5">
        <v>0</v>
      </c>
      <c r="O864" s="5">
        <v>24945568.77</v>
      </c>
      <c r="P864" s="5">
        <v>617472307.6</v>
      </c>
      <c r="Q864" s="5">
        <v>336252219.17</v>
      </c>
      <c r="R864" s="5">
        <v>271199877.5</v>
      </c>
      <c r="S864" s="5">
        <v>-15708515.05</v>
      </c>
      <c r="T864" s="5">
        <v>142322654.77</v>
      </c>
      <c r="U864" s="5">
        <v>127665722.34</v>
      </c>
      <c r="V864" s="5">
        <v>0</v>
      </c>
      <c r="W864" s="5">
        <v>-108091164.07</v>
      </c>
      <c r="X864" s="5">
        <v>123098518.63</v>
      </c>
      <c r="Y864" s="5">
        <v>8997303.54</v>
      </c>
      <c r="Z864" s="5">
        <v>-44973.9</v>
      </c>
      <c r="AA864" s="5"/>
      <c r="AB864" s="5">
        <v>104697.78</v>
      </c>
      <c r="AC864" s="5">
        <v>1580349.64</v>
      </c>
      <c r="AD864" s="5">
        <v>436212994.1</v>
      </c>
      <c r="AE864" s="8">
        <f t="shared" si="238"/>
        <v>5637145611.28</v>
      </c>
      <c r="AF864" s="8">
        <f t="shared" si="239"/>
        <v>2623660194.06</v>
      </c>
      <c r="AG864" s="8">
        <f t="shared" si="240"/>
        <v>2915576111.85</v>
      </c>
      <c r="AH864" s="8">
        <f t="shared" si="241"/>
        <v>2914100459.99</v>
      </c>
      <c r="AI864" s="8">
        <f t="shared" si="242"/>
        <v>2477887465.89</v>
      </c>
      <c r="AJ864" s="8">
        <f t="shared" si="226"/>
        <v>989143050.94</v>
      </c>
      <c r="AK864" s="13">
        <f t="shared" si="227"/>
        <v>3022482720.76</v>
      </c>
      <c r="AL864" s="13">
        <f t="shared" si="228"/>
        <v>127665722.34</v>
      </c>
      <c r="AM864" s="13">
        <f t="shared" si="229"/>
        <v>-218053376.03</v>
      </c>
      <c r="AN864" s="13">
        <f t="shared" si="230"/>
        <v>2932095067.07</v>
      </c>
      <c r="AO864" s="13">
        <f t="shared" si="231"/>
        <v>4247646875.21</v>
      </c>
      <c r="AP864" s="13">
        <f t="shared" si="232"/>
        <v>3011653487.56</v>
      </c>
      <c r="AQ864" s="13">
        <f t="shared" si="233"/>
        <v>2575440493.46</v>
      </c>
      <c r="AR864" s="13">
        <f t="shared" si="234"/>
        <v>3006774205.71</v>
      </c>
      <c r="AS864" s="13">
        <f t="shared" si="235"/>
        <v>2570561211.61</v>
      </c>
      <c r="AT864" s="13">
        <f t="shared" si="236"/>
        <v>2495882072.97</v>
      </c>
      <c r="AU864" s="13">
        <f>AT864-VLOOKUP(A864,[1]选股结果!$A$2:$BJ$3005,48,FALSE)*0.08</f>
        <v>1991162700.9948</v>
      </c>
      <c r="AV864" s="13">
        <f t="shared" si="237"/>
        <v>436212994.1</v>
      </c>
    </row>
    <row r="865" spans="1:48">
      <c r="A865" s="4" t="s">
        <v>1774</v>
      </c>
      <c r="B865" s="4" t="s">
        <v>1775</v>
      </c>
      <c r="C865" s="5">
        <v>5633417000</v>
      </c>
      <c r="D865" s="5">
        <v>8384042000</v>
      </c>
      <c r="E865" s="5">
        <v>0</v>
      </c>
      <c r="F865" s="5">
        <v>333941000</v>
      </c>
      <c r="G865" s="5">
        <v>0</v>
      </c>
      <c r="H865" s="5">
        <v>0</v>
      </c>
      <c r="I865" s="5">
        <v>143728000</v>
      </c>
      <c r="J865" s="5">
        <v>0</v>
      </c>
      <c r="K865" s="5">
        <v>0</v>
      </c>
      <c r="L865" s="5">
        <v>0</v>
      </c>
      <c r="M865" s="5">
        <v>0</v>
      </c>
      <c r="N865" s="5">
        <v>0</v>
      </c>
      <c r="O865" s="5">
        <v>32557000</v>
      </c>
      <c r="P865" s="5">
        <v>0</v>
      </c>
      <c r="Q865" s="5">
        <v>0</v>
      </c>
      <c r="R865" s="5">
        <v>0</v>
      </c>
      <c r="S865" s="5">
        <v>0</v>
      </c>
      <c r="T865" s="5">
        <v>420732000</v>
      </c>
      <c r="U865" s="5">
        <v>55200000</v>
      </c>
      <c r="V865" s="5">
        <v>-16386000</v>
      </c>
      <c r="W865" s="5">
        <v>101218000</v>
      </c>
      <c r="X865" s="5">
        <v>1207192000</v>
      </c>
      <c r="Y865" s="5">
        <v>0</v>
      </c>
      <c r="Z865" s="5">
        <v>1643000</v>
      </c>
      <c r="AA865" s="5"/>
      <c r="AB865" s="5">
        <v>6329000</v>
      </c>
      <c r="AC865" s="5">
        <v>12725000</v>
      </c>
      <c r="AD865" s="5">
        <v>313358000</v>
      </c>
      <c r="AE865" s="8">
        <f t="shared" si="238"/>
        <v>5633417000</v>
      </c>
      <c r="AF865" s="8">
        <f t="shared" si="239"/>
        <v>32557000</v>
      </c>
      <c r="AG865" s="8">
        <f t="shared" si="240"/>
        <v>4900875000</v>
      </c>
      <c r="AH865" s="8">
        <f t="shared" si="241"/>
        <v>4894479000</v>
      </c>
      <c r="AI865" s="8">
        <f t="shared" si="242"/>
        <v>4581121000</v>
      </c>
      <c r="AJ865" s="8">
        <f t="shared" si="226"/>
        <v>38953000</v>
      </c>
      <c r="AK865" s="13">
        <f t="shared" si="227"/>
        <v>5600860000</v>
      </c>
      <c r="AL865" s="13">
        <f t="shared" si="228"/>
        <v>55200000</v>
      </c>
      <c r="AM865" s="13">
        <f t="shared" si="229"/>
        <v>-761581000</v>
      </c>
      <c r="AN865" s="13">
        <f t="shared" si="230"/>
        <v>4894479000</v>
      </c>
      <c r="AO865" s="13">
        <f t="shared" si="231"/>
        <v>5633417000</v>
      </c>
      <c r="AP865" s="13">
        <f t="shared" si="232"/>
        <v>5600860000</v>
      </c>
      <c r="AQ865" s="13">
        <f t="shared" si="233"/>
        <v>5287502000</v>
      </c>
      <c r="AR865" s="13">
        <f t="shared" si="234"/>
        <v>5600860000</v>
      </c>
      <c r="AS865" s="13">
        <f t="shared" si="235"/>
        <v>5287502000</v>
      </c>
      <c r="AT865" s="13">
        <f t="shared" si="236"/>
        <v>4581121000</v>
      </c>
      <c r="AU865" s="13">
        <f>AT865-VLOOKUP(A865,[1]选股结果!$A$2:$BJ$3005,48,FALSE)*0.08</f>
        <v>3043810520</v>
      </c>
      <c r="AV865" s="13">
        <f t="shared" si="237"/>
        <v>313358000</v>
      </c>
    </row>
    <row r="866" spans="1:48">
      <c r="A866" s="4" t="s">
        <v>1776</v>
      </c>
      <c r="B866" s="4" t="s">
        <v>1777</v>
      </c>
      <c r="C866" s="5">
        <v>5622247916.18</v>
      </c>
      <c r="D866" s="5">
        <v>0</v>
      </c>
      <c r="E866" s="5">
        <v>0</v>
      </c>
      <c r="F866" s="5">
        <v>0</v>
      </c>
      <c r="G866" s="5">
        <v>4299241529.95</v>
      </c>
      <c r="H866" s="5">
        <v>12798679.75</v>
      </c>
      <c r="I866" s="5">
        <v>0</v>
      </c>
      <c r="J866" s="5">
        <v>0</v>
      </c>
      <c r="K866" s="5">
        <v>0</v>
      </c>
      <c r="L866" s="5">
        <v>0</v>
      </c>
      <c r="M866" s="5">
        <v>0</v>
      </c>
      <c r="N866" s="5">
        <v>0</v>
      </c>
      <c r="O866" s="5">
        <v>30195808</v>
      </c>
      <c r="P866" s="5">
        <v>512113423.53</v>
      </c>
      <c r="Q866" s="5">
        <v>132913455.89</v>
      </c>
      <c r="R866" s="5">
        <v>179536227.23</v>
      </c>
      <c r="S866" s="5">
        <v>29464132.47</v>
      </c>
      <c r="T866" s="5">
        <v>10999019.38</v>
      </c>
      <c r="U866" s="5">
        <v>0</v>
      </c>
      <c r="V866" s="5">
        <v>0</v>
      </c>
      <c r="W866" s="5">
        <v>165427868.22</v>
      </c>
      <c r="X866" s="5">
        <v>10945459.47</v>
      </c>
      <c r="Y866" s="5">
        <v>3275846.23</v>
      </c>
      <c r="Z866" s="5">
        <v>-4468204.96</v>
      </c>
      <c r="AA866" s="5"/>
      <c r="AB866" s="5">
        <v>10222541.5</v>
      </c>
      <c r="AC866" s="5">
        <v>3844062.99</v>
      </c>
      <c r="AD866" s="5">
        <v>95692417.39</v>
      </c>
      <c r="AE866" s="8">
        <f t="shared" si="238"/>
        <v>5622247916.18</v>
      </c>
      <c r="AF866" s="8">
        <f t="shared" si="239"/>
        <v>5183464577.07</v>
      </c>
      <c r="AG866" s="8">
        <f t="shared" si="240"/>
        <v>596520716.050001</v>
      </c>
      <c r="AH866" s="8">
        <f t="shared" si="241"/>
        <v>602899194.560001</v>
      </c>
      <c r="AI866" s="8">
        <f t="shared" si="242"/>
        <v>507206777.170001</v>
      </c>
      <c r="AJ866" s="8">
        <f t="shared" si="226"/>
        <v>672120055.14</v>
      </c>
      <c r="AK866" s="13">
        <f t="shared" si="227"/>
        <v>442059185.340001</v>
      </c>
      <c r="AL866" s="13">
        <f t="shared" si="228"/>
        <v>0</v>
      </c>
      <c r="AM866" s="13">
        <f t="shared" si="229"/>
        <v>167391701.68</v>
      </c>
      <c r="AN866" s="13">
        <f t="shared" si="230"/>
        <v>609450887.020001</v>
      </c>
      <c r="AO866" s="13">
        <f t="shared" si="231"/>
        <v>1323006386.23</v>
      </c>
      <c r="AP866" s="13">
        <f t="shared" si="232"/>
        <v>484321997.560001</v>
      </c>
      <c r="AQ866" s="13">
        <f t="shared" si="233"/>
        <v>388629580.170001</v>
      </c>
      <c r="AR866" s="13">
        <f t="shared" si="234"/>
        <v>471523317.810001</v>
      </c>
      <c r="AS866" s="13">
        <f t="shared" si="235"/>
        <v>375830900.420001</v>
      </c>
      <c r="AT866" s="13">
        <f t="shared" si="236"/>
        <v>513758469.630001</v>
      </c>
      <c r="AU866" s="13">
        <f>AT866-VLOOKUP(A866,[1]选股结果!$A$2:$BJ$3005,48,FALSE)*0.08</f>
        <v>179808077.537201</v>
      </c>
      <c r="AV866" s="13">
        <f t="shared" si="237"/>
        <v>95692417.39</v>
      </c>
    </row>
    <row r="867" spans="1:48">
      <c r="A867" s="4" t="s">
        <v>1778</v>
      </c>
      <c r="B867" s="4" t="s">
        <v>1779</v>
      </c>
      <c r="C867" s="5">
        <v>5618912456.32</v>
      </c>
      <c r="D867" s="5">
        <v>0</v>
      </c>
      <c r="E867" s="5">
        <v>0</v>
      </c>
      <c r="F867" s="5">
        <v>0</v>
      </c>
      <c r="G867" s="5">
        <v>4333985711.6</v>
      </c>
      <c r="H867" s="5">
        <v>10086582.85</v>
      </c>
      <c r="I867" s="5">
        <v>0</v>
      </c>
      <c r="J867" s="5">
        <v>0</v>
      </c>
      <c r="K867" s="5">
        <v>0</v>
      </c>
      <c r="L867" s="5">
        <v>0</v>
      </c>
      <c r="M867" s="5">
        <v>0</v>
      </c>
      <c r="N867" s="5">
        <v>0</v>
      </c>
      <c r="O867" s="5">
        <v>18501482.98</v>
      </c>
      <c r="P867" s="5">
        <v>125276718.78</v>
      </c>
      <c r="Q867" s="5">
        <v>151228629.15</v>
      </c>
      <c r="R867" s="5">
        <v>284531361.57</v>
      </c>
      <c r="S867" s="5">
        <v>66808293.69</v>
      </c>
      <c r="T867" s="5">
        <v>37829210.98</v>
      </c>
      <c r="U867" s="5">
        <v>-2169239.55</v>
      </c>
      <c r="V867" s="5">
        <v>0</v>
      </c>
      <c r="W867" s="5">
        <v>87482239.45</v>
      </c>
      <c r="X867" s="5">
        <v>15371811.71</v>
      </c>
      <c r="Y867" s="5">
        <v>117619032.13</v>
      </c>
      <c r="Z867" s="5">
        <v>-586689.68</v>
      </c>
      <c r="AA867" s="5"/>
      <c r="AB867" s="5">
        <v>1969406.14</v>
      </c>
      <c r="AC867" s="5">
        <v>4174913.2</v>
      </c>
      <c r="AD867" s="5">
        <v>70658255.13</v>
      </c>
      <c r="AE867" s="8">
        <f t="shared" si="238"/>
        <v>5618912456.32</v>
      </c>
      <c r="AF867" s="8">
        <f t="shared" si="239"/>
        <v>4980332197.77</v>
      </c>
      <c r="AG867" s="8">
        <f t="shared" si="240"/>
        <v>630314175.460001</v>
      </c>
      <c r="AH867" s="8">
        <f t="shared" si="241"/>
        <v>628108668.400001</v>
      </c>
      <c r="AI867" s="8">
        <f t="shared" si="242"/>
        <v>557450413.270001</v>
      </c>
      <c r="AJ867" s="8">
        <f t="shared" si="226"/>
        <v>414831370.1</v>
      </c>
      <c r="AK867" s="13">
        <f t="shared" si="227"/>
        <v>756199290.679999</v>
      </c>
      <c r="AL867" s="13">
        <f t="shared" si="228"/>
        <v>-2169239.55</v>
      </c>
      <c r="AM867" s="13">
        <f t="shared" si="229"/>
        <v>109316681.53</v>
      </c>
      <c r="AN867" s="13">
        <f t="shared" si="230"/>
        <v>863346732.659999</v>
      </c>
      <c r="AO867" s="13">
        <f t="shared" si="231"/>
        <v>1284926744.72</v>
      </c>
      <c r="AP867" s="13">
        <f t="shared" si="232"/>
        <v>833094167.219999</v>
      </c>
      <c r="AQ867" s="13">
        <f t="shared" si="233"/>
        <v>762435912.089999</v>
      </c>
      <c r="AR867" s="13">
        <f t="shared" si="234"/>
        <v>823007584.369999</v>
      </c>
      <c r="AS867" s="13">
        <f t="shared" si="235"/>
        <v>752349329.239999</v>
      </c>
      <c r="AT867" s="13">
        <f t="shared" si="236"/>
        <v>792688477.529999</v>
      </c>
      <c r="AU867" s="13">
        <f>AT867-VLOOKUP(A867,[1]选股结果!$A$2:$BJ$3005,48,FALSE)*0.08</f>
        <v>387343084.586799</v>
      </c>
      <c r="AV867" s="13">
        <f t="shared" si="237"/>
        <v>70658255.13</v>
      </c>
    </row>
    <row r="868" spans="1:48">
      <c r="A868" s="4" t="s">
        <v>1780</v>
      </c>
      <c r="B868" s="4" t="s">
        <v>1781</v>
      </c>
      <c r="C868" s="5">
        <v>5611574401.21</v>
      </c>
      <c r="D868" s="5">
        <v>0</v>
      </c>
      <c r="E868" s="5">
        <v>0</v>
      </c>
      <c r="F868" s="5">
        <v>0</v>
      </c>
      <c r="G868" s="5">
        <v>5012755423.77</v>
      </c>
      <c r="H868" s="5">
        <v>8770835.75</v>
      </c>
      <c r="I868" s="5">
        <v>0</v>
      </c>
      <c r="J868" s="5">
        <v>0</v>
      </c>
      <c r="K868" s="5">
        <v>0</v>
      </c>
      <c r="L868" s="5">
        <v>0</v>
      </c>
      <c r="M868" s="5">
        <v>0</v>
      </c>
      <c r="N868" s="5">
        <v>0</v>
      </c>
      <c r="O868" s="5">
        <v>14986808.15</v>
      </c>
      <c r="P868" s="5">
        <v>66197569.06</v>
      </c>
      <c r="Q868" s="5">
        <v>207996538.28</v>
      </c>
      <c r="R868" s="5">
        <v>137352241.61</v>
      </c>
      <c r="S868" s="5">
        <v>-3767938.42</v>
      </c>
      <c r="T868" s="5">
        <v>3928677.44</v>
      </c>
      <c r="U868" s="5">
        <v>0</v>
      </c>
      <c r="V868" s="5">
        <v>0</v>
      </c>
      <c r="W868" s="5">
        <v>0</v>
      </c>
      <c r="X868" s="5">
        <v>2080109.24</v>
      </c>
      <c r="Y868" s="5">
        <v>4859810.31</v>
      </c>
      <c r="Z868" s="5">
        <v>117976129.01</v>
      </c>
      <c r="AA868" s="5"/>
      <c r="AB868" s="5">
        <v>8142816.16</v>
      </c>
      <c r="AC868" s="5">
        <v>20814019.77</v>
      </c>
      <c r="AD868" s="5">
        <v>79240392.31</v>
      </c>
      <c r="AE868" s="8">
        <f t="shared" si="238"/>
        <v>5611574401.21</v>
      </c>
      <c r="AF868" s="8">
        <f t="shared" si="239"/>
        <v>5435520642.45</v>
      </c>
      <c r="AG868" s="8">
        <f t="shared" si="240"/>
        <v>291018645.66</v>
      </c>
      <c r="AH868" s="8">
        <f t="shared" si="241"/>
        <v>278347442.05</v>
      </c>
      <c r="AI868" s="8">
        <f t="shared" si="242"/>
        <v>199107049.74</v>
      </c>
      <c r="AJ868" s="8">
        <f t="shared" si="226"/>
        <v>306711929.41</v>
      </c>
      <c r="AK868" s="13">
        <f t="shared" si="227"/>
        <v>180913569.07</v>
      </c>
      <c r="AL868" s="13">
        <f t="shared" si="228"/>
        <v>0</v>
      </c>
      <c r="AM868" s="13">
        <f t="shared" si="229"/>
        <v>107153493.6</v>
      </c>
      <c r="AN868" s="13">
        <f t="shared" si="230"/>
        <v>288067062.67</v>
      </c>
      <c r="AO868" s="13">
        <f t="shared" si="231"/>
        <v>598818977.44</v>
      </c>
      <c r="AP868" s="13">
        <f t="shared" si="232"/>
        <v>185916466.4</v>
      </c>
      <c r="AQ868" s="13">
        <f t="shared" si="233"/>
        <v>106676074.09</v>
      </c>
      <c r="AR868" s="13">
        <f t="shared" si="234"/>
        <v>177145630.65</v>
      </c>
      <c r="AS868" s="13">
        <f t="shared" si="235"/>
        <v>97905238.34</v>
      </c>
      <c r="AT868" s="13">
        <f t="shared" si="236"/>
        <v>208826670.36</v>
      </c>
      <c r="AU868" s="13">
        <f>AT868-VLOOKUP(A868,[1]选股结果!$A$2:$BJ$3005,48,FALSE)*0.08</f>
        <v>-131929139.4424</v>
      </c>
      <c r="AV868" s="13">
        <f t="shared" si="237"/>
        <v>79240392.31</v>
      </c>
    </row>
    <row r="869" spans="1:48">
      <c r="A869" s="4" t="s">
        <v>1782</v>
      </c>
      <c r="B869" s="4" t="s">
        <v>1783</v>
      </c>
      <c r="C869" s="5">
        <v>5610020858.4</v>
      </c>
      <c r="D869" s="5">
        <v>0</v>
      </c>
      <c r="E869" s="5">
        <v>0</v>
      </c>
      <c r="F869" s="5">
        <v>0</v>
      </c>
      <c r="G869" s="5">
        <v>4048310049.31</v>
      </c>
      <c r="H869" s="5">
        <v>11994639.82</v>
      </c>
      <c r="I869" s="5">
        <v>0</v>
      </c>
      <c r="J869" s="5">
        <v>0</v>
      </c>
      <c r="K869" s="5">
        <v>0</v>
      </c>
      <c r="L869" s="5">
        <v>0</v>
      </c>
      <c r="M869" s="5">
        <v>0</v>
      </c>
      <c r="N869" s="5">
        <v>0</v>
      </c>
      <c r="O869" s="5">
        <v>25419303.63</v>
      </c>
      <c r="P869" s="5">
        <v>63650325.78</v>
      </c>
      <c r="Q869" s="5">
        <v>219575989.37</v>
      </c>
      <c r="R869" s="5">
        <v>270670076.09</v>
      </c>
      <c r="S869" s="5">
        <v>5783045.04</v>
      </c>
      <c r="T869" s="5">
        <v>63915854.33</v>
      </c>
      <c r="U869" s="5">
        <v>5237380.78</v>
      </c>
      <c r="V869" s="5">
        <v>0</v>
      </c>
      <c r="W869" s="5">
        <v>10553776.02</v>
      </c>
      <c r="X869" s="5">
        <v>4656149.75</v>
      </c>
      <c r="Y869" s="5">
        <v>27258184.58</v>
      </c>
      <c r="Z869" s="5">
        <v>787723.43</v>
      </c>
      <c r="AA869" s="5"/>
      <c r="AB869" s="5">
        <v>2572630.6</v>
      </c>
      <c r="AC869" s="5">
        <v>2112016.67</v>
      </c>
      <c r="AD869" s="5">
        <v>140308231.92</v>
      </c>
      <c r="AE869" s="8">
        <f t="shared" si="238"/>
        <v>5610020858.4</v>
      </c>
      <c r="AF869" s="8">
        <f t="shared" si="239"/>
        <v>4633408789.22</v>
      </c>
      <c r="AG869" s="8">
        <f t="shared" si="240"/>
        <v>1019955088.63</v>
      </c>
      <c r="AH869" s="8">
        <f t="shared" si="241"/>
        <v>1020415702.56</v>
      </c>
      <c r="AI869" s="8">
        <f t="shared" si="242"/>
        <v>880107470.64</v>
      </c>
      <c r="AJ869" s="8">
        <f t="shared" si="226"/>
        <v>335443189.43</v>
      </c>
      <c r="AK869" s="13">
        <f t="shared" si="227"/>
        <v>1003870253.76</v>
      </c>
      <c r="AL869" s="13">
        <f t="shared" si="228"/>
        <v>5237380.78</v>
      </c>
      <c r="AM869" s="13">
        <f t="shared" si="229"/>
        <v>65824437.18</v>
      </c>
      <c r="AN869" s="13">
        <f t="shared" si="230"/>
        <v>1074932071.72</v>
      </c>
      <c r="AO869" s="13">
        <f t="shared" si="231"/>
        <v>1561710809.09</v>
      </c>
      <c r="AP869" s="13">
        <f t="shared" si="232"/>
        <v>1021647938.62</v>
      </c>
      <c r="AQ869" s="13">
        <f t="shared" si="233"/>
        <v>881339706.7</v>
      </c>
      <c r="AR869" s="13">
        <f t="shared" si="234"/>
        <v>1009653298.8</v>
      </c>
      <c r="AS869" s="13">
        <f t="shared" si="235"/>
        <v>869345066.88</v>
      </c>
      <c r="AT869" s="13">
        <f t="shared" si="236"/>
        <v>934623839.8</v>
      </c>
      <c r="AU869" s="13">
        <f>AT869-VLOOKUP(A869,[1]选股结果!$A$2:$BJ$3005,48,FALSE)*0.08</f>
        <v>515543070.3072</v>
      </c>
      <c r="AV869" s="13">
        <f t="shared" si="237"/>
        <v>140308231.92</v>
      </c>
    </row>
    <row r="870" spans="1:48">
      <c r="A870" s="4" t="s">
        <v>1784</v>
      </c>
      <c r="B870" s="4" t="s">
        <v>1785</v>
      </c>
      <c r="C870" s="5">
        <v>5591015743.68</v>
      </c>
      <c r="D870" s="5">
        <v>0</v>
      </c>
      <c r="E870" s="5">
        <v>0</v>
      </c>
      <c r="F870" s="5">
        <v>0</v>
      </c>
      <c r="G870" s="5">
        <v>4050367931.82</v>
      </c>
      <c r="H870" s="5">
        <v>205848266.61</v>
      </c>
      <c r="I870" s="5">
        <v>0</v>
      </c>
      <c r="J870" s="5">
        <v>0</v>
      </c>
      <c r="K870" s="5">
        <v>0</v>
      </c>
      <c r="L870" s="5">
        <v>0</v>
      </c>
      <c r="M870" s="5">
        <v>0</v>
      </c>
      <c r="N870" s="5">
        <v>0</v>
      </c>
      <c r="O870" s="5">
        <v>35269812.78</v>
      </c>
      <c r="P870" s="5">
        <v>215027176.56</v>
      </c>
      <c r="Q870" s="5">
        <v>237628310.51</v>
      </c>
      <c r="R870" s="5">
        <v>88501778.87</v>
      </c>
      <c r="S870" s="5">
        <v>207604502.48</v>
      </c>
      <c r="T870" s="5">
        <v>2987328.31</v>
      </c>
      <c r="U870" s="5">
        <v>0</v>
      </c>
      <c r="V870" s="5">
        <v>0</v>
      </c>
      <c r="W870" s="5">
        <v>0</v>
      </c>
      <c r="X870" s="5">
        <v>3246208.53</v>
      </c>
      <c r="Y870" s="5">
        <v>0</v>
      </c>
      <c r="Z870" s="5">
        <v>-5229412.87</v>
      </c>
      <c r="AA870" s="5"/>
      <c r="AB870" s="5">
        <v>3773214.17</v>
      </c>
      <c r="AC870" s="5">
        <v>5422746.03</v>
      </c>
      <c r="AD870" s="5">
        <v>156152040.85</v>
      </c>
      <c r="AE870" s="8">
        <f t="shared" si="238"/>
        <v>5591015743.68</v>
      </c>
      <c r="AF870" s="8">
        <f t="shared" si="239"/>
        <v>4834399513.02</v>
      </c>
      <c r="AG870" s="8">
        <f t="shared" si="240"/>
        <v>751127937.57</v>
      </c>
      <c r="AH870" s="8">
        <f t="shared" si="241"/>
        <v>749478405.71</v>
      </c>
      <c r="AI870" s="8">
        <f t="shared" si="242"/>
        <v>593326364.86</v>
      </c>
      <c r="AJ870" s="8">
        <f t="shared" si="226"/>
        <v>489574831.71</v>
      </c>
      <c r="AK870" s="13">
        <f t="shared" si="227"/>
        <v>756616230.66</v>
      </c>
      <c r="AL870" s="13">
        <f t="shared" si="228"/>
        <v>0</v>
      </c>
      <c r="AM870" s="13">
        <f t="shared" si="229"/>
        <v>-7137824.95</v>
      </c>
      <c r="AN870" s="13">
        <f t="shared" si="230"/>
        <v>749478405.71</v>
      </c>
      <c r="AO870" s="13">
        <f t="shared" si="231"/>
        <v>1540647811.86</v>
      </c>
      <c r="AP870" s="13">
        <f t="shared" si="232"/>
        <v>1170068999.75</v>
      </c>
      <c r="AQ870" s="13">
        <f t="shared" si="233"/>
        <v>1013916958.9</v>
      </c>
      <c r="AR870" s="13">
        <f t="shared" si="234"/>
        <v>964220733.14</v>
      </c>
      <c r="AS870" s="13">
        <f t="shared" si="235"/>
        <v>808068692.29</v>
      </c>
      <c r="AT870" s="13">
        <f t="shared" si="236"/>
        <v>593326364.86</v>
      </c>
      <c r="AU870" s="13">
        <f>AT870-VLOOKUP(A870,[1]选股结果!$A$2:$BJ$3005,48,FALSE)*0.08</f>
        <v>-139950817.448</v>
      </c>
      <c r="AV870" s="13">
        <f t="shared" si="237"/>
        <v>156152040.85</v>
      </c>
    </row>
    <row r="871" spans="1:48">
      <c r="A871" s="4" t="s">
        <v>1786</v>
      </c>
      <c r="B871" s="4" t="s">
        <v>1787</v>
      </c>
      <c r="C871" s="5">
        <v>5587427938.33</v>
      </c>
      <c r="D871" s="5">
        <v>0</v>
      </c>
      <c r="E871" s="5">
        <v>0</v>
      </c>
      <c r="F871" s="5">
        <v>0</v>
      </c>
      <c r="G871" s="5">
        <v>5087396180.23</v>
      </c>
      <c r="H871" s="5">
        <v>89687626.44</v>
      </c>
      <c r="I871" s="5">
        <v>0</v>
      </c>
      <c r="J871" s="5">
        <v>0</v>
      </c>
      <c r="K871" s="5">
        <v>0</v>
      </c>
      <c r="L871" s="5">
        <v>0</v>
      </c>
      <c r="M871" s="5">
        <v>0</v>
      </c>
      <c r="N871" s="5">
        <v>0</v>
      </c>
      <c r="O871" s="5">
        <v>22622952.58</v>
      </c>
      <c r="P871" s="5">
        <v>119597389.32</v>
      </c>
      <c r="Q871" s="5">
        <v>170518923.43</v>
      </c>
      <c r="R871" s="5">
        <v>0</v>
      </c>
      <c r="S871" s="5">
        <v>95097599.86</v>
      </c>
      <c r="T871" s="5">
        <v>16299493.57</v>
      </c>
      <c r="U871" s="5">
        <v>11864687.6</v>
      </c>
      <c r="V871" s="5">
        <v>0</v>
      </c>
      <c r="W871" s="5">
        <v>-692421.57</v>
      </c>
      <c r="X871" s="5">
        <v>-2660393.64</v>
      </c>
      <c r="Y871" s="5">
        <v>-2350635.22</v>
      </c>
      <c r="Z871" s="5">
        <v>3963305.93</v>
      </c>
      <c r="AA871" s="5"/>
      <c r="AB871" s="5">
        <v>519985.94</v>
      </c>
      <c r="AC871" s="5">
        <v>798694.81</v>
      </c>
      <c r="AD871" s="5">
        <v>51165788.47</v>
      </c>
      <c r="AE871" s="8">
        <f t="shared" si="238"/>
        <v>5587427938.33</v>
      </c>
      <c r="AF871" s="8">
        <f t="shared" si="239"/>
        <v>5495233045.42</v>
      </c>
      <c r="AG871" s="8">
        <f t="shared" si="240"/>
        <v>116776299.700001</v>
      </c>
      <c r="AH871" s="8">
        <f t="shared" si="241"/>
        <v>116497590.830001</v>
      </c>
      <c r="AI871" s="8">
        <f t="shared" si="242"/>
        <v>65331802.360001</v>
      </c>
      <c r="AJ871" s="8">
        <f t="shared" si="226"/>
        <v>310667338.98</v>
      </c>
      <c r="AK871" s="13">
        <f t="shared" si="227"/>
        <v>89844257.6900004</v>
      </c>
      <c r="AL871" s="13">
        <f t="shared" si="228"/>
        <v>11864687.6</v>
      </c>
      <c r="AM871" s="13">
        <f t="shared" si="229"/>
        <v>10087375.1</v>
      </c>
      <c r="AN871" s="13">
        <f t="shared" si="230"/>
        <v>111796320.39</v>
      </c>
      <c r="AO871" s="13">
        <f t="shared" si="231"/>
        <v>500031758.1</v>
      </c>
      <c r="AP871" s="13">
        <f t="shared" si="232"/>
        <v>274629483.99</v>
      </c>
      <c r="AQ871" s="13">
        <f t="shared" si="233"/>
        <v>223463695.52</v>
      </c>
      <c r="AR871" s="13">
        <f t="shared" si="234"/>
        <v>184941857.55</v>
      </c>
      <c r="AS871" s="13">
        <f t="shared" si="235"/>
        <v>133776069.08</v>
      </c>
      <c r="AT871" s="13">
        <f t="shared" si="236"/>
        <v>60630531.9200004</v>
      </c>
      <c r="AU871" s="13">
        <f>AT871-VLOOKUP(A871,[1]选股结果!$A$2:$BJ$3005,48,FALSE)*0.08</f>
        <v>-27999976.3223996</v>
      </c>
      <c r="AV871" s="13">
        <f t="shared" si="237"/>
        <v>51165788.47</v>
      </c>
    </row>
    <row r="872" spans="1:48">
      <c r="A872" s="4" t="s">
        <v>1788</v>
      </c>
      <c r="B872" s="4" t="s">
        <v>1789</v>
      </c>
      <c r="C872" s="5">
        <v>5579926597.82</v>
      </c>
      <c r="D872" s="5">
        <v>0</v>
      </c>
      <c r="E872" s="5">
        <v>0</v>
      </c>
      <c r="F872" s="5">
        <v>0</v>
      </c>
      <c r="G872" s="5">
        <v>1985341399.82</v>
      </c>
      <c r="H872" s="5">
        <v>228878767.74</v>
      </c>
      <c r="I872" s="5">
        <v>0</v>
      </c>
      <c r="J872" s="5">
        <v>0</v>
      </c>
      <c r="K872" s="5">
        <v>0</v>
      </c>
      <c r="L872" s="5">
        <v>0</v>
      </c>
      <c r="M872" s="5">
        <v>0</v>
      </c>
      <c r="N872" s="5">
        <v>0</v>
      </c>
      <c r="O872" s="5">
        <v>508410801.13</v>
      </c>
      <c r="P872" s="5">
        <v>110152475.39</v>
      </c>
      <c r="Q872" s="5">
        <v>332623300.7</v>
      </c>
      <c r="R872" s="5">
        <v>561485.62</v>
      </c>
      <c r="S872" s="5">
        <v>309551197.21</v>
      </c>
      <c r="T872" s="5">
        <v>-16512000</v>
      </c>
      <c r="U872" s="5">
        <v>-16512000</v>
      </c>
      <c r="V872" s="5">
        <v>0</v>
      </c>
      <c r="W872" s="5">
        <v>0</v>
      </c>
      <c r="X872" s="5">
        <v>9915873.77</v>
      </c>
      <c r="Y872" s="5">
        <v>0</v>
      </c>
      <c r="Z872" s="5">
        <v>0</v>
      </c>
      <c r="AA872" s="5"/>
      <c r="AB872" s="5">
        <v>1635858.06</v>
      </c>
      <c r="AC872" s="5">
        <v>28357742.7</v>
      </c>
      <c r="AD872" s="5">
        <v>496904250.41</v>
      </c>
      <c r="AE872" s="8">
        <f t="shared" si="238"/>
        <v>5579926597.82</v>
      </c>
      <c r="AF872" s="8">
        <f t="shared" si="239"/>
        <v>3246640659.87</v>
      </c>
      <c r="AG872" s="8">
        <f t="shared" si="240"/>
        <v>2306858064.18</v>
      </c>
      <c r="AH872" s="8">
        <f t="shared" si="241"/>
        <v>2280136179.54</v>
      </c>
      <c r="AI872" s="8">
        <f t="shared" si="242"/>
        <v>1783231929.13</v>
      </c>
      <c r="AJ872" s="8">
        <f t="shared" si="226"/>
        <v>977908461.86</v>
      </c>
      <c r="AK872" s="13">
        <f t="shared" si="227"/>
        <v>2333285937.95</v>
      </c>
      <c r="AL872" s="13">
        <f t="shared" si="228"/>
        <v>-16512000</v>
      </c>
      <c r="AM872" s="13">
        <f t="shared" si="229"/>
        <v>-36637758.41</v>
      </c>
      <c r="AN872" s="13">
        <f t="shared" si="230"/>
        <v>2280136179.54</v>
      </c>
      <c r="AO872" s="13">
        <f t="shared" si="231"/>
        <v>3594585198</v>
      </c>
      <c r="AP872" s="13">
        <f t="shared" si="232"/>
        <v>2871715902.9</v>
      </c>
      <c r="AQ872" s="13">
        <f t="shared" si="233"/>
        <v>2374811652.49</v>
      </c>
      <c r="AR872" s="13">
        <f t="shared" si="234"/>
        <v>2642837135.16</v>
      </c>
      <c r="AS872" s="13">
        <f t="shared" si="235"/>
        <v>2145932884.75</v>
      </c>
      <c r="AT872" s="13">
        <f t="shared" si="236"/>
        <v>1783231929.13</v>
      </c>
      <c r="AU872" s="13">
        <f>AT872-VLOOKUP(A872,[1]选股结果!$A$2:$BJ$3005,48,FALSE)*0.08</f>
        <v>1065391093.6364</v>
      </c>
      <c r="AV872" s="13">
        <f t="shared" si="237"/>
        <v>496904250.41</v>
      </c>
    </row>
    <row r="873" spans="1:48">
      <c r="A873" s="4" t="s">
        <v>1790</v>
      </c>
      <c r="B873" s="4" t="s">
        <v>1791</v>
      </c>
      <c r="C873" s="5">
        <v>5569132091.74</v>
      </c>
      <c r="D873" s="5">
        <v>0</v>
      </c>
      <c r="E873" s="5">
        <v>0</v>
      </c>
      <c r="F873" s="5">
        <v>0</v>
      </c>
      <c r="G873" s="5">
        <v>4551138199.4</v>
      </c>
      <c r="H873" s="5">
        <v>116978833.38</v>
      </c>
      <c r="I873" s="5">
        <v>0</v>
      </c>
      <c r="J873" s="5">
        <v>0</v>
      </c>
      <c r="K873" s="5">
        <v>0</v>
      </c>
      <c r="L873" s="5">
        <v>0</v>
      </c>
      <c r="M873" s="5">
        <v>0</v>
      </c>
      <c r="N873" s="5">
        <v>0</v>
      </c>
      <c r="O873" s="5">
        <v>38951631.68</v>
      </c>
      <c r="P873" s="5">
        <v>99189195.71</v>
      </c>
      <c r="Q873" s="5">
        <v>526135347.9</v>
      </c>
      <c r="R873" s="5">
        <v>169043129.84</v>
      </c>
      <c r="S873" s="5">
        <v>114496712.03</v>
      </c>
      <c r="T873" s="5">
        <v>186593361.86</v>
      </c>
      <c r="U873" s="5">
        <v>166476651.18</v>
      </c>
      <c r="V873" s="5">
        <v>0</v>
      </c>
      <c r="W873" s="5">
        <v>43742856.02</v>
      </c>
      <c r="X873" s="5">
        <v>2180875.31</v>
      </c>
      <c r="Y873" s="5">
        <v>484996819.24</v>
      </c>
      <c r="Z873" s="5">
        <v>-39011834.04</v>
      </c>
      <c r="AA873" s="5"/>
      <c r="AB873" s="5">
        <v>13466074.56</v>
      </c>
      <c r="AC873" s="5">
        <v>2771562.54</v>
      </c>
      <c r="AD873" s="5">
        <v>36778070.54</v>
      </c>
      <c r="AE873" s="8">
        <f t="shared" si="238"/>
        <v>5569132091.74</v>
      </c>
      <c r="AF873" s="8">
        <f t="shared" si="239"/>
        <v>5498954216.56</v>
      </c>
      <c r="AG873" s="8">
        <f t="shared" si="240"/>
        <v>-225675435.53</v>
      </c>
      <c r="AH873" s="8">
        <f t="shared" si="241"/>
        <v>-214980923.51</v>
      </c>
      <c r="AI873" s="8">
        <f t="shared" si="242"/>
        <v>-251758994.05</v>
      </c>
      <c r="AJ873" s="8">
        <f t="shared" si="226"/>
        <v>1138578482.51</v>
      </c>
      <c r="AK873" s="13">
        <f t="shared" si="227"/>
        <v>555174694.42</v>
      </c>
      <c r="AL873" s="13">
        <f t="shared" si="228"/>
        <v>166476651.18</v>
      </c>
      <c r="AM873" s="13">
        <f t="shared" si="229"/>
        <v>33361369.37</v>
      </c>
      <c r="AN873" s="13">
        <f t="shared" si="230"/>
        <v>755012714.97</v>
      </c>
      <c r="AO873" s="13">
        <f t="shared" si="231"/>
        <v>1017993892.34</v>
      </c>
      <c r="AP873" s="13">
        <f t="shared" si="232"/>
        <v>786650239.83</v>
      </c>
      <c r="AQ873" s="13">
        <f t="shared" si="233"/>
        <v>749872169.29</v>
      </c>
      <c r="AR873" s="13">
        <f t="shared" si="234"/>
        <v>669671406.45</v>
      </c>
      <c r="AS873" s="13">
        <f t="shared" si="235"/>
        <v>632893335.91</v>
      </c>
      <c r="AT873" s="13">
        <f t="shared" si="236"/>
        <v>718234644.43</v>
      </c>
      <c r="AU873" s="13">
        <f>AT873-VLOOKUP(A873,[1]选股结果!$A$2:$BJ$3005,48,FALSE)*0.08</f>
        <v>534556824.9156</v>
      </c>
      <c r="AV873" s="13">
        <f t="shared" si="237"/>
        <v>36778070.54</v>
      </c>
    </row>
    <row r="874" spans="1:48">
      <c r="A874" s="4" t="s">
        <v>1792</v>
      </c>
      <c r="B874" s="4" t="s">
        <v>1793</v>
      </c>
      <c r="C874" s="5">
        <v>5568845223.27</v>
      </c>
      <c r="D874" s="5">
        <v>0</v>
      </c>
      <c r="E874" s="5">
        <v>0</v>
      </c>
      <c r="F874" s="5">
        <v>0</v>
      </c>
      <c r="G874" s="5">
        <v>4363676730.83</v>
      </c>
      <c r="H874" s="5">
        <v>64738471.38</v>
      </c>
      <c r="I874" s="5">
        <v>0</v>
      </c>
      <c r="J874" s="5">
        <v>0</v>
      </c>
      <c r="K874" s="5">
        <v>0</v>
      </c>
      <c r="L874" s="5">
        <v>0</v>
      </c>
      <c r="M874" s="5">
        <v>0</v>
      </c>
      <c r="N874" s="5">
        <v>0</v>
      </c>
      <c r="O874" s="5">
        <v>50376360.43</v>
      </c>
      <c r="P874" s="5">
        <v>46131905.93</v>
      </c>
      <c r="Q874" s="5">
        <v>155730502.52</v>
      </c>
      <c r="R874" s="5">
        <v>254129707.68</v>
      </c>
      <c r="S874" s="5">
        <v>64766221.9</v>
      </c>
      <c r="T874" s="5">
        <v>18445907.7</v>
      </c>
      <c r="U874" s="5">
        <v>0</v>
      </c>
      <c r="V874" s="5">
        <v>0</v>
      </c>
      <c r="W874" s="5">
        <v>17574772.95</v>
      </c>
      <c r="X874" s="5">
        <v>3827940.88</v>
      </c>
      <c r="Y874" s="5">
        <v>0</v>
      </c>
      <c r="Z874" s="5">
        <v>3243610.62</v>
      </c>
      <c r="AA874" s="5"/>
      <c r="AB874" s="5">
        <v>5948464.1</v>
      </c>
      <c r="AC874" s="5">
        <v>31528976.27</v>
      </c>
      <c r="AD874" s="5">
        <v>1475151.56</v>
      </c>
      <c r="AE874" s="8">
        <f t="shared" si="238"/>
        <v>5568845223.27</v>
      </c>
      <c r="AF874" s="8">
        <f t="shared" si="239"/>
        <v>4934811429.29</v>
      </c>
      <c r="AG874" s="8">
        <f t="shared" si="240"/>
        <v>669470144.37</v>
      </c>
      <c r="AH874" s="8">
        <f t="shared" si="241"/>
        <v>643889632.2</v>
      </c>
      <c r="AI874" s="8">
        <f t="shared" si="242"/>
        <v>642414480.64</v>
      </c>
      <c r="AJ874" s="8">
        <f t="shared" si="226"/>
        <v>277819281.05</v>
      </c>
      <c r="AK874" s="13">
        <f t="shared" si="227"/>
        <v>634033793.98</v>
      </c>
      <c r="AL874" s="13">
        <f t="shared" si="228"/>
        <v>0</v>
      </c>
      <c r="AM874" s="13">
        <f t="shared" si="229"/>
        <v>9855838.22</v>
      </c>
      <c r="AN874" s="13">
        <f t="shared" si="230"/>
        <v>643889632.2</v>
      </c>
      <c r="AO874" s="13">
        <f t="shared" si="231"/>
        <v>1205168492.44</v>
      </c>
      <c r="AP874" s="13">
        <f t="shared" si="232"/>
        <v>763538487.26</v>
      </c>
      <c r="AQ874" s="13">
        <f t="shared" si="233"/>
        <v>762063335.7</v>
      </c>
      <c r="AR874" s="13">
        <f t="shared" si="234"/>
        <v>698800015.88</v>
      </c>
      <c r="AS874" s="13">
        <f t="shared" si="235"/>
        <v>697324864.32</v>
      </c>
      <c r="AT874" s="13">
        <f t="shared" si="236"/>
        <v>642414480.64</v>
      </c>
      <c r="AU874" s="13">
        <f>AT874-VLOOKUP(A874,[1]选股结果!$A$2:$BJ$3005,48,FALSE)*0.08</f>
        <v>185176037.8664</v>
      </c>
      <c r="AV874" s="13">
        <f t="shared" si="237"/>
        <v>1475151.56000006</v>
      </c>
    </row>
    <row r="875" spans="1:48">
      <c r="A875" s="4" t="s">
        <v>1794</v>
      </c>
      <c r="B875" s="4" t="s">
        <v>1795</v>
      </c>
      <c r="C875" s="5">
        <v>5560212457.42</v>
      </c>
      <c r="D875" s="5">
        <v>0</v>
      </c>
      <c r="E875" s="5">
        <v>0</v>
      </c>
      <c r="F875" s="5">
        <v>0</v>
      </c>
      <c r="G875" s="5">
        <v>2864038174.26</v>
      </c>
      <c r="H875" s="5">
        <v>9740480.75</v>
      </c>
      <c r="I875" s="5">
        <v>0</v>
      </c>
      <c r="J875" s="5">
        <v>0</v>
      </c>
      <c r="K875" s="5">
        <v>0</v>
      </c>
      <c r="L875" s="5">
        <v>0</v>
      </c>
      <c r="M875" s="5">
        <v>0</v>
      </c>
      <c r="N875" s="5">
        <v>0</v>
      </c>
      <c r="O875" s="5">
        <v>60121040.3</v>
      </c>
      <c r="P875" s="5">
        <v>1197901436.53</v>
      </c>
      <c r="Q875" s="5">
        <v>194477930.91</v>
      </c>
      <c r="R875" s="5">
        <v>29567240.58</v>
      </c>
      <c r="S875" s="5">
        <v>-10671515.4</v>
      </c>
      <c r="T875" s="5">
        <v>16088007.92</v>
      </c>
      <c r="U875" s="5">
        <v>0</v>
      </c>
      <c r="V875" s="5">
        <v>0</v>
      </c>
      <c r="W875" s="5">
        <v>18405171.07</v>
      </c>
      <c r="X875" s="5">
        <v>661973.53</v>
      </c>
      <c r="Y875" s="5">
        <v>0</v>
      </c>
      <c r="Z875" s="5">
        <v>1016701.83</v>
      </c>
      <c r="AA875" s="5"/>
      <c r="AB875" s="5">
        <v>1728260.93</v>
      </c>
      <c r="AC875" s="5">
        <v>11611166.34</v>
      </c>
      <c r="AD875" s="5">
        <v>267245555.9</v>
      </c>
      <c r="AE875" s="8">
        <f t="shared" si="238"/>
        <v>5560212457.42</v>
      </c>
      <c r="AF875" s="8">
        <f t="shared" si="239"/>
        <v>4335434307.18</v>
      </c>
      <c r="AG875" s="8">
        <f t="shared" si="240"/>
        <v>1259626057.53</v>
      </c>
      <c r="AH875" s="8">
        <f t="shared" si="241"/>
        <v>1249743152.12</v>
      </c>
      <c r="AI875" s="8">
        <f t="shared" si="242"/>
        <v>982497596.22</v>
      </c>
      <c r="AJ875" s="8">
        <f t="shared" si="226"/>
        <v>1462383313.15</v>
      </c>
      <c r="AK875" s="13">
        <f t="shared" si="227"/>
        <v>1224778150.24</v>
      </c>
      <c r="AL875" s="13">
        <f t="shared" si="228"/>
        <v>0</v>
      </c>
      <c r="AM875" s="13">
        <f t="shared" si="229"/>
        <v>24965001.88</v>
      </c>
      <c r="AN875" s="13">
        <f t="shared" si="230"/>
        <v>1249743152.12</v>
      </c>
      <c r="AO875" s="13">
        <f t="shared" si="231"/>
        <v>2696174283.16</v>
      </c>
      <c r="AP875" s="13">
        <f t="shared" si="232"/>
        <v>1223847115.59</v>
      </c>
      <c r="AQ875" s="13">
        <f t="shared" si="233"/>
        <v>956601559.69</v>
      </c>
      <c r="AR875" s="13">
        <f t="shared" si="234"/>
        <v>1214106634.84</v>
      </c>
      <c r="AS875" s="13">
        <f t="shared" si="235"/>
        <v>946861078.94</v>
      </c>
      <c r="AT875" s="13">
        <f t="shared" si="236"/>
        <v>982497596.22</v>
      </c>
      <c r="AU875" s="13">
        <f>AT875-VLOOKUP(A875,[1]选股结果!$A$2:$BJ$3005,48,FALSE)*0.08</f>
        <v>659201669.612</v>
      </c>
      <c r="AV875" s="13">
        <f t="shared" si="237"/>
        <v>267245555.9</v>
      </c>
    </row>
    <row r="876" spans="1:48">
      <c r="A876" s="4" t="s">
        <v>1796</v>
      </c>
      <c r="B876" s="4" t="s">
        <v>1797</v>
      </c>
      <c r="C876" s="5">
        <v>5556566615.28</v>
      </c>
      <c r="D876" s="5">
        <v>0</v>
      </c>
      <c r="E876" s="5">
        <v>0</v>
      </c>
      <c r="F876" s="5">
        <v>0</v>
      </c>
      <c r="G876" s="5">
        <v>5287888202.37</v>
      </c>
      <c r="H876" s="5">
        <v>5953426.11</v>
      </c>
      <c r="I876" s="5">
        <v>0</v>
      </c>
      <c r="J876" s="5">
        <v>0</v>
      </c>
      <c r="K876" s="5">
        <v>0</v>
      </c>
      <c r="L876" s="5">
        <v>0</v>
      </c>
      <c r="M876" s="5">
        <v>0</v>
      </c>
      <c r="N876" s="5">
        <v>0</v>
      </c>
      <c r="O876" s="5">
        <v>6476859.2</v>
      </c>
      <c r="P876" s="5">
        <v>80558530.96</v>
      </c>
      <c r="Q876" s="5">
        <v>140519735.23</v>
      </c>
      <c r="R876" s="5">
        <v>0</v>
      </c>
      <c r="S876" s="5">
        <v>4222862.27</v>
      </c>
      <c r="T876" s="5">
        <v>130742475.8</v>
      </c>
      <c r="U876" s="5">
        <v>10710849.41</v>
      </c>
      <c r="V876" s="5">
        <v>0</v>
      </c>
      <c r="W876" s="5">
        <v>0</v>
      </c>
      <c r="X876" s="5">
        <v>-36985.21</v>
      </c>
      <c r="Y876" s="5">
        <v>194219.43</v>
      </c>
      <c r="Z876" s="5">
        <v>165341.06</v>
      </c>
      <c r="AA876" s="5"/>
      <c r="AB876" s="5">
        <v>7028015.77</v>
      </c>
      <c r="AC876" s="5">
        <v>235479.23</v>
      </c>
      <c r="AD876" s="5">
        <v>29816054.31</v>
      </c>
      <c r="AE876" s="8">
        <f t="shared" si="238"/>
        <v>5556566615.28</v>
      </c>
      <c r="AF876" s="8">
        <f t="shared" si="239"/>
        <v>5519666190.03</v>
      </c>
      <c r="AG876" s="8">
        <f t="shared" si="240"/>
        <v>167651007.89</v>
      </c>
      <c r="AH876" s="8">
        <f t="shared" si="241"/>
        <v>174443544.43</v>
      </c>
      <c r="AI876" s="8">
        <f t="shared" si="242"/>
        <v>144627490.12</v>
      </c>
      <c r="AJ876" s="8">
        <f t="shared" si="226"/>
        <v>220956808.28</v>
      </c>
      <c r="AK876" s="13">
        <f t="shared" si="227"/>
        <v>37094644.6799999</v>
      </c>
      <c r="AL876" s="13">
        <f t="shared" si="228"/>
        <v>10710849.41</v>
      </c>
      <c r="AM876" s="13">
        <f t="shared" si="229"/>
        <v>127026489.2</v>
      </c>
      <c r="AN876" s="13">
        <f t="shared" si="230"/>
        <v>174831983.29</v>
      </c>
      <c r="AO876" s="13">
        <f t="shared" si="231"/>
        <v>268678412.91</v>
      </c>
      <c r="AP876" s="13">
        <f t="shared" si="232"/>
        <v>47270933.0599999</v>
      </c>
      <c r="AQ876" s="13">
        <f t="shared" si="233"/>
        <v>17454878.7499999</v>
      </c>
      <c r="AR876" s="13">
        <f t="shared" si="234"/>
        <v>41317506.9499999</v>
      </c>
      <c r="AS876" s="13">
        <f t="shared" si="235"/>
        <v>11501452.6399999</v>
      </c>
      <c r="AT876" s="13">
        <f t="shared" si="236"/>
        <v>145015928.98</v>
      </c>
      <c r="AU876" s="13">
        <f>AT876-VLOOKUP(A876,[1]选股结果!$A$2:$BJ$3005,48,FALSE)*0.08</f>
        <v>70160606.2511999</v>
      </c>
      <c r="AV876" s="13">
        <f t="shared" si="237"/>
        <v>29816054.31</v>
      </c>
    </row>
    <row r="877" spans="1:48">
      <c r="A877" s="4" t="s">
        <v>1798</v>
      </c>
      <c r="B877" s="4" t="s">
        <v>1799</v>
      </c>
      <c r="C877" s="5">
        <v>5556564790.5</v>
      </c>
      <c r="D877" s="5">
        <v>0</v>
      </c>
      <c r="E877" s="5">
        <v>0</v>
      </c>
      <c r="F877" s="5">
        <v>0</v>
      </c>
      <c r="G877" s="5">
        <v>4326328622.72</v>
      </c>
      <c r="H877" s="5">
        <v>92951670.22</v>
      </c>
      <c r="I877" s="5">
        <v>0</v>
      </c>
      <c r="J877" s="5">
        <v>0</v>
      </c>
      <c r="K877" s="5">
        <v>0</v>
      </c>
      <c r="L877" s="5">
        <v>0</v>
      </c>
      <c r="M877" s="5">
        <v>0</v>
      </c>
      <c r="N877" s="5">
        <v>0</v>
      </c>
      <c r="O877" s="5">
        <v>25780456.18</v>
      </c>
      <c r="P877" s="5">
        <v>21479832.38</v>
      </c>
      <c r="Q877" s="5">
        <v>259624468.04</v>
      </c>
      <c r="R877" s="5">
        <v>105831446.76</v>
      </c>
      <c r="S877" s="5">
        <v>77049559.36</v>
      </c>
      <c r="T877" s="5">
        <v>99928960.93</v>
      </c>
      <c r="U877" s="5">
        <v>69616381.56</v>
      </c>
      <c r="V877" s="5">
        <v>0</v>
      </c>
      <c r="W877" s="5">
        <v>-259125</v>
      </c>
      <c r="X877" s="5">
        <v>2458769.82</v>
      </c>
      <c r="Y877" s="5">
        <v>7997535.95</v>
      </c>
      <c r="Z877" s="5">
        <v>-2470625.59</v>
      </c>
      <c r="AA877" s="5"/>
      <c r="AB877" s="5">
        <v>5033841.72</v>
      </c>
      <c r="AC877" s="5">
        <v>4733697.74</v>
      </c>
      <c r="AD877" s="5">
        <v>49922855.76</v>
      </c>
      <c r="AE877" s="8">
        <f t="shared" si="238"/>
        <v>5556564790.5</v>
      </c>
      <c r="AF877" s="8">
        <f t="shared" si="239"/>
        <v>4816094385.44</v>
      </c>
      <c r="AG877" s="8">
        <f t="shared" si="240"/>
        <v>827213309.629999</v>
      </c>
      <c r="AH877" s="8">
        <f t="shared" si="241"/>
        <v>827513453.609999</v>
      </c>
      <c r="AI877" s="8">
        <f t="shared" si="242"/>
        <v>777590597.849999</v>
      </c>
      <c r="AJ877" s="8">
        <f t="shared" si="226"/>
        <v>314582148.57</v>
      </c>
      <c r="AK877" s="13">
        <f t="shared" si="227"/>
        <v>748467941.01</v>
      </c>
      <c r="AL877" s="13">
        <f t="shared" si="228"/>
        <v>69616381.56</v>
      </c>
      <c r="AM877" s="13">
        <f t="shared" si="229"/>
        <v>25424202.94</v>
      </c>
      <c r="AN877" s="13">
        <f t="shared" si="230"/>
        <v>843508525.51</v>
      </c>
      <c r="AO877" s="13">
        <f t="shared" si="231"/>
        <v>1230236167.78</v>
      </c>
      <c r="AP877" s="13">
        <f t="shared" si="232"/>
        <v>918469170.59</v>
      </c>
      <c r="AQ877" s="13">
        <f t="shared" si="233"/>
        <v>868546314.83</v>
      </c>
      <c r="AR877" s="13">
        <f t="shared" si="234"/>
        <v>825517500.37</v>
      </c>
      <c r="AS877" s="13">
        <f t="shared" si="235"/>
        <v>775594644.61</v>
      </c>
      <c r="AT877" s="13">
        <f t="shared" si="236"/>
        <v>793585669.75</v>
      </c>
      <c r="AU877" s="13">
        <f>AT877-VLOOKUP(A877,[1]选股结果!$A$2:$BJ$3005,48,FALSE)*0.08</f>
        <v>104614486.0628</v>
      </c>
      <c r="AV877" s="13">
        <f t="shared" si="237"/>
        <v>49922855.76</v>
      </c>
    </row>
    <row r="878" spans="1:48">
      <c r="A878" s="4" t="s">
        <v>1800</v>
      </c>
      <c r="B878" s="4" t="s">
        <v>1801</v>
      </c>
      <c r="C878" s="5">
        <v>5538182645.28</v>
      </c>
      <c r="D878" s="5">
        <v>0</v>
      </c>
      <c r="E878" s="5">
        <v>0</v>
      </c>
      <c r="F878" s="5">
        <v>0</v>
      </c>
      <c r="G878" s="5">
        <v>3808853806.27</v>
      </c>
      <c r="H878" s="5">
        <v>391803.9</v>
      </c>
      <c r="I878" s="5">
        <v>0</v>
      </c>
      <c r="J878" s="5">
        <v>0</v>
      </c>
      <c r="K878" s="5">
        <v>0</v>
      </c>
      <c r="L878" s="5">
        <v>0</v>
      </c>
      <c r="M878" s="5">
        <v>0</v>
      </c>
      <c r="N878" s="5">
        <v>0</v>
      </c>
      <c r="O878" s="5">
        <v>22691330.98</v>
      </c>
      <c r="P878" s="5">
        <v>607088798.74</v>
      </c>
      <c r="Q878" s="5">
        <v>529272680.7</v>
      </c>
      <c r="R878" s="5">
        <v>0</v>
      </c>
      <c r="S878" s="5">
        <v>-22787205.81</v>
      </c>
      <c r="T878" s="5">
        <v>30937535.98</v>
      </c>
      <c r="U878" s="5">
        <v>-1898065.49</v>
      </c>
      <c r="V878" s="5">
        <v>0</v>
      </c>
      <c r="W878" s="5">
        <v>87070888.68</v>
      </c>
      <c r="X878" s="5">
        <v>26821704.74</v>
      </c>
      <c r="Y878" s="5">
        <v>7408138.83</v>
      </c>
      <c r="Z878" s="5">
        <v>570724.32</v>
      </c>
      <c r="AA878" s="5"/>
      <c r="AB878" s="5">
        <v>890142.41</v>
      </c>
      <c r="AC878" s="5">
        <v>4798366.25</v>
      </c>
      <c r="AD878" s="5">
        <v>5402477.27</v>
      </c>
      <c r="AE878" s="8">
        <f t="shared" si="238"/>
        <v>5538182645.28</v>
      </c>
      <c r="AF878" s="8">
        <f t="shared" si="239"/>
        <v>4945119410.88</v>
      </c>
      <c r="AG878" s="8">
        <f t="shared" si="240"/>
        <v>677412539.810001</v>
      </c>
      <c r="AH878" s="8">
        <f t="shared" si="241"/>
        <v>673504315.970001</v>
      </c>
      <c r="AI878" s="8">
        <f t="shared" si="242"/>
        <v>668101838.700001</v>
      </c>
      <c r="AJ878" s="8">
        <f t="shared" si="226"/>
        <v>1170369173.09</v>
      </c>
      <c r="AK878" s="13">
        <f t="shared" si="227"/>
        <v>600471373.23</v>
      </c>
      <c r="AL878" s="13">
        <f t="shared" si="228"/>
        <v>-1898065.49</v>
      </c>
      <c r="AM878" s="13">
        <f t="shared" si="229"/>
        <v>89747285.89</v>
      </c>
      <c r="AN878" s="13">
        <f t="shared" si="230"/>
        <v>688320593.63</v>
      </c>
      <c r="AO878" s="13">
        <f t="shared" si="231"/>
        <v>1729328839.01</v>
      </c>
      <c r="AP878" s="13">
        <f t="shared" si="232"/>
        <v>578075971.32</v>
      </c>
      <c r="AQ878" s="13">
        <f t="shared" si="233"/>
        <v>572673494.05</v>
      </c>
      <c r="AR878" s="13">
        <f t="shared" si="234"/>
        <v>577684167.42</v>
      </c>
      <c r="AS878" s="13">
        <f t="shared" si="235"/>
        <v>572281690.15</v>
      </c>
      <c r="AT878" s="13">
        <f t="shared" si="236"/>
        <v>682918116.36</v>
      </c>
      <c r="AU878" s="13">
        <f>AT878-VLOOKUP(A878,[1]选股结果!$A$2:$BJ$3005,48,FALSE)*0.08</f>
        <v>122876568.0224</v>
      </c>
      <c r="AV878" s="13">
        <f t="shared" si="237"/>
        <v>5402477.26999998</v>
      </c>
    </row>
    <row r="879" spans="1:48">
      <c r="A879" s="4" t="s">
        <v>1802</v>
      </c>
      <c r="B879" s="4" t="s">
        <v>1803</v>
      </c>
      <c r="C879" s="5">
        <v>5528395699.44</v>
      </c>
      <c r="D879" s="5">
        <v>0</v>
      </c>
      <c r="E879" s="5">
        <v>0</v>
      </c>
      <c r="F879" s="5">
        <v>0</v>
      </c>
      <c r="G879" s="5">
        <v>3506456886.38</v>
      </c>
      <c r="H879" s="5">
        <v>40039510.34</v>
      </c>
      <c r="I879" s="5">
        <v>0</v>
      </c>
      <c r="J879" s="5">
        <v>0</v>
      </c>
      <c r="K879" s="5">
        <v>0</v>
      </c>
      <c r="L879" s="5">
        <v>0</v>
      </c>
      <c r="M879" s="5">
        <v>0</v>
      </c>
      <c r="N879" s="5">
        <v>0</v>
      </c>
      <c r="O879" s="5">
        <v>42950952.9</v>
      </c>
      <c r="P879" s="5">
        <v>274579052.97</v>
      </c>
      <c r="Q879" s="5">
        <v>245752274.71</v>
      </c>
      <c r="R879" s="5">
        <v>194326185.51</v>
      </c>
      <c r="S879" s="5">
        <v>-43213382.22</v>
      </c>
      <c r="T879" s="5">
        <v>52216083.48</v>
      </c>
      <c r="U879" s="5">
        <v>40402585.78</v>
      </c>
      <c r="V879" s="5">
        <v>0</v>
      </c>
      <c r="W879" s="5">
        <v>3231547.82</v>
      </c>
      <c r="X879" s="5">
        <v>88715570.53</v>
      </c>
      <c r="Y879" s="5">
        <v>2370721.5</v>
      </c>
      <c r="Z879" s="5">
        <v>-50489.19</v>
      </c>
      <c r="AA879" s="5"/>
      <c r="AB879" s="5">
        <v>64130787.3</v>
      </c>
      <c r="AC879" s="5">
        <v>45245516.63</v>
      </c>
      <c r="AD879" s="5">
        <v>190134304.62</v>
      </c>
      <c r="AE879" s="8">
        <f t="shared" si="238"/>
        <v>5528395699.44</v>
      </c>
      <c r="AF879" s="8">
        <f t="shared" si="239"/>
        <v>4220851970.25</v>
      </c>
      <c r="AG879" s="8">
        <f t="shared" si="240"/>
        <v>1271854579.27</v>
      </c>
      <c r="AH879" s="8">
        <f t="shared" si="241"/>
        <v>1290739849.94</v>
      </c>
      <c r="AI879" s="8">
        <f t="shared" si="242"/>
        <v>1100605545.32</v>
      </c>
      <c r="AJ879" s="8">
        <f t="shared" si="226"/>
        <v>546767731.41</v>
      </c>
      <c r="AK879" s="13">
        <f t="shared" si="227"/>
        <v>1309914450.69</v>
      </c>
      <c r="AL879" s="13">
        <f t="shared" si="228"/>
        <v>40402585.78</v>
      </c>
      <c r="AM879" s="13">
        <f t="shared" si="229"/>
        <v>-54835743.53</v>
      </c>
      <c r="AN879" s="13">
        <f t="shared" si="230"/>
        <v>1295481292.94</v>
      </c>
      <c r="AO879" s="13">
        <f t="shared" si="231"/>
        <v>2021938813.06</v>
      </c>
      <c r="AP879" s="13">
        <f t="shared" si="232"/>
        <v>1306740578.81</v>
      </c>
      <c r="AQ879" s="13">
        <f t="shared" si="233"/>
        <v>1116606274.19</v>
      </c>
      <c r="AR879" s="13">
        <f t="shared" si="234"/>
        <v>1266701068.47</v>
      </c>
      <c r="AS879" s="13">
        <f t="shared" si="235"/>
        <v>1076566763.85</v>
      </c>
      <c r="AT879" s="13">
        <f t="shared" si="236"/>
        <v>1105346988.32</v>
      </c>
      <c r="AU879" s="13">
        <f>AT879-VLOOKUP(A879,[1]选股结果!$A$2:$BJ$3005,48,FALSE)*0.08</f>
        <v>142749464.596</v>
      </c>
      <c r="AV879" s="13">
        <f t="shared" si="237"/>
        <v>190134304.62</v>
      </c>
    </row>
    <row r="880" spans="1:48">
      <c r="A880" s="4" t="s">
        <v>1804</v>
      </c>
      <c r="B880" s="4" t="s">
        <v>1805</v>
      </c>
      <c r="C880" s="5">
        <v>5519614671.2</v>
      </c>
      <c r="D880" s="5">
        <v>0</v>
      </c>
      <c r="E880" s="5">
        <v>0</v>
      </c>
      <c r="F880" s="5">
        <v>0</v>
      </c>
      <c r="G880" s="5">
        <v>3728804728.92</v>
      </c>
      <c r="H880" s="5">
        <v>2895446.22</v>
      </c>
      <c r="I880" s="5">
        <v>0</v>
      </c>
      <c r="J880" s="5">
        <v>0</v>
      </c>
      <c r="K880" s="5">
        <v>0</v>
      </c>
      <c r="L880" s="5">
        <v>0</v>
      </c>
      <c r="M880" s="5">
        <v>0</v>
      </c>
      <c r="N880" s="5">
        <v>0</v>
      </c>
      <c r="O880" s="5">
        <v>8183905.84</v>
      </c>
      <c r="P880" s="5">
        <v>601959646.18</v>
      </c>
      <c r="Q880" s="5">
        <v>553610701.53</v>
      </c>
      <c r="R880" s="5">
        <v>200826201.17</v>
      </c>
      <c r="S880" s="5">
        <v>-114001575.59</v>
      </c>
      <c r="T880" s="5">
        <v>57292248.79</v>
      </c>
      <c r="U880" s="5">
        <v>-5290602.93</v>
      </c>
      <c r="V880" s="5">
        <v>0</v>
      </c>
      <c r="W880" s="5">
        <v>0</v>
      </c>
      <c r="X880" s="5">
        <v>26152336.83</v>
      </c>
      <c r="Y880" s="5">
        <v>637205.92</v>
      </c>
      <c r="Z880" s="5">
        <v>71011.15</v>
      </c>
      <c r="AA880" s="5"/>
      <c r="AB880" s="5">
        <v>15422538.66</v>
      </c>
      <c r="AC880" s="5">
        <v>10545637.39</v>
      </c>
      <c r="AD880" s="5">
        <v>5137220.23</v>
      </c>
      <c r="AE880" s="8">
        <f t="shared" si="238"/>
        <v>5519614671.2</v>
      </c>
      <c r="AF880" s="8">
        <f t="shared" si="239"/>
        <v>4979383608.05</v>
      </c>
      <c r="AG880" s="8">
        <f t="shared" si="240"/>
        <v>570804780.34</v>
      </c>
      <c r="AH880" s="8">
        <f t="shared" si="241"/>
        <v>575681681.61</v>
      </c>
      <c r="AI880" s="8">
        <f t="shared" si="242"/>
        <v>570544461.38</v>
      </c>
      <c r="AJ880" s="8">
        <f t="shared" si="226"/>
        <v>1159514558.2</v>
      </c>
      <c r="AK880" s="13">
        <f t="shared" si="227"/>
        <v>540868269.07</v>
      </c>
      <c r="AL880" s="13">
        <f t="shared" si="228"/>
        <v>-5290602.93</v>
      </c>
      <c r="AM880" s="13">
        <f t="shared" si="229"/>
        <v>41378427.31</v>
      </c>
      <c r="AN880" s="13">
        <f t="shared" si="230"/>
        <v>576956093.45</v>
      </c>
      <c r="AO880" s="13">
        <f t="shared" si="231"/>
        <v>1790809942.28</v>
      </c>
      <c r="AP880" s="13">
        <f t="shared" si="232"/>
        <v>429762139.7</v>
      </c>
      <c r="AQ880" s="13">
        <f t="shared" si="233"/>
        <v>424624919.47</v>
      </c>
      <c r="AR880" s="13">
        <f t="shared" si="234"/>
        <v>426866693.48</v>
      </c>
      <c r="AS880" s="13">
        <f t="shared" si="235"/>
        <v>421729473.25</v>
      </c>
      <c r="AT880" s="13">
        <f t="shared" si="236"/>
        <v>571818873.22</v>
      </c>
      <c r="AU880" s="13">
        <f>AT880-VLOOKUP(A880,[1]选股结果!$A$2:$BJ$3005,48,FALSE)*0.08</f>
        <v>-536907409.924</v>
      </c>
      <c r="AV880" s="13">
        <f t="shared" si="237"/>
        <v>5137220.23000002</v>
      </c>
    </row>
    <row r="881" spans="1:48">
      <c r="A881" s="4" t="s">
        <v>1806</v>
      </c>
      <c r="B881" s="4" t="s">
        <v>1807</v>
      </c>
      <c r="C881" s="5">
        <v>5486761685.69</v>
      </c>
      <c r="D881" s="5">
        <v>0</v>
      </c>
      <c r="E881" s="5">
        <v>0</v>
      </c>
      <c r="F881" s="5">
        <v>0</v>
      </c>
      <c r="G881" s="5">
        <v>4270078488</v>
      </c>
      <c r="H881" s="5">
        <v>119784216.56</v>
      </c>
      <c r="I881" s="5">
        <v>0</v>
      </c>
      <c r="J881" s="5">
        <v>0</v>
      </c>
      <c r="K881" s="5">
        <v>0</v>
      </c>
      <c r="L881" s="5">
        <v>0</v>
      </c>
      <c r="M881" s="5">
        <v>0</v>
      </c>
      <c r="N881" s="5">
        <v>0</v>
      </c>
      <c r="O881" s="5">
        <v>48743120.19</v>
      </c>
      <c r="P881" s="5">
        <v>179436105.55</v>
      </c>
      <c r="Q881" s="5">
        <v>339026426.82</v>
      </c>
      <c r="R881" s="5">
        <v>403484721.32</v>
      </c>
      <c r="S881" s="5">
        <v>118679173.79</v>
      </c>
      <c r="T881" s="5">
        <v>21058699.24</v>
      </c>
      <c r="U881" s="5">
        <v>11160845.8</v>
      </c>
      <c r="V881" s="5">
        <v>0</v>
      </c>
      <c r="W881" s="5">
        <v>32981805.12</v>
      </c>
      <c r="X881" s="5">
        <v>56858831.85</v>
      </c>
      <c r="Y881" s="5">
        <v>-1202840.58</v>
      </c>
      <c r="Z881" s="5">
        <v>3133266.94</v>
      </c>
      <c r="AA881" s="5"/>
      <c r="AB881" s="5">
        <v>30585813.37</v>
      </c>
      <c r="AC881" s="5">
        <v>3445503.96</v>
      </c>
      <c r="AD881" s="5">
        <v>11441358.32</v>
      </c>
      <c r="AE881" s="8">
        <f t="shared" si="238"/>
        <v>5486761685.69</v>
      </c>
      <c r="AF881" s="8">
        <f t="shared" si="239"/>
        <v>5359448035.67</v>
      </c>
      <c r="AG881" s="8">
        <f t="shared" si="240"/>
        <v>128831430.05</v>
      </c>
      <c r="AH881" s="8">
        <f t="shared" si="241"/>
        <v>155971739.46</v>
      </c>
      <c r="AI881" s="8">
        <f t="shared" si="242"/>
        <v>144530381.14</v>
      </c>
      <c r="AJ881" s="8">
        <f t="shared" si="226"/>
        <v>538862502.57</v>
      </c>
      <c r="AK881" s="13">
        <f t="shared" si="227"/>
        <v>126110809.44</v>
      </c>
      <c r="AL881" s="13">
        <f t="shared" si="228"/>
        <v>11160845.8</v>
      </c>
      <c r="AM881" s="13">
        <f t="shared" si="229"/>
        <v>16294403.06</v>
      </c>
      <c r="AN881" s="13">
        <f t="shared" si="230"/>
        <v>153566058.3</v>
      </c>
      <c r="AO881" s="13">
        <f t="shared" si="231"/>
        <v>1216683197.69</v>
      </c>
      <c r="AP881" s="13">
        <f t="shared" si="232"/>
        <v>364574199.79</v>
      </c>
      <c r="AQ881" s="13">
        <f t="shared" si="233"/>
        <v>353132841.47</v>
      </c>
      <c r="AR881" s="13">
        <f t="shared" si="234"/>
        <v>244789983.23</v>
      </c>
      <c r="AS881" s="13">
        <f t="shared" si="235"/>
        <v>233348624.91</v>
      </c>
      <c r="AT881" s="13">
        <f t="shared" si="236"/>
        <v>142124699.98</v>
      </c>
      <c r="AU881" s="13">
        <f>AT881-VLOOKUP(A881,[1]选股结果!$A$2:$BJ$3005,48,FALSE)*0.08</f>
        <v>-453965601.4752</v>
      </c>
      <c r="AV881" s="13">
        <f t="shared" si="237"/>
        <v>11441358.32</v>
      </c>
    </row>
    <row r="882" spans="1:48">
      <c r="A882" s="4" t="s">
        <v>1808</v>
      </c>
      <c r="B882" s="4" t="s">
        <v>1809</v>
      </c>
      <c r="C882" s="5">
        <v>5486425487.45</v>
      </c>
      <c r="D882" s="5">
        <v>495472631.68</v>
      </c>
      <c r="E882" s="5">
        <v>0</v>
      </c>
      <c r="F882" s="5">
        <v>0</v>
      </c>
      <c r="G882" s="5">
        <v>0</v>
      </c>
      <c r="H882" s="5">
        <v>0</v>
      </c>
      <c r="I882" s="5">
        <v>0</v>
      </c>
      <c r="J882" s="5">
        <v>0</v>
      </c>
      <c r="K882" s="5">
        <v>0</v>
      </c>
      <c r="L882" s="5">
        <v>0</v>
      </c>
      <c r="M882" s="5">
        <v>0</v>
      </c>
      <c r="N882" s="5">
        <v>0</v>
      </c>
      <c r="O882" s="5">
        <v>25662123.66</v>
      </c>
      <c r="P882" s="5">
        <v>0</v>
      </c>
      <c r="Q882" s="5">
        <v>0</v>
      </c>
      <c r="R882" s="5">
        <v>0</v>
      </c>
      <c r="S882" s="5">
        <v>0</v>
      </c>
      <c r="T882" s="5">
        <v>1800769338.53</v>
      </c>
      <c r="U882" s="5">
        <v>0</v>
      </c>
      <c r="V882" s="5">
        <v>-42216.3</v>
      </c>
      <c r="W882" s="5">
        <v>-140998381.87</v>
      </c>
      <c r="X882" s="5">
        <v>-59399352.84</v>
      </c>
      <c r="Y882" s="5">
        <v>0</v>
      </c>
      <c r="Z882" s="5">
        <v>-270486.2</v>
      </c>
      <c r="AA882" s="5"/>
      <c r="AB882" s="5">
        <v>22864587.41</v>
      </c>
      <c r="AC882" s="5">
        <v>5031482.33</v>
      </c>
      <c r="AD882" s="5">
        <v>343365515.21</v>
      </c>
      <c r="AE882" s="8">
        <f t="shared" si="238"/>
        <v>5486425487.45</v>
      </c>
      <c r="AF882" s="8">
        <f t="shared" si="239"/>
        <v>25662123.66</v>
      </c>
      <c r="AG882" s="8">
        <f t="shared" si="240"/>
        <v>7179620970.79</v>
      </c>
      <c r="AH882" s="8">
        <f t="shared" si="241"/>
        <v>7197454075.87</v>
      </c>
      <c r="AI882" s="8">
        <f t="shared" si="242"/>
        <v>6854088560.66</v>
      </c>
      <c r="AJ882" s="8">
        <f t="shared" si="226"/>
        <v>7829018.58</v>
      </c>
      <c r="AK882" s="13">
        <f t="shared" si="227"/>
        <v>5460763363.79</v>
      </c>
      <c r="AL882" s="13">
        <f t="shared" si="228"/>
        <v>0</v>
      </c>
      <c r="AM882" s="13">
        <f t="shared" si="229"/>
        <v>1736690712.08</v>
      </c>
      <c r="AN882" s="13">
        <f t="shared" si="230"/>
        <v>7197454075.87</v>
      </c>
      <c r="AO882" s="13">
        <f t="shared" si="231"/>
        <v>5486425487.45</v>
      </c>
      <c r="AP882" s="13">
        <f t="shared" si="232"/>
        <v>5460763363.79</v>
      </c>
      <c r="AQ882" s="13">
        <f t="shared" si="233"/>
        <v>5117397848.58</v>
      </c>
      <c r="AR882" s="13">
        <f t="shared" si="234"/>
        <v>5460763363.79</v>
      </c>
      <c r="AS882" s="13">
        <f t="shared" si="235"/>
        <v>5117397848.58</v>
      </c>
      <c r="AT882" s="13">
        <f t="shared" si="236"/>
        <v>6854088560.66</v>
      </c>
      <c r="AU882" s="13">
        <f>AT882-VLOOKUP(A882,[1]选股结果!$A$2:$BJ$3005,48,FALSE)*0.08</f>
        <v>5032466371.044</v>
      </c>
      <c r="AV882" s="13">
        <f t="shared" si="237"/>
        <v>343365515.21</v>
      </c>
    </row>
    <row r="883" spans="1:48">
      <c r="A883" s="4" t="s">
        <v>1810</v>
      </c>
      <c r="B883" s="4" t="s">
        <v>1811</v>
      </c>
      <c r="C883" s="5">
        <v>5485317880.16</v>
      </c>
      <c r="D883" s="5">
        <v>0</v>
      </c>
      <c r="E883" s="5">
        <v>0</v>
      </c>
      <c r="F883" s="5">
        <v>0</v>
      </c>
      <c r="G883" s="5">
        <v>4200353004.46</v>
      </c>
      <c r="H883" s="5">
        <v>231428533.33</v>
      </c>
      <c r="I883" s="5">
        <v>0</v>
      </c>
      <c r="J883" s="5">
        <v>0</v>
      </c>
      <c r="K883" s="5">
        <v>0</v>
      </c>
      <c r="L883" s="5">
        <v>0</v>
      </c>
      <c r="M883" s="5">
        <v>0</v>
      </c>
      <c r="N883" s="5">
        <v>0</v>
      </c>
      <c r="O883" s="5">
        <v>32220715.57</v>
      </c>
      <c r="P883" s="5">
        <v>56486139.95</v>
      </c>
      <c r="Q883" s="5">
        <v>248263047.6</v>
      </c>
      <c r="R883" s="5">
        <v>129785442</v>
      </c>
      <c r="S883" s="5">
        <v>202344368.27</v>
      </c>
      <c r="T883" s="5">
        <v>91212471.82</v>
      </c>
      <c r="U883" s="5">
        <v>64377426.76</v>
      </c>
      <c r="V883" s="5">
        <v>0</v>
      </c>
      <c r="W883" s="5">
        <v>0</v>
      </c>
      <c r="X883" s="5">
        <v>24097537.22</v>
      </c>
      <c r="Y883" s="5">
        <v>140131.41</v>
      </c>
      <c r="Z883" s="5">
        <v>-29234</v>
      </c>
      <c r="AA883" s="5"/>
      <c r="AB883" s="5">
        <v>4296712.15</v>
      </c>
      <c r="AC883" s="5">
        <v>23638232.52</v>
      </c>
      <c r="AD883" s="5">
        <v>59124668</v>
      </c>
      <c r="AE883" s="8">
        <f t="shared" si="238"/>
        <v>5485317880.16</v>
      </c>
      <c r="AF883" s="8">
        <f t="shared" si="239"/>
        <v>4869452717.85</v>
      </c>
      <c r="AG883" s="8">
        <f t="shared" si="240"/>
        <v>682810731.499999</v>
      </c>
      <c r="AH883" s="8">
        <f t="shared" si="241"/>
        <v>663469211.129999</v>
      </c>
      <c r="AI883" s="8">
        <f t="shared" si="242"/>
        <v>604344543.129999</v>
      </c>
      <c r="AJ883" s="8">
        <f t="shared" si="226"/>
        <v>356451554.9</v>
      </c>
      <c r="AK883" s="13">
        <f t="shared" si="227"/>
        <v>616005293.72</v>
      </c>
      <c r="AL883" s="13">
        <f t="shared" si="228"/>
        <v>64377426.76</v>
      </c>
      <c r="AM883" s="13">
        <f t="shared" si="229"/>
        <v>-16633246.53</v>
      </c>
      <c r="AN883" s="13">
        <f t="shared" si="230"/>
        <v>663749473.95</v>
      </c>
      <c r="AO883" s="13">
        <f t="shared" si="231"/>
        <v>1284964875.7</v>
      </c>
      <c r="AP883" s="13">
        <f t="shared" si="232"/>
        <v>1049778195.32</v>
      </c>
      <c r="AQ883" s="13">
        <f t="shared" si="233"/>
        <v>990653527.32</v>
      </c>
      <c r="AR883" s="13">
        <f t="shared" si="234"/>
        <v>818349661.99</v>
      </c>
      <c r="AS883" s="13">
        <f t="shared" si="235"/>
        <v>759224993.99</v>
      </c>
      <c r="AT883" s="13">
        <f t="shared" si="236"/>
        <v>604624805.95</v>
      </c>
      <c r="AU883" s="13">
        <f>AT883-VLOOKUP(A883,[1]选股结果!$A$2:$BJ$3005,48,FALSE)*0.08</f>
        <v>176294625.886</v>
      </c>
      <c r="AV883" s="13">
        <f t="shared" si="237"/>
        <v>59124668</v>
      </c>
    </row>
    <row r="884" spans="1:48">
      <c r="A884" s="4" t="s">
        <v>1812</v>
      </c>
      <c r="B884" s="4" t="s">
        <v>1813</v>
      </c>
      <c r="C884" s="5">
        <v>5476923483.58</v>
      </c>
      <c r="D884" s="5">
        <v>0</v>
      </c>
      <c r="E884" s="5">
        <v>0</v>
      </c>
      <c r="F884" s="5">
        <v>0</v>
      </c>
      <c r="G884" s="5">
        <v>4339627629.98</v>
      </c>
      <c r="H884" s="5">
        <v>116946426.76</v>
      </c>
      <c r="I884" s="5">
        <v>0</v>
      </c>
      <c r="J884" s="5">
        <v>0</v>
      </c>
      <c r="K884" s="5">
        <v>0</v>
      </c>
      <c r="L884" s="5">
        <v>0</v>
      </c>
      <c r="M884" s="5">
        <v>0</v>
      </c>
      <c r="N884" s="5">
        <v>0</v>
      </c>
      <c r="O884" s="5">
        <v>51484773.91</v>
      </c>
      <c r="P884" s="5">
        <v>162457958.43</v>
      </c>
      <c r="Q884" s="5">
        <v>458946012.69</v>
      </c>
      <c r="R884" s="5">
        <v>157235235.97</v>
      </c>
      <c r="S884" s="5">
        <v>112699442.99</v>
      </c>
      <c r="T884" s="5">
        <v>10613500.97</v>
      </c>
      <c r="U884" s="5">
        <v>973360.99</v>
      </c>
      <c r="V884" s="5">
        <v>0</v>
      </c>
      <c r="W884" s="5">
        <v>-589110.13</v>
      </c>
      <c r="X884" s="5">
        <v>1712991.22</v>
      </c>
      <c r="Y884" s="5">
        <v>-164129.38</v>
      </c>
      <c r="Z884" s="5">
        <v>491210.47</v>
      </c>
      <c r="AA884" s="5"/>
      <c r="AB884" s="5">
        <v>4215788.12</v>
      </c>
      <c r="AC884" s="5">
        <v>6895596.1</v>
      </c>
      <c r="AD884" s="5">
        <v>34747780.35</v>
      </c>
      <c r="AE884" s="8">
        <f t="shared" si="238"/>
        <v>5476923483.58</v>
      </c>
      <c r="AF884" s="8">
        <f t="shared" si="239"/>
        <v>5282451053.97</v>
      </c>
      <c r="AG884" s="8">
        <f t="shared" si="240"/>
        <v>203439169.080001</v>
      </c>
      <c r="AH884" s="8">
        <f t="shared" si="241"/>
        <v>200759361.100001</v>
      </c>
      <c r="AI884" s="8">
        <f t="shared" si="242"/>
        <v>166011580.750001</v>
      </c>
      <c r="AJ884" s="8">
        <f t="shared" si="226"/>
        <v>675404423.63</v>
      </c>
      <c r="AK884" s="13">
        <f t="shared" si="227"/>
        <v>194308300.23</v>
      </c>
      <c r="AL884" s="13">
        <f t="shared" si="228"/>
        <v>973360.99</v>
      </c>
      <c r="AM884" s="13">
        <f t="shared" si="229"/>
        <v>5149441.12</v>
      </c>
      <c r="AN884" s="13">
        <f t="shared" si="230"/>
        <v>200431102.34</v>
      </c>
      <c r="AO884" s="13">
        <f t="shared" si="231"/>
        <v>1137295853.6</v>
      </c>
      <c r="AP884" s="13">
        <f t="shared" si="232"/>
        <v>423954169.98</v>
      </c>
      <c r="AQ884" s="13">
        <f t="shared" si="233"/>
        <v>389206389.63</v>
      </c>
      <c r="AR884" s="13">
        <f t="shared" si="234"/>
        <v>307007743.22</v>
      </c>
      <c r="AS884" s="13">
        <f t="shared" si="235"/>
        <v>272259962.87</v>
      </c>
      <c r="AT884" s="13">
        <f t="shared" si="236"/>
        <v>165683321.99</v>
      </c>
      <c r="AU884" s="13">
        <f>AT884-VLOOKUP(A884,[1]选股结果!$A$2:$BJ$3005,48,FALSE)*0.08</f>
        <v>-325335952.7788</v>
      </c>
      <c r="AV884" s="13">
        <f t="shared" si="237"/>
        <v>34747780.35</v>
      </c>
    </row>
    <row r="885" spans="1:48">
      <c r="A885" s="4" t="s">
        <v>1814</v>
      </c>
      <c r="B885" s="4" t="s">
        <v>1815</v>
      </c>
      <c r="C885" s="5">
        <v>5470313260.16</v>
      </c>
      <c r="D885" s="5">
        <v>106580037.07</v>
      </c>
      <c r="E885" s="5">
        <v>0</v>
      </c>
      <c r="F885" s="5">
        <v>0</v>
      </c>
      <c r="G885" s="5">
        <v>3796943664.68</v>
      </c>
      <c r="H885" s="5">
        <v>0</v>
      </c>
      <c r="I885" s="5">
        <v>37026.42</v>
      </c>
      <c r="J885" s="5">
        <v>0</v>
      </c>
      <c r="K885" s="5">
        <v>0</v>
      </c>
      <c r="L885" s="5">
        <v>0</v>
      </c>
      <c r="M885" s="5">
        <v>0</v>
      </c>
      <c r="N885" s="5">
        <v>0</v>
      </c>
      <c r="O885" s="5">
        <v>285236201.2</v>
      </c>
      <c r="P885" s="5">
        <v>195413032.11</v>
      </c>
      <c r="Q885" s="5">
        <v>346161407.12</v>
      </c>
      <c r="R885" s="5">
        <v>8542455.71</v>
      </c>
      <c r="S885" s="5">
        <v>319179313.73</v>
      </c>
      <c r="T885" s="5">
        <v>113638836.45</v>
      </c>
      <c r="U885" s="5">
        <v>0</v>
      </c>
      <c r="V885" s="5">
        <v>-189151.12</v>
      </c>
      <c r="W885" s="5">
        <v>30966.09</v>
      </c>
      <c r="X885" s="5">
        <v>-14279804.03</v>
      </c>
      <c r="Y885" s="5">
        <v>0</v>
      </c>
      <c r="Z885" s="5">
        <v>838846.04</v>
      </c>
      <c r="AA885" s="5"/>
      <c r="AB885" s="5">
        <v>7136636.34</v>
      </c>
      <c r="AC885" s="5">
        <v>1631125.11</v>
      </c>
      <c r="AD885" s="5">
        <v>225412237.69</v>
      </c>
      <c r="AE885" s="8">
        <f t="shared" si="238"/>
        <v>5470313260.16</v>
      </c>
      <c r="AF885" s="8">
        <f t="shared" si="239"/>
        <v>4951476074.55</v>
      </c>
      <c r="AG885" s="8">
        <f t="shared" si="240"/>
        <v>647436487.100001</v>
      </c>
      <c r="AH885" s="8">
        <f t="shared" si="241"/>
        <v>652941998.330001</v>
      </c>
      <c r="AI885" s="8">
        <f t="shared" si="242"/>
        <v>427529760.640001</v>
      </c>
      <c r="AJ885" s="8">
        <f t="shared" si="226"/>
        <v>821305129.2</v>
      </c>
      <c r="AK885" s="13">
        <f t="shared" si="227"/>
        <v>518837185.61</v>
      </c>
      <c r="AL885" s="13">
        <f t="shared" si="228"/>
        <v>0</v>
      </c>
      <c r="AM885" s="13">
        <f t="shared" si="229"/>
        <v>134104812.72</v>
      </c>
      <c r="AN885" s="13">
        <f t="shared" si="230"/>
        <v>652941998.33</v>
      </c>
      <c r="AO885" s="13">
        <f t="shared" si="231"/>
        <v>1673369595.48</v>
      </c>
      <c r="AP885" s="13">
        <f t="shared" si="232"/>
        <v>838016499.34</v>
      </c>
      <c r="AQ885" s="13">
        <f t="shared" si="233"/>
        <v>612604261.65</v>
      </c>
      <c r="AR885" s="13">
        <f t="shared" si="234"/>
        <v>838016499.34</v>
      </c>
      <c r="AS885" s="13">
        <f t="shared" si="235"/>
        <v>612604261.65</v>
      </c>
      <c r="AT885" s="13">
        <f t="shared" si="236"/>
        <v>427529760.64</v>
      </c>
      <c r="AU885" s="13">
        <f>AT885-VLOOKUP(A885,[1]选股结果!$A$2:$BJ$3005,48,FALSE)*0.08</f>
        <v>-475330793.0768</v>
      </c>
      <c r="AV885" s="13">
        <f t="shared" si="237"/>
        <v>225412237.69</v>
      </c>
    </row>
    <row r="886" spans="1:48">
      <c r="A886" s="4" t="s">
        <v>1816</v>
      </c>
      <c r="B886" s="4" t="s">
        <v>1817</v>
      </c>
      <c r="C886" s="5">
        <v>5468741458.13</v>
      </c>
      <c r="D886" s="5">
        <v>0</v>
      </c>
      <c r="E886" s="5">
        <v>0</v>
      </c>
      <c r="F886" s="5">
        <v>0</v>
      </c>
      <c r="G886" s="5">
        <v>4793840833.62</v>
      </c>
      <c r="H886" s="5">
        <v>36137641.21</v>
      </c>
      <c r="I886" s="5">
        <v>0</v>
      </c>
      <c r="J886" s="5">
        <v>0</v>
      </c>
      <c r="K886" s="5">
        <v>0</v>
      </c>
      <c r="L886" s="5">
        <v>0</v>
      </c>
      <c r="M886" s="5">
        <v>0</v>
      </c>
      <c r="N886" s="5">
        <v>0</v>
      </c>
      <c r="O886" s="5">
        <v>144365199.06</v>
      </c>
      <c r="P886" s="5">
        <v>288255614.57</v>
      </c>
      <c r="Q886" s="5">
        <v>182004095.71</v>
      </c>
      <c r="R886" s="5">
        <v>0</v>
      </c>
      <c r="S886" s="5">
        <v>87525932.94</v>
      </c>
      <c r="T886" s="5">
        <v>55434921.2</v>
      </c>
      <c r="U886" s="5">
        <v>15913986.25</v>
      </c>
      <c r="V886" s="5">
        <v>0</v>
      </c>
      <c r="W886" s="5">
        <v>60943612.95</v>
      </c>
      <c r="X886" s="5">
        <v>-1193866.22</v>
      </c>
      <c r="Y886" s="5">
        <v>0</v>
      </c>
      <c r="Z886" s="5">
        <v>457362.42</v>
      </c>
      <c r="AA886" s="5"/>
      <c r="AB886" s="5">
        <v>84623899.8</v>
      </c>
      <c r="AC886" s="5">
        <v>6796379.82</v>
      </c>
      <c r="AD886" s="5">
        <v>149349896.62</v>
      </c>
      <c r="AE886" s="8">
        <f t="shared" si="238"/>
        <v>5468741458.13</v>
      </c>
      <c r="AF886" s="8">
        <f t="shared" si="239"/>
        <v>5495991675.9</v>
      </c>
      <c r="AG886" s="8">
        <f t="shared" si="240"/>
        <v>90779545.0200005</v>
      </c>
      <c r="AH886" s="8">
        <f t="shared" si="241"/>
        <v>168607065.000001</v>
      </c>
      <c r="AI886" s="8">
        <f t="shared" si="242"/>
        <v>19257168.3800005</v>
      </c>
      <c r="AJ886" s="8">
        <f t="shared" si="226"/>
        <v>536797389.36</v>
      </c>
      <c r="AK886" s="13">
        <f t="shared" si="227"/>
        <v>-27250217.7699998</v>
      </c>
      <c r="AL886" s="13">
        <f t="shared" si="228"/>
        <v>15913986.25</v>
      </c>
      <c r="AM886" s="13">
        <f t="shared" si="229"/>
        <v>179943296.52</v>
      </c>
      <c r="AN886" s="13">
        <f t="shared" si="230"/>
        <v>168607065</v>
      </c>
      <c r="AO886" s="13">
        <f t="shared" si="231"/>
        <v>674900624.51</v>
      </c>
      <c r="AP886" s="13">
        <f t="shared" si="232"/>
        <v>96413356.3800002</v>
      </c>
      <c r="AQ886" s="13">
        <f t="shared" si="233"/>
        <v>-52936540.2400008</v>
      </c>
      <c r="AR886" s="13">
        <f t="shared" si="234"/>
        <v>60275715.1700002</v>
      </c>
      <c r="AS886" s="13">
        <f t="shared" si="235"/>
        <v>-89074181.4500008</v>
      </c>
      <c r="AT886" s="13">
        <f t="shared" si="236"/>
        <v>19257168.3799992</v>
      </c>
      <c r="AU886" s="13">
        <f>AT886-VLOOKUP(A886,[1]选股结果!$A$2:$BJ$3005,48,FALSE)*0.08</f>
        <v>-772103902.317601</v>
      </c>
      <c r="AV886" s="13">
        <f t="shared" si="237"/>
        <v>149349896.620001</v>
      </c>
    </row>
    <row r="887" spans="1:48">
      <c r="A887" s="4" t="s">
        <v>1818</v>
      </c>
      <c r="B887" s="4" t="s">
        <v>1819</v>
      </c>
      <c r="C887" s="5">
        <v>5461476741.51</v>
      </c>
      <c r="D887" s="5">
        <v>0</v>
      </c>
      <c r="E887" s="5">
        <v>0</v>
      </c>
      <c r="F887" s="5">
        <v>0</v>
      </c>
      <c r="G887" s="5">
        <v>4024074475.76</v>
      </c>
      <c r="H887" s="5">
        <v>57859203.97</v>
      </c>
      <c r="I887" s="5">
        <v>0</v>
      </c>
      <c r="J887" s="5">
        <v>0</v>
      </c>
      <c r="K887" s="5">
        <v>0</v>
      </c>
      <c r="L887" s="5">
        <v>0</v>
      </c>
      <c r="M887" s="5">
        <v>0</v>
      </c>
      <c r="N887" s="5">
        <v>0</v>
      </c>
      <c r="O887" s="5">
        <v>7361849.91</v>
      </c>
      <c r="P887" s="5">
        <v>572412202.55</v>
      </c>
      <c r="Q887" s="5">
        <v>891506931.23</v>
      </c>
      <c r="R887" s="5">
        <v>14096503.02</v>
      </c>
      <c r="S887" s="5">
        <v>-19261884.59</v>
      </c>
      <c r="T887" s="5">
        <v>117011510.36</v>
      </c>
      <c r="U887" s="5">
        <v>8377684.74</v>
      </c>
      <c r="V887" s="5">
        <v>0</v>
      </c>
      <c r="W887" s="5">
        <v>2647336.26</v>
      </c>
      <c r="X887" s="5">
        <v>31003063.42</v>
      </c>
      <c r="Y887" s="5">
        <v>1500054.58</v>
      </c>
      <c r="Z887" s="5">
        <v>0</v>
      </c>
      <c r="AA887" s="5"/>
      <c r="AB887" s="5">
        <v>221427078.81</v>
      </c>
      <c r="AC887" s="5">
        <v>6561837.97</v>
      </c>
      <c r="AD887" s="5">
        <v>-285609.57</v>
      </c>
      <c r="AE887" s="8">
        <f t="shared" si="238"/>
        <v>5461476741.51</v>
      </c>
      <c r="AF887" s="8">
        <f t="shared" si="239"/>
        <v>5490190077.88</v>
      </c>
      <c r="AG887" s="8">
        <f t="shared" si="240"/>
        <v>58442392.2499992</v>
      </c>
      <c r="AH887" s="8">
        <f t="shared" si="241"/>
        <v>273307633.089999</v>
      </c>
      <c r="AI887" s="8">
        <f t="shared" si="242"/>
        <v>273593242.659999</v>
      </c>
      <c r="AJ887" s="8">
        <f t="shared" si="226"/>
        <v>1257915797.43</v>
      </c>
      <c r="AK887" s="13">
        <f t="shared" si="227"/>
        <v>-27213281.7900001</v>
      </c>
      <c r="AL887" s="13">
        <f t="shared" si="228"/>
        <v>8377684.74</v>
      </c>
      <c r="AM887" s="13">
        <f t="shared" si="229"/>
        <v>295143339.3</v>
      </c>
      <c r="AN887" s="13">
        <f t="shared" si="230"/>
        <v>276307742.25</v>
      </c>
      <c r="AO887" s="13">
        <f t="shared" si="231"/>
        <v>1437402265.75</v>
      </c>
      <c r="AP887" s="13">
        <f t="shared" si="232"/>
        <v>11384037.5899999</v>
      </c>
      <c r="AQ887" s="13">
        <f t="shared" si="233"/>
        <v>11669647.1599999</v>
      </c>
      <c r="AR887" s="13">
        <f t="shared" si="234"/>
        <v>-46475166.3800001</v>
      </c>
      <c r="AS887" s="13">
        <f t="shared" si="235"/>
        <v>-46189556.8100001</v>
      </c>
      <c r="AT887" s="13">
        <f t="shared" si="236"/>
        <v>276593351.82</v>
      </c>
      <c r="AU887" s="13">
        <f>AT887-VLOOKUP(A887,[1]选股结果!$A$2:$BJ$3005,48,FALSE)*0.08</f>
        <v>-1461500049.752</v>
      </c>
      <c r="AV887" s="13">
        <f t="shared" si="237"/>
        <v>-285609.569999993</v>
      </c>
    </row>
    <row r="888" spans="1:48">
      <c r="A888" s="4" t="s">
        <v>1820</v>
      </c>
      <c r="B888" s="4" t="s">
        <v>1821</v>
      </c>
      <c r="C888" s="5">
        <v>5445930343.96</v>
      </c>
      <c r="D888" s="5">
        <v>0</v>
      </c>
      <c r="E888" s="5">
        <v>0</v>
      </c>
      <c r="F888" s="5">
        <v>0</v>
      </c>
      <c r="G888" s="5">
        <v>4517085107.48</v>
      </c>
      <c r="H888" s="5">
        <v>56073926.16</v>
      </c>
      <c r="I888" s="5">
        <v>0</v>
      </c>
      <c r="J888" s="5">
        <v>0</v>
      </c>
      <c r="K888" s="5">
        <v>0</v>
      </c>
      <c r="L888" s="5">
        <v>0</v>
      </c>
      <c r="M888" s="5">
        <v>0</v>
      </c>
      <c r="N888" s="5">
        <v>0</v>
      </c>
      <c r="O888" s="5">
        <v>42455251.21</v>
      </c>
      <c r="P888" s="5">
        <v>76967428.03</v>
      </c>
      <c r="Q888" s="5">
        <v>171218225.17</v>
      </c>
      <c r="R888" s="5">
        <v>266507154.66</v>
      </c>
      <c r="S888" s="5">
        <v>42893050.54</v>
      </c>
      <c r="T888" s="5">
        <v>18999347.44</v>
      </c>
      <c r="U888" s="5">
        <v>0</v>
      </c>
      <c r="V888" s="5">
        <v>0</v>
      </c>
      <c r="W888" s="5">
        <v>0</v>
      </c>
      <c r="X888" s="5">
        <v>9951331.58</v>
      </c>
      <c r="Y888" s="5">
        <v>0</v>
      </c>
      <c r="Z888" s="5">
        <v>2197930.62</v>
      </c>
      <c r="AA888" s="5"/>
      <c r="AB888" s="5">
        <v>14999514.31</v>
      </c>
      <c r="AC888" s="5">
        <v>4639428.73</v>
      </c>
      <c r="AD888" s="5">
        <v>47038731.74</v>
      </c>
      <c r="AE888" s="8">
        <f t="shared" si="238"/>
        <v>5445930343.96</v>
      </c>
      <c r="AF888" s="8">
        <f t="shared" si="239"/>
        <v>5117126217.09</v>
      </c>
      <c r="AG888" s="8">
        <f t="shared" si="240"/>
        <v>340050073.350001</v>
      </c>
      <c r="AH888" s="8">
        <f t="shared" si="241"/>
        <v>350410158.930001</v>
      </c>
      <c r="AI888" s="8">
        <f t="shared" si="242"/>
        <v>303371427.190001</v>
      </c>
      <c r="AJ888" s="8">
        <f t="shared" si="226"/>
        <v>280280818.83</v>
      </c>
      <c r="AK888" s="13">
        <f t="shared" si="227"/>
        <v>328804126.870001</v>
      </c>
      <c r="AL888" s="13">
        <f t="shared" si="228"/>
        <v>0</v>
      </c>
      <c r="AM888" s="13">
        <f t="shared" si="229"/>
        <v>21606032.06</v>
      </c>
      <c r="AN888" s="13">
        <f t="shared" si="230"/>
        <v>350410158.930001</v>
      </c>
      <c r="AO888" s="13">
        <f t="shared" si="231"/>
        <v>928845236.48</v>
      </c>
      <c r="AP888" s="13">
        <f t="shared" si="232"/>
        <v>427771103.570001</v>
      </c>
      <c r="AQ888" s="13">
        <f t="shared" si="233"/>
        <v>380732371.830001</v>
      </c>
      <c r="AR888" s="13">
        <f t="shared" si="234"/>
        <v>371697177.410001</v>
      </c>
      <c r="AS888" s="13">
        <f t="shared" si="235"/>
        <v>324658445.670001</v>
      </c>
      <c r="AT888" s="13">
        <f t="shared" si="236"/>
        <v>303371427.190001</v>
      </c>
      <c r="AU888" s="13">
        <f>AT888-VLOOKUP(A888,[1]选股结果!$A$2:$BJ$3005,48,FALSE)*0.08</f>
        <v>-99116779.906799</v>
      </c>
      <c r="AV888" s="13">
        <f t="shared" si="237"/>
        <v>47038731.74</v>
      </c>
    </row>
    <row r="889" spans="1:48">
      <c r="A889" s="4" t="s">
        <v>1822</v>
      </c>
      <c r="B889" s="4" t="s">
        <v>1823</v>
      </c>
      <c r="C889" s="5">
        <v>5425803546.72</v>
      </c>
      <c r="D889" s="5">
        <v>0</v>
      </c>
      <c r="E889" s="5">
        <v>0</v>
      </c>
      <c r="F889" s="5">
        <v>0</v>
      </c>
      <c r="G889" s="5">
        <v>4631368195.22</v>
      </c>
      <c r="H889" s="5">
        <v>128709493.69</v>
      </c>
      <c r="I889" s="5">
        <v>0</v>
      </c>
      <c r="J889" s="5">
        <v>0</v>
      </c>
      <c r="K889" s="5">
        <v>0</v>
      </c>
      <c r="L889" s="5">
        <v>0</v>
      </c>
      <c r="M889" s="5">
        <v>0</v>
      </c>
      <c r="N889" s="5">
        <v>0</v>
      </c>
      <c r="O889" s="5">
        <v>19520898.31</v>
      </c>
      <c r="P889" s="5">
        <v>101142059.38</v>
      </c>
      <c r="Q889" s="5">
        <v>396169426.16</v>
      </c>
      <c r="R889" s="5">
        <v>217194045.95</v>
      </c>
      <c r="S889" s="5">
        <v>170362418.65</v>
      </c>
      <c r="T889" s="5">
        <v>-15066865.97</v>
      </c>
      <c r="U889" s="5">
        <v>-27406231.92</v>
      </c>
      <c r="V889" s="5">
        <v>0</v>
      </c>
      <c r="W889" s="5">
        <v>0</v>
      </c>
      <c r="X889" s="5">
        <v>-43763229.6</v>
      </c>
      <c r="Y889" s="5">
        <v>-585655.71</v>
      </c>
      <c r="Z889" s="5">
        <v>-1771522.12</v>
      </c>
      <c r="AA889" s="5"/>
      <c r="AB889" s="5">
        <v>4022668.52</v>
      </c>
      <c r="AC889" s="5">
        <v>26008648.45</v>
      </c>
      <c r="AD889" s="5">
        <v>18447810.71</v>
      </c>
      <c r="AE889" s="8">
        <f t="shared" si="238"/>
        <v>5425803546.72</v>
      </c>
      <c r="AF889" s="8">
        <f t="shared" si="239"/>
        <v>5535757043.67</v>
      </c>
      <c r="AG889" s="8">
        <f t="shared" si="240"/>
        <v>-82442999.7299998</v>
      </c>
      <c r="AH889" s="8">
        <f t="shared" si="241"/>
        <v>-104428979.66</v>
      </c>
      <c r="AI889" s="8">
        <f t="shared" si="242"/>
        <v>-122876790.37</v>
      </c>
      <c r="AJ889" s="8">
        <f t="shared" si="226"/>
        <v>538232708.07</v>
      </c>
      <c r="AK889" s="13">
        <f t="shared" si="227"/>
        <v>-110539152.66</v>
      </c>
      <c r="AL889" s="13">
        <f t="shared" si="228"/>
        <v>-27406231.92</v>
      </c>
      <c r="AM889" s="13">
        <f t="shared" si="229"/>
        <v>32345093.5</v>
      </c>
      <c r="AN889" s="13">
        <f t="shared" si="230"/>
        <v>-105600291.08</v>
      </c>
      <c r="AO889" s="13">
        <f t="shared" si="231"/>
        <v>794435351.5</v>
      </c>
      <c r="AP889" s="13">
        <f t="shared" si="232"/>
        <v>188532759.68</v>
      </c>
      <c r="AQ889" s="13">
        <f t="shared" si="233"/>
        <v>170084948.97</v>
      </c>
      <c r="AR889" s="13">
        <f t="shared" si="234"/>
        <v>59823265.99</v>
      </c>
      <c r="AS889" s="13">
        <f t="shared" si="235"/>
        <v>41375455.28</v>
      </c>
      <c r="AT889" s="13">
        <f t="shared" si="236"/>
        <v>-124048101.79</v>
      </c>
      <c r="AU889" s="13">
        <f>AT889-VLOOKUP(A889,[1]选股结果!$A$2:$BJ$3005,48,FALSE)*0.08</f>
        <v>-277454093.2372</v>
      </c>
      <c r="AV889" s="13">
        <f t="shared" si="237"/>
        <v>18447810.71</v>
      </c>
    </row>
    <row r="890" spans="1:48">
      <c r="A890" s="4" t="s">
        <v>1824</v>
      </c>
      <c r="B890" s="4" t="s">
        <v>1825</v>
      </c>
      <c r="C890" s="5">
        <v>5411631165</v>
      </c>
      <c r="D890" s="5">
        <v>0</v>
      </c>
      <c r="E890" s="5">
        <v>0</v>
      </c>
      <c r="F890" s="5">
        <v>0</v>
      </c>
      <c r="G890" s="5">
        <v>3908828093</v>
      </c>
      <c r="H890" s="5">
        <v>14117694</v>
      </c>
      <c r="I890" s="5">
        <v>0</v>
      </c>
      <c r="J890" s="5">
        <v>0</v>
      </c>
      <c r="K890" s="5">
        <v>0</v>
      </c>
      <c r="L890" s="5">
        <v>0</v>
      </c>
      <c r="M890" s="5">
        <v>0</v>
      </c>
      <c r="N890" s="5">
        <v>0</v>
      </c>
      <c r="O890" s="5">
        <v>39560463</v>
      </c>
      <c r="P890" s="5">
        <v>183381078</v>
      </c>
      <c r="Q890" s="5">
        <v>112535526</v>
      </c>
      <c r="R890" s="5">
        <v>295130077</v>
      </c>
      <c r="S890" s="5">
        <v>-51874809</v>
      </c>
      <c r="T890" s="5">
        <v>-5086003</v>
      </c>
      <c r="U890" s="5">
        <v>-26560613</v>
      </c>
      <c r="V890" s="5">
        <v>0</v>
      </c>
      <c r="W890" s="5">
        <v>-6280562</v>
      </c>
      <c r="X890" s="5">
        <v>-872408</v>
      </c>
      <c r="Y890" s="5">
        <v>93773421</v>
      </c>
      <c r="Z890" s="5">
        <v>-4141555</v>
      </c>
      <c r="AA890" s="5"/>
      <c r="AB890" s="5">
        <v>2621139</v>
      </c>
      <c r="AC890" s="5">
        <v>603992</v>
      </c>
      <c r="AD890" s="5">
        <v>113381074</v>
      </c>
      <c r="AE890" s="8">
        <f t="shared" si="238"/>
        <v>5411631165</v>
      </c>
      <c r="AF890" s="8">
        <f t="shared" si="239"/>
        <v>4487560428</v>
      </c>
      <c r="AG890" s="8">
        <f t="shared" si="240"/>
        <v>815661604</v>
      </c>
      <c r="AH890" s="8">
        <f t="shared" si="241"/>
        <v>817678751</v>
      </c>
      <c r="AI890" s="8">
        <f t="shared" si="242"/>
        <v>704297677</v>
      </c>
      <c r="AJ890" s="8">
        <f t="shared" si="226"/>
        <v>427233341</v>
      </c>
      <c r="AK890" s="13">
        <f t="shared" si="227"/>
        <v>1017844158</v>
      </c>
      <c r="AL890" s="13">
        <f t="shared" si="228"/>
        <v>-26560613</v>
      </c>
      <c r="AM890" s="13">
        <f t="shared" si="229"/>
        <v>13942048</v>
      </c>
      <c r="AN890" s="13">
        <f t="shared" si="230"/>
        <v>1005225593</v>
      </c>
      <c r="AO890" s="13">
        <f t="shared" si="231"/>
        <v>1502803072</v>
      </c>
      <c r="AP890" s="13">
        <f t="shared" si="232"/>
        <v>980087043</v>
      </c>
      <c r="AQ890" s="13">
        <f t="shared" si="233"/>
        <v>866705969</v>
      </c>
      <c r="AR890" s="13">
        <f t="shared" si="234"/>
        <v>965969349</v>
      </c>
      <c r="AS890" s="13">
        <f t="shared" si="235"/>
        <v>852588275</v>
      </c>
      <c r="AT890" s="13">
        <f t="shared" si="236"/>
        <v>891844519</v>
      </c>
      <c r="AU890" s="13">
        <f>AT890-VLOOKUP(A890,[1]选股结果!$A$2:$BJ$3005,48,FALSE)*0.08</f>
        <v>341141544.12</v>
      </c>
      <c r="AV890" s="13">
        <f t="shared" si="237"/>
        <v>113381074</v>
      </c>
    </row>
    <row r="891" spans="1:48">
      <c r="A891" s="4" t="s">
        <v>1826</v>
      </c>
      <c r="B891" s="4" t="s">
        <v>1827</v>
      </c>
      <c r="C891" s="5">
        <v>5409065275.26</v>
      </c>
      <c r="D891" s="5">
        <v>0</v>
      </c>
      <c r="E891" s="5">
        <v>0</v>
      </c>
      <c r="F891" s="5">
        <v>0</v>
      </c>
      <c r="G891" s="5">
        <v>919105934.58</v>
      </c>
      <c r="H891" s="5">
        <v>25813580.85</v>
      </c>
      <c r="I891" s="5">
        <v>0</v>
      </c>
      <c r="J891" s="5">
        <v>0</v>
      </c>
      <c r="K891" s="5">
        <v>0</v>
      </c>
      <c r="L891" s="5">
        <v>0</v>
      </c>
      <c r="M891" s="5">
        <v>0</v>
      </c>
      <c r="N891" s="5">
        <v>0</v>
      </c>
      <c r="O891" s="5">
        <v>87362488.15</v>
      </c>
      <c r="P891" s="5">
        <v>2634384260.19</v>
      </c>
      <c r="Q891" s="5">
        <v>227687747.14</v>
      </c>
      <c r="R891" s="5">
        <v>220467726.46</v>
      </c>
      <c r="S891" s="5">
        <v>-58141272.29</v>
      </c>
      <c r="T891" s="5">
        <v>32096923.07</v>
      </c>
      <c r="U891" s="5">
        <v>0</v>
      </c>
      <c r="V891" s="5">
        <v>0</v>
      </c>
      <c r="W891" s="5">
        <v>34991366.95</v>
      </c>
      <c r="X891" s="5">
        <v>-5834789.51</v>
      </c>
      <c r="Y891" s="5">
        <v>0</v>
      </c>
      <c r="Z891" s="5">
        <v>601561.16</v>
      </c>
      <c r="AA891" s="5"/>
      <c r="AB891" s="5">
        <v>14215814.25</v>
      </c>
      <c r="AC891" s="5">
        <v>1332146.07</v>
      </c>
      <c r="AD891" s="5">
        <v>201561237.81</v>
      </c>
      <c r="AE891" s="8">
        <f t="shared" si="238"/>
        <v>5409065275.26</v>
      </c>
      <c r="AF891" s="8">
        <f t="shared" si="239"/>
        <v>4030866884.23</v>
      </c>
      <c r="AG891" s="8">
        <f t="shared" si="240"/>
        <v>1451723031.72</v>
      </c>
      <c r="AH891" s="8">
        <f t="shared" si="241"/>
        <v>1464606699.9</v>
      </c>
      <c r="AI891" s="8">
        <f t="shared" si="242"/>
        <v>1263045462.09</v>
      </c>
      <c r="AJ891" s="8">
        <f t="shared" si="226"/>
        <v>2936550827.3</v>
      </c>
      <c r="AK891" s="13">
        <f t="shared" si="227"/>
        <v>1378198391.03</v>
      </c>
      <c r="AL891" s="13">
        <f t="shared" si="228"/>
        <v>0</v>
      </c>
      <c r="AM891" s="13">
        <f t="shared" si="229"/>
        <v>86408308.87</v>
      </c>
      <c r="AN891" s="13">
        <f t="shared" si="230"/>
        <v>1464606699.9</v>
      </c>
      <c r="AO891" s="13">
        <f t="shared" si="231"/>
        <v>4489959340.68</v>
      </c>
      <c r="AP891" s="13">
        <f t="shared" si="232"/>
        <v>1345870699.59</v>
      </c>
      <c r="AQ891" s="13">
        <f t="shared" si="233"/>
        <v>1144309461.78</v>
      </c>
      <c r="AR891" s="13">
        <f t="shared" si="234"/>
        <v>1320057118.74</v>
      </c>
      <c r="AS891" s="13">
        <f t="shared" si="235"/>
        <v>1118495880.93</v>
      </c>
      <c r="AT891" s="13">
        <f t="shared" si="236"/>
        <v>1263045462.09</v>
      </c>
      <c r="AU891" s="13">
        <f>AT891-VLOOKUP(A891,[1]选股结果!$A$2:$BJ$3005,48,FALSE)*0.08</f>
        <v>569497507.9876</v>
      </c>
      <c r="AV891" s="13">
        <f t="shared" si="237"/>
        <v>201561237.81</v>
      </c>
    </row>
    <row r="892" spans="1:48">
      <c r="A892" s="4" t="s">
        <v>1828</v>
      </c>
      <c r="B892" s="4" t="s">
        <v>1829</v>
      </c>
      <c r="C892" s="5">
        <v>5399642882.33</v>
      </c>
      <c r="D892" s="5">
        <v>0</v>
      </c>
      <c r="E892" s="5">
        <v>0</v>
      </c>
      <c r="F892" s="5">
        <v>0</v>
      </c>
      <c r="G892" s="5">
        <v>4781529833.27</v>
      </c>
      <c r="H892" s="5">
        <v>8337590.65</v>
      </c>
      <c r="I892" s="5">
        <v>0</v>
      </c>
      <c r="J892" s="5">
        <v>0</v>
      </c>
      <c r="K892" s="5">
        <v>0</v>
      </c>
      <c r="L892" s="5">
        <v>0</v>
      </c>
      <c r="M892" s="5">
        <v>0</v>
      </c>
      <c r="N892" s="5">
        <v>0</v>
      </c>
      <c r="O892" s="5">
        <v>26965243.31</v>
      </c>
      <c r="P892" s="5">
        <v>143056734.72</v>
      </c>
      <c r="Q892" s="5">
        <v>199259224.03</v>
      </c>
      <c r="R892" s="5">
        <v>1536193.27</v>
      </c>
      <c r="S892" s="5">
        <v>-18959169.71</v>
      </c>
      <c r="T892" s="5">
        <v>71680957.08</v>
      </c>
      <c r="U892" s="5">
        <v>66283643.17</v>
      </c>
      <c r="V892" s="5">
        <v>0</v>
      </c>
      <c r="W892" s="5">
        <v>15364155.16</v>
      </c>
      <c r="X892" s="5">
        <v>-672246.89</v>
      </c>
      <c r="Y892" s="5">
        <v>1823471.87</v>
      </c>
      <c r="Z892" s="5">
        <v>-2786643.12</v>
      </c>
      <c r="AA892" s="5"/>
      <c r="AB892" s="5">
        <v>18549907.08</v>
      </c>
      <c r="AC892" s="5">
        <v>7654832.49</v>
      </c>
      <c r="AD892" s="5">
        <v>50084528.31</v>
      </c>
      <c r="AE892" s="8">
        <f t="shared" si="238"/>
        <v>5399642882.33</v>
      </c>
      <c r="AF892" s="8">
        <f t="shared" si="239"/>
        <v>5133388058.89</v>
      </c>
      <c r="AG892" s="8">
        <f t="shared" si="240"/>
        <v>349362067.579999</v>
      </c>
      <c r="AH892" s="8">
        <f t="shared" si="241"/>
        <v>360257142.169999</v>
      </c>
      <c r="AI892" s="8">
        <f t="shared" si="242"/>
        <v>310172613.859999</v>
      </c>
      <c r="AJ892" s="8">
        <f t="shared" si="226"/>
        <v>360209599.34</v>
      </c>
      <c r="AK892" s="13">
        <f t="shared" si="227"/>
        <v>268078295.309999</v>
      </c>
      <c r="AL892" s="13">
        <f t="shared" si="228"/>
        <v>66283643.17</v>
      </c>
      <c r="AM892" s="13">
        <f t="shared" si="229"/>
        <v>29542147.43</v>
      </c>
      <c r="AN892" s="13">
        <f t="shared" si="230"/>
        <v>363904085.909999</v>
      </c>
      <c r="AO892" s="13">
        <f t="shared" si="231"/>
        <v>618113049.059999</v>
      </c>
      <c r="AP892" s="13">
        <f t="shared" si="232"/>
        <v>257456716.249999</v>
      </c>
      <c r="AQ892" s="13">
        <f t="shared" si="233"/>
        <v>207372187.939999</v>
      </c>
      <c r="AR892" s="13">
        <f t="shared" si="234"/>
        <v>249119125.599999</v>
      </c>
      <c r="AS892" s="13">
        <f t="shared" si="235"/>
        <v>199034597.289999</v>
      </c>
      <c r="AT892" s="13">
        <f t="shared" si="236"/>
        <v>313819557.599999</v>
      </c>
      <c r="AU892" s="13">
        <f>AT892-VLOOKUP(A892,[1]选股结果!$A$2:$BJ$3005,48,FALSE)*0.08</f>
        <v>-55737600.140001</v>
      </c>
      <c r="AV892" s="13">
        <f t="shared" si="237"/>
        <v>50084528.31</v>
      </c>
    </row>
    <row r="893" spans="1:48">
      <c r="A893" s="4" t="s">
        <v>1830</v>
      </c>
      <c r="B893" s="4" t="s">
        <v>1831</v>
      </c>
      <c r="C893" s="5">
        <v>5393856861.32</v>
      </c>
      <c r="D893" s="5">
        <v>0</v>
      </c>
      <c r="E893" s="5">
        <v>0</v>
      </c>
      <c r="F893" s="5">
        <v>0</v>
      </c>
      <c r="G893" s="5">
        <v>4532961089.85</v>
      </c>
      <c r="H893" s="5">
        <v>54096278.65</v>
      </c>
      <c r="I893" s="5">
        <v>0</v>
      </c>
      <c r="J893" s="5">
        <v>0</v>
      </c>
      <c r="K893" s="5">
        <v>0</v>
      </c>
      <c r="L893" s="5">
        <v>0</v>
      </c>
      <c r="M893" s="5">
        <v>0</v>
      </c>
      <c r="N893" s="5">
        <v>0</v>
      </c>
      <c r="O893" s="5">
        <v>32766332.33</v>
      </c>
      <c r="P893" s="5">
        <v>176114767.62</v>
      </c>
      <c r="Q893" s="5">
        <v>245259698.43</v>
      </c>
      <c r="R893" s="5">
        <v>152802614.45</v>
      </c>
      <c r="S893" s="5">
        <v>8825750.77</v>
      </c>
      <c r="T893" s="5">
        <v>12603328.77</v>
      </c>
      <c r="U893" s="5">
        <v>0</v>
      </c>
      <c r="V893" s="5">
        <v>0</v>
      </c>
      <c r="W893" s="5">
        <v>0</v>
      </c>
      <c r="X893" s="5">
        <v>7062090.57</v>
      </c>
      <c r="Y893" s="5">
        <v>1195103.65</v>
      </c>
      <c r="Z893" s="5">
        <v>0</v>
      </c>
      <c r="AA893" s="5"/>
      <c r="AB893" s="5">
        <v>1556734.08</v>
      </c>
      <c r="AC893" s="5">
        <v>6037426.5</v>
      </c>
      <c r="AD893" s="5">
        <v>17964388.65</v>
      </c>
      <c r="AE893" s="8">
        <f t="shared" si="238"/>
        <v>5393856861.32</v>
      </c>
      <c r="AF893" s="8">
        <f t="shared" si="239"/>
        <v>5148730253.45</v>
      </c>
      <c r="AG893" s="8">
        <f t="shared" si="240"/>
        <v>249472742.419999</v>
      </c>
      <c r="AH893" s="8">
        <f t="shared" si="241"/>
        <v>244992049.999999</v>
      </c>
      <c r="AI893" s="8">
        <f t="shared" si="242"/>
        <v>227027661.349999</v>
      </c>
      <c r="AJ893" s="8">
        <f t="shared" si="226"/>
        <v>459816594.45</v>
      </c>
      <c r="AK893" s="13">
        <f t="shared" si="227"/>
        <v>246321711.519999</v>
      </c>
      <c r="AL893" s="13">
        <f t="shared" si="228"/>
        <v>0</v>
      </c>
      <c r="AM893" s="13">
        <f t="shared" si="229"/>
        <v>1060545.78</v>
      </c>
      <c r="AN893" s="13">
        <f t="shared" si="230"/>
        <v>247382257.299999</v>
      </c>
      <c r="AO893" s="13">
        <f t="shared" si="231"/>
        <v>860895771.469999</v>
      </c>
      <c r="AP893" s="13">
        <f t="shared" si="232"/>
        <v>309243740.939999</v>
      </c>
      <c r="AQ893" s="13">
        <f t="shared" si="233"/>
        <v>291279352.289999</v>
      </c>
      <c r="AR893" s="13">
        <f t="shared" si="234"/>
        <v>255147462.289999</v>
      </c>
      <c r="AS893" s="13">
        <f t="shared" si="235"/>
        <v>237183073.639999</v>
      </c>
      <c r="AT893" s="13">
        <f t="shared" si="236"/>
        <v>229417868.649999</v>
      </c>
      <c r="AU893" s="13">
        <f>AT893-VLOOKUP(A893,[1]选股结果!$A$2:$BJ$3005,48,FALSE)*0.08</f>
        <v>-239000405.945201</v>
      </c>
      <c r="AV893" s="13">
        <f t="shared" si="237"/>
        <v>17964388.65</v>
      </c>
    </row>
    <row r="894" spans="1:48">
      <c r="A894" s="4" t="s">
        <v>1832</v>
      </c>
      <c r="B894" s="4" t="s">
        <v>1833</v>
      </c>
      <c r="C894" s="5">
        <v>5370702377.45</v>
      </c>
      <c r="D894" s="5">
        <v>0</v>
      </c>
      <c r="E894" s="5">
        <v>0</v>
      </c>
      <c r="F894" s="5">
        <v>0</v>
      </c>
      <c r="G894" s="5">
        <v>4633230004.79</v>
      </c>
      <c r="H894" s="5">
        <v>111757068.56</v>
      </c>
      <c r="I894" s="5">
        <v>0</v>
      </c>
      <c r="J894" s="5">
        <v>0</v>
      </c>
      <c r="K894" s="5">
        <v>0</v>
      </c>
      <c r="L894" s="5">
        <v>0</v>
      </c>
      <c r="M894" s="5">
        <v>0</v>
      </c>
      <c r="N894" s="5">
        <v>0</v>
      </c>
      <c r="O894" s="5">
        <v>4376816.28</v>
      </c>
      <c r="P894" s="5">
        <v>200550873.35</v>
      </c>
      <c r="Q894" s="5">
        <v>79480501.15</v>
      </c>
      <c r="R894" s="5">
        <v>177766169.48</v>
      </c>
      <c r="S894" s="5">
        <v>105371532</v>
      </c>
      <c r="T894" s="5">
        <v>-19812589.36</v>
      </c>
      <c r="U894" s="5">
        <v>0</v>
      </c>
      <c r="V894" s="5">
        <v>0</v>
      </c>
      <c r="W894" s="5">
        <v>0</v>
      </c>
      <c r="X894" s="5">
        <v>61437218.31</v>
      </c>
      <c r="Y894" s="5">
        <v>-1970792.17</v>
      </c>
      <c r="Z894" s="5">
        <v>58722.12</v>
      </c>
      <c r="AA894" s="5"/>
      <c r="AB894" s="5">
        <v>3857681.44</v>
      </c>
      <c r="AC894" s="5">
        <v>2202981.54</v>
      </c>
      <c r="AD894" s="5">
        <v>8271834.99</v>
      </c>
      <c r="AE894" s="8">
        <f t="shared" si="238"/>
        <v>5370702377.45</v>
      </c>
      <c r="AF894" s="8">
        <f t="shared" si="239"/>
        <v>5200775897.05</v>
      </c>
      <c r="AG894" s="8">
        <f t="shared" si="240"/>
        <v>90706187.0200006</v>
      </c>
      <c r="AH894" s="8">
        <f t="shared" si="241"/>
        <v>92360886.9200006</v>
      </c>
      <c r="AI894" s="8">
        <f t="shared" si="242"/>
        <v>84089051.9300006</v>
      </c>
      <c r="AJ894" s="8">
        <f t="shared" si="226"/>
        <v>280782698.71</v>
      </c>
      <c r="AK894" s="13">
        <f t="shared" si="227"/>
        <v>167955688.23</v>
      </c>
      <c r="AL894" s="13">
        <f t="shared" si="228"/>
        <v>0</v>
      </c>
      <c r="AM894" s="13">
        <f t="shared" si="229"/>
        <v>-79536385.65</v>
      </c>
      <c r="AN894" s="13">
        <f t="shared" si="230"/>
        <v>88419302.58</v>
      </c>
      <c r="AO894" s="13">
        <f t="shared" si="231"/>
        <v>737472372.66</v>
      </c>
      <c r="AP894" s="13">
        <f t="shared" si="232"/>
        <v>385084288.79</v>
      </c>
      <c r="AQ894" s="13">
        <f t="shared" si="233"/>
        <v>376812453.8</v>
      </c>
      <c r="AR894" s="13">
        <f t="shared" si="234"/>
        <v>273327220.23</v>
      </c>
      <c r="AS894" s="13">
        <f t="shared" si="235"/>
        <v>265055385.24</v>
      </c>
      <c r="AT894" s="13">
        <f t="shared" si="236"/>
        <v>80147467.59</v>
      </c>
      <c r="AU894" s="13">
        <f>AT894-VLOOKUP(A894,[1]选股结果!$A$2:$BJ$3005,48,FALSE)*0.08</f>
        <v>-142908017.978</v>
      </c>
      <c r="AV894" s="13">
        <f t="shared" si="237"/>
        <v>8271834.98999999</v>
      </c>
    </row>
    <row r="895" spans="1:48">
      <c r="A895" s="4" t="s">
        <v>1834</v>
      </c>
      <c r="B895" s="4" t="s">
        <v>1835</v>
      </c>
      <c r="C895" s="5">
        <v>5370422319.63</v>
      </c>
      <c r="D895" s="5">
        <v>82911270.98</v>
      </c>
      <c r="E895" s="5">
        <v>0</v>
      </c>
      <c r="F895" s="5">
        <v>3519270921.25</v>
      </c>
      <c r="G895" s="5">
        <v>4350230667.13</v>
      </c>
      <c r="H895" s="5">
        <v>278596798.18</v>
      </c>
      <c r="I895" s="5">
        <v>0</v>
      </c>
      <c r="J895" s="5">
        <v>0</v>
      </c>
      <c r="K895" s="5">
        <v>0</v>
      </c>
      <c r="L895" s="5">
        <v>0</v>
      </c>
      <c r="M895" s="5">
        <v>0</v>
      </c>
      <c r="N895" s="5">
        <v>0</v>
      </c>
      <c r="O895" s="5">
        <v>50234829.23</v>
      </c>
      <c r="P895" s="5">
        <v>121885616.35</v>
      </c>
      <c r="Q895" s="5">
        <v>2920654443.6</v>
      </c>
      <c r="R895" s="5">
        <v>145298028.1</v>
      </c>
      <c r="S895" s="5">
        <v>263995035.02</v>
      </c>
      <c r="T895" s="5">
        <v>197129878.77</v>
      </c>
      <c r="U895" s="5">
        <v>195692873.32</v>
      </c>
      <c r="V895" s="5">
        <v>0</v>
      </c>
      <c r="W895" s="5">
        <v>0</v>
      </c>
      <c r="X895" s="5">
        <v>-24073244.6</v>
      </c>
      <c r="Y895" s="5">
        <v>19149741.62</v>
      </c>
      <c r="Z895" s="5">
        <v>-1365157.95</v>
      </c>
      <c r="AA895" s="5"/>
      <c r="AB895" s="5">
        <v>36454894.29</v>
      </c>
      <c r="AC895" s="5">
        <v>47046293.37</v>
      </c>
      <c r="AD895" s="5">
        <v>267471143.11</v>
      </c>
      <c r="AE895" s="8">
        <f t="shared" si="238"/>
        <v>5370422319.63</v>
      </c>
      <c r="AF895" s="8">
        <f t="shared" si="239"/>
        <v>7852298619.43</v>
      </c>
      <c r="AG895" s="8">
        <f t="shared" si="240"/>
        <v>-2281188076</v>
      </c>
      <c r="AH895" s="8">
        <f t="shared" si="241"/>
        <v>-2291779475.08</v>
      </c>
      <c r="AI895" s="8">
        <f t="shared" si="242"/>
        <v>-2559250618.19</v>
      </c>
      <c r="AJ895" s="8">
        <f t="shared" si="226"/>
        <v>3122516029.88</v>
      </c>
      <c r="AK895" s="13">
        <f t="shared" si="227"/>
        <v>-2462726558.18</v>
      </c>
      <c r="AL895" s="13">
        <f t="shared" si="228"/>
        <v>195692873.32</v>
      </c>
      <c r="AM895" s="13">
        <f t="shared" si="229"/>
        <v>13553693.02</v>
      </c>
      <c r="AN895" s="13">
        <f t="shared" si="230"/>
        <v>-2253479991.84</v>
      </c>
      <c r="AO895" s="13">
        <f t="shared" si="231"/>
        <v>1020191652.5</v>
      </c>
      <c r="AP895" s="13">
        <f t="shared" si="232"/>
        <v>-1920134724.98</v>
      </c>
      <c r="AQ895" s="13">
        <f t="shared" si="233"/>
        <v>-2187605868.09</v>
      </c>
      <c r="AR895" s="13">
        <f t="shared" si="234"/>
        <v>-2198731523.16</v>
      </c>
      <c r="AS895" s="13">
        <f t="shared" si="235"/>
        <v>-2466202666.27</v>
      </c>
      <c r="AT895" s="13">
        <f t="shared" si="236"/>
        <v>-2520951134.95</v>
      </c>
      <c r="AU895" s="13">
        <f>AT895-VLOOKUP(A895,[1]选股结果!$A$2:$BJ$3005,48,FALSE)*0.08</f>
        <v>-3277961824.0244</v>
      </c>
      <c r="AV895" s="13">
        <f t="shared" si="237"/>
        <v>267471143.11</v>
      </c>
    </row>
    <row r="896" spans="1:48">
      <c r="A896" s="4" t="s">
        <v>1836</v>
      </c>
      <c r="B896" s="4" t="s">
        <v>1837</v>
      </c>
      <c r="C896" s="5">
        <v>5352222520.14</v>
      </c>
      <c r="D896" s="5">
        <v>0</v>
      </c>
      <c r="E896" s="5">
        <v>0</v>
      </c>
      <c r="F896" s="5">
        <v>0</v>
      </c>
      <c r="G896" s="5">
        <v>3101749310.7</v>
      </c>
      <c r="H896" s="5">
        <v>2937104.31</v>
      </c>
      <c r="I896" s="5">
        <v>0</v>
      </c>
      <c r="J896" s="5">
        <v>0</v>
      </c>
      <c r="K896" s="5">
        <v>0</v>
      </c>
      <c r="L896" s="5">
        <v>0</v>
      </c>
      <c r="M896" s="5">
        <v>0</v>
      </c>
      <c r="N896" s="5">
        <v>0</v>
      </c>
      <c r="O896" s="5">
        <v>48402966.57</v>
      </c>
      <c r="P896" s="5">
        <v>1209340669.73</v>
      </c>
      <c r="Q896" s="5">
        <v>312541372.27</v>
      </c>
      <c r="R896" s="5">
        <v>94465763.49</v>
      </c>
      <c r="S896" s="5">
        <v>-23432675.38</v>
      </c>
      <c r="T896" s="5">
        <v>163508767.59</v>
      </c>
      <c r="U896" s="5">
        <v>149032566.12</v>
      </c>
      <c r="V896" s="5">
        <v>0</v>
      </c>
      <c r="W896" s="5">
        <v>0</v>
      </c>
      <c r="X896" s="5">
        <v>22862402.22</v>
      </c>
      <c r="Y896" s="5">
        <v>12655268.23</v>
      </c>
      <c r="Z896" s="5">
        <v>11343878.66</v>
      </c>
      <c r="AA896" s="5"/>
      <c r="AB896" s="5">
        <v>9896632.2</v>
      </c>
      <c r="AC896" s="5">
        <v>2061092.68</v>
      </c>
      <c r="AD896" s="5">
        <v>86911010.64</v>
      </c>
      <c r="AE896" s="8">
        <f t="shared" si="238"/>
        <v>5352222520.14</v>
      </c>
      <c r="AF896" s="8">
        <f t="shared" si="239"/>
        <v>4743067407.38</v>
      </c>
      <c r="AG896" s="8">
        <f t="shared" si="240"/>
        <v>748490088.56</v>
      </c>
      <c r="AH896" s="8">
        <f t="shared" si="241"/>
        <v>756325628.08</v>
      </c>
      <c r="AI896" s="8">
        <f t="shared" si="242"/>
        <v>669414617.44</v>
      </c>
      <c r="AJ896" s="8">
        <f t="shared" si="226"/>
        <v>1575104737.28</v>
      </c>
      <c r="AK896" s="13">
        <f t="shared" si="227"/>
        <v>621810380.99</v>
      </c>
      <c r="AL896" s="13">
        <f t="shared" si="228"/>
        <v>149032566.12</v>
      </c>
      <c r="AM896" s="13">
        <f t="shared" si="229"/>
        <v>10793217.43</v>
      </c>
      <c r="AN896" s="13">
        <f t="shared" si="230"/>
        <v>781636164.54</v>
      </c>
      <c r="AO896" s="13">
        <f t="shared" si="231"/>
        <v>2250473209.44</v>
      </c>
      <c r="AP896" s="13">
        <f t="shared" si="232"/>
        <v>601314809.92</v>
      </c>
      <c r="AQ896" s="13">
        <f t="shared" si="233"/>
        <v>514403799.28</v>
      </c>
      <c r="AR896" s="13">
        <f t="shared" si="234"/>
        <v>598377705.61</v>
      </c>
      <c r="AS896" s="13">
        <f t="shared" si="235"/>
        <v>511466694.97</v>
      </c>
      <c r="AT896" s="13">
        <f t="shared" si="236"/>
        <v>694725153.9</v>
      </c>
      <c r="AU896" s="13">
        <f>AT896-VLOOKUP(A896,[1]选股结果!$A$2:$BJ$3005,48,FALSE)*0.08</f>
        <v>195755073.7528</v>
      </c>
      <c r="AV896" s="13">
        <f t="shared" si="237"/>
        <v>86911010.64</v>
      </c>
    </row>
    <row r="897" spans="1:48">
      <c r="A897" s="4" t="s">
        <v>1838</v>
      </c>
      <c r="B897" s="4" t="s">
        <v>1839</v>
      </c>
      <c r="C897" s="5">
        <v>5339086410</v>
      </c>
      <c r="D897" s="5">
        <v>0</v>
      </c>
      <c r="E897" s="5">
        <v>0</v>
      </c>
      <c r="F897" s="5">
        <v>0</v>
      </c>
      <c r="G897" s="5">
        <v>2761489181.66</v>
      </c>
      <c r="H897" s="5">
        <v>149051316.73</v>
      </c>
      <c r="I897" s="5">
        <v>0</v>
      </c>
      <c r="J897" s="5">
        <v>0</v>
      </c>
      <c r="K897" s="5">
        <v>0</v>
      </c>
      <c r="L897" s="5">
        <v>0</v>
      </c>
      <c r="M897" s="5">
        <v>0</v>
      </c>
      <c r="N897" s="5">
        <v>0</v>
      </c>
      <c r="O897" s="5">
        <v>26685421.25</v>
      </c>
      <c r="P897" s="5">
        <v>55260644.4</v>
      </c>
      <c r="Q897" s="5">
        <v>161484824.96</v>
      </c>
      <c r="R897" s="5">
        <v>267298656.78</v>
      </c>
      <c r="S897" s="5">
        <v>120160714.74</v>
      </c>
      <c r="T897" s="5">
        <v>27270760.36</v>
      </c>
      <c r="U897" s="5">
        <v>1311610.36</v>
      </c>
      <c r="V897" s="5">
        <v>0</v>
      </c>
      <c r="W897" s="5">
        <v>1604066.56</v>
      </c>
      <c r="X897" s="5">
        <v>-10168010.81</v>
      </c>
      <c r="Y897" s="5">
        <v>2148190.37</v>
      </c>
      <c r="Z897" s="5">
        <v>10959.19</v>
      </c>
      <c r="AA897" s="5"/>
      <c r="AB897" s="5">
        <v>4387024.74</v>
      </c>
      <c r="AC897" s="5">
        <v>1395647.38</v>
      </c>
      <c r="AD897" s="5">
        <v>243266976.25</v>
      </c>
      <c r="AE897" s="8">
        <f t="shared" si="238"/>
        <v>5339086410</v>
      </c>
      <c r="AF897" s="8">
        <f t="shared" si="239"/>
        <v>3392379443.79</v>
      </c>
      <c r="AG897" s="8">
        <f t="shared" si="240"/>
        <v>1983612572.76</v>
      </c>
      <c r="AH897" s="8">
        <f t="shared" si="241"/>
        <v>1986603950.12</v>
      </c>
      <c r="AI897" s="8">
        <f t="shared" si="242"/>
        <v>1743336973.87</v>
      </c>
      <c r="AJ897" s="8">
        <f t="shared" si="226"/>
        <v>242587703.62</v>
      </c>
      <c r="AK897" s="13">
        <f t="shared" si="227"/>
        <v>1948855156.58</v>
      </c>
      <c r="AL897" s="13">
        <f t="shared" si="228"/>
        <v>1311610.36</v>
      </c>
      <c r="AM897" s="13">
        <f t="shared" si="229"/>
        <v>40733563.92</v>
      </c>
      <c r="AN897" s="13">
        <f t="shared" si="230"/>
        <v>1990900330.86</v>
      </c>
      <c r="AO897" s="13">
        <f t="shared" si="231"/>
        <v>2577597228.34</v>
      </c>
      <c r="AP897" s="13">
        <f t="shared" si="232"/>
        <v>2218067188.05</v>
      </c>
      <c r="AQ897" s="13">
        <f t="shared" si="233"/>
        <v>1974800211.8</v>
      </c>
      <c r="AR897" s="13">
        <f t="shared" si="234"/>
        <v>2069015871.32</v>
      </c>
      <c r="AS897" s="13">
        <f t="shared" si="235"/>
        <v>1825748895.07</v>
      </c>
      <c r="AT897" s="13">
        <f t="shared" si="236"/>
        <v>1747633354.61</v>
      </c>
      <c r="AU897" s="13">
        <f>AT897-VLOOKUP(A897,[1]选股结果!$A$2:$BJ$3005,48,FALSE)*0.08</f>
        <v>718015708.6132</v>
      </c>
      <c r="AV897" s="13">
        <f t="shared" si="237"/>
        <v>243266976.25</v>
      </c>
    </row>
    <row r="898" spans="1:48">
      <c r="A898" s="4" t="s">
        <v>1840</v>
      </c>
      <c r="B898" s="4" t="s">
        <v>1841</v>
      </c>
      <c r="C898" s="5">
        <v>5332914944.5</v>
      </c>
      <c r="D898" s="5">
        <v>2138692.43</v>
      </c>
      <c r="E898" s="5">
        <v>0</v>
      </c>
      <c r="F898" s="5">
        <v>0</v>
      </c>
      <c r="G898" s="5">
        <v>1451655495.03</v>
      </c>
      <c r="H898" s="5">
        <v>963125</v>
      </c>
      <c r="I898" s="5">
        <v>0</v>
      </c>
      <c r="J898" s="5">
        <v>0</v>
      </c>
      <c r="K898" s="5">
        <v>0</v>
      </c>
      <c r="L898" s="5">
        <v>0</v>
      </c>
      <c r="M898" s="5">
        <v>0</v>
      </c>
      <c r="N898" s="5">
        <v>0</v>
      </c>
      <c r="O898" s="5">
        <v>908080571.09</v>
      </c>
      <c r="P898" s="5">
        <v>667352250.17</v>
      </c>
      <c r="Q898" s="5">
        <v>163733372.79</v>
      </c>
      <c r="R898" s="5">
        <v>13820975.98</v>
      </c>
      <c r="S898" s="5">
        <v>-39627469.22</v>
      </c>
      <c r="T898" s="5">
        <v>95272687.32</v>
      </c>
      <c r="U898" s="5">
        <v>1941964.45</v>
      </c>
      <c r="V898" s="5">
        <v>0</v>
      </c>
      <c r="W898" s="5">
        <v>2207166</v>
      </c>
      <c r="X898" s="5">
        <v>1846353.34</v>
      </c>
      <c r="Y898" s="5">
        <v>0</v>
      </c>
      <c r="Z898" s="5">
        <v>0</v>
      </c>
      <c r="AA898" s="5"/>
      <c r="AB898" s="5">
        <v>4532267.44</v>
      </c>
      <c r="AC898" s="5">
        <v>14909840.57</v>
      </c>
      <c r="AD898" s="5">
        <v>562149188.03</v>
      </c>
      <c r="AE898" s="8">
        <f t="shared" si="238"/>
        <v>5332914944.5</v>
      </c>
      <c r="AF898" s="8">
        <f t="shared" si="239"/>
        <v>3165015195.84</v>
      </c>
      <c r="AG898" s="8">
        <f t="shared" si="240"/>
        <v>2263533248.64</v>
      </c>
      <c r="AH898" s="8">
        <f t="shared" si="241"/>
        <v>2253155675.51</v>
      </c>
      <c r="AI898" s="8">
        <f t="shared" si="242"/>
        <v>1691006487.48</v>
      </c>
      <c r="AJ898" s="8">
        <f t="shared" si="226"/>
        <v>1749543767.18</v>
      </c>
      <c r="AK898" s="13">
        <f t="shared" si="227"/>
        <v>2167899748.66</v>
      </c>
      <c r="AL898" s="13">
        <f t="shared" si="228"/>
        <v>1941964.45</v>
      </c>
      <c r="AM898" s="13">
        <f t="shared" si="229"/>
        <v>83313962.4</v>
      </c>
      <c r="AN898" s="13">
        <f t="shared" si="230"/>
        <v>2253155675.51</v>
      </c>
      <c r="AO898" s="13">
        <f t="shared" si="231"/>
        <v>3881259449.47</v>
      </c>
      <c r="AP898" s="13">
        <f t="shared" si="232"/>
        <v>2129235404.44</v>
      </c>
      <c r="AQ898" s="13">
        <f t="shared" si="233"/>
        <v>1567086216.41</v>
      </c>
      <c r="AR898" s="13">
        <f t="shared" si="234"/>
        <v>2128272279.44</v>
      </c>
      <c r="AS898" s="13">
        <f t="shared" si="235"/>
        <v>1566123091.41</v>
      </c>
      <c r="AT898" s="13">
        <f t="shared" si="236"/>
        <v>1691006487.48</v>
      </c>
      <c r="AU898" s="13">
        <f>AT898-VLOOKUP(A898,[1]选股结果!$A$2:$BJ$3005,48,FALSE)*0.08</f>
        <v>938886899.1856</v>
      </c>
      <c r="AV898" s="13">
        <f t="shared" si="237"/>
        <v>562149188.03</v>
      </c>
    </row>
    <row r="899" spans="1:48">
      <c r="A899" s="4" t="s">
        <v>1842</v>
      </c>
      <c r="B899" s="4" t="s">
        <v>1843</v>
      </c>
      <c r="C899" s="5">
        <v>5322293256.57</v>
      </c>
      <c r="D899" s="5">
        <v>0</v>
      </c>
      <c r="E899" s="5">
        <v>0</v>
      </c>
      <c r="F899" s="5">
        <v>0</v>
      </c>
      <c r="G899" s="5">
        <v>4562879198.62</v>
      </c>
      <c r="H899" s="5">
        <v>0</v>
      </c>
      <c r="I899" s="5">
        <v>0</v>
      </c>
      <c r="J899" s="5">
        <v>0</v>
      </c>
      <c r="K899" s="5">
        <v>0</v>
      </c>
      <c r="L899" s="5">
        <v>0</v>
      </c>
      <c r="M899" s="5">
        <v>0</v>
      </c>
      <c r="N899" s="5">
        <v>0</v>
      </c>
      <c r="O899" s="5">
        <v>26457418.11</v>
      </c>
      <c r="P899" s="5">
        <v>196590212.58</v>
      </c>
      <c r="Q899" s="5">
        <v>209538081.5</v>
      </c>
      <c r="R899" s="5">
        <v>17134153.63</v>
      </c>
      <c r="S899" s="5">
        <v>297570932.47</v>
      </c>
      <c r="T899" s="5">
        <v>402920560.04</v>
      </c>
      <c r="U899" s="5">
        <v>0</v>
      </c>
      <c r="V899" s="5">
        <v>0</v>
      </c>
      <c r="W899" s="5">
        <v>47832714.41</v>
      </c>
      <c r="X899" s="5">
        <v>10702985.33</v>
      </c>
      <c r="Y899" s="5">
        <v>14826016.53</v>
      </c>
      <c r="Z899" s="5">
        <v>16020770.37</v>
      </c>
      <c r="AA899" s="5"/>
      <c r="AB899" s="5">
        <v>2713316.02</v>
      </c>
      <c r="AC899" s="5">
        <v>5208140.04</v>
      </c>
      <c r="AD899" s="5">
        <v>123950340.38</v>
      </c>
      <c r="AE899" s="8">
        <f t="shared" si="238"/>
        <v>5322293256.57</v>
      </c>
      <c r="AF899" s="8">
        <f t="shared" si="239"/>
        <v>5310169996.91</v>
      </c>
      <c r="AG899" s="8">
        <f t="shared" si="240"/>
        <v>453368302.62</v>
      </c>
      <c r="AH899" s="8">
        <f t="shared" si="241"/>
        <v>450873478.6</v>
      </c>
      <c r="AI899" s="8">
        <f t="shared" si="242"/>
        <v>326923138.22</v>
      </c>
      <c r="AJ899" s="8">
        <f t="shared" ref="AJ899:AJ962" si="243">O899+P899+Q899+Y899-AB899+AC899</f>
        <v>449906552.74</v>
      </c>
      <c r="AK899" s="13">
        <f t="shared" ref="AK899:AK962" si="244">C899-G899-O899-P899-Q899-R899+Y899-S899</f>
        <v>26949276.1899997</v>
      </c>
      <c r="AL899" s="13">
        <f t="shared" ref="AL899:AL962" si="245">U899</f>
        <v>0</v>
      </c>
      <c r="AM899" s="13">
        <f t="shared" ref="AM899:AM962" si="246">T899-U899+V899+W899-X899+Z899+AA899-AC899+AB899</f>
        <v>453576235.47</v>
      </c>
      <c r="AN899" s="13">
        <f t="shared" ref="AN899:AN962" si="247">AK899+AL899+AM899</f>
        <v>480525511.66</v>
      </c>
      <c r="AO899" s="13">
        <f t="shared" ref="AO899:AO962" si="248">C899-G899</f>
        <v>759414057.95</v>
      </c>
      <c r="AP899" s="13">
        <f t="shared" ref="AP899:AP962" si="249">AK899+S899+H899</f>
        <v>324520208.66</v>
      </c>
      <c r="AQ899" s="13">
        <f t="shared" ref="AQ899:AQ962" si="250">AP899-AV899</f>
        <v>200569868.28</v>
      </c>
      <c r="AR899" s="13">
        <f t="shared" ref="AR899:AR962" si="251">AP899-H899</f>
        <v>324520208.66</v>
      </c>
      <c r="AS899" s="13">
        <f t="shared" ref="AS899:AS962" si="252">AP899-H899-AV899</f>
        <v>200569868.28</v>
      </c>
      <c r="AT899" s="13">
        <f t="shared" ref="AT899:AT962" si="253">AK899-AV899+AL899+AM899</f>
        <v>356575171.28</v>
      </c>
      <c r="AU899" s="13">
        <f>AT899-VLOOKUP(A899,[1]选股结果!$A$2:$BJ$3005,48,FALSE)*0.08</f>
        <v>-359186696.8776</v>
      </c>
      <c r="AV899" s="13">
        <f t="shared" ref="AV899:AV962" si="254">AH899-AI899</f>
        <v>123950340.38</v>
      </c>
    </row>
    <row r="900" spans="1:48">
      <c r="A900" s="4" t="s">
        <v>1844</v>
      </c>
      <c r="B900" s="4" t="s">
        <v>1845</v>
      </c>
      <c r="C900" s="5">
        <v>5320669204</v>
      </c>
      <c r="D900" s="5">
        <v>0</v>
      </c>
      <c r="E900" s="5">
        <v>0</v>
      </c>
      <c r="F900" s="5">
        <v>0</v>
      </c>
      <c r="G900" s="5">
        <v>3718909536</v>
      </c>
      <c r="H900" s="5">
        <v>37847351</v>
      </c>
      <c r="I900" s="5">
        <v>0</v>
      </c>
      <c r="J900" s="5">
        <v>0</v>
      </c>
      <c r="K900" s="5">
        <v>0</v>
      </c>
      <c r="L900" s="5">
        <v>0</v>
      </c>
      <c r="M900" s="5">
        <v>0</v>
      </c>
      <c r="N900" s="5">
        <v>0</v>
      </c>
      <c r="O900" s="5">
        <v>44091680</v>
      </c>
      <c r="P900" s="5">
        <v>427181224</v>
      </c>
      <c r="Q900" s="5">
        <v>459907953</v>
      </c>
      <c r="R900" s="5">
        <v>618323082</v>
      </c>
      <c r="S900" s="5">
        <v>44587064</v>
      </c>
      <c r="T900" s="5">
        <v>-88597681</v>
      </c>
      <c r="U900" s="5">
        <v>-90516296</v>
      </c>
      <c r="V900" s="5">
        <v>0</v>
      </c>
      <c r="W900" s="5">
        <v>-6536937</v>
      </c>
      <c r="X900" s="5">
        <v>10684522</v>
      </c>
      <c r="Y900" s="5">
        <v>27709108</v>
      </c>
      <c r="Z900" s="5">
        <v>-786656</v>
      </c>
      <c r="AA900" s="5"/>
      <c r="AB900" s="5">
        <v>4663397</v>
      </c>
      <c r="AC900" s="5">
        <v>2808993</v>
      </c>
      <c r="AD900" s="5">
        <v>47982617</v>
      </c>
      <c r="AE900" s="8">
        <f t="shared" si="238"/>
        <v>5320669204</v>
      </c>
      <c r="AF900" s="8">
        <f t="shared" si="239"/>
        <v>5313000539</v>
      </c>
      <c r="AG900" s="8">
        <f t="shared" si="240"/>
        <v>-126646239</v>
      </c>
      <c r="AH900" s="8">
        <f t="shared" si="241"/>
        <v>-124791835</v>
      </c>
      <c r="AI900" s="8">
        <f t="shared" si="242"/>
        <v>-172774452</v>
      </c>
      <c r="AJ900" s="8">
        <f t="shared" si="243"/>
        <v>957035561</v>
      </c>
      <c r="AK900" s="13">
        <f t="shared" si="244"/>
        <v>35377773</v>
      </c>
      <c r="AL900" s="13">
        <f t="shared" si="245"/>
        <v>-90516296</v>
      </c>
      <c r="AM900" s="13">
        <f t="shared" si="246"/>
        <v>-14235096</v>
      </c>
      <c r="AN900" s="13">
        <f t="shared" si="247"/>
        <v>-69373619</v>
      </c>
      <c r="AO900" s="13">
        <f t="shared" si="248"/>
        <v>1601759668</v>
      </c>
      <c r="AP900" s="13">
        <f t="shared" si="249"/>
        <v>117812188</v>
      </c>
      <c r="AQ900" s="13">
        <f t="shared" si="250"/>
        <v>69829571</v>
      </c>
      <c r="AR900" s="13">
        <f t="shared" si="251"/>
        <v>79964837</v>
      </c>
      <c r="AS900" s="13">
        <f t="shared" si="252"/>
        <v>31982220</v>
      </c>
      <c r="AT900" s="13">
        <f t="shared" si="253"/>
        <v>-117356236</v>
      </c>
      <c r="AU900" s="13">
        <f>AT900-VLOOKUP(A900,[1]选股结果!$A$2:$BJ$3005,48,FALSE)*0.08</f>
        <v>-798360863.68</v>
      </c>
      <c r="AV900" s="13">
        <f t="shared" si="254"/>
        <v>47982617</v>
      </c>
    </row>
    <row r="901" spans="1:48">
      <c r="A901" s="4" t="s">
        <v>1846</v>
      </c>
      <c r="B901" s="4" t="s">
        <v>1847</v>
      </c>
      <c r="C901" s="5">
        <v>5318256491.2</v>
      </c>
      <c r="D901" s="5">
        <v>0</v>
      </c>
      <c r="E901" s="5">
        <v>0</v>
      </c>
      <c r="F901" s="5">
        <v>0</v>
      </c>
      <c r="G901" s="5">
        <v>3956469603.08</v>
      </c>
      <c r="H901" s="5">
        <v>227374151.95</v>
      </c>
      <c r="I901" s="5">
        <v>0</v>
      </c>
      <c r="J901" s="5">
        <v>0</v>
      </c>
      <c r="K901" s="5">
        <v>0</v>
      </c>
      <c r="L901" s="5">
        <v>0</v>
      </c>
      <c r="M901" s="5">
        <v>0</v>
      </c>
      <c r="N901" s="5">
        <v>0</v>
      </c>
      <c r="O901" s="5">
        <v>34607903.63</v>
      </c>
      <c r="P901" s="5">
        <v>1301920.8</v>
      </c>
      <c r="Q901" s="5">
        <v>207372788.21</v>
      </c>
      <c r="R901" s="5">
        <v>61363307.58</v>
      </c>
      <c r="S901" s="5">
        <v>222470938.61</v>
      </c>
      <c r="T901" s="5">
        <v>3396599.23</v>
      </c>
      <c r="U901" s="5">
        <v>2100278.52</v>
      </c>
      <c r="V901" s="5">
        <v>0</v>
      </c>
      <c r="W901" s="5">
        <v>0</v>
      </c>
      <c r="X901" s="5">
        <v>-905365.79</v>
      </c>
      <c r="Y901" s="5">
        <v>0</v>
      </c>
      <c r="Z901" s="5">
        <v>0</v>
      </c>
      <c r="AA901" s="5"/>
      <c r="AB901" s="5">
        <v>2884388.09</v>
      </c>
      <c r="AC901" s="5">
        <v>157495.52</v>
      </c>
      <c r="AD901" s="5">
        <v>105647759.72</v>
      </c>
      <c r="AE901" s="8">
        <f t="shared" si="238"/>
        <v>5318256491.2</v>
      </c>
      <c r="AF901" s="8">
        <f t="shared" si="239"/>
        <v>4483586461.91</v>
      </c>
      <c r="AG901" s="8">
        <f t="shared" si="240"/>
        <v>838971994.31</v>
      </c>
      <c r="AH901" s="8">
        <f t="shared" si="241"/>
        <v>841698886.88</v>
      </c>
      <c r="AI901" s="8">
        <f t="shared" si="242"/>
        <v>736051127.16</v>
      </c>
      <c r="AJ901" s="8">
        <f t="shared" si="243"/>
        <v>240555720.07</v>
      </c>
      <c r="AK901" s="13">
        <f t="shared" si="244"/>
        <v>834670029.29</v>
      </c>
      <c r="AL901" s="13">
        <f t="shared" si="245"/>
        <v>2100278.52</v>
      </c>
      <c r="AM901" s="13">
        <f t="shared" si="246"/>
        <v>4928579.07</v>
      </c>
      <c r="AN901" s="13">
        <f t="shared" si="247"/>
        <v>841698886.88</v>
      </c>
      <c r="AO901" s="13">
        <f t="shared" si="248"/>
        <v>1361786888.12</v>
      </c>
      <c r="AP901" s="13">
        <f t="shared" si="249"/>
        <v>1284515119.85</v>
      </c>
      <c r="AQ901" s="13">
        <f t="shared" si="250"/>
        <v>1178867360.13</v>
      </c>
      <c r="AR901" s="13">
        <f t="shared" si="251"/>
        <v>1057140967.9</v>
      </c>
      <c r="AS901" s="13">
        <f t="shared" si="252"/>
        <v>951493208.18</v>
      </c>
      <c r="AT901" s="13">
        <f t="shared" si="253"/>
        <v>736051127.16</v>
      </c>
      <c r="AU901" s="13">
        <f>AT901-VLOOKUP(A901,[1]选股结果!$A$2:$BJ$3005,48,FALSE)*0.08</f>
        <v>-46608663.5024002</v>
      </c>
      <c r="AV901" s="13">
        <f t="shared" si="254"/>
        <v>105647759.72</v>
      </c>
    </row>
    <row r="902" spans="1:48">
      <c r="A902" s="4" t="s">
        <v>1848</v>
      </c>
      <c r="B902" s="4" t="s">
        <v>1849</v>
      </c>
      <c r="C902" s="5">
        <v>5312945130.81</v>
      </c>
      <c r="D902" s="5">
        <v>0</v>
      </c>
      <c r="E902" s="5">
        <v>0</v>
      </c>
      <c r="F902" s="5">
        <v>0</v>
      </c>
      <c r="G902" s="5">
        <v>2895081269.14</v>
      </c>
      <c r="H902" s="5">
        <v>100126932.51</v>
      </c>
      <c r="I902" s="5">
        <v>0</v>
      </c>
      <c r="J902" s="5">
        <v>0</v>
      </c>
      <c r="K902" s="5">
        <v>0</v>
      </c>
      <c r="L902" s="5">
        <v>0</v>
      </c>
      <c r="M902" s="5">
        <v>0</v>
      </c>
      <c r="N902" s="5">
        <v>0</v>
      </c>
      <c r="O902" s="5">
        <v>55466669.64</v>
      </c>
      <c r="P902" s="5">
        <v>89434930.04</v>
      </c>
      <c r="Q902" s="5">
        <v>654653849.34</v>
      </c>
      <c r="R902" s="5">
        <v>1455020.59</v>
      </c>
      <c r="S902" s="5">
        <v>26557242.32</v>
      </c>
      <c r="T902" s="5">
        <v>180614208.62</v>
      </c>
      <c r="U902" s="5">
        <v>139840894.62</v>
      </c>
      <c r="V902" s="5">
        <v>0</v>
      </c>
      <c r="W902" s="5">
        <v>1011101.75</v>
      </c>
      <c r="X902" s="5">
        <v>22034237.76</v>
      </c>
      <c r="Y902" s="5">
        <v>0</v>
      </c>
      <c r="Z902" s="5">
        <v>234114549.31</v>
      </c>
      <c r="AA902" s="5"/>
      <c r="AB902" s="5">
        <v>57185509.26</v>
      </c>
      <c r="AC902" s="5">
        <v>7464110.83</v>
      </c>
      <c r="AD902" s="5">
        <v>383729987.58</v>
      </c>
      <c r="AE902" s="8">
        <f t="shared" si="238"/>
        <v>5312945130.81</v>
      </c>
      <c r="AF902" s="8">
        <f t="shared" si="239"/>
        <v>3722648981.07</v>
      </c>
      <c r="AG902" s="8">
        <f t="shared" si="240"/>
        <v>1984001771.66</v>
      </c>
      <c r="AH902" s="8">
        <f t="shared" si="241"/>
        <v>2033723170.09</v>
      </c>
      <c r="AI902" s="8">
        <f t="shared" si="242"/>
        <v>1649993182.51</v>
      </c>
      <c r="AJ902" s="8">
        <f t="shared" si="243"/>
        <v>749834050.59</v>
      </c>
      <c r="AK902" s="13">
        <f t="shared" si="244"/>
        <v>1590296149.74</v>
      </c>
      <c r="AL902" s="13">
        <f t="shared" si="245"/>
        <v>139840894.62</v>
      </c>
      <c r="AM902" s="13">
        <f t="shared" si="246"/>
        <v>303586125.73</v>
      </c>
      <c r="AN902" s="13">
        <f t="shared" si="247"/>
        <v>2033723170.09</v>
      </c>
      <c r="AO902" s="13">
        <f t="shared" si="248"/>
        <v>2417863861.67</v>
      </c>
      <c r="AP902" s="13">
        <f t="shared" si="249"/>
        <v>1716980324.57</v>
      </c>
      <c r="AQ902" s="13">
        <f t="shared" si="250"/>
        <v>1333250336.99</v>
      </c>
      <c r="AR902" s="13">
        <f t="shared" si="251"/>
        <v>1616853392.06</v>
      </c>
      <c r="AS902" s="13">
        <f t="shared" si="252"/>
        <v>1233123404.48</v>
      </c>
      <c r="AT902" s="13">
        <f t="shared" si="253"/>
        <v>1649993182.51</v>
      </c>
      <c r="AU902" s="13">
        <f>AT902-VLOOKUP(A902,[1]选股结果!$A$2:$BJ$3005,48,FALSE)*0.08</f>
        <v>335355763.4468</v>
      </c>
      <c r="AV902" s="13">
        <f t="shared" si="254"/>
        <v>383729987.58</v>
      </c>
    </row>
    <row r="903" spans="1:48">
      <c r="A903" s="4" t="s">
        <v>1850</v>
      </c>
      <c r="B903" s="4" t="s">
        <v>1851</v>
      </c>
      <c r="C903" s="5">
        <v>5310430255.86</v>
      </c>
      <c r="D903" s="5">
        <v>0</v>
      </c>
      <c r="E903" s="5">
        <v>0</v>
      </c>
      <c r="F903" s="5">
        <v>0</v>
      </c>
      <c r="G903" s="5">
        <v>5208147444.89</v>
      </c>
      <c r="H903" s="5">
        <v>7114711.48</v>
      </c>
      <c r="I903" s="5">
        <v>0</v>
      </c>
      <c r="J903" s="5">
        <v>0</v>
      </c>
      <c r="K903" s="5">
        <v>0</v>
      </c>
      <c r="L903" s="5">
        <v>0</v>
      </c>
      <c r="M903" s="5">
        <v>0</v>
      </c>
      <c r="N903" s="5">
        <v>0</v>
      </c>
      <c r="O903" s="5">
        <v>5496297.1</v>
      </c>
      <c r="P903" s="5">
        <v>9375561.83</v>
      </c>
      <c r="Q903" s="5">
        <v>32552397.57</v>
      </c>
      <c r="R903" s="5">
        <v>12476816.34</v>
      </c>
      <c r="S903" s="5">
        <v>4141356.03</v>
      </c>
      <c r="T903" s="5">
        <v>13838102.45</v>
      </c>
      <c r="U903" s="5">
        <v>0</v>
      </c>
      <c r="V903" s="5">
        <v>0</v>
      </c>
      <c r="W903" s="5">
        <v>-6382328.64</v>
      </c>
      <c r="X903" s="5">
        <v>27901737.66</v>
      </c>
      <c r="Y903" s="5">
        <v>-1347413.85</v>
      </c>
      <c r="Z903" s="5">
        <v>964191.15</v>
      </c>
      <c r="AA903" s="5"/>
      <c r="AB903" s="5">
        <v>982230.93</v>
      </c>
      <c r="AC903" s="5">
        <v>1293951.8</v>
      </c>
      <c r="AD903" s="5">
        <v>4516531.27</v>
      </c>
      <c r="AE903" s="8">
        <f t="shared" si="238"/>
        <v>5310430255.86</v>
      </c>
      <c r="AF903" s="8">
        <f t="shared" si="239"/>
        <v>5272189873.76</v>
      </c>
      <c r="AG903" s="8">
        <f t="shared" si="240"/>
        <v>20106023.2499994</v>
      </c>
      <c r="AH903" s="8">
        <f t="shared" si="241"/>
        <v>19794302.3799994</v>
      </c>
      <c r="AI903" s="8">
        <f t="shared" si="242"/>
        <v>15277771.1099994</v>
      </c>
      <c r="AJ903" s="8">
        <f t="shared" si="243"/>
        <v>46388563.52</v>
      </c>
      <c r="AK903" s="13">
        <f t="shared" si="244"/>
        <v>36892968.2499993</v>
      </c>
      <c r="AL903" s="13">
        <f t="shared" si="245"/>
        <v>0</v>
      </c>
      <c r="AM903" s="13">
        <f t="shared" si="246"/>
        <v>-19793493.57</v>
      </c>
      <c r="AN903" s="13">
        <f t="shared" si="247"/>
        <v>17099474.6799993</v>
      </c>
      <c r="AO903" s="13">
        <f t="shared" si="248"/>
        <v>102282810.969999</v>
      </c>
      <c r="AP903" s="13">
        <f t="shared" si="249"/>
        <v>48149035.7599993</v>
      </c>
      <c r="AQ903" s="13">
        <f t="shared" si="250"/>
        <v>43632504.4899993</v>
      </c>
      <c r="AR903" s="13">
        <f t="shared" si="251"/>
        <v>41034324.2799993</v>
      </c>
      <c r="AS903" s="13">
        <f t="shared" si="252"/>
        <v>36517793.0099993</v>
      </c>
      <c r="AT903" s="13">
        <f t="shared" si="253"/>
        <v>12582943.4099993</v>
      </c>
      <c r="AU903" s="13">
        <f>AT903-VLOOKUP(A903,[1]选股结果!$A$2:$BJ$3005,48,FALSE)*0.08</f>
        <v>-285097359.447601</v>
      </c>
      <c r="AV903" s="13">
        <f t="shared" si="254"/>
        <v>4516531.27</v>
      </c>
    </row>
    <row r="904" spans="1:48">
      <c r="A904" s="4" t="s">
        <v>1852</v>
      </c>
      <c r="B904" s="4" t="s">
        <v>1853</v>
      </c>
      <c r="C904" s="5">
        <v>5310255530.07</v>
      </c>
      <c r="D904" s="5">
        <v>0</v>
      </c>
      <c r="E904" s="5">
        <v>0</v>
      </c>
      <c r="F904" s="5">
        <v>0</v>
      </c>
      <c r="G904" s="5">
        <v>2664976478.53</v>
      </c>
      <c r="H904" s="5">
        <v>18950842.16</v>
      </c>
      <c r="I904" s="5">
        <v>0</v>
      </c>
      <c r="J904" s="5">
        <v>0</v>
      </c>
      <c r="K904" s="5">
        <v>0</v>
      </c>
      <c r="L904" s="5">
        <v>0</v>
      </c>
      <c r="M904" s="5">
        <v>0</v>
      </c>
      <c r="N904" s="5">
        <v>0</v>
      </c>
      <c r="O904" s="5">
        <v>48921038.31</v>
      </c>
      <c r="P904" s="5">
        <v>615896494.26</v>
      </c>
      <c r="Q904" s="5">
        <v>256940208.45</v>
      </c>
      <c r="R904" s="5">
        <v>311814885.8</v>
      </c>
      <c r="S904" s="5">
        <v>-15618336.54</v>
      </c>
      <c r="T904" s="5">
        <v>79936438.87</v>
      </c>
      <c r="U904" s="5">
        <v>0</v>
      </c>
      <c r="V904" s="5">
        <v>0</v>
      </c>
      <c r="W904" s="5">
        <v>-4537935.95</v>
      </c>
      <c r="X904" s="5">
        <v>51896569.88</v>
      </c>
      <c r="Y904" s="5">
        <v>1794093.26</v>
      </c>
      <c r="Z904" s="5">
        <v>265402.64</v>
      </c>
      <c r="AA904" s="5"/>
      <c r="AB904" s="5">
        <v>12718206.2</v>
      </c>
      <c r="AC904" s="5">
        <v>2766964.36</v>
      </c>
      <c r="AD904" s="5">
        <v>192594967.45</v>
      </c>
      <c r="AE904" s="8">
        <f t="shared" si="238"/>
        <v>5310255530.07</v>
      </c>
      <c r="AF904" s="8">
        <f t="shared" si="239"/>
        <v>3882930768.81</v>
      </c>
      <c r="AG904" s="8">
        <f t="shared" si="240"/>
        <v>1449298003.68</v>
      </c>
      <c r="AH904" s="8">
        <f t="shared" si="241"/>
        <v>1459249245.52</v>
      </c>
      <c r="AI904" s="8">
        <f t="shared" si="242"/>
        <v>1266654278.07</v>
      </c>
      <c r="AJ904" s="8">
        <f t="shared" si="243"/>
        <v>913600592.44</v>
      </c>
      <c r="AK904" s="13">
        <f t="shared" si="244"/>
        <v>1429118854.52</v>
      </c>
      <c r="AL904" s="13">
        <f t="shared" si="245"/>
        <v>0</v>
      </c>
      <c r="AM904" s="13">
        <f t="shared" si="246"/>
        <v>33718577.52</v>
      </c>
      <c r="AN904" s="13">
        <f t="shared" si="247"/>
        <v>1462837432.04</v>
      </c>
      <c r="AO904" s="13">
        <f t="shared" si="248"/>
        <v>2645279051.54</v>
      </c>
      <c r="AP904" s="13">
        <f t="shared" si="249"/>
        <v>1432451360.14</v>
      </c>
      <c r="AQ904" s="13">
        <f t="shared" si="250"/>
        <v>1239856392.69</v>
      </c>
      <c r="AR904" s="13">
        <f t="shared" si="251"/>
        <v>1413500517.98</v>
      </c>
      <c r="AS904" s="13">
        <f t="shared" si="252"/>
        <v>1220905550.53</v>
      </c>
      <c r="AT904" s="13">
        <f t="shared" si="253"/>
        <v>1270242464.59</v>
      </c>
      <c r="AU904" s="13">
        <f>AT904-VLOOKUP(A904,[1]选股结果!$A$2:$BJ$3005,48,FALSE)*0.08</f>
        <v>618960520.0044</v>
      </c>
      <c r="AV904" s="13">
        <f t="shared" si="254"/>
        <v>192594967.45</v>
      </c>
    </row>
    <row r="905" spans="1:48">
      <c r="A905" s="4" t="s">
        <v>1854</v>
      </c>
      <c r="B905" s="4" t="s">
        <v>1855</v>
      </c>
      <c r="C905" s="5">
        <v>5306937000</v>
      </c>
      <c r="D905" s="5">
        <v>10397713000</v>
      </c>
      <c r="E905" s="5">
        <v>0</v>
      </c>
      <c r="F905" s="5">
        <v>387937000</v>
      </c>
      <c r="G905" s="5">
        <v>0</v>
      </c>
      <c r="H905" s="5">
        <v>0</v>
      </c>
      <c r="I905" s="5">
        <v>37324000</v>
      </c>
      <c r="J905" s="5">
        <v>0</v>
      </c>
      <c r="K905" s="5">
        <v>0</v>
      </c>
      <c r="L905" s="5">
        <v>0</v>
      </c>
      <c r="M905" s="5">
        <v>0</v>
      </c>
      <c r="N905" s="5">
        <v>0</v>
      </c>
      <c r="O905" s="5">
        <v>68422000</v>
      </c>
      <c r="P905" s="5">
        <v>0</v>
      </c>
      <c r="Q905" s="5">
        <v>0</v>
      </c>
      <c r="R905" s="5">
        <v>0</v>
      </c>
      <c r="S905" s="5">
        <v>0</v>
      </c>
      <c r="T905" s="5">
        <v>279962000</v>
      </c>
      <c r="U905" s="5">
        <v>0</v>
      </c>
      <c r="V905" s="5">
        <v>1216000</v>
      </c>
      <c r="W905" s="5">
        <v>100805000</v>
      </c>
      <c r="X905" s="5">
        <v>1671090000</v>
      </c>
      <c r="Y905" s="5">
        <v>0</v>
      </c>
      <c r="Z905" s="5">
        <v>2436000</v>
      </c>
      <c r="AA905" s="5"/>
      <c r="AB905" s="5">
        <v>1139000</v>
      </c>
      <c r="AC905" s="5">
        <v>3060000</v>
      </c>
      <c r="AD905" s="5">
        <v>220961000</v>
      </c>
      <c r="AE905" s="8">
        <f t="shared" si="238"/>
        <v>5306937000</v>
      </c>
      <c r="AF905" s="8">
        <f t="shared" si="239"/>
        <v>68422000</v>
      </c>
      <c r="AG905" s="8">
        <f t="shared" si="240"/>
        <v>3951844000</v>
      </c>
      <c r="AH905" s="8">
        <f t="shared" si="241"/>
        <v>3949923000</v>
      </c>
      <c r="AI905" s="8">
        <f t="shared" si="242"/>
        <v>3728962000</v>
      </c>
      <c r="AJ905" s="8">
        <f t="shared" si="243"/>
        <v>70343000</v>
      </c>
      <c r="AK905" s="13">
        <f t="shared" si="244"/>
        <v>5238515000</v>
      </c>
      <c r="AL905" s="13">
        <f t="shared" si="245"/>
        <v>0</v>
      </c>
      <c r="AM905" s="13">
        <f t="shared" si="246"/>
        <v>-1288592000</v>
      </c>
      <c r="AN905" s="13">
        <f t="shared" si="247"/>
        <v>3949923000</v>
      </c>
      <c r="AO905" s="13">
        <f t="shared" si="248"/>
        <v>5306937000</v>
      </c>
      <c r="AP905" s="13">
        <f t="shared" si="249"/>
        <v>5238515000</v>
      </c>
      <c r="AQ905" s="13">
        <f t="shared" si="250"/>
        <v>5017554000</v>
      </c>
      <c r="AR905" s="13">
        <f t="shared" si="251"/>
        <v>5238515000</v>
      </c>
      <c r="AS905" s="13">
        <f t="shared" si="252"/>
        <v>5017554000</v>
      </c>
      <c r="AT905" s="13">
        <f t="shared" si="253"/>
        <v>3728962000</v>
      </c>
      <c r="AU905" s="13">
        <f>AT905-VLOOKUP(A905,[1]选股结果!$A$2:$BJ$3005,48,FALSE)*0.08</f>
        <v>1590378160</v>
      </c>
      <c r="AV905" s="13">
        <f t="shared" si="254"/>
        <v>220961000</v>
      </c>
    </row>
    <row r="906" spans="1:48">
      <c r="A906" s="4" t="s">
        <v>1856</v>
      </c>
      <c r="B906" s="4" t="s">
        <v>1857</v>
      </c>
      <c r="C906" s="5">
        <v>5306838376.41</v>
      </c>
      <c r="D906" s="5">
        <v>10314681.39</v>
      </c>
      <c r="E906" s="5">
        <v>0</v>
      </c>
      <c r="F906" s="5">
        <v>0</v>
      </c>
      <c r="G906" s="5">
        <v>3833513114.93</v>
      </c>
      <c r="H906" s="5">
        <v>108815555.88</v>
      </c>
      <c r="I906" s="5">
        <v>1531.18</v>
      </c>
      <c r="J906" s="5">
        <v>0</v>
      </c>
      <c r="K906" s="5">
        <v>0</v>
      </c>
      <c r="L906" s="5">
        <v>0</v>
      </c>
      <c r="M906" s="5">
        <v>0</v>
      </c>
      <c r="N906" s="5">
        <v>0</v>
      </c>
      <c r="O906" s="5">
        <v>27538072.89</v>
      </c>
      <c r="P906" s="5">
        <v>27560908.4</v>
      </c>
      <c r="Q906" s="5">
        <v>286208087.71</v>
      </c>
      <c r="R906" s="5">
        <v>164771686.14</v>
      </c>
      <c r="S906" s="5">
        <v>82129093.54</v>
      </c>
      <c r="T906" s="5">
        <v>-246629.47</v>
      </c>
      <c r="U906" s="5">
        <v>-1994412.06</v>
      </c>
      <c r="V906" s="5">
        <v>0</v>
      </c>
      <c r="W906" s="5">
        <v>87179.4</v>
      </c>
      <c r="X906" s="5">
        <v>75835737.86</v>
      </c>
      <c r="Y906" s="5">
        <v>15323193.07</v>
      </c>
      <c r="Z906" s="5">
        <v>-16413193.78</v>
      </c>
      <c r="AA906" s="5"/>
      <c r="AB906" s="5">
        <v>11472530.57</v>
      </c>
      <c r="AC906" s="5">
        <v>8424625.02</v>
      </c>
      <c r="AD906" s="5">
        <v>84328006.11</v>
      </c>
      <c r="AE906" s="8">
        <f t="shared" si="238"/>
        <v>5306838376.41</v>
      </c>
      <c r="AF906" s="8">
        <f t="shared" si="239"/>
        <v>4421720963.61</v>
      </c>
      <c r="AG906" s="8">
        <f t="shared" si="240"/>
        <v>777385838.02</v>
      </c>
      <c r="AH906" s="8">
        <f t="shared" si="241"/>
        <v>780433743.57</v>
      </c>
      <c r="AI906" s="8">
        <f t="shared" si="242"/>
        <v>696105737.46</v>
      </c>
      <c r="AJ906" s="8">
        <f t="shared" si="243"/>
        <v>353582356.52</v>
      </c>
      <c r="AK906" s="13">
        <f t="shared" si="244"/>
        <v>900440605.87</v>
      </c>
      <c r="AL906" s="13">
        <f t="shared" si="245"/>
        <v>-1994412.06</v>
      </c>
      <c r="AM906" s="13">
        <f t="shared" si="246"/>
        <v>-87366064.1</v>
      </c>
      <c r="AN906" s="13">
        <f t="shared" si="247"/>
        <v>811080129.71</v>
      </c>
      <c r="AO906" s="13">
        <f t="shared" si="248"/>
        <v>1473325261.48</v>
      </c>
      <c r="AP906" s="13">
        <f t="shared" si="249"/>
        <v>1091385255.29</v>
      </c>
      <c r="AQ906" s="13">
        <f t="shared" si="250"/>
        <v>1007057249.18</v>
      </c>
      <c r="AR906" s="13">
        <f t="shared" si="251"/>
        <v>982569699.41</v>
      </c>
      <c r="AS906" s="13">
        <f t="shared" si="252"/>
        <v>898241693.3</v>
      </c>
      <c r="AT906" s="13">
        <f t="shared" si="253"/>
        <v>726752123.6</v>
      </c>
      <c r="AU906" s="13">
        <f>AT906-VLOOKUP(A906,[1]选股结果!$A$2:$BJ$3005,48,FALSE)*0.08</f>
        <v>363460032.6</v>
      </c>
      <c r="AV906" s="13">
        <f t="shared" si="254"/>
        <v>84328006.11</v>
      </c>
    </row>
    <row r="907" spans="1:48">
      <c r="A907" s="4" t="s">
        <v>1858</v>
      </c>
      <c r="B907" s="4" t="s">
        <v>1859</v>
      </c>
      <c r="C907" s="5">
        <v>5297877268.33</v>
      </c>
      <c r="D907" s="5">
        <v>0</v>
      </c>
      <c r="E907" s="5">
        <v>0</v>
      </c>
      <c r="F907" s="5">
        <v>0</v>
      </c>
      <c r="G907" s="5">
        <v>4423562264.45</v>
      </c>
      <c r="H907" s="5">
        <v>0</v>
      </c>
      <c r="I907" s="5">
        <v>0</v>
      </c>
      <c r="J907" s="5">
        <v>0</v>
      </c>
      <c r="K907" s="5">
        <v>0</v>
      </c>
      <c r="L907" s="5">
        <v>0</v>
      </c>
      <c r="M907" s="5">
        <v>0</v>
      </c>
      <c r="N907" s="5">
        <v>0</v>
      </c>
      <c r="O907" s="5">
        <v>110370635.72</v>
      </c>
      <c r="P907" s="5">
        <v>253499952.28</v>
      </c>
      <c r="Q907" s="5">
        <v>253689226.21</v>
      </c>
      <c r="R907" s="5">
        <v>0</v>
      </c>
      <c r="S907" s="5">
        <v>204315514.73</v>
      </c>
      <c r="T907" s="5">
        <v>254412858.36</v>
      </c>
      <c r="U907" s="5">
        <v>0</v>
      </c>
      <c r="V907" s="5">
        <v>0</v>
      </c>
      <c r="W907" s="5">
        <v>0</v>
      </c>
      <c r="X907" s="5">
        <v>2425352.19</v>
      </c>
      <c r="Y907" s="5">
        <v>0</v>
      </c>
      <c r="Z907" s="5">
        <v>45315.57</v>
      </c>
      <c r="AA907" s="5"/>
      <c r="AB907" s="5">
        <v>12068609.99</v>
      </c>
      <c r="AC907" s="5">
        <v>11689605.71</v>
      </c>
      <c r="AD907" s="5">
        <v>76639068.68</v>
      </c>
      <c r="AE907" s="8">
        <f t="shared" ref="AE907:AE970" si="255">C907</f>
        <v>5297877268.33</v>
      </c>
      <c r="AF907" s="8">
        <f t="shared" ref="AF907:AF970" si="256">(G907+O907+P907+Q907+R907)+S907</f>
        <v>5245437593.39</v>
      </c>
      <c r="AG907" s="8">
        <f t="shared" ref="AG907:AG970" si="257">AE907-AF907+T907+V907+W907-X907-Y907+Z907+AA907</f>
        <v>304472496.680001</v>
      </c>
      <c r="AH907" s="8">
        <f t="shared" ref="AH907:AH970" si="258">AG907+AB907-AC907</f>
        <v>304851500.960001</v>
      </c>
      <c r="AI907" s="8">
        <f t="shared" ref="AI907:AI970" si="259">AH907-AD907</f>
        <v>228212432.280001</v>
      </c>
      <c r="AJ907" s="8">
        <f t="shared" si="243"/>
        <v>617180809.93</v>
      </c>
      <c r="AK907" s="13">
        <f t="shared" si="244"/>
        <v>52439674.9400001</v>
      </c>
      <c r="AL907" s="13">
        <f t="shared" si="245"/>
        <v>0</v>
      </c>
      <c r="AM907" s="13">
        <f t="shared" si="246"/>
        <v>252411826.02</v>
      </c>
      <c r="AN907" s="13">
        <f t="shared" si="247"/>
        <v>304851500.96</v>
      </c>
      <c r="AO907" s="13">
        <f t="shared" si="248"/>
        <v>874315003.88</v>
      </c>
      <c r="AP907" s="13">
        <f t="shared" si="249"/>
        <v>256755189.67</v>
      </c>
      <c r="AQ907" s="13">
        <f t="shared" si="250"/>
        <v>180116120.99</v>
      </c>
      <c r="AR907" s="13">
        <f t="shared" si="251"/>
        <v>256755189.67</v>
      </c>
      <c r="AS907" s="13">
        <f t="shared" si="252"/>
        <v>180116120.99</v>
      </c>
      <c r="AT907" s="13">
        <f t="shared" si="253"/>
        <v>228212432.28</v>
      </c>
      <c r="AU907" s="13">
        <f>AT907-VLOOKUP(A907,[1]选股结果!$A$2:$BJ$3005,48,FALSE)*0.08</f>
        <v>-834110743.9648</v>
      </c>
      <c r="AV907" s="13">
        <f t="shared" si="254"/>
        <v>76639068.68</v>
      </c>
    </row>
    <row r="908" spans="1:48">
      <c r="A908" s="4" t="s">
        <v>1860</v>
      </c>
      <c r="B908" s="4" t="s">
        <v>1861</v>
      </c>
      <c r="C908" s="5">
        <v>5293719525.61</v>
      </c>
      <c r="D908" s="5">
        <v>0</v>
      </c>
      <c r="E908" s="5">
        <v>0</v>
      </c>
      <c r="F908" s="5">
        <v>0</v>
      </c>
      <c r="G908" s="5">
        <v>4709346871.34</v>
      </c>
      <c r="H908" s="5">
        <v>89355811.62</v>
      </c>
      <c r="I908" s="5">
        <v>0</v>
      </c>
      <c r="J908" s="5">
        <v>0</v>
      </c>
      <c r="K908" s="5">
        <v>0</v>
      </c>
      <c r="L908" s="5">
        <v>0</v>
      </c>
      <c r="M908" s="5">
        <v>0</v>
      </c>
      <c r="N908" s="5">
        <v>0</v>
      </c>
      <c r="O908" s="5">
        <v>22535139.13</v>
      </c>
      <c r="P908" s="5">
        <v>25157341.58</v>
      </c>
      <c r="Q908" s="5">
        <v>96707759.78</v>
      </c>
      <c r="R908" s="5">
        <v>8756863.17</v>
      </c>
      <c r="S908" s="5">
        <v>75730826.02</v>
      </c>
      <c r="T908" s="5">
        <v>57264506.35</v>
      </c>
      <c r="U908" s="5">
        <v>57264506.35</v>
      </c>
      <c r="V908" s="5">
        <v>0</v>
      </c>
      <c r="W908" s="5">
        <v>0</v>
      </c>
      <c r="X908" s="5">
        <v>1980685.97</v>
      </c>
      <c r="Y908" s="5">
        <v>0</v>
      </c>
      <c r="Z908" s="5">
        <v>1048975.15</v>
      </c>
      <c r="AA908" s="5"/>
      <c r="AB908" s="5">
        <v>717945.59</v>
      </c>
      <c r="AC908" s="5">
        <v>2353060.53</v>
      </c>
      <c r="AD908" s="5">
        <v>59547382.09</v>
      </c>
      <c r="AE908" s="8">
        <f t="shared" si="255"/>
        <v>5293719525.61</v>
      </c>
      <c r="AF908" s="8">
        <f t="shared" si="256"/>
        <v>4938234801.02</v>
      </c>
      <c r="AG908" s="8">
        <f t="shared" si="257"/>
        <v>411817520.119999</v>
      </c>
      <c r="AH908" s="8">
        <f t="shared" si="258"/>
        <v>410182405.179999</v>
      </c>
      <c r="AI908" s="8">
        <f t="shared" si="259"/>
        <v>350635023.089999</v>
      </c>
      <c r="AJ908" s="8">
        <f t="shared" si="243"/>
        <v>146035355.43</v>
      </c>
      <c r="AK908" s="13">
        <f t="shared" si="244"/>
        <v>355484724.589999</v>
      </c>
      <c r="AL908" s="13">
        <f t="shared" si="245"/>
        <v>57264506.35</v>
      </c>
      <c r="AM908" s="13">
        <f t="shared" si="246"/>
        <v>-2566825.76</v>
      </c>
      <c r="AN908" s="13">
        <f t="shared" si="247"/>
        <v>410182405.179999</v>
      </c>
      <c r="AO908" s="13">
        <f t="shared" si="248"/>
        <v>584372654.27</v>
      </c>
      <c r="AP908" s="13">
        <f t="shared" si="249"/>
        <v>520571362.229999</v>
      </c>
      <c r="AQ908" s="13">
        <f t="shared" si="250"/>
        <v>461023980.139999</v>
      </c>
      <c r="AR908" s="13">
        <f t="shared" si="251"/>
        <v>431215550.609999</v>
      </c>
      <c r="AS908" s="13">
        <f t="shared" si="252"/>
        <v>371668168.519999</v>
      </c>
      <c r="AT908" s="13">
        <f t="shared" si="253"/>
        <v>350635023.089999</v>
      </c>
      <c r="AU908" s="13">
        <f>AT908-VLOOKUP(A908,[1]选股结果!$A$2:$BJ$3005,48,FALSE)*0.08</f>
        <v>-156932362.433201</v>
      </c>
      <c r="AV908" s="13">
        <f t="shared" si="254"/>
        <v>59547382.09</v>
      </c>
    </row>
    <row r="909" spans="1:48">
      <c r="A909" s="4" t="s">
        <v>1862</v>
      </c>
      <c r="B909" s="4" t="s">
        <v>1863</v>
      </c>
      <c r="C909" s="5">
        <v>5285451033.27</v>
      </c>
      <c r="D909" s="5">
        <v>0</v>
      </c>
      <c r="E909" s="5">
        <v>0</v>
      </c>
      <c r="F909" s="5">
        <v>0</v>
      </c>
      <c r="G909" s="5">
        <v>2933740104.68</v>
      </c>
      <c r="H909" s="5">
        <v>87064950.17</v>
      </c>
      <c r="I909" s="5">
        <v>0</v>
      </c>
      <c r="J909" s="5">
        <v>0</v>
      </c>
      <c r="K909" s="5">
        <v>0</v>
      </c>
      <c r="L909" s="5">
        <v>0</v>
      </c>
      <c r="M909" s="5">
        <v>0</v>
      </c>
      <c r="N909" s="5">
        <v>0</v>
      </c>
      <c r="O909" s="5">
        <v>151000723.26</v>
      </c>
      <c r="P909" s="5">
        <v>1243872881.17</v>
      </c>
      <c r="Q909" s="5">
        <v>184688856.52</v>
      </c>
      <c r="R909" s="5">
        <v>0</v>
      </c>
      <c r="S909" s="5">
        <v>40673973.64</v>
      </c>
      <c r="T909" s="5">
        <v>169319.88</v>
      </c>
      <c r="U909" s="5">
        <v>169319.88</v>
      </c>
      <c r="V909" s="5">
        <v>0</v>
      </c>
      <c r="W909" s="5">
        <v>0</v>
      </c>
      <c r="X909" s="5">
        <v>-280631.96</v>
      </c>
      <c r="Y909" s="5">
        <v>129675.13</v>
      </c>
      <c r="Z909" s="5">
        <v>24138.33</v>
      </c>
      <c r="AA909" s="5"/>
      <c r="AB909" s="5">
        <v>13897157.64</v>
      </c>
      <c r="AC909" s="5">
        <v>27466358.98</v>
      </c>
      <c r="AD909" s="5">
        <v>188185700.22</v>
      </c>
      <c r="AE909" s="8">
        <f t="shared" si="255"/>
        <v>5285451033.27</v>
      </c>
      <c r="AF909" s="8">
        <f t="shared" si="256"/>
        <v>4553976539.27</v>
      </c>
      <c r="AG909" s="8">
        <f t="shared" si="257"/>
        <v>731818909.04</v>
      </c>
      <c r="AH909" s="8">
        <f t="shared" si="258"/>
        <v>718249707.7</v>
      </c>
      <c r="AI909" s="8">
        <f t="shared" si="259"/>
        <v>530064007.48</v>
      </c>
      <c r="AJ909" s="8">
        <f t="shared" si="243"/>
        <v>1593261337.42</v>
      </c>
      <c r="AK909" s="13">
        <f t="shared" si="244"/>
        <v>731604169.130001</v>
      </c>
      <c r="AL909" s="13">
        <f t="shared" si="245"/>
        <v>169319.88</v>
      </c>
      <c r="AM909" s="13">
        <f t="shared" si="246"/>
        <v>-13264431.05</v>
      </c>
      <c r="AN909" s="13">
        <f t="shared" si="247"/>
        <v>718509057.960001</v>
      </c>
      <c r="AO909" s="13">
        <f t="shared" si="248"/>
        <v>2351710928.59</v>
      </c>
      <c r="AP909" s="13">
        <f t="shared" si="249"/>
        <v>859343092.940001</v>
      </c>
      <c r="AQ909" s="13">
        <f t="shared" si="250"/>
        <v>671157392.720001</v>
      </c>
      <c r="AR909" s="13">
        <f t="shared" si="251"/>
        <v>772278142.770001</v>
      </c>
      <c r="AS909" s="13">
        <f t="shared" si="252"/>
        <v>584092442.550001</v>
      </c>
      <c r="AT909" s="13">
        <f t="shared" si="253"/>
        <v>530323357.740001</v>
      </c>
      <c r="AU909" s="13">
        <f>AT909-VLOOKUP(A909,[1]选股结果!$A$2:$BJ$3005,48,FALSE)*0.08</f>
        <v>-297613177.103199</v>
      </c>
      <c r="AV909" s="13">
        <f t="shared" si="254"/>
        <v>188185700.22</v>
      </c>
    </row>
    <row r="910" spans="1:48">
      <c r="A910" s="4" t="s">
        <v>1864</v>
      </c>
      <c r="B910" s="4" t="s">
        <v>1865</v>
      </c>
      <c r="C910" s="5">
        <v>5284843776.57</v>
      </c>
      <c r="D910" s="5">
        <v>0</v>
      </c>
      <c r="E910" s="5">
        <v>0</v>
      </c>
      <c r="F910" s="5">
        <v>0</v>
      </c>
      <c r="G910" s="5">
        <v>5136100579.07</v>
      </c>
      <c r="H910" s="5">
        <v>22476453.77</v>
      </c>
      <c r="I910" s="5">
        <v>0</v>
      </c>
      <c r="J910" s="5">
        <v>0</v>
      </c>
      <c r="K910" s="5">
        <v>0</v>
      </c>
      <c r="L910" s="5">
        <v>0</v>
      </c>
      <c r="M910" s="5">
        <v>0</v>
      </c>
      <c r="N910" s="5">
        <v>0</v>
      </c>
      <c r="O910" s="5">
        <v>10537585.63</v>
      </c>
      <c r="P910" s="5">
        <v>10081888.14</v>
      </c>
      <c r="Q910" s="5">
        <v>20339436.72</v>
      </c>
      <c r="R910" s="5">
        <v>14732468.67</v>
      </c>
      <c r="S910" s="5">
        <v>33785322.61</v>
      </c>
      <c r="T910" s="5">
        <v>4594707.21</v>
      </c>
      <c r="U910" s="5">
        <v>0</v>
      </c>
      <c r="V910" s="5">
        <v>0</v>
      </c>
      <c r="W910" s="5">
        <v>0</v>
      </c>
      <c r="X910" s="5">
        <v>813964.75</v>
      </c>
      <c r="Y910" s="5">
        <v>1964455.65</v>
      </c>
      <c r="Z910" s="5">
        <v>503.76</v>
      </c>
      <c r="AA910" s="5"/>
      <c r="AB910" s="5">
        <v>870932.72</v>
      </c>
      <c r="AC910" s="5">
        <v>215197.18</v>
      </c>
      <c r="AD910" s="5">
        <v>14284532.65</v>
      </c>
      <c r="AE910" s="8">
        <f t="shared" si="255"/>
        <v>5284843776.57</v>
      </c>
      <c r="AF910" s="8">
        <f t="shared" si="256"/>
        <v>5225577280.84</v>
      </c>
      <c r="AG910" s="8">
        <f t="shared" si="257"/>
        <v>61083286.2999995</v>
      </c>
      <c r="AH910" s="8">
        <f t="shared" si="258"/>
        <v>61739021.8399995</v>
      </c>
      <c r="AI910" s="8">
        <f t="shared" si="259"/>
        <v>47454489.1899995</v>
      </c>
      <c r="AJ910" s="8">
        <f t="shared" si="243"/>
        <v>42267630.6</v>
      </c>
      <c r="AK910" s="13">
        <f t="shared" si="244"/>
        <v>61230951.38</v>
      </c>
      <c r="AL910" s="13">
        <f t="shared" si="245"/>
        <v>0</v>
      </c>
      <c r="AM910" s="13">
        <f t="shared" si="246"/>
        <v>4436981.76</v>
      </c>
      <c r="AN910" s="13">
        <f t="shared" si="247"/>
        <v>65667933.14</v>
      </c>
      <c r="AO910" s="13">
        <f t="shared" si="248"/>
        <v>148743197.5</v>
      </c>
      <c r="AP910" s="13">
        <f t="shared" si="249"/>
        <v>117492727.76</v>
      </c>
      <c r="AQ910" s="13">
        <f t="shared" si="250"/>
        <v>103208195.11</v>
      </c>
      <c r="AR910" s="13">
        <f t="shared" si="251"/>
        <v>95016273.99</v>
      </c>
      <c r="AS910" s="13">
        <f t="shared" si="252"/>
        <v>80731741.34</v>
      </c>
      <c r="AT910" s="13">
        <f t="shared" si="253"/>
        <v>51383400.49</v>
      </c>
      <c r="AU910" s="13">
        <f>AT910-VLOOKUP(A910,[1]选股结果!$A$2:$BJ$3005,48,FALSE)*0.08</f>
        <v>-50713898.5292</v>
      </c>
      <c r="AV910" s="13">
        <f t="shared" si="254"/>
        <v>14284532.65</v>
      </c>
    </row>
    <row r="911" spans="1:48">
      <c r="A911" s="4" t="s">
        <v>1866</v>
      </c>
      <c r="B911" s="4" t="s">
        <v>1867</v>
      </c>
      <c r="C911" s="5">
        <v>5261549942.99</v>
      </c>
      <c r="D911" s="5">
        <v>0</v>
      </c>
      <c r="E911" s="5">
        <v>0</v>
      </c>
      <c r="F911" s="5">
        <v>0</v>
      </c>
      <c r="G911" s="5">
        <v>4841238363.76</v>
      </c>
      <c r="H911" s="5">
        <v>81560164.57</v>
      </c>
      <c r="I911" s="5">
        <v>0</v>
      </c>
      <c r="J911" s="5">
        <v>0</v>
      </c>
      <c r="K911" s="5">
        <v>0</v>
      </c>
      <c r="L911" s="5">
        <v>0</v>
      </c>
      <c r="M911" s="5">
        <v>0</v>
      </c>
      <c r="N911" s="5">
        <v>0</v>
      </c>
      <c r="O911" s="5">
        <v>7476996.71</v>
      </c>
      <c r="P911" s="5">
        <v>120355621.86</v>
      </c>
      <c r="Q911" s="5">
        <v>96321751.41</v>
      </c>
      <c r="R911" s="5">
        <v>78235374.68</v>
      </c>
      <c r="S911" s="5">
        <v>71560319.71</v>
      </c>
      <c r="T911" s="5">
        <v>-12017428.43</v>
      </c>
      <c r="U911" s="5">
        <v>-5602999.5</v>
      </c>
      <c r="V911" s="5">
        <v>0</v>
      </c>
      <c r="W911" s="5">
        <v>0</v>
      </c>
      <c r="X911" s="5">
        <v>35805269.34</v>
      </c>
      <c r="Y911" s="5">
        <v>-657027.69</v>
      </c>
      <c r="Z911" s="5">
        <v>104557.15</v>
      </c>
      <c r="AA911" s="5"/>
      <c r="AB911" s="5">
        <v>14114004.11</v>
      </c>
      <c r="AC911" s="5">
        <v>230273.24</v>
      </c>
      <c r="AD911" s="5">
        <v>830636.01</v>
      </c>
      <c r="AE911" s="8">
        <f t="shared" si="255"/>
        <v>5261549942.99</v>
      </c>
      <c r="AF911" s="8">
        <f t="shared" si="256"/>
        <v>5215188428.13</v>
      </c>
      <c r="AG911" s="8">
        <f t="shared" si="257"/>
        <v>-699598.070000347</v>
      </c>
      <c r="AH911" s="8">
        <f t="shared" si="258"/>
        <v>13184132.7999997</v>
      </c>
      <c r="AI911" s="8">
        <f t="shared" si="259"/>
        <v>12353496.7899997</v>
      </c>
      <c r="AJ911" s="8">
        <f t="shared" si="243"/>
        <v>209613611.42</v>
      </c>
      <c r="AK911" s="13">
        <f t="shared" si="244"/>
        <v>45704487.1699996</v>
      </c>
      <c r="AL911" s="13">
        <f t="shared" si="245"/>
        <v>-5602999.5</v>
      </c>
      <c r="AM911" s="13">
        <f t="shared" si="246"/>
        <v>-28231410.25</v>
      </c>
      <c r="AN911" s="13">
        <f t="shared" si="247"/>
        <v>11870077.4199996</v>
      </c>
      <c r="AO911" s="13">
        <f t="shared" si="248"/>
        <v>420311579.23</v>
      </c>
      <c r="AP911" s="13">
        <f t="shared" si="249"/>
        <v>198824971.45</v>
      </c>
      <c r="AQ911" s="13">
        <f t="shared" si="250"/>
        <v>197994335.44</v>
      </c>
      <c r="AR911" s="13">
        <f t="shared" si="251"/>
        <v>117264806.88</v>
      </c>
      <c r="AS911" s="13">
        <f t="shared" si="252"/>
        <v>116434170.87</v>
      </c>
      <c r="AT911" s="13">
        <f t="shared" si="253"/>
        <v>11039441.4099996</v>
      </c>
      <c r="AU911" s="13">
        <f>AT911-VLOOKUP(A911,[1]选股结果!$A$2:$BJ$3005,48,FALSE)*0.08</f>
        <v>-343544671.2164</v>
      </c>
      <c r="AV911" s="13">
        <f t="shared" si="254"/>
        <v>830636.010000002</v>
      </c>
    </row>
    <row r="912" spans="1:48">
      <c r="A912" s="4" t="s">
        <v>1868</v>
      </c>
      <c r="B912" s="4" t="s">
        <v>1869</v>
      </c>
      <c r="C912" s="5">
        <v>5246795340.03</v>
      </c>
      <c r="D912" s="5">
        <v>0</v>
      </c>
      <c r="E912" s="5">
        <v>0</v>
      </c>
      <c r="F912" s="5">
        <v>0</v>
      </c>
      <c r="G912" s="5">
        <v>4567517902.27</v>
      </c>
      <c r="H912" s="5">
        <v>24827649.98</v>
      </c>
      <c r="I912" s="5">
        <v>0</v>
      </c>
      <c r="J912" s="5">
        <v>0</v>
      </c>
      <c r="K912" s="5">
        <v>0</v>
      </c>
      <c r="L912" s="5">
        <v>0</v>
      </c>
      <c r="M912" s="5">
        <v>0</v>
      </c>
      <c r="N912" s="5">
        <v>0</v>
      </c>
      <c r="O912" s="5">
        <v>7500715.47</v>
      </c>
      <c r="P912" s="5">
        <v>162486401.64</v>
      </c>
      <c r="Q912" s="5">
        <v>130667351.88</v>
      </c>
      <c r="R912" s="5">
        <v>147493839.89</v>
      </c>
      <c r="S912" s="5">
        <v>22918320.6</v>
      </c>
      <c r="T912" s="5">
        <v>9351394.18</v>
      </c>
      <c r="U912" s="5">
        <v>0</v>
      </c>
      <c r="V912" s="5">
        <v>0</v>
      </c>
      <c r="W912" s="5">
        <v>0</v>
      </c>
      <c r="X912" s="5">
        <v>47380890.77</v>
      </c>
      <c r="Y912" s="5">
        <v>3578275.62</v>
      </c>
      <c r="Z912" s="5">
        <v>-261531.61</v>
      </c>
      <c r="AA912" s="5"/>
      <c r="AB912" s="5">
        <v>1156524.08</v>
      </c>
      <c r="AC912" s="5">
        <v>1425051.22</v>
      </c>
      <c r="AD912" s="5">
        <v>16039208.59</v>
      </c>
      <c r="AE912" s="8">
        <f t="shared" si="255"/>
        <v>5246795340.03</v>
      </c>
      <c r="AF912" s="8">
        <f t="shared" si="256"/>
        <v>5038584531.75</v>
      </c>
      <c r="AG912" s="8">
        <f t="shared" si="257"/>
        <v>166341504.459998</v>
      </c>
      <c r="AH912" s="8">
        <f t="shared" si="258"/>
        <v>166072977.319998</v>
      </c>
      <c r="AI912" s="8">
        <f t="shared" si="259"/>
        <v>150033768.729998</v>
      </c>
      <c r="AJ912" s="8">
        <f t="shared" si="243"/>
        <v>304501271.75</v>
      </c>
      <c r="AK912" s="13">
        <f t="shared" si="244"/>
        <v>211789083.899999</v>
      </c>
      <c r="AL912" s="13">
        <f t="shared" si="245"/>
        <v>0</v>
      </c>
      <c r="AM912" s="13">
        <f t="shared" si="246"/>
        <v>-38559555.34</v>
      </c>
      <c r="AN912" s="13">
        <f t="shared" si="247"/>
        <v>173229528.559999</v>
      </c>
      <c r="AO912" s="13">
        <f t="shared" si="248"/>
        <v>679277437.759999</v>
      </c>
      <c r="AP912" s="13">
        <f t="shared" si="249"/>
        <v>259535054.479999</v>
      </c>
      <c r="AQ912" s="13">
        <f t="shared" si="250"/>
        <v>243495845.889999</v>
      </c>
      <c r="AR912" s="13">
        <f t="shared" si="251"/>
        <v>234707404.499999</v>
      </c>
      <c r="AS912" s="13">
        <f t="shared" si="252"/>
        <v>218668195.909999</v>
      </c>
      <c r="AT912" s="13">
        <f t="shared" si="253"/>
        <v>157190319.969999</v>
      </c>
      <c r="AU912" s="13">
        <f>AT912-VLOOKUP(A912,[1]选股结果!$A$2:$BJ$3005,48,FALSE)*0.08</f>
        <v>-19483546.246001</v>
      </c>
      <c r="AV912" s="13">
        <f t="shared" si="254"/>
        <v>16039208.59</v>
      </c>
    </row>
    <row r="913" spans="1:48">
      <c r="A913" s="4" t="s">
        <v>1870</v>
      </c>
      <c r="B913" s="4" t="s">
        <v>1871</v>
      </c>
      <c r="C913" s="5">
        <v>5241732532.63</v>
      </c>
      <c r="D913" s="5">
        <v>0</v>
      </c>
      <c r="E913" s="5">
        <v>0</v>
      </c>
      <c r="F913" s="5">
        <v>0</v>
      </c>
      <c r="G913" s="5">
        <v>3312703695.7</v>
      </c>
      <c r="H913" s="5">
        <v>0</v>
      </c>
      <c r="I913" s="5">
        <v>0</v>
      </c>
      <c r="J913" s="5">
        <v>0</v>
      </c>
      <c r="K913" s="5">
        <v>0</v>
      </c>
      <c r="L913" s="5">
        <v>0</v>
      </c>
      <c r="M913" s="5">
        <v>0</v>
      </c>
      <c r="N913" s="5">
        <v>0</v>
      </c>
      <c r="O913" s="5">
        <v>83744540.97</v>
      </c>
      <c r="P913" s="5">
        <v>51295960.03</v>
      </c>
      <c r="Q913" s="5">
        <v>313325605.9</v>
      </c>
      <c r="R913" s="5">
        <v>6492476.12</v>
      </c>
      <c r="S913" s="5">
        <v>-30918121.52</v>
      </c>
      <c r="T913" s="5">
        <v>190427522.61</v>
      </c>
      <c r="U913" s="5">
        <v>11993691.68</v>
      </c>
      <c r="V913" s="5">
        <v>0</v>
      </c>
      <c r="W913" s="5">
        <v>60683301.12</v>
      </c>
      <c r="X913" s="5">
        <v>-1022649.1</v>
      </c>
      <c r="Y913" s="5">
        <v>0</v>
      </c>
      <c r="Z913" s="5">
        <v>30855.47</v>
      </c>
      <c r="AA913" s="5"/>
      <c r="AB913" s="5">
        <v>2575366.9</v>
      </c>
      <c r="AC913" s="5">
        <v>37190819.43</v>
      </c>
      <c r="AD913" s="5">
        <v>418825426.63</v>
      </c>
      <c r="AE913" s="8">
        <f t="shared" si="255"/>
        <v>5241732532.63</v>
      </c>
      <c r="AF913" s="8">
        <f t="shared" si="256"/>
        <v>3736644157.2</v>
      </c>
      <c r="AG913" s="8">
        <f t="shared" si="257"/>
        <v>1757252703.73</v>
      </c>
      <c r="AH913" s="8">
        <f t="shared" si="258"/>
        <v>1722637251.2</v>
      </c>
      <c r="AI913" s="8">
        <f t="shared" si="259"/>
        <v>1303811824.57</v>
      </c>
      <c r="AJ913" s="8">
        <f t="shared" si="243"/>
        <v>482981559.43</v>
      </c>
      <c r="AK913" s="13">
        <f t="shared" si="244"/>
        <v>1505088375.43</v>
      </c>
      <c r="AL913" s="13">
        <f t="shared" si="245"/>
        <v>11993691.68</v>
      </c>
      <c r="AM913" s="13">
        <f t="shared" si="246"/>
        <v>205555184.09</v>
      </c>
      <c r="AN913" s="13">
        <f t="shared" si="247"/>
        <v>1722637251.2</v>
      </c>
      <c r="AO913" s="13">
        <f t="shared" si="248"/>
        <v>1929028836.93</v>
      </c>
      <c r="AP913" s="13">
        <f t="shared" si="249"/>
        <v>1474170253.91</v>
      </c>
      <c r="AQ913" s="13">
        <f t="shared" si="250"/>
        <v>1055344827.28</v>
      </c>
      <c r="AR913" s="13">
        <f t="shared" si="251"/>
        <v>1474170253.91</v>
      </c>
      <c r="AS913" s="13">
        <f t="shared" si="252"/>
        <v>1055344827.28</v>
      </c>
      <c r="AT913" s="13">
        <f t="shared" si="253"/>
        <v>1303811824.57</v>
      </c>
      <c r="AU913" s="13">
        <f>AT913-VLOOKUP(A913,[1]选股结果!$A$2:$BJ$3005,48,FALSE)*0.08</f>
        <v>406692831.9476</v>
      </c>
      <c r="AV913" s="13">
        <f t="shared" si="254"/>
        <v>418825426.63</v>
      </c>
    </row>
    <row r="914" spans="1:48">
      <c r="A914" s="4" t="s">
        <v>1872</v>
      </c>
      <c r="B914" s="4" t="s">
        <v>1873</v>
      </c>
      <c r="C914" s="5">
        <v>5222002604.31</v>
      </c>
      <c r="D914" s="5">
        <v>0</v>
      </c>
      <c r="E914" s="5">
        <v>0</v>
      </c>
      <c r="F914" s="5">
        <v>0</v>
      </c>
      <c r="G914" s="5">
        <v>3506998879.13</v>
      </c>
      <c r="H914" s="5">
        <v>142389709.72</v>
      </c>
      <c r="I914" s="5">
        <v>0</v>
      </c>
      <c r="J914" s="5">
        <v>0</v>
      </c>
      <c r="K914" s="5">
        <v>0</v>
      </c>
      <c r="L914" s="5">
        <v>0</v>
      </c>
      <c r="M914" s="5">
        <v>0</v>
      </c>
      <c r="N914" s="5">
        <v>0</v>
      </c>
      <c r="O914" s="5">
        <v>28519618.49</v>
      </c>
      <c r="P914" s="5">
        <v>99049154.08</v>
      </c>
      <c r="Q914" s="5">
        <v>215376894.95</v>
      </c>
      <c r="R914" s="5">
        <v>405010389.82</v>
      </c>
      <c r="S914" s="5">
        <v>133213527.63</v>
      </c>
      <c r="T914" s="5">
        <v>-40133164.67</v>
      </c>
      <c r="U914" s="5">
        <v>-32576100.14</v>
      </c>
      <c r="V914" s="5">
        <v>0</v>
      </c>
      <c r="W914" s="5">
        <v>15431932.42</v>
      </c>
      <c r="X914" s="5">
        <v>33340916.14</v>
      </c>
      <c r="Y914" s="5">
        <v>14718937.91</v>
      </c>
      <c r="Z914" s="5">
        <v>209523.98</v>
      </c>
      <c r="AA914" s="5"/>
      <c r="AB914" s="5">
        <v>3999003.42</v>
      </c>
      <c r="AC914" s="5">
        <v>3253511.86</v>
      </c>
      <c r="AD914" s="5">
        <v>79548474.76</v>
      </c>
      <c r="AE914" s="8">
        <f t="shared" si="255"/>
        <v>5222002604.31</v>
      </c>
      <c r="AF914" s="8">
        <f t="shared" si="256"/>
        <v>4388168464.1</v>
      </c>
      <c r="AG914" s="8">
        <f t="shared" si="257"/>
        <v>761282577.890001</v>
      </c>
      <c r="AH914" s="8">
        <f t="shared" si="258"/>
        <v>762028069.450001</v>
      </c>
      <c r="AI914" s="8">
        <f t="shared" si="259"/>
        <v>682479594.690001</v>
      </c>
      <c r="AJ914" s="8">
        <f t="shared" si="243"/>
        <v>356919113.87</v>
      </c>
      <c r="AK914" s="13">
        <f t="shared" si="244"/>
        <v>848553078.12</v>
      </c>
      <c r="AL914" s="13">
        <f t="shared" si="245"/>
        <v>-32576100.14</v>
      </c>
      <c r="AM914" s="13">
        <f t="shared" si="246"/>
        <v>-24511032.71</v>
      </c>
      <c r="AN914" s="13">
        <f t="shared" si="247"/>
        <v>791465945.27</v>
      </c>
      <c r="AO914" s="13">
        <f t="shared" si="248"/>
        <v>1715003725.18</v>
      </c>
      <c r="AP914" s="13">
        <f t="shared" si="249"/>
        <v>1124156315.47</v>
      </c>
      <c r="AQ914" s="13">
        <f t="shared" si="250"/>
        <v>1044607840.71</v>
      </c>
      <c r="AR914" s="13">
        <f t="shared" si="251"/>
        <v>981766605.75</v>
      </c>
      <c r="AS914" s="13">
        <f t="shared" si="252"/>
        <v>902218130.99</v>
      </c>
      <c r="AT914" s="13">
        <f t="shared" si="253"/>
        <v>711917470.51</v>
      </c>
      <c r="AU914" s="13">
        <f>AT914-VLOOKUP(A914,[1]选股结果!$A$2:$BJ$3005,48,FALSE)*0.08</f>
        <v>255062383.9084</v>
      </c>
      <c r="AV914" s="13">
        <f t="shared" si="254"/>
        <v>79548474.76</v>
      </c>
    </row>
    <row r="915" spans="1:48">
      <c r="A915" s="4" t="s">
        <v>1874</v>
      </c>
      <c r="B915" s="4" t="s">
        <v>1875</v>
      </c>
      <c r="C915" s="5">
        <v>5214356868.21</v>
      </c>
      <c r="D915" s="5">
        <v>6020940.31</v>
      </c>
      <c r="E915" s="5">
        <v>0</v>
      </c>
      <c r="F915" s="5">
        <v>0</v>
      </c>
      <c r="G915" s="5">
        <v>3973114590.53</v>
      </c>
      <c r="H915" s="5">
        <v>189367687.79</v>
      </c>
      <c r="I915" s="5">
        <v>0</v>
      </c>
      <c r="J915" s="5">
        <v>0</v>
      </c>
      <c r="K915" s="5">
        <v>0</v>
      </c>
      <c r="L915" s="5">
        <v>0</v>
      </c>
      <c r="M915" s="5">
        <v>0</v>
      </c>
      <c r="N915" s="5">
        <v>0</v>
      </c>
      <c r="O915" s="5">
        <v>19114040.95</v>
      </c>
      <c r="P915" s="5">
        <v>17376097.09</v>
      </c>
      <c r="Q915" s="5">
        <v>183122018.2</v>
      </c>
      <c r="R915" s="5">
        <v>21446220.04</v>
      </c>
      <c r="S915" s="5">
        <v>182710257.89</v>
      </c>
      <c r="T915" s="5">
        <v>311436210.18</v>
      </c>
      <c r="U915" s="5">
        <v>2925128.16</v>
      </c>
      <c r="V915" s="5">
        <v>0</v>
      </c>
      <c r="W915" s="5">
        <v>6243293.36</v>
      </c>
      <c r="X915" s="5">
        <v>-23367295.66</v>
      </c>
      <c r="Y915" s="5">
        <v>-8276138.58</v>
      </c>
      <c r="Z915" s="5">
        <v>890625.33</v>
      </c>
      <c r="AA915" s="5"/>
      <c r="AB915" s="5">
        <v>5411561.51</v>
      </c>
      <c r="AC915" s="5">
        <v>12759712.34</v>
      </c>
      <c r="AD915" s="5">
        <v>146436294.01</v>
      </c>
      <c r="AE915" s="8">
        <f t="shared" si="255"/>
        <v>5214356868.21</v>
      </c>
      <c r="AF915" s="8">
        <f t="shared" si="256"/>
        <v>4396883224.7</v>
      </c>
      <c r="AG915" s="8">
        <f t="shared" si="257"/>
        <v>1167687206.62</v>
      </c>
      <c r="AH915" s="8">
        <f t="shared" si="258"/>
        <v>1160339055.79</v>
      </c>
      <c r="AI915" s="8">
        <f t="shared" si="259"/>
        <v>1013902761.78</v>
      </c>
      <c r="AJ915" s="8">
        <f t="shared" si="243"/>
        <v>218684168.49</v>
      </c>
      <c r="AK915" s="13">
        <f t="shared" si="244"/>
        <v>809197504.93</v>
      </c>
      <c r="AL915" s="13">
        <f t="shared" si="245"/>
        <v>2925128.16</v>
      </c>
      <c r="AM915" s="13">
        <f t="shared" si="246"/>
        <v>331664145.54</v>
      </c>
      <c r="AN915" s="13">
        <f t="shared" si="247"/>
        <v>1143786778.63</v>
      </c>
      <c r="AO915" s="13">
        <f t="shared" si="248"/>
        <v>1241242277.68</v>
      </c>
      <c r="AP915" s="13">
        <f t="shared" si="249"/>
        <v>1181275450.61</v>
      </c>
      <c r="AQ915" s="13">
        <f t="shared" si="250"/>
        <v>1034839156.6</v>
      </c>
      <c r="AR915" s="13">
        <f t="shared" si="251"/>
        <v>991907762.82</v>
      </c>
      <c r="AS915" s="13">
        <f t="shared" si="252"/>
        <v>845471468.81</v>
      </c>
      <c r="AT915" s="13">
        <f t="shared" si="253"/>
        <v>997350484.62</v>
      </c>
      <c r="AU915" s="13">
        <f>AT915-VLOOKUP(A915,[1]选股结果!$A$2:$BJ$3005,48,FALSE)*0.08</f>
        <v>399030376.6088</v>
      </c>
      <c r="AV915" s="13">
        <f t="shared" si="254"/>
        <v>146436294.01</v>
      </c>
    </row>
    <row r="916" spans="1:48">
      <c r="A916" s="4" t="s">
        <v>1876</v>
      </c>
      <c r="B916" s="4" t="s">
        <v>1877</v>
      </c>
      <c r="C916" s="5">
        <v>5205038563.68</v>
      </c>
      <c r="D916" s="5">
        <v>0</v>
      </c>
      <c r="E916" s="5">
        <v>0</v>
      </c>
      <c r="F916" s="5">
        <v>0</v>
      </c>
      <c r="G916" s="5">
        <v>2895515466.76</v>
      </c>
      <c r="H916" s="5">
        <v>742397559.22</v>
      </c>
      <c r="I916" s="5">
        <v>0</v>
      </c>
      <c r="J916" s="5">
        <v>0</v>
      </c>
      <c r="K916" s="5">
        <v>0</v>
      </c>
      <c r="L916" s="5">
        <v>0</v>
      </c>
      <c r="M916" s="5">
        <v>0</v>
      </c>
      <c r="N916" s="5">
        <v>0</v>
      </c>
      <c r="O916" s="5">
        <v>50991783.67</v>
      </c>
      <c r="P916" s="5">
        <v>23316926.83</v>
      </c>
      <c r="Q916" s="5">
        <v>126607813.69</v>
      </c>
      <c r="R916" s="5">
        <v>80253828.3</v>
      </c>
      <c r="S916" s="5">
        <v>737757203.7</v>
      </c>
      <c r="T916" s="5">
        <v>4264228.85</v>
      </c>
      <c r="U916" s="5">
        <v>0</v>
      </c>
      <c r="V916" s="5">
        <v>0</v>
      </c>
      <c r="W916" s="5">
        <v>0</v>
      </c>
      <c r="X916" s="5">
        <v>90453484.26</v>
      </c>
      <c r="Y916" s="5">
        <v>2045716.3</v>
      </c>
      <c r="Z916" s="5">
        <v>0</v>
      </c>
      <c r="AA916" s="5"/>
      <c r="AB916" s="5">
        <v>123978869.8</v>
      </c>
      <c r="AC916" s="5">
        <v>12093107.47</v>
      </c>
      <c r="AD916" s="5">
        <v>165464930.41</v>
      </c>
      <c r="AE916" s="8">
        <f t="shared" si="255"/>
        <v>5205038563.68</v>
      </c>
      <c r="AF916" s="8">
        <f t="shared" si="256"/>
        <v>3914443022.95</v>
      </c>
      <c r="AG916" s="8">
        <f t="shared" si="257"/>
        <v>1202360569.02</v>
      </c>
      <c r="AH916" s="8">
        <f t="shared" si="258"/>
        <v>1314246331.35</v>
      </c>
      <c r="AI916" s="8">
        <f t="shared" si="259"/>
        <v>1148781400.94</v>
      </c>
      <c r="AJ916" s="8">
        <f t="shared" si="243"/>
        <v>91076478.16</v>
      </c>
      <c r="AK916" s="13">
        <f t="shared" si="244"/>
        <v>1292641257.03</v>
      </c>
      <c r="AL916" s="13">
        <f t="shared" si="245"/>
        <v>0</v>
      </c>
      <c r="AM916" s="13">
        <f t="shared" si="246"/>
        <v>25696506.92</v>
      </c>
      <c r="AN916" s="13">
        <f t="shared" si="247"/>
        <v>1318337763.95</v>
      </c>
      <c r="AO916" s="13">
        <f t="shared" si="248"/>
        <v>2309523096.92</v>
      </c>
      <c r="AP916" s="13">
        <f t="shared" si="249"/>
        <v>2772796019.95</v>
      </c>
      <c r="AQ916" s="13">
        <f t="shared" si="250"/>
        <v>2607331089.54</v>
      </c>
      <c r="AR916" s="13">
        <f t="shared" si="251"/>
        <v>2030398460.73</v>
      </c>
      <c r="AS916" s="13">
        <f t="shared" si="252"/>
        <v>1864933530.32</v>
      </c>
      <c r="AT916" s="13">
        <f t="shared" si="253"/>
        <v>1152872833.54</v>
      </c>
      <c r="AU916" s="13">
        <f>AT916-VLOOKUP(A916,[1]选股结果!$A$2:$BJ$3005,48,FALSE)*0.08</f>
        <v>-35320089.2080002</v>
      </c>
      <c r="AV916" s="13">
        <f t="shared" si="254"/>
        <v>165464930.41</v>
      </c>
    </row>
    <row r="917" spans="1:48">
      <c r="A917" s="4" t="s">
        <v>1878</v>
      </c>
      <c r="B917" s="4" t="s">
        <v>1879</v>
      </c>
      <c r="C917" s="5">
        <v>5204474875.13</v>
      </c>
      <c r="D917" s="5">
        <v>0</v>
      </c>
      <c r="E917" s="5">
        <v>0</v>
      </c>
      <c r="F917" s="5">
        <v>0</v>
      </c>
      <c r="G917" s="5">
        <v>4125649026.98</v>
      </c>
      <c r="H917" s="5">
        <v>496782630.24</v>
      </c>
      <c r="I917" s="5">
        <v>0</v>
      </c>
      <c r="J917" s="5">
        <v>0</v>
      </c>
      <c r="K917" s="5">
        <v>0</v>
      </c>
      <c r="L917" s="5">
        <v>0</v>
      </c>
      <c r="M917" s="5">
        <v>0</v>
      </c>
      <c r="N917" s="5">
        <v>0</v>
      </c>
      <c r="O917" s="5">
        <v>125715186.71</v>
      </c>
      <c r="P917" s="5">
        <v>185660451.45</v>
      </c>
      <c r="Q917" s="5">
        <v>606186380.03</v>
      </c>
      <c r="R917" s="5">
        <v>20902295.61</v>
      </c>
      <c r="S917" s="5">
        <v>418799259.45</v>
      </c>
      <c r="T917" s="5">
        <v>557758869.03</v>
      </c>
      <c r="U917" s="5">
        <v>22966774.03</v>
      </c>
      <c r="V917" s="5">
        <v>0</v>
      </c>
      <c r="W917" s="5">
        <v>-117516.09</v>
      </c>
      <c r="X917" s="5">
        <v>19547580.1</v>
      </c>
      <c r="Y917" s="5">
        <v>0</v>
      </c>
      <c r="Z917" s="5">
        <v>95031718.05</v>
      </c>
      <c r="AA917" s="5"/>
      <c r="AB917" s="5">
        <v>58186129.88</v>
      </c>
      <c r="AC917" s="5">
        <v>2463994.25</v>
      </c>
      <c r="AD917" s="5">
        <v>80653538.9</v>
      </c>
      <c r="AE917" s="8">
        <f t="shared" si="255"/>
        <v>5204474875.13</v>
      </c>
      <c r="AF917" s="8">
        <f t="shared" si="256"/>
        <v>5482912600.23</v>
      </c>
      <c r="AG917" s="8">
        <f t="shared" si="257"/>
        <v>354687765.790001</v>
      </c>
      <c r="AH917" s="8">
        <f t="shared" si="258"/>
        <v>410409901.420001</v>
      </c>
      <c r="AI917" s="8">
        <f t="shared" si="259"/>
        <v>329756362.520001</v>
      </c>
      <c r="AJ917" s="8">
        <f t="shared" si="243"/>
        <v>861839882.56</v>
      </c>
      <c r="AK917" s="13">
        <f t="shared" si="244"/>
        <v>-278437725.1</v>
      </c>
      <c r="AL917" s="13">
        <f t="shared" si="245"/>
        <v>22966774.03</v>
      </c>
      <c r="AM917" s="13">
        <f t="shared" si="246"/>
        <v>665880852.49</v>
      </c>
      <c r="AN917" s="13">
        <f t="shared" si="247"/>
        <v>410409901.42</v>
      </c>
      <c r="AO917" s="13">
        <f t="shared" si="248"/>
        <v>1078825848.15</v>
      </c>
      <c r="AP917" s="13">
        <f t="shared" si="249"/>
        <v>637144164.59</v>
      </c>
      <c r="AQ917" s="13">
        <f t="shared" si="250"/>
        <v>556490625.69</v>
      </c>
      <c r="AR917" s="13">
        <f t="shared" si="251"/>
        <v>140361534.35</v>
      </c>
      <c r="AS917" s="13">
        <f t="shared" si="252"/>
        <v>59707995.4499999</v>
      </c>
      <c r="AT917" s="13">
        <f t="shared" si="253"/>
        <v>329756362.52</v>
      </c>
      <c r="AU917" s="13">
        <f>AT917-VLOOKUP(A917,[1]选股结果!$A$2:$BJ$3005,48,FALSE)*0.08</f>
        <v>-484316206.1144</v>
      </c>
      <c r="AV917" s="13">
        <f t="shared" si="254"/>
        <v>80653538.9</v>
      </c>
    </row>
    <row r="918" spans="1:48">
      <c r="A918" s="4" t="s">
        <v>1880</v>
      </c>
      <c r="B918" s="4" t="s">
        <v>1881</v>
      </c>
      <c r="C918" s="5">
        <v>5189107598.04</v>
      </c>
      <c r="D918" s="5">
        <v>0</v>
      </c>
      <c r="E918" s="5">
        <v>0</v>
      </c>
      <c r="F918" s="5">
        <v>0</v>
      </c>
      <c r="G918" s="5">
        <v>4194155796.98</v>
      </c>
      <c r="H918" s="5">
        <v>64805946.39</v>
      </c>
      <c r="I918" s="5">
        <v>0</v>
      </c>
      <c r="J918" s="5">
        <v>0</v>
      </c>
      <c r="K918" s="5">
        <v>0</v>
      </c>
      <c r="L918" s="5">
        <v>0</v>
      </c>
      <c r="M918" s="5">
        <v>0</v>
      </c>
      <c r="N918" s="5">
        <v>0</v>
      </c>
      <c r="O918" s="5">
        <v>25232337.91</v>
      </c>
      <c r="P918" s="5">
        <v>47893805.79</v>
      </c>
      <c r="Q918" s="5">
        <v>383615617</v>
      </c>
      <c r="R918" s="5">
        <v>157736688.38</v>
      </c>
      <c r="S918" s="5">
        <v>27036440.24</v>
      </c>
      <c r="T918" s="5">
        <v>263770740.7</v>
      </c>
      <c r="U918" s="5">
        <v>124574465.91</v>
      </c>
      <c r="V918" s="5">
        <v>0</v>
      </c>
      <c r="W918" s="5">
        <v>728246.58</v>
      </c>
      <c r="X918" s="5">
        <v>-7351583.14</v>
      </c>
      <c r="Y918" s="5">
        <v>8648884.28</v>
      </c>
      <c r="Z918" s="5">
        <v>-362783.05</v>
      </c>
      <c r="AA918" s="5"/>
      <c r="AB918" s="5">
        <v>12272337.08</v>
      </c>
      <c r="AC918" s="5">
        <v>2198938.01</v>
      </c>
      <c r="AD918" s="5">
        <v>79968182.19</v>
      </c>
      <c r="AE918" s="8">
        <f t="shared" si="255"/>
        <v>5189107598.04</v>
      </c>
      <c r="AF918" s="8">
        <f t="shared" si="256"/>
        <v>4835670686.3</v>
      </c>
      <c r="AG918" s="8">
        <f t="shared" si="257"/>
        <v>616275814.83</v>
      </c>
      <c r="AH918" s="8">
        <f t="shared" si="258"/>
        <v>626349213.9</v>
      </c>
      <c r="AI918" s="8">
        <f t="shared" si="259"/>
        <v>546381031.71</v>
      </c>
      <c r="AJ918" s="8">
        <f t="shared" si="243"/>
        <v>455317245.91</v>
      </c>
      <c r="AK918" s="13">
        <f t="shared" si="244"/>
        <v>362085796.02</v>
      </c>
      <c r="AL918" s="13">
        <f t="shared" si="245"/>
        <v>124574465.91</v>
      </c>
      <c r="AM918" s="13">
        <f t="shared" si="246"/>
        <v>156986720.53</v>
      </c>
      <c r="AN918" s="13">
        <f t="shared" si="247"/>
        <v>643646982.46</v>
      </c>
      <c r="AO918" s="13">
        <f t="shared" si="248"/>
        <v>994951801.06</v>
      </c>
      <c r="AP918" s="13">
        <f t="shared" si="249"/>
        <v>453928182.65</v>
      </c>
      <c r="AQ918" s="13">
        <f t="shared" si="250"/>
        <v>373960000.46</v>
      </c>
      <c r="AR918" s="13">
        <f t="shared" si="251"/>
        <v>389122236.26</v>
      </c>
      <c r="AS918" s="13">
        <f t="shared" si="252"/>
        <v>309154054.07</v>
      </c>
      <c r="AT918" s="13">
        <f t="shared" si="253"/>
        <v>563678800.27</v>
      </c>
      <c r="AU918" s="13">
        <f>AT918-VLOOKUP(A918,[1]选股结果!$A$2:$BJ$3005,48,FALSE)*0.08</f>
        <v>-30814707.3731999</v>
      </c>
      <c r="AV918" s="13">
        <f t="shared" si="254"/>
        <v>79968182.1899999</v>
      </c>
    </row>
    <row r="919" spans="1:48">
      <c r="A919" s="4" t="s">
        <v>1882</v>
      </c>
      <c r="B919" s="4" t="s">
        <v>1883</v>
      </c>
      <c r="C919" s="5">
        <v>5182171537.89</v>
      </c>
      <c r="D919" s="5">
        <v>0</v>
      </c>
      <c r="E919" s="5">
        <v>0</v>
      </c>
      <c r="F919" s="5">
        <v>0</v>
      </c>
      <c r="G919" s="5">
        <v>3727041926.47</v>
      </c>
      <c r="H919" s="5">
        <v>16351597.82</v>
      </c>
      <c r="I919" s="5">
        <v>0</v>
      </c>
      <c r="J919" s="5">
        <v>0</v>
      </c>
      <c r="K919" s="5">
        <v>0</v>
      </c>
      <c r="L919" s="5">
        <v>0</v>
      </c>
      <c r="M919" s="5">
        <v>0</v>
      </c>
      <c r="N919" s="5">
        <v>0</v>
      </c>
      <c r="O919" s="5">
        <v>47804141.49</v>
      </c>
      <c r="P919" s="5">
        <v>108964086.13</v>
      </c>
      <c r="Q919" s="5">
        <v>397760364.61</v>
      </c>
      <c r="R919" s="5">
        <v>358185195.67</v>
      </c>
      <c r="S919" s="5">
        <v>-1854018.56</v>
      </c>
      <c r="T919" s="5">
        <v>-1090669.25</v>
      </c>
      <c r="U919" s="5">
        <v>-1090669.25</v>
      </c>
      <c r="V919" s="5">
        <v>0</v>
      </c>
      <c r="W919" s="5">
        <v>215773.74</v>
      </c>
      <c r="X919" s="5">
        <v>26941117.48</v>
      </c>
      <c r="Y919" s="5">
        <v>3687867.56</v>
      </c>
      <c r="Z919" s="5">
        <v>11892979.17</v>
      </c>
      <c r="AA919" s="5"/>
      <c r="AB919" s="5">
        <v>214744201.61</v>
      </c>
      <c r="AC919" s="5">
        <v>160099948.99</v>
      </c>
      <c r="AD919" s="5">
        <v>65925902.38</v>
      </c>
      <c r="AE919" s="8">
        <f t="shared" si="255"/>
        <v>5182171537.89</v>
      </c>
      <c r="AF919" s="8">
        <f t="shared" si="256"/>
        <v>4637901695.81</v>
      </c>
      <c r="AG919" s="8">
        <f t="shared" si="257"/>
        <v>524658940.700001</v>
      </c>
      <c r="AH919" s="8">
        <f t="shared" si="258"/>
        <v>579303193.320001</v>
      </c>
      <c r="AI919" s="8">
        <f t="shared" si="259"/>
        <v>513377290.940001</v>
      </c>
      <c r="AJ919" s="8">
        <f t="shared" si="243"/>
        <v>503572207.17</v>
      </c>
      <c r="AK919" s="13">
        <f t="shared" si="244"/>
        <v>547957709.640001</v>
      </c>
      <c r="AL919" s="13">
        <f t="shared" si="245"/>
        <v>-1090669.25</v>
      </c>
      <c r="AM919" s="13">
        <f t="shared" si="246"/>
        <v>39811888.05</v>
      </c>
      <c r="AN919" s="13">
        <f t="shared" si="247"/>
        <v>586678928.440001</v>
      </c>
      <c r="AO919" s="13">
        <f t="shared" si="248"/>
        <v>1455129611.42</v>
      </c>
      <c r="AP919" s="13">
        <f t="shared" si="249"/>
        <v>562455288.900001</v>
      </c>
      <c r="AQ919" s="13">
        <f t="shared" si="250"/>
        <v>496529386.520001</v>
      </c>
      <c r="AR919" s="13">
        <f t="shared" si="251"/>
        <v>546103691.080001</v>
      </c>
      <c r="AS919" s="13">
        <f t="shared" si="252"/>
        <v>480177788.700001</v>
      </c>
      <c r="AT919" s="13">
        <f t="shared" si="253"/>
        <v>520753026.060001</v>
      </c>
      <c r="AU919" s="13">
        <f>AT919-VLOOKUP(A919,[1]选股结果!$A$2:$BJ$3005,48,FALSE)*0.08</f>
        <v>-31726419.8527989</v>
      </c>
      <c r="AV919" s="13">
        <f t="shared" si="254"/>
        <v>65925902.38</v>
      </c>
    </row>
    <row r="920" spans="1:48">
      <c r="A920" s="4" t="s">
        <v>1884</v>
      </c>
      <c r="B920" s="4" t="s">
        <v>1885</v>
      </c>
      <c r="C920" s="5">
        <v>5164080336.85</v>
      </c>
      <c r="D920" s="5">
        <v>0</v>
      </c>
      <c r="E920" s="5">
        <v>0</v>
      </c>
      <c r="F920" s="5">
        <v>0</v>
      </c>
      <c r="G920" s="5">
        <v>4997803333.79</v>
      </c>
      <c r="H920" s="5">
        <v>957393.71</v>
      </c>
      <c r="I920" s="5">
        <v>0</v>
      </c>
      <c r="J920" s="5">
        <v>0</v>
      </c>
      <c r="K920" s="5">
        <v>0</v>
      </c>
      <c r="L920" s="5">
        <v>0</v>
      </c>
      <c r="M920" s="5">
        <v>0</v>
      </c>
      <c r="N920" s="5">
        <v>0</v>
      </c>
      <c r="O920" s="5">
        <v>12952045.8</v>
      </c>
      <c r="P920" s="5">
        <v>13711556.41</v>
      </c>
      <c r="Q920" s="5">
        <v>79759724.2</v>
      </c>
      <c r="R920" s="5">
        <v>0</v>
      </c>
      <c r="S920" s="5">
        <v>-3588624.72</v>
      </c>
      <c r="T920" s="5">
        <v>9592412</v>
      </c>
      <c r="U920" s="5">
        <v>7918702.79</v>
      </c>
      <c r="V920" s="5">
        <v>0</v>
      </c>
      <c r="W920" s="5">
        <v>0</v>
      </c>
      <c r="X920" s="5">
        <v>74187.31</v>
      </c>
      <c r="Y920" s="5">
        <v>-133149.5</v>
      </c>
      <c r="Z920" s="5">
        <v>14904980.11</v>
      </c>
      <c r="AA920" s="5"/>
      <c r="AB920" s="5">
        <v>451138.21</v>
      </c>
      <c r="AC920" s="5">
        <v>531377.79</v>
      </c>
      <c r="AD920" s="5">
        <v>24391103.6</v>
      </c>
      <c r="AE920" s="8">
        <f t="shared" si="255"/>
        <v>5164080336.85</v>
      </c>
      <c r="AF920" s="8">
        <f t="shared" si="256"/>
        <v>5100638035.48</v>
      </c>
      <c r="AG920" s="8">
        <f t="shared" si="257"/>
        <v>87998655.6700008</v>
      </c>
      <c r="AH920" s="8">
        <f t="shared" si="258"/>
        <v>87918416.0900008</v>
      </c>
      <c r="AI920" s="8">
        <f t="shared" si="259"/>
        <v>63527312.4900008</v>
      </c>
      <c r="AJ920" s="8">
        <f t="shared" si="243"/>
        <v>106370416.49</v>
      </c>
      <c r="AK920" s="13">
        <f t="shared" si="244"/>
        <v>63309151.8700004</v>
      </c>
      <c r="AL920" s="13">
        <f t="shared" si="245"/>
        <v>7918702.79</v>
      </c>
      <c r="AM920" s="13">
        <f t="shared" si="246"/>
        <v>16424262.43</v>
      </c>
      <c r="AN920" s="13">
        <f t="shared" si="247"/>
        <v>87652117.0900004</v>
      </c>
      <c r="AO920" s="13">
        <f t="shared" si="248"/>
        <v>166277003.06</v>
      </c>
      <c r="AP920" s="13">
        <f t="shared" si="249"/>
        <v>60677920.8600004</v>
      </c>
      <c r="AQ920" s="13">
        <f t="shared" si="250"/>
        <v>36286817.2600004</v>
      </c>
      <c r="AR920" s="13">
        <f t="shared" si="251"/>
        <v>59720527.1500004</v>
      </c>
      <c r="AS920" s="13">
        <f t="shared" si="252"/>
        <v>35329423.5500004</v>
      </c>
      <c r="AT920" s="13">
        <f t="shared" si="253"/>
        <v>63261013.4900004</v>
      </c>
      <c r="AU920" s="13">
        <f>AT920-VLOOKUP(A920,[1]选股结果!$A$2:$BJ$3005,48,FALSE)*0.08</f>
        <v>-31379162.5243996</v>
      </c>
      <c r="AV920" s="13">
        <f t="shared" si="254"/>
        <v>24391103.6</v>
      </c>
    </row>
    <row r="921" spans="1:48">
      <c r="A921" s="4" t="s">
        <v>1886</v>
      </c>
      <c r="B921" s="4" t="s">
        <v>1887</v>
      </c>
      <c r="C921" s="5">
        <v>5103632532.88</v>
      </c>
      <c r="D921" s="5">
        <v>0</v>
      </c>
      <c r="E921" s="5">
        <v>0</v>
      </c>
      <c r="F921" s="5">
        <v>0</v>
      </c>
      <c r="G921" s="5">
        <v>3730919367.26</v>
      </c>
      <c r="H921" s="5">
        <v>59498997.41</v>
      </c>
      <c r="I921" s="5">
        <v>0</v>
      </c>
      <c r="J921" s="5">
        <v>0</v>
      </c>
      <c r="K921" s="5">
        <v>0</v>
      </c>
      <c r="L921" s="5">
        <v>0</v>
      </c>
      <c r="M921" s="5">
        <v>0</v>
      </c>
      <c r="N921" s="5">
        <v>0</v>
      </c>
      <c r="O921" s="5">
        <v>29199594.75</v>
      </c>
      <c r="P921" s="5">
        <v>283975896.75</v>
      </c>
      <c r="Q921" s="5">
        <v>221731260.12</v>
      </c>
      <c r="R921" s="5">
        <v>227792459.09</v>
      </c>
      <c r="S921" s="5">
        <v>56731183.98</v>
      </c>
      <c r="T921" s="5">
        <v>154856127.37</v>
      </c>
      <c r="U921" s="5">
        <v>109946816.81</v>
      </c>
      <c r="V921" s="5">
        <v>0</v>
      </c>
      <c r="W921" s="5">
        <v>32296749.31</v>
      </c>
      <c r="X921" s="5">
        <v>-13693153.45</v>
      </c>
      <c r="Y921" s="5">
        <v>4538828.02</v>
      </c>
      <c r="Z921" s="5">
        <v>-274174.39</v>
      </c>
      <c r="AA921" s="5"/>
      <c r="AB921" s="5">
        <v>15308166.91</v>
      </c>
      <c r="AC921" s="5">
        <v>7940965.54</v>
      </c>
      <c r="AD921" s="5">
        <v>119699234.87</v>
      </c>
      <c r="AE921" s="8">
        <f t="shared" si="255"/>
        <v>5103632532.88</v>
      </c>
      <c r="AF921" s="8">
        <f t="shared" si="256"/>
        <v>4550349761.95</v>
      </c>
      <c r="AG921" s="8">
        <f t="shared" si="257"/>
        <v>749315798.65</v>
      </c>
      <c r="AH921" s="8">
        <f t="shared" si="258"/>
        <v>756683000.02</v>
      </c>
      <c r="AI921" s="8">
        <f t="shared" si="259"/>
        <v>636983765.15</v>
      </c>
      <c r="AJ921" s="8">
        <f t="shared" si="243"/>
        <v>532078378.27</v>
      </c>
      <c r="AK921" s="13">
        <f t="shared" si="244"/>
        <v>557821598.95</v>
      </c>
      <c r="AL921" s="13">
        <f t="shared" si="245"/>
        <v>109946816.81</v>
      </c>
      <c r="AM921" s="13">
        <f t="shared" si="246"/>
        <v>97992240.3</v>
      </c>
      <c r="AN921" s="13">
        <f t="shared" si="247"/>
        <v>765760656.06</v>
      </c>
      <c r="AO921" s="13">
        <f t="shared" si="248"/>
        <v>1372713165.62</v>
      </c>
      <c r="AP921" s="13">
        <f t="shared" si="249"/>
        <v>674051780.34</v>
      </c>
      <c r="AQ921" s="13">
        <f t="shared" si="250"/>
        <v>554352545.47</v>
      </c>
      <c r="AR921" s="13">
        <f t="shared" si="251"/>
        <v>614552782.93</v>
      </c>
      <c r="AS921" s="13">
        <f t="shared" si="252"/>
        <v>494853548.06</v>
      </c>
      <c r="AT921" s="13">
        <f t="shared" si="253"/>
        <v>646061421.19</v>
      </c>
      <c r="AU921" s="13">
        <f>AT921-VLOOKUP(A921,[1]选股结果!$A$2:$BJ$3005,48,FALSE)*0.08</f>
        <v>-47730815.1708</v>
      </c>
      <c r="AV921" s="13">
        <f t="shared" si="254"/>
        <v>119699234.87</v>
      </c>
    </row>
    <row r="922" spans="1:48">
      <c r="A922" s="4" t="s">
        <v>1888</v>
      </c>
      <c r="B922" s="4" t="s">
        <v>1889</v>
      </c>
      <c r="C922" s="5">
        <v>5092644764.83</v>
      </c>
      <c r="D922" s="5">
        <v>0</v>
      </c>
      <c r="E922" s="5">
        <v>0</v>
      </c>
      <c r="F922" s="5">
        <v>0</v>
      </c>
      <c r="G922" s="5">
        <v>2416319839.21</v>
      </c>
      <c r="H922" s="5">
        <v>58943947.89</v>
      </c>
      <c r="I922" s="5">
        <v>0</v>
      </c>
      <c r="J922" s="5">
        <v>0</v>
      </c>
      <c r="K922" s="5">
        <v>0</v>
      </c>
      <c r="L922" s="5">
        <v>0</v>
      </c>
      <c r="M922" s="5">
        <v>0</v>
      </c>
      <c r="N922" s="5">
        <v>0</v>
      </c>
      <c r="O922" s="5">
        <v>54433610.21</v>
      </c>
      <c r="P922" s="5">
        <v>1489036343.98</v>
      </c>
      <c r="Q922" s="5">
        <v>252663129.8</v>
      </c>
      <c r="R922" s="5">
        <v>225978379.64</v>
      </c>
      <c r="S922" s="5">
        <v>67113941.37</v>
      </c>
      <c r="T922" s="5">
        <v>1029266.62</v>
      </c>
      <c r="U922" s="5">
        <v>0</v>
      </c>
      <c r="V922" s="5">
        <v>0</v>
      </c>
      <c r="W922" s="5">
        <v>-1541479.99</v>
      </c>
      <c r="X922" s="5">
        <v>81126049.63</v>
      </c>
      <c r="Y922" s="5">
        <v>-1078103.99</v>
      </c>
      <c r="Z922" s="5">
        <v>-3614221.83</v>
      </c>
      <c r="AA922" s="5"/>
      <c r="AB922" s="5">
        <v>9244374.94</v>
      </c>
      <c r="AC922" s="5">
        <v>4421774.61</v>
      </c>
      <c r="AD922" s="5">
        <v>75339209.71</v>
      </c>
      <c r="AE922" s="8">
        <f t="shared" si="255"/>
        <v>5092644764.83</v>
      </c>
      <c r="AF922" s="8">
        <f t="shared" si="256"/>
        <v>4505545244.21</v>
      </c>
      <c r="AG922" s="8">
        <f t="shared" si="257"/>
        <v>502925139.78</v>
      </c>
      <c r="AH922" s="8">
        <f t="shared" si="258"/>
        <v>507747740.11</v>
      </c>
      <c r="AI922" s="8">
        <f t="shared" si="259"/>
        <v>432408530.4</v>
      </c>
      <c r="AJ922" s="8">
        <f t="shared" si="243"/>
        <v>1790232379.67</v>
      </c>
      <c r="AK922" s="13">
        <f t="shared" si="244"/>
        <v>586021416.63</v>
      </c>
      <c r="AL922" s="13">
        <f t="shared" si="245"/>
        <v>0</v>
      </c>
      <c r="AM922" s="13">
        <f t="shared" si="246"/>
        <v>-80429884.5</v>
      </c>
      <c r="AN922" s="13">
        <f t="shared" si="247"/>
        <v>505591532.13</v>
      </c>
      <c r="AO922" s="13">
        <f t="shared" si="248"/>
        <v>2676324925.62</v>
      </c>
      <c r="AP922" s="13">
        <f t="shared" si="249"/>
        <v>712079305.89</v>
      </c>
      <c r="AQ922" s="13">
        <f t="shared" si="250"/>
        <v>636740096.18</v>
      </c>
      <c r="AR922" s="13">
        <f t="shared" si="251"/>
        <v>653135358</v>
      </c>
      <c r="AS922" s="13">
        <f t="shared" si="252"/>
        <v>577796148.29</v>
      </c>
      <c r="AT922" s="13">
        <f t="shared" si="253"/>
        <v>430252322.42</v>
      </c>
      <c r="AU922" s="13">
        <f>AT922-VLOOKUP(A922,[1]选股结果!$A$2:$BJ$3005,48,FALSE)*0.08</f>
        <v>76159213.6128</v>
      </c>
      <c r="AV922" s="13">
        <f t="shared" si="254"/>
        <v>75339209.71</v>
      </c>
    </row>
    <row r="923" spans="1:48">
      <c r="A923" s="4" t="s">
        <v>1890</v>
      </c>
      <c r="B923" s="4" t="s">
        <v>1891</v>
      </c>
      <c r="C923" s="5">
        <v>5090859951.73</v>
      </c>
      <c r="D923" s="5">
        <v>0</v>
      </c>
      <c r="E923" s="5">
        <v>0</v>
      </c>
      <c r="F923" s="5">
        <v>0</v>
      </c>
      <c r="G923" s="5">
        <v>3234286170.95</v>
      </c>
      <c r="H923" s="5">
        <v>128350337.77</v>
      </c>
      <c r="I923" s="5">
        <v>0</v>
      </c>
      <c r="J923" s="5">
        <v>0</v>
      </c>
      <c r="K923" s="5">
        <v>0</v>
      </c>
      <c r="L923" s="5">
        <v>0</v>
      </c>
      <c r="M923" s="5">
        <v>0</v>
      </c>
      <c r="N923" s="5">
        <v>0</v>
      </c>
      <c r="O923" s="5">
        <v>74049488.8</v>
      </c>
      <c r="P923" s="5">
        <v>40125503.89</v>
      </c>
      <c r="Q923" s="5">
        <v>176680306.94</v>
      </c>
      <c r="R923" s="5">
        <v>128415048.83</v>
      </c>
      <c r="S923" s="5">
        <v>129514548</v>
      </c>
      <c r="T923" s="5">
        <v>130511622.76</v>
      </c>
      <c r="U923" s="5">
        <v>65063264.71</v>
      </c>
      <c r="V923" s="5">
        <v>0</v>
      </c>
      <c r="W923" s="5">
        <v>0</v>
      </c>
      <c r="X923" s="5">
        <v>-12032169.88</v>
      </c>
      <c r="Y923" s="5">
        <v>0</v>
      </c>
      <c r="Z923" s="5">
        <v>-4153045.11</v>
      </c>
      <c r="AA923" s="5"/>
      <c r="AB923" s="5">
        <v>3480060.63</v>
      </c>
      <c r="AC923" s="5">
        <v>8579467.13</v>
      </c>
      <c r="AD923" s="5">
        <v>247141536.78</v>
      </c>
      <c r="AE923" s="8">
        <f t="shared" si="255"/>
        <v>5090859951.73</v>
      </c>
      <c r="AF923" s="8">
        <f t="shared" si="256"/>
        <v>3783071067.41</v>
      </c>
      <c r="AG923" s="8">
        <f t="shared" si="257"/>
        <v>1446179631.85</v>
      </c>
      <c r="AH923" s="8">
        <f t="shared" si="258"/>
        <v>1441080225.35</v>
      </c>
      <c r="AI923" s="8">
        <f t="shared" si="259"/>
        <v>1193938688.57</v>
      </c>
      <c r="AJ923" s="8">
        <f t="shared" si="243"/>
        <v>295954706.13</v>
      </c>
      <c r="AK923" s="13">
        <f t="shared" si="244"/>
        <v>1307788884.32</v>
      </c>
      <c r="AL923" s="13">
        <f t="shared" si="245"/>
        <v>65063264.71</v>
      </c>
      <c r="AM923" s="13">
        <f t="shared" si="246"/>
        <v>68228076.32</v>
      </c>
      <c r="AN923" s="13">
        <f t="shared" si="247"/>
        <v>1441080225.35</v>
      </c>
      <c r="AO923" s="13">
        <f t="shared" si="248"/>
        <v>1856573780.78</v>
      </c>
      <c r="AP923" s="13">
        <f t="shared" si="249"/>
        <v>1565653770.09</v>
      </c>
      <c r="AQ923" s="13">
        <f t="shared" si="250"/>
        <v>1318512233.31</v>
      </c>
      <c r="AR923" s="13">
        <f t="shared" si="251"/>
        <v>1437303432.32</v>
      </c>
      <c r="AS923" s="13">
        <f t="shared" si="252"/>
        <v>1190161895.54</v>
      </c>
      <c r="AT923" s="13">
        <f t="shared" si="253"/>
        <v>1193938688.57</v>
      </c>
      <c r="AU923" s="13">
        <f>AT923-VLOOKUP(A923,[1]选股结果!$A$2:$BJ$3005,48,FALSE)*0.08</f>
        <v>756273580.2156</v>
      </c>
      <c r="AV923" s="13">
        <f t="shared" si="254"/>
        <v>247141536.78</v>
      </c>
    </row>
    <row r="924" spans="1:48">
      <c r="A924" s="4" t="s">
        <v>1892</v>
      </c>
      <c r="B924" s="4" t="s">
        <v>1893</v>
      </c>
      <c r="C924" s="5">
        <v>5087676678.13</v>
      </c>
      <c r="D924" s="5">
        <v>0</v>
      </c>
      <c r="E924" s="5">
        <v>0</v>
      </c>
      <c r="F924" s="5">
        <v>0</v>
      </c>
      <c r="G924" s="5">
        <v>4457260504.7</v>
      </c>
      <c r="H924" s="5">
        <v>387037263.84</v>
      </c>
      <c r="I924" s="5">
        <v>0</v>
      </c>
      <c r="J924" s="5">
        <v>0</v>
      </c>
      <c r="K924" s="5">
        <v>0</v>
      </c>
      <c r="L924" s="5">
        <v>0</v>
      </c>
      <c r="M924" s="5">
        <v>0</v>
      </c>
      <c r="N924" s="5">
        <v>0</v>
      </c>
      <c r="O924" s="5">
        <v>22717778.59</v>
      </c>
      <c r="P924" s="5">
        <v>13721747.46</v>
      </c>
      <c r="Q924" s="5">
        <v>96420803.11</v>
      </c>
      <c r="R924" s="5">
        <v>0</v>
      </c>
      <c r="S924" s="5">
        <v>402692625.21</v>
      </c>
      <c r="T924" s="5">
        <v>35624573.74</v>
      </c>
      <c r="U924" s="5">
        <v>36163640.36</v>
      </c>
      <c r="V924" s="5">
        <v>0</v>
      </c>
      <c r="W924" s="5">
        <v>-11108400</v>
      </c>
      <c r="X924" s="5">
        <v>-4794990.31</v>
      </c>
      <c r="Y924" s="5">
        <v>0</v>
      </c>
      <c r="Z924" s="5">
        <v>24680053.67</v>
      </c>
      <c r="AA924" s="5"/>
      <c r="AB924" s="5">
        <v>2301441.99</v>
      </c>
      <c r="AC924" s="5">
        <v>22429.37</v>
      </c>
      <c r="AD924" s="5">
        <v>38484238.93</v>
      </c>
      <c r="AE924" s="8">
        <f t="shared" si="255"/>
        <v>5087676678.13</v>
      </c>
      <c r="AF924" s="8">
        <f t="shared" si="256"/>
        <v>4992813459.07</v>
      </c>
      <c r="AG924" s="8">
        <f t="shared" si="257"/>
        <v>148854436.78</v>
      </c>
      <c r="AH924" s="8">
        <f t="shared" si="258"/>
        <v>151133449.4</v>
      </c>
      <c r="AI924" s="8">
        <f t="shared" si="259"/>
        <v>112649210.47</v>
      </c>
      <c r="AJ924" s="8">
        <f t="shared" si="243"/>
        <v>130581316.54</v>
      </c>
      <c r="AK924" s="13">
        <f t="shared" si="244"/>
        <v>94863219.0600002</v>
      </c>
      <c r="AL924" s="13">
        <f t="shared" si="245"/>
        <v>36163640.36</v>
      </c>
      <c r="AM924" s="13">
        <f t="shared" si="246"/>
        <v>20106589.98</v>
      </c>
      <c r="AN924" s="13">
        <f t="shared" si="247"/>
        <v>151133449.4</v>
      </c>
      <c r="AO924" s="13">
        <f t="shared" si="248"/>
        <v>630416173.43</v>
      </c>
      <c r="AP924" s="13">
        <f t="shared" si="249"/>
        <v>884593108.11</v>
      </c>
      <c r="AQ924" s="13">
        <f t="shared" si="250"/>
        <v>846108869.18</v>
      </c>
      <c r="AR924" s="13">
        <f t="shared" si="251"/>
        <v>497555844.27</v>
      </c>
      <c r="AS924" s="13">
        <f t="shared" si="252"/>
        <v>459071605.34</v>
      </c>
      <c r="AT924" s="13">
        <f t="shared" si="253"/>
        <v>112649210.47</v>
      </c>
      <c r="AU924" s="13">
        <f>AT924-VLOOKUP(A924,[1]选股结果!$A$2:$BJ$3005,48,FALSE)*0.08</f>
        <v>-413998294.0516</v>
      </c>
      <c r="AV924" s="13">
        <f t="shared" si="254"/>
        <v>38484238.93</v>
      </c>
    </row>
    <row r="925" spans="1:48">
      <c r="A925" s="4" t="s">
        <v>1894</v>
      </c>
      <c r="B925" s="4" t="s">
        <v>1895</v>
      </c>
      <c r="C925" s="5">
        <v>5080086494.5</v>
      </c>
      <c r="D925" s="5">
        <v>0</v>
      </c>
      <c r="E925" s="5">
        <v>0</v>
      </c>
      <c r="F925" s="5">
        <v>0</v>
      </c>
      <c r="G925" s="5">
        <v>4305862671.15</v>
      </c>
      <c r="H925" s="5">
        <v>19412195.17</v>
      </c>
      <c r="I925" s="5">
        <v>0</v>
      </c>
      <c r="J925" s="5">
        <v>0</v>
      </c>
      <c r="K925" s="5">
        <v>0</v>
      </c>
      <c r="L925" s="5">
        <v>0</v>
      </c>
      <c r="M925" s="5">
        <v>0</v>
      </c>
      <c r="N925" s="5">
        <v>0</v>
      </c>
      <c r="O925" s="5">
        <v>39121957.61</v>
      </c>
      <c r="P925" s="5">
        <v>255358032.45</v>
      </c>
      <c r="Q925" s="5">
        <v>227190774.75</v>
      </c>
      <c r="R925" s="5">
        <v>137595485.27</v>
      </c>
      <c r="S925" s="5">
        <v>-130323936.52</v>
      </c>
      <c r="T925" s="5">
        <v>15102280.59</v>
      </c>
      <c r="U925" s="5">
        <v>-3768987.93</v>
      </c>
      <c r="V925" s="5">
        <v>0</v>
      </c>
      <c r="W925" s="5">
        <v>63548054.46</v>
      </c>
      <c r="X925" s="5">
        <v>-53863707.41</v>
      </c>
      <c r="Y925" s="5">
        <v>506068.01</v>
      </c>
      <c r="Z925" s="5">
        <v>-95673.35</v>
      </c>
      <c r="AA925" s="5"/>
      <c r="AB925" s="5">
        <v>1448049.27</v>
      </c>
      <c r="AC925" s="5">
        <v>8534066.63</v>
      </c>
      <c r="AD925" s="5">
        <v>39076173.57</v>
      </c>
      <c r="AE925" s="8">
        <f t="shared" si="255"/>
        <v>5080086494.5</v>
      </c>
      <c r="AF925" s="8">
        <f t="shared" si="256"/>
        <v>4834804984.71</v>
      </c>
      <c r="AG925" s="8">
        <f t="shared" si="257"/>
        <v>377193810.890001</v>
      </c>
      <c r="AH925" s="8">
        <f t="shared" si="258"/>
        <v>370107793.530001</v>
      </c>
      <c r="AI925" s="8">
        <f t="shared" si="259"/>
        <v>331031619.960001</v>
      </c>
      <c r="AJ925" s="8">
        <f t="shared" si="243"/>
        <v>529262850.18</v>
      </c>
      <c r="AK925" s="13">
        <f t="shared" si="244"/>
        <v>245787577.8</v>
      </c>
      <c r="AL925" s="13">
        <f t="shared" si="245"/>
        <v>-3768987.93</v>
      </c>
      <c r="AM925" s="13">
        <f t="shared" si="246"/>
        <v>129101339.68</v>
      </c>
      <c r="AN925" s="13">
        <f t="shared" si="247"/>
        <v>371119929.55</v>
      </c>
      <c r="AO925" s="13">
        <f t="shared" si="248"/>
        <v>774223823.35</v>
      </c>
      <c r="AP925" s="13">
        <f t="shared" si="249"/>
        <v>134875836.45</v>
      </c>
      <c r="AQ925" s="13">
        <f t="shared" si="250"/>
        <v>95799662.88</v>
      </c>
      <c r="AR925" s="13">
        <f t="shared" si="251"/>
        <v>115463641.28</v>
      </c>
      <c r="AS925" s="13">
        <f t="shared" si="252"/>
        <v>76387467.71</v>
      </c>
      <c r="AT925" s="13">
        <f t="shared" si="253"/>
        <v>332043755.98</v>
      </c>
      <c r="AU925" s="13">
        <f>AT925-VLOOKUP(A925,[1]选股结果!$A$2:$BJ$3005,48,FALSE)*0.08</f>
        <v>35040063.092</v>
      </c>
      <c r="AV925" s="13">
        <f t="shared" si="254"/>
        <v>39076173.57</v>
      </c>
    </row>
    <row r="926" spans="1:48">
      <c r="A926" s="4" t="s">
        <v>1896</v>
      </c>
      <c r="B926" s="4" t="s">
        <v>1897</v>
      </c>
      <c r="C926" s="5">
        <v>5080079889.5</v>
      </c>
      <c r="D926" s="5">
        <v>1221808507.48</v>
      </c>
      <c r="E926" s="5">
        <v>0</v>
      </c>
      <c r="F926" s="5">
        <v>0</v>
      </c>
      <c r="G926" s="5">
        <v>0</v>
      </c>
      <c r="H926" s="5">
        <v>0</v>
      </c>
      <c r="I926" s="5">
        <v>0</v>
      </c>
      <c r="J926" s="5">
        <v>0</v>
      </c>
      <c r="K926" s="5">
        <v>0</v>
      </c>
      <c r="L926" s="5">
        <v>0</v>
      </c>
      <c r="M926" s="5">
        <v>0</v>
      </c>
      <c r="N926" s="5">
        <v>0</v>
      </c>
      <c r="O926" s="5">
        <v>27123243.22</v>
      </c>
      <c r="P926" s="5">
        <v>0</v>
      </c>
      <c r="Q926" s="5">
        <v>0</v>
      </c>
      <c r="R926" s="5">
        <v>0</v>
      </c>
      <c r="S926" s="5">
        <v>0</v>
      </c>
      <c r="T926" s="5">
        <v>1291884894.67</v>
      </c>
      <c r="U926" s="5">
        <v>145915568.88</v>
      </c>
      <c r="V926" s="5">
        <v>-136324.09</v>
      </c>
      <c r="W926" s="5">
        <v>251489857.5</v>
      </c>
      <c r="X926" s="5">
        <v>-60172852.98</v>
      </c>
      <c r="Y926" s="5">
        <v>0</v>
      </c>
      <c r="Z926" s="5">
        <v>65628.63</v>
      </c>
      <c r="AA926" s="5"/>
      <c r="AB926" s="5">
        <v>9158231.15</v>
      </c>
      <c r="AC926" s="5">
        <v>2500403.97</v>
      </c>
      <c r="AD926" s="5">
        <v>356854119.03</v>
      </c>
      <c r="AE926" s="8">
        <f t="shared" si="255"/>
        <v>5080079889.5</v>
      </c>
      <c r="AF926" s="8">
        <f t="shared" si="256"/>
        <v>27123243.22</v>
      </c>
      <c r="AG926" s="8">
        <f t="shared" si="257"/>
        <v>6656433555.97</v>
      </c>
      <c r="AH926" s="8">
        <f t="shared" si="258"/>
        <v>6663091383.15</v>
      </c>
      <c r="AI926" s="8">
        <f t="shared" si="259"/>
        <v>6306237264.12</v>
      </c>
      <c r="AJ926" s="8">
        <f t="shared" si="243"/>
        <v>20465416.04</v>
      </c>
      <c r="AK926" s="13">
        <f t="shared" si="244"/>
        <v>5052956646.28</v>
      </c>
      <c r="AL926" s="13">
        <f t="shared" si="245"/>
        <v>145915568.88</v>
      </c>
      <c r="AM926" s="13">
        <f t="shared" si="246"/>
        <v>1464219167.99</v>
      </c>
      <c r="AN926" s="13">
        <f t="shared" si="247"/>
        <v>6663091383.15</v>
      </c>
      <c r="AO926" s="13">
        <f t="shared" si="248"/>
        <v>5080079889.5</v>
      </c>
      <c r="AP926" s="13">
        <f t="shared" si="249"/>
        <v>5052956646.28</v>
      </c>
      <c r="AQ926" s="13">
        <f t="shared" si="250"/>
        <v>4696102527.25</v>
      </c>
      <c r="AR926" s="13">
        <f t="shared" si="251"/>
        <v>5052956646.28</v>
      </c>
      <c r="AS926" s="13">
        <f t="shared" si="252"/>
        <v>4696102527.25</v>
      </c>
      <c r="AT926" s="13">
        <f t="shared" si="253"/>
        <v>6306237264.12</v>
      </c>
      <c r="AU926" s="13">
        <f>AT926-VLOOKUP(A926,[1]选股结果!$A$2:$BJ$3005,48,FALSE)*0.08</f>
        <v>4894240878.4112</v>
      </c>
      <c r="AV926" s="13">
        <f t="shared" si="254"/>
        <v>356854119.03</v>
      </c>
    </row>
    <row r="927" spans="1:48">
      <c r="A927" s="4" t="s">
        <v>1898</v>
      </c>
      <c r="B927" s="4" t="s">
        <v>1899</v>
      </c>
      <c r="C927" s="5">
        <v>5079705991.98</v>
      </c>
      <c r="D927" s="5">
        <v>0</v>
      </c>
      <c r="E927" s="5">
        <v>0</v>
      </c>
      <c r="F927" s="5">
        <v>0</v>
      </c>
      <c r="G927" s="5">
        <v>3752770041.19</v>
      </c>
      <c r="H927" s="5">
        <v>2965637.7</v>
      </c>
      <c r="I927" s="5">
        <v>0</v>
      </c>
      <c r="J927" s="5">
        <v>0</v>
      </c>
      <c r="K927" s="5">
        <v>0</v>
      </c>
      <c r="L927" s="5">
        <v>0</v>
      </c>
      <c r="M927" s="5">
        <v>0</v>
      </c>
      <c r="N927" s="5">
        <v>0</v>
      </c>
      <c r="O927" s="5">
        <v>44909182.56</v>
      </c>
      <c r="P927" s="5">
        <v>708910656.39</v>
      </c>
      <c r="Q927" s="5">
        <v>158752827.53</v>
      </c>
      <c r="R927" s="5">
        <v>26206985.31</v>
      </c>
      <c r="S927" s="5">
        <v>-8241621.22</v>
      </c>
      <c r="T927" s="5">
        <v>-2777105.28</v>
      </c>
      <c r="U927" s="5">
        <v>-26120508.47</v>
      </c>
      <c r="V927" s="5">
        <v>0</v>
      </c>
      <c r="W927" s="5">
        <v>1857781.53</v>
      </c>
      <c r="X927" s="5">
        <v>5562038.75</v>
      </c>
      <c r="Y927" s="5">
        <v>23426782.11</v>
      </c>
      <c r="Z927" s="5">
        <v>-4503726.76</v>
      </c>
      <c r="AA927" s="5"/>
      <c r="AB927" s="5">
        <v>2726165.93</v>
      </c>
      <c r="AC927" s="5">
        <v>2335646.52</v>
      </c>
      <c r="AD927" s="5">
        <v>114111910.49</v>
      </c>
      <c r="AE927" s="8">
        <f t="shared" si="255"/>
        <v>5079705991.98</v>
      </c>
      <c r="AF927" s="8">
        <f t="shared" si="256"/>
        <v>4683308071.76</v>
      </c>
      <c r="AG927" s="8">
        <f t="shared" si="257"/>
        <v>361986048.849999</v>
      </c>
      <c r="AH927" s="8">
        <f t="shared" si="258"/>
        <v>362376568.259999</v>
      </c>
      <c r="AI927" s="8">
        <f t="shared" si="259"/>
        <v>248264657.769999</v>
      </c>
      <c r="AJ927" s="8">
        <f t="shared" si="243"/>
        <v>935608929.18</v>
      </c>
      <c r="AK927" s="13">
        <f t="shared" si="244"/>
        <v>419824702.33</v>
      </c>
      <c r="AL927" s="13">
        <f t="shared" si="245"/>
        <v>-26120508.47</v>
      </c>
      <c r="AM927" s="13">
        <f t="shared" si="246"/>
        <v>15525938.62</v>
      </c>
      <c r="AN927" s="13">
        <f t="shared" si="247"/>
        <v>409230132.48</v>
      </c>
      <c r="AO927" s="13">
        <f t="shared" si="248"/>
        <v>1326935950.79</v>
      </c>
      <c r="AP927" s="13">
        <f t="shared" si="249"/>
        <v>414548718.81</v>
      </c>
      <c r="AQ927" s="13">
        <f t="shared" si="250"/>
        <v>300436808.32</v>
      </c>
      <c r="AR927" s="13">
        <f t="shared" si="251"/>
        <v>411583081.11</v>
      </c>
      <c r="AS927" s="13">
        <f t="shared" si="252"/>
        <v>297471170.62</v>
      </c>
      <c r="AT927" s="13">
        <f t="shared" si="253"/>
        <v>295118221.99</v>
      </c>
      <c r="AU927" s="13">
        <f>AT927-VLOOKUP(A927,[1]选股结果!$A$2:$BJ$3005,48,FALSE)*0.08</f>
        <v>52994316.9836</v>
      </c>
      <c r="AV927" s="13">
        <f t="shared" si="254"/>
        <v>114111910.49</v>
      </c>
    </row>
    <row r="928" spans="1:48">
      <c r="A928" s="4" t="s">
        <v>1900</v>
      </c>
      <c r="B928" s="4" t="s">
        <v>1901</v>
      </c>
      <c r="C928" s="5">
        <v>5077911955.87</v>
      </c>
      <c r="D928" s="5">
        <v>0</v>
      </c>
      <c r="E928" s="5">
        <v>0</v>
      </c>
      <c r="F928" s="5">
        <v>0</v>
      </c>
      <c r="G928" s="5">
        <v>4534168063.63</v>
      </c>
      <c r="H928" s="5">
        <v>0</v>
      </c>
      <c r="I928" s="5">
        <v>0</v>
      </c>
      <c r="J928" s="5">
        <v>0</v>
      </c>
      <c r="K928" s="5">
        <v>0</v>
      </c>
      <c r="L928" s="5">
        <v>0</v>
      </c>
      <c r="M928" s="5">
        <v>0</v>
      </c>
      <c r="N928" s="5">
        <v>0</v>
      </c>
      <c r="O928" s="5">
        <v>22782444.43</v>
      </c>
      <c r="P928" s="5">
        <v>34448240.64</v>
      </c>
      <c r="Q928" s="5">
        <v>222526744.43</v>
      </c>
      <c r="R928" s="5">
        <v>127616797.37</v>
      </c>
      <c r="S928" s="5">
        <v>6490648.68</v>
      </c>
      <c r="T928" s="5">
        <v>10494054</v>
      </c>
      <c r="U928" s="5">
        <v>0</v>
      </c>
      <c r="V928" s="5">
        <v>0</v>
      </c>
      <c r="W928" s="5">
        <v>0</v>
      </c>
      <c r="X928" s="5">
        <v>-9462556.4</v>
      </c>
      <c r="Y928" s="5">
        <v>-2224380.04</v>
      </c>
      <c r="Z928" s="5">
        <v>56672.31</v>
      </c>
      <c r="AA928" s="5"/>
      <c r="AB928" s="5">
        <v>861228.51</v>
      </c>
      <c r="AC928" s="5">
        <v>652268.89</v>
      </c>
      <c r="AD928" s="5">
        <v>10225027.79</v>
      </c>
      <c r="AE928" s="8">
        <f t="shared" si="255"/>
        <v>5077911955.87</v>
      </c>
      <c r="AF928" s="8">
        <f t="shared" si="256"/>
        <v>4948032939.18</v>
      </c>
      <c r="AG928" s="8">
        <f t="shared" si="257"/>
        <v>152116679.439999</v>
      </c>
      <c r="AH928" s="8">
        <f t="shared" si="258"/>
        <v>152325639.059999</v>
      </c>
      <c r="AI928" s="8">
        <f t="shared" si="259"/>
        <v>142100611.269999</v>
      </c>
      <c r="AJ928" s="8">
        <f t="shared" si="243"/>
        <v>277324089.84</v>
      </c>
      <c r="AK928" s="13">
        <f t="shared" si="244"/>
        <v>127654636.65</v>
      </c>
      <c r="AL928" s="13">
        <f t="shared" si="245"/>
        <v>0</v>
      </c>
      <c r="AM928" s="13">
        <f t="shared" si="246"/>
        <v>20222242.33</v>
      </c>
      <c r="AN928" s="13">
        <f t="shared" si="247"/>
        <v>147876878.98</v>
      </c>
      <c r="AO928" s="13">
        <f t="shared" si="248"/>
        <v>543743892.24</v>
      </c>
      <c r="AP928" s="13">
        <f t="shared" si="249"/>
        <v>134145285.33</v>
      </c>
      <c r="AQ928" s="13">
        <f t="shared" si="250"/>
        <v>123920257.54</v>
      </c>
      <c r="AR928" s="13">
        <f t="shared" si="251"/>
        <v>134145285.33</v>
      </c>
      <c r="AS928" s="13">
        <f t="shared" si="252"/>
        <v>123920257.54</v>
      </c>
      <c r="AT928" s="13">
        <f t="shared" si="253"/>
        <v>137651851.19</v>
      </c>
      <c r="AU928" s="13">
        <f>AT928-VLOOKUP(A928,[1]选股结果!$A$2:$BJ$3005,48,FALSE)*0.08</f>
        <v>-167805639.3244</v>
      </c>
      <c r="AV928" s="13">
        <f t="shared" si="254"/>
        <v>10225027.79</v>
      </c>
    </row>
    <row r="929" spans="1:48">
      <c r="A929" s="4" t="s">
        <v>1902</v>
      </c>
      <c r="B929" s="4" t="s">
        <v>1903</v>
      </c>
      <c r="C929" s="5">
        <v>5056415866.38</v>
      </c>
      <c r="D929" s="5">
        <v>0</v>
      </c>
      <c r="E929" s="5">
        <v>0</v>
      </c>
      <c r="F929" s="5">
        <v>0</v>
      </c>
      <c r="G929" s="5">
        <v>4424238695.35</v>
      </c>
      <c r="H929" s="5">
        <v>15794598.22</v>
      </c>
      <c r="I929" s="5">
        <v>0</v>
      </c>
      <c r="J929" s="5">
        <v>0</v>
      </c>
      <c r="K929" s="5">
        <v>0</v>
      </c>
      <c r="L929" s="5">
        <v>0</v>
      </c>
      <c r="M929" s="5">
        <v>0</v>
      </c>
      <c r="N929" s="5">
        <v>0</v>
      </c>
      <c r="O929" s="5">
        <v>9591464.2</v>
      </c>
      <c r="P929" s="5">
        <v>22817214.1</v>
      </c>
      <c r="Q929" s="5">
        <v>86380715.74</v>
      </c>
      <c r="R929" s="5">
        <v>154938654.89</v>
      </c>
      <c r="S929" s="5">
        <v>11222360.81</v>
      </c>
      <c r="T929" s="5">
        <v>0</v>
      </c>
      <c r="U929" s="5">
        <v>0</v>
      </c>
      <c r="V929" s="5">
        <v>0</v>
      </c>
      <c r="W929" s="5">
        <v>0</v>
      </c>
      <c r="X929" s="5">
        <v>-541205.52</v>
      </c>
      <c r="Y929" s="5">
        <v>0</v>
      </c>
      <c r="Z929" s="5">
        <v>-1471316.71</v>
      </c>
      <c r="AA929" s="5"/>
      <c r="AB929" s="5">
        <v>140705.03</v>
      </c>
      <c r="AC929" s="5">
        <v>90094.17</v>
      </c>
      <c r="AD929" s="5">
        <v>54343716.63</v>
      </c>
      <c r="AE929" s="8">
        <f t="shared" si="255"/>
        <v>5056415866.38</v>
      </c>
      <c r="AF929" s="8">
        <f t="shared" si="256"/>
        <v>4709189105.09</v>
      </c>
      <c r="AG929" s="8">
        <f t="shared" si="257"/>
        <v>346296650.099999</v>
      </c>
      <c r="AH929" s="8">
        <f t="shared" si="258"/>
        <v>346347260.959999</v>
      </c>
      <c r="AI929" s="8">
        <f t="shared" si="259"/>
        <v>292003544.329999</v>
      </c>
      <c r="AJ929" s="8">
        <f t="shared" si="243"/>
        <v>118738783.18</v>
      </c>
      <c r="AK929" s="13">
        <f t="shared" si="244"/>
        <v>347226761.29</v>
      </c>
      <c r="AL929" s="13">
        <f t="shared" si="245"/>
        <v>0</v>
      </c>
      <c r="AM929" s="13">
        <f t="shared" si="246"/>
        <v>-879500.33</v>
      </c>
      <c r="AN929" s="13">
        <f t="shared" si="247"/>
        <v>346347260.96</v>
      </c>
      <c r="AO929" s="13">
        <f t="shared" si="248"/>
        <v>632177171.03</v>
      </c>
      <c r="AP929" s="13">
        <f t="shared" si="249"/>
        <v>374243720.32</v>
      </c>
      <c r="AQ929" s="13">
        <f t="shared" si="250"/>
        <v>319900003.69</v>
      </c>
      <c r="AR929" s="13">
        <f t="shared" si="251"/>
        <v>358449122.1</v>
      </c>
      <c r="AS929" s="13">
        <f t="shared" si="252"/>
        <v>304105405.47</v>
      </c>
      <c r="AT929" s="13">
        <f t="shared" si="253"/>
        <v>292003544.33</v>
      </c>
      <c r="AU929" s="13">
        <f>AT929-VLOOKUP(A929,[1]选股结果!$A$2:$BJ$3005,48,FALSE)*0.08</f>
        <v>54256384.5236</v>
      </c>
      <c r="AV929" s="13">
        <f t="shared" si="254"/>
        <v>54343716.63</v>
      </c>
    </row>
    <row r="930" spans="1:48">
      <c r="A930" s="4" t="s">
        <v>1904</v>
      </c>
      <c r="B930" s="4" t="s">
        <v>1905</v>
      </c>
      <c r="C930" s="5">
        <v>5054505393.45</v>
      </c>
      <c r="D930" s="5">
        <v>0</v>
      </c>
      <c r="E930" s="5">
        <v>0</v>
      </c>
      <c r="F930" s="5">
        <v>0</v>
      </c>
      <c r="G930" s="5">
        <v>3556708467.92</v>
      </c>
      <c r="H930" s="5">
        <v>2678822.31</v>
      </c>
      <c r="I930" s="5">
        <v>0</v>
      </c>
      <c r="J930" s="5">
        <v>0</v>
      </c>
      <c r="K930" s="5">
        <v>0</v>
      </c>
      <c r="L930" s="5">
        <v>0</v>
      </c>
      <c r="M930" s="5">
        <v>0</v>
      </c>
      <c r="N930" s="5">
        <v>0</v>
      </c>
      <c r="O930" s="5">
        <v>30974765.51</v>
      </c>
      <c r="P930" s="5">
        <v>40636127.77</v>
      </c>
      <c r="Q930" s="5">
        <v>206281206.27</v>
      </c>
      <c r="R930" s="5">
        <v>229014300.43</v>
      </c>
      <c r="S930" s="5">
        <v>3338732.94</v>
      </c>
      <c r="T930" s="5">
        <v>4521397.76</v>
      </c>
      <c r="U930" s="5">
        <v>627744.45</v>
      </c>
      <c r="V930" s="5">
        <v>0</v>
      </c>
      <c r="W930" s="5">
        <v>1375519.5</v>
      </c>
      <c r="X930" s="5">
        <v>-17768.72</v>
      </c>
      <c r="Y930" s="5">
        <v>55386695.99</v>
      </c>
      <c r="Z930" s="5">
        <v>0</v>
      </c>
      <c r="AA930" s="5"/>
      <c r="AB930" s="5">
        <v>4653954.06</v>
      </c>
      <c r="AC930" s="5">
        <v>4707553.07</v>
      </c>
      <c r="AD930" s="5">
        <v>135184046.52</v>
      </c>
      <c r="AE930" s="8">
        <f t="shared" si="255"/>
        <v>5054505393.45</v>
      </c>
      <c r="AF930" s="8">
        <f t="shared" si="256"/>
        <v>4066953600.84</v>
      </c>
      <c r="AG930" s="8">
        <f t="shared" si="257"/>
        <v>938079782.6</v>
      </c>
      <c r="AH930" s="8">
        <f t="shared" si="258"/>
        <v>938026183.59</v>
      </c>
      <c r="AI930" s="8">
        <f t="shared" si="259"/>
        <v>802842137.07</v>
      </c>
      <c r="AJ930" s="8">
        <f t="shared" si="243"/>
        <v>333332394.55</v>
      </c>
      <c r="AK930" s="13">
        <f t="shared" si="244"/>
        <v>1042938488.6</v>
      </c>
      <c r="AL930" s="13">
        <f t="shared" si="245"/>
        <v>627744.45</v>
      </c>
      <c r="AM930" s="13">
        <f t="shared" si="246"/>
        <v>5233342.52</v>
      </c>
      <c r="AN930" s="13">
        <f t="shared" si="247"/>
        <v>1048799575.57</v>
      </c>
      <c r="AO930" s="13">
        <f t="shared" si="248"/>
        <v>1497796925.53</v>
      </c>
      <c r="AP930" s="13">
        <f t="shared" si="249"/>
        <v>1048956043.85</v>
      </c>
      <c r="AQ930" s="13">
        <f t="shared" si="250"/>
        <v>913771997.33</v>
      </c>
      <c r="AR930" s="13">
        <f t="shared" si="251"/>
        <v>1046277221.54</v>
      </c>
      <c r="AS930" s="13">
        <f t="shared" si="252"/>
        <v>911093175.02</v>
      </c>
      <c r="AT930" s="13">
        <f t="shared" si="253"/>
        <v>913615529.05</v>
      </c>
      <c r="AU930" s="13">
        <f>AT930-VLOOKUP(A930,[1]选股结果!$A$2:$BJ$3005,48,FALSE)*0.08</f>
        <v>699657771.246</v>
      </c>
      <c r="AV930" s="13">
        <f t="shared" si="254"/>
        <v>135184046.52</v>
      </c>
    </row>
    <row r="931" spans="1:48">
      <c r="A931" s="4" t="s">
        <v>1906</v>
      </c>
      <c r="B931" s="4" t="s">
        <v>1907</v>
      </c>
      <c r="C931" s="5">
        <v>5042684072.65</v>
      </c>
      <c r="D931" s="5">
        <v>0</v>
      </c>
      <c r="E931" s="5">
        <v>0</v>
      </c>
      <c r="F931" s="5">
        <v>0</v>
      </c>
      <c r="G931" s="5">
        <v>3462266840.11</v>
      </c>
      <c r="H931" s="5">
        <v>53811507.44</v>
      </c>
      <c r="I931" s="5">
        <v>0</v>
      </c>
      <c r="J931" s="5">
        <v>0</v>
      </c>
      <c r="K931" s="5">
        <v>0</v>
      </c>
      <c r="L931" s="5">
        <v>0</v>
      </c>
      <c r="M931" s="5">
        <v>0</v>
      </c>
      <c r="N931" s="5">
        <v>0</v>
      </c>
      <c r="O931" s="5">
        <v>32012274.71</v>
      </c>
      <c r="P931" s="5">
        <v>766527711.08</v>
      </c>
      <c r="Q931" s="5">
        <v>201851953.73</v>
      </c>
      <c r="R931" s="5">
        <v>131731981.56</v>
      </c>
      <c r="S931" s="5">
        <v>38499032.85</v>
      </c>
      <c r="T931" s="5">
        <v>19873357.18</v>
      </c>
      <c r="U931" s="5">
        <v>-885852.33</v>
      </c>
      <c r="V931" s="5">
        <v>0</v>
      </c>
      <c r="W931" s="5">
        <v>19060000</v>
      </c>
      <c r="X931" s="5">
        <v>10136582.22</v>
      </c>
      <c r="Y931" s="5">
        <v>-1676845.81</v>
      </c>
      <c r="Z931" s="5">
        <v>15366.61</v>
      </c>
      <c r="AA931" s="5"/>
      <c r="AB931" s="5">
        <v>1584628.22</v>
      </c>
      <c r="AC931" s="5">
        <v>15471044.8</v>
      </c>
      <c r="AD931" s="5">
        <v>55366148.48</v>
      </c>
      <c r="AE931" s="8">
        <f t="shared" si="255"/>
        <v>5042684072.65</v>
      </c>
      <c r="AF931" s="8">
        <f t="shared" si="256"/>
        <v>4632889794.04</v>
      </c>
      <c r="AG931" s="8">
        <f t="shared" si="257"/>
        <v>440283265.989999</v>
      </c>
      <c r="AH931" s="8">
        <f t="shared" si="258"/>
        <v>426396849.409999</v>
      </c>
      <c r="AI931" s="8">
        <f t="shared" si="259"/>
        <v>371030700.929999</v>
      </c>
      <c r="AJ931" s="8">
        <f t="shared" si="243"/>
        <v>1012601510.29</v>
      </c>
      <c r="AK931" s="13">
        <f t="shared" si="244"/>
        <v>408117432.799999</v>
      </c>
      <c r="AL931" s="13">
        <f t="shared" si="245"/>
        <v>-885852.33</v>
      </c>
      <c r="AM931" s="13">
        <f t="shared" si="246"/>
        <v>15811577.32</v>
      </c>
      <c r="AN931" s="13">
        <f t="shared" si="247"/>
        <v>423043157.789999</v>
      </c>
      <c r="AO931" s="13">
        <f t="shared" si="248"/>
        <v>1580417232.54</v>
      </c>
      <c r="AP931" s="13">
        <f t="shared" si="249"/>
        <v>500427973.089999</v>
      </c>
      <c r="AQ931" s="13">
        <f t="shared" si="250"/>
        <v>445061824.609999</v>
      </c>
      <c r="AR931" s="13">
        <f t="shared" si="251"/>
        <v>446616465.649999</v>
      </c>
      <c r="AS931" s="13">
        <f t="shared" si="252"/>
        <v>391250317.169999</v>
      </c>
      <c r="AT931" s="13">
        <f t="shared" si="253"/>
        <v>367677009.309999</v>
      </c>
      <c r="AU931" s="13">
        <f>AT931-VLOOKUP(A931,[1]选股结果!$A$2:$BJ$3005,48,FALSE)*0.08</f>
        <v>125056788.701999</v>
      </c>
      <c r="AV931" s="13">
        <f t="shared" si="254"/>
        <v>55366148.48</v>
      </c>
    </row>
    <row r="932" spans="1:48">
      <c r="A932" s="4" t="s">
        <v>1908</v>
      </c>
      <c r="B932" s="4" t="s">
        <v>1909</v>
      </c>
      <c r="C932" s="5">
        <v>5035338308.06</v>
      </c>
      <c r="D932" s="5">
        <v>0</v>
      </c>
      <c r="E932" s="5">
        <v>0</v>
      </c>
      <c r="F932" s="5">
        <v>0</v>
      </c>
      <c r="G932" s="5">
        <v>4179543570.14</v>
      </c>
      <c r="H932" s="5">
        <v>87828108.87</v>
      </c>
      <c r="I932" s="5">
        <v>0</v>
      </c>
      <c r="J932" s="5">
        <v>0</v>
      </c>
      <c r="K932" s="5">
        <v>0</v>
      </c>
      <c r="L932" s="5">
        <v>0</v>
      </c>
      <c r="M932" s="5">
        <v>0</v>
      </c>
      <c r="N932" s="5">
        <v>0</v>
      </c>
      <c r="O932" s="5">
        <v>8712874.08</v>
      </c>
      <c r="P932" s="5">
        <v>9981760.2</v>
      </c>
      <c r="Q932" s="5">
        <v>149486472.13</v>
      </c>
      <c r="R932" s="5">
        <v>1567187.9</v>
      </c>
      <c r="S932" s="5">
        <v>50324252.31</v>
      </c>
      <c r="T932" s="5">
        <v>4992566.86</v>
      </c>
      <c r="U932" s="5">
        <v>0</v>
      </c>
      <c r="V932" s="5">
        <v>0</v>
      </c>
      <c r="W932" s="5">
        <v>-14930373.29</v>
      </c>
      <c r="X932" s="5">
        <v>2125635.88</v>
      </c>
      <c r="Y932" s="5">
        <v>0</v>
      </c>
      <c r="Z932" s="5">
        <v>68131</v>
      </c>
      <c r="AA932" s="5"/>
      <c r="AB932" s="5">
        <v>38533859.41</v>
      </c>
      <c r="AC932" s="5">
        <v>9804747.46</v>
      </c>
      <c r="AD932" s="5">
        <v>29644632.97</v>
      </c>
      <c r="AE932" s="8">
        <f t="shared" si="255"/>
        <v>5035338308.06</v>
      </c>
      <c r="AF932" s="8">
        <f t="shared" si="256"/>
        <v>4399616116.76</v>
      </c>
      <c r="AG932" s="8">
        <f t="shared" si="257"/>
        <v>623726879.990001</v>
      </c>
      <c r="AH932" s="8">
        <f t="shared" si="258"/>
        <v>652455991.940001</v>
      </c>
      <c r="AI932" s="8">
        <f t="shared" si="259"/>
        <v>622811358.970001</v>
      </c>
      <c r="AJ932" s="8">
        <f t="shared" si="243"/>
        <v>139451994.46</v>
      </c>
      <c r="AK932" s="13">
        <f t="shared" si="244"/>
        <v>635722191.3</v>
      </c>
      <c r="AL932" s="13">
        <f t="shared" si="245"/>
        <v>0</v>
      </c>
      <c r="AM932" s="13">
        <f t="shared" si="246"/>
        <v>16733800.64</v>
      </c>
      <c r="AN932" s="13">
        <f t="shared" si="247"/>
        <v>652455991.94</v>
      </c>
      <c r="AO932" s="13">
        <f t="shared" si="248"/>
        <v>855794737.920001</v>
      </c>
      <c r="AP932" s="13">
        <f t="shared" si="249"/>
        <v>773874552.48</v>
      </c>
      <c r="AQ932" s="13">
        <f t="shared" si="250"/>
        <v>744229919.51</v>
      </c>
      <c r="AR932" s="13">
        <f t="shared" si="251"/>
        <v>686046443.61</v>
      </c>
      <c r="AS932" s="13">
        <f t="shared" si="252"/>
        <v>656401810.64</v>
      </c>
      <c r="AT932" s="13">
        <f t="shared" si="253"/>
        <v>622811358.97</v>
      </c>
      <c r="AU932" s="13">
        <f>AT932-VLOOKUP(A932,[1]选股结果!$A$2:$BJ$3005,48,FALSE)*0.08</f>
        <v>84131508.0931998</v>
      </c>
      <c r="AV932" s="13">
        <f t="shared" si="254"/>
        <v>29644632.97</v>
      </c>
    </row>
    <row r="933" spans="1:48">
      <c r="A933" s="4" t="s">
        <v>1910</v>
      </c>
      <c r="B933" s="4" t="s">
        <v>1911</v>
      </c>
      <c r="C933" s="5">
        <v>5011858569.58</v>
      </c>
      <c r="D933" s="5">
        <v>0</v>
      </c>
      <c r="E933" s="5">
        <v>0</v>
      </c>
      <c r="F933" s="5">
        <v>0</v>
      </c>
      <c r="G933" s="5">
        <v>2541734309.87</v>
      </c>
      <c r="H933" s="5">
        <v>0</v>
      </c>
      <c r="I933" s="5">
        <v>0</v>
      </c>
      <c r="J933" s="5">
        <v>0</v>
      </c>
      <c r="K933" s="5">
        <v>0</v>
      </c>
      <c r="L933" s="5">
        <v>0</v>
      </c>
      <c r="M933" s="5">
        <v>0</v>
      </c>
      <c r="N933" s="5">
        <v>0</v>
      </c>
      <c r="O933" s="5">
        <v>42624675.3</v>
      </c>
      <c r="P933" s="5">
        <v>693970883.14</v>
      </c>
      <c r="Q933" s="5">
        <v>58525232.48</v>
      </c>
      <c r="R933" s="5">
        <v>24214671.79</v>
      </c>
      <c r="S933" s="5">
        <v>-58701859.79</v>
      </c>
      <c r="T933" s="5">
        <v>153771107.86</v>
      </c>
      <c r="U933" s="5">
        <v>31503048.81</v>
      </c>
      <c r="V933" s="5">
        <v>0</v>
      </c>
      <c r="W933" s="5">
        <v>76365029.68</v>
      </c>
      <c r="X933" s="5">
        <v>-1118870.74</v>
      </c>
      <c r="Y933" s="5">
        <v>0</v>
      </c>
      <c r="Z933" s="5">
        <v>-1461087.26</v>
      </c>
      <c r="AA933" s="5"/>
      <c r="AB933" s="5">
        <v>3537593.16</v>
      </c>
      <c r="AC933" s="5">
        <v>4606398.34</v>
      </c>
      <c r="AD933" s="5">
        <v>419587339.33</v>
      </c>
      <c r="AE933" s="8">
        <f t="shared" si="255"/>
        <v>5011858569.58</v>
      </c>
      <c r="AF933" s="8">
        <f t="shared" si="256"/>
        <v>3302367912.79</v>
      </c>
      <c r="AG933" s="8">
        <f t="shared" si="257"/>
        <v>1939284577.81</v>
      </c>
      <c r="AH933" s="8">
        <f t="shared" si="258"/>
        <v>1938215772.63</v>
      </c>
      <c r="AI933" s="8">
        <f t="shared" si="259"/>
        <v>1518628433.3</v>
      </c>
      <c r="AJ933" s="8">
        <f t="shared" si="243"/>
        <v>796189596.1</v>
      </c>
      <c r="AK933" s="13">
        <f t="shared" si="244"/>
        <v>1709490656.79</v>
      </c>
      <c r="AL933" s="13">
        <f t="shared" si="245"/>
        <v>31503048.81</v>
      </c>
      <c r="AM933" s="13">
        <f t="shared" si="246"/>
        <v>197222067.03</v>
      </c>
      <c r="AN933" s="13">
        <f t="shared" si="247"/>
        <v>1938215772.63</v>
      </c>
      <c r="AO933" s="13">
        <f t="shared" si="248"/>
        <v>2470124259.71</v>
      </c>
      <c r="AP933" s="13">
        <f t="shared" si="249"/>
        <v>1650788797</v>
      </c>
      <c r="AQ933" s="13">
        <f t="shared" si="250"/>
        <v>1231201457.67</v>
      </c>
      <c r="AR933" s="13">
        <f t="shared" si="251"/>
        <v>1650788797</v>
      </c>
      <c r="AS933" s="13">
        <f t="shared" si="252"/>
        <v>1231201457.67</v>
      </c>
      <c r="AT933" s="13">
        <f t="shared" si="253"/>
        <v>1518628433.3</v>
      </c>
      <c r="AU933" s="13">
        <f>AT933-VLOOKUP(A933,[1]选股结果!$A$2:$BJ$3005,48,FALSE)*0.08</f>
        <v>562736989.2632</v>
      </c>
      <c r="AV933" s="13">
        <f t="shared" si="254"/>
        <v>419587339.33</v>
      </c>
    </row>
    <row r="934" spans="1:48">
      <c r="A934" s="4" t="s">
        <v>1912</v>
      </c>
      <c r="B934" s="4" t="s">
        <v>1913</v>
      </c>
      <c r="C934" s="5">
        <v>4988810309.75</v>
      </c>
      <c r="D934" s="5">
        <v>0</v>
      </c>
      <c r="E934" s="5">
        <v>0</v>
      </c>
      <c r="F934" s="5">
        <v>0</v>
      </c>
      <c r="G934" s="5">
        <v>3984196761.71</v>
      </c>
      <c r="H934" s="5">
        <v>33019990.24</v>
      </c>
      <c r="I934" s="5">
        <v>0</v>
      </c>
      <c r="J934" s="5">
        <v>0</v>
      </c>
      <c r="K934" s="5">
        <v>0</v>
      </c>
      <c r="L934" s="5">
        <v>0</v>
      </c>
      <c r="M934" s="5">
        <v>0</v>
      </c>
      <c r="N934" s="5">
        <v>0</v>
      </c>
      <c r="O934" s="5">
        <v>19120805.92</v>
      </c>
      <c r="P934" s="5">
        <v>112031923.93</v>
      </c>
      <c r="Q934" s="5">
        <v>253714401.87</v>
      </c>
      <c r="R934" s="5">
        <v>207060573.53</v>
      </c>
      <c r="S934" s="5">
        <v>28821361.98</v>
      </c>
      <c r="T934" s="5">
        <v>9491001.13</v>
      </c>
      <c r="U934" s="5">
        <v>0</v>
      </c>
      <c r="V934" s="5">
        <v>0</v>
      </c>
      <c r="W934" s="5">
        <v>-1360326</v>
      </c>
      <c r="X934" s="5">
        <v>0</v>
      </c>
      <c r="Y934" s="5">
        <v>0</v>
      </c>
      <c r="Z934" s="5">
        <v>-646122.97</v>
      </c>
      <c r="AA934" s="5"/>
      <c r="AB934" s="5">
        <v>302805.41</v>
      </c>
      <c r="AC934" s="5">
        <v>3357928.51</v>
      </c>
      <c r="AD934" s="5">
        <v>49717183.55</v>
      </c>
      <c r="AE934" s="8">
        <f t="shared" si="255"/>
        <v>4988810309.75</v>
      </c>
      <c r="AF934" s="8">
        <f t="shared" si="256"/>
        <v>4604945828.94</v>
      </c>
      <c r="AG934" s="8">
        <f t="shared" si="257"/>
        <v>391349032.97</v>
      </c>
      <c r="AH934" s="8">
        <f t="shared" si="258"/>
        <v>388293909.87</v>
      </c>
      <c r="AI934" s="8">
        <f t="shared" si="259"/>
        <v>338576726.32</v>
      </c>
      <c r="AJ934" s="8">
        <f t="shared" si="243"/>
        <v>387922254.82</v>
      </c>
      <c r="AK934" s="13">
        <f t="shared" si="244"/>
        <v>383864480.81</v>
      </c>
      <c r="AL934" s="13">
        <f t="shared" si="245"/>
        <v>0</v>
      </c>
      <c r="AM934" s="13">
        <f t="shared" si="246"/>
        <v>4429429.06</v>
      </c>
      <c r="AN934" s="13">
        <f t="shared" si="247"/>
        <v>388293909.87</v>
      </c>
      <c r="AO934" s="13">
        <f t="shared" si="248"/>
        <v>1004613548.04</v>
      </c>
      <c r="AP934" s="13">
        <f t="shared" si="249"/>
        <v>445705833.03</v>
      </c>
      <c r="AQ934" s="13">
        <f t="shared" si="250"/>
        <v>395988649.48</v>
      </c>
      <c r="AR934" s="13">
        <f t="shared" si="251"/>
        <v>412685842.79</v>
      </c>
      <c r="AS934" s="13">
        <f t="shared" si="252"/>
        <v>362968659.24</v>
      </c>
      <c r="AT934" s="13">
        <f t="shared" si="253"/>
        <v>338576726.32</v>
      </c>
      <c r="AU934" s="13">
        <f>AT934-VLOOKUP(A934,[1]选股结果!$A$2:$BJ$3005,48,FALSE)*0.08</f>
        <v>10240485.2112</v>
      </c>
      <c r="AV934" s="13">
        <f t="shared" si="254"/>
        <v>49717183.55</v>
      </c>
    </row>
    <row r="935" spans="1:48">
      <c r="A935" s="4" t="s">
        <v>1914</v>
      </c>
      <c r="B935" s="4" t="s">
        <v>1915</v>
      </c>
      <c r="C935" s="5">
        <v>4964934494.35</v>
      </c>
      <c r="D935" s="5">
        <v>156752913.52</v>
      </c>
      <c r="E935" s="5">
        <v>4426539.6</v>
      </c>
      <c r="F935" s="5">
        <v>289460833.35</v>
      </c>
      <c r="G935" s="5">
        <v>3737031059.13</v>
      </c>
      <c r="H935" s="5">
        <v>5702581.74</v>
      </c>
      <c r="I935" s="5">
        <v>86355047.09</v>
      </c>
      <c r="J935" s="5">
        <v>0</v>
      </c>
      <c r="K935" s="5">
        <v>0</v>
      </c>
      <c r="L935" s="5">
        <v>4524472.4</v>
      </c>
      <c r="M935" s="5">
        <v>0</v>
      </c>
      <c r="N935" s="5">
        <v>0</v>
      </c>
      <c r="O935" s="5">
        <v>35562972.59</v>
      </c>
      <c r="P935" s="5">
        <v>162699224.02</v>
      </c>
      <c r="Q935" s="5">
        <v>310832532.64</v>
      </c>
      <c r="R935" s="5">
        <v>449648774.77</v>
      </c>
      <c r="S935" s="5">
        <v>-21394539.54</v>
      </c>
      <c r="T935" s="5">
        <v>-1543836.39</v>
      </c>
      <c r="U935" s="5">
        <v>-19805728.86</v>
      </c>
      <c r="V935" s="5">
        <v>0</v>
      </c>
      <c r="W935" s="5">
        <v>114585060.06</v>
      </c>
      <c r="X935" s="5">
        <v>205125598.79</v>
      </c>
      <c r="Y935" s="5">
        <v>4986869.29</v>
      </c>
      <c r="Z935" s="5">
        <v>-14802025.77</v>
      </c>
      <c r="AA935" s="5"/>
      <c r="AB935" s="5">
        <v>2345164.9</v>
      </c>
      <c r="AC935" s="5">
        <v>6513685.45</v>
      </c>
      <c r="AD935" s="5">
        <v>58656122.57</v>
      </c>
      <c r="AE935" s="8">
        <f t="shared" si="255"/>
        <v>4964934494.35</v>
      </c>
      <c r="AF935" s="8">
        <f t="shared" si="256"/>
        <v>4674380023.61</v>
      </c>
      <c r="AG935" s="8">
        <f t="shared" si="257"/>
        <v>178681200.560001</v>
      </c>
      <c r="AH935" s="8">
        <f t="shared" si="258"/>
        <v>174512680.010001</v>
      </c>
      <c r="AI935" s="8">
        <f t="shared" si="259"/>
        <v>115856557.440001</v>
      </c>
      <c r="AJ935" s="8">
        <f t="shared" si="243"/>
        <v>518250119.09</v>
      </c>
      <c r="AK935" s="13">
        <f t="shared" si="244"/>
        <v>295541340.03</v>
      </c>
      <c r="AL935" s="13">
        <f t="shared" si="245"/>
        <v>-19805728.86</v>
      </c>
      <c r="AM935" s="13">
        <f t="shared" si="246"/>
        <v>-91249192.58</v>
      </c>
      <c r="AN935" s="13">
        <f t="shared" si="247"/>
        <v>184486418.59</v>
      </c>
      <c r="AO935" s="13">
        <f t="shared" si="248"/>
        <v>1227903435.22</v>
      </c>
      <c r="AP935" s="13">
        <f t="shared" si="249"/>
        <v>279849382.23</v>
      </c>
      <c r="AQ935" s="13">
        <f t="shared" si="250"/>
        <v>221193259.66</v>
      </c>
      <c r="AR935" s="13">
        <f t="shared" si="251"/>
        <v>274146800.49</v>
      </c>
      <c r="AS935" s="13">
        <f t="shared" si="252"/>
        <v>215490677.92</v>
      </c>
      <c r="AT935" s="13">
        <f t="shared" si="253"/>
        <v>125830296.02</v>
      </c>
      <c r="AU935" s="13">
        <f>AT935-VLOOKUP(A935,[1]选股结果!$A$2:$BJ$3005,48,FALSE)*0.08</f>
        <v>-358526401.1176</v>
      </c>
      <c r="AV935" s="13">
        <f t="shared" si="254"/>
        <v>58656122.57</v>
      </c>
    </row>
    <row r="936" spans="1:48">
      <c r="A936" s="4" t="s">
        <v>1916</v>
      </c>
      <c r="B936" s="4" t="s">
        <v>1917</v>
      </c>
      <c r="C936" s="5">
        <v>4954585454.91</v>
      </c>
      <c r="D936" s="5">
        <v>0</v>
      </c>
      <c r="E936" s="5">
        <v>0</v>
      </c>
      <c r="F936" s="5">
        <v>0</v>
      </c>
      <c r="G936" s="5">
        <v>4413837227.12</v>
      </c>
      <c r="H936" s="5">
        <v>11008013.75</v>
      </c>
      <c r="I936" s="5">
        <v>0</v>
      </c>
      <c r="J936" s="5">
        <v>0</v>
      </c>
      <c r="K936" s="5">
        <v>0</v>
      </c>
      <c r="L936" s="5">
        <v>0</v>
      </c>
      <c r="M936" s="5">
        <v>0</v>
      </c>
      <c r="N936" s="5">
        <v>0</v>
      </c>
      <c r="O936" s="5">
        <v>16302846.53</v>
      </c>
      <c r="P936" s="5">
        <v>40717375.2</v>
      </c>
      <c r="Q936" s="5">
        <v>159536858.26</v>
      </c>
      <c r="R936" s="5">
        <v>42349045.67</v>
      </c>
      <c r="S936" s="5">
        <v>10670993.13</v>
      </c>
      <c r="T936" s="5">
        <v>0</v>
      </c>
      <c r="U936" s="5">
        <v>0</v>
      </c>
      <c r="V936" s="5">
        <v>0</v>
      </c>
      <c r="W936" s="5">
        <v>0</v>
      </c>
      <c r="X936" s="5">
        <v>15875.64</v>
      </c>
      <c r="Y936" s="5">
        <v>8919480.48</v>
      </c>
      <c r="Z936" s="5">
        <v>-14989.03</v>
      </c>
      <c r="AA936" s="5"/>
      <c r="AB936" s="5">
        <v>1590043.82</v>
      </c>
      <c r="AC936" s="5">
        <v>855697.98</v>
      </c>
      <c r="AD936" s="5">
        <v>47378754.6</v>
      </c>
      <c r="AE936" s="8">
        <f t="shared" si="255"/>
        <v>4954585454.91</v>
      </c>
      <c r="AF936" s="8">
        <f t="shared" si="256"/>
        <v>4683414345.91</v>
      </c>
      <c r="AG936" s="8">
        <f t="shared" si="257"/>
        <v>262220763.85</v>
      </c>
      <c r="AH936" s="8">
        <f t="shared" si="258"/>
        <v>262955109.69</v>
      </c>
      <c r="AI936" s="8">
        <f t="shared" si="259"/>
        <v>215576355.09</v>
      </c>
      <c r="AJ936" s="8">
        <f t="shared" si="243"/>
        <v>224742214.63</v>
      </c>
      <c r="AK936" s="13">
        <f t="shared" si="244"/>
        <v>280090589.48</v>
      </c>
      <c r="AL936" s="13">
        <f t="shared" si="245"/>
        <v>0</v>
      </c>
      <c r="AM936" s="13">
        <f t="shared" si="246"/>
        <v>703481.17</v>
      </c>
      <c r="AN936" s="13">
        <f t="shared" si="247"/>
        <v>280794070.65</v>
      </c>
      <c r="AO936" s="13">
        <f t="shared" si="248"/>
        <v>540748227.79</v>
      </c>
      <c r="AP936" s="13">
        <f t="shared" si="249"/>
        <v>301769596.36</v>
      </c>
      <c r="AQ936" s="13">
        <f t="shared" si="250"/>
        <v>254390841.76</v>
      </c>
      <c r="AR936" s="13">
        <f t="shared" si="251"/>
        <v>290761582.61</v>
      </c>
      <c r="AS936" s="13">
        <f t="shared" si="252"/>
        <v>243382828.01</v>
      </c>
      <c r="AT936" s="13">
        <f t="shared" si="253"/>
        <v>233415316.05</v>
      </c>
      <c r="AU936" s="13">
        <f>AT936-VLOOKUP(A936,[1]选股结果!$A$2:$BJ$3005,48,FALSE)*0.08</f>
        <v>-50235322.89</v>
      </c>
      <c r="AV936" s="13">
        <f t="shared" si="254"/>
        <v>47378754.6</v>
      </c>
    </row>
    <row r="937" spans="1:48">
      <c r="A937" s="4" t="s">
        <v>1918</v>
      </c>
      <c r="B937" s="4" t="s">
        <v>1919</v>
      </c>
      <c r="C937" s="5">
        <v>4940192936.36</v>
      </c>
      <c r="D937" s="5">
        <v>0</v>
      </c>
      <c r="E937" s="5">
        <v>0</v>
      </c>
      <c r="F937" s="5">
        <v>0</v>
      </c>
      <c r="G937" s="5">
        <v>3554645822.87</v>
      </c>
      <c r="H937" s="5">
        <v>40490300.66</v>
      </c>
      <c r="I937" s="5">
        <v>0</v>
      </c>
      <c r="J937" s="5">
        <v>0</v>
      </c>
      <c r="K937" s="5">
        <v>0</v>
      </c>
      <c r="L937" s="5">
        <v>0</v>
      </c>
      <c r="M937" s="5">
        <v>0</v>
      </c>
      <c r="N937" s="5">
        <v>0</v>
      </c>
      <c r="O937" s="5">
        <v>44540601.94</v>
      </c>
      <c r="P937" s="5">
        <v>454303699.59</v>
      </c>
      <c r="Q937" s="5">
        <v>254945537.47</v>
      </c>
      <c r="R937" s="5">
        <v>247397181.53</v>
      </c>
      <c r="S937" s="5">
        <v>38946128.74</v>
      </c>
      <c r="T937" s="5">
        <v>5867657.94</v>
      </c>
      <c r="U937" s="5">
        <v>-3237828.46</v>
      </c>
      <c r="V937" s="5">
        <v>0</v>
      </c>
      <c r="W937" s="5">
        <v>0</v>
      </c>
      <c r="X937" s="5">
        <v>4756654.88</v>
      </c>
      <c r="Y937" s="5">
        <v>34612883.67</v>
      </c>
      <c r="Z937" s="5">
        <v>593651.48</v>
      </c>
      <c r="AA937" s="5"/>
      <c r="AB937" s="5">
        <v>1064918.81</v>
      </c>
      <c r="AC937" s="5">
        <v>5260748.01</v>
      </c>
      <c r="AD937" s="5">
        <v>42760206.2</v>
      </c>
      <c r="AE937" s="8">
        <f t="shared" si="255"/>
        <v>4940192936.36</v>
      </c>
      <c r="AF937" s="8">
        <f t="shared" si="256"/>
        <v>4594778972.14</v>
      </c>
      <c r="AG937" s="8">
        <f t="shared" si="257"/>
        <v>312505735.09</v>
      </c>
      <c r="AH937" s="8">
        <f t="shared" si="258"/>
        <v>308309905.89</v>
      </c>
      <c r="AI937" s="8">
        <f t="shared" si="259"/>
        <v>265549699.69</v>
      </c>
      <c r="AJ937" s="8">
        <f t="shared" si="243"/>
        <v>792598551.87</v>
      </c>
      <c r="AK937" s="13">
        <f t="shared" si="244"/>
        <v>380026847.89</v>
      </c>
      <c r="AL937" s="13">
        <f t="shared" si="245"/>
        <v>-3237828.46</v>
      </c>
      <c r="AM937" s="13">
        <f t="shared" si="246"/>
        <v>746653.8</v>
      </c>
      <c r="AN937" s="13">
        <f t="shared" si="247"/>
        <v>377535673.23</v>
      </c>
      <c r="AO937" s="13">
        <f t="shared" si="248"/>
        <v>1385547113.49</v>
      </c>
      <c r="AP937" s="13">
        <f t="shared" si="249"/>
        <v>459463277.29</v>
      </c>
      <c r="AQ937" s="13">
        <f t="shared" si="250"/>
        <v>416703071.09</v>
      </c>
      <c r="AR937" s="13">
        <f t="shared" si="251"/>
        <v>418972976.63</v>
      </c>
      <c r="AS937" s="13">
        <f t="shared" si="252"/>
        <v>376212770.43</v>
      </c>
      <c r="AT937" s="13">
        <f t="shared" si="253"/>
        <v>334775467.03</v>
      </c>
      <c r="AU937" s="13">
        <f>AT937-VLOOKUP(A937,[1]选股结果!$A$2:$BJ$3005,48,FALSE)*0.08</f>
        <v>62260070.1828</v>
      </c>
      <c r="AV937" s="13">
        <f t="shared" si="254"/>
        <v>42760206.2</v>
      </c>
    </row>
    <row r="938" spans="1:48">
      <c r="A938" s="4" t="s">
        <v>1920</v>
      </c>
      <c r="B938" s="4" t="s">
        <v>1921</v>
      </c>
      <c r="C938" s="5">
        <v>4932726715</v>
      </c>
      <c r="D938" s="5">
        <v>0</v>
      </c>
      <c r="E938" s="5">
        <v>0</v>
      </c>
      <c r="F938" s="5">
        <v>0</v>
      </c>
      <c r="G938" s="5">
        <v>2096603185</v>
      </c>
      <c r="H938" s="5">
        <v>102213800</v>
      </c>
      <c r="I938" s="5">
        <v>0</v>
      </c>
      <c r="J938" s="5">
        <v>0</v>
      </c>
      <c r="K938" s="5">
        <v>0</v>
      </c>
      <c r="L938" s="5">
        <v>6803829</v>
      </c>
      <c r="M938" s="5">
        <v>0</v>
      </c>
      <c r="N938" s="5">
        <v>0</v>
      </c>
      <c r="O938" s="5">
        <v>66801165</v>
      </c>
      <c r="P938" s="5">
        <v>1246469027</v>
      </c>
      <c r="Q938" s="5">
        <v>741130138</v>
      </c>
      <c r="R938" s="5">
        <v>1146301821</v>
      </c>
      <c r="S938" s="5">
        <v>78431114</v>
      </c>
      <c r="T938" s="5">
        <v>324846617</v>
      </c>
      <c r="U938" s="5">
        <v>30009622</v>
      </c>
      <c r="V938" s="5">
        <v>0</v>
      </c>
      <c r="W938" s="5">
        <v>11037625</v>
      </c>
      <c r="X938" s="5">
        <v>47867646</v>
      </c>
      <c r="Y938" s="5">
        <v>27258440</v>
      </c>
      <c r="Z938" s="5">
        <v>661682</v>
      </c>
      <c r="AA938" s="5"/>
      <c r="AB938" s="5">
        <v>6514892</v>
      </c>
      <c r="AC938" s="5">
        <v>1152877</v>
      </c>
      <c r="AD938" s="5">
        <v>4218747</v>
      </c>
      <c r="AE938" s="8">
        <f t="shared" si="255"/>
        <v>4932726715</v>
      </c>
      <c r="AF938" s="8">
        <f t="shared" si="256"/>
        <v>5375736450</v>
      </c>
      <c r="AG938" s="8">
        <f t="shared" si="257"/>
        <v>-181589897</v>
      </c>
      <c r="AH938" s="8">
        <f t="shared" si="258"/>
        <v>-176227882</v>
      </c>
      <c r="AI938" s="8">
        <f t="shared" si="259"/>
        <v>-180446629</v>
      </c>
      <c r="AJ938" s="8">
        <f t="shared" si="243"/>
        <v>2076296755</v>
      </c>
      <c r="AK938" s="13">
        <f t="shared" si="244"/>
        <v>-415751295</v>
      </c>
      <c r="AL938" s="13">
        <f t="shared" si="245"/>
        <v>30009622</v>
      </c>
      <c r="AM938" s="13">
        <f t="shared" si="246"/>
        <v>264030671</v>
      </c>
      <c r="AN938" s="13">
        <f t="shared" si="247"/>
        <v>-121711002</v>
      </c>
      <c r="AO938" s="13">
        <f t="shared" si="248"/>
        <v>2836123530</v>
      </c>
      <c r="AP938" s="13">
        <f t="shared" si="249"/>
        <v>-235106381</v>
      </c>
      <c r="AQ938" s="13">
        <f t="shared" si="250"/>
        <v>-239325128</v>
      </c>
      <c r="AR938" s="13">
        <f t="shared" si="251"/>
        <v>-337320181</v>
      </c>
      <c r="AS938" s="13">
        <f t="shared" si="252"/>
        <v>-341538928</v>
      </c>
      <c r="AT938" s="13">
        <f t="shared" si="253"/>
        <v>-125929749</v>
      </c>
      <c r="AU938" s="13">
        <f>AT938-VLOOKUP(A938,[1]选股结果!$A$2:$BJ$3005,48,FALSE)*0.08</f>
        <v>-651801144.28</v>
      </c>
      <c r="AV938" s="13">
        <f t="shared" si="254"/>
        <v>4218747</v>
      </c>
    </row>
    <row r="939" spans="1:48">
      <c r="A939" s="4" t="s">
        <v>1922</v>
      </c>
      <c r="B939" s="4" t="s">
        <v>1923</v>
      </c>
      <c r="C939" s="5">
        <v>4928168257.65</v>
      </c>
      <c r="D939" s="5">
        <v>0</v>
      </c>
      <c r="E939" s="5">
        <v>0</v>
      </c>
      <c r="F939" s="5">
        <v>0</v>
      </c>
      <c r="G939" s="5">
        <v>4336524742.98</v>
      </c>
      <c r="H939" s="5">
        <v>11184579.88</v>
      </c>
      <c r="I939" s="5">
        <v>0</v>
      </c>
      <c r="J939" s="5">
        <v>0</v>
      </c>
      <c r="K939" s="5">
        <v>0</v>
      </c>
      <c r="L939" s="5">
        <v>0</v>
      </c>
      <c r="M939" s="5">
        <v>0</v>
      </c>
      <c r="N939" s="5">
        <v>0</v>
      </c>
      <c r="O939" s="5">
        <v>19054100.63</v>
      </c>
      <c r="P939" s="5">
        <v>140410199.69</v>
      </c>
      <c r="Q939" s="5">
        <v>196592318.6</v>
      </c>
      <c r="R939" s="5">
        <v>107031840.9</v>
      </c>
      <c r="S939" s="5">
        <v>-5068585.38</v>
      </c>
      <c r="T939" s="5">
        <v>-5979351.19</v>
      </c>
      <c r="U939" s="5">
        <v>748647.58</v>
      </c>
      <c r="V939" s="5">
        <v>0</v>
      </c>
      <c r="W939" s="5">
        <v>0</v>
      </c>
      <c r="X939" s="5">
        <v>-7998089.99</v>
      </c>
      <c r="Y939" s="5">
        <v>0</v>
      </c>
      <c r="Z939" s="5">
        <v>4140437.99</v>
      </c>
      <c r="AA939" s="5"/>
      <c r="AB939" s="5">
        <v>2886419.35</v>
      </c>
      <c r="AC939" s="5">
        <v>574432.24</v>
      </c>
      <c r="AD939" s="5">
        <v>3630750.95</v>
      </c>
      <c r="AE939" s="8">
        <f t="shared" si="255"/>
        <v>4928168257.65</v>
      </c>
      <c r="AF939" s="8">
        <f t="shared" si="256"/>
        <v>4794544617.42</v>
      </c>
      <c r="AG939" s="8">
        <f t="shared" si="257"/>
        <v>139782817.020001</v>
      </c>
      <c r="AH939" s="8">
        <f t="shared" si="258"/>
        <v>142094804.130001</v>
      </c>
      <c r="AI939" s="8">
        <f t="shared" si="259"/>
        <v>138464053.180001</v>
      </c>
      <c r="AJ939" s="8">
        <f t="shared" si="243"/>
        <v>353744631.81</v>
      </c>
      <c r="AK939" s="13">
        <f t="shared" si="244"/>
        <v>133623640.23</v>
      </c>
      <c r="AL939" s="13">
        <f t="shared" si="245"/>
        <v>748647.58</v>
      </c>
      <c r="AM939" s="13">
        <f t="shared" si="246"/>
        <v>7722516.32</v>
      </c>
      <c r="AN939" s="13">
        <f t="shared" si="247"/>
        <v>142094804.13</v>
      </c>
      <c r="AO939" s="13">
        <f t="shared" si="248"/>
        <v>591643514.67</v>
      </c>
      <c r="AP939" s="13">
        <f t="shared" si="249"/>
        <v>139739634.73</v>
      </c>
      <c r="AQ939" s="13">
        <f t="shared" si="250"/>
        <v>136108883.78</v>
      </c>
      <c r="AR939" s="13">
        <f t="shared" si="251"/>
        <v>128555054.85</v>
      </c>
      <c r="AS939" s="13">
        <f t="shared" si="252"/>
        <v>124924303.9</v>
      </c>
      <c r="AT939" s="13">
        <f t="shared" si="253"/>
        <v>138464053.18</v>
      </c>
      <c r="AU939" s="13">
        <f>AT939-VLOOKUP(A939,[1]选股结果!$A$2:$BJ$3005,48,FALSE)*0.08</f>
        <v>-61851268.6008</v>
      </c>
      <c r="AV939" s="13">
        <f t="shared" si="254"/>
        <v>3630750.95000002</v>
      </c>
    </row>
    <row r="940" spans="1:48">
      <c r="A940" s="4" t="s">
        <v>1924</v>
      </c>
      <c r="B940" s="4" t="s">
        <v>1925</v>
      </c>
      <c r="C940" s="5">
        <v>4927074298.22</v>
      </c>
      <c r="D940" s="5">
        <v>0</v>
      </c>
      <c r="E940" s="5">
        <v>0</v>
      </c>
      <c r="F940" s="5">
        <v>0</v>
      </c>
      <c r="G940" s="5">
        <v>3360377570.65</v>
      </c>
      <c r="H940" s="5">
        <v>42092372.99</v>
      </c>
      <c r="I940" s="5">
        <v>0</v>
      </c>
      <c r="J940" s="5">
        <v>0</v>
      </c>
      <c r="K940" s="5">
        <v>0</v>
      </c>
      <c r="L940" s="5">
        <v>0</v>
      </c>
      <c r="M940" s="5">
        <v>0</v>
      </c>
      <c r="N940" s="5">
        <v>0</v>
      </c>
      <c r="O940" s="5">
        <v>30633073.72</v>
      </c>
      <c r="P940" s="5">
        <v>441870133.5</v>
      </c>
      <c r="Q940" s="5">
        <v>324990955.66</v>
      </c>
      <c r="R940" s="5">
        <v>185877609.53</v>
      </c>
      <c r="S940" s="5">
        <v>32313110.18</v>
      </c>
      <c r="T940" s="5">
        <v>-15918201.8</v>
      </c>
      <c r="U940" s="5">
        <v>0</v>
      </c>
      <c r="V940" s="5">
        <v>0</v>
      </c>
      <c r="W940" s="5">
        <v>0</v>
      </c>
      <c r="X940" s="5">
        <v>67379130.65</v>
      </c>
      <c r="Y940" s="5">
        <v>7006670.5</v>
      </c>
      <c r="Z940" s="5">
        <v>5913884.18</v>
      </c>
      <c r="AA940" s="5"/>
      <c r="AB940" s="5">
        <v>4747423.3</v>
      </c>
      <c r="AC940" s="5">
        <v>1885162.37</v>
      </c>
      <c r="AD940" s="5">
        <v>58281828.74</v>
      </c>
      <c r="AE940" s="8">
        <f t="shared" si="255"/>
        <v>4927074298.22</v>
      </c>
      <c r="AF940" s="8">
        <f t="shared" si="256"/>
        <v>4376062453.24</v>
      </c>
      <c r="AG940" s="8">
        <f t="shared" si="257"/>
        <v>466621726.21</v>
      </c>
      <c r="AH940" s="8">
        <f t="shared" si="258"/>
        <v>469483987.14</v>
      </c>
      <c r="AI940" s="8">
        <f t="shared" si="259"/>
        <v>411202158.4</v>
      </c>
      <c r="AJ940" s="8">
        <f t="shared" si="243"/>
        <v>801638572.45</v>
      </c>
      <c r="AK940" s="13">
        <f t="shared" si="244"/>
        <v>558018515.48</v>
      </c>
      <c r="AL940" s="13">
        <f t="shared" si="245"/>
        <v>0</v>
      </c>
      <c r="AM940" s="13">
        <f t="shared" si="246"/>
        <v>-74521187.34</v>
      </c>
      <c r="AN940" s="13">
        <f t="shared" si="247"/>
        <v>483497328.14</v>
      </c>
      <c r="AO940" s="13">
        <f t="shared" si="248"/>
        <v>1566696727.57</v>
      </c>
      <c r="AP940" s="13">
        <f t="shared" si="249"/>
        <v>632423998.65</v>
      </c>
      <c r="AQ940" s="13">
        <f t="shared" si="250"/>
        <v>574142169.91</v>
      </c>
      <c r="AR940" s="13">
        <f t="shared" si="251"/>
        <v>590331625.66</v>
      </c>
      <c r="AS940" s="13">
        <f t="shared" si="252"/>
        <v>532049796.92</v>
      </c>
      <c r="AT940" s="13">
        <f t="shared" si="253"/>
        <v>425215499.4</v>
      </c>
      <c r="AU940" s="13">
        <f>AT940-VLOOKUP(A940,[1]选股结果!$A$2:$BJ$3005,48,FALSE)*0.08</f>
        <v>112304838.0416</v>
      </c>
      <c r="AV940" s="13">
        <f t="shared" si="254"/>
        <v>58281828.74</v>
      </c>
    </row>
    <row r="941" spans="1:48">
      <c r="A941" s="4" t="s">
        <v>1926</v>
      </c>
      <c r="B941" s="4" t="s">
        <v>1927</v>
      </c>
      <c r="C941" s="5">
        <v>4922194175.01</v>
      </c>
      <c r="D941" s="5">
        <v>0</v>
      </c>
      <c r="E941" s="5">
        <v>0</v>
      </c>
      <c r="F941" s="5">
        <v>0</v>
      </c>
      <c r="G941" s="5">
        <v>4116662949.29</v>
      </c>
      <c r="H941" s="5">
        <v>8040886.04</v>
      </c>
      <c r="I941" s="5">
        <v>0</v>
      </c>
      <c r="J941" s="5">
        <v>0</v>
      </c>
      <c r="K941" s="5">
        <v>0</v>
      </c>
      <c r="L941" s="5">
        <v>0</v>
      </c>
      <c r="M941" s="5">
        <v>0</v>
      </c>
      <c r="N941" s="5">
        <v>0</v>
      </c>
      <c r="O941" s="5">
        <v>33984931.07</v>
      </c>
      <c r="P941" s="5">
        <v>44442172.74</v>
      </c>
      <c r="Q941" s="5">
        <v>84950853</v>
      </c>
      <c r="R941" s="5">
        <v>149209778.15</v>
      </c>
      <c r="S941" s="5">
        <v>-19806690.84</v>
      </c>
      <c r="T941" s="5">
        <v>30698660.18</v>
      </c>
      <c r="U941" s="5">
        <v>20540501.21</v>
      </c>
      <c r="V941" s="5">
        <v>0</v>
      </c>
      <c r="W941" s="5">
        <v>190726.32</v>
      </c>
      <c r="X941" s="5">
        <v>3507902.56</v>
      </c>
      <c r="Y941" s="5">
        <v>0</v>
      </c>
      <c r="Z941" s="5">
        <v>3415463.77</v>
      </c>
      <c r="AA941" s="5"/>
      <c r="AB941" s="5">
        <v>82587.52</v>
      </c>
      <c r="AC941" s="5">
        <v>1344702.47</v>
      </c>
      <c r="AD941" s="5">
        <v>68300090.33</v>
      </c>
      <c r="AE941" s="8">
        <f t="shared" si="255"/>
        <v>4922194175.01</v>
      </c>
      <c r="AF941" s="8">
        <f t="shared" si="256"/>
        <v>4409443993.41</v>
      </c>
      <c r="AG941" s="8">
        <f t="shared" si="257"/>
        <v>543547129.31</v>
      </c>
      <c r="AH941" s="8">
        <f t="shared" si="258"/>
        <v>542285014.36</v>
      </c>
      <c r="AI941" s="8">
        <f t="shared" si="259"/>
        <v>473984924.03</v>
      </c>
      <c r="AJ941" s="8">
        <f t="shared" si="243"/>
        <v>164640071.76</v>
      </c>
      <c r="AK941" s="13">
        <f t="shared" si="244"/>
        <v>512750181.6</v>
      </c>
      <c r="AL941" s="13">
        <f t="shared" si="245"/>
        <v>20540501.21</v>
      </c>
      <c r="AM941" s="13">
        <f t="shared" si="246"/>
        <v>8994331.55</v>
      </c>
      <c r="AN941" s="13">
        <f t="shared" si="247"/>
        <v>542285014.36</v>
      </c>
      <c r="AO941" s="13">
        <f t="shared" si="248"/>
        <v>805531225.72</v>
      </c>
      <c r="AP941" s="13">
        <f t="shared" si="249"/>
        <v>500984376.8</v>
      </c>
      <c r="AQ941" s="13">
        <f t="shared" si="250"/>
        <v>432684286.47</v>
      </c>
      <c r="AR941" s="13">
        <f t="shared" si="251"/>
        <v>492943490.76</v>
      </c>
      <c r="AS941" s="13">
        <f t="shared" si="252"/>
        <v>424643400.43</v>
      </c>
      <c r="AT941" s="13">
        <f t="shared" si="253"/>
        <v>473984924.03</v>
      </c>
      <c r="AU941" s="13">
        <f>AT941-VLOOKUP(A941,[1]选股结果!$A$2:$BJ$3005,48,FALSE)*0.08</f>
        <v>100511628.698</v>
      </c>
      <c r="AV941" s="13">
        <f t="shared" si="254"/>
        <v>68300090.33</v>
      </c>
    </row>
    <row r="942" spans="1:48">
      <c r="A942" s="4" t="s">
        <v>1928</v>
      </c>
      <c r="B942" s="4" t="s">
        <v>1929</v>
      </c>
      <c r="C942" s="5">
        <v>4919014123.79</v>
      </c>
      <c r="D942" s="5">
        <v>1569019899.85</v>
      </c>
      <c r="E942" s="5">
        <v>0</v>
      </c>
      <c r="F942" s="5">
        <v>0</v>
      </c>
      <c r="G942" s="5">
        <v>0</v>
      </c>
      <c r="H942" s="5">
        <v>0</v>
      </c>
      <c r="I942" s="5">
        <v>0</v>
      </c>
      <c r="J942" s="5">
        <v>0</v>
      </c>
      <c r="K942" s="5">
        <v>0</v>
      </c>
      <c r="L942" s="5">
        <v>0</v>
      </c>
      <c r="M942" s="5">
        <v>0</v>
      </c>
      <c r="N942" s="5">
        <v>0</v>
      </c>
      <c r="O942" s="5">
        <v>27777024.51</v>
      </c>
      <c r="P942" s="5">
        <v>0</v>
      </c>
      <c r="Q942" s="5">
        <v>0</v>
      </c>
      <c r="R942" s="5">
        <v>0</v>
      </c>
      <c r="S942" s="5">
        <v>0</v>
      </c>
      <c r="T942" s="5">
        <v>1055941693.82</v>
      </c>
      <c r="U942" s="5">
        <v>-3714081.34</v>
      </c>
      <c r="V942" s="5">
        <v>851418.29</v>
      </c>
      <c r="W942" s="5">
        <v>251508615.26</v>
      </c>
      <c r="X942" s="5">
        <v>-20635508.53</v>
      </c>
      <c r="Y942" s="5">
        <v>0</v>
      </c>
      <c r="Z942" s="5">
        <v>96557.07</v>
      </c>
      <c r="AA942" s="5"/>
      <c r="AB942" s="5">
        <v>27066232.48</v>
      </c>
      <c r="AC942" s="5">
        <v>2061730.52</v>
      </c>
      <c r="AD942" s="5">
        <v>502972122.86</v>
      </c>
      <c r="AE942" s="8">
        <f t="shared" si="255"/>
        <v>4919014123.79</v>
      </c>
      <c r="AF942" s="8">
        <f t="shared" si="256"/>
        <v>27777024.51</v>
      </c>
      <c r="AG942" s="8">
        <f t="shared" si="257"/>
        <v>6220270892.25</v>
      </c>
      <c r="AH942" s="8">
        <f t="shared" si="258"/>
        <v>6245275394.21</v>
      </c>
      <c r="AI942" s="8">
        <f t="shared" si="259"/>
        <v>5742303271.35</v>
      </c>
      <c r="AJ942" s="8">
        <f t="shared" si="243"/>
        <v>2772522.55</v>
      </c>
      <c r="AK942" s="13">
        <f t="shared" si="244"/>
        <v>4891237099.28</v>
      </c>
      <c r="AL942" s="13">
        <f t="shared" si="245"/>
        <v>-3714081.34</v>
      </c>
      <c r="AM942" s="13">
        <f t="shared" si="246"/>
        <v>1357752376.27</v>
      </c>
      <c r="AN942" s="13">
        <f t="shared" si="247"/>
        <v>6245275394.21</v>
      </c>
      <c r="AO942" s="13">
        <f t="shared" si="248"/>
        <v>4919014123.79</v>
      </c>
      <c r="AP942" s="13">
        <f t="shared" si="249"/>
        <v>4891237099.28</v>
      </c>
      <c r="AQ942" s="13">
        <f t="shared" si="250"/>
        <v>4388264976.42</v>
      </c>
      <c r="AR942" s="13">
        <f t="shared" si="251"/>
        <v>4891237099.28</v>
      </c>
      <c r="AS942" s="13">
        <f t="shared" si="252"/>
        <v>4388264976.42</v>
      </c>
      <c r="AT942" s="13">
        <f t="shared" si="253"/>
        <v>5742303271.35</v>
      </c>
      <c r="AU942" s="13">
        <f>AT942-VLOOKUP(A942,[1]选股结果!$A$2:$BJ$3005,48,FALSE)*0.08</f>
        <v>3849902046.7732</v>
      </c>
      <c r="AV942" s="13">
        <f t="shared" si="254"/>
        <v>502972122.86</v>
      </c>
    </row>
    <row r="943" spans="1:48">
      <c r="A943" s="4" t="s">
        <v>1930</v>
      </c>
      <c r="B943" s="4" t="s">
        <v>1931</v>
      </c>
      <c r="C943" s="5">
        <v>4910707695.75</v>
      </c>
      <c r="D943" s="5">
        <v>0</v>
      </c>
      <c r="E943" s="5">
        <v>0</v>
      </c>
      <c r="F943" s="5">
        <v>0</v>
      </c>
      <c r="G943" s="5">
        <v>4154736610.56</v>
      </c>
      <c r="H943" s="5">
        <v>15158600.84</v>
      </c>
      <c r="I943" s="5">
        <v>0</v>
      </c>
      <c r="J943" s="5">
        <v>0</v>
      </c>
      <c r="K943" s="5">
        <v>0</v>
      </c>
      <c r="L943" s="5">
        <v>0</v>
      </c>
      <c r="M943" s="5">
        <v>0</v>
      </c>
      <c r="N943" s="5">
        <v>0</v>
      </c>
      <c r="O943" s="5">
        <v>13248625.52</v>
      </c>
      <c r="P943" s="5">
        <v>87259048.91</v>
      </c>
      <c r="Q943" s="5">
        <v>245949443.39</v>
      </c>
      <c r="R943" s="5">
        <v>86862868.34</v>
      </c>
      <c r="S943" s="5">
        <v>24004191.62</v>
      </c>
      <c r="T943" s="5">
        <v>1100743.8</v>
      </c>
      <c r="U943" s="5">
        <v>-2157385.05</v>
      </c>
      <c r="V943" s="5">
        <v>0</v>
      </c>
      <c r="W943" s="5">
        <v>6373272.8</v>
      </c>
      <c r="X943" s="5">
        <v>2155856.69</v>
      </c>
      <c r="Y943" s="5">
        <v>4869116.26</v>
      </c>
      <c r="Z943" s="5">
        <v>104067.27</v>
      </c>
      <c r="AA943" s="5"/>
      <c r="AB943" s="5">
        <v>15629147.05</v>
      </c>
      <c r="AC943" s="5">
        <v>731744.26</v>
      </c>
      <c r="AD943" s="5">
        <v>77632102.7</v>
      </c>
      <c r="AE943" s="8">
        <f t="shared" si="255"/>
        <v>4910707695.75</v>
      </c>
      <c r="AF943" s="8">
        <f t="shared" si="256"/>
        <v>4612060788.34</v>
      </c>
      <c r="AG943" s="8">
        <f t="shared" si="257"/>
        <v>299200018.33</v>
      </c>
      <c r="AH943" s="8">
        <f t="shared" si="258"/>
        <v>314097421.12</v>
      </c>
      <c r="AI943" s="8">
        <f t="shared" si="259"/>
        <v>236465318.42</v>
      </c>
      <c r="AJ943" s="8">
        <f t="shared" si="243"/>
        <v>336428831.29</v>
      </c>
      <c r="AK943" s="13">
        <f t="shared" si="244"/>
        <v>303516023.67</v>
      </c>
      <c r="AL943" s="13">
        <f t="shared" si="245"/>
        <v>-2157385.05</v>
      </c>
      <c r="AM943" s="13">
        <f t="shared" si="246"/>
        <v>22477015.02</v>
      </c>
      <c r="AN943" s="13">
        <f t="shared" si="247"/>
        <v>323835653.64</v>
      </c>
      <c r="AO943" s="13">
        <f t="shared" si="248"/>
        <v>755971085.19</v>
      </c>
      <c r="AP943" s="13">
        <f t="shared" si="249"/>
        <v>342678816.13</v>
      </c>
      <c r="AQ943" s="13">
        <f t="shared" si="250"/>
        <v>265046713.43</v>
      </c>
      <c r="AR943" s="13">
        <f t="shared" si="251"/>
        <v>327520215.29</v>
      </c>
      <c r="AS943" s="13">
        <f t="shared" si="252"/>
        <v>249888112.59</v>
      </c>
      <c r="AT943" s="13">
        <f t="shared" si="253"/>
        <v>246203550.94</v>
      </c>
      <c r="AU943" s="13">
        <f>AT943-VLOOKUP(A943,[1]选股结果!$A$2:$BJ$3005,48,FALSE)*0.08</f>
        <v>-137181046.4752</v>
      </c>
      <c r="AV943" s="13">
        <f t="shared" si="254"/>
        <v>77632102.7</v>
      </c>
    </row>
    <row r="944" spans="1:48">
      <c r="A944" s="4" t="s">
        <v>1932</v>
      </c>
      <c r="B944" s="4" t="s">
        <v>1933</v>
      </c>
      <c r="C944" s="5">
        <v>4900627291.45</v>
      </c>
      <c r="D944" s="5">
        <v>0</v>
      </c>
      <c r="E944" s="5">
        <v>0</v>
      </c>
      <c r="F944" s="5">
        <v>0</v>
      </c>
      <c r="G944" s="5">
        <v>4138301178.24</v>
      </c>
      <c r="H944" s="5">
        <v>6165995.13</v>
      </c>
      <c r="I944" s="5">
        <v>0</v>
      </c>
      <c r="J944" s="5">
        <v>0</v>
      </c>
      <c r="K944" s="5">
        <v>0</v>
      </c>
      <c r="L944" s="5">
        <v>0</v>
      </c>
      <c r="M944" s="5">
        <v>0</v>
      </c>
      <c r="N944" s="5">
        <v>0</v>
      </c>
      <c r="O944" s="5">
        <v>22229564.4</v>
      </c>
      <c r="P944" s="5">
        <v>30733786.54</v>
      </c>
      <c r="Q944" s="5">
        <v>160604044.75</v>
      </c>
      <c r="R944" s="5">
        <v>164997704.22</v>
      </c>
      <c r="S944" s="5">
        <v>4908344.43</v>
      </c>
      <c r="T944" s="5">
        <v>6773750.07</v>
      </c>
      <c r="U944" s="5">
        <v>207970.85</v>
      </c>
      <c r="V944" s="5">
        <v>0</v>
      </c>
      <c r="W944" s="5">
        <v>-65363.77</v>
      </c>
      <c r="X944" s="5">
        <v>12618744.71</v>
      </c>
      <c r="Y944" s="5">
        <v>3148533.82</v>
      </c>
      <c r="Z944" s="5">
        <v>123446.83</v>
      </c>
      <c r="AA944" s="5"/>
      <c r="AB944" s="5">
        <v>775789.95</v>
      </c>
      <c r="AC944" s="5">
        <v>1043470.67</v>
      </c>
      <c r="AD944" s="5">
        <v>38671058.47</v>
      </c>
      <c r="AE944" s="8">
        <f t="shared" si="255"/>
        <v>4900627291.45</v>
      </c>
      <c r="AF944" s="8">
        <f t="shared" si="256"/>
        <v>4521774622.58</v>
      </c>
      <c r="AG944" s="8">
        <f t="shared" si="257"/>
        <v>369917223.469999</v>
      </c>
      <c r="AH944" s="8">
        <f t="shared" si="258"/>
        <v>369649542.749999</v>
      </c>
      <c r="AI944" s="8">
        <f t="shared" si="259"/>
        <v>330978484.279999</v>
      </c>
      <c r="AJ944" s="8">
        <f t="shared" si="243"/>
        <v>216983610.23</v>
      </c>
      <c r="AK944" s="13">
        <f t="shared" si="244"/>
        <v>382001202.69</v>
      </c>
      <c r="AL944" s="13">
        <f t="shared" si="245"/>
        <v>207970.85</v>
      </c>
      <c r="AM944" s="13">
        <f t="shared" si="246"/>
        <v>-6262563.15</v>
      </c>
      <c r="AN944" s="13">
        <f t="shared" si="247"/>
        <v>375946610.39</v>
      </c>
      <c r="AO944" s="13">
        <f t="shared" si="248"/>
        <v>762326113.21</v>
      </c>
      <c r="AP944" s="13">
        <f t="shared" si="249"/>
        <v>393075542.25</v>
      </c>
      <c r="AQ944" s="13">
        <f t="shared" si="250"/>
        <v>354404483.78</v>
      </c>
      <c r="AR944" s="13">
        <f t="shared" si="251"/>
        <v>386909547.12</v>
      </c>
      <c r="AS944" s="13">
        <f t="shared" si="252"/>
        <v>348238488.65</v>
      </c>
      <c r="AT944" s="13">
        <f t="shared" si="253"/>
        <v>337275551.92</v>
      </c>
      <c r="AU944" s="13">
        <f>AT944-VLOOKUP(A944,[1]选股结果!$A$2:$BJ$3005,48,FALSE)*0.08</f>
        <v>64869422.6368001</v>
      </c>
      <c r="AV944" s="13">
        <f t="shared" si="254"/>
        <v>38671058.47</v>
      </c>
    </row>
    <row r="945" spans="1:48">
      <c r="A945" s="4" t="s">
        <v>1934</v>
      </c>
      <c r="B945" s="4" t="s">
        <v>1935</v>
      </c>
      <c r="C945" s="5">
        <v>4879263819.38</v>
      </c>
      <c r="D945" s="5">
        <v>0</v>
      </c>
      <c r="E945" s="5">
        <v>0</v>
      </c>
      <c r="F945" s="5">
        <v>0</v>
      </c>
      <c r="G945" s="5">
        <v>3590001129.02</v>
      </c>
      <c r="H945" s="5">
        <v>30767911.82</v>
      </c>
      <c r="I945" s="5">
        <v>0</v>
      </c>
      <c r="J945" s="5">
        <v>0</v>
      </c>
      <c r="K945" s="5">
        <v>0</v>
      </c>
      <c r="L945" s="5">
        <v>0</v>
      </c>
      <c r="M945" s="5">
        <v>0</v>
      </c>
      <c r="N945" s="5">
        <v>0</v>
      </c>
      <c r="O945" s="5">
        <v>9800246.7</v>
      </c>
      <c r="P945" s="5">
        <v>763918690.35</v>
      </c>
      <c r="Q945" s="5">
        <v>117889490.82</v>
      </c>
      <c r="R945" s="5">
        <v>73096412.87</v>
      </c>
      <c r="S945" s="5">
        <v>65316280.12</v>
      </c>
      <c r="T945" s="5">
        <v>6408514.6</v>
      </c>
      <c r="U945" s="5">
        <v>272.56</v>
      </c>
      <c r="V945" s="5">
        <v>0</v>
      </c>
      <c r="W945" s="5">
        <v>0</v>
      </c>
      <c r="X945" s="5">
        <v>0</v>
      </c>
      <c r="Y945" s="5">
        <v>7868386.47</v>
      </c>
      <c r="Z945" s="5">
        <v>-195872.45</v>
      </c>
      <c r="AA945" s="5"/>
      <c r="AB945" s="5">
        <v>3141744.85</v>
      </c>
      <c r="AC945" s="5">
        <v>372223.78</v>
      </c>
      <c r="AD945" s="5">
        <v>54278758.56</v>
      </c>
      <c r="AE945" s="8">
        <f t="shared" si="255"/>
        <v>4879263819.38</v>
      </c>
      <c r="AF945" s="8">
        <f t="shared" si="256"/>
        <v>4620022249.88</v>
      </c>
      <c r="AG945" s="8">
        <f t="shared" si="257"/>
        <v>257585825.180001</v>
      </c>
      <c r="AH945" s="8">
        <f t="shared" si="258"/>
        <v>260355346.250001</v>
      </c>
      <c r="AI945" s="8">
        <f t="shared" si="259"/>
        <v>206076587.690001</v>
      </c>
      <c r="AJ945" s="8">
        <f t="shared" si="243"/>
        <v>896707293.27</v>
      </c>
      <c r="AK945" s="13">
        <f t="shared" si="244"/>
        <v>267109955.97</v>
      </c>
      <c r="AL945" s="13">
        <f t="shared" si="245"/>
        <v>272.56</v>
      </c>
      <c r="AM945" s="13">
        <f t="shared" si="246"/>
        <v>8981890.66</v>
      </c>
      <c r="AN945" s="13">
        <f t="shared" si="247"/>
        <v>276092119.19</v>
      </c>
      <c r="AO945" s="13">
        <f t="shared" si="248"/>
        <v>1289262690.36</v>
      </c>
      <c r="AP945" s="13">
        <f t="shared" si="249"/>
        <v>363194147.91</v>
      </c>
      <c r="AQ945" s="13">
        <f t="shared" si="250"/>
        <v>308915389.35</v>
      </c>
      <c r="AR945" s="13">
        <f t="shared" si="251"/>
        <v>332426236.09</v>
      </c>
      <c r="AS945" s="13">
        <f t="shared" si="252"/>
        <v>278147477.53</v>
      </c>
      <c r="AT945" s="13">
        <f t="shared" si="253"/>
        <v>221813360.63</v>
      </c>
      <c r="AU945" s="13">
        <f>AT945-VLOOKUP(A945,[1]选股结果!$A$2:$BJ$3005,48,FALSE)*0.08</f>
        <v>-83406189.9588</v>
      </c>
      <c r="AV945" s="13">
        <f t="shared" si="254"/>
        <v>54278758.56</v>
      </c>
    </row>
    <row r="946" spans="1:48">
      <c r="A946" s="4" t="s">
        <v>1936</v>
      </c>
      <c r="B946" s="4" t="s">
        <v>1937</v>
      </c>
      <c r="C946" s="5">
        <v>4874895337.15</v>
      </c>
      <c r="D946" s="5">
        <v>0</v>
      </c>
      <c r="E946" s="5">
        <v>0</v>
      </c>
      <c r="F946" s="5">
        <v>0</v>
      </c>
      <c r="G946" s="5">
        <v>4092640810.18</v>
      </c>
      <c r="H946" s="5">
        <v>136273889.81</v>
      </c>
      <c r="I946" s="5">
        <v>0</v>
      </c>
      <c r="J946" s="5">
        <v>0</v>
      </c>
      <c r="K946" s="5">
        <v>0</v>
      </c>
      <c r="L946" s="5">
        <v>0</v>
      </c>
      <c r="M946" s="5">
        <v>0</v>
      </c>
      <c r="N946" s="5">
        <v>0</v>
      </c>
      <c r="O946" s="5">
        <v>90299523.08</v>
      </c>
      <c r="P946" s="5">
        <v>60798480.9</v>
      </c>
      <c r="Q946" s="5">
        <v>348171416.29</v>
      </c>
      <c r="R946" s="5">
        <v>15765005.69</v>
      </c>
      <c r="S946" s="5">
        <v>-128778036.88</v>
      </c>
      <c r="T946" s="5">
        <v>24543726.75</v>
      </c>
      <c r="U946" s="5">
        <v>25289085.55</v>
      </c>
      <c r="V946" s="5">
        <v>0</v>
      </c>
      <c r="W946" s="5">
        <v>1192400</v>
      </c>
      <c r="X946" s="5">
        <v>9059616.21</v>
      </c>
      <c r="Y946" s="5">
        <v>7012089.64</v>
      </c>
      <c r="Z946" s="5">
        <v>289007.17</v>
      </c>
      <c r="AA946" s="5"/>
      <c r="AB946" s="5">
        <v>3978632.65</v>
      </c>
      <c r="AC946" s="5">
        <v>10319580.92</v>
      </c>
      <c r="AD946" s="5">
        <v>96202453.94</v>
      </c>
      <c r="AE946" s="8">
        <f t="shared" si="255"/>
        <v>4874895337.15</v>
      </c>
      <c r="AF946" s="8">
        <f t="shared" si="256"/>
        <v>4478897199.26</v>
      </c>
      <c r="AG946" s="8">
        <f t="shared" si="257"/>
        <v>405951565.96</v>
      </c>
      <c r="AH946" s="8">
        <f t="shared" si="258"/>
        <v>399610617.69</v>
      </c>
      <c r="AI946" s="8">
        <f t="shared" si="259"/>
        <v>303408163.75</v>
      </c>
      <c r="AJ946" s="8">
        <f t="shared" si="243"/>
        <v>512622458.18</v>
      </c>
      <c r="AK946" s="13">
        <f t="shared" si="244"/>
        <v>403010227.53</v>
      </c>
      <c r="AL946" s="13">
        <f t="shared" si="245"/>
        <v>25289085.55</v>
      </c>
      <c r="AM946" s="13">
        <f t="shared" si="246"/>
        <v>-14664516.11</v>
      </c>
      <c r="AN946" s="13">
        <f t="shared" si="247"/>
        <v>413634796.97</v>
      </c>
      <c r="AO946" s="13">
        <f t="shared" si="248"/>
        <v>782254526.97</v>
      </c>
      <c r="AP946" s="13">
        <f t="shared" si="249"/>
        <v>410506080.46</v>
      </c>
      <c r="AQ946" s="13">
        <f t="shared" si="250"/>
        <v>314303626.52</v>
      </c>
      <c r="AR946" s="13">
        <f t="shared" si="251"/>
        <v>274232190.65</v>
      </c>
      <c r="AS946" s="13">
        <f t="shared" si="252"/>
        <v>178029736.71</v>
      </c>
      <c r="AT946" s="13">
        <f t="shared" si="253"/>
        <v>317432343.03</v>
      </c>
      <c r="AU946" s="13">
        <f>AT946-VLOOKUP(A946,[1]选股结果!$A$2:$BJ$3005,48,FALSE)*0.08</f>
        <v>-58727612.2500001</v>
      </c>
      <c r="AV946" s="13">
        <f t="shared" si="254"/>
        <v>96202453.94</v>
      </c>
    </row>
    <row r="947" spans="1:48">
      <c r="A947" s="4" t="s">
        <v>1938</v>
      </c>
      <c r="B947" s="4" t="s">
        <v>1939</v>
      </c>
      <c r="C947" s="5">
        <v>4864738384.13</v>
      </c>
      <c r="D947" s="5">
        <v>0</v>
      </c>
      <c r="E947" s="5">
        <v>0</v>
      </c>
      <c r="F947" s="5">
        <v>0</v>
      </c>
      <c r="G947" s="5">
        <v>4638466780.7</v>
      </c>
      <c r="H947" s="5">
        <v>13955500.06</v>
      </c>
      <c r="I947" s="5">
        <v>0</v>
      </c>
      <c r="J947" s="5">
        <v>0</v>
      </c>
      <c r="K947" s="5">
        <v>0</v>
      </c>
      <c r="L947" s="5">
        <v>0</v>
      </c>
      <c r="M947" s="5">
        <v>0</v>
      </c>
      <c r="N947" s="5">
        <v>0</v>
      </c>
      <c r="O947" s="5">
        <v>7385108.36</v>
      </c>
      <c r="P947" s="5">
        <v>9957590.43</v>
      </c>
      <c r="Q947" s="5">
        <v>19726850.58</v>
      </c>
      <c r="R947" s="5">
        <v>41671406.54</v>
      </c>
      <c r="S947" s="5">
        <v>14944399.56</v>
      </c>
      <c r="T947" s="5">
        <v>-739064.38</v>
      </c>
      <c r="U947" s="5">
        <v>518065.27</v>
      </c>
      <c r="V947" s="5">
        <v>0</v>
      </c>
      <c r="W947" s="5">
        <v>0</v>
      </c>
      <c r="X947" s="5">
        <v>7653308.39</v>
      </c>
      <c r="Y947" s="5">
        <v>0</v>
      </c>
      <c r="Z947" s="5">
        <v>-46855.12</v>
      </c>
      <c r="AA947" s="5"/>
      <c r="AB947" s="5">
        <v>181.71</v>
      </c>
      <c r="AC947" s="5">
        <v>207795.08</v>
      </c>
      <c r="AD947" s="5">
        <v>23617879.05</v>
      </c>
      <c r="AE947" s="8">
        <f t="shared" si="255"/>
        <v>4864738384.13</v>
      </c>
      <c r="AF947" s="8">
        <f t="shared" si="256"/>
        <v>4732152136.17</v>
      </c>
      <c r="AG947" s="8">
        <f t="shared" si="257"/>
        <v>124147020.07</v>
      </c>
      <c r="AH947" s="8">
        <f t="shared" si="258"/>
        <v>123939406.7</v>
      </c>
      <c r="AI947" s="8">
        <f t="shared" si="259"/>
        <v>100321527.65</v>
      </c>
      <c r="AJ947" s="8">
        <f t="shared" si="243"/>
        <v>37277162.74</v>
      </c>
      <c r="AK947" s="13">
        <f t="shared" si="244"/>
        <v>132586247.96</v>
      </c>
      <c r="AL947" s="13">
        <f t="shared" si="245"/>
        <v>518065.27</v>
      </c>
      <c r="AM947" s="13">
        <f t="shared" si="246"/>
        <v>-9164906.53</v>
      </c>
      <c r="AN947" s="13">
        <f t="shared" si="247"/>
        <v>123939406.7</v>
      </c>
      <c r="AO947" s="13">
        <f t="shared" si="248"/>
        <v>226271603.43</v>
      </c>
      <c r="AP947" s="13">
        <f t="shared" si="249"/>
        <v>161486147.58</v>
      </c>
      <c r="AQ947" s="13">
        <f t="shared" si="250"/>
        <v>137868268.53</v>
      </c>
      <c r="AR947" s="13">
        <f t="shared" si="251"/>
        <v>147530647.52</v>
      </c>
      <c r="AS947" s="13">
        <f t="shared" si="252"/>
        <v>123912768.47</v>
      </c>
      <c r="AT947" s="13">
        <f t="shared" si="253"/>
        <v>100321527.65</v>
      </c>
      <c r="AU947" s="13">
        <f>AT947-VLOOKUP(A947,[1]选股结果!$A$2:$BJ$3005,48,FALSE)*0.08</f>
        <v>18330167.1756</v>
      </c>
      <c r="AV947" s="13">
        <f t="shared" si="254"/>
        <v>23617879.05</v>
      </c>
    </row>
    <row r="948" spans="1:48">
      <c r="A948" s="4" t="s">
        <v>1940</v>
      </c>
      <c r="B948" s="4" t="s">
        <v>1941</v>
      </c>
      <c r="C948" s="5">
        <v>4859368289.41</v>
      </c>
      <c r="D948" s="5">
        <v>0</v>
      </c>
      <c r="E948" s="5">
        <v>0</v>
      </c>
      <c r="F948" s="5">
        <v>0</v>
      </c>
      <c r="G948" s="5">
        <v>4475450622.37</v>
      </c>
      <c r="H948" s="5">
        <v>48679343</v>
      </c>
      <c r="I948" s="5">
        <v>0</v>
      </c>
      <c r="J948" s="5">
        <v>0</v>
      </c>
      <c r="K948" s="5">
        <v>0</v>
      </c>
      <c r="L948" s="5">
        <v>0</v>
      </c>
      <c r="M948" s="5">
        <v>0</v>
      </c>
      <c r="N948" s="5">
        <v>0</v>
      </c>
      <c r="O948" s="5">
        <v>8343294.15</v>
      </c>
      <c r="P948" s="5">
        <v>92082335</v>
      </c>
      <c r="Q948" s="5">
        <v>89848554.65</v>
      </c>
      <c r="R948" s="5">
        <v>82552648.07</v>
      </c>
      <c r="S948" s="5">
        <v>49719310.17</v>
      </c>
      <c r="T948" s="5">
        <v>106373116.9</v>
      </c>
      <c r="U948" s="5">
        <v>1033645.26</v>
      </c>
      <c r="V948" s="5">
        <v>0</v>
      </c>
      <c r="W948" s="5">
        <v>0</v>
      </c>
      <c r="X948" s="5">
        <v>19192246.57</v>
      </c>
      <c r="Y948" s="5">
        <v>-4602976.65</v>
      </c>
      <c r="Z948" s="5">
        <v>0</v>
      </c>
      <c r="AA948" s="5"/>
      <c r="AB948" s="5">
        <v>1656643.24</v>
      </c>
      <c r="AC948" s="5">
        <v>2381254.46</v>
      </c>
      <c r="AD948" s="5">
        <v>7192022.75</v>
      </c>
      <c r="AE948" s="8">
        <f t="shared" si="255"/>
        <v>4859368289.41</v>
      </c>
      <c r="AF948" s="8">
        <f t="shared" si="256"/>
        <v>4797996764.41</v>
      </c>
      <c r="AG948" s="8">
        <f t="shared" si="257"/>
        <v>153155371.980001</v>
      </c>
      <c r="AH948" s="8">
        <f t="shared" si="258"/>
        <v>152430760.760001</v>
      </c>
      <c r="AI948" s="8">
        <f t="shared" si="259"/>
        <v>145238738.010001</v>
      </c>
      <c r="AJ948" s="8">
        <f t="shared" si="243"/>
        <v>186395818.37</v>
      </c>
      <c r="AK948" s="13">
        <f t="shared" si="244"/>
        <v>56768548.35</v>
      </c>
      <c r="AL948" s="13">
        <f t="shared" si="245"/>
        <v>1033645.26</v>
      </c>
      <c r="AM948" s="13">
        <f t="shared" si="246"/>
        <v>85422613.85</v>
      </c>
      <c r="AN948" s="13">
        <f t="shared" si="247"/>
        <v>143224807.46</v>
      </c>
      <c r="AO948" s="13">
        <f t="shared" si="248"/>
        <v>383917667.04</v>
      </c>
      <c r="AP948" s="13">
        <f t="shared" si="249"/>
        <v>155167201.52</v>
      </c>
      <c r="AQ948" s="13">
        <f t="shared" si="250"/>
        <v>147975178.77</v>
      </c>
      <c r="AR948" s="13">
        <f t="shared" si="251"/>
        <v>106487858.52</v>
      </c>
      <c r="AS948" s="13">
        <f t="shared" si="252"/>
        <v>99295835.77</v>
      </c>
      <c r="AT948" s="13">
        <f t="shared" si="253"/>
        <v>136032784.71</v>
      </c>
      <c r="AU948" s="13">
        <f>AT948-VLOOKUP(A948,[1]选股结果!$A$2:$BJ$3005,48,FALSE)*0.08</f>
        <v>-40200426.9268</v>
      </c>
      <c r="AV948" s="13">
        <f t="shared" si="254"/>
        <v>7192022.75</v>
      </c>
    </row>
    <row r="949" spans="1:48">
      <c r="A949" s="4" t="s">
        <v>1942</v>
      </c>
      <c r="B949" s="4" t="s">
        <v>1943</v>
      </c>
      <c r="C949" s="5">
        <v>4857620792.22</v>
      </c>
      <c r="D949" s="5">
        <v>0</v>
      </c>
      <c r="E949" s="5">
        <v>0</v>
      </c>
      <c r="F949" s="5">
        <v>0</v>
      </c>
      <c r="G949" s="5">
        <v>3936975357.88</v>
      </c>
      <c r="H949" s="5">
        <v>972147.27</v>
      </c>
      <c r="I949" s="5">
        <v>0</v>
      </c>
      <c r="J949" s="5">
        <v>0</v>
      </c>
      <c r="K949" s="5">
        <v>0</v>
      </c>
      <c r="L949" s="5">
        <v>0</v>
      </c>
      <c r="M949" s="5">
        <v>0</v>
      </c>
      <c r="N949" s="5">
        <v>0</v>
      </c>
      <c r="O949" s="5">
        <v>34349587.97</v>
      </c>
      <c r="P949" s="5">
        <v>257549329.98</v>
      </c>
      <c r="Q949" s="5">
        <v>158243975.8</v>
      </c>
      <c r="R949" s="5">
        <v>165680837.59</v>
      </c>
      <c r="S949" s="5">
        <v>-47610459.75</v>
      </c>
      <c r="T949" s="5">
        <v>19081506.66</v>
      </c>
      <c r="U949" s="5">
        <v>3220894.55</v>
      </c>
      <c r="V949" s="5">
        <v>0</v>
      </c>
      <c r="W949" s="5">
        <v>-171500</v>
      </c>
      <c r="X949" s="5">
        <v>-1876283.42</v>
      </c>
      <c r="Y949" s="5">
        <v>169948.58</v>
      </c>
      <c r="Z949" s="5">
        <v>-3298297.44</v>
      </c>
      <c r="AA949" s="5"/>
      <c r="AB949" s="5">
        <v>7065396.57</v>
      </c>
      <c r="AC949" s="5">
        <v>4704145.36</v>
      </c>
      <c r="AD949" s="5">
        <v>63372050.81</v>
      </c>
      <c r="AE949" s="8">
        <f t="shared" si="255"/>
        <v>4857620792.22</v>
      </c>
      <c r="AF949" s="8">
        <f t="shared" si="256"/>
        <v>4505188629.47</v>
      </c>
      <c r="AG949" s="8">
        <f t="shared" si="257"/>
        <v>369750206.81</v>
      </c>
      <c r="AH949" s="8">
        <f t="shared" si="258"/>
        <v>372111458.02</v>
      </c>
      <c r="AI949" s="8">
        <f t="shared" si="259"/>
        <v>308739407.21</v>
      </c>
      <c r="AJ949" s="8">
        <f t="shared" si="243"/>
        <v>447951591.12</v>
      </c>
      <c r="AK949" s="13">
        <f t="shared" si="244"/>
        <v>352602111.33</v>
      </c>
      <c r="AL949" s="13">
        <f t="shared" si="245"/>
        <v>3220894.55</v>
      </c>
      <c r="AM949" s="13">
        <f t="shared" si="246"/>
        <v>16628349.3</v>
      </c>
      <c r="AN949" s="13">
        <f t="shared" si="247"/>
        <v>372451355.18</v>
      </c>
      <c r="AO949" s="13">
        <f t="shared" si="248"/>
        <v>920645434.34</v>
      </c>
      <c r="AP949" s="13">
        <f t="shared" si="249"/>
        <v>305963798.85</v>
      </c>
      <c r="AQ949" s="13">
        <f t="shared" si="250"/>
        <v>242591748.04</v>
      </c>
      <c r="AR949" s="13">
        <f t="shared" si="251"/>
        <v>304991651.58</v>
      </c>
      <c r="AS949" s="13">
        <f t="shared" si="252"/>
        <v>241619600.77</v>
      </c>
      <c r="AT949" s="13">
        <f t="shared" si="253"/>
        <v>309079304.37</v>
      </c>
      <c r="AU949" s="13">
        <f>AT949-VLOOKUP(A949,[1]选股结果!$A$2:$BJ$3005,48,FALSE)*0.08</f>
        <v>-85392702.2284</v>
      </c>
      <c r="AV949" s="13">
        <f t="shared" si="254"/>
        <v>63372050.81</v>
      </c>
    </row>
    <row r="950" spans="1:48">
      <c r="A950" s="4" t="s">
        <v>1944</v>
      </c>
      <c r="B950" s="4" t="s">
        <v>1945</v>
      </c>
      <c r="C950" s="5">
        <v>4848224918.7</v>
      </c>
      <c r="D950" s="5">
        <v>0</v>
      </c>
      <c r="E950" s="5">
        <v>0</v>
      </c>
      <c r="F950" s="5">
        <v>0</v>
      </c>
      <c r="G950" s="5">
        <v>3646545874.66</v>
      </c>
      <c r="H950" s="5">
        <v>1305303.81</v>
      </c>
      <c r="I950" s="5">
        <v>0</v>
      </c>
      <c r="J950" s="5">
        <v>0</v>
      </c>
      <c r="K950" s="5">
        <v>0</v>
      </c>
      <c r="L950" s="5">
        <v>0</v>
      </c>
      <c r="M950" s="5">
        <v>0</v>
      </c>
      <c r="N950" s="5">
        <v>0</v>
      </c>
      <c r="O950" s="5">
        <v>29955615.08</v>
      </c>
      <c r="P950" s="5">
        <v>48567893.41</v>
      </c>
      <c r="Q950" s="5">
        <v>297367798.75</v>
      </c>
      <c r="R950" s="5">
        <v>203188467.08</v>
      </c>
      <c r="S950" s="5">
        <v>-49938105.17</v>
      </c>
      <c r="T950" s="5">
        <v>6696398.53</v>
      </c>
      <c r="U950" s="5">
        <v>0</v>
      </c>
      <c r="V950" s="5">
        <v>0</v>
      </c>
      <c r="W950" s="5">
        <v>0</v>
      </c>
      <c r="X950" s="5">
        <v>-3471236.73</v>
      </c>
      <c r="Y950" s="5">
        <v>0</v>
      </c>
      <c r="Z950" s="5">
        <v>-1337174.46</v>
      </c>
      <c r="AA950" s="5"/>
      <c r="AB950" s="5">
        <v>2122534.07</v>
      </c>
      <c r="AC950" s="5">
        <v>1596999.14</v>
      </c>
      <c r="AD950" s="5">
        <v>104991905.26</v>
      </c>
      <c r="AE950" s="8">
        <f t="shared" si="255"/>
        <v>4848224918.7</v>
      </c>
      <c r="AF950" s="8">
        <f t="shared" si="256"/>
        <v>4175687543.81</v>
      </c>
      <c r="AG950" s="8">
        <f t="shared" si="257"/>
        <v>681367835.69</v>
      </c>
      <c r="AH950" s="8">
        <f t="shared" si="258"/>
        <v>681893370.62</v>
      </c>
      <c r="AI950" s="8">
        <f t="shared" si="259"/>
        <v>576901465.36</v>
      </c>
      <c r="AJ950" s="8">
        <f t="shared" si="243"/>
        <v>375365772.31</v>
      </c>
      <c r="AK950" s="13">
        <f t="shared" si="244"/>
        <v>672537374.89</v>
      </c>
      <c r="AL950" s="13">
        <f t="shared" si="245"/>
        <v>0</v>
      </c>
      <c r="AM950" s="13">
        <f t="shared" si="246"/>
        <v>9355995.73</v>
      </c>
      <c r="AN950" s="13">
        <f t="shared" si="247"/>
        <v>681893370.62</v>
      </c>
      <c r="AO950" s="13">
        <f t="shared" si="248"/>
        <v>1201679044.04</v>
      </c>
      <c r="AP950" s="13">
        <f t="shared" si="249"/>
        <v>623904573.53</v>
      </c>
      <c r="AQ950" s="13">
        <f t="shared" si="250"/>
        <v>518912668.27</v>
      </c>
      <c r="AR950" s="13">
        <f t="shared" si="251"/>
        <v>622599269.72</v>
      </c>
      <c r="AS950" s="13">
        <f t="shared" si="252"/>
        <v>517607364.46</v>
      </c>
      <c r="AT950" s="13">
        <f t="shared" si="253"/>
        <v>576901465.36</v>
      </c>
      <c r="AU950" s="13">
        <f>AT950-VLOOKUP(A950,[1]选股结果!$A$2:$BJ$3005,48,FALSE)*0.08</f>
        <v>-155107268.3984</v>
      </c>
      <c r="AV950" s="13">
        <f t="shared" si="254"/>
        <v>104991905.26</v>
      </c>
    </row>
    <row r="951" spans="1:48">
      <c r="A951" s="4" t="s">
        <v>1946</v>
      </c>
      <c r="B951" s="4" t="s">
        <v>1947</v>
      </c>
      <c r="C951" s="5">
        <v>4846626568.94</v>
      </c>
      <c r="D951" s="5">
        <v>0</v>
      </c>
      <c r="E951" s="5">
        <v>0</v>
      </c>
      <c r="F951" s="5">
        <v>0</v>
      </c>
      <c r="G951" s="5">
        <v>3220450913.87</v>
      </c>
      <c r="H951" s="5">
        <v>3922020.3</v>
      </c>
      <c r="I951" s="5">
        <v>0</v>
      </c>
      <c r="J951" s="5">
        <v>0</v>
      </c>
      <c r="K951" s="5">
        <v>0</v>
      </c>
      <c r="L951" s="5">
        <v>0</v>
      </c>
      <c r="M951" s="5">
        <v>0</v>
      </c>
      <c r="N951" s="5">
        <v>0</v>
      </c>
      <c r="O951" s="5">
        <v>35405508.4</v>
      </c>
      <c r="P951" s="5">
        <v>334714422.23</v>
      </c>
      <c r="Q951" s="5">
        <v>294644397.44</v>
      </c>
      <c r="R951" s="5">
        <v>11472596.94</v>
      </c>
      <c r="S951" s="5">
        <v>972262.55</v>
      </c>
      <c r="T951" s="5">
        <v>268197348.78</v>
      </c>
      <c r="U951" s="5">
        <v>-14985171.3</v>
      </c>
      <c r="V951" s="5">
        <v>0</v>
      </c>
      <c r="W951" s="5">
        <v>1541978.91</v>
      </c>
      <c r="X951" s="5">
        <v>779787.29</v>
      </c>
      <c r="Y951" s="5">
        <v>-1153175.32</v>
      </c>
      <c r="Z951" s="5">
        <v>274974.51</v>
      </c>
      <c r="AA951" s="5"/>
      <c r="AB951" s="5">
        <v>17235956.63</v>
      </c>
      <c r="AC951" s="5">
        <v>3965276.4</v>
      </c>
      <c r="AD951" s="5">
        <v>315320755.99</v>
      </c>
      <c r="AE951" s="8">
        <f t="shared" si="255"/>
        <v>4846626568.94</v>
      </c>
      <c r="AF951" s="8">
        <f t="shared" si="256"/>
        <v>3897660101.43</v>
      </c>
      <c r="AG951" s="8">
        <f t="shared" si="257"/>
        <v>1219354157.74</v>
      </c>
      <c r="AH951" s="8">
        <f t="shared" si="258"/>
        <v>1232624837.97</v>
      </c>
      <c r="AI951" s="8">
        <f t="shared" si="259"/>
        <v>917304081.98</v>
      </c>
      <c r="AJ951" s="8">
        <f t="shared" si="243"/>
        <v>650340472.52</v>
      </c>
      <c r="AK951" s="13">
        <f t="shared" si="244"/>
        <v>947813292.189999</v>
      </c>
      <c r="AL951" s="13">
        <f t="shared" si="245"/>
        <v>-14985171.3</v>
      </c>
      <c r="AM951" s="13">
        <f t="shared" si="246"/>
        <v>297490366.44</v>
      </c>
      <c r="AN951" s="13">
        <f t="shared" si="247"/>
        <v>1230318487.33</v>
      </c>
      <c r="AO951" s="13">
        <f t="shared" si="248"/>
        <v>1626175655.07</v>
      </c>
      <c r="AP951" s="13">
        <f t="shared" si="249"/>
        <v>952707575.039999</v>
      </c>
      <c r="AQ951" s="13">
        <f t="shared" si="250"/>
        <v>637386819.049999</v>
      </c>
      <c r="AR951" s="13">
        <f t="shared" si="251"/>
        <v>948785554.739999</v>
      </c>
      <c r="AS951" s="13">
        <f t="shared" si="252"/>
        <v>633464798.749999</v>
      </c>
      <c r="AT951" s="13">
        <f t="shared" si="253"/>
        <v>914997731.339999</v>
      </c>
      <c r="AU951" s="13">
        <f>AT951-VLOOKUP(A951,[1]选股结果!$A$2:$BJ$3005,48,FALSE)*0.08</f>
        <v>460775232.624799</v>
      </c>
      <c r="AV951" s="13">
        <f t="shared" si="254"/>
        <v>315320755.99</v>
      </c>
    </row>
    <row r="952" spans="1:48">
      <c r="A952" s="4" t="s">
        <v>1948</v>
      </c>
      <c r="B952" s="4" t="s">
        <v>1949</v>
      </c>
      <c r="C952" s="5">
        <v>4844574950.31</v>
      </c>
      <c r="D952" s="5">
        <v>0</v>
      </c>
      <c r="E952" s="5">
        <v>0</v>
      </c>
      <c r="F952" s="5">
        <v>0</v>
      </c>
      <c r="G952" s="5">
        <v>4119548855.51</v>
      </c>
      <c r="H952" s="5">
        <v>0</v>
      </c>
      <c r="I952" s="5">
        <v>0</v>
      </c>
      <c r="J952" s="5">
        <v>0</v>
      </c>
      <c r="K952" s="5">
        <v>0</v>
      </c>
      <c r="L952" s="5">
        <v>0</v>
      </c>
      <c r="M952" s="5">
        <v>0</v>
      </c>
      <c r="N952" s="5">
        <v>0</v>
      </c>
      <c r="O952" s="5">
        <v>25387475.43</v>
      </c>
      <c r="P952" s="5">
        <v>74610746</v>
      </c>
      <c r="Q952" s="5">
        <v>117441380.04</v>
      </c>
      <c r="R952" s="5">
        <v>206834847.6</v>
      </c>
      <c r="S952" s="5">
        <v>98950205.69</v>
      </c>
      <c r="T952" s="5">
        <v>-7595812.42</v>
      </c>
      <c r="U952" s="5">
        <v>0</v>
      </c>
      <c r="V952" s="5">
        <v>0</v>
      </c>
      <c r="W952" s="5">
        <v>0</v>
      </c>
      <c r="X952" s="5">
        <v>4203515.37</v>
      </c>
      <c r="Y952" s="5">
        <v>0</v>
      </c>
      <c r="Z952" s="5">
        <v>12282.48</v>
      </c>
      <c r="AA952" s="5"/>
      <c r="AB952" s="5">
        <v>1538716.76</v>
      </c>
      <c r="AC952" s="5">
        <v>656306.6</v>
      </c>
      <c r="AD952" s="5">
        <v>30383625.05</v>
      </c>
      <c r="AE952" s="8">
        <f t="shared" si="255"/>
        <v>4844574950.31</v>
      </c>
      <c r="AF952" s="8">
        <f t="shared" si="256"/>
        <v>4642773510.27</v>
      </c>
      <c r="AG952" s="8">
        <f t="shared" si="257"/>
        <v>190014394.73</v>
      </c>
      <c r="AH952" s="8">
        <f t="shared" si="258"/>
        <v>190896804.89</v>
      </c>
      <c r="AI952" s="8">
        <f t="shared" si="259"/>
        <v>160513179.84</v>
      </c>
      <c r="AJ952" s="8">
        <f t="shared" si="243"/>
        <v>216557191.31</v>
      </c>
      <c r="AK952" s="13">
        <f t="shared" si="244"/>
        <v>201801440.04</v>
      </c>
      <c r="AL952" s="13">
        <f t="shared" si="245"/>
        <v>0</v>
      </c>
      <c r="AM952" s="13">
        <f t="shared" si="246"/>
        <v>-10904635.15</v>
      </c>
      <c r="AN952" s="13">
        <f t="shared" si="247"/>
        <v>190896804.89</v>
      </c>
      <c r="AO952" s="13">
        <f t="shared" si="248"/>
        <v>725026094.8</v>
      </c>
      <c r="AP952" s="13">
        <f t="shared" si="249"/>
        <v>300751645.73</v>
      </c>
      <c r="AQ952" s="13">
        <f t="shared" si="250"/>
        <v>270368020.68</v>
      </c>
      <c r="AR952" s="13">
        <f t="shared" si="251"/>
        <v>300751645.73</v>
      </c>
      <c r="AS952" s="13">
        <f t="shared" si="252"/>
        <v>270368020.68</v>
      </c>
      <c r="AT952" s="13">
        <f t="shared" si="253"/>
        <v>160513179.84</v>
      </c>
      <c r="AU952" s="13">
        <f>AT952-VLOOKUP(A952,[1]选股结果!$A$2:$BJ$3005,48,FALSE)*0.08</f>
        <v>-51686119.4312</v>
      </c>
      <c r="AV952" s="13">
        <f t="shared" si="254"/>
        <v>30383625.05</v>
      </c>
    </row>
    <row r="953" spans="1:48">
      <c r="A953" s="4" t="s">
        <v>1950</v>
      </c>
      <c r="B953" s="4" t="s">
        <v>1951</v>
      </c>
      <c r="C953" s="5">
        <v>4837983292.51</v>
      </c>
      <c r="D953" s="5">
        <v>0</v>
      </c>
      <c r="E953" s="5">
        <v>0</v>
      </c>
      <c r="F953" s="5">
        <v>0</v>
      </c>
      <c r="G953" s="5">
        <v>3917962202.33</v>
      </c>
      <c r="H953" s="5">
        <v>62026694.55</v>
      </c>
      <c r="I953" s="5">
        <v>0</v>
      </c>
      <c r="J953" s="5">
        <v>0</v>
      </c>
      <c r="K953" s="5">
        <v>0</v>
      </c>
      <c r="L953" s="5">
        <v>0</v>
      </c>
      <c r="M953" s="5">
        <v>0</v>
      </c>
      <c r="N953" s="5">
        <v>0</v>
      </c>
      <c r="O953" s="5">
        <v>36324166.53</v>
      </c>
      <c r="P953" s="5">
        <v>36885678</v>
      </c>
      <c r="Q953" s="5">
        <v>332138556.87</v>
      </c>
      <c r="R953" s="5">
        <v>46953379.46</v>
      </c>
      <c r="S953" s="5">
        <v>4973561.2</v>
      </c>
      <c r="T953" s="5">
        <v>-31286713.96</v>
      </c>
      <c r="U953" s="5">
        <v>-37779756.84</v>
      </c>
      <c r="V953" s="5">
        <v>0</v>
      </c>
      <c r="W953" s="5">
        <v>0</v>
      </c>
      <c r="X953" s="5">
        <v>1494435.94</v>
      </c>
      <c r="Y953" s="5">
        <v>8487712.28</v>
      </c>
      <c r="Z953" s="5">
        <v>30702385.94</v>
      </c>
      <c r="AA953" s="5"/>
      <c r="AB953" s="5">
        <v>3166752.5</v>
      </c>
      <c r="AC953" s="5">
        <v>5918806.78</v>
      </c>
      <c r="AD953" s="5">
        <v>4261551.52</v>
      </c>
      <c r="AE953" s="8">
        <f t="shared" si="255"/>
        <v>4837983292.51</v>
      </c>
      <c r="AF953" s="8">
        <f t="shared" si="256"/>
        <v>4375237544.39</v>
      </c>
      <c r="AG953" s="8">
        <f t="shared" si="257"/>
        <v>452179271.88</v>
      </c>
      <c r="AH953" s="8">
        <f t="shared" si="258"/>
        <v>449427217.6</v>
      </c>
      <c r="AI953" s="8">
        <f t="shared" si="259"/>
        <v>445165666.08</v>
      </c>
      <c r="AJ953" s="8">
        <f t="shared" si="243"/>
        <v>416588167.96</v>
      </c>
      <c r="AK953" s="13">
        <f t="shared" si="244"/>
        <v>471233460.4</v>
      </c>
      <c r="AL953" s="13">
        <f t="shared" si="245"/>
        <v>-37779756.84</v>
      </c>
      <c r="AM953" s="13">
        <f t="shared" si="246"/>
        <v>32948938.6</v>
      </c>
      <c r="AN953" s="13">
        <f t="shared" si="247"/>
        <v>466402642.16</v>
      </c>
      <c r="AO953" s="13">
        <f t="shared" si="248"/>
        <v>920021090.18</v>
      </c>
      <c r="AP953" s="13">
        <f t="shared" si="249"/>
        <v>538233716.15</v>
      </c>
      <c r="AQ953" s="13">
        <f t="shared" si="250"/>
        <v>533972164.63</v>
      </c>
      <c r="AR953" s="13">
        <f t="shared" si="251"/>
        <v>476207021.6</v>
      </c>
      <c r="AS953" s="13">
        <f t="shared" si="252"/>
        <v>471945470.08</v>
      </c>
      <c r="AT953" s="13">
        <f t="shared" si="253"/>
        <v>462141090.64</v>
      </c>
      <c r="AU953" s="13">
        <f>AT953-VLOOKUP(A953,[1]选股结果!$A$2:$BJ$3005,48,FALSE)*0.08</f>
        <v>-8223208.54320002</v>
      </c>
      <c r="AV953" s="13">
        <f t="shared" si="254"/>
        <v>4261551.52000004</v>
      </c>
    </row>
    <row r="954" spans="1:48">
      <c r="A954" s="4" t="s">
        <v>1952</v>
      </c>
      <c r="B954" s="4" t="s">
        <v>1953</v>
      </c>
      <c r="C954" s="5">
        <v>4796473397.04</v>
      </c>
      <c r="D954" s="5">
        <v>0</v>
      </c>
      <c r="E954" s="5">
        <v>0</v>
      </c>
      <c r="F954" s="5">
        <v>0</v>
      </c>
      <c r="G954" s="5">
        <v>2805996191.62</v>
      </c>
      <c r="H954" s="5">
        <v>77095798.36</v>
      </c>
      <c r="I954" s="5">
        <v>0</v>
      </c>
      <c r="J954" s="5">
        <v>0</v>
      </c>
      <c r="K954" s="5">
        <v>0</v>
      </c>
      <c r="L954" s="5">
        <v>0</v>
      </c>
      <c r="M954" s="5">
        <v>0</v>
      </c>
      <c r="N954" s="5">
        <v>0</v>
      </c>
      <c r="O954" s="5">
        <v>146416035.88</v>
      </c>
      <c r="P954" s="5">
        <v>73348550.02</v>
      </c>
      <c r="Q954" s="5">
        <v>549156327.99</v>
      </c>
      <c r="R954" s="5">
        <v>211783793.86</v>
      </c>
      <c r="S954" s="5">
        <v>47801205.98</v>
      </c>
      <c r="T954" s="5">
        <v>42868017.53</v>
      </c>
      <c r="U954" s="5">
        <v>41927066.77</v>
      </c>
      <c r="V954" s="5">
        <v>0</v>
      </c>
      <c r="W954" s="5">
        <v>0</v>
      </c>
      <c r="X954" s="5">
        <v>6263868.47</v>
      </c>
      <c r="Y954" s="5">
        <v>0</v>
      </c>
      <c r="Z954" s="5">
        <v>-10762.85</v>
      </c>
      <c r="AA954" s="5"/>
      <c r="AB954" s="5">
        <v>1831264.45</v>
      </c>
      <c r="AC954" s="5">
        <v>19551468.25</v>
      </c>
      <c r="AD954" s="5">
        <v>171764946.33</v>
      </c>
      <c r="AE954" s="8">
        <f t="shared" si="255"/>
        <v>4796473397.04</v>
      </c>
      <c r="AF954" s="8">
        <f t="shared" si="256"/>
        <v>3834502105.35</v>
      </c>
      <c r="AG954" s="8">
        <f t="shared" si="257"/>
        <v>998564677.899999</v>
      </c>
      <c r="AH954" s="8">
        <f t="shared" si="258"/>
        <v>980844474.099999</v>
      </c>
      <c r="AI954" s="8">
        <f t="shared" si="259"/>
        <v>809079527.769999</v>
      </c>
      <c r="AJ954" s="8">
        <f t="shared" si="243"/>
        <v>786641117.69</v>
      </c>
      <c r="AK954" s="13">
        <f t="shared" si="244"/>
        <v>961971291.69</v>
      </c>
      <c r="AL954" s="13">
        <f t="shared" si="245"/>
        <v>41927066.77</v>
      </c>
      <c r="AM954" s="13">
        <f t="shared" si="246"/>
        <v>-23053884.36</v>
      </c>
      <c r="AN954" s="13">
        <f t="shared" si="247"/>
        <v>980844474.1</v>
      </c>
      <c r="AO954" s="13">
        <f t="shared" si="248"/>
        <v>1990477205.42</v>
      </c>
      <c r="AP954" s="13">
        <f t="shared" si="249"/>
        <v>1086868296.03</v>
      </c>
      <c r="AQ954" s="13">
        <f t="shared" si="250"/>
        <v>915103349.7</v>
      </c>
      <c r="AR954" s="13">
        <f t="shared" si="251"/>
        <v>1009772497.67</v>
      </c>
      <c r="AS954" s="13">
        <f t="shared" si="252"/>
        <v>838007551.34</v>
      </c>
      <c r="AT954" s="13">
        <f t="shared" si="253"/>
        <v>809079527.77</v>
      </c>
      <c r="AU954" s="13">
        <f>AT954-VLOOKUP(A954,[1]选股结果!$A$2:$BJ$3005,48,FALSE)*0.08</f>
        <v>41444955.1467999</v>
      </c>
      <c r="AV954" s="13">
        <f t="shared" si="254"/>
        <v>171764946.33</v>
      </c>
    </row>
    <row r="955" spans="1:48">
      <c r="A955" s="4" t="s">
        <v>1954</v>
      </c>
      <c r="B955" s="4" t="s">
        <v>1955</v>
      </c>
      <c r="C955" s="5">
        <v>4796158713.86</v>
      </c>
      <c r="D955" s="5">
        <v>0</v>
      </c>
      <c r="E955" s="5">
        <v>0</v>
      </c>
      <c r="F955" s="5">
        <v>0</v>
      </c>
      <c r="G955" s="5">
        <v>2997010075.34</v>
      </c>
      <c r="H955" s="5">
        <v>210042312.38</v>
      </c>
      <c r="I955" s="5">
        <v>0</v>
      </c>
      <c r="J955" s="5">
        <v>0</v>
      </c>
      <c r="K955" s="5">
        <v>0</v>
      </c>
      <c r="L955" s="5">
        <v>0</v>
      </c>
      <c r="M955" s="5">
        <v>0</v>
      </c>
      <c r="N955" s="5">
        <v>0</v>
      </c>
      <c r="O955" s="5">
        <v>173701722.39</v>
      </c>
      <c r="P955" s="5">
        <v>0</v>
      </c>
      <c r="Q955" s="5">
        <v>462793553.61</v>
      </c>
      <c r="R955" s="5">
        <v>8292899.75</v>
      </c>
      <c r="S955" s="5">
        <v>165812497.95</v>
      </c>
      <c r="T955" s="5">
        <v>160436180.96</v>
      </c>
      <c r="U955" s="5">
        <v>151076180.96</v>
      </c>
      <c r="V955" s="5">
        <v>0</v>
      </c>
      <c r="W955" s="5">
        <v>0</v>
      </c>
      <c r="X955" s="5">
        <v>1421330.34</v>
      </c>
      <c r="Y955" s="5">
        <v>0</v>
      </c>
      <c r="Z955" s="5">
        <v>0</v>
      </c>
      <c r="AA955" s="5"/>
      <c r="AB955" s="5">
        <v>5937667.54</v>
      </c>
      <c r="AC955" s="5">
        <v>1066869.22</v>
      </c>
      <c r="AD955" s="5">
        <v>260511455.21</v>
      </c>
      <c r="AE955" s="8">
        <f t="shared" si="255"/>
        <v>4796158713.86</v>
      </c>
      <c r="AF955" s="8">
        <f t="shared" si="256"/>
        <v>3807610749.04</v>
      </c>
      <c r="AG955" s="8">
        <f t="shared" si="257"/>
        <v>1147562815.44</v>
      </c>
      <c r="AH955" s="8">
        <f t="shared" si="258"/>
        <v>1152433613.76</v>
      </c>
      <c r="AI955" s="8">
        <f t="shared" si="259"/>
        <v>891922158.55</v>
      </c>
      <c r="AJ955" s="8">
        <f t="shared" si="243"/>
        <v>631624477.68</v>
      </c>
      <c r="AK955" s="13">
        <f t="shared" si="244"/>
        <v>988547964.819999</v>
      </c>
      <c r="AL955" s="13">
        <f t="shared" si="245"/>
        <v>151076180.96</v>
      </c>
      <c r="AM955" s="13">
        <f t="shared" si="246"/>
        <v>12809467.98</v>
      </c>
      <c r="AN955" s="13">
        <f t="shared" si="247"/>
        <v>1152433613.76</v>
      </c>
      <c r="AO955" s="13">
        <f t="shared" si="248"/>
        <v>1799148638.52</v>
      </c>
      <c r="AP955" s="13">
        <f t="shared" si="249"/>
        <v>1364402775.15</v>
      </c>
      <c r="AQ955" s="13">
        <f t="shared" si="250"/>
        <v>1103891319.94</v>
      </c>
      <c r="AR955" s="13">
        <f t="shared" si="251"/>
        <v>1154360462.77</v>
      </c>
      <c r="AS955" s="13">
        <f t="shared" si="252"/>
        <v>893849007.559999</v>
      </c>
      <c r="AT955" s="13">
        <f t="shared" si="253"/>
        <v>891922158.549999</v>
      </c>
      <c r="AU955" s="13">
        <f>AT955-VLOOKUP(A955,[1]选股结果!$A$2:$BJ$3005,48,FALSE)*0.08</f>
        <v>-382396914.812401</v>
      </c>
      <c r="AV955" s="13">
        <f t="shared" si="254"/>
        <v>260511455.21</v>
      </c>
    </row>
    <row r="956" spans="1:48">
      <c r="A956" s="4" t="s">
        <v>1956</v>
      </c>
      <c r="B956" s="4" t="s">
        <v>1957</v>
      </c>
      <c r="C956" s="5">
        <v>4793108683.01</v>
      </c>
      <c r="D956" s="5">
        <v>0</v>
      </c>
      <c r="E956" s="5">
        <v>0</v>
      </c>
      <c r="F956" s="5">
        <v>0</v>
      </c>
      <c r="G956" s="5">
        <v>3769233534.49</v>
      </c>
      <c r="H956" s="5">
        <v>15939409.28</v>
      </c>
      <c r="I956" s="5">
        <v>0</v>
      </c>
      <c r="J956" s="5">
        <v>0</v>
      </c>
      <c r="K956" s="5">
        <v>0</v>
      </c>
      <c r="L956" s="5">
        <v>0</v>
      </c>
      <c r="M956" s="5">
        <v>0</v>
      </c>
      <c r="N956" s="5">
        <v>0</v>
      </c>
      <c r="O956" s="5">
        <v>11522723.01</v>
      </c>
      <c r="P956" s="5">
        <v>29764797.66</v>
      </c>
      <c r="Q956" s="5">
        <v>206612576.67</v>
      </c>
      <c r="R956" s="5">
        <v>150498809.38</v>
      </c>
      <c r="S956" s="5">
        <v>13246546.67</v>
      </c>
      <c r="T956" s="5">
        <v>28821261.58</v>
      </c>
      <c r="U956" s="5">
        <v>17827665.01</v>
      </c>
      <c r="V956" s="5">
        <v>0</v>
      </c>
      <c r="W956" s="5">
        <v>2399177.51</v>
      </c>
      <c r="X956" s="5">
        <v>2905783.04</v>
      </c>
      <c r="Y956" s="5">
        <v>-99784.99</v>
      </c>
      <c r="Z956" s="5">
        <v>392817.72</v>
      </c>
      <c r="AA956" s="5"/>
      <c r="AB956" s="5">
        <v>118037.05</v>
      </c>
      <c r="AC956" s="5">
        <v>10768593.53</v>
      </c>
      <c r="AD956" s="5">
        <v>104148479.11</v>
      </c>
      <c r="AE956" s="8">
        <f t="shared" si="255"/>
        <v>4793108683.01</v>
      </c>
      <c r="AF956" s="8">
        <f t="shared" si="256"/>
        <v>4180878987.88</v>
      </c>
      <c r="AG956" s="8">
        <f t="shared" si="257"/>
        <v>641036953.89</v>
      </c>
      <c r="AH956" s="8">
        <f t="shared" si="258"/>
        <v>630386397.41</v>
      </c>
      <c r="AI956" s="8">
        <f t="shared" si="259"/>
        <v>526237918.3</v>
      </c>
      <c r="AJ956" s="8">
        <f t="shared" si="243"/>
        <v>258450868.83</v>
      </c>
      <c r="AK956" s="13">
        <f t="shared" si="244"/>
        <v>612129910.140001</v>
      </c>
      <c r="AL956" s="13">
        <f t="shared" si="245"/>
        <v>17827665.01</v>
      </c>
      <c r="AM956" s="13">
        <f t="shared" si="246"/>
        <v>229252.279999997</v>
      </c>
      <c r="AN956" s="13">
        <f t="shared" si="247"/>
        <v>630186827.430001</v>
      </c>
      <c r="AO956" s="13">
        <f t="shared" si="248"/>
        <v>1023875148.52</v>
      </c>
      <c r="AP956" s="13">
        <f t="shared" si="249"/>
        <v>641315866.090001</v>
      </c>
      <c r="AQ956" s="13">
        <f t="shared" si="250"/>
        <v>537167386.980001</v>
      </c>
      <c r="AR956" s="13">
        <f t="shared" si="251"/>
        <v>625376456.810001</v>
      </c>
      <c r="AS956" s="13">
        <f t="shared" si="252"/>
        <v>521227977.700001</v>
      </c>
      <c r="AT956" s="13">
        <f t="shared" si="253"/>
        <v>526038348.320001</v>
      </c>
      <c r="AU956" s="13">
        <f>AT956-VLOOKUP(A956,[1]选股结果!$A$2:$BJ$3005,48,FALSE)*0.08</f>
        <v>361522281.856001</v>
      </c>
      <c r="AV956" s="13">
        <f t="shared" si="254"/>
        <v>104148479.11</v>
      </c>
    </row>
    <row r="957" spans="1:48">
      <c r="A957" s="4" t="s">
        <v>1958</v>
      </c>
      <c r="B957" s="4" t="s">
        <v>1959</v>
      </c>
      <c r="C957" s="5">
        <v>4792888775.92</v>
      </c>
      <c r="D957" s="5">
        <v>0</v>
      </c>
      <c r="E957" s="5">
        <v>0</v>
      </c>
      <c r="F957" s="5">
        <v>0</v>
      </c>
      <c r="G957" s="5">
        <v>3946882359.81</v>
      </c>
      <c r="H957" s="5">
        <v>27106836.35</v>
      </c>
      <c r="I957" s="5">
        <v>0</v>
      </c>
      <c r="J957" s="5">
        <v>0</v>
      </c>
      <c r="K957" s="5">
        <v>0</v>
      </c>
      <c r="L957" s="5">
        <v>0</v>
      </c>
      <c r="M957" s="5">
        <v>0</v>
      </c>
      <c r="N957" s="5">
        <v>0</v>
      </c>
      <c r="O957" s="5">
        <v>37069122.49</v>
      </c>
      <c r="P957" s="5">
        <v>73823369.9</v>
      </c>
      <c r="Q957" s="5">
        <v>256126437.28</v>
      </c>
      <c r="R957" s="5">
        <v>210719217.87</v>
      </c>
      <c r="S957" s="5">
        <v>21405047.67</v>
      </c>
      <c r="T957" s="5">
        <v>857631.1</v>
      </c>
      <c r="U957" s="5">
        <v>370361.62</v>
      </c>
      <c r="V957" s="5">
        <v>0</v>
      </c>
      <c r="W957" s="5">
        <v>0</v>
      </c>
      <c r="X957" s="5">
        <v>-9360158.2</v>
      </c>
      <c r="Y957" s="5">
        <v>9627193.6</v>
      </c>
      <c r="Z957" s="5">
        <v>127386.48</v>
      </c>
      <c r="AA957" s="5"/>
      <c r="AB957" s="5">
        <v>1477505.91</v>
      </c>
      <c r="AC957" s="5">
        <v>2777572.56</v>
      </c>
      <c r="AD957" s="5">
        <v>26618086.31</v>
      </c>
      <c r="AE957" s="8">
        <f t="shared" si="255"/>
        <v>4792888775.92</v>
      </c>
      <c r="AF957" s="8">
        <f t="shared" si="256"/>
        <v>4546025555.02</v>
      </c>
      <c r="AG957" s="8">
        <f t="shared" si="257"/>
        <v>247581203.080001</v>
      </c>
      <c r="AH957" s="8">
        <f t="shared" si="258"/>
        <v>246281136.430001</v>
      </c>
      <c r="AI957" s="8">
        <f t="shared" si="259"/>
        <v>219663050.120001</v>
      </c>
      <c r="AJ957" s="8">
        <f t="shared" si="243"/>
        <v>377946189.92</v>
      </c>
      <c r="AK957" s="13">
        <f t="shared" si="244"/>
        <v>256490414.5</v>
      </c>
      <c r="AL957" s="13">
        <f t="shared" si="245"/>
        <v>370361.62</v>
      </c>
      <c r="AM957" s="13">
        <f t="shared" si="246"/>
        <v>8674747.51</v>
      </c>
      <c r="AN957" s="13">
        <f t="shared" si="247"/>
        <v>265535523.63</v>
      </c>
      <c r="AO957" s="13">
        <f t="shared" si="248"/>
        <v>846006416.11</v>
      </c>
      <c r="AP957" s="13">
        <f t="shared" si="249"/>
        <v>305002298.52</v>
      </c>
      <c r="AQ957" s="13">
        <f t="shared" si="250"/>
        <v>278384212.21</v>
      </c>
      <c r="AR957" s="13">
        <f t="shared" si="251"/>
        <v>277895462.17</v>
      </c>
      <c r="AS957" s="13">
        <f t="shared" si="252"/>
        <v>251277375.86</v>
      </c>
      <c r="AT957" s="13">
        <f t="shared" si="253"/>
        <v>238917437.32</v>
      </c>
      <c r="AU957" s="13">
        <f>AT957-VLOOKUP(A957,[1]选股结果!$A$2:$BJ$3005,48,FALSE)*0.08</f>
        <v>-139762364.3504</v>
      </c>
      <c r="AV957" s="13">
        <f t="shared" si="254"/>
        <v>26618086.31</v>
      </c>
    </row>
    <row r="958" spans="1:48">
      <c r="A958" s="4" t="s">
        <v>1960</v>
      </c>
      <c r="B958" s="4" t="s">
        <v>1961</v>
      </c>
      <c r="C958" s="5">
        <v>4792626721.29</v>
      </c>
      <c r="D958" s="5">
        <v>759439978.57</v>
      </c>
      <c r="E958" s="5">
        <v>0</v>
      </c>
      <c r="F958" s="5">
        <v>0</v>
      </c>
      <c r="G958" s="5">
        <v>0</v>
      </c>
      <c r="H958" s="5">
        <v>0</v>
      </c>
      <c r="I958" s="5">
        <v>0</v>
      </c>
      <c r="J958" s="5">
        <v>0</v>
      </c>
      <c r="K958" s="5">
        <v>0</v>
      </c>
      <c r="L958" s="5">
        <v>0</v>
      </c>
      <c r="M958" s="5">
        <v>0</v>
      </c>
      <c r="N958" s="5">
        <v>0</v>
      </c>
      <c r="O958" s="5">
        <v>24102936.6</v>
      </c>
      <c r="P958" s="5">
        <v>0</v>
      </c>
      <c r="Q958" s="5">
        <v>0</v>
      </c>
      <c r="R958" s="5">
        <v>0</v>
      </c>
      <c r="S958" s="5">
        <v>0</v>
      </c>
      <c r="T958" s="5">
        <v>1322024818.7</v>
      </c>
      <c r="U958" s="5">
        <v>4086153.58</v>
      </c>
      <c r="V958" s="5">
        <v>-156948.93</v>
      </c>
      <c r="W958" s="5">
        <v>-10170375.17</v>
      </c>
      <c r="X958" s="5">
        <v>-18232964.17</v>
      </c>
      <c r="Y958" s="5">
        <v>0</v>
      </c>
      <c r="Z958" s="5">
        <v>3471.95</v>
      </c>
      <c r="AA958" s="5"/>
      <c r="AB958" s="5">
        <v>233557.83</v>
      </c>
      <c r="AC958" s="5">
        <v>822810.02</v>
      </c>
      <c r="AD958" s="5">
        <v>336820577.67</v>
      </c>
      <c r="AE958" s="8">
        <f t="shared" si="255"/>
        <v>4792626721.29</v>
      </c>
      <c r="AF958" s="8">
        <f t="shared" si="256"/>
        <v>24102936.6</v>
      </c>
      <c r="AG958" s="8">
        <f t="shared" si="257"/>
        <v>6098457715.41</v>
      </c>
      <c r="AH958" s="8">
        <f t="shared" si="258"/>
        <v>6097868463.22</v>
      </c>
      <c r="AI958" s="8">
        <f t="shared" si="259"/>
        <v>5761047885.55</v>
      </c>
      <c r="AJ958" s="8">
        <f t="shared" si="243"/>
        <v>24692188.79</v>
      </c>
      <c r="AK958" s="13">
        <f t="shared" si="244"/>
        <v>4768523784.69</v>
      </c>
      <c r="AL958" s="13">
        <f t="shared" si="245"/>
        <v>4086153.58</v>
      </c>
      <c r="AM958" s="13">
        <f t="shared" si="246"/>
        <v>1325258524.95</v>
      </c>
      <c r="AN958" s="13">
        <f t="shared" si="247"/>
        <v>6097868463.22</v>
      </c>
      <c r="AO958" s="13">
        <f t="shared" si="248"/>
        <v>4792626721.29</v>
      </c>
      <c r="AP958" s="13">
        <f t="shared" si="249"/>
        <v>4768523784.69</v>
      </c>
      <c r="AQ958" s="13">
        <f t="shared" si="250"/>
        <v>4431703207.02</v>
      </c>
      <c r="AR958" s="13">
        <f t="shared" si="251"/>
        <v>4768523784.69</v>
      </c>
      <c r="AS958" s="13">
        <f t="shared" si="252"/>
        <v>4431703207.02</v>
      </c>
      <c r="AT958" s="13">
        <f t="shared" si="253"/>
        <v>5761047885.55</v>
      </c>
      <c r="AU958" s="13">
        <f>AT958-VLOOKUP(A958,[1]选股结果!$A$2:$BJ$3005,48,FALSE)*0.08</f>
        <v>3709076286.786</v>
      </c>
      <c r="AV958" s="13">
        <f t="shared" si="254"/>
        <v>336820577.67</v>
      </c>
    </row>
    <row r="959" spans="1:48">
      <c r="A959" s="4" t="s">
        <v>1962</v>
      </c>
      <c r="B959" s="4" t="s">
        <v>1963</v>
      </c>
      <c r="C959" s="5">
        <v>4790885544.47</v>
      </c>
      <c r="D959" s="5">
        <v>0</v>
      </c>
      <c r="E959" s="5">
        <v>0</v>
      </c>
      <c r="F959" s="5">
        <v>0</v>
      </c>
      <c r="G959" s="5">
        <v>1991042245.53</v>
      </c>
      <c r="H959" s="5">
        <v>438288705.03</v>
      </c>
      <c r="I959" s="5">
        <v>0</v>
      </c>
      <c r="J959" s="5">
        <v>0</v>
      </c>
      <c r="K959" s="5">
        <v>0</v>
      </c>
      <c r="L959" s="5">
        <v>0</v>
      </c>
      <c r="M959" s="5">
        <v>0</v>
      </c>
      <c r="N959" s="5">
        <v>0</v>
      </c>
      <c r="O959" s="5">
        <v>438065296.78</v>
      </c>
      <c r="P959" s="5">
        <v>42848609.61</v>
      </c>
      <c r="Q959" s="5">
        <v>214076266.52</v>
      </c>
      <c r="R959" s="5">
        <v>0</v>
      </c>
      <c r="S959" s="5">
        <v>380928435.76</v>
      </c>
      <c r="T959" s="5">
        <v>379843025.26</v>
      </c>
      <c r="U959" s="5">
        <v>21844944.29</v>
      </c>
      <c r="V959" s="5">
        <v>0</v>
      </c>
      <c r="W959" s="5">
        <v>7025281.51</v>
      </c>
      <c r="X959" s="5">
        <v>-4366832.86</v>
      </c>
      <c r="Y959" s="5">
        <v>0</v>
      </c>
      <c r="Z959" s="5">
        <v>653948.61</v>
      </c>
      <c r="AA959" s="5"/>
      <c r="AB959" s="5">
        <v>32706390.26</v>
      </c>
      <c r="AC959" s="5">
        <v>18442511.85</v>
      </c>
      <c r="AD959" s="5">
        <v>533246020.98</v>
      </c>
      <c r="AE959" s="8">
        <f t="shared" si="255"/>
        <v>4790885544.47</v>
      </c>
      <c r="AF959" s="8">
        <f t="shared" si="256"/>
        <v>3066960854.2</v>
      </c>
      <c r="AG959" s="8">
        <f t="shared" si="257"/>
        <v>2115813778.51</v>
      </c>
      <c r="AH959" s="8">
        <f t="shared" si="258"/>
        <v>2130077656.92</v>
      </c>
      <c r="AI959" s="8">
        <f t="shared" si="259"/>
        <v>1596831635.94</v>
      </c>
      <c r="AJ959" s="8">
        <f t="shared" si="243"/>
        <v>680726294.5</v>
      </c>
      <c r="AK959" s="13">
        <f t="shared" si="244"/>
        <v>1723924690.27</v>
      </c>
      <c r="AL959" s="13">
        <f t="shared" si="245"/>
        <v>21844944.29</v>
      </c>
      <c r="AM959" s="13">
        <f t="shared" si="246"/>
        <v>384308022.36</v>
      </c>
      <c r="AN959" s="13">
        <f t="shared" si="247"/>
        <v>2130077656.92</v>
      </c>
      <c r="AO959" s="13">
        <f t="shared" si="248"/>
        <v>2799843298.94</v>
      </c>
      <c r="AP959" s="13">
        <f t="shared" si="249"/>
        <v>2543141831.06</v>
      </c>
      <c r="AQ959" s="13">
        <f t="shared" si="250"/>
        <v>2009895810.08</v>
      </c>
      <c r="AR959" s="13">
        <f t="shared" si="251"/>
        <v>2104853126.03</v>
      </c>
      <c r="AS959" s="13">
        <f t="shared" si="252"/>
        <v>1571607105.05</v>
      </c>
      <c r="AT959" s="13">
        <f t="shared" si="253"/>
        <v>1596831635.94</v>
      </c>
      <c r="AU959" s="13">
        <f>AT959-VLOOKUP(A959,[1]选股结果!$A$2:$BJ$3005,48,FALSE)*0.08</f>
        <v>381452573.4152</v>
      </c>
      <c r="AV959" s="13">
        <f t="shared" si="254"/>
        <v>533246020.98</v>
      </c>
    </row>
    <row r="960" spans="1:48">
      <c r="A960" s="4" t="s">
        <v>1964</v>
      </c>
      <c r="B960" s="4" t="s">
        <v>1965</v>
      </c>
      <c r="C960" s="5">
        <v>4786846339.92</v>
      </c>
      <c r="D960" s="5">
        <v>0</v>
      </c>
      <c r="E960" s="5">
        <v>0</v>
      </c>
      <c r="F960" s="5">
        <v>0</v>
      </c>
      <c r="G960" s="5">
        <v>4586749076.39</v>
      </c>
      <c r="H960" s="5">
        <v>19545443.74</v>
      </c>
      <c r="I960" s="5">
        <v>0</v>
      </c>
      <c r="J960" s="5">
        <v>0</v>
      </c>
      <c r="K960" s="5">
        <v>0</v>
      </c>
      <c r="L960" s="5">
        <v>0</v>
      </c>
      <c r="M960" s="5">
        <v>0</v>
      </c>
      <c r="N960" s="5">
        <v>0</v>
      </c>
      <c r="O960" s="5">
        <v>9213356.21</v>
      </c>
      <c r="P960" s="5">
        <v>107837393.19</v>
      </c>
      <c r="Q960" s="5">
        <v>56061865.55</v>
      </c>
      <c r="R960" s="5">
        <v>9283482.49</v>
      </c>
      <c r="S960" s="5">
        <v>18045912</v>
      </c>
      <c r="T960" s="5">
        <v>191142.93</v>
      </c>
      <c r="U960" s="5">
        <v>-40523.27</v>
      </c>
      <c r="V960" s="5">
        <v>0</v>
      </c>
      <c r="W960" s="5">
        <v>-1685226.37</v>
      </c>
      <c r="X960" s="5">
        <v>152950.2</v>
      </c>
      <c r="Y960" s="5">
        <v>874660.56</v>
      </c>
      <c r="Z960" s="5">
        <v>-44315.72</v>
      </c>
      <c r="AA960" s="5"/>
      <c r="AB960" s="5">
        <v>482203.01</v>
      </c>
      <c r="AC960" s="5">
        <v>173652.38</v>
      </c>
      <c r="AD960" s="5">
        <v>5259355.59</v>
      </c>
      <c r="AE960" s="8">
        <f t="shared" si="255"/>
        <v>4786846339.92</v>
      </c>
      <c r="AF960" s="8">
        <f t="shared" si="256"/>
        <v>4787191085.83</v>
      </c>
      <c r="AG960" s="8">
        <f t="shared" si="257"/>
        <v>-2910755.82999985</v>
      </c>
      <c r="AH960" s="8">
        <f t="shared" si="258"/>
        <v>-2602205.19999985</v>
      </c>
      <c r="AI960" s="8">
        <f t="shared" si="259"/>
        <v>-7861560.78999985</v>
      </c>
      <c r="AJ960" s="8">
        <f t="shared" si="243"/>
        <v>173678724.88</v>
      </c>
      <c r="AK960" s="13">
        <f t="shared" si="244"/>
        <v>529914.649999727</v>
      </c>
      <c r="AL960" s="13">
        <f t="shared" si="245"/>
        <v>-40523.27</v>
      </c>
      <c r="AM960" s="13">
        <f t="shared" si="246"/>
        <v>-1342275.46</v>
      </c>
      <c r="AN960" s="13">
        <f t="shared" si="247"/>
        <v>-852884.080000273</v>
      </c>
      <c r="AO960" s="13">
        <f t="shared" si="248"/>
        <v>200097263.53</v>
      </c>
      <c r="AP960" s="13">
        <f t="shared" si="249"/>
        <v>38121270.3899997</v>
      </c>
      <c r="AQ960" s="13">
        <f t="shared" si="250"/>
        <v>32861914.7999997</v>
      </c>
      <c r="AR960" s="13">
        <f t="shared" si="251"/>
        <v>18575826.6499997</v>
      </c>
      <c r="AS960" s="13">
        <f t="shared" si="252"/>
        <v>13316471.0599997</v>
      </c>
      <c r="AT960" s="13">
        <f t="shared" si="253"/>
        <v>-6112239.67000027</v>
      </c>
      <c r="AU960" s="13">
        <f>AT960-VLOOKUP(A960,[1]选股结果!$A$2:$BJ$3005,48,FALSE)*0.08</f>
        <v>-66150422.1644003</v>
      </c>
      <c r="AV960" s="13">
        <f t="shared" si="254"/>
        <v>5259355.59</v>
      </c>
    </row>
    <row r="961" spans="1:48">
      <c r="A961" s="4" t="s">
        <v>1966</v>
      </c>
      <c r="B961" s="4" t="s">
        <v>1967</v>
      </c>
      <c r="C961" s="5">
        <v>4781580414.28</v>
      </c>
      <c r="D961" s="5">
        <v>0</v>
      </c>
      <c r="E961" s="5">
        <v>0</v>
      </c>
      <c r="F961" s="5">
        <v>0</v>
      </c>
      <c r="G961" s="5">
        <v>3939078821.63</v>
      </c>
      <c r="H961" s="5">
        <v>361155963.85</v>
      </c>
      <c r="I961" s="5">
        <v>0</v>
      </c>
      <c r="J961" s="5">
        <v>0</v>
      </c>
      <c r="K961" s="5">
        <v>0</v>
      </c>
      <c r="L961" s="5">
        <v>0</v>
      </c>
      <c r="M961" s="5">
        <v>0</v>
      </c>
      <c r="N961" s="5">
        <v>0</v>
      </c>
      <c r="O961" s="5">
        <v>21277703.72</v>
      </c>
      <c r="P961" s="5">
        <v>29296959.45</v>
      </c>
      <c r="Q961" s="5">
        <v>111245714.84</v>
      </c>
      <c r="R961" s="5">
        <v>190725916.35</v>
      </c>
      <c r="S961" s="5">
        <v>354960574.94</v>
      </c>
      <c r="T961" s="5">
        <v>72912248.43</v>
      </c>
      <c r="U961" s="5">
        <v>1412395.98</v>
      </c>
      <c r="V961" s="5">
        <v>0</v>
      </c>
      <c r="W961" s="5">
        <v>0</v>
      </c>
      <c r="X961" s="5">
        <v>328277397.03</v>
      </c>
      <c r="Y961" s="5">
        <v>10350528.01</v>
      </c>
      <c r="Z961" s="5">
        <v>-70528.55</v>
      </c>
      <c r="AA961" s="5"/>
      <c r="AB961" s="5">
        <v>3599605.46</v>
      </c>
      <c r="AC961" s="5">
        <v>14068997.51</v>
      </c>
      <c r="AD961" s="5">
        <v>8872505.21</v>
      </c>
      <c r="AE961" s="8">
        <f t="shared" si="255"/>
        <v>4781580414.28</v>
      </c>
      <c r="AF961" s="8">
        <f t="shared" si="256"/>
        <v>4646585690.93</v>
      </c>
      <c r="AG961" s="8">
        <f t="shared" si="257"/>
        <v>-130791481.81</v>
      </c>
      <c r="AH961" s="8">
        <f t="shared" si="258"/>
        <v>-141260873.86</v>
      </c>
      <c r="AI961" s="8">
        <f t="shared" si="259"/>
        <v>-150133379.07</v>
      </c>
      <c r="AJ961" s="8">
        <f t="shared" si="243"/>
        <v>182640298.07</v>
      </c>
      <c r="AK961" s="13">
        <f t="shared" si="244"/>
        <v>145345251.359999</v>
      </c>
      <c r="AL961" s="13">
        <f t="shared" si="245"/>
        <v>1412395.98</v>
      </c>
      <c r="AM961" s="13">
        <f t="shared" si="246"/>
        <v>-267317465.18</v>
      </c>
      <c r="AN961" s="13">
        <f t="shared" si="247"/>
        <v>-120559817.840001</v>
      </c>
      <c r="AO961" s="13">
        <f t="shared" si="248"/>
        <v>842501592.65</v>
      </c>
      <c r="AP961" s="13">
        <f t="shared" si="249"/>
        <v>861461790.149999</v>
      </c>
      <c r="AQ961" s="13">
        <f t="shared" si="250"/>
        <v>852589284.939999</v>
      </c>
      <c r="AR961" s="13">
        <f t="shared" si="251"/>
        <v>500305826.299999</v>
      </c>
      <c r="AS961" s="13">
        <f t="shared" si="252"/>
        <v>491433321.089999</v>
      </c>
      <c r="AT961" s="13">
        <f t="shared" si="253"/>
        <v>-129432323.050001</v>
      </c>
      <c r="AU961" s="13">
        <f>AT961-VLOOKUP(A961,[1]选股结果!$A$2:$BJ$3005,48,FALSE)*0.08</f>
        <v>-320260857.440401</v>
      </c>
      <c r="AV961" s="13">
        <f t="shared" si="254"/>
        <v>8872505.20999998</v>
      </c>
    </row>
    <row r="962" spans="1:48">
      <c r="A962" s="4" t="s">
        <v>1968</v>
      </c>
      <c r="B962" s="4" t="s">
        <v>1969</v>
      </c>
      <c r="C962" s="5">
        <v>4767139532.8</v>
      </c>
      <c r="D962" s="5">
        <v>124143566.48</v>
      </c>
      <c r="E962" s="5">
        <v>0</v>
      </c>
      <c r="F962" s="5">
        <v>0</v>
      </c>
      <c r="G962" s="5">
        <v>4330708330.77</v>
      </c>
      <c r="H962" s="5">
        <v>30181518.01</v>
      </c>
      <c r="I962" s="5">
        <v>54649416.51</v>
      </c>
      <c r="J962" s="5">
        <v>0</v>
      </c>
      <c r="K962" s="5">
        <v>0</v>
      </c>
      <c r="L962" s="5">
        <v>0</v>
      </c>
      <c r="M962" s="5">
        <v>0</v>
      </c>
      <c r="N962" s="5">
        <v>0</v>
      </c>
      <c r="O962" s="5">
        <v>6109826.09</v>
      </c>
      <c r="P962" s="5">
        <v>144518184.9</v>
      </c>
      <c r="Q962" s="5">
        <v>143049180.72</v>
      </c>
      <c r="R962" s="5">
        <v>86148249.06</v>
      </c>
      <c r="S962" s="5">
        <v>27596133.4</v>
      </c>
      <c r="T962" s="5">
        <v>21793876.73</v>
      </c>
      <c r="U962" s="5">
        <v>-998781.94</v>
      </c>
      <c r="V962" s="5">
        <v>0</v>
      </c>
      <c r="W962" s="5">
        <v>125058874.22</v>
      </c>
      <c r="X962" s="5">
        <v>38090269.99</v>
      </c>
      <c r="Y962" s="5">
        <v>154476.97</v>
      </c>
      <c r="Z962" s="5">
        <v>1420043.47</v>
      </c>
      <c r="AA962" s="5"/>
      <c r="AB962" s="5">
        <v>467970.45</v>
      </c>
      <c r="AC962" s="5">
        <v>149611.5</v>
      </c>
      <c r="AD962" s="5">
        <v>39923706.24</v>
      </c>
      <c r="AE962" s="8">
        <f t="shared" si="255"/>
        <v>4767139532.8</v>
      </c>
      <c r="AF962" s="8">
        <f t="shared" si="256"/>
        <v>4738129904.94</v>
      </c>
      <c r="AG962" s="8">
        <f t="shared" si="257"/>
        <v>139037675.32</v>
      </c>
      <c r="AH962" s="8">
        <f t="shared" si="258"/>
        <v>139356034.27</v>
      </c>
      <c r="AI962" s="8">
        <f t="shared" si="259"/>
        <v>99432328.03</v>
      </c>
      <c r="AJ962" s="8">
        <f t="shared" si="243"/>
        <v>293513309.73</v>
      </c>
      <c r="AK962" s="13">
        <f t="shared" si="244"/>
        <v>29164104.8299997</v>
      </c>
      <c r="AL962" s="13">
        <f t="shared" si="245"/>
        <v>-998781.94</v>
      </c>
      <c r="AM962" s="13">
        <f t="shared" si="246"/>
        <v>111499665.32</v>
      </c>
      <c r="AN962" s="13">
        <f t="shared" si="247"/>
        <v>139664988.21</v>
      </c>
      <c r="AO962" s="13">
        <f t="shared" si="248"/>
        <v>436431202.03</v>
      </c>
      <c r="AP962" s="13">
        <f t="shared" si="249"/>
        <v>86941756.2399997</v>
      </c>
      <c r="AQ962" s="13">
        <f t="shared" si="250"/>
        <v>47018049.9999997</v>
      </c>
      <c r="AR962" s="13">
        <f t="shared" si="251"/>
        <v>56760238.2299997</v>
      </c>
      <c r="AS962" s="13">
        <f t="shared" si="252"/>
        <v>16836531.9899997</v>
      </c>
      <c r="AT962" s="13">
        <f t="shared" si="253"/>
        <v>99741281.9699997</v>
      </c>
      <c r="AU962" s="13">
        <f>AT962-VLOOKUP(A962,[1]选股结果!$A$2:$BJ$3005,48,FALSE)*0.08</f>
        <v>-214122878.6092</v>
      </c>
      <c r="AV962" s="13">
        <f t="shared" si="254"/>
        <v>39923706.24</v>
      </c>
    </row>
    <row r="963" spans="1:48">
      <c r="A963" s="4" t="s">
        <v>1970</v>
      </c>
      <c r="B963" s="4" t="s">
        <v>1971</v>
      </c>
      <c r="C963" s="5">
        <v>4747978558.69</v>
      </c>
      <c r="D963" s="5">
        <v>0</v>
      </c>
      <c r="E963" s="5">
        <v>0</v>
      </c>
      <c r="F963" s="5">
        <v>0</v>
      </c>
      <c r="G963" s="5">
        <v>3731832952.96</v>
      </c>
      <c r="H963" s="5">
        <v>51940904.23</v>
      </c>
      <c r="I963" s="5">
        <v>0</v>
      </c>
      <c r="J963" s="5">
        <v>0</v>
      </c>
      <c r="K963" s="5">
        <v>0</v>
      </c>
      <c r="L963" s="5">
        <v>0</v>
      </c>
      <c r="M963" s="5">
        <v>0</v>
      </c>
      <c r="N963" s="5">
        <v>0</v>
      </c>
      <c r="O963" s="5">
        <v>15102971.48</v>
      </c>
      <c r="P963" s="5">
        <v>51794096.07</v>
      </c>
      <c r="Q963" s="5">
        <v>104077295.42</v>
      </c>
      <c r="R963" s="5">
        <v>238222844.39</v>
      </c>
      <c r="S963" s="5">
        <v>56540335.3</v>
      </c>
      <c r="T963" s="5">
        <v>21418779.62</v>
      </c>
      <c r="U963" s="5">
        <v>-575801.23</v>
      </c>
      <c r="V963" s="5">
        <v>0</v>
      </c>
      <c r="W963" s="5">
        <v>0</v>
      </c>
      <c r="X963" s="5">
        <v>-1915056.81</v>
      </c>
      <c r="Y963" s="5">
        <v>0</v>
      </c>
      <c r="Z963" s="5">
        <v>-530030.42</v>
      </c>
      <c r="AA963" s="5"/>
      <c r="AB963" s="5">
        <v>4228531.38</v>
      </c>
      <c r="AC963" s="5">
        <v>1061069.81</v>
      </c>
      <c r="AD963" s="5">
        <v>104370204.8</v>
      </c>
      <c r="AE963" s="8">
        <f t="shared" si="255"/>
        <v>4747978558.69</v>
      </c>
      <c r="AF963" s="8">
        <f t="shared" si="256"/>
        <v>4197570495.62</v>
      </c>
      <c r="AG963" s="8">
        <f t="shared" si="257"/>
        <v>573211869.079999</v>
      </c>
      <c r="AH963" s="8">
        <f t="shared" si="258"/>
        <v>576379330.649999</v>
      </c>
      <c r="AI963" s="8">
        <f t="shared" si="259"/>
        <v>472009125.849999</v>
      </c>
      <c r="AJ963" s="8">
        <f t="shared" ref="AJ963:AJ1026" si="260">O963+P963+Q963+Y963-AB963+AC963</f>
        <v>167806901.4</v>
      </c>
      <c r="AK963" s="13">
        <f t="shared" ref="AK963:AK1026" si="261">C963-G963-O963-P963-Q963-R963+Y963-S963</f>
        <v>550408063.07</v>
      </c>
      <c r="AL963" s="13">
        <f t="shared" ref="AL963:AL1026" si="262">U963</f>
        <v>-575801.23</v>
      </c>
      <c r="AM963" s="13">
        <f t="shared" ref="AM963:AM1026" si="263">T963-U963+V963+W963-X963+Z963+AA963-AC963+AB963</f>
        <v>26547068.81</v>
      </c>
      <c r="AN963" s="13">
        <f t="shared" ref="AN963:AN1026" si="264">AK963+AL963+AM963</f>
        <v>576379330.65</v>
      </c>
      <c r="AO963" s="13">
        <f t="shared" ref="AO963:AO1026" si="265">C963-G963</f>
        <v>1016145605.73</v>
      </c>
      <c r="AP963" s="13">
        <f t="shared" ref="AP963:AP1026" si="266">AK963+S963+H963</f>
        <v>658889302.6</v>
      </c>
      <c r="AQ963" s="13">
        <f t="shared" ref="AQ963:AQ1026" si="267">AP963-AV963</f>
        <v>554519097.8</v>
      </c>
      <c r="AR963" s="13">
        <f t="shared" ref="AR963:AR1026" si="268">AP963-H963</f>
        <v>606948398.37</v>
      </c>
      <c r="AS963" s="13">
        <f t="shared" ref="AS963:AS1026" si="269">AP963-H963-AV963</f>
        <v>502578193.57</v>
      </c>
      <c r="AT963" s="13">
        <f t="shared" ref="AT963:AT1026" si="270">AK963-AV963+AL963+AM963</f>
        <v>472009125.85</v>
      </c>
      <c r="AU963" s="13">
        <f>AT963-VLOOKUP(A963,[1]选股结果!$A$2:$BJ$3005,48,FALSE)*0.08</f>
        <v>200213056.4828</v>
      </c>
      <c r="AV963" s="13">
        <f t="shared" ref="AV963:AV1026" si="271">AH963-AI963</f>
        <v>104370204.8</v>
      </c>
    </row>
    <row r="964" spans="1:48">
      <c r="A964" s="4" t="s">
        <v>1972</v>
      </c>
      <c r="B964" s="4" t="s">
        <v>1973</v>
      </c>
      <c r="C964" s="5">
        <v>4739958911.06</v>
      </c>
      <c r="D964" s="5">
        <v>0</v>
      </c>
      <c r="E964" s="5">
        <v>0</v>
      </c>
      <c r="F964" s="5">
        <v>0</v>
      </c>
      <c r="G964" s="5">
        <v>3451719146.55</v>
      </c>
      <c r="H964" s="5">
        <v>48515684.22</v>
      </c>
      <c r="I964" s="5">
        <v>0</v>
      </c>
      <c r="J964" s="5">
        <v>0</v>
      </c>
      <c r="K964" s="5">
        <v>0</v>
      </c>
      <c r="L964" s="5">
        <v>0</v>
      </c>
      <c r="M964" s="5">
        <v>0</v>
      </c>
      <c r="N964" s="5">
        <v>0</v>
      </c>
      <c r="O964" s="5">
        <v>53894713.56</v>
      </c>
      <c r="P964" s="5">
        <v>13919927.09</v>
      </c>
      <c r="Q964" s="5">
        <v>572450506.37</v>
      </c>
      <c r="R964" s="5">
        <v>226927545.71</v>
      </c>
      <c r="S964" s="5">
        <v>65264596.02</v>
      </c>
      <c r="T964" s="5">
        <v>23043854.54</v>
      </c>
      <c r="U964" s="5">
        <v>960353.17</v>
      </c>
      <c r="V964" s="5">
        <v>0</v>
      </c>
      <c r="W964" s="5">
        <v>5416264.82</v>
      </c>
      <c r="X964" s="5">
        <v>36337668.6</v>
      </c>
      <c r="Y964" s="5">
        <v>304803.75</v>
      </c>
      <c r="Z964" s="5">
        <v>-272777.28</v>
      </c>
      <c r="AA964" s="5"/>
      <c r="AB964" s="5">
        <v>2138607.74</v>
      </c>
      <c r="AC964" s="5">
        <v>14527248.38</v>
      </c>
      <c r="AD964" s="5">
        <v>74352373.87</v>
      </c>
      <c r="AE964" s="8">
        <f t="shared" si="255"/>
        <v>4739958911.06</v>
      </c>
      <c r="AF964" s="8">
        <f t="shared" si="256"/>
        <v>4384176435.3</v>
      </c>
      <c r="AG964" s="8">
        <f t="shared" si="257"/>
        <v>347327345.49</v>
      </c>
      <c r="AH964" s="8">
        <f t="shared" si="258"/>
        <v>334938704.85</v>
      </c>
      <c r="AI964" s="8">
        <f t="shared" si="259"/>
        <v>260586330.98</v>
      </c>
      <c r="AJ964" s="8">
        <f t="shared" si="260"/>
        <v>652958591.41</v>
      </c>
      <c r="AK964" s="13">
        <f t="shared" si="261"/>
        <v>356087279.51</v>
      </c>
      <c r="AL964" s="13">
        <f t="shared" si="262"/>
        <v>960353.17</v>
      </c>
      <c r="AM964" s="13">
        <f t="shared" si="263"/>
        <v>-21499320.33</v>
      </c>
      <c r="AN964" s="13">
        <f t="shared" si="264"/>
        <v>335548312.35</v>
      </c>
      <c r="AO964" s="13">
        <f t="shared" si="265"/>
        <v>1288239764.51</v>
      </c>
      <c r="AP964" s="13">
        <f t="shared" si="266"/>
        <v>469867559.75</v>
      </c>
      <c r="AQ964" s="13">
        <f t="shared" si="267"/>
        <v>395515185.88</v>
      </c>
      <c r="AR964" s="13">
        <f t="shared" si="268"/>
        <v>421351875.53</v>
      </c>
      <c r="AS964" s="13">
        <f t="shared" si="269"/>
        <v>346999501.66</v>
      </c>
      <c r="AT964" s="13">
        <f t="shared" si="270"/>
        <v>261195938.48</v>
      </c>
      <c r="AU964" s="13">
        <f>AT964-VLOOKUP(A964,[1]选股结果!$A$2:$BJ$3005,48,FALSE)*0.08</f>
        <v>-239301798.2192</v>
      </c>
      <c r="AV964" s="13">
        <f t="shared" si="271"/>
        <v>74352373.87</v>
      </c>
    </row>
    <row r="965" spans="1:48">
      <c r="A965" s="4" t="s">
        <v>1974</v>
      </c>
      <c r="B965" s="4" t="s">
        <v>1975</v>
      </c>
      <c r="C965" s="5">
        <v>4738525504.73</v>
      </c>
      <c r="D965" s="5">
        <v>0</v>
      </c>
      <c r="E965" s="5">
        <v>0</v>
      </c>
      <c r="F965" s="5">
        <v>0</v>
      </c>
      <c r="G965" s="5">
        <v>3780633271.26</v>
      </c>
      <c r="H965" s="5">
        <v>18415042.52</v>
      </c>
      <c r="I965" s="5">
        <v>0</v>
      </c>
      <c r="J965" s="5">
        <v>0</v>
      </c>
      <c r="K965" s="5">
        <v>0</v>
      </c>
      <c r="L965" s="5">
        <v>0</v>
      </c>
      <c r="M965" s="5">
        <v>0</v>
      </c>
      <c r="N965" s="5">
        <v>0</v>
      </c>
      <c r="O965" s="5">
        <v>14232887.05</v>
      </c>
      <c r="P965" s="5">
        <v>56479163.84</v>
      </c>
      <c r="Q965" s="5">
        <v>205241770.33</v>
      </c>
      <c r="R965" s="5">
        <v>87387161.18</v>
      </c>
      <c r="S965" s="5">
        <v>12047393.51</v>
      </c>
      <c r="T965" s="5">
        <v>-5000374.1</v>
      </c>
      <c r="U965" s="5">
        <v>-5795076.73</v>
      </c>
      <c r="V965" s="5">
        <v>0</v>
      </c>
      <c r="W965" s="5">
        <v>449102594.48</v>
      </c>
      <c r="X965" s="5">
        <v>8799797.28</v>
      </c>
      <c r="Y965" s="5">
        <v>3161373.32</v>
      </c>
      <c r="Z965" s="5">
        <v>3070477.51</v>
      </c>
      <c r="AA965" s="5"/>
      <c r="AB965" s="5">
        <v>152516745.44</v>
      </c>
      <c r="AC965" s="5">
        <v>20705278.96</v>
      </c>
      <c r="AD965" s="5">
        <v>257615330.61</v>
      </c>
      <c r="AE965" s="8">
        <f t="shared" si="255"/>
        <v>4738525504.73</v>
      </c>
      <c r="AF965" s="8">
        <f t="shared" si="256"/>
        <v>4156021647.17</v>
      </c>
      <c r="AG965" s="8">
        <f t="shared" si="257"/>
        <v>1017715384.85</v>
      </c>
      <c r="AH965" s="8">
        <f t="shared" si="258"/>
        <v>1149526851.33</v>
      </c>
      <c r="AI965" s="8">
        <f t="shared" si="259"/>
        <v>891911520.72</v>
      </c>
      <c r="AJ965" s="8">
        <f t="shared" si="260"/>
        <v>147303728.06</v>
      </c>
      <c r="AK965" s="13">
        <f t="shared" si="261"/>
        <v>585665230.879999</v>
      </c>
      <c r="AL965" s="13">
        <f t="shared" si="262"/>
        <v>-5795076.73</v>
      </c>
      <c r="AM965" s="13">
        <f t="shared" si="263"/>
        <v>575979443.82</v>
      </c>
      <c r="AN965" s="13">
        <f t="shared" si="264"/>
        <v>1155849597.97</v>
      </c>
      <c r="AO965" s="13">
        <f t="shared" si="265"/>
        <v>957892233.469999</v>
      </c>
      <c r="AP965" s="13">
        <f t="shared" si="266"/>
        <v>616127666.909999</v>
      </c>
      <c r="AQ965" s="13">
        <f t="shared" si="267"/>
        <v>358512336.299999</v>
      </c>
      <c r="AR965" s="13">
        <f t="shared" si="268"/>
        <v>597712624.389999</v>
      </c>
      <c r="AS965" s="13">
        <f t="shared" si="269"/>
        <v>340097293.779999</v>
      </c>
      <c r="AT965" s="13">
        <f t="shared" si="270"/>
        <v>898234267.359999</v>
      </c>
      <c r="AU965" s="13">
        <f>AT965-VLOOKUP(A965,[1]选股结果!$A$2:$BJ$3005,48,FALSE)*0.08</f>
        <v>359909218.322399</v>
      </c>
      <c r="AV965" s="13">
        <f t="shared" si="271"/>
        <v>257615330.61</v>
      </c>
    </row>
    <row r="966" spans="1:48">
      <c r="A966" s="4" t="s">
        <v>1976</v>
      </c>
      <c r="B966" s="4" t="s">
        <v>1977</v>
      </c>
      <c r="C966" s="5">
        <v>4729758108.14</v>
      </c>
      <c r="D966" s="5">
        <v>0</v>
      </c>
      <c r="E966" s="5">
        <v>0</v>
      </c>
      <c r="F966" s="5">
        <v>0</v>
      </c>
      <c r="G966" s="5">
        <v>3568587899.89</v>
      </c>
      <c r="H966" s="5">
        <v>3070097.93</v>
      </c>
      <c r="I966" s="5">
        <v>0</v>
      </c>
      <c r="J966" s="5">
        <v>0</v>
      </c>
      <c r="K966" s="5">
        <v>0</v>
      </c>
      <c r="L966" s="5">
        <v>0</v>
      </c>
      <c r="M966" s="5">
        <v>0</v>
      </c>
      <c r="N966" s="5">
        <v>0</v>
      </c>
      <c r="O966" s="5">
        <v>18334204.14</v>
      </c>
      <c r="P966" s="5">
        <v>117928714.34</v>
      </c>
      <c r="Q966" s="5">
        <v>92200673.4</v>
      </c>
      <c r="R966" s="5">
        <v>452959054.85</v>
      </c>
      <c r="S966" s="5">
        <v>-36873803.79</v>
      </c>
      <c r="T966" s="5">
        <v>-5084198.12</v>
      </c>
      <c r="U966" s="5">
        <v>-5084198.12</v>
      </c>
      <c r="V966" s="5">
        <v>0</v>
      </c>
      <c r="W966" s="5">
        <v>0</v>
      </c>
      <c r="X966" s="5">
        <v>4556421.56</v>
      </c>
      <c r="Y966" s="5">
        <v>86141804.84</v>
      </c>
      <c r="Z966" s="5">
        <v>-419463.76</v>
      </c>
      <c r="AA966" s="5"/>
      <c r="AB966" s="5">
        <v>492174.56</v>
      </c>
      <c r="AC966" s="5">
        <v>17717.8</v>
      </c>
      <c r="AD966" s="5">
        <v>39655412.1</v>
      </c>
      <c r="AE966" s="8">
        <f t="shared" si="255"/>
        <v>4729758108.14</v>
      </c>
      <c r="AF966" s="8">
        <f t="shared" si="256"/>
        <v>4213136742.83</v>
      </c>
      <c r="AG966" s="8">
        <f t="shared" si="257"/>
        <v>420419477.03</v>
      </c>
      <c r="AH966" s="8">
        <f t="shared" si="258"/>
        <v>420893933.79</v>
      </c>
      <c r="AI966" s="8">
        <f t="shared" si="259"/>
        <v>381238521.69</v>
      </c>
      <c r="AJ966" s="8">
        <f t="shared" si="260"/>
        <v>314130939.96</v>
      </c>
      <c r="AK966" s="13">
        <f t="shared" si="261"/>
        <v>602763170.15</v>
      </c>
      <c r="AL966" s="13">
        <f t="shared" si="262"/>
        <v>-5084198.12</v>
      </c>
      <c r="AM966" s="13">
        <f t="shared" si="263"/>
        <v>-4501428.56</v>
      </c>
      <c r="AN966" s="13">
        <f t="shared" si="264"/>
        <v>593177543.47</v>
      </c>
      <c r="AO966" s="13">
        <f t="shared" si="265"/>
        <v>1161170208.25</v>
      </c>
      <c r="AP966" s="13">
        <f t="shared" si="266"/>
        <v>568959464.29</v>
      </c>
      <c r="AQ966" s="13">
        <f t="shared" si="267"/>
        <v>529304052.19</v>
      </c>
      <c r="AR966" s="13">
        <f t="shared" si="268"/>
        <v>565889366.36</v>
      </c>
      <c r="AS966" s="13">
        <f t="shared" si="269"/>
        <v>526233954.26</v>
      </c>
      <c r="AT966" s="13">
        <f t="shared" si="270"/>
        <v>553522131.37</v>
      </c>
      <c r="AU966" s="13">
        <f>AT966-VLOOKUP(A966,[1]选股结果!$A$2:$BJ$3005,48,FALSE)*0.08</f>
        <v>115276581.6156</v>
      </c>
      <c r="AV966" s="13">
        <f t="shared" si="271"/>
        <v>39655412.1</v>
      </c>
    </row>
    <row r="967" spans="1:48">
      <c r="A967" s="4" t="s">
        <v>1978</v>
      </c>
      <c r="B967" s="4" t="s">
        <v>1979</v>
      </c>
      <c r="C967" s="5">
        <v>4725947336.91</v>
      </c>
      <c r="D967" s="5">
        <v>0</v>
      </c>
      <c r="E967" s="5">
        <v>0</v>
      </c>
      <c r="F967" s="5">
        <v>0</v>
      </c>
      <c r="G967" s="5">
        <v>3394899853.31</v>
      </c>
      <c r="H967" s="5">
        <v>392161376.55</v>
      </c>
      <c r="I967" s="5">
        <v>0</v>
      </c>
      <c r="J967" s="5">
        <v>0</v>
      </c>
      <c r="K967" s="5">
        <v>0</v>
      </c>
      <c r="L967" s="5">
        <v>0</v>
      </c>
      <c r="M967" s="5">
        <v>0</v>
      </c>
      <c r="N967" s="5">
        <v>0</v>
      </c>
      <c r="O967" s="5">
        <v>34337026.94</v>
      </c>
      <c r="P967" s="5">
        <v>247529460.27</v>
      </c>
      <c r="Q967" s="5">
        <v>515686449.26</v>
      </c>
      <c r="R967" s="5">
        <v>34859153.09</v>
      </c>
      <c r="S967" s="5">
        <v>395532732.52</v>
      </c>
      <c r="T967" s="5">
        <v>4740326.45</v>
      </c>
      <c r="U967" s="5">
        <v>-6482096.54</v>
      </c>
      <c r="V967" s="5">
        <v>0</v>
      </c>
      <c r="W967" s="5">
        <v>3935030.1</v>
      </c>
      <c r="X967" s="5">
        <v>9844797.6</v>
      </c>
      <c r="Y967" s="5">
        <v>9287472.77</v>
      </c>
      <c r="Z967" s="5">
        <v>3244461.76</v>
      </c>
      <c r="AA967" s="5"/>
      <c r="AB967" s="5">
        <v>9632626.5</v>
      </c>
      <c r="AC967" s="5">
        <v>6971920.63</v>
      </c>
      <c r="AD967" s="5">
        <v>60264079.35</v>
      </c>
      <c r="AE967" s="8">
        <f t="shared" si="255"/>
        <v>4725947336.91</v>
      </c>
      <c r="AF967" s="8">
        <f t="shared" si="256"/>
        <v>4622844675.39</v>
      </c>
      <c r="AG967" s="8">
        <f t="shared" si="257"/>
        <v>95890209.4600005</v>
      </c>
      <c r="AH967" s="8">
        <f t="shared" si="258"/>
        <v>98550915.3300005</v>
      </c>
      <c r="AI967" s="8">
        <f t="shared" si="259"/>
        <v>38286835.9800005</v>
      </c>
      <c r="AJ967" s="8">
        <f t="shared" si="260"/>
        <v>804179703.37</v>
      </c>
      <c r="AK967" s="13">
        <f t="shared" si="261"/>
        <v>112390134.29</v>
      </c>
      <c r="AL967" s="13">
        <f t="shared" si="262"/>
        <v>-6482096.54</v>
      </c>
      <c r="AM967" s="13">
        <f t="shared" si="263"/>
        <v>11217823.12</v>
      </c>
      <c r="AN967" s="13">
        <f t="shared" si="264"/>
        <v>117125860.87</v>
      </c>
      <c r="AO967" s="13">
        <f t="shared" si="265"/>
        <v>1331047483.6</v>
      </c>
      <c r="AP967" s="13">
        <f t="shared" si="266"/>
        <v>900084243.36</v>
      </c>
      <c r="AQ967" s="13">
        <f t="shared" si="267"/>
        <v>839820164.01</v>
      </c>
      <c r="AR967" s="13">
        <f t="shared" si="268"/>
        <v>507922866.81</v>
      </c>
      <c r="AS967" s="13">
        <f t="shared" si="269"/>
        <v>447658787.46</v>
      </c>
      <c r="AT967" s="13">
        <f t="shared" si="270"/>
        <v>56861781.52</v>
      </c>
      <c r="AU967" s="13">
        <f>AT967-VLOOKUP(A967,[1]选股结果!$A$2:$BJ$3005,48,FALSE)*0.08</f>
        <v>-597899413.8832</v>
      </c>
      <c r="AV967" s="13">
        <f t="shared" si="271"/>
        <v>60264079.35</v>
      </c>
    </row>
    <row r="968" spans="1:48">
      <c r="A968" s="4" t="s">
        <v>1980</v>
      </c>
      <c r="B968" s="4" t="s">
        <v>1981</v>
      </c>
      <c r="C968" s="5">
        <v>4723072877.26</v>
      </c>
      <c r="D968" s="5">
        <v>0</v>
      </c>
      <c r="E968" s="5">
        <v>0</v>
      </c>
      <c r="F968" s="5">
        <v>0</v>
      </c>
      <c r="G968" s="5">
        <v>3731524513.55</v>
      </c>
      <c r="H968" s="5">
        <v>94420953.08</v>
      </c>
      <c r="I968" s="5">
        <v>0</v>
      </c>
      <c r="J968" s="5">
        <v>0</v>
      </c>
      <c r="K968" s="5">
        <v>0</v>
      </c>
      <c r="L968" s="5">
        <v>0</v>
      </c>
      <c r="M968" s="5">
        <v>0</v>
      </c>
      <c r="N968" s="5">
        <v>0</v>
      </c>
      <c r="O968" s="5">
        <v>20861982.86</v>
      </c>
      <c r="P968" s="5">
        <v>286779651.45</v>
      </c>
      <c r="Q968" s="5">
        <v>300256978.48</v>
      </c>
      <c r="R968" s="5">
        <v>745793</v>
      </c>
      <c r="S968" s="5">
        <v>82646490.85</v>
      </c>
      <c r="T968" s="5">
        <v>3272898.11</v>
      </c>
      <c r="U968" s="5">
        <v>0</v>
      </c>
      <c r="V968" s="5">
        <v>0</v>
      </c>
      <c r="W968" s="5">
        <v>0</v>
      </c>
      <c r="X968" s="5">
        <v>11027267.15</v>
      </c>
      <c r="Y968" s="5">
        <v>0</v>
      </c>
      <c r="Z968" s="5">
        <v>-79422.45</v>
      </c>
      <c r="AA968" s="5"/>
      <c r="AB968" s="5">
        <v>6820264.81</v>
      </c>
      <c r="AC968" s="5">
        <v>31580383.06</v>
      </c>
      <c r="AD968" s="5">
        <v>34084090.42</v>
      </c>
      <c r="AE968" s="8">
        <f t="shared" si="255"/>
        <v>4723072877.26</v>
      </c>
      <c r="AF968" s="8">
        <f t="shared" si="256"/>
        <v>4422815410.19</v>
      </c>
      <c r="AG968" s="8">
        <f t="shared" si="257"/>
        <v>292423675.58</v>
      </c>
      <c r="AH968" s="8">
        <f t="shared" si="258"/>
        <v>267663557.33</v>
      </c>
      <c r="AI968" s="8">
        <f t="shared" si="259"/>
        <v>233579466.91</v>
      </c>
      <c r="AJ968" s="8">
        <f t="shared" si="260"/>
        <v>632658731.04</v>
      </c>
      <c r="AK968" s="13">
        <f t="shared" si="261"/>
        <v>300257467.07</v>
      </c>
      <c r="AL968" s="13">
        <f t="shared" si="262"/>
        <v>0</v>
      </c>
      <c r="AM968" s="13">
        <f t="shared" si="263"/>
        <v>-32593909.74</v>
      </c>
      <c r="AN968" s="13">
        <f t="shared" si="264"/>
        <v>267663557.33</v>
      </c>
      <c r="AO968" s="13">
        <f t="shared" si="265"/>
        <v>991548363.71</v>
      </c>
      <c r="AP968" s="13">
        <f t="shared" si="266"/>
        <v>477324911</v>
      </c>
      <c r="AQ968" s="13">
        <f t="shared" si="267"/>
        <v>443240820.58</v>
      </c>
      <c r="AR968" s="13">
        <f t="shared" si="268"/>
        <v>382903957.92</v>
      </c>
      <c r="AS968" s="13">
        <f t="shared" si="269"/>
        <v>348819867.5</v>
      </c>
      <c r="AT968" s="13">
        <f t="shared" si="270"/>
        <v>233579466.91</v>
      </c>
      <c r="AU968" s="13">
        <f>AT968-VLOOKUP(A968,[1]选股结果!$A$2:$BJ$3005,48,FALSE)*0.08</f>
        <v>-290402245.1196</v>
      </c>
      <c r="AV968" s="13">
        <f t="shared" si="271"/>
        <v>34084090.42</v>
      </c>
    </row>
    <row r="969" spans="1:48">
      <c r="A969" s="4" t="s">
        <v>1982</v>
      </c>
      <c r="B969" s="4" t="s">
        <v>1983</v>
      </c>
      <c r="C969" s="5">
        <v>4719580700.72</v>
      </c>
      <c r="D969" s="5">
        <v>0</v>
      </c>
      <c r="E969" s="5">
        <v>0</v>
      </c>
      <c r="F969" s="5">
        <v>0</v>
      </c>
      <c r="G969" s="5">
        <v>3724903303.19</v>
      </c>
      <c r="H969" s="5">
        <v>22788701.86</v>
      </c>
      <c r="I969" s="5">
        <v>0</v>
      </c>
      <c r="J969" s="5">
        <v>0</v>
      </c>
      <c r="K969" s="5">
        <v>0</v>
      </c>
      <c r="L969" s="5">
        <v>0</v>
      </c>
      <c r="M969" s="5">
        <v>0</v>
      </c>
      <c r="N969" s="5">
        <v>0</v>
      </c>
      <c r="O969" s="5">
        <v>41632212.02</v>
      </c>
      <c r="P969" s="5">
        <v>14873176.63</v>
      </c>
      <c r="Q969" s="5">
        <v>92401794.15</v>
      </c>
      <c r="R969" s="5">
        <v>188344996.57</v>
      </c>
      <c r="S969" s="5">
        <v>2425551.18</v>
      </c>
      <c r="T969" s="5">
        <v>413860631.86</v>
      </c>
      <c r="U969" s="5">
        <v>929550.63</v>
      </c>
      <c r="V969" s="5">
        <v>0</v>
      </c>
      <c r="W969" s="5">
        <v>-166665807.7</v>
      </c>
      <c r="X969" s="5">
        <v>-7225043.67</v>
      </c>
      <c r="Y969" s="5">
        <v>0</v>
      </c>
      <c r="Z969" s="5">
        <v>67641.48</v>
      </c>
      <c r="AA969" s="5"/>
      <c r="AB969" s="5">
        <v>22823171.53</v>
      </c>
      <c r="AC969" s="5">
        <v>2330738.81</v>
      </c>
      <c r="AD969" s="5">
        <v>145894655.2</v>
      </c>
      <c r="AE969" s="8">
        <f t="shared" si="255"/>
        <v>4719580700.72</v>
      </c>
      <c r="AF969" s="8">
        <f t="shared" si="256"/>
        <v>4064581033.74</v>
      </c>
      <c r="AG969" s="8">
        <f t="shared" si="257"/>
        <v>909487176.29</v>
      </c>
      <c r="AH969" s="8">
        <f t="shared" si="258"/>
        <v>929979609.01</v>
      </c>
      <c r="AI969" s="8">
        <f t="shared" si="259"/>
        <v>784084953.81</v>
      </c>
      <c r="AJ969" s="8">
        <f t="shared" si="260"/>
        <v>128414750.08</v>
      </c>
      <c r="AK969" s="13">
        <f t="shared" si="261"/>
        <v>654999666.98</v>
      </c>
      <c r="AL969" s="13">
        <f t="shared" si="262"/>
        <v>929550.63</v>
      </c>
      <c r="AM969" s="13">
        <f t="shared" si="263"/>
        <v>274050391.4</v>
      </c>
      <c r="AN969" s="13">
        <f t="shared" si="264"/>
        <v>929979609.01</v>
      </c>
      <c r="AO969" s="13">
        <f t="shared" si="265"/>
        <v>994677397.53</v>
      </c>
      <c r="AP969" s="13">
        <f t="shared" si="266"/>
        <v>680213920.02</v>
      </c>
      <c r="AQ969" s="13">
        <f t="shared" si="267"/>
        <v>534319264.82</v>
      </c>
      <c r="AR969" s="13">
        <f t="shared" si="268"/>
        <v>657425218.16</v>
      </c>
      <c r="AS969" s="13">
        <f t="shared" si="269"/>
        <v>511530562.96</v>
      </c>
      <c r="AT969" s="13">
        <f t="shared" si="270"/>
        <v>784084953.81</v>
      </c>
      <c r="AU969" s="13">
        <f>AT969-VLOOKUP(A969,[1]选股结果!$A$2:$BJ$3005,48,FALSE)*0.08</f>
        <v>300189806.1708</v>
      </c>
      <c r="AV969" s="13">
        <f t="shared" si="271"/>
        <v>145894655.2</v>
      </c>
    </row>
    <row r="970" spans="1:48">
      <c r="A970" s="4" t="s">
        <v>1984</v>
      </c>
      <c r="B970" s="4" t="s">
        <v>1985</v>
      </c>
      <c r="C970" s="5">
        <v>4704442330.02</v>
      </c>
      <c r="D970" s="5">
        <v>0</v>
      </c>
      <c r="E970" s="5">
        <v>0</v>
      </c>
      <c r="F970" s="5">
        <v>0</v>
      </c>
      <c r="G970" s="5">
        <v>3749255030.33</v>
      </c>
      <c r="H970" s="5">
        <v>356440786.62</v>
      </c>
      <c r="I970" s="5">
        <v>0</v>
      </c>
      <c r="J970" s="5">
        <v>0</v>
      </c>
      <c r="K970" s="5">
        <v>0</v>
      </c>
      <c r="L970" s="5">
        <v>0</v>
      </c>
      <c r="M970" s="5">
        <v>0</v>
      </c>
      <c r="N970" s="5">
        <v>0</v>
      </c>
      <c r="O970" s="5">
        <v>159824561.08</v>
      </c>
      <c r="P970" s="5">
        <v>157199683.42</v>
      </c>
      <c r="Q970" s="5">
        <v>325273472.2</v>
      </c>
      <c r="R970" s="5">
        <v>0</v>
      </c>
      <c r="S970" s="5">
        <v>310011140.37</v>
      </c>
      <c r="T970" s="5">
        <v>186522579.35</v>
      </c>
      <c r="U970" s="5">
        <v>184579317.8</v>
      </c>
      <c r="V970" s="5">
        <v>0</v>
      </c>
      <c r="W970" s="5">
        <v>3764395</v>
      </c>
      <c r="X970" s="5">
        <v>10404020.31</v>
      </c>
      <c r="Y970" s="5">
        <v>0</v>
      </c>
      <c r="Z970" s="5">
        <v>-105378.1</v>
      </c>
      <c r="AA970" s="5"/>
      <c r="AB970" s="5">
        <v>1629986.34</v>
      </c>
      <c r="AC970" s="5">
        <v>70870354.62</v>
      </c>
      <c r="AD970" s="5">
        <v>119484429.06</v>
      </c>
      <c r="AE970" s="8">
        <f t="shared" si="255"/>
        <v>4704442330.02</v>
      </c>
      <c r="AF970" s="8">
        <f t="shared" si="256"/>
        <v>4701563887.4</v>
      </c>
      <c r="AG970" s="8">
        <f t="shared" si="257"/>
        <v>182656018.560001</v>
      </c>
      <c r="AH970" s="8">
        <f t="shared" si="258"/>
        <v>113415650.280001</v>
      </c>
      <c r="AI970" s="8">
        <f t="shared" si="259"/>
        <v>-6068778.77999902</v>
      </c>
      <c r="AJ970" s="8">
        <f t="shared" si="260"/>
        <v>711538084.98</v>
      </c>
      <c r="AK970" s="13">
        <f t="shared" si="261"/>
        <v>2878442.62000054</v>
      </c>
      <c r="AL970" s="13">
        <f t="shared" si="262"/>
        <v>184579317.8</v>
      </c>
      <c r="AM970" s="13">
        <f t="shared" si="263"/>
        <v>-74042110.14</v>
      </c>
      <c r="AN970" s="13">
        <f t="shared" si="264"/>
        <v>113415650.280001</v>
      </c>
      <c r="AO970" s="13">
        <f t="shared" si="265"/>
        <v>955187299.690001</v>
      </c>
      <c r="AP970" s="13">
        <f t="shared" si="266"/>
        <v>669330369.610001</v>
      </c>
      <c r="AQ970" s="13">
        <f t="shared" si="267"/>
        <v>549845940.550001</v>
      </c>
      <c r="AR970" s="13">
        <f t="shared" si="268"/>
        <v>312889582.990001</v>
      </c>
      <c r="AS970" s="13">
        <f t="shared" si="269"/>
        <v>193405153.930001</v>
      </c>
      <c r="AT970" s="13">
        <f t="shared" si="270"/>
        <v>-6068778.77999945</v>
      </c>
      <c r="AU970" s="13">
        <f>AT970-VLOOKUP(A970,[1]选股结果!$A$2:$BJ$3005,48,FALSE)*0.08</f>
        <v>-387015559.167999</v>
      </c>
      <c r="AV970" s="13">
        <f t="shared" si="271"/>
        <v>119484429.06</v>
      </c>
    </row>
    <row r="971" spans="1:48">
      <c r="A971" s="4" t="s">
        <v>1986</v>
      </c>
      <c r="B971" s="4" t="s">
        <v>1987</v>
      </c>
      <c r="C971" s="5">
        <v>4687586673.38</v>
      </c>
      <c r="D971" s="5">
        <v>0</v>
      </c>
      <c r="E971" s="5">
        <v>0</v>
      </c>
      <c r="F971" s="5">
        <v>0</v>
      </c>
      <c r="G971" s="5">
        <v>4362730652.69</v>
      </c>
      <c r="H971" s="5">
        <v>104908343.43</v>
      </c>
      <c r="I971" s="5">
        <v>0</v>
      </c>
      <c r="J971" s="5">
        <v>0</v>
      </c>
      <c r="K971" s="5">
        <v>0</v>
      </c>
      <c r="L971" s="5">
        <v>0</v>
      </c>
      <c r="M971" s="5">
        <v>0</v>
      </c>
      <c r="N971" s="5">
        <v>0</v>
      </c>
      <c r="O971" s="5">
        <v>15819641.83</v>
      </c>
      <c r="P971" s="5">
        <v>16686686.6</v>
      </c>
      <c r="Q971" s="5">
        <v>165994836.73</v>
      </c>
      <c r="R971" s="5">
        <v>0</v>
      </c>
      <c r="S971" s="5">
        <v>93935838.54</v>
      </c>
      <c r="T971" s="5">
        <v>4851371.37</v>
      </c>
      <c r="U971" s="5">
        <v>4340748.5</v>
      </c>
      <c r="V971" s="5">
        <v>-313098.29</v>
      </c>
      <c r="W971" s="5">
        <v>0</v>
      </c>
      <c r="X971" s="5">
        <v>2111758.05</v>
      </c>
      <c r="Y971" s="5">
        <v>0</v>
      </c>
      <c r="Z971" s="5">
        <v>5490883.12</v>
      </c>
      <c r="AA971" s="5"/>
      <c r="AB971" s="5">
        <v>8550106.87</v>
      </c>
      <c r="AC971" s="5">
        <v>2933403.44</v>
      </c>
      <c r="AD971" s="5">
        <v>23173956.4</v>
      </c>
      <c r="AE971" s="8">
        <f t="shared" ref="AE971:AE1034" si="272">C971</f>
        <v>4687586673.38</v>
      </c>
      <c r="AF971" s="8">
        <f t="shared" ref="AF971:AF1034" si="273">(G971+O971+P971+Q971+R971)+S971</f>
        <v>4655167656.39</v>
      </c>
      <c r="AG971" s="8">
        <f t="shared" ref="AG971:AG1034" si="274">AE971-AF971+T971+V971+W971-X971-Y971+Z971+AA971</f>
        <v>40336415.1400007</v>
      </c>
      <c r="AH971" s="8">
        <f t="shared" ref="AH971:AH1034" si="275">AG971+AB971-AC971</f>
        <v>45953118.5700007</v>
      </c>
      <c r="AI971" s="8">
        <f t="shared" ref="AI971:AI1034" si="276">AH971-AD971</f>
        <v>22779162.1700007</v>
      </c>
      <c r="AJ971" s="8">
        <f t="shared" si="260"/>
        <v>192884461.73</v>
      </c>
      <c r="AK971" s="13">
        <f t="shared" si="261"/>
        <v>32419016.9900005</v>
      </c>
      <c r="AL971" s="13">
        <f t="shared" si="262"/>
        <v>4340748.5</v>
      </c>
      <c r="AM971" s="13">
        <f t="shared" si="263"/>
        <v>9193353.08</v>
      </c>
      <c r="AN971" s="13">
        <f t="shared" si="264"/>
        <v>45953118.5700005</v>
      </c>
      <c r="AO971" s="13">
        <f t="shared" si="265"/>
        <v>324856020.690001</v>
      </c>
      <c r="AP971" s="13">
        <f t="shared" si="266"/>
        <v>231263198.960001</v>
      </c>
      <c r="AQ971" s="13">
        <f t="shared" si="267"/>
        <v>208089242.560001</v>
      </c>
      <c r="AR971" s="13">
        <f t="shared" si="268"/>
        <v>126354855.530001</v>
      </c>
      <c r="AS971" s="13">
        <f t="shared" si="269"/>
        <v>103180899.130001</v>
      </c>
      <c r="AT971" s="13">
        <f t="shared" si="270"/>
        <v>22779162.1700005</v>
      </c>
      <c r="AU971" s="13">
        <f>AT971-VLOOKUP(A971,[1]选股结果!$A$2:$BJ$3005,48,FALSE)*0.08</f>
        <v>-419570515.142799</v>
      </c>
      <c r="AV971" s="13">
        <f t="shared" si="271"/>
        <v>23173956.4</v>
      </c>
    </row>
    <row r="972" spans="1:48">
      <c r="A972" s="4" t="s">
        <v>1988</v>
      </c>
      <c r="B972" s="4" t="s">
        <v>1989</v>
      </c>
      <c r="C972" s="5">
        <v>4681281288.03</v>
      </c>
      <c r="D972" s="5">
        <v>0</v>
      </c>
      <c r="E972" s="5">
        <v>0</v>
      </c>
      <c r="F972" s="5">
        <v>0</v>
      </c>
      <c r="G972" s="5">
        <v>3883740231.99</v>
      </c>
      <c r="H972" s="5">
        <v>177830136.96</v>
      </c>
      <c r="I972" s="5">
        <v>0</v>
      </c>
      <c r="J972" s="5">
        <v>0</v>
      </c>
      <c r="K972" s="5">
        <v>0</v>
      </c>
      <c r="L972" s="5">
        <v>0</v>
      </c>
      <c r="M972" s="5">
        <v>0</v>
      </c>
      <c r="N972" s="5">
        <v>0</v>
      </c>
      <c r="O972" s="5">
        <v>23035682.52</v>
      </c>
      <c r="P972" s="5">
        <v>96308955.01</v>
      </c>
      <c r="Q972" s="5">
        <v>215525564.44</v>
      </c>
      <c r="R972" s="5">
        <v>34627049.32</v>
      </c>
      <c r="S972" s="5">
        <v>159424777.7</v>
      </c>
      <c r="T972" s="5">
        <v>167540201.48</v>
      </c>
      <c r="U972" s="5">
        <v>91358337.1</v>
      </c>
      <c r="V972" s="5">
        <v>0</v>
      </c>
      <c r="W972" s="5">
        <v>-86071.25</v>
      </c>
      <c r="X972" s="5">
        <v>4871137.15</v>
      </c>
      <c r="Y972" s="5">
        <v>3673130.97</v>
      </c>
      <c r="Z972" s="5">
        <v>-1089463.27</v>
      </c>
      <c r="AA972" s="5"/>
      <c r="AB972" s="5">
        <v>3257002.13</v>
      </c>
      <c r="AC972" s="5">
        <v>26891298.95</v>
      </c>
      <c r="AD972" s="5">
        <v>83109480.51</v>
      </c>
      <c r="AE972" s="8">
        <f t="shared" si="272"/>
        <v>4681281288.03</v>
      </c>
      <c r="AF972" s="8">
        <f t="shared" si="273"/>
        <v>4412662260.98</v>
      </c>
      <c r="AG972" s="8">
        <f t="shared" si="274"/>
        <v>426439425.889999</v>
      </c>
      <c r="AH972" s="8">
        <f t="shared" si="275"/>
        <v>402805129.069999</v>
      </c>
      <c r="AI972" s="8">
        <f t="shared" si="276"/>
        <v>319695648.559999</v>
      </c>
      <c r="AJ972" s="8">
        <f t="shared" si="260"/>
        <v>362177629.76</v>
      </c>
      <c r="AK972" s="13">
        <f t="shared" si="261"/>
        <v>272292158.02</v>
      </c>
      <c r="AL972" s="13">
        <f t="shared" si="262"/>
        <v>91358337.1</v>
      </c>
      <c r="AM972" s="13">
        <f t="shared" si="263"/>
        <v>46500895.89</v>
      </c>
      <c r="AN972" s="13">
        <f t="shared" si="264"/>
        <v>410151391.01</v>
      </c>
      <c r="AO972" s="13">
        <f t="shared" si="265"/>
        <v>797541056.04</v>
      </c>
      <c r="AP972" s="13">
        <f t="shared" si="266"/>
        <v>609547072.68</v>
      </c>
      <c r="AQ972" s="13">
        <f t="shared" si="267"/>
        <v>526437592.17</v>
      </c>
      <c r="AR972" s="13">
        <f t="shared" si="268"/>
        <v>431716935.72</v>
      </c>
      <c r="AS972" s="13">
        <f t="shared" si="269"/>
        <v>348607455.21</v>
      </c>
      <c r="AT972" s="13">
        <f t="shared" si="270"/>
        <v>327041910.5</v>
      </c>
      <c r="AU972" s="13">
        <f>AT972-VLOOKUP(A972,[1]选股结果!$A$2:$BJ$3005,48,FALSE)*0.08</f>
        <v>-108643413.2448</v>
      </c>
      <c r="AV972" s="13">
        <f t="shared" si="271"/>
        <v>83109480.51</v>
      </c>
    </row>
    <row r="973" spans="1:48">
      <c r="A973" s="4" t="s">
        <v>1990</v>
      </c>
      <c r="B973" s="4" t="s">
        <v>1991</v>
      </c>
      <c r="C973" s="5">
        <v>4678649569.79</v>
      </c>
      <c r="D973" s="5">
        <v>0</v>
      </c>
      <c r="E973" s="5">
        <v>0</v>
      </c>
      <c r="F973" s="5">
        <v>0</v>
      </c>
      <c r="G973" s="5">
        <v>3222963779.13</v>
      </c>
      <c r="H973" s="5">
        <v>33080684.83</v>
      </c>
      <c r="I973" s="5">
        <v>0</v>
      </c>
      <c r="J973" s="5">
        <v>0</v>
      </c>
      <c r="K973" s="5">
        <v>0</v>
      </c>
      <c r="L973" s="5">
        <v>0</v>
      </c>
      <c r="M973" s="5">
        <v>0</v>
      </c>
      <c r="N973" s="5">
        <v>0</v>
      </c>
      <c r="O973" s="5">
        <v>102759441.89</v>
      </c>
      <c r="P973" s="5">
        <v>337839802.29</v>
      </c>
      <c r="Q973" s="5">
        <v>760638642.53</v>
      </c>
      <c r="R973" s="5">
        <v>0</v>
      </c>
      <c r="S973" s="5">
        <v>56814698.47</v>
      </c>
      <c r="T973" s="5">
        <v>23931202.98</v>
      </c>
      <c r="U973" s="5">
        <v>3028553.93</v>
      </c>
      <c r="V973" s="5">
        <v>0</v>
      </c>
      <c r="W973" s="5">
        <v>43345803.32</v>
      </c>
      <c r="X973" s="5">
        <v>722650.07</v>
      </c>
      <c r="Y973" s="5">
        <v>0</v>
      </c>
      <c r="Z973" s="5">
        <v>4879246.18</v>
      </c>
      <c r="AA973" s="5"/>
      <c r="AB973" s="5">
        <v>9450930.65</v>
      </c>
      <c r="AC973" s="5">
        <v>1391418.45</v>
      </c>
      <c r="AD973" s="5">
        <v>94972971.47</v>
      </c>
      <c r="AE973" s="8">
        <f t="shared" si="272"/>
        <v>4678649569.79</v>
      </c>
      <c r="AF973" s="8">
        <f t="shared" si="273"/>
        <v>4481016364.31</v>
      </c>
      <c r="AG973" s="8">
        <f t="shared" si="274"/>
        <v>269066807.89</v>
      </c>
      <c r="AH973" s="8">
        <f t="shared" si="275"/>
        <v>277126320.09</v>
      </c>
      <c r="AI973" s="8">
        <f t="shared" si="276"/>
        <v>182153348.62</v>
      </c>
      <c r="AJ973" s="8">
        <f t="shared" si="260"/>
        <v>1193178374.51</v>
      </c>
      <c r="AK973" s="13">
        <f t="shared" si="261"/>
        <v>197633205.48</v>
      </c>
      <c r="AL973" s="13">
        <f t="shared" si="262"/>
        <v>3028553.93</v>
      </c>
      <c r="AM973" s="13">
        <f t="shared" si="263"/>
        <v>76464560.68</v>
      </c>
      <c r="AN973" s="13">
        <f t="shared" si="264"/>
        <v>277126320.09</v>
      </c>
      <c r="AO973" s="13">
        <f t="shared" si="265"/>
        <v>1455685790.66</v>
      </c>
      <c r="AP973" s="13">
        <f t="shared" si="266"/>
        <v>287528588.78</v>
      </c>
      <c r="AQ973" s="13">
        <f t="shared" si="267"/>
        <v>192555617.31</v>
      </c>
      <c r="AR973" s="13">
        <f t="shared" si="268"/>
        <v>254447903.95</v>
      </c>
      <c r="AS973" s="13">
        <f t="shared" si="269"/>
        <v>159474932.48</v>
      </c>
      <c r="AT973" s="13">
        <f t="shared" si="270"/>
        <v>182153348.62</v>
      </c>
      <c r="AU973" s="13">
        <f>AT973-VLOOKUP(A973,[1]选股结果!$A$2:$BJ$3005,48,FALSE)*0.08</f>
        <v>-150084833.0064</v>
      </c>
      <c r="AV973" s="13">
        <f t="shared" si="271"/>
        <v>94972971.47</v>
      </c>
    </row>
    <row r="974" spans="1:48">
      <c r="A974" s="4" t="s">
        <v>1992</v>
      </c>
      <c r="B974" s="4" t="s">
        <v>1993</v>
      </c>
      <c r="C974" s="5">
        <v>4667899681.09</v>
      </c>
      <c r="D974" s="5">
        <v>0</v>
      </c>
      <c r="E974" s="5">
        <v>0</v>
      </c>
      <c r="F974" s="5">
        <v>0</v>
      </c>
      <c r="G974" s="5">
        <v>3965682545.56</v>
      </c>
      <c r="H974" s="5">
        <v>89003612.66</v>
      </c>
      <c r="I974" s="5">
        <v>0</v>
      </c>
      <c r="J974" s="5">
        <v>0</v>
      </c>
      <c r="K974" s="5">
        <v>0</v>
      </c>
      <c r="L974" s="5">
        <v>0</v>
      </c>
      <c r="M974" s="5">
        <v>0</v>
      </c>
      <c r="N974" s="5">
        <v>0</v>
      </c>
      <c r="O974" s="5">
        <v>31540549.49</v>
      </c>
      <c r="P974" s="5">
        <v>196283079.24</v>
      </c>
      <c r="Q974" s="5">
        <v>202489670.68</v>
      </c>
      <c r="R974" s="5">
        <v>143775156.7</v>
      </c>
      <c r="S974" s="5">
        <v>91536631.6</v>
      </c>
      <c r="T974" s="5">
        <v>-7270509.6</v>
      </c>
      <c r="U974" s="5">
        <v>-7487585.53</v>
      </c>
      <c r="V974" s="5">
        <v>0</v>
      </c>
      <c r="W974" s="5">
        <v>0</v>
      </c>
      <c r="X974" s="5">
        <v>13950015.86</v>
      </c>
      <c r="Y974" s="5">
        <v>-547170.37</v>
      </c>
      <c r="Z974" s="5">
        <v>615741.71</v>
      </c>
      <c r="AA974" s="5"/>
      <c r="AB974" s="5">
        <v>1035726.54</v>
      </c>
      <c r="AC974" s="5">
        <v>487993.37</v>
      </c>
      <c r="AD974" s="5">
        <v>1431033.98</v>
      </c>
      <c r="AE974" s="8">
        <f t="shared" si="272"/>
        <v>4667899681.09</v>
      </c>
      <c r="AF974" s="8">
        <f t="shared" si="273"/>
        <v>4631307633.27</v>
      </c>
      <c r="AG974" s="8">
        <f t="shared" si="274"/>
        <v>16534434.4399997</v>
      </c>
      <c r="AH974" s="8">
        <f t="shared" si="275"/>
        <v>17082167.6099997</v>
      </c>
      <c r="AI974" s="8">
        <f t="shared" si="276"/>
        <v>15651133.6299997</v>
      </c>
      <c r="AJ974" s="8">
        <f t="shared" si="260"/>
        <v>429218395.87</v>
      </c>
      <c r="AK974" s="13">
        <f t="shared" si="261"/>
        <v>36044877.4500002</v>
      </c>
      <c r="AL974" s="13">
        <f t="shared" si="262"/>
        <v>-7487585.53</v>
      </c>
      <c r="AM974" s="13">
        <f t="shared" si="263"/>
        <v>-12569465.05</v>
      </c>
      <c r="AN974" s="13">
        <f t="shared" si="264"/>
        <v>15987826.8700002</v>
      </c>
      <c r="AO974" s="13">
        <f t="shared" si="265"/>
        <v>702217135.53</v>
      </c>
      <c r="AP974" s="13">
        <f t="shared" si="266"/>
        <v>216585121.71</v>
      </c>
      <c r="AQ974" s="13">
        <f t="shared" si="267"/>
        <v>215154087.73</v>
      </c>
      <c r="AR974" s="13">
        <f t="shared" si="268"/>
        <v>127581509.05</v>
      </c>
      <c r="AS974" s="13">
        <f t="shared" si="269"/>
        <v>126150475.07</v>
      </c>
      <c r="AT974" s="13">
        <f t="shared" si="270"/>
        <v>14556792.8900002</v>
      </c>
      <c r="AU974" s="13">
        <f>AT974-VLOOKUP(A974,[1]选股结果!$A$2:$BJ$3005,48,FALSE)*0.08</f>
        <v>-132703117.3716</v>
      </c>
      <c r="AV974" s="13">
        <f t="shared" si="271"/>
        <v>1431033.98</v>
      </c>
    </row>
    <row r="975" spans="1:48">
      <c r="A975" s="4" t="s">
        <v>1994</v>
      </c>
      <c r="B975" s="4" t="s">
        <v>1995</v>
      </c>
      <c r="C975" s="5">
        <v>4666003079.35</v>
      </c>
      <c r="D975" s="5">
        <v>0</v>
      </c>
      <c r="E975" s="5">
        <v>0</v>
      </c>
      <c r="F975" s="5">
        <v>0</v>
      </c>
      <c r="G975" s="5">
        <v>3377325863.86</v>
      </c>
      <c r="H975" s="5">
        <v>1608275.5</v>
      </c>
      <c r="I975" s="5">
        <v>0</v>
      </c>
      <c r="J975" s="5">
        <v>0</v>
      </c>
      <c r="K975" s="5">
        <v>0</v>
      </c>
      <c r="L975" s="5">
        <v>0</v>
      </c>
      <c r="M975" s="5">
        <v>0</v>
      </c>
      <c r="N975" s="5">
        <v>0</v>
      </c>
      <c r="O975" s="5">
        <v>14338230.05</v>
      </c>
      <c r="P975" s="5">
        <v>78140969.15</v>
      </c>
      <c r="Q975" s="5">
        <v>57944566.65</v>
      </c>
      <c r="R975" s="5">
        <v>116556475.01</v>
      </c>
      <c r="S975" s="5">
        <v>-34793463.73</v>
      </c>
      <c r="T975" s="5">
        <v>232078621.44</v>
      </c>
      <c r="U975" s="5">
        <v>215804095.65</v>
      </c>
      <c r="V975" s="5">
        <v>0</v>
      </c>
      <c r="W975" s="5">
        <v>0</v>
      </c>
      <c r="X975" s="5">
        <v>-104912</v>
      </c>
      <c r="Y975" s="5">
        <v>0</v>
      </c>
      <c r="Z975" s="5">
        <v>0</v>
      </c>
      <c r="AA975" s="5"/>
      <c r="AB975" s="5">
        <v>175541.28</v>
      </c>
      <c r="AC975" s="5">
        <v>25881.19</v>
      </c>
      <c r="AD975" s="5">
        <v>148742619.75</v>
      </c>
      <c r="AE975" s="8">
        <f t="shared" si="272"/>
        <v>4666003079.35</v>
      </c>
      <c r="AF975" s="8">
        <f t="shared" si="273"/>
        <v>3609512640.99</v>
      </c>
      <c r="AG975" s="8">
        <f t="shared" si="274"/>
        <v>1288673971.8</v>
      </c>
      <c r="AH975" s="8">
        <f t="shared" si="275"/>
        <v>1288823631.89</v>
      </c>
      <c r="AI975" s="8">
        <f t="shared" si="276"/>
        <v>1140081012.14</v>
      </c>
      <c r="AJ975" s="8">
        <f t="shared" si="260"/>
        <v>150274105.76</v>
      </c>
      <c r="AK975" s="13">
        <f t="shared" si="261"/>
        <v>1056490438.36</v>
      </c>
      <c r="AL975" s="13">
        <f t="shared" si="262"/>
        <v>215804095.65</v>
      </c>
      <c r="AM975" s="13">
        <f t="shared" si="263"/>
        <v>16529097.88</v>
      </c>
      <c r="AN975" s="13">
        <f t="shared" si="264"/>
        <v>1288823631.89</v>
      </c>
      <c r="AO975" s="13">
        <f t="shared" si="265"/>
        <v>1288677215.49</v>
      </c>
      <c r="AP975" s="13">
        <f t="shared" si="266"/>
        <v>1023305250.13</v>
      </c>
      <c r="AQ975" s="13">
        <f t="shared" si="267"/>
        <v>874562630.38</v>
      </c>
      <c r="AR975" s="13">
        <f t="shared" si="268"/>
        <v>1021696974.63</v>
      </c>
      <c r="AS975" s="13">
        <f t="shared" si="269"/>
        <v>872954354.88</v>
      </c>
      <c r="AT975" s="13">
        <f t="shared" si="270"/>
        <v>1140081012.14</v>
      </c>
      <c r="AU975" s="13">
        <f>AT975-VLOOKUP(A975,[1]选股结果!$A$2:$BJ$3005,48,FALSE)*0.08</f>
        <v>641059359.0016</v>
      </c>
      <c r="AV975" s="13">
        <f t="shared" si="271"/>
        <v>148742619.75</v>
      </c>
    </row>
    <row r="976" spans="1:48">
      <c r="A976" s="4" t="s">
        <v>1996</v>
      </c>
      <c r="B976" s="4" t="s">
        <v>1997</v>
      </c>
      <c r="C976" s="5">
        <v>4663469990.79</v>
      </c>
      <c r="D976" s="5">
        <v>0</v>
      </c>
      <c r="E976" s="5">
        <v>0</v>
      </c>
      <c r="F976" s="5">
        <v>0</v>
      </c>
      <c r="G976" s="5">
        <v>3439941563.67</v>
      </c>
      <c r="H976" s="5">
        <v>1362428.71</v>
      </c>
      <c r="I976" s="5">
        <v>0</v>
      </c>
      <c r="J976" s="5">
        <v>0</v>
      </c>
      <c r="K976" s="5">
        <v>0</v>
      </c>
      <c r="L976" s="5">
        <v>0</v>
      </c>
      <c r="M976" s="5">
        <v>0</v>
      </c>
      <c r="N976" s="5">
        <v>0</v>
      </c>
      <c r="O976" s="5">
        <v>52177839.6</v>
      </c>
      <c r="P976" s="5">
        <v>410167303.89</v>
      </c>
      <c r="Q976" s="5">
        <v>79331073.05</v>
      </c>
      <c r="R976" s="5">
        <v>14044200.95</v>
      </c>
      <c r="S976" s="5">
        <v>-3879005.96</v>
      </c>
      <c r="T976" s="5">
        <v>0</v>
      </c>
      <c r="U976" s="5">
        <v>0</v>
      </c>
      <c r="V976" s="5">
        <v>0</v>
      </c>
      <c r="W976" s="5">
        <v>20590166.75</v>
      </c>
      <c r="X976" s="5">
        <v>1430665.13</v>
      </c>
      <c r="Y976" s="5">
        <v>0</v>
      </c>
      <c r="Z976" s="5">
        <v>-166006.09</v>
      </c>
      <c r="AA976" s="5"/>
      <c r="AB976" s="5">
        <v>12817059.42</v>
      </c>
      <c r="AC976" s="5">
        <v>2744082.82</v>
      </c>
      <c r="AD976" s="5">
        <v>161436297.13</v>
      </c>
      <c r="AE976" s="8">
        <f t="shared" si="272"/>
        <v>4663469990.79</v>
      </c>
      <c r="AF976" s="8">
        <f t="shared" si="273"/>
        <v>3991782975.2</v>
      </c>
      <c r="AG976" s="8">
        <f t="shared" si="274"/>
        <v>690680511.12</v>
      </c>
      <c r="AH976" s="8">
        <f t="shared" si="275"/>
        <v>700753487.72</v>
      </c>
      <c r="AI976" s="8">
        <f t="shared" si="276"/>
        <v>539317190.59</v>
      </c>
      <c r="AJ976" s="8">
        <f t="shared" si="260"/>
        <v>531603239.94</v>
      </c>
      <c r="AK976" s="13">
        <f t="shared" si="261"/>
        <v>671687015.59</v>
      </c>
      <c r="AL976" s="13">
        <f t="shared" si="262"/>
        <v>0</v>
      </c>
      <c r="AM976" s="13">
        <f t="shared" si="263"/>
        <v>29066472.13</v>
      </c>
      <c r="AN976" s="13">
        <f t="shared" si="264"/>
        <v>700753487.72</v>
      </c>
      <c r="AO976" s="13">
        <f t="shared" si="265"/>
        <v>1223528427.12</v>
      </c>
      <c r="AP976" s="13">
        <f t="shared" si="266"/>
        <v>669170438.34</v>
      </c>
      <c r="AQ976" s="13">
        <f t="shared" si="267"/>
        <v>507734141.21</v>
      </c>
      <c r="AR976" s="13">
        <f t="shared" si="268"/>
        <v>667808009.63</v>
      </c>
      <c r="AS976" s="13">
        <f t="shared" si="269"/>
        <v>506371712.5</v>
      </c>
      <c r="AT976" s="13">
        <f t="shared" si="270"/>
        <v>539317190.59</v>
      </c>
      <c r="AU976" s="13">
        <f>AT976-VLOOKUP(A976,[1]选股结果!$A$2:$BJ$3005,48,FALSE)*0.08</f>
        <v>160554702.3868</v>
      </c>
      <c r="AV976" s="13">
        <f t="shared" si="271"/>
        <v>161436297.13</v>
      </c>
    </row>
    <row r="977" spans="1:48">
      <c r="A977" s="4" t="s">
        <v>1998</v>
      </c>
      <c r="B977" s="4" t="s">
        <v>1999</v>
      </c>
      <c r="C977" s="5">
        <v>4657764000.01</v>
      </c>
      <c r="D977" s="5">
        <v>0</v>
      </c>
      <c r="E977" s="5">
        <v>0</v>
      </c>
      <c r="F977" s="5">
        <v>0</v>
      </c>
      <c r="G977" s="5">
        <v>3530429332.36</v>
      </c>
      <c r="H977" s="5">
        <v>3537080.36</v>
      </c>
      <c r="I977" s="5">
        <v>0</v>
      </c>
      <c r="J977" s="5">
        <v>0</v>
      </c>
      <c r="K977" s="5">
        <v>0</v>
      </c>
      <c r="L977" s="5">
        <v>0</v>
      </c>
      <c r="M977" s="5">
        <v>0</v>
      </c>
      <c r="N977" s="5">
        <v>0</v>
      </c>
      <c r="O977" s="5">
        <v>19812820.81</v>
      </c>
      <c r="P977" s="5">
        <v>199371607.43</v>
      </c>
      <c r="Q977" s="5">
        <v>316600534.39</v>
      </c>
      <c r="R977" s="5">
        <v>296548392.84</v>
      </c>
      <c r="S977" s="5">
        <v>5546689.4</v>
      </c>
      <c r="T977" s="5">
        <v>10222819.5</v>
      </c>
      <c r="U977" s="5">
        <v>-587591.95</v>
      </c>
      <c r="V977" s="5">
        <v>0</v>
      </c>
      <c r="W977" s="5">
        <v>5779187.63</v>
      </c>
      <c r="X977" s="5">
        <v>7521430.72</v>
      </c>
      <c r="Y977" s="5">
        <v>57938680.01</v>
      </c>
      <c r="Z977" s="5">
        <v>-3821524.14</v>
      </c>
      <c r="AA977" s="5"/>
      <c r="AB977" s="5">
        <v>3694464.78</v>
      </c>
      <c r="AC977" s="5">
        <v>6081393.17</v>
      </c>
      <c r="AD977" s="5">
        <v>-7647989.12</v>
      </c>
      <c r="AE977" s="8">
        <f t="shared" si="272"/>
        <v>4657764000.01</v>
      </c>
      <c r="AF977" s="8">
        <f t="shared" si="273"/>
        <v>4368309377.23</v>
      </c>
      <c r="AG977" s="8">
        <f t="shared" si="274"/>
        <v>236174995.040001</v>
      </c>
      <c r="AH977" s="8">
        <f t="shared" si="275"/>
        <v>233788066.650001</v>
      </c>
      <c r="AI977" s="8">
        <f t="shared" si="276"/>
        <v>241436055.770001</v>
      </c>
      <c r="AJ977" s="8">
        <f t="shared" si="260"/>
        <v>596110571.03</v>
      </c>
      <c r="AK977" s="13">
        <f t="shared" si="261"/>
        <v>347393302.79</v>
      </c>
      <c r="AL977" s="13">
        <f t="shared" si="262"/>
        <v>-587591.95</v>
      </c>
      <c r="AM977" s="13">
        <f t="shared" si="263"/>
        <v>2859715.83</v>
      </c>
      <c r="AN977" s="13">
        <f t="shared" si="264"/>
        <v>349665426.67</v>
      </c>
      <c r="AO977" s="13">
        <f t="shared" si="265"/>
        <v>1127334667.65</v>
      </c>
      <c r="AP977" s="13">
        <f t="shared" si="266"/>
        <v>356477072.55</v>
      </c>
      <c r="AQ977" s="13">
        <f t="shared" si="267"/>
        <v>364125061.67</v>
      </c>
      <c r="AR977" s="13">
        <f t="shared" si="268"/>
        <v>352939992.19</v>
      </c>
      <c r="AS977" s="13">
        <f t="shared" si="269"/>
        <v>360587981.31</v>
      </c>
      <c r="AT977" s="13">
        <f t="shared" si="270"/>
        <v>357313415.79</v>
      </c>
      <c r="AU977" s="13">
        <f>AT977-VLOOKUP(A977,[1]选股结果!$A$2:$BJ$3005,48,FALSE)*0.08</f>
        <v>125950797.9132</v>
      </c>
      <c r="AV977" s="13">
        <f t="shared" si="271"/>
        <v>-7647989.12</v>
      </c>
    </row>
    <row r="978" spans="1:48">
      <c r="A978" s="4" t="s">
        <v>2000</v>
      </c>
      <c r="B978" s="4" t="s">
        <v>2001</v>
      </c>
      <c r="C978" s="5">
        <v>4655990413.1</v>
      </c>
      <c r="D978" s="5">
        <v>0</v>
      </c>
      <c r="E978" s="5">
        <v>0</v>
      </c>
      <c r="F978" s="5">
        <v>0</v>
      </c>
      <c r="G978" s="5">
        <v>3348350080.69</v>
      </c>
      <c r="H978" s="5">
        <v>304747189.22</v>
      </c>
      <c r="I978" s="5">
        <v>0</v>
      </c>
      <c r="J978" s="5">
        <v>0</v>
      </c>
      <c r="K978" s="5">
        <v>0</v>
      </c>
      <c r="L978" s="5">
        <v>0</v>
      </c>
      <c r="M978" s="5">
        <v>0</v>
      </c>
      <c r="N978" s="5">
        <v>0</v>
      </c>
      <c r="O978" s="5">
        <v>21491755.93</v>
      </c>
      <c r="P978" s="5">
        <v>0</v>
      </c>
      <c r="Q978" s="5">
        <v>226559845.44</v>
      </c>
      <c r="R978" s="5">
        <v>0</v>
      </c>
      <c r="S978" s="5">
        <v>297823538.14</v>
      </c>
      <c r="T978" s="5">
        <v>42536618.31</v>
      </c>
      <c r="U978" s="5">
        <v>36967522.56</v>
      </c>
      <c r="V978" s="5">
        <v>0</v>
      </c>
      <c r="W978" s="5">
        <v>0</v>
      </c>
      <c r="X978" s="5">
        <v>860338.21</v>
      </c>
      <c r="Y978" s="5">
        <v>-204815.3</v>
      </c>
      <c r="Z978" s="5">
        <v>-1832483.3</v>
      </c>
      <c r="AA978" s="5"/>
      <c r="AB978" s="5">
        <v>4711783.71</v>
      </c>
      <c r="AC978" s="5">
        <v>6294001.57</v>
      </c>
      <c r="AD978" s="5">
        <v>172544615.49</v>
      </c>
      <c r="AE978" s="8">
        <f t="shared" si="272"/>
        <v>4655990413.1</v>
      </c>
      <c r="AF978" s="8">
        <f t="shared" si="273"/>
        <v>3894225220.2</v>
      </c>
      <c r="AG978" s="8">
        <f t="shared" si="274"/>
        <v>801813805</v>
      </c>
      <c r="AH978" s="8">
        <f t="shared" si="275"/>
        <v>800231587.14</v>
      </c>
      <c r="AI978" s="8">
        <f t="shared" si="276"/>
        <v>627686971.65</v>
      </c>
      <c r="AJ978" s="8">
        <f t="shared" si="260"/>
        <v>249429003.93</v>
      </c>
      <c r="AK978" s="13">
        <f t="shared" si="261"/>
        <v>761560377.6</v>
      </c>
      <c r="AL978" s="13">
        <f t="shared" si="262"/>
        <v>36967522.56</v>
      </c>
      <c r="AM978" s="13">
        <f t="shared" si="263"/>
        <v>1294056.38</v>
      </c>
      <c r="AN978" s="13">
        <f t="shared" si="264"/>
        <v>799821956.54</v>
      </c>
      <c r="AO978" s="13">
        <f t="shared" si="265"/>
        <v>1307640332.41</v>
      </c>
      <c r="AP978" s="13">
        <f t="shared" si="266"/>
        <v>1364131104.96</v>
      </c>
      <c r="AQ978" s="13">
        <f t="shared" si="267"/>
        <v>1191586489.47</v>
      </c>
      <c r="AR978" s="13">
        <f t="shared" si="268"/>
        <v>1059383915.74</v>
      </c>
      <c r="AS978" s="13">
        <f t="shared" si="269"/>
        <v>886839300.25</v>
      </c>
      <c r="AT978" s="13">
        <f t="shared" si="270"/>
        <v>627277341.05</v>
      </c>
      <c r="AU978" s="13">
        <f>AT978-VLOOKUP(A978,[1]选股结果!$A$2:$BJ$3005,48,FALSE)*0.08</f>
        <v>-406815603.5444</v>
      </c>
      <c r="AV978" s="13">
        <f t="shared" si="271"/>
        <v>172544615.49</v>
      </c>
    </row>
    <row r="979" spans="1:48">
      <c r="A979" s="4" t="s">
        <v>2002</v>
      </c>
      <c r="B979" s="4" t="s">
        <v>2003</v>
      </c>
      <c r="C979" s="5">
        <v>4643690612.47</v>
      </c>
      <c r="D979" s="5">
        <v>0</v>
      </c>
      <c r="E979" s="5">
        <v>0</v>
      </c>
      <c r="F979" s="5">
        <v>0</v>
      </c>
      <c r="G979" s="5">
        <v>3826165868.06</v>
      </c>
      <c r="H979" s="5">
        <v>77005914.75</v>
      </c>
      <c r="I979" s="5">
        <v>0</v>
      </c>
      <c r="J979" s="5">
        <v>0</v>
      </c>
      <c r="K979" s="5">
        <v>0</v>
      </c>
      <c r="L979" s="5">
        <v>0</v>
      </c>
      <c r="M979" s="5">
        <v>0</v>
      </c>
      <c r="N979" s="5">
        <v>0</v>
      </c>
      <c r="O979" s="5">
        <v>10051177.34</v>
      </c>
      <c r="P979" s="5">
        <v>27329907.08</v>
      </c>
      <c r="Q979" s="5">
        <v>68325071.45</v>
      </c>
      <c r="R979" s="5">
        <v>230896506.32</v>
      </c>
      <c r="S979" s="5">
        <v>81220710.12</v>
      </c>
      <c r="T979" s="5">
        <v>-5406670.56</v>
      </c>
      <c r="U979" s="5">
        <v>0</v>
      </c>
      <c r="V979" s="5">
        <v>0</v>
      </c>
      <c r="W979" s="5">
        <v>1794993.73</v>
      </c>
      <c r="X979" s="5">
        <v>8766538.02</v>
      </c>
      <c r="Y979" s="5">
        <v>12364478.02</v>
      </c>
      <c r="Z979" s="5">
        <v>0</v>
      </c>
      <c r="AA979" s="5"/>
      <c r="AB979" s="5">
        <v>181484.75</v>
      </c>
      <c r="AC979" s="5">
        <v>225099.96</v>
      </c>
      <c r="AD979" s="5">
        <v>30553315.94</v>
      </c>
      <c r="AE979" s="8">
        <f t="shared" si="272"/>
        <v>4643690612.47</v>
      </c>
      <c r="AF979" s="8">
        <f t="shared" si="273"/>
        <v>4243989240.37</v>
      </c>
      <c r="AG979" s="8">
        <f t="shared" si="274"/>
        <v>374958679.23</v>
      </c>
      <c r="AH979" s="8">
        <f t="shared" si="275"/>
        <v>374915064.02</v>
      </c>
      <c r="AI979" s="8">
        <f t="shared" si="276"/>
        <v>344361748.08</v>
      </c>
      <c r="AJ979" s="8">
        <f t="shared" si="260"/>
        <v>118114249.1</v>
      </c>
      <c r="AK979" s="13">
        <f t="shared" si="261"/>
        <v>412065850.12</v>
      </c>
      <c r="AL979" s="13">
        <f t="shared" si="262"/>
        <v>0</v>
      </c>
      <c r="AM979" s="13">
        <f t="shared" si="263"/>
        <v>-12421830.06</v>
      </c>
      <c r="AN979" s="13">
        <f t="shared" si="264"/>
        <v>399644020.06</v>
      </c>
      <c r="AO979" s="13">
        <f t="shared" si="265"/>
        <v>817524744.41</v>
      </c>
      <c r="AP979" s="13">
        <f t="shared" si="266"/>
        <v>570292474.99</v>
      </c>
      <c r="AQ979" s="13">
        <f t="shared" si="267"/>
        <v>539739159.05</v>
      </c>
      <c r="AR979" s="13">
        <f t="shared" si="268"/>
        <v>493286560.24</v>
      </c>
      <c r="AS979" s="13">
        <f t="shared" si="269"/>
        <v>462733244.3</v>
      </c>
      <c r="AT979" s="13">
        <f t="shared" si="270"/>
        <v>369090704.12</v>
      </c>
      <c r="AU979" s="13">
        <f>AT979-VLOOKUP(A979,[1]选股结果!$A$2:$BJ$3005,48,FALSE)*0.08</f>
        <v>128997341.1208</v>
      </c>
      <c r="AV979" s="13">
        <f t="shared" si="271"/>
        <v>30553315.94</v>
      </c>
    </row>
    <row r="980" spans="1:48">
      <c r="A980" s="4" t="s">
        <v>2004</v>
      </c>
      <c r="B980" s="4" t="s">
        <v>2005</v>
      </c>
      <c r="C980" s="5">
        <v>4634641673.86</v>
      </c>
      <c r="D980" s="5">
        <v>0</v>
      </c>
      <c r="E980" s="5">
        <v>0</v>
      </c>
      <c r="F980" s="5">
        <v>0</v>
      </c>
      <c r="G980" s="5">
        <v>3548396931.47</v>
      </c>
      <c r="H980" s="5">
        <v>21409089</v>
      </c>
      <c r="I980" s="5">
        <v>0</v>
      </c>
      <c r="J980" s="5">
        <v>0</v>
      </c>
      <c r="K980" s="5">
        <v>0</v>
      </c>
      <c r="L980" s="5">
        <v>0</v>
      </c>
      <c r="M980" s="5">
        <v>0</v>
      </c>
      <c r="N980" s="5">
        <v>0</v>
      </c>
      <c r="O980" s="5">
        <v>32506648.31</v>
      </c>
      <c r="P980" s="5">
        <v>184614981.98</v>
      </c>
      <c r="Q980" s="5">
        <v>223279040.25</v>
      </c>
      <c r="R980" s="5">
        <v>253162006.68</v>
      </c>
      <c r="S980" s="5">
        <v>10498762.16</v>
      </c>
      <c r="T980" s="5">
        <v>20444886.9</v>
      </c>
      <c r="U980" s="5">
        <v>-181031.91</v>
      </c>
      <c r="V980" s="5">
        <v>0</v>
      </c>
      <c r="W980" s="5">
        <v>-14433814.37</v>
      </c>
      <c r="X980" s="5">
        <v>36856260.48</v>
      </c>
      <c r="Y980" s="5">
        <v>3230165.07</v>
      </c>
      <c r="Z980" s="5">
        <v>128181.74</v>
      </c>
      <c r="AA980" s="5"/>
      <c r="AB980" s="5">
        <v>3179852.98</v>
      </c>
      <c r="AC980" s="5">
        <v>3013964.41</v>
      </c>
      <c r="AD980" s="5">
        <v>40586764.78</v>
      </c>
      <c r="AE980" s="8">
        <f t="shared" si="272"/>
        <v>4634641673.86</v>
      </c>
      <c r="AF980" s="8">
        <f t="shared" si="273"/>
        <v>4252458370.85</v>
      </c>
      <c r="AG980" s="8">
        <f t="shared" si="274"/>
        <v>348236131.73</v>
      </c>
      <c r="AH980" s="8">
        <f t="shared" si="275"/>
        <v>348402020.3</v>
      </c>
      <c r="AI980" s="8">
        <f t="shared" si="276"/>
        <v>307815255.52</v>
      </c>
      <c r="AJ980" s="8">
        <f t="shared" si="260"/>
        <v>443464947.04</v>
      </c>
      <c r="AK980" s="13">
        <f t="shared" si="261"/>
        <v>385413468.08</v>
      </c>
      <c r="AL980" s="13">
        <f t="shared" si="262"/>
        <v>-181031.91</v>
      </c>
      <c r="AM980" s="13">
        <f t="shared" si="263"/>
        <v>-30370085.73</v>
      </c>
      <c r="AN980" s="13">
        <f t="shared" si="264"/>
        <v>354862350.44</v>
      </c>
      <c r="AO980" s="13">
        <f t="shared" si="265"/>
        <v>1086244742.39</v>
      </c>
      <c r="AP980" s="13">
        <f t="shared" si="266"/>
        <v>417321319.24</v>
      </c>
      <c r="AQ980" s="13">
        <f t="shared" si="267"/>
        <v>376734554.46</v>
      </c>
      <c r="AR980" s="13">
        <f t="shared" si="268"/>
        <v>395912230.24</v>
      </c>
      <c r="AS980" s="13">
        <f t="shared" si="269"/>
        <v>355325465.46</v>
      </c>
      <c r="AT980" s="13">
        <f t="shared" si="270"/>
        <v>314275585.66</v>
      </c>
      <c r="AU980" s="13">
        <f>AT980-VLOOKUP(A980,[1]选股结果!$A$2:$BJ$3005,48,FALSE)*0.08</f>
        <v>62317991.0519999</v>
      </c>
      <c r="AV980" s="13">
        <f t="shared" si="271"/>
        <v>40586764.78</v>
      </c>
    </row>
    <row r="981" spans="1:48">
      <c r="A981" s="4" t="s">
        <v>2006</v>
      </c>
      <c r="B981" s="4" t="s">
        <v>2007</v>
      </c>
      <c r="C981" s="5">
        <v>4631282401.56</v>
      </c>
      <c r="D981" s="5">
        <v>0</v>
      </c>
      <c r="E981" s="5">
        <v>0</v>
      </c>
      <c r="F981" s="5">
        <v>0</v>
      </c>
      <c r="G981" s="5">
        <v>3174693008.79</v>
      </c>
      <c r="H981" s="5">
        <v>151662318.69</v>
      </c>
      <c r="I981" s="5">
        <v>0</v>
      </c>
      <c r="J981" s="5">
        <v>0</v>
      </c>
      <c r="K981" s="5">
        <v>0</v>
      </c>
      <c r="L981" s="5">
        <v>0</v>
      </c>
      <c r="M981" s="5">
        <v>0</v>
      </c>
      <c r="N981" s="5">
        <v>0</v>
      </c>
      <c r="O981" s="5">
        <v>9426536.6</v>
      </c>
      <c r="P981" s="5">
        <v>294068061.43</v>
      </c>
      <c r="Q981" s="5">
        <v>282487003.59</v>
      </c>
      <c r="R981" s="5">
        <v>108939733.97</v>
      </c>
      <c r="S981" s="5">
        <v>230919441.37</v>
      </c>
      <c r="T981" s="5">
        <v>26785894.69</v>
      </c>
      <c r="U981" s="5">
        <v>-25464006.75</v>
      </c>
      <c r="V981" s="5">
        <v>0</v>
      </c>
      <c r="W981" s="5">
        <v>-6884547.46</v>
      </c>
      <c r="X981" s="5">
        <v>11795249.8</v>
      </c>
      <c r="Y981" s="5">
        <v>2923549.16</v>
      </c>
      <c r="Z981" s="5">
        <v>1928388.85</v>
      </c>
      <c r="AA981" s="5"/>
      <c r="AB981" s="5">
        <v>78206.49</v>
      </c>
      <c r="AC981" s="5">
        <v>6437623.23</v>
      </c>
      <c r="AD981" s="5">
        <v>96603693.55</v>
      </c>
      <c r="AE981" s="8">
        <f t="shared" si="272"/>
        <v>4631282401.56</v>
      </c>
      <c r="AF981" s="8">
        <f t="shared" si="273"/>
        <v>4100533785.75</v>
      </c>
      <c r="AG981" s="8">
        <f t="shared" si="274"/>
        <v>537859552.930001</v>
      </c>
      <c r="AH981" s="8">
        <f t="shared" si="275"/>
        <v>531500136.190001</v>
      </c>
      <c r="AI981" s="8">
        <f t="shared" si="276"/>
        <v>434896442.640001</v>
      </c>
      <c r="AJ981" s="8">
        <f t="shared" si="260"/>
        <v>595264567.52</v>
      </c>
      <c r="AK981" s="13">
        <f t="shared" si="261"/>
        <v>533672164.970001</v>
      </c>
      <c r="AL981" s="13">
        <f t="shared" si="262"/>
        <v>-25464006.75</v>
      </c>
      <c r="AM981" s="13">
        <f t="shared" si="263"/>
        <v>29139076.29</v>
      </c>
      <c r="AN981" s="13">
        <f t="shared" si="264"/>
        <v>537347234.510001</v>
      </c>
      <c r="AO981" s="13">
        <f t="shared" si="265"/>
        <v>1456589392.77</v>
      </c>
      <c r="AP981" s="13">
        <f t="shared" si="266"/>
        <v>916253925.030001</v>
      </c>
      <c r="AQ981" s="13">
        <f t="shared" si="267"/>
        <v>819650231.480001</v>
      </c>
      <c r="AR981" s="13">
        <f t="shared" si="268"/>
        <v>764591606.340001</v>
      </c>
      <c r="AS981" s="13">
        <f t="shared" si="269"/>
        <v>667987912.790001</v>
      </c>
      <c r="AT981" s="13">
        <f t="shared" si="270"/>
        <v>440743540.960001</v>
      </c>
      <c r="AU981" s="13">
        <f>AT981-VLOOKUP(A981,[1]选股结果!$A$2:$BJ$3005,48,FALSE)*0.08</f>
        <v>-495809174.111199</v>
      </c>
      <c r="AV981" s="13">
        <f t="shared" si="271"/>
        <v>96603693.55</v>
      </c>
    </row>
    <row r="982" spans="1:48">
      <c r="A982" s="4" t="s">
        <v>2008</v>
      </c>
      <c r="B982" s="4" t="s">
        <v>2009</v>
      </c>
      <c r="C982" s="5">
        <v>4620666505.05</v>
      </c>
      <c r="D982" s="5">
        <v>0</v>
      </c>
      <c r="E982" s="5">
        <v>0</v>
      </c>
      <c r="F982" s="5">
        <v>0</v>
      </c>
      <c r="G982" s="5">
        <v>1582973643.86</v>
      </c>
      <c r="H982" s="5">
        <v>56684626.59</v>
      </c>
      <c r="I982" s="5">
        <v>0</v>
      </c>
      <c r="J982" s="5">
        <v>0</v>
      </c>
      <c r="K982" s="5">
        <v>0</v>
      </c>
      <c r="L982" s="5">
        <v>0</v>
      </c>
      <c r="M982" s="5">
        <v>0</v>
      </c>
      <c r="N982" s="5">
        <v>0</v>
      </c>
      <c r="O982" s="5">
        <v>57683828.39</v>
      </c>
      <c r="P982" s="5">
        <v>1867878048.55</v>
      </c>
      <c r="Q982" s="5">
        <v>348785818.1</v>
      </c>
      <c r="R982" s="5">
        <v>135739532.07</v>
      </c>
      <c r="S982" s="5">
        <v>46933858.31</v>
      </c>
      <c r="T982" s="5">
        <v>17634553.95</v>
      </c>
      <c r="U982" s="5">
        <v>-7918545.17</v>
      </c>
      <c r="V982" s="5">
        <v>0</v>
      </c>
      <c r="W982" s="5">
        <v>-286188502.97</v>
      </c>
      <c r="X982" s="5">
        <v>5138371.59</v>
      </c>
      <c r="Y982" s="5">
        <v>3532212.64</v>
      </c>
      <c r="Z982" s="5">
        <v>158687.29</v>
      </c>
      <c r="AA982" s="5"/>
      <c r="AB982" s="5">
        <v>1209530.93</v>
      </c>
      <c r="AC982" s="5">
        <v>4856275.98</v>
      </c>
      <c r="AD982" s="5">
        <v>88423401.86</v>
      </c>
      <c r="AE982" s="8">
        <f t="shared" si="272"/>
        <v>4620666505.05</v>
      </c>
      <c r="AF982" s="8">
        <f t="shared" si="273"/>
        <v>4039994729.28</v>
      </c>
      <c r="AG982" s="8">
        <f t="shared" si="274"/>
        <v>303605929.81</v>
      </c>
      <c r="AH982" s="8">
        <f t="shared" si="275"/>
        <v>299959184.76</v>
      </c>
      <c r="AI982" s="8">
        <f t="shared" si="276"/>
        <v>211535782.9</v>
      </c>
      <c r="AJ982" s="8">
        <f t="shared" si="260"/>
        <v>2281526652.73</v>
      </c>
      <c r="AK982" s="13">
        <f t="shared" si="261"/>
        <v>584203988.410001</v>
      </c>
      <c r="AL982" s="13">
        <f t="shared" si="262"/>
        <v>-7918545.17</v>
      </c>
      <c r="AM982" s="13">
        <f t="shared" si="263"/>
        <v>-269261833.2</v>
      </c>
      <c r="AN982" s="13">
        <f t="shared" si="264"/>
        <v>307023610.040001</v>
      </c>
      <c r="AO982" s="13">
        <f t="shared" si="265"/>
        <v>3037692861.19</v>
      </c>
      <c r="AP982" s="13">
        <f t="shared" si="266"/>
        <v>687822473.310001</v>
      </c>
      <c r="AQ982" s="13">
        <f t="shared" si="267"/>
        <v>599399071.450001</v>
      </c>
      <c r="AR982" s="13">
        <f t="shared" si="268"/>
        <v>631137846.720001</v>
      </c>
      <c r="AS982" s="13">
        <f t="shared" si="269"/>
        <v>542714444.860001</v>
      </c>
      <c r="AT982" s="13">
        <f t="shared" si="270"/>
        <v>218600208.180001</v>
      </c>
      <c r="AU982" s="13">
        <f>AT982-VLOOKUP(A982,[1]选股结果!$A$2:$BJ$3005,48,FALSE)*0.08</f>
        <v>-202140587.111199</v>
      </c>
      <c r="AV982" s="13">
        <f t="shared" si="271"/>
        <v>88423401.86</v>
      </c>
    </row>
    <row r="983" spans="1:48">
      <c r="A983" s="4" t="s">
        <v>2010</v>
      </c>
      <c r="B983" s="4" t="s">
        <v>2011</v>
      </c>
      <c r="C983" s="5">
        <v>4615516350.99</v>
      </c>
      <c r="D983" s="5">
        <v>0</v>
      </c>
      <c r="E983" s="5">
        <v>0</v>
      </c>
      <c r="F983" s="5">
        <v>0</v>
      </c>
      <c r="G983" s="5">
        <v>3645237246.07</v>
      </c>
      <c r="H983" s="5">
        <v>77211706.99</v>
      </c>
      <c r="I983" s="5">
        <v>0</v>
      </c>
      <c r="J983" s="5">
        <v>0</v>
      </c>
      <c r="K983" s="5">
        <v>0</v>
      </c>
      <c r="L983" s="5">
        <v>0</v>
      </c>
      <c r="M983" s="5">
        <v>0</v>
      </c>
      <c r="N983" s="5">
        <v>0</v>
      </c>
      <c r="O983" s="5">
        <v>28347678.21</v>
      </c>
      <c r="P983" s="5">
        <v>35456373.04</v>
      </c>
      <c r="Q983" s="5">
        <v>125803543.75</v>
      </c>
      <c r="R983" s="5">
        <v>99191868.66</v>
      </c>
      <c r="S983" s="5">
        <v>61712562.97</v>
      </c>
      <c r="T983" s="5">
        <v>-938946.83</v>
      </c>
      <c r="U983" s="5">
        <v>-938946.83</v>
      </c>
      <c r="V983" s="5">
        <v>0</v>
      </c>
      <c r="W983" s="5">
        <v>0</v>
      </c>
      <c r="X983" s="5">
        <v>49458138.42</v>
      </c>
      <c r="Y983" s="5">
        <v>25313716.42</v>
      </c>
      <c r="Z983" s="5">
        <v>0</v>
      </c>
      <c r="AA983" s="5"/>
      <c r="AB983" s="5">
        <v>9249265.82</v>
      </c>
      <c r="AC983" s="5">
        <v>2164503.36</v>
      </c>
      <c r="AD983" s="5">
        <v>69221688.01</v>
      </c>
      <c r="AE983" s="8">
        <f t="shared" si="272"/>
        <v>4615516350.99</v>
      </c>
      <c r="AF983" s="8">
        <f t="shared" si="273"/>
        <v>3995749272.7</v>
      </c>
      <c r="AG983" s="8">
        <f t="shared" si="274"/>
        <v>544056276.62</v>
      </c>
      <c r="AH983" s="8">
        <f t="shared" si="275"/>
        <v>551141039.08</v>
      </c>
      <c r="AI983" s="8">
        <f t="shared" si="276"/>
        <v>481919351.07</v>
      </c>
      <c r="AJ983" s="8">
        <f t="shared" si="260"/>
        <v>207836548.96</v>
      </c>
      <c r="AK983" s="13">
        <f t="shared" si="261"/>
        <v>645080794.71</v>
      </c>
      <c r="AL983" s="13">
        <f t="shared" si="262"/>
        <v>-938946.83</v>
      </c>
      <c r="AM983" s="13">
        <f t="shared" si="263"/>
        <v>-42373375.96</v>
      </c>
      <c r="AN983" s="13">
        <f t="shared" si="264"/>
        <v>601768471.92</v>
      </c>
      <c r="AO983" s="13">
        <f t="shared" si="265"/>
        <v>970279104.92</v>
      </c>
      <c r="AP983" s="13">
        <f t="shared" si="266"/>
        <v>784005064.67</v>
      </c>
      <c r="AQ983" s="13">
        <f t="shared" si="267"/>
        <v>714783376.66</v>
      </c>
      <c r="AR983" s="13">
        <f t="shared" si="268"/>
        <v>706793357.68</v>
      </c>
      <c r="AS983" s="13">
        <f t="shared" si="269"/>
        <v>637571669.67</v>
      </c>
      <c r="AT983" s="13">
        <f t="shared" si="270"/>
        <v>532546783.91</v>
      </c>
      <c r="AU983" s="13">
        <f>AT983-VLOOKUP(A983,[1]选股结果!$A$2:$BJ$3005,48,FALSE)*0.08</f>
        <v>56629224.4348</v>
      </c>
      <c r="AV983" s="13">
        <f t="shared" si="271"/>
        <v>69221688.01</v>
      </c>
    </row>
    <row r="984" spans="1:48">
      <c r="A984" s="4" t="s">
        <v>2012</v>
      </c>
      <c r="B984" s="4" t="s">
        <v>2013</v>
      </c>
      <c r="C984" s="5">
        <v>4607921972.42</v>
      </c>
      <c r="D984" s="5">
        <v>1939305581.28</v>
      </c>
      <c r="E984" s="5">
        <v>0</v>
      </c>
      <c r="F984" s="5">
        <v>0</v>
      </c>
      <c r="G984" s="5">
        <v>0</v>
      </c>
      <c r="H984" s="5">
        <v>0</v>
      </c>
      <c r="I984" s="5">
        <v>0</v>
      </c>
      <c r="J984" s="5">
        <v>0</v>
      </c>
      <c r="K984" s="5">
        <v>0</v>
      </c>
      <c r="L984" s="5">
        <v>0</v>
      </c>
      <c r="M984" s="5">
        <v>0</v>
      </c>
      <c r="N984" s="5">
        <v>0</v>
      </c>
      <c r="O984" s="5">
        <v>32601557.44</v>
      </c>
      <c r="P984" s="5">
        <v>0</v>
      </c>
      <c r="Q984" s="5">
        <v>0</v>
      </c>
      <c r="R984" s="5">
        <v>0</v>
      </c>
      <c r="S984" s="5">
        <v>0</v>
      </c>
      <c r="T984" s="5">
        <v>2509381112.04</v>
      </c>
      <c r="U984" s="5">
        <v>664862890.87</v>
      </c>
      <c r="V984" s="5">
        <v>277423.54</v>
      </c>
      <c r="W984" s="5">
        <v>-1033169853.13</v>
      </c>
      <c r="X984" s="5">
        <v>-48044591.79</v>
      </c>
      <c r="Y984" s="5">
        <v>0</v>
      </c>
      <c r="Z984" s="5">
        <v>0</v>
      </c>
      <c r="AA984" s="5"/>
      <c r="AB984" s="5">
        <v>324450.7</v>
      </c>
      <c r="AC984" s="5">
        <v>2911368.68</v>
      </c>
      <c r="AD984" s="5">
        <v>289057568.04</v>
      </c>
      <c r="AE984" s="8">
        <f t="shared" si="272"/>
        <v>4607921972.42</v>
      </c>
      <c r="AF984" s="8">
        <f t="shared" si="273"/>
        <v>32601557.44</v>
      </c>
      <c r="AG984" s="8">
        <f t="shared" si="274"/>
        <v>6099853689.22</v>
      </c>
      <c r="AH984" s="8">
        <f t="shared" si="275"/>
        <v>6097266771.24</v>
      </c>
      <c r="AI984" s="8">
        <f t="shared" si="276"/>
        <v>5808209203.2</v>
      </c>
      <c r="AJ984" s="8">
        <f t="shared" si="260"/>
        <v>35188475.42</v>
      </c>
      <c r="AK984" s="13">
        <f t="shared" si="261"/>
        <v>4575320414.98</v>
      </c>
      <c r="AL984" s="13">
        <f t="shared" si="262"/>
        <v>664862890.87</v>
      </c>
      <c r="AM984" s="13">
        <f t="shared" si="263"/>
        <v>857083465.39</v>
      </c>
      <c r="AN984" s="13">
        <f t="shared" si="264"/>
        <v>6097266771.24</v>
      </c>
      <c r="AO984" s="13">
        <f t="shared" si="265"/>
        <v>4607921972.42</v>
      </c>
      <c r="AP984" s="13">
        <f t="shared" si="266"/>
        <v>4575320414.98</v>
      </c>
      <c r="AQ984" s="13">
        <f t="shared" si="267"/>
        <v>4286262846.94</v>
      </c>
      <c r="AR984" s="13">
        <f t="shared" si="268"/>
        <v>4575320414.98</v>
      </c>
      <c r="AS984" s="13">
        <f t="shared" si="269"/>
        <v>4286262846.94</v>
      </c>
      <c r="AT984" s="13">
        <f t="shared" si="270"/>
        <v>5808209203.2</v>
      </c>
      <c r="AU984" s="13">
        <f>AT984-VLOOKUP(A984,[1]选股结果!$A$2:$BJ$3005,48,FALSE)*0.08</f>
        <v>3902869123.012</v>
      </c>
      <c r="AV984" s="13">
        <f t="shared" si="271"/>
        <v>289057568.04</v>
      </c>
    </row>
    <row r="985" spans="1:48">
      <c r="A985" s="4" t="s">
        <v>2014</v>
      </c>
      <c r="B985" s="4" t="s">
        <v>2015</v>
      </c>
      <c r="C985" s="5">
        <v>4603844794.88</v>
      </c>
      <c r="D985" s="5">
        <v>0</v>
      </c>
      <c r="E985" s="5">
        <v>0</v>
      </c>
      <c r="F985" s="5">
        <v>0</v>
      </c>
      <c r="G985" s="5">
        <v>3299944015.2</v>
      </c>
      <c r="H985" s="5">
        <v>90553686.9</v>
      </c>
      <c r="I985" s="5">
        <v>0</v>
      </c>
      <c r="J985" s="5">
        <v>0</v>
      </c>
      <c r="K985" s="5">
        <v>0</v>
      </c>
      <c r="L985" s="5">
        <v>0</v>
      </c>
      <c r="M985" s="5">
        <v>0</v>
      </c>
      <c r="N985" s="5">
        <v>0</v>
      </c>
      <c r="O985" s="5">
        <v>31438696.26</v>
      </c>
      <c r="P985" s="5">
        <v>463462279.06</v>
      </c>
      <c r="Q985" s="5">
        <v>137022603.39</v>
      </c>
      <c r="R985" s="5">
        <v>183164088.64</v>
      </c>
      <c r="S985" s="5">
        <v>83103148.44</v>
      </c>
      <c r="T985" s="5">
        <v>-13835227.26</v>
      </c>
      <c r="U985" s="5">
        <v>0</v>
      </c>
      <c r="V985" s="5">
        <v>0</v>
      </c>
      <c r="W985" s="5">
        <v>879091.42</v>
      </c>
      <c r="X985" s="5">
        <v>40389881.4</v>
      </c>
      <c r="Y985" s="5">
        <v>11419341.25</v>
      </c>
      <c r="Z985" s="5">
        <v>-628757.25</v>
      </c>
      <c r="AA985" s="5"/>
      <c r="AB985" s="5">
        <v>1124027.07</v>
      </c>
      <c r="AC985" s="5">
        <v>4808274.97</v>
      </c>
      <c r="AD985" s="5">
        <v>28415610.22</v>
      </c>
      <c r="AE985" s="8">
        <f t="shared" si="272"/>
        <v>4603844794.88</v>
      </c>
      <c r="AF985" s="8">
        <f t="shared" si="273"/>
        <v>4198134830.99</v>
      </c>
      <c r="AG985" s="8">
        <f t="shared" si="274"/>
        <v>340315848.15</v>
      </c>
      <c r="AH985" s="8">
        <f t="shared" si="275"/>
        <v>336631600.25</v>
      </c>
      <c r="AI985" s="8">
        <f t="shared" si="276"/>
        <v>308215990.03</v>
      </c>
      <c r="AJ985" s="8">
        <f t="shared" si="260"/>
        <v>647027167.86</v>
      </c>
      <c r="AK985" s="13">
        <f t="shared" si="261"/>
        <v>417129305.14</v>
      </c>
      <c r="AL985" s="13">
        <f t="shared" si="262"/>
        <v>0</v>
      </c>
      <c r="AM985" s="13">
        <f t="shared" si="263"/>
        <v>-57659022.39</v>
      </c>
      <c r="AN985" s="13">
        <f t="shared" si="264"/>
        <v>359470282.75</v>
      </c>
      <c r="AO985" s="13">
        <f t="shared" si="265"/>
        <v>1303900779.68</v>
      </c>
      <c r="AP985" s="13">
        <f t="shared" si="266"/>
        <v>590786140.48</v>
      </c>
      <c r="AQ985" s="13">
        <f t="shared" si="267"/>
        <v>562370530.26</v>
      </c>
      <c r="AR985" s="13">
        <f t="shared" si="268"/>
        <v>500232453.58</v>
      </c>
      <c r="AS985" s="13">
        <f t="shared" si="269"/>
        <v>471816843.36</v>
      </c>
      <c r="AT985" s="13">
        <f t="shared" si="270"/>
        <v>331054672.53</v>
      </c>
      <c r="AU985" s="13">
        <f>AT985-VLOOKUP(A985,[1]选股结果!$A$2:$BJ$3005,48,FALSE)*0.08</f>
        <v>-35093682.2044001</v>
      </c>
      <c r="AV985" s="13">
        <f t="shared" si="271"/>
        <v>28415610.22</v>
      </c>
    </row>
    <row r="986" spans="1:48">
      <c r="A986" s="4" t="s">
        <v>2016</v>
      </c>
      <c r="B986" s="4" t="s">
        <v>2017</v>
      </c>
      <c r="C986" s="5">
        <v>4597707821.05</v>
      </c>
      <c r="D986" s="5">
        <v>0</v>
      </c>
      <c r="E986" s="5">
        <v>0</v>
      </c>
      <c r="F986" s="5">
        <v>0</v>
      </c>
      <c r="G986" s="5">
        <v>1780680441.32</v>
      </c>
      <c r="H986" s="5">
        <v>127479127.01</v>
      </c>
      <c r="I986" s="5">
        <v>0</v>
      </c>
      <c r="J986" s="5">
        <v>0</v>
      </c>
      <c r="K986" s="5">
        <v>0</v>
      </c>
      <c r="L986" s="5">
        <v>0</v>
      </c>
      <c r="M986" s="5">
        <v>0</v>
      </c>
      <c r="N986" s="5">
        <v>0</v>
      </c>
      <c r="O986" s="5">
        <v>55389001.45</v>
      </c>
      <c r="P986" s="5">
        <v>879140906.93</v>
      </c>
      <c r="Q986" s="5">
        <v>852501337.56</v>
      </c>
      <c r="R986" s="5">
        <v>570006180.69</v>
      </c>
      <c r="S986" s="5">
        <v>130853164.04</v>
      </c>
      <c r="T986" s="5">
        <v>158598981.02</v>
      </c>
      <c r="U986" s="5">
        <v>-29962308.92</v>
      </c>
      <c r="V986" s="5">
        <v>0</v>
      </c>
      <c r="W986" s="5">
        <v>224277591.32</v>
      </c>
      <c r="X986" s="5">
        <v>-6859125.9</v>
      </c>
      <c r="Y986" s="5">
        <v>-771586.69</v>
      </c>
      <c r="Z986" s="5">
        <v>173881.61</v>
      </c>
      <c r="AA986" s="5"/>
      <c r="AB986" s="5">
        <v>576298.53</v>
      </c>
      <c r="AC986" s="5">
        <v>13971131.55</v>
      </c>
      <c r="AD986" s="5">
        <v>175117782.33</v>
      </c>
      <c r="AE986" s="8">
        <f t="shared" si="272"/>
        <v>4597707821.05</v>
      </c>
      <c r="AF986" s="8">
        <f t="shared" si="273"/>
        <v>4268571031.99</v>
      </c>
      <c r="AG986" s="8">
        <f t="shared" si="274"/>
        <v>719817955.6</v>
      </c>
      <c r="AH986" s="8">
        <f t="shared" si="275"/>
        <v>706423122.58</v>
      </c>
      <c r="AI986" s="8">
        <f t="shared" si="276"/>
        <v>531305340.25</v>
      </c>
      <c r="AJ986" s="8">
        <f t="shared" si="260"/>
        <v>1799654492.27</v>
      </c>
      <c r="AK986" s="13">
        <f t="shared" si="261"/>
        <v>328365202.370001</v>
      </c>
      <c r="AL986" s="13">
        <f t="shared" si="262"/>
        <v>-29962308.92</v>
      </c>
      <c r="AM986" s="13">
        <f t="shared" si="263"/>
        <v>406477055.75</v>
      </c>
      <c r="AN986" s="13">
        <f t="shared" si="264"/>
        <v>704879949.200001</v>
      </c>
      <c r="AO986" s="13">
        <f t="shared" si="265"/>
        <v>2817027379.73</v>
      </c>
      <c r="AP986" s="13">
        <f t="shared" si="266"/>
        <v>586697493.420001</v>
      </c>
      <c r="AQ986" s="13">
        <f t="shared" si="267"/>
        <v>411579711.090001</v>
      </c>
      <c r="AR986" s="13">
        <f t="shared" si="268"/>
        <v>459218366.410001</v>
      </c>
      <c r="AS986" s="13">
        <f t="shared" si="269"/>
        <v>284100584.080001</v>
      </c>
      <c r="AT986" s="13">
        <f t="shared" si="270"/>
        <v>529762166.870001</v>
      </c>
      <c r="AU986" s="13">
        <f>AT986-VLOOKUP(A986,[1]选股结果!$A$2:$BJ$3005,48,FALSE)*0.08</f>
        <v>-14076880.280399</v>
      </c>
      <c r="AV986" s="13">
        <f t="shared" si="271"/>
        <v>175117782.33</v>
      </c>
    </row>
    <row r="987" spans="1:48">
      <c r="A987" s="4" t="s">
        <v>2018</v>
      </c>
      <c r="B987" s="4" t="s">
        <v>2019</v>
      </c>
      <c r="C987" s="5">
        <v>4591424168.79</v>
      </c>
      <c r="D987" s="5">
        <v>0</v>
      </c>
      <c r="E987" s="5">
        <v>0</v>
      </c>
      <c r="F987" s="5">
        <v>0</v>
      </c>
      <c r="G987" s="5">
        <v>3728652995.46</v>
      </c>
      <c r="H987" s="5">
        <v>365945393.2</v>
      </c>
      <c r="I987" s="5">
        <v>0</v>
      </c>
      <c r="J987" s="5">
        <v>0</v>
      </c>
      <c r="K987" s="5">
        <v>0</v>
      </c>
      <c r="L987" s="5">
        <v>0</v>
      </c>
      <c r="M987" s="5">
        <v>0</v>
      </c>
      <c r="N987" s="5">
        <v>0</v>
      </c>
      <c r="O987" s="5">
        <v>48287362.2</v>
      </c>
      <c r="P987" s="5">
        <v>92757182.19</v>
      </c>
      <c r="Q987" s="5">
        <v>237078681.74</v>
      </c>
      <c r="R987" s="5">
        <v>0</v>
      </c>
      <c r="S987" s="5">
        <v>358191686.73</v>
      </c>
      <c r="T987" s="5">
        <v>-101160.17</v>
      </c>
      <c r="U987" s="5">
        <v>-106804.31</v>
      </c>
      <c r="V987" s="5">
        <v>0</v>
      </c>
      <c r="W987" s="5">
        <v>0</v>
      </c>
      <c r="X987" s="5">
        <v>3588314.22</v>
      </c>
      <c r="Y987" s="5">
        <v>-16162.97</v>
      </c>
      <c r="Z987" s="5">
        <v>2496177.17</v>
      </c>
      <c r="AA987" s="5"/>
      <c r="AB987" s="5">
        <v>7753545.04</v>
      </c>
      <c r="AC987" s="5">
        <v>7608489.31</v>
      </c>
      <c r="AD987" s="5">
        <v>21809126.77</v>
      </c>
      <c r="AE987" s="8">
        <f t="shared" si="272"/>
        <v>4591424168.79</v>
      </c>
      <c r="AF987" s="8">
        <f t="shared" si="273"/>
        <v>4464967908.32</v>
      </c>
      <c r="AG987" s="8">
        <f t="shared" si="274"/>
        <v>125279126.22</v>
      </c>
      <c r="AH987" s="8">
        <f t="shared" si="275"/>
        <v>125424181.95</v>
      </c>
      <c r="AI987" s="8">
        <f t="shared" si="276"/>
        <v>103615055.18</v>
      </c>
      <c r="AJ987" s="8">
        <f t="shared" si="260"/>
        <v>377962007.43</v>
      </c>
      <c r="AK987" s="13">
        <f t="shared" si="261"/>
        <v>126440097.5</v>
      </c>
      <c r="AL987" s="13">
        <f t="shared" si="262"/>
        <v>-106804.31</v>
      </c>
      <c r="AM987" s="13">
        <f t="shared" si="263"/>
        <v>-941437.179999999</v>
      </c>
      <c r="AN987" s="13">
        <f t="shared" si="264"/>
        <v>125391856.01</v>
      </c>
      <c r="AO987" s="13">
        <f t="shared" si="265"/>
        <v>862771173.33</v>
      </c>
      <c r="AP987" s="13">
        <f t="shared" si="266"/>
        <v>850577177.43</v>
      </c>
      <c r="AQ987" s="13">
        <f t="shared" si="267"/>
        <v>828768050.66</v>
      </c>
      <c r="AR987" s="13">
        <f t="shared" si="268"/>
        <v>484631784.23</v>
      </c>
      <c r="AS987" s="13">
        <f t="shared" si="269"/>
        <v>462822657.46</v>
      </c>
      <c r="AT987" s="13">
        <f t="shared" si="270"/>
        <v>103582729.24</v>
      </c>
      <c r="AU987" s="13">
        <f>AT987-VLOOKUP(A987,[1]选股结果!$A$2:$BJ$3005,48,FALSE)*0.08</f>
        <v>-379276062.7792</v>
      </c>
      <c r="AV987" s="13">
        <f t="shared" si="271"/>
        <v>21809126.77</v>
      </c>
    </row>
    <row r="988" spans="1:48">
      <c r="A988" s="4" t="s">
        <v>2020</v>
      </c>
      <c r="B988" s="4" t="s">
        <v>2021</v>
      </c>
      <c r="C988" s="5">
        <v>4581286783.55</v>
      </c>
      <c r="D988" s="5">
        <v>0</v>
      </c>
      <c r="E988" s="5">
        <v>0</v>
      </c>
      <c r="F988" s="5">
        <v>0</v>
      </c>
      <c r="G988" s="5">
        <v>2670317666.03</v>
      </c>
      <c r="H988" s="5">
        <v>36208758.03</v>
      </c>
      <c r="I988" s="5">
        <v>0</v>
      </c>
      <c r="J988" s="5">
        <v>0</v>
      </c>
      <c r="K988" s="5">
        <v>0</v>
      </c>
      <c r="L988" s="5">
        <v>0</v>
      </c>
      <c r="M988" s="5">
        <v>0</v>
      </c>
      <c r="N988" s="5">
        <v>0</v>
      </c>
      <c r="O988" s="5">
        <v>596477035.79</v>
      </c>
      <c r="P988" s="5">
        <v>106765992.29</v>
      </c>
      <c r="Q988" s="5">
        <v>247610733.81</v>
      </c>
      <c r="R988" s="5">
        <v>28974398.46</v>
      </c>
      <c r="S988" s="5">
        <v>4312128.49</v>
      </c>
      <c r="T988" s="5">
        <v>24511363.11</v>
      </c>
      <c r="U988" s="5">
        <v>0</v>
      </c>
      <c r="V988" s="5">
        <v>0</v>
      </c>
      <c r="W988" s="5">
        <v>0</v>
      </c>
      <c r="X988" s="5">
        <v>183388397.83</v>
      </c>
      <c r="Y988" s="5">
        <v>-367547.57</v>
      </c>
      <c r="Z988" s="5">
        <v>407521.95</v>
      </c>
      <c r="AA988" s="5"/>
      <c r="AB988" s="5">
        <v>1087130.82</v>
      </c>
      <c r="AC988" s="5">
        <v>2963893.94</v>
      </c>
      <c r="AD988" s="5">
        <v>254219466.22</v>
      </c>
      <c r="AE988" s="8">
        <f t="shared" si="272"/>
        <v>4581286783.55</v>
      </c>
      <c r="AF988" s="8">
        <f t="shared" si="273"/>
        <v>3654457954.87</v>
      </c>
      <c r="AG988" s="8">
        <f t="shared" si="274"/>
        <v>768726863.48</v>
      </c>
      <c r="AH988" s="8">
        <f t="shared" si="275"/>
        <v>766850100.36</v>
      </c>
      <c r="AI988" s="8">
        <f t="shared" si="276"/>
        <v>512630634.14</v>
      </c>
      <c r="AJ988" s="8">
        <f t="shared" si="260"/>
        <v>952362977.44</v>
      </c>
      <c r="AK988" s="13">
        <f t="shared" si="261"/>
        <v>926461281.11</v>
      </c>
      <c r="AL988" s="13">
        <f t="shared" si="262"/>
        <v>0</v>
      </c>
      <c r="AM988" s="13">
        <f t="shared" si="263"/>
        <v>-160346275.89</v>
      </c>
      <c r="AN988" s="13">
        <f t="shared" si="264"/>
        <v>766115005.22</v>
      </c>
      <c r="AO988" s="13">
        <f t="shared" si="265"/>
        <v>1910969117.52</v>
      </c>
      <c r="AP988" s="13">
        <f t="shared" si="266"/>
        <v>966982167.63</v>
      </c>
      <c r="AQ988" s="13">
        <f t="shared" si="267"/>
        <v>712762701.41</v>
      </c>
      <c r="AR988" s="13">
        <f t="shared" si="268"/>
        <v>930773409.6</v>
      </c>
      <c r="AS988" s="13">
        <f t="shared" si="269"/>
        <v>676553943.38</v>
      </c>
      <c r="AT988" s="13">
        <f t="shared" si="270"/>
        <v>511895539</v>
      </c>
      <c r="AU988" s="13">
        <f>AT988-VLOOKUP(A988,[1]选股结果!$A$2:$BJ$3005,48,FALSE)*0.08</f>
        <v>-293376708.3896</v>
      </c>
      <c r="AV988" s="13">
        <f t="shared" si="271"/>
        <v>254219466.22</v>
      </c>
    </row>
    <row r="989" spans="1:48">
      <c r="A989" s="4" t="s">
        <v>2022</v>
      </c>
      <c r="B989" s="4" t="s">
        <v>2023</v>
      </c>
      <c r="C989" s="5">
        <v>4580787152.77</v>
      </c>
      <c r="D989" s="5">
        <v>0</v>
      </c>
      <c r="E989" s="5">
        <v>0</v>
      </c>
      <c r="F989" s="5">
        <v>0</v>
      </c>
      <c r="G989" s="5">
        <v>3713113589.56</v>
      </c>
      <c r="H989" s="5">
        <v>43099488.37</v>
      </c>
      <c r="I989" s="5">
        <v>0</v>
      </c>
      <c r="J989" s="5">
        <v>0</v>
      </c>
      <c r="K989" s="5">
        <v>0</v>
      </c>
      <c r="L989" s="5">
        <v>0</v>
      </c>
      <c r="M989" s="5">
        <v>0</v>
      </c>
      <c r="N989" s="5">
        <v>0</v>
      </c>
      <c r="O989" s="5">
        <v>10386309.45</v>
      </c>
      <c r="P989" s="5">
        <v>146501098.96</v>
      </c>
      <c r="Q989" s="5">
        <v>158274623.27</v>
      </c>
      <c r="R989" s="5">
        <v>194224863.6</v>
      </c>
      <c r="S989" s="5">
        <v>2249952.51</v>
      </c>
      <c r="T989" s="5">
        <v>-2481788.49</v>
      </c>
      <c r="U989" s="5">
        <v>-2964809.94</v>
      </c>
      <c r="V989" s="5">
        <v>0</v>
      </c>
      <c r="W989" s="5">
        <v>3140787.77</v>
      </c>
      <c r="X989" s="5">
        <v>36199883.73</v>
      </c>
      <c r="Y989" s="5">
        <v>16881913.34</v>
      </c>
      <c r="Z989" s="5">
        <v>233461.42</v>
      </c>
      <c r="AA989" s="5"/>
      <c r="AB989" s="5">
        <v>1184165.68</v>
      </c>
      <c r="AC989" s="5">
        <v>3997151.66</v>
      </c>
      <c r="AD989" s="5">
        <v>51640285.87</v>
      </c>
      <c r="AE989" s="8">
        <f t="shared" si="272"/>
        <v>4580787152.77</v>
      </c>
      <c r="AF989" s="8">
        <f t="shared" si="273"/>
        <v>4224750437.35</v>
      </c>
      <c r="AG989" s="8">
        <f t="shared" si="274"/>
        <v>303847379.050001</v>
      </c>
      <c r="AH989" s="8">
        <f t="shared" si="275"/>
        <v>301034393.070001</v>
      </c>
      <c r="AI989" s="8">
        <f t="shared" si="276"/>
        <v>249394107.200001</v>
      </c>
      <c r="AJ989" s="8">
        <f t="shared" si="260"/>
        <v>334856931</v>
      </c>
      <c r="AK989" s="13">
        <f t="shared" si="261"/>
        <v>372918628.76</v>
      </c>
      <c r="AL989" s="13">
        <f t="shared" si="262"/>
        <v>-2964809.94</v>
      </c>
      <c r="AM989" s="13">
        <f t="shared" si="263"/>
        <v>-35155599.07</v>
      </c>
      <c r="AN989" s="13">
        <f t="shared" si="264"/>
        <v>334798219.75</v>
      </c>
      <c r="AO989" s="13">
        <f t="shared" si="265"/>
        <v>867673563.210001</v>
      </c>
      <c r="AP989" s="13">
        <f t="shared" si="266"/>
        <v>418268069.64</v>
      </c>
      <c r="AQ989" s="13">
        <f t="shared" si="267"/>
        <v>366627783.77</v>
      </c>
      <c r="AR989" s="13">
        <f t="shared" si="268"/>
        <v>375168581.27</v>
      </c>
      <c r="AS989" s="13">
        <f t="shared" si="269"/>
        <v>323528295.4</v>
      </c>
      <c r="AT989" s="13">
        <f t="shared" si="270"/>
        <v>283157933.88</v>
      </c>
      <c r="AU989" s="13">
        <f>AT989-VLOOKUP(A989,[1]选股结果!$A$2:$BJ$3005,48,FALSE)*0.08</f>
        <v>459886.135200024</v>
      </c>
      <c r="AV989" s="13">
        <f t="shared" si="271"/>
        <v>51640285.87</v>
      </c>
    </row>
    <row r="990" spans="1:48">
      <c r="A990" s="4" t="s">
        <v>2024</v>
      </c>
      <c r="B990" s="4" t="s">
        <v>2025</v>
      </c>
      <c r="C990" s="5">
        <v>4580531012.69</v>
      </c>
      <c r="D990" s="5">
        <v>0</v>
      </c>
      <c r="E990" s="5">
        <v>0</v>
      </c>
      <c r="F990" s="5">
        <v>0</v>
      </c>
      <c r="G990" s="5">
        <v>3298682003.87</v>
      </c>
      <c r="H990" s="5">
        <v>64980517.43</v>
      </c>
      <c r="I990" s="5">
        <v>0</v>
      </c>
      <c r="J990" s="5">
        <v>0</v>
      </c>
      <c r="K990" s="5">
        <v>0</v>
      </c>
      <c r="L990" s="5">
        <v>0</v>
      </c>
      <c r="M990" s="5">
        <v>0</v>
      </c>
      <c r="N990" s="5">
        <v>0</v>
      </c>
      <c r="O990" s="5">
        <v>143490808.33</v>
      </c>
      <c r="P990" s="5">
        <v>9353770.25</v>
      </c>
      <c r="Q990" s="5">
        <v>195198241.5</v>
      </c>
      <c r="R990" s="5">
        <v>162427406.6</v>
      </c>
      <c r="S990" s="5">
        <v>65052451.4</v>
      </c>
      <c r="T990" s="5">
        <v>0</v>
      </c>
      <c r="U990" s="5">
        <v>0</v>
      </c>
      <c r="V990" s="5">
        <v>0</v>
      </c>
      <c r="W990" s="5">
        <v>0</v>
      </c>
      <c r="X990" s="5">
        <v>76403.78</v>
      </c>
      <c r="Y990" s="5">
        <v>0</v>
      </c>
      <c r="Z990" s="5">
        <v>6739.29</v>
      </c>
      <c r="AA990" s="5"/>
      <c r="AB990" s="5">
        <v>1602162.75</v>
      </c>
      <c r="AC990" s="5">
        <v>33249710.29</v>
      </c>
      <c r="AD990" s="5">
        <v>106371787.79</v>
      </c>
      <c r="AE990" s="8">
        <f t="shared" si="272"/>
        <v>4580531012.69</v>
      </c>
      <c r="AF990" s="8">
        <f t="shared" si="273"/>
        <v>3874204681.95</v>
      </c>
      <c r="AG990" s="8">
        <f t="shared" si="274"/>
        <v>706256666.25</v>
      </c>
      <c r="AH990" s="8">
        <f t="shared" si="275"/>
        <v>674609118.71</v>
      </c>
      <c r="AI990" s="8">
        <f t="shared" si="276"/>
        <v>568237330.92</v>
      </c>
      <c r="AJ990" s="8">
        <f t="shared" si="260"/>
        <v>379690367.62</v>
      </c>
      <c r="AK990" s="13">
        <f t="shared" si="261"/>
        <v>706326330.74</v>
      </c>
      <c r="AL990" s="13">
        <f t="shared" si="262"/>
        <v>0</v>
      </c>
      <c r="AM990" s="13">
        <f t="shared" si="263"/>
        <v>-31717212.03</v>
      </c>
      <c r="AN990" s="13">
        <f t="shared" si="264"/>
        <v>674609118.71</v>
      </c>
      <c r="AO990" s="13">
        <f t="shared" si="265"/>
        <v>1281849008.82</v>
      </c>
      <c r="AP990" s="13">
        <f t="shared" si="266"/>
        <v>836359299.57</v>
      </c>
      <c r="AQ990" s="13">
        <f t="shared" si="267"/>
        <v>729987511.78</v>
      </c>
      <c r="AR990" s="13">
        <f t="shared" si="268"/>
        <v>771378782.14</v>
      </c>
      <c r="AS990" s="13">
        <f t="shared" si="269"/>
        <v>665006994.35</v>
      </c>
      <c r="AT990" s="13">
        <f t="shared" si="270"/>
        <v>568237330.92</v>
      </c>
      <c r="AU990" s="13">
        <f>AT990-VLOOKUP(A990,[1]选股结果!$A$2:$BJ$3005,48,FALSE)*0.08</f>
        <v>190896187.9224</v>
      </c>
      <c r="AV990" s="13">
        <f t="shared" si="271"/>
        <v>106371787.79</v>
      </c>
    </row>
    <row r="991" spans="1:48">
      <c r="A991" s="4" t="s">
        <v>2026</v>
      </c>
      <c r="B991" s="4" t="s">
        <v>2027</v>
      </c>
      <c r="C991" s="5">
        <v>4556882205.09</v>
      </c>
      <c r="D991" s="5">
        <v>0</v>
      </c>
      <c r="E991" s="5">
        <v>0</v>
      </c>
      <c r="F991" s="5">
        <v>0</v>
      </c>
      <c r="G991" s="5">
        <v>2647924661.75</v>
      </c>
      <c r="H991" s="5">
        <v>24224040.29</v>
      </c>
      <c r="I991" s="5">
        <v>0</v>
      </c>
      <c r="J991" s="5">
        <v>0</v>
      </c>
      <c r="K991" s="5">
        <v>0</v>
      </c>
      <c r="L991" s="5">
        <v>0</v>
      </c>
      <c r="M991" s="5">
        <v>0</v>
      </c>
      <c r="N991" s="5">
        <v>0</v>
      </c>
      <c r="O991" s="5">
        <v>125813318.08</v>
      </c>
      <c r="P991" s="5">
        <v>2861916.66</v>
      </c>
      <c r="Q991" s="5">
        <v>313127471.59</v>
      </c>
      <c r="R991" s="5">
        <v>45441850.79</v>
      </c>
      <c r="S991" s="5">
        <v>-19765165.4</v>
      </c>
      <c r="T991" s="5">
        <v>501880181.85</v>
      </c>
      <c r="U991" s="5">
        <v>343149129.88</v>
      </c>
      <c r="V991" s="5">
        <v>0</v>
      </c>
      <c r="W991" s="5">
        <v>14403586.42</v>
      </c>
      <c r="X991" s="5">
        <v>12467736.75</v>
      </c>
      <c r="Y991" s="5">
        <v>74094178.84</v>
      </c>
      <c r="Z991" s="5">
        <v>236664829.2</v>
      </c>
      <c r="AA991" s="5"/>
      <c r="AB991" s="5">
        <v>16156786.71</v>
      </c>
      <c r="AC991" s="5">
        <v>1442238.87</v>
      </c>
      <c r="AD991" s="5">
        <v>357928631.74</v>
      </c>
      <c r="AE991" s="8">
        <f t="shared" si="272"/>
        <v>4556882205.09</v>
      </c>
      <c r="AF991" s="8">
        <f t="shared" si="273"/>
        <v>3115404053.47</v>
      </c>
      <c r="AG991" s="8">
        <f t="shared" si="274"/>
        <v>2107864833.5</v>
      </c>
      <c r="AH991" s="8">
        <f t="shared" si="275"/>
        <v>2122579381.34</v>
      </c>
      <c r="AI991" s="8">
        <f t="shared" si="276"/>
        <v>1764650749.6</v>
      </c>
      <c r="AJ991" s="8">
        <f t="shared" si="260"/>
        <v>501182337.33</v>
      </c>
      <c r="AK991" s="13">
        <f t="shared" si="261"/>
        <v>1515572330.46</v>
      </c>
      <c r="AL991" s="13">
        <f t="shared" si="262"/>
        <v>343149129.88</v>
      </c>
      <c r="AM991" s="13">
        <f t="shared" si="263"/>
        <v>412046278.68</v>
      </c>
      <c r="AN991" s="13">
        <f t="shared" si="264"/>
        <v>2270767739.02</v>
      </c>
      <c r="AO991" s="13">
        <f t="shared" si="265"/>
        <v>1908957543.34</v>
      </c>
      <c r="AP991" s="13">
        <f t="shared" si="266"/>
        <v>1520031205.35</v>
      </c>
      <c r="AQ991" s="13">
        <f t="shared" si="267"/>
        <v>1162102573.61</v>
      </c>
      <c r="AR991" s="13">
        <f t="shared" si="268"/>
        <v>1495807165.06</v>
      </c>
      <c r="AS991" s="13">
        <f t="shared" si="269"/>
        <v>1137878533.32</v>
      </c>
      <c r="AT991" s="13">
        <f t="shared" si="270"/>
        <v>1912839107.28</v>
      </c>
      <c r="AU991" s="13">
        <f>AT991-VLOOKUP(A991,[1]选股结果!$A$2:$BJ$3005,48,FALSE)*0.08</f>
        <v>390963297.0368</v>
      </c>
      <c r="AV991" s="13">
        <f t="shared" si="271"/>
        <v>357928631.74</v>
      </c>
    </row>
    <row r="992" spans="1:48">
      <c r="A992" s="4" t="s">
        <v>2028</v>
      </c>
      <c r="B992" s="4" t="s">
        <v>2029</v>
      </c>
      <c r="C992" s="5">
        <v>4553329480.1</v>
      </c>
      <c r="D992" s="5">
        <v>0</v>
      </c>
      <c r="E992" s="5">
        <v>0</v>
      </c>
      <c r="F992" s="5">
        <v>0</v>
      </c>
      <c r="G992" s="5">
        <v>4892868409.49</v>
      </c>
      <c r="H992" s="5">
        <v>524971095.66</v>
      </c>
      <c r="I992" s="5">
        <v>0</v>
      </c>
      <c r="J992" s="5">
        <v>0</v>
      </c>
      <c r="K992" s="5">
        <v>0</v>
      </c>
      <c r="L992" s="5">
        <v>0</v>
      </c>
      <c r="M992" s="5">
        <v>0</v>
      </c>
      <c r="N992" s="5">
        <v>0</v>
      </c>
      <c r="O992" s="5">
        <v>64834957.4</v>
      </c>
      <c r="P992" s="5">
        <v>0</v>
      </c>
      <c r="Q992" s="5">
        <v>137379159.46</v>
      </c>
      <c r="R992" s="5">
        <v>0</v>
      </c>
      <c r="S992" s="5">
        <v>543434868.16</v>
      </c>
      <c r="T992" s="5">
        <v>37715778.55</v>
      </c>
      <c r="U992" s="5">
        <v>38171813.13</v>
      </c>
      <c r="V992" s="5">
        <v>0</v>
      </c>
      <c r="W992" s="5">
        <v>0</v>
      </c>
      <c r="X992" s="5">
        <v>14496879.85</v>
      </c>
      <c r="Y992" s="5">
        <v>0</v>
      </c>
      <c r="Z992" s="5">
        <v>0</v>
      </c>
      <c r="AA992" s="5"/>
      <c r="AB992" s="5">
        <v>5154801.65</v>
      </c>
      <c r="AC992" s="5">
        <v>3161486.79</v>
      </c>
      <c r="AD992" s="5">
        <v>-31383328.82</v>
      </c>
      <c r="AE992" s="8">
        <f t="shared" si="272"/>
        <v>4553329480.1</v>
      </c>
      <c r="AF992" s="8">
        <f t="shared" si="273"/>
        <v>5638517394.51</v>
      </c>
      <c r="AG992" s="8">
        <f t="shared" si="274"/>
        <v>-1061969015.71</v>
      </c>
      <c r="AH992" s="8">
        <f t="shared" si="275"/>
        <v>-1059975700.85</v>
      </c>
      <c r="AI992" s="8">
        <f t="shared" si="276"/>
        <v>-1028592372.03</v>
      </c>
      <c r="AJ992" s="8">
        <f t="shared" si="260"/>
        <v>200220802</v>
      </c>
      <c r="AK992" s="13">
        <f t="shared" si="261"/>
        <v>-1085187914.41</v>
      </c>
      <c r="AL992" s="13">
        <f t="shared" si="262"/>
        <v>38171813.13</v>
      </c>
      <c r="AM992" s="13">
        <f t="shared" si="263"/>
        <v>-12959599.57</v>
      </c>
      <c r="AN992" s="13">
        <f t="shared" si="264"/>
        <v>-1059975700.85</v>
      </c>
      <c r="AO992" s="13">
        <f t="shared" si="265"/>
        <v>-339538929.389999</v>
      </c>
      <c r="AP992" s="13">
        <f t="shared" si="266"/>
        <v>-16781950.5900001</v>
      </c>
      <c r="AQ992" s="13">
        <f t="shared" si="267"/>
        <v>14601378.23</v>
      </c>
      <c r="AR992" s="13">
        <f t="shared" si="268"/>
        <v>-541753046.25</v>
      </c>
      <c r="AS992" s="13">
        <f t="shared" si="269"/>
        <v>-510369717.43</v>
      </c>
      <c r="AT992" s="13">
        <f t="shared" si="270"/>
        <v>-1028592372.03</v>
      </c>
      <c r="AU992" s="13">
        <f>AT992-VLOOKUP(A992,[1]选股结果!$A$2:$BJ$3005,48,FALSE)*0.08</f>
        <v>-1125820811.8092</v>
      </c>
      <c r="AV992" s="13">
        <f t="shared" si="271"/>
        <v>-31383328.8200001</v>
      </c>
    </row>
    <row r="993" spans="1:48">
      <c r="A993" s="4" t="s">
        <v>2030</v>
      </c>
      <c r="B993" s="4" t="s">
        <v>2031</v>
      </c>
      <c r="C993" s="5">
        <v>4541811466.42</v>
      </c>
      <c r="D993" s="5">
        <v>0</v>
      </c>
      <c r="E993" s="5">
        <v>0</v>
      </c>
      <c r="F993" s="5">
        <v>0</v>
      </c>
      <c r="G993" s="5">
        <v>4050614984.94</v>
      </c>
      <c r="H993" s="5">
        <v>33845601.53</v>
      </c>
      <c r="I993" s="5">
        <v>0</v>
      </c>
      <c r="J993" s="5">
        <v>0</v>
      </c>
      <c r="K993" s="5">
        <v>0</v>
      </c>
      <c r="L993" s="5">
        <v>0</v>
      </c>
      <c r="M993" s="5">
        <v>0</v>
      </c>
      <c r="N993" s="5">
        <v>0</v>
      </c>
      <c r="O993" s="5">
        <v>27326009.99</v>
      </c>
      <c r="P993" s="5">
        <v>69488585.8</v>
      </c>
      <c r="Q993" s="5">
        <v>119295374.18</v>
      </c>
      <c r="R993" s="5">
        <v>223006803.34</v>
      </c>
      <c r="S993" s="5">
        <v>34756008.2</v>
      </c>
      <c r="T993" s="5">
        <v>-13599740.18</v>
      </c>
      <c r="U993" s="5">
        <v>0</v>
      </c>
      <c r="V993" s="5">
        <v>0</v>
      </c>
      <c r="W993" s="5">
        <v>0</v>
      </c>
      <c r="X993" s="5">
        <v>11048742.57</v>
      </c>
      <c r="Y993" s="5">
        <v>0</v>
      </c>
      <c r="Z993" s="5">
        <v>-45783.24</v>
      </c>
      <c r="AA993" s="5"/>
      <c r="AB993" s="5">
        <v>1695399.66</v>
      </c>
      <c r="AC993" s="5">
        <v>2282967.81</v>
      </c>
      <c r="AD993" s="5">
        <v>5049099.87</v>
      </c>
      <c r="AE993" s="8">
        <f t="shared" si="272"/>
        <v>4541811466.42</v>
      </c>
      <c r="AF993" s="8">
        <f t="shared" si="273"/>
        <v>4524487766.45</v>
      </c>
      <c r="AG993" s="8">
        <f t="shared" si="274"/>
        <v>-7370566.01999973</v>
      </c>
      <c r="AH993" s="8">
        <f t="shared" si="275"/>
        <v>-7958134.16999973</v>
      </c>
      <c r="AI993" s="8">
        <f t="shared" si="276"/>
        <v>-13007234.0399997</v>
      </c>
      <c r="AJ993" s="8">
        <f t="shared" si="260"/>
        <v>216697538.12</v>
      </c>
      <c r="AK993" s="13">
        <f t="shared" si="261"/>
        <v>17323699.97</v>
      </c>
      <c r="AL993" s="13">
        <f t="shared" si="262"/>
        <v>0</v>
      </c>
      <c r="AM993" s="13">
        <f t="shared" si="263"/>
        <v>-25281834.14</v>
      </c>
      <c r="AN993" s="13">
        <f t="shared" si="264"/>
        <v>-7958134.17</v>
      </c>
      <c r="AO993" s="13">
        <f t="shared" si="265"/>
        <v>491196481.48</v>
      </c>
      <c r="AP993" s="13">
        <f t="shared" si="266"/>
        <v>85925309.7</v>
      </c>
      <c r="AQ993" s="13">
        <f t="shared" si="267"/>
        <v>80876209.83</v>
      </c>
      <c r="AR993" s="13">
        <f t="shared" si="268"/>
        <v>52079708.17</v>
      </c>
      <c r="AS993" s="13">
        <f t="shared" si="269"/>
        <v>47030608.3</v>
      </c>
      <c r="AT993" s="13">
        <f t="shared" si="270"/>
        <v>-13007234.04</v>
      </c>
      <c r="AU993" s="13">
        <f>AT993-VLOOKUP(A993,[1]选股结果!$A$2:$BJ$3005,48,FALSE)*0.08</f>
        <v>-146637374.1016</v>
      </c>
      <c r="AV993" s="13">
        <f t="shared" si="271"/>
        <v>5049099.86999997</v>
      </c>
    </row>
    <row r="994" spans="1:48">
      <c r="A994" s="4" t="s">
        <v>2032</v>
      </c>
      <c r="B994" s="4" t="s">
        <v>2033</v>
      </c>
      <c r="C994" s="5">
        <v>4531040165.88</v>
      </c>
      <c r="D994" s="5">
        <v>0</v>
      </c>
      <c r="E994" s="5">
        <v>0</v>
      </c>
      <c r="F994" s="5">
        <v>0</v>
      </c>
      <c r="G994" s="5">
        <v>3423295705.11</v>
      </c>
      <c r="H994" s="5">
        <v>2809025.89</v>
      </c>
      <c r="I994" s="5">
        <v>0</v>
      </c>
      <c r="J994" s="5">
        <v>0</v>
      </c>
      <c r="K994" s="5">
        <v>0</v>
      </c>
      <c r="L994" s="5">
        <v>0</v>
      </c>
      <c r="M994" s="5">
        <v>0</v>
      </c>
      <c r="N994" s="5">
        <v>0</v>
      </c>
      <c r="O994" s="5">
        <v>20088246.18</v>
      </c>
      <c r="P994" s="5">
        <v>88803621.61</v>
      </c>
      <c r="Q994" s="5">
        <v>108309860.17</v>
      </c>
      <c r="R994" s="5">
        <v>172616921.96</v>
      </c>
      <c r="S994" s="5">
        <v>-22741028.85</v>
      </c>
      <c r="T994" s="5">
        <v>51100619.77</v>
      </c>
      <c r="U994" s="5">
        <v>-12658389.53</v>
      </c>
      <c r="V994" s="5">
        <v>0</v>
      </c>
      <c r="W994" s="5">
        <v>-2144748.84</v>
      </c>
      <c r="X994" s="5">
        <v>1306540.59</v>
      </c>
      <c r="Y994" s="5">
        <v>-175935.59</v>
      </c>
      <c r="Z994" s="5">
        <v>-653668.86</v>
      </c>
      <c r="AA994" s="5"/>
      <c r="AB994" s="5">
        <v>11415338.29</v>
      </c>
      <c r="AC994" s="5">
        <v>248850.63</v>
      </c>
      <c r="AD994" s="5">
        <v>77464459.59</v>
      </c>
      <c r="AE994" s="8">
        <f t="shared" si="272"/>
        <v>4531040165.88</v>
      </c>
      <c r="AF994" s="8">
        <f t="shared" si="273"/>
        <v>3790373326.18</v>
      </c>
      <c r="AG994" s="8">
        <f t="shared" si="274"/>
        <v>787838436.77</v>
      </c>
      <c r="AH994" s="8">
        <f t="shared" si="275"/>
        <v>799004924.43</v>
      </c>
      <c r="AI994" s="8">
        <f t="shared" si="276"/>
        <v>721540464.84</v>
      </c>
      <c r="AJ994" s="8">
        <f t="shared" si="260"/>
        <v>205859304.71</v>
      </c>
      <c r="AK994" s="13">
        <f t="shared" si="261"/>
        <v>740490904.11</v>
      </c>
      <c r="AL994" s="13">
        <f t="shared" si="262"/>
        <v>-12658389.53</v>
      </c>
      <c r="AM994" s="13">
        <f t="shared" si="263"/>
        <v>70820538.67</v>
      </c>
      <c r="AN994" s="13">
        <f t="shared" si="264"/>
        <v>798653053.25</v>
      </c>
      <c r="AO994" s="13">
        <f t="shared" si="265"/>
        <v>1107744460.77</v>
      </c>
      <c r="AP994" s="13">
        <f t="shared" si="266"/>
        <v>720558901.15</v>
      </c>
      <c r="AQ994" s="13">
        <f t="shared" si="267"/>
        <v>643094441.56</v>
      </c>
      <c r="AR994" s="13">
        <f t="shared" si="268"/>
        <v>717749875.26</v>
      </c>
      <c r="AS994" s="13">
        <f t="shared" si="269"/>
        <v>640285415.67</v>
      </c>
      <c r="AT994" s="13">
        <f t="shared" si="270"/>
        <v>721188593.66</v>
      </c>
      <c r="AU994" s="13">
        <f>AT994-VLOOKUP(A994,[1]选股结果!$A$2:$BJ$3005,48,FALSE)*0.08</f>
        <v>439768459.5112</v>
      </c>
      <c r="AV994" s="13">
        <f t="shared" si="271"/>
        <v>77464459.5899999</v>
      </c>
    </row>
    <row r="995" spans="1:48">
      <c r="A995" s="4" t="s">
        <v>2034</v>
      </c>
      <c r="B995" s="4" t="s">
        <v>2035</v>
      </c>
      <c r="C995" s="5">
        <v>4530142897.5</v>
      </c>
      <c r="D995" s="5">
        <v>0</v>
      </c>
      <c r="E995" s="5">
        <v>0</v>
      </c>
      <c r="F995" s="5">
        <v>0</v>
      </c>
      <c r="G995" s="5">
        <v>3220468116.24</v>
      </c>
      <c r="H995" s="5">
        <v>11183098.82</v>
      </c>
      <c r="I995" s="5">
        <v>0</v>
      </c>
      <c r="J995" s="5">
        <v>0</v>
      </c>
      <c r="K995" s="5">
        <v>0</v>
      </c>
      <c r="L995" s="5">
        <v>0</v>
      </c>
      <c r="M995" s="5">
        <v>0</v>
      </c>
      <c r="N995" s="5">
        <v>0</v>
      </c>
      <c r="O995" s="5">
        <v>41167768.32</v>
      </c>
      <c r="P995" s="5">
        <v>32426086.2</v>
      </c>
      <c r="Q995" s="5">
        <v>109742260.59</v>
      </c>
      <c r="R995" s="5">
        <v>181072475.59</v>
      </c>
      <c r="S995" s="5">
        <v>31743455.14</v>
      </c>
      <c r="T995" s="5">
        <v>27201333.18</v>
      </c>
      <c r="U995" s="5">
        <v>-175518.41</v>
      </c>
      <c r="V995" s="5">
        <v>0</v>
      </c>
      <c r="W995" s="5">
        <v>189031.05</v>
      </c>
      <c r="X995" s="5">
        <v>12575922.92</v>
      </c>
      <c r="Y995" s="5">
        <v>0</v>
      </c>
      <c r="Z995" s="5">
        <v>5816772.9</v>
      </c>
      <c r="AA995" s="5"/>
      <c r="AB995" s="5">
        <v>2805356.1</v>
      </c>
      <c r="AC995" s="5">
        <v>3642072.38</v>
      </c>
      <c r="AD995" s="5">
        <v>121531517.72</v>
      </c>
      <c r="AE995" s="8">
        <f t="shared" si="272"/>
        <v>4530142897.5</v>
      </c>
      <c r="AF995" s="8">
        <f t="shared" si="273"/>
        <v>3616620162.08</v>
      </c>
      <c r="AG995" s="8">
        <f t="shared" si="274"/>
        <v>934153949.63</v>
      </c>
      <c r="AH995" s="8">
        <f t="shared" si="275"/>
        <v>933317233.35</v>
      </c>
      <c r="AI995" s="8">
        <f t="shared" si="276"/>
        <v>811785715.63</v>
      </c>
      <c r="AJ995" s="8">
        <f t="shared" si="260"/>
        <v>184172831.39</v>
      </c>
      <c r="AK995" s="13">
        <f t="shared" si="261"/>
        <v>913522735.42</v>
      </c>
      <c r="AL995" s="13">
        <f t="shared" si="262"/>
        <v>-175518.41</v>
      </c>
      <c r="AM995" s="13">
        <f t="shared" si="263"/>
        <v>19970016.34</v>
      </c>
      <c r="AN995" s="13">
        <f t="shared" si="264"/>
        <v>933317233.35</v>
      </c>
      <c r="AO995" s="13">
        <f t="shared" si="265"/>
        <v>1309674781.26</v>
      </c>
      <c r="AP995" s="13">
        <f t="shared" si="266"/>
        <v>956449289.38</v>
      </c>
      <c r="AQ995" s="13">
        <f t="shared" si="267"/>
        <v>834917771.66</v>
      </c>
      <c r="AR995" s="13">
        <f t="shared" si="268"/>
        <v>945266190.56</v>
      </c>
      <c r="AS995" s="13">
        <f t="shared" si="269"/>
        <v>823734672.84</v>
      </c>
      <c r="AT995" s="13">
        <f t="shared" si="270"/>
        <v>811785715.63</v>
      </c>
      <c r="AU995" s="13">
        <f>AT995-VLOOKUP(A995,[1]选股结果!$A$2:$BJ$3005,48,FALSE)*0.08</f>
        <v>307562864.83</v>
      </c>
      <c r="AV995" s="13">
        <f t="shared" si="271"/>
        <v>121531517.72</v>
      </c>
    </row>
    <row r="996" spans="1:48">
      <c r="A996" s="4" t="s">
        <v>2036</v>
      </c>
      <c r="B996" s="4" t="s">
        <v>2037</v>
      </c>
      <c r="C996" s="5">
        <v>4524028007.54</v>
      </c>
      <c r="D996" s="5">
        <v>0</v>
      </c>
      <c r="E996" s="5">
        <v>0</v>
      </c>
      <c r="F996" s="5">
        <v>0</v>
      </c>
      <c r="G996" s="5">
        <v>3916247402.5</v>
      </c>
      <c r="H996" s="5">
        <v>79166329.75</v>
      </c>
      <c r="I996" s="5">
        <v>0</v>
      </c>
      <c r="J996" s="5">
        <v>0</v>
      </c>
      <c r="K996" s="5">
        <v>0</v>
      </c>
      <c r="L996" s="5">
        <v>0</v>
      </c>
      <c r="M996" s="5">
        <v>0</v>
      </c>
      <c r="N996" s="5">
        <v>0</v>
      </c>
      <c r="O996" s="5">
        <v>14829915.41</v>
      </c>
      <c r="P996" s="5">
        <v>94778428.56</v>
      </c>
      <c r="Q996" s="5">
        <v>113711987.46</v>
      </c>
      <c r="R996" s="5">
        <v>222292444.04</v>
      </c>
      <c r="S996" s="5">
        <v>82719265.95</v>
      </c>
      <c r="T996" s="5">
        <v>1524502.79</v>
      </c>
      <c r="U996" s="5">
        <v>0</v>
      </c>
      <c r="V996" s="5">
        <v>0</v>
      </c>
      <c r="W996" s="5">
        <v>0</v>
      </c>
      <c r="X996" s="5">
        <v>-7266989.12</v>
      </c>
      <c r="Y996" s="5">
        <v>-1445874.67</v>
      </c>
      <c r="Z996" s="5">
        <v>-92403.75</v>
      </c>
      <c r="AA996" s="5"/>
      <c r="AB996" s="5">
        <v>331853</v>
      </c>
      <c r="AC996" s="5">
        <v>692726.17</v>
      </c>
      <c r="AD996" s="5">
        <v>11604592.74</v>
      </c>
      <c r="AE996" s="8">
        <f t="shared" si="272"/>
        <v>4524028007.54</v>
      </c>
      <c r="AF996" s="8">
        <f t="shared" si="273"/>
        <v>4444579443.92</v>
      </c>
      <c r="AG996" s="8">
        <f t="shared" si="274"/>
        <v>89593526.4499999</v>
      </c>
      <c r="AH996" s="8">
        <f t="shared" si="275"/>
        <v>89232653.2799999</v>
      </c>
      <c r="AI996" s="8">
        <f t="shared" si="276"/>
        <v>77628060.5399999</v>
      </c>
      <c r="AJ996" s="8">
        <f t="shared" si="260"/>
        <v>222235329.93</v>
      </c>
      <c r="AK996" s="13">
        <f t="shared" si="261"/>
        <v>78002688.95</v>
      </c>
      <c r="AL996" s="13">
        <f t="shared" si="262"/>
        <v>0</v>
      </c>
      <c r="AM996" s="13">
        <f t="shared" si="263"/>
        <v>8338214.99</v>
      </c>
      <c r="AN996" s="13">
        <f t="shared" si="264"/>
        <v>86340903.94</v>
      </c>
      <c r="AO996" s="13">
        <f t="shared" si="265"/>
        <v>607780605.04</v>
      </c>
      <c r="AP996" s="13">
        <f t="shared" si="266"/>
        <v>239888284.65</v>
      </c>
      <c r="AQ996" s="13">
        <f t="shared" si="267"/>
        <v>228283691.91</v>
      </c>
      <c r="AR996" s="13">
        <f t="shared" si="268"/>
        <v>160721954.9</v>
      </c>
      <c r="AS996" s="13">
        <f t="shared" si="269"/>
        <v>149117362.16</v>
      </c>
      <c r="AT996" s="13">
        <f t="shared" si="270"/>
        <v>74736311.2</v>
      </c>
      <c r="AU996" s="13">
        <f>AT996-VLOOKUP(A996,[1]选股结果!$A$2:$BJ$3005,48,FALSE)*0.08</f>
        <v>-177080416.0112</v>
      </c>
      <c r="AV996" s="13">
        <f t="shared" si="271"/>
        <v>11604592.74</v>
      </c>
    </row>
    <row r="997" spans="1:48">
      <c r="A997" s="4" t="s">
        <v>2038</v>
      </c>
      <c r="B997" s="4" t="s">
        <v>2039</v>
      </c>
      <c r="C997" s="5">
        <v>4518875262.95</v>
      </c>
      <c r="D997" s="5">
        <v>0</v>
      </c>
      <c r="E997" s="5">
        <v>0</v>
      </c>
      <c r="F997" s="5">
        <v>0</v>
      </c>
      <c r="G997" s="5">
        <v>2501092490.34</v>
      </c>
      <c r="H997" s="5">
        <v>222799356.96</v>
      </c>
      <c r="I997" s="5">
        <v>0</v>
      </c>
      <c r="J997" s="5">
        <v>0</v>
      </c>
      <c r="K997" s="5">
        <v>0</v>
      </c>
      <c r="L997" s="5">
        <v>0</v>
      </c>
      <c r="M997" s="5">
        <v>0</v>
      </c>
      <c r="N997" s="5">
        <v>0</v>
      </c>
      <c r="O997" s="5">
        <v>41534852.03</v>
      </c>
      <c r="P997" s="5">
        <v>70143126.65</v>
      </c>
      <c r="Q997" s="5">
        <v>248664865.12</v>
      </c>
      <c r="R997" s="5">
        <v>1224051.14</v>
      </c>
      <c r="S997" s="5">
        <v>164554154.26</v>
      </c>
      <c r="T997" s="5">
        <v>0</v>
      </c>
      <c r="U997" s="5">
        <v>0</v>
      </c>
      <c r="V997" s="5">
        <v>0</v>
      </c>
      <c r="W997" s="5">
        <v>0</v>
      </c>
      <c r="X997" s="5">
        <v>59897938.2</v>
      </c>
      <c r="Y997" s="5">
        <v>0</v>
      </c>
      <c r="Z997" s="5">
        <v>-557.39</v>
      </c>
      <c r="AA997" s="5"/>
      <c r="AB997" s="5">
        <v>3393463.72</v>
      </c>
      <c r="AC997" s="5">
        <v>1183928.32</v>
      </c>
      <c r="AD997" s="5">
        <v>205655142.93</v>
      </c>
      <c r="AE997" s="8">
        <f t="shared" si="272"/>
        <v>4518875262.95</v>
      </c>
      <c r="AF997" s="8">
        <f t="shared" si="273"/>
        <v>3027213539.54</v>
      </c>
      <c r="AG997" s="8">
        <f t="shared" si="274"/>
        <v>1431763227.82</v>
      </c>
      <c r="AH997" s="8">
        <f t="shared" si="275"/>
        <v>1433972763.22</v>
      </c>
      <c r="AI997" s="8">
        <f t="shared" si="276"/>
        <v>1228317620.29</v>
      </c>
      <c r="AJ997" s="8">
        <f t="shared" si="260"/>
        <v>358133308.4</v>
      </c>
      <c r="AK997" s="13">
        <f t="shared" si="261"/>
        <v>1491661723.41</v>
      </c>
      <c r="AL997" s="13">
        <f t="shared" si="262"/>
        <v>0</v>
      </c>
      <c r="AM997" s="13">
        <f t="shared" si="263"/>
        <v>-57688960.19</v>
      </c>
      <c r="AN997" s="13">
        <f t="shared" si="264"/>
        <v>1433972763.22</v>
      </c>
      <c r="AO997" s="13">
        <f t="shared" si="265"/>
        <v>2017782772.61</v>
      </c>
      <c r="AP997" s="13">
        <f t="shared" si="266"/>
        <v>1879015234.63</v>
      </c>
      <c r="AQ997" s="13">
        <f t="shared" si="267"/>
        <v>1673360091.7</v>
      </c>
      <c r="AR997" s="13">
        <f t="shared" si="268"/>
        <v>1656215877.67</v>
      </c>
      <c r="AS997" s="13">
        <f t="shared" si="269"/>
        <v>1450560734.74</v>
      </c>
      <c r="AT997" s="13">
        <f t="shared" si="270"/>
        <v>1228317620.29</v>
      </c>
      <c r="AU997" s="13">
        <f>AT997-VLOOKUP(A997,[1]选股结果!$A$2:$BJ$3005,48,FALSE)*0.08</f>
        <v>171554813.134</v>
      </c>
      <c r="AV997" s="13">
        <f t="shared" si="271"/>
        <v>205655142.93</v>
      </c>
    </row>
    <row r="998" spans="1:48">
      <c r="A998" s="4" t="s">
        <v>2040</v>
      </c>
      <c r="B998" s="4" t="s">
        <v>2041</v>
      </c>
      <c r="C998" s="5">
        <v>4507367694.27</v>
      </c>
      <c r="D998" s="5">
        <v>0</v>
      </c>
      <c r="E998" s="5">
        <v>0</v>
      </c>
      <c r="F998" s="5">
        <v>0</v>
      </c>
      <c r="G998" s="5">
        <v>3721791837.67</v>
      </c>
      <c r="H998" s="5">
        <v>22967995.53</v>
      </c>
      <c r="I998" s="5">
        <v>0</v>
      </c>
      <c r="J998" s="5">
        <v>0</v>
      </c>
      <c r="K998" s="5">
        <v>0</v>
      </c>
      <c r="L998" s="5">
        <v>0</v>
      </c>
      <c r="M998" s="5">
        <v>0</v>
      </c>
      <c r="N998" s="5">
        <v>0</v>
      </c>
      <c r="O998" s="5">
        <v>104347374.4</v>
      </c>
      <c r="P998" s="5">
        <v>36289597.69</v>
      </c>
      <c r="Q998" s="5">
        <v>133477145.95</v>
      </c>
      <c r="R998" s="5">
        <v>23261666.38</v>
      </c>
      <c r="S998" s="5">
        <v>-5282206.1</v>
      </c>
      <c r="T998" s="5">
        <v>59072446.05</v>
      </c>
      <c r="U998" s="5">
        <v>56388902.22</v>
      </c>
      <c r="V998" s="5">
        <v>0</v>
      </c>
      <c r="W998" s="5">
        <v>96810.58</v>
      </c>
      <c r="X998" s="5">
        <v>-1095438.78</v>
      </c>
      <c r="Y998" s="5">
        <v>-482557.97</v>
      </c>
      <c r="Z998" s="5">
        <v>5930791.25</v>
      </c>
      <c r="AA998" s="5"/>
      <c r="AB998" s="5">
        <v>23457526.49</v>
      </c>
      <c r="AC998" s="5">
        <v>870348.2</v>
      </c>
      <c r="AD998" s="5">
        <v>115168063.96</v>
      </c>
      <c r="AE998" s="8">
        <f t="shared" si="272"/>
        <v>4507367694.27</v>
      </c>
      <c r="AF998" s="8">
        <f t="shared" si="273"/>
        <v>4013885415.99</v>
      </c>
      <c r="AG998" s="8">
        <f t="shared" si="274"/>
        <v>560160322.91</v>
      </c>
      <c r="AH998" s="8">
        <f t="shared" si="275"/>
        <v>582747501.2</v>
      </c>
      <c r="AI998" s="8">
        <f t="shared" si="276"/>
        <v>467579437.24</v>
      </c>
      <c r="AJ998" s="8">
        <f t="shared" si="260"/>
        <v>251044381.78</v>
      </c>
      <c r="AK998" s="13">
        <f t="shared" si="261"/>
        <v>492999720.31</v>
      </c>
      <c r="AL998" s="13">
        <f t="shared" si="262"/>
        <v>56388902.22</v>
      </c>
      <c r="AM998" s="13">
        <f t="shared" si="263"/>
        <v>32393762.73</v>
      </c>
      <c r="AN998" s="13">
        <f t="shared" si="264"/>
        <v>581782385.26</v>
      </c>
      <c r="AO998" s="13">
        <f t="shared" si="265"/>
        <v>785575856.6</v>
      </c>
      <c r="AP998" s="13">
        <f t="shared" si="266"/>
        <v>510685509.74</v>
      </c>
      <c r="AQ998" s="13">
        <f t="shared" si="267"/>
        <v>395517445.78</v>
      </c>
      <c r="AR998" s="13">
        <f t="shared" si="268"/>
        <v>487717514.21</v>
      </c>
      <c r="AS998" s="13">
        <f t="shared" si="269"/>
        <v>372549450.25</v>
      </c>
      <c r="AT998" s="13">
        <f t="shared" si="270"/>
        <v>466614321.3</v>
      </c>
      <c r="AU998" s="13">
        <f>AT998-VLOOKUP(A998,[1]选股结果!$A$2:$BJ$3005,48,FALSE)*0.08</f>
        <v>209356830.0136</v>
      </c>
      <c r="AV998" s="13">
        <f t="shared" si="271"/>
        <v>115168063.96</v>
      </c>
    </row>
    <row r="999" spans="1:48">
      <c r="A999" s="4" t="s">
        <v>2042</v>
      </c>
      <c r="B999" s="4" t="s">
        <v>2043</v>
      </c>
      <c r="C999" s="5">
        <v>4502245849.86</v>
      </c>
      <c r="D999" s="5">
        <v>0</v>
      </c>
      <c r="E999" s="5">
        <v>0</v>
      </c>
      <c r="F999" s="5">
        <v>0</v>
      </c>
      <c r="G999" s="5">
        <v>3790567104.32</v>
      </c>
      <c r="H999" s="5">
        <v>20171842.01</v>
      </c>
      <c r="I999" s="5">
        <v>0</v>
      </c>
      <c r="J999" s="5">
        <v>0</v>
      </c>
      <c r="K999" s="5">
        <v>0</v>
      </c>
      <c r="L999" s="5">
        <v>0</v>
      </c>
      <c r="M999" s="5">
        <v>0</v>
      </c>
      <c r="N999" s="5">
        <v>0</v>
      </c>
      <c r="O999" s="5">
        <v>22542152.81</v>
      </c>
      <c r="P999" s="5">
        <v>42161589.69</v>
      </c>
      <c r="Q999" s="5">
        <v>98513286.79</v>
      </c>
      <c r="R999" s="5">
        <v>174100086.87</v>
      </c>
      <c r="S999" s="5">
        <v>7550968.47</v>
      </c>
      <c r="T999" s="5">
        <v>10389727.37</v>
      </c>
      <c r="U999" s="5">
        <v>1020726.93</v>
      </c>
      <c r="V999" s="5">
        <v>0</v>
      </c>
      <c r="W999" s="5">
        <v>-6138701.12</v>
      </c>
      <c r="X999" s="5">
        <v>-917022.05</v>
      </c>
      <c r="Y999" s="5">
        <v>2482636.95</v>
      </c>
      <c r="Z999" s="5">
        <v>-175272.9</v>
      </c>
      <c r="AA999" s="5"/>
      <c r="AB999" s="5">
        <v>231181.23</v>
      </c>
      <c r="AC999" s="5">
        <v>396083.54</v>
      </c>
      <c r="AD999" s="5">
        <v>39600726.95</v>
      </c>
      <c r="AE999" s="8">
        <f t="shared" si="272"/>
        <v>4502245849.86</v>
      </c>
      <c r="AF999" s="8">
        <f t="shared" si="273"/>
        <v>4135435188.95</v>
      </c>
      <c r="AG999" s="8">
        <f t="shared" si="274"/>
        <v>369320799.36</v>
      </c>
      <c r="AH999" s="8">
        <f t="shared" si="275"/>
        <v>369155897.05</v>
      </c>
      <c r="AI999" s="8">
        <f t="shared" si="276"/>
        <v>329555170.1</v>
      </c>
      <c r="AJ999" s="8">
        <f t="shared" si="260"/>
        <v>165864568.55</v>
      </c>
      <c r="AK999" s="13">
        <f t="shared" si="261"/>
        <v>369293297.859999</v>
      </c>
      <c r="AL999" s="13">
        <f t="shared" si="262"/>
        <v>1020726.93</v>
      </c>
      <c r="AM999" s="13">
        <f t="shared" si="263"/>
        <v>3807146.16</v>
      </c>
      <c r="AN999" s="13">
        <f t="shared" si="264"/>
        <v>374121170.949999</v>
      </c>
      <c r="AO999" s="13">
        <f t="shared" si="265"/>
        <v>711678745.539999</v>
      </c>
      <c r="AP999" s="13">
        <f t="shared" si="266"/>
        <v>397016108.339999</v>
      </c>
      <c r="AQ999" s="13">
        <f t="shared" si="267"/>
        <v>357415381.389999</v>
      </c>
      <c r="AR999" s="13">
        <f t="shared" si="268"/>
        <v>376844266.329999</v>
      </c>
      <c r="AS999" s="13">
        <f t="shared" si="269"/>
        <v>337243539.379999</v>
      </c>
      <c r="AT999" s="13">
        <f t="shared" si="270"/>
        <v>334520443.999999</v>
      </c>
      <c r="AU999" s="13">
        <f>AT999-VLOOKUP(A999,[1]选股结果!$A$2:$BJ$3005,48,FALSE)*0.08</f>
        <v>-92990895.601601</v>
      </c>
      <c r="AV999" s="13">
        <f t="shared" si="271"/>
        <v>39600726.95</v>
      </c>
    </row>
    <row r="1000" spans="1:48">
      <c r="A1000" s="4" t="s">
        <v>2044</v>
      </c>
      <c r="B1000" s="4" t="s">
        <v>2045</v>
      </c>
      <c r="C1000" s="5">
        <v>4492983706.24</v>
      </c>
      <c r="D1000" s="5">
        <v>0</v>
      </c>
      <c r="E1000" s="5">
        <v>0</v>
      </c>
      <c r="F1000" s="5">
        <v>0</v>
      </c>
      <c r="G1000" s="5">
        <v>3334446947.25</v>
      </c>
      <c r="H1000" s="5">
        <v>10607871.14</v>
      </c>
      <c r="I1000" s="5">
        <v>0</v>
      </c>
      <c r="J1000" s="5">
        <v>0</v>
      </c>
      <c r="K1000" s="5">
        <v>0</v>
      </c>
      <c r="L1000" s="5">
        <v>0</v>
      </c>
      <c r="M1000" s="5">
        <v>0</v>
      </c>
      <c r="N1000" s="5">
        <v>0</v>
      </c>
      <c r="O1000" s="5">
        <v>21859605.05</v>
      </c>
      <c r="P1000" s="5">
        <v>160584959.23</v>
      </c>
      <c r="Q1000" s="5">
        <v>133217703.61</v>
      </c>
      <c r="R1000" s="5">
        <v>166246496.37</v>
      </c>
      <c r="S1000" s="5">
        <v>2358987.22</v>
      </c>
      <c r="T1000" s="5">
        <v>89161037.78</v>
      </c>
      <c r="U1000" s="5">
        <v>45477888.22</v>
      </c>
      <c r="V1000" s="5">
        <v>0</v>
      </c>
      <c r="W1000" s="5">
        <v>-21858558.69</v>
      </c>
      <c r="X1000" s="5">
        <v>17690100.96</v>
      </c>
      <c r="Y1000" s="5">
        <v>31602155.65</v>
      </c>
      <c r="Z1000" s="5">
        <v>369973.54</v>
      </c>
      <c r="AA1000" s="5"/>
      <c r="AB1000" s="5">
        <v>1616787.72</v>
      </c>
      <c r="AC1000" s="5">
        <v>137495.21</v>
      </c>
      <c r="AD1000" s="5">
        <v>97743713.86</v>
      </c>
      <c r="AE1000" s="8">
        <f t="shared" si="272"/>
        <v>4492983706.24</v>
      </c>
      <c r="AF1000" s="8">
        <f t="shared" si="273"/>
        <v>3818714698.73</v>
      </c>
      <c r="AG1000" s="8">
        <f t="shared" si="274"/>
        <v>692649203.53</v>
      </c>
      <c r="AH1000" s="8">
        <f t="shared" si="275"/>
        <v>694128496.04</v>
      </c>
      <c r="AI1000" s="8">
        <f t="shared" si="276"/>
        <v>596384782.18</v>
      </c>
      <c r="AJ1000" s="8">
        <f t="shared" si="260"/>
        <v>345785131.03</v>
      </c>
      <c r="AK1000" s="13">
        <f t="shared" si="261"/>
        <v>705871163.16</v>
      </c>
      <c r="AL1000" s="13">
        <f t="shared" si="262"/>
        <v>45477888.22</v>
      </c>
      <c r="AM1000" s="13">
        <f t="shared" si="263"/>
        <v>5983755.96</v>
      </c>
      <c r="AN1000" s="13">
        <f t="shared" si="264"/>
        <v>757332807.34</v>
      </c>
      <c r="AO1000" s="13">
        <f t="shared" si="265"/>
        <v>1158536758.99</v>
      </c>
      <c r="AP1000" s="13">
        <f t="shared" si="266"/>
        <v>718838021.52</v>
      </c>
      <c r="AQ1000" s="13">
        <f t="shared" si="267"/>
        <v>621094307.66</v>
      </c>
      <c r="AR1000" s="13">
        <f t="shared" si="268"/>
        <v>708230150.38</v>
      </c>
      <c r="AS1000" s="13">
        <f t="shared" si="269"/>
        <v>610486436.52</v>
      </c>
      <c r="AT1000" s="13">
        <f t="shared" si="270"/>
        <v>659589093.48</v>
      </c>
      <c r="AU1000" s="13">
        <f>AT1000-VLOOKUP(A1000,[1]选股结果!$A$2:$BJ$3005,48,FALSE)*0.08</f>
        <v>266744381.2128</v>
      </c>
      <c r="AV1000" s="13">
        <f t="shared" si="271"/>
        <v>97743713.86</v>
      </c>
    </row>
    <row r="1001" spans="1:48">
      <c r="A1001" s="4" t="s">
        <v>2046</v>
      </c>
      <c r="B1001" s="4" t="s">
        <v>2047</v>
      </c>
      <c r="C1001" s="5">
        <v>4479999019.56</v>
      </c>
      <c r="D1001" s="5">
        <v>0</v>
      </c>
      <c r="E1001" s="5">
        <v>0</v>
      </c>
      <c r="F1001" s="5">
        <v>0</v>
      </c>
      <c r="G1001" s="5">
        <v>3313626577.7</v>
      </c>
      <c r="H1001" s="5">
        <v>47969063.33</v>
      </c>
      <c r="I1001" s="5">
        <v>0</v>
      </c>
      <c r="J1001" s="5">
        <v>0</v>
      </c>
      <c r="K1001" s="5">
        <v>0</v>
      </c>
      <c r="L1001" s="5">
        <v>0</v>
      </c>
      <c r="M1001" s="5">
        <v>0</v>
      </c>
      <c r="N1001" s="5">
        <v>0</v>
      </c>
      <c r="O1001" s="5">
        <v>25725393.67</v>
      </c>
      <c r="P1001" s="5">
        <v>87427367.94</v>
      </c>
      <c r="Q1001" s="5">
        <v>222257023.95</v>
      </c>
      <c r="R1001" s="5">
        <v>184388699.29</v>
      </c>
      <c r="S1001" s="5">
        <v>49792314.64</v>
      </c>
      <c r="T1001" s="5">
        <v>9323103.66</v>
      </c>
      <c r="U1001" s="5">
        <v>1907282.12</v>
      </c>
      <c r="V1001" s="5">
        <v>0</v>
      </c>
      <c r="W1001" s="5">
        <v>10240187.54</v>
      </c>
      <c r="X1001" s="5">
        <v>27160160.38</v>
      </c>
      <c r="Y1001" s="5">
        <v>33629498.86</v>
      </c>
      <c r="Z1001" s="5">
        <v>-13089242.64</v>
      </c>
      <c r="AA1001" s="5"/>
      <c r="AB1001" s="5">
        <v>586224.36</v>
      </c>
      <c r="AC1001" s="5">
        <v>381929.27</v>
      </c>
      <c r="AD1001" s="5">
        <v>65079594.45</v>
      </c>
      <c r="AE1001" s="8">
        <f t="shared" si="272"/>
        <v>4479999019.56</v>
      </c>
      <c r="AF1001" s="8">
        <f t="shared" si="273"/>
        <v>3883217377.19</v>
      </c>
      <c r="AG1001" s="8">
        <f t="shared" si="274"/>
        <v>542466031.690001</v>
      </c>
      <c r="AH1001" s="8">
        <f t="shared" si="275"/>
        <v>542670326.780001</v>
      </c>
      <c r="AI1001" s="8">
        <f t="shared" si="276"/>
        <v>477590732.330001</v>
      </c>
      <c r="AJ1001" s="8">
        <f t="shared" si="260"/>
        <v>368834989.33</v>
      </c>
      <c r="AK1001" s="13">
        <f t="shared" si="261"/>
        <v>630411141.23</v>
      </c>
      <c r="AL1001" s="13">
        <f t="shared" si="262"/>
        <v>1907282.12</v>
      </c>
      <c r="AM1001" s="13">
        <f t="shared" si="263"/>
        <v>-22389098.85</v>
      </c>
      <c r="AN1001" s="13">
        <f t="shared" si="264"/>
        <v>609929324.5</v>
      </c>
      <c r="AO1001" s="13">
        <f t="shared" si="265"/>
        <v>1166372441.86</v>
      </c>
      <c r="AP1001" s="13">
        <f t="shared" si="266"/>
        <v>728172519.2</v>
      </c>
      <c r="AQ1001" s="13">
        <f t="shared" si="267"/>
        <v>663092924.75</v>
      </c>
      <c r="AR1001" s="13">
        <f t="shared" si="268"/>
        <v>680203455.87</v>
      </c>
      <c r="AS1001" s="13">
        <f t="shared" si="269"/>
        <v>615123861.42</v>
      </c>
      <c r="AT1001" s="13">
        <f t="shared" si="270"/>
        <v>544849730.05</v>
      </c>
      <c r="AU1001" s="13">
        <f>AT1001-VLOOKUP(A1001,[1]选股结果!$A$2:$BJ$3005,48,FALSE)*0.08</f>
        <v>189022531.1804</v>
      </c>
      <c r="AV1001" s="13">
        <f t="shared" si="271"/>
        <v>65079594.45</v>
      </c>
    </row>
    <row r="1002" spans="1:48">
      <c r="A1002" s="4" t="s">
        <v>2048</v>
      </c>
      <c r="B1002" s="4" t="s">
        <v>2049</v>
      </c>
      <c r="C1002" s="5">
        <v>4475145252.83</v>
      </c>
      <c r="D1002" s="5">
        <v>0</v>
      </c>
      <c r="E1002" s="5">
        <v>0</v>
      </c>
      <c r="F1002" s="5">
        <v>0</v>
      </c>
      <c r="G1002" s="5">
        <v>3908963323.21</v>
      </c>
      <c r="H1002" s="5">
        <v>126458572.61</v>
      </c>
      <c r="I1002" s="5">
        <v>0</v>
      </c>
      <c r="J1002" s="5">
        <v>0</v>
      </c>
      <c r="K1002" s="5">
        <v>0</v>
      </c>
      <c r="L1002" s="5">
        <v>0</v>
      </c>
      <c r="M1002" s="5">
        <v>0</v>
      </c>
      <c r="N1002" s="5">
        <v>0</v>
      </c>
      <c r="O1002" s="5">
        <v>24131049.7</v>
      </c>
      <c r="P1002" s="5">
        <v>0</v>
      </c>
      <c r="Q1002" s="5">
        <v>278743955.96</v>
      </c>
      <c r="R1002" s="5">
        <v>49304562.25</v>
      </c>
      <c r="S1002" s="5">
        <v>105096949.3</v>
      </c>
      <c r="T1002" s="5">
        <v>86013214.53</v>
      </c>
      <c r="U1002" s="5">
        <v>3227117.06</v>
      </c>
      <c r="V1002" s="5">
        <v>0</v>
      </c>
      <c r="W1002" s="5">
        <v>0</v>
      </c>
      <c r="X1002" s="5">
        <v>47482834.86</v>
      </c>
      <c r="Y1002" s="5">
        <v>3027054.37</v>
      </c>
      <c r="Z1002" s="5">
        <v>20239716.04</v>
      </c>
      <c r="AA1002" s="5"/>
      <c r="AB1002" s="5">
        <v>22362255.74</v>
      </c>
      <c r="AC1002" s="5">
        <v>15906721.99</v>
      </c>
      <c r="AD1002" s="5">
        <v>87027448.99</v>
      </c>
      <c r="AE1002" s="8">
        <f t="shared" si="272"/>
        <v>4475145252.83</v>
      </c>
      <c r="AF1002" s="8">
        <f t="shared" si="273"/>
        <v>4366239840.42</v>
      </c>
      <c r="AG1002" s="8">
        <f t="shared" si="274"/>
        <v>164648453.75</v>
      </c>
      <c r="AH1002" s="8">
        <f t="shared" si="275"/>
        <v>171103987.5</v>
      </c>
      <c r="AI1002" s="8">
        <f t="shared" si="276"/>
        <v>84076538.51</v>
      </c>
      <c r="AJ1002" s="8">
        <f t="shared" si="260"/>
        <v>299446526.28</v>
      </c>
      <c r="AK1002" s="13">
        <f t="shared" si="261"/>
        <v>111932466.78</v>
      </c>
      <c r="AL1002" s="13">
        <f t="shared" si="262"/>
        <v>3227117.06</v>
      </c>
      <c r="AM1002" s="13">
        <f t="shared" si="263"/>
        <v>61998512.4</v>
      </c>
      <c r="AN1002" s="13">
        <f t="shared" si="264"/>
        <v>177158096.24</v>
      </c>
      <c r="AO1002" s="13">
        <f t="shared" si="265"/>
        <v>566181929.62</v>
      </c>
      <c r="AP1002" s="13">
        <f t="shared" si="266"/>
        <v>343487988.69</v>
      </c>
      <c r="AQ1002" s="13">
        <f t="shared" si="267"/>
        <v>256460539.7</v>
      </c>
      <c r="AR1002" s="13">
        <f t="shared" si="268"/>
        <v>217029416.08</v>
      </c>
      <c r="AS1002" s="13">
        <f t="shared" si="269"/>
        <v>130001967.09</v>
      </c>
      <c r="AT1002" s="13">
        <f t="shared" si="270"/>
        <v>90130647.25</v>
      </c>
      <c r="AU1002" s="13">
        <f>AT1002-VLOOKUP(A1002,[1]选股结果!$A$2:$BJ$3005,48,FALSE)*0.08</f>
        <v>-316494280.5868</v>
      </c>
      <c r="AV1002" s="13">
        <f t="shared" si="271"/>
        <v>87027448.99</v>
      </c>
    </row>
    <row r="1003" spans="1:48">
      <c r="A1003" s="4" t="s">
        <v>2050</v>
      </c>
      <c r="B1003" s="4" t="s">
        <v>2051</v>
      </c>
      <c r="C1003" s="5">
        <v>4471201617.84</v>
      </c>
      <c r="D1003" s="5">
        <v>0</v>
      </c>
      <c r="E1003" s="5">
        <v>0</v>
      </c>
      <c r="F1003" s="5">
        <v>0</v>
      </c>
      <c r="G1003" s="5">
        <v>2764675265.62</v>
      </c>
      <c r="H1003" s="5">
        <v>192375489.66</v>
      </c>
      <c r="I1003" s="5">
        <v>0</v>
      </c>
      <c r="J1003" s="5">
        <v>0</v>
      </c>
      <c r="K1003" s="5">
        <v>0</v>
      </c>
      <c r="L1003" s="5">
        <v>0</v>
      </c>
      <c r="M1003" s="5">
        <v>0</v>
      </c>
      <c r="N1003" s="5">
        <v>0</v>
      </c>
      <c r="O1003" s="5">
        <v>41360582.09</v>
      </c>
      <c r="P1003" s="5">
        <v>15188728.2</v>
      </c>
      <c r="Q1003" s="5">
        <v>335652545.69</v>
      </c>
      <c r="R1003" s="5">
        <v>35902091.5</v>
      </c>
      <c r="S1003" s="5">
        <v>204208360.35</v>
      </c>
      <c r="T1003" s="5">
        <v>168828384.06</v>
      </c>
      <c r="U1003" s="5">
        <v>168828384.06</v>
      </c>
      <c r="V1003" s="5">
        <v>0</v>
      </c>
      <c r="W1003" s="5">
        <v>0</v>
      </c>
      <c r="X1003" s="5">
        <v>47422858.12</v>
      </c>
      <c r="Y1003" s="5">
        <v>-1758443.89</v>
      </c>
      <c r="Z1003" s="5">
        <v>135193.79</v>
      </c>
      <c r="AA1003" s="5"/>
      <c r="AB1003" s="5">
        <v>4277407.66</v>
      </c>
      <c r="AC1003" s="5">
        <v>22364.18</v>
      </c>
      <c r="AD1003" s="5">
        <v>114045000.34</v>
      </c>
      <c r="AE1003" s="8">
        <f t="shared" si="272"/>
        <v>4471201617.84</v>
      </c>
      <c r="AF1003" s="8">
        <f t="shared" si="273"/>
        <v>3396987573.45</v>
      </c>
      <c r="AG1003" s="8">
        <f t="shared" si="274"/>
        <v>1197513208.01</v>
      </c>
      <c r="AH1003" s="8">
        <f t="shared" si="275"/>
        <v>1201768251.49</v>
      </c>
      <c r="AI1003" s="8">
        <f t="shared" si="276"/>
        <v>1087723251.15</v>
      </c>
      <c r="AJ1003" s="8">
        <f t="shared" si="260"/>
        <v>386188368.61</v>
      </c>
      <c r="AK1003" s="13">
        <f t="shared" si="261"/>
        <v>1072455600.5</v>
      </c>
      <c r="AL1003" s="13">
        <f t="shared" si="262"/>
        <v>168828384.06</v>
      </c>
      <c r="AM1003" s="13">
        <f t="shared" si="263"/>
        <v>-43032620.85</v>
      </c>
      <c r="AN1003" s="13">
        <f t="shared" si="264"/>
        <v>1198251363.71</v>
      </c>
      <c r="AO1003" s="13">
        <f t="shared" si="265"/>
        <v>1706526352.22</v>
      </c>
      <c r="AP1003" s="13">
        <f t="shared" si="266"/>
        <v>1469039450.51</v>
      </c>
      <c r="AQ1003" s="13">
        <f t="shared" si="267"/>
        <v>1354994450.17</v>
      </c>
      <c r="AR1003" s="13">
        <f t="shared" si="268"/>
        <v>1276663960.85</v>
      </c>
      <c r="AS1003" s="13">
        <f t="shared" si="269"/>
        <v>1162618960.51</v>
      </c>
      <c r="AT1003" s="13">
        <f t="shared" si="270"/>
        <v>1084206363.37</v>
      </c>
      <c r="AU1003" s="13">
        <f>AT1003-VLOOKUP(A1003,[1]选股结果!$A$2:$BJ$3005,48,FALSE)*0.08</f>
        <v>391414775.1644</v>
      </c>
      <c r="AV1003" s="13">
        <f t="shared" si="271"/>
        <v>114045000.34</v>
      </c>
    </row>
    <row r="1004" spans="1:48">
      <c r="A1004" s="4" t="s">
        <v>2052</v>
      </c>
      <c r="B1004" s="4" t="s">
        <v>2053</v>
      </c>
      <c r="C1004" s="5">
        <v>4460556528.19</v>
      </c>
      <c r="D1004" s="5">
        <v>0</v>
      </c>
      <c r="E1004" s="5">
        <v>0</v>
      </c>
      <c r="F1004" s="5">
        <v>0</v>
      </c>
      <c r="G1004" s="5">
        <v>1920271719.45</v>
      </c>
      <c r="H1004" s="5">
        <v>46628690.54</v>
      </c>
      <c r="I1004" s="5">
        <v>0</v>
      </c>
      <c r="J1004" s="5">
        <v>0</v>
      </c>
      <c r="K1004" s="5">
        <v>0</v>
      </c>
      <c r="L1004" s="5">
        <v>0</v>
      </c>
      <c r="M1004" s="5">
        <v>0</v>
      </c>
      <c r="N1004" s="5">
        <v>0</v>
      </c>
      <c r="O1004" s="5">
        <v>65578663.71</v>
      </c>
      <c r="P1004" s="5">
        <v>419882343.18</v>
      </c>
      <c r="Q1004" s="5">
        <v>690650699.17</v>
      </c>
      <c r="R1004" s="5">
        <v>186195935.06</v>
      </c>
      <c r="S1004" s="5">
        <v>26018563.91</v>
      </c>
      <c r="T1004" s="5">
        <v>2113321.36</v>
      </c>
      <c r="U1004" s="5">
        <v>1723418.51</v>
      </c>
      <c r="V1004" s="5">
        <v>0</v>
      </c>
      <c r="W1004" s="5">
        <v>13796694.44</v>
      </c>
      <c r="X1004" s="5">
        <v>-20202121.68</v>
      </c>
      <c r="Y1004" s="5">
        <v>-528355.87</v>
      </c>
      <c r="Z1004" s="5">
        <v>-37923.73</v>
      </c>
      <c r="AA1004" s="5"/>
      <c r="AB1004" s="5">
        <v>1677407.9</v>
      </c>
      <c r="AC1004" s="5">
        <v>3613364.89</v>
      </c>
      <c r="AD1004" s="5">
        <v>192547098.99</v>
      </c>
      <c r="AE1004" s="8">
        <f t="shared" si="272"/>
        <v>4460556528.19</v>
      </c>
      <c r="AF1004" s="8">
        <f t="shared" si="273"/>
        <v>3308597924.48</v>
      </c>
      <c r="AG1004" s="8">
        <f t="shared" si="274"/>
        <v>1188561173.33</v>
      </c>
      <c r="AH1004" s="8">
        <f t="shared" si="275"/>
        <v>1186625216.34</v>
      </c>
      <c r="AI1004" s="8">
        <f t="shared" si="276"/>
        <v>994078117.35</v>
      </c>
      <c r="AJ1004" s="8">
        <f t="shared" si="260"/>
        <v>1177519307.18</v>
      </c>
      <c r="AK1004" s="13">
        <f t="shared" si="261"/>
        <v>1151430247.84</v>
      </c>
      <c r="AL1004" s="13">
        <f t="shared" si="262"/>
        <v>1723418.51</v>
      </c>
      <c r="AM1004" s="13">
        <f t="shared" si="263"/>
        <v>32414838.25</v>
      </c>
      <c r="AN1004" s="13">
        <f t="shared" si="264"/>
        <v>1185568504.6</v>
      </c>
      <c r="AO1004" s="13">
        <f t="shared" si="265"/>
        <v>2540284808.74</v>
      </c>
      <c r="AP1004" s="13">
        <f t="shared" si="266"/>
        <v>1224077502.29</v>
      </c>
      <c r="AQ1004" s="13">
        <f t="shared" si="267"/>
        <v>1031530403.3</v>
      </c>
      <c r="AR1004" s="13">
        <f t="shared" si="268"/>
        <v>1177448811.75</v>
      </c>
      <c r="AS1004" s="13">
        <f t="shared" si="269"/>
        <v>984901712.76</v>
      </c>
      <c r="AT1004" s="13">
        <f t="shared" si="270"/>
        <v>993021405.61</v>
      </c>
      <c r="AU1004" s="13">
        <f>AT1004-VLOOKUP(A1004,[1]选股结果!$A$2:$BJ$3005,48,FALSE)*0.08</f>
        <v>-362720183.5748</v>
      </c>
      <c r="AV1004" s="13">
        <f t="shared" si="271"/>
        <v>192547098.99</v>
      </c>
    </row>
    <row r="1005" spans="1:48">
      <c r="A1005" s="4" t="s">
        <v>2054</v>
      </c>
      <c r="B1005" s="4" t="s">
        <v>2055</v>
      </c>
      <c r="C1005" s="5">
        <v>4435855685.25</v>
      </c>
      <c r="D1005" s="5">
        <v>0</v>
      </c>
      <c r="E1005" s="5">
        <v>0</v>
      </c>
      <c r="F1005" s="5">
        <v>0</v>
      </c>
      <c r="G1005" s="5">
        <v>4033732180.63</v>
      </c>
      <c r="H1005" s="5">
        <v>33345518.84</v>
      </c>
      <c r="I1005" s="5">
        <v>0</v>
      </c>
      <c r="J1005" s="5">
        <v>0</v>
      </c>
      <c r="K1005" s="5">
        <v>0</v>
      </c>
      <c r="L1005" s="5">
        <v>0</v>
      </c>
      <c r="M1005" s="5">
        <v>0</v>
      </c>
      <c r="N1005" s="5">
        <v>0</v>
      </c>
      <c r="O1005" s="5">
        <v>16716926.63</v>
      </c>
      <c r="P1005" s="5">
        <v>74271978.08</v>
      </c>
      <c r="Q1005" s="5">
        <v>78504905.42</v>
      </c>
      <c r="R1005" s="5">
        <v>8208807.91</v>
      </c>
      <c r="S1005" s="5">
        <v>21405717.22</v>
      </c>
      <c r="T1005" s="5">
        <v>15713597.16</v>
      </c>
      <c r="U1005" s="5">
        <v>508787.88</v>
      </c>
      <c r="V1005" s="5">
        <v>0</v>
      </c>
      <c r="W1005" s="5">
        <v>-643829.95</v>
      </c>
      <c r="X1005" s="5">
        <v>56415919.29</v>
      </c>
      <c r="Y1005" s="5">
        <v>834807.97</v>
      </c>
      <c r="Z1005" s="5">
        <v>0</v>
      </c>
      <c r="AA1005" s="5"/>
      <c r="AB1005" s="5">
        <v>891449.48</v>
      </c>
      <c r="AC1005" s="5">
        <v>-2682517.25</v>
      </c>
      <c r="AD1005" s="5">
        <v>45029959.88</v>
      </c>
      <c r="AE1005" s="8">
        <f t="shared" si="272"/>
        <v>4435855685.25</v>
      </c>
      <c r="AF1005" s="8">
        <f t="shared" si="273"/>
        <v>4232840515.89</v>
      </c>
      <c r="AG1005" s="8">
        <f t="shared" si="274"/>
        <v>160834209.31</v>
      </c>
      <c r="AH1005" s="8">
        <f t="shared" si="275"/>
        <v>164408176.04</v>
      </c>
      <c r="AI1005" s="8">
        <f t="shared" si="276"/>
        <v>119378216.16</v>
      </c>
      <c r="AJ1005" s="8">
        <f t="shared" si="260"/>
        <v>166754651.37</v>
      </c>
      <c r="AK1005" s="13">
        <f t="shared" si="261"/>
        <v>203849977.33</v>
      </c>
      <c r="AL1005" s="13">
        <f t="shared" si="262"/>
        <v>508787.88</v>
      </c>
      <c r="AM1005" s="13">
        <f t="shared" si="263"/>
        <v>-38280973.23</v>
      </c>
      <c r="AN1005" s="13">
        <f t="shared" si="264"/>
        <v>166077791.98</v>
      </c>
      <c r="AO1005" s="13">
        <f t="shared" si="265"/>
        <v>402123504.62</v>
      </c>
      <c r="AP1005" s="13">
        <f t="shared" si="266"/>
        <v>258601213.39</v>
      </c>
      <c r="AQ1005" s="13">
        <f t="shared" si="267"/>
        <v>213571253.51</v>
      </c>
      <c r="AR1005" s="13">
        <f t="shared" si="268"/>
        <v>225255694.55</v>
      </c>
      <c r="AS1005" s="13">
        <f t="shared" si="269"/>
        <v>180225734.67</v>
      </c>
      <c r="AT1005" s="13">
        <f t="shared" si="270"/>
        <v>121047832.1</v>
      </c>
      <c r="AU1005" s="13">
        <f>AT1005-VLOOKUP(A1005,[1]选股结果!$A$2:$BJ$3005,48,FALSE)*0.08</f>
        <v>-875235.718399987</v>
      </c>
      <c r="AV1005" s="13">
        <f t="shared" si="271"/>
        <v>45029959.88</v>
      </c>
    </row>
    <row r="1006" spans="1:48">
      <c r="A1006" s="4" t="s">
        <v>2056</v>
      </c>
      <c r="B1006" s="4" t="s">
        <v>2057</v>
      </c>
      <c r="C1006" s="5">
        <v>4430015526.31</v>
      </c>
      <c r="D1006" s="5">
        <v>0</v>
      </c>
      <c r="E1006" s="5">
        <v>0</v>
      </c>
      <c r="F1006" s="5">
        <v>0</v>
      </c>
      <c r="G1006" s="5">
        <v>2703531307.06</v>
      </c>
      <c r="H1006" s="5">
        <v>251435151.4</v>
      </c>
      <c r="I1006" s="5">
        <v>0</v>
      </c>
      <c r="J1006" s="5">
        <v>0</v>
      </c>
      <c r="K1006" s="5">
        <v>0</v>
      </c>
      <c r="L1006" s="5">
        <v>0</v>
      </c>
      <c r="M1006" s="5">
        <v>0</v>
      </c>
      <c r="N1006" s="5">
        <v>0</v>
      </c>
      <c r="O1006" s="5">
        <v>97612607.63</v>
      </c>
      <c r="P1006" s="5">
        <v>1074209258.85</v>
      </c>
      <c r="Q1006" s="5">
        <v>174892590.14</v>
      </c>
      <c r="R1006" s="5">
        <v>0</v>
      </c>
      <c r="S1006" s="5">
        <v>267241374.71</v>
      </c>
      <c r="T1006" s="5">
        <v>-2538047.59</v>
      </c>
      <c r="U1006" s="5">
        <v>-2538047.59</v>
      </c>
      <c r="V1006" s="5">
        <v>0</v>
      </c>
      <c r="W1006" s="5">
        <v>0</v>
      </c>
      <c r="X1006" s="5">
        <v>1229644.89</v>
      </c>
      <c r="Y1006" s="5">
        <v>0</v>
      </c>
      <c r="Z1006" s="5">
        <v>550505.09</v>
      </c>
      <c r="AA1006" s="5"/>
      <c r="AB1006" s="5">
        <v>1768266.49</v>
      </c>
      <c r="AC1006" s="5">
        <v>2900651.11</v>
      </c>
      <c r="AD1006" s="5">
        <v>85930078.32</v>
      </c>
      <c r="AE1006" s="8">
        <f t="shared" si="272"/>
        <v>4430015526.31</v>
      </c>
      <c r="AF1006" s="8">
        <f t="shared" si="273"/>
        <v>4317487138.39</v>
      </c>
      <c r="AG1006" s="8">
        <f t="shared" si="274"/>
        <v>109311200.530001</v>
      </c>
      <c r="AH1006" s="8">
        <f t="shared" si="275"/>
        <v>108178815.910001</v>
      </c>
      <c r="AI1006" s="8">
        <f t="shared" si="276"/>
        <v>22248737.590001</v>
      </c>
      <c r="AJ1006" s="8">
        <f t="shared" si="260"/>
        <v>1347846841.24</v>
      </c>
      <c r="AK1006" s="13">
        <f t="shared" si="261"/>
        <v>112528387.92</v>
      </c>
      <c r="AL1006" s="13">
        <f t="shared" si="262"/>
        <v>-2538047.59</v>
      </c>
      <c r="AM1006" s="13">
        <f t="shared" si="263"/>
        <v>-1811524.42</v>
      </c>
      <c r="AN1006" s="13">
        <f t="shared" si="264"/>
        <v>108178815.91</v>
      </c>
      <c r="AO1006" s="13">
        <f t="shared" si="265"/>
        <v>1726484219.25</v>
      </c>
      <c r="AP1006" s="13">
        <f t="shared" si="266"/>
        <v>631204914.03</v>
      </c>
      <c r="AQ1006" s="13">
        <f t="shared" si="267"/>
        <v>545274835.71</v>
      </c>
      <c r="AR1006" s="13">
        <f t="shared" si="268"/>
        <v>379769762.63</v>
      </c>
      <c r="AS1006" s="13">
        <f t="shared" si="269"/>
        <v>293839684.31</v>
      </c>
      <c r="AT1006" s="13">
        <f t="shared" si="270"/>
        <v>22248737.59</v>
      </c>
      <c r="AU1006" s="13">
        <f>AT1006-VLOOKUP(A1006,[1]选股结果!$A$2:$BJ$3005,48,FALSE)*0.08</f>
        <v>-171195179.8356</v>
      </c>
      <c r="AV1006" s="13">
        <f t="shared" si="271"/>
        <v>85930078.32</v>
      </c>
    </row>
    <row r="1007" spans="1:48">
      <c r="A1007" s="4" t="s">
        <v>2058</v>
      </c>
      <c r="B1007" s="4" t="s">
        <v>2059</v>
      </c>
      <c r="C1007" s="5">
        <v>4420141671.4</v>
      </c>
      <c r="D1007" s="5">
        <v>0</v>
      </c>
      <c r="E1007" s="5">
        <v>0</v>
      </c>
      <c r="F1007" s="5">
        <v>0</v>
      </c>
      <c r="G1007" s="5">
        <v>4209260306.76</v>
      </c>
      <c r="H1007" s="5">
        <v>108110360.43</v>
      </c>
      <c r="I1007" s="5">
        <v>0</v>
      </c>
      <c r="J1007" s="5">
        <v>0</v>
      </c>
      <c r="K1007" s="5">
        <v>0</v>
      </c>
      <c r="L1007" s="5">
        <v>0</v>
      </c>
      <c r="M1007" s="5">
        <v>0</v>
      </c>
      <c r="N1007" s="5">
        <v>0</v>
      </c>
      <c r="O1007" s="5">
        <v>42973816.12</v>
      </c>
      <c r="P1007" s="5">
        <v>133275819.67</v>
      </c>
      <c r="Q1007" s="5">
        <v>152007553.56</v>
      </c>
      <c r="R1007" s="5">
        <v>133880642.83</v>
      </c>
      <c r="S1007" s="5">
        <v>44677470.75</v>
      </c>
      <c r="T1007" s="5">
        <v>620955.29</v>
      </c>
      <c r="U1007" s="5">
        <v>95955.29</v>
      </c>
      <c r="V1007" s="5">
        <v>0</v>
      </c>
      <c r="W1007" s="5">
        <v>0</v>
      </c>
      <c r="X1007" s="5">
        <v>172932905.03</v>
      </c>
      <c r="Y1007" s="5">
        <v>328462844.77</v>
      </c>
      <c r="Z1007" s="5">
        <v>23813266.36</v>
      </c>
      <c r="AA1007" s="5"/>
      <c r="AB1007" s="5">
        <v>3773227.25</v>
      </c>
      <c r="AC1007" s="5">
        <v>1008649.15</v>
      </c>
      <c r="AD1007" s="5">
        <v>7200560.85</v>
      </c>
      <c r="AE1007" s="8">
        <f t="shared" si="272"/>
        <v>4420141671.4</v>
      </c>
      <c r="AF1007" s="8">
        <f t="shared" si="273"/>
        <v>4716075609.69</v>
      </c>
      <c r="AG1007" s="8">
        <f t="shared" si="274"/>
        <v>-772895466.440001</v>
      </c>
      <c r="AH1007" s="8">
        <f t="shared" si="275"/>
        <v>-770130888.340001</v>
      </c>
      <c r="AI1007" s="8">
        <f t="shared" si="276"/>
        <v>-777331449.190001</v>
      </c>
      <c r="AJ1007" s="8">
        <f t="shared" si="260"/>
        <v>653955456.02</v>
      </c>
      <c r="AK1007" s="13">
        <f t="shared" si="261"/>
        <v>32528906.4799994</v>
      </c>
      <c r="AL1007" s="13">
        <f t="shared" si="262"/>
        <v>95955.29</v>
      </c>
      <c r="AM1007" s="13">
        <f t="shared" si="263"/>
        <v>-145830060.57</v>
      </c>
      <c r="AN1007" s="13">
        <f t="shared" si="264"/>
        <v>-113205198.800001</v>
      </c>
      <c r="AO1007" s="13">
        <f t="shared" si="265"/>
        <v>210881364.639999</v>
      </c>
      <c r="AP1007" s="13">
        <f t="shared" si="266"/>
        <v>185316737.659999</v>
      </c>
      <c r="AQ1007" s="13">
        <f t="shared" si="267"/>
        <v>178116176.809999</v>
      </c>
      <c r="AR1007" s="13">
        <f t="shared" si="268"/>
        <v>77206377.2299994</v>
      </c>
      <c r="AS1007" s="13">
        <f t="shared" si="269"/>
        <v>70005816.3799994</v>
      </c>
      <c r="AT1007" s="13">
        <f t="shared" si="270"/>
        <v>-120405759.650001</v>
      </c>
      <c r="AU1007" s="13">
        <f>AT1007-VLOOKUP(A1007,[1]选股结果!$A$2:$BJ$3005,48,FALSE)*0.08</f>
        <v>-297954433.949201</v>
      </c>
      <c r="AV1007" s="13">
        <f t="shared" si="271"/>
        <v>7200560.85000002</v>
      </c>
    </row>
    <row r="1008" spans="1:48">
      <c r="A1008" s="4" t="s">
        <v>2060</v>
      </c>
      <c r="B1008" s="4" t="s">
        <v>2061</v>
      </c>
      <c r="C1008" s="5">
        <v>4414143001.74</v>
      </c>
      <c r="D1008" s="5">
        <v>0</v>
      </c>
      <c r="E1008" s="5">
        <v>0</v>
      </c>
      <c r="F1008" s="5">
        <v>0</v>
      </c>
      <c r="G1008" s="5">
        <v>3240093640.36</v>
      </c>
      <c r="H1008" s="5">
        <v>26987327.86</v>
      </c>
      <c r="I1008" s="5">
        <v>0</v>
      </c>
      <c r="J1008" s="5">
        <v>0</v>
      </c>
      <c r="K1008" s="5">
        <v>0</v>
      </c>
      <c r="L1008" s="5">
        <v>0</v>
      </c>
      <c r="M1008" s="5">
        <v>0</v>
      </c>
      <c r="N1008" s="5">
        <v>0</v>
      </c>
      <c r="O1008" s="5">
        <v>45630057.21</v>
      </c>
      <c r="P1008" s="5">
        <v>803061069.48</v>
      </c>
      <c r="Q1008" s="5">
        <v>151838284.72</v>
      </c>
      <c r="R1008" s="5">
        <v>0</v>
      </c>
      <c r="S1008" s="5">
        <v>167937930.79</v>
      </c>
      <c r="T1008" s="5">
        <v>691407.6</v>
      </c>
      <c r="U1008" s="5">
        <v>-565140.61</v>
      </c>
      <c r="V1008" s="5">
        <v>0</v>
      </c>
      <c r="W1008" s="5">
        <v>0</v>
      </c>
      <c r="X1008" s="5">
        <v>1688583.97</v>
      </c>
      <c r="Y1008" s="5">
        <v>0</v>
      </c>
      <c r="Z1008" s="5">
        <v>4609643.04</v>
      </c>
      <c r="AA1008" s="5"/>
      <c r="AB1008" s="5">
        <v>15490577.64</v>
      </c>
      <c r="AC1008" s="5">
        <v>7025283.8</v>
      </c>
      <c r="AD1008" s="5">
        <v>18817114</v>
      </c>
      <c r="AE1008" s="8">
        <f t="shared" si="272"/>
        <v>4414143001.74</v>
      </c>
      <c r="AF1008" s="8">
        <f t="shared" si="273"/>
        <v>4408560982.56</v>
      </c>
      <c r="AG1008" s="8">
        <f t="shared" si="274"/>
        <v>9194485.84999935</v>
      </c>
      <c r="AH1008" s="8">
        <f t="shared" si="275"/>
        <v>17659779.6899993</v>
      </c>
      <c r="AI1008" s="8">
        <f t="shared" si="276"/>
        <v>-1157334.31000065</v>
      </c>
      <c r="AJ1008" s="8">
        <f t="shared" si="260"/>
        <v>992064117.57</v>
      </c>
      <c r="AK1008" s="13">
        <f t="shared" si="261"/>
        <v>5582019.17999959</v>
      </c>
      <c r="AL1008" s="13">
        <f t="shared" si="262"/>
        <v>-565140.61</v>
      </c>
      <c r="AM1008" s="13">
        <f t="shared" si="263"/>
        <v>12642901.12</v>
      </c>
      <c r="AN1008" s="13">
        <f t="shared" si="264"/>
        <v>17659779.6899996</v>
      </c>
      <c r="AO1008" s="13">
        <f t="shared" si="265"/>
        <v>1174049361.38</v>
      </c>
      <c r="AP1008" s="13">
        <f t="shared" si="266"/>
        <v>200507277.83</v>
      </c>
      <c r="AQ1008" s="13">
        <f t="shared" si="267"/>
        <v>181690163.83</v>
      </c>
      <c r="AR1008" s="13">
        <f t="shared" si="268"/>
        <v>173519949.97</v>
      </c>
      <c r="AS1008" s="13">
        <f t="shared" si="269"/>
        <v>154702835.97</v>
      </c>
      <c r="AT1008" s="13">
        <f t="shared" si="270"/>
        <v>-1157334.31000041</v>
      </c>
      <c r="AU1008" s="13">
        <f>AT1008-VLOOKUP(A1008,[1]选股结果!$A$2:$BJ$3005,48,FALSE)*0.08</f>
        <v>-158614124.5284</v>
      </c>
      <c r="AV1008" s="13">
        <f t="shared" si="271"/>
        <v>18817114</v>
      </c>
    </row>
    <row r="1009" spans="1:48">
      <c r="A1009" s="4" t="s">
        <v>2062</v>
      </c>
      <c r="B1009" s="4" t="s">
        <v>2063</v>
      </c>
      <c r="C1009" s="5">
        <v>4413312858.87</v>
      </c>
      <c r="D1009" s="5">
        <v>4043811.58</v>
      </c>
      <c r="E1009" s="5">
        <v>0</v>
      </c>
      <c r="F1009" s="5">
        <v>0</v>
      </c>
      <c r="G1009" s="5">
        <v>4066915042.99</v>
      </c>
      <c r="H1009" s="5">
        <v>33821831.21</v>
      </c>
      <c r="I1009" s="5">
        <v>3444.12</v>
      </c>
      <c r="J1009" s="5">
        <v>0</v>
      </c>
      <c r="K1009" s="5">
        <v>0</v>
      </c>
      <c r="L1009" s="5">
        <v>0</v>
      </c>
      <c r="M1009" s="5">
        <v>0</v>
      </c>
      <c r="N1009" s="5">
        <v>0</v>
      </c>
      <c r="O1009" s="5">
        <v>85404382.47</v>
      </c>
      <c r="P1009" s="5">
        <v>77649164.7</v>
      </c>
      <c r="Q1009" s="5">
        <v>76419147.37</v>
      </c>
      <c r="R1009" s="5">
        <v>0</v>
      </c>
      <c r="S1009" s="5">
        <v>18911260.43</v>
      </c>
      <c r="T1009" s="5">
        <v>135792027.23</v>
      </c>
      <c r="U1009" s="5">
        <v>116021498.51</v>
      </c>
      <c r="V1009" s="5">
        <v>1882.98</v>
      </c>
      <c r="W1009" s="5">
        <v>2850395.42</v>
      </c>
      <c r="X1009" s="5">
        <v>28389838.55</v>
      </c>
      <c r="Y1009" s="5">
        <v>4535065.19</v>
      </c>
      <c r="Z1009" s="5">
        <v>-1515542.48</v>
      </c>
      <c r="AA1009" s="5"/>
      <c r="AB1009" s="5">
        <v>1038211.42</v>
      </c>
      <c r="AC1009" s="5">
        <v>2124625.75</v>
      </c>
      <c r="AD1009" s="5">
        <v>20521761.56</v>
      </c>
      <c r="AE1009" s="8">
        <f t="shared" si="272"/>
        <v>4413312858.87</v>
      </c>
      <c r="AF1009" s="8">
        <f t="shared" si="273"/>
        <v>4325298997.96</v>
      </c>
      <c r="AG1009" s="8">
        <f t="shared" si="274"/>
        <v>192217720.32</v>
      </c>
      <c r="AH1009" s="8">
        <f t="shared" si="275"/>
        <v>191131305.99</v>
      </c>
      <c r="AI1009" s="8">
        <f t="shared" si="276"/>
        <v>170609544.43</v>
      </c>
      <c r="AJ1009" s="8">
        <f t="shared" si="260"/>
        <v>245094174.06</v>
      </c>
      <c r="AK1009" s="13">
        <f t="shared" si="261"/>
        <v>92548926.1000001</v>
      </c>
      <c r="AL1009" s="13">
        <f t="shared" si="262"/>
        <v>116021498.51</v>
      </c>
      <c r="AM1009" s="13">
        <f t="shared" si="263"/>
        <v>-8368988.24000002</v>
      </c>
      <c r="AN1009" s="13">
        <f t="shared" si="264"/>
        <v>200201436.37</v>
      </c>
      <c r="AO1009" s="13">
        <f t="shared" si="265"/>
        <v>346397815.88</v>
      </c>
      <c r="AP1009" s="13">
        <f t="shared" si="266"/>
        <v>145282017.74</v>
      </c>
      <c r="AQ1009" s="13">
        <f t="shared" si="267"/>
        <v>124760256.18</v>
      </c>
      <c r="AR1009" s="13">
        <f t="shared" si="268"/>
        <v>111460186.53</v>
      </c>
      <c r="AS1009" s="13">
        <f t="shared" si="269"/>
        <v>90938424.9700001</v>
      </c>
      <c r="AT1009" s="13">
        <f t="shared" si="270"/>
        <v>179679674.81</v>
      </c>
      <c r="AU1009" s="13">
        <f>AT1009-VLOOKUP(A1009,[1]选股结果!$A$2:$BJ$3005,48,FALSE)*0.08</f>
        <v>-121120871.3236</v>
      </c>
      <c r="AV1009" s="13">
        <f t="shared" si="271"/>
        <v>20521761.56</v>
      </c>
    </row>
    <row r="1010" spans="1:48">
      <c r="A1010" s="4" t="s">
        <v>2064</v>
      </c>
      <c r="B1010" s="4" t="s">
        <v>2065</v>
      </c>
      <c r="C1010" s="5">
        <v>4409735648.73</v>
      </c>
      <c r="D1010" s="5">
        <v>0</v>
      </c>
      <c r="E1010" s="5">
        <v>0</v>
      </c>
      <c r="F1010" s="5">
        <v>0</v>
      </c>
      <c r="G1010" s="5">
        <v>3335593667.3</v>
      </c>
      <c r="H1010" s="5">
        <v>41205409.85</v>
      </c>
      <c r="I1010" s="5">
        <v>0</v>
      </c>
      <c r="J1010" s="5">
        <v>0</v>
      </c>
      <c r="K1010" s="5">
        <v>0</v>
      </c>
      <c r="L1010" s="5">
        <v>0</v>
      </c>
      <c r="M1010" s="5">
        <v>0</v>
      </c>
      <c r="N1010" s="5">
        <v>0</v>
      </c>
      <c r="O1010" s="5">
        <v>73527676.73</v>
      </c>
      <c r="P1010" s="5">
        <v>743127178.13</v>
      </c>
      <c r="Q1010" s="5">
        <v>92675405.82</v>
      </c>
      <c r="R1010" s="5">
        <v>340566.04</v>
      </c>
      <c r="S1010" s="5">
        <v>-15109068.02</v>
      </c>
      <c r="T1010" s="5">
        <v>20494060.85</v>
      </c>
      <c r="U1010" s="5">
        <v>479767.82</v>
      </c>
      <c r="V1010" s="5">
        <v>0</v>
      </c>
      <c r="W1010" s="5">
        <v>26710383.08</v>
      </c>
      <c r="X1010" s="5">
        <v>991901.87</v>
      </c>
      <c r="Y1010" s="5">
        <v>-1008015.34</v>
      </c>
      <c r="Z1010" s="5">
        <v>110168.76</v>
      </c>
      <c r="AA1010" s="5"/>
      <c r="AB1010" s="5">
        <v>763842.66</v>
      </c>
      <c r="AC1010" s="5">
        <v>119979.86</v>
      </c>
      <c r="AD1010" s="5">
        <v>61298141.92</v>
      </c>
      <c r="AE1010" s="8">
        <f t="shared" si="272"/>
        <v>4409735648.73</v>
      </c>
      <c r="AF1010" s="8">
        <f t="shared" si="273"/>
        <v>4230155426</v>
      </c>
      <c r="AG1010" s="8">
        <f t="shared" si="274"/>
        <v>226910948.889999</v>
      </c>
      <c r="AH1010" s="8">
        <f t="shared" si="275"/>
        <v>227554811.689999</v>
      </c>
      <c r="AI1010" s="8">
        <f t="shared" si="276"/>
        <v>166256669.769999</v>
      </c>
      <c r="AJ1010" s="8">
        <f t="shared" si="260"/>
        <v>907678382.54</v>
      </c>
      <c r="AK1010" s="13">
        <f t="shared" si="261"/>
        <v>178572207.389999</v>
      </c>
      <c r="AL1010" s="13">
        <f t="shared" si="262"/>
        <v>479767.82</v>
      </c>
      <c r="AM1010" s="13">
        <f t="shared" si="263"/>
        <v>46486805.8</v>
      </c>
      <c r="AN1010" s="13">
        <f t="shared" si="264"/>
        <v>225538781.009999</v>
      </c>
      <c r="AO1010" s="13">
        <f t="shared" si="265"/>
        <v>1074141981.43</v>
      </c>
      <c r="AP1010" s="13">
        <f t="shared" si="266"/>
        <v>204668549.219999</v>
      </c>
      <c r="AQ1010" s="13">
        <f t="shared" si="267"/>
        <v>143370407.299999</v>
      </c>
      <c r="AR1010" s="13">
        <f t="shared" si="268"/>
        <v>163463139.369999</v>
      </c>
      <c r="AS1010" s="13">
        <f t="shared" si="269"/>
        <v>102164997.449999</v>
      </c>
      <c r="AT1010" s="13">
        <f t="shared" si="270"/>
        <v>164240639.089999</v>
      </c>
      <c r="AU1010" s="13">
        <f>AT1010-VLOOKUP(A1010,[1]选股结果!$A$2:$BJ$3005,48,FALSE)*0.08</f>
        <v>-123984562.230001</v>
      </c>
      <c r="AV1010" s="13">
        <f t="shared" si="271"/>
        <v>61298141.92</v>
      </c>
    </row>
    <row r="1011" spans="1:48">
      <c r="A1011" s="4" t="s">
        <v>2066</v>
      </c>
      <c r="B1011" s="4" t="s">
        <v>2067</v>
      </c>
      <c r="C1011" s="5">
        <v>4389165244.63</v>
      </c>
      <c r="D1011" s="5">
        <v>0</v>
      </c>
      <c r="E1011" s="5">
        <v>0</v>
      </c>
      <c r="F1011" s="5">
        <v>0</v>
      </c>
      <c r="G1011" s="5">
        <v>2834471236.02</v>
      </c>
      <c r="H1011" s="5">
        <v>41129929.14</v>
      </c>
      <c r="I1011" s="5">
        <v>0</v>
      </c>
      <c r="J1011" s="5">
        <v>0</v>
      </c>
      <c r="K1011" s="5">
        <v>0</v>
      </c>
      <c r="L1011" s="5">
        <v>0</v>
      </c>
      <c r="M1011" s="5">
        <v>0</v>
      </c>
      <c r="N1011" s="5">
        <v>0</v>
      </c>
      <c r="O1011" s="5">
        <v>32518957.06</v>
      </c>
      <c r="P1011" s="5">
        <v>361954812.69</v>
      </c>
      <c r="Q1011" s="5">
        <v>476526970.7</v>
      </c>
      <c r="R1011" s="5">
        <v>1430713669.3</v>
      </c>
      <c r="S1011" s="5">
        <v>20660914.75</v>
      </c>
      <c r="T1011" s="5">
        <v>16095653.42</v>
      </c>
      <c r="U1011" s="5">
        <v>-5109879.46</v>
      </c>
      <c r="V1011" s="5">
        <v>0</v>
      </c>
      <c r="W1011" s="5">
        <v>0</v>
      </c>
      <c r="X1011" s="5">
        <v>-17522352.45</v>
      </c>
      <c r="Y1011" s="5">
        <v>-40090219.98</v>
      </c>
      <c r="Z1011" s="5">
        <v>21902.81</v>
      </c>
      <c r="AA1011" s="5"/>
      <c r="AB1011" s="5">
        <v>17161083.13</v>
      </c>
      <c r="AC1011" s="5">
        <v>3855380.56</v>
      </c>
      <c r="AD1011" s="5">
        <v>24275066.05</v>
      </c>
      <c r="AE1011" s="8">
        <f t="shared" si="272"/>
        <v>4389165244.63</v>
      </c>
      <c r="AF1011" s="8">
        <f t="shared" si="273"/>
        <v>5156846560.52</v>
      </c>
      <c r="AG1011" s="8">
        <f t="shared" si="274"/>
        <v>-693951187.229999</v>
      </c>
      <c r="AH1011" s="8">
        <f t="shared" si="275"/>
        <v>-680645484.659999</v>
      </c>
      <c r="AI1011" s="8">
        <f t="shared" si="276"/>
        <v>-704920550.709999</v>
      </c>
      <c r="AJ1011" s="8">
        <f t="shared" si="260"/>
        <v>817604817.9</v>
      </c>
      <c r="AK1011" s="13">
        <f t="shared" si="261"/>
        <v>-807771535.87</v>
      </c>
      <c r="AL1011" s="13">
        <f t="shared" si="262"/>
        <v>-5109879.46</v>
      </c>
      <c r="AM1011" s="13">
        <f t="shared" si="263"/>
        <v>52055490.71</v>
      </c>
      <c r="AN1011" s="13">
        <f t="shared" si="264"/>
        <v>-760825924.62</v>
      </c>
      <c r="AO1011" s="13">
        <f t="shared" si="265"/>
        <v>1554694008.61</v>
      </c>
      <c r="AP1011" s="13">
        <f t="shared" si="266"/>
        <v>-745980691.98</v>
      </c>
      <c r="AQ1011" s="13">
        <f t="shared" si="267"/>
        <v>-770255758.03</v>
      </c>
      <c r="AR1011" s="13">
        <f t="shared" si="268"/>
        <v>-787110621.12</v>
      </c>
      <c r="AS1011" s="13">
        <f t="shared" si="269"/>
        <v>-811385687.17</v>
      </c>
      <c r="AT1011" s="13">
        <f t="shared" si="270"/>
        <v>-785100990.67</v>
      </c>
      <c r="AU1011" s="13">
        <f>AT1011-VLOOKUP(A1011,[1]选股结果!$A$2:$BJ$3005,48,FALSE)*0.08</f>
        <v>-932110142.182</v>
      </c>
      <c r="AV1011" s="13">
        <f t="shared" si="271"/>
        <v>24275066.05</v>
      </c>
    </row>
    <row r="1012" spans="1:48">
      <c r="A1012" s="4" t="s">
        <v>2068</v>
      </c>
      <c r="B1012" s="4" t="s">
        <v>2069</v>
      </c>
      <c r="C1012" s="5">
        <v>4377293425.59</v>
      </c>
      <c r="D1012" s="5">
        <v>0</v>
      </c>
      <c r="E1012" s="5">
        <v>0</v>
      </c>
      <c r="F1012" s="5">
        <v>0</v>
      </c>
      <c r="G1012" s="5">
        <v>3490802509.49</v>
      </c>
      <c r="H1012" s="5">
        <v>14824428.39</v>
      </c>
      <c r="I1012" s="5">
        <v>0</v>
      </c>
      <c r="J1012" s="5">
        <v>0</v>
      </c>
      <c r="K1012" s="5">
        <v>0</v>
      </c>
      <c r="L1012" s="5">
        <v>0</v>
      </c>
      <c r="M1012" s="5">
        <v>0</v>
      </c>
      <c r="N1012" s="5">
        <v>0</v>
      </c>
      <c r="O1012" s="5">
        <v>12409766.19</v>
      </c>
      <c r="P1012" s="5">
        <v>56376451.07</v>
      </c>
      <c r="Q1012" s="5">
        <v>154803332.79</v>
      </c>
      <c r="R1012" s="5">
        <v>183851145.81</v>
      </c>
      <c r="S1012" s="5">
        <v>9831244.29</v>
      </c>
      <c r="T1012" s="5">
        <v>23884798.52</v>
      </c>
      <c r="U1012" s="5">
        <v>-539381.71</v>
      </c>
      <c r="V1012" s="5">
        <v>0</v>
      </c>
      <c r="W1012" s="5">
        <v>6169774.34</v>
      </c>
      <c r="X1012" s="5">
        <v>6198824.28</v>
      </c>
      <c r="Y1012" s="5">
        <v>14116993.58</v>
      </c>
      <c r="Z1012" s="5">
        <v>-126599.54</v>
      </c>
      <c r="AA1012" s="5"/>
      <c r="AB1012" s="5">
        <v>3373538.54</v>
      </c>
      <c r="AC1012" s="5">
        <v>1365476.85</v>
      </c>
      <c r="AD1012" s="5">
        <v>52205135.81</v>
      </c>
      <c r="AE1012" s="8">
        <f t="shared" si="272"/>
        <v>4377293425.59</v>
      </c>
      <c r="AF1012" s="8">
        <f t="shared" si="273"/>
        <v>3908074449.64</v>
      </c>
      <c r="AG1012" s="8">
        <f t="shared" si="274"/>
        <v>478831131.41</v>
      </c>
      <c r="AH1012" s="8">
        <f t="shared" si="275"/>
        <v>480839193.1</v>
      </c>
      <c r="AI1012" s="8">
        <f t="shared" si="276"/>
        <v>428634057.29</v>
      </c>
      <c r="AJ1012" s="8">
        <f t="shared" si="260"/>
        <v>235698481.94</v>
      </c>
      <c r="AK1012" s="13">
        <f t="shared" si="261"/>
        <v>483335969.53</v>
      </c>
      <c r="AL1012" s="13">
        <f t="shared" si="262"/>
        <v>-539381.71</v>
      </c>
      <c r="AM1012" s="13">
        <f t="shared" si="263"/>
        <v>26276592.44</v>
      </c>
      <c r="AN1012" s="13">
        <f t="shared" si="264"/>
        <v>509073180.26</v>
      </c>
      <c r="AO1012" s="13">
        <f t="shared" si="265"/>
        <v>886490916.1</v>
      </c>
      <c r="AP1012" s="13">
        <f t="shared" si="266"/>
        <v>507991642.21</v>
      </c>
      <c r="AQ1012" s="13">
        <f t="shared" si="267"/>
        <v>455786506.4</v>
      </c>
      <c r="AR1012" s="13">
        <f t="shared" si="268"/>
        <v>493167213.82</v>
      </c>
      <c r="AS1012" s="13">
        <f t="shared" si="269"/>
        <v>440962078.01</v>
      </c>
      <c r="AT1012" s="13">
        <f t="shared" si="270"/>
        <v>456868044.45</v>
      </c>
      <c r="AU1012" s="13">
        <f>AT1012-VLOOKUP(A1012,[1]选股结果!$A$2:$BJ$3005,48,FALSE)*0.08</f>
        <v>186619588.2348</v>
      </c>
      <c r="AV1012" s="13">
        <f t="shared" si="271"/>
        <v>52205135.81</v>
      </c>
    </row>
    <row r="1013" spans="1:48">
      <c r="A1013" s="4" t="s">
        <v>2070</v>
      </c>
      <c r="B1013" s="4" t="s">
        <v>2071</v>
      </c>
      <c r="C1013" s="5">
        <v>4369294640.47</v>
      </c>
      <c r="D1013" s="5">
        <v>0</v>
      </c>
      <c r="E1013" s="5">
        <v>0</v>
      </c>
      <c r="F1013" s="5">
        <v>0</v>
      </c>
      <c r="G1013" s="5">
        <v>3958463939.14</v>
      </c>
      <c r="H1013" s="5">
        <v>52199656.22</v>
      </c>
      <c r="I1013" s="5">
        <v>0</v>
      </c>
      <c r="J1013" s="5">
        <v>0</v>
      </c>
      <c r="K1013" s="5">
        <v>0</v>
      </c>
      <c r="L1013" s="5">
        <v>0</v>
      </c>
      <c r="M1013" s="5">
        <v>0</v>
      </c>
      <c r="N1013" s="5">
        <v>0</v>
      </c>
      <c r="O1013" s="5">
        <v>14531983.69</v>
      </c>
      <c r="P1013" s="5">
        <v>81866066.22</v>
      </c>
      <c r="Q1013" s="5">
        <v>211654138.72</v>
      </c>
      <c r="R1013" s="5">
        <v>130567311.34</v>
      </c>
      <c r="S1013" s="5">
        <v>14715370.47</v>
      </c>
      <c r="T1013" s="5">
        <v>24071422.28</v>
      </c>
      <c r="U1013" s="5">
        <v>17346740.91</v>
      </c>
      <c r="V1013" s="5">
        <v>0</v>
      </c>
      <c r="W1013" s="5">
        <v>-2592661</v>
      </c>
      <c r="X1013" s="5">
        <v>-12451314.48</v>
      </c>
      <c r="Y1013" s="5">
        <v>17310314.68</v>
      </c>
      <c r="Z1013" s="5">
        <v>345104.22</v>
      </c>
      <c r="AA1013" s="5"/>
      <c r="AB1013" s="5">
        <v>5115667.34</v>
      </c>
      <c r="AC1013" s="5">
        <v>13739072.05</v>
      </c>
      <c r="AD1013" s="5">
        <v>-8094002.86</v>
      </c>
      <c r="AE1013" s="8">
        <f t="shared" si="272"/>
        <v>4369294640.47</v>
      </c>
      <c r="AF1013" s="8">
        <f t="shared" si="273"/>
        <v>4411798809.58</v>
      </c>
      <c r="AG1013" s="8">
        <f t="shared" si="274"/>
        <v>-25539303.8099997</v>
      </c>
      <c r="AH1013" s="8">
        <f t="shared" si="275"/>
        <v>-34162708.5199997</v>
      </c>
      <c r="AI1013" s="8">
        <f t="shared" si="276"/>
        <v>-26068705.6599997</v>
      </c>
      <c r="AJ1013" s="8">
        <f t="shared" si="260"/>
        <v>333985908.02</v>
      </c>
      <c r="AK1013" s="13">
        <f t="shared" si="261"/>
        <v>-25193854.4299996</v>
      </c>
      <c r="AL1013" s="13">
        <f t="shared" si="262"/>
        <v>17346740.91</v>
      </c>
      <c r="AM1013" s="13">
        <f t="shared" si="263"/>
        <v>8305034.36</v>
      </c>
      <c r="AN1013" s="13">
        <f t="shared" si="264"/>
        <v>457920.840000399</v>
      </c>
      <c r="AO1013" s="13">
        <f t="shared" si="265"/>
        <v>410830701.33</v>
      </c>
      <c r="AP1013" s="13">
        <f t="shared" si="266"/>
        <v>41721172.2600004</v>
      </c>
      <c r="AQ1013" s="13">
        <f t="shared" si="267"/>
        <v>49815175.1200004</v>
      </c>
      <c r="AR1013" s="13">
        <f t="shared" si="268"/>
        <v>-10478483.9599996</v>
      </c>
      <c r="AS1013" s="13">
        <f t="shared" si="269"/>
        <v>-2384481.0999996</v>
      </c>
      <c r="AT1013" s="13">
        <f t="shared" si="270"/>
        <v>8551923.7000004</v>
      </c>
      <c r="AU1013" s="13">
        <f>AT1013-VLOOKUP(A1013,[1]选股结果!$A$2:$BJ$3005,48,FALSE)*0.08</f>
        <v>-420124545.2728</v>
      </c>
      <c r="AV1013" s="13">
        <f t="shared" si="271"/>
        <v>-8094002.86</v>
      </c>
    </row>
    <row r="1014" spans="1:48">
      <c r="A1014" s="4" t="s">
        <v>2072</v>
      </c>
      <c r="B1014" s="4" t="s">
        <v>2073</v>
      </c>
      <c r="C1014" s="5">
        <v>4364236966.38</v>
      </c>
      <c r="D1014" s="5">
        <v>0</v>
      </c>
      <c r="E1014" s="5">
        <v>0</v>
      </c>
      <c r="F1014" s="5">
        <v>0</v>
      </c>
      <c r="G1014" s="5">
        <v>3970620408.81</v>
      </c>
      <c r="H1014" s="5">
        <v>41235012.7</v>
      </c>
      <c r="I1014" s="5">
        <v>0</v>
      </c>
      <c r="J1014" s="5">
        <v>0</v>
      </c>
      <c r="K1014" s="5">
        <v>0</v>
      </c>
      <c r="L1014" s="5">
        <v>0</v>
      </c>
      <c r="M1014" s="5">
        <v>0</v>
      </c>
      <c r="N1014" s="5">
        <v>0</v>
      </c>
      <c r="O1014" s="5">
        <v>21911047.44</v>
      </c>
      <c r="P1014" s="5">
        <v>16467417.05</v>
      </c>
      <c r="Q1014" s="5">
        <v>153493997.49</v>
      </c>
      <c r="R1014" s="5">
        <v>7419859.63</v>
      </c>
      <c r="S1014" s="5">
        <v>37803344.59</v>
      </c>
      <c r="T1014" s="5">
        <v>4641830.42</v>
      </c>
      <c r="U1014" s="5">
        <v>4641830.42</v>
      </c>
      <c r="V1014" s="5">
        <v>0</v>
      </c>
      <c r="W1014" s="5">
        <v>0</v>
      </c>
      <c r="X1014" s="5">
        <v>-109372.73</v>
      </c>
      <c r="Y1014" s="5">
        <v>4335318.62</v>
      </c>
      <c r="Z1014" s="5">
        <v>0</v>
      </c>
      <c r="AA1014" s="5"/>
      <c r="AB1014" s="5">
        <v>462058.45</v>
      </c>
      <c r="AC1014" s="5">
        <v>1666680.34</v>
      </c>
      <c r="AD1014" s="5">
        <v>25041436.14</v>
      </c>
      <c r="AE1014" s="8">
        <f t="shared" si="272"/>
        <v>4364236966.38</v>
      </c>
      <c r="AF1014" s="8">
        <f t="shared" si="273"/>
        <v>4207716075.01</v>
      </c>
      <c r="AG1014" s="8">
        <f t="shared" si="274"/>
        <v>156936775.9</v>
      </c>
      <c r="AH1014" s="8">
        <f t="shared" si="275"/>
        <v>155732154.01</v>
      </c>
      <c r="AI1014" s="8">
        <f t="shared" si="276"/>
        <v>130690717.87</v>
      </c>
      <c r="AJ1014" s="8">
        <f t="shared" si="260"/>
        <v>197412402.49</v>
      </c>
      <c r="AK1014" s="13">
        <f t="shared" si="261"/>
        <v>160856209.99</v>
      </c>
      <c r="AL1014" s="13">
        <f t="shared" si="262"/>
        <v>4641830.42</v>
      </c>
      <c r="AM1014" s="13">
        <f t="shared" si="263"/>
        <v>-1095249.16</v>
      </c>
      <c r="AN1014" s="13">
        <f t="shared" si="264"/>
        <v>164402791.25</v>
      </c>
      <c r="AO1014" s="13">
        <f t="shared" si="265"/>
        <v>393616557.57</v>
      </c>
      <c r="AP1014" s="13">
        <f t="shared" si="266"/>
        <v>239894567.28</v>
      </c>
      <c r="AQ1014" s="13">
        <f t="shared" si="267"/>
        <v>214853131.14</v>
      </c>
      <c r="AR1014" s="13">
        <f t="shared" si="268"/>
        <v>198659554.58</v>
      </c>
      <c r="AS1014" s="13">
        <f t="shared" si="269"/>
        <v>173618118.44</v>
      </c>
      <c r="AT1014" s="13">
        <f t="shared" si="270"/>
        <v>139361355.11</v>
      </c>
      <c r="AU1014" s="13">
        <f>AT1014-VLOOKUP(A1014,[1]选股结果!$A$2:$BJ$3005,48,FALSE)*0.08</f>
        <v>-143129723.3244</v>
      </c>
      <c r="AV1014" s="13">
        <f t="shared" si="271"/>
        <v>25041436.14</v>
      </c>
    </row>
    <row r="1015" spans="1:48">
      <c r="A1015" s="4" t="s">
        <v>2074</v>
      </c>
      <c r="B1015" s="4" t="s">
        <v>2075</v>
      </c>
      <c r="C1015" s="5">
        <v>4362019783.42</v>
      </c>
      <c r="D1015" s="5">
        <v>0</v>
      </c>
      <c r="E1015" s="5">
        <v>0</v>
      </c>
      <c r="F1015" s="5">
        <v>0</v>
      </c>
      <c r="G1015" s="5">
        <v>3351250102.68</v>
      </c>
      <c r="H1015" s="5">
        <v>22805795.84</v>
      </c>
      <c r="I1015" s="5">
        <v>0</v>
      </c>
      <c r="J1015" s="5">
        <v>0</v>
      </c>
      <c r="K1015" s="5">
        <v>0</v>
      </c>
      <c r="L1015" s="5">
        <v>0</v>
      </c>
      <c r="M1015" s="5">
        <v>0</v>
      </c>
      <c r="N1015" s="5">
        <v>0</v>
      </c>
      <c r="O1015" s="5">
        <v>29350488.6</v>
      </c>
      <c r="P1015" s="5">
        <v>14319044.99</v>
      </c>
      <c r="Q1015" s="5">
        <v>78558891.19</v>
      </c>
      <c r="R1015" s="5">
        <v>122325738.88</v>
      </c>
      <c r="S1015" s="5">
        <v>19952444.6</v>
      </c>
      <c r="T1015" s="5">
        <v>238081058.65</v>
      </c>
      <c r="U1015" s="5">
        <v>214704870.41</v>
      </c>
      <c r="V1015" s="5">
        <v>0</v>
      </c>
      <c r="W1015" s="5">
        <v>-11275048.17</v>
      </c>
      <c r="X1015" s="5">
        <v>7990353.62</v>
      </c>
      <c r="Y1015" s="5">
        <v>-16850830.22</v>
      </c>
      <c r="Z1015" s="5">
        <v>-66697.74</v>
      </c>
      <c r="AA1015" s="5"/>
      <c r="AB1015" s="5">
        <v>3178706.84</v>
      </c>
      <c r="AC1015" s="5">
        <v>819019.53</v>
      </c>
      <c r="AD1015" s="5">
        <v>122923851.54</v>
      </c>
      <c r="AE1015" s="8">
        <f t="shared" si="272"/>
        <v>4362019783.42</v>
      </c>
      <c r="AF1015" s="8">
        <f t="shared" si="273"/>
        <v>3615756710.94</v>
      </c>
      <c r="AG1015" s="8">
        <f t="shared" si="274"/>
        <v>981862861.820001</v>
      </c>
      <c r="AH1015" s="8">
        <f t="shared" si="275"/>
        <v>984222549.130001</v>
      </c>
      <c r="AI1015" s="8">
        <f t="shared" si="276"/>
        <v>861298697.590001</v>
      </c>
      <c r="AJ1015" s="8">
        <f t="shared" si="260"/>
        <v>103017907.25</v>
      </c>
      <c r="AK1015" s="13">
        <f t="shared" si="261"/>
        <v>729412242.26</v>
      </c>
      <c r="AL1015" s="13">
        <f t="shared" si="262"/>
        <v>214704870.41</v>
      </c>
      <c r="AM1015" s="13">
        <f t="shared" si="263"/>
        <v>6403776.02000001</v>
      </c>
      <c r="AN1015" s="13">
        <f t="shared" si="264"/>
        <v>950520888.69</v>
      </c>
      <c r="AO1015" s="13">
        <f t="shared" si="265"/>
        <v>1010769680.74</v>
      </c>
      <c r="AP1015" s="13">
        <f t="shared" si="266"/>
        <v>772170482.7</v>
      </c>
      <c r="AQ1015" s="13">
        <f t="shared" si="267"/>
        <v>649246631.16</v>
      </c>
      <c r="AR1015" s="13">
        <f t="shared" si="268"/>
        <v>749364686.86</v>
      </c>
      <c r="AS1015" s="13">
        <f t="shared" si="269"/>
        <v>626440835.32</v>
      </c>
      <c r="AT1015" s="13">
        <f t="shared" si="270"/>
        <v>827597037.15</v>
      </c>
      <c r="AU1015" s="13">
        <f>AT1015-VLOOKUP(A1015,[1]选股结果!$A$2:$BJ$3005,48,FALSE)*0.08</f>
        <v>344540132.5148</v>
      </c>
      <c r="AV1015" s="13">
        <f t="shared" si="271"/>
        <v>122923851.54</v>
      </c>
    </row>
    <row r="1016" spans="1:48">
      <c r="A1016" s="4" t="s">
        <v>2076</v>
      </c>
      <c r="B1016" s="4" t="s">
        <v>2077</v>
      </c>
      <c r="C1016" s="5">
        <v>4348768755.46</v>
      </c>
      <c r="D1016" s="5">
        <v>0</v>
      </c>
      <c r="E1016" s="5">
        <v>0</v>
      </c>
      <c r="F1016" s="5">
        <v>0</v>
      </c>
      <c r="G1016" s="5">
        <v>3375586359.53</v>
      </c>
      <c r="H1016" s="5">
        <v>23605689.28</v>
      </c>
      <c r="I1016" s="5">
        <v>0</v>
      </c>
      <c r="J1016" s="5">
        <v>0</v>
      </c>
      <c r="K1016" s="5">
        <v>0</v>
      </c>
      <c r="L1016" s="5">
        <v>0</v>
      </c>
      <c r="M1016" s="5">
        <v>0</v>
      </c>
      <c r="N1016" s="5">
        <v>0</v>
      </c>
      <c r="O1016" s="5">
        <v>67085298.86</v>
      </c>
      <c r="P1016" s="5">
        <v>253094872.56</v>
      </c>
      <c r="Q1016" s="5">
        <v>182064059.53</v>
      </c>
      <c r="R1016" s="5">
        <v>200326540.82</v>
      </c>
      <c r="S1016" s="5">
        <v>24984050.1</v>
      </c>
      <c r="T1016" s="5">
        <v>3518296.71</v>
      </c>
      <c r="U1016" s="5">
        <v>-266167.07</v>
      </c>
      <c r="V1016" s="5">
        <v>0</v>
      </c>
      <c r="W1016" s="5">
        <v>0</v>
      </c>
      <c r="X1016" s="5">
        <v>1820798.28</v>
      </c>
      <c r="Y1016" s="5">
        <v>844919.85</v>
      </c>
      <c r="Z1016" s="5">
        <v>-192562.45</v>
      </c>
      <c r="AA1016" s="5"/>
      <c r="AB1016" s="5">
        <v>318953.93</v>
      </c>
      <c r="AC1016" s="5">
        <v>4833454.65</v>
      </c>
      <c r="AD1016" s="5">
        <v>38074645.46</v>
      </c>
      <c r="AE1016" s="8">
        <f t="shared" si="272"/>
        <v>4348768755.46</v>
      </c>
      <c r="AF1016" s="8">
        <f t="shared" si="273"/>
        <v>4103141181.4</v>
      </c>
      <c r="AG1016" s="8">
        <f t="shared" si="274"/>
        <v>246287590.189999</v>
      </c>
      <c r="AH1016" s="8">
        <f t="shared" si="275"/>
        <v>241773089.469999</v>
      </c>
      <c r="AI1016" s="8">
        <f t="shared" si="276"/>
        <v>203698444.009999</v>
      </c>
      <c r="AJ1016" s="8">
        <f t="shared" si="260"/>
        <v>507603651.52</v>
      </c>
      <c r="AK1016" s="13">
        <f t="shared" si="261"/>
        <v>246472493.91</v>
      </c>
      <c r="AL1016" s="13">
        <f t="shared" si="262"/>
        <v>-266167.07</v>
      </c>
      <c r="AM1016" s="13">
        <f t="shared" si="263"/>
        <v>-2743397.67</v>
      </c>
      <c r="AN1016" s="13">
        <f t="shared" si="264"/>
        <v>243462929.17</v>
      </c>
      <c r="AO1016" s="13">
        <f t="shared" si="265"/>
        <v>973182395.93</v>
      </c>
      <c r="AP1016" s="13">
        <f t="shared" si="266"/>
        <v>295062233.29</v>
      </c>
      <c r="AQ1016" s="13">
        <f t="shared" si="267"/>
        <v>256987587.83</v>
      </c>
      <c r="AR1016" s="13">
        <f t="shared" si="268"/>
        <v>271456544.01</v>
      </c>
      <c r="AS1016" s="13">
        <f t="shared" si="269"/>
        <v>233381898.55</v>
      </c>
      <c r="AT1016" s="13">
        <f t="shared" si="270"/>
        <v>205388283.71</v>
      </c>
      <c r="AU1016" s="13">
        <f>AT1016-VLOOKUP(A1016,[1]选股结果!$A$2:$BJ$3005,48,FALSE)*0.08</f>
        <v>-167892276.9124</v>
      </c>
      <c r="AV1016" s="13">
        <f t="shared" si="271"/>
        <v>38074645.46</v>
      </c>
    </row>
    <row r="1017" spans="1:48">
      <c r="A1017" s="4" t="s">
        <v>2078</v>
      </c>
      <c r="B1017" s="4" t="s">
        <v>2079</v>
      </c>
      <c r="C1017" s="5">
        <v>4331912904.49</v>
      </c>
      <c r="D1017" s="5">
        <v>0</v>
      </c>
      <c r="E1017" s="5">
        <v>0</v>
      </c>
      <c r="F1017" s="5">
        <v>0</v>
      </c>
      <c r="G1017" s="5">
        <v>2734416996.11</v>
      </c>
      <c r="H1017" s="5">
        <v>141777.78</v>
      </c>
      <c r="I1017" s="5">
        <v>0</v>
      </c>
      <c r="J1017" s="5">
        <v>0</v>
      </c>
      <c r="K1017" s="5">
        <v>0</v>
      </c>
      <c r="L1017" s="5">
        <v>0</v>
      </c>
      <c r="M1017" s="5">
        <v>0</v>
      </c>
      <c r="N1017" s="5">
        <v>0</v>
      </c>
      <c r="O1017" s="5">
        <v>17287061.76</v>
      </c>
      <c r="P1017" s="5">
        <v>412395311.93</v>
      </c>
      <c r="Q1017" s="5">
        <v>543628765.91</v>
      </c>
      <c r="R1017" s="5">
        <v>13494217.55</v>
      </c>
      <c r="S1017" s="5">
        <v>-43974640.45</v>
      </c>
      <c r="T1017" s="5">
        <v>102852403.51</v>
      </c>
      <c r="U1017" s="5">
        <v>-372585.27</v>
      </c>
      <c r="V1017" s="5">
        <v>0</v>
      </c>
      <c r="W1017" s="5">
        <v>-3736023.1</v>
      </c>
      <c r="X1017" s="5">
        <v>24505273.22</v>
      </c>
      <c r="Y1017" s="5">
        <v>52561928.03</v>
      </c>
      <c r="Z1017" s="5">
        <v>-12032405.81</v>
      </c>
      <c r="AA1017" s="5"/>
      <c r="AB1017" s="5">
        <v>2895724.25</v>
      </c>
      <c r="AC1017" s="5">
        <v>24795385.58</v>
      </c>
      <c r="AD1017" s="5">
        <v>4022955.67</v>
      </c>
      <c r="AE1017" s="8">
        <f t="shared" si="272"/>
        <v>4331912904.49</v>
      </c>
      <c r="AF1017" s="8">
        <f t="shared" si="273"/>
        <v>3677247712.81</v>
      </c>
      <c r="AG1017" s="8">
        <f t="shared" si="274"/>
        <v>664681965.029999</v>
      </c>
      <c r="AH1017" s="8">
        <f t="shared" si="275"/>
        <v>642782303.699999</v>
      </c>
      <c r="AI1017" s="8">
        <f t="shared" si="276"/>
        <v>638759348.029999</v>
      </c>
      <c r="AJ1017" s="8">
        <f t="shared" si="260"/>
        <v>1047772728.96</v>
      </c>
      <c r="AK1017" s="13">
        <f t="shared" si="261"/>
        <v>707227119.71</v>
      </c>
      <c r="AL1017" s="13">
        <f t="shared" si="262"/>
        <v>-372585.27</v>
      </c>
      <c r="AM1017" s="13">
        <f t="shared" si="263"/>
        <v>41051625.32</v>
      </c>
      <c r="AN1017" s="13">
        <f t="shared" si="264"/>
        <v>747906159.76</v>
      </c>
      <c r="AO1017" s="13">
        <f t="shared" si="265"/>
        <v>1597495908.38</v>
      </c>
      <c r="AP1017" s="13">
        <f t="shared" si="266"/>
        <v>663394257.04</v>
      </c>
      <c r="AQ1017" s="13">
        <f t="shared" si="267"/>
        <v>659371301.37</v>
      </c>
      <c r="AR1017" s="13">
        <f t="shared" si="268"/>
        <v>663252479.26</v>
      </c>
      <c r="AS1017" s="13">
        <f t="shared" si="269"/>
        <v>659229523.59</v>
      </c>
      <c r="AT1017" s="13">
        <f t="shared" si="270"/>
        <v>743883204.09</v>
      </c>
      <c r="AU1017" s="13">
        <f>AT1017-VLOOKUP(A1017,[1]选股结果!$A$2:$BJ$3005,48,FALSE)*0.08</f>
        <v>92510801.1252002</v>
      </c>
      <c r="AV1017" s="13">
        <f t="shared" si="271"/>
        <v>4022955.66999996</v>
      </c>
    </row>
    <row r="1018" spans="1:48">
      <c r="A1018" s="4" t="s">
        <v>2080</v>
      </c>
      <c r="B1018" s="4" t="s">
        <v>2081</v>
      </c>
      <c r="C1018" s="5">
        <v>4330134629.37</v>
      </c>
      <c r="D1018" s="5">
        <v>0</v>
      </c>
      <c r="E1018" s="5">
        <v>0</v>
      </c>
      <c r="F1018" s="5">
        <v>0</v>
      </c>
      <c r="G1018" s="5">
        <v>3440452447.23</v>
      </c>
      <c r="H1018" s="5">
        <v>45266399.81</v>
      </c>
      <c r="I1018" s="5">
        <v>0</v>
      </c>
      <c r="J1018" s="5">
        <v>0</v>
      </c>
      <c r="K1018" s="5">
        <v>0</v>
      </c>
      <c r="L1018" s="5">
        <v>0</v>
      </c>
      <c r="M1018" s="5">
        <v>0</v>
      </c>
      <c r="N1018" s="5">
        <v>0</v>
      </c>
      <c r="O1018" s="5">
        <v>18470583.81</v>
      </c>
      <c r="P1018" s="5">
        <v>93576487.95</v>
      </c>
      <c r="Q1018" s="5">
        <v>68536752.43</v>
      </c>
      <c r="R1018" s="5">
        <v>245106424.32</v>
      </c>
      <c r="S1018" s="5">
        <v>36857302.38</v>
      </c>
      <c r="T1018" s="5">
        <v>-12284756.09</v>
      </c>
      <c r="U1018" s="5">
        <v>0</v>
      </c>
      <c r="V1018" s="5">
        <v>0</v>
      </c>
      <c r="W1018" s="5">
        <v>0</v>
      </c>
      <c r="X1018" s="5">
        <v>7025026.54</v>
      </c>
      <c r="Y1018" s="5">
        <v>0</v>
      </c>
      <c r="Z1018" s="5">
        <v>1953923.46</v>
      </c>
      <c r="AA1018" s="5"/>
      <c r="AB1018" s="5">
        <v>9224.43</v>
      </c>
      <c r="AC1018" s="5">
        <v>1796098.13</v>
      </c>
      <c r="AD1018" s="5">
        <v>44477603.98</v>
      </c>
      <c r="AE1018" s="8">
        <f t="shared" si="272"/>
        <v>4330134629.37</v>
      </c>
      <c r="AF1018" s="8">
        <f t="shared" si="273"/>
        <v>3902999998.12</v>
      </c>
      <c r="AG1018" s="8">
        <f t="shared" si="274"/>
        <v>409778772.08</v>
      </c>
      <c r="AH1018" s="8">
        <f t="shared" si="275"/>
        <v>407991898.38</v>
      </c>
      <c r="AI1018" s="8">
        <f t="shared" si="276"/>
        <v>363514294.4</v>
      </c>
      <c r="AJ1018" s="8">
        <f t="shared" si="260"/>
        <v>182370697.89</v>
      </c>
      <c r="AK1018" s="13">
        <f t="shared" si="261"/>
        <v>427134631.25</v>
      </c>
      <c r="AL1018" s="13">
        <f t="shared" si="262"/>
        <v>0</v>
      </c>
      <c r="AM1018" s="13">
        <f t="shared" si="263"/>
        <v>-19142732.87</v>
      </c>
      <c r="AN1018" s="13">
        <f t="shared" si="264"/>
        <v>407991898.38</v>
      </c>
      <c r="AO1018" s="13">
        <f t="shared" si="265"/>
        <v>889682182.14</v>
      </c>
      <c r="AP1018" s="13">
        <f t="shared" si="266"/>
        <v>509258333.44</v>
      </c>
      <c r="AQ1018" s="13">
        <f t="shared" si="267"/>
        <v>464780729.46</v>
      </c>
      <c r="AR1018" s="13">
        <f t="shared" si="268"/>
        <v>463991933.63</v>
      </c>
      <c r="AS1018" s="13">
        <f t="shared" si="269"/>
        <v>419514329.65</v>
      </c>
      <c r="AT1018" s="13">
        <f t="shared" si="270"/>
        <v>363514294.4</v>
      </c>
      <c r="AU1018" s="13">
        <f>AT1018-VLOOKUP(A1018,[1]选股结果!$A$2:$BJ$3005,48,FALSE)*0.08</f>
        <v>-162133426.3432</v>
      </c>
      <c r="AV1018" s="13">
        <f t="shared" si="271"/>
        <v>44477603.98</v>
      </c>
    </row>
    <row r="1019" spans="1:48">
      <c r="A1019" s="4" t="s">
        <v>2082</v>
      </c>
      <c r="B1019" s="4" t="s">
        <v>2083</v>
      </c>
      <c r="C1019" s="5">
        <v>4303480999.11</v>
      </c>
      <c r="D1019" s="5">
        <v>0</v>
      </c>
      <c r="E1019" s="5">
        <v>0</v>
      </c>
      <c r="F1019" s="5">
        <v>0</v>
      </c>
      <c r="G1019" s="5">
        <v>4211491626.48</v>
      </c>
      <c r="H1019" s="5">
        <v>6645701.81</v>
      </c>
      <c r="I1019" s="5">
        <v>0</v>
      </c>
      <c r="J1019" s="5">
        <v>0</v>
      </c>
      <c r="K1019" s="5">
        <v>0</v>
      </c>
      <c r="L1019" s="5">
        <v>0</v>
      </c>
      <c r="M1019" s="5">
        <v>0</v>
      </c>
      <c r="N1019" s="5">
        <v>0</v>
      </c>
      <c r="O1019" s="5">
        <v>346041.33</v>
      </c>
      <c r="P1019" s="5">
        <v>8394775.12</v>
      </c>
      <c r="Q1019" s="5">
        <v>40744697.69</v>
      </c>
      <c r="R1019" s="5">
        <v>36627098.61</v>
      </c>
      <c r="S1019" s="5">
        <v>-6796639.75</v>
      </c>
      <c r="T1019" s="5">
        <v>15290032.37</v>
      </c>
      <c r="U1019" s="5">
        <v>5444380.92</v>
      </c>
      <c r="V1019" s="5">
        <v>0</v>
      </c>
      <c r="W1019" s="5">
        <v>0</v>
      </c>
      <c r="X1019" s="5">
        <v>-793364.57</v>
      </c>
      <c r="Y1019" s="5">
        <v>0</v>
      </c>
      <c r="Z1019" s="5">
        <v>-5054.57</v>
      </c>
      <c r="AA1019" s="5"/>
      <c r="AB1019" s="5">
        <v>790575.22</v>
      </c>
      <c r="AC1019" s="5">
        <v>2242965.56</v>
      </c>
      <c r="AD1019" s="5">
        <v>15157175.18</v>
      </c>
      <c r="AE1019" s="8">
        <f t="shared" si="272"/>
        <v>4303480999.11</v>
      </c>
      <c r="AF1019" s="8">
        <f t="shared" si="273"/>
        <v>4290807599.48</v>
      </c>
      <c r="AG1019" s="8">
        <f t="shared" si="274"/>
        <v>28751742.0000001</v>
      </c>
      <c r="AH1019" s="8">
        <f t="shared" si="275"/>
        <v>27299351.6600001</v>
      </c>
      <c r="AI1019" s="8">
        <f t="shared" si="276"/>
        <v>12142176.4800001</v>
      </c>
      <c r="AJ1019" s="8">
        <f t="shared" si="260"/>
        <v>50937904.48</v>
      </c>
      <c r="AK1019" s="13">
        <f t="shared" si="261"/>
        <v>12673399.6299996</v>
      </c>
      <c r="AL1019" s="13">
        <f t="shared" si="262"/>
        <v>5444380.92</v>
      </c>
      <c r="AM1019" s="13">
        <f t="shared" si="263"/>
        <v>9181571.11</v>
      </c>
      <c r="AN1019" s="13">
        <f t="shared" si="264"/>
        <v>27299351.6599996</v>
      </c>
      <c r="AO1019" s="13">
        <f t="shared" si="265"/>
        <v>91989372.6299996</v>
      </c>
      <c r="AP1019" s="13">
        <f t="shared" si="266"/>
        <v>12522461.6899996</v>
      </c>
      <c r="AQ1019" s="13">
        <f t="shared" si="267"/>
        <v>-2634713.4900004</v>
      </c>
      <c r="AR1019" s="13">
        <f t="shared" si="268"/>
        <v>5876759.8799996</v>
      </c>
      <c r="AS1019" s="13">
        <f t="shared" si="269"/>
        <v>-9280415.3000004</v>
      </c>
      <c r="AT1019" s="13">
        <f t="shared" si="270"/>
        <v>12142176.4799996</v>
      </c>
      <c r="AU1019" s="13">
        <f>AT1019-VLOOKUP(A1019,[1]选股结果!$A$2:$BJ$3005,48,FALSE)*0.08</f>
        <v>-399706122.5144</v>
      </c>
      <c r="AV1019" s="13">
        <f t="shared" si="271"/>
        <v>15157175.18</v>
      </c>
    </row>
    <row r="1020" spans="1:48">
      <c r="A1020" s="4" t="s">
        <v>2084</v>
      </c>
      <c r="B1020" s="4" t="s">
        <v>2085</v>
      </c>
      <c r="C1020" s="5">
        <v>4290855409.23</v>
      </c>
      <c r="D1020" s="5">
        <v>0</v>
      </c>
      <c r="E1020" s="5">
        <v>0</v>
      </c>
      <c r="F1020" s="5">
        <v>0</v>
      </c>
      <c r="G1020" s="5">
        <v>3804902852.95</v>
      </c>
      <c r="H1020" s="5">
        <v>111751404.64</v>
      </c>
      <c r="I1020" s="5">
        <v>0</v>
      </c>
      <c r="J1020" s="5">
        <v>0</v>
      </c>
      <c r="K1020" s="5">
        <v>0</v>
      </c>
      <c r="L1020" s="5">
        <v>0</v>
      </c>
      <c r="M1020" s="5">
        <v>0</v>
      </c>
      <c r="N1020" s="5">
        <v>0</v>
      </c>
      <c r="O1020" s="5">
        <v>8047938.6</v>
      </c>
      <c r="P1020" s="5">
        <v>20535446.59</v>
      </c>
      <c r="Q1020" s="5">
        <v>94209512.52</v>
      </c>
      <c r="R1020" s="5">
        <v>120063847.7</v>
      </c>
      <c r="S1020" s="5">
        <v>111335231.07</v>
      </c>
      <c r="T1020" s="5">
        <v>0</v>
      </c>
      <c r="U1020" s="5">
        <v>0</v>
      </c>
      <c r="V1020" s="5">
        <v>0</v>
      </c>
      <c r="W1020" s="5">
        <v>0</v>
      </c>
      <c r="X1020" s="5">
        <v>-13482863.4</v>
      </c>
      <c r="Y1020" s="5">
        <v>1085986.9</v>
      </c>
      <c r="Z1020" s="5">
        <v>93862.75</v>
      </c>
      <c r="AA1020" s="5"/>
      <c r="AB1020" s="5">
        <v>280603.78</v>
      </c>
      <c r="AC1020" s="5">
        <v>1163753.63</v>
      </c>
      <c r="AD1020" s="5">
        <v>19839599.56</v>
      </c>
      <c r="AE1020" s="8">
        <f t="shared" si="272"/>
        <v>4290855409.23</v>
      </c>
      <c r="AF1020" s="8">
        <f t="shared" si="273"/>
        <v>4159094829.43</v>
      </c>
      <c r="AG1020" s="8">
        <f t="shared" si="274"/>
        <v>144251319.05</v>
      </c>
      <c r="AH1020" s="8">
        <f t="shared" si="275"/>
        <v>143368169.2</v>
      </c>
      <c r="AI1020" s="8">
        <f t="shared" si="276"/>
        <v>123528569.64</v>
      </c>
      <c r="AJ1020" s="8">
        <f t="shared" si="260"/>
        <v>124762034.46</v>
      </c>
      <c r="AK1020" s="13">
        <f t="shared" si="261"/>
        <v>132846566.7</v>
      </c>
      <c r="AL1020" s="13">
        <f t="shared" si="262"/>
        <v>0</v>
      </c>
      <c r="AM1020" s="13">
        <f t="shared" si="263"/>
        <v>12693576.3</v>
      </c>
      <c r="AN1020" s="13">
        <f t="shared" si="264"/>
        <v>145540143</v>
      </c>
      <c r="AO1020" s="13">
        <f t="shared" si="265"/>
        <v>485952556.28</v>
      </c>
      <c r="AP1020" s="13">
        <f t="shared" si="266"/>
        <v>355933202.41</v>
      </c>
      <c r="AQ1020" s="13">
        <f t="shared" si="267"/>
        <v>336093602.85</v>
      </c>
      <c r="AR1020" s="13">
        <f t="shared" si="268"/>
        <v>244181797.77</v>
      </c>
      <c r="AS1020" s="13">
        <f t="shared" si="269"/>
        <v>224342198.21</v>
      </c>
      <c r="AT1020" s="13">
        <f t="shared" si="270"/>
        <v>125700543.44</v>
      </c>
      <c r="AU1020" s="13">
        <f>AT1020-VLOOKUP(A1020,[1]选股结果!$A$2:$BJ$3005,48,FALSE)*0.08</f>
        <v>-115614298.124</v>
      </c>
      <c r="AV1020" s="13">
        <f t="shared" si="271"/>
        <v>19839599.56</v>
      </c>
    </row>
    <row r="1021" spans="1:48">
      <c r="A1021" s="4" t="s">
        <v>2086</v>
      </c>
      <c r="B1021" s="4" t="s">
        <v>2087</v>
      </c>
      <c r="C1021" s="5">
        <v>4279634152.68</v>
      </c>
      <c r="D1021" s="5">
        <v>0</v>
      </c>
      <c r="E1021" s="5">
        <v>0</v>
      </c>
      <c r="F1021" s="5">
        <v>0</v>
      </c>
      <c r="G1021" s="5">
        <v>3533890032.85</v>
      </c>
      <c r="H1021" s="5">
        <v>224548556.41</v>
      </c>
      <c r="I1021" s="5">
        <v>0</v>
      </c>
      <c r="J1021" s="5">
        <v>0</v>
      </c>
      <c r="K1021" s="5">
        <v>0</v>
      </c>
      <c r="L1021" s="5">
        <v>0</v>
      </c>
      <c r="M1021" s="5">
        <v>0</v>
      </c>
      <c r="N1021" s="5">
        <v>0</v>
      </c>
      <c r="O1021" s="5">
        <v>131354945.48</v>
      </c>
      <c r="P1021" s="5">
        <v>29306565.54</v>
      </c>
      <c r="Q1021" s="5">
        <v>294214282.3</v>
      </c>
      <c r="R1021" s="5">
        <v>800000</v>
      </c>
      <c r="S1021" s="5">
        <v>215256652.24</v>
      </c>
      <c r="T1021" s="5">
        <v>10792522.9</v>
      </c>
      <c r="U1021" s="5">
        <v>10792522.9</v>
      </c>
      <c r="V1021" s="5">
        <v>0</v>
      </c>
      <c r="W1021" s="5">
        <v>13846.24</v>
      </c>
      <c r="X1021" s="5">
        <v>-20395969.35</v>
      </c>
      <c r="Y1021" s="5">
        <v>-2546702.06</v>
      </c>
      <c r="Z1021" s="5">
        <v>14033.04</v>
      </c>
      <c r="AA1021" s="5"/>
      <c r="AB1021" s="5">
        <v>3637486.79</v>
      </c>
      <c r="AC1021" s="5">
        <v>41572039.34</v>
      </c>
      <c r="AD1021" s="5">
        <v>85462162.05</v>
      </c>
      <c r="AE1021" s="8">
        <f t="shared" si="272"/>
        <v>4279634152.68</v>
      </c>
      <c r="AF1021" s="8">
        <f t="shared" si="273"/>
        <v>4204822478.41</v>
      </c>
      <c r="AG1021" s="8">
        <f t="shared" si="274"/>
        <v>108574747.86</v>
      </c>
      <c r="AH1021" s="8">
        <f t="shared" si="275"/>
        <v>70640195.31</v>
      </c>
      <c r="AI1021" s="8">
        <f t="shared" si="276"/>
        <v>-14821966.74</v>
      </c>
      <c r="AJ1021" s="8">
        <f t="shared" si="260"/>
        <v>490263643.81</v>
      </c>
      <c r="AK1021" s="13">
        <f t="shared" si="261"/>
        <v>72264972.2099999</v>
      </c>
      <c r="AL1021" s="13">
        <f t="shared" si="262"/>
        <v>10792522.9</v>
      </c>
      <c r="AM1021" s="13">
        <f t="shared" si="263"/>
        <v>-17510703.92</v>
      </c>
      <c r="AN1021" s="13">
        <f t="shared" si="264"/>
        <v>65546791.1899999</v>
      </c>
      <c r="AO1021" s="13">
        <f t="shared" si="265"/>
        <v>745744119.83</v>
      </c>
      <c r="AP1021" s="13">
        <f t="shared" si="266"/>
        <v>512070180.86</v>
      </c>
      <c r="AQ1021" s="13">
        <f t="shared" si="267"/>
        <v>426608018.81</v>
      </c>
      <c r="AR1021" s="13">
        <f t="shared" si="268"/>
        <v>287521624.45</v>
      </c>
      <c r="AS1021" s="13">
        <f t="shared" si="269"/>
        <v>202059462.4</v>
      </c>
      <c r="AT1021" s="13">
        <f t="shared" si="270"/>
        <v>-19915370.8600001</v>
      </c>
      <c r="AU1021" s="13">
        <f>AT1021-VLOOKUP(A1021,[1]选股结果!$A$2:$BJ$3005,48,FALSE)*0.08</f>
        <v>-422869200.2688</v>
      </c>
      <c r="AV1021" s="13">
        <f t="shared" si="271"/>
        <v>85462162.05</v>
      </c>
    </row>
    <row r="1022" spans="1:48">
      <c r="A1022" s="4" t="s">
        <v>2088</v>
      </c>
      <c r="B1022" s="4" t="s">
        <v>2089</v>
      </c>
      <c r="C1022" s="5">
        <v>4279595345.6</v>
      </c>
      <c r="D1022" s="5">
        <v>0</v>
      </c>
      <c r="E1022" s="5">
        <v>0</v>
      </c>
      <c r="F1022" s="5">
        <v>0</v>
      </c>
      <c r="G1022" s="5">
        <v>3081180416.01</v>
      </c>
      <c r="H1022" s="5">
        <v>65846743.46</v>
      </c>
      <c r="I1022" s="5">
        <v>0</v>
      </c>
      <c r="J1022" s="5">
        <v>0</v>
      </c>
      <c r="K1022" s="5">
        <v>0</v>
      </c>
      <c r="L1022" s="5">
        <v>0</v>
      </c>
      <c r="M1022" s="5">
        <v>0</v>
      </c>
      <c r="N1022" s="5">
        <v>0</v>
      </c>
      <c r="O1022" s="5">
        <v>15521147.1</v>
      </c>
      <c r="P1022" s="5">
        <v>60025891.25</v>
      </c>
      <c r="Q1022" s="5">
        <v>178709313.01</v>
      </c>
      <c r="R1022" s="5">
        <v>156007136.6</v>
      </c>
      <c r="S1022" s="5">
        <v>65175877.1</v>
      </c>
      <c r="T1022" s="5">
        <v>333555.16</v>
      </c>
      <c r="U1022" s="5">
        <v>0</v>
      </c>
      <c r="V1022" s="5">
        <v>0</v>
      </c>
      <c r="W1022" s="5">
        <v>8646098.04</v>
      </c>
      <c r="X1022" s="5">
        <v>5538808.82</v>
      </c>
      <c r="Y1022" s="5">
        <v>-4734912.33</v>
      </c>
      <c r="Z1022" s="5">
        <v>186476.32</v>
      </c>
      <c r="AA1022" s="5"/>
      <c r="AB1022" s="5">
        <v>4138393.42</v>
      </c>
      <c r="AC1022" s="5">
        <v>8530560.18</v>
      </c>
      <c r="AD1022" s="5">
        <v>97694608.47</v>
      </c>
      <c r="AE1022" s="8">
        <f t="shared" si="272"/>
        <v>4279595345.6</v>
      </c>
      <c r="AF1022" s="8">
        <f t="shared" si="273"/>
        <v>3556619781.07</v>
      </c>
      <c r="AG1022" s="8">
        <f t="shared" si="274"/>
        <v>731337797.56</v>
      </c>
      <c r="AH1022" s="8">
        <f t="shared" si="275"/>
        <v>726945630.8</v>
      </c>
      <c r="AI1022" s="8">
        <f t="shared" si="276"/>
        <v>629251022.33</v>
      </c>
      <c r="AJ1022" s="8">
        <f t="shared" si="260"/>
        <v>253913605.79</v>
      </c>
      <c r="AK1022" s="13">
        <f t="shared" si="261"/>
        <v>718240652.2</v>
      </c>
      <c r="AL1022" s="13">
        <f t="shared" si="262"/>
        <v>0</v>
      </c>
      <c r="AM1022" s="13">
        <f t="shared" si="263"/>
        <v>-764846.060000001</v>
      </c>
      <c r="AN1022" s="13">
        <f t="shared" si="264"/>
        <v>717475806.14</v>
      </c>
      <c r="AO1022" s="13">
        <f t="shared" si="265"/>
        <v>1198414929.59</v>
      </c>
      <c r="AP1022" s="13">
        <f t="shared" si="266"/>
        <v>849263272.76</v>
      </c>
      <c r="AQ1022" s="13">
        <f t="shared" si="267"/>
        <v>751568664.29</v>
      </c>
      <c r="AR1022" s="13">
        <f t="shared" si="268"/>
        <v>783416529.3</v>
      </c>
      <c r="AS1022" s="13">
        <f t="shared" si="269"/>
        <v>685721920.83</v>
      </c>
      <c r="AT1022" s="13">
        <f t="shared" si="270"/>
        <v>619781197.67</v>
      </c>
      <c r="AU1022" s="13">
        <f>AT1022-VLOOKUP(A1022,[1]选股结果!$A$2:$BJ$3005,48,FALSE)*0.08</f>
        <v>258468909.8788</v>
      </c>
      <c r="AV1022" s="13">
        <f t="shared" si="271"/>
        <v>97694608.4699999</v>
      </c>
    </row>
    <row r="1023" spans="1:48">
      <c r="A1023" s="4" t="s">
        <v>2090</v>
      </c>
      <c r="B1023" s="4" t="s">
        <v>2091</v>
      </c>
      <c r="C1023" s="5">
        <v>4275212870.13</v>
      </c>
      <c r="D1023" s="5">
        <v>0</v>
      </c>
      <c r="E1023" s="5">
        <v>0</v>
      </c>
      <c r="F1023" s="5">
        <v>0</v>
      </c>
      <c r="G1023" s="5">
        <v>2567566016.36</v>
      </c>
      <c r="H1023" s="5">
        <v>8897854.6</v>
      </c>
      <c r="I1023" s="5">
        <v>0</v>
      </c>
      <c r="J1023" s="5">
        <v>0</v>
      </c>
      <c r="K1023" s="5">
        <v>0</v>
      </c>
      <c r="L1023" s="5">
        <v>0</v>
      </c>
      <c r="M1023" s="5">
        <v>0</v>
      </c>
      <c r="N1023" s="5">
        <v>0</v>
      </c>
      <c r="O1023" s="5">
        <v>21535941.15</v>
      </c>
      <c r="P1023" s="5">
        <v>428429100</v>
      </c>
      <c r="Q1023" s="5">
        <v>278655625.33</v>
      </c>
      <c r="R1023" s="5">
        <v>356465402.02</v>
      </c>
      <c r="S1023" s="5">
        <v>-78286588.38</v>
      </c>
      <c r="T1023" s="5">
        <v>37332801.81</v>
      </c>
      <c r="U1023" s="5">
        <v>1644600.9</v>
      </c>
      <c r="V1023" s="5">
        <v>0</v>
      </c>
      <c r="W1023" s="5">
        <v>17696800</v>
      </c>
      <c r="X1023" s="5">
        <v>24746604.24</v>
      </c>
      <c r="Y1023" s="5">
        <v>2070745.25</v>
      </c>
      <c r="Z1023" s="5">
        <v>-421842.99</v>
      </c>
      <c r="AA1023" s="5"/>
      <c r="AB1023" s="5">
        <v>9408126.94</v>
      </c>
      <c r="AC1023" s="5">
        <v>5397930.62</v>
      </c>
      <c r="AD1023" s="5">
        <v>108491525.01</v>
      </c>
      <c r="AE1023" s="8">
        <f t="shared" si="272"/>
        <v>4275212870.13</v>
      </c>
      <c r="AF1023" s="8">
        <f t="shared" si="273"/>
        <v>3574365496.48</v>
      </c>
      <c r="AG1023" s="8">
        <f t="shared" si="274"/>
        <v>728637782.98</v>
      </c>
      <c r="AH1023" s="8">
        <f t="shared" si="275"/>
        <v>732647979.3</v>
      </c>
      <c r="AI1023" s="8">
        <f t="shared" si="276"/>
        <v>624156454.29</v>
      </c>
      <c r="AJ1023" s="8">
        <f t="shared" si="260"/>
        <v>726681215.41</v>
      </c>
      <c r="AK1023" s="13">
        <f t="shared" si="261"/>
        <v>702918118.9</v>
      </c>
      <c r="AL1023" s="13">
        <f t="shared" si="262"/>
        <v>1644600.9</v>
      </c>
      <c r="AM1023" s="13">
        <f t="shared" si="263"/>
        <v>32226750</v>
      </c>
      <c r="AN1023" s="13">
        <f t="shared" si="264"/>
        <v>736789469.8</v>
      </c>
      <c r="AO1023" s="13">
        <f t="shared" si="265"/>
        <v>1707646853.77</v>
      </c>
      <c r="AP1023" s="13">
        <f t="shared" si="266"/>
        <v>633529385.12</v>
      </c>
      <c r="AQ1023" s="13">
        <f t="shared" si="267"/>
        <v>525037860.11</v>
      </c>
      <c r="AR1023" s="13">
        <f t="shared" si="268"/>
        <v>624631530.52</v>
      </c>
      <c r="AS1023" s="13">
        <f t="shared" si="269"/>
        <v>516140005.51</v>
      </c>
      <c r="AT1023" s="13">
        <f t="shared" si="270"/>
        <v>628297944.79</v>
      </c>
      <c r="AU1023" s="13">
        <f>AT1023-VLOOKUP(A1023,[1]选股结果!$A$2:$BJ$3005,48,FALSE)*0.08</f>
        <v>-228744470.4268</v>
      </c>
      <c r="AV1023" s="13">
        <f t="shared" si="271"/>
        <v>108491525.01</v>
      </c>
    </row>
    <row r="1024" spans="1:48">
      <c r="A1024" s="4" t="s">
        <v>2092</v>
      </c>
      <c r="B1024" s="4" t="s">
        <v>2093</v>
      </c>
      <c r="C1024" s="5">
        <v>4271655587.69</v>
      </c>
      <c r="D1024" s="5">
        <v>0</v>
      </c>
      <c r="E1024" s="5">
        <v>0</v>
      </c>
      <c r="F1024" s="5">
        <v>0</v>
      </c>
      <c r="G1024" s="5">
        <v>3642885095.13</v>
      </c>
      <c r="H1024" s="5">
        <v>3409948.06</v>
      </c>
      <c r="I1024" s="5">
        <v>0</v>
      </c>
      <c r="J1024" s="5">
        <v>0</v>
      </c>
      <c r="K1024" s="5">
        <v>0</v>
      </c>
      <c r="L1024" s="5">
        <v>0</v>
      </c>
      <c r="M1024" s="5">
        <v>0</v>
      </c>
      <c r="N1024" s="5">
        <v>0</v>
      </c>
      <c r="O1024" s="5">
        <v>17387714.75</v>
      </c>
      <c r="P1024" s="5">
        <v>17196033</v>
      </c>
      <c r="Q1024" s="5">
        <v>147476537.09</v>
      </c>
      <c r="R1024" s="5">
        <v>145182973.09</v>
      </c>
      <c r="S1024" s="5">
        <v>5315922.17</v>
      </c>
      <c r="T1024" s="5">
        <v>27496621.55</v>
      </c>
      <c r="U1024" s="5">
        <v>0</v>
      </c>
      <c r="V1024" s="5">
        <v>0</v>
      </c>
      <c r="W1024" s="5">
        <v>-13170378.72</v>
      </c>
      <c r="X1024" s="5">
        <v>6340837.53</v>
      </c>
      <c r="Y1024" s="5">
        <v>70210.76</v>
      </c>
      <c r="Z1024" s="5">
        <v>604053.97</v>
      </c>
      <c r="AA1024" s="5"/>
      <c r="AB1024" s="5">
        <v>1541042.32</v>
      </c>
      <c r="AC1024" s="5">
        <v>938692.16</v>
      </c>
      <c r="AD1024" s="5">
        <v>34560828.61</v>
      </c>
      <c r="AE1024" s="8">
        <f t="shared" si="272"/>
        <v>4271655587.69</v>
      </c>
      <c r="AF1024" s="8">
        <f t="shared" si="273"/>
        <v>3975444275.23</v>
      </c>
      <c r="AG1024" s="8">
        <f t="shared" si="274"/>
        <v>304730560.97</v>
      </c>
      <c r="AH1024" s="8">
        <f t="shared" si="275"/>
        <v>305332911.13</v>
      </c>
      <c r="AI1024" s="8">
        <f t="shared" si="276"/>
        <v>270772082.52</v>
      </c>
      <c r="AJ1024" s="8">
        <f t="shared" si="260"/>
        <v>181528145.44</v>
      </c>
      <c r="AK1024" s="13">
        <f t="shared" si="261"/>
        <v>296281523.22</v>
      </c>
      <c r="AL1024" s="13">
        <f t="shared" si="262"/>
        <v>0</v>
      </c>
      <c r="AM1024" s="13">
        <f t="shared" si="263"/>
        <v>9191809.43</v>
      </c>
      <c r="AN1024" s="13">
        <f t="shared" si="264"/>
        <v>305473332.65</v>
      </c>
      <c r="AO1024" s="13">
        <f t="shared" si="265"/>
        <v>628770492.56</v>
      </c>
      <c r="AP1024" s="13">
        <f t="shared" si="266"/>
        <v>305007393.45</v>
      </c>
      <c r="AQ1024" s="13">
        <f t="shared" si="267"/>
        <v>270446564.84</v>
      </c>
      <c r="AR1024" s="13">
        <f t="shared" si="268"/>
        <v>301597445.39</v>
      </c>
      <c r="AS1024" s="13">
        <f t="shared" si="269"/>
        <v>267036616.78</v>
      </c>
      <c r="AT1024" s="13">
        <f t="shared" si="270"/>
        <v>270912504.04</v>
      </c>
      <c r="AU1024" s="13">
        <f>AT1024-VLOOKUP(A1024,[1]选股结果!$A$2:$BJ$3005,48,FALSE)*0.08</f>
        <v>-115828683.0336</v>
      </c>
      <c r="AV1024" s="13">
        <f t="shared" si="271"/>
        <v>34560828.61</v>
      </c>
    </row>
    <row r="1025" spans="1:48">
      <c r="A1025" s="4" t="s">
        <v>2094</v>
      </c>
      <c r="B1025" s="4" t="s">
        <v>2095</v>
      </c>
      <c r="C1025" s="5">
        <v>4270134117.09</v>
      </c>
      <c r="D1025" s="5">
        <v>0</v>
      </c>
      <c r="E1025" s="5">
        <v>0</v>
      </c>
      <c r="F1025" s="5">
        <v>0</v>
      </c>
      <c r="G1025" s="5">
        <v>3452327872.79</v>
      </c>
      <c r="H1025" s="5">
        <v>19683107.37</v>
      </c>
      <c r="I1025" s="5">
        <v>0</v>
      </c>
      <c r="J1025" s="5">
        <v>0</v>
      </c>
      <c r="K1025" s="5">
        <v>0</v>
      </c>
      <c r="L1025" s="5">
        <v>0</v>
      </c>
      <c r="M1025" s="5">
        <v>0</v>
      </c>
      <c r="N1025" s="5">
        <v>0</v>
      </c>
      <c r="O1025" s="5">
        <v>9794638.27</v>
      </c>
      <c r="P1025" s="5">
        <v>138568281.24</v>
      </c>
      <c r="Q1025" s="5">
        <v>225191657.2</v>
      </c>
      <c r="R1025" s="5">
        <v>93185394.98</v>
      </c>
      <c r="S1025" s="5">
        <v>337060.32</v>
      </c>
      <c r="T1025" s="5">
        <v>66885787.03</v>
      </c>
      <c r="U1025" s="5">
        <v>62385787.03</v>
      </c>
      <c r="V1025" s="5">
        <v>0</v>
      </c>
      <c r="W1025" s="5">
        <v>0</v>
      </c>
      <c r="X1025" s="5">
        <v>29135769.52</v>
      </c>
      <c r="Y1025" s="5">
        <v>4444620.14</v>
      </c>
      <c r="Z1025" s="5">
        <v>-6367.88</v>
      </c>
      <c r="AA1025" s="5"/>
      <c r="AB1025" s="5">
        <v>1525582.11</v>
      </c>
      <c r="AC1025" s="5">
        <v>201968.7</v>
      </c>
      <c r="AD1025" s="5">
        <v>31147172.92</v>
      </c>
      <c r="AE1025" s="8">
        <f t="shared" si="272"/>
        <v>4270134117.09</v>
      </c>
      <c r="AF1025" s="8">
        <f t="shared" si="273"/>
        <v>3919404904.8</v>
      </c>
      <c r="AG1025" s="8">
        <f t="shared" si="274"/>
        <v>384028241.78</v>
      </c>
      <c r="AH1025" s="8">
        <f t="shared" si="275"/>
        <v>385351855.19</v>
      </c>
      <c r="AI1025" s="8">
        <f t="shared" si="276"/>
        <v>354204682.27</v>
      </c>
      <c r="AJ1025" s="8">
        <f t="shared" si="260"/>
        <v>376675583.44</v>
      </c>
      <c r="AK1025" s="13">
        <f t="shared" si="261"/>
        <v>355173832.43</v>
      </c>
      <c r="AL1025" s="13">
        <f t="shared" si="262"/>
        <v>62385787.03</v>
      </c>
      <c r="AM1025" s="13">
        <f t="shared" si="263"/>
        <v>-23318523.99</v>
      </c>
      <c r="AN1025" s="13">
        <f t="shared" si="264"/>
        <v>394241095.47</v>
      </c>
      <c r="AO1025" s="13">
        <f t="shared" si="265"/>
        <v>817806244.3</v>
      </c>
      <c r="AP1025" s="13">
        <f t="shared" si="266"/>
        <v>375194000.12</v>
      </c>
      <c r="AQ1025" s="13">
        <f t="shared" si="267"/>
        <v>344046827.2</v>
      </c>
      <c r="AR1025" s="13">
        <f t="shared" si="268"/>
        <v>355510892.75</v>
      </c>
      <c r="AS1025" s="13">
        <f t="shared" si="269"/>
        <v>324363719.83</v>
      </c>
      <c r="AT1025" s="13">
        <f t="shared" si="270"/>
        <v>363093922.55</v>
      </c>
      <c r="AU1025" s="13">
        <f>AT1025-VLOOKUP(A1025,[1]选股结果!$A$2:$BJ$3005,48,FALSE)*0.08</f>
        <v>-22974941.8340001</v>
      </c>
      <c r="AV1025" s="13">
        <f t="shared" si="271"/>
        <v>31147172.92</v>
      </c>
    </row>
    <row r="1026" spans="1:48">
      <c r="A1026" s="4" t="s">
        <v>2096</v>
      </c>
      <c r="B1026" s="4" t="s">
        <v>2097</v>
      </c>
      <c r="C1026" s="5">
        <v>4265663351.6</v>
      </c>
      <c r="D1026" s="5">
        <v>0</v>
      </c>
      <c r="E1026" s="5">
        <v>0</v>
      </c>
      <c r="F1026" s="5">
        <v>0</v>
      </c>
      <c r="G1026" s="5">
        <v>3772726132.97</v>
      </c>
      <c r="H1026" s="5">
        <v>34054052.09</v>
      </c>
      <c r="I1026" s="5">
        <v>0</v>
      </c>
      <c r="J1026" s="5">
        <v>0</v>
      </c>
      <c r="K1026" s="5">
        <v>0</v>
      </c>
      <c r="L1026" s="5">
        <v>0</v>
      </c>
      <c r="M1026" s="5">
        <v>0</v>
      </c>
      <c r="N1026" s="5">
        <v>0</v>
      </c>
      <c r="O1026" s="5">
        <v>30892881.55</v>
      </c>
      <c r="P1026" s="5">
        <v>112561915.44</v>
      </c>
      <c r="Q1026" s="5">
        <v>129892308.45</v>
      </c>
      <c r="R1026" s="5">
        <v>186858119.93</v>
      </c>
      <c r="S1026" s="5">
        <v>20393702.7</v>
      </c>
      <c r="T1026" s="5">
        <v>8630877.61</v>
      </c>
      <c r="U1026" s="5">
        <v>24357555.76</v>
      </c>
      <c r="V1026" s="5">
        <v>0</v>
      </c>
      <c r="W1026" s="5">
        <v>0</v>
      </c>
      <c r="X1026" s="5">
        <v>11755709.49</v>
      </c>
      <c r="Y1026" s="5">
        <v>24475815.72</v>
      </c>
      <c r="Z1026" s="5">
        <v>0</v>
      </c>
      <c r="AA1026" s="5"/>
      <c r="AB1026" s="5">
        <v>20325734.88</v>
      </c>
      <c r="AC1026" s="5">
        <v>6563548.12</v>
      </c>
      <c r="AD1026" s="5">
        <v>-3551248.24</v>
      </c>
      <c r="AE1026" s="8">
        <f t="shared" si="272"/>
        <v>4265663351.6</v>
      </c>
      <c r="AF1026" s="8">
        <f t="shared" si="273"/>
        <v>4253325061.04</v>
      </c>
      <c r="AG1026" s="8">
        <f t="shared" si="274"/>
        <v>-15262357.0399996</v>
      </c>
      <c r="AH1026" s="8">
        <f t="shared" si="275"/>
        <v>-1500170.2799996</v>
      </c>
      <c r="AI1026" s="8">
        <f t="shared" si="276"/>
        <v>2051077.9600004</v>
      </c>
      <c r="AJ1026" s="8">
        <f t="shared" si="260"/>
        <v>284060734.4</v>
      </c>
      <c r="AK1026" s="13">
        <f t="shared" si="261"/>
        <v>36814106.2800001</v>
      </c>
      <c r="AL1026" s="13">
        <f t="shared" si="262"/>
        <v>24357555.76</v>
      </c>
      <c r="AM1026" s="13">
        <f t="shared" si="263"/>
        <v>-13720200.88</v>
      </c>
      <c r="AN1026" s="13">
        <f t="shared" si="264"/>
        <v>47451461.1600001</v>
      </c>
      <c r="AO1026" s="13">
        <f t="shared" si="265"/>
        <v>492937218.63</v>
      </c>
      <c r="AP1026" s="13">
        <f t="shared" si="266"/>
        <v>91261861.0700001</v>
      </c>
      <c r="AQ1026" s="13">
        <f t="shared" si="267"/>
        <v>94813109.3100001</v>
      </c>
      <c r="AR1026" s="13">
        <f t="shared" si="268"/>
        <v>57207808.9800001</v>
      </c>
      <c r="AS1026" s="13">
        <f t="shared" si="269"/>
        <v>60759057.2200001</v>
      </c>
      <c r="AT1026" s="13">
        <f t="shared" si="270"/>
        <v>51002709.4000001</v>
      </c>
      <c r="AU1026" s="13">
        <f>AT1026-VLOOKUP(A1026,[1]选股结果!$A$2:$BJ$3005,48,FALSE)*0.08</f>
        <v>-178040968.904</v>
      </c>
      <c r="AV1026" s="13">
        <f t="shared" si="271"/>
        <v>-3551248.24</v>
      </c>
    </row>
    <row r="1027" spans="1:48">
      <c r="A1027" s="4" t="s">
        <v>2098</v>
      </c>
      <c r="B1027" s="4" t="s">
        <v>2099</v>
      </c>
      <c r="C1027" s="5">
        <v>4265287124.97</v>
      </c>
      <c r="D1027" s="5">
        <v>0</v>
      </c>
      <c r="E1027" s="5">
        <v>0</v>
      </c>
      <c r="F1027" s="5">
        <v>0</v>
      </c>
      <c r="G1027" s="5">
        <v>3412307469.62</v>
      </c>
      <c r="H1027" s="5">
        <v>23827874.85</v>
      </c>
      <c r="I1027" s="5">
        <v>0</v>
      </c>
      <c r="J1027" s="5">
        <v>0</v>
      </c>
      <c r="K1027" s="5">
        <v>0</v>
      </c>
      <c r="L1027" s="5">
        <v>0</v>
      </c>
      <c r="M1027" s="5">
        <v>0</v>
      </c>
      <c r="N1027" s="5">
        <v>0</v>
      </c>
      <c r="O1027" s="5">
        <v>17795768.66</v>
      </c>
      <c r="P1027" s="5">
        <v>165926057.36</v>
      </c>
      <c r="Q1027" s="5">
        <v>196105365.05</v>
      </c>
      <c r="R1027" s="5">
        <v>151631786.8</v>
      </c>
      <c r="S1027" s="5">
        <v>20867422.78</v>
      </c>
      <c r="T1027" s="5">
        <v>-164225.35</v>
      </c>
      <c r="U1027" s="5">
        <v>-7751997.82</v>
      </c>
      <c r="V1027" s="5">
        <v>0</v>
      </c>
      <c r="W1027" s="5">
        <v>-3149290</v>
      </c>
      <c r="X1027" s="5">
        <v>41720383.65</v>
      </c>
      <c r="Y1027" s="5">
        <v>5293108.88</v>
      </c>
      <c r="Z1027" s="5">
        <v>267747.48</v>
      </c>
      <c r="AA1027" s="5"/>
      <c r="AB1027" s="5">
        <v>2437727.8</v>
      </c>
      <c r="AC1027" s="5">
        <v>2175941.07</v>
      </c>
      <c r="AD1027" s="5">
        <v>46936419.74</v>
      </c>
      <c r="AE1027" s="8">
        <f t="shared" si="272"/>
        <v>4265287124.97</v>
      </c>
      <c r="AF1027" s="8">
        <f t="shared" si="273"/>
        <v>3964633870.27</v>
      </c>
      <c r="AG1027" s="8">
        <f t="shared" si="274"/>
        <v>250593994.299999</v>
      </c>
      <c r="AH1027" s="8">
        <f t="shared" si="275"/>
        <v>250855781.029999</v>
      </c>
      <c r="AI1027" s="8">
        <f t="shared" si="276"/>
        <v>203919361.289999</v>
      </c>
      <c r="AJ1027" s="8">
        <f t="shared" ref="AJ1027:AJ1090" si="277">O1027+P1027+Q1027+Y1027-AB1027+AC1027</f>
        <v>384858513.22</v>
      </c>
      <c r="AK1027" s="13">
        <f t="shared" ref="AK1027:AK1090" si="278">C1027-G1027-O1027-P1027-Q1027-R1027+Y1027-S1027</f>
        <v>305946363.58</v>
      </c>
      <c r="AL1027" s="13">
        <f t="shared" ref="AL1027:AL1090" si="279">U1027</f>
        <v>-7751997.82</v>
      </c>
      <c r="AM1027" s="13">
        <f t="shared" ref="AM1027:AM1090" si="280">T1027-U1027+V1027+W1027-X1027+Z1027+AA1027-AC1027+AB1027</f>
        <v>-36752366.97</v>
      </c>
      <c r="AN1027" s="13">
        <f t="shared" ref="AN1027:AN1090" si="281">AK1027+AL1027+AM1027</f>
        <v>261441998.79</v>
      </c>
      <c r="AO1027" s="13">
        <f t="shared" ref="AO1027:AO1090" si="282">C1027-G1027</f>
        <v>852979655.35</v>
      </c>
      <c r="AP1027" s="13">
        <f t="shared" ref="AP1027:AP1090" si="283">AK1027+S1027+H1027</f>
        <v>350641661.21</v>
      </c>
      <c r="AQ1027" s="13">
        <f t="shared" ref="AQ1027:AQ1090" si="284">AP1027-AV1027</f>
        <v>303705241.47</v>
      </c>
      <c r="AR1027" s="13">
        <f t="shared" ref="AR1027:AR1090" si="285">AP1027-H1027</f>
        <v>326813786.36</v>
      </c>
      <c r="AS1027" s="13">
        <f t="shared" ref="AS1027:AS1090" si="286">AP1027-H1027-AV1027</f>
        <v>279877366.62</v>
      </c>
      <c r="AT1027" s="13">
        <f t="shared" ref="AT1027:AT1090" si="287">AK1027-AV1027+AL1027+AM1027</f>
        <v>214505579.05</v>
      </c>
      <c r="AU1027" s="13">
        <f>AT1027-VLOOKUP(A1027,[1]选股结果!$A$2:$BJ$3005,48,FALSE)*0.08</f>
        <v>53393821.354</v>
      </c>
      <c r="AV1027" s="13">
        <f t="shared" ref="AV1027:AV1090" si="288">AH1027-AI1027</f>
        <v>46936419.74</v>
      </c>
    </row>
    <row r="1028" spans="1:48">
      <c r="A1028" s="4" t="s">
        <v>2100</v>
      </c>
      <c r="B1028" s="4" t="s">
        <v>2101</v>
      </c>
      <c r="C1028" s="5">
        <v>4256262311.92</v>
      </c>
      <c r="D1028" s="5">
        <v>0</v>
      </c>
      <c r="E1028" s="5">
        <v>0</v>
      </c>
      <c r="F1028" s="5">
        <v>0</v>
      </c>
      <c r="G1028" s="5">
        <v>3628200944.52</v>
      </c>
      <c r="H1028" s="5">
        <v>16087994.34</v>
      </c>
      <c r="I1028" s="5">
        <v>0</v>
      </c>
      <c r="J1028" s="5">
        <v>0</v>
      </c>
      <c r="K1028" s="5">
        <v>0</v>
      </c>
      <c r="L1028" s="5">
        <v>0</v>
      </c>
      <c r="M1028" s="5">
        <v>0</v>
      </c>
      <c r="N1028" s="5">
        <v>0</v>
      </c>
      <c r="O1028" s="5">
        <v>10848993.6</v>
      </c>
      <c r="P1028" s="5">
        <v>55958626.72</v>
      </c>
      <c r="Q1028" s="5">
        <v>183968695.67</v>
      </c>
      <c r="R1028" s="5">
        <v>132458346.1</v>
      </c>
      <c r="S1028" s="5">
        <v>-5367025.17</v>
      </c>
      <c r="T1028" s="5">
        <v>588469.41</v>
      </c>
      <c r="U1028" s="5">
        <v>588469.41</v>
      </c>
      <c r="V1028" s="5">
        <v>0</v>
      </c>
      <c r="W1028" s="5">
        <v>0</v>
      </c>
      <c r="X1028" s="5">
        <v>-4849989.03</v>
      </c>
      <c r="Y1028" s="5">
        <v>5880836.38</v>
      </c>
      <c r="Z1028" s="5">
        <v>2543.12</v>
      </c>
      <c r="AA1028" s="5"/>
      <c r="AB1028" s="5">
        <v>937448.15</v>
      </c>
      <c r="AC1028" s="5">
        <v>1169761.51</v>
      </c>
      <c r="AD1028" s="5">
        <v>13182512.39</v>
      </c>
      <c r="AE1028" s="8">
        <f t="shared" si="272"/>
        <v>4256262311.92</v>
      </c>
      <c r="AF1028" s="8">
        <f t="shared" si="273"/>
        <v>4006068581.44</v>
      </c>
      <c r="AG1028" s="8">
        <f t="shared" si="274"/>
        <v>249753895.660001</v>
      </c>
      <c r="AH1028" s="8">
        <f t="shared" si="275"/>
        <v>249521582.300001</v>
      </c>
      <c r="AI1028" s="8">
        <f t="shared" si="276"/>
        <v>236339069.910001</v>
      </c>
      <c r="AJ1028" s="8">
        <f t="shared" si="277"/>
        <v>256889465.73</v>
      </c>
      <c r="AK1028" s="13">
        <f t="shared" si="278"/>
        <v>256074566.86</v>
      </c>
      <c r="AL1028" s="13">
        <f t="shared" si="279"/>
        <v>588469.41</v>
      </c>
      <c r="AM1028" s="13">
        <f t="shared" si="280"/>
        <v>4620218.79</v>
      </c>
      <c r="AN1028" s="13">
        <f t="shared" si="281"/>
        <v>261283255.06</v>
      </c>
      <c r="AO1028" s="13">
        <f t="shared" si="282"/>
        <v>628061367.4</v>
      </c>
      <c r="AP1028" s="13">
        <f t="shared" si="283"/>
        <v>266795536.03</v>
      </c>
      <c r="AQ1028" s="13">
        <f t="shared" si="284"/>
        <v>253613023.64</v>
      </c>
      <c r="AR1028" s="13">
        <f t="shared" si="285"/>
        <v>250707541.69</v>
      </c>
      <c r="AS1028" s="13">
        <f t="shared" si="286"/>
        <v>237525029.3</v>
      </c>
      <c r="AT1028" s="13">
        <f t="shared" si="287"/>
        <v>248100742.67</v>
      </c>
      <c r="AU1028" s="13">
        <f>AT1028-VLOOKUP(A1028,[1]选股结果!$A$2:$BJ$3005,48,FALSE)*0.08</f>
        <v>-232651692.7628</v>
      </c>
      <c r="AV1028" s="13">
        <f t="shared" si="288"/>
        <v>13182512.39</v>
      </c>
    </row>
    <row r="1029" spans="1:48">
      <c r="A1029" s="4" t="s">
        <v>2102</v>
      </c>
      <c r="B1029" s="4" t="s">
        <v>2103</v>
      </c>
      <c r="C1029" s="5">
        <v>4251112041.11</v>
      </c>
      <c r="D1029" s="5">
        <v>0</v>
      </c>
      <c r="E1029" s="5">
        <v>0</v>
      </c>
      <c r="F1029" s="5">
        <v>0</v>
      </c>
      <c r="G1029" s="5">
        <v>3045828462.35</v>
      </c>
      <c r="H1029" s="5">
        <v>16475706.4</v>
      </c>
      <c r="I1029" s="5">
        <v>0</v>
      </c>
      <c r="J1029" s="5">
        <v>0</v>
      </c>
      <c r="K1029" s="5">
        <v>0</v>
      </c>
      <c r="L1029" s="5">
        <v>0</v>
      </c>
      <c r="M1029" s="5">
        <v>0</v>
      </c>
      <c r="N1029" s="5">
        <v>0</v>
      </c>
      <c r="O1029" s="5">
        <v>43015732.25</v>
      </c>
      <c r="P1029" s="5">
        <v>38862286.83</v>
      </c>
      <c r="Q1029" s="5">
        <v>409225060.4</v>
      </c>
      <c r="R1029" s="5">
        <v>185992264.15</v>
      </c>
      <c r="S1029" s="5">
        <v>-26771787.58</v>
      </c>
      <c r="T1029" s="5">
        <v>79137032.22</v>
      </c>
      <c r="U1029" s="5">
        <v>74248509.78</v>
      </c>
      <c r="V1029" s="5">
        <v>0</v>
      </c>
      <c r="W1029" s="5">
        <v>153548296.75</v>
      </c>
      <c r="X1029" s="5">
        <v>10467073.93</v>
      </c>
      <c r="Y1029" s="5">
        <v>0</v>
      </c>
      <c r="Z1029" s="5">
        <v>0</v>
      </c>
      <c r="AA1029" s="5"/>
      <c r="AB1029" s="5">
        <v>3992492.76</v>
      </c>
      <c r="AC1029" s="5">
        <v>11017557.79</v>
      </c>
      <c r="AD1029" s="5">
        <v>207773835.55</v>
      </c>
      <c r="AE1029" s="8">
        <f t="shared" si="272"/>
        <v>4251112041.11</v>
      </c>
      <c r="AF1029" s="8">
        <f t="shared" si="273"/>
        <v>3696152018.4</v>
      </c>
      <c r="AG1029" s="8">
        <f t="shared" si="274"/>
        <v>777178277.75</v>
      </c>
      <c r="AH1029" s="8">
        <f t="shared" si="275"/>
        <v>770153212.72</v>
      </c>
      <c r="AI1029" s="8">
        <f t="shared" si="276"/>
        <v>562379377.17</v>
      </c>
      <c r="AJ1029" s="8">
        <f t="shared" si="277"/>
        <v>498128144.51</v>
      </c>
      <c r="AK1029" s="13">
        <f t="shared" si="278"/>
        <v>554960022.71</v>
      </c>
      <c r="AL1029" s="13">
        <f t="shared" si="279"/>
        <v>74248509.78</v>
      </c>
      <c r="AM1029" s="13">
        <f t="shared" si="280"/>
        <v>140944680.23</v>
      </c>
      <c r="AN1029" s="13">
        <f t="shared" si="281"/>
        <v>770153212.72</v>
      </c>
      <c r="AO1029" s="13">
        <f t="shared" si="282"/>
        <v>1205283578.76</v>
      </c>
      <c r="AP1029" s="13">
        <f t="shared" si="283"/>
        <v>544663941.53</v>
      </c>
      <c r="AQ1029" s="13">
        <f t="shared" si="284"/>
        <v>336890105.98</v>
      </c>
      <c r="AR1029" s="13">
        <f t="shared" si="285"/>
        <v>528188235.13</v>
      </c>
      <c r="AS1029" s="13">
        <f t="shared" si="286"/>
        <v>320414399.58</v>
      </c>
      <c r="AT1029" s="13">
        <f t="shared" si="287"/>
        <v>562379377.17</v>
      </c>
      <c r="AU1029" s="13">
        <f>AT1029-VLOOKUP(A1029,[1]选股结果!$A$2:$BJ$3005,48,FALSE)*0.08</f>
        <v>-178319883.1652</v>
      </c>
      <c r="AV1029" s="13">
        <f t="shared" si="288"/>
        <v>207773835.55</v>
      </c>
    </row>
    <row r="1030" spans="1:48">
      <c r="A1030" s="4" t="s">
        <v>2104</v>
      </c>
      <c r="B1030" s="4" t="s">
        <v>2105</v>
      </c>
      <c r="C1030" s="5">
        <v>4249338463.3</v>
      </c>
      <c r="D1030" s="5">
        <v>0</v>
      </c>
      <c r="E1030" s="5">
        <v>0</v>
      </c>
      <c r="F1030" s="5">
        <v>0</v>
      </c>
      <c r="G1030" s="5">
        <v>2596924508.7</v>
      </c>
      <c r="H1030" s="5">
        <v>182379700.52</v>
      </c>
      <c r="I1030" s="5">
        <v>0</v>
      </c>
      <c r="J1030" s="5">
        <v>0</v>
      </c>
      <c r="K1030" s="5">
        <v>0</v>
      </c>
      <c r="L1030" s="5">
        <v>0</v>
      </c>
      <c r="M1030" s="5">
        <v>0</v>
      </c>
      <c r="N1030" s="5">
        <v>0</v>
      </c>
      <c r="O1030" s="5">
        <v>31600447.9</v>
      </c>
      <c r="P1030" s="5">
        <v>439948674.79</v>
      </c>
      <c r="Q1030" s="5">
        <v>734995007</v>
      </c>
      <c r="R1030" s="5">
        <v>461513307.93</v>
      </c>
      <c r="S1030" s="5">
        <v>179599335.11</v>
      </c>
      <c r="T1030" s="5">
        <v>57138040.53</v>
      </c>
      <c r="U1030" s="5">
        <v>37383386.98</v>
      </c>
      <c r="V1030" s="5">
        <v>0</v>
      </c>
      <c r="W1030" s="5">
        <v>0</v>
      </c>
      <c r="X1030" s="5">
        <v>-342306.82</v>
      </c>
      <c r="Y1030" s="5">
        <v>9969526.63</v>
      </c>
      <c r="Z1030" s="5">
        <v>-1474841.47</v>
      </c>
      <c r="AA1030" s="5"/>
      <c r="AB1030" s="5">
        <v>11044956.78</v>
      </c>
      <c r="AC1030" s="5">
        <v>2438425.59</v>
      </c>
      <c r="AD1030" s="5">
        <v>-17324966.24</v>
      </c>
      <c r="AE1030" s="8">
        <f t="shared" si="272"/>
        <v>4249338463.3</v>
      </c>
      <c r="AF1030" s="8">
        <f t="shared" si="273"/>
        <v>4444581281.43</v>
      </c>
      <c r="AG1030" s="8">
        <f t="shared" si="274"/>
        <v>-149206838.879999</v>
      </c>
      <c r="AH1030" s="8">
        <f t="shared" si="275"/>
        <v>-140600307.689999</v>
      </c>
      <c r="AI1030" s="8">
        <f t="shared" si="276"/>
        <v>-123275341.449999</v>
      </c>
      <c r="AJ1030" s="8">
        <f t="shared" si="277"/>
        <v>1207907125.13</v>
      </c>
      <c r="AK1030" s="13">
        <f t="shared" si="278"/>
        <v>-185273291.5</v>
      </c>
      <c r="AL1030" s="13">
        <f t="shared" si="279"/>
        <v>37383386.98</v>
      </c>
      <c r="AM1030" s="13">
        <f t="shared" si="280"/>
        <v>27228650.09</v>
      </c>
      <c r="AN1030" s="13">
        <f t="shared" si="281"/>
        <v>-120661254.43</v>
      </c>
      <c r="AO1030" s="13">
        <f t="shared" si="282"/>
        <v>1652413954.6</v>
      </c>
      <c r="AP1030" s="13">
        <f t="shared" si="283"/>
        <v>176705744.13</v>
      </c>
      <c r="AQ1030" s="13">
        <f t="shared" si="284"/>
        <v>194030710.37</v>
      </c>
      <c r="AR1030" s="13">
        <f t="shared" si="285"/>
        <v>-5673956.38999999</v>
      </c>
      <c r="AS1030" s="13">
        <f t="shared" si="286"/>
        <v>11651009.85</v>
      </c>
      <c r="AT1030" s="13">
        <f t="shared" si="287"/>
        <v>-103336288.19</v>
      </c>
      <c r="AU1030" s="13">
        <f>AT1030-VLOOKUP(A1030,[1]选股结果!$A$2:$BJ$3005,48,FALSE)*0.08</f>
        <v>-447705751.2444</v>
      </c>
      <c r="AV1030" s="13">
        <f t="shared" si="288"/>
        <v>-17324966.24</v>
      </c>
    </row>
    <row r="1031" spans="1:48">
      <c r="A1031" s="4" t="s">
        <v>2106</v>
      </c>
      <c r="B1031" s="4" t="s">
        <v>2107</v>
      </c>
      <c r="C1031" s="5">
        <v>4248033974.2</v>
      </c>
      <c r="D1031" s="5">
        <v>0</v>
      </c>
      <c r="E1031" s="5">
        <v>0</v>
      </c>
      <c r="F1031" s="5">
        <v>0</v>
      </c>
      <c r="G1031" s="5">
        <v>1773529263.45</v>
      </c>
      <c r="H1031" s="5">
        <v>36147158.5</v>
      </c>
      <c r="I1031" s="5">
        <v>0</v>
      </c>
      <c r="J1031" s="5">
        <v>0</v>
      </c>
      <c r="K1031" s="5">
        <v>0</v>
      </c>
      <c r="L1031" s="5">
        <v>0</v>
      </c>
      <c r="M1031" s="5">
        <v>0</v>
      </c>
      <c r="N1031" s="5">
        <v>0</v>
      </c>
      <c r="O1031" s="5">
        <v>36939207.97</v>
      </c>
      <c r="P1031" s="5">
        <v>212043645.95</v>
      </c>
      <c r="Q1031" s="5">
        <v>752926279.95</v>
      </c>
      <c r="R1031" s="5">
        <v>274414915.47</v>
      </c>
      <c r="S1031" s="5">
        <v>32497505.52</v>
      </c>
      <c r="T1031" s="5">
        <v>17969674.57</v>
      </c>
      <c r="U1031" s="5">
        <v>13908595.13</v>
      </c>
      <c r="V1031" s="5">
        <v>0</v>
      </c>
      <c r="W1031" s="5">
        <v>-9318047.72</v>
      </c>
      <c r="X1031" s="5">
        <v>47472410.03</v>
      </c>
      <c r="Y1031" s="5">
        <v>30197206.06</v>
      </c>
      <c r="Z1031" s="5">
        <v>67743.09</v>
      </c>
      <c r="AA1031" s="5"/>
      <c r="AB1031" s="5">
        <v>2012009.52</v>
      </c>
      <c r="AC1031" s="5">
        <v>1153432.69</v>
      </c>
      <c r="AD1031" s="5">
        <v>179940106.57</v>
      </c>
      <c r="AE1031" s="8">
        <f t="shared" si="272"/>
        <v>4248033974.2</v>
      </c>
      <c r="AF1031" s="8">
        <f t="shared" si="273"/>
        <v>3082350818.31</v>
      </c>
      <c r="AG1031" s="8">
        <f t="shared" si="274"/>
        <v>1096732909.74</v>
      </c>
      <c r="AH1031" s="8">
        <f t="shared" si="275"/>
        <v>1097591486.57</v>
      </c>
      <c r="AI1031" s="8">
        <f t="shared" si="276"/>
        <v>917651380</v>
      </c>
      <c r="AJ1031" s="8">
        <f t="shared" si="277"/>
        <v>1031247763.1</v>
      </c>
      <c r="AK1031" s="13">
        <f t="shared" si="278"/>
        <v>1195880361.95</v>
      </c>
      <c r="AL1031" s="13">
        <f t="shared" si="279"/>
        <v>13908595.13</v>
      </c>
      <c r="AM1031" s="13">
        <f t="shared" si="280"/>
        <v>-51803058.39</v>
      </c>
      <c r="AN1031" s="13">
        <f t="shared" si="281"/>
        <v>1157985898.69</v>
      </c>
      <c r="AO1031" s="13">
        <f t="shared" si="282"/>
        <v>2474504710.75</v>
      </c>
      <c r="AP1031" s="13">
        <f t="shared" si="283"/>
        <v>1264525025.97</v>
      </c>
      <c r="AQ1031" s="13">
        <f t="shared" si="284"/>
        <v>1084584919.4</v>
      </c>
      <c r="AR1031" s="13">
        <f t="shared" si="285"/>
        <v>1228377867.47</v>
      </c>
      <c r="AS1031" s="13">
        <f t="shared" si="286"/>
        <v>1048437760.9</v>
      </c>
      <c r="AT1031" s="13">
        <f t="shared" si="287"/>
        <v>978045792.12</v>
      </c>
      <c r="AU1031" s="13">
        <f>AT1031-VLOOKUP(A1031,[1]选股结果!$A$2:$BJ$3005,48,FALSE)*0.08</f>
        <v>429636484.4608</v>
      </c>
      <c r="AV1031" s="13">
        <f t="shared" si="288"/>
        <v>179940106.57</v>
      </c>
    </row>
    <row r="1032" spans="1:48">
      <c r="A1032" s="4" t="s">
        <v>2108</v>
      </c>
      <c r="B1032" s="4" t="s">
        <v>2109</v>
      </c>
      <c r="C1032" s="5">
        <v>4247593257.75</v>
      </c>
      <c r="D1032" s="5">
        <v>0</v>
      </c>
      <c r="E1032" s="5">
        <v>0</v>
      </c>
      <c r="F1032" s="5">
        <v>0</v>
      </c>
      <c r="G1032" s="5">
        <v>3975013300.39</v>
      </c>
      <c r="H1032" s="5">
        <v>30039996.18</v>
      </c>
      <c r="I1032" s="5">
        <v>0</v>
      </c>
      <c r="J1032" s="5">
        <v>0</v>
      </c>
      <c r="K1032" s="5">
        <v>0</v>
      </c>
      <c r="L1032" s="5">
        <v>0</v>
      </c>
      <c r="M1032" s="5">
        <v>0</v>
      </c>
      <c r="N1032" s="5">
        <v>0</v>
      </c>
      <c r="O1032" s="5">
        <v>9024047.28</v>
      </c>
      <c r="P1032" s="5">
        <v>86043247.7</v>
      </c>
      <c r="Q1032" s="5">
        <v>82184529.86</v>
      </c>
      <c r="R1032" s="5">
        <v>4795627.11</v>
      </c>
      <c r="S1032" s="5">
        <v>21226083.03</v>
      </c>
      <c r="T1032" s="5">
        <v>178662798.69</v>
      </c>
      <c r="U1032" s="5">
        <v>177416580.66</v>
      </c>
      <c r="V1032" s="5">
        <v>0</v>
      </c>
      <c r="W1032" s="5">
        <v>13047625.18</v>
      </c>
      <c r="X1032" s="5">
        <v>1231747.66</v>
      </c>
      <c r="Y1032" s="5">
        <v>13949757.02</v>
      </c>
      <c r="Z1032" s="5">
        <v>23583.44</v>
      </c>
      <c r="AA1032" s="5"/>
      <c r="AB1032" s="5">
        <v>5547330.24</v>
      </c>
      <c r="AC1032" s="5">
        <v>1852348.06</v>
      </c>
      <c r="AD1032" s="5">
        <v>7834938.02</v>
      </c>
      <c r="AE1032" s="8">
        <f t="shared" si="272"/>
        <v>4247593257.75</v>
      </c>
      <c r="AF1032" s="8">
        <f t="shared" si="273"/>
        <v>4178286835.37</v>
      </c>
      <c r="AG1032" s="8">
        <f t="shared" si="274"/>
        <v>245858925.01</v>
      </c>
      <c r="AH1032" s="8">
        <f t="shared" si="275"/>
        <v>249553907.19</v>
      </c>
      <c r="AI1032" s="8">
        <f t="shared" si="276"/>
        <v>241718969.17</v>
      </c>
      <c r="AJ1032" s="8">
        <f t="shared" si="277"/>
        <v>187506599.68</v>
      </c>
      <c r="AK1032" s="13">
        <f t="shared" si="278"/>
        <v>83256179.4000001</v>
      </c>
      <c r="AL1032" s="13">
        <f t="shared" si="279"/>
        <v>177416580.66</v>
      </c>
      <c r="AM1032" s="13">
        <f t="shared" si="280"/>
        <v>16780661.17</v>
      </c>
      <c r="AN1032" s="13">
        <f t="shared" si="281"/>
        <v>277453421.23</v>
      </c>
      <c r="AO1032" s="13">
        <f t="shared" si="282"/>
        <v>272579957.36</v>
      </c>
      <c r="AP1032" s="13">
        <f t="shared" si="283"/>
        <v>134522258.61</v>
      </c>
      <c r="AQ1032" s="13">
        <f t="shared" si="284"/>
        <v>126687320.59</v>
      </c>
      <c r="AR1032" s="13">
        <f t="shared" si="285"/>
        <v>104482262.43</v>
      </c>
      <c r="AS1032" s="13">
        <f t="shared" si="286"/>
        <v>96647324.4100001</v>
      </c>
      <c r="AT1032" s="13">
        <f t="shared" si="287"/>
        <v>269618483.21</v>
      </c>
      <c r="AU1032" s="13">
        <f>AT1032-VLOOKUP(A1032,[1]选股结果!$A$2:$BJ$3005,48,FALSE)*0.08</f>
        <v>57723958.1916001</v>
      </c>
      <c r="AV1032" s="13">
        <f t="shared" si="288"/>
        <v>7834938.02000001</v>
      </c>
    </row>
    <row r="1033" spans="1:48">
      <c r="A1033" s="4" t="s">
        <v>2110</v>
      </c>
      <c r="B1033" s="4" t="s">
        <v>2111</v>
      </c>
      <c r="C1033" s="5">
        <v>4240512739.27</v>
      </c>
      <c r="D1033" s="5">
        <v>0</v>
      </c>
      <c r="E1033" s="5">
        <v>0</v>
      </c>
      <c r="F1033" s="5">
        <v>0</v>
      </c>
      <c r="G1033" s="5">
        <v>2827684274.54</v>
      </c>
      <c r="H1033" s="5">
        <v>0</v>
      </c>
      <c r="I1033" s="5">
        <v>0</v>
      </c>
      <c r="J1033" s="5">
        <v>0</v>
      </c>
      <c r="K1033" s="5">
        <v>0</v>
      </c>
      <c r="L1033" s="5">
        <v>0</v>
      </c>
      <c r="M1033" s="5">
        <v>0</v>
      </c>
      <c r="N1033" s="5">
        <v>0</v>
      </c>
      <c r="O1033" s="5">
        <v>14639307.01</v>
      </c>
      <c r="P1033" s="5">
        <v>22896745.67</v>
      </c>
      <c r="Q1033" s="5">
        <v>108909433.59</v>
      </c>
      <c r="R1033" s="5">
        <v>186008408.49</v>
      </c>
      <c r="S1033" s="5">
        <v>2326354.78</v>
      </c>
      <c r="T1033" s="5">
        <v>9744315.13</v>
      </c>
      <c r="U1033" s="5">
        <v>0</v>
      </c>
      <c r="V1033" s="5">
        <v>0</v>
      </c>
      <c r="W1033" s="5">
        <v>0</v>
      </c>
      <c r="X1033" s="5">
        <v>4758174.43</v>
      </c>
      <c r="Y1033" s="5">
        <v>0</v>
      </c>
      <c r="Z1033" s="5">
        <v>4521.74</v>
      </c>
      <c r="AA1033" s="5"/>
      <c r="AB1033" s="5">
        <v>563869.31</v>
      </c>
      <c r="AC1033" s="5">
        <v>44419.07</v>
      </c>
      <c r="AD1033" s="5">
        <v>171120322.84</v>
      </c>
      <c r="AE1033" s="8">
        <f t="shared" si="272"/>
        <v>4240512739.27</v>
      </c>
      <c r="AF1033" s="8">
        <f t="shared" si="273"/>
        <v>3162464524.08</v>
      </c>
      <c r="AG1033" s="8">
        <f t="shared" si="274"/>
        <v>1083038877.63</v>
      </c>
      <c r="AH1033" s="8">
        <f t="shared" si="275"/>
        <v>1083558327.87</v>
      </c>
      <c r="AI1033" s="8">
        <f t="shared" si="276"/>
        <v>912438005.03</v>
      </c>
      <c r="AJ1033" s="8">
        <f t="shared" si="277"/>
        <v>145926036.03</v>
      </c>
      <c r="AK1033" s="13">
        <f t="shared" si="278"/>
        <v>1078048215.19</v>
      </c>
      <c r="AL1033" s="13">
        <f t="shared" si="279"/>
        <v>0</v>
      </c>
      <c r="AM1033" s="13">
        <f t="shared" si="280"/>
        <v>5510112.68</v>
      </c>
      <c r="AN1033" s="13">
        <f t="shared" si="281"/>
        <v>1083558327.87</v>
      </c>
      <c r="AO1033" s="13">
        <f t="shared" si="282"/>
        <v>1412828464.73</v>
      </c>
      <c r="AP1033" s="13">
        <f t="shared" si="283"/>
        <v>1080374569.97</v>
      </c>
      <c r="AQ1033" s="13">
        <f t="shared" si="284"/>
        <v>909254247.13</v>
      </c>
      <c r="AR1033" s="13">
        <f t="shared" si="285"/>
        <v>1080374569.97</v>
      </c>
      <c r="AS1033" s="13">
        <f t="shared" si="286"/>
        <v>909254247.13</v>
      </c>
      <c r="AT1033" s="13">
        <f t="shared" si="287"/>
        <v>912438005.03</v>
      </c>
      <c r="AU1033" s="13">
        <f>AT1033-VLOOKUP(A1033,[1]选股结果!$A$2:$BJ$3005,48,FALSE)*0.08</f>
        <v>196027728.4996</v>
      </c>
      <c r="AV1033" s="13">
        <f t="shared" si="288"/>
        <v>171120322.84</v>
      </c>
    </row>
    <row r="1034" spans="1:48">
      <c r="A1034" s="4" t="s">
        <v>2112</v>
      </c>
      <c r="B1034" s="4" t="s">
        <v>2113</v>
      </c>
      <c r="C1034" s="5">
        <v>4231866876.02</v>
      </c>
      <c r="D1034" s="5">
        <v>0</v>
      </c>
      <c r="E1034" s="5">
        <v>0</v>
      </c>
      <c r="F1034" s="5">
        <v>0</v>
      </c>
      <c r="G1034" s="5">
        <v>3527405726.86</v>
      </c>
      <c r="H1034" s="5">
        <v>61870279.52</v>
      </c>
      <c r="I1034" s="5">
        <v>0</v>
      </c>
      <c r="J1034" s="5">
        <v>0</v>
      </c>
      <c r="K1034" s="5">
        <v>0</v>
      </c>
      <c r="L1034" s="5">
        <v>0</v>
      </c>
      <c r="M1034" s="5">
        <v>0</v>
      </c>
      <c r="N1034" s="5">
        <v>0</v>
      </c>
      <c r="O1034" s="5">
        <v>32631926.17</v>
      </c>
      <c r="P1034" s="5">
        <v>58815369.41</v>
      </c>
      <c r="Q1034" s="5">
        <v>164380313.56</v>
      </c>
      <c r="R1034" s="5">
        <v>121074987.63</v>
      </c>
      <c r="S1034" s="5">
        <v>51872683.98</v>
      </c>
      <c r="T1034" s="5">
        <v>0</v>
      </c>
      <c r="U1034" s="5">
        <v>0</v>
      </c>
      <c r="V1034" s="5">
        <v>0</v>
      </c>
      <c r="W1034" s="5">
        <v>0</v>
      </c>
      <c r="X1034" s="5">
        <v>3148000.25</v>
      </c>
      <c r="Y1034" s="5">
        <v>2524726.46</v>
      </c>
      <c r="Z1034" s="5">
        <v>20448409.18</v>
      </c>
      <c r="AA1034" s="5"/>
      <c r="AB1034" s="5">
        <v>10679135.66</v>
      </c>
      <c r="AC1034" s="5">
        <v>44992888.37</v>
      </c>
      <c r="AD1034" s="5">
        <v>7591071.44</v>
      </c>
      <c r="AE1034" s="8">
        <f t="shared" si="272"/>
        <v>4231866876.02</v>
      </c>
      <c r="AF1034" s="8">
        <f t="shared" si="273"/>
        <v>3956181007.61</v>
      </c>
      <c r="AG1034" s="8">
        <f t="shared" si="274"/>
        <v>290461550.88</v>
      </c>
      <c r="AH1034" s="8">
        <f t="shared" si="275"/>
        <v>256147798.17</v>
      </c>
      <c r="AI1034" s="8">
        <f t="shared" si="276"/>
        <v>248556726.73</v>
      </c>
      <c r="AJ1034" s="8">
        <f t="shared" si="277"/>
        <v>292666088.31</v>
      </c>
      <c r="AK1034" s="13">
        <f t="shared" si="278"/>
        <v>278210594.87</v>
      </c>
      <c r="AL1034" s="13">
        <f t="shared" si="279"/>
        <v>0</v>
      </c>
      <c r="AM1034" s="13">
        <f t="shared" si="280"/>
        <v>-17013343.78</v>
      </c>
      <c r="AN1034" s="13">
        <f t="shared" si="281"/>
        <v>261197251.09</v>
      </c>
      <c r="AO1034" s="13">
        <f t="shared" si="282"/>
        <v>704461149.16</v>
      </c>
      <c r="AP1034" s="13">
        <f t="shared" si="283"/>
        <v>391953558.37</v>
      </c>
      <c r="AQ1034" s="13">
        <f t="shared" si="284"/>
        <v>384362486.93</v>
      </c>
      <c r="AR1034" s="13">
        <f t="shared" si="285"/>
        <v>330083278.85</v>
      </c>
      <c r="AS1034" s="13">
        <f t="shared" si="286"/>
        <v>322492207.41</v>
      </c>
      <c r="AT1034" s="13">
        <f t="shared" si="287"/>
        <v>253606179.65</v>
      </c>
      <c r="AU1034" s="13">
        <f>AT1034-VLOOKUP(A1034,[1]选股结果!$A$2:$BJ$3005,48,FALSE)*0.08</f>
        <v>124495262.0308</v>
      </c>
      <c r="AV1034" s="13">
        <f t="shared" si="288"/>
        <v>7591071.44</v>
      </c>
    </row>
    <row r="1035" spans="1:48">
      <c r="A1035" s="4" t="s">
        <v>2114</v>
      </c>
      <c r="B1035" s="4" t="s">
        <v>2115</v>
      </c>
      <c r="C1035" s="5">
        <v>4227414441.96</v>
      </c>
      <c r="D1035" s="5">
        <v>0</v>
      </c>
      <c r="E1035" s="5">
        <v>0</v>
      </c>
      <c r="F1035" s="5">
        <v>0</v>
      </c>
      <c r="G1035" s="5">
        <v>3344300296.25</v>
      </c>
      <c r="H1035" s="5">
        <v>1202571.34</v>
      </c>
      <c r="I1035" s="5">
        <v>0</v>
      </c>
      <c r="J1035" s="5">
        <v>0</v>
      </c>
      <c r="K1035" s="5">
        <v>0</v>
      </c>
      <c r="L1035" s="5">
        <v>0</v>
      </c>
      <c r="M1035" s="5">
        <v>0</v>
      </c>
      <c r="N1035" s="5">
        <v>0</v>
      </c>
      <c r="O1035" s="5">
        <v>19073041.97</v>
      </c>
      <c r="P1035" s="5">
        <v>335749347.79</v>
      </c>
      <c r="Q1035" s="5">
        <v>136663750.27</v>
      </c>
      <c r="R1035" s="5">
        <v>157271442.58</v>
      </c>
      <c r="S1035" s="5">
        <v>13412754.52</v>
      </c>
      <c r="T1035" s="5">
        <v>12005860.1</v>
      </c>
      <c r="U1035" s="5">
        <v>0</v>
      </c>
      <c r="V1035" s="5">
        <v>0</v>
      </c>
      <c r="W1035" s="5">
        <v>1377098.64</v>
      </c>
      <c r="X1035" s="5">
        <v>27034820.87</v>
      </c>
      <c r="Y1035" s="5">
        <v>29901856.08</v>
      </c>
      <c r="Z1035" s="5">
        <v>-472945.23</v>
      </c>
      <c r="AA1035" s="5"/>
      <c r="AB1035" s="5">
        <v>1488150.79</v>
      </c>
      <c r="AC1035" s="5">
        <v>3550309.71</v>
      </c>
      <c r="AD1035" s="5">
        <v>40091029.52</v>
      </c>
      <c r="AE1035" s="8">
        <f t="shared" ref="AE1035:AE1098" si="289">C1035</f>
        <v>4227414441.96</v>
      </c>
      <c r="AF1035" s="8">
        <f t="shared" ref="AF1035:AF1098" si="290">(G1035+O1035+P1035+Q1035+R1035)+S1035</f>
        <v>4006470633.38</v>
      </c>
      <c r="AG1035" s="8">
        <f t="shared" ref="AG1035:AG1098" si="291">AE1035-AF1035+T1035+V1035+W1035-X1035-Y1035+Z1035+AA1035</f>
        <v>176917145.14</v>
      </c>
      <c r="AH1035" s="8">
        <f t="shared" ref="AH1035:AH1098" si="292">AG1035+AB1035-AC1035</f>
        <v>174854986.22</v>
      </c>
      <c r="AI1035" s="8">
        <f t="shared" ref="AI1035:AI1098" si="293">AH1035-AD1035</f>
        <v>134763956.7</v>
      </c>
      <c r="AJ1035" s="8">
        <f t="shared" si="277"/>
        <v>523450155.03</v>
      </c>
      <c r="AK1035" s="13">
        <f t="shared" si="278"/>
        <v>250845664.66</v>
      </c>
      <c r="AL1035" s="13">
        <f t="shared" si="279"/>
        <v>0</v>
      </c>
      <c r="AM1035" s="13">
        <f t="shared" si="280"/>
        <v>-16186966.28</v>
      </c>
      <c r="AN1035" s="13">
        <f t="shared" si="281"/>
        <v>234658698.38</v>
      </c>
      <c r="AO1035" s="13">
        <f t="shared" si="282"/>
        <v>883114145.71</v>
      </c>
      <c r="AP1035" s="13">
        <f t="shared" si="283"/>
        <v>265460990.52</v>
      </c>
      <c r="AQ1035" s="13">
        <f t="shared" si="284"/>
        <v>225369961</v>
      </c>
      <c r="AR1035" s="13">
        <f t="shared" si="285"/>
        <v>264258419.18</v>
      </c>
      <c r="AS1035" s="13">
        <f t="shared" si="286"/>
        <v>224167389.66</v>
      </c>
      <c r="AT1035" s="13">
        <f t="shared" si="287"/>
        <v>194567668.86</v>
      </c>
      <c r="AU1035" s="13">
        <f>AT1035-VLOOKUP(A1035,[1]选股结果!$A$2:$BJ$3005,48,FALSE)*0.08</f>
        <v>-57619005.5752</v>
      </c>
      <c r="AV1035" s="13">
        <f t="shared" si="288"/>
        <v>40091029.52</v>
      </c>
    </row>
    <row r="1036" spans="1:48">
      <c r="A1036" s="4" t="s">
        <v>2116</v>
      </c>
      <c r="B1036" s="4" t="s">
        <v>2117</v>
      </c>
      <c r="C1036" s="5">
        <v>4227056494.44</v>
      </c>
      <c r="D1036" s="5">
        <v>0</v>
      </c>
      <c r="E1036" s="5">
        <v>0</v>
      </c>
      <c r="F1036" s="5">
        <v>0</v>
      </c>
      <c r="G1036" s="5">
        <v>3259651739.14</v>
      </c>
      <c r="H1036" s="5">
        <v>5891595.81</v>
      </c>
      <c r="I1036" s="5">
        <v>0</v>
      </c>
      <c r="J1036" s="5">
        <v>0</v>
      </c>
      <c r="K1036" s="5">
        <v>0</v>
      </c>
      <c r="L1036" s="5">
        <v>0</v>
      </c>
      <c r="M1036" s="5">
        <v>0</v>
      </c>
      <c r="N1036" s="5">
        <v>0</v>
      </c>
      <c r="O1036" s="5">
        <v>14416523.24</v>
      </c>
      <c r="P1036" s="5">
        <v>219346262.57</v>
      </c>
      <c r="Q1036" s="5">
        <v>229791325.72</v>
      </c>
      <c r="R1036" s="5">
        <v>38686689.58</v>
      </c>
      <c r="S1036" s="5">
        <v>1182953.49</v>
      </c>
      <c r="T1036" s="5">
        <v>3700234.63</v>
      </c>
      <c r="U1036" s="5">
        <v>342549.2</v>
      </c>
      <c r="V1036" s="5">
        <v>0</v>
      </c>
      <c r="W1036" s="5">
        <v>0</v>
      </c>
      <c r="X1036" s="5">
        <v>30658379.43</v>
      </c>
      <c r="Y1036" s="5">
        <v>2560129.38</v>
      </c>
      <c r="Z1036" s="5">
        <v>-1322934.53</v>
      </c>
      <c r="AA1036" s="5"/>
      <c r="AB1036" s="5">
        <v>1990603.58</v>
      </c>
      <c r="AC1036" s="5">
        <v>4815950.89</v>
      </c>
      <c r="AD1036" s="5">
        <v>63048302.43</v>
      </c>
      <c r="AE1036" s="8">
        <f t="shared" si="289"/>
        <v>4227056494.44</v>
      </c>
      <c r="AF1036" s="8">
        <f t="shared" si="290"/>
        <v>3763075493.74</v>
      </c>
      <c r="AG1036" s="8">
        <f t="shared" si="291"/>
        <v>433139791.990001</v>
      </c>
      <c r="AH1036" s="8">
        <f t="shared" si="292"/>
        <v>430314444.680001</v>
      </c>
      <c r="AI1036" s="8">
        <f t="shared" si="293"/>
        <v>367266142.250001</v>
      </c>
      <c r="AJ1036" s="8">
        <f t="shared" si="277"/>
        <v>468939588.22</v>
      </c>
      <c r="AK1036" s="13">
        <f t="shared" si="278"/>
        <v>466541130.08</v>
      </c>
      <c r="AL1036" s="13">
        <f t="shared" si="279"/>
        <v>342549.2</v>
      </c>
      <c r="AM1036" s="13">
        <f t="shared" si="280"/>
        <v>-31448975.84</v>
      </c>
      <c r="AN1036" s="13">
        <f t="shared" si="281"/>
        <v>435434703.44</v>
      </c>
      <c r="AO1036" s="13">
        <f t="shared" si="282"/>
        <v>967404755.3</v>
      </c>
      <c r="AP1036" s="13">
        <f t="shared" si="283"/>
        <v>473615679.38</v>
      </c>
      <c r="AQ1036" s="13">
        <f t="shared" si="284"/>
        <v>410567376.95</v>
      </c>
      <c r="AR1036" s="13">
        <f t="shared" si="285"/>
        <v>467724083.57</v>
      </c>
      <c r="AS1036" s="13">
        <f t="shared" si="286"/>
        <v>404675781.14</v>
      </c>
      <c r="AT1036" s="13">
        <f t="shared" si="287"/>
        <v>372386401.01</v>
      </c>
      <c r="AU1036" s="13">
        <f>AT1036-VLOOKUP(A1036,[1]选股结果!$A$2:$BJ$3005,48,FALSE)*0.08</f>
        <v>133013496.2748</v>
      </c>
      <c r="AV1036" s="13">
        <f t="shared" si="288"/>
        <v>63048302.43</v>
      </c>
    </row>
    <row r="1037" spans="1:48">
      <c r="A1037" s="4" t="s">
        <v>2118</v>
      </c>
      <c r="B1037" s="4" t="s">
        <v>2119</v>
      </c>
      <c r="C1037" s="5">
        <v>4210711575.66</v>
      </c>
      <c r="D1037" s="5">
        <v>0</v>
      </c>
      <c r="E1037" s="5">
        <v>0</v>
      </c>
      <c r="F1037" s="5">
        <v>0</v>
      </c>
      <c r="G1037" s="5">
        <v>3453884582.16</v>
      </c>
      <c r="H1037" s="5">
        <v>19902529.06</v>
      </c>
      <c r="I1037" s="5">
        <v>0</v>
      </c>
      <c r="J1037" s="5">
        <v>0</v>
      </c>
      <c r="K1037" s="5">
        <v>0</v>
      </c>
      <c r="L1037" s="5">
        <v>0</v>
      </c>
      <c r="M1037" s="5">
        <v>0</v>
      </c>
      <c r="N1037" s="5">
        <v>0</v>
      </c>
      <c r="O1037" s="5">
        <v>10283025.56</v>
      </c>
      <c r="P1037" s="5">
        <v>135307110.44</v>
      </c>
      <c r="Q1037" s="5">
        <v>380371678.3</v>
      </c>
      <c r="R1037" s="5">
        <v>224539322.19</v>
      </c>
      <c r="S1037" s="5">
        <v>11614451.13</v>
      </c>
      <c r="T1037" s="5">
        <v>12300865.89</v>
      </c>
      <c r="U1037" s="5">
        <v>0</v>
      </c>
      <c r="V1037" s="5">
        <v>0</v>
      </c>
      <c r="W1037" s="5">
        <v>-1575415.67</v>
      </c>
      <c r="X1037" s="5">
        <v>2098764.24</v>
      </c>
      <c r="Y1037" s="5">
        <v>15314741.34</v>
      </c>
      <c r="Z1037" s="5">
        <v>187647.47</v>
      </c>
      <c r="AA1037" s="5"/>
      <c r="AB1037" s="5">
        <v>1898941.82</v>
      </c>
      <c r="AC1037" s="5">
        <v>657678.71</v>
      </c>
      <c r="AD1037" s="5">
        <v>-8381527.96</v>
      </c>
      <c r="AE1037" s="8">
        <f t="shared" si="289"/>
        <v>4210711575.66</v>
      </c>
      <c r="AF1037" s="8">
        <f t="shared" si="290"/>
        <v>4216000169.78</v>
      </c>
      <c r="AG1037" s="8">
        <f t="shared" si="291"/>
        <v>-11789002.0100004</v>
      </c>
      <c r="AH1037" s="8">
        <f t="shared" si="292"/>
        <v>-10547738.9000004</v>
      </c>
      <c r="AI1037" s="8">
        <f t="shared" si="293"/>
        <v>-2166210.9400004</v>
      </c>
      <c r="AJ1037" s="8">
        <f t="shared" si="277"/>
        <v>540035292.53</v>
      </c>
      <c r="AK1037" s="13">
        <f t="shared" si="278"/>
        <v>10026147.22</v>
      </c>
      <c r="AL1037" s="13">
        <f t="shared" si="279"/>
        <v>0</v>
      </c>
      <c r="AM1037" s="13">
        <f t="shared" si="280"/>
        <v>10055596.56</v>
      </c>
      <c r="AN1037" s="13">
        <f t="shared" si="281"/>
        <v>20081743.78</v>
      </c>
      <c r="AO1037" s="13">
        <f t="shared" si="282"/>
        <v>756826993.5</v>
      </c>
      <c r="AP1037" s="13">
        <f t="shared" si="283"/>
        <v>41543127.41</v>
      </c>
      <c r="AQ1037" s="13">
        <f t="shared" si="284"/>
        <v>49924655.37</v>
      </c>
      <c r="AR1037" s="13">
        <f t="shared" si="285"/>
        <v>21640598.35</v>
      </c>
      <c r="AS1037" s="13">
        <f t="shared" si="286"/>
        <v>30022126.31</v>
      </c>
      <c r="AT1037" s="13">
        <f t="shared" si="287"/>
        <v>28463271.74</v>
      </c>
      <c r="AU1037" s="13">
        <f>AT1037-VLOOKUP(A1037,[1]选股结果!$A$2:$BJ$3005,48,FALSE)*0.08</f>
        <v>-322696239.8224</v>
      </c>
      <c r="AV1037" s="13">
        <f t="shared" si="288"/>
        <v>-8381527.96</v>
      </c>
    </row>
    <row r="1038" spans="1:48">
      <c r="A1038" s="4" t="s">
        <v>2120</v>
      </c>
      <c r="B1038" s="4" t="s">
        <v>2121</v>
      </c>
      <c r="C1038" s="5">
        <v>4199372039.53</v>
      </c>
      <c r="D1038" s="5">
        <v>0</v>
      </c>
      <c r="E1038" s="5">
        <v>0</v>
      </c>
      <c r="F1038" s="5">
        <v>0</v>
      </c>
      <c r="G1038" s="5">
        <v>3209701937.26</v>
      </c>
      <c r="H1038" s="5">
        <v>21487489</v>
      </c>
      <c r="I1038" s="5">
        <v>0</v>
      </c>
      <c r="J1038" s="5">
        <v>0</v>
      </c>
      <c r="K1038" s="5">
        <v>0</v>
      </c>
      <c r="L1038" s="5">
        <v>0</v>
      </c>
      <c r="M1038" s="5">
        <v>0</v>
      </c>
      <c r="N1038" s="5">
        <v>0</v>
      </c>
      <c r="O1038" s="5">
        <v>28969138.17</v>
      </c>
      <c r="P1038" s="5">
        <v>121464717.26</v>
      </c>
      <c r="Q1038" s="5">
        <v>265809147.01</v>
      </c>
      <c r="R1038" s="5">
        <v>244217657.23</v>
      </c>
      <c r="S1038" s="5">
        <v>-18379411.36</v>
      </c>
      <c r="T1038" s="5">
        <v>10704856.12</v>
      </c>
      <c r="U1038" s="5">
        <v>-7789582.13</v>
      </c>
      <c r="V1038" s="5">
        <v>0</v>
      </c>
      <c r="W1038" s="5">
        <v>1997453.87</v>
      </c>
      <c r="X1038" s="5">
        <v>6018183.35</v>
      </c>
      <c r="Y1038" s="5">
        <v>-16372703.4</v>
      </c>
      <c r="Z1038" s="5">
        <v>-1459.35</v>
      </c>
      <c r="AA1038" s="5"/>
      <c r="AB1038" s="5">
        <v>14331648</v>
      </c>
      <c r="AC1038" s="5">
        <v>4493817.01</v>
      </c>
      <c r="AD1038" s="5">
        <v>13585358.36</v>
      </c>
      <c r="AE1038" s="8">
        <f t="shared" si="289"/>
        <v>4199372039.53</v>
      </c>
      <c r="AF1038" s="8">
        <f t="shared" si="290"/>
        <v>3851783185.57</v>
      </c>
      <c r="AG1038" s="8">
        <f t="shared" si="291"/>
        <v>370644224.649999</v>
      </c>
      <c r="AH1038" s="8">
        <f t="shared" si="292"/>
        <v>380482055.639999</v>
      </c>
      <c r="AI1038" s="8">
        <f t="shared" si="293"/>
        <v>366896697.279999</v>
      </c>
      <c r="AJ1038" s="8">
        <f t="shared" si="277"/>
        <v>390032468.05</v>
      </c>
      <c r="AK1038" s="13">
        <f t="shared" si="278"/>
        <v>331216150.56</v>
      </c>
      <c r="AL1038" s="13">
        <f t="shared" si="279"/>
        <v>-7789582.13</v>
      </c>
      <c r="AM1038" s="13">
        <f t="shared" si="280"/>
        <v>24310080.41</v>
      </c>
      <c r="AN1038" s="13">
        <f t="shared" si="281"/>
        <v>347736648.84</v>
      </c>
      <c r="AO1038" s="13">
        <f t="shared" si="282"/>
        <v>989670102.27</v>
      </c>
      <c r="AP1038" s="13">
        <f t="shared" si="283"/>
        <v>334324228.2</v>
      </c>
      <c r="AQ1038" s="13">
        <f t="shared" si="284"/>
        <v>320738869.84</v>
      </c>
      <c r="AR1038" s="13">
        <f t="shared" si="285"/>
        <v>312836739.2</v>
      </c>
      <c r="AS1038" s="13">
        <f t="shared" si="286"/>
        <v>299251380.84</v>
      </c>
      <c r="AT1038" s="13">
        <f t="shared" si="287"/>
        <v>334151290.48</v>
      </c>
      <c r="AU1038" s="13">
        <f>AT1038-VLOOKUP(A1038,[1]选股结果!$A$2:$BJ$3005,48,FALSE)*0.08</f>
        <v>57832643.5272</v>
      </c>
      <c r="AV1038" s="13">
        <f t="shared" si="288"/>
        <v>13585358.36</v>
      </c>
    </row>
    <row r="1039" spans="1:48">
      <c r="A1039" s="4" t="s">
        <v>2122</v>
      </c>
      <c r="B1039" s="4" t="s">
        <v>2123</v>
      </c>
      <c r="C1039" s="5">
        <v>4197438730.74</v>
      </c>
      <c r="D1039" s="5">
        <v>0</v>
      </c>
      <c r="E1039" s="5">
        <v>0</v>
      </c>
      <c r="F1039" s="5">
        <v>0</v>
      </c>
      <c r="G1039" s="5">
        <v>3232879637.89</v>
      </c>
      <c r="H1039" s="5">
        <v>38813602.4</v>
      </c>
      <c r="I1039" s="5">
        <v>0</v>
      </c>
      <c r="J1039" s="5">
        <v>0</v>
      </c>
      <c r="K1039" s="5">
        <v>0</v>
      </c>
      <c r="L1039" s="5">
        <v>0</v>
      </c>
      <c r="M1039" s="5">
        <v>0</v>
      </c>
      <c r="N1039" s="5">
        <v>0</v>
      </c>
      <c r="O1039" s="5">
        <v>13244515.45</v>
      </c>
      <c r="P1039" s="5">
        <v>137961697.89</v>
      </c>
      <c r="Q1039" s="5">
        <v>252511291.57</v>
      </c>
      <c r="R1039" s="5">
        <v>552735005.31</v>
      </c>
      <c r="S1039" s="5">
        <v>-31955525.06</v>
      </c>
      <c r="T1039" s="5">
        <v>145385466.51</v>
      </c>
      <c r="U1039" s="5">
        <v>-21927766.25</v>
      </c>
      <c r="V1039" s="5">
        <v>0</v>
      </c>
      <c r="W1039" s="5">
        <v>1126424.8</v>
      </c>
      <c r="X1039" s="5">
        <v>2287953.6</v>
      </c>
      <c r="Y1039" s="5">
        <v>6505963.34</v>
      </c>
      <c r="Z1039" s="5">
        <v>119492.19</v>
      </c>
      <c r="AA1039" s="5"/>
      <c r="AB1039" s="5">
        <v>257633.92</v>
      </c>
      <c r="AC1039" s="5">
        <v>214642.83</v>
      </c>
      <c r="AD1039" s="5">
        <v>6282918.07</v>
      </c>
      <c r="AE1039" s="8">
        <f t="shared" si="289"/>
        <v>4197438730.74</v>
      </c>
      <c r="AF1039" s="8">
        <f t="shared" si="290"/>
        <v>4157376623.05</v>
      </c>
      <c r="AG1039" s="8">
        <f t="shared" si="291"/>
        <v>177899574.25</v>
      </c>
      <c r="AH1039" s="8">
        <f t="shared" si="292"/>
        <v>177942565.34</v>
      </c>
      <c r="AI1039" s="8">
        <f t="shared" si="293"/>
        <v>171659647.27</v>
      </c>
      <c r="AJ1039" s="8">
        <f t="shared" si="277"/>
        <v>410180477.16</v>
      </c>
      <c r="AK1039" s="13">
        <f t="shared" si="278"/>
        <v>46568071.0299999</v>
      </c>
      <c r="AL1039" s="13">
        <f t="shared" si="279"/>
        <v>-21927766.25</v>
      </c>
      <c r="AM1039" s="13">
        <f t="shared" si="280"/>
        <v>166314187.24</v>
      </c>
      <c r="AN1039" s="13">
        <f t="shared" si="281"/>
        <v>190954492.02</v>
      </c>
      <c r="AO1039" s="13">
        <f t="shared" si="282"/>
        <v>964559092.85</v>
      </c>
      <c r="AP1039" s="13">
        <f t="shared" si="283"/>
        <v>53426148.3699999</v>
      </c>
      <c r="AQ1039" s="13">
        <f t="shared" si="284"/>
        <v>47143230.2999999</v>
      </c>
      <c r="AR1039" s="13">
        <f t="shared" si="285"/>
        <v>14612545.9699999</v>
      </c>
      <c r="AS1039" s="13">
        <f t="shared" si="286"/>
        <v>8329627.89999991</v>
      </c>
      <c r="AT1039" s="13">
        <f t="shared" si="287"/>
        <v>184671573.95</v>
      </c>
      <c r="AU1039" s="13">
        <f>AT1039-VLOOKUP(A1039,[1]选股结果!$A$2:$BJ$3005,48,FALSE)*0.08</f>
        <v>-94986263.1916001</v>
      </c>
      <c r="AV1039" s="13">
        <f t="shared" si="288"/>
        <v>6282918.06999999</v>
      </c>
    </row>
    <row r="1040" spans="1:48">
      <c r="A1040" s="4" t="s">
        <v>2124</v>
      </c>
      <c r="B1040" s="4" t="s">
        <v>2125</v>
      </c>
      <c r="C1040" s="5">
        <v>4188376473.9</v>
      </c>
      <c r="D1040" s="5">
        <v>13360894.33</v>
      </c>
      <c r="E1040" s="5">
        <v>0</v>
      </c>
      <c r="F1040" s="5">
        <v>0</v>
      </c>
      <c r="G1040" s="5">
        <v>3279810684.28</v>
      </c>
      <c r="H1040" s="5">
        <v>159967371.02</v>
      </c>
      <c r="I1040" s="5">
        <v>0</v>
      </c>
      <c r="J1040" s="5">
        <v>0</v>
      </c>
      <c r="K1040" s="5">
        <v>0</v>
      </c>
      <c r="L1040" s="5">
        <v>0</v>
      </c>
      <c r="M1040" s="5">
        <v>0</v>
      </c>
      <c r="N1040" s="5">
        <v>0</v>
      </c>
      <c r="O1040" s="5">
        <v>237069229.29</v>
      </c>
      <c r="P1040" s="5">
        <v>71585547.97</v>
      </c>
      <c r="Q1040" s="5">
        <v>115542977.27</v>
      </c>
      <c r="R1040" s="5">
        <v>15888223.72</v>
      </c>
      <c r="S1040" s="5">
        <v>155374256.47</v>
      </c>
      <c r="T1040" s="5">
        <v>2020059598.07</v>
      </c>
      <c r="U1040" s="5">
        <v>1369275295.39</v>
      </c>
      <c r="V1040" s="5">
        <v>0</v>
      </c>
      <c r="W1040" s="5">
        <v>-101978257.28</v>
      </c>
      <c r="X1040" s="5">
        <v>-87859381.41</v>
      </c>
      <c r="Y1040" s="5">
        <v>71737897.81</v>
      </c>
      <c r="Z1040" s="5">
        <v>2488794.09</v>
      </c>
      <c r="AA1040" s="5"/>
      <c r="AB1040" s="5">
        <v>2136482.53</v>
      </c>
      <c r="AC1040" s="5">
        <v>2271094.74</v>
      </c>
      <c r="AD1040" s="5">
        <v>260702880.54</v>
      </c>
      <c r="AE1040" s="8">
        <f t="shared" si="289"/>
        <v>4188376473.9</v>
      </c>
      <c r="AF1040" s="8">
        <f t="shared" si="290"/>
        <v>3875270919</v>
      </c>
      <c r="AG1040" s="8">
        <f t="shared" si="291"/>
        <v>2249797173.38</v>
      </c>
      <c r="AH1040" s="8">
        <f t="shared" si="292"/>
        <v>2249662561.17</v>
      </c>
      <c r="AI1040" s="8">
        <f t="shared" si="293"/>
        <v>1988959680.63</v>
      </c>
      <c r="AJ1040" s="8">
        <f t="shared" si="277"/>
        <v>496070264.55</v>
      </c>
      <c r="AK1040" s="13">
        <f t="shared" si="278"/>
        <v>384843452.71</v>
      </c>
      <c r="AL1040" s="13">
        <f t="shared" si="279"/>
        <v>1369275295.39</v>
      </c>
      <c r="AM1040" s="13">
        <f t="shared" si="280"/>
        <v>639019608.69</v>
      </c>
      <c r="AN1040" s="13">
        <f t="shared" si="281"/>
        <v>2393138356.79</v>
      </c>
      <c r="AO1040" s="13">
        <f t="shared" si="282"/>
        <v>908565789.62</v>
      </c>
      <c r="AP1040" s="13">
        <f t="shared" si="283"/>
        <v>700185080.2</v>
      </c>
      <c r="AQ1040" s="13">
        <f t="shared" si="284"/>
        <v>439482199.66</v>
      </c>
      <c r="AR1040" s="13">
        <f t="shared" si="285"/>
        <v>540217709.18</v>
      </c>
      <c r="AS1040" s="13">
        <f t="shared" si="286"/>
        <v>279514828.64</v>
      </c>
      <c r="AT1040" s="13">
        <f t="shared" si="287"/>
        <v>2132435476.25</v>
      </c>
      <c r="AU1040" s="13">
        <f>AT1040-VLOOKUP(A1040,[1]选股结果!$A$2:$BJ$3005,48,FALSE)*0.08</f>
        <v>960195814.6732</v>
      </c>
      <c r="AV1040" s="13">
        <f t="shared" si="288"/>
        <v>260702880.54</v>
      </c>
    </row>
    <row r="1041" spans="1:48">
      <c r="A1041" s="4" t="s">
        <v>2126</v>
      </c>
      <c r="B1041" s="4" t="s">
        <v>2127</v>
      </c>
      <c r="C1041" s="5">
        <v>4184222764.32</v>
      </c>
      <c r="D1041" s="5">
        <v>0</v>
      </c>
      <c r="E1041" s="5">
        <v>0</v>
      </c>
      <c r="F1041" s="5">
        <v>0</v>
      </c>
      <c r="G1041" s="5">
        <v>3717432079.36</v>
      </c>
      <c r="H1041" s="5">
        <v>108318883.08</v>
      </c>
      <c r="I1041" s="5">
        <v>0</v>
      </c>
      <c r="J1041" s="5">
        <v>0</v>
      </c>
      <c r="K1041" s="5">
        <v>0</v>
      </c>
      <c r="L1041" s="5">
        <v>0</v>
      </c>
      <c r="M1041" s="5">
        <v>0</v>
      </c>
      <c r="N1041" s="5">
        <v>0</v>
      </c>
      <c r="O1041" s="5">
        <v>12980878.66</v>
      </c>
      <c r="P1041" s="5">
        <v>118976576.04</v>
      </c>
      <c r="Q1041" s="5">
        <v>88820106.74</v>
      </c>
      <c r="R1041" s="5">
        <v>151275860.86</v>
      </c>
      <c r="S1041" s="5">
        <v>105085485.44</v>
      </c>
      <c r="T1041" s="5">
        <v>4903930.65</v>
      </c>
      <c r="U1041" s="5">
        <v>-170680.11</v>
      </c>
      <c r="V1041" s="5">
        <v>0</v>
      </c>
      <c r="W1041" s="5">
        <v>0</v>
      </c>
      <c r="X1041" s="5">
        <v>34266256.96</v>
      </c>
      <c r="Y1041" s="5">
        <v>0</v>
      </c>
      <c r="Z1041" s="5">
        <v>928925.16</v>
      </c>
      <c r="AA1041" s="5"/>
      <c r="AB1041" s="5">
        <v>1280899.19</v>
      </c>
      <c r="AC1041" s="5">
        <v>1598317.76</v>
      </c>
      <c r="AD1041" s="5">
        <v>-2053869.99</v>
      </c>
      <c r="AE1041" s="8">
        <f t="shared" si="289"/>
        <v>4184222764.32</v>
      </c>
      <c r="AF1041" s="8">
        <f t="shared" si="290"/>
        <v>4194570987.1</v>
      </c>
      <c r="AG1041" s="8">
        <f t="shared" si="291"/>
        <v>-38781623.9299997</v>
      </c>
      <c r="AH1041" s="8">
        <f t="shared" si="292"/>
        <v>-39099042.4999997</v>
      </c>
      <c r="AI1041" s="8">
        <f t="shared" si="293"/>
        <v>-37045172.5099997</v>
      </c>
      <c r="AJ1041" s="8">
        <f t="shared" si="277"/>
        <v>221094980.01</v>
      </c>
      <c r="AK1041" s="13">
        <f t="shared" si="278"/>
        <v>-10348222.78</v>
      </c>
      <c r="AL1041" s="13">
        <f t="shared" si="279"/>
        <v>-170680.11</v>
      </c>
      <c r="AM1041" s="13">
        <f t="shared" si="280"/>
        <v>-28580139.61</v>
      </c>
      <c r="AN1041" s="13">
        <f t="shared" si="281"/>
        <v>-39099042.5</v>
      </c>
      <c r="AO1041" s="13">
        <f t="shared" si="282"/>
        <v>466790684.96</v>
      </c>
      <c r="AP1041" s="13">
        <f t="shared" si="283"/>
        <v>203056145.74</v>
      </c>
      <c r="AQ1041" s="13">
        <f t="shared" si="284"/>
        <v>205110015.73</v>
      </c>
      <c r="AR1041" s="13">
        <f t="shared" si="285"/>
        <v>94737262.66</v>
      </c>
      <c r="AS1041" s="13">
        <f t="shared" si="286"/>
        <v>96791132.65</v>
      </c>
      <c r="AT1041" s="13">
        <f t="shared" si="287"/>
        <v>-37045172.51</v>
      </c>
      <c r="AU1041" s="13">
        <f>AT1041-VLOOKUP(A1041,[1]选股结果!$A$2:$BJ$3005,48,FALSE)*0.08</f>
        <v>-150323239.5724</v>
      </c>
      <c r="AV1041" s="13">
        <f t="shared" si="288"/>
        <v>-2053869.99</v>
      </c>
    </row>
    <row r="1042" spans="1:48">
      <c r="A1042" s="4" t="s">
        <v>2128</v>
      </c>
      <c r="B1042" s="4" t="s">
        <v>2129</v>
      </c>
      <c r="C1042" s="5">
        <v>4183417109.37</v>
      </c>
      <c r="D1042" s="5">
        <v>0</v>
      </c>
      <c r="E1042" s="5">
        <v>0</v>
      </c>
      <c r="F1042" s="5">
        <v>0</v>
      </c>
      <c r="G1042" s="5">
        <v>3500977778.98</v>
      </c>
      <c r="H1042" s="5">
        <v>34201487.65</v>
      </c>
      <c r="I1042" s="5">
        <v>0</v>
      </c>
      <c r="J1042" s="5">
        <v>0</v>
      </c>
      <c r="K1042" s="5">
        <v>0</v>
      </c>
      <c r="L1042" s="5">
        <v>0</v>
      </c>
      <c r="M1042" s="5">
        <v>0</v>
      </c>
      <c r="N1042" s="5">
        <v>0</v>
      </c>
      <c r="O1042" s="5">
        <v>24092601.47</v>
      </c>
      <c r="P1042" s="5">
        <v>36218165.79</v>
      </c>
      <c r="Q1042" s="5">
        <v>153220194.73</v>
      </c>
      <c r="R1042" s="5">
        <v>118878423.98</v>
      </c>
      <c r="S1042" s="5">
        <v>75085806.72</v>
      </c>
      <c r="T1042" s="5">
        <v>10513051.15</v>
      </c>
      <c r="U1042" s="5">
        <v>7784570.19</v>
      </c>
      <c r="V1042" s="5">
        <v>0</v>
      </c>
      <c r="W1042" s="5">
        <v>0</v>
      </c>
      <c r="X1042" s="5">
        <v>23357322</v>
      </c>
      <c r="Y1042" s="5">
        <v>25330025.27</v>
      </c>
      <c r="Z1042" s="5">
        <v>-32836.63</v>
      </c>
      <c r="AA1042" s="5"/>
      <c r="AB1042" s="5">
        <v>1305027.4</v>
      </c>
      <c r="AC1042" s="5">
        <v>12128010.09</v>
      </c>
      <c r="AD1042" s="5">
        <v>47797776.87</v>
      </c>
      <c r="AE1042" s="8">
        <f t="shared" si="289"/>
        <v>4183417109.37</v>
      </c>
      <c r="AF1042" s="8">
        <f t="shared" si="290"/>
        <v>3908472971.67</v>
      </c>
      <c r="AG1042" s="8">
        <f t="shared" si="291"/>
        <v>236737004.95</v>
      </c>
      <c r="AH1042" s="8">
        <f t="shared" si="292"/>
        <v>225914022.26</v>
      </c>
      <c r="AI1042" s="8">
        <f t="shared" si="293"/>
        <v>178116245.39</v>
      </c>
      <c r="AJ1042" s="8">
        <f t="shared" si="277"/>
        <v>249683969.95</v>
      </c>
      <c r="AK1042" s="13">
        <f t="shared" si="278"/>
        <v>300274162.97</v>
      </c>
      <c r="AL1042" s="13">
        <f t="shared" si="279"/>
        <v>7784570.19</v>
      </c>
      <c r="AM1042" s="13">
        <f t="shared" si="280"/>
        <v>-31484660.36</v>
      </c>
      <c r="AN1042" s="13">
        <f t="shared" si="281"/>
        <v>276574072.8</v>
      </c>
      <c r="AO1042" s="13">
        <f t="shared" si="282"/>
        <v>682439330.39</v>
      </c>
      <c r="AP1042" s="13">
        <f t="shared" si="283"/>
        <v>409561457.34</v>
      </c>
      <c r="AQ1042" s="13">
        <f t="shared" si="284"/>
        <v>361763680.47</v>
      </c>
      <c r="AR1042" s="13">
        <f t="shared" si="285"/>
        <v>375359969.69</v>
      </c>
      <c r="AS1042" s="13">
        <f t="shared" si="286"/>
        <v>327562192.82</v>
      </c>
      <c r="AT1042" s="13">
        <f t="shared" si="287"/>
        <v>228776295.93</v>
      </c>
      <c r="AU1042" s="13">
        <f>AT1042-VLOOKUP(A1042,[1]选股结果!$A$2:$BJ$3005,48,FALSE)*0.08</f>
        <v>-68614460.0508</v>
      </c>
      <c r="AV1042" s="13">
        <f t="shared" si="288"/>
        <v>47797776.87</v>
      </c>
    </row>
    <row r="1043" spans="1:48">
      <c r="A1043" s="4" t="s">
        <v>2130</v>
      </c>
      <c r="B1043" s="4" t="s">
        <v>2131</v>
      </c>
      <c r="C1043" s="5">
        <v>4176673817.74</v>
      </c>
      <c r="D1043" s="5">
        <v>0</v>
      </c>
      <c r="E1043" s="5">
        <v>0</v>
      </c>
      <c r="F1043" s="5">
        <v>0</v>
      </c>
      <c r="G1043" s="5">
        <v>2180277608.78</v>
      </c>
      <c r="H1043" s="5">
        <v>1028980487.45</v>
      </c>
      <c r="I1043" s="5">
        <v>0</v>
      </c>
      <c r="J1043" s="5">
        <v>0</v>
      </c>
      <c r="K1043" s="5">
        <v>0</v>
      </c>
      <c r="L1043" s="5">
        <v>0</v>
      </c>
      <c r="M1043" s="5">
        <v>0</v>
      </c>
      <c r="N1043" s="5">
        <v>0</v>
      </c>
      <c r="O1043" s="5">
        <v>90864583.14</v>
      </c>
      <c r="P1043" s="5">
        <v>16398360.14</v>
      </c>
      <c r="Q1043" s="5">
        <v>87793853.83</v>
      </c>
      <c r="R1043" s="5">
        <v>369618.16</v>
      </c>
      <c r="S1043" s="5">
        <v>1020838365.75</v>
      </c>
      <c r="T1043" s="5">
        <v>163895545.31</v>
      </c>
      <c r="U1043" s="5">
        <v>162812437.2</v>
      </c>
      <c r="V1043" s="5">
        <v>0</v>
      </c>
      <c r="W1043" s="5">
        <v>0</v>
      </c>
      <c r="X1043" s="5">
        <v>3558502.3</v>
      </c>
      <c r="Y1043" s="5">
        <v>4986364.07</v>
      </c>
      <c r="Z1043" s="5">
        <v>0</v>
      </c>
      <c r="AA1043" s="5"/>
      <c r="AB1043" s="5">
        <v>9380302.75</v>
      </c>
      <c r="AC1043" s="5">
        <v>9448952.05</v>
      </c>
      <c r="AD1043" s="5">
        <v>222892262.41</v>
      </c>
      <c r="AE1043" s="8">
        <f t="shared" si="289"/>
        <v>4176673817.74</v>
      </c>
      <c r="AF1043" s="8">
        <f t="shared" si="290"/>
        <v>3396542389.8</v>
      </c>
      <c r="AG1043" s="8">
        <f t="shared" si="291"/>
        <v>935482106.88</v>
      </c>
      <c r="AH1043" s="8">
        <f t="shared" si="292"/>
        <v>935413457.58</v>
      </c>
      <c r="AI1043" s="8">
        <f t="shared" si="293"/>
        <v>712521195.17</v>
      </c>
      <c r="AJ1043" s="8">
        <f t="shared" si="277"/>
        <v>200111810.48</v>
      </c>
      <c r="AK1043" s="13">
        <f t="shared" si="278"/>
        <v>785117792.009999</v>
      </c>
      <c r="AL1043" s="13">
        <f t="shared" si="279"/>
        <v>162812437.2</v>
      </c>
      <c r="AM1043" s="13">
        <f t="shared" si="280"/>
        <v>-2544043.48999999</v>
      </c>
      <c r="AN1043" s="13">
        <f t="shared" si="281"/>
        <v>945386185.719999</v>
      </c>
      <c r="AO1043" s="13">
        <f t="shared" si="282"/>
        <v>1996396208.96</v>
      </c>
      <c r="AP1043" s="13">
        <f t="shared" si="283"/>
        <v>2834936645.21</v>
      </c>
      <c r="AQ1043" s="13">
        <f t="shared" si="284"/>
        <v>2612044382.8</v>
      </c>
      <c r="AR1043" s="13">
        <f t="shared" si="285"/>
        <v>1805956157.76</v>
      </c>
      <c r="AS1043" s="13">
        <f t="shared" si="286"/>
        <v>1583063895.35</v>
      </c>
      <c r="AT1043" s="13">
        <f t="shared" si="287"/>
        <v>722493923.309999</v>
      </c>
      <c r="AU1043" s="13">
        <f>AT1043-VLOOKUP(A1043,[1]选股结果!$A$2:$BJ$3005,48,FALSE)*0.08</f>
        <v>-273949524.545201</v>
      </c>
      <c r="AV1043" s="13">
        <f t="shared" si="288"/>
        <v>222892262.41</v>
      </c>
    </row>
    <row r="1044" spans="1:48">
      <c r="A1044" s="4" t="s">
        <v>2132</v>
      </c>
      <c r="B1044" s="4" t="s">
        <v>2133</v>
      </c>
      <c r="C1044" s="5">
        <v>4151285155.11</v>
      </c>
      <c r="D1044" s="5">
        <v>0</v>
      </c>
      <c r="E1044" s="5">
        <v>0</v>
      </c>
      <c r="F1044" s="5">
        <v>0</v>
      </c>
      <c r="G1044" s="5">
        <v>3280068647.57</v>
      </c>
      <c r="H1044" s="5">
        <v>70223752.84</v>
      </c>
      <c r="I1044" s="5">
        <v>0</v>
      </c>
      <c r="J1044" s="5">
        <v>0</v>
      </c>
      <c r="K1044" s="5">
        <v>0</v>
      </c>
      <c r="L1044" s="5">
        <v>0</v>
      </c>
      <c r="M1044" s="5">
        <v>0</v>
      </c>
      <c r="N1044" s="5">
        <v>0</v>
      </c>
      <c r="O1044" s="5">
        <v>267435941.99</v>
      </c>
      <c r="P1044" s="5">
        <v>169909858.61</v>
      </c>
      <c r="Q1044" s="5">
        <v>163006863.29</v>
      </c>
      <c r="R1044" s="5">
        <v>0</v>
      </c>
      <c r="S1044" s="5">
        <v>140032874.05</v>
      </c>
      <c r="T1044" s="5">
        <v>70998533.52</v>
      </c>
      <c r="U1044" s="5">
        <v>552269.76</v>
      </c>
      <c r="V1044" s="5">
        <v>0</v>
      </c>
      <c r="W1044" s="5">
        <v>-1132104.81</v>
      </c>
      <c r="X1044" s="5">
        <v>-12260173.44</v>
      </c>
      <c r="Y1044" s="5">
        <v>3605583.23</v>
      </c>
      <c r="Z1044" s="5">
        <v>2234947.2</v>
      </c>
      <c r="AA1044" s="5"/>
      <c r="AB1044" s="5">
        <v>6296401.41</v>
      </c>
      <c r="AC1044" s="5">
        <v>14645900.89</v>
      </c>
      <c r="AD1044" s="5">
        <v>105740433.63</v>
      </c>
      <c r="AE1044" s="8">
        <f t="shared" si="289"/>
        <v>4151285155.11</v>
      </c>
      <c r="AF1044" s="8">
        <f t="shared" si="290"/>
        <v>4020454185.51</v>
      </c>
      <c r="AG1044" s="8">
        <f t="shared" si="291"/>
        <v>211586935.719999</v>
      </c>
      <c r="AH1044" s="8">
        <f t="shared" si="292"/>
        <v>203237436.239999</v>
      </c>
      <c r="AI1044" s="8">
        <f t="shared" si="293"/>
        <v>97497002.609999</v>
      </c>
      <c r="AJ1044" s="8">
        <f t="shared" si="277"/>
        <v>612307746.6</v>
      </c>
      <c r="AK1044" s="13">
        <f t="shared" si="278"/>
        <v>134436552.83</v>
      </c>
      <c r="AL1044" s="13">
        <f t="shared" si="279"/>
        <v>552269.76</v>
      </c>
      <c r="AM1044" s="13">
        <f t="shared" si="280"/>
        <v>75459780.11</v>
      </c>
      <c r="AN1044" s="13">
        <f t="shared" si="281"/>
        <v>210448602.7</v>
      </c>
      <c r="AO1044" s="13">
        <f t="shared" si="282"/>
        <v>871216507.54</v>
      </c>
      <c r="AP1044" s="13">
        <f t="shared" si="283"/>
        <v>344693179.72</v>
      </c>
      <c r="AQ1044" s="13">
        <f t="shared" si="284"/>
        <v>238952746.09</v>
      </c>
      <c r="AR1044" s="13">
        <f t="shared" si="285"/>
        <v>274469426.88</v>
      </c>
      <c r="AS1044" s="13">
        <f t="shared" si="286"/>
        <v>168728993.25</v>
      </c>
      <c r="AT1044" s="13">
        <f t="shared" si="287"/>
        <v>104708169.07</v>
      </c>
      <c r="AU1044" s="13">
        <f>AT1044-VLOOKUP(A1044,[1]选股结果!$A$2:$BJ$3005,48,FALSE)*0.08</f>
        <v>-317219175.85</v>
      </c>
      <c r="AV1044" s="13">
        <f t="shared" si="288"/>
        <v>105740433.63</v>
      </c>
    </row>
    <row r="1045" spans="1:48">
      <c r="A1045" s="4" t="s">
        <v>2134</v>
      </c>
      <c r="B1045" s="4" t="s">
        <v>2135</v>
      </c>
      <c r="C1045" s="5">
        <v>4145721657.13</v>
      </c>
      <c r="D1045" s="5">
        <v>0</v>
      </c>
      <c r="E1045" s="5">
        <v>0</v>
      </c>
      <c r="F1045" s="5">
        <v>0</v>
      </c>
      <c r="G1045" s="5">
        <v>3049661300.27</v>
      </c>
      <c r="H1045" s="5">
        <v>26666648.32</v>
      </c>
      <c r="I1045" s="5">
        <v>0</v>
      </c>
      <c r="J1045" s="5">
        <v>0</v>
      </c>
      <c r="K1045" s="5">
        <v>0</v>
      </c>
      <c r="L1045" s="5">
        <v>0</v>
      </c>
      <c r="M1045" s="5">
        <v>0</v>
      </c>
      <c r="N1045" s="5">
        <v>0</v>
      </c>
      <c r="O1045" s="5">
        <v>82811747.69</v>
      </c>
      <c r="P1045" s="5">
        <v>31411123.46</v>
      </c>
      <c r="Q1045" s="5">
        <v>183294548.43</v>
      </c>
      <c r="R1045" s="5">
        <v>14241079.44</v>
      </c>
      <c r="S1045" s="5">
        <v>12099612.31</v>
      </c>
      <c r="T1045" s="5">
        <v>7494539.6</v>
      </c>
      <c r="U1045" s="5">
        <v>-156502.93</v>
      </c>
      <c r="V1045" s="5">
        <v>0</v>
      </c>
      <c r="W1045" s="5">
        <v>16530521.39</v>
      </c>
      <c r="X1045" s="5">
        <v>2061116.12</v>
      </c>
      <c r="Y1045" s="5">
        <v>0</v>
      </c>
      <c r="Z1045" s="5">
        <v>45379757.02</v>
      </c>
      <c r="AA1045" s="5"/>
      <c r="AB1045" s="5">
        <v>4924447.95</v>
      </c>
      <c r="AC1045" s="5">
        <v>5996062.54</v>
      </c>
      <c r="AD1045" s="5">
        <v>149087391.17</v>
      </c>
      <c r="AE1045" s="8">
        <f t="shared" si="289"/>
        <v>4145721657.13</v>
      </c>
      <c r="AF1045" s="8">
        <f t="shared" si="290"/>
        <v>3373519411.6</v>
      </c>
      <c r="AG1045" s="8">
        <f t="shared" si="291"/>
        <v>839545947.42</v>
      </c>
      <c r="AH1045" s="8">
        <f t="shared" si="292"/>
        <v>838474332.83</v>
      </c>
      <c r="AI1045" s="8">
        <f t="shared" si="293"/>
        <v>689386941.66</v>
      </c>
      <c r="AJ1045" s="8">
        <f t="shared" si="277"/>
        <v>298589034.17</v>
      </c>
      <c r="AK1045" s="13">
        <f t="shared" si="278"/>
        <v>772202245.53</v>
      </c>
      <c r="AL1045" s="13">
        <f t="shared" si="279"/>
        <v>-156502.93</v>
      </c>
      <c r="AM1045" s="13">
        <f t="shared" si="280"/>
        <v>66428590.23</v>
      </c>
      <c r="AN1045" s="13">
        <f t="shared" si="281"/>
        <v>838474332.83</v>
      </c>
      <c r="AO1045" s="13">
        <f t="shared" si="282"/>
        <v>1096060356.86</v>
      </c>
      <c r="AP1045" s="13">
        <f t="shared" si="283"/>
        <v>810968506.16</v>
      </c>
      <c r="AQ1045" s="13">
        <f t="shared" si="284"/>
        <v>661881114.99</v>
      </c>
      <c r="AR1045" s="13">
        <f t="shared" si="285"/>
        <v>784301857.84</v>
      </c>
      <c r="AS1045" s="13">
        <f t="shared" si="286"/>
        <v>635214466.67</v>
      </c>
      <c r="AT1045" s="13">
        <f t="shared" si="287"/>
        <v>689386941.66</v>
      </c>
      <c r="AU1045" s="13">
        <f>AT1045-VLOOKUP(A1045,[1]选股结果!$A$2:$BJ$3005,48,FALSE)*0.08</f>
        <v>153730580.0624</v>
      </c>
      <c r="AV1045" s="13">
        <f t="shared" si="288"/>
        <v>149087391.17</v>
      </c>
    </row>
    <row r="1046" spans="1:48">
      <c r="A1046" s="4" t="s">
        <v>2136</v>
      </c>
      <c r="B1046" s="4" t="s">
        <v>2137</v>
      </c>
      <c r="C1046" s="5">
        <v>4145554447.48</v>
      </c>
      <c r="D1046" s="5">
        <v>0</v>
      </c>
      <c r="E1046" s="5">
        <v>0</v>
      </c>
      <c r="F1046" s="5">
        <v>0</v>
      </c>
      <c r="G1046" s="5">
        <v>2297955063.76</v>
      </c>
      <c r="H1046" s="5">
        <v>420521470.88</v>
      </c>
      <c r="I1046" s="5">
        <v>0</v>
      </c>
      <c r="J1046" s="5">
        <v>0</v>
      </c>
      <c r="K1046" s="5">
        <v>0</v>
      </c>
      <c r="L1046" s="5">
        <v>0</v>
      </c>
      <c r="M1046" s="5">
        <v>0</v>
      </c>
      <c r="N1046" s="5">
        <v>0</v>
      </c>
      <c r="O1046" s="5">
        <v>24686509.4</v>
      </c>
      <c r="P1046" s="5">
        <v>59329097.99</v>
      </c>
      <c r="Q1046" s="5">
        <v>168531926.91</v>
      </c>
      <c r="R1046" s="5">
        <v>24579272.95</v>
      </c>
      <c r="S1046" s="5">
        <v>399569772.34</v>
      </c>
      <c r="T1046" s="5">
        <v>13271870.47</v>
      </c>
      <c r="U1046" s="5">
        <v>7450582.73</v>
      </c>
      <c r="V1046" s="5">
        <v>0</v>
      </c>
      <c r="W1046" s="5">
        <v>-392023089.04</v>
      </c>
      <c r="X1046" s="5">
        <v>-14003073.79</v>
      </c>
      <c r="Y1046" s="5">
        <v>-3901878.39</v>
      </c>
      <c r="Z1046" s="5">
        <v>313851.13</v>
      </c>
      <c r="AA1046" s="5"/>
      <c r="AB1046" s="5">
        <v>132387988.07</v>
      </c>
      <c r="AC1046" s="5">
        <v>11644961.6</v>
      </c>
      <c r="AD1046" s="5">
        <v>267208125.18</v>
      </c>
      <c r="AE1046" s="8">
        <f t="shared" si="289"/>
        <v>4145554447.48</v>
      </c>
      <c r="AF1046" s="8">
        <f t="shared" si="290"/>
        <v>2974651643.35</v>
      </c>
      <c r="AG1046" s="8">
        <f t="shared" si="291"/>
        <v>810370388.87</v>
      </c>
      <c r="AH1046" s="8">
        <f t="shared" si="292"/>
        <v>931113415.34</v>
      </c>
      <c r="AI1046" s="8">
        <f t="shared" si="293"/>
        <v>663905290.16</v>
      </c>
      <c r="AJ1046" s="8">
        <f t="shared" si="277"/>
        <v>127902629.44</v>
      </c>
      <c r="AK1046" s="13">
        <f t="shared" si="278"/>
        <v>1167000925.74</v>
      </c>
      <c r="AL1046" s="13">
        <f t="shared" si="279"/>
        <v>7450582.73</v>
      </c>
      <c r="AM1046" s="13">
        <f t="shared" si="280"/>
        <v>-251141849.91</v>
      </c>
      <c r="AN1046" s="13">
        <f t="shared" si="281"/>
        <v>923309658.56</v>
      </c>
      <c r="AO1046" s="13">
        <f t="shared" si="282"/>
        <v>1847599383.72</v>
      </c>
      <c r="AP1046" s="13">
        <f t="shared" si="283"/>
        <v>1987092168.96</v>
      </c>
      <c r="AQ1046" s="13">
        <f t="shared" si="284"/>
        <v>1719884043.78</v>
      </c>
      <c r="AR1046" s="13">
        <f t="shared" si="285"/>
        <v>1566570698.08</v>
      </c>
      <c r="AS1046" s="13">
        <f t="shared" si="286"/>
        <v>1299362572.9</v>
      </c>
      <c r="AT1046" s="13">
        <f t="shared" si="287"/>
        <v>656101533.38</v>
      </c>
      <c r="AU1046" s="13">
        <f>AT1046-VLOOKUP(A1046,[1]选股结果!$A$2:$BJ$3005,48,FALSE)*0.08</f>
        <v>-622688918.0952</v>
      </c>
      <c r="AV1046" s="13">
        <f t="shared" si="288"/>
        <v>267208125.18</v>
      </c>
    </row>
    <row r="1047" spans="1:48">
      <c r="A1047" s="4" t="s">
        <v>2138</v>
      </c>
      <c r="B1047" s="4" t="s">
        <v>2139</v>
      </c>
      <c r="C1047" s="5">
        <v>4140078819.87</v>
      </c>
      <c r="D1047" s="5">
        <v>0</v>
      </c>
      <c r="E1047" s="5">
        <v>0</v>
      </c>
      <c r="F1047" s="5">
        <v>0</v>
      </c>
      <c r="G1047" s="5">
        <v>2141313974</v>
      </c>
      <c r="H1047" s="5">
        <v>10694853.68</v>
      </c>
      <c r="I1047" s="5">
        <v>0</v>
      </c>
      <c r="J1047" s="5">
        <v>0</v>
      </c>
      <c r="K1047" s="5">
        <v>0</v>
      </c>
      <c r="L1047" s="5">
        <v>0</v>
      </c>
      <c r="M1047" s="5">
        <v>0</v>
      </c>
      <c r="N1047" s="5">
        <v>0</v>
      </c>
      <c r="O1047" s="5">
        <v>22181400.76</v>
      </c>
      <c r="P1047" s="5">
        <v>246350669.39</v>
      </c>
      <c r="Q1047" s="5">
        <v>124483003.67</v>
      </c>
      <c r="R1047" s="5">
        <v>1283140110.39</v>
      </c>
      <c r="S1047" s="5">
        <v>-38932356.31</v>
      </c>
      <c r="T1047" s="5">
        <v>27760393.19</v>
      </c>
      <c r="U1047" s="5">
        <v>9266429.78</v>
      </c>
      <c r="V1047" s="5">
        <v>0</v>
      </c>
      <c r="W1047" s="5">
        <v>71388240</v>
      </c>
      <c r="X1047" s="5">
        <v>-8290.73</v>
      </c>
      <c r="Y1047" s="5">
        <v>42114067.06</v>
      </c>
      <c r="Z1047" s="5">
        <v>915369.27</v>
      </c>
      <c r="AA1047" s="5"/>
      <c r="AB1047" s="5">
        <v>422108.31</v>
      </c>
      <c r="AC1047" s="5">
        <v>1253697.49</v>
      </c>
      <c r="AD1047" s="5">
        <v>-56372649.12</v>
      </c>
      <c r="AE1047" s="8">
        <f t="shared" si="289"/>
        <v>4140078819.87</v>
      </c>
      <c r="AF1047" s="8">
        <f t="shared" si="290"/>
        <v>3778536801.9</v>
      </c>
      <c r="AG1047" s="8">
        <f t="shared" si="291"/>
        <v>419500244.1</v>
      </c>
      <c r="AH1047" s="8">
        <f t="shared" si="292"/>
        <v>418668654.92</v>
      </c>
      <c r="AI1047" s="8">
        <f t="shared" si="293"/>
        <v>475041304.04</v>
      </c>
      <c r="AJ1047" s="8">
        <f t="shared" si="277"/>
        <v>435960730.06</v>
      </c>
      <c r="AK1047" s="13">
        <f t="shared" si="278"/>
        <v>403656085.03</v>
      </c>
      <c r="AL1047" s="13">
        <f t="shared" si="279"/>
        <v>9266429.78</v>
      </c>
      <c r="AM1047" s="13">
        <f t="shared" si="280"/>
        <v>89974274.23</v>
      </c>
      <c r="AN1047" s="13">
        <f t="shared" si="281"/>
        <v>502896789.04</v>
      </c>
      <c r="AO1047" s="13">
        <f t="shared" si="282"/>
        <v>1998764845.87</v>
      </c>
      <c r="AP1047" s="13">
        <f t="shared" si="283"/>
        <v>375418582.4</v>
      </c>
      <c r="AQ1047" s="13">
        <f t="shared" si="284"/>
        <v>431791231.52</v>
      </c>
      <c r="AR1047" s="13">
        <f t="shared" si="285"/>
        <v>364723728.72</v>
      </c>
      <c r="AS1047" s="13">
        <f t="shared" si="286"/>
        <v>421096377.84</v>
      </c>
      <c r="AT1047" s="13">
        <f t="shared" si="287"/>
        <v>559269438.16</v>
      </c>
      <c r="AU1047" s="13">
        <f>AT1047-VLOOKUP(A1047,[1]选股结果!$A$2:$BJ$3005,48,FALSE)*0.08</f>
        <v>-108752126.5504</v>
      </c>
      <c r="AV1047" s="13">
        <f t="shared" si="288"/>
        <v>-56372649.12</v>
      </c>
    </row>
    <row r="1048" spans="1:48">
      <c r="A1048" s="4" t="s">
        <v>2140</v>
      </c>
      <c r="B1048" s="4" t="s">
        <v>2141</v>
      </c>
      <c r="C1048" s="5">
        <v>4136955110.48</v>
      </c>
      <c r="D1048" s="5">
        <v>0</v>
      </c>
      <c r="E1048" s="5">
        <v>0</v>
      </c>
      <c r="F1048" s="5">
        <v>0</v>
      </c>
      <c r="G1048" s="5">
        <v>3312498862.66</v>
      </c>
      <c r="H1048" s="5">
        <v>42709164.09</v>
      </c>
      <c r="I1048" s="5">
        <v>0</v>
      </c>
      <c r="J1048" s="5">
        <v>0</v>
      </c>
      <c r="K1048" s="5">
        <v>0</v>
      </c>
      <c r="L1048" s="5">
        <v>0</v>
      </c>
      <c r="M1048" s="5">
        <v>0</v>
      </c>
      <c r="N1048" s="5">
        <v>0</v>
      </c>
      <c r="O1048" s="5">
        <v>11642465.91</v>
      </c>
      <c r="P1048" s="5">
        <v>177777081.76</v>
      </c>
      <c r="Q1048" s="5">
        <v>183407765.23</v>
      </c>
      <c r="R1048" s="5">
        <v>242916132.17</v>
      </c>
      <c r="S1048" s="5">
        <v>20398713.74</v>
      </c>
      <c r="T1048" s="5">
        <v>-562692.31</v>
      </c>
      <c r="U1048" s="5">
        <v>-562692.31</v>
      </c>
      <c r="V1048" s="5">
        <v>0</v>
      </c>
      <c r="W1048" s="5">
        <v>0</v>
      </c>
      <c r="X1048" s="5">
        <v>39490810.41</v>
      </c>
      <c r="Y1048" s="5">
        <v>3923178.8</v>
      </c>
      <c r="Z1048" s="5">
        <v>-63825.37</v>
      </c>
      <c r="AA1048" s="5"/>
      <c r="AB1048" s="5">
        <v>504665.66</v>
      </c>
      <c r="AC1048" s="5">
        <v>1375480.41</v>
      </c>
      <c r="AD1048" s="5">
        <v>15566995.9</v>
      </c>
      <c r="AE1048" s="8">
        <f t="shared" si="289"/>
        <v>4136955110.48</v>
      </c>
      <c r="AF1048" s="8">
        <f t="shared" si="290"/>
        <v>3948641021.47</v>
      </c>
      <c r="AG1048" s="8">
        <f t="shared" si="291"/>
        <v>144273582.12</v>
      </c>
      <c r="AH1048" s="8">
        <f t="shared" si="292"/>
        <v>143402767.37</v>
      </c>
      <c r="AI1048" s="8">
        <f t="shared" si="293"/>
        <v>127835771.47</v>
      </c>
      <c r="AJ1048" s="8">
        <f t="shared" si="277"/>
        <v>377621306.45</v>
      </c>
      <c r="AK1048" s="13">
        <f t="shared" si="278"/>
        <v>192237267.81</v>
      </c>
      <c r="AL1048" s="13">
        <f t="shared" si="279"/>
        <v>-562692.31</v>
      </c>
      <c r="AM1048" s="13">
        <f t="shared" si="280"/>
        <v>-40425450.53</v>
      </c>
      <c r="AN1048" s="13">
        <f t="shared" si="281"/>
        <v>151249124.97</v>
      </c>
      <c r="AO1048" s="13">
        <f t="shared" si="282"/>
        <v>824456247.82</v>
      </c>
      <c r="AP1048" s="13">
        <f t="shared" si="283"/>
        <v>255345145.64</v>
      </c>
      <c r="AQ1048" s="13">
        <f t="shared" si="284"/>
        <v>239778149.74</v>
      </c>
      <c r="AR1048" s="13">
        <f t="shared" si="285"/>
        <v>212635981.55</v>
      </c>
      <c r="AS1048" s="13">
        <f t="shared" si="286"/>
        <v>197068985.65</v>
      </c>
      <c r="AT1048" s="13">
        <f t="shared" si="287"/>
        <v>135682129.07</v>
      </c>
      <c r="AU1048" s="13">
        <f>AT1048-VLOOKUP(A1048,[1]选股结果!$A$2:$BJ$3005,48,FALSE)*0.08</f>
        <v>-152324112.882</v>
      </c>
      <c r="AV1048" s="13">
        <f t="shared" si="288"/>
        <v>15566995.9</v>
      </c>
    </row>
    <row r="1049" spans="1:48">
      <c r="A1049" s="4" t="s">
        <v>2142</v>
      </c>
      <c r="B1049" s="4" t="s">
        <v>2143</v>
      </c>
      <c r="C1049" s="5">
        <v>4127750276.93</v>
      </c>
      <c r="D1049" s="5">
        <v>0</v>
      </c>
      <c r="E1049" s="5">
        <v>0</v>
      </c>
      <c r="F1049" s="5">
        <v>0</v>
      </c>
      <c r="G1049" s="5">
        <v>2434651089.29</v>
      </c>
      <c r="H1049" s="5">
        <v>0</v>
      </c>
      <c r="I1049" s="5">
        <v>0</v>
      </c>
      <c r="J1049" s="5">
        <v>0</v>
      </c>
      <c r="K1049" s="5">
        <v>0</v>
      </c>
      <c r="L1049" s="5">
        <v>0</v>
      </c>
      <c r="M1049" s="5">
        <v>0</v>
      </c>
      <c r="N1049" s="5">
        <v>0</v>
      </c>
      <c r="O1049" s="5">
        <v>14786442.15</v>
      </c>
      <c r="P1049" s="5">
        <v>43376038.48</v>
      </c>
      <c r="Q1049" s="5">
        <v>343491887.96</v>
      </c>
      <c r="R1049" s="5">
        <v>224187680.62</v>
      </c>
      <c r="S1049" s="5">
        <v>-26523113.41</v>
      </c>
      <c r="T1049" s="5">
        <v>40430148.22</v>
      </c>
      <c r="U1049" s="5">
        <v>0</v>
      </c>
      <c r="V1049" s="5">
        <v>0</v>
      </c>
      <c r="W1049" s="5">
        <v>25693395.62</v>
      </c>
      <c r="X1049" s="5">
        <v>3602640.23</v>
      </c>
      <c r="Y1049" s="5">
        <v>-70564.54</v>
      </c>
      <c r="Z1049" s="5">
        <v>0</v>
      </c>
      <c r="AA1049" s="5"/>
      <c r="AB1049" s="5">
        <v>5094127.91</v>
      </c>
      <c r="AC1049" s="5">
        <v>957312.03</v>
      </c>
      <c r="AD1049" s="5">
        <v>145454869.46</v>
      </c>
      <c r="AE1049" s="8">
        <f t="shared" si="289"/>
        <v>4127750276.93</v>
      </c>
      <c r="AF1049" s="8">
        <f t="shared" si="290"/>
        <v>3033970025.09</v>
      </c>
      <c r="AG1049" s="8">
        <f t="shared" si="291"/>
        <v>1156371719.99</v>
      </c>
      <c r="AH1049" s="8">
        <f t="shared" si="292"/>
        <v>1160508535.87</v>
      </c>
      <c r="AI1049" s="8">
        <f t="shared" si="293"/>
        <v>1015053666.41</v>
      </c>
      <c r="AJ1049" s="8">
        <f t="shared" si="277"/>
        <v>397446988.17</v>
      </c>
      <c r="AK1049" s="13">
        <f t="shared" si="278"/>
        <v>1093709687.3</v>
      </c>
      <c r="AL1049" s="13">
        <f t="shared" si="279"/>
        <v>0</v>
      </c>
      <c r="AM1049" s="13">
        <f t="shared" si="280"/>
        <v>66657719.49</v>
      </c>
      <c r="AN1049" s="13">
        <f t="shared" si="281"/>
        <v>1160367406.79</v>
      </c>
      <c r="AO1049" s="13">
        <f t="shared" si="282"/>
        <v>1693099187.64</v>
      </c>
      <c r="AP1049" s="13">
        <f t="shared" si="283"/>
        <v>1067186573.89</v>
      </c>
      <c r="AQ1049" s="13">
        <f t="shared" si="284"/>
        <v>921731704.43</v>
      </c>
      <c r="AR1049" s="13">
        <f t="shared" si="285"/>
        <v>1067186573.89</v>
      </c>
      <c r="AS1049" s="13">
        <f t="shared" si="286"/>
        <v>921731704.43</v>
      </c>
      <c r="AT1049" s="13">
        <f t="shared" si="287"/>
        <v>1014912537.33</v>
      </c>
      <c r="AU1049" s="13">
        <f>AT1049-VLOOKUP(A1049,[1]选股结果!$A$2:$BJ$3005,48,FALSE)*0.08</f>
        <v>495785393.9972</v>
      </c>
      <c r="AV1049" s="13">
        <f t="shared" si="288"/>
        <v>145454869.46</v>
      </c>
    </row>
    <row r="1050" spans="1:48">
      <c r="A1050" s="4" t="s">
        <v>2144</v>
      </c>
      <c r="B1050" s="4" t="s">
        <v>2145</v>
      </c>
      <c r="C1050" s="5">
        <v>4125847464.59</v>
      </c>
      <c r="D1050" s="5">
        <v>0</v>
      </c>
      <c r="E1050" s="5">
        <v>0</v>
      </c>
      <c r="F1050" s="5">
        <v>0</v>
      </c>
      <c r="G1050" s="5">
        <v>2541968463.01</v>
      </c>
      <c r="H1050" s="5">
        <v>260803253.05</v>
      </c>
      <c r="I1050" s="5">
        <v>0</v>
      </c>
      <c r="J1050" s="5">
        <v>0</v>
      </c>
      <c r="K1050" s="5">
        <v>0</v>
      </c>
      <c r="L1050" s="5">
        <v>0</v>
      </c>
      <c r="M1050" s="5">
        <v>0</v>
      </c>
      <c r="N1050" s="5">
        <v>0</v>
      </c>
      <c r="O1050" s="5">
        <v>110127566.28</v>
      </c>
      <c r="P1050" s="5">
        <v>115418724.37</v>
      </c>
      <c r="Q1050" s="5">
        <v>261851522.99</v>
      </c>
      <c r="R1050" s="5">
        <v>7063823.36</v>
      </c>
      <c r="S1050" s="5">
        <v>101672998.58</v>
      </c>
      <c r="T1050" s="5">
        <v>495738510.57</v>
      </c>
      <c r="U1050" s="5">
        <v>463380093.25</v>
      </c>
      <c r="V1050" s="5">
        <v>0</v>
      </c>
      <c r="W1050" s="5">
        <v>1128592.1</v>
      </c>
      <c r="X1050" s="5">
        <v>1068489.18</v>
      </c>
      <c r="Y1050" s="5">
        <v>0</v>
      </c>
      <c r="Z1050" s="5">
        <v>75180.17</v>
      </c>
      <c r="AA1050" s="5"/>
      <c r="AB1050" s="5">
        <v>1844420.35</v>
      </c>
      <c r="AC1050" s="5">
        <v>1911738.48</v>
      </c>
      <c r="AD1050" s="5">
        <v>291820556.41</v>
      </c>
      <c r="AE1050" s="8">
        <f t="shared" si="289"/>
        <v>4125847464.59</v>
      </c>
      <c r="AF1050" s="8">
        <f t="shared" si="290"/>
        <v>3138103098.59</v>
      </c>
      <c r="AG1050" s="8">
        <f t="shared" si="291"/>
        <v>1483618159.66</v>
      </c>
      <c r="AH1050" s="8">
        <f t="shared" si="292"/>
        <v>1483550841.53</v>
      </c>
      <c r="AI1050" s="8">
        <f t="shared" si="293"/>
        <v>1191730285.12</v>
      </c>
      <c r="AJ1050" s="8">
        <f t="shared" si="277"/>
        <v>487465131.77</v>
      </c>
      <c r="AK1050" s="13">
        <f t="shared" si="278"/>
        <v>987744366</v>
      </c>
      <c r="AL1050" s="13">
        <f t="shared" si="279"/>
        <v>463380093.25</v>
      </c>
      <c r="AM1050" s="13">
        <f t="shared" si="280"/>
        <v>32426382.28</v>
      </c>
      <c r="AN1050" s="13">
        <f t="shared" si="281"/>
        <v>1483550841.53</v>
      </c>
      <c r="AO1050" s="13">
        <f t="shared" si="282"/>
        <v>1583879001.58</v>
      </c>
      <c r="AP1050" s="13">
        <f t="shared" si="283"/>
        <v>1350220617.63</v>
      </c>
      <c r="AQ1050" s="13">
        <f t="shared" si="284"/>
        <v>1058400061.22</v>
      </c>
      <c r="AR1050" s="13">
        <f t="shared" si="285"/>
        <v>1089417364.58</v>
      </c>
      <c r="AS1050" s="13">
        <f t="shared" si="286"/>
        <v>797596808.17</v>
      </c>
      <c r="AT1050" s="13">
        <f t="shared" si="287"/>
        <v>1191730285.12</v>
      </c>
      <c r="AU1050" s="13">
        <f>AT1050-VLOOKUP(A1050,[1]选股结果!$A$2:$BJ$3005,48,FALSE)*0.08</f>
        <v>30548316.2855999</v>
      </c>
      <c r="AV1050" s="13">
        <f t="shared" si="288"/>
        <v>291820556.41</v>
      </c>
    </row>
    <row r="1051" spans="1:48">
      <c r="A1051" s="4" t="s">
        <v>2146</v>
      </c>
      <c r="B1051" s="4" t="s">
        <v>2147</v>
      </c>
      <c r="C1051" s="5">
        <v>4124071686.87</v>
      </c>
      <c r="D1051" s="5">
        <v>0</v>
      </c>
      <c r="E1051" s="5">
        <v>0</v>
      </c>
      <c r="F1051" s="5">
        <v>0</v>
      </c>
      <c r="G1051" s="5">
        <v>2625726371.5</v>
      </c>
      <c r="H1051" s="5">
        <v>243938253.02</v>
      </c>
      <c r="I1051" s="5">
        <v>0</v>
      </c>
      <c r="J1051" s="5">
        <v>0</v>
      </c>
      <c r="K1051" s="5">
        <v>0</v>
      </c>
      <c r="L1051" s="5">
        <v>0</v>
      </c>
      <c r="M1051" s="5">
        <v>0</v>
      </c>
      <c r="N1051" s="5">
        <v>0</v>
      </c>
      <c r="O1051" s="5">
        <v>17285640.85</v>
      </c>
      <c r="P1051" s="5">
        <v>74040859.08</v>
      </c>
      <c r="Q1051" s="5">
        <v>176727739.66</v>
      </c>
      <c r="R1051" s="5">
        <v>100525640.72</v>
      </c>
      <c r="S1051" s="5">
        <v>243894361.25</v>
      </c>
      <c r="T1051" s="5">
        <v>41182632.99</v>
      </c>
      <c r="U1051" s="5">
        <v>-1480114.42</v>
      </c>
      <c r="V1051" s="5">
        <v>0</v>
      </c>
      <c r="W1051" s="5">
        <v>0</v>
      </c>
      <c r="X1051" s="5">
        <v>-16311290.88</v>
      </c>
      <c r="Y1051" s="5">
        <v>2266782.57</v>
      </c>
      <c r="Z1051" s="5">
        <v>-2726370.72</v>
      </c>
      <c r="AA1051" s="5"/>
      <c r="AB1051" s="5">
        <v>1390132.14</v>
      </c>
      <c r="AC1051" s="5">
        <v>6526304.66</v>
      </c>
      <c r="AD1051" s="5">
        <v>129341796.38</v>
      </c>
      <c r="AE1051" s="8">
        <f t="shared" si="289"/>
        <v>4124071686.87</v>
      </c>
      <c r="AF1051" s="8">
        <f t="shared" si="290"/>
        <v>3238200613.06</v>
      </c>
      <c r="AG1051" s="8">
        <f t="shared" si="291"/>
        <v>938371844.39</v>
      </c>
      <c r="AH1051" s="8">
        <f t="shared" si="292"/>
        <v>933235671.87</v>
      </c>
      <c r="AI1051" s="8">
        <f t="shared" si="293"/>
        <v>803893875.49</v>
      </c>
      <c r="AJ1051" s="8">
        <f t="shared" si="277"/>
        <v>275457194.68</v>
      </c>
      <c r="AK1051" s="13">
        <f t="shared" si="278"/>
        <v>888137856.38</v>
      </c>
      <c r="AL1051" s="13">
        <f t="shared" si="279"/>
        <v>-1480114.42</v>
      </c>
      <c r="AM1051" s="13">
        <f t="shared" si="280"/>
        <v>51111495.05</v>
      </c>
      <c r="AN1051" s="13">
        <f t="shared" si="281"/>
        <v>937769237.01</v>
      </c>
      <c r="AO1051" s="13">
        <f t="shared" si="282"/>
        <v>1498345315.37</v>
      </c>
      <c r="AP1051" s="13">
        <f t="shared" si="283"/>
        <v>1375970470.65</v>
      </c>
      <c r="AQ1051" s="13">
        <f t="shared" si="284"/>
        <v>1246628674.27</v>
      </c>
      <c r="AR1051" s="13">
        <f t="shared" si="285"/>
        <v>1132032217.63</v>
      </c>
      <c r="AS1051" s="13">
        <f t="shared" si="286"/>
        <v>1002690421.25</v>
      </c>
      <c r="AT1051" s="13">
        <f t="shared" si="287"/>
        <v>808427440.63</v>
      </c>
      <c r="AU1051" s="13">
        <f>AT1051-VLOOKUP(A1051,[1]选股结果!$A$2:$BJ$3005,48,FALSE)*0.08</f>
        <v>-340038103.8476</v>
      </c>
      <c r="AV1051" s="13">
        <f t="shared" si="288"/>
        <v>129341796.38</v>
      </c>
    </row>
    <row r="1052" spans="1:48">
      <c r="A1052" s="4" t="s">
        <v>2148</v>
      </c>
      <c r="B1052" s="4" t="s">
        <v>2149</v>
      </c>
      <c r="C1052" s="5">
        <v>4121456943.99</v>
      </c>
      <c r="D1052" s="5">
        <v>0</v>
      </c>
      <c r="E1052" s="5">
        <v>0</v>
      </c>
      <c r="F1052" s="5">
        <v>0</v>
      </c>
      <c r="G1052" s="5">
        <v>2636323243.56</v>
      </c>
      <c r="H1052" s="5">
        <v>157937485.99</v>
      </c>
      <c r="I1052" s="5">
        <v>0</v>
      </c>
      <c r="J1052" s="5">
        <v>0</v>
      </c>
      <c r="K1052" s="5">
        <v>0</v>
      </c>
      <c r="L1052" s="5">
        <v>0</v>
      </c>
      <c r="M1052" s="5">
        <v>0</v>
      </c>
      <c r="N1052" s="5">
        <v>0</v>
      </c>
      <c r="O1052" s="5">
        <v>28321950.94</v>
      </c>
      <c r="P1052" s="5">
        <v>0</v>
      </c>
      <c r="Q1052" s="5">
        <v>307203571.25</v>
      </c>
      <c r="R1052" s="5">
        <v>5594243.09</v>
      </c>
      <c r="S1052" s="5">
        <v>141963919.77</v>
      </c>
      <c r="T1052" s="5">
        <v>109905.14</v>
      </c>
      <c r="U1052" s="5">
        <v>-237358.44</v>
      </c>
      <c r="V1052" s="5">
        <v>0</v>
      </c>
      <c r="W1052" s="5">
        <v>22100.5</v>
      </c>
      <c r="X1052" s="5">
        <v>6802837.37</v>
      </c>
      <c r="Y1052" s="5">
        <v>0</v>
      </c>
      <c r="Z1052" s="5">
        <v>-35736.69</v>
      </c>
      <c r="AA1052" s="5"/>
      <c r="AB1052" s="5">
        <v>3903642.73</v>
      </c>
      <c r="AC1052" s="5">
        <v>1085997.25</v>
      </c>
      <c r="AD1052" s="5">
        <v>181754315.1</v>
      </c>
      <c r="AE1052" s="8">
        <f t="shared" si="289"/>
        <v>4121456943.99</v>
      </c>
      <c r="AF1052" s="8">
        <f t="shared" si="290"/>
        <v>3119406928.61</v>
      </c>
      <c r="AG1052" s="8">
        <f t="shared" si="291"/>
        <v>995343446.96</v>
      </c>
      <c r="AH1052" s="8">
        <f t="shared" si="292"/>
        <v>998161092.44</v>
      </c>
      <c r="AI1052" s="8">
        <f t="shared" si="293"/>
        <v>816406777.34</v>
      </c>
      <c r="AJ1052" s="8">
        <f t="shared" si="277"/>
        <v>332707876.71</v>
      </c>
      <c r="AK1052" s="13">
        <f t="shared" si="278"/>
        <v>1002050015.38</v>
      </c>
      <c r="AL1052" s="13">
        <f t="shared" si="279"/>
        <v>-237358.44</v>
      </c>
      <c r="AM1052" s="13">
        <f t="shared" si="280"/>
        <v>-3651564.5</v>
      </c>
      <c r="AN1052" s="13">
        <f t="shared" si="281"/>
        <v>998161092.44</v>
      </c>
      <c r="AO1052" s="13">
        <f t="shared" si="282"/>
        <v>1485133700.43</v>
      </c>
      <c r="AP1052" s="13">
        <f t="shared" si="283"/>
        <v>1301951421.14</v>
      </c>
      <c r="AQ1052" s="13">
        <f t="shared" si="284"/>
        <v>1120197106.04</v>
      </c>
      <c r="AR1052" s="13">
        <f t="shared" si="285"/>
        <v>1144013935.15</v>
      </c>
      <c r="AS1052" s="13">
        <f t="shared" si="286"/>
        <v>962259620.05</v>
      </c>
      <c r="AT1052" s="13">
        <f t="shared" si="287"/>
        <v>816406777.34</v>
      </c>
      <c r="AU1052" s="13">
        <f>AT1052-VLOOKUP(A1052,[1]选股结果!$A$2:$BJ$3005,48,FALSE)*0.08</f>
        <v>-75072341.0568</v>
      </c>
      <c r="AV1052" s="13">
        <f t="shared" si="288"/>
        <v>181754315.1</v>
      </c>
    </row>
    <row r="1053" spans="1:48">
      <c r="A1053" s="4" t="s">
        <v>2150</v>
      </c>
      <c r="B1053" s="4" t="s">
        <v>2151</v>
      </c>
      <c r="C1053" s="5">
        <v>4104321835.55</v>
      </c>
      <c r="D1053" s="5">
        <v>100028050.02</v>
      </c>
      <c r="E1053" s="5">
        <v>0</v>
      </c>
      <c r="F1053" s="5">
        <v>0</v>
      </c>
      <c r="G1053" s="5">
        <v>3417821377.38</v>
      </c>
      <c r="H1053" s="5">
        <v>254941301.21</v>
      </c>
      <c r="I1053" s="5">
        <v>0</v>
      </c>
      <c r="J1053" s="5">
        <v>0</v>
      </c>
      <c r="K1053" s="5">
        <v>0</v>
      </c>
      <c r="L1053" s="5">
        <v>0</v>
      </c>
      <c r="M1053" s="5">
        <v>0</v>
      </c>
      <c r="N1053" s="5">
        <v>0</v>
      </c>
      <c r="O1053" s="5">
        <v>17094686.17</v>
      </c>
      <c r="P1053" s="5">
        <v>166479875.98</v>
      </c>
      <c r="Q1053" s="5">
        <v>323793154.56</v>
      </c>
      <c r="R1053" s="5">
        <v>0</v>
      </c>
      <c r="S1053" s="5">
        <v>245409104.94</v>
      </c>
      <c r="T1053" s="5">
        <v>533700093.5</v>
      </c>
      <c r="U1053" s="5">
        <v>430247391.03</v>
      </c>
      <c r="V1053" s="5">
        <v>0</v>
      </c>
      <c r="W1053" s="5">
        <v>-231401346.52</v>
      </c>
      <c r="X1053" s="5">
        <v>3987689.02</v>
      </c>
      <c r="Y1053" s="5">
        <v>-1400667.16</v>
      </c>
      <c r="Z1053" s="5">
        <v>65350.48</v>
      </c>
      <c r="AA1053" s="5"/>
      <c r="AB1053" s="5">
        <v>9656767.13</v>
      </c>
      <c r="AC1053" s="5">
        <v>890722.86</v>
      </c>
      <c r="AD1053" s="5">
        <v>49423062.98</v>
      </c>
      <c r="AE1053" s="8">
        <f t="shared" si="289"/>
        <v>4104321835.55</v>
      </c>
      <c r="AF1053" s="8">
        <f t="shared" si="290"/>
        <v>4170598199.03</v>
      </c>
      <c r="AG1053" s="8">
        <f t="shared" si="291"/>
        <v>233500712.12</v>
      </c>
      <c r="AH1053" s="8">
        <f t="shared" si="292"/>
        <v>242266756.39</v>
      </c>
      <c r="AI1053" s="8">
        <f t="shared" si="293"/>
        <v>192843693.41</v>
      </c>
      <c r="AJ1053" s="8">
        <f t="shared" si="277"/>
        <v>497201005.28</v>
      </c>
      <c r="AK1053" s="13">
        <f t="shared" si="278"/>
        <v>-67677030.6399999</v>
      </c>
      <c r="AL1053" s="13">
        <f t="shared" si="279"/>
        <v>430247391.03</v>
      </c>
      <c r="AM1053" s="13">
        <f t="shared" si="280"/>
        <v>-123104938.32</v>
      </c>
      <c r="AN1053" s="13">
        <f t="shared" si="281"/>
        <v>239465422.07</v>
      </c>
      <c r="AO1053" s="13">
        <f t="shared" si="282"/>
        <v>686500458.17</v>
      </c>
      <c r="AP1053" s="13">
        <f t="shared" si="283"/>
        <v>432673375.51</v>
      </c>
      <c r="AQ1053" s="13">
        <f t="shared" si="284"/>
        <v>383250312.53</v>
      </c>
      <c r="AR1053" s="13">
        <f t="shared" si="285"/>
        <v>177732074.3</v>
      </c>
      <c r="AS1053" s="13">
        <f t="shared" si="286"/>
        <v>128309011.32</v>
      </c>
      <c r="AT1053" s="13">
        <f t="shared" si="287"/>
        <v>190042359.09</v>
      </c>
      <c r="AU1053" s="13">
        <f>AT1053-VLOOKUP(A1053,[1]选股结果!$A$2:$BJ$3005,48,FALSE)*0.08</f>
        <v>-496858377.4484</v>
      </c>
      <c r="AV1053" s="13">
        <f t="shared" si="288"/>
        <v>49423062.98</v>
      </c>
    </row>
    <row r="1054" spans="1:48">
      <c r="A1054" s="4" t="s">
        <v>2152</v>
      </c>
      <c r="B1054" s="4" t="s">
        <v>2153</v>
      </c>
      <c r="C1054" s="5">
        <v>4088446000</v>
      </c>
      <c r="D1054" s="5">
        <v>0</v>
      </c>
      <c r="E1054" s="5">
        <v>0</v>
      </c>
      <c r="F1054" s="5">
        <v>0</v>
      </c>
      <c r="G1054" s="5">
        <v>3472634000</v>
      </c>
      <c r="H1054" s="5">
        <v>150431000</v>
      </c>
      <c r="I1054" s="5">
        <v>0</v>
      </c>
      <c r="J1054" s="5">
        <v>0</v>
      </c>
      <c r="K1054" s="5">
        <v>0</v>
      </c>
      <c r="L1054" s="5">
        <v>0</v>
      </c>
      <c r="M1054" s="5">
        <v>0</v>
      </c>
      <c r="N1054" s="5">
        <v>0</v>
      </c>
      <c r="O1054" s="5">
        <v>8308000</v>
      </c>
      <c r="P1054" s="5">
        <v>245339000</v>
      </c>
      <c r="Q1054" s="5">
        <v>207919000</v>
      </c>
      <c r="R1054" s="5">
        <v>304264000</v>
      </c>
      <c r="S1054" s="5">
        <v>104637000</v>
      </c>
      <c r="T1054" s="5">
        <v>0</v>
      </c>
      <c r="U1054" s="5">
        <v>0</v>
      </c>
      <c r="V1054" s="5">
        <v>0</v>
      </c>
      <c r="W1054" s="5">
        <v>0</v>
      </c>
      <c r="X1054" s="5">
        <v>-9948000</v>
      </c>
      <c r="Y1054" s="5">
        <v>-31000</v>
      </c>
      <c r="Z1054" s="5">
        <v>622000</v>
      </c>
      <c r="AA1054" s="5"/>
      <c r="AB1054" s="5">
        <v>4411000</v>
      </c>
      <c r="AC1054" s="5">
        <v>129276000</v>
      </c>
      <c r="AD1054" s="5">
        <v>-47708000</v>
      </c>
      <c r="AE1054" s="8">
        <f t="shared" si="289"/>
        <v>4088446000</v>
      </c>
      <c r="AF1054" s="8">
        <f t="shared" si="290"/>
        <v>4343101000</v>
      </c>
      <c r="AG1054" s="8">
        <f t="shared" si="291"/>
        <v>-244054000</v>
      </c>
      <c r="AH1054" s="8">
        <f t="shared" si="292"/>
        <v>-368919000</v>
      </c>
      <c r="AI1054" s="8">
        <f t="shared" si="293"/>
        <v>-321211000</v>
      </c>
      <c r="AJ1054" s="8">
        <f t="shared" si="277"/>
        <v>586400000</v>
      </c>
      <c r="AK1054" s="13">
        <f t="shared" si="278"/>
        <v>-254686000</v>
      </c>
      <c r="AL1054" s="13">
        <f t="shared" si="279"/>
        <v>0</v>
      </c>
      <c r="AM1054" s="13">
        <f t="shared" si="280"/>
        <v>-114295000</v>
      </c>
      <c r="AN1054" s="13">
        <f t="shared" si="281"/>
        <v>-368981000</v>
      </c>
      <c r="AO1054" s="13">
        <f t="shared" si="282"/>
        <v>615812000</v>
      </c>
      <c r="AP1054" s="13">
        <f t="shared" si="283"/>
        <v>382000</v>
      </c>
      <c r="AQ1054" s="13">
        <f t="shared" si="284"/>
        <v>48090000</v>
      </c>
      <c r="AR1054" s="13">
        <f t="shared" si="285"/>
        <v>-150049000</v>
      </c>
      <c r="AS1054" s="13">
        <f t="shared" si="286"/>
        <v>-102341000</v>
      </c>
      <c r="AT1054" s="13">
        <f t="shared" si="287"/>
        <v>-321273000</v>
      </c>
      <c r="AU1054" s="13">
        <f>AT1054-VLOOKUP(A1054,[1]选股结果!$A$2:$BJ$3005,48,FALSE)*0.08</f>
        <v>-603730360</v>
      </c>
      <c r="AV1054" s="13">
        <f t="shared" si="288"/>
        <v>-47708000</v>
      </c>
    </row>
    <row r="1055" spans="1:48">
      <c r="A1055" s="4" t="s">
        <v>2154</v>
      </c>
      <c r="B1055" s="4" t="s">
        <v>2155</v>
      </c>
      <c r="C1055" s="5">
        <v>4084797744.03</v>
      </c>
      <c r="D1055" s="5">
        <v>0</v>
      </c>
      <c r="E1055" s="5">
        <v>0</v>
      </c>
      <c r="F1055" s="5">
        <v>0</v>
      </c>
      <c r="G1055" s="5">
        <v>2549686797.59</v>
      </c>
      <c r="H1055" s="5">
        <v>18551509.47</v>
      </c>
      <c r="I1055" s="5">
        <v>0</v>
      </c>
      <c r="J1055" s="5">
        <v>0</v>
      </c>
      <c r="K1055" s="5">
        <v>0</v>
      </c>
      <c r="L1055" s="5">
        <v>0</v>
      </c>
      <c r="M1055" s="5">
        <v>0</v>
      </c>
      <c r="N1055" s="5">
        <v>0</v>
      </c>
      <c r="O1055" s="5">
        <v>26025661.25</v>
      </c>
      <c r="P1055" s="5">
        <v>823138774.82</v>
      </c>
      <c r="Q1055" s="5">
        <v>189433471.27</v>
      </c>
      <c r="R1055" s="5">
        <v>40145686.42</v>
      </c>
      <c r="S1055" s="5">
        <v>27452471.99</v>
      </c>
      <c r="T1055" s="5">
        <v>1629328.24</v>
      </c>
      <c r="U1055" s="5">
        <v>1629328.24</v>
      </c>
      <c r="V1055" s="5">
        <v>0</v>
      </c>
      <c r="W1055" s="5">
        <v>0</v>
      </c>
      <c r="X1055" s="5">
        <v>1039778.07</v>
      </c>
      <c r="Y1055" s="5">
        <v>1200014.39</v>
      </c>
      <c r="Z1055" s="5">
        <v>-180694.53</v>
      </c>
      <c r="AA1055" s="5"/>
      <c r="AB1055" s="5">
        <v>252422.44</v>
      </c>
      <c r="AC1055" s="5">
        <v>1296596.24</v>
      </c>
      <c r="AD1055" s="5">
        <v>100642011.01</v>
      </c>
      <c r="AE1055" s="8">
        <f t="shared" si="289"/>
        <v>4084797744.03</v>
      </c>
      <c r="AF1055" s="8">
        <f t="shared" si="290"/>
        <v>3655882863.34</v>
      </c>
      <c r="AG1055" s="8">
        <f t="shared" si="291"/>
        <v>428123721.94</v>
      </c>
      <c r="AH1055" s="8">
        <f t="shared" si="292"/>
        <v>427079548.14</v>
      </c>
      <c r="AI1055" s="8">
        <f t="shared" si="293"/>
        <v>326437537.13</v>
      </c>
      <c r="AJ1055" s="8">
        <f t="shared" si="277"/>
        <v>1040842095.53</v>
      </c>
      <c r="AK1055" s="13">
        <f t="shared" si="278"/>
        <v>430114895.08</v>
      </c>
      <c r="AL1055" s="13">
        <f t="shared" si="279"/>
        <v>1629328.24</v>
      </c>
      <c r="AM1055" s="13">
        <f t="shared" si="280"/>
        <v>-2264646.4</v>
      </c>
      <c r="AN1055" s="13">
        <f t="shared" si="281"/>
        <v>429479576.92</v>
      </c>
      <c r="AO1055" s="13">
        <f t="shared" si="282"/>
        <v>1535110946.44</v>
      </c>
      <c r="AP1055" s="13">
        <f t="shared" si="283"/>
        <v>476118876.54</v>
      </c>
      <c r="AQ1055" s="13">
        <f t="shared" si="284"/>
        <v>375476865.53</v>
      </c>
      <c r="AR1055" s="13">
        <f t="shared" si="285"/>
        <v>457567367.07</v>
      </c>
      <c r="AS1055" s="13">
        <f t="shared" si="286"/>
        <v>356925356.06</v>
      </c>
      <c r="AT1055" s="13">
        <f t="shared" si="287"/>
        <v>328837565.91</v>
      </c>
      <c r="AU1055" s="13">
        <f>AT1055-VLOOKUP(A1055,[1]选股结果!$A$2:$BJ$3005,48,FALSE)*0.08</f>
        <v>91392881.0916</v>
      </c>
      <c r="AV1055" s="13">
        <f t="shared" si="288"/>
        <v>100642011.01</v>
      </c>
    </row>
    <row r="1056" spans="1:48">
      <c r="A1056" s="4" t="s">
        <v>2156</v>
      </c>
      <c r="B1056" s="4" t="s">
        <v>2157</v>
      </c>
      <c r="C1056" s="5">
        <v>4068507122.37</v>
      </c>
      <c r="D1056" s="5">
        <v>0</v>
      </c>
      <c r="E1056" s="5">
        <v>0</v>
      </c>
      <c r="F1056" s="5">
        <v>0</v>
      </c>
      <c r="G1056" s="5">
        <v>3277858983.42</v>
      </c>
      <c r="H1056" s="5">
        <v>48820656.62</v>
      </c>
      <c r="I1056" s="5">
        <v>0</v>
      </c>
      <c r="J1056" s="5">
        <v>0</v>
      </c>
      <c r="K1056" s="5">
        <v>0</v>
      </c>
      <c r="L1056" s="5">
        <v>0</v>
      </c>
      <c r="M1056" s="5">
        <v>0</v>
      </c>
      <c r="N1056" s="5">
        <v>0</v>
      </c>
      <c r="O1056" s="5">
        <v>38943263.1</v>
      </c>
      <c r="P1056" s="5">
        <v>152054772.99</v>
      </c>
      <c r="Q1056" s="5">
        <v>229555703.03</v>
      </c>
      <c r="R1056" s="5">
        <v>116959875.93</v>
      </c>
      <c r="S1056" s="5">
        <v>42950435.91</v>
      </c>
      <c r="T1056" s="5">
        <v>65442788.72</v>
      </c>
      <c r="U1056" s="5">
        <v>0</v>
      </c>
      <c r="V1056" s="5">
        <v>0</v>
      </c>
      <c r="W1056" s="5">
        <v>0</v>
      </c>
      <c r="X1056" s="5">
        <v>9897792.65</v>
      </c>
      <c r="Y1056" s="5">
        <v>4795970.95</v>
      </c>
      <c r="Z1056" s="5">
        <v>2523373.68</v>
      </c>
      <c r="AA1056" s="5"/>
      <c r="AB1056" s="5">
        <v>3645226.3</v>
      </c>
      <c r="AC1056" s="5">
        <v>3580998.16</v>
      </c>
      <c r="AD1056" s="5">
        <v>22210948.59</v>
      </c>
      <c r="AE1056" s="8">
        <f t="shared" si="289"/>
        <v>4068507122.37</v>
      </c>
      <c r="AF1056" s="8">
        <f t="shared" si="290"/>
        <v>3858323034.38</v>
      </c>
      <c r="AG1056" s="8">
        <f t="shared" si="291"/>
        <v>263456486.79</v>
      </c>
      <c r="AH1056" s="8">
        <f t="shared" si="292"/>
        <v>263520714.93</v>
      </c>
      <c r="AI1056" s="8">
        <f t="shared" si="293"/>
        <v>241309766.34</v>
      </c>
      <c r="AJ1056" s="8">
        <f t="shared" si="277"/>
        <v>425285481.93</v>
      </c>
      <c r="AK1056" s="13">
        <f t="shared" si="278"/>
        <v>214980058.94</v>
      </c>
      <c r="AL1056" s="13">
        <f t="shared" si="279"/>
        <v>0</v>
      </c>
      <c r="AM1056" s="13">
        <f t="shared" si="280"/>
        <v>58132597.89</v>
      </c>
      <c r="AN1056" s="13">
        <f t="shared" si="281"/>
        <v>273112656.83</v>
      </c>
      <c r="AO1056" s="13">
        <f t="shared" si="282"/>
        <v>790648138.95</v>
      </c>
      <c r="AP1056" s="13">
        <f t="shared" si="283"/>
        <v>306751151.47</v>
      </c>
      <c r="AQ1056" s="13">
        <f t="shared" si="284"/>
        <v>284540202.88</v>
      </c>
      <c r="AR1056" s="13">
        <f t="shared" si="285"/>
        <v>257930494.85</v>
      </c>
      <c r="AS1056" s="13">
        <f t="shared" si="286"/>
        <v>235719546.26</v>
      </c>
      <c r="AT1056" s="13">
        <f t="shared" si="287"/>
        <v>250901708.24</v>
      </c>
      <c r="AU1056" s="13">
        <f>AT1056-VLOOKUP(A1056,[1]选股结果!$A$2:$BJ$3005,48,FALSE)*0.08</f>
        <v>-5344433.0632</v>
      </c>
      <c r="AV1056" s="13">
        <f t="shared" si="288"/>
        <v>22210948.59</v>
      </c>
    </row>
    <row r="1057" spans="1:48">
      <c r="A1057" s="4" t="s">
        <v>2158</v>
      </c>
      <c r="B1057" s="4" t="s">
        <v>2159</v>
      </c>
      <c r="C1057" s="5">
        <v>4065730686.83</v>
      </c>
      <c r="D1057" s="5">
        <v>0</v>
      </c>
      <c r="E1057" s="5">
        <v>0</v>
      </c>
      <c r="F1057" s="5">
        <v>0</v>
      </c>
      <c r="G1057" s="5">
        <v>3352622179.7</v>
      </c>
      <c r="H1057" s="5">
        <v>97640446.76</v>
      </c>
      <c r="I1057" s="5">
        <v>0</v>
      </c>
      <c r="J1057" s="5">
        <v>0</v>
      </c>
      <c r="K1057" s="5">
        <v>0</v>
      </c>
      <c r="L1057" s="5">
        <v>0</v>
      </c>
      <c r="M1057" s="5">
        <v>0</v>
      </c>
      <c r="N1057" s="5">
        <v>0</v>
      </c>
      <c r="O1057" s="5">
        <v>26039393.71</v>
      </c>
      <c r="P1057" s="5">
        <v>41691622.18</v>
      </c>
      <c r="Q1057" s="5">
        <v>155169112.83</v>
      </c>
      <c r="R1057" s="5">
        <v>146607051.39</v>
      </c>
      <c r="S1057" s="5">
        <v>98191637.14</v>
      </c>
      <c r="T1057" s="5">
        <v>-1214080.76</v>
      </c>
      <c r="U1057" s="5">
        <v>2427095.21</v>
      </c>
      <c r="V1057" s="5">
        <v>0</v>
      </c>
      <c r="W1057" s="5">
        <v>0</v>
      </c>
      <c r="X1057" s="5">
        <v>10045617.35</v>
      </c>
      <c r="Y1057" s="5">
        <v>8605972.39</v>
      </c>
      <c r="Z1057" s="5">
        <v>1479803.59</v>
      </c>
      <c r="AA1057" s="5"/>
      <c r="AB1057" s="5">
        <v>7108237.26</v>
      </c>
      <c r="AC1057" s="5">
        <v>1131171.08</v>
      </c>
      <c r="AD1057" s="5">
        <v>22260076.8</v>
      </c>
      <c r="AE1057" s="8">
        <f t="shared" si="289"/>
        <v>4065730686.83</v>
      </c>
      <c r="AF1057" s="8">
        <f t="shared" si="290"/>
        <v>3820320996.95</v>
      </c>
      <c r="AG1057" s="8">
        <f t="shared" si="291"/>
        <v>227023822.970001</v>
      </c>
      <c r="AH1057" s="8">
        <f t="shared" si="292"/>
        <v>233000889.150001</v>
      </c>
      <c r="AI1057" s="8">
        <f t="shared" si="293"/>
        <v>210740812.350001</v>
      </c>
      <c r="AJ1057" s="8">
        <f t="shared" si="277"/>
        <v>225529034.93</v>
      </c>
      <c r="AK1057" s="13">
        <f t="shared" si="278"/>
        <v>254015662.27</v>
      </c>
      <c r="AL1057" s="13">
        <f t="shared" si="279"/>
        <v>2427095.21</v>
      </c>
      <c r="AM1057" s="13">
        <f t="shared" si="280"/>
        <v>-6229923.55</v>
      </c>
      <c r="AN1057" s="13">
        <f t="shared" si="281"/>
        <v>250212833.93</v>
      </c>
      <c r="AO1057" s="13">
        <f t="shared" si="282"/>
        <v>713108507.13</v>
      </c>
      <c r="AP1057" s="13">
        <f t="shared" si="283"/>
        <v>449847746.17</v>
      </c>
      <c r="AQ1057" s="13">
        <f t="shared" si="284"/>
        <v>427587669.37</v>
      </c>
      <c r="AR1057" s="13">
        <f t="shared" si="285"/>
        <v>352207299.41</v>
      </c>
      <c r="AS1057" s="13">
        <f t="shared" si="286"/>
        <v>329947222.61</v>
      </c>
      <c r="AT1057" s="13">
        <f t="shared" si="287"/>
        <v>227952757.13</v>
      </c>
      <c r="AU1057" s="13">
        <f>AT1057-VLOOKUP(A1057,[1]选股结果!$A$2:$BJ$3005,48,FALSE)*0.08</f>
        <v>-153069646.958</v>
      </c>
      <c r="AV1057" s="13">
        <f t="shared" si="288"/>
        <v>22260076.8</v>
      </c>
    </row>
    <row r="1058" spans="1:48">
      <c r="A1058" s="4" t="s">
        <v>2160</v>
      </c>
      <c r="B1058" s="4" t="s">
        <v>2161</v>
      </c>
      <c r="C1058" s="5">
        <v>4046992838.58</v>
      </c>
      <c r="D1058" s="5">
        <v>0</v>
      </c>
      <c r="E1058" s="5">
        <v>0</v>
      </c>
      <c r="F1058" s="5">
        <v>0</v>
      </c>
      <c r="G1058" s="5">
        <v>3615350038.41</v>
      </c>
      <c r="H1058" s="5">
        <v>4338431.14</v>
      </c>
      <c r="I1058" s="5">
        <v>0</v>
      </c>
      <c r="J1058" s="5">
        <v>0</v>
      </c>
      <c r="K1058" s="5">
        <v>0</v>
      </c>
      <c r="L1058" s="5">
        <v>0</v>
      </c>
      <c r="M1058" s="5">
        <v>0</v>
      </c>
      <c r="N1058" s="5">
        <v>0</v>
      </c>
      <c r="O1058" s="5">
        <v>17566891.7</v>
      </c>
      <c r="P1058" s="5">
        <v>67970464.04</v>
      </c>
      <c r="Q1058" s="5">
        <v>97168448.84</v>
      </c>
      <c r="R1058" s="5">
        <v>127219063.77</v>
      </c>
      <c r="S1058" s="5">
        <v>-21668744.27</v>
      </c>
      <c r="T1058" s="5">
        <v>5008695.79</v>
      </c>
      <c r="U1058" s="5">
        <v>0</v>
      </c>
      <c r="V1058" s="5">
        <v>0</v>
      </c>
      <c r="W1058" s="5">
        <v>3159258</v>
      </c>
      <c r="X1058" s="5">
        <v>37790625.52</v>
      </c>
      <c r="Y1058" s="5">
        <v>8573310.62</v>
      </c>
      <c r="Z1058" s="5">
        <v>88487.42</v>
      </c>
      <c r="AA1058" s="5"/>
      <c r="AB1058" s="5">
        <v>1773887.84</v>
      </c>
      <c r="AC1058" s="5">
        <v>945400.6</v>
      </c>
      <c r="AD1058" s="5">
        <v>10762646.72</v>
      </c>
      <c r="AE1058" s="8">
        <f t="shared" si="289"/>
        <v>4046992838.58</v>
      </c>
      <c r="AF1058" s="8">
        <f t="shared" si="290"/>
        <v>3903606162.49</v>
      </c>
      <c r="AG1058" s="8">
        <f t="shared" si="291"/>
        <v>105279181.16</v>
      </c>
      <c r="AH1058" s="8">
        <f t="shared" si="292"/>
        <v>106107668.4</v>
      </c>
      <c r="AI1058" s="8">
        <f t="shared" si="293"/>
        <v>95345021.68</v>
      </c>
      <c r="AJ1058" s="8">
        <f t="shared" si="277"/>
        <v>190450627.96</v>
      </c>
      <c r="AK1058" s="13">
        <f t="shared" si="278"/>
        <v>151959986.71</v>
      </c>
      <c r="AL1058" s="13">
        <f t="shared" si="279"/>
        <v>0</v>
      </c>
      <c r="AM1058" s="13">
        <f t="shared" si="280"/>
        <v>-28705697.07</v>
      </c>
      <c r="AN1058" s="13">
        <f t="shared" si="281"/>
        <v>123254289.64</v>
      </c>
      <c r="AO1058" s="13">
        <f t="shared" si="282"/>
        <v>431642800.17</v>
      </c>
      <c r="AP1058" s="13">
        <f t="shared" si="283"/>
        <v>134629673.58</v>
      </c>
      <c r="AQ1058" s="13">
        <f t="shared" si="284"/>
        <v>123867026.86</v>
      </c>
      <c r="AR1058" s="13">
        <f t="shared" si="285"/>
        <v>130291242.44</v>
      </c>
      <c r="AS1058" s="13">
        <f t="shared" si="286"/>
        <v>119528595.72</v>
      </c>
      <c r="AT1058" s="13">
        <f t="shared" si="287"/>
        <v>112491642.92</v>
      </c>
      <c r="AU1058" s="13">
        <f>AT1058-VLOOKUP(A1058,[1]选股结果!$A$2:$BJ$3005,48,FALSE)*0.08</f>
        <v>-128022174.6288</v>
      </c>
      <c r="AV1058" s="13">
        <f t="shared" si="288"/>
        <v>10762646.72</v>
      </c>
    </row>
    <row r="1059" spans="1:48">
      <c r="A1059" s="4" t="s">
        <v>2162</v>
      </c>
      <c r="B1059" s="4" t="s">
        <v>2163</v>
      </c>
      <c r="C1059" s="5">
        <v>4041059880.12</v>
      </c>
      <c r="D1059" s="5">
        <v>0</v>
      </c>
      <c r="E1059" s="5">
        <v>0</v>
      </c>
      <c r="F1059" s="5">
        <v>0</v>
      </c>
      <c r="G1059" s="5">
        <v>4106688940.05</v>
      </c>
      <c r="H1059" s="5">
        <v>165900927.32</v>
      </c>
      <c r="I1059" s="5">
        <v>0</v>
      </c>
      <c r="J1059" s="5">
        <v>0</v>
      </c>
      <c r="K1059" s="5">
        <v>0</v>
      </c>
      <c r="L1059" s="5">
        <v>0</v>
      </c>
      <c r="M1059" s="5">
        <v>0</v>
      </c>
      <c r="N1059" s="5">
        <v>0</v>
      </c>
      <c r="O1059" s="5">
        <v>3087068.56</v>
      </c>
      <c r="P1059" s="5">
        <v>153060805.2</v>
      </c>
      <c r="Q1059" s="5">
        <v>95323296.72</v>
      </c>
      <c r="R1059" s="5">
        <v>13042528.72</v>
      </c>
      <c r="S1059" s="5">
        <v>158012350.31</v>
      </c>
      <c r="T1059" s="5">
        <v>-12407931.79</v>
      </c>
      <c r="U1059" s="5">
        <v>15450196.7</v>
      </c>
      <c r="V1059" s="5">
        <v>0</v>
      </c>
      <c r="W1059" s="5">
        <v>-10245320</v>
      </c>
      <c r="X1059" s="5">
        <v>407332264.81</v>
      </c>
      <c r="Y1059" s="5">
        <v>1504598329</v>
      </c>
      <c r="Z1059" s="5">
        <v>3210951.96</v>
      </c>
      <c r="AA1059" s="5"/>
      <c r="AB1059" s="5">
        <v>609745.65</v>
      </c>
      <c r="AC1059" s="5">
        <v>340418.32</v>
      </c>
      <c r="AD1059" s="5">
        <v>-205422372.95</v>
      </c>
      <c r="AE1059" s="8">
        <f t="shared" si="289"/>
        <v>4041059880.12</v>
      </c>
      <c r="AF1059" s="8">
        <f t="shared" si="290"/>
        <v>4529214989.56</v>
      </c>
      <c r="AG1059" s="8">
        <f t="shared" si="291"/>
        <v>-2419528003.08</v>
      </c>
      <c r="AH1059" s="8">
        <f t="shared" si="292"/>
        <v>-2419258675.75</v>
      </c>
      <c r="AI1059" s="8">
        <f t="shared" si="293"/>
        <v>-2213836302.8</v>
      </c>
      <c r="AJ1059" s="8">
        <f t="shared" si="277"/>
        <v>1755800172.15</v>
      </c>
      <c r="AK1059" s="13">
        <f t="shared" si="278"/>
        <v>1016443219.56</v>
      </c>
      <c r="AL1059" s="13">
        <f t="shared" si="279"/>
        <v>15450196.7</v>
      </c>
      <c r="AM1059" s="13">
        <f t="shared" si="280"/>
        <v>-441955434.01</v>
      </c>
      <c r="AN1059" s="13">
        <f t="shared" si="281"/>
        <v>589937982.25</v>
      </c>
      <c r="AO1059" s="13">
        <f t="shared" si="282"/>
        <v>-65629059.9300003</v>
      </c>
      <c r="AP1059" s="13">
        <f t="shared" si="283"/>
        <v>1340356497.19</v>
      </c>
      <c r="AQ1059" s="13">
        <f t="shared" si="284"/>
        <v>1545778870.14</v>
      </c>
      <c r="AR1059" s="13">
        <f t="shared" si="285"/>
        <v>1174455569.87</v>
      </c>
      <c r="AS1059" s="13">
        <f t="shared" si="286"/>
        <v>1379877942.82</v>
      </c>
      <c r="AT1059" s="13">
        <f t="shared" si="287"/>
        <v>795360355.2</v>
      </c>
      <c r="AU1059" s="13">
        <f>AT1059-VLOOKUP(A1059,[1]选股结果!$A$2:$BJ$3005,48,FALSE)*0.08</f>
        <v>663728643.0248</v>
      </c>
      <c r="AV1059" s="13">
        <f t="shared" si="288"/>
        <v>-205422372.95</v>
      </c>
    </row>
    <row r="1060" spans="1:48">
      <c r="A1060" s="4" t="s">
        <v>2164</v>
      </c>
      <c r="B1060" s="4" t="s">
        <v>2165</v>
      </c>
      <c r="C1060" s="5">
        <v>4026467776.95</v>
      </c>
      <c r="D1060" s="5">
        <v>0</v>
      </c>
      <c r="E1060" s="5">
        <v>0</v>
      </c>
      <c r="F1060" s="5">
        <v>0</v>
      </c>
      <c r="G1060" s="5">
        <v>2363051408.75</v>
      </c>
      <c r="H1060" s="5">
        <v>0</v>
      </c>
      <c r="I1060" s="5">
        <v>0</v>
      </c>
      <c r="J1060" s="5">
        <v>0</v>
      </c>
      <c r="K1060" s="5">
        <v>0</v>
      </c>
      <c r="L1060" s="5">
        <v>0</v>
      </c>
      <c r="M1060" s="5">
        <v>0</v>
      </c>
      <c r="N1060" s="5">
        <v>0</v>
      </c>
      <c r="O1060" s="5">
        <v>34377835.94</v>
      </c>
      <c r="P1060" s="5">
        <v>408824778</v>
      </c>
      <c r="Q1060" s="5">
        <v>232943459.79</v>
      </c>
      <c r="R1060" s="5">
        <v>113464338.53</v>
      </c>
      <c r="S1060" s="5">
        <v>-38506241.53</v>
      </c>
      <c r="T1060" s="5">
        <v>-31907845.48</v>
      </c>
      <c r="U1060" s="5">
        <v>-33939280</v>
      </c>
      <c r="V1060" s="5">
        <v>0</v>
      </c>
      <c r="W1060" s="5">
        <v>641122.2</v>
      </c>
      <c r="X1060" s="5">
        <v>2967674.84</v>
      </c>
      <c r="Y1060" s="5">
        <v>0</v>
      </c>
      <c r="Z1060" s="5">
        <v>-173539.63</v>
      </c>
      <c r="AA1060" s="5"/>
      <c r="AB1060" s="5">
        <v>1492122.73</v>
      </c>
      <c r="AC1060" s="5">
        <v>2624960.09</v>
      </c>
      <c r="AD1060" s="5">
        <v>138187350.41</v>
      </c>
      <c r="AE1060" s="8">
        <f t="shared" si="289"/>
        <v>4026467776.95</v>
      </c>
      <c r="AF1060" s="8">
        <f t="shared" si="290"/>
        <v>3114155579.48</v>
      </c>
      <c r="AG1060" s="8">
        <f t="shared" si="291"/>
        <v>877904259.72</v>
      </c>
      <c r="AH1060" s="8">
        <f t="shared" si="292"/>
        <v>876771422.36</v>
      </c>
      <c r="AI1060" s="8">
        <f t="shared" si="293"/>
        <v>738584071.95</v>
      </c>
      <c r="AJ1060" s="8">
        <f t="shared" si="277"/>
        <v>677278911.09</v>
      </c>
      <c r="AK1060" s="13">
        <f t="shared" si="278"/>
        <v>912312197.47</v>
      </c>
      <c r="AL1060" s="13">
        <f t="shared" si="279"/>
        <v>-33939280</v>
      </c>
      <c r="AM1060" s="13">
        <f t="shared" si="280"/>
        <v>-1601495.11</v>
      </c>
      <c r="AN1060" s="13">
        <f t="shared" si="281"/>
        <v>876771422.36</v>
      </c>
      <c r="AO1060" s="13">
        <f t="shared" si="282"/>
        <v>1663416368.2</v>
      </c>
      <c r="AP1060" s="13">
        <f t="shared" si="283"/>
        <v>873805955.94</v>
      </c>
      <c r="AQ1060" s="13">
        <f t="shared" si="284"/>
        <v>735618605.53</v>
      </c>
      <c r="AR1060" s="13">
        <f t="shared" si="285"/>
        <v>873805955.94</v>
      </c>
      <c r="AS1060" s="13">
        <f t="shared" si="286"/>
        <v>735618605.53</v>
      </c>
      <c r="AT1060" s="13">
        <f t="shared" si="287"/>
        <v>738584071.95</v>
      </c>
      <c r="AU1060" s="13">
        <f>AT1060-VLOOKUP(A1060,[1]选股结果!$A$2:$BJ$3005,48,FALSE)*0.08</f>
        <v>388434881.5684</v>
      </c>
      <c r="AV1060" s="13">
        <f t="shared" si="288"/>
        <v>138187350.41</v>
      </c>
    </row>
    <row r="1061" spans="1:48">
      <c r="A1061" s="4" t="s">
        <v>2166</v>
      </c>
      <c r="B1061" s="4" t="s">
        <v>2167</v>
      </c>
      <c r="C1061" s="5">
        <v>4025338510.94</v>
      </c>
      <c r="D1061" s="5">
        <v>0</v>
      </c>
      <c r="E1061" s="5">
        <v>0</v>
      </c>
      <c r="F1061" s="5">
        <v>0</v>
      </c>
      <c r="G1061" s="5">
        <v>3555128131.23</v>
      </c>
      <c r="H1061" s="5">
        <v>48377426.8</v>
      </c>
      <c r="I1061" s="5">
        <v>0</v>
      </c>
      <c r="J1061" s="5">
        <v>0</v>
      </c>
      <c r="K1061" s="5">
        <v>0</v>
      </c>
      <c r="L1061" s="5">
        <v>0</v>
      </c>
      <c r="M1061" s="5">
        <v>0</v>
      </c>
      <c r="N1061" s="5">
        <v>0</v>
      </c>
      <c r="O1061" s="5">
        <v>11140708.42</v>
      </c>
      <c r="P1061" s="5">
        <v>93600461.8</v>
      </c>
      <c r="Q1061" s="5">
        <v>75690911.27</v>
      </c>
      <c r="R1061" s="5">
        <v>138250766.95</v>
      </c>
      <c r="S1061" s="5">
        <v>48722223.84</v>
      </c>
      <c r="T1061" s="5">
        <v>1874235.02</v>
      </c>
      <c r="U1061" s="5">
        <v>0</v>
      </c>
      <c r="V1061" s="5">
        <v>0</v>
      </c>
      <c r="W1061" s="5">
        <v>0</v>
      </c>
      <c r="X1061" s="5">
        <v>8592490.04</v>
      </c>
      <c r="Y1061" s="5">
        <v>0</v>
      </c>
      <c r="Z1061" s="5">
        <v>191056.46</v>
      </c>
      <c r="AA1061" s="5"/>
      <c r="AB1061" s="5">
        <v>1295794.51</v>
      </c>
      <c r="AC1061" s="5">
        <v>1535819.56</v>
      </c>
      <c r="AD1061" s="5">
        <v>1504577.36</v>
      </c>
      <c r="AE1061" s="8">
        <f t="shared" si="289"/>
        <v>4025338510.94</v>
      </c>
      <c r="AF1061" s="8">
        <f t="shared" si="290"/>
        <v>3922533203.51</v>
      </c>
      <c r="AG1061" s="8">
        <f t="shared" si="291"/>
        <v>96278108.8699998</v>
      </c>
      <c r="AH1061" s="8">
        <f t="shared" si="292"/>
        <v>96038083.8199998</v>
      </c>
      <c r="AI1061" s="8">
        <f t="shared" si="293"/>
        <v>94533506.4599998</v>
      </c>
      <c r="AJ1061" s="8">
        <f t="shared" si="277"/>
        <v>180672106.54</v>
      </c>
      <c r="AK1061" s="13">
        <f t="shared" si="278"/>
        <v>102805307.43</v>
      </c>
      <c r="AL1061" s="13">
        <f t="shared" si="279"/>
        <v>0</v>
      </c>
      <c r="AM1061" s="13">
        <f t="shared" si="280"/>
        <v>-6767223.61</v>
      </c>
      <c r="AN1061" s="13">
        <f t="shared" si="281"/>
        <v>96038083.82</v>
      </c>
      <c r="AO1061" s="13">
        <f t="shared" si="282"/>
        <v>470210379.71</v>
      </c>
      <c r="AP1061" s="13">
        <f t="shared" si="283"/>
        <v>199904958.07</v>
      </c>
      <c r="AQ1061" s="13">
        <f t="shared" si="284"/>
        <v>198400380.71</v>
      </c>
      <c r="AR1061" s="13">
        <f t="shared" si="285"/>
        <v>151527531.27</v>
      </c>
      <c r="AS1061" s="13">
        <f t="shared" si="286"/>
        <v>150022953.91</v>
      </c>
      <c r="AT1061" s="13">
        <f t="shared" si="287"/>
        <v>94533506.46</v>
      </c>
      <c r="AU1061" s="13">
        <f>AT1061-VLOOKUP(A1061,[1]选股结果!$A$2:$BJ$3005,48,FALSE)*0.08</f>
        <v>-80985628.396</v>
      </c>
      <c r="AV1061" s="13">
        <f t="shared" si="288"/>
        <v>1504577.36</v>
      </c>
    </row>
    <row r="1062" spans="1:48">
      <c r="A1062" s="4" t="s">
        <v>2168</v>
      </c>
      <c r="B1062" s="4" t="s">
        <v>2169</v>
      </c>
      <c r="C1062" s="5">
        <v>4025093807.13</v>
      </c>
      <c r="D1062" s="5">
        <v>0</v>
      </c>
      <c r="E1062" s="5">
        <v>0</v>
      </c>
      <c r="F1062" s="5">
        <v>0</v>
      </c>
      <c r="G1062" s="5">
        <v>3099259386.41</v>
      </c>
      <c r="H1062" s="5">
        <v>17036503.32</v>
      </c>
      <c r="I1062" s="5">
        <v>0</v>
      </c>
      <c r="J1062" s="5">
        <v>0</v>
      </c>
      <c r="K1062" s="5">
        <v>0</v>
      </c>
      <c r="L1062" s="5">
        <v>0</v>
      </c>
      <c r="M1062" s="5">
        <v>0</v>
      </c>
      <c r="N1062" s="5">
        <v>0</v>
      </c>
      <c r="O1062" s="5">
        <v>26785603.75</v>
      </c>
      <c r="P1062" s="5">
        <v>55957850.44</v>
      </c>
      <c r="Q1062" s="5">
        <v>123774169.5</v>
      </c>
      <c r="R1062" s="5">
        <v>196933226.21</v>
      </c>
      <c r="S1062" s="5">
        <v>16777672.42</v>
      </c>
      <c r="T1062" s="5">
        <v>3221323.04</v>
      </c>
      <c r="U1062" s="5">
        <v>0</v>
      </c>
      <c r="V1062" s="5">
        <v>0</v>
      </c>
      <c r="W1062" s="5">
        <v>0</v>
      </c>
      <c r="X1062" s="5">
        <v>-11036977.37</v>
      </c>
      <c r="Y1062" s="5">
        <v>15478610.31</v>
      </c>
      <c r="Z1062" s="5">
        <v>188108.04</v>
      </c>
      <c r="AA1062" s="5"/>
      <c r="AB1062" s="5">
        <v>96870</v>
      </c>
      <c r="AC1062" s="5">
        <v>8499909.02</v>
      </c>
      <c r="AD1062" s="5">
        <v>66953978.13</v>
      </c>
      <c r="AE1062" s="8">
        <f t="shared" si="289"/>
        <v>4025093807.13</v>
      </c>
      <c r="AF1062" s="8">
        <f t="shared" si="290"/>
        <v>3519487908.73</v>
      </c>
      <c r="AG1062" s="8">
        <f t="shared" si="291"/>
        <v>504573696.54</v>
      </c>
      <c r="AH1062" s="8">
        <f t="shared" si="292"/>
        <v>496170657.52</v>
      </c>
      <c r="AI1062" s="8">
        <f t="shared" si="293"/>
        <v>429216679.39</v>
      </c>
      <c r="AJ1062" s="8">
        <f t="shared" si="277"/>
        <v>230399273.02</v>
      </c>
      <c r="AK1062" s="13">
        <f t="shared" si="278"/>
        <v>521084508.71</v>
      </c>
      <c r="AL1062" s="13">
        <f t="shared" si="279"/>
        <v>0</v>
      </c>
      <c r="AM1062" s="13">
        <f t="shared" si="280"/>
        <v>6043369.43</v>
      </c>
      <c r="AN1062" s="13">
        <f t="shared" si="281"/>
        <v>527127878.14</v>
      </c>
      <c r="AO1062" s="13">
        <f t="shared" si="282"/>
        <v>925834420.72</v>
      </c>
      <c r="AP1062" s="13">
        <f t="shared" si="283"/>
        <v>554898684.45</v>
      </c>
      <c r="AQ1062" s="13">
        <f t="shared" si="284"/>
        <v>487944706.32</v>
      </c>
      <c r="AR1062" s="13">
        <f t="shared" si="285"/>
        <v>537862181.13</v>
      </c>
      <c r="AS1062" s="13">
        <f t="shared" si="286"/>
        <v>470908203</v>
      </c>
      <c r="AT1062" s="13">
        <f t="shared" si="287"/>
        <v>460173900.01</v>
      </c>
      <c r="AU1062" s="13">
        <f>AT1062-VLOOKUP(A1062,[1]选股结果!$A$2:$BJ$3005,48,FALSE)*0.08</f>
        <v>27194424.8595999</v>
      </c>
      <c r="AV1062" s="13">
        <f t="shared" si="288"/>
        <v>66953978.13</v>
      </c>
    </row>
    <row r="1063" spans="1:48">
      <c r="A1063" s="4" t="s">
        <v>2170</v>
      </c>
      <c r="B1063" s="4" t="s">
        <v>2171</v>
      </c>
      <c r="C1063" s="5">
        <v>4019340205.23</v>
      </c>
      <c r="D1063" s="5">
        <v>0</v>
      </c>
      <c r="E1063" s="5">
        <v>0</v>
      </c>
      <c r="F1063" s="5">
        <v>0</v>
      </c>
      <c r="G1063" s="5">
        <v>2956627779.73</v>
      </c>
      <c r="H1063" s="5">
        <v>39134275.12</v>
      </c>
      <c r="I1063" s="5">
        <v>0</v>
      </c>
      <c r="J1063" s="5">
        <v>0</v>
      </c>
      <c r="K1063" s="5">
        <v>0</v>
      </c>
      <c r="L1063" s="5">
        <v>0</v>
      </c>
      <c r="M1063" s="5">
        <v>0</v>
      </c>
      <c r="N1063" s="5">
        <v>0</v>
      </c>
      <c r="O1063" s="5">
        <v>24005619.51</v>
      </c>
      <c r="P1063" s="5">
        <v>43706421.54</v>
      </c>
      <c r="Q1063" s="5">
        <v>102222093.55</v>
      </c>
      <c r="R1063" s="5">
        <v>146536333.46</v>
      </c>
      <c r="S1063" s="5">
        <v>17263760.21</v>
      </c>
      <c r="T1063" s="5">
        <v>63936213.92</v>
      </c>
      <c r="U1063" s="5">
        <v>-8402308.04</v>
      </c>
      <c r="V1063" s="5">
        <v>0</v>
      </c>
      <c r="W1063" s="5">
        <v>62855297.87</v>
      </c>
      <c r="X1063" s="5">
        <v>12476358.57</v>
      </c>
      <c r="Y1063" s="5">
        <v>386516.43</v>
      </c>
      <c r="Z1063" s="5">
        <v>0</v>
      </c>
      <c r="AA1063" s="5"/>
      <c r="AB1063" s="5">
        <v>364588.77</v>
      </c>
      <c r="AC1063" s="5">
        <v>11349289.04</v>
      </c>
      <c r="AD1063" s="5">
        <v>141429672.62</v>
      </c>
      <c r="AE1063" s="8">
        <f t="shared" si="289"/>
        <v>4019340205.23</v>
      </c>
      <c r="AF1063" s="8">
        <f t="shared" si="290"/>
        <v>3290362008</v>
      </c>
      <c r="AG1063" s="8">
        <f t="shared" si="291"/>
        <v>842906834.02</v>
      </c>
      <c r="AH1063" s="8">
        <f t="shared" si="292"/>
        <v>831922133.75</v>
      </c>
      <c r="AI1063" s="8">
        <f t="shared" si="293"/>
        <v>690492461.13</v>
      </c>
      <c r="AJ1063" s="8">
        <f t="shared" si="277"/>
        <v>181305351.3</v>
      </c>
      <c r="AK1063" s="13">
        <f t="shared" si="278"/>
        <v>729364713.66</v>
      </c>
      <c r="AL1063" s="13">
        <f t="shared" si="279"/>
        <v>-8402308.04</v>
      </c>
      <c r="AM1063" s="13">
        <f t="shared" si="280"/>
        <v>111732760.99</v>
      </c>
      <c r="AN1063" s="13">
        <f t="shared" si="281"/>
        <v>832695166.61</v>
      </c>
      <c r="AO1063" s="13">
        <f t="shared" si="282"/>
        <v>1062712425.5</v>
      </c>
      <c r="AP1063" s="13">
        <f t="shared" si="283"/>
        <v>785762748.99</v>
      </c>
      <c r="AQ1063" s="13">
        <f t="shared" si="284"/>
        <v>644333076.37</v>
      </c>
      <c r="AR1063" s="13">
        <f t="shared" si="285"/>
        <v>746628473.87</v>
      </c>
      <c r="AS1063" s="13">
        <f t="shared" si="286"/>
        <v>605198801.25</v>
      </c>
      <c r="AT1063" s="13">
        <f t="shared" si="287"/>
        <v>691265493.99</v>
      </c>
      <c r="AU1063" s="13">
        <f>AT1063-VLOOKUP(A1063,[1]选股结果!$A$2:$BJ$3005,48,FALSE)*0.08</f>
        <v>264104206.1652</v>
      </c>
      <c r="AV1063" s="13">
        <f t="shared" si="288"/>
        <v>141429672.62</v>
      </c>
    </row>
    <row r="1064" spans="1:48">
      <c r="A1064" s="4" t="s">
        <v>2172</v>
      </c>
      <c r="B1064" s="4" t="s">
        <v>2173</v>
      </c>
      <c r="C1064" s="5">
        <v>3999987224.5</v>
      </c>
      <c r="D1064" s="5">
        <v>0</v>
      </c>
      <c r="E1064" s="5">
        <v>0</v>
      </c>
      <c r="F1064" s="5">
        <v>0</v>
      </c>
      <c r="G1064" s="5">
        <v>3581314998.57</v>
      </c>
      <c r="H1064" s="5">
        <v>21364730.52</v>
      </c>
      <c r="I1064" s="5">
        <v>0</v>
      </c>
      <c r="J1064" s="5">
        <v>0</v>
      </c>
      <c r="K1064" s="5">
        <v>0</v>
      </c>
      <c r="L1064" s="5">
        <v>0</v>
      </c>
      <c r="M1064" s="5">
        <v>0</v>
      </c>
      <c r="N1064" s="5">
        <v>0</v>
      </c>
      <c r="O1064" s="5">
        <v>7769191.71</v>
      </c>
      <c r="P1064" s="5">
        <v>44369531.23</v>
      </c>
      <c r="Q1064" s="5">
        <v>96951544.16</v>
      </c>
      <c r="R1064" s="5">
        <v>67397651.47</v>
      </c>
      <c r="S1064" s="5">
        <v>16716763.08</v>
      </c>
      <c r="T1064" s="5">
        <v>-15570617.24</v>
      </c>
      <c r="U1064" s="5">
        <v>1426448.14</v>
      </c>
      <c r="V1064" s="5">
        <v>0</v>
      </c>
      <c r="W1064" s="5">
        <v>346389.77</v>
      </c>
      <c r="X1064" s="5">
        <v>26237087.93</v>
      </c>
      <c r="Y1064" s="5">
        <v>693989.22</v>
      </c>
      <c r="Z1064" s="5">
        <v>-46552.57</v>
      </c>
      <c r="AA1064" s="5"/>
      <c r="AB1064" s="5">
        <v>511060.45</v>
      </c>
      <c r="AC1064" s="5">
        <v>2783549.89</v>
      </c>
      <c r="AD1064" s="5">
        <v>28783039.18</v>
      </c>
      <c r="AE1064" s="8">
        <f t="shared" si="289"/>
        <v>3999987224.5</v>
      </c>
      <c r="AF1064" s="8">
        <f t="shared" si="290"/>
        <v>3814519680.22</v>
      </c>
      <c r="AG1064" s="8">
        <f t="shared" si="291"/>
        <v>143265687.09</v>
      </c>
      <c r="AH1064" s="8">
        <f t="shared" si="292"/>
        <v>140993197.65</v>
      </c>
      <c r="AI1064" s="8">
        <f t="shared" si="293"/>
        <v>112210158.47</v>
      </c>
      <c r="AJ1064" s="8">
        <f t="shared" si="277"/>
        <v>152056745.76</v>
      </c>
      <c r="AK1064" s="13">
        <f t="shared" si="278"/>
        <v>186161533.5</v>
      </c>
      <c r="AL1064" s="13">
        <f t="shared" si="279"/>
        <v>1426448.14</v>
      </c>
      <c r="AM1064" s="13">
        <f t="shared" si="280"/>
        <v>-45206805.55</v>
      </c>
      <c r="AN1064" s="13">
        <f t="shared" si="281"/>
        <v>142381176.09</v>
      </c>
      <c r="AO1064" s="13">
        <f t="shared" si="282"/>
        <v>418672225.93</v>
      </c>
      <c r="AP1064" s="13">
        <f t="shared" si="283"/>
        <v>224243027.1</v>
      </c>
      <c r="AQ1064" s="13">
        <f t="shared" si="284"/>
        <v>195459987.92</v>
      </c>
      <c r="AR1064" s="13">
        <f t="shared" si="285"/>
        <v>202878296.58</v>
      </c>
      <c r="AS1064" s="13">
        <f t="shared" si="286"/>
        <v>174095257.4</v>
      </c>
      <c r="AT1064" s="13">
        <f t="shared" si="287"/>
        <v>113598136.91</v>
      </c>
      <c r="AU1064" s="13">
        <f>AT1064-VLOOKUP(A1064,[1]选股结果!$A$2:$BJ$3005,48,FALSE)*0.08</f>
        <v>-34848574.0124</v>
      </c>
      <c r="AV1064" s="13">
        <f t="shared" si="288"/>
        <v>28783039.18</v>
      </c>
    </row>
    <row r="1065" spans="1:48">
      <c r="A1065" s="4" t="s">
        <v>2174</v>
      </c>
      <c r="B1065" s="4" t="s">
        <v>2175</v>
      </c>
      <c r="C1065" s="5">
        <v>3998576041.29</v>
      </c>
      <c r="D1065" s="5">
        <v>0</v>
      </c>
      <c r="E1065" s="5">
        <v>0</v>
      </c>
      <c r="F1065" s="5">
        <v>0</v>
      </c>
      <c r="G1065" s="5">
        <v>2271159252.34</v>
      </c>
      <c r="H1065" s="5">
        <v>2864221.36</v>
      </c>
      <c r="I1065" s="5">
        <v>0</v>
      </c>
      <c r="J1065" s="5">
        <v>0</v>
      </c>
      <c r="K1065" s="5">
        <v>0</v>
      </c>
      <c r="L1065" s="5">
        <v>0</v>
      </c>
      <c r="M1065" s="5">
        <v>0</v>
      </c>
      <c r="N1065" s="5">
        <v>0</v>
      </c>
      <c r="O1065" s="5">
        <v>24423699.5</v>
      </c>
      <c r="P1065" s="5">
        <v>747014631.95</v>
      </c>
      <c r="Q1065" s="5">
        <v>283271877.15</v>
      </c>
      <c r="R1065" s="5">
        <v>79394930.77</v>
      </c>
      <c r="S1065" s="5">
        <v>-17420465.19</v>
      </c>
      <c r="T1065" s="5">
        <v>6791484.55</v>
      </c>
      <c r="U1065" s="5">
        <v>0</v>
      </c>
      <c r="V1065" s="5">
        <v>0</v>
      </c>
      <c r="W1065" s="5">
        <v>-98368.61</v>
      </c>
      <c r="X1065" s="5">
        <v>4740908.07</v>
      </c>
      <c r="Y1065" s="5">
        <v>40553748.59</v>
      </c>
      <c r="Z1065" s="5">
        <v>-1942905.94</v>
      </c>
      <c r="AA1065" s="5"/>
      <c r="AB1065" s="5">
        <v>12098213.78</v>
      </c>
      <c r="AC1065" s="5">
        <v>3873717.61</v>
      </c>
      <c r="AD1065" s="5">
        <v>108766965.9</v>
      </c>
      <c r="AE1065" s="8">
        <f t="shared" si="289"/>
        <v>3998576041.29</v>
      </c>
      <c r="AF1065" s="8">
        <f t="shared" si="290"/>
        <v>3387843926.52</v>
      </c>
      <c r="AG1065" s="8">
        <f t="shared" si="291"/>
        <v>570187668.11</v>
      </c>
      <c r="AH1065" s="8">
        <f t="shared" si="292"/>
        <v>578412164.28</v>
      </c>
      <c r="AI1065" s="8">
        <f t="shared" si="293"/>
        <v>469645198.38</v>
      </c>
      <c r="AJ1065" s="8">
        <f t="shared" si="277"/>
        <v>1087039461.02</v>
      </c>
      <c r="AK1065" s="13">
        <f t="shared" si="278"/>
        <v>651285863.36</v>
      </c>
      <c r="AL1065" s="13">
        <f t="shared" si="279"/>
        <v>0</v>
      </c>
      <c r="AM1065" s="13">
        <f t="shared" si="280"/>
        <v>8233798.1</v>
      </c>
      <c r="AN1065" s="13">
        <f t="shared" si="281"/>
        <v>659519661.46</v>
      </c>
      <c r="AO1065" s="13">
        <f t="shared" si="282"/>
        <v>1727416788.95</v>
      </c>
      <c r="AP1065" s="13">
        <f t="shared" si="283"/>
        <v>636729619.53</v>
      </c>
      <c r="AQ1065" s="13">
        <f t="shared" si="284"/>
        <v>527962653.63</v>
      </c>
      <c r="AR1065" s="13">
        <f t="shared" si="285"/>
        <v>633865398.17</v>
      </c>
      <c r="AS1065" s="13">
        <f t="shared" si="286"/>
        <v>525098432.27</v>
      </c>
      <c r="AT1065" s="13">
        <f t="shared" si="287"/>
        <v>550752695.56</v>
      </c>
      <c r="AU1065" s="13">
        <f>AT1065-VLOOKUP(A1065,[1]选股结果!$A$2:$BJ$3005,48,FALSE)*0.08</f>
        <v>207775157.8616</v>
      </c>
      <c r="AV1065" s="13">
        <f t="shared" si="288"/>
        <v>108766965.9</v>
      </c>
    </row>
    <row r="1066" spans="1:48">
      <c r="A1066" s="4" t="s">
        <v>2176</v>
      </c>
      <c r="B1066" s="4" t="s">
        <v>2177</v>
      </c>
      <c r="C1066" s="5">
        <v>3995542385.72</v>
      </c>
      <c r="D1066" s="5">
        <v>0</v>
      </c>
      <c r="E1066" s="5">
        <v>0</v>
      </c>
      <c r="F1066" s="5">
        <v>0</v>
      </c>
      <c r="G1066" s="5">
        <v>2866977533.26</v>
      </c>
      <c r="H1066" s="5">
        <v>1220448.27</v>
      </c>
      <c r="I1066" s="5">
        <v>0</v>
      </c>
      <c r="J1066" s="5">
        <v>0</v>
      </c>
      <c r="K1066" s="5">
        <v>0</v>
      </c>
      <c r="L1066" s="5">
        <v>0</v>
      </c>
      <c r="M1066" s="5">
        <v>0</v>
      </c>
      <c r="N1066" s="5">
        <v>0</v>
      </c>
      <c r="O1066" s="5">
        <v>7499192.08</v>
      </c>
      <c r="P1066" s="5">
        <v>87937588.01</v>
      </c>
      <c r="Q1066" s="5">
        <v>70023486.82</v>
      </c>
      <c r="R1066" s="5">
        <v>82576973.38</v>
      </c>
      <c r="S1066" s="5">
        <v>10173309.44</v>
      </c>
      <c r="T1066" s="5">
        <v>9855811.64</v>
      </c>
      <c r="U1066" s="5">
        <v>2517089.26</v>
      </c>
      <c r="V1066" s="5">
        <v>0</v>
      </c>
      <c r="W1066" s="5">
        <v>0</v>
      </c>
      <c r="X1066" s="5">
        <v>42526447.68</v>
      </c>
      <c r="Y1066" s="5">
        <v>0</v>
      </c>
      <c r="Z1066" s="5">
        <v>22221.78</v>
      </c>
      <c r="AA1066" s="5"/>
      <c r="AB1066" s="5">
        <v>113541.41</v>
      </c>
      <c r="AC1066" s="5">
        <v>939941.05</v>
      </c>
      <c r="AD1066" s="5">
        <v>132951088.01</v>
      </c>
      <c r="AE1066" s="8">
        <f t="shared" si="289"/>
        <v>3995542385.72</v>
      </c>
      <c r="AF1066" s="8">
        <f t="shared" si="290"/>
        <v>3125188082.99</v>
      </c>
      <c r="AG1066" s="8">
        <f t="shared" si="291"/>
        <v>837705888.469999</v>
      </c>
      <c r="AH1066" s="8">
        <f t="shared" si="292"/>
        <v>836879488.829999</v>
      </c>
      <c r="AI1066" s="8">
        <f t="shared" si="293"/>
        <v>703928400.819999</v>
      </c>
      <c r="AJ1066" s="8">
        <f t="shared" si="277"/>
        <v>166286666.55</v>
      </c>
      <c r="AK1066" s="13">
        <f t="shared" si="278"/>
        <v>870354302.73</v>
      </c>
      <c r="AL1066" s="13">
        <f t="shared" si="279"/>
        <v>2517089.26</v>
      </c>
      <c r="AM1066" s="13">
        <f t="shared" si="280"/>
        <v>-35991903.16</v>
      </c>
      <c r="AN1066" s="13">
        <f t="shared" si="281"/>
        <v>836879488.83</v>
      </c>
      <c r="AO1066" s="13">
        <f t="shared" si="282"/>
        <v>1128564852.46</v>
      </c>
      <c r="AP1066" s="13">
        <f t="shared" si="283"/>
        <v>881748060.44</v>
      </c>
      <c r="AQ1066" s="13">
        <f t="shared" si="284"/>
        <v>748796972.43</v>
      </c>
      <c r="AR1066" s="13">
        <f t="shared" si="285"/>
        <v>880527612.17</v>
      </c>
      <c r="AS1066" s="13">
        <f t="shared" si="286"/>
        <v>747576524.16</v>
      </c>
      <c r="AT1066" s="13">
        <f t="shared" si="287"/>
        <v>703928400.82</v>
      </c>
      <c r="AU1066" s="13">
        <f>AT1066-VLOOKUP(A1066,[1]选股结果!$A$2:$BJ$3005,48,FALSE)*0.08</f>
        <v>356205761.7528</v>
      </c>
      <c r="AV1066" s="13">
        <f t="shared" si="288"/>
        <v>132951088.01</v>
      </c>
    </row>
    <row r="1067" spans="1:48">
      <c r="A1067" s="4" t="s">
        <v>2178</v>
      </c>
      <c r="B1067" s="4" t="s">
        <v>2179</v>
      </c>
      <c r="C1067" s="5">
        <v>3985925502.72</v>
      </c>
      <c r="D1067" s="5">
        <v>0</v>
      </c>
      <c r="E1067" s="5">
        <v>0</v>
      </c>
      <c r="F1067" s="5">
        <v>0</v>
      </c>
      <c r="G1067" s="5">
        <v>3257682216.78</v>
      </c>
      <c r="H1067" s="5">
        <v>46937386.09</v>
      </c>
      <c r="I1067" s="5">
        <v>0</v>
      </c>
      <c r="J1067" s="5">
        <v>0</v>
      </c>
      <c r="K1067" s="5">
        <v>0</v>
      </c>
      <c r="L1067" s="5">
        <v>0</v>
      </c>
      <c r="M1067" s="5">
        <v>0</v>
      </c>
      <c r="N1067" s="5">
        <v>0</v>
      </c>
      <c r="O1067" s="5">
        <v>20031060.81</v>
      </c>
      <c r="P1067" s="5">
        <v>26444383.29</v>
      </c>
      <c r="Q1067" s="5">
        <v>157874364.44</v>
      </c>
      <c r="R1067" s="5">
        <v>71276904.81</v>
      </c>
      <c r="S1067" s="5">
        <v>32916588.65</v>
      </c>
      <c r="T1067" s="5">
        <v>42359599.23</v>
      </c>
      <c r="U1067" s="5">
        <v>0</v>
      </c>
      <c r="V1067" s="5">
        <v>0</v>
      </c>
      <c r="W1067" s="5">
        <v>0</v>
      </c>
      <c r="X1067" s="5">
        <v>2404810.45</v>
      </c>
      <c r="Y1067" s="5">
        <v>13366011.87</v>
      </c>
      <c r="Z1067" s="5">
        <v>708874.1</v>
      </c>
      <c r="AA1067" s="5"/>
      <c r="AB1067" s="5">
        <v>4198611.59</v>
      </c>
      <c r="AC1067" s="5">
        <v>30083473.77</v>
      </c>
      <c r="AD1067" s="5">
        <v>64443144.68</v>
      </c>
      <c r="AE1067" s="8">
        <f t="shared" si="289"/>
        <v>3985925502.72</v>
      </c>
      <c r="AF1067" s="8">
        <f t="shared" si="290"/>
        <v>3566225518.78</v>
      </c>
      <c r="AG1067" s="8">
        <f t="shared" si="291"/>
        <v>446997634.95</v>
      </c>
      <c r="AH1067" s="8">
        <f t="shared" si="292"/>
        <v>421112772.77</v>
      </c>
      <c r="AI1067" s="8">
        <f t="shared" si="293"/>
        <v>356669628.09</v>
      </c>
      <c r="AJ1067" s="8">
        <f t="shared" si="277"/>
        <v>243600682.59</v>
      </c>
      <c r="AK1067" s="13">
        <f t="shared" si="278"/>
        <v>433065995.81</v>
      </c>
      <c r="AL1067" s="13">
        <f t="shared" si="279"/>
        <v>0</v>
      </c>
      <c r="AM1067" s="13">
        <f t="shared" si="280"/>
        <v>14778800.7</v>
      </c>
      <c r="AN1067" s="13">
        <f t="shared" si="281"/>
        <v>447844796.51</v>
      </c>
      <c r="AO1067" s="13">
        <f t="shared" si="282"/>
        <v>728243285.94</v>
      </c>
      <c r="AP1067" s="13">
        <f t="shared" si="283"/>
        <v>512919970.55</v>
      </c>
      <c r="AQ1067" s="13">
        <f t="shared" si="284"/>
        <v>448476825.87</v>
      </c>
      <c r="AR1067" s="13">
        <f t="shared" si="285"/>
        <v>465982584.46</v>
      </c>
      <c r="AS1067" s="13">
        <f t="shared" si="286"/>
        <v>401539439.78</v>
      </c>
      <c r="AT1067" s="13">
        <f t="shared" si="287"/>
        <v>383401651.83</v>
      </c>
      <c r="AU1067" s="13">
        <f>AT1067-VLOOKUP(A1067,[1]选股结果!$A$2:$BJ$3005,48,FALSE)*0.08</f>
        <v>319115926.7284</v>
      </c>
      <c r="AV1067" s="13">
        <f t="shared" si="288"/>
        <v>64443144.68</v>
      </c>
    </row>
    <row r="1068" spans="1:48">
      <c r="A1068" s="4" t="s">
        <v>2180</v>
      </c>
      <c r="B1068" s="4" t="s">
        <v>2181</v>
      </c>
      <c r="C1068" s="5">
        <v>3984897566.77</v>
      </c>
      <c r="D1068" s="5">
        <v>0</v>
      </c>
      <c r="E1068" s="5">
        <v>0</v>
      </c>
      <c r="F1068" s="5">
        <v>0</v>
      </c>
      <c r="G1068" s="5">
        <v>2475303162.54</v>
      </c>
      <c r="H1068" s="5">
        <v>32549011.2</v>
      </c>
      <c r="I1068" s="5">
        <v>0</v>
      </c>
      <c r="J1068" s="5">
        <v>0</v>
      </c>
      <c r="K1068" s="5">
        <v>0</v>
      </c>
      <c r="L1068" s="5">
        <v>0</v>
      </c>
      <c r="M1068" s="5">
        <v>0</v>
      </c>
      <c r="N1068" s="5">
        <v>0</v>
      </c>
      <c r="O1068" s="5">
        <v>40770956.1</v>
      </c>
      <c r="P1068" s="5">
        <v>25452527.83</v>
      </c>
      <c r="Q1068" s="5">
        <v>176095238.54</v>
      </c>
      <c r="R1068" s="5">
        <v>109572261.78</v>
      </c>
      <c r="S1068" s="5">
        <v>-2954123.66</v>
      </c>
      <c r="T1068" s="5">
        <v>28739854.28</v>
      </c>
      <c r="U1068" s="5">
        <v>0</v>
      </c>
      <c r="V1068" s="5">
        <v>0</v>
      </c>
      <c r="W1068" s="5">
        <v>0</v>
      </c>
      <c r="X1068" s="5">
        <v>-148697.67</v>
      </c>
      <c r="Y1068" s="5">
        <v>0</v>
      </c>
      <c r="Z1068" s="5">
        <v>29315.1</v>
      </c>
      <c r="AA1068" s="5"/>
      <c r="AB1068" s="5">
        <v>2277098.58</v>
      </c>
      <c r="AC1068" s="5">
        <v>5545576.68</v>
      </c>
      <c r="AD1068" s="5">
        <v>195078495.57</v>
      </c>
      <c r="AE1068" s="8">
        <f t="shared" si="289"/>
        <v>3984897566.77</v>
      </c>
      <c r="AF1068" s="8">
        <f t="shared" si="290"/>
        <v>2824240023.13</v>
      </c>
      <c r="AG1068" s="8">
        <f t="shared" si="291"/>
        <v>1189575410.69</v>
      </c>
      <c r="AH1068" s="8">
        <f t="shared" si="292"/>
        <v>1186306932.59</v>
      </c>
      <c r="AI1068" s="8">
        <f t="shared" si="293"/>
        <v>991228437.02</v>
      </c>
      <c r="AJ1068" s="8">
        <f t="shared" si="277"/>
        <v>245587200.57</v>
      </c>
      <c r="AK1068" s="13">
        <f t="shared" si="278"/>
        <v>1160657543.64</v>
      </c>
      <c r="AL1068" s="13">
        <f t="shared" si="279"/>
        <v>0</v>
      </c>
      <c r="AM1068" s="13">
        <f t="shared" si="280"/>
        <v>25649388.95</v>
      </c>
      <c r="AN1068" s="13">
        <f t="shared" si="281"/>
        <v>1186306932.59</v>
      </c>
      <c r="AO1068" s="13">
        <f t="shared" si="282"/>
        <v>1509594404.23</v>
      </c>
      <c r="AP1068" s="13">
        <f t="shared" si="283"/>
        <v>1190252431.18</v>
      </c>
      <c r="AQ1068" s="13">
        <f t="shared" si="284"/>
        <v>995173935.61</v>
      </c>
      <c r="AR1068" s="13">
        <f t="shared" si="285"/>
        <v>1157703419.98</v>
      </c>
      <c r="AS1068" s="13">
        <f t="shared" si="286"/>
        <v>962624924.41</v>
      </c>
      <c r="AT1068" s="13">
        <f t="shared" si="287"/>
        <v>991228437.02</v>
      </c>
      <c r="AU1068" s="13">
        <f>AT1068-VLOOKUP(A1068,[1]选股结果!$A$2:$BJ$3005,48,FALSE)*0.08</f>
        <v>451515657.9928</v>
      </c>
      <c r="AV1068" s="13">
        <f t="shared" si="288"/>
        <v>195078495.57</v>
      </c>
    </row>
    <row r="1069" spans="1:48">
      <c r="A1069" s="4" t="s">
        <v>2182</v>
      </c>
      <c r="B1069" s="4" t="s">
        <v>2183</v>
      </c>
      <c r="C1069" s="5">
        <v>3973832169.52</v>
      </c>
      <c r="D1069" s="5">
        <v>0</v>
      </c>
      <c r="E1069" s="5">
        <v>0</v>
      </c>
      <c r="F1069" s="5">
        <v>0</v>
      </c>
      <c r="G1069" s="5">
        <v>1357273128.77</v>
      </c>
      <c r="H1069" s="5">
        <v>219564794.33</v>
      </c>
      <c r="I1069" s="5">
        <v>0</v>
      </c>
      <c r="J1069" s="5">
        <v>0</v>
      </c>
      <c r="K1069" s="5">
        <v>0</v>
      </c>
      <c r="L1069" s="5">
        <v>0</v>
      </c>
      <c r="M1069" s="5">
        <v>0</v>
      </c>
      <c r="N1069" s="5">
        <v>0</v>
      </c>
      <c r="O1069" s="5">
        <v>17297634.45</v>
      </c>
      <c r="P1069" s="5">
        <v>0</v>
      </c>
      <c r="Q1069" s="5">
        <v>137702400.81</v>
      </c>
      <c r="R1069" s="5">
        <v>3960.4</v>
      </c>
      <c r="S1069" s="5">
        <v>172884132.24</v>
      </c>
      <c r="T1069" s="5">
        <v>234939726.54</v>
      </c>
      <c r="U1069" s="5">
        <v>184883366.05</v>
      </c>
      <c r="V1069" s="5">
        <v>0</v>
      </c>
      <c r="W1069" s="5">
        <v>0</v>
      </c>
      <c r="X1069" s="5">
        <v>1327022.4</v>
      </c>
      <c r="Y1069" s="5">
        <v>2889394.16</v>
      </c>
      <c r="Z1069" s="5">
        <v>0</v>
      </c>
      <c r="AA1069" s="5"/>
      <c r="AB1069" s="5">
        <v>14274222.18</v>
      </c>
      <c r="AC1069" s="5">
        <v>2593581.22</v>
      </c>
      <c r="AD1069" s="5">
        <v>586506153.3</v>
      </c>
      <c r="AE1069" s="8">
        <f t="shared" si="289"/>
        <v>3973832169.52</v>
      </c>
      <c r="AF1069" s="8">
        <f t="shared" si="290"/>
        <v>1685161256.67</v>
      </c>
      <c r="AG1069" s="8">
        <f t="shared" si="291"/>
        <v>2519394222.83</v>
      </c>
      <c r="AH1069" s="8">
        <f t="shared" si="292"/>
        <v>2531074863.79</v>
      </c>
      <c r="AI1069" s="8">
        <f t="shared" si="293"/>
        <v>1944568710.49</v>
      </c>
      <c r="AJ1069" s="8">
        <f t="shared" si="277"/>
        <v>146208788.46</v>
      </c>
      <c r="AK1069" s="13">
        <f t="shared" si="278"/>
        <v>2291560307.01</v>
      </c>
      <c r="AL1069" s="13">
        <f t="shared" si="279"/>
        <v>184883366.05</v>
      </c>
      <c r="AM1069" s="13">
        <f t="shared" si="280"/>
        <v>60409979.05</v>
      </c>
      <c r="AN1069" s="13">
        <f t="shared" si="281"/>
        <v>2536853652.11</v>
      </c>
      <c r="AO1069" s="13">
        <f t="shared" si="282"/>
        <v>2616559040.75</v>
      </c>
      <c r="AP1069" s="13">
        <f t="shared" si="283"/>
        <v>2684009233.58</v>
      </c>
      <c r="AQ1069" s="13">
        <f t="shared" si="284"/>
        <v>2097503080.28</v>
      </c>
      <c r="AR1069" s="13">
        <f t="shared" si="285"/>
        <v>2464444439.25</v>
      </c>
      <c r="AS1069" s="13">
        <f t="shared" si="286"/>
        <v>1877938285.95</v>
      </c>
      <c r="AT1069" s="13">
        <f t="shared" si="287"/>
        <v>1950347498.81</v>
      </c>
      <c r="AU1069" s="13">
        <f>AT1069-VLOOKUP(A1069,[1]选股结果!$A$2:$BJ$3005,48,FALSE)*0.08</f>
        <v>1257166036.3996</v>
      </c>
      <c r="AV1069" s="13">
        <f t="shared" si="288"/>
        <v>586506153.3</v>
      </c>
    </row>
    <row r="1070" spans="1:48">
      <c r="A1070" s="4" t="s">
        <v>2184</v>
      </c>
      <c r="B1070" s="4" t="s">
        <v>2185</v>
      </c>
      <c r="C1070" s="5">
        <v>3973427384.84</v>
      </c>
      <c r="D1070" s="5">
        <v>0</v>
      </c>
      <c r="E1070" s="5">
        <v>0</v>
      </c>
      <c r="F1070" s="5">
        <v>0</v>
      </c>
      <c r="G1070" s="5">
        <v>3454242403.07</v>
      </c>
      <c r="H1070" s="5">
        <v>132831788.49</v>
      </c>
      <c r="I1070" s="5">
        <v>0</v>
      </c>
      <c r="J1070" s="5">
        <v>0</v>
      </c>
      <c r="K1070" s="5">
        <v>0</v>
      </c>
      <c r="L1070" s="5">
        <v>0</v>
      </c>
      <c r="M1070" s="5">
        <v>0</v>
      </c>
      <c r="N1070" s="5">
        <v>0</v>
      </c>
      <c r="O1070" s="5">
        <v>13373255.19</v>
      </c>
      <c r="P1070" s="5">
        <v>11341102.72</v>
      </c>
      <c r="Q1070" s="5">
        <v>80779647.5</v>
      </c>
      <c r="R1070" s="5">
        <v>108565498.26</v>
      </c>
      <c r="S1070" s="5">
        <v>155043758.78</v>
      </c>
      <c r="T1070" s="5">
        <v>0</v>
      </c>
      <c r="U1070" s="5">
        <v>0</v>
      </c>
      <c r="V1070" s="5">
        <v>0</v>
      </c>
      <c r="W1070" s="5">
        <v>0</v>
      </c>
      <c r="X1070" s="5">
        <v>1926678.45</v>
      </c>
      <c r="Y1070" s="5">
        <v>0</v>
      </c>
      <c r="Z1070" s="5">
        <v>226798.21</v>
      </c>
      <c r="AA1070" s="5"/>
      <c r="AB1070" s="5">
        <v>1619291.93</v>
      </c>
      <c r="AC1070" s="5">
        <v>13991684.5</v>
      </c>
      <c r="AD1070" s="5">
        <v>19241048.85</v>
      </c>
      <c r="AE1070" s="8">
        <f t="shared" si="289"/>
        <v>3973427384.84</v>
      </c>
      <c r="AF1070" s="8">
        <f t="shared" si="290"/>
        <v>3823345665.52</v>
      </c>
      <c r="AG1070" s="8">
        <f t="shared" si="291"/>
        <v>148381839.08</v>
      </c>
      <c r="AH1070" s="8">
        <f t="shared" si="292"/>
        <v>136009446.51</v>
      </c>
      <c r="AI1070" s="8">
        <f t="shared" si="293"/>
        <v>116768397.66</v>
      </c>
      <c r="AJ1070" s="8">
        <f t="shared" si="277"/>
        <v>117866397.98</v>
      </c>
      <c r="AK1070" s="13">
        <f t="shared" si="278"/>
        <v>150081719.32</v>
      </c>
      <c r="AL1070" s="13">
        <f t="shared" si="279"/>
        <v>0</v>
      </c>
      <c r="AM1070" s="13">
        <f t="shared" si="280"/>
        <v>-14072272.81</v>
      </c>
      <c r="AN1070" s="13">
        <f t="shared" si="281"/>
        <v>136009446.51</v>
      </c>
      <c r="AO1070" s="13">
        <f t="shared" si="282"/>
        <v>519184981.77</v>
      </c>
      <c r="AP1070" s="13">
        <f t="shared" si="283"/>
        <v>437957266.59</v>
      </c>
      <c r="AQ1070" s="13">
        <f t="shared" si="284"/>
        <v>418716217.74</v>
      </c>
      <c r="AR1070" s="13">
        <f t="shared" si="285"/>
        <v>305125478.1</v>
      </c>
      <c r="AS1070" s="13">
        <f t="shared" si="286"/>
        <v>285884429.25</v>
      </c>
      <c r="AT1070" s="13">
        <f t="shared" si="287"/>
        <v>116768397.66</v>
      </c>
      <c r="AU1070" s="13">
        <f>AT1070-VLOOKUP(A1070,[1]选股结果!$A$2:$BJ$3005,48,FALSE)*0.08</f>
        <v>-233956558.2112</v>
      </c>
      <c r="AV1070" s="13">
        <f t="shared" si="288"/>
        <v>19241048.85</v>
      </c>
    </row>
    <row r="1071" spans="1:48">
      <c r="A1071" s="4" t="s">
        <v>2186</v>
      </c>
      <c r="B1071" s="4" t="s">
        <v>2187</v>
      </c>
      <c r="C1071" s="5">
        <v>3970886249.6</v>
      </c>
      <c r="D1071" s="5">
        <v>0</v>
      </c>
      <c r="E1071" s="5">
        <v>0</v>
      </c>
      <c r="F1071" s="5">
        <v>0</v>
      </c>
      <c r="G1071" s="5">
        <v>3065409907.78</v>
      </c>
      <c r="H1071" s="5">
        <v>37613930.75</v>
      </c>
      <c r="I1071" s="5">
        <v>0</v>
      </c>
      <c r="J1071" s="5">
        <v>0</v>
      </c>
      <c r="K1071" s="5">
        <v>0</v>
      </c>
      <c r="L1071" s="5">
        <v>0</v>
      </c>
      <c r="M1071" s="5">
        <v>0</v>
      </c>
      <c r="N1071" s="5">
        <v>0</v>
      </c>
      <c r="O1071" s="5">
        <v>12312684.27</v>
      </c>
      <c r="P1071" s="5">
        <v>291975315.23</v>
      </c>
      <c r="Q1071" s="5">
        <v>171763244.47</v>
      </c>
      <c r="R1071" s="5">
        <v>140027584.52</v>
      </c>
      <c r="S1071" s="5">
        <v>53322577.46</v>
      </c>
      <c r="T1071" s="5">
        <v>57541743.97</v>
      </c>
      <c r="U1071" s="5">
        <v>41505492.8</v>
      </c>
      <c r="V1071" s="5">
        <v>0</v>
      </c>
      <c r="W1071" s="5">
        <v>7281271.19</v>
      </c>
      <c r="X1071" s="5">
        <v>327124.08</v>
      </c>
      <c r="Y1071" s="5">
        <v>594521.56</v>
      </c>
      <c r="Z1071" s="5">
        <v>-870125.6</v>
      </c>
      <c r="AA1071" s="5"/>
      <c r="AB1071" s="5">
        <v>261351.22</v>
      </c>
      <c r="AC1071" s="5">
        <v>388268.2</v>
      </c>
      <c r="AD1071" s="5">
        <v>41509055.06</v>
      </c>
      <c r="AE1071" s="8">
        <f t="shared" si="289"/>
        <v>3970886249.6</v>
      </c>
      <c r="AF1071" s="8">
        <f t="shared" si="290"/>
        <v>3734811313.73</v>
      </c>
      <c r="AG1071" s="8">
        <f t="shared" si="291"/>
        <v>299106179.79</v>
      </c>
      <c r="AH1071" s="8">
        <f t="shared" si="292"/>
        <v>298979262.81</v>
      </c>
      <c r="AI1071" s="8">
        <f t="shared" si="293"/>
        <v>257470207.75</v>
      </c>
      <c r="AJ1071" s="8">
        <f t="shared" si="277"/>
        <v>476772682.51</v>
      </c>
      <c r="AK1071" s="13">
        <f t="shared" si="278"/>
        <v>236669457.43</v>
      </c>
      <c r="AL1071" s="13">
        <f t="shared" si="279"/>
        <v>41505492.8</v>
      </c>
      <c r="AM1071" s="13">
        <f t="shared" si="280"/>
        <v>21993355.7</v>
      </c>
      <c r="AN1071" s="13">
        <f t="shared" si="281"/>
        <v>300168305.93</v>
      </c>
      <c r="AO1071" s="13">
        <f t="shared" si="282"/>
        <v>905476341.82</v>
      </c>
      <c r="AP1071" s="13">
        <f t="shared" si="283"/>
        <v>327605965.64</v>
      </c>
      <c r="AQ1071" s="13">
        <f t="shared" si="284"/>
        <v>286096910.58</v>
      </c>
      <c r="AR1071" s="13">
        <f t="shared" si="285"/>
        <v>289992034.89</v>
      </c>
      <c r="AS1071" s="13">
        <f t="shared" si="286"/>
        <v>248482979.83</v>
      </c>
      <c r="AT1071" s="13">
        <f t="shared" si="287"/>
        <v>258659250.87</v>
      </c>
      <c r="AU1071" s="13">
        <f>AT1071-VLOOKUP(A1071,[1]选股结果!$A$2:$BJ$3005,48,FALSE)*0.08</f>
        <v>24232406.9156</v>
      </c>
      <c r="AV1071" s="13">
        <f t="shared" si="288"/>
        <v>41509055.06</v>
      </c>
    </row>
    <row r="1072" spans="1:48">
      <c r="A1072" s="4" t="s">
        <v>2188</v>
      </c>
      <c r="B1072" s="4" t="s">
        <v>2189</v>
      </c>
      <c r="C1072" s="5">
        <v>3966387279.53</v>
      </c>
      <c r="D1072" s="5">
        <v>1727769463.1</v>
      </c>
      <c r="E1072" s="5">
        <v>0</v>
      </c>
      <c r="F1072" s="5">
        <v>0</v>
      </c>
      <c r="G1072" s="5">
        <v>0</v>
      </c>
      <c r="H1072" s="5">
        <v>0</v>
      </c>
      <c r="I1072" s="5">
        <v>0</v>
      </c>
      <c r="J1072" s="5">
        <v>0</v>
      </c>
      <c r="K1072" s="5">
        <v>0</v>
      </c>
      <c r="L1072" s="5">
        <v>0</v>
      </c>
      <c r="M1072" s="5">
        <v>0</v>
      </c>
      <c r="N1072" s="5">
        <v>0</v>
      </c>
      <c r="O1072" s="5">
        <v>31928776.44</v>
      </c>
      <c r="P1072" s="5">
        <v>0</v>
      </c>
      <c r="Q1072" s="5">
        <v>0</v>
      </c>
      <c r="R1072" s="5">
        <v>0</v>
      </c>
      <c r="S1072" s="5">
        <v>0</v>
      </c>
      <c r="T1072" s="5">
        <v>1285080568.11</v>
      </c>
      <c r="U1072" s="5">
        <v>58598937.92</v>
      </c>
      <c r="V1072" s="5">
        <v>-187044.2</v>
      </c>
      <c r="W1072" s="5">
        <v>-266641491.23</v>
      </c>
      <c r="X1072" s="5">
        <v>22321632.8</v>
      </c>
      <c r="Y1072" s="5">
        <v>0</v>
      </c>
      <c r="Z1072" s="5">
        <v>-9122.63</v>
      </c>
      <c r="AA1072" s="5"/>
      <c r="AB1072" s="5">
        <v>898563.01</v>
      </c>
      <c r="AC1072" s="5">
        <v>16072827.29</v>
      </c>
      <c r="AD1072" s="5">
        <v>408576386.62</v>
      </c>
      <c r="AE1072" s="8">
        <f t="shared" si="289"/>
        <v>3966387279.53</v>
      </c>
      <c r="AF1072" s="8">
        <f t="shared" si="290"/>
        <v>31928776.44</v>
      </c>
      <c r="AG1072" s="8">
        <f t="shared" si="291"/>
        <v>4930379780.34</v>
      </c>
      <c r="AH1072" s="8">
        <f t="shared" si="292"/>
        <v>4915205516.06</v>
      </c>
      <c r="AI1072" s="8">
        <f t="shared" si="293"/>
        <v>4506629129.44</v>
      </c>
      <c r="AJ1072" s="8">
        <f t="shared" si="277"/>
        <v>47103040.72</v>
      </c>
      <c r="AK1072" s="13">
        <f t="shared" si="278"/>
        <v>3934458503.09</v>
      </c>
      <c r="AL1072" s="13">
        <f t="shared" si="279"/>
        <v>58598937.92</v>
      </c>
      <c r="AM1072" s="13">
        <f t="shared" si="280"/>
        <v>922148075.05</v>
      </c>
      <c r="AN1072" s="13">
        <f t="shared" si="281"/>
        <v>4915205516.06</v>
      </c>
      <c r="AO1072" s="13">
        <f t="shared" si="282"/>
        <v>3966387279.53</v>
      </c>
      <c r="AP1072" s="13">
        <f t="shared" si="283"/>
        <v>3934458503.09</v>
      </c>
      <c r="AQ1072" s="13">
        <f t="shared" si="284"/>
        <v>3525882116.47</v>
      </c>
      <c r="AR1072" s="13">
        <f t="shared" si="285"/>
        <v>3934458503.09</v>
      </c>
      <c r="AS1072" s="13">
        <f t="shared" si="286"/>
        <v>3525882116.47</v>
      </c>
      <c r="AT1072" s="13">
        <f t="shared" si="287"/>
        <v>4506629129.44</v>
      </c>
      <c r="AU1072" s="13">
        <f>AT1072-VLOOKUP(A1072,[1]选股结果!$A$2:$BJ$3005,48,FALSE)*0.08</f>
        <v>2710466084.4088</v>
      </c>
      <c r="AV1072" s="13">
        <f t="shared" si="288"/>
        <v>408576386.620001</v>
      </c>
    </row>
    <row r="1073" spans="1:48">
      <c r="A1073" s="4" t="s">
        <v>2190</v>
      </c>
      <c r="B1073" s="4" t="s">
        <v>2191</v>
      </c>
      <c r="C1073" s="5">
        <v>3964970855</v>
      </c>
      <c r="D1073" s="5">
        <v>0</v>
      </c>
      <c r="E1073" s="5">
        <v>0</v>
      </c>
      <c r="F1073" s="5">
        <v>0</v>
      </c>
      <c r="G1073" s="5">
        <v>2315177958.77</v>
      </c>
      <c r="H1073" s="5">
        <v>5875207.82</v>
      </c>
      <c r="I1073" s="5">
        <v>0</v>
      </c>
      <c r="J1073" s="5">
        <v>0</v>
      </c>
      <c r="K1073" s="5">
        <v>0</v>
      </c>
      <c r="L1073" s="5">
        <v>0</v>
      </c>
      <c r="M1073" s="5">
        <v>0</v>
      </c>
      <c r="N1073" s="5">
        <v>0</v>
      </c>
      <c r="O1073" s="5">
        <v>19770696.53</v>
      </c>
      <c r="P1073" s="5">
        <v>964673024.76</v>
      </c>
      <c r="Q1073" s="5">
        <v>162306872.86</v>
      </c>
      <c r="R1073" s="5">
        <v>200931761.55</v>
      </c>
      <c r="S1073" s="5">
        <v>3271572.79</v>
      </c>
      <c r="T1073" s="5">
        <v>22752865.2</v>
      </c>
      <c r="U1073" s="5">
        <v>0</v>
      </c>
      <c r="V1073" s="5">
        <v>0</v>
      </c>
      <c r="W1073" s="5">
        <v>0</v>
      </c>
      <c r="X1073" s="5">
        <v>23805380.97</v>
      </c>
      <c r="Y1073" s="5">
        <v>1054447.93</v>
      </c>
      <c r="Z1073" s="5">
        <v>506072.8</v>
      </c>
      <c r="AA1073" s="5"/>
      <c r="AB1073" s="5">
        <v>4765288.14</v>
      </c>
      <c r="AC1073" s="5">
        <v>4912875.51</v>
      </c>
      <c r="AD1073" s="5">
        <v>54338825.97</v>
      </c>
      <c r="AE1073" s="8">
        <f t="shared" si="289"/>
        <v>3964970855</v>
      </c>
      <c r="AF1073" s="8">
        <f t="shared" si="290"/>
        <v>3666131887.26</v>
      </c>
      <c r="AG1073" s="8">
        <f t="shared" si="291"/>
        <v>297238076.839999</v>
      </c>
      <c r="AH1073" s="8">
        <f t="shared" si="292"/>
        <v>297090489.469999</v>
      </c>
      <c r="AI1073" s="8">
        <f t="shared" si="293"/>
        <v>242751663.499999</v>
      </c>
      <c r="AJ1073" s="8">
        <f t="shared" si="277"/>
        <v>1147952629.45</v>
      </c>
      <c r="AK1073" s="13">
        <f t="shared" si="278"/>
        <v>299893415.67</v>
      </c>
      <c r="AL1073" s="13">
        <f t="shared" si="279"/>
        <v>0</v>
      </c>
      <c r="AM1073" s="13">
        <f t="shared" si="280"/>
        <v>-694030.34</v>
      </c>
      <c r="AN1073" s="13">
        <f t="shared" si="281"/>
        <v>299199385.33</v>
      </c>
      <c r="AO1073" s="13">
        <f t="shared" si="282"/>
        <v>1649792896.23</v>
      </c>
      <c r="AP1073" s="13">
        <f t="shared" si="283"/>
        <v>309040196.28</v>
      </c>
      <c r="AQ1073" s="13">
        <f t="shared" si="284"/>
        <v>254701370.31</v>
      </c>
      <c r="AR1073" s="13">
        <f t="shared" si="285"/>
        <v>303164988.46</v>
      </c>
      <c r="AS1073" s="13">
        <f t="shared" si="286"/>
        <v>248826162.49</v>
      </c>
      <c r="AT1073" s="13">
        <f t="shared" si="287"/>
        <v>244860559.36</v>
      </c>
      <c r="AU1073" s="13">
        <f>AT1073-VLOOKUP(A1073,[1]选股结果!$A$2:$BJ$3005,48,FALSE)*0.08</f>
        <v>-20073008.3168</v>
      </c>
      <c r="AV1073" s="13">
        <f t="shared" si="288"/>
        <v>54338825.97</v>
      </c>
    </row>
    <row r="1074" spans="1:48">
      <c r="A1074" s="4" t="s">
        <v>2192</v>
      </c>
      <c r="B1074" s="4" t="s">
        <v>2193</v>
      </c>
      <c r="C1074" s="5">
        <v>3961754110.29</v>
      </c>
      <c r="D1074" s="5">
        <v>0</v>
      </c>
      <c r="E1074" s="5">
        <v>0</v>
      </c>
      <c r="F1074" s="5">
        <v>0</v>
      </c>
      <c r="G1074" s="5">
        <v>3633009144.82</v>
      </c>
      <c r="H1074" s="5">
        <v>15118315.41</v>
      </c>
      <c r="I1074" s="5">
        <v>0</v>
      </c>
      <c r="J1074" s="5">
        <v>0</v>
      </c>
      <c r="K1074" s="5">
        <v>0</v>
      </c>
      <c r="L1074" s="5">
        <v>0</v>
      </c>
      <c r="M1074" s="5">
        <v>0</v>
      </c>
      <c r="N1074" s="5">
        <v>0</v>
      </c>
      <c r="O1074" s="5">
        <v>7054399.73</v>
      </c>
      <c r="P1074" s="5">
        <v>117813682.88</v>
      </c>
      <c r="Q1074" s="5">
        <v>75694528.37</v>
      </c>
      <c r="R1074" s="5">
        <v>0</v>
      </c>
      <c r="S1074" s="5">
        <v>-1146917.16</v>
      </c>
      <c r="T1074" s="5">
        <v>15551005.48</v>
      </c>
      <c r="U1074" s="5">
        <v>-704920.59</v>
      </c>
      <c r="V1074" s="5">
        <v>0</v>
      </c>
      <c r="W1074" s="5">
        <v>-41696087.48</v>
      </c>
      <c r="X1074" s="5">
        <v>181675640.5</v>
      </c>
      <c r="Y1074" s="5">
        <v>494432.12</v>
      </c>
      <c r="Z1074" s="5">
        <v>149775.61</v>
      </c>
      <c r="AA1074" s="5"/>
      <c r="AB1074" s="5">
        <v>4006750.24</v>
      </c>
      <c r="AC1074" s="5">
        <v>148835.96</v>
      </c>
      <c r="AD1074" s="5">
        <v>-21483801.44</v>
      </c>
      <c r="AE1074" s="8">
        <f t="shared" si="289"/>
        <v>3961754110.29</v>
      </c>
      <c r="AF1074" s="8">
        <f t="shared" si="290"/>
        <v>3832424838.64</v>
      </c>
      <c r="AG1074" s="8">
        <f t="shared" si="291"/>
        <v>-78836107.3600004</v>
      </c>
      <c r="AH1074" s="8">
        <f t="shared" si="292"/>
        <v>-74978193.0800004</v>
      </c>
      <c r="AI1074" s="8">
        <f t="shared" si="293"/>
        <v>-53494391.6400004</v>
      </c>
      <c r="AJ1074" s="8">
        <f t="shared" si="277"/>
        <v>197199128.82</v>
      </c>
      <c r="AK1074" s="13">
        <f t="shared" si="278"/>
        <v>129823703.77</v>
      </c>
      <c r="AL1074" s="13">
        <f t="shared" si="279"/>
        <v>-704920.59</v>
      </c>
      <c r="AM1074" s="13">
        <f t="shared" si="280"/>
        <v>-203108112.02</v>
      </c>
      <c r="AN1074" s="13">
        <f t="shared" si="281"/>
        <v>-73989328.84</v>
      </c>
      <c r="AO1074" s="13">
        <f t="shared" si="282"/>
        <v>328744965.47</v>
      </c>
      <c r="AP1074" s="13">
        <f t="shared" si="283"/>
        <v>143795102.02</v>
      </c>
      <c r="AQ1074" s="13">
        <f t="shared" si="284"/>
        <v>165278903.46</v>
      </c>
      <c r="AR1074" s="13">
        <f t="shared" si="285"/>
        <v>128676786.61</v>
      </c>
      <c r="AS1074" s="13">
        <f t="shared" si="286"/>
        <v>150160588.05</v>
      </c>
      <c r="AT1074" s="13">
        <f t="shared" si="287"/>
        <v>-52505527.4</v>
      </c>
      <c r="AU1074" s="13">
        <f>AT1074-VLOOKUP(A1074,[1]选股结果!$A$2:$BJ$3005,48,FALSE)*0.08</f>
        <v>-238798292.3744</v>
      </c>
      <c r="AV1074" s="13">
        <f t="shared" si="288"/>
        <v>-21483801.44</v>
      </c>
    </row>
    <row r="1075" spans="1:48">
      <c r="A1075" s="4" t="s">
        <v>2194</v>
      </c>
      <c r="B1075" s="4" t="s">
        <v>2195</v>
      </c>
      <c r="C1075" s="5">
        <v>3955189341.59</v>
      </c>
      <c r="D1075" s="5">
        <v>0</v>
      </c>
      <c r="E1075" s="5">
        <v>0</v>
      </c>
      <c r="F1075" s="5">
        <v>0</v>
      </c>
      <c r="G1075" s="5">
        <v>2632052944.19</v>
      </c>
      <c r="H1075" s="5">
        <v>20971007.64</v>
      </c>
      <c r="I1075" s="5">
        <v>0</v>
      </c>
      <c r="J1075" s="5">
        <v>0</v>
      </c>
      <c r="K1075" s="5">
        <v>0</v>
      </c>
      <c r="L1075" s="5">
        <v>0</v>
      </c>
      <c r="M1075" s="5">
        <v>0</v>
      </c>
      <c r="N1075" s="5">
        <v>0</v>
      </c>
      <c r="O1075" s="5">
        <v>18660216.37</v>
      </c>
      <c r="P1075" s="5">
        <v>55349531.9</v>
      </c>
      <c r="Q1075" s="5">
        <v>248138370.08</v>
      </c>
      <c r="R1075" s="5">
        <v>205239040.84</v>
      </c>
      <c r="S1075" s="5">
        <v>-13125911.41</v>
      </c>
      <c r="T1075" s="5">
        <v>111970866.17</v>
      </c>
      <c r="U1075" s="5">
        <v>24474895.97</v>
      </c>
      <c r="V1075" s="5">
        <v>0</v>
      </c>
      <c r="W1075" s="5">
        <v>0</v>
      </c>
      <c r="X1075" s="5">
        <v>11915438.02</v>
      </c>
      <c r="Y1075" s="5">
        <v>15440839.79</v>
      </c>
      <c r="Z1075" s="5">
        <v>54396148.23</v>
      </c>
      <c r="AA1075" s="5"/>
      <c r="AB1075" s="5">
        <v>2789605.76</v>
      </c>
      <c r="AC1075" s="5">
        <v>11890197.07</v>
      </c>
      <c r="AD1075" s="5">
        <v>97209313.74</v>
      </c>
      <c r="AE1075" s="8">
        <f t="shared" si="289"/>
        <v>3955189341.59</v>
      </c>
      <c r="AF1075" s="8">
        <f t="shared" si="290"/>
        <v>3146314191.97</v>
      </c>
      <c r="AG1075" s="8">
        <f t="shared" si="291"/>
        <v>947885886.21</v>
      </c>
      <c r="AH1075" s="8">
        <f t="shared" si="292"/>
        <v>938785294.9</v>
      </c>
      <c r="AI1075" s="8">
        <f t="shared" si="293"/>
        <v>841575981.16</v>
      </c>
      <c r="AJ1075" s="8">
        <f t="shared" si="277"/>
        <v>346689549.45</v>
      </c>
      <c r="AK1075" s="13">
        <f t="shared" si="278"/>
        <v>824315989.41</v>
      </c>
      <c r="AL1075" s="13">
        <f t="shared" si="279"/>
        <v>24474895.97</v>
      </c>
      <c r="AM1075" s="13">
        <f t="shared" si="280"/>
        <v>120876089.1</v>
      </c>
      <c r="AN1075" s="13">
        <f t="shared" si="281"/>
        <v>969666974.48</v>
      </c>
      <c r="AO1075" s="13">
        <f t="shared" si="282"/>
        <v>1323136397.4</v>
      </c>
      <c r="AP1075" s="13">
        <f t="shared" si="283"/>
        <v>832161085.64</v>
      </c>
      <c r="AQ1075" s="13">
        <f t="shared" si="284"/>
        <v>734951771.9</v>
      </c>
      <c r="AR1075" s="13">
        <f t="shared" si="285"/>
        <v>811190078</v>
      </c>
      <c r="AS1075" s="13">
        <f t="shared" si="286"/>
        <v>713980764.26</v>
      </c>
      <c r="AT1075" s="13">
        <f t="shared" si="287"/>
        <v>872457660.74</v>
      </c>
      <c r="AU1075" s="13">
        <f>AT1075-VLOOKUP(A1075,[1]选股结果!$A$2:$BJ$3005,48,FALSE)*0.08</f>
        <v>326971212.544</v>
      </c>
      <c r="AV1075" s="13">
        <f t="shared" si="288"/>
        <v>97209313.74</v>
      </c>
    </row>
    <row r="1076" spans="1:48">
      <c r="A1076" s="4" t="s">
        <v>2196</v>
      </c>
      <c r="B1076" s="4" t="s">
        <v>2197</v>
      </c>
      <c r="C1076" s="5">
        <v>3950398071.39</v>
      </c>
      <c r="D1076" s="5">
        <v>0</v>
      </c>
      <c r="E1076" s="5">
        <v>0</v>
      </c>
      <c r="F1076" s="5">
        <v>0</v>
      </c>
      <c r="G1076" s="5">
        <v>3301932556.65</v>
      </c>
      <c r="H1076" s="5">
        <v>6454283.47</v>
      </c>
      <c r="I1076" s="5">
        <v>0</v>
      </c>
      <c r="J1076" s="5">
        <v>0</v>
      </c>
      <c r="K1076" s="5">
        <v>0</v>
      </c>
      <c r="L1076" s="5">
        <v>0</v>
      </c>
      <c r="M1076" s="5">
        <v>0</v>
      </c>
      <c r="N1076" s="5">
        <v>0</v>
      </c>
      <c r="O1076" s="5">
        <v>10459802.51</v>
      </c>
      <c r="P1076" s="5">
        <v>133523398.06</v>
      </c>
      <c r="Q1076" s="5">
        <v>175229430.77</v>
      </c>
      <c r="R1076" s="5">
        <v>156583483.01</v>
      </c>
      <c r="S1076" s="5">
        <v>-9390082.52</v>
      </c>
      <c r="T1076" s="5">
        <v>38892123.33</v>
      </c>
      <c r="U1076" s="5">
        <v>-6827190.88</v>
      </c>
      <c r="V1076" s="5">
        <v>0</v>
      </c>
      <c r="W1076" s="5">
        <v>0</v>
      </c>
      <c r="X1076" s="5">
        <v>21198296.63</v>
      </c>
      <c r="Y1076" s="5">
        <v>1358969.99</v>
      </c>
      <c r="Z1076" s="5">
        <v>-9328.71</v>
      </c>
      <c r="AA1076" s="5"/>
      <c r="AB1076" s="5">
        <v>1112857.4</v>
      </c>
      <c r="AC1076" s="5">
        <v>5030200.84</v>
      </c>
      <c r="AD1076" s="5">
        <v>28695127.16</v>
      </c>
      <c r="AE1076" s="8">
        <f t="shared" si="289"/>
        <v>3950398071.39</v>
      </c>
      <c r="AF1076" s="8">
        <f t="shared" si="290"/>
        <v>3768338588.48</v>
      </c>
      <c r="AG1076" s="8">
        <f t="shared" si="291"/>
        <v>198385010.91</v>
      </c>
      <c r="AH1076" s="8">
        <f t="shared" si="292"/>
        <v>194467667.47</v>
      </c>
      <c r="AI1076" s="8">
        <f t="shared" si="293"/>
        <v>165772540.31</v>
      </c>
      <c r="AJ1076" s="8">
        <f t="shared" si="277"/>
        <v>324488944.77</v>
      </c>
      <c r="AK1076" s="13">
        <f t="shared" si="278"/>
        <v>183418452.9</v>
      </c>
      <c r="AL1076" s="13">
        <f t="shared" si="279"/>
        <v>-6827190.88</v>
      </c>
      <c r="AM1076" s="13">
        <f t="shared" si="280"/>
        <v>20594345.43</v>
      </c>
      <c r="AN1076" s="13">
        <f t="shared" si="281"/>
        <v>197185607.45</v>
      </c>
      <c r="AO1076" s="13">
        <f t="shared" si="282"/>
        <v>648465514.74</v>
      </c>
      <c r="AP1076" s="13">
        <f t="shared" si="283"/>
        <v>180482653.85</v>
      </c>
      <c r="AQ1076" s="13">
        <f t="shared" si="284"/>
        <v>151787526.69</v>
      </c>
      <c r="AR1076" s="13">
        <f t="shared" si="285"/>
        <v>174028370.38</v>
      </c>
      <c r="AS1076" s="13">
        <f t="shared" si="286"/>
        <v>145333243.22</v>
      </c>
      <c r="AT1076" s="13">
        <f t="shared" si="287"/>
        <v>168490480.29</v>
      </c>
      <c r="AU1076" s="13">
        <f>AT1076-VLOOKUP(A1076,[1]选股结果!$A$2:$BJ$3005,48,FALSE)*0.08</f>
        <v>-274830327.2956</v>
      </c>
      <c r="AV1076" s="13">
        <f t="shared" si="288"/>
        <v>28695127.16</v>
      </c>
    </row>
    <row r="1077" spans="1:48">
      <c r="A1077" s="4" t="s">
        <v>2198</v>
      </c>
      <c r="B1077" s="4" t="s">
        <v>2199</v>
      </c>
      <c r="C1077" s="5">
        <v>3949770495.16</v>
      </c>
      <c r="D1077" s="5">
        <v>0</v>
      </c>
      <c r="E1077" s="5">
        <v>0</v>
      </c>
      <c r="F1077" s="5">
        <v>0</v>
      </c>
      <c r="G1077" s="5">
        <v>2786408802.3</v>
      </c>
      <c r="H1077" s="5">
        <v>1174367.94</v>
      </c>
      <c r="I1077" s="5">
        <v>0</v>
      </c>
      <c r="J1077" s="5">
        <v>0</v>
      </c>
      <c r="K1077" s="5">
        <v>0</v>
      </c>
      <c r="L1077" s="5">
        <v>0</v>
      </c>
      <c r="M1077" s="5">
        <v>0</v>
      </c>
      <c r="N1077" s="5">
        <v>0</v>
      </c>
      <c r="O1077" s="5">
        <v>18304476.63</v>
      </c>
      <c r="P1077" s="5">
        <v>226536944.78</v>
      </c>
      <c r="Q1077" s="5">
        <v>48325958.79</v>
      </c>
      <c r="R1077" s="5">
        <v>603058647.21</v>
      </c>
      <c r="S1077" s="5">
        <v>-18066077.45</v>
      </c>
      <c r="T1077" s="5">
        <v>4347518.68</v>
      </c>
      <c r="U1077" s="5">
        <v>4347518.68</v>
      </c>
      <c r="V1077" s="5">
        <v>0</v>
      </c>
      <c r="W1077" s="5">
        <v>-148956.4</v>
      </c>
      <c r="X1077" s="5">
        <v>12061215.22</v>
      </c>
      <c r="Y1077" s="5">
        <v>22824123.44</v>
      </c>
      <c r="Z1077" s="5">
        <v>-763135.68</v>
      </c>
      <c r="AA1077" s="5"/>
      <c r="AB1077" s="5">
        <v>6233035.08</v>
      </c>
      <c r="AC1077" s="5">
        <v>297863.65</v>
      </c>
      <c r="AD1077" s="5">
        <v>5265379.83</v>
      </c>
      <c r="AE1077" s="8">
        <f t="shared" si="289"/>
        <v>3949770495.16</v>
      </c>
      <c r="AF1077" s="8">
        <f t="shared" si="290"/>
        <v>3664568752.26</v>
      </c>
      <c r="AG1077" s="8">
        <f t="shared" si="291"/>
        <v>253751830.839999</v>
      </c>
      <c r="AH1077" s="8">
        <f t="shared" si="292"/>
        <v>259687002.269999</v>
      </c>
      <c r="AI1077" s="8">
        <f t="shared" si="293"/>
        <v>254421622.439999</v>
      </c>
      <c r="AJ1077" s="8">
        <f t="shared" si="277"/>
        <v>310056332.21</v>
      </c>
      <c r="AK1077" s="13">
        <f t="shared" si="278"/>
        <v>308025866.34</v>
      </c>
      <c r="AL1077" s="13">
        <f t="shared" si="279"/>
        <v>4347518.68</v>
      </c>
      <c r="AM1077" s="13">
        <f t="shared" si="280"/>
        <v>-7038135.87</v>
      </c>
      <c r="AN1077" s="13">
        <f t="shared" si="281"/>
        <v>305335249.15</v>
      </c>
      <c r="AO1077" s="13">
        <f t="shared" si="282"/>
        <v>1163361692.86</v>
      </c>
      <c r="AP1077" s="13">
        <f t="shared" si="283"/>
        <v>291134156.83</v>
      </c>
      <c r="AQ1077" s="13">
        <f t="shared" si="284"/>
        <v>285868777</v>
      </c>
      <c r="AR1077" s="13">
        <f t="shared" si="285"/>
        <v>289959788.89</v>
      </c>
      <c r="AS1077" s="13">
        <f t="shared" si="286"/>
        <v>284694409.06</v>
      </c>
      <c r="AT1077" s="13">
        <f t="shared" si="287"/>
        <v>300069869.32</v>
      </c>
      <c r="AU1077" s="13">
        <f>AT1077-VLOOKUP(A1077,[1]选股结果!$A$2:$BJ$3005,48,FALSE)*0.08</f>
        <v>114149505.4656</v>
      </c>
      <c r="AV1077" s="13">
        <f t="shared" si="288"/>
        <v>5265379.82999998</v>
      </c>
    </row>
    <row r="1078" spans="1:48">
      <c r="A1078" s="4" t="s">
        <v>2200</v>
      </c>
      <c r="B1078" s="4" t="s">
        <v>2201</v>
      </c>
      <c r="C1078" s="5">
        <v>3940218003.22</v>
      </c>
      <c r="D1078" s="5">
        <v>933501215.42</v>
      </c>
      <c r="E1078" s="5">
        <v>0</v>
      </c>
      <c r="F1078" s="5">
        <v>0</v>
      </c>
      <c r="G1078" s="5">
        <v>0</v>
      </c>
      <c r="H1078" s="5">
        <v>0</v>
      </c>
      <c r="I1078" s="5">
        <v>0</v>
      </c>
      <c r="J1078" s="5">
        <v>0</v>
      </c>
      <c r="K1078" s="5">
        <v>0</v>
      </c>
      <c r="L1078" s="5">
        <v>0</v>
      </c>
      <c r="M1078" s="5">
        <v>0</v>
      </c>
      <c r="N1078" s="5">
        <v>0</v>
      </c>
      <c r="O1078" s="5">
        <v>22348103.83</v>
      </c>
      <c r="P1078" s="5">
        <v>0</v>
      </c>
      <c r="Q1078" s="5">
        <v>0</v>
      </c>
      <c r="R1078" s="5">
        <v>0</v>
      </c>
      <c r="S1078" s="5">
        <v>0</v>
      </c>
      <c r="T1078" s="5">
        <v>1203352342.01</v>
      </c>
      <c r="U1078" s="5">
        <v>11149098.17</v>
      </c>
      <c r="V1078" s="5">
        <v>-1220061.64</v>
      </c>
      <c r="W1078" s="5">
        <v>275458731.77</v>
      </c>
      <c r="X1078" s="5">
        <v>331775721.38</v>
      </c>
      <c r="Y1078" s="5">
        <v>0</v>
      </c>
      <c r="Z1078" s="5">
        <v>221853.12</v>
      </c>
      <c r="AA1078" s="5"/>
      <c r="AB1078" s="5">
        <v>7418215.54</v>
      </c>
      <c r="AC1078" s="5">
        <v>5643290.65</v>
      </c>
      <c r="AD1078" s="5">
        <v>286372392.3</v>
      </c>
      <c r="AE1078" s="8">
        <f t="shared" si="289"/>
        <v>3940218003.22</v>
      </c>
      <c r="AF1078" s="8">
        <f t="shared" si="290"/>
        <v>22348103.83</v>
      </c>
      <c r="AG1078" s="8">
        <f t="shared" si="291"/>
        <v>5063907043.27</v>
      </c>
      <c r="AH1078" s="8">
        <f t="shared" si="292"/>
        <v>5065681968.16</v>
      </c>
      <c r="AI1078" s="8">
        <f t="shared" si="293"/>
        <v>4779309575.86</v>
      </c>
      <c r="AJ1078" s="8">
        <f t="shared" si="277"/>
        <v>20573178.94</v>
      </c>
      <c r="AK1078" s="13">
        <f t="shared" si="278"/>
        <v>3917869899.39</v>
      </c>
      <c r="AL1078" s="13">
        <f t="shared" si="279"/>
        <v>11149098.17</v>
      </c>
      <c r="AM1078" s="13">
        <f t="shared" si="280"/>
        <v>1136662970.6</v>
      </c>
      <c r="AN1078" s="13">
        <f t="shared" si="281"/>
        <v>5065681968.16</v>
      </c>
      <c r="AO1078" s="13">
        <f t="shared" si="282"/>
        <v>3940218003.22</v>
      </c>
      <c r="AP1078" s="13">
        <f t="shared" si="283"/>
        <v>3917869899.39</v>
      </c>
      <c r="AQ1078" s="13">
        <f t="shared" si="284"/>
        <v>3631497507.09</v>
      </c>
      <c r="AR1078" s="13">
        <f t="shared" si="285"/>
        <v>3917869899.39</v>
      </c>
      <c r="AS1078" s="13">
        <f t="shared" si="286"/>
        <v>3631497507.09</v>
      </c>
      <c r="AT1078" s="13">
        <f t="shared" si="287"/>
        <v>4779309575.86</v>
      </c>
      <c r="AU1078" s="13">
        <f>AT1078-VLOOKUP(A1078,[1]选股结果!$A$2:$BJ$3005,48,FALSE)*0.08</f>
        <v>3294364833.2672</v>
      </c>
      <c r="AV1078" s="13">
        <f t="shared" si="288"/>
        <v>286372392.3</v>
      </c>
    </row>
    <row r="1079" spans="1:48">
      <c r="A1079" s="4" t="s">
        <v>2202</v>
      </c>
      <c r="B1079" s="4" t="s">
        <v>2203</v>
      </c>
      <c r="C1079" s="5">
        <v>3936939513.95</v>
      </c>
      <c r="D1079" s="5">
        <v>0</v>
      </c>
      <c r="E1079" s="5">
        <v>0</v>
      </c>
      <c r="F1079" s="5">
        <v>0</v>
      </c>
      <c r="G1079" s="5">
        <v>2990948782.39</v>
      </c>
      <c r="H1079" s="5">
        <v>144106600.99</v>
      </c>
      <c r="I1079" s="5">
        <v>0</v>
      </c>
      <c r="J1079" s="5">
        <v>0</v>
      </c>
      <c r="K1079" s="5">
        <v>0</v>
      </c>
      <c r="L1079" s="5">
        <v>0</v>
      </c>
      <c r="M1079" s="5">
        <v>0</v>
      </c>
      <c r="N1079" s="5">
        <v>0</v>
      </c>
      <c r="O1079" s="5">
        <v>24901417.22</v>
      </c>
      <c r="P1079" s="5">
        <v>204687310.86</v>
      </c>
      <c r="Q1079" s="5">
        <v>396966484.31</v>
      </c>
      <c r="R1079" s="5">
        <v>65346825.42</v>
      </c>
      <c r="S1079" s="5">
        <v>141800816.29</v>
      </c>
      <c r="T1079" s="5">
        <v>2650000</v>
      </c>
      <c r="U1079" s="5">
        <v>0</v>
      </c>
      <c r="V1079" s="5">
        <v>0</v>
      </c>
      <c r="W1079" s="5">
        <v>0</v>
      </c>
      <c r="X1079" s="5">
        <v>-6203965.03</v>
      </c>
      <c r="Y1079" s="5">
        <v>-691004.75</v>
      </c>
      <c r="Z1079" s="5">
        <v>126750.66</v>
      </c>
      <c r="AA1079" s="5"/>
      <c r="AB1079" s="5">
        <v>9043281.6</v>
      </c>
      <c r="AC1079" s="5">
        <v>3677021.96</v>
      </c>
      <c r="AD1079" s="5">
        <v>37756362.9</v>
      </c>
      <c r="AE1079" s="8">
        <f t="shared" si="289"/>
        <v>3936939513.95</v>
      </c>
      <c r="AF1079" s="8">
        <f t="shared" si="290"/>
        <v>3824651636.49</v>
      </c>
      <c r="AG1079" s="8">
        <f t="shared" si="291"/>
        <v>121959597.9</v>
      </c>
      <c r="AH1079" s="8">
        <f t="shared" si="292"/>
        <v>127325857.54</v>
      </c>
      <c r="AI1079" s="8">
        <f t="shared" si="293"/>
        <v>89569494.64</v>
      </c>
      <c r="AJ1079" s="8">
        <f t="shared" si="277"/>
        <v>620497948</v>
      </c>
      <c r="AK1079" s="13">
        <f t="shared" si="278"/>
        <v>111596872.71</v>
      </c>
      <c r="AL1079" s="13">
        <f t="shared" si="279"/>
        <v>0</v>
      </c>
      <c r="AM1079" s="13">
        <f t="shared" si="280"/>
        <v>14346975.33</v>
      </c>
      <c r="AN1079" s="13">
        <f t="shared" si="281"/>
        <v>125943848.04</v>
      </c>
      <c r="AO1079" s="13">
        <f t="shared" si="282"/>
        <v>945990731.56</v>
      </c>
      <c r="AP1079" s="13">
        <f t="shared" si="283"/>
        <v>397504289.99</v>
      </c>
      <c r="AQ1079" s="13">
        <f t="shared" si="284"/>
        <v>359747927.09</v>
      </c>
      <c r="AR1079" s="13">
        <f t="shared" si="285"/>
        <v>253397689</v>
      </c>
      <c r="AS1079" s="13">
        <f t="shared" si="286"/>
        <v>215641326.1</v>
      </c>
      <c r="AT1079" s="13">
        <f t="shared" si="287"/>
        <v>88187485.14</v>
      </c>
      <c r="AU1079" s="13">
        <f>AT1079-VLOOKUP(A1079,[1]选股结果!$A$2:$BJ$3005,48,FALSE)*0.08</f>
        <v>-192964771.1024</v>
      </c>
      <c r="AV1079" s="13">
        <f t="shared" si="288"/>
        <v>37756362.9</v>
      </c>
    </row>
    <row r="1080" spans="1:48">
      <c r="A1080" s="4" t="s">
        <v>2204</v>
      </c>
      <c r="B1080" s="4" t="s">
        <v>2205</v>
      </c>
      <c r="C1080" s="5">
        <v>3936480032.72</v>
      </c>
      <c r="D1080" s="5">
        <v>0</v>
      </c>
      <c r="E1080" s="5">
        <v>0</v>
      </c>
      <c r="F1080" s="5">
        <v>0</v>
      </c>
      <c r="G1080" s="5">
        <v>3762915887.75</v>
      </c>
      <c r="H1080" s="5">
        <v>8438268.48</v>
      </c>
      <c r="I1080" s="5">
        <v>0</v>
      </c>
      <c r="J1080" s="5">
        <v>0</v>
      </c>
      <c r="K1080" s="5">
        <v>0</v>
      </c>
      <c r="L1080" s="5">
        <v>0</v>
      </c>
      <c r="M1080" s="5">
        <v>0</v>
      </c>
      <c r="N1080" s="5">
        <v>0</v>
      </c>
      <c r="O1080" s="5">
        <v>4397962.79</v>
      </c>
      <c r="P1080" s="5">
        <v>97363293.01</v>
      </c>
      <c r="Q1080" s="5">
        <v>70702313.03</v>
      </c>
      <c r="R1080" s="5">
        <v>19634404.34</v>
      </c>
      <c r="S1080" s="5">
        <v>8689193.24</v>
      </c>
      <c r="T1080" s="5">
        <v>2571040.85</v>
      </c>
      <c r="U1080" s="5">
        <v>-307605.58</v>
      </c>
      <c r="V1080" s="5">
        <v>0</v>
      </c>
      <c r="W1080" s="5">
        <v>0</v>
      </c>
      <c r="X1080" s="5">
        <v>-35203771.78</v>
      </c>
      <c r="Y1080" s="5">
        <v>0</v>
      </c>
      <c r="Z1080" s="5">
        <v>-70617.86</v>
      </c>
      <c r="AA1080" s="5"/>
      <c r="AB1080" s="5">
        <v>207676.12</v>
      </c>
      <c r="AC1080" s="5">
        <v>2669966.45</v>
      </c>
      <c r="AD1080" s="5">
        <v>7143575.68</v>
      </c>
      <c r="AE1080" s="8">
        <f t="shared" si="289"/>
        <v>3936480032.72</v>
      </c>
      <c r="AF1080" s="8">
        <f t="shared" si="290"/>
        <v>3963703054.16</v>
      </c>
      <c r="AG1080" s="8">
        <f t="shared" si="291"/>
        <v>10481173.3299995</v>
      </c>
      <c r="AH1080" s="8">
        <f t="shared" si="292"/>
        <v>8018882.9999995</v>
      </c>
      <c r="AI1080" s="8">
        <f t="shared" si="293"/>
        <v>875307.3199995</v>
      </c>
      <c r="AJ1080" s="8">
        <f t="shared" si="277"/>
        <v>174925859.16</v>
      </c>
      <c r="AK1080" s="13">
        <f t="shared" si="278"/>
        <v>-27223021.4400002</v>
      </c>
      <c r="AL1080" s="13">
        <f t="shared" si="279"/>
        <v>-307605.58</v>
      </c>
      <c r="AM1080" s="13">
        <f t="shared" si="280"/>
        <v>35549510.02</v>
      </c>
      <c r="AN1080" s="13">
        <f t="shared" si="281"/>
        <v>8018882.99999981</v>
      </c>
      <c r="AO1080" s="13">
        <f t="shared" si="282"/>
        <v>173564144.97</v>
      </c>
      <c r="AP1080" s="13">
        <f t="shared" si="283"/>
        <v>-10095559.7200002</v>
      </c>
      <c r="AQ1080" s="13">
        <f t="shared" si="284"/>
        <v>-17239135.4000002</v>
      </c>
      <c r="AR1080" s="13">
        <f t="shared" si="285"/>
        <v>-18533828.2000002</v>
      </c>
      <c r="AS1080" s="13">
        <f t="shared" si="286"/>
        <v>-25677403.8800002</v>
      </c>
      <c r="AT1080" s="13">
        <f t="shared" si="287"/>
        <v>875307.319999807</v>
      </c>
      <c r="AU1080" s="13">
        <f>AT1080-VLOOKUP(A1080,[1]选股结果!$A$2:$BJ$3005,48,FALSE)*0.08</f>
        <v>-37722249.3600002</v>
      </c>
      <c r="AV1080" s="13">
        <f t="shared" si="288"/>
        <v>7143575.68</v>
      </c>
    </row>
    <row r="1081" spans="1:48">
      <c r="A1081" s="4" t="s">
        <v>2206</v>
      </c>
      <c r="B1081" s="4" t="s">
        <v>2207</v>
      </c>
      <c r="C1081" s="5">
        <v>3935141878.15</v>
      </c>
      <c r="D1081" s="5">
        <v>0</v>
      </c>
      <c r="E1081" s="5">
        <v>0</v>
      </c>
      <c r="F1081" s="5">
        <v>0</v>
      </c>
      <c r="G1081" s="5">
        <v>3554420123.66</v>
      </c>
      <c r="H1081" s="5">
        <v>1007174896.55</v>
      </c>
      <c r="I1081" s="5">
        <v>0</v>
      </c>
      <c r="J1081" s="5">
        <v>0</v>
      </c>
      <c r="K1081" s="5">
        <v>0</v>
      </c>
      <c r="L1081" s="5">
        <v>0</v>
      </c>
      <c r="M1081" s="5">
        <v>0</v>
      </c>
      <c r="N1081" s="5">
        <v>0</v>
      </c>
      <c r="O1081" s="5">
        <v>34316442.04</v>
      </c>
      <c r="P1081" s="5">
        <v>125100178.25</v>
      </c>
      <c r="Q1081" s="5">
        <v>689579690.63</v>
      </c>
      <c r="R1081" s="5">
        <v>120723308.61</v>
      </c>
      <c r="S1081" s="5">
        <v>680020789.85</v>
      </c>
      <c r="T1081" s="5">
        <v>-76932367.02</v>
      </c>
      <c r="U1081" s="5">
        <v>-91694744.04</v>
      </c>
      <c r="V1081" s="5">
        <v>0</v>
      </c>
      <c r="W1081" s="5">
        <v>0</v>
      </c>
      <c r="X1081" s="5">
        <v>-44607642.5</v>
      </c>
      <c r="Y1081" s="5">
        <v>495022488.94</v>
      </c>
      <c r="Z1081" s="5">
        <v>121096836.27</v>
      </c>
      <c r="AA1081" s="5"/>
      <c r="AB1081" s="5">
        <v>17513660.46</v>
      </c>
      <c r="AC1081" s="5">
        <v>3504368.79</v>
      </c>
      <c r="AD1081" s="5">
        <v>53884249.71</v>
      </c>
      <c r="AE1081" s="8">
        <f t="shared" si="289"/>
        <v>3935141878.15</v>
      </c>
      <c r="AF1081" s="8">
        <f t="shared" si="290"/>
        <v>5204160533.04</v>
      </c>
      <c r="AG1081" s="8">
        <f t="shared" si="291"/>
        <v>-1675269032.08</v>
      </c>
      <c r="AH1081" s="8">
        <f t="shared" si="292"/>
        <v>-1661259740.41</v>
      </c>
      <c r="AI1081" s="8">
        <f t="shared" si="293"/>
        <v>-1715143990.12</v>
      </c>
      <c r="AJ1081" s="8">
        <f t="shared" si="277"/>
        <v>1330009508.19</v>
      </c>
      <c r="AK1081" s="13">
        <f t="shared" si="278"/>
        <v>-773996165.95</v>
      </c>
      <c r="AL1081" s="13">
        <f t="shared" si="279"/>
        <v>-91694744.04</v>
      </c>
      <c r="AM1081" s="13">
        <f t="shared" si="280"/>
        <v>194476147.46</v>
      </c>
      <c r="AN1081" s="13">
        <f t="shared" si="281"/>
        <v>-671214762.53</v>
      </c>
      <c r="AO1081" s="13">
        <f t="shared" si="282"/>
        <v>380721754.49</v>
      </c>
      <c r="AP1081" s="13">
        <f t="shared" si="283"/>
        <v>913199520.45</v>
      </c>
      <c r="AQ1081" s="13">
        <f t="shared" si="284"/>
        <v>859315270.74</v>
      </c>
      <c r="AR1081" s="13">
        <f t="shared" si="285"/>
        <v>-93975376.1</v>
      </c>
      <c r="AS1081" s="13">
        <f t="shared" si="286"/>
        <v>-147859625.81</v>
      </c>
      <c r="AT1081" s="13">
        <f t="shared" si="287"/>
        <v>-725099012.24</v>
      </c>
      <c r="AU1081" s="13">
        <f>AT1081-VLOOKUP(A1081,[1]选股结果!$A$2:$BJ$3005,48,FALSE)*0.08</f>
        <v>-2819138049.6968</v>
      </c>
      <c r="AV1081" s="13">
        <f t="shared" si="288"/>
        <v>53884249.7099998</v>
      </c>
    </row>
    <row r="1082" spans="1:48">
      <c r="A1082" s="4" t="s">
        <v>2208</v>
      </c>
      <c r="B1082" s="4" t="s">
        <v>2209</v>
      </c>
      <c r="C1082" s="5">
        <v>3934468535.86</v>
      </c>
      <c r="D1082" s="5">
        <v>0</v>
      </c>
      <c r="E1082" s="5">
        <v>0</v>
      </c>
      <c r="F1082" s="5">
        <v>0</v>
      </c>
      <c r="G1082" s="5">
        <v>2992991078.83</v>
      </c>
      <c r="H1082" s="5">
        <v>125262280.45</v>
      </c>
      <c r="I1082" s="5">
        <v>0</v>
      </c>
      <c r="J1082" s="5">
        <v>0</v>
      </c>
      <c r="K1082" s="5">
        <v>0</v>
      </c>
      <c r="L1082" s="5">
        <v>0</v>
      </c>
      <c r="M1082" s="5">
        <v>0</v>
      </c>
      <c r="N1082" s="5">
        <v>0</v>
      </c>
      <c r="O1082" s="5">
        <v>19318187.21</v>
      </c>
      <c r="P1082" s="5">
        <v>278963823.09</v>
      </c>
      <c r="Q1082" s="5">
        <v>357040358.03</v>
      </c>
      <c r="R1082" s="5">
        <v>66030419.68</v>
      </c>
      <c r="S1082" s="5">
        <v>113899628.2</v>
      </c>
      <c r="T1082" s="5">
        <v>54701862.48</v>
      </c>
      <c r="U1082" s="5">
        <v>4752791.32</v>
      </c>
      <c r="V1082" s="5">
        <v>0</v>
      </c>
      <c r="W1082" s="5">
        <v>0</v>
      </c>
      <c r="X1082" s="5">
        <v>25616198.53</v>
      </c>
      <c r="Y1082" s="5">
        <v>0</v>
      </c>
      <c r="Z1082" s="5">
        <v>749793.26</v>
      </c>
      <c r="AA1082" s="5"/>
      <c r="AB1082" s="5">
        <v>10932179.74</v>
      </c>
      <c r="AC1082" s="5">
        <v>2848094.11</v>
      </c>
      <c r="AD1082" s="5">
        <v>23627346.12</v>
      </c>
      <c r="AE1082" s="8">
        <f t="shared" si="289"/>
        <v>3934468535.86</v>
      </c>
      <c r="AF1082" s="8">
        <f t="shared" si="290"/>
        <v>3828243495.04</v>
      </c>
      <c r="AG1082" s="8">
        <f t="shared" si="291"/>
        <v>136060498.030001</v>
      </c>
      <c r="AH1082" s="8">
        <f t="shared" si="292"/>
        <v>144144583.660001</v>
      </c>
      <c r="AI1082" s="8">
        <f t="shared" si="293"/>
        <v>120517237.540001</v>
      </c>
      <c r="AJ1082" s="8">
        <f t="shared" si="277"/>
        <v>647238282.7</v>
      </c>
      <c r="AK1082" s="13">
        <f t="shared" si="278"/>
        <v>106225040.82</v>
      </c>
      <c r="AL1082" s="13">
        <f t="shared" si="279"/>
        <v>4752791.32</v>
      </c>
      <c r="AM1082" s="13">
        <f t="shared" si="280"/>
        <v>33166751.52</v>
      </c>
      <c r="AN1082" s="13">
        <f t="shared" si="281"/>
        <v>144144583.66</v>
      </c>
      <c r="AO1082" s="13">
        <f t="shared" si="282"/>
        <v>941477457.03</v>
      </c>
      <c r="AP1082" s="13">
        <f t="shared" si="283"/>
        <v>345386949.47</v>
      </c>
      <c r="AQ1082" s="13">
        <f t="shared" si="284"/>
        <v>321759603.35</v>
      </c>
      <c r="AR1082" s="13">
        <f t="shared" si="285"/>
        <v>220124669.02</v>
      </c>
      <c r="AS1082" s="13">
        <f t="shared" si="286"/>
        <v>196497322.9</v>
      </c>
      <c r="AT1082" s="13">
        <f t="shared" si="287"/>
        <v>120517237.54</v>
      </c>
      <c r="AU1082" s="13">
        <f>AT1082-VLOOKUP(A1082,[1]选股结果!$A$2:$BJ$3005,48,FALSE)*0.08</f>
        <v>-231922076.9832</v>
      </c>
      <c r="AV1082" s="13">
        <f t="shared" si="288"/>
        <v>23627346.12</v>
      </c>
    </row>
    <row r="1083" spans="1:48">
      <c r="A1083" s="4" t="s">
        <v>2210</v>
      </c>
      <c r="B1083" s="4" t="s">
        <v>2211</v>
      </c>
      <c r="C1083" s="5">
        <v>3923458295.56</v>
      </c>
      <c r="D1083" s="5">
        <v>0</v>
      </c>
      <c r="E1083" s="5">
        <v>0</v>
      </c>
      <c r="F1083" s="5">
        <v>0</v>
      </c>
      <c r="G1083" s="5">
        <v>3142962938.18</v>
      </c>
      <c r="H1083" s="5">
        <v>447403.22</v>
      </c>
      <c r="I1083" s="5">
        <v>0</v>
      </c>
      <c r="J1083" s="5">
        <v>0</v>
      </c>
      <c r="K1083" s="5">
        <v>0</v>
      </c>
      <c r="L1083" s="5">
        <v>0</v>
      </c>
      <c r="M1083" s="5">
        <v>0</v>
      </c>
      <c r="N1083" s="5">
        <v>0</v>
      </c>
      <c r="O1083" s="5">
        <v>72243644.87</v>
      </c>
      <c r="P1083" s="5">
        <v>28230314.86</v>
      </c>
      <c r="Q1083" s="5">
        <v>144198248.57</v>
      </c>
      <c r="R1083" s="5">
        <v>0</v>
      </c>
      <c r="S1083" s="5">
        <v>-1473671.94</v>
      </c>
      <c r="T1083" s="5">
        <v>5966695.84</v>
      </c>
      <c r="U1083" s="5">
        <v>5966695.84</v>
      </c>
      <c r="V1083" s="5">
        <v>0</v>
      </c>
      <c r="W1083" s="5">
        <v>921043.33</v>
      </c>
      <c r="X1083" s="5">
        <v>190528.52</v>
      </c>
      <c r="Y1083" s="5">
        <v>37190220.58</v>
      </c>
      <c r="Z1083" s="5">
        <v>47288086.66</v>
      </c>
      <c r="AA1083" s="5"/>
      <c r="AB1083" s="5">
        <v>1577068.14</v>
      </c>
      <c r="AC1083" s="5">
        <v>944591.28</v>
      </c>
      <c r="AD1083" s="5">
        <v>143570729.18</v>
      </c>
      <c r="AE1083" s="8">
        <f t="shared" si="289"/>
        <v>3923458295.56</v>
      </c>
      <c r="AF1083" s="8">
        <f t="shared" si="290"/>
        <v>3386161474.54</v>
      </c>
      <c r="AG1083" s="8">
        <f t="shared" si="291"/>
        <v>554091897.75</v>
      </c>
      <c r="AH1083" s="8">
        <f t="shared" si="292"/>
        <v>554724374.61</v>
      </c>
      <c r="AI1083" s="8">
        <f t="shared" si="293"/>
        <v>411153645.43</v>
      </c>
      <c r="AJ1083" s="8">
        <f t="shared" si="277"/>
        <v>281229952.02</v>
      </c>
      <c r="AK1083" s="13">
        <f t="shared" si="278"/>
        <v>574487041.6</v>
      </c>
      <c r="AL1083" s="13">
        <f t="shared" si="279"/>
        <v>5966695.84</v>
      </c>
      <c r="AM1083" s="13">
        <f t="shared" si="280"/>
        <v>48651078.33</v>
      </c>
      <c r="AN1083" s="13">
        <f t="shared" si="281"/>
        <v>629104815.77</v>
      </c>
      <c r="AO1083" s="13">
        <f t="shared" si="282"/>
        <v>780495357.38</v>
      </c>
      <c r="AP1083" s="13">
        <f t="shared" si="283"/>
        <v>573460772.88</v>
      </c>
      <c r="AQ1083" s="13">
        <f t="shared" si="284"/>
        <v>429890043.7</v>
      </c>
      <c r="AR1083" s="13">
        <f t="shared" si="285"/>
        <v>573013369.66</v>
      </c>
      <c r="AS1083" s="13">
        <f t="shared" si="286"/>
        <v>429442640.48</v>
      </c>
      <c r="AT1083" s="13">
        <f t="shared" si="287"/>
        <v>485534086.59</v>
      </c>
      <c r="AU1083" s="13">
        <f>AT1083-VLOOKUP(A1083,[1]选股结果!$A$2:$BJ$3005,48,FALSE)*0.08</f>
        <v>215947831.3836</v>
      </c>
      <c r="AV1083" s="13">
        <f t="shared" si="288"/>
        <v>143570729.18</v>
      </c>
    </row>
    <row r="1084" spans="1:48">
      <c r="A1084" s="4" t="s">
        <v>2212</v>
      </c>
      <c r="B1084" s="4" t="s">
        <v>2213</v>
      </c>
      <c r="C1084" s="5">
        <v>3919950721.68</v>
      </c>
      <c r="D1084" s="5">
        <v>0</v>
      </c>
      <c r="E1084" s="5">
        <v>0</v>
      </c>
      <c r="F1084" s="5">
        <v>0</v>
      </c>
      <c r="G1084" s="5">
        <v>2535872654.31</v>
      </c>
      <c r="H1084" s="5">
        <v>82709022.07</v>
      </c>
      <c r="I1084" s="5">
        <v>0</v>
      </c>
      <c r="J1084" s="5">
        <v>0</v>
      </c>
      <c r="K1084" s="5">
        <v>0</v>
      </c>
      <c r="L1084" s="5">
        <v>0</v>
      </c>
      <c r="M1084" s="5">
        <v>0</v>
      </c>
      <c r="N1084" s="5">
        <v>0</v>
      </c>
      <c r="O1084" s="5">
        <v>27981578.02</v>
      </c>
      <c r="P1084" s="5">
        <v>307627041.41</v>
      </c>
      <c r="Q1084" s="5">
        <v>214379087.58</v>
      </c>
      <c r="R1084" s="5">
        <v>236257105.79</v>
      </c>
      <c r="S1084" s="5">
        <v>79931835.97</v>
      </c>
      <c r="T1084" s="5">
        <v>4565661.8</v>
      </c>
      <c r="U1084" s="5">
        <v>0</v>
      </c>
      <c r="V1084" s="5">
        <v>0</v>
      </c>
      <c r="W1084" s="5">
        <v>0</v>
      </c>
      <c r="X1084" s="5">
        <v>15808711.29</v>
      </c>
      <c r="Y1084" s="5">
        <v>4637758.24</v>
      </c>
      <c r="Z1084" s="5">
        <v>-895764.24</v>
      </c>
      <c r="AA1084" s="5"/>
      <c r="AB1084" s="5">
        <v>2081096.21</v>
      </c>
      <c r="AC1084" s="5">
        <v>5884684.61</v>
      </c>
      <c r="AD1084" s="5">
        <v>55270139.64</v>
      </c>
      <c r="AE1084" s="8">
        <f t="shared" si="289"/>
        <v>3919950721.68</v>
      </c>
      <c r="AF1084" s="8">
        <f t="shared" si="290"/>
        <v>3402049303.08</v>
      </c>
      <c r="AG1084" s="8">
        <f t="shared" si="291"/>
        <v>501124846.63</v>
      </c>
      <c r="AH1084" s="8">
        <f t="shared" si="292"/>
        <v>497321258.23</v>
      </c>
      <c r="AI1084" s="8">
        <f t="shared" si="293"/>
        <v>442051118.59</v>
      </c>
      <c r="AJ1084" s="8">
        <f t="shared" si="277"/>
        <v>558429053.65</v>
      </c>
      <c r="AK1084" s="13">
        <f t="shared" si="278"/>
        <v>522539176.84</v>
      </c>
      <c r="AL1084" s="13">
        <f t="shared" si="279"/>
        <v>0</v>
      </c>
      <c r="AM1084" s="13">
        <f t="shared" si="280"/>
        <v>-15942402.13</v>
      </c>
      <c r="AN1084" s="13">
        <f t="shared" si="281"/>
        <v>506596774.71</v>
      </c>
      <c r="AO1084" s="13">
        <f t="shared" si="282"/>
        <v>1384078067.37</v>
      </c>
      <c r="AP1084" s="13">
        <f t="shared" si="283"/>
        <v>685180034.88</v>
      </c>
      <c r="AQ1084" s="13">
        <f t="shared" si="284"/>
        <v>629909895.24</v>
      </c>
      <c r="AR1084" s="13">
        <f t="shared" si="285"/>
        <v>602471012.81</v>
      </c>
      <c r="AS1084" s="13">
        <f t="shared" si="286"/>
        <v>547200873.17</v>
      </c>
      <c r="AT1084" s="13">
        <f t="shared" si="287"/>
        <v>451326635.07</v>
      </c>
      <c r="AU1084" s="13">
        <f>AT1084-VLOOKUP(A1084,[1]选股结果!$A$2:$BJ$3005,48,FALSE)*0.08</f>
        <v>155739775.542</v>
      </c>
      <c r="AV1084" s="13">
        <f t="shared" si="288"/>
        <v>55270139.64</v>
      </c>
    </row>
    <row r="1085" spans="1:48">
      <c r="A1085" s="4" t="s">
        <v>2214</v>
      </c>
      <c r="B1085" s="4" t="s">
        <v>2215</v>
      </c>
      <c r="C1085" s="5">
        <v>3916440204.96</v>
      </c>
      <c r="D1085" s="5">
        <v>0</v>
      </c>
      <c r="E1085" s="5">
        <v>0</v>
      </c>
      <c r="F1085" s="5">
        <v>0</v>
      </c>
      <c r="G1085" s="5">
        <v>3632163327.74</v>
      </c>
      <c r="H1085" s="5">
        <v>26692040.62</v>
      </c>
      <c r="I1085" s="5">
        <v>0</v>
      </c>
      <c r="J1085" s="5">
        <v>0</v>
      </c>
      <c r="K1085" s="5">
        <v>0</v>
      </c>
      <c r="L1085" s="5">
        <v>0</v>
      </c>
      <c r="M1085" s="5">
        <v>0</v>
      </c>
      <c r="N1085" s="5">
        <v>0</v>
      </c>
      <c r="O1085" s="5">
        <v>27685782.32</v>
      </c>
      <c r="P1085" s="5">
        <v>126745768.54</v>
      </c>
      <c r="Q1085" s="5">
        <v>159824221.21</v>
      </c>
      <c r="R1085" s="5">
        <v>13769212.32</v>
      </c>
      <c r="S1085" s="5">
        <v>19888505.31</v>
      </c>
      <c r="T1085" s="5">
        <v>348614.93</v>
      </c>
      <c r="U1085" s="5">
        <v>-284302.38</v>
      </c>
      <c r="V1085" s="5">
        <v>0</v>
      </c>
      <c r="W1085" s="5">
        <v>0</v>
      </c>
      <c r="X1085" s="5">
        <v>709703.31</v>
      </c>
      <c r="Y1085" s="5">
        <v>-10097619</v>
      </c>
      <c r="Z1085" s="5">
        <v>0</v>
      </c>
      <c r="AA1085" s="5"/>
      <c r="AB1085" s="5">
        <v>1994823.66</v>
      </c>
      <c r="AC1085" s="5">
        <v>8914.97</v>
      </c>
      <c r="AD1085" s="5">
        <v>9281926.87</v>
      </c>
      <c r="AE1085" s="8">
        <f t="shared" si="289"/>
        <v>3916440204.96</v>
      </c>
      <c r="AF1085" s="8">
        <f t="shared" si="290"/>
        <v>3980076817.44</v>
      </c>
      <c r="AG1085" s="8">
        <f t="shared" si="291"/>
        <v>-53900081.86</v>
      </c>
      <c r="AH1085" s="8">
        <f t="shared" si="292"/>
        <v>-51914173.17</v>
      </c>
      <c r="AI1085" s="8">
        <f t="shared" si="293"/>
        <v>-61196100.04</v>
      </c>
      <c r="AJ1085" s="8">
        <f t="shared" si="277"/>
        <v>302172244.38</v>
      </c>
      <c r="AK1085" s="13">
        <f t="shared" si="278"/>
        <v>-73734231.4799997</v>
      </c>
      <c r="AL1085" s="13">
        <f t="shared" si="279"/>
        <v>-284302.38</v>
      </c>
      <c r="AM1085" s="13">
        <f t="shared" si="280"/>
        <v>1909122.69</v>
      </c>
      <c r="AN1085" s="13">
        <f t="shared" si="281"/>
        <v>-72109411.1699997</v>
      </c>
      <c r="AO1085" s="13">
        <f t="shared" si="282"/>
        <v>284276877.22</v>
      </c>
      <c r="AP1085" s="13">
        <f t="shared" si="283"/>
        <v>-27153685.5499997</v>
      </c>
      <c r="AQ1085" s="13">
        <f t="shared" si="284"/>
        <v>-36435612.4199997</v>
      </c>
      <c r="AR1085" s="13">
        <f t="shared" si="285"/>
        <v>-53845726.1699997</v>
      </c>
      <c r="AS1085" s="13">
        <f t="shared" si="286"/>
        <v>-63127653.0399997</v>
      </c>
      <c r="AT1085" s="13">
        <f t="shared" si="287"/>
        <v>-81391338.0399997</v>
      </c>
      <c r="AU1085" s="13">
        <f>AT1085-VLOOKUP(A1085,[1]选股结果!$A$2:$BJ$3005,48,FALSE)*0.08</f>
        <v>-274771335.272</v>
      </c>
      <c r="AV1085" s="13">
        <f t="shared" si="288"/>
        <v>9281926.87</v>
      </c>
    </row>
    <row r="1086" spans="1:48">
      <c r="A1086" s="4" t="s">
        <v>2216</v>
      </c>
      <c r="B1086" s="4" t="s">
        <v>2217</v>
      </c>
      <c r="C1086" s="5">
        <v>3905489465.23</v>
      </c>
      <c r="D1086" s="5">
        <v>0</v>
      </c>
      <c r="E1086" s="5">
        <v>0</v>
      </c>
      <c r="F1086" s="5">
        <v>0</v>
      </c>
      <c r="G1086" s="5">
        <v>2800595455.17</v>
      </c>
      <c r="H1086" s="5">
        <v>5360319.21</v>
      </c>
      <c r="I1086" s="5">
        <v>0</v>
      </c>
      <c r="J1086" s="5">
        <v>0</v>
      </c>
      <c r="K1086" s="5">
        <v>0</v>
      </c>
      <c r="L1086" s="5">
        <v>0</v>
      </c>
      <c r="M1086" s="5">
        <v>0</v>
      </c>
      <c r="N1086" s="5">
        <v>0</v>
      </c>
      <c r="O1086" s="5">
        <v>22682982.26</v>
      </c>
      <c r="P1086" s="5">
        <v>319930533.17</v>
      </c>
      <c r="Q1086" s="5">
        <v>218631321.39</v>
      </c>
      <c r="R1086" s="5">
        <v>93814952.29</v>
      </c>
      <c r="S1086" s="5">
        <v>-2529638.14</v>
      </c>
      <c r="T1086" s="5">
        <v>145961683.62</v>
      </c>
      <c r="U1086" s="5">
        <v>141908861.73</v>
      </c>
      <c r="V1086" s="5">
        <v>0</v>
      </c>
      <c r="W1086" s="5">
        <v>-807900</v>
      </c>
      <c r="X1086" s="5">
        <v>535136.75</v>
      </c>
      <c r="Y1086" s="5">
        <v>4099838.16</v>
      </c>
      <c r="Z1086" s="5">
        <v>587758.86</v>
      </c>
      <c r="AA1086" s="5"/>
      <c r="AB1086" s="5">
        <v>6720022.59</v>
      </c>
      <c r="AC1086" s="5">
        <v>979865.07</v>
      </c>
      <c r="AD1086" s="5">
        <v>85678390.17</v>
      </c>
      <c r="AE1086" s="8">
        <f t="shared" si="289"/>
        <v>3905489465.23</v>
      </c>
      <c r="AF1086" s="8">
        <f t="shared" si="290"/>
        <v>3453125606.14</v>
      </c>
      <c r="AG1086" s="8">
        <f t="shared" si="291"/>
        <v>593470426.66</v>
      </c>
      <c r="AH1086" s="8">
        <f t="shared" si="292"/>
        <v>599210584.18</v>
      </c>
      <c r="AI1086" s="8">
        <f t="shared" si="293"/>
        <v>513532194.01</v>
      </c>
      <c r="AJ1086" s="8">
        <f t="shared" si="277"/>
        <v>559604517.46</v>
      </c>
      <c r="AK1086" s="13">
        <f t="shared" si="278"/>
        <v>456463697.25</v>
      </c>
      <c r="AL1086" s="13">
        <f t="shared" si="279"/>
        <v>141908861.73</v>
      </c>
      <c r="AM1086" s="13">
        <f t="shared" si="280"/>
        <v>9037701.52000001</v>
      </c>
      <c r="AN1086" s="13">
        <f t="shared" si="281"/>
        <v>607410260.5</v>
      </c>
      <c r="AO1086" s="13">
        <f t="shared" si="282"/>
        <v>1104894010.06</v>
      </c>
      <c r="AP1086" s="13">
        <f t="shared" si="283"/>
        <v>459294378.32</v>
      </c>
      <c r="AQ1086" s="13">
        <f t="shared" si="284"/>
        <v>373615988.15</v>
      </c>
      <c r="AR1086" s="13">
        <f t="shared" si="285"/>
        <v>453934059.11</v>
      </c>
      <c r="AS1086" s="13">
        <f t="shared" si="286"/>
        <v>368255668.94</v>
      </c>
      <c r="AT1086" s="13">
        <f t="shared" si="287"/>
        <v>521731870.33</v>
      </c>
      <c r="AU1086" s="13">
        <f>AT1086-VLOOKUP(A1086,[1]选股结果!$A$2:$BJ$3005,48,FALSE)*0.08</f>
        <v>135458616.1412</v>
      </c>
      <c r="AV1086" s="13">
        <f t="shared" si="288"/>
        <v>85678390.17</v>
      </c>
    </row>
    <row r="1087" spans="1:48">
      <c r="A1087" s="4" t="s">
        <v>2218</v>
      </c>
      <c r="B1087" s="4" t="s">
        <v>2219</v>
      </c>
      <c r="C1087" s="5">
        <v>3900330872.7</v>
      </c>
      <c r="D1087" s="5">
        <v>0</v>
      </c>
      <c r="E1087" s="5">
        <v>0</v>
      </c>
      <c r="F1087" s="5">
        <v>0</v>
      </c>
      <c r="G1087" s="5">
        <v>2986156244.93</v>
      </c>
      <c r="H1087" s="5">
        <v>5169081.03</v>
      </c>
      <c r="I1087" s="5">
        <v>0</v>
      </c>
      <c r="J1087" s="5">
        <v>0</v>
      </c>
      <c r="K1087" s="5">
        <v>0</v>
      </c>
      <c r="L1087" s="5">
        <v>0</v>
      </c>
      <c r="M1087" s="5">
        <v>0</v>
      </c>
      <c r="N1087" s="5">
        <v>0</v>
      </c>
      <c r="O1087" s="5">
        <v>12458155.25</v>
      </c>
      <c r="P1087" s="5">
        <v>1063461401.33</v>
      </c>
      <c r="Q1087" s="5">
        <v>330176466.22</v>
      </c>
      <c r="R1087" s="5">
        <v>0</v>
      </c>
      <c r="S1087" s="5">
        <v>132160242.8</v>
      </c>
      <c r="T1087" s="5">
        <v>2134082.19</v>
      </c>
      <c r="U1087" s="5">
        <v>0</v>
      </c>
      <c r="V1087" s="5">
        <v>0</v>
      </c>
      <c r="W1087" s="5">
        <v>4971582.45</v>
      </c>
      <c r="X1087" s="5">
        <v>-9730364.59</v>
      </c>
      <c r="Y1087" s="5">
        <v>-4696903.61</v>
      </c>
      <c r="Z1087" s="5">
        <v>11532284.48</v>
      </c>
      <c r="AA1087" s="5"/>
      <c r="AB1087" s="5">
        <v>8055547.37</v>
      </c>
      <c r="AC1087" s="5">
        <v>68855705</v>
      </c>
      <c r="AD1087" s="5">
        <v>2217207.3</v>
      </c>
      <c r="AE1087" s="8">
        <f t="shared" si="289"/>
        <v>3900330872.7</v>
      </c>
      <c r="AF1087" s="8">
        <f t="shared" si="290"/>
        <v>4524412510.53</v>
      </c>
      <c r="AG1087" s="8">
        <f t="shared" si="291"/>
        <v>-591016420.51</v>
      </c>
      <c r="AH1087" s="8">
        <f t="shared" si="292"/>
        <v>-651816578.14</v>
      </c>
      <c r="AI1087" s="8">
        <f t="shared" si="293"/>
        <v>-654033785.44</v>
      </c>
      <c r="AJ1087" s="8">
        <f t="shared" si="277"/>
        <v>1462199276.82</v>
      </c>
      <c r="AK1087" s="13">
        <f t="shared" si="278"/>
        <v>-628778541.44</v>
      </c>
      <c r="AL1087" s="13">
        <f t="shared" si="279"/>
        <v>0</v>
      </c>
      <c r="AM1087" s="13">
        <f t="shared" si="280"/>
        <v>-32431843.92</v>
      </c>
      <c r="AN1087" s="13">
        <f t="shared" si="281"/>
        <v>-661210385.36</v>
      </c>
      <c r="AO1087" s="13">
        <f t="shared" si="282"/>
        <v>914174627.77</v>
      </c>
      <c r="AP1087" s="13">
        <f t="shared" si="283"/>
        <v>-491449217.61</v>
      </c>
      <c r="AQ1087" s="13">
        <f t="shared" si="284"/>
        <v>-493666424.91</v>
      </c>
      <c r="AR1087" s="13">
        <f t="shared" si="285"/>
        <v>-496618298.64</v>
      </c>
      <c r="AS1087" s="13">
        <f t="shared" si="286"/>
        <v>-498835505.94</v>
      </c>
      <c r="AT1087" s="13">
        <f t="shared" si="287"/>
        <v>-663427592.66</v>
      </c>
      <c r="AU1087" s="13">
        <f>AT1087-VLOOKUP(A1087,[1]选股结果!$A$2:$BJ$3005,48,FALSE)*0.08</f>
        <v>-730289891.3952</v>
      </c>
      <c r="AV1087" s="13">
        <f t="shared" si="288"/>
        <v>2217207.30000007</v>
      </c>
    </row>
    <row r="1088" spans="1:48">
      <c r="A1088" s="4" t="s">
        <v>2220</v>
      </c>
      <c r="B1088" s="4" t="s">
        <v>2221</v>
      </c>
      <c r="C1088" s="5">
        <v>3896324575.9</v>
      </c>
      <c r="D1088" s="5">
        <v>0</v>
      </c>
      <c r="E1088" s="5">
        <v>0</v>
      </c>
      <c r="F1088" s="5">
        <v>0</v>
      </c>
      <c r="G1088" s="5">
        <v>3075930038.7</v>
      </c>
      <c r="H1088" s="5">
        <v>19027576.37</v>
      </c>
      <c r="I1088" s="5">
        <v>0</v>
      </c>
      <c r="J1088" s="5">
        <v>0</v>
      </c>
      <c r="K1088" s="5">
        <v>0</v>
      </c>
      <c r="L1088" s="5">
        <v>0</v>
      </c>
      <c r="M1088" s="5">
        <v>0</v>
      </c>
      <c r="N1088" s="5">
        <v>0</v>
      </c>
      <c r="O1088" s="5">
        <v>22818131.6</v>
      </c>
      <c r="P1088" s="5">
        <v>318765833.36</v>
      </c>
      <c r="Q1088" s="5">
        <v>157683111.71</v>
      </c>
      <c r="R1088" s="5">
        <v>114520075.51</v>
      </c>
      <c r="S1088" s="5">
        <v>10406005.95</v>
      </c>
      <c r="T1088" s="5">
        <v>50589980.28</v>
      </c>
      <c r="U1088" s="5">
        <v>15831811.02</v>
      </c>
      <c r="V1088" s="5">
        <v>0</v>
      </c>
      <c r="W1088" s="5">
        <v>8012971.61</v>
      </c>
      <c r="X1088" s="5">
        <v>4337860.96</v>
      </c>
      <c r="Y1088" s="5">
        <v>8710440.5</v>
      </c>
      <c r="Z1088" s="5">
        <v>-13388.58</v>
      </c>
      <c r="AA1088" s="5"/>
      <c r="AB1088" s="5">
        <v>1134938.29</v>
      </c>
      <c r="AC1088" s="5">
        <v>2171783.21</v>
      </c>
      <c r="AD1088" s="5">
        <v>34413615.8</v>
      </c>
      <c r="AE1088" s="8">
        <f t="shared" si="289"/>
        <v>3896324575.9</v>
      </c>
      <c r="AF1088" s="8">
        <f t="shared" si="290"/>
        <v>3700123196.83</v>
      </c>
      <c r="AG1088" s="8">
        <f t="shared" si="291"/>
        <v>241742640.92</v>
      </c>
      <c r="AH1088" s="8">
        <f t="shared" si="292"/>
        <v>240705796</v>
      </c>
      <c r="AI1088" s="8">
        <f t="shared" si="293"/>
        <v>206292180.2</v>
      </c>
      <c r="AJ1088" s="8">
        <f t="shared" si="277"/>
        <v>509014362.09</v>
      </c>
      <c r="AK1088" s="13">
        <f t="shared" si="278"/>
        <v>204911819.57</v>
      </c>
      <c r="AL1088" s="13">
        <f t="shared" si="279"/>
        <v>15831811.02</v>
      </c>
      <c r="AM1088" s="13">
        <f t="shared" si="280"/>
        <v>37383046.41</v>
      </c>
      <c r="AN1088" s="13">
        <f t="shared" si="281"/>
        <v>258126677</v>
      </c>
      <c r="AO1088" s="13">
        <f t="shared" si="282"/>
        <v>820394537.2</v>
      </c>
      <c r="AP1088" s="13">
        <f t="shared" si="283"/>
        <v>234345401.89</v>
      </c>
      <c r="AQ1088" s="13">
        <f t="shared" si="284"/>
        <v>199931786.09</v>
      </c>
      <c r="AR1088" s="13">
        <f t="shared" si="285"/>
        <v>215317825.52</v>
      </c>
      <c r="AS1088" s="13">
        <f t="shared" si="286"/>
        <v>180904209.72</v>
      </c>
      <c r="AT1088" s="13">
        <f t="shared" si="287"/>
        <v>223713061.2</v>
      </c>
      <c r="AU1088" s="13">
        <f>AT1088-VLOOKUP(A1088,[1]选股结果!$A$2:$BJ$3005,48,FALSE)*0.08</f>
        <v>-141631802.8952</v>
      </c>
      <c r="AV1088" s="13">
        <f t="shared" si="288"/>
        <v>34413615.8</v>
      </c>
    </row>
    <row r="1089" spans="1:48">
      <c r="A1089" s="4" t="s">
        <v>2222</v>
      </c>
      <c r="B1089" s="4" t="s">
        <v>2223</v>
      </c>
      <c r="C1089" s="5">
        <v>3894045395.84</v>
      </c>
      <c r="D1089" s="5">
        <v>0</v>
      </c>
      <c r="E1089" s="5">
        <v>0</v>
      </c>
      <c r="F1089" s="5">
        <v>0</v>
      </c>
      <c r="G1089" s="5">
        <v>2497288270.49</v>
      </c>
      <c r="H1089" s="5">
        <v>12935121</v>
      </c>
      <c r="I1089" s="5">
        <v>0</v>
      </c>
      <c r="J1089" s="5">
        <v>0</v>
      </c>
      <c r="K1089" s="5">
        <v>0</v>
      </c>
      <c r="L1089" s="5">
        <v>0</v>
      </c>
      <c r="M1089" s="5">
        <v>0</v>
      </c>
      <c r="N1089" s="5">
        <v>0</v>
      </c>
      <c r="O1089" s="5">
        <v>32855119.93</v>
      </c>
      <c r="P1089" s="5">
        <v>544806193.17</v>
      </c>
      <c r="Q1089" s="5">
        <v>250440133.29</v>
      </c>
      <c r="R1089" s="5">
        <v>244909544.6</v>
      </c>
      <c r="S1089" s="5">
        <v>-4027065.2</v>
      </c>
      <c r="T1089" s="5">
        <v>88424130.16</v>
      </c>
      <c r="U1089" s="5">
        <v>78214944.53</v>
      </c>
      <c r="V1089" s="5">
        <v>0</v>
      </c>
      <c r="W1089" s="5">
        <v>46428097.44</v>
      </c>
      <c r="X1089" s="5">
        <v>49629934.29</v>
      </c>
      <c r="Y1089" s="5">
        <v>10072574.22</v>
      </c>
      <c r="Z1089" s="5">
        <v>2063202.65</v>
      </c>
      <c r="AA1089" s="5"/>
      <c r="AB1089" s="5">
        <v>45354611.3</v>
      </c>
      <c r="AC1089" s="5">
        <v>503312.76</v>
      </c>
      <c r="AD1089" s="5">
        <v>53782372.79</v>
      </c>
      <c r="AE1089" s="8">
        <f t="shared" si="289"/>
        <v>3894045395.84</v>
      </c>
      <c r="AF1089" s="8">
        <f t="shared" si="290"/>
        <v>3566272196.28</v>
      </c>
      <c r="AG1089" s="8">
        <f t="shared" si="291"/>
        <v>404986121.3</v>
      </c>
      <c r="AH1089" s="8">
        <f t="shared" si="292"/>
        <v>449837419.84</v>
      </c>
      <c r="AI1089" s="8">
        <f t="shared" si="293"/>
        <v>396055047.05</v>
      </c>
      <c r="AJ1089" s="8">
        <f t="shared" si="277"/>
        <v>793322722.07</v>
      </c>
      <c r="AK1089" s="13">
        <f t="shared" si="278"/>
        <v>337845773.78</v>
      </c>
      <c r="AL1089" s="13">
        <f t="shared" si="279"/>
        <v>78214944.53</v>
      </c>
      <c r="AM1089" s="13">
        <f t="shared" si="280"/>
        <v>53921849.97</v>
      </c>
      <c r="AN1089" s="13">
        <f t="shared" si="281"/>
        <v>469982568.28</v>
      </c>
      <c r="AO1089" s="13">
        <f t="shared" si="282"/>
        <v>1396757125.35</v>
      </c>
      <c r="AP1089" s="13">
        <f t="shared" si="283"/>
        <v>346753829.58</v>
      </c>
      <c r="AQ1089" s="13">
        <f t="shared" si="284"/>
        <v>292971456.79</v>
      </c>
      <c r="AR1089" s="13">
        <f t="shared" si="285"/>
        <v>333818708.58</v>
      </c>
      <c r="AS1089" s="13">
        <f t="shared" si="286"/>
        <v>280036335.79</v>
      </c>
      <c r="AT1089" s="13">
        <f t="shared" si="287"/>
        <v>416200195.49</v>
      </c>
      <c r="AU1089" s="13">
        <f>AT1089-VLOOKUP(A1089,[1]选股结果!$A$2:$BJ$3005,48,FALSE)*0.08</f>
        <v>172970094.8844</v>
      </c>
      <c r="AV1089" s="13">
        <f t="shared" si="288"/>
        <v>53782372.79</v>
      </c>
    </row>
    <row r="1090" spans="1:48">
      <c r="A1090" s="4" t="s">
        <v>2224</v>
      </c>
      <c r="B1090" s="4" t="s">
        <v>2225</v>
      </c>
      <c r="C1090" s="5">
        <v>3882451927.52</v>
      </c>
      <c r="D1090" s="5">
        <v>0</v>
      </c>
      <c r="E1090" s="5">
        <v>0</v>
      </c>
      <c r="F1090" s="5">
        <v>0</v>
      </c>
      <c r="G1090" s="5">
        <v>2672927407.47</v>
      </c>
      <c r="H1090" s="5">
        <v>43883869.21</v>
      </c>
      <c r="I1090" s="5">
        <v>0</v>
      </c>
      <c r="J1090" s="5">
        <v>0</v>
      </c>
      <c r="K1090" s="5">
        <v>0</v>
      </c>
      <c r="L1090" s="5">
        <v>0</v>
      </c>
      <c r="M1090" s="5">
        <v>0</v>
      </c>
      <c r="N1090" s="5">
        <v>0</v>
      </c>
      <c r="O1090" s="5">
        <v>35135674.4</v>
      </c>
      <c r="P1090" s="5">
        <v>342948164.14</v>
      </c>
      <c r="Q1090" s="5">
        <v>191882492.72</v>
      </c>
      <c r="R1090" s="5">
        <v>27942900.64</v>
      </c>
      <c r="S1090" s="5">
        <v>-21602809.35</v>
      </c>
      <c r="T1090" s="5">
        <v>28594234.05</v>
      </c>
      <c r="U1090" s="5">
        <v>0</v>
      </c>
      <c r="V1090" s="5">
        <v>0</v>
      </c>
      <c r="W1090" s="5">
        <v>10814534.63</v>
      </c>
      <c r="X1090" s="5">
        <v>-2350789.98</v>
      </c>
      <c r="Y1090" s="5">
        <v>0</v>
      </c>
      <c r="Z1090" s="5">
        <v>270223.71</v>
      </c>
      <c r="AA1090" s="5"/>
      <c r="AB1090" s="5">
        <v>90824272.03</v>
      </c>
      <c r="AC1090" s="5">
        <v>7246345.98</v>
      </c>
      <c r="AD1090" s="5">
        <v>169911939.86</v>
      </c>
      <c r="AE1090" s="8">
        <f t="shared" si="289"/>
        <v>3882451927.52</v>
      </c>
      <c r="AF1090" s="8">
        <f t="shared" si="290"/>
        <v>3249233830.02</v>
      </c>
      <c r="AG1090" s="8">
        <f t="shared" si="291"/>
        <v>675247879.87</v>
      </c>
      <c r="AH1090" s="8">
        <f t="shared" si="292"/>
        <v>758825805.92</v>
      </c>
      <c r="AI1090" s="8">
        <f t="shared" si="293"/>
        <v>588913866.06</v>
      </c>
      <c r="AJ1090" s="8">
        <f t="shared" si="277"/>
        <v>486388405.21</v>
      </c>
      <c r="AK1090" s="13">
        <f t="shared" si="278"/>
        <v>633218097.5</v>
      </c>
      <c r="AL1090" s="13">
        <f t="shared" si="279"/>
        <v>0</v>
      </c>
      <c r="AM1090" s="13">
        <f t="shared" si="280"/>
        <v>125607708.42</v>
      </c>
      <c r="AN1090" s="13">
        <f t="shared" si="281"/>
        <v>758825805.92</v>
      </c>
      <c r="AO1090" s="13">
        <f t="shared" si="282"/>
        <v>1209524520.05</v>
      </c>
      <c r="AP1090" s="13">
        <f t="shared" si="283"/>
        <v>655499157.36</v>
      </c>
      <c r="AQ1090" s="13">
        <f t="shared" si="284"/>
        <v>485587217.5</v>
      </c>
      <c r="AR1090" s="13">
        <f t="shared" si="285"/>
        <v>611615288.15</v>
      </c>
      <c r="AS1090" s="13">
        <f t="shared" si="286"/>
        <v>441703348.29</v>
      </c>
      <c r="AT1090" s="13">
        <f t="shared" si="287"/>
        <v>588913866.06</v>
      </c>
      <c r="AU1090" s="13">
        <f>AT1090-VLOOKUP(A1090,[1]选股结果!$A$2:$BJ$3005,48,FALSE)*0.08</f>
        <v>231452483.2288</v>
      </c>
      <c r="AV1090" s="13">
        <f t="shared" si="288"/>
        <v>169911939.86</v>
      </c>
    </row>
    <row r="1091" spans="1:48">
      <c r="A1091" s="4" t="s">
        <v>2226</v>
      </c>
      <c r="B1091" s="4" t="s">
        <v>2227</v>
      </c>
      <c r="C1091" s="5">
        <v>3872718580.34</v>
      </c>
      <c r="D1091" s="5">
        <v>0</v>
      </c>
      <c r="E1091" s="5">
        <v>0</v>
      </c>
      <c r="F1091" s="5">
        <v>0</v>
      </c>
      <c r="G1091" s="5">
        <v>1809387090.13</v>
      </c>
      <c r="H1091" s="5">
        <v>1158600714.28</v>
      </c>
      <c r="I1091" s="5">
        <v>0</v>
      </c>
      <c r="J1091" s="5">
        <v>0</v>
      </c>
      <c r="K1091" s="5">
        <v>0</v>
      </c>
      <c r="L1091" s="5">
        <v>0</v>
      </c>
      <c r="M1091" s="5">
        <v>0</v>
      </c>
      <c r="N1091" s="5">
        <v>0</v>
      </c>
      <c r="O1091" s="5">
        <v>23264842.37</v>
      </c>
      <c r="P1091" s="5">
        <v>11312870.02</v>
      </c>
      <c r="Q1091" s="5">
        <v>311913457.62</v>
      </c>
      <c r="R1091" s="5">
        <v>14859725.42</v>
      </c>
      <c r="S1091" s="5">
        <v>1518617605.68</v>
      </c>
      <c r="T1091" s="5">
        <v>1013457700.53</v>
      </c>
      <c r="U1091" s="5">
        <v>315369255.36</v>
      </c>
      <c r="V1091" s="5">
        <v>0</v>
      </c>
      <c r="W1091" s="5">
        <v>-61552398.83</v>
      </c>
      <c r="X1091" s="5">
        <v>9927179.29</v>
      </c>
      <c r="Y1091" s="5">
        <v>0</v>
      </c>
      <c r="Z1091" s="5">
        <v>1352247.32</v>
      </c>
      <c r="AA1091" s="5"/>
      <c r="AB1091" s="5">
        <v>23359570.71</v>
      </c>
      <c r="AC1091" s="5">
        <v>11831281.44</v>
      </c>
      <c r="AD1091" s="5">
        <v>447372282.99</v>
      </c>
      <c r="AE1091" s="8">
        <f t="shared" si="289"/>
        <v>3872718580.34</v>
      </c>
      <c r="AF1091" s="8">
        <f t="shared" si="290"/>
        <v>3689355591.24</v>
      </c>
      <c r="AG1091" s="8">
        <f t="shared" si="291"/>
        <v>1126693358.83</v>
      </c>
      <c r="AH1091" s="8">
        <f t="shared" si="292"/>
        <v>1138221648.1</v>
      </c>
      <c r="AI1091" s="8">
        <f t="shared" si="293"/>
        <v>690849365.11</v>
      </c>
      <c r="AJ1091" s="8">
        <f t="shared" ref="AJ1091:AJ1154" si="294">O1091+P1091+Q1091+Y1091-AB1091+AC1091</f>
        <v>334962880.74</v>
      </c>
      <c r="AK1091" s="13">
        <f t="shared" ref="AK1091:AK1154" si="295">C1091-G1091-O1091-P1091-Q1091-R1091+Y1091-S1091</f>
        <v>183362989.1</v>
      </c>
      <c r="AL1091" s="13">
        <f t="shared" ref="AL1091:AL1154" si="296">U1091</f>
        <v>315369255.36</v>
      </c>
      <c r="AM1091" s="13">
        <f t="shared" ref="AM1091:AM1154" si="297">T1091-U1091+V1091+W1091-X1091+Z1091+AA1091-AC1091+AB1091</f>
        <v>639489403.64</v>
      </c>
      <c r="AN1091" s="13">
        <f t="shared" ref="AN1091:AN1154" si="298">AK1091+AL1091+AM1091</f>
        <v>1138221648.1</v>
      </c>
      <c r="AO1091" s="13">
        <f t="shared" ref="AO1091:AO1154" si="299">C1091-G1091</f>
        <v>2063331490.21</v>
      </c>
      <c r="AP1091" s="13">
        <f t="shared" ref="AP1091:AP1154" si="300">AK1091+S1091+H1091</f>
        <v>2860581309.06</v>
      </c>
      <c r="AQ1091" s="13">
        <f t="shared" ref="AQ1091:AQ1154" si="301">AP1091-AV1091</f>
        <v>2413209026.07</v>
      </c>
      <c r="AR1091" s="13">
        <f t="shared" ref="AR1091:AR1154" si="302">AP1091-H1091</f>
        <v>1701980594.78</v>
      </c>
      <c r="AS1091" s="13">
        <f t="shared" ref="AS1091:AS1154" si="303">AP1091-H1091-AV1091</f>
        <v>1254608311.79</v>
      </c>
      <c r="AT1091" s="13">
        <f t="shared" ref="AT1091:AT1154" si="304">AK1091-AV1091+AL1091+AM1091</f>
        <v>690849365.11</v>
      </c>
      <c r="AU1091" s="13">
        <f>AT1091-VLOOKUP(A1091,[1]选股结果!$A$2:$BJ$3005,48,FALSE)*0.08</f>
        <v>-365246789.7524</v>
      </c>
      <c r="AV1091" s="13">
        <f t="shared" ref="AV1091:AV1154" si="305">AH1091-AI1091</f>
        <v>447372282.99</v>
      </c>
    </row>
    <row r="1092" spans="1:48">
      <c r="A1092" s="4" t="s">
        <v>2228</v>
      </c>
      <c r="B1092" s="4" t="s">
        <v>2229</v>
      </c>
      <c r="C1092" s="5">
        <v>3869742901.49</v>
      </c>
      <c r="D1092" s="5">
        <v>0</v>
      </c>
      <c r="E1092" s="5">
        <v>0</v>
      </c>
      <c r="F1092" s="5">
        <v>0</v>
      </c>
      <c r="G1092" s="5">
        <v>3184651401.51</v>
      </c>
      <c r="H1092" s="5">
        <v>259752378.46</v>
      </c>
      <c r="I1092" s="5">
        <v>0</v>
      </c>
      <c r="J1092" s="5">
        <v>0</v>
      </c>
      <c r="K1092" s="5">
        <v>0</v>
      </c>
      <c r="L1092" s="5">
        <v>0</v>
      </c>
      <c r="M1092" s="5">
        <v>0</v>
      </c>
      <c r="N1092" s="5">
        <v>0</v>
      </c>
      <c r="O1092" s="5">
        <v>11425004.8</v>
      </c>
      <c r="P1092" s="5">
        <v>42132983.74</v>
      </c>
      <c r="Q1092" s="5">
        <v>140804413.65</v>
      </c>
      <c r="R1092" s="5">
        <v>131433130.3</v>
      </c>
      <c r="S1092" s="5">
        <v>267806413.03</v>
      </c>
      <c r="T1092" s="5">
        <v>-21117079.05</v>
      </c>
      <c r="U1092" s="5">
        <v>-21069081.38</v>
      </c>
      <c r="V1092" s="5">
        <v>0</v>
      </c>
      <c r="W1092" s="5">
        <v>0</v>
      </c>
      <c r="X1092" s="5">
        <v>45369226.84</v>
      </c>
      <c r="Y1092" s="5">
        <v>0</v>
      </c>
      <c r="Z1092" s="5">
        <v>595093.49</v>
      </c>
      <c r="AA1092" s="5"/>
      <c r="AB1092" s="5">
        <v>1812889.14</v>
      </c>
      <c r="AC1092" s="5">
        <v>826125.28</v>
      </c>
      <c r="AD1092" s="5">
        <v>2772402.1</v>
      </c>
      <c r="AE1092" s="8">
        <f t="shared" si="289"/>
        <v>3869742901.49</v>
      </c>
      <c r="AF1092" s="8">
        <f t="shared" si="290"/>
        <v>3778253347.03</v>
      </c>
      <c r="AG1092" s="8">
        <f t="shared" si="291"/>
        <v>25598342.0599991</v>
      </c>
      <c r="AH1092" s="8">
        <f t="shared" si="292"/>
        <v>26585105.9199991</v>
      </c>
      <c r="AI1092" s="8">
        <f t="shared" si="293"/>
        <v>23812703.8199991</v>
      </c>
      <c r="AJ1092" s="8">
        <f t="shared" si="294"/>
        <v>193375638.33</v>
      </c>
      <c r="AK1092" s="13">
        <f t="shared" si="295"/>
        <v>91489554.4599996</v>
      </c>
      <c r="AL1092" s="13">
        <f t="shared" si="296"/>
        <v>-21069081.38</v>
      </c>
      <c r="AM1092" s="13">
        <f t="shared" si="297"/>
        <v>-43835367.16</v>
      </c>
      <c r="AN1092" s="13">
        <f t="shared" si="298"/>
        <v>26585105.9199996</v>
      </c>
      <c r="AO1092" s="13">
        <f t="shared" si="299"/>
        <v>685091499.98</v>
      </c>
      <c r="AP1092" s="13">
        <f t="shared" si="300"/>
        <v>619048345.95</v>
      </c>
      <c r="AQ1092" s="13">
        <f t="shared" si="301"/>
        <v>616275943.85</v>
      </c>
      <c r="AR1092" s="13">
        <f t="shared" si="302"/>
        <v>359295967.49</v>
      </c>
      <c r="AS1092" s="13">
        <f t="shared" si="303"/>
        <v>356523565.39</v>
      </c>
      <c r="AT1092" s="13">
        <f t="shared" si="304"/>
        <v>23812703.8199996</v>
      </c>
      <c r="AU1092" s="13">
        <f>AT1092-VLOOKUP(A1092,[1]选股结果!$A$2:$BJ$3005,48,FALSE)*0.08</f>
        <v>-343515740.6888</v>
      </c>
      <c r="AV1092" s="13">
        <f t="shared" si="305"/>
        <v>2772402.1</v>
      </c>
    </row>
    <row r="1093" spans="1:48">
      <c r="A1093" s="4" t="s">
        <v>2230</v>
      </c>
      <c r="B1093" s="4" t="s">
        <v>2231</v>
      </c>
      <c r="C1093" s="5">
        <v>3865486602.32</v>
      </c>
      <c r="D1093" s="5">
        <v>0</v>
      </c>
      <c r="E1093" s="5">
        <v>0</v>
      </c>
      <c r="F1093" s="5">
        <v>0</v>
      </c>
      <c r="G1093" s="5">
        <v>3025280356.45</v>
      </c>
      <c r="H1093" s="5">
        <v>38647939.96</v>
      </c>
      <c r="I1093" s="5">
        <v>0</v>
      </c>
      <c r="J1093" s="5">
        <v>0</v>
      </c>
      <c r="K1093" s="5">
        <v>0</v>
      </c>
      <c r="L1093" s="5">
        <v>0</v>
      </c>
      <c r="M1093" s="5">
        <v>0</v>
      </c>
      <c r="N1093" s="5">
        <v>0</v>
      </c>
      <c r="O1093" s="5">
        <v>44565036.8</v>
      </c>
      <c r="P1093" s="5">
        <v>2306513.7</v>
      </c>
      <c r="Q1093" s="5">
        <v>45134289.01</v>
      </c>
      <c r="R1093" s="5">
        <v>341.01</v>
      </c>
      <c r="S1093" s="5">
        <v>15579990.82</v>
      </c>
      <c r="T1093" s="5">
        <v>61697681.3</v>
      </c>
      <c r="U1093" s="5">
        <v>133748209.08</v>
      </c>
      <c r="V1093" s="5">
        <v>0</v>
      </c>
      <c r="W1093" s="5">
        <v>1110700</v>
      </c>
      <c r="X1093" s="5">
        <v>-8485690.7</v>
      </c>
      <c r="Y1093" s="5">
        <v>0</v>
      </c>
      <c r="Z1093" s="5">
        <v>286066.76</v>
      </c>
      <c r="AA1093" s="5"/>
      <c r="AB1093" s="5">
        <v>20987302.31</v>
      </c>
      <c r="AC1093" s="5">
        <v>171329262.51</v>
      </c>
      <c r="AD1093" s="5">
        <v>127746981.04</v>
      </c>
      <c r="AE1093" s="8">
        <f t="shared" si="289"/>
        <v>3865486602.32</v>
      </c>
      <c r="AF1093" s="8">
        <f t="shared" si="290"/>
        <v>3132866527.79</v>
      </c>
      <c r="AG1093" s="8">
        <f t="shared" si="291"/>
        <v>804200213.29</v>
      </c>
      <c r="AH1093" s="8">
        <f t="shared" si="292"/>
        <v>653858253.09</v>
      </c>
      <c r="AI1093" s="8">
        <f t="shared" si="293"/>
        <v>526111272.05</v>
      </c>
      <c r="AJ1093" s="8">
        <f t="shared" si="294"/>
        <v>242347799.71</v>
      </c>
      <c r="AK1093" s="13">
        <f t="shared" si="295"/>
        <v>732620074.53</v>
      </c>
      <c r="AL1093" s="13">
        <f t="shared" si="296"/>
        <v>133748209.08</v>
      </c>
      <c r="AM1093" s="13">
        <f t="shared" si="297"/>
        <v>-212510030.52</v>
      </c>
      <c r="AN1093" s="13">
        <f t="shared" si="298"/>
        <v>653858253.09</v>
      </c>
      <c r="AO1093" s="13">
        <f t="shared" si="299"/>
        <v>840206245.87</v>
      </c>
      <c r="AP1093" s="13">
        <f t="shared" si="300"/>
        <v>786848005.31</v>
      </c>
      <c r="AQ1093" s="13">
        <f t="shared" si="301"/>
        <v>659101024.27</v>
      </c>
      <c r="AR1093" s="13">
        <f t="shared" si="302"/>
        <v>748200065.35</v>
      </c>
      <c r="AS1093" s="13">
        <f t="shared" si="303"/>
        <v>620453084.31</v>
      </c>
      <c r="AT1093" s="13">
        <f t="shared" si="304"/>
        <v>526111272.05</v>
      </c>
      <c r="AU1093" s="13">
        <f>AT1093-VLOOKUP(A1093,[1]选股结果!$A$2:$BJ$3005,48,FALSE)*0.08</f>
        <v>102393097.2684</v>
      </c>
      <c r="AV1093" s="13">
        <f t="shared" si="305"/>
        <v>127746981.04</v>
      </c>
    </row>
    <row r="1094" spans="1:48">
      <c r="A1094" s="4" t="s">
        <v>2232</v>
      </c>
      <c r="B1094" s="4" t="s">
        <v>2233</v>
      </c>
      <c r="C1094" s="5">
        <v>3864771681.38</v>
      </c>
      <c r="D1094" s="5">
        <v>0</v>
      </c>
      <c r="E1094" s="5">
        <v>0</v>
      </c>
      <c r="F1094" s="5">
        <v>0</v>
      </c>
      <c r="G1094" s="5">
        <v>2904606454.46</v>
      </c>
      <c r="H1094" s="5">
        <v>17547402.37</v>
      </c>
      <c r="I1094" s="5">
        <v>0</v>
      </c>
      <c r="J1094" s="5">
        <v>0</v>
      </c>
      <c r="K1094" s="5">
        <v>0</v>
      </c>
      <c r="L1094" s="5">
        <v>0</v>
      </c>
      <c r="M1094" s="5">
        <v>0</v>
      </c>
      <c r="N1094" s="5">
        <v>0</v>
      </c>
      <c r="O1094" s="5">
        <v>9009072.4</v>
      </c>
      <c r="P1094" s="5">
        <v>98938733.07</v>
      </c>
      <c r="Q1094" s="5">
        <v>101425408.75</v>
      </c>
      <c r="R1094" s="5">
        <v>81425080.61</v>
      </c>
      <c r="S1094" s="5">
        <v>37457706.95</v>
      </c>
      <c r="T1094" s="5">
        <v>-12723148.72</v>
      </c>
      <c r="U1094" s="5">
        <v>0</v>
      </c>
      <c r="V1094" s="5">
        <v>0</v>
      </c>
      <c r="W1094" s="5">
        <v>-8008576.56</v>
      </c>
      <c r="X1094" s="5">
        <v>17888322.55</v>
      </c>
      <c r="Y1094" s="5">
        <v>5266900.1</v>
      </c>
      <c r="Z1094" s="5">
        <v>146713.89</v>
      </c>
      <c r="AA1094" s="5"/>
      <c r="AB1094" s="5">
        <v>131791.77</v>
      </c>
      <c r="AC1094" s="5">
        <v>59731</v>
      </c>
      <c r="AD1094" s="5">
        <v>26206104.97</v>
      </c>
      <c r="AE1094" s="8">
        <f t="shared" si="289"/>
        <v>3864771681.38</v>
      </c>
      <c r="AF1094" s="8">
        <f t="shared" si="290"/>
        <v>3232862456.24</v>
      </c>
      <c r="AG1094" s="8">
        <f t="shared" si="291"/>
        <v>588168991.1</v>
      </c>
      <c r="AH1094" s="8">
        <f t="shared" si="292"/>
        <v>588241051.87</v>
      </c>
      <c r="AI1094" s="8">
        <f t="shared" si="293"/>
        <v>562034946.9</v>
      </c>
      <c r="AJ1094" s="8">
        <f t="shared" si="294"/>
        <v>214568053.55</v>
      </c>
      <c r="AK1094" s="13">
        <f t="shared" si="295"/>
        <v>637176125.24</v>
      </c>
      <c r="AL1094" s="13">
        <f t="shared" si="296"/>
        <v>0</v>
      </c>
      <c r="AM1094" s="13">
        <f t="shared" si="297"/>
        <v>-38401273.17</v>
      </c>
      <c r="AN1094" s="13">
        <f t="shared" si="298"/>
        <v>598774852.07</v>
      </c>
      <c r="AO1094" s="13">
        <f t="shared" si="299"/>
        <v>960165226.92</v>
      </c>
      <c r="AP1094" s="13">
        <f t="shared" si="300"/>
        <v>692181234.56</v>
      </c>
      <c r="AQ1094" s="13">
        <f t="shared" si="301"/>
        <v>665975129.59</v>
      </c>
      <c r="AR1094" s="13">
        <f t="shared" si="302"/>
        <v>674633832.19</v>
      </c>
      <c r="AS1094" s="13">
        <f t="shared" si="303"/>
        <v>648427727.22</v>
      </c>
      <c r="AT1094" s="13">
        <f t="shared" si="304"/>
        <v>572568747.1</v>
      </c>
      <c r="AU1094" s="13">
        <f>AT1094-VLOOKUP(A1094,[1]选股结果!$A$2:$BJ$3005,48,FALSE)*0.08</f>
        <v>83624728.2904</v>
      </c>
      <c r="AV1094" s="13">
        <f t="shared" si="305"/>
        <v>26206104.97</v>
      </c>
    </row>
    <row r="1095" spans="1:48">
      <c r="A1095" s="4" t="s">
        <v>2234</v>
      </c>
      <c r="B1095" s="4" t="s">
        <v>2235</v>
      </c>
      <c r="C1095" s="5">
        <v>3864517449.08</v>
      </c>
      <c r="D1095" s="5">
        <v>0</v>
      </c>
      <c r="E1095" s="5">
        <v>0</v>
      </c>
      <c r="F1095" s="5">
        <v>0</v>
      </c>
      <c r="G1095" s="5">
        <v>2635505201.42</v>
      </c>
      <c r="H1095" s="5">
        <v>10349577.51</v>
      </c>
      <c r="I1095" s="5">
        <v>0</v>
      </c>
      <c r="J1095" s="5">
        <v>0</v>
      </c>
      <c r="K1095" s="5">
        <v>0</v>
      </c>
      <c r="L1095" s="5">
        <v>0</v>
      </c>
      <c r="M1095" s="5">
        <v>0</v>
      </c>
      <c r="N1095" s="5">
        <v>0</v>
      </c>
      <c r="O1095" s="5">
        <v>25156966.71</v>
      </c>
      <c r="P1095" s="5">
        <v>290686413.32</v>
      </c>
      <c r="Q1095" s="5">
        <v>552414837</v>
      </c>
      <c r="R1095" s="5">
        <v>34746890.05</v>
      </c>
      <c r="S1095" s="5">
        <v>750998.6</v>
      </c>
      <c r="T1095" s="5">
        <v>72608029.29</v>
      </c>
      <c r="U1095" s="5">
        <v>523335.14</v>
      </c>
      <c r="V1095" s="5">
        <v>0</v>
      </c>
      <c r="W1095" s="5">
        <v>36562151.38</v>
      </c>
      <c r="X1095" s="5">
        <v>19758802.15</v>
      </c>
      <c r="Y1095" s="5">
        <v>137183965.37</v>
      </c>
      <c r="Z1095" s="5">
        <v>134084.98</v>
      </c>
      <c r="AA1095" s="5"/>
      <c r="AB1095" s="5">
        <v>6065501.13</v>
      </c>
      <c r="AC1095" s="5">
        <v>5164244.62</v>
      </c>
      <c r="AD1095" s="5">
        <v>17439860.24</v>
      </c>
      <c r="AE1095" s="8">
        <f t="shared" si="289"/>
        <v>3864517449.08</v>
      </c>
      <c r="AF1095" s="8">
        <f t="shared" si="290"/>
        <v>3539261307.1</v>
      </c>
      <c r="AG1095" s="8">
        <f t="shared" si="291"/>
        <v>277617640.11</v>
      </c>
      <c r="AH1095" s="8">
        <f t="shared" si="292"/>
        <v>278518896.62</v>
      </c>
      <c r="AI1095" s="8">
        <f t="shared" si="293"/>
        <v>261079036.38</v>
      </c>
      <c r="AJ1095" s="8">
        <f t="shared" si="294"/>
        <v>1004540925.89</v>
      </c>
      <c r="AK1095" s="13">
        <f t="shared" si="295"/>
        <v>462440107.35</v>
      </c>
      <c r="AL1095" s="13">
        <f t="shared" si="296"/>
        <v>523335.14</v>
      </c>
      <c r="AM1095" s="13">
        <f t="shared" si="297"/>
        <v>89923384.87</v>
      </c>
      <c r="AN1095" s="13">
        <f t="shared" si="298"/>
        <v>552886827.36</v>
      </c>
      <c r="AO1095" s="13">
        <f t="shared" si="299"/>
        <v>1229012247.66</v>
      </c>
      <c r="AP1095" s="13">
        <f t="shared" si="300"/>
        <v>473540683.46</v>
      </c>
      <c r="AQ1095" s="13">
        <f t="shared" si="301"/>
        <v>456100823.22</v>
      </c>
      <c r="AR1095" s="13">
        <f t="shared" si="302"/>
        <v>463191105.95</v>
      </c>
      <c r="AS1095" s="13">
        <f t="shared" si="303"/>
        <v>445751245.71</v>
      </c>
      <c r="AT1095" s="13">
        <f t="shared" si="304"/>
        <v>535446967.12</v>
      </c>
      <c r="AU1095" s="13">
        <f>AT1095-VLOOKUP(A1095,[1]选股结果!$A$2:$BJ$3005,48,FALSE)*0.08</f>
        <v>-55557945.0600001</v>
      </c>
      <c r="AV1095" s="13">
        <f t="shared" si="305"/>
        <v>17439860.24</v>
      </c>
    </row>
    <row r="1096" spans="1:48">
      <c r="A1096" s="4" t="s">
        <v>2236</v>
      </c>
      <c r="B1096" s="4" t="s">
        <v>2237</v>
      </c>
      <c r="C1096" s="5">
        <v>3862648045.72</v>
      </c>
      <c r="D1096" s="5">
        <v>0</v>
      </c>
      <c r="E1096" s="5">
        <v>0</v>
      </c>
      <c r="F1096" s="5">
        <v>0</v>
      </c>
      <c r="G1096" s="5">
        <v>2513262987.32</v>
      </c>
      <c r="H1096" s="5">
        <v>15236313.85</v>
      </c>
      <c r="I1096" s="5">
        <v>0</v>
      </c>
      <c r="J1096" s="5">
        <v>0</v>
      </c>
      <c r="K1096" s="5">
        <v>0</v>
      </c>
      <c r="L1096" s="5">
        <v>0</v>
      </c>
      <c r="M1096" s="5">
        <v>0</v>
      </c>
      <c r="N1096" s="5">
        <v>0</v>
      </c>
      <c r="O1096" s="5">
        <v>35679026.8</v>
      </c>
      <c r="P1096" s="5">
        <v>286755896.97</v>
      </c>
      <c r="Q1096" s="5">
        <v>311029261.35</v>
      </c>
      <c r="R1096" s="5">
        <v>105536290.91</v>
      </c>
      <c r="S1096" s="5">
        <v>5716071.15</v>
      </c>
      <c r="T1096" s="5">
        <v>25343114.71</v>
      </c>
      <c r="U1096" s="5">
        <v>0</v>
      </c>
      <c r="V1096" s="5">
        <v>0</v>
      </c>
      <c r="W1096" s="5">
        <v>-193821.8</v>
      </c>
      <c r="X1096" s="5">
        <v>-2058894.49</v>
      </c>
      <c r="Y1096" s="5">
        <v>12429498.34</v>
      </c>
      <c r="Z1096" s="5">
        <v>-239474.06</v>
      </c>
      <c r="AA1096" s="5"/>
      <c r="AB1096" s="5">
        <v>2174020.74</v>
      </c>
      <c r="AC1096" s="5">
        <v>2789392.84</v>
      </c>
      <c r="AD1096" s="5">
        <v>82476526.25</v>
      </c>
      <c r="AE1096" s="8">
        <f t="shared" si="289"/>
        <v>3862648045.72</v>
      </c>
      <c r="AF1096" s="8">
        <f t="shared" si="290"/>
        <v>3257979534.5</v>
      </c>
      <c r="AG1096" s="8">
        <f t="shared" si="291"/>
        <v>619207726.22</v>
      </c>
      <c r="AH1096" s="8">
        <f t="shared" si="292"/>
        <v>618592354.12</v>
      </c>
      <c r="AI1096" s="8">
        <f t="shared" si="293"/>
        <v>536115827.87</v>
      </c>
      <c r="AJ1096" s="8">
        <f t="shared" si="294"/>
        <v>646509055.56</v>
      </c>
      <c r="AK1096" s="13">
        <f t="shared" si="295"/>
        <v>617098009.56</v>
      </c>
      <c r="AL1096" s="13">
        <f t="shared" si="296"/>
        <v>0</v>
      </c>
      <c r="AM1096" s="13">
        <f t="shared" si="297"/>
        <v>26353341.24</v>
      </c>
      <c r="AN1096" s="13">
        <f t="shared" si="298"/>
        <v>643451350.8</v>
      </c>
      <c r="AO1096" s="13">
        <f t="shared" si="299"/>
        <v>1349385058.4</v>
      </c>
      <c r="AP1096" s="13">
        <f t="shared" si="300"/>
        <v>638050394.56</v>
      </c>
      <c r="AQ1096" s="13">
        <f t="shared" si="301"/>
        <v>555573868.31</v>
      </c>
      <c r="AR1096" s="13">
        <f t="shared" si="302"/>
        <v>622814080.71</v>
      </c>
      <c r="AS1096" s="13">
        <f t="shared" si="303"/>
        <v>540337554.46</v>
      </c>
      <c r="AT1096" s="13">
        <f t="shared" si="304"/>
        <v>560974824.55</v>
      </c>
      <c r="AU1096" s="13">
        <f>AT1096-VLOOKUP(A1096,[1]选股结果!$A$2:$BJ$3005,48,FALSE)*0.08</f>
        <v>244468595.7164</v>
      </c>
      <c r="AV1096" s="13">
        <f t="shared" si="305"/>
        <v>82476526.25</v>
      </c>
    </row>
    <row r="1097" spans="1:48">
      <c r="A1097" s="4" t="s">
        <v>2238</v>
      </c>
      <c r="B1097" s="4" t="s">
        <v>2239</v>
      </c>
      <c r="C1097" s="5">
        <v>3855748000</v>
      </c>
      <c r="D1097" s="5">
        <v>8315165000</v>
      </c>
      <c r="E1097" s="5">
        <v>0</v>
      </c>
      <c r="F1097" s="5">
        <v>443483000</v>
      </c>
      <c r="G1097" s="5">
        <v>0</v>
      </c>
      <c r="H1097" s="5">
        <v>0</v>
      </c>
      <c r="I1097" s="5">
        <v>139840000</v>
      </c>
      <c r="J1097" s="5">
        <v>0</v>
      </c>
      <c r="K1097" s="5">
        <v>0</v>
      </c>
      <c r="L1097" s="5">
        <v>0</v>
      </c>
      <c r="M1097" s="5">
        <v>0</v>
      </c>
      <c r="N1097" s="5">
        <v>0</v>
      </c>
      <c r="O1097" s="5">
        <v>41278000</v>
      </c>
      <c r="P1097" s="5">
        <v>0</v>
      </c>
      <c r="Q1097" s="5">
        <v>0</v>
      </c>
      <c r="R1097" s="5">
        <v>0</v>
      </c>
      <c r="S1097" s="5">
        <v>0</v>
      </c>
      <c r="T1097" s="5">
        <v>301502000</v>
      </c>
      <c r="U1097" s="5">
        <v>0</v>
      </c>
      <c r="V1097" s="5">
        <v>-80983000</v>
      </c>
      <c r="W1097" s="5">
        <v>65289000</v>
      </c>
      <c r="X1097" s="5">
        <v>815375000</v>
      </c>
      <c r="Y1097" s="5">
        <v>27422000</v>
      </c>
      <c r="Z1097" s="5">
        <v>-533000</v>
      </c>
      <c r="AA1097" s="5"/>
      <c r="AB1097" s="5">
        <v>7314000</v>
      </c>
      <c r="AC1097" s="5">
        <v>12169000</v>
      </c>
      <c r="AD1097" s="5">
        <v>110392000</v>
      </c>
      <c r="AE1097" s="8">
        <f t="shared" si="289"/>
        <v>3855748000</v>
      </c>
      <c r="AF1097" s="8">
        <f t="shared" si="290"/>
        <v>41278000</v>
      </c>
      <c r="AG1097" s="8">
        <f t="shared" si="291"/>
        <v>3256948000</v>
      </c>
      <c r="AH1097" s="8">
        <f t="shared" si="292"/>
        <v>3252093000</v>
      </c>
      <c r="AI1097" s="8">
        <f t="shared" si="293"/>
        <v>3141701000</v>
      </c>
      <c r="AJ1097" s="8">
        <f t="shared" si="294"/>
        <v>73555000</v>
      </c>
      <c r="AK1097" s="13">
        <f t="shared" si="295"/>
        <v>3841892000</v>
      </c>
      <c r="AL1097" s="13">
        <f t="shared" si="296"/>
        <v>0</v>
      </c>
      <c r="AM1097" s="13">
        <f t="shared" si="297"/>
        <v>-534955000</v>
      </c>
      <c r="AN1097" s="13">
        <f t="shared" si="298"/>
        <v>3306937000</v>
      </c>
      <c r="AO1097" s="13">
        <f t="shared" si="299"/>
        <v>3855748000</v>
      </c>
      <c r="AP1097" s="13">
        <f t="shared" si="300"/>
        <v>3841892000</v>
      </c>
      <c r="AQ1097" s="13">
        <f t="shared" si="301"/>
        <v>3731500000</v>
      </c>
      <c r="AR1097" s="13">
        <f t="shared" si="302"/>
        <v>3841892000</v>
      </c>
      <c r="AS1097" s="13">
        <f t="shared" si="303"/>
        <v>3731500000</v>
      </c>
      <c r="AT1097" s="13">
        <f t="shared" si="304"/>
        <v>3196545000</v>
      </c>
      <c r="AU1097" s="13">
        <f>AT1097-VLOOKUP(A1097,[1]选股结果!$A$2:$BJ$3005,48,FALSE)*0.08</f>
        <v>1431813160</v>
      </c>
      <c r="AV1097" s="13">
        <f t="shared" si="305"/>
        <v>110392000</v>
      </c>
    </row>
    <row r="1098" spans="1:48">
      <c r="A1098" s="4" t="s">
        <v>2240</v>
      </c>
      <c r="B1098" s="4" t="s">
        <v>2241</v>
      </c>
      <c r="C1098" s="5">
        <v>3852490504.31</v>
      </c>
      <c r="D1098" s="5">
        <v>0</v>
      </c>
      <c r="E1098" s="5">
        <v>0</v>
      </c>
      <c r="F1098" s="5">
        <v>0</v>
      </c>
      <c r="G1098" s="5">
        <v>2868858741.87</v>
      </c>
      <c r="H1098" s="5">
        <v>26892852.91</v>
      </c>
      <c r="I1098" s="5">
        <v>0</v>
      </c>
      <c r="J1098" s="5">
        <v>0</v>
      </c>
      <c r="K1098" s="5">
        <v>0</v>
      </c>
      <c r="L1098" s="5">
        <v>0</v>
      </c>
      <c r="M1098" s="5">
        <v>0</v>
      </c>
      <c r="N1098" s="5">
        <v>0</v>
      </c>
      <c r="O1098" s="5">
        <v>28565264.79</v>
      </c>
      <c r="P1098" s="5">
        <v>107206438.22</v>
      </c>
      <c r="Q1098" s="5">
        <v>328720531.23</v>
      </c>
      <c r="R1098" s="5">
        <v>183107441.03</v>
      </c>
      <c r="S1098" s="5">
        <v>34876131.01</v>
      </c>
      <c r="T1098" s="5">
        <v>-276064.48</v>
      </c>
      <c r="U1098" s="5">
        <v>-276064.48</v>
      </c>
      <c r="V1098" s="5">
        <v>0</v>
      </c>
      <c r="W1098" s="5">
        <v>0</v>
      </c>
      <c r="X1098" s="5">
        <v>12182054.78</v>
      </c>
      <c r="Y1098" s="5">
        <v>3067.67</v>
      </c>
      <c r="Z1098" s="5">
        <v>-106122.49</v>
      </c>
      <c r="AA1098" s="5"/>
      <c r="AB1098" s="5">
        <v>1745590.2</v>
      </c>
      <c r="AC1098" s="5">
        <v>675902.31</v>
      </c>
      <c r="AD1098" s="5">
        <v>32124376.72</v>
      </c>
      <c r="AE1098" s="8">
        <f t="shared" si="289"/>
        <v>3852490504.31</v>
      </c>
      <c r="AF1098" s="8">
        <f t="shared" si="290"/>
        <v>3551334548.15</v>
      </c>
      <c r="AG1098" s="8">
        <f t="shared" si="291"/>
        <v>288588646.74</v>
      </c>
      <c r="AH1098" s="8">
        <f t="shared" si="292"/>
        <v>289658334.63</v>
      </c>
      <c r="AI1098" s="8">
        <f t="shared" si="293"/>
        <v>257533957.91</v>
      </c>
      <c r="AJ1098" s="8">
        <f t="shared" si="294"/>
        <v>463425614.02</v>
      </c>
      <c r="AK1098" s="13">
        <f t="shared" si="295"/>
        <v>301159023.83</v>
      </c>
      <c r="AL1098" s="13">
        <f t="shared" si="296"/>
        <v>-276064.48</v>
      </c>
      <c r="AM1098" s="13">
        <f t="shared" si="297"/>
        <v>-11218489.38</v>
      </c>
      <c r="AN1098" s="13">
        <f t="shared" si="298"/>
        <v>289664469.97</v>
      </c>
      <c r="AO1098" s="13">
        <f t="shared" si="299"/>
        <v>983631762.44</v>
      </c>
      <c r="AP1098" s="13">
        <f t="shared" si="300"/>
        <v>362928007.75</v>
      </c>
      <c r="AQ1098" s="13">
        <f t="shared" si="301"/>
        <v>330803631.03</v>
      </c>
      <c r="AR1098" s="13">
        <f t="shared" si="302"/>
        <v>336035154.84</v>
      </c>
      <c r="AS1098" s="13">
        <f t="shared" si="303"/>
        <v>303910778.12</v>
      </c>
      <c r="AT1098" s="13">
        <f t="shared" si="304"/>
        <v>257540093.25</v>
      </c>
      <c r="AU1098" s="13">
        <f>AT1098-VLOOKUP(A1098,[1]选股结果!$A$2:$BJ$3005,48,FALSE)*0.08</f>
        <v>-2807295.41479999</v>
      </c>
      <c r="AV1098" s="13">
        <f t="shared" si="305"/>
        <v>32124376.72</v>
      </c>
    </row>
    <row r="1099" spans="1:48">
      <c r="A1099" s="4" t="s">
        <v>2242</v>
      </c>
      <c r="B1099" s="4" t="s">
        <v>2243</v>
      </c>
      <c r="C1099" s="5">
        <v>3846901269.58</v>
      </c>
      <c r="D1099" s="5">
        <v>0</v>
      </c>
      <c r="E1099" s="5">
        <v>0</v>
      </c>
      <c r="F1099" s="5">
        <v>0</v>
      </c>
      <c r="G1099" s="5">
        <v>2306316281.17</v>
      </c>
      <c r="H1099" s="5">
        <v>15069529.97</v>
      </c>
      <c r="I1099" s="5">
        <v>0</v>
      </c>
      <c r="J1099" s="5">
        <v>0</v>
      </c>
      <c r="K1099" s="5">
        <v>0</v>
      </c>
      <c r="L1099" s="5">
        <v>0</v>
      </c>
      <c r="M1099" s="5">
        <v>0</v>
      </c>
      <c r="N1099" s="5">
        <v>0</v>
      </c>
      <c r="O1099" s="5">
        <v>9870850.51</v>
      </c>
      <c r="P1099" s="5">
        <v>1066194904.58</v>
      </c>
      <c r="Q1099" s="5">
        <v>86836287.31</v>
      </c>
      <c r="R1099" s="5">
        <v>74954248.44</v>
      </c>
      <c r="S1099" s="5">
        <v>19397794.78</v>
      </c>
      <c r="T1099" s="5">
        <v>-7835403.77</v>
      </c>
      <c r="U1099" s="5">
        <v>-8261266.51</v>
      </c>
      <c r="V1099" s="5">
        <v>0</v>
      </c>
      <c r="W1099" s="5">
        <v>0</v>
      </c>
      <c r="X1099" s="5">
        <v>904875.45</v>
      </c>
      <c r="Y1099" s="5">
        <v>1026475.31</v>
      </c>
      <c r="Z1099" s="5">
        <v>1172471.8</v>
      </c>
      <c r="AA1099" s="5"/>
      <c r="AB1099" s="5">
        <v>1758695.2</v>
      </c>
      <c r="AC1099" s="5">
        <v>1530532.25</v>
      </c>
      <c r="AD1099" s="5">
        <v>47514442.83</v>
      </c>
      <c r="AE1099" s="8">
        <f t="shared" ref="AE1099:AE1162" si="306">C1099</f>
        <v>3846901269.58</v>
      </c>
      <c r="AF1099" s="8">
        <f t="shared" ref="AF1099:AF1162" si="307">(G1099+O1099+P1099+Q1099+R1099)+S1099</f>
        <v>3563570366.79</v>
      </c>
      <c r="AG1099" s="8">
        <f t="shared" ref="AG1099:AG1162" si="308">AE1099-AF1099+T1099+V1099+W1099-X1099-Y1099+Z1099+AA1099</f>
        <v>274736620.06</v>
      </c>
      <c r="AH1099" s="8">
        <f t="shared" ref="AH1099:AH1162" si="309">AG1099+AB1099-AC1099</f>
        <v>274964783.01</v>
      </c>
      <c r="AI1099" s="8">
        <f t="shared" ref="AI1099:AI1162" si="310">AH1099-AD1099</f>
        <v>227450340.18</v>
      </c>
      <c r="AJ1099" s="8">
        <f t="shared" si="294"/>
        <v>1163700354.76</v>
      </c>
      <c r="AK1099" s="13">
        <f t="shared" si="295"/>
        <v>284357378.1</v>
      </c>
      <c r="AL1099" s="13">
        <f t="shared" si="296"/>
        <v>-8261266.51</v>
      </c>
      <c r="AM1099" s="13">
        <f t="shared" si="297"/>
        <v>921622.04</v>
      </c>
      <c r="AN1099" s="13">
        <f t="shared" si="298"/>
        <v>277017733.63</v>
      </c>
      <c r="AO1099" s="13">
        <f t="shared" si="299"/>
        <v>1540584988.41</v>
      </c>
      <c r="AP1099" s="13">
        <f t="shared" si="300"/>
        <v>318824702.85</v>
      </c>
      <c r="AQ1099" s="13">
        <f t="shared" si="301"/>
        <v>271310260.02</v>
      </c>
      <c r="AR1099" s="13">
        <f t="shared" si="302"/>
        <v>303755172.88</v>
      </c>
      <c r="AS1099" s="13">
        <f t="shared" si="303"/>
        <v>256240730.05</v>
      </c>
      <c r="AT1099" s="13">
        <f t="shared" si="304"/>
        <v>229503290.8</v>
      </c>
      <c r="AU1099" s="13">
        <f>AT1099-VLOOKUP(A1099,[1]选股结果!$A$2:$BJ$3005,48,FALSE)*0.08</f>
        <v>78287643.7392</v>
      </c>
      <c r="AV1099" s="13">
        <f t="shared" si="305"/>
        <v>47514442.83</v>
      </c>
    </row>
    <row r="1100" spans="1:48">
      <c r="A1100" s="4" t="s">
        <v>2244</v>
      </c>
      <c r="B1100" s="4" t="s">
        <v>2245</v>
      </c>
      <c r="C1100" s="5">
        <v>3830664588.14</v>
      </c>
      <c r="D1100" s="5">
        <v>0</v>
      </c>
      <c r="E1100" s="5">
        <v>0</v>
      </c>
      <c r="F1100" s="5">
        <v>0</v>
      </c>
      <c r="G1100" s="5">
        <v>3269412019.56</v>
      </c>
      <c r="H1100" s="5">
        <v>961460272.96</v>
      </c>
      <c r="I1100" s="5">
        <v>0</v>
      </c>
      <c r="J1100" s="5">
        <v>0</v>
      </c>
      <c r="K1100" s="5">
        <v>0</v>
      </c>
      <c r="L1100" s="5">
        <v>0</v>
      </c>
      <c r="M1100" s="5">
        <v>0</v>
      </c>
      <c r="N1100" s="5">
        <v>0</v>
      </c>
      <c r="O1100" s="5">
        <v>343783758.7</v>
      </c>
      <c r="P1100" s="5">
        <v>268784000.12</v>
      </c>
      <c r="Q1100" s="5">
        <v>360703885.1</v>
      </c>
      <c r="R1100" s="5">
        <v>0</v>
      </c>
      <c r="S1100" s="5">
        <v>930626285.37</v>
      </c>
      <c r="T1100" s="5">
        <v>-306904520.25</v>
      </c>
      <c r="U1100" s="5">
        <v>-284990300.79</v>
      </c>
      <c r="V1100" s="5">
        <v>0</v>
      </c>
      <c r="W1100" s="5">
        <v>0</v>
      </c>
      <c r="X1100" s="5">
        <v>-474388.4</v>
      </c>
      <c r="Y1100" s="5">
        <v>0</v>
      </c>
      <c r="Z1100" s="5">
        <v>1674413.55</v>
      </c>
      <c r="AA1100" s="5"/>
      <c r="AB1100" s="5">
        <v>6862093.44</v>
      </c>
      <c r="AC1100" s="5">
        <v>13456557.55</v>
      </c>
      <c r="AD1100" s="5">
        <v>144265715.81</v>
      </c>
      <c r="AE1100" s="8">
        <f t="shared" si="306"/>
        <v>3830664588.14</v>
      </c>
      <c r="AF1100" s="8">
        <f t="shared" si="307"/>
        <v>5173309948.85</v>
      </c>
      <c r="AG1100" s="8">
        <f t="shared" si="308"/>
        <v>-1647401079.01</v>
      </c>
      <c r="AH1100" s="8">
        <f t="shared" si="309"/>
        <v>-1653995543.12</v>
      </c>
      <c r="AI1100" s="8">
        <f t="shared" si="310"/>
        <v>-1798261258.93</v>
      </c>
      <c r="AJ1100" s="8">
        <f t="shared" si="294"/>
        <v>979866108.03</v>
      </c>
      <c r="AK1100" s="13">
        <f t="shared" si="295"/>
        <v>-1342645360.71</v>
      </c>
      <c r="AL1100" s="13">
        <f t="shared" si="296"/>
        <v>-284990300.79</v>
      </c>
      <c r="AM1100" s="13">
        <f t="shared" si="297"/>
        <v>-26359881.62</v>
      </c>
      <c r="AN1100" s="13">
        <f t="shared" si="298"/>
        <v>-1653995543.12</v>
      </c>
      <c r="AO1100" s="13">
        <f t="shared" si="299"/>
        <v>561252568.58</v>
      </c>
      <c r="AP1100" s="13">
        <f t="shared" si="300"/>
        <v>549441197.62</v>
      </c>
      <c r="AQ1100" s="13">
        <f t="shared" si="301"/>
        <v>405175481.81</v>
      </c>
      <c r="AR1100" s="13">
        <f t="shared" si="302"/>
        <v>-412019075.34</v>
      </c>
      <c r="AS1100" s="13">
        <f t="shared" si="303"/>
        <v>-556284791.15</v>
      </c>
      <c r="AT1100" s="13">
        <f t="shared" si="304"/>
        <v>-1798261258.93</v>
      </c>
      <c r="AU1100" s="13">
        <f>AT1100-VLOOKUP(A1100,[1]选股结果!$A$2:$BJ$3005,48,FALSE)*0.08</f>
        <v>-2183317130.3372</v>
      </c>
      <c r="AV1100" s="13">
        <f t="shared" si="305"/>
        <v>144265715.81</v>
      </c>
    </row>
    <row r="1101" spans="1:48">
      <c r="A1101" s="4" t="s">
        <v>2246</v>
      </c>
      <c r="B1101" s="4" t="s">
        <v>2247</v>
      </c>
      <c r="C1101" s="5">
        <v>3830236140.41</v>
      </c>
      <c r="D1101" s="5">
        <v>0</v>
      </c>
      <c r="E1101" s="5">
        <v>0</v>
      </c>
      <c r="F1101" s="5">
        <v>0</v>
      </c>
      <c r="G1101" s="5">
        <v>1502774739.4</v>
      </c>
      <c r="H1101" s="5">
        <v>136374173.18</v>
      </c>
      <c r="I1101" s="5">
        <v>0</v>
      </c>
      <c r="J1101" s="5">
        <v>0</v>
      </c>
      <c r="K1101" s="5">
        <v>0</v>
      </c>
      <c r="L1101" s="5">
        <v>0</v>
      </c>
      <c r="M1101" s="5">
        <v>0</v>
      </c>
      <c r="N1101" s="5">
        <v>0</v>
      </c>
      <c r="O1101" s="5">
        <v>153102449.81</v>
      </c>
      <c r="P1101" s="5">
        <v>47082967.95</v>
      </c>
      <c r="Q1101" s="5">
        <v>211267668.95</v>
      </c>
      <c r="R1101" s="5">
        <v>93342029.75</v>
      </c>
      <c r="S1101" s="5">
        <v>130774994.97</v>
      </c>
      <c r="T1101" s="5">
        <v>0</v>
      </c>
      <c r="U1101" s="5">
        <v>0</v>
      </c>
      <c r="V1101" s="5">
        <v>0</v>
      </c>
      <c r="W1101" s="5">
        <v>0</v>
      </c>
      <c r="X1101" s="5">
        <v>5916338.51</v>
      </c>
      <c r="Y1101" s="5">
        <v>-1191584.7</v>
      </c>
      <c r="Z1101" s="5">
        <v>2150196.91</v>
      </c>
      <c r="AA1101" s="5"/>
      <c r="AB1101" s="5">
        <v>1927795.81</v>
      </c>
      <c r="AC1101" s="5">
        <v>8864184.49</v>
      </c>
      <c r="AD1101" s="5">
        <v>270507100.78</v>
      </c>
      <c r="AE1101" s="8">
        <f t="shared" si="306"/>
        <v>3830236140.41</v>
      </c>
      <c r="AF1101" s="8">
        <f t="shared" si="307"/>
        <v>2138344850.83</v>
      </c>
      <c r="AG1101" s="8">
        <f t="shared" si="308"/>
        <v>1689316732.68</v>
      </c>
      <c r="AH1101" s="8">
        <f t="shared" si="309"/>
        <v>1682380344</v>
      </c>
      <c r="AI1101" s="8">
        <f t="shared" si="310"/>
        <v>1411873243.22</v>
      </c>
      <c r="AJ1101" s="8">
        <f t="shared" si="294"/>
        <v>417197890.69</v>
      </c>
      <c r="AK1101" s="13">
        <f t="shared" si="295"/>
        <v>1690699704.88</v>
      </c>
      <c r="AL1101" s="13">
        <f t="shared" si="296"/>
        <v>0</v>
      </c>
      <c r="AM1101" s="13">
        <f t="shared" si="297"/>
        <v>-10702530.28</v>
      </c>
      <c r="AN1101" s="13">
        <f t="shared" si="298"/>
        <v>1679997174.6</v>
      </c>
      <c r="AO1101" s="13">
        <f t="shared" si="299"/>
        <v>2327461401.01</v>
      </c>
      <c r="AP1101" s="13">
        <f t="shared" si="300"/>
        <v>1957848873.03</v>
      </c>
      <c r="AQ1101" s="13">
        <f t="shared" si="301"/>
        <v>1687341772.25</v>
      </c>
      <c r="AR1101" s="13">
        <f t="shared" si="302"/>
        <v>1821474699.85</v>
      </c>
      <c r="AS1101" s="13">
        <f t="shared" si="303"/>
        <v>1550967599.07</v>
      </c>
      <c r="AT1101" s="13">
        <f t="shared" si="304"/>
        <v>1409490073.82</v>
      </c>
      <c r="AU1101" s="13">
        <f>AT1101-VLOOKUP(A1101,[1]选股结果!$A$2:$BJ$3005,48,FALSE)*0.08</f>
        <v>1018795518.0816</v>
      </c>
      <c r="AV1101" s="13">
        <f t="shared" si="305"/>
        <v>270507100.78</v>
      </c>
    </row>
    <row r="1102" spans="1:48">
      <c r="A1102" s="4" t="s">
        <v>2248</v>
      </c>
      <c r="B1102" s="4" t="s">
        <v>2249</v>
      </c>
      <c r="C1102" s="5">
        <v>3826807865.29</v>
      </c>
      <c r="D1102" s="5">
        <v>0</v>
      </c>
      <c r="E1102" s="5">
        <v>0</v>
      </c>
      <c r="F1102" s="5">
        <v>0</v>
      </c>
      <c r="G1102" s="5">
        <v>3080334710.04</v>
      </c>
      <c r="H1102" s="5">
        <v>-499465.56</v>
      </c>
      <c r="I1102" s="5">
        <v>0</v>
      </c>
      <c r="J1102" s="5">
        <v>0</v>
      </c>
      <c r="K1102" s="5">
        <v>0</v>
      </c>
      <c r="L1102" s="5">
        <v>0</v>
      </c>
      <c r="M1102" s="5">
        <v>0</v>
      </c>
      <c r="N1102" s="5">
        <v>0</v>
      </c>
      <c r="O1102" s="5">
        <v>52562771.04</v>
      </c>
      <c r="P1102" s="5">
        <v>115891062.98</v>
      </c>
      <c r="Q1102" s="5">
        <v>326404237.83</v>
      </c>
      <c r="R1102" s="5">
        <v>29585733</v>
      </c>
      <c r="S1102" s="5">
        <v>-10332288.68</v>
      </c>
      <c r="T1102" s="5">
        <v>47043391.96</v>
      </c>
      <c r="U1102" s="5">
        <v>14300452.31</v>
      </c>
      <c r="V1102" s="5">
        <v>0</v>
      </c>
      <c r="W1102" s="5">
        <v>31635418.29</v>
      </c>
      <c r="X1102" s="5">
        <v>25216710.58</v>
      </c>
      <c r="Y1102" s="5">
        <v>426639.8</v>
      </c>
      <c r="Z1102" s="5">
        <v>-487091.06</v>
      </c>
      <c r="AA1102" s="5"/>
      <c r="AB1102" s="5">
        <v>12224304.75</v>
      </c>
      <c r="AC1102" s="5">
        <v>15311398.45</v>
      </c>
      <c r="AD1102" s="5">
        <v>120017174.92</v>
      </c>
      <c r="AE1102" s="8">
        <f t="shared" si="306"/>
        <v>3826807865.29</v>
      </c>
      <c r="AF1102" s="8">
        <f t="shared" si="307"/>
        <v>3594446226.21</v>
      </c>
      <c r="AG1102" s="8">
        <f t="shared" si="308"/>
        <v>284910007.89</v>
      </c>
      <c r="AH1102" s="8">
        <f t="shared" si="309"/>
        <v>281822914.19</v>
      </c>
      <c r="AI1102" s="8">
        <f t="shared" si="310"/>
        <v>161805739.27</v>
      </c>
      <c r="AJ1102" s="8">
        <f t="shared" si="294"/>
        <v>498371805.35</v>
      </c>
      <c r="AK1102" s="13">
        <f t="shared" si="295"/>
        <v>232788278.88</v>
      </c>
      <c r="AL1102" s="13">
        <f t="shared" si="296"/>
        <v>14300452.31</v>
      </c>
      <c r="AM1102" s="13">
        <f t="shared" si="297"/>
        <v>35587462.6</v>
      </c>
      <c r="AN1102" s="13">
        <f t="shared" si="298"/>
        <v>282676193.79</v>
      </c>
      <c r="AO1102" s="13">
        <f t="shared" si="299"/>
        <v>746473155.25</v>
      </c>
      <c r="AP1102" s="13">
        <f t="shared" si="300"/>
        <v>221956524.64</v>
      </c>
      <c r="AQ1102" s="13">
        <f t="shared" si="301"/>
        <v>101939349.72</v>
      </c>
      <c r="AR1102" s="13">
        <f t="shared" si="302"/>
        <v>222455990.2</v>
      </c>
      <c r="AS1102" s="13">
        <f t="shared" si="303"/>
        <v>102438815.28</v>
      </c>
      <c r="AT1102" s="13">
        <f t="shared" si="304"/>
        <v>162659018.87</v>
      </c>
      <c r="AU1102" s="13">
        <f>AT1102-VLOOKUP(A1102,[1]选股结果!$A$2:$BJ$3005,48,FALSE)*0.08</f>
        <v>-727185695.6772</v>
      </c>
      <c r="AV1102" s="13">
        <f t="shared" si="305"/>
        <v>120017174.92</v>
      </c>
    </row>
    <row r="1103" spans="1:48">
      <c r="A1103" s="4" t="s">
        <v>2250</v>
      </c>
      <c r="B1103" s="4" t="s">
        <v>2251</v>
      </c>
      <c r="C1103" s="5">
        <v>3824878302.18</v>
      </c>
      <c r="D1103" s="5">
        <v>1964066041.34</v>
      </c>
      <c r="E1103" s="5">
        <v>0</v>
      </c>
      <c r="F1103" s="5">
        <v>0</v>
      </c>
      <c r="G1103" s="5">
        <v>0</v>
      </c>
      <c r="H1103" s="5">
        <v>0</v>
      </c>
      <c r="I1103" s="5">
        <v>0</v>
      </c>
      <c r="J1103" s="5">
        <v>0</v>
      </c>
      <c r="K1103" s="5">
        <v>0</v>
      </c>
      <c r="L1103" s="5">
        <v>0</v>
      </c>
      <c r="M1103" s="5">
        <v>0</v>
      </c>
      <c r="N1103" s="5">
        <v>0</v>
      </c>
      <c r="O1103" s="5">
        <v>21250438.05</v>
      </c>
      <c r="P1103" s="5">
        <v>0</v>
      </c>
      <c r="Q1103" s="5">
        <v>0</v>
      </c>
      <c r="R1103" s="5">
        <v>0</v>
      </c>
      <c r="S1103" s="5">
        <v>0</v>
      </c>
      <c r="T1103" s="5">
        <v>706508861.99</v>
      </c>
      <c r="U1103" s="5">
        <v>-5367703.94</v>
      </c>
      <c r="V1103" s="5">
        <v>-3544582.69</v>
      </c>
      <c r="W1103" s="5">
        <v>-161287811.32</v>
      </c>
      <c r="X1103" s="5">
        <v>17720405.07</v>
      </c>
      <c r="Y1103" s="5">
        <v>0</v>
      </c>
      <c r="Z1103" s="5">
        <v>774133.63</v>
      </c>
      <c r="AA1103" s="5"/>
      <c r="AB1103" s="5">
        <v>3074576.03</v>
      </c>
      <c r="AC1103" s="5">
        <v>744639.85</v>
      </c>
      <c r="AD1103" s="5">
        <v>177171094.26</v>
      </c>
      <c r="AE1103" s="8">
        <f t="shared" si="306"/>
        <v>3824878302.18</v>
      </c>
      <c r="AF1103" s="8">
        <f t="shared" si="307"/>
        <v>21250438.05</v>
      </c>
      <c r="AG1103" s="8">
        <f t="shared" si="308"/>
        <v>4328358060.67</v>
      </c>
      <c r="AH1103" s="8">
        <f t="shared" si="309"/>
        <v>4330687996.85</v>
      </c>
      <c r="AI1103" s="8">
        <f t="shared" si="310"/>
        <v>4153516902.59</v>
      </c>
      <c r="AJ1103" s="8">
        <f t="shared" si="294"/>
        <v>18920501.87</v>
      </c>
      <c r="AK1103" s="13">
        <f t="shared" si="295"/>
        <v>3803627864.13</v>
      </c>
      <c r="AL1103" s="13">
        <f t="shared" si="296"/>
        <v>-5367703.94</v>
      </c>
      <c r="AM1103" s="13">
        <f t="shared" si="297"/>
        <v>532427836.66</v>
      </c>
      <c r="AN1103" s="13">
        <f t="shared" si="298"/>
        <v>4330687996.85</v>
      </c>
      <c r="AO1103" s="13">
        <f t="shared" si="299"/>
        <v>3824878302.18</v>
      </c>
      <c r="AP1103" s="13">
        <f t="shared" si="300"/>
        <v>3803627864.13</v>
      </c>
      <c r="AQ1103" s="13">
        <f t="shared" si="301"/>
        <v>3626456769.87</v>
      </c>
      <c r="AR1103" s="13">
        <f t="shared" si="302"/>
        <v>3803627864.13</v>
      </c>
      <c r="AS1103" s="13">
        <f t="shared" si="303"/>
        <v>3626456769.87</v>
      </c>
      <c r="AT1103" s="13">
        <f t="shared" si="304"/>
        <v>4153516902.59</v>
      </c>
      <c r="AU1103" s="13">
        <f>AT1103-VLOOKUP(A1103,[1]选股结果!$A$2:$BJ$3005,48,FALSE)*0.08</f>
        <v>2403833092.3708</v>
      </c>
      <c r="AV1103" s="13">
        <f t="shared" si="305"/>
        <v>177171094.26</v>
      </c>
    </row>
    <row r="1104" spans="1:48">
      <c r="A1104" s="4" t="s">
        <v>2252</v>
      </c>
      <c r="B1104" s="4" t="s">
        <v>2253</v>
      </c>
      <c r="C1104" s="5">
        <v>3807024729.43</v>
      </c>
      <c r="D1104" s="5">
        <v>0</v>
      </c>
      <c r="E1104" s="5">
        <v>0</v>
      </c>
      <c r="F1104" s="5">
        <v>0</v>
      </c>
      <c r="G1104" s="5">
        <v>3435275647.4</v>
      </c>
      <c r="H1104" s="5">
        <v>2498873.65</v>
      </c>
      <c r="I1104" s="5">
        <v>0</v>
      </c>
      <c r="J1104" s="5">
        <v>0</v>
      </c>
      <c r="K1104" s="5">
        <v>0</v>
      </c>
      <c r="L1104" s="5">
        <v>0</v>
      </c>
      <c r="M1104" s="5">
        <v>0</v>
      </c>
      <c r="N1104" s="5">
        <v>0</v>
      </c>
      <c r="O1104" s="5">
        <v>9807372.42</v>
      </c>
      <c r="P1104" s="5">
        <v>35024196.8</v>
      </c>
      <c r="Q1104" s="5">
        <v>66024057.98</v>
      </c>
      <c r="R1104" s="5">
        <v>70811232.76</v>
      </c>
      <c r="S1104" s="5">
        <v>-26195225.04</v>
      </c>
      <c r="T1104" s="5">
        <v>32145470.06</v>
      </c>
      <c r="U1104" s="5">
        <v>30252235.71</v>
      </c>
      <c r="V1104" s="5">
        <v>0</v>
      </c>
      <c r="W1104" s="5">
        <v>0</v>
      </c>
      <c r="X1104" s="5">
        <v>20969573.3</v>
      </c>
      <c r="Y1104" s="5">
        <v>-1354883.43</v>
      </c>
      <c r="Z1104" s="5">
        <v>103690.43</v>
      </c>
      <c r="AA1104" s="5"/>
      <c r="AB1104" s="5">
        <v>433167.35</v>
      </c>
      <c r="AC1104" s="5">
        <v>140662.52</v>
      </c>
      <c r="AD1104" s="5">
        <v>33061358.11</v>
      </c>
      <c r="AE1104" s="8">
        <f t="shared" si="306"/>
        <v>3807024729.43</v>
      </c>
      <c r="AF1104" s="8">
        <f t="shared" si="307"/>
        <v>3590747282.32</v>
      </c>
      <c r="AG1104" s="8">
        <f t="shared" si="308"/>
        <v>228911917.729999</v>
      </c>
      <c r="AH1104" s="8">
        <f t="shared" si="309"/>
        <v>229204422.559999</v>
      </c>
      <c r="AI1104" s="8">
        <f t="shared" si="310"/>
        <v>196143064.449999</v>
      </c>
      <c r="AJ1104" s="8">
        <f t="shared" si="294"/>
        <v>109208238.94</v>
      </c>
      <c r="AK1104" s="13">
        <f t="shared" si="295"/>
        <v>214922563.68</v>
      </c>
      <c r="AL1104" s="13">
        <f t="shared" si="296"/>
        <v>30252235.71</v>
      </c>
      <c r="AM1104" s="13">
        <f t="shared" si="297"/>
        <v>-18680143.69</v>
      </c>
      <c r="AN1104" s="13">
        <f t="shared" si="298"/>
        <v>226494655.7</v>
      </c>
      <c r="AO1104" s="13">
        <f t="shared" si="299"/>
        <v>371749082.03</v>
      </c>
      <c r="AP1104" s="13">
        <f t="shared" si="300"/>
        <v>191226212.29</v>
      </c>
      <c r="AQ1104" s="13">
        <f t="shared" si="301"/>
        <v>158164854.18</v>
      </c>
      <c r="AR1104" s="13">
        <f t="shared" si="302"/>
        <v>188727338.64</v>
      </c>
      <c r="AS1104" s="13">
        <f t="shared" si="303"/>
        <v>155665980.53</v>
      </c>
      <c r="AT1104" s="13">
        <f t="shared" si="304"/>
        <v>193433297.59</v>
      </c>
      <c r="AU1104" s="13">
        <f>AT1104-VLOOKUP(A1104,[1]选股结果!$A$2:$BJ$3005,48,FALSE)*0.08</f>
        <v>-7467876.43080002</v>
      </c>
      <c r="AV1104" s="13">
        <f t="shared" si="305"/>
        <v>33061358.11</v>
      </c>
    </row>
    <row r="1105" spans="1:48">
      <c r="A1105" s="4" t="s">
        <v>2254</v>
      </c>
      <c r="B1105" s="4" t="s">
        <v>2255</v>
      </c>
      <c r="C1105" s="5">
        <v>3799517563.87</v>
      </c>
      <c r="D1105" s="5">
        <v>0</v>
      </c>
      <c r="E1105" s="5">
        <v>0</v>
      </c>
      <c r="F1105" s="5">
        <v>0</v>
      </c>
      <c r="G1105" s="5">
        <v>3448055068.33</v>
      </c>
      <c r="H1105" s="5">
        <v>14078.17</v>
      </c>
      <c r="I1105" s="5">
        <v>0</v>
      </c>
      <c r="J1105" s="5">
        <v>0</v>
      </c>
      <c r="K1105" s="5">
        <v>0</v>
      </c>
      <c r="L1105" s="5">
        <v>0</v>
      </c>
      <c r="M1105" s="5">
        <v>0</v>
      </c>
      <c r="N1105" s="5">
        <v>0</v>
      </c>
      <c r="O1105" s="5">
        <v>6206003.16</v>
      </c>
      <c r="P1105" s="5">
        <v>5604072.14</v>
      </c>
      <c r="Q1105" s="5">
        <v>20575259.1</v>
      </c>
      <c r="R1105" s="5">
        <v>89887515.28</v>
      </c>
      <c r="S1105" s="5">
        <v>-9938641.34</v>
      </c>
      <c r="T1105" s="5">
        <v>689937.5</v>
      </c>
      <c r="U1105" s="5">
        <v>0</v>
      </c>
      <c r="V1105" s="5">
        <v>0</v>
      </c>
      <c r="W1105" s="5">
        <v>0</v>
      </c>
      <c r="X1105" s="5">
        <v>5326818.67</v>
      </c>
      <c r="Y1105" s="5">
        <v>558275.12</v>
      </c>
      <c r="Z1105" s="5">
        <v>0</v>
      </c>
      <c r="AA1105" s="5"/>
      <c r="AB1105" s="5">
        <v>756920.01</v>
      </c>
      <c r="AC1105" s="5">
        <v>63072.79</v>
      </c>
      <c r="AD1105" s="5">
        <v>36068924.88</v>
      </c>
      <c r="AE1105" s="8">
        <f t="shared" si="306"/>
        <v>3799517563.87</v>
      </c>
      <c r="AF1105" s="8">
        <f t="shared" si="307"/>
        <v>3560389276.67</v>
      </c>
      <c r="AG1105" s="8">
        <f t="shared" si="308"/>
        <v>233933130.91</v>
      </c>
      <c r="AH1105" s="8">
        <f t="shared" si="309"/>
        <v>234626978.13</v>
      </c>
      <c r="AI1105" s="8">
        <f t="shared" si="310"/>
        <v>198558053.25</v>
      </c>
      <c r="AJ1105" s="8">
        <f t="shared" si="294"/>
        <v>32249762.3</v>
      </c>
      <c r="AK1105" s="13">
        <f t="shared" si="295"/>
        <v>239686562.32</v>
      </c>
      <c r="AL1105" s="13">
        <f t="shared" si="296"/>
        <v>0</v>
      </c>
      <c r="AM1105" s="13">
        <f t="shared" si="297"/>
        <v>-3943033.95</v>
      </c>
      <c r="AN1105" s="13">
        <f t="shared" si="298"/>
        <v>235743528.37</v>
      </c>
      <c r="AO1105" s="13">
        <f t="shared" si="299"/>
        <v>351462495.54</v>
      </c>
      <c r="AP1105" s="13">
        <f t="shared" si="300"/>
        <v>229761999.15</v>
      </c>
      <c r="AQ1105" s="13">
        <f t="shared" si="301"/>
        <v>193693074.27</v>
      </c>
      <c r="AR1105" s="13">
        <f t="shared" si="302"/>
        <v>229747920.98</v>
      </c>
      <c r="AS1105" s="13">
        <f t="shared" si="303"/>
        <v>193678996.1</v>
      </c>
      <c r="AT1105" s="13">
        <f t="shared" si="304"/>
        <v>199674603.49</v>
      </c>
      <c r="AU1105" s="13">
        <f>AT1105-VLOOKUP(A1105,[1]选股结果!$A$2:$BJ$3005,48,FALSE)*0.08</f>
        <v>92845686.9124</v>
      </c>
      <c r="AV1105" s="13">
        <f t="shared" si="305"/>
        <v>36068924.88</v>
      </c>
    </row>
    <row r="1106" spans="1:48">
      <c r="A1106" s="4" t="s">
        <v>2256</v>
      </c>
      <c r="B1106" s="4" t="s">
        <v>2257</v>
      </c>
      <c r="C1106" s="5">
        <v>3796028917.51</v>
      </c>
      <c r="D1106" s="5">
        <v>0</v>
      </c>
      <c r="E1106" s="5">
        <v>0</v>
      </c>
      <c r="F1106" s="5">
        <v>0</v>
      </c>
      <c r="G1106" s="5">
        <v>2994833014.55</v>
      </c>
      <c r="H1106" s="5">
        <v>9065834.66</v>
      </c>
      <c r="I1106" s="5">
        <v>0</v>
      </c>
      <c r="J1106" s="5">
        <v>0</v>
      </c>
      <c r="K1106" s="5">
        <v>0</v>
      </c>
      <c r="L1106" s="5">
        <v>0</v>
      </c>
      <c r="M1106" s="5">
        <v>0</v>
      </c>
      <c r="N1106" s="5">
        <v>0</v>
      </c>
      <c r="O1106" s="5">
        <v>25085849.72</v>
      </c>
      <c r="P1106" s="5">
        <v>38744522.7</v>
      </c>
      <c r="Q1106" s="5">
        <v>104043127.9</v>
      </c>
      <c r="R1106" s="5">
        <v>202596982.87</v>
      </c>
      <c r="S1106" s="5">
        <v>9951270.12</v>
      </c>
      <c r="T1106" s="5">
        <v>7434928.38</v>
      </c>
      <c r="U1106" s="5">
        <v>4035288.19</v>
      </c>
      <c r="V1106" s="5">
        <v>0</v>
      </c>
      <c r="W1106" s="5">
        <v>4374488.37</v>
      </c>
      <c r="X1106" s="5">
        <v>17930280.35</v>
      </c>
      <c r="Y1106" s="5">
        <v>-2017448.05</v>
      </c>
      <c r="Z1106" s="5">
        <v>524003.42</v>
      </c>
      <c r="AA1106" s="5"/>
      <c r="AB1106" s="5">
        <v>1132059.2</v>
      </c>
      <c r="AC1106" s="5">
        <v>2963135.1</v>
      </c>
      <c r="AD1106" s="5">
        <v>50723219.19</v>
      </c>
      <c r="AE1106" s="8">
        <f t="shared" si="306"/>
        <v>3796028917.51</v>
      </c>
      <c r="AF1106" s="8">
        <f t="shared" si="307"/>
        <v>3375254767.86</v>
      </c>
      <c r="AG1106" s="8">
        <f t="shared" si="308"/>
        <v>417194737.520001</v>
      </c>
      <c r="AH1106" s="8">
        <f t="shared" si="309"/>
        <v>415363661.620001</v>
      </c>
      <c r="AI1106" s="8">
        <f t="shared" si="310"/>
        <v>364640442.430001</v>
      </c>
      <c r="AJ1106" s="8">
        <f t="shared" si="294"/>
        <v>167687128.17</v>
      </c>
      <c r="AK1106" s="13">
        <f t="shared" si="295"/>
        <v>418756701.6</v>
      </c>
      <c r="AL1106" s="13">
        <f t="shared" si="296"/>
        <v>4035288.19</v>
      </c>
      <c r="AM1106" s="13">
        <f t="shared" si="297"/>
        <v>-11463224.27</v>
      </c>
      <c r="AN1106" s="13">
        <f t="shared" si="298"/>
        <v>411328765.52</v>
      </c>
      <c r="AO1106" s="13">
        <f t="shared" si="299"/>
        <v>801195902.96</v>
      </c>
      <c r="AP1106" s="13">
        <f t="shared" si="300"/>
        <v>437773806.38</v>
      </c>
      <c r="AQ1106" s="13">
        <f t="shared" si="301"/>
        <v>387050587.19</v>
      </c>
      <c r="AR1106" s="13">
        <f t="shared" si="302"/>
        <v>428707971.72</v>
      </c>
      <c r="AS1106" s="13">
        <f t="shared" si="303"/>
        <v>377984752.53</v>
      </c>
      <c r="AT1106" s="13">
        <f t="shared" si="304"/>
        <v>360605546.33</v>
      </c>
      <c r="AU1106" s="13">
        <f>AT1106-VLOOKUP(A1106,[1]选股结果!$A$2:$BJ$3005,48,FALSE)*0.08</f>
        <v>-7717284.39480001</v>
      </c>
      <c r="AV1106" s="13">
        <f t="shared" si="305"/>
        <v>50723219.19</v>
      </c>
    </row>
    <row r="1107" spans="1:48">
      <c r="A1107" s="4" t="s">
        <v>2258</v>
      </c>
      <c r="B1107" s="4" t="s">
        <v>2259</v>
      </c>
      <c r="C1107" s="5">
        <v>3789596936.81</v>
      </c>
      <c r="D1107" s="5">
        <v>0</v>
      </c>
      <c r="E1107" s="5">
        <v>0</v>
      </c>
      <c r="F1107" s="5">
        <v>0</v>
      </c>
      <c r="G1107" s="5">
        <v>1520676293.3</v>
      </c>
      <c r="H1107" s="5">
        <v>35305472.68</v>
      </c>
      <c r="I1107" s="5">
        <v>0</v>
      </c>
      <c r="J1107" s="5">
        <v>0</v>
      </c>
      <c r="K1107" s="5">
        <v>0</v>
      </c>
      <c r="L1107" s="5">
        <v>0</v>
      </c>
      <c r="M1107" s="5">
        <v>0</v>
      </c>
      <c r="N1107" s="5">
        <v>0</v>
      </c>
      <c r="O1107" s="5">
        <v>34505312.66</v>
      </c>
      <c r="P1107" s="5">
        <v>165379473.54</v>
      </c>
      <c r="Q1107" s="5">
        <v>142336553.8</v>
      </c>
      <c r="R1107" s="5">
        <v>374070289.87</v>
      </c>
      <c r="S1107" s="5">
        <v>13000691.53</v>
      </c>
      <c r="T1107" s="5">
        <v>83879427.73</v>
      </c>
      <c r="U1107" s="5">
        <v>31078108.05</v>
      </c>
      <c r="V1107" s="5">
        <v>0</v>
      </c>
      <c r="W1107" s="5">
        <v>0</v>
      </c>
      <c r="X1107" s="5">
        <v>12895989.88</v>
      </c>
      <c r="Y1107" s="5">
        <v>10356485.8</v>
      </c>
      <c r="Z1107" s="5">
        <v>3120298.95</v>
      </c>
      <c r="AA1107" s="5"/>
      <c r="AB1107" s="5">
        <v>912963.07</v>
      </c>
      <c r="AC1107" s="5">
        <v>502870.84</v>
      </c>
      <c r="AD1107" s="5">
        <v>160405774.5</v>
      </c>
      <c r="AE1107" s="8">
        <f t="shared" si="306"/>
        <v>3789596936.81</v>
      </c>
      <c r="AF1107" s="8">
        <f t="shared" si="307"/>
        <v>2249968614.7</v>
      </c>
      <c r="AG1107" s="8">
        <f t="shared" si="308"/>
        <v>1603375573.11</v>
      </c>
      <c r="AH1107" s="8">
        <f t="shared" si="309"/>
        <v>1603785665.34</v>
      </c>
      <c r="AI1107" s="8">
        <f t="shared" si="310"/>
        <v>1443379890.84</v>
      </c>
      <c r="AJ1107" s="8">
        <f t="shared" si="294"/>
        <v>352167733.57</v>
      </c>
      <c r="AK1107" s="13">
        <f t="shared" si="295"/>
        <v>1549984807.91</v>
      </c>
      <c r="AL1107" s="13">
        <f t="shared" si="296"/>
        <v>31078108.05</v>
      </c>
      <c r="AM1107" s="13">
        <f t="shared" si="297"/>
        <v>43435720.98</v>
      </c>
      <c r="AN1107" s="13">
        <f t="shared" si="298"/>
        <v>1624498636.94</v>
      </c>
      <c r="AO1107" s="13">
        <f t="shared" si="299"/>
        <v>2268920643.51</v>
      </c>
      <c r="AP1107" s="13">
        <f t="shared" si="300"/>
        <v>1598290972.12</v>
      </c>
      <c r="AQ1107" s="13">
        <f t="shared" si="301"/>
        <v>1437885197.62</v>
      </c>
      <c r="AR1107" s="13">
        <f t="shared" si="302"/>
        <v>1562985499.44</v>
      </c>
      <c r="AS1107" s="13">
        <f t="shared" si="303"/>
        <v>1402579724.94</v>
      </c>
      <c r="AT1107" s="13">
        <f t="shared" si="304"/>
        <v>1464092862.44</v>
      </c>
      <c r="AU1107" s="13">
        <f>AT1107-VLOOKUP(A1107,[1]选股结果!$A$2:$BJ$3005,48,FALSE)*0.08</f>
        <v>924197655.5112</v>
      </c>
      <c r="AV1107" s="13">
        <f t="shared" si="305"/>
        <v>160405774.5</v>
      </c>
    </row>
    <row r="1108" spans="1:48">
      <c r="A1108" s="4" t="s">
        <v>2260</v>
      </c>
      <c r="B1108" s="4" t="s">
        <v>2261</v>
      </c>
      <c r="C1108" s="5">
        <v>3789082503.62</v>
      </c>
      <c r="D1108" s="5">
        <v>0</v>
      </c>
      <c r="E1108" s="5">
        <v>0</v>
      </c>
      <c r="F1108" s="5">
        <v>0</v>
      </c>
      <c r="G1108" s="5">
        <v>3317245688.77</v>
      </c>
      <c r="H1108" s="5">
        <v>29183683.34</v>
      </c>
      <c r="I1108" s="5">
        <v>0</v>
      </c>
      <c r="J1108" s="5">
        <v>0</v>
      </c>
      <c r="K1108" s="5">
        <v>0</v>
      </c>
      <c r="L1108" s="5">
        <v>0</v>
      </c>
      <c r="M1108" s="5">
        <v>0</v>
      </c>
      <c r="N1108" s="5">
        <v>0</v>
      </c>
      <c r="O1108" s="5">
        <v>15016132.4</v>
      </c>
      <c r="P1108" s="5">
        <v>117433213.4</v>
      </c>
      <c r="Q1108" s="5">
        <v>180411640.53</v>
      </c>
      <c r="R1108" s="5">
        <v>117637039.61</v>
      </c>
      <c r="S1108" s="5">
        <v>13953214.2</v>
      </c>
      <c r="T1108" s="5">
        <v>12654464.53</v>
      </c>
      <c r="U1108" s="5">
        <v>17361200.92</v>
      </c>
      <c r="V1108" s="5">
        <v>0</v>
      </c>
      <c r="W1108" s="5">
        <v>1031625.78</v>
      </c>
      <c r="X1108" s="5">
        <v>1097420.5</v>
      </c>
      <c r="Y1108" s="5">
        <v>2803059.9</v>
      </c>
      <c r="Z1108" s="5">
        <v>2138177.37</v>
      </c>
      <c r="AA1108" s="5"/>
      <c r="AB1108" s="5">
        <v>258202.53</v>
      </c>
      <c r="AC1108" s="5">
        <v>1346718.29</v>
      </c>
      <c r="AD1108" s="5">
        <v>13352076.05</v>
      </c>
      <c r="AE1108" s="8">
        <f t="shared" si="306"/>
        <v>3789082503.62</v>
      </c>
      <c r="AF1108" s="8">
        <f t="shared" si="307"/>
        <v>3761696928.91</v>
      </c>
      <c r="AG1108" s="8">
        <f t="shared" si="308"/>
        <v>39309361.9899996</v>
      </c>
      <c r="AH1108" s="8">
        <f t="shared" si="309"/>
        <v>38220846.2299996</v>
      </c>
      <c r="AI1108" s="8">
        <f t="shared" si="310"/>
        <v>24868770.1799996</v>
      </c>
      <c r="AJ1108" s="8">
        <f t="shared" si="294"/>
        <v>316752561.99</v>
      </c>
      <c r="AK1108" s="13">
        <f t="shared" si="295"/>
        <v>30188634.61</v>
      </c>
      <c r="AL1108" s="13">
        <f t="shared" si="296"/>
        <v>17361200.92</v>
      </c>
      <c r="AM1108" s="13">
        <f t="shared" si="297"/>
        <v>-3722869.5</v>
      </c>
      <c r="AN1108" s="13">
        <f t="shared" si="298"/>
        <v>43826966.03</v>
      </c>
      <c r="AO1108" s="13">
        <f t="shared" si="299"/>
        <v>471836814.85</v>
      </c>
      <c r="AP1108" s="13">
        <f t="shared" si="300"/>
        <v>73325532.15</v>
      </c>
      <c r="AQ1108" s="13">
        <f t="shared" si="301"/>
        <v>59973456.1</v>
      </c>
      <c r="AR1108" s="13">
        <f t="shared" si="302"/>
        <v>44141848.81</v>
      </c>
      <c r="AS1108" s="13">
        <f t="shared" si="303"/>
        <v>30789772.76</v>
      </c>
      <c r="AT1108" s="13">
        <f t="shared" si="304"/>
        <v>30474889.98</v>
      </c>
      <c r="AU1108" s="13">
        <f>AT1108-VLOOKUP(A1108,[1]选股结果!$A$2:$BJ$3005,48,FALSE)*0.08</f>
        <v>-402803792.028</v>
      </c>
      <c r="AV1108" s="13">
        <f t="shared" si="305"/>
        <v>13352076.05</v>
      </c>
    </row>
    <row r="1109" spans="1:48">
      <c r="A1109" s="4" t="s">
        <v>2262</v>
      </c>
      <c r="B1109" s="4" t="s">
        <v>2263</v>
      </c>
      <c r="C1109" s="5">
        <v>3781913442.58</v>
      </c>
      <c r="D1109" s="5">
        <v>0</v>
      </c>
      <c r="E1109" s="5">
        <v>0</v>
      </c>
      <c r="F1109" s="5">
        <v>0</v>
      </c>
      <c r="G1109" s="5">
        <v>2271504486.7</v>
      </c>
      <c r="H1109" s="5">
        <v>359814481.32</v>
      </c>
      <c r="I1109" s="5">
        <v>0</v>
      </c>
      <c r="J1109" s="5">
        <v>0</v>
      </c>
      <c r="K1109" s="5">
        <v>0</v>
      </c>
      <c r="L1109" s="5">
        <v>0</v>
      </c>
      <c r="M1109" s="5">
        <v>0</v>
      </c>
      <c r="N1109" s="5">
        <v>0</v>
      </c>
      <c r="O1109" s="5">
        <v>27543738.56</v>
      </c>
      <c r="P1109" s="5">
        <v>25892024.12</v>
      </c>
      <c r="Q1109" s="5">
        <v>142577098.1</v>
      </c>
      <c r="R1109" s="5">
        <v>180785074.64</v>
      </c>
      <c r="S1109" s="5">
        <v>328001392.66</v>
      </c>
      <c r="T1109" s="5">
        <v>68345543.61</v>
      </c>
      <c r="U1109" s="5">
        <v>-656654.04</v>
      </c>
      <c r="V1109" s="5">
        <v>0</v>
      </c>
      <c r="W1109" s="5">
        <v>0</v>
      </c>
      <c r="X1109" s="5">
        <v>4756903.52</v>
      </c>
      <c r="Y1109" s="5">
        <v>851307.65</v>
      </c>
      <c r="Z1109" s="5">
        <v>9700827.42</v>
      </c>
      <c r="AA1109" s="5"/>
      <c r="AB1109" s="5">
        <v>736659.51</v>
      </c>
      <c r="AC1109" s="5">
        <v>1521964.15</v>
      </c>
      <c r="AD1109" s="5">
        <v>149176875.33</v>
      </c>
      <c r="AE1109" s="8">
        <f t="shared" si="306"/>
        <v>3781913442.58</v>
      </c>
      <c r="AF1109" s="8">
        <f t="shared" si="307"/>
        <v>2976303814.78</v>
      </c>
      <c r="AG1109" s="8">
        <f t="shared" si="308"/>
        <v>878047787.660001</v>
      </c>
      <c r="AH1109" s="8">
        <f t="shared" si="309"/>
        <v>877262483.020001</v>
      </c>
      <c r="AI1109" s="8">
        <f t="shared" si="310"/>
        <v>728085607.690001</v>
      </c>
      <c r="AJ1109" s="8">
        <f t="shared" si="294"/>
        <v>197649473.07</v>
      </c>
      <c r="AK1109" s="13">
        <f t="shared" si="295"/>
        <v>806460935.450001</v>
      </c>
      <c r="AL1109" s="13">
        <f t="shared" si="296"/>
        <v>-656654.04</v>
      </c>
      <c r="AM1109" s="13">
        <f t="shared" si="297"/>
        <v>73160816.91</v>
      </c>
      <c r="AN1109" s="13">
        <f t="shared" si="298"/>
        <v>878965098.320001</v>
      </c>
      <c r="AO1109" s="13">
        <f t="shared" si="299"/>
        <v>1510408955.88</v>
      </c>
      <c r="AP1109" s="13">
        <f t="shared" si="300"/>
        <v>1494276809.43</v>
      </c>
      <c r="AQ1109" s="13">
        <f t="shared" si="301"/>
        <v>1345099934.1</v>
      </c>
      <c r="AR1109" s="13">
        <f t="shared" si="302"/>
        <v>1134462328.11</v>
      </c>
      <c r="AS1109" s="13">
        <f t="shared" si="303"/>
        <v>985285452.780001</v>
      </c>
      <c r="AT1109" s="13">
        <f t="shared" si="304"/>
        <v>729788222.990001</v>
      </c>
      <c r="AU1109" s="13">
        <f>AT1109-VLOOKUP(A1109,[1]选股结果!$A$2:$BJ$3005,48,FALSE)*0.08</f>
        <v>-122728934.143599</v>
      </c>
      <c r="AV1109" s="13">
        <f t="shared" si="305"/>
        <v>149176875.33</v>
      </c>
    </row>
    <row r="1110" spans="1:48">
      <c r="A1110" s="4" t="s">
        <v>2264</v>
      </c>
      <c r="B1110" s="4" t="s">
        <v>2265</v>
      </c>
      <c r="C1110" s="5">
        <v>3775782624.56</v>
      </c>
      <c r="D1110" s="5">
        <v>0</v>
      </c>
      <c r="E1110" s="5">
        <v>0</v>
      </c>
      <c r="F1110" s="5">
        <v>0</v>
      </c>
      <c r="G1110" s="5">
        <v>3050534297.46</v>
      </c>
      <c r="H1110" s="5">
        <v>373621025.36</v>
      </c>
      <c r="I1110" s="5">
        <v>0</v>
      </c>
      <c r="J1110" s="5">
        <v>0</v>
      </c>
      <c r="K1110" s="5">
        <v>0</v>
      </c>
      <c r="L1110" s="5">
        <v>0</v>
      </c>
      <c r="M1110" s="5">
        <v>0</v>
      </c>
      <c r="N1110" s="5">
        <v>0</v>
      </c>
      <c r="O1110" s="5">
        <v>261814559.64</v>
      </c>
      <c r="P1110" s="5">
        <v>143154407.25</v>
      </c>
      <c r="Q1110" s="5">
        <v>125598896.42</v>
      </c>
      <c r="R1110" s="5">
        <v>0</v>
      </c>
      <c r="S1110" s="5">
        <v>82200344.01</v>
      </c>
      <c r="T1110" s="5">
        <v>135004393.92</v>
      </c>
      <c r="U1110" s="5">
        <v>21548486.33</v>
      </c>
      <c r="V1110" s="5">
        <v>0</v>
      </c>
      <c r="W1110" s="5">
        <v>0</v>
      </c>
      <c r="X1110" s="5">
        <v>2419057.93</v>
      </c>
      <c r="Y1110" s="5">
        <v>0</v>
      </c>
      <c r="Z1110" s="5">
        <v>0</v>
      </c>
      <c r="AA1110" s="5"/>
      <c r="AB1110" s="5">
        <v>2108078.49</v>
      </c>
      <c r="AC1110" s="5">
        <v>12983241.71</v>
      </c>
      <c r="AD1110" s="5">
        <v>104639928.01</v>
      </c>
      <c r="AE1110" s="8">
        <f t="shared" si="306"/>
        <v>3775782624.56</v>
      </c>
      <c r="AF1110" s="8">
        <f t="shared" si="307"/>
        <v>3663302504.78</v>
      </c>
      <c r="AG1110" s="8">
        <f t="shared" si="308"/>
        <v>245065455.77</v>
      </c>
      <c r="AH1110" s="8">
        <f t="shared" si="309"/>
        <v>234190292.55</v>
      </c>
      <c r="AI1110" s="8">
        <f t="shared" si="310"/>
        <v>129550364.54</v>
      </c>
      <c r="AJ1110" s="8">
        <f t="shared" si="294"/>
        <v>541443026.53</v>
      </c>
      <c r="AK1110" s="13">
        <f t="shared" si="295"/>
        <v>112480119.78</v>
      </c>
      <c r="AL1110" s="13">
        <f t="shared" si="296"/>
        <v>21548486.33</v>
      </c>
      <c r="AM1110" s="13">
        <f t="shared" si="297"/>
        <v>100161686.44</v>
      </c>
      <c r="AN1110" s="13">
        <f t="shared" si="298"/>
        <v>234190292.55</v>
      </c>
      <c r="AO1110" s="13">
        <f t="shared" si="299"/>
        <v>725248327.1</v>
      </c>
      <c r="AP1110" s="13">
        <f t="shared" si="300"/>
        <v>568301489.15</v>
      </c>
      <c r="AQ1110" s="13">
        <f t="shared" si="301"/>
        <v>463661561.14</v>
      </c>
      <c r="AR1110" s="13">
        <f t="shared" si="302"/>
        <v>194680463.79</v>
      </c>
      <c r="AS1110" s="13">
        <f t="shared" si="303"/>
        <v>90040535.7800001</v>
      </c>
      <c r="AT1110" s="13">
        <f t="shared" si="304"/>
        <v>129550364.54</v>
      </c>
      <c r="AU1110" s="13">
        <f>AT1110-VLOOKUP(A1110,[1]选股结果!$A$2:$BJ$3005,48,FALSE)*0.08</f>
        <v>-503959272.0992</v>
      </c>
      <c r="AV1110" s="13">
        <f t="shared" si="305"/>
        <v>104639928.01</v>
      </c>
    </row>
    <row r="1111" spans="1:48">
      <c r="A1111" s="4" t="s">
        <v>2266</v>
      </c>
      <c r="B1111" s="4" t="s">
        <v>2267</v>
      </c>
      <c r="C1111" s="5">
        <v>3751353135.86</v>
      </c>
      <c r="D1111" s="5">
        <v>0</v>
      </c>
      <c r="E1111" s="5">
        <v>0</v>
      </c>
      <c r="F1111" s="5">
        <v>0</v>
      </c>
      <c r="G1111" s="5">
        <v>3086000907.6</v>
      </c>
      <c r="H1111" s="5">
        <v>95462225.54</v>
      </c>
      <c r="I1111" s="5">
        <v>0</v>
      </c>
      <c r="J1111" s="5">
        <v>0</v>
      </c>
      <c r="K1111" s="5">
        <v>0</v>
      </c>
      <c r="L1111" s="5">
        <v>0</v>
      </c>
      <c r="M1111" s="5">
        <v>0</v>
      </c>
      <c r="N1111" s="5">
        <v>0</v>
      </c>
      <c r="O1111" s="5">
        <v>63725633.96</v>
      </c>
      <c r="P1111" s="5">
        <v>110280918.79</v>
      </c>
      <c r="Q1111" s="5">
        <v>131879103.19</v>
      </c>
      <c r="R1111" s="5">
        <v>14827535.72</v>
      </c>
      <c r="S1111" s="5">
        <v>87690384.06</v>
      </c>
      <c r="T1111" s="5">
        <v>12488147.59</v>
      </c>
      <c r="U1111" s="5">
        <v>-2566.64</v>
      </c>
      <c r="V1111" s="5">
        <v>0</v>
      </c>
      <c r="W1111" s="5">
        <v>30370470.45</v>
      </c>
      <c r="X1111" s="5">
        <v>-3691061.35</v>
      </c>
      <c r="Y1111" s="5">
        <v>-2820935.5</v>
      </c>
      <c r="Z1111" s="5">
        <v>2102862.62</v>
      </c>
      <c r="AA1111" s="5"/>
      <c r="AB1111" s="5">
        <v>1527946.68</v>
      </c>
      <c r="AC1111" s="5">
        <v>2958076.15</v>
      </c>
      <c r="AD1111" s="5">
        <v>70532595.6</v>
      </c>
      <c r="AE1111" s="8">
        <f t="shared" si="306"/>
        <v>3751353135.86</v>
      </c>
      <c r="AF1111" s="8">
        <f t="shared" si="307"/>
        <v>3494404483.32</v>
      </c>
      <c r="AG1111" s="8">
        <f t="shared" si="308"/>
        <v>308422130.05</v>
      </c>
      <c r="AH1111" s="8">
        <f t="shared" si="309"/>
        <v>306992000.58</v>
      </c>
      <c r="AI1111" s="8">
        <f t="shared" si="310"/>
        <v>236459404.98</v>
      </c>
      <c r="AJ1111" s="8">
        <f t="shared" si="294"/>
        <v>304494849.91</v>
      </c>
      <c r="AK1111" s="13">
        <f t="shared" si="295"/>
        <v>254127717.04</v>
      </c>
      <c r="AL1111" s="13">
        <f t="shared" si="296"/>
        <v>-2566.64</v>
      </c>
      <c r="AM1111" s="13">
        <f t="shared" si="297"/>
        <v>47224979.18</v>
      </c>
      <c r="AN1111" s="13">
        <f t="shared" si="298"/>
        <v>301350129.58</v>
      </c>
      <c r="AO1111" s="13">
        <f t="shared" si="299"/>
        <v>665352228.26</v>
      </c>
      <c r="AP1111" s="13">
        <f t="shared" si="300"/>
        <v>437280326.64</v>
      </c>
      <c r="AQ1111" s="13">
        <f t="shared" si="301"/>
        <v>366747731.04</v>
      </c>
      <c r="AR1111" s="13">
        <f t="shared" si="302"/>
        <v>341818101.1</v>
      </c>
      <c r="AS1111" s="13">
        <f t="shared" si="303"/>
        <v>271285505.5</v>
      </c>
      <c r="AT1111" s="13">
        <f t="shared" si="304"/>
        <v>230817533.98</v>
      </c>
      <c r="AU1111" s="13">
        <f>AT1111-VLOOKUP(A1111,[1]选股结果!$A$2:$BJ$3005,48,FALSE)*0.08</f>
        <v>-70307923.6224</v>
      </c>
      <c r="AV1111" s="13">
        <f t="shared" si="305"/>
        <v>70532595.6</v>
      </c>
    </row>
    <row r="1112" spans="1:48">
      <c r="A1112" s="4" t="s">
        <v>2268</v>
      </c>
      <c r="B1112" s="4" t="s">
        <v>2269</v>
      </c>
      <c r="C1112" s="5">
        <v>3746085701.55</v>
      </c>
      <c r="D1112" s="5">
        <v>0</v>
      </c>
      <c r="E1112" s="5">
        <v>0</v>
      </c>
      <c r="F1112" s="5">
        <v>0</v>
      </c>
      <c r="G1112" s="5">
        <v>3099703861.46</v>
      </c>
      <c r="H1112" s="5">
        <v>134039937.69</v>
      </c>
      <c r="I1112" s="5">
        <v>0</v>
      </c>
      <c r="J1112" s="5">
        <v>0</v>
      </c>
      <c r="K1112" s="5">
        <v>0</v>
      </c>
      <c r="L1112" s="5">
        <v>0</v>
      </c>
      <c r="M1112" s="5">
        <v>0</v>
      </c>
      <c r="N1112" s="5">
        <v>0</v>
      </c>
      <c r="O1112" s="5">
        <v>27567957.03</v>
      </c>
      <c r="P1112" s="5">
        <v>177647635.26</v>
      </c>
      <c r="Q1112" s="5">
        <v>244458221.18</v>
      </c>
      <c r="R1112" s="5">
        <v>213210871.21</v>
      </c>
      <c r="S1112" s="5">
        <v>126401332.17</v>
      </c>
      <c r="T1112" s="5">
        <v>3550489.03</v>
      </c>
      <c r="U1112" s="5">
        <v>2885167.54</v>
      </c>
      <c r="V1112" s="5">
        <v>0</v>
      </c>
      <c r="W1112" s="5">
        <v>0</v>
      </c>
      <c r="X1112" s="5">
        <v>5161568.74</v>
      </c>
      <c r="Y1112" s="5">
        <v>-71565008.31</v>
      </c>
      <c r="Z1112" s="5">
        <v>8332094.4</v>
      </c>
      <c r="AA1112" s="5"/>
      <c r="AB1112" s="5">
        <v>32404206.22</v>
      </c>
      <c r="AC1112" s="5">
        <v>7763641.83</v>
      </c>
      <c r="AD1112" s="5">
        <v>-6187269.11</v>
      </c>
      <c r="AE1112" s="8">
        <f t="shared" si="306"/>
        <v>3746085701.55</v>
      </c>
      <c r="AF1112" s="8">
        <f t="shared" si="307"/>
        <v>3888989878.31</v>
      </c>
      <c r="AG1112" s="8">
        <f t="shared" si="308"/>
        <v>-64618153.7599998</v>
      </c>
      <c r="AH1112" s="8">
        <f t="shared" si="309"/>
        <v>-39977589.3699998</v>
      </c>
      <c r="AI1112" s="8">
        <f t="shared" si="310"/>
        <v>-33790320.2599998</v>
      </c>
      <c r="AJ1112" s="8">
        <f t="shared" si="294"/>
        <v>353468240.77</v>
      </c>
      <c r="AK1112" s="13">
        <f t="shared" si="295"/>
        <v>-214469185.07</v>
      </c>
      <c r="AL1112" s="13">
        <f t="shared" si="296"/>
        <v>2885167.54</v>
      </c>
      <c r="AM1112" s="13">
        <f t="shared" si="297"/>
        <v>28476411.54</v>
      </c>
      <c r="AN1112" s="13">
        <f t="shared" si="298"/>
        <v>-183107605.99</v>
      </c>
      <c r="AO1112" s="13">
        <f t="shared" si="299"/>
        <v>646381840.09</v>
      </c>
      <c r="AP1112" s="13">
        <f t="shared" si="300"/>
        <v>45972084.79</v>
      </c>
      <c r="AQ1112" s="13">
        <f t="shared" si="301"/>
        <v>52159353.9</v>
      </c>
      <c r="AR1112" s="13">
        <f t="shared" si="302"/>
        <v>-88067852.9</v>
      </c>
      <c r="AS1112" s="13">
        <f t="shared" si="303"/>
        <v>-81880583.79</v>
      </c>
      <c r="AT1112" s="13">
        <f t="shared" si="304"/>
        <v>-176920336.88</v>
      </c>
      <c r="AU1112" s="13">
        <f>AT1112-VLOOKUP(A1112,[1]选股结果!$A$2:$BJ$3005,48,FALSE)*0.08</f>
        <v>-534959032.1744</v>
      </c>
      <c r="AV1112" s="13">
        <f t="shared" si="305"/>
        <v>-6187269.11000001</v>
      </c>
    </row>
    <row r="1113" spans="1:48">
      <c r="A1113" s="4" t="s">
        <v>2270</v>
      </c>
      <c r="B1113" s="4" t="s">
        <v>2271</v>
      </c>
      <c r="C1113" s="5">
        <v>3744447837</v>
      </c>
      <c r="D1113" s="5">
        <v>0</v>
      </c>
      <c r="E1113" s="5">
        <v>0</v>
      </c>
      <c r="F1113" s="5">
        <v>0</v>
      </c>
      <c r="G1113" s="5">
        <v>2815751287.05</v>
      </c>
      <c r="H1113" s="5">
        <v>11582347.17</v>
      </c>
      <c r="I1113" s="5">
        <v>0</v>
      </c>
      <c r="J1113" s="5">
        <v>0</v>
      </c>
      <c r="K1113" s="5">
        <v>0</v>
      </c>
      <c r="L1113" s="5">
        <v>0</v>
      </c>
      <c r="M1113" s="5">
        <v>0</v>
      </c>
      <c r="N1113" s="5">
        <v>0</v>
      </c>
      <c r="O1113" s="5">
        <v>11700713.35</v>
      </c>
      <c r="P1113" s="5">
        <v>676912413.62</v>
      </c>
      <c r="Q1113" s="5">
        <v>151058955.97</v>
      </c>
      <c r="R1113" s="5">
        <v>3937127.99</v>
      </c>
      <c r="S1113" s="5">
        <v>46027032.87</v>
      </c>
      <c r="T1113" s="5">
        <v>0</v>
      </c>
      <c r="U1113" s="5">
        <v>0</v>
      </c>
      <c r="V1113" s="5">
        <v>0</v>
      </c>
      <c r="W1113" s="5">
        <v>0</v>
      </c>
      <c r="X1113" s="5">
        <v>-1741217.24</v>
      </c>
      <c r="Y1113" s="5">
        <v>-5519527.57</v>
      </c>
      <c r="Z1113" s="5">
        <v>1462572.58</v>
      </c>
      <c r="AA1113" s="5"/>
      <c r="AB1113" s="5">
        <v>1210947.47</v>
      </c>
      <c r="AC1113" s="5">
        <v>11056069.4</v>
      </c>
      <c r="AD1113" s="5">
        <v>5912663.52</v>
      </c>
      <c r="AE1113" s="8">
        <f t="shared" si="306"/>
        <v>3744447837</v>
      </c>
      <c r="AF1113" s="8">
        <f t="shared" si="307"/>
        <v>3705387530.85</v>
      </c>
      <c r="AG1113" s="8">
        <f t="shared" si="308"/>
        <v>47783623.5400006</v>
      </c>
      <c r="AH1113" s="8">
        <f t="shared" si="309"/>
        <v>37938501.6100006</v>
      </c>
      <c r="AI1113" s="8">
        <f t="shared" si="310"/>
        <v>32025838.0900006</v>
      </c>
      <c r="AJ1113" s="8">
        <f t="shared" si="294"/>
        <v>843997677.3</v>
      </c>
      <c r="AK1113" s="13">
        <f t="shared" si="295"/>
        <v>33540778.5799998</v>
      </c>
      <c r="AL1113" s="13">
        <f t="shared" si="296"/>
        <v>0</v>
      </c>
      <c r="AM1113" s="13">
        <f t="shared" si="297"/>
        <v>-6641332.11</v>
      </c>
      <c r="AN1113" s="13">
        <f t="shared" si="298"/>
        <v>26899446.4699998</v>
      </c>
      <c r="AO1113" s="13">
        <f t="shared" si="299"/>
        <v>928696549.95</v>
      </c>
      <c r="AP1113" s="13">
        <f t="shared" si="300"/>
        <v>91150158.6199998</v>
      </c>
      <c r="AQ1113" s="13">
        <f t="shared" si="301"/>
        <v>85237495.0999998</v>
      </c>
      <c r="AR1113" s="13">
        <f t="shared" si="302"/>
        <v>79567811.4499998</v>
      </c>
      <c r="AS1113" s="13">
        <f t="shared" si="303"/>
        <v>73655147.9299998</v>
      </c>
      <c r="AT1113" s="13">
        <f t="shared" si="304"/>
        <v>20986782.9499998</v>
      </c>
      <c r="AU1113" s="13">
        <f>AT1113-VLOOKUP(A1113,[1]选股结果!$A$2:$BJ$3005,48,FALSE)*0.08</f>
        <v>-66175199.6692002</v>
      </c>
      <c r="AV1113" s="13">
        <f t="shared" si="305"/>
        <v>5912663.52</v>
      </c>
    </row>
    <row r="1114" spans="1:48">
      <c r="A1114" s="4" t="s">
        <v>2272</v>
      </c>
      <c r="B1114" s="4" t="s">
        <v>2273</v>
      </c>
      <c r="C1114" s="5">
        <v>3742735764.25</v>
      </c>
      <c r="D1114" s="5">
        <v>0</v>
      </c>
      <c r="E1114" s="5">
        <v>0</v>
      </c>
      <c r="F1114" s="5">
        <v>0</v>
      </c>
      <c r="G1114" s="5">
        <v>2171268593.15</v>
      </c>
      <c r="H1114" s="5">
        <v>168616378.27</v>
      </c>
      <c r="I1114" s="5">
        <v>0</v>
      </c>
      <c r="J1114" s="5">
        <v>0</v>
      </c>
      <c r="K1114" s="5">
        <v>0</v>
      </c>
      <c r="L1114" s="5">
        <v>0</v>
      </c>
      <c r="M1114" s="5">
        <v>0</v>
      </c>
      <c r="N1114" s="5">
        <v>0</v>
      </c>
      <c r="O1114" s="5">
        <v>13109943.35</v>
      </c>
      <c r="P1114" s="5">
        <v>850072717.56</v>
      </c>
      <c r="Q1114" s="5">
        <v>250260387.39</v>
      </c>
      <c r="R1114" s="5">
        <v>72486568.28</v>
      </c>
      <c r="S1114" s="5">
        <v>149764049.56</v>
      </c>
      <c r="T1114" s="5">
        <v>20922969.34</v>
      </c>
      <c r="U1114" s="5">
        <v>0</v>
      </c>
      <c r="V1114" s="5">
        <v>0</v>
      </c>
      <c r="W1114" s="5">
        <v>-9167998.04</v>
      </c>
      <c r="X1114" s="5">
        <v>3200013.4</v>
      </c>
      <c r="Y1114" s="5">
        <v>22600261.82</v>
      </c>
      <c r="Z1114" s="5">
        <v>137187.58</v>
      </c>
      <c r="AA1114" s="5"/>
      <c r="AB1114" s="5">
        <v>1539315.79</v>
      </c>
      <c r="AC1114" s="5">
        <v>125847.82</v>
      </c>
      <c r="AD1114" s="5">
        <v>42311112.04</v>
      </c>
      <c r="AE1114" s="8">
        <f t="shared" si="306"/>
        <v>3742735764.25</v>
      </c>
      <c r="AF1114" s="8">
        <f t="shared" si="307"/>
        <v>3506962259.29</v>
      </c>
      <c r="AG1114" s="8">
        <f t="shared" si="308"/>
        <v>221865388.62</v>
      </c>
      <c r="AH1114" s="8">
        <f t="shared" si="309"/>
        <v>223278856.59</v>
      </c>
      <c r="AI1114" s="8">
        <f t="shared" si="310"/>
        <v>180967744.55</v>
      </c>
      <c r="AJ1114" s="8">
        <f t="shared" si="294"/>
        <v>1134629842.15</v>
      </c>
      <c r="AK1114" s="13">
        <f t="shared" si="295"/>
        <v>258373766.78</v>
      </c>
      <c r="AL1114" s="13">
        <f t="shared" si="296"/>
        <v>0</v>
      </c>
      <c r="AM1114" s="13">
        <f t="shared" si="297"/>
        <v>10105613.45</v>
      </c>
      <c r="AN1114" s="13">
        <f t="shared" si="298"/>
        <v>268479380.23</v>
      </c>
      <c r="AO1114" s="13">
        <f t="shared" si="299"/>
        <v>1571467171.1</v>
      </c>
      <c r="AP1114" s="13">
        <f t="shared" si="300"/>
        <v>576754194.61</v>
      </c>
      <c r="AQ1114" s="13">
        <f t="shared" si="301"/>
        <v>534443082.57</v>
      </c>
      <c r="AR1114" s="13">
        <f t="shared" si="302"/>
        <v>408137816.34</v>
      </c>
      <c r="AS1114" s="13">
        <f t="shared" si="303"/>
        <v>365826704.3</v>
      </c>
      <c r="AT1114" s="13">
        <f t="shared" si="304"/>
        <v>226168268.19</v>
      </c>
      <c r="AU1114" s="13">
        <f>AT1114-VLOOKUP(A1114,[1]选股结果!$A$2:$BJ$3005,48,FALSE)*0.08</f>
        <v>59596680.4748</v>
      </c>
      <c r="AV1114" s="13">
        <f t="shared" si="305"/>
        <v>42311112.04</v>
      </c>
    </row>
    <row r="1115" spans="1:48">
      <c r="A1115" s="4" t="s">
        <v>2274</v>
      </c>
      <c r="B1115" s="4" t="s">
        <v>2275</v>
      </c>
      <c r="C1115" s="5">
        <v>3727801760.84</v>
      </c>
      <c r="D1115" s="5">
        <v>0</v>
      </c>
      <c r="E1115" s="5">
        <v>0</v>
      </c>
      <c r="F1115" s="5">
        <v>0</v>
      </c>
      <c r="G1115" s="5">
        <v>1562999885.12</v>
      </c>
      <c r="H1115" s="5">
        <v>28709765.49</v>
      </c>
      <c r="I1115" s="5">
        <v>0</v>
      </c>
      <c r="J1115" s="5">
        <v>0</v>
      </c>
      <c r="K1115" s="5">
        <v>0</v>
      </c>
      <c r="L1115" s="5">
        <v>0</v>
      </c>
      <c r="M1115" s="5">
        <v>0</v>
      </c>
      <c r="N1115" s="5">
        <v>0</v>
      </c>
      <c r="O1115" s="5">
        <v>27739560.72</v>
      </c>
      <c r="P1115" s="5">
        <v>457991383.79</v>
      </c>
      <c r="Q1115" s="5">
        <v>198058652.55</v>
      </c>
      <c r="R1115" s="5">
        <v>88311177.2</v>
      </c>
      <c r="S1115" s="5">
        <v>26053059.83</v>
      </c>
      <c r="T1115" s="5">
        <v>-1961022.77</v>
      </c>
      <c r="U1115" s="5">
        <v>0</v>
      </c>
      <c r="V1115" s="5">
        <v>0</v>
      </c>
      <c r="W1115" s="5">
        <v>0</v>
      </c>
      <c r="X1115" s="5">
        <v>13879273.79</v>
      </c>
      <c r="Y1115" s="5">
        <v>4881959.4</v>
      </c>
      <c r="Z1115" s="5">
        <v>842707.27</v>
      </c>
      <c r="AA1115" s="5"/>
      <c r="AB1115" s="5">
        <v>663940.8</v>
      </c>
      <c r="AC1115" s="5">
        <v>816514.75</v>
      </c>
      <c r="AD1115" s="5">
        <v>224283116.35</v>
      </c>
      <c r="AE1115" s="8">
        <f t="shared" si="306"/>
        <v>3727801760.84</v>
      </c>
      <c r="AF1115" s="8">
        <f t="shared" si="307"/>
        <v>2361153719.21</v>
      </c>
      <c r="AG1115" s="8">
        <f t="shared" si="308"/>
        <v>1346768492.94</v>
      </c>
      <c r="AH1115" s="8">
        <f t="shared" si="309"/>
        <v>1346615918.99</v>
      </c>
      <c r="AI1115" s="8">
        <f t="shared" si="310"/>
        <v>1122332802.64</v>
      </c>
      <c r="AJ1115" s="8">
        <f t="shared" si="294"/>
        <v>688824130.41</v>
      </c>
      <c r="AK1115" s="13">
        <f t="shared" si="295"/>
        <v>1371530001.03</v>
      </c>
      <c r="AL1115" s="13">
        <f t="shared" si="296"/>
        <v>0</v>
      </c>
      <c r="AM1115" s="13">
        <f t="shared" si="297"/>
        <v>-15150163.24</v>
      </c>
      <c r="AN1115" s="13">
        <f t="shared" si="298"/>
        <v>1356379837.79</v>
      </c>
      <c r="AO1115" s="13">
        <f t="shared" si="299"/>
        <v>2164801875.72</v>
      </c>
      <c r="AP1115" s="13">
        <f t="shared" si="300"/>
        <v>1426292826.35</v>
      </c>
      <c r="AQ1115" s="13">
        <f t="shared" si="301"/>
        <v>1202009710</v>
      </c>
      <c r="AR1115" s="13">
        <f t="shared" si="302"/>
        <v>1397583060.86</v>
      </c>
      <c r="AS1115" s="13">
        <f t="shared" si="303"/>
        <v>1173299944.51</v>
      </c>
      <c r="AT1115" s="13">
        <f t="shared" si="304"/>
        <v>1132096721.44</v>
      </c>
      <c r="AU1115" s="13">
        <f>AT1115-VLOOKUP(A1115,[1]选股结果!$A$2:$BJ$3005,48,FALSE)*0.08</f>
        <v>831709695.04</v>
      </c>
      <c r="AV1115" s="13">
        <f t="shared" si="305"/>
        <v>224283116.35</v>
      </c>
    </row>
    <row r="1116" spans="1:48">
      <c r="A1116" s="4" t="s">
        <v>2276</v>
      </c>
      <c r="B1116" s="4" t="s">
        <v>2277</v>
      </c>
      <c r="C1116" s="5">
        <v>3727536352.9</v>
      </c>
      <c r="D1116" s="5">
        <v>0</v>
      </c>
      <c r="E1116" s="5">
        <v>0</v>
      </c>
      <c r="F1116" s="5">
        <v>0</v>
      </c>
      <c r="G1116" s="5">
        <v>2842150486.85</v>
      </c>
      <c r="H1116" s="5">
        <v>215253126.09</v>
      </c>
      <c r="I1116" s="5">
        <v>0</v>
      </c>
      <c r="J1116" s="5">
        <v>0</v>
      </c>
      <c r="K1116" s="5">
        <v>0</v>
      </c>
      <c r="L1116" s="5">
        <v>0</v>
      </c>
      <c r="M1116" s="5">
        <v>0</v>
      </c>
      <c r="N1116" s="5">
        <v>0</v>
      </c>
      <c r="O1116" s="5">
        <v>35200373.25</v>
      </c>
      <c r="P1116" s="5">
        <v>44297553.91</v>
      </c>
      <c r="Q1116" s="5">
        <v>205286834.41</v>
      </c>
      <c r="R1116" s="5">
        <v>36140550.23</v>
      </c>
      <c r="S1116" s="5">
        <v>216187659.67</v>
      </c>
      <c r="T1116" s="5">
        <v>18983076.15</v>
      </c>
      <c r="U1116" s="5">
        <v>18107894.56</v>
      </c>
      <c r="V1116" s="5">
        <v>0</v>
      </c>
      <c r="W1116" s="5">
        <v>0</v>
      </c>
      <c r="X1116" s="5">
        <v>19247496.81</v>
      </c>
      <c r="Y1116" s="5">
        <v>0</v>
      </c>
      <c r="Z1116" s="5">
        <v>1341606.75</v>
      </c>
      <c r="AA1116" s="5"/>
      <c r="AB1116" s="5">
        <v>3752979.24</v>
      </c>
      <c r="AC1116" s="5">
        <v>1077934.95</v>
      </c>
      <c r="AD1116" s="5">
        <v>43364047.4</v>
      </c>
      <c r="AE1116" s="8">
        <f t="shared" si="306"/>
        <v>3727536352.9</v>
      </c>
      <c r="AF1116" s="8">
        <f t="shared" si="307"/>
        <v>3379263458.32</v>
      </c>
      <c r="AG1116" s="8">
        <f t="shared" si="308"/>
        <v>349350080.67</v>
      </c>
      <c r="AH1116" s="8">
        <f t="shared" si="309"/>
        <v>352025124.96</v>
      </c>
      <c r="AI1116" s="8">
        <f t="shared" si="310"/>
        <v>308661077.56</v>
      </c>
      <c r="AJ1116" s="8">
        <f t="shared" si="294"/>
        <v>282109717.28</v>
      </c>
      <c r="AK1116" s="13">
        <f t="shared" si="295"/>
        <v>348272894.58</v>
      </c>
      <c r="AL1116" s="13">
        <f t="shared" si="296"/>
        <v>18107894.56</v>
      </c>
      <c r="AM1116" s="13">
        <f t="shared" si="297"/>
        <v>-14355664.18</v>
      </c>
      <c r="AN1116" s="13">
        <f t="shared" si="298"/>
        <v>352025124.96</v>
      </c>
      <c r="AO1116" s="13">
        <f t="shared" si="299"/>
        <v>885385866.05</v>
      </c>
      <c r="AP1116" s="13">
        <f t="shared" si="300"/>
        <v>779713680.34</v>
      </c>
      <c r="AQ1116" s="13">
        <f t="shared" si="301"/>
        <v>736349632.94</v>
      </c>
      <c r="AR1116" s="13">
        <f t="shared" si="302"/>
        <v>564460554.25</v>
      </c>
      <c r="AS1116" s="13">
        <f t="shared" si="303"/>
        <v>521096506.85</v>
      </c>
      <c r="AT1116" s="13">
        <f t="shared" si="304"/>
        <v>308661077.56</v>
      </c>
      <c r="AU1116" s="13">
        <f>AT1116-VLOOKUP(A1116,[1]选股结果!$A$2:$BJ$3005,48,FALSE)*0.08</f>
        <v>-172654327.4128</v>
      </c>
      <c r="AV1116" s="13">
        <f t="shared" si="305"/>
        <v>43364047.4</v>
      </c>
    </row>
    <row r="1117" spans="1:48">
      <c r="A1117" s="4" t="s">
        <v>2278</v>
      </c>
      <c r="B1117" s="4" t="s">
        <v>2279</v>
      </c>
      <c r="C1117" s="5">
        <v>3722851390.98</v>
      </c>
      <c r="D1117" s="5">
        <v>0</v>
      </c>
      <c r="E1117" s="5">
        <v>0</v>
      </c>
      <c r="F1117" s="5">
        <v>0</v>
      </c>
      <c r="G1117" s="5">
        <v>1877498918.96</v>
      </c>
      <c r="H1117" s="5">
        <v>110390621.69</v>
      </c>
      <c r="I1117" s="5">
        <v>0</v>
      </c>
      <c r="J1117" s="5">
        <v>0</v>
      </c>
      <c r="K1117" s="5">
        <v>0</v>
      </c>
      <c r="L1117" s="5">
        <v>0</v>
      </c>
      <c r="M1117" s="5">
        <v>0</v>
      </c>
      <c r="N1117" s="5">
        <v>0</v>
      </c>
      <c r="O1117" s="5">
        <v>38679372.14</v>
      </c>
      <c r="P1117" s="5">
        <v>1113629263.12</v>
      </c>
      <c r="Q1117" s="5">
        <v>354528679.77</v>
      </c>
      <c r="R1117" s="5">
        <v>52977195.42</v>
      </c>
      <c r="S1117" s="5">
        <v>125496964.9</v>
      </c>
      <c r="T1117" s="5">
        <v>304157.06</v>
      </c>
      <c r="U1117" s="5">
        <v>101578.89</v>
      </c>
      <c r="V1117" s="5">
        <v>0</v>
      </c>
      <c r="W1117" s="5">
        <v>0</v>
      </c>
      <c r="X1117" s="5">
        <v>3958262.49</v>
      </c>
      <c r="Y1117" s="5">
        <v>7805026.36</v>
      </c>
      <c r="Z1117" s="5">
        <v>-167555.08</v>
      </c>
      <c r="AA1117" s="5"/>
      <c r="AB1117" s="5">
        <v>12524106.76</v>
      </c>
      <c r="AC1117" s="5">
        <v>6832843.47</v>
      </c>
      <c r="AD1117" s="5">
        <v>27555617.23</v>
      </c>
      <c r="AE1117" s="8">
        <f t="shared" si="306"/>
        <v>3722851390.98</v>
      </c>
      <c r="AF1117" s="8">
        <f t="shared" si="307"/>
        <v>3562810394.31</v>
      </c>
      <c r="AG1117" s="8">
        <f t="shared" si="308"/>
        <v>148414309.8</v>
      </c>
      <c r="AH1117" s="8">
        <f t="shared" si="309"/>
        <v>154105573.09</v>
      </c>
      <c r="AI1117" s="8">
        <f t="shared" si="310"/>
        <v>126549955.86</v>
      </c>
      <c r="AJ1117" s="8">
        <f t="shared" si="294"/>
        <v>1508951078.1</v>
      </c>
      <c r="AK1117" s="13">
        <f t="shared" si="295"/>
        <v>167846023.03</v>
      </c>
      <c r="AL1117" s="13">
        <f t="shared" si="296"/>
        <v>101578.89</v>
      </c>
      <c r="AM1117" s="13">
        <f t="shared" si="297"/>
        <v>1768023.89</v>
      </c>
      <c r="AN1117" s="13">
        <f t="shared" si="298"/>
        <v>169715625.81</v>
      </c>
      <c r="AO1117" s="13">
        <f t="shared" si="299"/>
        <v>1845352472.02</v>
      </c>
      <c r="AP1117" s="13">
        <f t="shared" si="300"/>
        <v>403733609.62</v>
      </c>
      <c r="AQ1117" s="13">
        <f t="shared" si="301"/>
        <v>376177992.39</v>
      </c>
      <c r="AR1117" s="13">
        <f t="shared" si="302"/>
        <v>293342987.93</v>
      </c>
      <c r="AS1117" s="13">
        <f t="shared" si="303"/>
        <v>265787370.7</v>
      </c>
      <c r="AT1117" s="13">
        <f t="shared" si="304"/>
        <v>142160008.58</v>
      </c>
      <c r="AU1117" s="13">
        <f>AT1117-VLOOKUP(A1117,[1]选股结果!$A$2:$BJ$3005,48,FALSE)*0.08</f>
        <v>-204227624.6864</v>
      </c>
      <c r="AV1117" s="13">
        <f t="shared" si="305"/>
        <v>27555617.23</v>
      </c>
    </row>
    <row r="1118" spans="1:48">
      <c r="A1118" s="4" t="s">
        <v>2280</v>
      </c>
      <c r="B1118" s="4" t="s">
        <v>2281</v>
      </c>
      <c r="C1118" s="5">
        <v>3718298958.94</v>
      </c>
      <c r="D1118" s="5">
        <v>0</v>
      </c>
      <c r="E1118" s="5">
        <v>0</v>
      </c>
      <c r="F1118" s="5">
        <v>0</v>
      </c>
      <c r="G1118" s="5">
        <v>1891034998.4</v>
      </c>
      <c r="H1118" s="5">
        <v>26620844.6</v>
      </c>
      <c r="I1118" s="5">
        <v>0</v>
      </c>
      <c r="J1118" s="5">
        <v>0</v>
      </c>
      <c r="K1118" s="5">
        <v>0</v>
      </c>
      <c r="L1118" s="5">
        <v>0</v>
      </c>
      <c r="M1118" s="5">
        <v>0</v>
      </c>
      <c r="N1118" s="5">
        <v>0</v>
      </c>
      <c r="O1118" s="5">
        <v>349277972.24</v>
      </c>
      <c r="P1118" s="5">
        <v>633491717.79</v>
      </c>
      <c r="Q1118" s="5">
        <v>250185112.29</v>
      </c>
      <c r="R1118" s="5">
        <v>125506839.56</v>
      </c>
      <c r="S1118" s="5">
        <v>-163804649.81</v>
      </c>
      <c r="T1118" s="5">
        <v>5606816.25</v>
      </c>
      <c r="U1118" s="5">
        <v>0</v>
      </c>
      <c r="V1118" s="5">
        <v>0</v>
      </c>
      <c r="W1118" s="5">
        <v>-1375622.27</v>
      </c>
      <c r="X1118" s="5">
        <v>1648686.66</v>
      </c>
      <c r="Y1118" s="5">
        <v>25409681.97</v>
      </c>
      <c r="Z1118" s="5">
        <v>46368944.26</v>
      </c>
      <c r="AA1118" s="5"/>
      <c r="AB1118" s="5">
        <v>4947303.69</v>
      </c>
      <c r="AC1118" s="5">
        <v>1282634.11</v>
      </c>
      <c r="AD1118" s="5">
        <v>118206804.64</v>
      </c>
      <c r="AE1118" s="8">
        <f t="shared" si="306"/>
        <v>3718298958.94</v>
      </c>
      <c r="AF1118" s="8">
        <f t="shared" si="307"/>
        <v>3085691990.47</v>
      </c>
      <c r="AG1118" s="8">
        <f t="shared" si="308"/>
        <v>656148738.08</v>
      </c>
      <c r="AH1118" s="8">
        <f t="shared" si="309"/>
        <v>659813407.66</v>
      </c>
      <c r="AI1118" s="8">
        <f t="shared" si="310"/>
        <v>541606603.02</v>
      </c>
      <c r="AJ1118" s="8">
        <f t="shared" si="294"/>
        <v>1254699814.71</v>
      </c>
      <c r="AK1118" s="13">
        <f t="shared" si="295"/>
        <v>658016650.44</v>
      </c>
      <c r="AL1118" s="13">
        <f t="shared" si="296"/>
        <v>0</v>
      </c>
      <c r="AM1118" s="13">
        <f t="shared" si="297"/>
        <v>52616121.16</v>
      </c>
      <c r="AN1118" s="13">
        <f t="shared" si="298"/>
        <v>710632771.6</v>
      </c>
      <c r="AO1118" s="13">
        <f t="shared" si="299"/>
        <v>1827263960.54</v>
      </c>
      <c r="AP1118" s="13">
        <f t="shared" si="300"/>
        <v>520832845.23</v>
      </c>
      <c r="AQ1118" s="13">
        <f t="shared" si="301"/>
        <v>402626040.59</v>
      </c>
      <c r="AR1118" s="13">
        <f t="shared" si="302"/>
        <v>494212000.63</v>
      </c>
      <c r="AS1118" s="13">
        <f t="shared" si="303"/>
        <v>376005195.99</v>
      </c>
      <c r="AT1118" s="13">
        <f t="shared" si="304"/>
        <v>592425966.96</v>
      </c>
      <c r="AU1118" s="13">
        <f>AT1118-VLOOKUP(A1118,[1]选股结果!$A$2:$BJ$3005,48,FALSE)*0.08</f>
        <v>-148798170.8704</v>
      </c>
      <c r="AV1118" s="13">
        <f t="shared" si="305"/>
        <v>118206804.64</v>
      </c>
    </row>
    <row r="1119" spans="1:48">
      <c r="A1119" s="4" t="s">
        <v>2282</v>
      </c>
      <c r="B1119" s="4" t="s">
        <v>2283</v>
      </c>
      <c r="C1119" s="5">
        <v>3716513512.93</v>
      </c>
      <c r="D1119" s="5">
        <v>0</v>
      </c>
      <c r="E1119" s="5">
        <v>0</v>
      </c>
      <c r="F1119" s="5">
        <v>0</v>
      </c>
      <c r="G1119" s="5">
        <v>2516341961.92</v>
      </c>
      <c r="H1119" s="5">
        <v>53130395.89</v>
      </c>
      <c r="I1119" s="5">
        <v>0</v>
      </c>
      <c r="J1119" s="5">
        <v>0</v>
      </c>
      <c r="K1119" s="5">
        <v>0</v>
      </c>
      <c r="L1119" s="5">
        <v>0</v>
      </c>
      <c r="M1119" s="5">
        <v>0</v>
      </c>
      <c r="N1119" s="5">
        <v>0</v>
      </c>
      <c r="O1119" s="5">
        <v>16020306.05</v>
      </c>
      <c r="P1119" s="5">
        <v>121045403.32</v>
      </c>
      <c r="Q1119" s="5">
        <v>271933061.52</v>
      </c>
      <c r="R1119" s="5">
        <v>191662676.57</v>
      </c>
      <c r="S1119" s="5">
        <v>57247679.9</v>
      </c>
      <c r="T1119" s="5">
        <v>6021645.55</v>
      </c>
      <c r="U1119" s="5">
        <v>13780840.5</v>
      </c>
      <c r="V1119" s="5">
        <v>0</v>
      </c>
      <c r="W1119" s="5">
        <v>0</v>
      </c>
      <c r="X1119" s="5">
        <v>24693441.71</v>
      </c>
      <c r="Y1119" s="5">
        <v>9769554.73</v>
      </c>
      <c r="Z1119" s="5">
        <v>3551236.67</v>
      </c>
      <c r="AA1119" s="5"/>
      <c r="AB1119" s="5">
        <v>18309455.04</v>
      </c>
      <c r="AC1119" s="5">
        <v>4979474.28</v>
      </c>
      <c r="AD1119" s="5">
        <v>54182744.23</v>
      </c>
      <c r="AE1119" s="8">
        <f t="shared" si="306"/>
        <v>3716513512.93</v>
      </c>
      <c r="AF1119" s="8">
        <f t="shared" si="307"/>
        <v>3174251089.28</v>
      </c>
      <c r="AG1119" s="8">
        <f t="shared" si="308"/>
        <v>517372309.429999</v>
      </c>
      <c r="AH1119" s="8">
        <f t="shared" si="309"/>
        <v>530702290.189999</v>
      </c>
      <c r="AI1119" s="8">
        <f t="shared" si="310"/>
        <v>476519545.959999</v>
      </c>
      <c r="AJ1119" s="8">
        <f t="shared" si="294"/>
        <v>405438344.86</v>
      </c>
      <c r="AK1119" s="13">
        <f t="shared" si="295"/>
        <v>552031978.38</v>
      </c>
      <c r="AL1119" s="13">
        <f t="shared" si="296"/>
        <v>13780840.5</v>
      </c>
      <c r="AM1119" s="13">
        <f t="shared" si="297"/>
        <v>-15571419.23</v>
      </c>
      <c r="AN1119" s="13">
        <f t="shared" si="298"/>
        <v>550241399.65</v>
      </c>
      <c r="AO1119" s="13">
        <f t="shared" si="299"/>
        <v>1200171551.01</v>
      </c>
      <c r="AP1119" s="13">
        <f t="shared" si="300"/>
        <v>662410054.17</v>
      </c>
      <c r="AQ1119" s="13">
        <f t="shared" si="301"/>
        <v>608227309.94</v>
      </c>
      <c r="AR1119" s="13">
        <f t="shared" si="302"/>
        <v>609279658.28</v>
      </c>
      <c r="AS1119" s="13">
        <f t="shared" si="303"/>
        <v>555096914.05</v>
      </c>
      <c r="AT1119" s="13">
        <f t="shared" si="304"/>
        <v>496058655.42</v>
      </c>
      <c r="AU1119" s="13">
        <f>AT1119-VLOOKUP(A1119,[1]选股结果!$A$2:$BJ$3005,48,FALSE)*0.08</f>
        <v>206553953.4744</v>
      </c>
      <c r="AV1119" s="13">
        <f t="shared" si="305"/>
        <v>54182744.23</v>
      </c>
    </row>
    <row r="1120" spans="1:48">
      <c r="A1120" s="4" t="s">
        <v>2284</v>
      </c>
      <c r="B1120" s="4" t="s">
        <v>2285</v>
      </c>
      <c r="C1120" s="5">
        <v>3708298268.03</v>
      </c>
      <c r="D1120" s="5">
        <v>2286965778.24</v>
      </c>
      <c r="E1120" s="5">
        <v>0</v>
      </c>
      <c r="F1120" s="5">
        <v>0</v>
      </c>
      <c r="G1120" s="5">
        <v>0</v>
      </c>
      <c r="H1120" s="5">
        <v>0</v>
      </c>
      <c r="I1120" s="5">
        <v>0</v>
      </c>
      <c r="J1120" s="5">
        <v>0</v>
      </c>
      <c r="K1120" s="5">
        <v>0</v>
      </c>
      <c r="L1120" s="5">
        <v>0</v>
      </c>
      <c r="M1120" s="5">
        <v>0</v>
      </c>
      <c r="N1120" s="5">
        <v>0</v>
      </c>
      <c r="O1120" s="5">
        <v>33468410.79</v>
      </c>
      <c r="P1120" s="5">
        <v>0</v>
      </c>
      <c r="Q1120" s="5">
        <v>0</v>
      </c>
      <c r="R1120" s="5">
        <v>0</v>
      </c>
      <c r="S1120" s="5">
        <v>0</v>
      </c>
      <c r="T1120" s="5">
        <v>703184084.05</v>
      </c>
      <c r="U1120" s="5">
        <v>84918540.09</v>
      </c>
      <c r="V1120" s="5">
        <v>24516022.32</v>
      </c>
      <c r="W1120" s="5">
        <v>85684085.27</v>
      </c>
      <c r="X1120" s="5">
        <v>13745545.46</v>
      </c>
      <c r="Y1120" s="5">
        <v>4314859.67</v>
      </c>
      <c r="Z1120" s="5">
        <v>-49637.47</v>
      </c>
      <c r="AA1120" s="5"/>
      <c r="AB1120" s="5">
        <v>1212549.11</v>
      </c>
      <c r="AC1120" s="5">
        <v>1291601.59</v>
      </c>
      <c r="AD1120" s="5">
        <v>359351695.87</v>
      </c>
      <c r="AE1120" s="8">
        <f t="shared" si="306"/>
        <v>3708298268.03</v>
      </c>
      <c r="AF1120" s="8">
        <f t="shared" si="307"/>
        <v>33468410.79</v>
      </c>
      <c r="AG1120" s="8">
        <f t="shared" si="308"/>
        <v>4470104006.28</v>
      </c>
      <c r="AH1120" s="8">
        <f t="shared" si="309"/>
        <v>4470024953.8</v>
      </c>
      <c r="AI1120" s="8">
        <f t="shared" si="310"/>
        <v>4110673257.93</v>
      </c>
      <c r="AJ1120" s="8">
        <f t="shared" si="294"/>
        <v>37862322.94</v>
      </c>
      <c r="AK1120" s="13">
        <f t="shared" si="295"/>
        <v>3679144716.91</v>
      </c>
      <c r="AL1120" s="13">
        <f t="shared" si="296"/>
        <v>84918540.09</v>
      </c>
      <c r="AM1120" s="13">
        <f t="shared" si="297"/>
        <v>714591416.14</v>
      </c>
      <c r="AN1120" s="13">
        <f t="shared" si="298"/>
        <v>4478654673.14</v>
      </c>
      <c r="AO1120" s="13">
        <f t="shared" si="299"/>
        <v>3708298268.03</v>
      </c>
      <c r="AP1120" s="13">
        <f t="shared" si="300"/>
        <v>3679144716.91</v>
      </c>
      <c r="AQ1120" s="13">
        <f t="shared" si="301"/>
        <v>3319793021.04</v>
      </c>
      <c r="AR1120" s="13">
        <f t="shared" si="302"/>
        <v>3679144716.91</v>
      </c>
      <c r="AS1120" s="13">
        <f t="shared" si="303"/>
        <v>3319793021.04</v>
      </c>
      <c r="AT1120" s="13">
        <f t="shared" si="304"/>
        <v>4119302977.27</v>
      </c>
      <c r="AU1120" s="13">
        <f>AT1120-VLOOKUP(A1120,[1]选股结果!$A$2:$BJ$3005,48,FALSE)*0.08</f>
        <v>1559620616.3628</v>
      </c>
      <c r="AV1120" s="13">
        <f t="shared" si="305"/>
        <v>359351695.87</v>
      </c>
    </row>
    <row r="1121" spans="1:48">
      <c r="A1121" s="4" t="s">
        <v>2286</v>
      </c>
      <c r="B1121" s="4" t="s">
        <v>2287</v>
      </c>
      <c r="C1121" s="5">
        <v>3708144305.51</v>
      </c>
      <c r="D1121" s="5">
        <v>0</v>
      </c>
      <c r="E1121" s="5">
        <v>0</v>
      </c>
      <c r="F1121" s="5">
        <v>0</v>
      </c>
      <c r="G1121" s="5">
        <v>3333360909.48</v>
      </c>
      <c r="H1121" s="5">
        <v>0</v>
      </c>
      <c r="I1121" s="5">
        <v>0</v>
      </c>
      <c r="J1121" s="5">
        <v>0</v>
      </c>
      <c r="K1121" s="5">
        <v>0</v>
      </c>
      <c r="L1121" s="5">
        <v>0</v>
      </c>
      <c r="M1121" s="5">
        <v>0</v>
      </c>
      <c r="N1121" s="5">
        <v>0</v>
      </c>
      <c r="O1121" s="5">
        <v>19232833.3</v>
      </c>
      <c r="P1121" s="5">
        <v>374504648.05</v>
      </c>
      <c r="Q1121" s="5">
        <v>155524590.68</v>
      </c>
      <c r="R1121" s="5">
        <v>93704172.8</v>
      </c>
      <c r="S1121" s="5">
        <v>8484099.03</v>
      </c>
      <c r="T1121" s="5">
        <v>165851165.42</v>
      </c>
      <c r="U1121" s="5">
        <v>0</v>
      </c>
      <c r="V1121" s="5">
        <v>0</v>
      </c>
      <c r="W1121" s="5">
        <v>-110854522.82</v>
      </c>
      <c r="X1121" s="5">
        <v>-2287980.72</v>
      </c>
      <c r="Y1121" s="5">
        <v>104241407.88</v>
      </c>
      <c r="Z1121" s="5">
        <v>943189.87</v>
      </c>
      <c r="AA1121" s="5"/>
      <c r="AB1121" s="5">
        <v>18445169.9</v>
      </c>
      <c r="AC1121" s="5">
        <v>4363676.91</v>
      </c>
      <c r="AD1121" s="5">
        <v>-62323916.51</v>
      </c>
      <c r="AE1121" s="8">
        <f t="shared" si="306"/>
        <v>3708144305.51</v>
      </c>
      <c r="AF1121" s="8">
        <f t="shared" si="307"/>
        <v>3984811253.34</v>
      </c>
      <c r="AG1121" s="8">
        <f t="shared" si="308"/>
        <v>-322680542.52</v>
      </c>
      <c r="AH1121" s="8">
        <f t="shared" si="309"/>
        <v>-308599049.53</v>
      </c>
      <c r="AI1121" s="8">
        <f t="shared" si="310"/>
        <v>-246275133.02</v>
      </c>
      <c r="AJ1121" s="8">
        <f t="shared" si="294"/>
        <v>639421986.92</v>
      </c>
      <c r="AK1121" s="13">
        <f t="shared" si="295"/>
        <v>-172425539.95</v>
      </c>
      <c r="AL1121" s="13">
        <f t="shared" si="296"/>
        <v>0</v>
      </c>
      <c r="AM1121" s="13">
        <f t="shared" si="297"/>
        <v>72309306.18</v>
      </c>
      <c r="AN1121" s="13">
        <f t="shared" si="298"/>
        <v>-100116233.77</v>
      </c>
      <c r="AO1121" s="13">
        <f t="shared" si="299"/>
        <v>374783396.03</v>
      </c>
      <c r="AP1121" s="13">
        <f t="shared" si="300"/>
        <v>-163941440.92</v>
      </c>
      <c r="AQ1121" s="13">
        <f t="shared" si="301"/>
        <v>-101617524.41</v>
      </c>
      <c r="AR1121" s="13">
        <f t="shared" si="302"/>
        <v>-163941440.92</v>
      </c>
      <c r="AS1121" s="13">
        <f t="shared" si="303"/>
        <v>-101617524.41</v>
      </c>
      <c r="AT1121" s="13">
        <f t="shared" si="304"/>
        <v>-37792317.26</v>
      </c>
      <c r="AU1121" s="13">
        <f>AT1121-VLOOKUP(A1121,[1]选股结果!$A$2:$BJ$3005,48,FALSE)*0.08</f>
        <v>-303707086.244</v>
      </c>
      <c r="AV1121" s="13">
        <f t="shared" si="305"/>
        <v>-62323916.51</v>
      </c>
    </row>
    <row r="1122" spans="1:48">
      <c r="A1122" s="4" t="s">
        <v>2288</v>
      </c>
      <c r="B1122" s="4" t="s">
        <v>2289</v>
      </c>
      <c r="C1122" s="5">
        <v>3706901910.9</v>
      </c>
      <c r="D1122" s="5">
        <v>0</v>
      </c>
      <c r="E1122" s="5">
        <v>0</v>
      </c>
      <c r="F1122" s="5">
        <v>0</v>
      </c>
      <c r="G1122" s="5">
        <v>3151052594.36</v>
      </c>
      <c r="H1122" s="5">
        <v>7498461.74</v>
      </c>
      <c r="I1122" s="5">
        <v>0</v>
      </c>
      <c r="J1122" s="5">
        <v>0</v>
      </c>
      <c r="K1122" s="5">
        <v>0</v>
      </c>
      <c r="L1122" s="5">
        <v>0</v>
      </c>
      <c r="M1122" s="5">
        <v>0</v>
      </c>
      <c r="N1122" s="5">
        <v>0</v>
      </c>
      <c r="O1122" s="5">
        <v>6680343.88</v>
      </c>
      <c r="P1122" s="5">
        <v>108210112.16</v>
      </c>
      <c r="Q1122" s="5">
        <v>114112906.65</v>
      </c>
      <c r="R1122" s="5">
        <v>106518687.48</v>
      </c>
      <c r="S1122" s="5">
        <v>-43535846.61</v>
      </c>
      <c r="T1122" s="5">
        <v>51263690.56</v>
      </c>
      <c r="U1122" s="5">
        <v>5984062.44</v>
      </c>
      <c r="V1122" s="5">
        <v>0</v>
      </c>
      <c r="W1122" s="5">
        <v>-8909654.48</v>
      </c>
      <c r="X1122" s="5">
        <v>24402031.16</v>
      </c>
      <c r="Y1122" s="5">
        <v>8089119.16</v>
      </c>
      <c r="Z1122" s="5">
        <v>228507.84</v>
      </c>
      <c r="AA1122" s="5"/>
      <c r="AB1122" s="5">
        <v>45910047.45</v>
      </c>
      <c r="AC1122" s="5">
        <v>1065049.14</v>
      </c>
      <c r="AD1122" s="5">
        <v>42595514.49</v>
      </c>
      <c r="AE1122" s="8">
        <f t="shared" si="306"/>
        <v>3706901910.9</v>
      </c>
      <c r="AF1122" s="8">
        <f t="shared" si="307"/>
        <v>3443038797.92</v>
      </c>
      <c r="AG1122" s="8">
        <f t="shared" si="308"/>
        <v>273954506.58</v>
      </c>
      <c r="AH1122" s="8">
        <f t="shared" si="309"/>
        <v>318799504.89</v>
      </c>
      <c r="AI1122" s="8">
        <f t="shared" si="310"/>
        <v>276203990.4</v>
      </c>
      <c r="AJ1122" s="8">
        <f t="shared" si="294"/>
        <v>192247483.54</v>
      </c>
      <c r="AK1122" s="13">
        <f t="shared" si="295"/>
        <v>271952232.14</v>
      </c>
      <c r="AL1122" s="13">
        <f t="shared" si="296"/>
        <v>5984062.44</v>
      </c>
      <c r="AM1122" s="13">
        <f t="shared" si="297"/>
        <v>57041448.63</v>
      </c>
      <c r="AN1122" s="13">
        <f t="shared" si="298"/>
        <v>334977743.21</v>
      </c>
      <c r="AO1122" s="13">
        <f t="shared" si="299"/>
        <v>555849316.54</v>
      </c>
      <c r="AP1122" s="13">
        <f t="shared" si="300"/>
        <v>235914847.27</v>
      </c>
      <c r="AQ1122" s="13">
        <f t="shared" si="301"/>
        <v>193319332.78</v>
      </c>
      <c r="AR1122" s="13">
        <f t="shared" si="302"/>
        <v>228416385.53</v>
      </c>
      <c r="AS1122" s="13">
        <f t="shared" si="303"/>
        <v>185820871.04</v>
      </c>
      <c r="AT1122" s="13">
        <f t="shared" si="304"/>
        <v>292382228.72</v>
      </c>
      <c r="AU1122" s="13">
        <f>AT1122-VLOOKUP(A1122,[1]选股结果!$A$2:$BJ$3005,48,FALSE)*0.08</f>
        <v>48095935.9416</v>
      </c>
      <c r="AV1122" s="13">
        <f t="shared" si="305"/>
        <v>42595514.49</v>
      </c>
    </row>
    <row r="1123" spans="1:48">
      <c r="A1123" s="4" t="s">
        <v>2290</v>
      </c>
      <c r="B1123" s="4" t="s">
        <v>2291</v>
      </c>
      <c r="C1123" s="5">
        <v>3706610089.7</v>
      </c>
      <c r="D1123" s="5">
        <v>0</v>
      </c>
      <c r="E1123" s="5">
        <v>0</v>
      </c>
      <c r="F1123" s="5">
        <v>0</v>
      </c>
      <c r="G1123" s="5">
        <v>2725939227.31</v>
      </c>
      <c r="H1123" s="5">
        <v>275727735.01</v>
      </c>
      <c r="I1123" s="5">
        <v>0</v>
      </c>
      <c r="J1123" s="5">
        <v>0</v>
      </c>
      <c r="K1123" s="5">
        <v>0</v>
      </c>
      <c r="L1123" s="5">
        <v>0</v>
      </c>
      <c r="M1123" s="5">
        <v>0</v>
      </c>
      <c r="N1123" s="5">
        <v>0</v>
      </c>
      <c r="O1123" s="5">
        <v>26065975.62</v>
      </c>
      <c r="P1123" s="5">
        <v>1845899.2</v>
      </c>
      <c r="Q1123" s="5">
        <v>84285384.88</v>
      </c>
      <c r="R1123" s="5">
        <v>47702740.73</v>
      </c>
      <c r="S1123" s="5">
        <v>260284257.81</v>
      </c>
      <c r="T1123" s="5">
        <v>1521729.5</v>
      </c>
      <c r="U1123" s="5">
        <v>577848.23</v>
      </c>
      <c r="V1123" s="5">
        <v>0</v>
      </c>
      <c r="W1123" s="5">
        <v>0</v>
      </c>
      <c r="X1123" s="5">
        <v>10329236.57</v>
      </c>
      <c r="Y1123" s="5">
        <v>3102343.53</v>
      </c>
      <c r="Z1123" s="5">
        <v>-16299.52</v>
      </c>
      <c r="AA1123" s="5"/>
      <c r="AB1123" s="5">
        <v>703040.43</v>
      </c>
      <c r="AC1123" s="5">
        <v>501881.75</v>
      </c>
      <c r="AD1123" s="5">
        <v>90774259.47</v>
      </c>
      <c r="AE1123" s="8">
        <f t="shared" si="306"/>
        <v>3706610089.7</v>
      </c>
      <c r="AF1123" s="8">
        <f t="shared" si="307"/>
        <v>3146123485.55</v>
      </c>
      <c r="AG1123" s="8">
        <f t="shared" si="308"/>
        <v>548560454.03</v>
      </c>
      <c r="AH1123" s="8">
        <f t="shared" si="309"/>
        <v>548761612.71</v>
      </c>
      <c r="AI1123" s="8">
        <f t="shared" si="310"/>
        <v>457987353.24</v>
      </c>
      <c r="AJ1123" s="8">
        <f t="shared" si="294"/>
        <v>115098444.55</v>
      </c>
      <c r="AK1123" s="13">
        <f t="shared" si="295"/>
        <v>563588947.68</v>
      </c>
      <c r="AL1123" s="13">
        <f t="shared" si="296"/>
        <v>577848.23</v>
      </c>
      <c r="AM1123" s="13">
        <f t="shared" si="297"/>
        <v>-9200496.14</v>
      </c>
      <c r="AN1123" s="13">
        <f t="shared" si="298"/>
        <v>554966299.77</v>
      </c>
      <c r="AO1123" s="13">
        <f t="shared" si="299"/>
        <v>980670862.39</v>
      </c>
      <c r="AP1123" s="13">
        <f t="shared" si="300"/>
        <v>1099600940.5</v>
      </c>
      <c r="AQ1123" s="13">
        <f t="shared" si="301"/>
        <v>1008826681.03</v>
      </c>
      <c r="AR1123" s="13">
        <f t="shared" si="302"/>
        <v>823873205.49</v>
      </c>
      <c r="AS1123" s="13">
        <f t="shared" si="303"/>
        <v>733098946.02</v>
      </c>
      <c r="AT1123" s="13">
        <f t="shared" si="304"/>
        <v>464192040.3</v>
      </c>
      <c r="AU1123" s="13">
        <f>AT1123-VLOOKUP(A1123,[1]选股结果!$A$2:$BJ$3005,48,FALSE)*0.08</f>
        <v>-53200664.1376001</v>
      </c>
      <c r="AV1123" s="13">
        <f t="shared" si="305"/>
        <v>90774259.47</v>
      </c>
    </row>
    <row r="1124" spans="1:48">
      <c r="A1124" s="4" t="s">
        <v>2292</v>
      </c>
      <c r="B1124" s="4" t="s">
        <v>2293</v>
      </c>
      <c r="C1124" s="5">
        <v>3701281699.85</v>
      </c>
      <c r="D1124" s="5">
        <v>0</v>
      </c>
      <c r="E1124" s="5">
        <v>0</v>
      </c>
      <c r="F1124" s="5">
        <v>0</v>
      </c>
      <c r="G1124" s="5">
        <v>2859450503.19</v>
      </c>
      <c r="H1124" s="5">
        <v>63081537.34</v>
      </c>
      <c r="I1124" s="5">
        <v>0</v>
      </c>
      <c r="J1124" s="5">
        <v>0</v>
      </c>
      <c r="K1124" s="5">
        <v>0</v>
      </c>
      <c r="L1124" s="5">
        <v>0</v>
      </c>
      <c r="M1124" s="5">
        <v>0</v>
      </c>
      <c r="N1124" s="5">
        <v>0</v>
      </c>
      <c r="O1124" s="5">
        <v>18866462.21</v>
      </c>
      <c r="P1124" s="5">
        <v>111660748.3</v>
      </c>
      <c r="Q1124" s="5">
        <v>196394812.21</v>
      </c>
      <c r="R1124" s="5">
        <v>133976717.04</v>
      </c>
      <c r="S1124" s="5">
        <v>49787006.73</v>
      </c>
      <c r="T1124" s="5">
        <v>23399460.09</v>
      </c>
      <c r="U1124" s="5">
        <v>18918181.06</v>
      </c>
      <c r="V1124" s="5">
        <v>0</v>
      </c>
      <c r="W1124" s="5">
        <v>-269451.16</v>
      </c>
      <c r="X1124" s="5">
        <v>17012849.92</v>
      </c>
      <c r="Y1124" s="5">
        <v>102424.04</v>
      </c>
      <c r="Z1124" s="5">
        <v>156483.48</v>
      </c>
      <c r="AA1124" s="5"/>
      <c r="AB1124" s="5">
        <v>1268393.25</v>
      </c>
      <c r="AC1124" s="5">
        <v>6437179.48</v>
      </c>
      <c r="AD1124" s="5">
        <v>56516072.15</v>
      </c>
      <c r="AE1124" s="8">
        <f t="shared" si="306"/>
        <v>3701281699.85</v>
      </c>
      <c r="AF1124" s="8">
        <f t="shared" si="307"/>
        <v>3370136249.68</v>
      </c>
      <c r="AG1124" s="8">
        <f t="shared" si="308"/>
        <v>337316668.62</v>
      </c>
      <c r="AH1124" s="8">
        <f t="shared" si="309"/>
        <v>332147882.39</v>
      </c>
      <c r="AI1124" s="8">
        <f t="shared" si="310"/>
        <v>275631810.24</v>
      </c>
      <c r="AJ1124" s="8">
        <f t="shared" si="294"/>
        <v>332193232.99</v>
      </c>
      <c r="AK1124" s="13">
        <f t="shared" si="295"/>
        <v>331247874.21</v>
      </c>
      <c r="AL1124" s="13">
        <f t="shared" si="296"/>
        <v>18918181.06</v>
      </c>
      <c r="AM1124" s="13">
        <f t="shared" si="297"/>
        <v>-17813324.8</v>
      </c>
      <c r="AN1124" s="13">
        <f t="shared" si="298"/>
        <v>332352730.47</v>
      </c>
      <c r="AO1124" s="13">
        <f t="shared" si="299"/>
        <v>841831196.66</v>
      </c>
      <c r="AP1124" s="13">
        <f t="shared" si="300"/>
        <v>444116418.28</v>
      </c>
      <c r="AQ1124" s="13">
        <f t="shared" si="301"/>
        <v>387600346.13</v>
      </c>
      <c r="AR1124" s="13">
        <f t="shared" si="302"/>
        <v>381034880.94</v>
      </c>
      <c r="AS1124" s="13">
        <f t="shared" si="303"/>
        <v>324518808.79</v>
      </c>
      <c r="AT1124" s="13">
        <f t="shared" si="304"/>
        <v>275836658.32</v>
      </c>
      <c r="AU1124" s="13">
        <f>AT1124-VLOOKUP(A1124,[1]选股结果!$A$2:$BJ$3005,48,FALSE)*0.08</f>
        <v>58408430.2704</v>
      </c>
      <c r="AV1124" s="13">
        <f t="shared" si="305"/>
        <v>56516072.15</v>
      </c>
    </row>
    <row r="1125" spans="1:48">
      <c r="A1125" s="4" t="s">
        <v>2294</v>
      </c>
      <c r="B1125" s="4" t="s">
        <v>2295</v>
      </c>
      <c r="C1125" s="5">
        <v>3700014985.05</v>
      </c>
      <c r="D1125" s="5">
        <v>0</v>
      </c>
      <c r="E1125" s="5">
        <v>0</v>
      </c>
      <c r="F1125" s="5">
        <v>0</v>
      </c>
      <c r="G1125" s="5">
        <v>3527649325.38</v>
      </c>
      <c r="H1125" s="5">
        <v>17641967.89</v>
      </c>
      <c r="I1125" s="5">
        <v>0</v>
      </c>
      <c r="J1125" s="5">
        <v>0</v>
      </c>
      <c r="K1125" s="5">
        <v>0</v>
      </c>
      <c r="L1125" s="5">
        <v>0</v>
      </c>
      <c r="M1125" s="5">
        <v>0</v>
      </c>
      <c r="N1125" s="5">
        <v>0</v>
      </c>
      <c r="O1125" s="5">
        <v>2366757.37</v>
      </c>
      <c r="P1125" s="5">
        <v>29878774.58</v>
      </c>
      <c r="Q1125" s="5">
        <v>66458844.16</v>
      </c>
      <c r="R1125" s="5">
        <v>10622747.38</v>
      </c>
      <c r="S1125" s="5">
        <v>13094580.57</v>
      </c>
      <c r="T1125" s="5">
        <v>7885707.71</v>
      </c>
      <c r="U1125" s="5">
        <v>3110852.52</v>
      </c>
      <c r="V1125" s="5">
        <v>0</v>
      </c>
      <c r="W1125" s="5">
        <v>599923.87</v>
      </c>
      <c r="X1125" s="5">
        <v>-313536.33</v>
      </c>
      <c r="Y1125" s="5">
        <v>-4950129.91</v>
      </c>
      <c r="Z1125" s="5">
        <v>-106615.16</v>
      </c>
      <c r="AA1125" s="5"/>
      <c r="AB1125" s="5">
        <v>158467.61</v>
      </c>
      <c r="AC1125" s="5">
        <v>304176.77</v>
      </c>
      <c r="AD1125" s="5">
        <v>23770329.54</v>
      </c>
      <c r="AE1125" s="8">
        <f t="shared" si="306"/>
        <v>3700014985.05</v>
      </c>
      <c r="AF1125" s="8">
        <f t="shared" si="307"/>
        <v>3650071029.44</v>
      </c>
      <c r="AG1125" s="8">
        <f t="shared" si="308"/>
        <v>63586638.2700001</v>
      </c>
      <c r="AH1125" s="8">
        <f t="shared" si="309"/>
        <v>63440929.1100001</v>
      </c>
      <c r="AI1125" s="8">
        <f t="shared" si="310"/>
        <v>39670599.5700001</v>
      </c>
      <c r="AJ1125" s="8">
        <f t="shared" si="294"/>
        <v>93899955.36</v>
      </c>
      <c r="AK1125" s="13">
        <f t="shared" si="295"/>
        <v>44993825.7000001</v>
      </c>
      <c r="AL1125" s="13">
        <f t="shared" si="296"/>
        <v>3110852.52</v>
      </c>
      <c r="AM1125" s="13">
        <f t="shared" si="297"/>
        <v>5435991.07</v>
      </c>
      <c r="AN1125" s="13">
        <f t="shared" si="298"/>
        <v>53540669.2900001</v>
      </c>
      <c r="AO1125" s="13">
        <f t="shared" si="299"/>
        <v>172365659.67</v>
      </c>
      <c r="AP1125" s="13">
        <f t="shared" si="300"/>
        <v>75730374.1600001</v>
      </c>
      <c r="AQ1125" s="13">
        <f t="shared" si="301"/>
        <v>51960044.6200001</v>
      </c>
      <c r="AR1125" s="13">
        <f t="shared" si="302"/>
        <v>58088406.2700001</v>
      </c>
      <c r="AS1125" s="13">
        <f t="shared" si="303"/>
        <v>34318076.7300001</v>
      </c>
      <c r="AT1125" s="13">
        <f t="shared" si="304"/>
        <v>29770339.7500001</v>
      </c>
      <c r="AU1125" s="13">
        <f>AT1125-VLOOKUP(A1125,[1]选股结果!$A$2:$BJ$3005,48,FALSE)*0.08</f>
        <v>-46145848.4435999</v>
      </c>
      <c r="AV1125" s="13">
        <f t="shared" si="305"/>
        <v>23770329.54</v>
      </c>
    </row>
    <row r="1126" spans="1:48">
      <c r="A1126" s="4" t="s">
        <v>2296</v>
      </c>
      <c r="B1126" s="4" t="s">
        <v>2297</v>
      </c>
      <c r="C1126" s="5">
        <v>3698096346.75</v>
      </c>
      <c r="D1126" s="5">
        <v>0</v>
      </c>
      <c r="E1126" s="5">
        <v>0</v>
      </c>
      <c r="F1126" s="5">
        <v>0</v>
      </c>
      <c r="G1126" s="5">
        <v>3099250638.09</v>
      </c>
      <c r="H1126" s="5">
        <v>101172214.92</v>
      </c>
      <c r="I1126" s="5">
        <v>0</v>
      </c>
      <c r="J1126" s="5">
        <v>0</v>
      </c>
      <c r="K1126" s="5">
        <v>0</v>
      </c>
      <c r="L1126" s="5">
        <v>0</v>
      </c>
      <c r="M1126" s="5">
        <v>0</v>
      </c>
      <c r="N1126" s="5">
        <v>0</v>
      </c>
      <c r="O1126" s="5">
        <v>9922339.77</v>
      </c>
      <c r="P1126" s="5">
        <v>52409749.96</v>
      </c>
      <c r="Q1126" s="5">
        <v>298175185.56</v>
      </c>
      <c r="R1126" s="5">
        <v>93578367.24</v>
      </c>
      <c r="S1126" s="5">
        <v>100706949.46</v>
      </c>
      <c r="T1126" s="5">
        <v>-11749014.39</v>
      </c>
      <c r="U1126" s="5">
        <v>221911.11</v>
      </c>
      <c r="V1126" s="5">
        <v>0</v>
      </c>
      <c r="W1126" s="5">
        <v>103200</v>
      </c>
      <c r="X1126" s="5">
        <v>5834831.2</v>
      </c>
      <c r="Y1126" s="5">
        <v>201407387.07</v>
      </c>
      <c r="Z1126" s="5">
        <v>1807818.27</v>
      </c>
      <c r="AA1126" s="5"/>
      <c r="AB1126" s="5">
        <v>6342497.64</v>
      </c>
      <c r="AC1126" s="5">
        <v>179849366.99</v>
      </c>
      <c r="AD1126" s="5">
        <v>9826730.57</v>
      </c>
      <c r="AE1126" s="8">
        <f t="shared" si="306"/>
        <v>3698096346.75</v>
      </c>
      <c r="AF1126" s="8">
        <f t="shared" si="307"/>
        <v>3654043230.08</v>
      </c>
      <c r="AG1126" s="8">
        <f t="shared" si="308"/>
        <v>-173027097.72</v>
      </c>
      <c r="AH1126" s="8">
        <f t="shared" si="309"/>
        <v>-346533967.07</v>
      </c>
      <c r="AI1126" s="8">
        <f t="shared" si="310"/>
        <v>-356360697.64</v>
      </c>
      <c r="AJ1126" s="8">
        <f t="shared" si="294"/>
        <v>735421531.71</v>
      </c>
      <c r="AK1126" s="13">
        <f t="shared" si="295"/>
        <v>245460503.74</v>
      </c>
      <c r="AL1126" s="13">
        <f t="shared" si="296"/>
        <v>221911.11</v>
      </c>
      <c r="AM1126" s="13">
        <f t="shared" si="297"/>
        <v>-189401607.78</v>
      </c>
      <c r="AN1126" s="13">
        <f t="shared" si="298"/>
        <v>56280807.07</v>
      </c>
      <c r="AO1126" s="13">
        <f t="shared" si="299"/>
        <v>598845708.66</v>
      </c>
      <c r="AP1126" s="13">
        <f t="shared" si="300"/>
        <v>447339668.12</v>
      </c>
      <c r="AQ1126" s="13">
        <f t="shared" si="301"/>
        <v>437512937.55</v>
      </c>
      <c r="AR1126" s="13">
        <f t="shared" si="302"/>
        <v>346167453.2</v>
      </c>
      <c r="AS1126" s="13">
        <f t="shared" si="303"/>
        <v>336340722.63</v>
      </c>
      <c r="AT1126" s="13">
        <f t="shared" si="304"/>
        <v>46454076.5</v>
      </c>
      <c r="AU1126" s="13">
        <f>AT1126-VLOOKUP(A1126,[1]选股结果!$A$2:$BJ$3005,48,FALSE)*0.08</f>
        <v>-143337034.332</v>
      </c>
      <c r="AV1126" s="13">
        <f t="shared" si="305"/>
        <v>9826730.56999999</v>
      </c>
    </row>
    <row r="1127" spans="1:48">
      <c r="A1127" s="4" t="s">
        <v>2298</v>
      </c>
      <c r="B1127" s="4" t="s">
        <v>2299</v>
      </c>
      <c r="C1127" s="5">
        <v>3679380121.01</v>
      </c>
      <c r="D1127" s="5">
        <v>0</v>
      </c>
      <c r="E1127" s="5">
        <v>0</v>
      </c>
      <c r="F1127" s="5">
        <v>0</v>
      </c>
      <c r="G1127" s="5">
        <v>2865371340.65</v>
      </c>
      <c r="H1127" s="5">
        <v>30911371.96</v>
      </c>
      <c r="I1127" s="5">
        <v>0</v>
      </c>
      <c r="J1127" s="5">
        <v>0</v>
      </c>
      <c r="K1127" s="5">
        <v>0</v>
      </c>
      <c r="L1127" s="5">
        <v>0</v>
      </c>
      <c r="M1127" s="5">
        <v>0</v>
      </c>
      <c r="N1127" s="5">
        <v>0</v>
      </c>
      <c r="O1127" s="5">
        <v>20031582.16</v>
      </c>
      <c r="P1127" s="5">
        <v>31782282.64</v>
      </c>
      <c r="Q1127" s="5">
        <v>112927727.26</v>
      </c>
      <c r="R1127" s="5">
        <v>131810768.26</v>
      </c>
      <c r="S1127" s="5">
        <v>12174404.11</v>
      </c>
      <c r="T1127" s="5">
        <v>19175080</v>
      </c>
      <c r="U1127" s="5">
        <v>0</v>
      </c>
      <c r="V1127" s="5">
        <v>0</v>
      </c>
      <c r="W1127" s="5">
        <v>-3675000</v>
      </c>
      <c r="X1127" s="5">
        <v>9415853.33</v>
      </c>
      <c r="Y1127" s="5">
        <v>10317362.19</v>
      </c>
      <c r="Z1127" s="5">
        <v>146805.75</v>
      </c>
      <c r="AA1127" s="5"/>
      <c r="AB1127" s="5">
        <v>1330939.7</v>
      </c>
      <c r="AC1127" s="5">
        <v>52213.7</v>
      </c>
      <c r="AD1127" s="5">
        <v>64455223.78</v>
      </c>
      <c r="AE1127" s="8">
        <f t="shared" si="306"/>
        <v>3679380121.01</v>
      </c>
      <c r="AF1127" s="8">
        <f t="shared" si="307"/>
        <v>3174098105.08</v>
      </c>
      <c r="AG1127" s="8">
        <f t="shared" si="308"/>
        <v>501195686.16</v>
      </c>
      <c r="AH1127" s="8">
        <f t="shared" si="309"/>
        <v>502474412.16</v>
      </c>
      <c r="AI1127" s="8">
        <f t="shared" si="310"/>
        <v>438019188.38</v>
      </c>
      <c r="AJ1127" s="8">
        <f t="shared" si="294"/>
        <v>173780228.25</v>
      </c>
      <c r="AK1127" s="13">
        <f t="shared" si="295"/>
        <v>515599378.12</v>
      </c>
      <c r="AL1127" s="13">
        <f t="shared" si="296"/>
        <v>0</v>
      </c>
      <c r="AM1127" s="13">
        <f t="shared" si="297"/>
        <v>7509758.42</v>
      </c>
      <c r="AN1127" s="13">
        <f t="shared" si="298"/>
        <v>523109136.54</v>
      </c>
      <c r="AO1127" s="13">
        <f t="shared" si="299"/>
        <v>814008780.36</v>
      </c>
      <c r="AP1127" s="13">
        <f t="shared" si="300"/>
        <v>558685154.19</v>
      </c>
      <c r="AQ1127" s="13">
        <f t="shared" si="301"/>
        <v>494229930.41</v>
      </c>
      <c r="AR1127" s="13">
        <f t="shared" si="302"/>
        <v>527773782.23</v>
      </c>
      <c r="AS1127" s="13">
        <f t="shared" si="303"/>
        <v>463318558.45</v>
      </c>
      <c r="AT1127" s="13">
        <f t="shared" si="304"/>
        <v>458653912.76</v>
      </c>
      <c r="AU1127" s="13">
        <f>AT1127-VLOOKUP(A1127,[1]选股结果!$A$2:$BJ$3005,48,FALSE)*0.08</f>
        <v>207017707.4888</v>
      </c>
      <c r="AV1127" s="13">
        <f t="shared" si="305"/>
        <v>64455223.78</v>
      </c>
    </row>
    <row r="1128" spans="1:48">
      <c r="A1128" s="4" t="s">
        <v>2300</v>
      </c>
      <c r="B1128" s="4" t="s">
        <v>2301</v>
      </c>
      <c r="C1128" s="5">
        <v>3677573516.89</v>
      </c>
      <c r="D1128" s="5">
        <v>0</v>
      </c>
      <c r="E1128" s="5">
        <v>0</v>
      </c>
      <c r="F1128" s="5">
        <v>0</v>
      </c>
      <c r="G1128" s="5">
        <v>2738616266.22</v>
      </c>
      <c r="H1128" s="5">
        <v>51387067.05</v>
      </c>
      <c r="I1128" s="5">
        <v>0</v>
      </c>
      <c r="J1128" s="5">
        <v>0</v>
      </c>
      <c r="K1128" s="5">
        <v>0</v>
      </c>
      <c r="L1128" s="5">
        <v>0</v>
      </c>
      <c r="M1128" s="5">
        <v>0</v>
      </c>
      <c r="N1128" s="5">
        <v>0</v>
      </c>
      <c r="O1128" s="5">
        <v>28026562.27</v>
      </c>
      <c r="P1128" s="5">
        <v>457777457.32</v>
      </c>
      <c r="Q1128" s="5">
        <v>154484269.79</v>
      </c>
      <c r="R1128" s="5">
        <v>72412643.42</v>
      </c>
      <c r="S1128" s="5">
        <v>60768724.1</v>
      </c>
      <c r="T1128" s="5">
        <v>1680270.68</v>
      </c>
      <c r="U1128" s="5">
        <v>266720.42</v>
      </c>
      <c r="V1128" s="5">
        <v>0</v>
      </c>
      <c r="W1128" s="5">
        <v>18655300</v>
      </c>
      <c r="X1128" s="5">
        <v>73096994.52</v>
      </c>
      <c r="Y1128" s="5">
        <v>11076428.54</v>
      </c>
      <c r="Z1128" s="5">
        <v>169291.76</v>
      </c>
      <c r="AA1128" s="5"/>
      <c r="AB1128" s="5">
        <v>1061599.78</v>
      </c>
      <c r="AC1128" s="5">
        <v>3261250.87</v>
      </c>
      <c r="AD1128" s="5">
        <v>24074326.63</v>
      </c>
      <c r="AE1128" s="8">
        <f t="shared" si="306"/>
        <v>3677573516.89</v>
      </c>
      <c r="AF1128" s="8">
        <f t="shared" si="307"/>
        <v>3512085923.12</v>
      </c>
      <c r="AG1128" s="8">
        <f t="shared" si="308"/>
        <v>101819033.15</v>
      </c>
      <c r="AH1128" s="8">
        <f t="shared" si="309"/>
        <v>99619382.06</v>
      </c>
      <c r="AI1128" s="8">
        <f t="shared" si="310"/>
        <v>75545055.43</v>
      </c>
      <c r="AJ1128" s="8">
        <f t="shared" si="294"/>
        <v>653564369.01</v>
      </c>
      <c r="AK1128" s="13">
        <f t="shared" si="295"/>
        <v>176564022.31</v>
      </c>
      <c r="AL1128" s="13">
        <f t="shared" si="296"/>
        <v>266720.42</v>
      </c>
      <c r="AM1128" s="13">
        <f t="shared" si="297"/>
        <v>-55058503.59</v>
      </c>
      <c r="AN1128" s="13">
        <f t="shared" si="298"/>
        <v>121772239.14</v>
      </c>
      <c r="AO1128" s="13">
        <f t="shared" si="299"/>
        <v>938957250.67</v>
      </c>
      <c r="AP1128" s="13">
        <f t="shared" si="300"/>
        <v>288719813.46</v>
      </c>
      <c r="AQ1128" s="13">
        <f t="shared" si="301"/>
        <v>264645486.83</v>
      </c>
      <c r="AR1128" s="13">
        <f t="shared" si="302"/>
        <v>237332746.41</v>
      </c>
      <c r="AS1128" s="13">
        <f t="shared" si="303"/>
        <v>213258419.78</v>
      </c>
      <c r="AT1128" s="13">
        <f t="shared" si="304"/>
        <v>97697912.51</v>
      </c>
      <c r="AU1128" s="13">
        <f>AT1128-VLOOKUP(A1128,[1]选股结果!$A$2:$BJ$3005,48,FALSE)*0.08</f>
        <v>-86255420.3636</v>
      </c>
      <c r="AV1128" s="13">
        <f t="shared" si="305"/>
        <v>24074326.63</v>
      </c>
    </row>
    <row r="1129" spans="1:48">
      <c r="A1129" s="4" t="s">
        <v>2302</v>
      </c>
      <c r="B1129" s="4" t="s">
        <v>2303</v>
      </c>
      <c r="C1129" s="5">
        <v>3672547242.12</v>
      </c>
      <c r="D1129" s="5">
        <v>0</v>
      </c>
      <c r="E1129" s="5">
        <v>0</v>
      </c>
      <c r="F1129" s="5">
        <v>0</v>
      </c>
      <c r="G1129" s="5">
        <v>2424231730.06</v>
      </c>
      <c r="H1129" s="5">
        <v>1637573.77</v>
      </c>
      <c r="I1129" s="5">
        <v>0</v>
      </c>
      <c r="J1129" s="5">
        <v>0</v>
      </c>
      <c r="K1129" s="5">
        <v>0</v>
      </c>
      <c r="L1129" s="5">
        <v>0</v>
      </c>
      <c r="M1129" s="5">
        <v>0</v>
      </c>
      <c r="N1129" s="5">
        <v>0</v>
      </c>
      <c r="O1129" s="5">
        <v>19767477.46</v>
      </c>
      <c r="P1129" s="5">
        <v>79800393.3</v>
      </c>
      <c r="Q1129" s="5">
        <v>286997992.01</v>
      </c>
      <c r="R1129" s="5">
        <v>301157616.18</v>
      </c>
      <c r="S1129" s="5">
        <v>-7751537.95</v>
      </c>
      <c r="T1129" s="5">
        <v>0</v>
      </c>
      <c r="U1129" s="5">
        <v>0</v>
      </c>
      <c r="V1129" s="5">
        <v>0</v>
      </c>
      <c r="W1129" s="5">
        <v>0</v>
      </c>
      <c r="X1129" s="5">
        <v>99209108.79</v>
      </c>
      <c r="Y1129" s="5">
        <v>0</v>
      </c>
      <c r="Z1129" s="5">
        <v>0</v>
      </c>
      <c r="AA1129" s="5"/>
      <c r="AB1129" s="5">
        <v>5712087.96</v>
      </c>
      <c r="AC1129" s="5">
        <v>1680391.67</v>
      </c>
      <c r="AD1129" s="5">
        <v>53190070.27</v>
      </c>
      <c r="AE1129" s="8">
        <f t="shared" si="306"/>
        <v>3672547242.12</v>
      </c>
      <c r="AF1129" s="8">
        <f t="shared" si="307"/>
        <v>3104203671.06</v>
      </c>
      <c r="AG1129" s="8">
        <f t="shared" si="308"/>
        <v>469134462.27</v>
      </c>
      <c r="AH1129" s="8">
        <f t="shared" si="309"/>
        <v>473166158.56</v>
      </c>
      <c r="AI1129" s="8">
        <f t="shared" si="310"/>
        <v>419976088.29</v>
      </c>
      <c r="AJ1129" s="8">
        <f t="shared" si="294"/>
        <v>382534166.48</v>
      </c>
      <c r="AK1129" s="13">
        <f t="shared" si="295"/>
        <v>568343571.06</v>
      </c>
      <c r="AL1129" s="13">
        <f t="shared" si="296"/>
        <v>0</v>
      </c>
      <c r="AM1129" s="13">
        <f t="shared" si="297"/>
        <v>-95177412.5</v>
      </c>
      <c r="AN1129" s="13">
        <f t="shared" si="298"/>
        <v>473166158.56</v>
      </c>
      <c r="AO1129" s="13">
        <f t="shared" si="299"/>
        <v>1248315512.06</v>
      </c>
      <c r="AP1129" s="13">
        <f t="shared" si="300"/>
        <v>562229606.88</v>
      </c>
      <c r="AQ1129" s="13">
        <f t="shared" si="301"/>
        <v>509039536.61</v>
      </c>
      <c r="AR1129" s="13">
        <f t="shared" si="302"/>
        <v>560592033.11</v>
      </c>
      <c r="AS1129" s="13">
        <f t="shared" si="303"/>
        <v>507401962.84</v>
      </c>
      <c r="AT1129" s="13">
        <f t="shared" si="304"/>
        <v>419976088.29</v>
      </c>
      <c r="AU1129" s="13">
        <f>AT1129-VLOOKUP(A1129,[1]选股结果!$A$2:$BJ$3005,48,FALSE)*0.08</f>
        <v>8030400.08679998</v>
      </c>
      <c r="AV1129" s="13">
        <f t="shared" si="305"/>
        <v>53190070.27</v>
      </c>
    </row>
    <row r="1130" spans="1:48">
      <c r="A1130" s="4" t="s">
        <v>2304</v>
      </c>
      <c r="B1130" s="4" t="s">
        <v>2305</v>
      </c>
      <c r="C1130" s="5">
        <v>3666574195.69</v>
      </c>
      <c r="D1130" s="5">
        <v>0</v>
      </c>
      <c r="E1130" s="5">
        <v>0</v>
      </c>
      <c r="F1130" s="5">
        <v>0</v>
      </c>
      <c r="G1130" s="5">
        <v>2370825625.95</v>
      </c>
      <c r="H1130" s="5">
        <v>37280806.15</v>
      </c>
      <c r="I1130" s="5">
        <v>0</v>
      </c>
      <c r="J1130" s="5">
        <v>0</v>
      </c>
      <c r="K1130" s="5">
        <v>0</v>
      </c>
      <c r="L1130" s="5">
        <v>0</v>
      </c>
      <c r="M1130" s="5">
        <v>0</v>
      </c>
      <c r="N1130" s="5">
        <v>0</v>
      </c>
      <c r="O1130" s="5">
        <v>6618361.24</v>
      </c>
      <c r="P1130" s="5">
        <v>930921949.43</v>
      </c>
      <c r="Q1130" s="5">
        <v>97610630.55</v>
      </c>
      <c r="R1130" s="5">
        <v>0</v>
      </c>
      <c r="S1130" s="5">
        <v>36214442.66</v>
      </c>
      <c r="T1130" s="5">
        <v>4852224.76</v>
      </c>
      <c r="U1130" s="5">
        <v>0</v>
      </c>
      <c r="V1130" s="5">
        <v>0</v>
      </c>
      <c r="W1130" s="5">
        <v>0</v>
      </c>
      <c r="X1130" s="5">
        <v>404727.6</v>
      </c>
      <c r="Y1130" s="5">
        <v>11763486.19</v>
      </c>
      <c r="Z1130" s="5">
        <v>0</v>
      </c>
      <c r="AA1130" s="5"/>
      <c r="AB1130" s="5">
        <v>2226654.78</v>
      </c>
      <c r="AC1130" s="5">
        <v>3324238.19</v>
      </c>
      <c r="AD1130" s="5">
        <v>37845878.22</v>
      </c>
      <c r="AE1130" s="8">
        <f t="shared" si="306"/>
        <v>3666574195.69</v>
      </c>
      <c r="AF1130" s="8">
        <f t="shared" si="307"/>
        <v>3442191009.83</v>
      </c>
      <c r="AG1130" s="8">
        <f t="shared" si="308"/>
        <v>217067196.830001</v>
      </c>
      <c r="AH1130" s="8">
        <f t="shared" si="309"/>
        <v>215969613.420001</v>
      </c>
      <c r="AI1130" s="8">
        <f t="shared" si="310"/>
        <v>178123735.200001</v>
      </c>
      <c r="AJ1130" s="8">
        <f t="shared" si="294"/>
        <v>1048012010.82</v>
      </c>
      <c r="AK1130" s="13">
        <f t="shared" si="295"/>
        <v>236146672.05</v>
      </c>
      <c r="AL1130" s="13">
        <f t="shared" si="296"/>
        <v>0</v>
      </c>
      <c r="AM1130" s="13">
        <f t="shared" si="297"/>
        <v>3349913.75</v>
      </c>
      <c r="AN1130" s="13">
        <f t="shared" si="298"/>
        <v>239496585.8</v>
      </c>
      <c r="AO1130" s="13">
        <f t="shared" si="299"/>
        <v>1295748569.74</v>
      </c>
      <c r="AP1130" s="13">
        <f t="shared" si="300"/>
        <v>309641920.86</v>
      </c>
      <c r="AQ1130" s="13">
        <f t="shared" si="301"/>
        <v>271796042.64</v>
      </c>
      <c r="AR1130" s="13">
        <f t="shared" si="302"/>
        <v>272361114.71</v>
      </c>
      <c r="AS1130" s="13">
        <f t="shared" si="303"/>
        <v>234515236.49</v>
      </c>
      <c r="AT1130" s="13">
        <f t="shared" si="304"/>
        <v>201650707.58</v>
      </c>
      <c r="AU1130" s="13">
        <f>AT1130-VLOOKUP(A1130,[1]选股结果!$A$2:$BJ$3005,48,FALSE)*0.08</f>
        <v>57534090.772</v>
      </c>
      <c r="AV1130" s="13">
        <f t="shared" si="305"/>
        <v>37845878.22</v>
      </c>
    </row>
    <row r="1131" spans="1:48">
      <c r="A1131" s="4" t="s">
        <v>2306</v>
      </c>
      <c r="B1131" s="4" t="s">
        <v>2307</v>
      </c>
      <c r="C1131" s="5">
        <v>3659485603.28</v>
      </c>
      <c r="D1131" s="5">
        <v>0</v>
      </c>
      <c r="E1131" s="5">
        <v>0</v>
      </c>
      <c r="F1131" s="5">
        <v>0</v>
      </c>
      <c r="G1131" s="5">
        <v>2251271840.76</v>
      </c>
      <c r="H1131" s="5">
        <v>633837.11</v>
      </c>
      <c r="I1131" s="5">
        <v>0</v>
      </c>
      <c r="J1131" s="5">
        <v>0</v>
      </c>
      <c r="K1131" s="5">
        <v>0</v>
      </c>
      <c r="L1131" s="5">
        <v>0</v>
      </c>
      <c r="M1131" s="5">
        <v>0</v>
      </c>
      <c r="N1131" s="5">
        <v>0</v>
      </c>
      <c r="O1131" s="5">
        <v>28955972.38</v>
      </c>
      <c r="P1131" s="5">
        <v>445391961.96</v>
      </c>
      <c r="Q1131" s="5">
        <v>172976805.27</v>
      </c>
      <c r="R1131" s="5">
        <v>42760585.61</v>
      </c>
      <c r="S1131" s="5">
        <v>-46488155.17</v>
      </c>
      <c r="T1131" s="5">
        <v>18234141.63</v>
      </c>
      <c r="U1131" s="5">
        <v>0</v>
      </c>
      <c r="V1131" s="5">
        <v>0</v>
      </c>
      <c r="W1131" s="5">
        <v>-3295559.92</v>
      </c>
      <c r="X1131" s="5">
        <v>47682.97</v>
      </c>
      <c r="Y1131" s="5">
        <v>-224848.86</v>
      </c>
      <c r="Z1131" s="5">
        <v>-802321.14</v>
      </c>
      <c r="AA1131" s="5"/>
      <c r="AB1131" s="5">
        <v>22680447.21</v>
      </c>
      <c r="AC1131" s="5">
        <v>6152415.14</v>
      </c>
      <c r="AD1131" s="5">
        <v>178411314.21</v>
      </c>
      <c r="AE1131" s="8">
        <f t="shared" si="306"/>
        <v>3659485603.28</v>
      </c>
      <c r="AF1131" s="8">
        <f t="shared" si="307"/>
        <v>2894869010.81</v>
      </c>
      <c r="AG1131" s="8">
        <f t="shared" si="308"/>
        <v>778930018.93</v>
      </c>
      <c r="AH1131" s="8">
        <f t="shared" si="309"/>
        <v>795458051</v>
      </c>
      <c r="AI1131" s="8">
        <f t="shared" si="310"/>
        <v>617046736.79</v>
      </c>
      <c r="AJ1131" s="8">
        <f t="shared" si="294"/>
        <v>630571858.68</v>
      </c>
      <c r="AK1131" s="13">
        <f t="shared" si="295"/>
        <v>764391743.61</v>
      </c>
      <c r="AL1131" s="13">
        <f t="shared" si="296"/>
        <v>0</v>
      </c>
      <c r="AM1131" s="13">
        <f t="shared" si="297"/>
        <v>30616609.67</v>
      </c>
      <c r="AN1131" s="13">
        <f t="shared" si="298"/>
        <v>795008353.28</v>
      </c>
      <c r="AO1131" s="13">
        <f t="shared" si="299"/>
        <v>1408213762.52</v>
      </c>
      <c r="AP1131" s="13">
        <f t="shared" si="300"/>
        <v>718537425.55</v>
      </c>
      <c r="AQ1131" s="13">
        <f t="shared" si="301"/>
        <v>540126111.34</v>
      </c>
      <c r="AR1131" s="13">
        <f t="shared" si="302"/>
        <v>717903588.44</v>
      </c>
      <c r="AS1131" s="13">
        <f t="shared" si="303"/>
        <v>539492274.23</v>
      </c>
      <c r="AT1131" s="13">
        <f t="shared" si="304"/>
        <v>616597039.07</v>
      </c>
      <c r="AU1131" s="13">
        <f>AT1131-VLOOKUP(A1131,[1]选股结果!$A$2:$BJ$3005,48,FALSE)*0.08</f>
        <v>216107514.1812</v>
      </c>
      <c r="AV1131" s="13">
        <f t="shared" si="305"/>
        <v>178411314.21</v>
      </c>
    </row>
    <row r="1132" spans="1:48">
      <c r="A1132" s="4" t="s">
        <v>2308</v>
      </c>
      <c r="B1132" s="4" t="s">
        <v>2309</v>
      </c>
      <c r="C1132" s="5">
        <v>3652788053.89</v>
      </c>
      <c r="D1132" s="5">
        <v>0</v>
      </c>
      <c r="E1132" s="5">
        <v>0</v>
      </c>
      <c r="F1132" s="5">
        <v>0</v>
      </c>
      <c r="G1132" s="5">
        <v>3379570937.28</v>
      </c>
      <c r="H1132" s="5">
        <v>124659704.59</v>
      </c>
      <c r="I1132" s="5">
        <v>0</v>
      </c>
      <c r="J1132" s="5">
        <v>0</v>
      </c>
      <c r="K1132" s="5">
        <v>0</v>
      </c>
      <c r="L1132" s="5">
        <v>0</v>
      </c>
      <c r="M1132" s="5">
        <v>0</v>
      </c>
      <c r="N1132" s="5">
        <v>0</v>
      </c>
      <c r="O1132" s="5">
        <v>16421570.53</v>
      </c>
      <c r="P1132" s="5">
        <v>63259922.46</v>
      </c>
      <c r="Q1132" s="5">
        <v>160301688.93</v>
      </c>
      <c r="R1132" s="5">
        <v>21796134.13</v>
      </c>
      <c r="S1132" s="5">
        <v>115186804.02</v>
      </c>
      <c r="T1132" s="5">
        <v>38904871.93</v>
      </c>
      <c r="U1132" s="5">
        <v>4528899.09</v>
      </c>
      <c r="V1132" s="5">
        <v>0</v>
      </c>
      <c r="W1132" s="5">
        <v>565821.52</v>
      </c>
      <c r="X1132" s="5">
        <v>7665551.9</v>
      </c>
      <c r="Y1132" s="5">
        <v>0</v>
      </c>
      <c r="Z1132" s="5">
        <v>895366.92</v>
      </c>
      <c r="AA1132" s="5"/>
      <c r="AB1132" s="5">
        <v>2698524.68</v>
      </c>
      <c r="AC1132" s="5">
        <v>1116509.85</v>
      </c>
      <c r="AD1132" s="5">
        <v>14133571.69</v>
      </c>
      <c r="AE1132" s="8">
        <f t="shared" si="306"/>
        <v>3652788053.89</v>
      </c>
      <c r="AF1132" s="8">
        <f t="shared" si="307"/>
        <v>3756537057.35</v>
      </c>
      <c r="AG1132" s="8">
        <f t="shared" si="308"/>
        <v>-71048494.9900005</v>
      </c>
      <c r="AH1132" s="8">
        <f t="shared" si="309"/>
        <v>-69466480.1600005</v>
      </c>
      <c r="AI1132" s="8">
        <f t="shared" si="310"/>
        <v>-83600051.8500005</v>
      </c>
      <c r="AJ1132" s="8">
        <f t="shared" si="294"/>
        <v>238401167.09</v>
      </c>
      <c r="AK1132" s="13">
        <f t="shared" si="295"/>
        <v>-103749003.46</v>
      </c>
      <c r="AL1132" s="13">
        <f t="shared" si="296"/>
        <v>4528899.09</v>
      </c>
      <c r="AM1132" s="13">
        <f t="shared" si="297"/>
        <v>29753624.21</v>
      </c>
      <c r="AN1132" s="13">
        <f t="shared" si="298"/>
        <v>-69466480.16</v>
      </c>
      <c r="AO1132" s="13">
        <f t="shared" si="299"/>
        <v>273217116.61</v>
      </c>
      <c r="AP1132" s="13">
        <f t="shared" si="300"/>
        <v>136097505.15</v>
      </c>
      <c r="AQ1132" s="13">
        <f t="shared" si="301"/>
        <v>121963933.46</v>
      </c>
      <c r="AR1132" s="13">
        <f t="shared" si="302"/>
        <v>11437800.56</v>
      </c>
      <c r="AS1132" s="13">
        <f t="shared" si="303"/>
        <v>-2695771.13</v>
      </c>
      <c r="AT1132" s="13">
        <f t="shared" si="304"/>
        <v>-83600051.85</v>
      </c>
      <c r="AU1132" s="13">
        <f>AT1132-VLOOKUP(A1132,[1]选股结果!$A$2:$BJ$3005,48,FALSE)*0.08</f>
        <v>-240887185.7004</v>
      </c>
      <c r="AV1132" s="13">
        <f t="shared" si="305"/>
        <v>14133571.69</v>
      </c>
    </row>
    <row r="1133" spans="1:48">
      <c r="A1133" s="4" t="s">
        <v>2310</v>
      </c>
      <c r="B1133" s="4" t="s">
        <v>2311</v>
      </c>
      <c r="C1133" s="5">
        <v>3649670422.1</v>
      </c>
      <c r="D1133" s="5">
        <v>0</v>
      </c>
      <c r="E1133" s="5">
        <v>0</v>
      </c>
      <c r="F1133" s="5">
        <v>0</v>
      </c>
      <c r="G1133" s="5">
        <v>2424395156.06</v>
      </c>
      <c r="H1133" s="5">
        <v>4243591.65</v>
      </c>
      <c r="I1133" s="5">
        <v>0</v>
      </c>
      <c r="J1133" s="5">
        <v>0</v>
      </c>
      <c r="K1133" s="5">
        <v>0</v>
      </c>
      <c r="L1133" s="5">
        <v>0</v>
      </c>
      <c r="M1133" s="5">
        <v>0</v>
      </c>
      <c r="N1133" s="5">
        <v>0</v>
      </c>
      <c r="O1133" s="5">
        <v>36380656.9</v>
      </c>
      <c r="P1133" s="5">
        <v>48595961.36</v>
      </c>
      <c r="Q1133" s="5">
        <v>212729227.25</v>
      </c>
      <c r="R1133" s="5">
        <v>160854262.68</v>
      </c>
      <c r="S1133" s="5">
        <v>-5865917.63</v>
      </c>
      <c r="T1133" s="5">
        <v>155621350.63</v>
      </c>
      <c r="U1133" s="5">
        <v>61808024.52</v>
      </c>
      <c r="V1133" s="5">
        <v>0</v>
      </c>
      <c r="W1133" s="5">
        <v>0</v>
      </c>
      <c r="X1133" s="5">
        <v>-755823.17</v>
      </c>
      <c r="Y1133" s="5">
        <v>488450.57</v>
      </c>
      <c r="Z1133" s="5">
        <v>6951035.9</v>
      </c>
      <c r="AA1133" s="5"/>
      <c r="AB1133" s="5">
        <v>1021071.27</v>
      </c>
      <c r="AC1133" s="5">
        <v>1224097.63</v>
      </c>
      <c r="AD1133" s="5">
        <v>124862955.91</v>
      </c>
      <c r="AE1133" s="8">
        <f t="shared" si="306"/>
        <v>3649670422.1</v>
      </c>
      <c r="AF1133" s="8">
        <f t="shared" si="307"/>
        <v>2877089346.62</v>
      </c>
      <c r="AG1133" s="8">
        <f t="shared" si="308"/>
        <v>935420834.61</v>
      </c>
      <c r="AH1133" s="8">
        <f t="shared" si="309"/>
        <v>935217808.25</v>
      </c>
      <c r="AI1133" s="8">
        <f t="shared" si="310"/>
        <v>810354852.34</v>
      </c>
      <c r="AJ1133" s="8">
        <f t="shared" si="294"/>
        <v>298397322.44</v>
      </c>
      <c r="AK1133" s="13">
        <f t="shared" si="295"/>
        <v>773069526.05</v>
      </c>
      <c r="AL1133" s="13">
        <f t="shared" si="296"/>
        <v>61808024.52</v>
      </c>
      <c r="AM1133" s="13">
        <f t="shared" si="297"/>
        <v>101317158.82</v>
      </c>
      <c r="AN1133" s="13">
        <f t="shared" si="298"/>
        <v>936194709.39</v>
      </c>
      <c r="AO1133" s="13">
        <f t="shared" si="299"/>
        <v>1225275266.04</v>
      </c>
      <c r="AP1133" s="13">
        <f t="shared" si="300"/>
        <v>771447200.07</v>
      </c>
      <c r="AQ1133" s="13">
        <f t="shared" si="301"/>
        <v>646584244.16</v>
      </c>
      <c r="AR1133" s="13">
        <f t="shared" si="302"/>
        <v>767203608.42</v>
      </c>
      <c r="AS1133" s="13">
        <f t="shared" si="303"/>
        <v>642340652.51</v>
      </c>
      <c r="AT1133" s="13">
        <f t="shared" si="304"/>
        <v>811331753.48</v>
      </c>
      <c r="AU1133" s="13">
        <f>AT1133-VLOOKUP(A1133,[1]选股结果!$A$2:$BJ$3005,48,FALSE)*0.08</f>
        <v>200975841.824</v>
      </c>
      <c r="AV1133" s="13">
        <f t="shared" si="305"/>
        <v>124862955.91</v>
      </c>
    </row>
    <row r="1134" spans="1:48">
      <c r="A1134" s="4" t="s">
        <v>2312</v>
      </c>
      <c r="B1134" s="4" t="s">
        <v>2313</v>
      </c>
      <c r="C1134" s="5">
        <v>3629240652.5</v>
      </c>
      <c r="D1134" s="5">
        <v>0</v>
      </c>
      <c r="E1134" s="5">
        <v>0</v>
      </c>
      <c r="F1134" s="5">
        <v>0</v>
      </c>
      <c r="G1134" s="5">
        <v>3825430297.32</v>
      </c>
      <c r="H1134" s="5">
        <v>4299689.34</v>
      </c>
      <c r="I1134" s="5">
        <v>0</v>
      </c>
      <c r="J1134" s="5">
        <v>0</v>
      </c>
      <c r="K1134" s="5">
        <v>0</v>
      </c>
      <c r="L1134" s="5">
        <v>0</v>
      </c>
      <c r="M1134" s="5">
        <v>0</v>
      </c>
      <c r="N1134" s="5">
        <v>0</v>
      </c>
      <c r="O1134" s="5">
        <v>59110631.54</v>
      </c>
      <c r="P1134" s="5">
        <v>64867302.61</v>
      </c>
      <c r="Q1134" s="5">
        <v>266319025.71</v>
      </c>
      <c r="R1134" s="5">
        <v>20983705.01</v>
      </c>
      <c r="S1134" s="5">
        <v>81053301.42</v>
      </c>
      <c r="T1134" s="5">
        <v>94916104.35</v>
      </c>
      <c r="U1134" s="5">
        <v>85868987.25</v>
      </c>
      <c r="V1134" s="5">
        <v>0</v>
      </c>
      <c r="W1134" s="5">
        <v>0</v>
      </c>
      <c r="X1134" s="5">
        <v>9985461.68</v>
      </c>
      <c r="Y1134" s="5">
        <v>0</v>
      </c>
      <c r="Z1134" s="5">
        <v>199436.04</v>
      </c>
      <c r="AA1134" s="5"/>
      <c r="AB1134" s="5">
        <v>7267978.02</v>
      </c>
      <c r="AC1134" s="5">
        <v>224750.85</v>
      </c>
      <c r="AD1134" s="5">
        <v>-75935884.23</v>
      </c>
      <c r="AE1134" s="8">
        <f t="shared" si="306"/>
        <v>3629240652.5</v>
      </c>
      <c r="AF1134" s="8">
        <f t="shared" si="307"/>
        <v>4317764263.61</v>
      </c>
      <c r="AG1134" s="8">
        <f t="shared" si="308"/>
        <v>-603393532.400001</v>
      </c>
      <c r="AH1134" s="8">
        <f t="shared" si="309"/>
        <v>-596350305.230001</v>
      </c>
      <c r="AI1134" s="8">
        <f t="shared" si="310"/>
        <v>-520414421.000001</v>
      </c>
      <c r="AJ1134" s="8">
        <f t="shared" si="294"/>
        <v>383253732.69</v>
      </c>
      <c r="AK1134" s="13">
        <f t="shared" si="295"/>
        <v>-688523611.11</v>
      </c>
      <c r="AL1134" s="13">
        <f t="shared" si="296"/>
        <v>85868987.25</v>
      </c>
      <c r="AM1134" s="13">
        <f t="shared" si="297"/>
        <v>6304318.62999999</v>
      </c>
      <c r="AN1134" s="13">
        <f t="shared" si="298"/>
        <v>-596350305.23</v>
      </c>
      <c r="AO1134" s="13">
        <f t="shared" si="299"/>
        <v>-196189644.82</v>
      </c>
      <c r="AP1134" s="13">
        <f t="shared" si="300"/>
        <v>-603170620.35</v>
      </c>
      <c r="AQ1134" s="13">
        <f t="shared" si="301"/>
        <v>-527234736.12</v>
      </c>
      <c r="AR1134" s="13">
        <f t="shared" si="302"/>
        <v>-607470309.69</v>
      </c>
      <c r="AS1134" s="13">
        <f t="shared" si="303"/>
        <v>-531534425.46</v>
      </c>
      <c r="AT1134" s="13">
        <f t="shared" si="304"/>
        <v>-520414421</v>
      </c>
      <c r="AU1134" s="13">
        <f>AT1134-VLOOKUP(A1134,[1]选股结果!$A$2:$BJ$3005,48,FALSE)*0.08</f>
        <v>-1979650224.7504</v>
      </c>
      <c r="AV1134" s="13">
        <f t="shared" si="305"/>
        <v>-75935884.23</v>
      </c>
    </row>
    <row r="1135" spans="1:48">
      <c r="A1135" s="4" t="s">
        <v>2314</v>
      </c>
      <c r="B1135" s="4" t="s">
        <v>2315</v>
      </c>
      <c r="C1135" s="5">
        <v>3628675663.94</v>
      </c>
      <c r="D1135" s="5">
        <v>0</v>
      </c>
      <c r="E1135" s="5">
        <v>0</v>
      </c>
      <c r="F1135" s="5">
        <v>0</v>
      </c>
      <c r="G1135" s="5">
        <v>922188235.37</v>
      </c>
      <c r="H1135" s="5">
        <v>0</v>
      </c>
      <c r="I1135" s="5">
        <v>0</v>
      </c>
      <c r="J1135" s="5">
        <v>0</v>
      </c>
      <c r="K1135" s="5">
        <v>0</v>
      </c>
      <c r="L1135" s="5">
        <v>0</v>
      </c>
      <c r="M1135" s="5">
        <v>0</v>
      </c>
      <c r="N1135" s="5">
        <v>0</v>
      </c>
      <c r="O1135" s="5">
        <v>550978750.94</v>
      </c>
      <c r="P1135" s="5">
        <v>495413351.07</v>
      </c>
      <c r="Q1135" s="5">
        <v>179288757.56</v>
      </c>
      <c r="R1135" s="5">
        <v>15100789.72</v>
      </c>
      <c r="S1135" s="5">
        <v>-10203177.53</v>
      </c>
      <c r="T1135" s="5">
        <v>34484552.69</v>
      </c>
      <c r="U1135" s="5">
        <v>0</v>
      </c>
      <c r="V1135" s="5">
        <v>0</v>
      </c>
      <c r="W1135" s="5">
        <v>11622211.2</v>
      </c>
      <c r="X1135" s="5">
        <v>300441.72</v>
      </c>
      <c r="Y1135" s="5">
        <v>2410508.72</v>
      </c>
      <c r="Z1135" s="5">
        <v>11417109.95</v>
      </c>
      <c r="AA1135" s="5"/>
      <c r="AB1135" s="5">
        <v>2739547.3</v>
      </c>
      <c r="AC1135" s="5">
        <v>684288.67</v>
      </c>
      <c r="AD1135" s="5">
        <v>382809615.15</v>
      </c>
      <c r="AE1135" s="8">
        <f t="shared" si="306"/>
        <v>3628675663.94</v>
      </c>
      <c r="AF1135" s="8">
        <f t="shared" si="307"/>
        <v>2152766707.13</v>
      </c>
      <c r="AG1135" s="8">
        <f t="shared" si="308"/>
        <v>1530721880.21</v>
      </c>
      <c r="AH1135" s="8">
        <f t="shared" si="309"/>
        <v>1532777138.84</v>
      </c>
      <c r="AI1135" s="8">
        <f t="shared" si="310"/>
        <v>1149967523.69</v>
      </c>
      <c r="AJ1135" s="8">
        <f t="shared" si="294"/>
        <v>1226036109.66</v>
      </c>
      <c r="AK1135" s="13">
        <f t="shared" si="295"/>
        <v>1478319465.53</v>
      </c>
      <c r="AL1135" s="13">
        <f t="shared" si="296"/>
        <v>0</v>
      </c>
      <c r="AM1135" s="13">
        <f t="shared" si="297"/>
        <v>59278690.75</v>
      </c>
      <c r="AN1135" s="13">
        <f t="shared" si="298"/>
        <v>1537598156.28</v>
      </c>
      <c r="AO1135" s="13">
        <f t="shared" si="299"/>
        <v>2706487428.57</v>
      </c>
      <c r="AP1135" s="13">
        <f t="shared" si="300"/>
        <v>1468116288</v>
      </c>
      <c r="AQ1135" s="13">
        <f t="shared" si="301"/>
        <v>1085306672.85</v>
      </c>
      <c r="AR1135" s="13">
        <f t="shared" si="302"/>
        <v>1468116288</v>
      </c>
      <c r="AS1135" s="13">
        <f t="shared" si="303"/>
        <v>1085306672.85</v>
      </c>
      <c r="AT1135" s="13">
        <f t="shared" si="304"/>
        <v>1154788541.13</v>
      </c>
      <c r="AU1135" s="13">
        <f>AT1135-VLOOKUP(A1135,[1]选股结果!$A$2:$BJ$3005,48,FALSE)*0.08</f>
        <v>540984381.0452</v>
      </c>
      <c r="AV1135" s="13">
        <f t="shared" si="305"/>
        <v>382809615.15</v>
      </c>
    </row>
    <row r="1136" spans="1:48">
      <c r="A1136" s="4" t="s">
        <v>2316</v>
      </c>
      <c r="B1136" s="4" t="s">
        <v>2317</v>
      </c>
      <c r="C1136" s="5">
        <v>3623246628.4</v>
      </c>
      <c r="D1136" s="5">
        <v>0</v>
      </c>
      <c r="E1136" s="5">
        <v>0</v>
      </c>
      <c r="F1136" s="5">
        <v>0</v>
      </c>
      <c r="G1136" s="5">
        <v>3132525085.43</v>
      </c>
      <c r="H1136" s="5">
        <v>18958792.07</v>
      </c>
      <c r="I1136" s="5">
        <v>0</v>
      </c>
      <c r="J1136" s="5">
        <v>0</v>
      </c>
      <c r="K1136" s="5">
        <v>0</v>
      </c>
      <c r="L1136" s="5">
        <v>0</v>
      </c>
      <c r="M1136" s="5">
        <v>0</v>
      </c>
      <c r="N1136" s="5">
        <v>0</v>
      </c>
      <c r="O1136" s="5">
        <v>18651433.59</v>
      </c>
      <c r="P1136" s="5">
        <v>85230251.27</v>
      </c>
      <c r="Q1136" s="5">
        <v>122040693.87</v>
      </c>
      <c r="R1136" s="5">
        <v>68075569.64</v>
      </c>
      <c r="S1136" s="5">
        <v>13144154.03</v>
      </c>
      <c r="T1136" s="5">
        <v>34270923.39</v>
      </c>
      <c r="U1136" s="5">
        <v>30352525.74</v>
      </c>
      <c r="V1136" s="5">
        <v>0</v>
      </c>
      <c r="W1136" s="5">
        <v>0</v>
      </c>
      <c r="X1136" s="5">
        <v>1812943.91</v>
      </c>
      <c r="Y1136" s="5">
        <v>0</v>
      </c>
      <c r="Z1136" s="5">
        <v>755426.2</v>
      </c>
      <c r="AA1136" s="5"/>
      <c r="AB1136" s="5">
        <v>482408.17</v>
      </c>
      <c r="AC1136" s="5">
        <v>988194.29</v>
      </c>
      <c r="AD1136" s="5">
        <v>38195813.08</v>
      </c>
      <c r="AE1136" s="8">
        <f t="shared" si="306"/>
        <v>3623246628.4</v>
      </c>
      <c r="AF1136" s="8">
        <f t="shared" si="307"/>
        <v>3439667187.83</v>
      </c>
      <c r="AG1136" s="8">
        <f t="shared" si="308"/>
        <v>216792846.25</v>
      </c>
      <c r="AH1136" s="8">
        <f t="shared" si="309"/>
        <v>216287060.13</v>
      </c>
      <c r="AI1136" s="8">
        <f t="shared" si="310"/>
        <v>178091247.05</v>
      </c>
      <c r="AJ1136" s="8">
        <f t="shared" si="294"/>
        <v>226428164.85</v>
      </c>
      <c r="AK1136" s="13">
        <f t="shared" si="295"/>
        <v>183579440.57</v>
      </c>
      <c r="AL1136" s="13">
        <f t="shared" si="296"/>
        <v>30352525.74</v>
      </c>
      <c r="AM1136" s="13">
        <f t="shared" si="297"/>
        <v>2355093.82</v>
      </c>
      <c r="AN1136" s="13">
        <f t="shared" si="298"/>
        <v>216287060.13</v>
      </c>
      <c r="AO1136" s="13">
        <f t="shared" si="299"/>
        <v>490721542.97</v>
      </c>
      <c r="AP1136" s="13">
        <f t="shared" si="300"/>
        <v>215682386.67</v>
      </c>
      <c r="AQ1136" s="13">
        <f t="shared" si="301"/>
        <v>177486573.59</v>
      </c>
      <c r="AR1136" s="13">
        <f t="shared" si="302"/>
        <v>196723594.6</v>
      </c>
      <c r="AS1136" s="13">
        <f t="shared" si="303"/>
        <v>158527781.52</v>
      </c>
      <c r="AT1136" s="13">
        <f t="shared" si="304"/>
        <v>178091247.05</v>
      </c>
      <c r="AU1136" s="13">
        <f>AT1136-VLOOKUP(A1136,[1]选股结果!$A$2:$BJ$3005,48,FALSE)*0.08</f>
        <v>-84863702.9116</v>
      </c>
      <c r="AV1136" s="13">
        <f t="shared" si="305"/>
        <v>38195813.08</v>
      </c>
    </row>
    <row r="1137" spans="1:48">
      <c r="A1137" s="4" t="s">
        <v>2318</v>
      </c>
      <c r="B1137" s="4" t="s">
        <v>2319</v>
      </c>
      <c r="C1137" s="5">
        <v>3622349578.97</v>
      </c>
      <c r="D1137" s="5">
        <v>0</v>
      </c>
      <c r="E1137" s="5">
        <v>0</v>
      </c>
      <c r="F1137" s="5">
        <v>0</v>
      </c>
      <c r="G1137" s="5">
        <v>2231468791.72</v>
      </c>
      <c r="H1137" s="5">
        <v>150825886.96</v>
      </c>
      <c r="I1137" s="5">
        <v>0</v>
      </c>
      <c r="J1137" s="5">
        <v>0</v>
      </c>
      <c r="K1137" s="5">
        <v>0</v>
      </c>
      <c r="L1137" s="5">
        <v>0</v>
      </c>
      <c r="M1137" s="5">
        <v>0</v>
      </c>
      <c r="N1137" s="5">
        <v>0</v>
      </c>
      <c r="O1137" s="5">
        <v>28457861.64</v>
      </c>
      <c r="P1137" s="5">
        <v>76559987.38</v>
      </c>
      <c r="Q1137" s="5">
        <v>358639785.48</v>
      </c>
      <c r="R1137" s="5">
        <v>75831650.86</v>
      </c>
      <c r="S1137" s="5">
        <v>149529113.83</v>
      </c>
      <c r="T1137" s="5">
        <v>14458622.78</v>
      </c>
      <c r="U1137" s="5">
        <v>8464568.84</v>
      </c>
      <c r="V1137" s="5">
        <v>0</v>
      </c>
      <c r="W1137" s="5">
        <v>52189200</v>
      </c>
      <c r="X1137" s="5">
        <v>16999714.76</v>
      </c>
      <c r="Y1137" s="5">
        <v>95026.99</v>
      </c>
      <c r="Z1137" s="5">
        <v>-6585295.22</v>
      </c>
      <c r="AA1137" s="5"/>
      <c r="AB1137" s="5">
        <v>7140569.32</v>
      </c>
      <c r="AC1137" s="5">
        <v>4477486.04</v>
      </c>
      <c r="AD1137" s="5">
        <v>138213439.86</v>
      </c>
      <c r="AE1137" s="8">
        <f t="shared" si="306"/>
        <v>3622349578.97</v>
      </c>
      <c r="AF1137" s="8">
        <f t="shared" si="307"/>
        <v>2920487190.91</v>
      </c>
      <c r="AG1137" s="8">
        <f t="shared" si="308"/>
        <v>744830173.87</v>
      </c>
      <c r="AH1137" s="8">
        <f t="shared" si="309"/>
        <v>747493257.15</v>
      </c>
      <c r="AI1137" s="8">
        <f t="shared" si="310"/>
        <v>609279817.29</v>
      </c>
      <c r="AJ1137" s="8">
        <f t="shared" si="294"/>
        <v>461089578.21</v>
      </c>
      <c r="AK1137" s="13">
        <f t="shared" si="295"/>
        <v>701957415.05</v>
      </c>
      <c r="AL1137" s="13">
        <f t="shared" si="296"/>
        <v>8464568.84</v>
      </c>
      <c r="AM1137" s="13">
        <f t="shared" si="297"/>
        <v>37261327.24</v>
      </c>
      <c r="AN1137" s="13">
        <f t="shared" si="298"/>
        <v>747683311.13</v>
      </c>
      <c r="AO1137" s="13">
        <f t="shared" si="299"/>
        <v>1390880787.25</v>
      </c>
      <c r="AP1137" s="13">
        <f t="shared" si="300"/>
        <v>1002312415.84</v>
      </c>
      <c r="AQ1137" s="13">
        <f t="shared" si="301"/>
        <v>864098975.98</v>
      </c>
      <c r="AR1137" s="13">
        <f t="shared" si="302"/>
        <v>851486528.88</v>
      </c>
      <c r="AS1137" s="13">
        <f t="shared" si="303"/>
        <v>713273089.02</v>
      </c>
      <c r="AT1137" s="13">
        <f t="shared" si="304"/>
        <v>609469871.27</v>
      </c>
      <c r="AU1137" s="13">
        <f>AT1137-VLOOKUP(A1137,[1]选股结果!$A$2:$BJ$3005,48,FALSE)*0.08</f>
        <v>64100773.5436</v>
      </c>
      <c r="AV1137" s="13">
        <f t="shared" si="305"/>
        <v>138213439.86</v>
      </c>
    </row>
    <row r="1138" spans="1:48">
      <c r="A1138" s="4" t="s">
        <v>2320</v>
      </c>
      <c r="B1138" s="4" t="s">
        <v>2321</v>
      </c>
      <c r="C1138" s="5">
        <v>3612819799.97</v>
      </c>
      <c r="D1138" s="5">
        <v>0</v>
      </c>
      <c r="E1138" s="5">
        <v>0</v>
      </c>
      <c r="F1138" s="5">
        <v>0</v>
      </c>
      <c r="G1138" s="5">
        <v>3361640018.83</v>
      </c>
      <c r="H1138" s="5">
        <v>8986745.11</v>
      </c>
      <c r="I1138" s="5">
        <v>0</v>
      </c>
      <c r="J1138" s="5">
        <v>0</v>
      </c>
      <c r="K1138" s="5">
        <v>0</v>
      </c>
      <c r="L1138" s="5">
        <v>0</v>
      </c>
      <c r="M1138" s="5">
        <v>0</v>
      </c>
      <c r="N1138" s="5">
        <v>0</v>
      </c>
      <c r="O1138" s="5">
        <v>3044777.89</v>
      </c>
      <c r="P1138" s="5">
        <v>101198532.94</v>
      </c>
      <c r="Q1138" s="5">
        <v>67603584.08</v>
      </c>
      <c r="R1138" s="5">
        <v>15704386.03</v>
      </c>
      <c r="S1138" s="5">
        <v>3513820.65</v>
      </c>
      <c r="T1138" s="5">
        <v>1264694.71</v>
      </c>
      <c r="U1138" s="5">
        <v>32572.76</v>
      </c>
      <c r="V1138" s="5">
        <v>0</v>
      </c>
      <c r="W1138" s="5">
        <v>0</v>
      </c>
      <c r="X1138" s="5">
        <v>13303502.79</v>
      </c>
      <c r="Y1138" s="5">
        <v>0</v>
      </c>
      <c r="Z1138" s="5">
        <v>274960.25</v>
      </c>
      <c r="AA1138" s="5"/>
      <c r="AB1138" s="5">
        <v>940203.16</v>
      </c>
      <c r="AC1138" s="5">
        <v>315511.99</v>
      </c>
      <c r="AD1138" s="5">
        <v>16189984.28</v>
      </c>
      <c r="AE1138" s="8">
        <f t="shared" si="306"/>
        <v>3612819799.97</v>
      </c>
      <c r="AF1138" s="8">
        <f t="shared" si="307"/>
        <v>3552705120.42</v>
      </c>
      <c r="AG1138" s="8">
        <f t="shared" si="308"/>
        <v>48350831.7199997</v>
      </c>
      <c r="AH1138" s="8">
        <f t="shared" si="309"/>
        <v>48975522.8899997</v>
      </c>
      <c r="AI1138" s="8">
        <f t="shared" si="310"/>
        <v>32785538.6099997</v>
      </c>
      <c r="AJ1138" s="8">
        <f t="shared" si="294"/>
        <v>171222203.74</v>
      </c>
      <c r="AK1138" s="13">
        <f t="shared" si="295"/>
        <v>60114679.5499999</v>
      </c>
      <c r="AL1138" s="13">
        <f t="shared" si="296"/>
        <v>32572.76</v>
      </c>
      <c r="AM1138" s="13">
        <f t="shared" si="297"/>
        <v>-11171729.42</v>
      </c>
      <c r="AN1138" s="13">
        <f t="shared" si="298"/>
        <v>48975522.8899999</v>
      </c>
      <c r="AO1138" s="13">
        <f t="shared" si="299"/>
        <v>251179781.14</v>
      </c>
      <c r="AP1138" s="13">
        <f t="shared" si="300"/>
        <v>72615245.3099999</v>
      </c>
      <c r="AQ1138" s="13">
        <f t="shared" si="301"/>
        <v>56425261.0299999</v>
      </c>
      <c r="AR1138" s="13">
        <f t="shared" si="302"/>
        <v>63628500.1999999</v>
      </c>
      <c r="AS1138" s="13">
        <f t="shared" si="303"/>
        <v>47438515.9199999</v>
      </c>
      <c r="AT1138" s="13">
        <f t="shared" si="304"/>
        <v>32785538.6099999</v>
      </c>
      <c r="AU1138" s="13">
        <f>AT1138-VLOOKUP(A1138,[1]选股结果!$A$2:$BJ$3005,48,FALSE)*0.08</f>
        <v>-125061370.6036</v>
      </c>
      <c r="AV1138" s="13">
        <f t="shared" si="305"/>
        <v>16189984.28</v>
      </c>
    </row>
    <row r="1139" spans="1:48">
      <c r="A1139" s="4" t="s">
        <v>2322</v>
      </c>
      <c r="B1139" s="4" t="s">
        <v>2323</v>
      </c>
      <c r="C1139" s="5">
        <v>3606894975.32</v>
      </c>
      <c r="D1139" s="5">
        <v>0</v>
      </c>
      <c r="E1139" s="5">
        <v>0</v>
      </c>
      <c r="F1139" s="5">
        <v>0</v>
      </c>
      <c r="G1139" s="5">
        <v>789977650.43</v>
      </c>
      <c r="H1139" s="5">
        <v>2852534.32</v>
      </c>
      <c r="I1139" s="5">
        <v>0</v>
      </c>
      <c r="J1139" s="5">
        <v>0</v>
      </c>
      <c r="K1139" s="5">
        <v>0</v>
      </c>
      <c r="L1139" s="5">
        <v>0</v>
      </c>
      <c r="M1139" s="5">
        <v>0</v>
      </c>
      <c r="N1139" s="5">
        <v>0</v>
      </c>
      <c r="O1139" s="5">
        <v>527252691.34</v>
      </c>
      <c r="P1139" s="5">
        <v>607878631.44</v>
      </c>
      <c r="Q1139" s="5">
        <v>382343939.04</v>
      </c>
      <c r="R1139" s="5">
        <v>25343390.61</v>
      </c>
      <c r="S1139" s="5">
        <v>-17739987.97</v>
      </c>
      <c r="T1139" s="5">
        <v>-75.22</v>
      </c>
      <c r="U1139" s="5">
        <v>-75.22</v>
      </c>
      <c r="V1139" s="5">
        <v>0</v>
      </c>
      <c r="W1139" s="5">
        <v>0</v>
      </c>
      <c r="X1139" s="5">
        <v>643649.1</v>
      </c>
      <c r="Y1139" s="5">
        <v>2668713.22</v>
      </c>
      <c r="Z1139" s="5">
        <v>0</v>
      </c>
      <c r="AA1139" s="5"/>
      <c r="AB1139" s="5">
        <v>9599180.81</v>
      </c>
      <c r="AC1139" s="5">
        <v>6281846.46</v>
      </c>
      <c r="AD1139" s="5">
        <v>312524283.66</v>
      </c>
      <c r="AE1139" s="8">
        <f t="shared" si="306"/>
        <v>3606894975.32</v>
      </c>
      <c r="AF1139" s="8">
        <f t="shared" si="307"/>
        <v>2315056314.89</v>
      </c>
      <c r="AG1139" s="8">
        <f t="shared" si="308"/>
        <v>1288526222.89</v>
      </c>
      <c r="AH1139" s="8">
        <f t="shared" si="309"/>
        <v>1291843557.24</v>
      </c>
      <c r="AI1139" s="8">
        <f t="shared" si="310"/>
        <v>979319273.58</v>
      </c>
      <c r="AJ1139" s="8">
        <f t="shared" si="294"/>
        <v>1516826640.69</v>
      </c>
      <c r="AK1139" s="13">
        <f t="shared" si="295"/>
        <v>1294507373.65</v>
      </c>
      <c r="AL1139" s="13">
        <f t="shared" si="296"/>
        <v>-75.22</v>
      </c>
      <c r="AM1139" s="13">
        <f t="shared" si="297"/>
        <v>2673685.25</v>
      </c>
      <c r="AN1139" s="13">
        <f t="shared" si="298"/>
        <v>1297180983.68</v>
      </c>
      <c r="AO1139" s="13">
        <f t="shared" si="299"/>
        <v>2816917324.89</v>
      </c>
      <c r="AP1139" s="13">
        <f t="shared" si="300"/>
        <v>1279619920</v>
      </c>
      <c r="AQ1139" s="13">
        <f t="shared" si="301"/>
        <v>967095636.34</v>
      </c>
      <c r="AR1139" s="13">
        <f t="shared" si="302"/>
        <v>1276767385.68</v>
      </c>
      <c r="AS1139" s="13">
        <f t="shared" si="303"/>
        <v>964243102.02</v>
      </c>
      <c r="AT1139" s="13">
        <f t="shared" si="304"/>
        <v>984656700.02</v>
      </c>
      <c r="AU1139" s="13">
        <f>AT1139-VLOOKUP(A1139,[1]选股结果!$A$2:$BJ$3005,48,FALSE)*0.08</f>
        <v>623258901.736</v>
      </c>
      <c r="AV1139" s="13">
        <f t="shared" si="305"/>
        <v>312524283.66</v>
      </c>
    </row>
    <row r="1140" spans="1:48">
      <c r="A1140" s="4" t="s">
        <v>2324</v>
      </c>
      <c r="B1140" s="4" t="s">
        <v>2325</v>
      </c>
      <c r="C1140" s="5">
        <v>3605820003.57</v>
      </c>
      <c r="D1140" s="5">
        <v>0</v>
      </c>
      <c r="E1140" s="5">
        <v>0</v>
      </c>
      <c r="F1140" s="5">
        <v>0</v>
      </c>
      <c r="G1140" s="5">
        <v>2637580474.25</v>
      </c>
      <c r="H1140" s="5">
        <v>10034016.02</v>
      </c>
      <c r="I1140" s="5">
        <v>0</v>
      </c>
      <c r="J1140" s="5">
        <v>0</v>
      </c>
      <c r="K1140" s="5">
        <v>0</v>
      </c>
      <c r="L1140" s="5">
        <v>0</v>
      </c>
      <c r="M1140" s="5">
        <v>0</v>
      </c>
      <c r="N1140" s="5">
        <v>0</v>
      </c>
      <c r="O1140" s="5">
        <v>22757912.16</v>
      </c>
      <c r="P1140" s="5">
        <v>321159024.47</v>
      </c>
      <c r="Q1140" s="5">
        <v>126183368.02</v>
      </c>
      <c r="R1140" s="5">
        <v>150998512.48</v>
      </c>
      <c r="S1140" s="5">
        <v>7788323.97</v>
      </c>
      <c r="T1140" s="5">
        <v>-1313273.5</v>
      </c>
      <c r="U1140" s="5">
        <v>-8465587.91</v>
      </c>
      <c r="V1140" s="5">
        <v>0</v>
      </c>
      <c r="W1140" s="5">
        <v>25949945.57</v>
      </c>
      <c r="X1140" s="5">
        <v>30683190.73</v>
      </c>
      <c r="Y1140" s="5">
        <v>20607538.22</v>
      </c>
      <c r="Z1140" s="5">
        <v>323990.54</v>
      </c>
      <c r="AA1140" s="5"/>
      <c r="AB1140" s="5">
        <v>3107849.65</v>
      </c>
      <c r="AC1140" s="5">
        <v>5265315.46</v>
      </c>
      <c r="AD1140" s="5">
        <v>60393456.75</v>
      </c>
      <c r="AE1140" s="8">
        <f t="shared" si="306"/>
        <v>3605820003.57</v>
      </c>
      <c r="AF1140" s="8">
        <f t="shared" si="307"/>
        <v>3266467615.35</v>
      </c>
      <c r="AG1140" s="8">
        <f t="shared" si="308"/>
        <v>313022321.88</v>
      </c>
      <c r="AH1140" s="8">
        <f t="shared" si="309"/>
        <v>310864856.07</v>
      </c>
      <c r="AI1140" s="8">
        <f t="shared" si="310"/>
        <v>250471399.32</v>
      </c>
      <c r="AJ1140" s="8">
        <f t="shared" si="294"/>
        <v>492865308.68</v>
      </c>
      <c r="AK1140" s="13">
        <f t="shared" si="295"/>
        <v>359959926.44</v>
      </c>
      <c r="AL1140" s="13">
        <f t="shared" si="296"/>
        <v>-8465587.91</v>
      </c>
      <c r="AM1140" s="13">
        <f t="shared" si="297"/>
        <v>585593.98</v>
      </c>
      <c r="AN1140" s="13">
        <f t="shared" si="298"/>
        <v>352079932.51</v>
      </c>
      <c r="AO1140" s="13">
        <f t="shared" si="299"/>
        <v>968239529.32</v>
      </c>
      <c r="AP1140" s="13">
        <f t="shared" si="300"/>
        <v>377782266.43</v>
      </c>
      <c r="AQ1140" s="13">
        <f t="shared" si="301"/>
        <v>317388809.68</v>
      </c>
      <c r="AR1140" s="13">
        <f t="shared" si="302"/>
        <v>367748250.41</v>
      </c>
      <c r="AS1140" s="13">
        <f t="shared" si="303"/>
        <v>307354793.66</v>
      </c>
      <c r="AT1140" s="13">
        <f t="shared" si="304"/>
        <v>291686475.76</v>
      </c>
      <c r="AU1140" s="13">
        <f>AT1140-VLOOKUP(A1140,[1]选股结果!$A$2:$BJ$3005,48,FALSE)*0.08</f>
        <v>40193414.3232</v>
      </c>
      <c r="AV1140" s="13">
        <f t="shared" si="305"/>
        <v>60393456.75</v>
      </c>
    </row>
    <row r="1141" spans="1:48">
      <c r="A1141" s="4" t="s">
        <v>2326</v>
      </c>
      <c r="B1141" s="4" t="s">
        <v>2327</v>
      </c>
      <c r="C1141" s="5">
        <v>3602462465.23</v>
      </c>
      <c r="D1141" s="5">
        <v>0</v>
      </c>
      <c r="E1141" s="5">
        <v>0</v>
      </c>
      <c r="F1141" s="5">
        <v>0</v>
      </c>
      <c r="G1141" s="5">
        <v>2912754463.01</v>
      </c>
      <c r="H1141" s="5">
        <v>100247935.94</v>
      </c>
      <c r="I1141" s="5">
        <v>0</v>
      </c>
      <c r="J1141" s="5">
        <v>0</v>
      </c>
      <c r="K1141" s="5">
        <v>0</v>
      </c>
      <c r="L1141" s="5">
        <v>0</v>
      </c>
      <c r="M1141" s="5">
        <v>0</v>
      </c>
      <c r="N1141" s="5">
        <v>0</v>
      </c>
      <c r="O1141" s="5">
        <v>198457274.98</v>
      </c>
      <c r="P1141" s="5">
        <v>134461890.58</v>
      </c>
      <c r="Q1141" s="5">
        <v>98208210.75</v>
      </c>
      <c r="R1141" s="5">
        <v>0</v>
      </c>
      <c r="S1141" s="5">
        <v>47765010.04</v>
      </c>
      <c r="T1141" s="5">
        <v>303328.77</v>
      </c>
      <c r="U1141" s="5">
        <v>0</v>
      </c>
      <c r="V1141" s="5">
        <v>0</v>
      </c>
      <c r="W1141" s="5">
        <v>0</v>
      </c>
      <c r="X1141" s="5">
        <v>1681993.28</v>
      </c>
      <c r="Y1141" s="5">
        <v>0</v>
      </c>
      <c r="Z1141" s="5">
        <v>0</v>
      </c>
      <c r="AA1141" s="5"/>
      <c r="AB1141" s="5">
        <v>168135392.37</v>
      </c>
      <c r="AC1141" s="5">
        <v>11067768.08</v>
      </c>
      <c r="AD1141" s="5">
        <v>82987749.64</v>
      </c>
      <c r="AE1141" s="8">
        <f t="shared" si="306"/>
        <v>3602462465.23</v>
      </c>
      <c r="AF1141" s="8">
        <f t="shared" si="307"/>
        <v>3391646849.36</v>
      </c>
      <c r="AG1141" s="8">
        <f t="shared" si="308"/>
        <v>209436951.36</v>
      </c>
      <c r="AH1141" s="8">
        <f t="shared" si="309"/>
        <v>366504575.65</v>
      </c>
      <c r="AI1141" s="8">
        <f t="shared" si="310"/>
        <v>283516826.01</v>
      </c>
      <c r="AJ1141" s="8">
        <f t="shared" si="294"/>
        <v>274059752.02</v>
      </c>
      <c r="AK1141" s="13">
        <f t="shared" si="295"/>
        <v>210815615.87</v>
      </c>
      <c r="AL1141" s="13">
        <f t="shared" si="296"/>
        <v>0</v>
      </c>
      <c r="AM1141" s="13">
        <f t="shared" si="297"/>
        <v>155688959.78</v>
      </c>
      <c r="AN1141" s="13">
        <f t="shared" si="298"/>
        <v>366504575.65</v>
      </c>
      <c r="AO1141" s="13">
        <f t="shared" si="299"/>
        <v>689708002.22</v>
      </c>
      <c r="AP1141" s="13">
        <f t="shared" si="300"/>
        <v>358828561.85</v>
      </c>
      <c r="AQ1141" s="13">
        <f t="shared" si="301"/>
        <v>275840812.21</v>
      </c>
      <c r="AR1141" s="13">
        <f t="shared" si="302"/>
        <v>258580625.91</v>
      </c>
      <c r="AS1141" s="13">
        <f t="shared" si="303"/>
        <v>175592876.27</v>
      </c>
      <c r="AT1141" s="13">
        <f t="shared" si="304"/>
        <v>283516826.01</v>
      </c>
      <c r="AU1141" s="13">
        <f>AT1141-VLOOKUP(A1141,[1]选股结果!$A$2:$BJ$3005,48,FALSE)*0.08</f>
        <v>-41889688.8132</v>
      </c>
      <c r="AV1141" s="13">
        <f t="shared" si="305"/>
        <v>82987749.64</v>
      </c>
    </row>
    <row r="1142" spans="1:48">
      <c r="A1142" s="4" t="s">
        <v>2328</v>
      </c>
      <c r="B1142" s="4" t="s">
        <v>2329</v>
      </c>
      <c r="C1142" s="5">
        <v>3596763098.63</v>
      </c>
      <c r="D1142" s="5">
        <v>0</v>
      </c>
      <c r="E1142" s="5">
        <v>0</v>
      </c>
      <c r="F1142" s="5">
        <v>0</v>
      </c>
      <c r="G1142" s="5">
        <v>2300409813.95</v>
      </c>
      <c r="H1142" s="5">
        <v>24954143.1</v>
      </c>
      <c r="I1142" s="5">
        <v>0</v>
      </c>
      <c r="J1142" s="5">
        <v>0</v>
      </c>
      <c r="K1142" s="5">
        <v>0</v>
      </c>
      <c r="L1142" s="5">
        <v>0</v>
      </c>
      <c r="M1142" s="5">
        <v>0</v>
      </c>
      <c r="N1142" s="5">
        <v>0</v>
      </c>
      <c r="O1142" s="5">
        <v>21884089.13</v>
      </c>
      <c r="P1142" s="5">
        <v>87954097.47</v>
      </c>
      <c r="Q1142" s="5">
        <v>121417497.65</v>
      </c>
      <c r="R1142" s="5">
        <v>68039929.28</v>
      </c>
      <c r="S1142" s="5">
        <v>18443238.8</v>
      </c>
      <c r="T1142" s="5">
        <v>-3410166.16</v>
      </c>
      <c r="U1142" s="5">
        <v>0</v>
      </c>
      <c r="V1142" s="5">
        <v>0</v>
      </c>
      <c r="W1142" s="5">
        <v>0</v>
      </c>
      <c r="X1142" s="5">
        <v>9526871.84</v>
      </c>
      <c r="Y1142" s="5">
        <v>11793040.23</v>
      </c>
      <c r="Z1142" s="5">
        <v>-966471.51</v>
      </c>
      <c r="AA1142" s="5"/>
      <c r="AB1142" s="5">
        <v>550314.48</v>
      </c>
      <c r="AC1142" s="5">
        <v>16983811.86</v>
      </c>
      <c r="AD1142" s="5">
        <v>158669864.94</v>
      </c>
      <c r="AE1142" s="8">
        <f t="shared" si="306"/>
        <v>3596763098.63</v>
      </c>
      <c r="AF1142" s="8">
        <f t="shared" si="307"/>
        <v>2618148666.28</v>
      </c>
      <c r="AG1142" s="8">
        <f t="shared" si="308"/>
        <v>952917882.61</v>
      </c>
      <c r="AH1142" s="8">
        <f t="shared" si="309"/>
        <v>936484385.23</v>
      </c>
      <c r="AI1142" s="8">
        <f t="shared" si="310"/>
        <v>777814520.29</v>
      </c>
      <c r="AJ1142" s="8">
        <f t="shared" si="294"/>
        <v>259482221.86</v>
      </c>
      <c r="AK1142" s="13">
        <f t="shared" si="295"/>
        <v>990407472.58</v>
      </c>
      <c r="AL1142" s="13">
        <f t="shared" si="296"/>
        <v>0</v>
      </c>
      <c r="AM1142" s="13">
        <f t="shared" si="297"/>
        <v>-30337006.89</v>
      </c>
      <c r="AN1142" s="13">
        <f t="shared" si="298"/>
        <v>960070465.69</v>
      </c>
      <c r="AO1142" s="13">
        <f t="shared" si="299"/>
        <v>1296353284.68</v>
      </c>
      <c r="AP1142" s="13">
        <f t="shared" si="300"/>
        <v>1033804854.48</v>
      </c>
      <c r="AQ1142" s="13">
        <f t="shared" si="301"/>
        <v>875134989.54</v>
      </c>
      <c r="AR1142" s="13">
        <f t="shared" si="302"/>
        <v>1008850711.38</v>
      </c>
      <c r="AS1142" s="13">
        <f t="shared" si="303"/>
        <v>850180846.44</v>
      </c>
      <c r="AT1142" s="13">
        <f t="shared" si="304"/>
        <v>801400600.75</v>
      </c>
      <c r="AU1142" s="13">
        <f>AT1142-VLOOKUP(A1142,[1]选股结果!$A$2:$BJ$3005,48,FALSE)*0.08</f>
        <v>441190462.8268</v>
      </c>
      <c r="AV1142" s="13">
        <f t="shared" si="305"/>
        <v>158669864.94</v>
      </c>
    </row>
    <row r="1143" spans="1:48">
      <c r="A1143" s="4" t="s">
        <v>2330</v>
      </c>
      <c r="B1143" s="4" t="s">
        <v>2331</v>
      </c>
      <c r="C1143" s="5">
        <v>3595987672.4</v>
      </c>
      <c r="D1143" s="5">
        <v>0</v>
      </c>
      <c r="E1143" s="5">
        <v>0</v>
      </c>
      <c r="F1143" s="5">
        <v>0</v>
      </c>
      <c r="G1143" s="5">
        <v>499492419.6</v>
      </c>
      <c r="H1143" s="5">
        <v>3159383.71</v>
      </c>
      <c r="I1143" s="5">
        <v>0</v>
      </c>
      <c r="J1143" s="5">
        <v>0</v>
      </c>
      <c r="K1143" s="5">
        <v>0</v>
      </c>
      <c r="L1143" s="5">
        <v>0</v>
      </c>
      <c r="M1143" s="5">
        <v>0</v>
      </c>
      <c r="N1143" s="5">
        <v>0</v>
      </c>
      <c r="O1143" s="5">
        <v>15315109.36</v>
      </c>
      <c r="P1143" s="5">
        <v>1082034875.09</v>
      </c>
      <c r="Q1143" s="5">
        <v>125145405.26</v>
      </c>
      <c r="R1143" s="5">
        <v>453387810.8</v>
      </c>
      <c r="S1143" s="5">
        <v>-970951.53</v>
      </c>
      <c r="T1143" s="5">
        <v>8625972.61</v>
      </c>
      <c r="U1143" s="5">
        <v>0</v>
      </c>
      <c r="V1143" s="5">
        <v>0</v>
      </c>
      <c r="W1143" s="5">
        <v>73861.08</v>
      </c>
      <c r="X1143" s="5">
        <v>64423440.64</v>
      </c>
      <c r="Y1143" s="5">
        <v>33049039.34</v>
      </c>
      <c r="Z1143" s="5">
        <v>-825709.05</v>
      </c>
      <c r="AA1143" s="5"/>
      <c r="AB1143" s="5">
        <v>503972.08</v>
      </c>
      <c r="AC1143" s="5">
        <v>655728.07</v>
      </c>
      <c r="AD1143" s="5">
        <v>152277061.89</v>
      </c>
      <c r="AE1143" s="8">
        <f t="shared" si="306"/>
        <v>3595987672.4</v>
      </c>
      <c r="AF1143" s="8">
        <f t="shared" si="307"/>
        <v>2174404668.58</v>
      </c>
      <c r="AG1143" s="8">
        <f t="shared" si="308"/>
        <v>1331984648.48</v>
      </c>
      <c r="AH1143" s="8">
        <f t="shared" si="309"/>
        <v>1331832892.49</v>
      </c>
      <c r="AI1143" s="8">
        <f t="shared" si="310"/>
        <v>1179555830.6</v>
      </c>
      <c r="AJ1143" s="8">
        <f t="shared" si="294"/>
        <v>1255696185.04</v>
      </c>
      <c r="AK1143" s="13">
        <f t="shared" si="295"/>
        <v>1454632043.16</v>
      </c>
      <c r="AL1143" s="13">
        <f t="shared" si="296"/>
        <v>0</v>
      </c>
      <c r="AM1143" s="13">
        <f t="shared" si="297"/>
        <v>-56701071.99</v>
      </c>
      <c r="AN1143" s="13">
        <f t="shared" si="298"/>
        <v>1397930971.17</v>
      </c>
      <c r="AO1143" s="13">
        <f t="shared" si="299"/>
        <v>3096495252.8</v>
      </c>
      <c r="AP1143" s="13">
        <f t="shared" si="300"/>
        <v>1456820475.34</v>
      </c>
      <c r="AQ1143" s="13">
        <f t="shared" si="301"/>
        <v>1304543413.45</v>
      </c>
      <c r="AR1143" s="13">
        <f t="shared" si="302"/>
        <v>1453661091.63</v>
      </c>
      <c r="AS1143" s="13">
        <f t="shared" si="303"/>
        <v>1301384029.74</v>
      </c>
      <c r="AT1143" s="13">
        <f t="shared" si="304"/>
        <v>1245653909.28</v>
      </c>
      <c r="AU1143" s="13">
        <f>AT1143-VLOOKUP(A1143,[1]选股结果!$A$2:$BJ$3005,48,FALSE)*0.08</f>
        <v>955012268.2776</v>
      </c>
      <c r="AV1143" s="13">
        <f t="shared" si="305"/>
        <v>152277061.89</v>
      </c>
    </row>
    <row r="1144" spans="1:48">
      <c r="A1144" s="4" t="s">
        <v>2332</v>
      </c>
      <c r="B1144" s="4" t="s">
        <v>2333</v>
      </c>
      <c r="C1144" s="5">
        <v>3588826704</v>
      </c>
      <c r="D1144" s="5">
        <v>0</v>
      </c>
      <c r="E1144" s="5">
        <v>0</v>
      </c>
      <c r="F1144" s="5">
        <v>0</v>
      </c>
      <c r="G1144" s="5">
        <v>2998044000.15</v>
      </c>
      <c r="H1144" s="5">
        <v>0</v>
      </c>
      <c r="I1144" s="5">
        <v>0</v>
      </c>
      <c r="J1144" s="5">
        <v>0</v>
      </c>
      <c r="K1144" s="5">
        <v>0</v>
      </c>
      <c r="L1144" s="5">
        <v>0</v>
      </c>
      <c r="M1144" s="5">
        <v>0</v>
      </c>
      <c r="N1144" s="5">
        <v>0</v>
      </c>
      <c r="O1144" s="5">
        <v>21355130.1</v>
      </c>
      <c r="P1144" s="5">
        <v>115779283.5</v>
      </c>
      <c r="Q1144" s="5">
        <v>176582629.1</v>
      </c>
      <c r="R1144" s="5">
        <v>51355298.13</v>
      </c>
      <c r="S1144" s="5">
        <v>72038883.06</v>
      </c>
      <c r="T1144" s="5">
        <v>15655853.75</v>
      </c>
      <c r="U1144" s="5">
        <v>2284879.08</v>
      </c>
      <c r="V1144" s="5">
        <v>0</v>
      </c>
      <c r="W1144" s="5">
        <v>71956292.98</v>
      </c>
      <c r="X1144" s="5">
        <v>-3685738.29</v>
      </c>
      <c r="Y1144" s="5">
        <v>11329535.67</v>
      </c>
      <c r="Z1144" s="5">
        <v>-3005949.94</v>
      </c>
      <c r="AA1144" s="5"/>
      <c r="AB1144" s="5">
        <v>18996954.75</v>
      </c>
      <c r="AC1144" s="5">
        <v>6770574.31</v>
      </c>
      <c r="AD1144" s="5">
        <v>19715087.1</v>
      </c>
      <c r="AE1144" s="8">
        <f t="shared" si="306"/>
        <v>3588826704</v>
      </c>
      <c r="AF1144" s="8">
        <f t="shared" si="307"/>
        <v>3435155224.04</v>
      </c>
      <c r="AG1144" s="8">
        <f t="shared" si="308"/>
        <v>230633879.37</v>
      </c>
      <c r="AH1144" s="8">
        <f t="shared" si="309"/>
        <v>242860259.81</v>
      </c>
      <c r="AI1144" s="8">
        <f t="shared" si="310"/>
        <v>223145172.71</v>
      </c>
      <c r="AJ1144" s="8">
        <f t="shared" si="294"/>
        <v>312820197.93</v>
      </c>
      <c r="AK1144" s="13">
        <f t="shared" si="295"/>
        <v>165001015.63</v>
      </c>
      <c r="AL1144" s="13">
        <f t="shared" si="296"/>
        <v>2284879.08</v>
      </c>
      <c r="AM1144" s="13">
        <f t="shared" si="297"/>
        <v>98233436.44</v>
      </c>
      <c r="AN1144" s="13">
        <f t="shared" si="298"/>
        <v>265519331.15</v>
      </c>
      <c r="AO1144" s="13">
        <f t="shared" si="299"/>
        <v>590782703.85</v>
      </c>
      <c r="AP1144" s="13">
        <f t="shared" si="300"/>
        <v>237039898.69</v>
      </c>
      <c r="AQ1144" s="13">
        <f t="shared" si="301"/>
        <v>217324811.59</v>
      </c>
      <c r="AR1144" s="13">
        <f t="shared" si="302"/>
        <v>237039898.69</v>
      </c>
      <c r="AS1144" s="13">
        <f t="shared" si="303"/>
        <v>217324811.59</v>
      </c>
      <c r="AT1144" s="13">
        <f t="shared" si="304"/>
        <v>245804244.05</v>
      </c>
      <c r="AU1144" s="13">
        <f>AT1144-VLOOKUP(A1144,[1]选股结果!$A$2:$BJ$3005,48,FALSE)*0.08</f>
        <v>115667296.35</v>
      </c>
      <c r="AV1144" s="13">
        <f t="shared" si="305"/>
        <v>19715087.1</v>
      </c>
    </row>
    <row r="1145" spans="1:48">
      <c r="A1145" s="4" t="s">
        <v>2334</v>
      </c>
      <c r="B1145" s="4" t="s">
        <v>2335</v>
      </c>
      <c r="C1145" s="5">
        <v>3583752331.42</v>
      </c>
      <c r="D1145" s="5">
        <v>0</v>
      </c>
      <c r="E1145" s="5">
        <v>0</v>
      </c>
      <c r="F1145" s="5">
        <v>0</v>
      </c>
      <c r="G1145" s="5">
        <v>2205449159.72</v>
      </c>
      <c r="H1145" s="5">
        <v>192430199.89</v>
      </c>
      <c r="I1145" s="5">
        <v>0</v>
      </c>
      <c r="J1145" s="5">
        <v>0</v>
      </c>
      <c r="K1145" s="5">
        <v>0</v>
      </c>
      <c r="L1145" s="5">
        <v>0</v>
      </c>
      <c r="M1145" s="5">
        <v>0</v>
      </c>
      <c r="N1145" s="5">
        <v>0</v>
      </c>
      <c r="O1145" s="5">
        <v>28526015.33</v>
      </c>
      <c r="P1145" s="5">
        <v>13644053.74</v>
      </c>
      <c r="Q1145" s="5">
        <v>166783986.93</v>
      </c>
      <c r="R1145" s="5">
        <v>2802676.42</v>
      </c>
      <c r="S1145" s="5">
        <v>169419521.15</v>
      </c>
      <c r="T1145" s="5">
        <v>35943331.86</v>
      </c>
      <c r="U1145" s="5">
        <v>6774624.65</v>
      </c>
      <c r="V1145" s="5">
        <v>0</v>
      </c>
      <c r="W1145" s="5">
        <v>0</v>
      </c>
      <c r="X1145" s="5">
        <v>6650158.03</v>
      </c>
      <c r="Y1145" s="5">
        <v>0</v>
      </c>
      <c r="Z1145" s="5">
        <v>0</v>
      </c>
      <c r="AA1145" s="5"/>
      <c r="AB1145" s="5">
        <v>2724964.3</v>
      </c>
      <c r="AC1145" s="5">
        <v>4156199.07</v>
      </c>
      <c r="AD1145" s="5">
        <v>242029612.28</v>
      </c>
      <c r="AE1145" s="8">
        <f t="shared" si="306"/>
        <v>3583752331.42</v>
      </c>
      <c r="AF1145" s="8">
        <f t="shared" si="307"/>
        <v>2586625413.29</v>
      </c>
      <c r="AG1145" s="8">
        <f t="shared" si="308"/>
        <v>1026420091.96</v>
      </c>
      <c r="AH1145" s="8">
        <f t="shared" si="309"/>
        <v>1024988857.19</v>
      </c>
      <c r="AI1145" s="8">
        <f t="shared" si="310"/>
        <v>782959244.91</v>
      </c>
      <c r="AJ1145" s="8">
        <f t="shared" si="294"/>
        <v>210385290.77</v>
      </c>
      <c r="AK1145" s="13">
        <f t="shared" si="295"/>
        <v>997126918.13</v>
      </c>
      <c r="AL1145" s="13">
        <f t="shared" si="296"/>
        <v>6774624.65</v>
      </c>
      <c r="AM1145" s="13">
        <f t="shared" si="297"/>
        <v>21087314.41</v>
      </c>
      <c r="AN1145" s="13">
        <f t="shared" si="298"/>
        <v>1024988857.19</v>
      </c>
      <c r="AO1145" s="13">
        <f t="shared" si="299"/>
        <v>1378303171.7</v>
      </c>
      <c r="AP1145" s="13">
        <f t="shared" si="300"/>
        <v>1358976639.17</v>
      </c>
      <c r="AQ1145" s="13">
        <f t="shared" si="301"/>
        <v>1116947026.89</v>
      </c>
      <c r="AR1145" s="13">
        <f t="shared" si="302"/>
        <v>1166546439.28</v>
      </c>
      <c r="AS1145" s="13">
        <f t="shared" si="303"/>
        <v>924516827</v>
      </c>
      <c r="AT1145" s="13">
        <f t="shared" si="304"/>
        <v>782959244.91</v>
      </c>
      <c r="AU1145" s="13">
        <f>AT1145-VLOOKUP(A1145,[1]选股结果!$A$2:$BJ$3005,48,FALSE)*0.08</f>
        <v>351570935.934</v>
      </c>
      <c r="AV1145" s="13">
        <f t="shared" si="305"/>
        <v>242029612.28</v>
      </c>
    </row>
    <row r="1146" spans="1:48">
      <c r="A1146" s="4" t="s">
        <v>2336</v>
      </c>
      <c r="B1146" s="4" t="s">
        <v>2337</v>
      </c>
      <c r="C1146" s="5">
        <v>3576916485.94</v>
      </c>
      <c r="D1146" s="5">
        <v>0</v>
      </c>
      <c r="E1146" s="5">
        <v>0</v>
      </c>
      <c r="F1146" s="5">
        <v>0</v>
      </c>
      <c r="G1146" s="5">
        <v>3343898945.91</v>
      </c>
      <c r="H1146" s="5">
        <v>24737322.41</v>
      </c>
      <c r="I1146" s="5">
        <v>0</v>
      </c>
      <c r="J1146" s="5">
        <v>0</v>
      </c>
      <c r="K1146" s="5">
        <v>0</v>
      </c>
      <c r="L1146" s="5">
        <v>0</v>
      </c>
      <c r="M1146" s="5">
        <v>0</v>
      </c>
      <c r="N1146" s="5">
        <v>0</v>
      </c>
      <c r="O1146" s="5">
        <v>9544740.42</v>
      </c>
      <c r="P1146" s="5">
        <v>80579560.68</v>
      </c>
      <c r="Q1146" s="5">
        <v>54322534.31</v>
      </c>
      <c r="R1146" s="5">
        <v>4081321.38</v>
      </c>
      <c r="S1146" s="5">
        <v>22155186.03</v>
      </c>
      <c r="T1146" s="5">
        <v>-4885932.85</v>
      </c>
      <c r="U1146" s="5">
        <v>0</v>
      </c>
      <c r="V1146" s="5">
        <v>0</v>
      </c>
      <c r="W1146" s="5">
        <v>16879178</v>
      </c>
      <c r="X1146" s="5">
        <v>-1015913.18</v>
      </c>
      <c r="Y1146" s="5">
        <v>1132012.59</v>
      </c>
      <c r="Z1146" s="5">
        <v>-1765.42</v>
      </c>
      <c r="AA1146" s="5"/>
      <c r="AB1146" s="5">
        <v>1922970.01</v>
      </c>
      <c r="AC1146" s="5">
        <v>-462310.97</v>
      </c>
      <c r="AD1146" s="5">
        <v>-905510.16</v>
      </c>
      <c r="AE1146" s="8">
        <f t="shared" si="306"/>
        <v>3576916485.94</v>
      </c>
      <c r="AF1146" s="8">
        <f t="shared" si="307"/>
        <v>3514582288.73</v>
      </c>
      <c r="AG1146" s="8">
        <f t="shared" si="308"/>
        <v>74209577.53</v>
      </c>
      <c r="AH1146" s="8">
        <f t="shared" si="309"/>
        <v>76594858.51</v>
      </c>
      <c r="AI1146" s="8">
        <f t="shared" si="310"/>
        <v>77500368.67</v>
      </c>
      <c r="AJ1146" s="8">
        <f t="shared" si="294"/>
        <v>143193567.02</v>
      </c>
      <c r="AK1146" s="13">
        <f t="shared" si="295"/>
        <v>63466209.8000002</v>
      </c>
      <c r="AL1146" s="13">
        <f t="shared" si="296"/>
        <v>0</v>
      </c>
      <c r="AM1146" s="13">
        <f t="shared" si="297"/>
        <v>15392673.89</v>
      </c>
      <c r="AN1146" s="13">
        <f t="shared" si="298"/>
        <v>78858883.6900002</v>
      </c>
      <c r="AO1146" s="13">
        <f t="shared" si="299"/>
        <v>233017540.03</v>
      </c>
      <c r="AP1146" s="13">
        <f t="shared" si="300"/>
        <v>110358718.24</v>
      </c>
      <c r="AQ1146" s="13">
        <f t="shared" si="301"/>
        <v>111264228.4</v>
      </c>
      <c r="AR1146" s="13">
        <f t="shared" si="302"/>
        <v>85621395.8300002</v>
      </c>
      <c r="AS1146" s="13">
        <f t="shared" si="303"/>
        <v>86526905.9900002</v>
      </c>
      <c r="AT1146" s="13">
        <f t="shared" si="304"/>
        <v>79764393.8500002</v>
      </c>
      <c r="AU1146" s="13">
        <f>AT1146-VLOOKUP(A1146,[1]选股结果!$A$2:$BJ$3005,48,FALSE)*0.08</f>
        <v>-69913114.7547998</v>
      </c>
      <c r="AV1146" s="13">
        <f t="shared" si="305"/>
        <v>-905510.159999996</v>
      </c>
    </row>
    <row r="1147" spans="1:48">
      <c r="A1147" s="4" t="s">
        <v>2338</v>
      </c>
      <c r="B1147" s="4" t="s">
        <v>2339</v>
      </c>
      <c r="C1147" s="5">
        <v>3569506852.23</v>
      </c>
      <c r="D1147" s="5">
        <v>0</v>
      </c>
      <c r="E1147" s="5">
        <v>0</v>
      </c>
      <c r="F1147" s="5">
        <v>0</v>
      </c>
      <c r="G1147" s="5">
        <v>1873554257.44</v>
      </c>
      <c r="H1147" s="5">
        <v>164729308.16</v>
      </c>
      <c r="I1147" s="5">
        <v>0</v>
      </c>
      <c r="J1147" s="5">
        <v>0</v>
      </c>
      <c r="K1147" s="5">
        <v>0</v>
      </c>
      <c r="L1147" s="5">
        <v>0</v>
      </c>
      <c r="M1147" s="5">
        <v>0</v>
      </c>
      <c r="N1147" s="5">
        <v>0</v>
      </c>
      <c r="O1147" s="5">
        <v>21569150.97</v>
      </c>
      <c r="P1147" s="5">
        <v>542284363.18</v>
      </c>
      <c r="Q1147" s="5">
        <v>484181138.13</v>
      </c>
      <c r="R1147" s="5">
        <v>725566869.89</v>
      </c>
      <c r="S1147" s="5">
        <v>234096534.3</v>
      </c>
      <c r="T1147" s="5">
        <v>1572901.09</v>
      </c>
      <c r="U1147" s="5">
        <v>0</v>
      </c>
      <c r="V1147" s="5">
        <v>0</v>
      </c>
      <c r="W1147" s="5">
        <v>-1303973.93</v>
      </c>
      <c r="X1147" s="5">
        <v>-20156253.23</v>
      </c>
      <c r="Y1147" s="5">
        <v>-2062148.62</v>
      </c>
      <c r="Z1147" s="5">
        <v>-518828.89</v>
      </c>
      <c r="AA1147" s="5"/>
      <c r="AB1147" s="5">
        <v>2672432.95</v>
      </c>
      <c r="AC1147" s="5">
        <v>3720647.57</v>
      </c>
      <c r="AD1147" s="5">
        <v>-69218213.5</v>
      </c>
      <c r="AE1147" s="8">
        <f t="shared" si="306"/>
        <v>3569506852.23</v>
      </c>
      <c r="AF1147" s="8">
        <f t="shared" si="307"/>
        <v>3881252313.91</v>
      </c>
      <c r="AG1147" s="8">
        <f t="shared" si="308"/>
        <v>-289776961.56</v>
      </c>
      <c r="AH1147" s="8">
        <f t="shared" si="309"/>
        <v>-290825176.18</v>
      </c>
      <c r="AI1147" s="8">
        <f t="shared" si="310"/>
        <v>-221606962.68</v>
      </c>
      <c r="AJ1147" s="8">
        <f t="shared" si="294"/>
        <v>1047020718.28</v>
      </c>
      <c r="AK1147" s="13">
        <f t="shared" si="295"/>
        <v>-313807610.3</v>
      </c>
      <c r="AL1147" s="13">
        <f t="shared" si="296"/>
        <v>0</v>
      </c>
      <c r="AM1147" s="13">
        <f t="shared" si="297"/>
        <v>18858136.88</v>
      </c>
      <c r="AN1147" s="13">
        <f t="shared" si="298"/>
        <v>-294949473.42</v>
      </c>
      <c r="AO1147" s="13">
        <f t="shared" si="299"/>
        <v>1695952594.79</v>
      </c>
      <c r="AP1147" s="13">
        <f t="shared" si="300"/>
        <v>85018232.16</v>
      </c>
      <c r="AQ1147" s="13">
        <f t="shared" si="301"/>
        <v>154236445.66</v>
      </c>
      <c r="AR1147" s="13">
        <f t="shared" si="302"/>
        <v>-79711076</v>
      </c>
      <c r="AS1147" s="13">
        <f t="shared" si="303"/>
        <v>-10492862.5</v>
      </c>
      <c r="AT1147" s="13">
        <f t="shared" si="304"/>
        <v>-225731259.92</v>
      </c>
      <c r="AU1147" s="13">
        <f>AT1147-VLOOKUP(A1147,[1]选股结果!$A$2:$BJ$3005,48,FALSE)*0.08</f>
        <v>-715631525.84</v>
      </c>
      <c r="AV1147" s="13">
        <f t="shared" si="305"/>
        <v>-69218213.5</v>
      </c>
    </row>
    <row r="1148" spans="1:48">
      <c r="A1148" s="4" t="s">
        <v>2340</v>
      </c>
      <c r="B1148" s="4" t="s">
        <v>2341</v>
      </c>
      <c r="C1148" s="5">
        <v>3568448093.93</v>
      </c>
      <c r="D1148" s="5">
        <v>0</v>
      </c>
      <c r="E1148" s="5">
        <v>0</v>
      </c>
      <c r="F1148" s="5">
        <v>0</v>
      </c>
      <c r="G1148" s="5">
        <v>2391852530.62</v>
      </c>
      <c r="H1148" s="5">
        <v>15101067.27</v>
      </c>
      <c r="I1148" s="5">
        <v>0</v>
      </c>
      <c r="J1148" s="5">
        <v>0</v>
      </c>
      <c r="K1148" s="5">
        <v>0</v>
      </c>
      <c r="L1148" s="5">
        <v>0</v>
      </c>
      <c r="M1148" s="5">
        <v>0</v>
      </c>
      <c r="N1148" s="5">
        <v>0</v>
      </c>
      <c r="O1148" s="5">
        <v>63266791.34</v>
      </c>
      <c r="P1148" s="5">
        <v>97091513.99</v>
      </c>
      <c r="Q1148" s="5">
        <v>344749276.3</v>
      </c>
      <c r="R1148" s="5">
        <v>56783051.76</v>
      </c>
      <c r="S1148" s="5">
        <v>-115530409.53</v>
      </c>
      <c r="T1148" s="5">
        <v>220948169.57</v>
      </c>
      <c r="U1148" s="5">
        <v>0</v>
      </c>
      <c r="V1148" s="5">
        <v>0</v>
      </c>
      <c r="W1148" s="5">
        <v>94813735.26</v>
      </c>
      <c r="X1148" s="5">
        <v>0</v>
      </c>
      <c r="Y1148" s="5">
        <v>-4482707.35</v>
      </c>
      <c r="Z1148" s="5">
        <v>385759.54</v>
      </c>
      <c r="AA1148" s="5"/>
      <c r="AB1148" s="5">
        <v>9049793.6</v>
      </c>
      <c r="AC1148" s="5">
        <v>7032213.55</v>
      </c>
      <c r="AD1148" s="5">
        <v>176222601.75</v>
      </c>
      <c r="AE1148" s="8">
        <f t="shared" si="306"/>
        <v>3568448093.93</v>
      </c>
      <c r="AF1148" s="8">
        <f t="shared" si="307"/>
        <v>2838212754.48</v>
      </c>
      <c r="AG1148" s="8">
        <f t="shared" si="308"/>
        <v>1050865711.17</v>
      </c>
      <c r="AH1148" s="8">
        <f t="shared" si="309"/>
        <v>1052883291.22</v>
      </c>
      <c r="AI1148" s="8">
        <f t="shared" si="310"/>
        <v>876660689.47</v>
      </c>
      <c r="AJ1148" s="8">
        <f t="shared" si="294"/>
        <v>498607294.23</v>
      </c>
      <c r="AK1148" s="13">
        <f t="shared" si="295"/>
        <v>725752632.1</v>
      </c>
      <c r="AL1148" s="13">
        <f t="shared" si="296"/>
        <v>0</v>
      </c>
      <c r="AM1148" s="13">
        <f t="shared" si="297"/>
        <v>318165244.42</v>
      </c>
      <c r="AN1148" s="13">
        <f t="shared" si="298"/>
        <v>1043917876.52</v>
      </c>
      <c r="AO1148" s="13">
        <f t="shared" si="299"/>
        <v>1176595563.31</v>
      </c>
      <c r="AP1148" s="13">
        <f t="shared" si="300"/>
        <v>625323289.84</v>
      </c>
      <c r="AQ1148" s="13">
        <f t="shared" si="301"/>
        <v>449100688.09</v>
      </c>
      <c r="AR1148" s="13">
        <f t="shared" si="302"/>
        <v>610222222.57</v>
      </c>
      <c r="AS1148" s="13">
        <f t="shared" si="303"/>
        <v>433999620.82</v>
      </c>
      <c r="AT1148" s="13">
        <f t="shared" si="304"/>
        <v>867695274.77</v>
      </c>
      <c r="AU1148" s="13">
        <f>AT1148-VLOOKUP(A1148,[1]选股结果!$A$2:$BJ$3005,48,FALSE)*0.08</f>
        <v>-295548707.8716</v>
      </c>
      <c r="AV1148" s="13">
        <f t="shared" si="305"/>
        <v>176222601.75</v>
      </c>
    </row>
    <row r="1149" spans="1:48">
      <c r="A1149" s="4" t="s">
        <v>2342</v>
      </c>
      <c r="B1149" s="4" t="s">
        <v>2343</v>
      </c>
      <c r="C1149" s="5">
        <v>3566681098.18</v>
      </c>
      <c r="D1149" s="5">
        <v>0</v>
      </c>
      <c r="E1149" s="5">
        <v>0</v>
      </c>
      <c r="F1149" s="5">
        <v>0</v>
      </c>
      <c r="G1149" s="5">
        <v>2878395430.9</v>
      </c>
      <c r="H1149" s="5">
        <v>47286720.59</v>
      </c>
      <c r="I1149" s="5">
        <v>0</v>
      </c>
      <c r="J1149" s="5">
        <v>0</v>
      </c>
      <c r="K1149" s="5">
        <v>0</v>
      </c>
      <c r="L1149" s="5">
        <v>0</v>
      </c>
      <c r="M1149" s="5">
        <v>0</v>
      </c>
      <c r="N1149" s="5">
        <v>0</v>
      </c>
      <c r="O1149" s="5">
        <v>43478612.19</v>
      </c>
      <c r="P1149" s="5">
        <v>71833118.67</v>
      </c>
      <c r="Q1149" s="5">
        <v>224935595.96</v>
      </c>
      <c r="R1149" s="5">
        <v>192279069.87</v>
      </c>
      <c r="S1149" s="5">
        <v>26252172.79</v>
      </c>
      <c r="T1149" s="5">
        <v>42609424.69</v>
      </c>
      <c r="U1149" s="5">
        <v>2390020.65</v>
      </c>
      <c r="V1149" s="5">
        <v>0</v>
      </c>
      <c r="W1149" s="5">
        <v>-7042658.55</v>
      </c>
      <c r="X1149" s="5">
        <v>-8651050.43</v>
      </c>
      <c r="Y1149" s="5">
        <v>21801260.48</v>
      </c>
      <c r="Z1149" s="5">
        <v>57584604.74</v>
      </c>
      <c r="AA1149" s="5"/>
      <c r="AB1149" s="5">
        <v>3710317.82</v>
      </c>
      <c r="AC1149" s="5">
        <v>3289918.95</v>
      </c>
      <c r="AD1149" s="5">
        <v>7627638.21</v>
      </c>
      <c r="AE1149" s="8">
        <f t="shared" si="306"/>
        <v>3566681098.18</v>
      </c>
      <c r="AF1149" s="8">
        <f t="shared" si="307"/>
        <v>3437174000.38</v>
      </c>
      <c r="AG1149" s="8">
        <f t="shared" si="308"/>
        <v>209508258.63</v>
      </c>
      <c r="AH1149" s="8">
        <f t="shared" si="309"/>
        <v>209928657.5</v>
      </c>
      <c r="AI1149" s="8">
        <f t="shared" si="310"/>
        <v>202301019.29</v>
      </c>
      <c r="AJ1149" s="8">
        <f t="shared" si="294"/>
        <v>361628188.43</v>
      </c>
      <c r="AK1149" s="13">
        <f t="shared" si="295"/>
        <v>151308358.28</v>
      </c>
      <c r="AL1149" s="13">
        <f t="shared" si="296"/>
        <v>2390020.65</v>
      </c>
      <c r="AM1149" s="13">
        <f t="shared" si="297"/>
        <v>99832799.53</v>
      </c>
      <c r="AN1149" s="13">
        <f t="shared" si="298"/>
        <v>253531178.46</v>
      </c>
      <c r="AO1149" s="13">
        <f t="shared" si="299"/>
        <v>688285667.28</v>
      </c>
      <c r="AP1149" s="13">
        <f t="shared" si="300"/>
        <v>224847251.66</v>
      </c>
      <c r="AQ1149" s="13">
        <f t="shared" si="301"/>
        <v>217219613.45</v>
      </c>
      <c r="AR1149" s="13">
        <f t="shared" si="302"/>
        <v>177560531.07</v>
      </c>
      <c r="AS1149" s="13">
        <f t="shared" si="303"/>
        <v>169932892.86</v>
      </c>
      <c r="AT1149" s="13">
        <f t="shared" si="304"/>
        <v>245903540.25</v>
      </c>
      <c r="AU1149" s="13">
        <f>AT1149-VLOOKUP(A1149,[1]选股结果!$A$2:$BJ$3005,48,FALSE)*0.08</f>
        <v>-392401278.3572</v>
      </c>
      <c r="AV1149" s="13">
        <f t="shared" si="305"/>
        <v>7627638.21000001</v>
      </c>
    </row>
    <row r="1150" spans="1:48">
      <c r="A1150" s="4" t="s">
        <v>2344</v>
      </c>
      <c r="B1150" s="4" t="s">
        <v>2345</v>
      </c>
      <c r="C1150" s="5">
        <v>3562662366.39</v>
      </c>
      <c r="D1150" s="5">
        <v>0</v>
      </c>
      <c r="E1150" s="5">
        <v>0</v>
      </c>
      <c r="F1150" s="5">
        <v>0</v>
      </c>
      <c r="G1150" s="5">
        <v>2906880833.43</v>
      </c>
      <c r="H1150" s="5">
        <v>5655044.31</v>
      </c>
      <c r="I1150" s="5">
        <v>0</v>
      </c>
      <c r="J1150" s="5">
        <v>0</v>
      </c>
      <c r="K1150" s="5">
        <v>0</v>
      </c>
      <c r="L1150" s="5">
        <v>0</v>
      </c>
      <c r="M1150" s="5">
        <v>0</v>
      </c>
      <c r="N1150" s="5">
        <v>0</v>
      </c>
      <c r="O1150" s="5">
        <v>13837615.83</v>
      </c>
      <c r="P1150" s="5">
        <v>143579253.48</v>
      </c>
      <c r="Q1150" s="5">
        <v>115244451.77</v>
      </c>
      <c r="R1150" s="5">
        <v>125161580.88</v>
      </c>
      <c r="S1150" s="5">
        <v>4400268.42</v>
      </c>
      <c r="T1150" s="5">
        <v>16178507.88</v>
      </c>
      <c r="U1150" s="5">
        <v>14221754.33</v>
      </c>
      <c r="V1150" s="5">
        <v>0</v>
      </c>
      <c r="W1150" s="5">
        <v>0</v>
      </c>
      <c r="X1150" s="5">
        <v>44948475.77</v>
      </c>
      <c r="Y1150" s="5">
        <v>-266853.83</v>
      </c>
      <c r="Z1150" s="5">
        <v>1851546.96</v>
      </c>
      <c r="AA1150" s="5"/>
      <c r="AB1150" s="5">
        <v>5002893.22</v>
      </c>
      <c r="AC1150" s="5">
        <v>1046679.37</v>
      </c>
      <c r="AD1150" s="5">
        <v>13657158.64</v>
      </c>
      <c r="AE1150" s="8">
        <f t="shared" si="306"/>
        <v>3562662366.39</v>
      </c>
      <c r="AF1150" s="8">
        <f t="shared" si="307"/>
        <v>3309104003.81</v>
      </c>
      <c r="AG1150" s="8">
        <f t="shared" si="308"/>
        <v>226906795.48</v>
      </c>
      <c r="AH1150" s="8">
        <f t="shared" si="309"/>
        <v>230863009.33</v>
      </c>
      <c r="AI1150" s="8">
        <f t="shared" si="310"/>
        <v>217205850.69</v>
      </c>
      <c r="AJ1150" s="8">
        <f t="shared" si="294"/>
        <v>268438253.4</v>
      </c>
      <c r="AK1150" s="13">
        <f t="shared" si="295"/>
        <v>253291508.75</v>
      </c>
      <c r="AL1150" s="13">
        <f t="shared" si="296"/>
        <v>14221754.33</v>
      </c>
      <c r="AM1150" s="13">
        <f t="shared" si="297"/>
        <v>-37183961.41</v>
      </c>
      <c r="AN1150" s="13">
        <f t="shared" si="298"/>
        <v>230329301.67</v>
      </c>
      <c r="AO1150" s="13">
        <f t="shared" si="299"/>
        <v>655781532.96</v>
      </c>
      <c r="AP1150" s="13">
        <f t="shared" si="300"/>
        <v>263346821.48</v>
      </c>
      <c r="AQ1150" s="13">
        <f t="shared" si="301"/>
        <v>249689662.84</v>
      </c>
      <c r="AR1150" s="13">
        <f t="shared" si="302"/>
        <v>257691777.17</v>
      </c>
      <c r="AS1150" s="13">
        <f t="shared" si="303"/>
        <v>244034618.53</v>
      </c>
      <c r="AT1150" s="13">
        <f t="shared" si="304"/>
        <v>216672143.03</v>
      </c>
      <c r="AU1150" s="13">
        <f>AT1150-VLOOKUP(A1150,[1]选股结果!$A$2:$BJ$3005,48,FALSE)*0.08</f>
        <v>-50887012.5676</v>
      </c>
      <c r="AV1150" s="13">
        <f t="shared" si="305"/>
        <v>13657158.64</v>
      </c>
    </row>
    <row r="1151" spans="1:48">
      <c r="A1151" s="4" t="s">
        <v>2346</v>
      </c>
      <c r="B1151" s="4" t="s">
        <v>2347</v>
      </c>
      <c r="C1151" s="5">
        <v>3561505870.06</v>
      </c>
      <c r="D1151" s="5">
        <v>0</v>
      </c>
      <c r="E1151" s="5">
        <v>0</v>
      </c>
      <c r="F1151" s="5">
        <v>0</v>
      </c>
      <c r="G1151" s="5">
        <v>2078466764.33</v>
      </c>
      <c r="H1151" s="5">
        <v>361441787.33</v>
      </c>
      <c r="I1151" s="5">
        <v>0</v>
      </c>
      <c r="J1151" s="5">
        <v>0</v>
      </c>
      <c r="K1151" s="5">
        <v>0</v>
      </c>
      <c r="L1151" s="5">
        <v>0</v>
      </c>
      <c r="M1151" s="5">
        <v>0</v>
      </c>
      <c r="N1151" s="5">
        <v>0</v>
      </c>
      <c r="O1151" s="5">
        <v>317712400.76</v>
      </c>
      <c r="P1151" s="5">
        <v>252317816.76</v>
      </c>
      <c r="Q1151" s="5">
        <v>281866672.89</v>
      </c>
      <c r="R1151" s="5">
        <v>0</v>
      </c>
      <c r="S1151" s="5">
        <v>395671228.95</v>
      </c>
      <c r="T1151" s="5">
        <v>59624127.08</v>
      </c>
      <c r="U1151" s="5">
        <v>40876133.81</v>
      </c>
      <c r="V1151" s="5">
        <v>0</v>
      </c>
      <c r="W1151" s="5">
        <v>373968.32</v>
      </c>
      <c r="X1151" s="5">
        <v>1461418.93</v>
      </c>
      <c r="Y1151" s="5">
        <v>0</v>
      </c>
      <c r="Z1151" s="5">
        <v>68802431.54</v>
      </c>
      <c r="AA1151" s="5"/>
      <c r="AB1151" s="5">
        <v>14093079.59</v>
      </c>
      <c r="AC1151" s="5">
        <v>14770833.46</v>
      </c>
      <c r="AD1151" s="5">
        <v>163071392.6</v>
      </c>
      <c r="AE1151" s="8">
        <f t="shared" si="306"/>
        <v>3561505870.06</v>
      </c>
      <c r="AF1151" s="8">
        <f t="shared" si="307"/>
        <v>3326034883.69</v>
      </c>
      <c r="AG1151" s="8">
        <f t="shared" si="308"/>
        <v>362810094.38</v>
      </c>
      <c r="AH1151" s="8">
        <f t="shared" si="309"/>
        <v>362132340.51</v>
      </c>
      <c r="AI1151" s="8">
        <f t="shared" si="310"/>
        <v>199060947.91</v>
      </c>
      <c r="AJ1151" s="8">
        <f t="shared" si="294"/>
        <v>852574644.28</v>
      </c>
      <c r="AK1151" s="13">
        <f t="shared" si="295"/>
        <v>235470986.37</v>
      </c>
      <c r="AL1151" s="13">
        <f t="shared" si="296"/>
        <v>40876133.81</v>
      </c>
      <c r="AM1151" s="13">
        <f t="shared" si="297"/>
        <v>85785220.33</v>
      </c>
      <c r="AN1151" s="13">
        <f t="shared" si="298"/>
        <v>362132340.51</v>
      </c>
      <c r="AO1151" s="13">
        <f t="shared" si="299"/>
        <v>1483039105.73</v>
      </c>
      <c r="AP1151" s="13">
        <f t="shared" si="300"/>
        <v>992584002.65</v>
      </c>
      <c r="AQ1151" s="13">
        <f t="shared" si="301"/>
        <v>829512610.05</v>
      </c>
      <c r="AR1151" s="13">
        <f t="shared" si="302"/>
        <v>631142215.32</v>
      </c>
      <c r="AS1151" s="13">
        <f t="shared" si="303"/>
        <v>468070822.72</v>
      </c>
      <c r="AT1151" s="13">
        <f t="shared" si="304"/>
        <v>199060947.91</v>
      </c>
      <c r="AU1151" s="13">
        <f>AT1151-VLOOKUP(A1151,[1]选股结果!$A$2:$BJ$3005,48,FALSE)*0.08</f>
        <v>-223322290.2372</v>
      </c>
      <c r="AV1151" s="13">
        <f t="shared" si="305"/>
        <v>163071392.6</v>
      </c>
    </row>
    <row r="1152" spans="1:48">
      <c r="A1152" s="4" t="s">
        <v>2348</v>
      </c>
      <c r="B1152" s="4" t="s">
        <v>2349</v>
      </c>
      <c r="C1152" s="5">
        <v>3556357321.88</v>
      </c>
      <c r="D1152" s="5">
        <v>0</v>
      </c>
      <c r="E1152" s="5">
        <v>0</v>
      </c>
      <c r="F1152" s="5">
        <v>0</v>
      </c>
      <c r="G1152" s="5">
        <v>2233068463.59</v>
      </c>
      <c r="H1152" s="5">
        <v>7581825.13</v>
      </c>
      <c r="I1152" s="5">
        <v>0</v>
      </c>
      <c r="J1152" s="5">
        <v>0</v>
      </c>
      <c r="K1152" s="5">
        <v>0</v>
      </c>
      <c r="L1152" s="5">
        <v>0</v>
      </c>
      <c r="M1152" s="5">
        <v>0</v>
      </c>
      <c r="N1152" s="5">
        <v>0</v>
      </c>
      <c r="O1152" s="5">
        <v>18871262.52</v>
      </c>
      <c r="P1152" s="5">
        <v>144891623.88</v>
      </c>
      <c r="Q1152" s="5">
        <v>199767258.12</v>
      </c>
      <c r="R1152" s="5">
        <v>629253877.09</v>
      </c>
      <c r="S1152" s="5">
        <v>-26990647.74</v>
      </c>
      <c r="T1152" s="5">
        <v>21766978.86</v>
      </c>
      <c r="U1152" s="5">
        <v>-1943581.57</v>
      </c>
      <c r="V1152" s="5">
        <v>0</v>
      </c>
      <c r="W1152" s="5">
        <v>0</v>
      </c>
      <c r="X1152" s="5">
        <v>11771500.52</v>
      </c>
      <c r="Y1152" s="5">
        <v>4900449.79</v>
      </c>
      <c r="Z1152" s="5">
        <v>11850.81</v>
      </c>
      <c r="AA1152" s="5"/>
      <c r="AB1152" s="5">
        <v>9486267.82</v>
      </c>
      <c r="AC1152" s="5">
        <v>1770796.27</v>
      </c>
      <c r="AD1152" s="5">
        <v>30291642.54</v>
      </c>
      <c r="AE1152" s="8">
        <f t="shared" si="306"/>
        <v>3556357321.88</v>
      </c>
      <c r="AF1152" s="8">
        <f t="shared" si="307"/>
        <v>3198861837.46</v>
      </c>
      <c r="AG1152" s="8">
        <f t="shared" si="308"/>
        <v>362602363.78</v>
      </c>
      <c r="AH1152" s="8">
        <f t="shared" si="309"/>
        <v>370317835.33</v>
      </c>
      <c r="AI1152" s="8">
        <f t="shared" si="310"/>
        <v>340026192.79</v>
      </c>
      <c r="AJ1152" s="8">
        <f t="shared" si="294"/>
        <v>360715122.76</v>
      </c>
      <c r="AK1152" s="13">
        <f t="shared" si="295"/>
        <v>362395934.21</v>
      </c>
      <c r="AL1152" s="13">
        <f t="shared" si="296"/>
        <v>-1943581.57</v>
      </c>
      <c r="AM1152" s="13">
        <f t="shared" si="297"/>
        <v>19666382.27</v>
      </c>
      <c r="AN1152" s="13">
        <f t="shared" si="298"/>
        <v>380118734.91</v>
      </c>
      <c r="AO1152" s="13">
        <f t="shared" si="299"/>
        <v>1323288858.29</v>
      </c>
      <c r="AP1152" s="13">
        <f t="shared" si="300"/>
        <v>342987111.6</v>
      </c>
      <c r="AQ1152" s="13">
        <f t="shared" si="301"/>
        <v>312695469.06</v>
      </c>
      <c r="AR1152" s="13">
        <f t="shared" si="302"/>
        <v>335405286.47</v>
      </c>
      <c r="AS1152" s="13">
        <f t="shared" si="303"/>
        <v>305113643.93</v>
      </c>
      <c r="AT1152" s="13">
        <f t="shared" si="304"/>
        <v>349827092.37</v>
      </c>
      <c r="AU1152" s="13">
        <f>AT1152-VLOOKUP(A1152,[1]选股结果!$A$2:$BJ$3005,48,FALSE)*0.08</f>
        <v>-452998921.3732</v>
      </c>
      <c r="AV1152" s="13">
        <f t="shared" si="305"/>
        <v>30291642.54</v>
      </c>
    </row>
    <row r="1153" spans="1:48">
      <c r="A1153" s="4" t="s">
        <v>2350</v>
      </c>
      <c r="B1153" s="4" t="s">
        <v>2351</v>
      </c>
      <c r="C1153" s="5">
        <v>3556014009.92</v>
      </c>
      <c r="D1153" s="5">
        <v>27209182.32</v>
      </c>
      <c r="E1153" s="5">
        <v>0</v>
      </c>
      <c r="F1153" s="5">
        <v>17852059.43</v>
      </c>
      <c r="G1153" s="5">
        <v>446028439.27</v>
      </c>
      <c r="H1153" s="5">
        <v>2481208.64</v>
      </c>
      <c r="I1153" s="5">
        <v>0</v>
      </c>
      <c r="J1153" s="5">
        <v>0</v>
      </c>
      <c r="K1153" s="5">
        <v>0</v>
      </c>
      <c r="L1153" s="5">
        <v>0</v>
      </c>
      <c r="M1153" s="5">
        <v>0</v>
      </c>
      <c r="N1153" s="5">
        <v>0</v>
      </c>
      <c r="O1153" s="5">
        <v>28335397.47</v>
      </c>
      <c r="P1153" s="5">
        <v>1011312056.85</v>
      </c>
      <c r="Q1153" s="5">
        <v>732007719.93</v>
      </c>
      <c r="R1153" s="5">
        <v>911689519.78</v>
      </c>
      <c r="S1153" s="5">
        <v>-49603489.09</v>
      </c>
      <c r="T1153" s="5">
        <v>-15294151.45</v>
      </c>
      <c r="U1153" s="5">
        <v>-15294151.45</v>
      </c>
      <c r="V1153" s="5">
        <v>0</v>
      </c>
      <c r="W1153" s="5">
        <v>0</v>
      </c>
      <c r="X1153" s="5">
        <v>20731549.53</v>
      </c>
      <c r="Y1153" s="5">
        <v>2541040.02</v>
      </c>
      <c r="Z1153" s="5">
        <v>-44784.57</v>
      </c>
      <c r="AA1153" s="5"/>
      <c r="AB1153" s="5">
        <v>637536.55</v>
      </c>
      <c r="AC1153" s="5">
        <v>5602656.31</v>
      </c>
      <c r="AD1153" s="5">
        <v>19041329.87</v>
      </c>
      <c r="AE1153" s="8">
        <f t="shared" si="306"/>
        <v>3556014009.92</v>
      </c>
      <c r="AF1153" s="8">
        <f t="shared" si="307"/>
        <v>3079769644.21</v>
      </c>
      <c r="AG1153" s="8">
        <f t="shared" si="308"/>
        <v>437632840.14</v>
      </c>
      <c r="AH1153" s="8">
        <f t="shared" si="309"/>
        <v>432667720.38</v>
      </c>
      <c r="AI1153" s="8">
        <f t="shared" si="310"/>
        <v>413626390.51</v>
      </c>
      <c r="AJ1153" s="8">
        <f t="shared" si="294"/>
        <v>1779161334.03</v>
      </c>
      <c r="AK1153" s="13">
        <f t="shared" si="295"/>
        <v>478785405.730001</v>
      </c>
      <c r="AL1153" s="13">
        <f t="shared" si="296"/>
        <v>-15294151.45</v>
      </c>
      <c r="AM1153" s="13">
        <f t="shared" si="297"/>
        <v>-25741453.86</v>
      </c>
      <c r="AN1153" s="13">
        <f t="shared" si="298"/>
        <v>437749800.420001</v>
      </c>
      <c r="AO1153" s="13">
        <f t="shared" si="299"/>
        <v>3109985570.65</v>
      </c>
      <c r="AP1153" s="13">
        <f t="shared" si="300"/>
        <v>431663125.280001</v>
      </c>
      <c r="AQ1153" s="13">
        <f t="shared" si="301"/>
        <v>412621795.410001</v>
      </c>
      <c r="AR1153" s="13">
        <f t="shared" si="302"/>
        <v>429181916.640001</v>
      </c>
      <c r="AS1153" s="13">
        <f t="shared" si="303"/>
        <v>410140586.770001</v>
      </c>
      <c r="AT1153" s="13">
        <f t="shared" si="304"/>
        <v>418708470.550001</v>
      </c>
      <c r="AU1153" s="13">
        <f>AT1153-VLOOKUP(A1153,[1]选股结果!$A$2:$BJ$3005,48,FALSE)*0.08</f>
        <v>-76873090.209999</v>
      </c>
      <c r="AV1153" s="13">
        <f t="shared" si="305"/>
        <v>19041329.87</v>
      </c>
    </row>
    <row r="1154" spans="1:48">
      <c r="A1154" s="4" t="s">
        <v>2352</v>
      </c>
      <c r="B1154" s="4" t="s">
        <v>2353</v>
      </c>
      <c r="C1154" s="5">
        <v>3555533058.39</v>
      </c>
      <c r="D1154" s="5">
        <v>0</v>
      </c>
      <c r="E1154" s="5">
        <v>0</v>
      </c>
      <c r="F1154" s="5">
        <v>0</v>
      </c>
      <c r="G1154" s="5">
        <v>3050284569.28</v>
      </c>
      <c r="H1154" s="5">
        <v>173451712.21</v>
      </c>
      <c r="I1154" s="5">
        <v>0</v>
      </c>
      <c r="J1154" s="5">
        <v>0</v>
      </c>
      <c r="K1154" s="5">
        <v>0</v>
      </c>
      <c r="L1154" s="5">
        <v>0</v>
      </c>
      <c r="M1154" s="5">
        <v>0</v>
      </c>
      <c r="N1154" s="5">
        <v>0</v>
      </c>
      <c r="O1154" s="5">
        <v>11433794.69</v>
      </c>
      <c r="P1154" s="5">
        <v>20181108.76</v>
      </c>
      <c r="Q1154" s="5">
        <v>143485065.2</v>
      </c>
      <c r="R1154" s="5">
        <v>111110016.74</v>
      </c>
      <c r="S1154" s="5">
        <v>177571238.11</v>
      </c>
      <c r="T1154" s="5">
        <v>721604.27</v>
      </c>
      <c r="U1154" s="5">
        <v>141104.25</v>
      </c>
      <c r="V1154" s="5">
        <v>0</v>
      </c>
      <c r="W1154" s="5">
        <v>0</v>
      </c>
      <c r="X1154" s="5">
        <v>100665817.78</v>
      </c>
      <c r="Y1154" s="5">
        <v>-27729578.12</v>
      </c>
      <c r="Z1154" s="5">
        <v>54445.33</v>
      </c>
      <c r="AA1154" s="5"/>
      <c r="AB1154" s="5">
        <v>30422242.49</v>
      </c>
      <c r="AC1154" s="5">
        <v>238814.12</v>
      </c>
      <c r="AD1154" s="5">
        <v>3079562.37</v>
      </c>
      <c r="AE1154" s="8">
        <f t="shared" si="306"/>
        <v>3555533058.39</v>
      </c>
      <c r="AF1154" s="8">
        <f t="shared" si="307"/>
        <v>3514065792.78</v>
      </c>
      <c r="AG1154" s="8">
        <f t="shared" si="308"/>
        <v>-30692924.4500003</v>
      </c>
      <c r="AH1154" s="8">
        <f t="shared" si="309"/>
        <v>-509496.080000303</v>
      </c>
      <c r="AI1154" s="8">
        <f t="shared" si="310"/>
        <v>-3589058.4500003</v>
      </c>
      <c r="AJ1154" s="8">
        <f t="shared" si="294"/>
        <v>117186962.16</v>
      </c>
      <c r="AK1154" s="13">
        <f t="shared" si="295"/>
        <v>13737687.4899997</v>
      </c>
      <c r="AL1154" s="13">
        <f t="shared" si="296"/>
        <v>141104.25</v>
      </c>
      <c r="AM1154" s="13">
        <f t="shared" si="297"/>
        <v>-69847444.06</v>
      </c>
      <c r="AN1154" s="13">
        <f t="shared" si="298"/>
        <v>-55968652.3200003</v>
      </c>
      <c r="AO1154" s="13">
        <f t="shared" si="299"/>
        <v>505248489.11</v>
      </c>
      <c r="AP1154" s="13">
        <f t="shared" si="300"/>
        <v>364760637.81</v>
      </c>
      <c r="AQ1154" s="13">
        <f t="shared" si="301"/>
        <v>361681075.44</v>
      </c>
      <c r="AR1154" s="13">
        <f t="shared" si="302"/>
        <v>191308925.6</v>
      </c>
      <c r="AS1154" s="13">
        <f t="shared" si="303"/>
        <v>188229363.23</v>
      </c>
      <c r="AT1154" s="13">
        <f t="shared" si="304"/>
        <v>-59048214.6900003</v>
      </c>
      <c r="AU1154" s="13">
        <f>AT1154-VLOOKUP(A1154,[1]选股结果!$A$2:$BJ$3005,48,FALSE)*0.08</f>
        <v>-394250562.7188</v>
      </c>
      <c r="AV1154" s="13">
        <f t="shared" si="305"/>
        <v>3079562.37</v>
      </c>
    </row>
    <row r="1155" spans="1:48">
      <c r="A1155" s="4" t="s">
        <v>2354</v>
      </c>
      <c r="B1155" s="4" t="s">
        <v>2355</v>
      </c>
      <c r="C1155" s="5">
        <v>3550566945.57</v>
      </c>
      <c r="D1155" s="5">
        <v>0</v>
      </c>
      <c r="E1155" s="5">
        <v>0</v>
      </c>
      <c r="F1155" s="5">
        <v>0</v>
      </c>
      <c r="G1155" s="5">
        <v>2687377018.89</v>
      </c>
      <c r="H1155" s="5">
        <v>50863597.99</v>
      </c>
      <c r="I1155" s="5">
        <v>0</v>
      </c>
      <c r="J1155" s="5">
        <v>0</v>
      </c>
      <c r="K1155" s="5">
        <v>0</v>
      </c>
      <c r="L1155" s="5">
        <v>0</v>
      </c>
      <c r="M1155" s="5">
        <v>0</v>
      </c>
      <c r="N1155" s="5">
        <v>0</v>
      </c>
      <c r="O1155" s="5">
        <v>25883697.17</v>
      </c>
      <c r="P1155" s="5">
        <v>367101210.91</v>
      </c>
      <c r="Q1155" s="5">
        <v>125785056.57</v>
      </c>
      <c r="R1155" s="5">
        <v>171267120.94</v>
      </c>
      <c r="S1155" s="5">
        <v>50424469.75</v>
      </c>
      <c r="T1155" s="5">
        <v>1567207.64</v>
      </c>
      <c r="U1155" s="5">
        <v>1567207.64</v>
      </c>
      <c r="V1155" s="5">
        <v>0</v>
      </c>
      <c r="W1155" s="5">
        <v>4920</v>
      </c>
      <c r="X1155" s="5">
        <v>22218016.93</v>
      </c>
      <c r="Y1155" s="5">
        <v>11194080.95</v>
      </c>
      <c r="Z1155" s="5">
        <v>-78113.26</v>
      </c>
      <c r="AA1155" s="5"/>
      <c r="AB1155" s="5">
        <v>2021920.59</v>
      </c>
      <c r="AC1155" s="5">
        <v>112114.98</v>
      </c>
      <c r="AD1155" s="5">
        <v>27773957.03</v>
      </c>
      <c r="AE1155" s="8">
        <f t="shared" si="306"/>
        <v>3550566945.57</v>
      </c>
      <c r="AF1155" s="8">
        <f t="shared" si="307"/>
        <v>3427838574.23</v>
      </c>
      <c r="AG1155" s="8">
        <f t="shared" si="308"/>
        <v>90810287.8400002</v>
      </c>
      <c r="AH1155" s="8">
        <f t="shared" si="309"/>
        <v>92720093.4500002</v>
      </c>
      <c r="AI1155" s="8">
        <f t="shared" si="310"/>
        <v>64946136.4200002</v>
      </c>
      <c r="AJ1155" s="8">
        <f t="shared" ref="AJ1155:AJ1218" si="311">O1155+P1155+Q1155+Y1155-AB1155+AC1155</f>
        <v>528054239.99</v>
      </c>
      <c r="AK1155" s="13">
        <f t="shared" ref="AK1155:AK1218" si="312">C1155-G1155-O1155-P1155-Q1155-R1155+Y1155-S1155</f>
        <v>133922452.29</v>
      </c>
      <c r="AL1155" s="13">
        <f t="shared" ref="AL1155:AL1218" si="313">U1155</f>
        <v>1567207.64</v>
      </c>
      <c r="AM1155" s="13">
        <f t="shared" ref="AM1155:AM1218" si="314">T1155-U1155+V1155+W1155-X1155+Z1155+AA1155-AC1155+AB1155</f>
        <v>-20381404.58</v>
      </c>
      <c r="AN1155" s="13">
        <f t="shared" ref="AN1155:AN1218" si="315">AK1155+AL1155+AM1155</f>
        <v>115108255.35</v>
      </c>
      <c r="AO1155" s="13">
        <f t="shared" ref="AO1155:AO1218" si="316">C1155-G1155</f>
        <v>863189926.68</v>
      </c>
      <c r="AP1155" s="13">
        <f t="shared" ref="AP1155:AP1218" si="317">AK1155+S1155+H1155</f>
        <v>235210520.03</v>
      </c>
      <c r="AQ1155" s="13">
        <f t="shared" ref="AQ1155:AQ1218" si="318">AP1155-AV1155</f>
        <v>207436563</v>
      </c>
      <c r="AR1155" s="13">
        <f t="shared" ref="AR1155:AR1218" si="319">AP1155-H1155</f>
        <v>184346922.04</v>
      </c>
      <c r="AS1155" s="13">
        <f t="shared" ref="AS1155:AS1218" si="320">AP1155-H1155-AV1155</f>
        <v>156572965.01</v>
      </c>
      <c r="AT1155" s="13">
        <f t="shared" ref="AT1155:AT1218" si="321">AK1155-AV1155+AL1155+AM1155</f>
        <v>87334298.32</v>
      </c>
      <c r="AU1155" s="13">
        <f>AT1155-VLOOKUP(A1155,[1]选股结果!$A$2:$BJ$3005,48,FALSE)*0.08</f>
        <v>-176863900.192</v>
      </c>
      <c r="AV1155" s="13">
        <f t="shared" ref="AV1155:AV1218" si="322">AH1155-AI1155</f>
        <v>27773957.03</v>
      </c>
    </row>
    <row r="1156" spans="1:48">
      <c r="A1156" s="4" t="s">
        <v>2356</v>
      </c>
      <c r="B1156" s="4" t="s">
        <v>2357</v>
      </c>
      <c r="C1156" s="5">
        <v>3549287676.64</v>
      </c>
      <c r="D1156" s="5">
        <v>0</v>
      </c>
      <c r="E1156" s="5">
        <v>0</v>
      </c>
      <c r="F1156" s="5">
        <v>0</v>
      </c>
      <c r="G1156" s="5">
        <v>2727297543.2</v>
      </c>
      <c r="H1156" s="5">
        <v>30090033.88</v>
      </c>
      <c r="I1156" s="5">
        <v>0</v>
      </c>
      <c r="J1156" s="5">
        <v>0</v>
      </c>
      <c r="K1156" s="5">
        <v>0</v>
      </c>
      <c r="L1156" s="5">
        <v>0</v>
      </c>
      <c r="M1156" s="5">
        <v>0</v>
      </c>
      <c r="N1156" s="5">
        <v>0</v>
      </c>
      <c r="O1156" s="5">
        <v>24707121.44</v>
      </c>
      <c r="P1156" s="5">
        <v>239133340.43</v>
      </c>
      <c r="Q1156" s="5">
        <v>250336424.99</v>
      </c>
      <c r="R1156" s="5">
        <v>255844596.39</v>
      </c>
      <c r="S1156" s="5">
        <v>26179961.44</v>
      </c>
      <c r="T1156" s="5">
        <v>175467608.34</v>
      </c>
      <c r="U1156" s="5">
        <v>175407608.34</v>
      </c>
      <c r="V1156" s="5">
        <v>0</v>
      </c>
      <c r="W1156" s="5">
        <v>0</v>
      </c>
      <c r="X1156" s="5">
        <v>-1008454.58</v>
      </c>
      <c r="Y1156" s="5">
        <v>11121621.7</v>
      </c>
      <c r="Z1156" s="5">
        <v>-50208.12</v>
      </c>
      <c r="AA1156" s="5"/>
      <c r="AB1156" s="5">
        <v>3584044.61</v>
      </c>
      <c r="AC1156" s="5">
        <v>1243947.15</v>
      </c>
      <c r="AD1156" s="5">
        <v>33691259.3</v>
      </c>
      <c r="AE1156" s="8">
        <f t="shared" si="306"/>
        <v>3549287676.64</v>
      </c>
      <c r="AF1156" s="8">
        <f t="shared" si="307"/>
        <v>3523498987.89</v>
      </c>
      <c r="AG1156" s="8">
        <f t="shared" si="308"/>
        <v>191092921.850001</v>
      </c>
      <c r="AH1156" s="8">
        <f t="shared" si="309"/>
        <v>193433019.310001</v>
      </c>
      <c r="AI1156" s="8">
        <f t="shared" si="310"/>
        <v>159741760.010001</v>
      </c>
      <c r="AJ1156" s="8">
        <f t="shared" si="311"/>
        <v>522958411.1</v>
      </c>
      <c r="AK1156" s="13">
        <f t="shared" si="312"/>
        <v>36910310.4499999</v>
      </c>
      <c r="AL1156" s="13">
        <f t="shared" si="313"/>
        <v>175407608.34</v>
      </c>
      <c r="AM1156" s="13">
        <f t="shared" si="314"/>
        <v>3358343.92</v>
      </c>
      <c r="AN1156" s="13">
        <f t="shared" si="315"/>
        <v>215676262.71</v>
      </c>
      <c r="AO1156" s="13">
        <f t="shared" si="316"/>
        <v>821990133.44</v>
      </c>
      <c r="AP1156" s="13">
        <f t="shared" si="317"/>
        <v>93180305.7699999</v>
      </c>
      <c r="AQ1156" s="13">
        <f t="shared" si="318"/>
        <v>59489046.4699999</v>
      </c>
      <c r="AR1156" s="13">
        <f t="shared" si="319"/>
        <v>63090271.8899999</v>
      </c>
      <c r="AS1156" s="13">
        <f t="shared" si="320"/>
        <v>29399012.5899999</v>
      </c>
      <c r="AT1156" s="13">
        <f t="shared" si="321"/>
        <v>181985003.41</v>
      </c>
      <c r="AU1156" s="13">
        <f>AT1156-VLOOKUP(A1156,[1]选股结果!$A$2:$BJ$3005,48,FALSE)*0.08</f>
        <v>-18851617.0700001</v>
      </c>
      <c r="AV1156" s="13">
        <f t="shared" si="322"/>
        <v>33691259.3</v>
      </c>
    </row>
    <row r="1157" spans="1:48">
      <c r="A1157" s="4" t="s">
        <v>2358</v>
      </c>
      <c r="B1157" s="4" t="s">
        <v>2359</v>
      </c>
      <c r="C1157" s="5">
        <v>3538988842.02</v>
      </c>
      <c r="D1157" s="5">
        <v>0</v>
      </c>
      <c r="E1157" s="5">
        <v>0</v>
      </c>
      <c r="F1157" s="5">
        <v>0</v>
      </c>
      <c r="G1157" s="5">
        <v>3335593784.37</v>
      </c>
      <c r="H1157" s="5">
        <v>5926993.87</v>
      </c>
      <c r="I1157" s="5">
        <v>0</v>
      </c>
      <c r="J1157" s="5">
        <v>0</v>
      </c>
      <c r="K1157" s="5">
        <v>0</v>
      </c>
      <c r="L1157" s="5">
        <v>0</v>
      </c>
      <c r="M1157" s="5">
        <v>0</v>
      </c>
      <c r="N1157" s="5">
        <v>0</v>
      </c>
      <c r="O1157" s="5">
        <v>8819370.65</v>
      </c>
      <c r="P1157" s="5">
        <v>135628525.04</v>
      </c>
      <c r="Q1157" s="5">
        <v>78166112.79</v>
      </c>
      <c r="R1157" s="5">
        <v>0</v>
      </c>
      <c r="S1157" s="5">
        <v>7958571.89</v>
      </c>
      <c r="T1157" s="5">
        <v>55614230.5</v>
      </c>
      <c r="U1157" s="5">
        <v>15326446.29</v>
      </c>
      <c r="V1157" s="5">
        <v>0</v>
      </c>
      <c r="W1157" s="5">
        <v>263386.62</v>
      </c>
      <c r="X1157" s="5">
        <v>6989463.11</v>
      </c>
      <c r="Y1157" s="5">
        <v>1131210.78</v>
      </c>
      <c r="Z1157" s="5">
        <v>71919.62</v>
      </c>
      <c r="AA1157" s="5"/>
      <c r="AB1157" s="5">
        <v>1360436.94</v>
      </c>
      <c r="AC1157" s="5">
        <v>1314752.23</v>
      </c>
      <c r="AD1157" s="5">
        <v>-147892.54</v>
      </c>
      <c r="AE1157" s="8">
        <f t="shared" si="306"/>
        <v>3538988842.02</v>
      </c>
      <c r="AF1157" s="8">
        <f t="shared" si="307"/>
        <v>3566166364.74</v>
      </c>
      <c r="AG1157" s="8">
        <f t="shared" si="308"/>
        <v>20651340.1300002</v>
      </c>
      <c r="AH1157" s="8">
        <f t="shared" si="309"/>
        <v>20697024.8400002</v>
      </c>
      <c r="AI1157" s="8">
        <f t="shared" si="310"/>
        <v>20844917.3800002</v>
      </c>
      <c r="AJ1157" s="8">
        <f t="shared" si="311"/>
        <v>223699534.55</v>
      </c>
      <c r="AK1157" s="13">
        <f t="shared" si="312"/>
        <v>-26046311.9399999</v>
      </c>
      <c r="AL1157" s="13">
        <f t="shared" si="313"/>
        <v>15326446.29</v>
      </c>
      <c r="AM1157" s="13">
        <f t="shared" si="314"/>
        <v>33679312.05</v>
      </c>
      <c r="AN1157" s="13">
        <f t="shared" si="315"/>
        <v>22959446.4000001</v>
      </c>
      <c r="AO1157" s="13">
        <f t="shared" si="316"/>
        <v>203395057.65</v>
      </c>
      <c r="AP1157" s="13">
        <f t="shared" si="317"/>
        <v>-12160746.1799999</v>
      </c>
      <c r="AQ1157" s="13">
        <f t="shared" si="318"/>
        <v>-12012853.6399999</v>
      </c>
      <c r="AR1157" s="13">
        <f t="shared" si="319"/>
        <v>-18087740.0499999</v>
      </c>
      <c r="AS1157" s="13">
        <f t="shared" si="320"/>
        <v>-17939847.5099999</v>
      </c>
      <c r="AT1157" s="13">
        <f t="shared" si="321"/>
        <v>23107338.9400001</v>
      </c>
      <c r="AU1157" s="13">
        <f>AT1157-VLOOKUP(A1157,[1]选股结果!$A$2:$BJ$3005,48,FALSE)*0.08</f>
        <v>-129674871.016</v>
      </c>
      <c r="AV1157" s="13">
        <f t="shared" si="322"/>
        <v>-147892.539999999</v>
      </c>
    </row>
    <row r="1158" spans="1:48">
      <c r="A1158" s="4" t="s">
        <v>2360</v>
      </c>
      <c r="B1158" s="4" t="s">
        <v>2361</v>
      </c>
      <c r="C1158" s="5">
        <v>3538456128.66</v>
      </c>
      <c r="D1158" s="5">
        <v>0</v>
      </c>
      <c r="E1158" s="5">
        <v>0</v>
      </c>
      <c r="F1158" s="5">
        <v>0</v>
      </c>
      <c r="G1158" s="5">
        <v>2841819276.15</v>
      </c>
      <c r="H1158" s="5">
        <v>5450950.11</v>
      </c>
      <c r="I1158" s="5">
        <v>0</v>
      </c>
      <c r="J1158" s="5">
        <v>0</v>
      </c>
      <c r="K1158" s="5">
        <v>0</v>
      </c>
      <c r="L1158" s="5">
        <v>0</v>
      </c>
      <c r="M1158" s="5">
        <v>0</v>
      </c>
      <c r="N1158" s="5">
        <v>0</v>
      </c>
      <c r="O1158" s="5">
        <v>10560609.14</v>
      </c>
      <c r="P1158" s="5">
        <v>150496194.58</v>
      </c>
      <c r="Q1158" s="5">
        <v>185878196.03</v>
      </c>
      <c r="R1158" s="5">
        <v>256194594.24</v>
      </c>
      <c r="S1158" s="5">
        <v>-63869653.67</v>
      </c>
      <c r="T1158" s="5">
        <v>24168400.87</v>
      </c>
      <c r="U1158" s="5">
        <v>8257711.26</v>
      </c>
      <c r="V1158" s="5">
        <v>0</v>
      </c>
      <c r="W1158" s="5">
        <v>-12611690.97</v>
      </c>
      <c r="X1158" s="5">
        <v>7497817.06</v>
      </c>
      <c r="Y1158" s="5">
        <v>661731.1</v>
      </c>
      <c r="Z1158" s="5">
        <v>1215017.45</v>
      </c>
      <c r="AA1158" s="5"/>
      <c r="AB1158" s="5">
        <v>12984229.61</v>
      </c>
      <c r="AC1158" s="5">
        <v>1589821.79</v>
      </c>
      <c r="AD1158" s="5">
        <v>14817333.2</v>
      </c>
      <c r="AE1158" s="8">
        <f t="shared" si="306"/>
        <v>3538456128.66</v>
      </c>
      <c r="AF1158" s="8">
        <f t="shared" si="307"/>
        <v>3381079216.47</v>
      </c>
      <c r="AG1158" s="8">
        <f t="shared" si="308"/>
        <v>161989091.38</v>
      </c>
      <c r="AH1158" s="8">
        <f t="shared" si="309"/>
        <v>173383499.2</v>
      </c>
      <c r="AI1158" s="8">
        <f t="shared" si="310"/>
        <v>158566166</v>
      </c>
      <c r="AJ1158" s="8">
        <f t="shared" si="311"/>
        <v>336202323.03</v>
      </c>
      <c r="AK1158" s="13">
        <f t="shared" si="312"/>
        <v>158038643.29</v>
      </c>
      <c r="AL1158" s="13">
        <f t="shared" si="313"/>
        <v>8257711.26</v>
      </c>
      <c r="AM1158" s="13">
        <f t="shared" si="314"/>
        <v>8410606.85</v>
      </c>
      <c r="AN1158" s="13">
        <f t="shared" si="315"/>
        <v>174706961.4</v>
      </c>
      <c r="AO1158" s="13">
        <f t="shared" si="316"/>
        <v>696636852.51</v>
      </c>
      <c r="AP1158" s="13">
        <f t="shared" si="317"/>
        <v>99619939.73</v>
      </c>
      <c r="AQ1158" s="13">
        <f t="shared" si="318"/>
        <v>84802606.53</v>
      </c>
      <c r="AR1158" s="13">
        <f t="shared" si="319"/>
        <v>94168989.62</v>
      </c>
      <c r="AS1158" s="13">
        <f t="shared" si="320"/>
        <v>79351656.42</v>
      </c>
      <c r="AT1158" s="13">
        <f t="shared" si="321"/>
        <v>159889628.2</v>
      </c>
      <c r="AU1158" s="13">
        <f>AT1158-VLOOKUP(A1158,[1]选股结果!$A$2:$BJ$3005,48,FALSE)*0.08</f>
        <v>-190805558.8704</v>
      </c>
      <c r="AV1158" s="13">
        <f t="shared" si="322"/>
        <v>14817333.2</v>
      </c>
    </row>
    <row r="1159" spans="1:48">
      <c r="A1159" s="4" t="s">
        <v>2362</v>
      </c>
      <c r="B1159" s="4" t="s">
        <v>2363</v>
      </c>
      <c r="C1159" s="5">
        <v>3520458661.53</v>
      </c>
      <c r="D1159" s="5">
        <v>0</v>
      </c>
      <c r="E1159" s="5">
        <v>0</v>
      </c>
      <c r="F1159" s="5">
        <v>0</v>
      </c>
      <c r="G1159" s="5">
        <v>3175198856.26</v>
      </c>
      <c r="H1159" s="5">
        <v>15108582.14</v>
      </c>
      <c r="I1159" s="5">
        <v>0</v>
      </c>
      <c r="J1159" s="5">
        <v>0</v>
      </c>
      <c r="K1159" s="5">
        <v>0</v>
      </c>
      <c r="L1159" s="5">
        <v>0</v>
      </c>
      <c r="M1159" s="5">
        <v>0</v>
      </c>
      <c r="N1159" s="5">
        <v>0</v>
      </c>
      <c r="O1159" s="5">
        <v>14286972.36</v>
      </c>
      <c r="P1159" s="5">
        <v>10608723.97</v>
      </c>
      <c r="Q1159" s="5">
        <v>69248721.02</v>
      </c>
      <c r="R1159" s="5">
        <v>27389640.53</v>
      </c>
      <c r="S1159" s="5">
        <v>11377676.9</v>
      </c>
      <c r="T1159" s="5">
        <v>678892.14</v>
      </c>
      <c r="U1159" s="5">
        <v>257442.66</v>
      </c>
      <c r="V1159" s="5">
        <v>0</v>
      </c>
      <c r="W1159" s="5">
        <v>0</v>
      </c>
      <c r="X1159" s="5">
        <v>-944526.42</v>
      </c>
      <c r="Y1159" s="5">
        <v>0</v>
      </c>
      <c r="Z1159" s="5">
        <v>2292.52</v>
      </c>
      <c r="AA1159" s="5"/>
      <c r="AB1159" s="5">
        <v>1716465.06</v>
      </c>
      <c r="AC1159" s="5">
        <v>1477927.41</v>
      </c>
      <c r="AD1159" s="5">
        <v>60441091.68</v>
      </c>
      <c r="AE1159" s="8">
        <f t="shared" si="306"/>
        <v>3520458661.53</v>
      </c>
      <c r="AF1159" s="8">
        <f t="shared" si="307"/>
        <v>3308110591.04</v>
      </c>
      <c r="AG1159" s="8">
        <f t="shared" si="308"/>
        <v>213973781.57</v>
      </c>
      <c r="AH1159" s="8">
        <f t="shared" si="309"/>
        <v>214212319.22</v>
      </c>
      <c r="AI1159" s="8">
        <f t="shared" si="310"/>
        <v>153771227.54</v>
      </c>
      <c r="AJ1159" s="8">
        <f t="shared" si="311"/>
        <v>93905879.7</v>
      </c>
      <c r="AK1159" s="13">
        <f t="shared" si="312"/>
        <v>212348070.49</v>
      </c>
      <c r="AL1159" s="13">
        <f t="shared" si="313"/>
        <v>257442.66</v>
      </c>
      <c r="AM1159" s="13">
        <f t="shared" si="314"/>
        <v>1606806.07</v>
      </c>
      <c r="AN1159" s="13">
        <f t="shared" si="315"/>
        <v>214212319.22</v>
      </c>
      <c r="AO1159" s="13">
        <f t="shared" si="316"/>
        <v>345259805.27</v>
      </c>
      <c r="AP1159" s="13">
        <f t="shared" si="317"/>
        <v>238834329.53</v>
      </c>
      <c r="AQ1159" s="13">
        <f t="shared" si="318"/>
        <v>178393237.85</v>
      </c>
      <c r="AR1159" s="13">
        <f t="shared" si="319"/>
        <v>223725747.39</v>
      </c>
      <c r="AS1159" s="13">
        <f t="shared" si="320"/>
        <v>163284655.71</v>
      </c>
      <c r="AT1159" s="13">
        <f t="shared" si="321"/>
        <v>153771227.54</v>
      </c>
      <c r="AU1159" s="13">
        <f>AT1159-VLOOKUP(A1159,[1]选股结果!$A$2:$BJ$3005,48,FALSE)*0.08</f>
        <v>-42917431.88</v>
      </c>
      <c r="AV1159" s="13">
        <f t="shared" si="322"/>
        <v>60441091.68</v>
      </c>
    </row>
    <row r="1160" spans="1:48">
      <c r="A1160" s="4" t="s">
        <v>2364</v>
      </c>
      <c r="B1160" s="4" t="s">
        <v>2365</v>
      </c>
      <c r="C1160" s="5">
        <v>3517431320.39</v>
      </c>
      <c r="D1160" s="5">
        <v>0</v>
      </c>
      <c r="E1160" s="5">
        <v>0</v>
      </c>
      <c r="F1160" s="5">
        <v>0</v>
      </c>
      <c r="G1160" s="5">
        <v>2429243211.99</v>
      </c>
      <c r="H1160" s="5">
        <v>85577327.72</v>
      </c>
      <c r="I1160" s="5">
        <v>0</v>
      </c>
      <c r="J1160" s="5">
        <v>0</v>
      </c>
      <c r="K1160" s="5">
        <v>0</v>
      </c>
      <c r="L1160" s="5">
        <v>0</v>
      </c>
      <c r="M1160" s="5">
        <v>0</v>
      </c>
      <c r="N1160" s="5">
        <v>0</v>
      </c>
      <c r="O1160" s="5">
        <v>137301208.15</v>
      </c>
      <c r="P1160" s="5">
        <v>131737563.7</v>
      </c>
      <c r="Q1160" s="5">
        <v>182686439.64</v>
      </c>
      <c r="R1160" s="5">
        <v>17121481.47</v>
      </c>
      <c r="S1160" s="5">
        <v>72981499.63</v>
      </c>
      <c r="T1160" s="5">
        <v>1937415.79</v>
      </c>
      <c r="U1160" s="5">
        <v>0</v>
      </c>
      <c r="V1160" s="5">
        <v>0</v>
      </c>
      <c r="W1160" s="5">
        <v>0</v>
      </c>
      <c r="X1160" s="5">
        <v>1982124.48</v>
      </c>
      <c r="Y1160" s="5">
        <v>0</v>
      </c>
      <c r="Z1160" s="5">
        <v>0</v>
      </c>
      <c r="AA1160" s="5"/>
      <c r="AB1160" s="5">
        <v>493250.17</v>
      </c>
      <c r="AC1160" s="5">
        <v>9954001.86</v>
      </c>
      <c r="AD1160" s="5">
        <v>82555451.66</v>
      </c>
      <c r="AE1160" s="8">
        <f t="shared" si="306"/>
        <v>3517431320.39</v>
      </c>
      <c r="AF1160" s="8">
        <f t="shared" si="307"/>
        <v>2971071404.58</v>
      </c>
      <c r="AG1160" s="8">
        <f t="shared" si="308"/>
        <v>546315207.12</v>
      </c>
      <c r="AH1160" s="8">
        <f t="shared" si="309"/>
        <v>536854455.43</v>
      </c>
      <c r="AI1160" s="8">
        <f t="shared" si="310"/>
        <v>454299003.77</v>
      </c>
      <c r="AJ1160" s="8">
        <f t="shared" si="311"/>
        <v>461185963.18</v>
      </c>
      <c r="AK1160" s="13">
        <f t="shared" si="312"/>
        <v>546359915.81</v>
      </c>
      <c r="AL1160" s="13">
        <f t="shared" si="313"/>
        <v>0</v>
      </c>
      <c r="AM1160" s="13">
        <f t="shared" si="314"/>
        <v>-9505460.38</v>
      </c>
      <c r="AN1160" s="13">
        <f t="shared" si="315"/>
        <v>536854455.43</v>
      </c>
      <c r="AO1160" s="13">
        <f t="shared" si="316"/>
        <v>1088188108.4</v>
      </c>
      <c r="AP1160" s="13">
        <f t="shared" si="317"/>
        <v>704918743.16</v>
      </c>
      <c r="AQ1160" s="13">
        <f t="shared" si="318"/>
        <v>622363291.5</v>
      </c>
      <c r="AR1160" s="13">
        <f t="shared" si="319"/>
        <v>619341415.44</v>
      </c>
      <c r="AS1160" s="13">
        <f t="shared" si="320"/>
        <v>536785963.78</v>
      </c>
      <c r="AT1160" s="13">
        <f t="shared" si="321"/>
        <v>454299003.77</v>
      </c>
      <c r="AU1160" s="13">
        <f>AT1160-VLOOKUP(A1160,[1]选股结果!$A$2:$BJ$3005,48,FALSE)*0.08</f>
        <v>-230266989.7764</v>
      </c>
      <c r="AV1160" s="13">
        <f t="shared" si="322"/>
        <v>82555451.66</v>
      </c>
    </row>
    <row r="1161" spans="1:48">
      <c r="A1161" s="4" t="s">
        <v>2366</v>
      </c>
      <c r="B1161" s="4" t="s">
        <v>2367</v>
      </c>
      <c r="C1161" s="5">
        <v>3505942068.9</v>
      </c>
      <c r="D1161" s="5">
        <v>0</v>
      </c>
      <c r="E1161" s="5">
        <v>0</v>
      </c>
      <c r="F1161" s="5">
        <v>0</v>
      </c>
      <c r="G1161" s="5">
        <v>3109275100.12</v>
      </c>
      <c r="H1161" s="5">
        <v>57160124.72</v>
      </c>
      <c r="I1161" s="5">
        <v>0</v>
      </c>
      <c r="J1161" s="5">
        <v>0</v>
      </c>
      <c r="K1161" s="5">
        <v>0</v>
      </c>
      <c r="L1161" s="5">
        <v>0</v>
      </c>
      <c r="M1161" s="5">
        <v>0</v>
      </c>
      <c r="N1161" s="5">
        <v>0</v>
      </c>
      <c r="O1161" s="5">
        <v>18833939.4</v>
      </c>
      <c r="P1161" s="5">
        <v>19643110.15</v>
      </c>
      <c r="Q1161" s="5">
        <v>123511981.07</v>
      </c>
      <c r="R1161" s="5">
        <v>34939003.06</v>
      </c>
      <c r="S1161" s="5">
        <v>58935169.15</v>
      </c>
      <c r="T1161" s="5">
        <v>2404815.33</v>
      </c>
      <c r="U1161" s="5">
        <v>1995100.98</v>
      </c>
      <c r="V1161" s="5">
        <v>0</v>
      </c>
      <c r="W1161" s="5">
        <v>0</v>
      </c>
      <c r="X1161" s="5">
        <v>-2545254.29</v>
      </c>
      <c r="Y1161" s="5">
        <v>228183.87</v>
      </c>
      <c r="Z1161" s="5">
        <v>343079.67</v>
      </c>
      <c r="AA1161" s="5"/>
      <c r="AB1161" s="5">
        <v>660111.5</v>
      </c>
      <c r="AC1161" s="5">
        <v>1775323.09</v>
      </c>
      <c r="AD1161" s="5">
        <v>36590090.66</v>
      </c>
      <c r="AE1161" s="8">
        <f t="shared" si="306"/>
        <v>3505942068.9</v>
      </c>
      <c r="AF1161" s="8">
        <f t="shared" si="307"/>
        <v>3365138302.95</v>
      </c>
      <c r="AG1161" s="8">
        <f t="shared" si="308"/>
        <v>145868731.37</v>
      </c>
      <c r="AH1161" s="8">
        <f t="shared" si="309"/>
        <v>144753519.78</v>
      </c>
      <c r="AI1161" s="8">
        <f t="shared" si="310"/>
        <v>108163429.12</v>
      </c>
      <c r="AJ1161" s="8">
        <f t="shared" si="311"/>
        <v>163332426.08</v>
      </c>
      <c r="AK1161" s="13">
        <f t="shared" si="312"/>
        <v>141031949.82</v>
      </c>
      <c r="AL1161" s="13">
        <f t="shared" si="313"/>
        <v>1995100.98</v>
      </c>
      <c r="AM1161" s="13">
        <f t="shared" si="314"/>
        <v>2182836.72</v>
      </c>
      <c r="AN1161" s="13">
        <f t="shared" si="315"/>
        <v>145209887.52</v>
      </c>
      <c r="AO1161" s="13">
        <f t="shared" si="316"/>
        <v>396666968.78</v>
      </c>
      <c r="AP1161" s="13">
        <f t="shared" si="317"/>
        <v>257127243.69</v>
      </c>
      <c r="AQ1161" s="13">
        <f t="shared" si="318"/>
        <v>220537153.03</v>
      </c>
      <c r="AR1161" s="13">
        <f t="shared" si="319"/>
        <v>199967118.97</v>
      </c>
      <c r="AS1161" s="13">
        <f t="shared" si="320"/>
        <v>163377028.31</v>
      </c>
      <c r="AT1161" s="13">
        <f t="shared" si="321"/>
        <v>108619796.86</v>
      </c>
      <c r="AU1161" s="13">
        <f>AT1161-VLOOKUP(A1161,[1]选股结果!$A$2:$BJ$3005,48,FALSE)*0.08</f>
        <v>-107421435.2736</v>
      </c>
      <c r="AV1161" s="13">
        <f t="shared" si="322"/>
        <v>36590090.66</v>
      </c>
    </row>
    <row r="1162" spans="1:48">
      <c r="A1162" s="4" t="s">
        <v>2368</v>
      </c>
      <c r="B1162" s="4" t="s">
        <v>2369</v>
      </c>
      <c r="C1162" s="5">
        <v>3500531676.55</v>
      </c>
      <c r="D1162" s="5">
        <v>0</v>
      </c>
      <c r="E1162" s="5">
        <v>0</v>
      </c>
      <c r="F1162" s="5">
        <v>0</v>
      </c>
      <c r="G1162" s="5">
        <v>2680081174.4</v>
      </c>
      <c r="H1162" s="5">
        <v>7842618.32</v>
      </c>
      <c r="I1162" s="5">
        <v>0</v>
      </c>
      <c r="J1162" s="5">
        <v>0</v>
      </c>
      <c r="K1162" s="5">
        <v>0</v>
      </c>
      <c r="L1162" s="5">
        <v>0</v>
      </c>
      <c r="M1162" s="5">
        <v>0</v>
      </c>
      <c r="N1162" s="5">
        <v>0</v>
      </c>
      <c r="O1162" s="5">
        <v>13705605.82</v>
      </c>
      <c r="P1162" s="5">
        <v>84101345.27</v>
      </c>
      <c r="Q1162" s="5">
        <v>206641946.29</v>
      </c>
      <c r="R1162" s="5">
        <v>184675854.87</v>
      </c>
      <c r="S1162" s="5">
        <v>18716645.93</v>
      </c>
      <c r="T1162" s="5">
        <v>26617781.13</v>
      </c>
      <c r="U1162" s="5">
        <v>0</v>
      </c>
      <c r="V1162" s="5">
        <v>0</v>
      </c>
      <c r="W1162" s="5">
        <v>-5128901.24</v>
      </c>
      <c r="X1162" s="5">
        <v>4454274.33</v>
      </c>
      <c r="Y1162" s="5">
        <v>3727994.87</v>
      </c>
      <c r="Z1162" s="5">
        <v>-63660.06</v>
      </c>
      <c r="AA1162" s="5"/>
      <c r="AB1162" s="5">
        <v>184652.58</v>
      </c>
      <c r="AC1162" s="5">
        <v>2716120.19</v>
      </c>
      <c r="AD1162" s="5">
        <v>42673963.5</v>
      </c>
      <c r="AE1162" s="8">
        <f t="shared" si="306"/>
        <v>3500531676.55</v>
      </c>
      <c r="AF1162" s="8">
        <f t="shared" si="307"/>
        <v>3187922572.58</v>
      </c>
      <c r="AG1162" s="8">
        <f t="shared" si="308"/>
        <v>325852054.6</v>
      </c>
      <c r="AH1162" s="8">
        <f t="shared" si="309"/>
        <v>323320586.99</v>
      </c>
      <c r="AI1162" s="8">
        <f t="shared" si="310"/>
        <v>280646623.49</v>
      </c>
      <c r="AJ1162" s="8">
        <f t="shared" si="311"/>
        <v>310708359.86</v>
      </c>
      <c r="AK1162" s="13">
        <f t="shared" si="312"/>
        <v>316337098.84</v>
      </c>
      <c r="AL1162" s="13">
        <f t="shared" si="313"/>
        <v>0</v>
      </c>
      <c r="AM1162" s="13">
        <f t="shared" si="314"/>
        <v>14439477.89</v>
      </c>
      <c r="AN1162" s="13">
        <f t="shared" si="315"/>
        <v>330776576.73</v>
      </c>
      <c r="AO1162" s="13">
        <f t="shared" si="316"/>
        <v>820450502.15</v>
      </c>
      <c r="AP1162" s="13">
        <f t="shared" si="317"/>
        <v>342896363.09</v>
      </c>
      <c r="AQ1162" s="13">
        <f t="shared" si="318"/>
        <v>300222399.59</v>
      </c>
      <c r="AR1162" s="13">
        <f t="shared" si="319"/>
        <v>335053744.77</v>
      </c>
      <c r="AS1162" s="13">
        <f t="shared" si="320"/>
        <v>292379781.27</v>
      </c>
      <c r="AT1162" s="13">
        <f t="shared" si="321"/>
        <v>288102613.23</v>
      </c>
      <c r="AU1162" s="13">
        <f>AT1162-VLOOKUP(A1162,[1]选股结果!$A$2:$BJ$3005,48,FALSE)*0.08</f>
        <v>86072945.2179999</v>
      </c>
      <c r="AV1162" s="13">
        <f t="shared" si="322"/>
        <v>42673963.5</v>
      </c>
    </row>
    <row r="1163" spans="1:48">
      <c r="A1163" s="4" t="s">
        <v>2370</v>
      </c>
      <c r="B1163" s="4" t="s">
        <v>2371</v>
      </c>
      <c r="C1163" s="5">
        <v>3496047374.32</v>
      </c>
      <c r="D1163" s="5">
        <v>0</v>
      </c>
      <c r="E1163" s="5">
        <v>0</v>
      </c>
      <c r="F1163" s="5">
        <v>0</v>
      </c>
      <c r="G1163" s="5">
        <v>2250746302.99</v>
      </c>
      <c r="H1163" s="5">
        <v>251678296.54</v>
      </c>
      <c r="I1163" s="5">
        <v>0</v>
      </c>
      <c r="J1163" s="5">
        <v>0</v>
      </c>
      <c r="K1163" s="5">
        <v>0</v>
      </c>
      <c r="L1163" s="5">
        <v>0</v>
      </c>
      <c r="M1163" s="5">
        <v>0</v>
      </c>
      <c r="N1163" s="5">
        <v>0</v>
      </c>
      <c r="O1163" s="5">
        <v>11517624.31</v>
      </c>
      <c r="P1163" s="5">
        <v>20343116.5</v>
      </c>
      <c r="Q1163" s="5">
        <v>233855891.81</v>
      </c>
      <c r="R1163" s="5">
        <v>92427901.55</v>
      </c>
      <c r="S1163" s="5">
        <v>241108849.89</v>
      </c>
      <c r="T1163" s="5">
        <v>-48064.83</v>
      </c>
      <c r="U1163" s="5">
        <v>0</v>
      </c>
      <c r="V1163" s="5">
        <v>0</v>
      </c>
      <c r="W1163" s="5">
        <v>0</v>
      </c>
      <c r="X1163" s="5">
        <v>106252620.6</v>
      </c>
      <c r="Y1163" s="5">
        <v>29423317.85</v>
      </c>
      <c r="Z1163" s="5">
        <v>-1984781.5</v>
      </c>
      <c r="AA1163" s="5"/>
      <c r="AB1163" s="5">
        <v>8725503.82</v>
      </c>
      <c r="AC1163" s="5">
        <v>7966255.79</v>
      </c>
      <c r="AD1163" s="5">
        <v>80651434.98</v>
      </c>
      <c r="AE1163" s="8">
        <f t="shared" ref="AE1163:AE1226" si="323">C1163</f>
        <v>3496047374.32</v>
      </c>
      <c r="AF1163" s="8">
        <f t="shared" ref="AF1163:AF1226" si="324">(G1163+O1163+P1163+Q1163+R1163)+S1163</f>
        <v>2849999687.05</v>
      </c>
      <c r="AG1163" s="8">
        <f t="shared" ref="AG1163:AG1226" si="325">AE1163-AF1163+T1163+V1163+W1163-X1163-Y1163+Z1163+AA1163</f>
        <v>508338902.49</v>
      </c>
      <c r="AH1163" s="8">
        <f t="shared" ref="AH1163:AH1226" si="326">AG1163+AB1163-AC1163</f>
        <v>509098150.52</v>
      </c>
      <c r="AI1163" s="8">
        <f t="shared" ref="AI1163:AI1226" si="327">AH1163-AD1163</f>
        <v>428446715.54</v>
      </c>
      <c r="AJ1163" s="8">
        <f t="shared" si="311"/>
        <v>294380702.44</v>
      </c>
      <c r="AK1163" s="13">
        <f t="shared" si="312"/>
        <v>675471005.120001</v>
      </c>
      <c r="AL1163" s="13">
        <f t="shared" si="313"/>
        <v>0</v>
      </c>
      <c r="AM1163" s="13">
        <f t="shared" si="314"/>
        <v>-107526218.9</v>
      </c>
      <c r="AN1163" s="13">
        <f t="shared" si="315"/>
        <v>567944786.220001</v>
      </c>
      <c r="AO1163" s="13">
        <f t="shared" si="316"/>
        <v>1245301071.33</v>
      </c>
      <c r="AP1163" s="13">
        <f t="shared" si="317"/>
        <v>1168258151.55</v>
      </c>
      <c r="AQ1163" s="13">
        <f t="shared" si="318"/>
        <v>1087606716.57</v>
      </c>
      <c r="AR1163" s="13">
        <f t="shared" si="319"/>
        <v>916579855.010001</v>
      </c>
      <c r="AS1163" s="13">
        <f t="shared" si="320"/>
        <v>835928420.030001</v>
      </c>
      <c r="AT1163" s="13">
        <f t="shared" si="321"/>
        <v>487293351.240001</v>
      </c>
      <c r="AU1163" s="13">
        <f>AT1163-VLOOKUP(A1163,[1]选股结果!$A$2:$BJ$3005,48,FALSE)*0.08</f>
        <v>-5139884.41919905</v>
      </c>
      <c r="AV1163" s="13">
        <f t="shared" si="322"/>
        <v>80651434.98</v>
      </c>
    </row>
    <row r="1164" spans="1:48">
      <c r="A1164" s="4" t="s">
        <v>2372</v>
      </c>
      <c r="B1164" s="4" t="s">
        <v>2373</v>
      </c>
      <c r="C1164" s="5">
        <v>3486595801.86</v>
      </c>
      <c r="D1164" s="5">
        <v>0</v>
      </c>
      <c r="E1164" s="5">
        <v>0</v>
      </c>
      <c r="F1164" s="5">
        <v>0</v>
      </c>
      <c r="G1164" s="5">
        <v>2675411199.9</v>
      </c>
      <c r="H1164" s="5">
        <v>2603142.49</v>
      </c>
      <c r="I1164" s="5">
        <v>0</v>
      </c>
      <c r="J1164" s="5">
        <v>0</v>
      </c>
      <c r="K1164" s="5">
        <v>0</v>
      </c>
      <c r="L1164" s="5">
        <v>0</v>
      </c>
      <c r="M1164" s="5">
        <v>0</v>
      </c>
      <c r="N1164" s="5">
        <v>0</v>
      </c>
      <c r="O1164" s="5">
        <v>14701939.27</v>
      </c>
      <c r="P1164" s="5">
        <v>21988582.78</v>
      </c>
      <c r="Q1164" s="5">
        <v>87264995.3</v>
      </c>
      <c r="R1164" s="5">
        <v>145486035.02</v>
      </c>
      <c r="S1164" s="5">
        <v>-83020409.35</v>
      </c>
      <c r="T1164" s="5">
        <v>43575781.87</v>
      </c>
      <c r="U1164" s="5">
        <v>0</v>
      </c>
      <c r="V1164" s="5">
        <v>0</v>
      </c>
      <c r="W1164" s="5">
        <v>0</v>
      </c>
      <c r="X1164" s="5">
        <v>3466704.68</v>
      </c>
      <c r="Y1164" s="5">
        <v>-2246688.06</v>
      </c>
      <c r="Z1164" s="5">
        <v>673305.49</v>
      </c>
      <c r="AA1164" s="5"/>
      <c r="AB1164" s="5">
        <v>1416036.74</v>
      </c>
      <c r="AC1164" s="5">
        <v>15058896.23</v>
      </c>
      <c r="AD1164" s="5">
        <v>98077243.04</v>
      </c>
      <c r="AE1164" s="8">
        <f t="shared" si="323"/>
        <v>3486595801.86</v>
      </c>
      <c r="AF1164" s="8">
        <f t="shared" si="324"/>
        <v>2861832342.92</v>
      </c>
      <c r="AG1164" s="8">
        <f t="shared" si="325"/>
        <v>667792529.68</v>
      </c>
      <c r="AH1164" s="8">
        <f t="shared" si="326"/>
        <v>654149670.19</v>
      </c>
      <c r="AI1164" s="8">
        <f t="shared" si="327"/>
        <v>556072427.15</v>
      </c>
      <c r="AJ1164" s="8">
        <f t="shared" si="311"/>
        <v>135351688.78</v>
      </c>
      <c r="AK1164" s="13">
        <f t="shared" si="312"/>
        <v>622516770.88</v>
      </c>
      <c r="AL1164" s="13">
        <f t="shared" si="313"/>
        <v>0</v>
      </c>
      <c r="AM1164" s="13">
        <f t="shared" si="314"/>
        <v>27139523.19</v>
      </c>
      <c r="AN1164" s="13">
        <f t="shared" si="315"/>
        <v>649656294.07</v>
      </c>
      <c r="AO1164" s="13">
        <f t="shared" si="316"/>
        <v>811184601.96</v>
      </c>
      <c r="AP1164" s="13">
        <f t="shared" si="317"/>
        <v>542099504.02</v>
      </c>
      <c r="AQ1164" s="13">
        <f t="shared" si="318"/>
        <v>444022260.98</v>
      </c>
      <c r="AR1164" s="13">
        <f t="shared" si="319"/>
        <v>539496361.53</v>
      </c>
      <c r="AS1164" s="13">
        <f t="shared" si="320"/>
        <v>441419118.49</v>
      </c>
      <c r="AT1164" s="13">
        <f t="shared" si="321"/>
        <v>551579051.03</v>
      </c>
      <c r="AU1164" s="13">
        <f>AT1164-VLOOKUP(A1164,[1]选股结果!$A$2:$BJ$3005,48,FALSE)*0.08</f>
        <v>-134147634.0604</v>
      </c>
      <c r="AV1164" s="13">
        <f t="shared" si="322"/>
        <v>98077243.0400001</v>
      </c>
    </row>
    <row r="1165" spans="1:48">
      <c r="A1165" s="4" t="s">
        <v>2374</v>
      </c>
      <c r="B1165" s="4" t="s">
        <v>2375</v>
      </c>
      <c r="C1165" s="5">
        <v>3485256009.13</v>
      </c>
      <c r="D1165" s="5">
        <v>0</v>
      </c>
      <c r="E1165" s="5">
        <v>0</v>
      </c>
      <c r="F1165" s="5">
        <v>0</v>
      </c>
      <c r="G1165" s="5">
        <v>598128281.25</v>
      </c>
      <c r="H1165" s="5">
        <v>854502.77</v>
      </c>
      <c r="I1165" s="5">
        <v>0</v>
      </c>
      <c r="J1165" s="5">
        <v>0</v>
      </c>
      <c r="K1165" s="5">
        <v>0</v>
      </c>
      <c r="L1165" s="5">
        <v>0</v>
      </c>
      <c r="M1165" s="5">
        <v>0</v>
      </c>
      <c r="N1165" s="5">
        <v>0</v>
      </c>
      <c r="O1165" s="5">
        <v>23597030.87</v>
      </c>
      <c r="P1165" s="5">
        <v>835040076.12</v>
      </c>
      <c r="Q1165" s="5">
        <v>207646608.94</v>
      </c>
      <c r="R1165" s="5">
        <v>477433609.84</v>
      </c>
      <c r="S1165" s="5">
        <v>-4283369.67</v>
      </c>
      <c r="T1165" s="5">
        <v>359740916.32</v>
      </c>
      <c r="U1165" s="5">
        <v>92741855.11</v>
      </c>
      <c r="V1165" s="5">
        <v>0</v>
      </c>
      <c r="W1165" s="5">
        <v>4847619.96</v>
      </c>
      <c r="X1165" s="5">
        <v>-6533366.18</v>
      </c>
      <c r="Y1165" s="5">
        <v>11734522.06</v>
      </c>
      <c r="Z1165" s="5">
        <v>20834.22</v>
      </c>
      <c r="AA1165" s="5"/>
      <c r="AB1165" s="5">
        <v>2942026.96</v>
      </c>
      <c r="AC1165" s="5">
        <v>8112145.19</v>
      </c>
      <c r="AD1165" s="5">
        <v>291886384.76</v>
      </c>
      <c r="AE1165" s="8">
        <f t="shared" si="323"/>
        <v>3485256009.13</v>
      </c>
      <c r="AF1165" s="8">
        <f t="shared" si="324"/>
        <v>2137562237.35</v>
      </c>
      <c r="AG1165" s="8">
        <f t="shared" si="325"/>
        <v>1707101986.4</v>
      </c>
      <c r="AH1165" s="8">
        <f t="shared" si="326"/>
        <v>1701931868.17</v>
      </c>
      <c r="AI1165" s="8">
        <f t="shared" si="327"/>
        <v>1410045483.41</v>
      </c>
      <c r="AJ1165" s="8">
        <f t="shared" si="311"/>
        <v>1083188356.22</v>
      </c>
      <c r="AK1165" s="13">
        <f t="shared" si="312"/>
        <v>1359428293.84</v>
      </c>
      <c r="AL1165" s="13">
        <f t="shared" si="313"/>
        <v>92741855.11</v>
      </c>
      <c r="AM1165" s="13">
        <f t="shared" si="314"/>
        <v>273230763.34</v>
      </c>
      <c r="AN1165" s="13">
        <f t="shared" si="315"/>
        <v>1725400912.29</v>
      </c>
      <c r="AO1165" s="13">
        <f t="shared" si="316"/>
        <v>2887127727.88</v>
      </c>
      <c r="AP1165" s="13">
        <f t="shared" si="317"/>
        <v>1355999426.94</v>
      </c>
      <c r="AQ1165" s="13">
        <f t="shared" si="318"/>
        <v>1064113042.18</v>
      </c>
      <c r="AR1165" s="13">
        <f t="shared" si="319"/>
        <v>1355144924.17</v>
      </c>
      <c r="AS1165" s="13">
        <f t="shared" si="320"/>
        <v>1063258539.41</v>
      </c>
      <c r="AT1165" s="13">
        <f t="shared" si="321"/>
        <v>1433514527.53</v>
      </c>
      <c r="AU1165" s="13">
        <f>AT1165-VLOOKUP(A1165,[1]选股结果!$A$2:$BJ$3005,48,FALSE)*0.08</f>
        <v>1094161834.6404</v>
      </c>
      <c r="AV1165" s="13">
        <f t="shared" si="322"/>
        <v>291886384.76</v>
      </c>
    </row>
    <row r="1166" spans="1:48">
      <c r="A1166" s="4" t="s">
        <v>2376</v>
      </c>
      <c r="B1166" s="4" t="s">
        <v>2377</v>
      </c>
      <c r="C1166" s="5">
        <v>3483083008.99</v>
      </c>
      <c r="D1166" s="5">
        <v>0</v>
      </c>
      <c r="E1166" s="5">
        <v>0</v>
      </c>
      <c r="F1166" s="5">
        <v>0</v>
      </c>
      <c r="G1166" s="5">
        <v>3017098722.76</v>
      </c>
      <c r="H1166" s="5">
        <v>16189263.65</v>
      </c>
      <c r="I1166" s="5">
        <v>0</v>
      </c>
      <c r="J1166" s="5">
        <v>0</v>
      </c>
      <c r="K1166" s="5">
        <v>0</v>
      </c>
      <c r="L1166" s="5">
        <v>0</v>
      </c>
      <c r="M1166" s="5">
        <v>0</v>
      </c>
      <c r="N1166" s="5">
        <v>0</v>
      </c>
      <c r="O1166" s="5">
        <v>15803423.97</v>
      </c>
      <c r="P1166" s="5">
        <v>81658150.9</v>
      </c>
      <c r="Q1166" s="5">
        <v>133801056.43</v>
      </c>
      <c r="R1166" s="5">
        <v>64777185.66</v>
      </c>
      <c r="S1166" s="5">
        <v>17459501.55</v>
      </c>
      <c r="T1166" s="5">
        <v>69990706.28</v>
      </c>
      <c r="U1166" s="5">
        <v>0</v>
      </c>
      <c r="V1166" s="5">
        <v>0</v>
      </c>
      <c r="W1166" s="5">
        <v>-41580523.55</v>
      </c>
      <c r="X1166" s="5">
        <v>6209423.87</v>
      </c>
      <c r="Y1166" s="5">
        <v>3950000</v>
      </c>
      <c r="Z1166" s="5">
        <v>168389.34</v>
      </c>
      <c r="AA1166" s="5"/>
      <c r="AB1166" s="5">
        <v>5380823.56</v>
      </c>
      <c r="AC1166" s="5">
        <v>219144.33</v>
      </c>
      <c r="AD1166" s="5">
        <v>11837685.54</v>
      </c>
      <c r="AE1166" s="8">
        <f t="shared" si="323"/>
        <v>3483083008.99</v>
      </c>
      <c r="AF1166" s="8">
        <f t="shared" si="324"/>
        <v>3330598041.27</v>
      </c>
      <c r="AG1166" s="8">
        <f t="shared" si="325"/>
        <v>170904115.92</v>
      </c>
      <c r="AH1166" s="8">
        <f t="shared" si="326"/>
        <v>176065795.15</v>
      </c>
      <c r="AI1166" s="8">
        <f t="shared" si="327"/>
        <v>164228109.61</v>
      </c>
      <c r="AJ1166" s="8">
        <f t="shared" si="311"/>
        <v>230050952.07</v>
      </c>
      <c r="AK1166" s="13">
        <f t="shared" si="312"/>
        <v>156434967.72</v>
      </c>
      <c r="AL1166" s="13">
        <f t="shared" si="313"/>
        <v>0</v>
      </c>
      <c r="AM1166" s="13">
        <f t="shared" si="314"/>
        <v>27530827.43</v>
      </c>
      <c r="AN1166" s="13">
        <f t="shared" si="315"/>
        <v>183965795.15</v>
      </c>
      <c r="AO1166" s="13">
        <f t="shared" si="316"/>
        <v>465984286.23</v>
      </c>
      <c r="AP1166" s="13">
        <f t="shared" si="317"/>
        <v>190083732.92</v>
      </c>
      <c r="AQ1166" s="13">
        <f t="shared" si="318"/>
        <v>178246047.38</v>
      </c>
      <c r="AR1166" s="13">
        <f t="shared" si="319"/>
        <v>173894469.27</v>
      </c>
      <c r="AS1166" s="13">
        <f t="shared" si="320"/>
        <v>162056783.73</v>
      </c>
      <c r="AT1166" s="13">
        <f t="shared" si="321"/>
        <v>172128109.61</v>
      </c>
      <c r="AU1166" s="13">
        <f>AT1166-VLOOKUP(A1166,[1]选股结果!$A$2:$BJ$3005,48,FALSE)*0.08</f>
        <v>-129011104.806</v>
      </c>
      <c r="AV1166" s="13">
        <f t="shared" si="322"/>
        <v>11837685.54</v>
      </c>
    </row>
    <row r="1167" spans="1:48">
      <c r="A1167" s="4" t="s">
        <v>2378</v>
      </c>
      <c r="B1167" s="4" t="s">
        <v>2379</v>
      </c>
      <c r="C1167" s="5">
        <v>3476387845.68</v>
      </c>
      <c r="D1167" s="5">
        <v>0</v>
      </c>
      <c r="E1167" s="5">
        <v>0</v>
      </c>
      <c r="F1167" s="5">
        <v>0</v>
      </c>
      <c r="G1167" s="5">
        <v>2192403776.89</v>
      </c>
      <c r="H1167" s="5">
        <v>40431624.09</v>
      </c>
      <c r="I1167" s="5">
        <v>0</v>
      </c>
      <c r="J1167" s="5">
        <v>0</v>
      </c>
      <c r="K1167" s="5">
        <v>0</v>
      </c>
      <c r="L1167" s="5">
        <v>0</v>
      </c>
      <c r="M1167" s="5">
        <v>0</v>
      </c>
      <c r="N1167" s="5">
        <v>0</v>
      </c>
      <c r="O1167" s="5">
        <v>28583248.56</v>
      </c>
      <c r="P1167" s="5">
        <v>74335540.25</v>
      </c>
      <c r="Q1167" s="5">
        <v>142534564.09</v>
      </c>
      <c r="R1167" s="5">
        <v>247267998.15</v>
      </c>
      <c r="S1167" s="5">
        <v>44880546.87</v>
      </c>
      <c r="T1167" s="5">
        <v>-1395221.65</v>
      </c>
      <c r="U1167" s="5">
        <v>-1395221.65</v>
      </c>
      <c r="V1167" s="5">
        <v>0</v>
      </c>
      <c r="W1167" s="5">
        <v>0</v>
      </c>
      <c r="X1167" s="5">
        <v>24506975.63</v>
      </c>
      <c r="Y1167" s="5">
        <v>25617257.71</v>
      </c>
      <c r="Z1167" s="5">
        <v>88057.79</v>
      </c>
      <c r="AA1167" s="5"/>
      <c r="AB1167" s="5">
        <v>237109.71</v>
      </c>
      <c r="AC1167" s="5">
        <v>3831362.52</v>
      </c>
      <c r="AD1167" s="5">
        <v>94262585.48</v>
      </c>
      <c r="AE1167" s="8">
        <f t="shared" si="323"/>
        <v>3476387845.68</v>
      </c>
      <c r="AF1167" s="8">
        <f t="shared" si="324"/>
        <v>2730005674.81</v>
      </c>
      <c r="AG1167" s="8">
        <f t="shared" si="325"/>
        <v>694950773.67</v>
      </c>
      <c r="AH1167" s="8">
        <f t="shared" si="326"/>
        <v>691356520.86</v>
      </c>
      <c r="AI1167" s="8">
        <f t="shared" si="327"/>
        <v>597093935.38</v>
      </c>
      <c r="AJ1167" s="8">
        <f t="shared" si="311"/>
        <v>274664863.42</v>
      </c>
      <c r="AK1167" s="13">
        <f t="shared" si="312"/>
        <v>771999428.58</v>
      </c>
      <c r="AL1167" s="13">
        <f t="shared" si="313"/>
        <v>-1395221.65</v>
      </c>
      <c r="AM1167" s="13">
        <f t="shared" si="314"/>
        <v>-28013170.65</v>
      </c>
      <c r="AN1167" s="13">
        <f t="shared" si="315"/>
        <v>742591036.28</v>
      </c>
      <c r="AO1167" s="13">
        <f t="shared" si="316"/>
        <v>1283984068.79</v>
      </c>
      <c r="AP1167" s="13">
        <f t="shared" si="317"/>
        <v>857311599.54</v>
      </c>
      <c r="AQ1167" s="13">
        <f t="shared" si="318"/>
        <v>763049014.06</v>
      </c>
      <c r="AR1167" s="13">
        <f t="shared" si="319"/>
        <v>816879975.45</v>
      </c>
      <c r="AS1167" s="13">
        <f t="shared" si="320"/>
        <v>722617389.97</v>
      </c>
      <c r="AT1167" s="13">
        <f t="shared" si="321"/>
        <v>648328450.8</v>
      </c>
      <c r="AU1167" s="13">
        <f>AT1167-VLOOKUP(A1167,[1]选股结果!$A$2:$BJ$3005,48,FALSE)*0.08</f>
        <v>204832911.3264</v>
      </c>
      <c r="AV1167" s="13">
        <f t="shared" si="322"/>
        <v>94262585.48</v>
      </c>
    </row>
    <row r="1168" spans="1:48">
      <c r="A1168" s="4" t="s">
        <v>2380</v>
      </c>
      <c r="B1168" s="4" t="s">
        <v>2381</v>
      </c>
      <c r="C1168" s="5">
        <v>3473743423.37</v>
      </c>
      <c r="D1168" s="5">
        <v>768881494.21</v>
      </c>
      <c r="E1168" s="5">
        <v>0</v>
      </c>
      <c r="F1168" s="5">
        <v>0</v>
      </c>
      <c r="G1168" s="5">
        <v>0</v>
      </c>
      <c r="H1168" s="5">
        <v>0</v>
      </c>
      <c r="I1168" s="5">
        <v>0</v>
      </c>
      <c r="J1168" s="5">
        <v>0</v>
      </c>
      <c r="K1168" s="5">
        <v>0</v>
      </c>
      <c r="L1168" s="5">
        <v>0</v>
      </c>
      <c r="M1168" s="5">
        <v>0</v>
      </c>
      <c r="N1168" s="5">
        <v>0</v>
      </c>
      <c r="O1168" s="5">
        <v>17593957.53</v>
      </c>
      <c r="P1168" s="5">
        <v>0</v>
      </c>
      <c r="Q1168" s="5">
        <v>0</v>
      </c>
      <c r="R1168" s="5">
        <v>0</v>
      </c>
      <c r="S1168" s="5">
        <v>0</v>
      </c>
      <c r="T1168" s="5">
        <v>538613227.91</v>
      </c>
      <c r="U1168" s="5">
        <v>66142614.02</v>
      </c>
      <c r="V1168" s="5">
        <v>957258.31</v>
      </c>
      <c r="W1168" s="5">
        <v>330408134.37</v>
      </c>
      <c r="X1168" s="5">
        <v>147371195.76</v>
      </c>
      <c r="Y1168" s="5">
        <v>1302278.52</v>
      </c>
      <c r="Z1168" s="5">
        <v>10000.12</v>
      </c>
      <c r="AA1168" s="5"/>
      <c r="AB1168" s="5">
        <v>3391822.95</v>
      </c>
      <c r="AC1168" s="5">
        <v>7342744.71</v>
      </c>
      <c r="AD1168" s="5">
        <v>148227968.43</v>
      </c>
      <c r="AE1168" s="8">
        <f t="shared" si="323"/>
        <v>3473743423.37</v>
      </c>
      <c r="AF1168" s="8">
        <f t="shared" si="324"/>
        <v>17593957.53</v>
      </c>
      <c r="AG1168" s="8">
        <f t="shared" si="325"/>
        <v>4177464612.27</v>
      </c>
      <c r="AH1168" s="8">
        <f t="shared" si="326"/>
        <v>4173513690.51</v>
      </c>
      <c r="AI1168" s="8">
        <f t="shared" si="327"/>
        <v>4025285722.08</v>
      </c>
      <c r="AJ1168" s="8">
        <f t="shared" si="311"/>
        <v>22847157.81</v>
      </c>
      <c r="AK1168" s="13">
        <f t="shared" si="312"/>
        <v>3457451744.36</v>
      </c>
      <c r="AL1168" s="13">
        <f t="shared" si="313"/>
        <v>66142614.02</v>
      </c>
      <c r="AM1168" s="13">
        <f t="shared" si="314"/>
        <v>652523889.17</v>
      </c>
      <c r="AN1168" s="13">
        <f t="shared" si="315"/>
        <v>4176118247.55</v>
      </c>
      <c r="AO1168" s="13">
        <f t="shared" si="316"/>
        <v>3473743423.37</v>
      </c>
      <c r="AP1168" s="13">
        <f t="shared" si="317"/>
        <v>3457451744.36</v>
      </c>
      <c r="AQ1168" s="13">
        <f t="shared" si="318"/>
        <v>3309223775.93</v>
      </c>
      <c r="AR1168" s="13">
        <f t="shared" si="319"/>
        <v>3457451744.36</v>
      </c>
      <c r="AS1168" s="13">
        <f t="shared" si="320"/>
        <v>3309223775.93</v>
      </c>
      <c r="AT1168" s="13">
        <f t="shared" si="321"/>
        <v>4027890279.12</v>
      </c>
      <c r="AU1168" s="13">
        <f>AT1168-VLOOKUP(A1168,[1]选股结果!$A$2:$BJ$3005,48,FALSE)*0.08</f>
        <v>2925494479.5704</v>
      </c>
      <c r="AV1168" s="13">
        <f t="shared" si="322"/>
        <v>148227968.43</v>
      </c>
    </row>
    <row r="1169" spans="1:48">
      <c r="A1169" s="4" t="s">
        <v>2382</v>
      </c>
      <c r="B1169" s="4" t="s">
        <v>2383</v>
      </c>
      <c r="C1169" s="5">
        <v>3469707559.8</v>
      </c>
      <c r="D1169" s="5">
        <v>0</v>
      </c>
      <c r="E1169" s="5">
        <v>0</v>
      </c>
      <c r="F1169" s="5">
        <v>0</v>
      </c>
      <c r="G1169" s="5">
        <v>2429696545.09</v>
      </c>
      <c r="H1169" s="5">
        <v>19027373.71</v>
      </c>
      <c r="I1169" s="5">
        <v>0</v>
      </c>
      <c r="J1169" s="5">
        <v>0</v>
      </c>
      <c r="K1169" s="5">
        <v>0</v>
      </c>
      <c r="L1169" s="5">
        <v>0</v>
      </c>
      <c r="M1169" s="5">
        <v>0</v>
      </c>
      <c r="N1169" s="5">
        <v>0</v>
      </c>
      <c r="O1169" s="5">
        <v>46374737.15</v>
      </c>
      <c r="P1169" s="5">
        <v>45314838.56</v>
      </c>
      <c r="Q1169" s="5">
        <v>128516276.49</v>
      </c>
      <c r="R1169" s="5">
        <v>106811278.39</v>
      </c>
      <c r="S1169" s="5">
        <v>22555722.73</v>
      </c>
      <c r="T1169" s="5">
        <v>2095356.02</v>
      </c>
      <c r="U1169" s="5">
        <v>-6698296.22</v>
      </c>
      <c r="V1169" s="5">
        <v>0</v>
      </c>
      <c r="W1169" s="5">
        <v>0</v>
      </c>
      <c r="X1169" s="5">
        <v>-909510.39</v>
      </c>
      <c r="Y1169" s="5">
        <v>2114781.01</v>
      </c>
      <c r="Z1169" s="5">
        <v>-2013053.04</v>
      </c>
      <c r="AA1169" s="5"/>
      <c r="AB1169" s="5">
        <v>4104256.29</v>
      </c>
      <c r="AC1169" s="5">
        <v>1774671.39</v>
      </c>
      <c r="AD1169" s="5">
        <v>90314399.08</v>
      </c>
      <c r="AE1169" s="8">
        <f t="shared" si="323"/>
        <v>3469707559.8</v>
      </c>
      <c r="AF1169" s="8">
        <f t="shared" si="324"/>
        <v>2779269398.41</v>
      </c>
      <c r="AG1169" s="8">
        <f t="shared" si="325"/>
        <v>689315193.75</v>
      </c>
      <c r="AH1169" s="8">
        <f t="shared" si="326"/>
        <v>691644778.65</v>
      </c>
      <c r="AI1169" s="8">
        <f t="shared" si="327"/>
        <v>601330379.57</v>
      </c>
      <c r="AJ1169" s="8">
        <f t="shared" si="311"/>
        <v>219991048.31</v>
      </c>
      <c r="AK1169" s="13">
        <f t="shared" si="312"/>
        <v>692552942.4</v>
      </c>
      <c r="AL1169" s="13">
        <f t="shared" si="313"/>
        <v>-6698296.22</v>
      </c>
      <c r="AM1169" s="13">
        <f t="shared" si="314"/>
        <v>10019694.49</v>
      </c>
      <c r="AN1169" s="13">
        <f t="shared" si="315"/>
        <v>695874340.67</v>
      </c>
      <c r="AO1169" s="13">
        <f t="shared" si="316"/>
        <v>1040011014.71</v>
      </c>
      <c r="AP1169" s="13">
        <f t="shared" si="317"/>
        <v>734136038.84</v>
      </c>
      <c r="AQ1169" s="13">
        <f t="shared" si="318"/>
        <v>643821639.76</v>
      </c>
      <c r="AR1169" s="13">
        <f t="shared" si="319"/>
        <v>715108665.13</v>
      </c>
      <c r="AS1169" s="13">
        <f t="shared" si="320"/>
        <v>624794266.05</v>
      </c>
      <c r="AT1169" s="13">
        <f t="shared" si="321"/>
        <v>605559941.59</v>
      </c>
      <c r="AU1169" s="13">
        <f>AT1169-VLOOKUP(A1169,[1]选股结果!$A$2:$BJ$3005,48,FALSE)*0.08</f>
        <v>338085354.1308</v>
      </c>
      <c r="AV1169" s="13">
        <f t="shared" si="322"/>
        <v>90314399.0799999</v>
      </c>
    </row>
    <row r="1170" spans="1:48">
      <c r="A1170" s="4" t="s">
        <v>2384</v>
      </c>
      <c r="B1170" s="4" t="s">
        <v>2385</v>
      </c>
      <c r="C1170" s="5">
        <v>3461560542.61</v>
      </c>
      <c r="D1170" s="5">
        <v>0</v>
      </c>
      <c r="E1170" s="5">
        <v>0</v>
      </c>
      <c r="F1170" s="5">
        <v>0</v>
      </c>
      <c r="G1170" s="5">
        <v>3283821355.69</v>
      </c>
      <c r="H1170" s="5">
        <v>23675052.91</v>
      </c>
      <c r="I1170" s="5">
        <v>0</v>
      </c>
      <c r="J1170" s="5">
        <v>0</v>
      </c>
      <c r="K1170" s="5">
        <v>0</v>
      </c>
      <c r="L1170" s="5">
        <v>0</v>
      </c>
      <c r="M1170" s="5">
        <v>0</v>
      </c>
      <c r="N1170" s="5">
        <v>0</v>
      </c>
      <c r="O1170" s="5">
        <v>26062706.55</v>
      </c>
      <c r="P1170" s="5">
        <v>7581070.06</v>
      </c>
      <c r="Q1170" s="5">
        <v>142196479.66</v>
      </c>
      <c r="R1170" s="5">
        <v>15936624</v>
      </c>
      <c r="S1170" s="5">
        <v>22687631.68</v>
      </c>
      <c r="T1170" s="5">
        <v>10314003.57</v>
      </c>
      <c r="U1170" s="5">
        <v>-25320.11</v>
      </c>
      <c r="V1170" s="5">
        <v>0</v>
      </c>
      <c r="W1170" s="5">
        <v>8438720</v>
      </c>
      <c r="X1170" s="5">
        <v>2692162.06</v>
      </c>
      <c r="Y1170" s="5">
        <v>-63425.78</v>
      </c>
      <c r="Z1170" s="5">
        <v>0</v>
      </c>
      <c r="AA1170" s="5"/>
      <c r="AB1170" s="5">
        <v>1138330.68</v>
      </c>
      <c r="AC1170" s="5">
        <v>1662377.53</v>
      </c>
      <c r="AD1170" s="5">
        <v>1239116.7</v>
      </c>
      <c r="AE1170" s="8">
        <f t="shared" si="323"/>
        <v>3461560542.61</v>
      </c>
      <c r="AF1170" s="8">
        <f t="shared" si="324"/>
        <v>3498285867.64</v>
      </c>
      <c r="AG1170" s="8">
        <f t="shared" si="325"/>
        <v>-20601337.7399997</v>
      </c>
      <c r="AH1170" s="8">
        <f t="shared" si="326"/>
        <v>-21125384.5899997</v>
      </c>
      <c r="AI1170" s="8">
        <f t="shared" si="327"/>
        <v>-22364501.2899997</v>
      </c>
      <c r="AJ1170" s="8">
        <f t="shared" si="311"/>
        <v>176300877.34</v>
      </c>
      <c r="AK1170" s="13">
        <f t="shared" si="312"/>
        <v>-36788750.8099999</v>
      </c>
      <c r="AL1170" s="13">
        <f t="shared" si="313"/>
        <v>-25320.11</v>
      </c>
      <c r="AM1170" s="13">
        <f t="shared" si="314"/>
        <v>15561834.77</v>
      </c>
      <c r="AN1170" s="13">
        <f t="shared" si="315"/>
        <v>-21252236.1499999</v>
      </c>
      <c r="AO1170" s="13">
        <f t="shared" si="316"/>
        <v>177739186.92</v>
      </c>
      <c r="AP1170" s="13">
        <f t="shared" si="317"/>
        <v>9573933.7800001</v>
      </c>
      <c r="AQ1170" s="13">
        <f t="shared" si="318"/>
        <v>8334817.0800001</v>
      </c>
      <c r="AR1170" s="13">
        <f t="shared" si="319"/>
        <v>-14101119.1299999</v>
      </c>
      <c r="AS1170" s="13">
        <f t="shared" si="320"/>
        <v>-15340235.8299999</v>
      </c>
      <c r="AT1170" s="13">
        <f t="shared" si="321"/>
        <v>-22491352.8499999</v>
      </c>
      <c r="AU1170" s="13">
        <f>AT1170-VLOOKUP(A1170,[1]选股结果!$A$2:$BJ$3005,48,FALSE)*0.08</f>
        <v>-160738806.5884</v>
      </c>
      <c r="AV1170" s="13">
        <f t="shared" si="322"/>
        <v>1239116.7</v>
      </c>
    </row>
    <row r="1171" spans="1:48">
      <c r="A1171" s="4" t="s">
        <v>2386</v>
      </c>
      <c r="B1171" s="4" t="s">
        <v>2387</v>
      </c>
      <c r="C1171" s="5">
        <v>3455549381.76</v>
      </c>
      <c r="D1171" s="5">
        <v>0</v>
      </c>
      <c r="E1171" s="5">
        <v>0</v>
      </c>
      <c r="F1171" s="5">
        <v>0</v>
      </c>
      <c r="G1171" s="5">
        <v>2947713105.18</v>
      </c>
      <c r="H1171" s="5">
        <v>17898386.03</v>
      </c>
      <c r="I1171" s="5">
        <v>0</v>
      </c>
      <c r="J1171" s="5">
        <v>0</v>
      </c>
      <c r="K1171" s="5">
        <v>0</v>
      </c>
      <c r="L1171" s="5">
        <v>0</v>
      </c>
      <c r="M1171" s="5">
        <v>0</v>
      </c>
      <c r="N1171" s="5">
        <v>0</v>
      </c>
      <c r="O1171" s="5">
        <v>17650146.5</v>
      </c>
      <c r="P1171" s="5">
        <v>124423551.53</v>
      </c>
      <c r="Q1171" s="5">
        <v>110968339.65</v>
      </c>
      <c r="R1171" s="5">
        <v>93421357.06</v>
      </c>
      <c r="S1171" s="5">
        <v>25127475.89</v>
      </c>
      <c r="T1171" s="5">
        <v>15307881.23</v>
      </c>
      <c r="U1171" s="5">
        <v>0</v>
      </c>
      <c r="V1171" s="5">
        <v>0</v>
      </c>
      <c r="W1171" s="5">
        <v>1224490.4</v>
      </c>
      <c r="X1171" s="5">
        <v>-8858340.02</v>
      </c>
      <c r="Y1171" s="5">
        <v>3428499.44</v>
      </c>
      <c r="Z1171" s="5">
        <v>-16990.2</v>
      </c>
      <c r="AA1171" s="5"/>
      <c r="AB1171" s="5">
        <v>248303.72</v>
      </c>
      <c r="AC1171" s="5">
        <v>1206293.67</v>
      </c>
      <c r="AD1171" s="5">
        <v>11234695.88</v>
      </c>
      <c r="AE1171" s="8">
        <f t="shared" si="323"/>
        <v>3455549381.76</v>
      </c>
      <c r="AF1171" s="8">
        <f t="shared" si="324"/>
        <v>3319303975.81</v>
      </c>
      <c r="AG1171" s="8">
        <f t="shared" si="325"/>
        <v>158190627.96</v>
      </c>
      <c r="AH1171" s="8">
        <f t="shared" si="326"/>
        <v>157232638.01</v>
      </c>
      <c r="AI1171" s="8">
        <f t="shared" si="327"/>
        <v>145997942.13</v>
      </c>
      <c r="AJ1171" s="8">
        <f t="shared" si="311"/>
        <v>257428527.07</v>
      </c>
      <c r="AK1171" s="13">
        <f t="shared" si="312"/>
        <v>139673905.39</v>
      </c>
      <c r="AL1171" s="13">
        <f t="shared" si="313"/>
        <v>0</v>
      </c>
      <c r="AM1171" s="13">
        <f t="shared" si="314"/>
        <v>24415731.5</v>
      </c>
      <c r="AN1171" s="13">
        <f t="shared" si="315"/>
        <v>164089636.89</v>
      </c>
      <c r="AO1171" s="13">
        <f t="shared" si="316"/>
        <v>507836276.58</v>
      </c>
      <c r="AP1171" s="13">
        <f t="shared" si="317"/>
        <v>182699767.31</v>
      </c>
      <c r="AQ1171" s="13">
        <f t="shared" si="318"/>
        <v>171465071.43</v>
      </c>
      <c r="AR1171" s="13">
        <f t="shared" si="319"/>
        <v>164801381.28</v>
      </c>
      <c r="AS1171" s="13">
        <f t="shared" si="320"/>
        <v>153566685.4</v>
      </c>
      <c r="AT1171" s="13">
        <f t="shared" si="321"/>
        <v>152854941.01</v>
      </c>
      <c r="AU1171" s="13">
        <f>AT1171-VLOOKUP(A1171,[1]选股结果!$A$2:$BJ$3005,48,FALSE)*0.08</f>
        <v>37983304.8524</v>
      </c>
      <c r="AV1171" s="13">
        <f t="shared" si="322"/>
        <v>11234695.88</v>
      </c>
    </row>
    <row r="1172" spans="1:48">
      <c r="A1172" s="4" t="s">
        <v>2388</v>
      </c>
      <c r="B1172" s="4" t="s">
        <v>2389</v>
      </c>
      <c r="C1172" s="5">
        <v>3449345301.37</v>
      </c>
      <c r="D1172" s="5">
        <v>0</v>
      </c>
      <c r="E1172" s="5">
        <v>0</v>
      </c>
      <c r="F1172" s="5">
        <v>0</v>
      </c>
      <c r="G1172" s="5">
        <v>2270083189.49</v>
      </c>
      <c r="H1172" s="5">
        <v>30440203.68</v>
      </c>
      <c r="I1172" s="5">
        <v>0</v>
      </c>
      <c r="J1172" s="5">
        <v>0</v>
      </c>
      <c r="K1172" s="5">
        <v>0</v>
      </c>
      <c r="L1172" s="5">
        <v>0</v>
      </c>
      <c r="M1172" s="5">
        <v>0</v>
      </c>
      <c r="N1172" s="5">
        <v>0</v>
      </c>
      <c r="O1172" s="5">
        <v>57989310.35</v>
      </c>
      <c r="P1172" s="5">
        <v>631368278.03</v>
      </c>
      <c r="Q1172" s="5">
        <v>69911179.63</v>
      </c>
      <c r="R1172" s="5">
        <v>43998385.63</v>
      </c>
      <c r="S1172" s="5">
        <v>22748184.16</v>
      </c>
      <c r="T1172" s="5">
        <v>10872074.19</v>
      </c>
      <c r="U1172" s="5">
        <v>7031891.86</v>
      </c>
      <c r="V1172" s="5">
        <v>0</v>
      </c>
      <c r="W1172" s="5">
        <v>-289534.25</v>
      </c>
      <c r="X1172" s="5">
        <v>8852746.59</v>
      </c>
      <c r="Y1172" s="5">
        <v>-497295.5</v>
      </c>
      <c r="Z1172" s="5">
        <v>434915.66</v>
      </c>
      <c r="AA1172" s="5"/>
      <c r="AB1172" s="5">
        <v>3135870.37</v>
      </c>
      <c r="AC1172" s="5">
        <v>436180.85</v>
      </c>
      <c r="AD1172" s="5">
        <v>73081156.26</v>
      </c>
      <c r="AE1172" s="8">
        <f t="shared" si="323"/>
        <v>3449345301.37</v>
      </c>
      <c r="AF1172" s="8">
        <f t="shared" si="324"/>
        <v>3096098527.29</v>
      </c>
      <c r="AG1172" s="8">
        <f t="shared" si="325"/>
        <v>355908778.59</v>
      </c>
      <c r="AH1172" s="8">
        <f t="shared" si="326"/>
        <v>358608468.11</v>
      </c>
      <c r="AI1172" s="8">
        <f t="shared" si="327"/>
        <v>285527311.85</v>
      </c>
      <c r="AJ1172" s="8">
        <f t="shared" si="311"/>
        <v>756071782.99</v>
      </c>
      <c r="AK1172" s="13">
        <f t="shared" si="312"/>
        <v>352749478.58</v>
      </c>
      <c r="AL1172" s="13">
        <f t="shared" si="313"/>
        <v>7031891.86</v>
      </c>
      <c r="AM1172" s="13">
        <f t="shared" si="314"/>
        <v>-2167493.33</v>
      </c>
      <c r="AN1172" s="13">
        <f t="shared" si="315"/>
        <v>357613877.11</v>
      </c>
      <c r="AO1172" s="13">
        <f t="shared" si="316"/>
        <v>1179262111.88</v>
      </c>
      <c r="AP1172" s="13">
        <f t="shared" si="317"/>
        <v>405937866.42</v>
      </c>
      <c r="AQ1172" s="13">
        <f t="shared" si="318"/>
        <v>332856710.16</v>
      </c>
      <c r="AR1172" s="13">
        <f t="shared" si="319"/>
        <v>375497662.74</v>
      </c>
      <c r="AS1172" s="13">
        <f t="shared" si="320"/>
        <v>302416506.48</v>
      </c>
      <c r="AT1172" s="13">
        <f t="shared" si="321"/>
        <v>284532720.85</v>
      </c>
      <c r="AU1172" s="13">
        <f>AT1172-VLOOKUP(A1172,[1]选股结果!$A$2:$BJ$3005,48,FALSE)*0.08</f>
        <v>1009648.41080004</v>
      </c>
      <c r="AV1172" s="13">
        <f t="shared" si="322"/>
        <v>73081156.26</v>
      </c>
    </row>
    <row r="1173" spans="1:48">
      <c r="A1173" s="4" t="s">
        <v>2390</v>
      </c>
      <c r="B1173" s="4" t="s">
        <v>2391</v>
      </c>
      <c r="C1173" s="5">
        <v>3448485280.85</v>
      </c>
      <c r="D1173" s="5">
        <v>0</v>
      </c>
      <c r="E1173" s="5">
        <v>0</v>
      </c>
      <c r="F1173" s="5">
        <v>0</v>
      </c>
      <c r="G1173" s="5">
        <v>2879778642.01</v>
      </c>
      <c r="H1173" s="5">
        <v>123739796.56</v>
      </c>
      <c r="I1173" s="5">
        <v>0</v>
      </c>
      <c r="J1173" s="5">
        <v>0</v>
      </c>
      <c r="K1173" s="5">
        <v>0</v>
      </c>
      <c r="L1173" s="5">
        <v>0</v>
      </c>
      <c r="M1173" s="5">
        <v>0</v>
      </c>
      <c r="N1173" s="5">
        <v>0</v>
      </c>
      <c r="O1173" s="5">
        <v>7633198.05</v>
      </c>
      <c r="P1173" s="5">
        <v>12206130.68</v>
      </c>
      <c r="Q1173" s="5">
        <v>158558364.84</v>
      </c>
      <c r="R1173" s="5">
        <v>113641162.01</v>
      </c>
      <c r="S1173" s="5">
        <v>126342206.74</v>
      </c>
      <c r="T1173" s="5">
        <v>451162.47</v>
      </c>
      <c r="U1173" s="5">
        <v>452084.16</v>
      </c>
      <c r="V1173" s="5">
        <v>0</v>
      </c>
      <c r="W1173" s="5">
        <v>0</v>
      </c>
      <c r="X1173" s="5">
        <v>28296465.93</v>
      </c>
      <c r="Y1173" s="5">
        <v>15943039.53</v>
      </c>
      <c r="Z1173" s="5">
        <v>-612966.83</v>
      </c>
      <c r="AA1173" s="5"/>
      <c r="AB1173" s="5">
        <v>2587311.04</v>
      </c>
      <c r="AC1173" s="5">
        <v>340785.14</v>
      </c>
      <c r="AD1173" s="5">
        <v>14951784.4</v>
      </c>
      <c r="AE1173" s="8">
        <f t="shared" si="323"/>
        <v>3448485280.85</v>
      </c>
      <c r="AF1173" s="8">
        <f t="shared" si="324"/>
        <v>3298159704.33</v>
      </c>
      <c r="AG1173" s="8">
        <f t="shared" si="325"/>
        <v>105924266.699999</v>
      </c>
      <c r="AH1173" s="8">
        <f t="shared" si="326"/>
        <v>108170792.599999</v>
      </c>
      <c r="AI1173" s="8">
        <f t="shared" si="327"/>
        <v>93219008.199999</v>
      </c>
      <c r="AJ1173" s="8">
        <f t="shared" si="311"/>
        <v>192094207.2</v>
      </c>
      <c r="AK1173" s="13">
        <f t="shared" si="312"/>
        <v>166268616.05</v>
      </c>
      <c r="AL1173" s="13">
        <f t="shared" si="313"/>
        <v>452084.16</v>
      </c>
      <c r="AM1173" s="13">
        <f t="shared" si="314"/>
        <v>-26663828.55</v>
      </c>
      <c r="AN1173" s="13">
        <f t="shared" si="315"/>
        <v>140056871.66</v>
      </c>
      <c r="AO1173" s="13">
        <f t="shared" si="316"/>
        <v>568706638.84</v>
      </c>
      <c r="AP1173" s="13">
        <f t="shared" si="317"/>
        <v>416350619.35</v>
      </c>
      <c r="AQ1173" s="13">
        <f t="shared" si="318"/>
        <v>401398834.95</v>
      </c>
      <c r="AR1173" s="13">
        <f t="shared" si="319"/>
        <v>292610822.79</v>
      </c>
      <c r="AS1173" s="13">
        <f t="shared" si="320"/>
        <v>277659038.39</v>
      </c>
      <c r="AT1173" s="13">
        <f t="shared" si="321"/>
        <v>125105087.26</v>
      </c>
      <c r="AU1173" s="13">
        <f>AT1173-VLOOKUP(A1173,[1]选股结果!$A$2:$BJ$3005,48,FALSE)*0.08</f>
        <v>-205016189.4848</v>
      </c>
      <c r="AV1173" s="13">
        <f t="shared" si="322"/>
        <v>14951784.4</v>
      </c>
    </row>
    <row r="1174" spans="1:48">
      <c r="A1174" s="4" t="s">
        <v>2392</v>
      </c>
      <c r="B1174" s="4" t="s">
        <v>2393</v>
      </c>
      <c r="C1174" s="5">
        <v>3446564593.32</v>
      </c>
      <c r="D1174" s="5">
        <v>0</v>
      </c>
      <c r="E1174" s="5">
        <v>0</v>
      </c>
      <c r="F1174" s="5">
        <v>0</v>
      </c>
      <c r="G1174" s="5">
        <v>2575842541.06</v>
      </c>
      <c r="H1174" s="5">
        <v>39942792.81</v>
      </c>
      <c r="I1174" s="5">
        <v>0</v>
      </c>
      <c r="J1174" s="5">
        <v>0</v>
      </c>
      <c r="K1174" s="5">
        <v>0</v>
      </c>
      <c r="L1174" s="5">
        <v>0</v>
      </c>
      <c r="M1174" s="5">
        <v>0</v>
      </c>
      <c r="N1174" s="5">
        <v>0</v>
      </c>
      <c r="O1174" s="5">
        <v>70862822.09</v>
      </c>
      <c r="P1174" s="5">
        <v>276615817.63</v>
      </c>
      <c r="Q1174" s="5">
        <v>179217813.91</v>
      </c>
      <c r="R1174" s="5">
        <v>67260763.19</v>
      </c>
      <c r="S1174" s="5">
        <v>37372758.86</v>
      </c>
      <c r="T1174" s="5">
        <v>3286345.37</v>
      </c>
      <c r="U1174" s="5">
        <v>0</v>
      </c>
      <c r="V1174" s="5">
        <v>0</v>
      </c>
      <c r="W1174" s="5">
        <v>0</v>
      </c>
      <c r="X1174" s="5">
        <v>16149291.59</v>
      </c>
      <c r="Y1174" s="5">
        <v>193208.18</v>
      </c>
      <c r="Z1174" s="5">
        <v>1963812.53</v>
      </c>
      <c r="AA1174" s="5"/>
      <c r="AB1174" s="5">
        <v>8189203.35</v>
      </c>
      <c r="AC1174" s="5">
        <v>6271681.81</v>
      </c>
      <c r="AD1174" s="5">
        <v>56347966.05</v>
      </c>
      <c r="AE1174" s="8">
        <f t="shared" si="323"/>
        <v>3446564593.32</v>
      </c>
      <c r="AF1174" s="8">
        <f t="shared" si="324"/>
        <v>3207172516.74</v>
      </c>
      <c r="AG1174" s="8">
        <f t="shared" si="325"/>
        <v>228299734.71</v>
      </c>
      <c r="AH1174" s="8">
        <f t="shared" si="326"/>
        <v>230217256.25</v>
      </c>
      <c r="AI1174" s="8">
        <f t="shared" si="327"/>
        <v>173869290.2</v>
      </c>
      <c r="AJ1174" s="8">
        <f t="shared" si="311"/>
        <v>524972140.27</v>
      </c>
      <c r="AK1174" s="13">
        <f t="shared" si="312"/>
        <v>239585284.76</v>
      </c>
      <c r="AL1174" s="13">
        <f t="shared" si="313"/>
        <v>0</v>
      </c>
      <c r="AM1174" s="13">
        <f t="shared" si="314"/>
        <v>-8981612.15</v>
      </c>
      <c r="AN1174" s="13">
        <f t="shared" si="315"/>
        <v>230603672.61</v>
      </c>
      <c r="AO1174" s="13">
        <f t="shared" si="316"/>
        <v>870722052.26</v>
      </c>
      <c r="AP1174" s="13">
        <f t="shared" si="317"/>
        <v>316900836.43</v>
      </c>
      <c r="AQ1174" s="13">
        <f t="shared" si="318"/>
        <v>260552870.38</v>
      </c>
      <c r="AR1174" s="13">
        <f t="shared" si="319"/>
        <v>276958043.62</v>
      </c>
      <c r="AS1174" s="13">
        <f t="shared" si="320"/>
        <v>220610077.57</v>
      </c>
      <c r="AT1174" s="13">
        <f t="shared" si="321"/>
        <v>174255706.56</v>
      </c>
      <c r="AU1174" s="13">
        <f>AT1174-VLOOKUP(A1174,[1]选股结果!$A$2:$BJ$3005,48,FALSE)*0.08</f>
        <v>-163964065.676</v>
      </c>
      <c r="AV1174" s="13">
        <f t="shared" si="322"/>
        <v>56347966.05</v>
      </c>
    </row>
    <row r="1175" spans="1:48">
      <c r="A1175" s="4" t="s">
        <v>2394</v>
      </c>
      <c r="B1175" s="4" t="s">
        <v>2395</v>
      </c>
      <c r="C1175" s="5">
        <v>3446266627.44</v>
      </c>
      <c r="D1175" s="5">
        <v>0</v>
      </c>
      <c r="E1175" s="5">
        <v>0</v>
      </c>
      <c r="F1175" s="5">
        <v>0</v>
      </c>
      <c r="G1175" s="5">
        <v>2532580460.7</v>
      </c>
      <c r="H1175" s="5">
        <v>2147010.83</v>
      </c>
      <c r="I1175" s="5">
        <v>0</v>
      </c>
      <c r="J1175" s="5">
        <v>0</v>
      </c>
      <c r="K1175" s="5">
        <v>0</v>
      </c>
      <c r="L1175" s="5">
        <v>0</v>
      </c>
      <c r="M1175" s="5">
        <v>0</v>
      </c>
      <c r="N1175" s="5">
        <v>0</v>
      </c>
      <c r="O1175" s="5">
        <v>189529228.53</v>
      </c>
      <c r="P1175" s="5">
        <v>125542626.35</v>
      </c>
      <c r="Q1175" s="5">
        <v>163015026.66</v>
      </c>
      <c r="R1175" s="5">
        <v>142760737.97</v>
      </c>
      <c r="S1175" s="5">
        <v>4193419.85</v>
      </c>
      <c r="T1175" s="5">
        <v>249157096.55</v>
      </c>
      <c r="U1175" s="5">
        <v>12711845.78</v>
      </c>
      <c r="V1175" s="5">
        <v>0</v>
      </c>
      <c r="W1175" s="5">
        <v>-30262309.93</v>
      </c>
      <c r="X1175" s="5">
        <v>151856991.22</v>
      </c>
      <c r="Y1175" s="5">
        <v>178544580.26</v>
      </c>
      <c r="Z1175" s="5">
        <v>37909233.51</v>
      </c>
      <c r="AA1175" s="5"/>
      <c r="AB1175" s="5">
        <v>7947294.12</v>
      </c>
      <c r="AC1175" s="5">
        <v>3671884.74</v>
      </c>
      <c r="AD1175" s="5">
        <v>17895148.42</v>
      </c>
      <c r="AE1175" s="8">
        <f t="shared" si="323"/>
        <v>3446266627.44</v>
      </c>
      <c r="AF1175" s="8">
        <f t="shared" si="324"/>
        <v>3157621500.06</v>
      </c>
      <c r="AG1175" s="8">
        <f t="shared" si="325"/>
        <v>215047576.030001</v>
      </c>
      <c r="AH1175" s="8">
        <f t="shared" si="326"/>
        <v>219322985.410001</v>
      </c>
      <c r="AI1175" s="8">
        <f t="shared" si="327"/>
        <v>201427836.990001</v>
      </c>
      <c r="AJ1175" s="8">
        <f t="shared" si="311"/>
        <v>652356052.42</v>
      </c>
      <c r="AK1175" s="13">
        <f t="shared" si="312"/>
        <v>467189707.64</v>
      </c>
      <c r="AL1175" s="13">
        <f t="shared" si="313"/>
        <v>12711845.78</v>
      </c>
      <c r="AM1175" s="13">
        <f t="shared" si="314"/>
        <v>96510592.51</v>
      </c>
      <c r="AN1175" s="13">
        <f t="shared" si="315"/>
        <v>576412145.93</v>
      </c>
      <c r="AO1175" s="13">
        <f t="shared" si="316"/>
        <v>913686166.74</v>
      </c>
      <c r="AP1175" s="13">
        <f t="shared" si="317"/>
        <v>473530138.32</v>
      </c>
      <c r="AQ1175" s="13">
        <f t="shared" si="318"/>
        <v>455634989.9</v>
      </c>
      <c r="AR1175" s="13">
        <f t="shared" si="319"/>
        <v>471383127.49</v>
      </c>
      <c r="AS1175" s="13">
        <f t="shared" si="320"/>
        <v>453487979.07</v>
      </c>
      <c r="AT1175" s="13">
        <f t="shared" si="321"/>
        <v>558516997.51</v>
      </c>
      <c r="AU1175" s="13">
        <f>AT1175-VLOOKUP(A1175,[1]选股结果!$A$2:$BJ$3005,48,FALSE)*0.08</f>
        <v>316791742.6956</v>
      </c>
      <c r="AV1175" s="13">
        <f t="shared" si="322"/>
        <v>17895148.42</v>
      </c>
    </row>
    <row r="1176" spans="1:48">
      <c r="A1176" s="4" t="s">
        <v>2396</v>
      </c>
      <c r="B1176" s="4" t="s">
        <v>2397</v>
      </c>
      <c r="C1176" s="5">
        <v>3445908121.43</v>
      </c>
      <c r="D1176" s="5">
        <v>0</v>
      </c>
      <c r="E1176" s="5">
        <v>0</v>
      </c>
      <c r="F1176" s="5">
        <v>0</v>
      </c>
      <c r="G1176" s="5">
        <v>2183158272.84</v>
      </c>
      <c r="H1176" s="5">
        <v>13057453.88</v>
      </c>
      <c r="I1176" s="5">
        <v>0</v>
      </c>
      <c r="J1176" s="5">
        <v>0</v>
      </c>
      <c r="K1176" s="5">
        <v>0</v>
      </c>
      <c r="L1176" s="5">
        <v>0</v>
      </c>
      <c r="M1176" s="5">
        <v>0</v>
      </c>
      <c r="N1176" s="5">
        <v>0</v>
      </c>
      <c r="O1176" s="5">
        <v>20456145.65</v>
      </c>
      <c r="P1176" s="5">
        <v>51795637.21</v>
      </c>
      <c r="Q1176" s="5">
        <v>300530837.66</v>
      </c>
      <c r="R1176" s="5">
        <v>65844594.69</v>
      </c>
      <c r="S1176" s="5">
        <v>19032852.5</v>
      </c>
      <c r="T1176" s="5">
        <v>23745812.53</v>
      </c>
      <c r="U1176" s="5">
        <v>18966313.17</v>
      </c>
      <c r="V1176" s="5">
        <v>0</v>
      </c>
      <c r="W1176" s="5">
        <v>103650.08</v>
      </c>
      <c r="X1176" s="5">
        <v>27666286.96</v>
      </c>
      <c r="Y1176" s="5">
        <v>15261674.27</v>
      </c>
      <c r="Z1176" s="5">
        <v>3743126.38</v>
      </c>
      <c r="AA1176" s="5"/>
      <c r="AB1176" s="5">
        <v>4226751.16</v>
      </c>
      <c r="AC1176" s="5">
        <v>4465844.26</v>
      </c>
      <c r="AD1176" s="5">
        <v>128127896.2</v>
      </c>
      <c r="AE1176" s="8">
        <f t="shared" si="323"/>
        <v>3445908121.43</v>
      </c>
      <c r="AF1176" s="8">
        <f t="shared" si="324"/>
        <v>2640818340.55</v>
      </c>
      <c r="AG1176" s="8">
        <f t="shared" si="325"/>
        <v>789754408.64</v>
      </c>
      <c r="AH1176" s="8">
        <f t="shared" si="326"/>
        <v>789515315.54</v>
      </c>
      <c r="AI1176" s="8">
        <f t="shared" si="327"/>
        <v>661387419.34</v>
      </c>
      <c r="AJ1176" s="8">
        <f t="shared" si="311"/>
        <v>388283387.89</v>
      </c>
      <c r="AK1176" s="13">
        <f t="shared" si="312"/>
        <v>820351455.149999</v>
      </c>
      <c r="AL1176" s="13">
        <f t="shared" si="313"/>
        <v>18966313.17</v>
      </c>
      <c r="AM1176" s="13">
        <f t="shared" si="314"/>
        <v>-19279104.24</v>
      </c>
      <c r="AN1176" s="13">
        <f t="shared" si="315"/>
        <v>820038664.079999</v>
      </c>
      <c r="AO1176" s="13">
        <f t="shared" si="316"/>
        <v>1262749848.59</v>
      </c>
      <c r="AP1176" s="13">
        <f t="shared" si="317"/>
        <v>852441761.529999</v>
      </c>
      <c r="AQ1176" s="13">
        <f t="shared" si="318"/>
        <v>724313865.329999</v>
      </c>
      <c r="AR1176" s="13">
        <f t="shared" si="319"/>
        <v>839384307.649999</v>
      </c>
      <c r="AS1176" s="13">
        <f t="shared" si="320"/>
        <v>711256411.449999</v>
      </c>
      <c r="AT1176" s="13">
        <f t="shared" si="321"/>
        <v>691910767.879999</v>
      </c>
      <c r="AU1176" s="13">
        <f>AT1176-VLOOKUP(A1176,[1]选股结果!$A$2:$BJ$3005,48,FALSE)*0.08</f>
        <v>209433482.851999</v>
      </c>
      <c r="AV1176" s="13">
        <f t="shared" si="322"/>
        <v>128127896.2</v>
      </c>
    </row>
    <row r="1177" spans="1:48">
      <c r="A1177" s="4" t="s">
        <v>2398</v>
      </c>
      <c r="B1177" s="4" t="s">
        <v>2399</v>
      </c>
      <c r="C1177" s="5">
        <v>3442688775.43</v>
      </c>
      <c r="D1177" s="5">
        <v>0</v>
      </c>
      <c r="E1177" s="5">
        <v>0</v>
      </c>
      <c r="F1177" s="5">
        <v>0</v>
      </c>
      <c r="G1177" s="5">
        <v>3125405358.27</v>
      </c>
      <c r="H1177" s="5">
        <v>47947684.95</v>
      </c>
      <c r="I1177" s="5">
        <v>0</v>
      </c>
      <c r="J1177" s="5">
        <v>0</v>
      </c>
      <c r="K1177" s="5">
        <v>0</v>
      </c>
      <c r="L1177" s="5">
        <v>0</v>
      </c>
      <c r="M1177" s="5">
        <v>0</v>
      </c>
      <c r="N1177" s="5">
        <v>0</v>
      </c>
      <c r="O1177" s="5">
        <v>19279908.64</v>
      </c>
      <c r="P1177" s="5">
        <v>79637488.97</v>
      </c>
      <c r="Q1177" s="5">
        <v>134502369.85</v>
      </c>
      <c r="R1177" s="5">
        <v>94377470.63</v>
      </c>
      <c r="S1177" s="5">
        <v>62698932.66</v>
      </c>
      <c r="T1177" s="5">
        <v>45470061.32</v>
      </c>
      <c r="U1177" s="5">
        <v>32210656.32</v>
      </c>
      <c r="V1177" s="5">
        <v>0</v>
      </c>
      <c r="W1177" s="5">
        <v>-11255344.11</v>
      </c>
      <c r="X1177" s="5">
        <v>-3527344.49</v>
      </c>
      <c r="Y1177" s="5">
        <v>-5409965.18</v>
      </c>
      <c r="Z1177" s="5">
        <v>-1108697.36</v>
      </c>
      <c r="AA1177" s="5"/>
      <c r="AB1177" s="5">
        <v>6257636.35</v>
      </c>
      <c r="AC1177" s="5">
        <v>1580234.45</v>
      </c>
      <c r="AD1177" s="5">
        <v>13158476.75</v>
      </c>
      <c r="AE1177" s="8">
        <f t="shared" si="323"/>
        <v>3442688775.43</v>
      </c>
      <c r="AF1177" s="8">
        <f t="shared" si="324"/>
        <v>3515901529.02</v>
      </c>
      <c r="AG1177" s="8">
        <f t="shared" si="325"/>
        <v>-31169424.0699997</v>
      </c>
      <c r="AH1177" s="8">
        <f t="shared" si="326"/>
        <v>-26492022.1699997</v>
      </c>
      <c r="AI1177" s="8">
        <f t="shared" si="327"/>
        <v>-39650498.9199997</v>
      </c>
      <c r="AJ1177" s="8">
        <f t="shared" si="311"/>
        <v>223332400.38</v>
      </c>
      <c r="AK1177" s="13">
        <f t="shared" si="312"/>
        <v>-78622718.7700001</v>
      </c>
      <c r="AL1177" s="13">
        <f t="shared" si="313"/>
        <v>32210656.32</v>
      </c>
      <c r="AM1177" s="13">
        <f t="shared" si="314"/>
        <v>9100109.92</v>
      </c>
      <c r="AN1177" s="13">
        <f t="shared" si="315"/>
        <v>-37311952.5300001</v>
      </c>
      <c r="AO1177" s="13">
        <f t="shared" si="316"/>
        <v>317283417.16</v>
      </c>
      <c r="AP1177" s="13">
        <f t="shared" si="317"/>
        <v>32023898.8399999</v>
      </c>
      <c r="AQ1177" s="13">
        <f t="shared" si="318"/>
        <v>18865422.0899999</v>
      </c>
      <c r="AR1177" s="13">
        <f t="shared" si="319"/>
        <v>-15923786.1100001</v>
      </c>
      <c r="AS1177" s="13">
        <f t="shared" si="320"/>
        <v>-29082262.8600001</v>
      </c>
      <c r="AT1177" s="13">
        <f t="shared" si="321"/>
        <v>-50470429.2800001</v>
      </c>
      <c r="AU1177" s="13">
        <f>AT1177-VLOOKUP(A1177,[1]选股结果!$A$2:$BJ$3005,48,FALSE)*0.08</f>
        <v>-495214722.2056</v>
      </c>
      <c r="AV1177" s="13">
        <f t="shared" si="322"/>
        <v>13158476.75</v>
      </c>
    </row>
    <row r="1178" spans="1:48">
      <c r="A1178" s="4" t="s">
        <v>2400</v>
      </c>
      <c r="B1178" s="4" t="s">
        <v>2401</v>
      </c>
      <c r="C1178" s="5">
        <v>3437518999.12</v>
      </c>
      <c r="D1178" s="5">
        <v>0</v>
      </c>
      <c r="E1178" s="5">
        <v>0</v>
      </c>
      <c r="F1178" s="5">
        <v>0</v>
      </c>
      <c r="G1178" s="5">
        <v>2409334861.11</v>
      </c>
      <c r="H1178" s="5">
        <v>80509914.59</v>
      </c>
      <c r="I1178" s="5">
        <v>0</v>
      </c>
      <c r="J1178" s="5">
        <v>0</v>
      </c>
      <c r="K1178" s="5">
        <v>0</v>
      </c>
      <c r="L1178" s="5">
        <v>0</v>
      </c>
      <c r="M1178" s="5">
        <v>0</v>
      </c>
      <c r="N1178" s="5">
        <v>0</v>
      </c>
      <c r="O1178" s="5">
        <v>15071069.9</v>
      </c>
      <c r="P1178" s="5">
        <v>296295151.39</v>
      </c>
      <c r="Q1178" s="5">
        <v>137614108.9</v>
      </c>
      <c r="R1178" s="5">
        <v>167860085.29</v>
      </c>
      <c r="S1178" s="5">
        <v>86041581.65</v>
      </c>
      <c r="T1178" s="5">
        <v>-6228476.26</v>
      </c>
      <c r="U1178" s="5">
        <v>2433124.63</v>
      </c>
      <c r="V1178" s="5">
        <v>0</v>
      </c>
      <c r="W1178" s="5">
        <v>70980</v>
      </c>
      <c r="X1178" s="5">
        <v>32122284.16</v>
      </c>
      <c r="Y1178" s="5">
        <v>4918613.77</v>
      </c>
      <c r="Z1178" s="5">
        <v>406659.26</v>
      </c>
      <c r="AA1178" s="5"/>
      <c r="AB1178" s="5">
        <v>7920446.45</v>
      </c>
      <c r="AC1178" s="5">
        <v>5154654.2</v>
      </c>
      <c r="AD1178" s="5">
        <v>22616797.73</v>
      </c>
      <c r="AE1178" s="8">
        <f t="shared" si="323"/>
        <v>3437518999.12</v>
      </c>
      <c r="AF1178" s="8">
        <f t="shared" si="324"/>
        <v>3112216858.24</v>
      </c>
      <c r="AG1178" s="8">
        <f t="shared" si="325"/>
        <v>282510405.95</v>
      </c>
      <c r="AH1178" s="8">
        <f t="shared" si="326"/>
        <v>285276198.2</v>
      </c>
      <c r="AI1178" s="8">
        <f t="shared" si="327"/>
        <v>262659400.47</v>
      </c>
      <c r="AJ1178" s="8">
        <f t="shared" si="311"/>
        <v>451133151.71</v>
      </c>
      <c r="AK1178" s="13">
        <f t="shared" si="312"/>
        <v>330220754.65</v>
      </c>
      <c r="AL1178" s="13">
        <f t="shared" si="313"/>
        <v>2433124.63</v>
      </c>
      <c r="AM1178" s="13">
        <f t="shared" si="314"/>
        <v>-37540453.54</v>
      </c>
      <c r="AN1178" s="13">
        <f t="shared" si="315"/>
        <v>295113425.74</v>
      </c>
      <c r="AO1178" s="13">
        <f t="shared" si="316"/>
        <v>1028184138.01</v>
      </c>
      <c r="AP1178" s="13">
        <f t="shared" si="317"/>
        <v>496772250.89</v>
      </c>
      <c r="AQ1178" s="13">
        <f t="shared" si="318"/>
        <v>474155453.16</v>
      </c>
      <c r="AR1178" s="13">
        <f t="shared" si="319"/>
        <v>416262336.3</v>
      </c>
      <c r="AS1178" s="13">
        <f t="shared" si="320"/>
        <v>393645538.57</v>
      </c>
      <c r="AT1178" s="13">
        <f t="shared" si="321"/>
        <v>272496628.01</v>
      </c>
      <c r="AU1178" s="13">
        <f>AT1178-VLOOKUP(A1178,[1]选股结果!$A$2:$BJ$3005,48,FALSE)*0.08</f>
        <v>1617994.29639989</v>
      </c>
      <c r="AV1178" s="13">
        <f t="shared" si="322"/>
        <v>22616797.73</v>
      </c>
    </row>
    <row r="1179" spans="1:48">
      <c r="A1179" s="4" t="s">
        <v>2402</v>
      </c>
      <c r="B1179" s="4" t="s">
        <v>2403</v>
      </c>
      <c r="C1179" s="5">
        <v>3436368373.07</v>
      </c>
      <c r="D1179" s="5">
        <v>0</v>
      </c>
      <c r="E1179" s="5">
        <v>0</v>
      </c>
      <c r="F1179" s="5">
        <v>0</v>
      </c>
      <c r="G1179" s="5">
        <v>2816178063.7</v>
      </c>
      <c r="H1179" s="5">
        <v>118578993.84</v>
      </c>
      <c r="I1179" s="5">
        <v>0</v>
      </c>
      <c r="J1179" s="5">
        <v>0</v>
      </c>
      <c r="K1179" s="5">
        <v>0</v>
      </c>
      <c r="L1179" s="5">
        <v>0</v>
      </c>
      <c r="M1179" s="5">
        <v>0</v>
      </c>
      <c r="N1179" s="5">
        <v>0</v>
      </c>
      <c r="O1179" s="5">
        <v>18300640.45</v>
      </c>
      <c r="P1179" s="5">
        <v>108651720.04</v>
      </c>
      <c r="Q1179" s="5">
        <v>208473086.3</v>
      </c>
      <c r="R1179" s="5">
        <v>405604.6</v>
      </c>
      <c r="S1179" s="5">
        <v>115320474.58</v>
      </c>
      <c r="T1179" s="5">
        <v>32729688.42</v>
      </c>
      <c r="U1179" s="5">
        <v>32044611.7</v>
      </c>
      <c r="V1179" s="5">
        <v>0</v>
      </c>
      <c r="W1179" s="5">
        <v>0</v>
      </c>
      <c r="X1179" s="5">
        <v>27368529.8</v>
      </c>
      <c r="Y1179" s="5">
        <v>-276495.37</v>
      </c>
      <c r="Z1179" s="5">
        <v>17781156.75</v>
      </c>
      <c r="AA1179" s="5"/>
      <c r="AB1179" s="5">
        <v>6258239.97</v>
      </c>
      <c r="AC1179" s="5">
        <v>1694974.95</v>
      </c>
      <c r="AD1179" s="5">
        <v>28338665.84</v>
      </c>
      <c r="AE1179" s="8">
        <f t="shared" si="323"/>
        <v>3436368373.07</v>
      </c>
      <c r="AF1179" s="8">
        <f t="shared" si="324"/>
        <v>3267329589.67</v>
      </c>
      <c r="AG1179" s="8">
        <f t="shared" si="325"/>
        <v>192457594.140001</v>
      </c>
      <c r="AH1179" s="8">
        <f t="shared" si="326"/>
        <v>197020859.160001</v>
      </c>
      <c r="AI1179" s="8">
        <f t="shared" si="327"/>
        <v>168682193.320001</v>
      </c>
      <c r="AJ1179" s="8">
        <f t="shared" si="311"/>
        <v>330585686.4</v>
      </c>
      <c r="AK1179" s="13">
        <f t="shared" si="312"/>
        <v>168762288.03</v>
      </c>
      <c r="AL1179" s="13">
        <f t="shared" si="313"/>
        <v>32044611.7</v>
      </c>
      <c r="AM1179" s="13">
        <f t="shared" si="314"/>
        <v>-4339031.31</v>
      </c>
      <c r="AN1179" s="13">
        <f t="shared" si="315"/>
        <v>196467868.42</v>
      </c>
      <c r="AO1179" s="13">
        <f t="shared" si="316"/>
        <v>620190309.37</v>
      </c>
      <c r="AP1179" s="13">
        <f t="shared" si="317"/>
        <v>402661756.45</v>
      </c>
      <c r="AQ1179" s="13">
        <f t="shared" si="318"/>
        <v>374323090.61</v>
      </c>
      <c r="AR1179" s="13">
        <f t="shared" si="319"/>
        <v>284082762.61</v>
      </c>
      <c r="AS1179" s="13">
        <f t="shared" si="320"/>
        <v>255744096.77</v>
      </c>
      <c r="AT1179" s="13">
        <f t="shared" si="321"/>
        <v>168129202.58</v>
      </c>
      <c r="AU1179" s="13">
        <f>AT1179-VLOOKUP(A1179,[1]选股结果!$A$2:$BJ$3005,48,FALSE)*0.08</f>
        <v>-57956306.1016</v>
      </c>
      <c r="AV1179" s="13">
        <f t="shared" si="322"/>
        <v>28338665.84</v>
      </c>
    </row>
    <row r="1180" spans="1:48">
      <c r="A1180" s="4" t="s">
        <v>2404</v>
      </c>
      <c r="B1180" s="4" t="s">
        <v>2405</v>
      </c>
      <c r="C1180" s="5">
        <v>3431031263.02</v>
      </c>
      <c r="D1180" s="5">
        <v>5253816119.51</v>
      </c>
      <c r="E1180" s="5">
        <v>0</v>
      </c>
      <c r="F1180" s="5">
        <v>168665060.53</v>
      </c>
      <c r="G1180" s="5">
        <v>0</v>
      </c>
      <c r="H1180" s="5">
        <v>0</v>
      </c>
      <c r="I1180" s="5">
        <v>157205101.89</v>
      </c>
      <c r="J1180" s="5">
        <v>0</v>
      </c>
      <c r="K1180" s="5">
        <v>0</v>
      </c>
      <c r="L1180" s="5">
        <v>0</v>
      </c>
      <c r="M1180" s="5">
        <v>0</v>
      </c>
      <c r="N1180" s="5">
        <v>0</v>
      </c>
      <c r="O1180" s="5">
        <v>25210960.92</v>
      </c>
      <c r="P1180" s="5">
        <v>0</v>
      </c>
      <c r="Q1180" s="5">
        <v>0</v>
      </c>
      <c r="R1180" s="5">
        <v>0</v>
      </c>
      <c r="S1180" s="5">
        <v>0</v>
      </c>
      <c r="T1180" s="5">
        <v>565194142.52</v>
      </c>
      <c r="U1180" s="5">
        <v>65932843.48</v>
      </c>
      <c r="V1180" s="5">
        <v>23408829.19</v>
      </c>
      <c r="W1180" s="5">
        <v>13308535.28</v>
      </c>
      <c r="X1180" s="5">
        <v>1357887114.84</v>
      </c>
      <c r="Y1180" s="5">
        <v>0</v>
      </c>
      <c r="Z1180" s="5">
        <v>39264057.25</v>
      </c>
      <c r="AA1180" s="5"/>
      <c r="AB1180" s="5">
        <v>1488350.73</v>
      </c>
      <c r="AC1180" s="5">
        <v>5326848.21</v>
      </c>
      <c r="AD1180" s="5">
        <v>27507867.56</v>
      </c>
      <c r="AE1180" s="8">
        <f t="shared" si="323"/>
        <v>3431031263.02</v>
      </c>
      <c r="AF1180" s="8">
        <f t="shared" si="324"/>
        <v>25210960.92</v>
      </c>
      <c r="AG1180" s="8">
        <f t="shared" si="325"/>
        <v>2689108751.5</v>
      </c>
      <c r="AH1180" s="8">
        <f t="shared" si="326"/>
        <v>2685270254.02</v>
      </c>
      <c r="AI1180" s="8">
        <f t="shared" si="327"/>
        <v>2657762386.46</v>
      </c>
      <c r="AJ1180" s="8">
        <f t="shared" si="311"/>
        <v>29049458.4</v>
      </c>
      <c r="AK1180" s="13">
        <f t="shared" si="312"/>
        <v>3405820302.1</v>
      </c>
      <c r="AL1180" s="13">
        <f t="shared" si="313"/>
        <v>65932843.48</v>
      </c>
      <c r="AM1180" s="13">
        <f t="shared" si="314"/>
        <v>-786482891.56</v>
      </c>
      <c r="AN1180" s="13">
        <f t="shared" si="315"/>
        <v>2685270254.02</v>
      </c>
      <c r="AO1180" s="13">
        <f t="shared" si="316"/>
        <v>3431031263.02</v>
      </c>
      <c r="AP1180" s="13">
        <f t="shared" si="317"/>
        <v>3405820302.1</v>
      </c>
      <c r="AQ1180" s="13">
        <f t="shared" si="318"/>
        <v>3378312434.54</v>
      </c>
      <c r="AR1180" s="13">
        <f t="shared" si="319"/>
        <v>3405820302.1</v>
      </c>
      <c r="AS1180" s="13">
        <f t="shared" si="320"/>
        <v>3378312434.54</v>
      </c>
      <c r="AT1180" s="13">
        <f t="shared" si="321"/>
        <v>2657762386.46</v>
      </c>
      <c r="AU1180" s="13">
        <f>AT1180-VLOOKUP(A1180,[1]选股结果!$A$2:$BJ$3005,48,FALSE)*0.08</f>
        <v>1536034802.8944</v>
      </c>
      <c r="AV1180" s="13">
        <f t="shared" si="322"/>
        <v>27507867.5599999</v>
      </c>
    </row>
    <row r="1181" spans="1:48">
      <c r="A1181" s="4" t="s">
        <v>2406</v>
      </c>
      <c r="B1181" s="4" t="s">
        <v>2407</v>
      </c>
      <c r="C1181" s="5">
        <v>3423208572.37</v>
      </c>
      <c r="D1181" s="5">
        <v>0</v>
      </c>
      <c r="E1181" s="5">
        <v>0</v>
      </c>
      <c r="F1181" s="5">
        <v>0</v>
      </c>
      <c r="G1181" s="5">
        <v>509835397.26</v>
      </c>
      <c r="H1181" s="5">
        <v>0</v>
      </c>
      <c r="I1181" s="5">
        <v>0</v>
      </c>
      <c r="J1181" s="5">
        <v>0</v>
      </c>
      <c r="K1181" s="5">
        <v>0</v>
      </c>
      <c r="L1181" s="5">
        <v>0</v>
      </c>
      <c r="M1181" s="5">
        <v>0</v>
      </c>
      <c r="N1181" s="5">
        <v>0</v>
      </c>
      <c r="O1181" s="5">
        <v>537621275.49</v>
      </c>
      <c r="P1181" s="5">
        <v>789427730.71</v>
      </c>
      <c r="Q1181" s="5">
        <v>233177016.61</v>
      </c>
      <c r="R1181" s="5">
        <v>5007460.81</v>
      </c>
      <c r="S1181" s="5">
        <v>-25897803.36</v>
      </c>
      <c r="T1181" s="5">
        <v>0</v>
      </c>
      <c r="U1181" s="5">
        <v>0</v>
      </c>
      <c r="V1181" s="5">
        <v>0</v>
      </c>
      <c r="W1181" s="5">
        <v>0</v>
      </c>
      <c r="X1181" s="5">
        <v>5.49</v>
      </c>
      <c r="Y1181" s="5">
        <v>4485598.18</v>
      </c>
      <c r="Z1181" s="5">
        <v>-7206660.57</v>
      </c>
      <c r="AA1181" s="5"/>
      <c r="AB1181" s="5">
        <v>1772165.23</v>
      </c>
      <c r="AC1181" s="5">
        <v>35593199.23</v>
      </c>
      <c r="AD1181" s="5">
        <v>345953945.02</v>
      </c>
      <c r="AE1181" s="8">
        <f t="shared" si="323"/>
        <v>3423208572.37</v>
      </c>
      <c r="AF1181" s="8">
        <f t="shared" si="324"/>
        <v>2049171077.52</v>
      </c>
      <c r="AG1181" s="8">
        <f t="shared" si="325"/>
        <v>1362345230.61</v>
      </c>
      <c r="AH1181" s="8">
        <f t="shared" si="326"/>
        <v>1328524196.61</v>
      </c>
      <c r="AI1181" s="8">
        <f t="shared" si="327"/>
        <v>982570251.59</v>
      </c>
      <c r="AJ1181" s="8">
        <f t="shared" si="311"/>
        <v>1598532654.99</v>
      </c>
      <c r="AK1181" s="13">
        <f t="shared" si="312"/>
        <v>1378523093.03</v>
      </c>
      <c r="AL1181" s="13">
        <f t="shared" si="313"/>
        <v>0</v>
      </c>
      <c r="AM1181" s="13">
        <f t="shared" si="314"/>
        <v>-41027700.06</v>
      </c>
      <c r="AN1181" s="13">
        <f t="shared" si="315"/>
        <v>1337495392.97</v>
      </c>
      <c r="AO1181" s="13">
        <f t="shared" si="316"/>
        <v>2913373175.11</v>
      </c>
      <c r="AP1181" s="13">
        <f t="shared" si="317"/>
        <v>1352625289.67</v>
      </c>
      <c r="AQ1181" s="13">
        <f t="shared" si="318"/>
        <v>1006671344.65</v>
      </c>
      <c r="AR1181" s="13">
        <f t="shared" si="319"/>
        <v>1352625289.67</v>
      </c>
      <c r="AS1181" s="13">
        <f t="shared" si="320"/>
        <v>1006671344.65</v>
      </c>
      <c r="AT1181" s="13">
        <f t="shared" si="321"/>
        <v>991541447.95</v>
      </c>
      <c r="AU1181" s="13">
        <f>AT1181-VLOOKUP(A1181,[1]选股结果!$A$2:$BJ$3005,48,FALSE)*0.08</f>
        <v>797088257.918</v>
      </c>
      <c r="AV1181" s="13">
        <f t="shared" si="322"/>
        <v>345953945.02</v>
      </c>
    </row>
    <row r="1182" spans="1:48">
      <c r="A1182" s="4" t="s">
        <v>2408</v>
      </c>
      <c r="B1182" s="4" t="s">
        <v>2409</v>
      </c>
      <c r="C1182" s="5">
        <v>3422577078.92</v>
      </c>
      <c r="D1182" s="5">
        <v>0</v>
      </c>
      <c r="E1182" s="5">
        <v>0</v>
      </c>
      <c r="F1182" s="5">
        <v>0</v>
      </c>
      <c r="G1182" s="5">
        <v>2633642299.39</v>
      </c>
      <c r="H1182" s="5">
        <v>64338026.12</v>
      </c>
      <c r="I1182" s="5">
        <v>0</v>
      </c>
      <c r="J1182" s="5">
        <v>0</v>
      </c>
      <c r="K1182" s="5">
        <v>0</v>
      </c>
      <c r="L1182" s="5">
        <v>0</v>
      </c>
      <c r="M1182" s="5">
        <v>0</v>
      </c>
      <c r="N1182" s="5">
        <v>0</v>
      </c>
      <c r="O1182" s="5">
        <v>14510570.09</v>
      </c>
      <c r="P1182" s="5">
        <v>113287395.04</v>
      </c>
      <c r="Q1182" s="5">
        <v>244278480.59</v>
      </c>
      <c r="R1182" s="5">
        <v>167309354.35</v>
      </c>
      <c r="S1182" s="5">
        <v>63019079.95</v>
      </c>
      <c r="T1182" s="5">
        <v>10413302.63</v>
      </c>
      <c r="U1182" s="5">
        <v>3303197.17</v>
      </c>
      <c r="V1182" s="5">
        <v>0</v>
      </c>
      <c r="W1182" s="5">
        <v>542646.36</v>
      </c>
      <c r="X1182" s="5">
        <v>1088380.33</v>
      </c>
      <c r="Y1182" s="5">
        <v>4851549.1</v>
      </c>
      <c r="Z1182" s="5">
        <v>195730.7</v>
      </c>
      <c r="AA1182" s="5"/>
      <c r="AB1182" s="5">
        <v>2792151.69</v>
      </c>
      <c r="AC1182" s="5">
        <v>2672485.4</v>
      </c>
      <c r="AD1182" s="5">
        <v>25620748.25</v>
      </c>
      <c r="AE1182" s="8">
        <f t="shared" si="323"/>
        <v>3422577078.92</v>
      </c>
      <c r="AF1182" s="8">
        <f t="shared" si="324"/>
        <v>3236047179.41</v>
      </c>
      <c r="AG1182" s="8">
        <f t="shared" si="325"/>
        <v>191741649.77</v>
      </c>
      <c r="AH1182" s="8">
        <f t="shared" si="326"/>
        <v>191861316.06</v>
      </c>
      <c r="AI1182" s="8">
        <f t="shared" si="327"/>
        <v>166240567.81</v>
      </c>
      <c r="AJ1182" s="8">
        <f t="shared" si="311"/>
        <v>376808328.53</v>
      </c>
      <c r="AK1182" s="13">
        <f t="shared" si="312"/>
        <v>191381448.61</v>
      </c>
      <c r="AL1182" s="13">
        <f t="shared" si="313"/>
        <v>3303197.17</v>
      </c>
      <c r="AM1182" s="13">
        <f t="shared" si="314"/>
        <v>6879768.48</v>
      </c>
      <c r="AN1182" s="13">
        <f t="shared" si="315"/>
        <v>201564414.26</v>
      </c>
      <c r="AO1182" s="13">
        <f t="shared" si="316"/>
        <v>788934779.53</v>
      </c>
      <c r="AP1182" s="13">
        <f t="shared" si="317"/>
        <v>318738554.68</v>
      </c>
      <c r="AQ1182" s="13">
        <f t="shared" si="318"/>
        <v>293117806.43</v>
      </c>
      <c r="AR1182" s="13">
        <f t="shared" si="319"/>
        <v>254400528.56</v>
      </c>
      <c r="AS1182" s="13">
        <f t="shared" si="320"/>
        <v>228779780.31</v>
      </c>
      <c r="AT1182" s="13">
        <f t="shared" si="321"/>
        <v>175943666.01</v>
      </c>
      <c r="AU1182" s="13">
        <f>AT1182-VLOOKUP(A1182,[1]选股结果!$A$2:$BJ$3005,48,FALSE)*0.08</f>
        <v>105791595.3244</v>
      </c>
      <c r="AV1182" s="13">
        <f t="shared" si="322"/>
        <v>25620748.25</v>
      </c>
    </row>
    <row r="1183" spans="1:48">
      <c r="A1183" s="4" t="s">
        <v>2410</v>
      </c>
      <c r="B1183" s="4" t="s">
        <v>2411</v>
      </c>
      <c r="C1183" s="5">
        <v>3411674511.1</v>
      </c>
      <c r="D1183" s="5">
        <v>0</v>
      </c>
      <c r="E1183" s="5">
        <v>0</v>
      </c>
      <c r="F1183" s="5">
        <v>0</v>
      </c>
      <c r="G1183" s="5">
        <v>2283263133.86</v>
      </c>
      <c r="H1183" s="5">
        <v>16367458.53</v>
      </c>
      <c r="I1183" s="5">
        <v>0</v>
      </c>
      <c r="J1183" s="5">
        <v>0</v>
      </c>
      <c r="K1183" s="5">
        <v>0</v>
      </c>
      <c r="L1183" s="5">
        <v>0</v>
      </c>
      <c r="M1183" s="5">
        <v>0</v>
      </c>
      <c r="N1183" s="5">
        <v>0</v>
      </c>
      <c r="O1183" s="5">
        <v>38365671.76</v>
      </c>
      <c r="P1183" s="5">
        <v>299980744.07</v>
      </c>
      <c r="Q1183" s="5">
        <v>217111298.42</v>
      </c>
      <c r="R1183" s="5">
        <v>125372450.8</v>
      </c>
      <c r="S1183" s="5">
        <v>14083657.68</v>
      </c>
      <c r="T1183" s="5">
        <v>18527587.18</v>
      </c>
      <c r="U1183" s="5">
        <v>-283414.38</v>
      </c>
      <c r="V1183" s="5">
        <v>0</v>
      </c>
      <c r="W1183" s="5">
        <v>-115727.76</v>
      </c>
      <c r="X1183" s="5">
        <v>988491.31</v>
      </c>
      <c r="Y1183" s="5">
        <v>63504.64</v>
      </c>
      <c r="Z1183" s="5">
        <v>-153619.03</v>
      </c>
      <c r="AA1183" s="5"/>
      <c r="AB1183" s="5">
        <v>6301498.28</v>
      </c>
      <c r="AC1183" s="5">
        <v>7346640.85</v>
      </c>
      <c r="AD1183" s="5">
        <v>69309072.53</v>
      </c>
      <c r="AE1183" s="8">
        <f t="shared" si="323"/>
        <v>3411674511.1</v>
      </c>
      <c r="AF1183" s="8">
        <f t="shared" si="324"/>
        <v>2978176956.59</v>
      </c>
      <c r="AG1183" s="8">
        <f t="shared" si="325"/>
        <v>450703798.949999</v>
      </c>
      <c r="AH1183" s="8">
        <f t="shared" si="326"/>
        <v>449658656.379999</v>
      </c>
      <c r="AI1183" s="8">
        <f t="shared" si="327"/>
        <v>380349583.849999</v>
      </c>
      <c r="AJ1183" s="8">
        <f t="shared" si="311"/>
        <v>556566361.46</v>
      </c>
      <c r="AK1183" s="13">
        <f t="shared" si="312"/>
        <v>433561059.15</v>
      </c>
      <c r="AL1183" s="13">
        <f t="shared" si="313"/>
        <v>-283414.38</v>
      </c>
      <c r="AM1183" s="13">
        <f t="shared" si="314"/>
        <v>16508020.89</v>
      </c>
      <c r="AN1183" s="13">
        <f t="shared" si="315"/>
        <v>449785665.66</v>
      </c>
      <c r="AO1183" s="13">
        <f t="shared" si="316"/>
        <v>1128411377.24</v>
      </c>
      <c r="AP1183" s="13">
        <f t="shared" si="317"/>
        <v>464012175.36</v>
      </c>
      <c r="AQ1183" s="13">
        <f t="shared" si="318"/>
        <v>394703102.83</v>
      </c>
      <c r="AR1183" s="13">
        <f t="shared" si="319"/>
        <v>447644716.83</v>
      </c>
      <c r="AS1183" s="13">
        <f t="shared" si="320"/>
        <v>378335644.3</v>
      </c>
      <c r="AT1183" s="13">
        <f t="shared" si="321"/>
        <v>380476593.13</v>
      </c>
      <c r="AU1183" s="13">
        <f>AT1183-VLOOKUP(A1183,[1]选股结果!$A$2:$BJ$3005,48,FALSE)*0.08</f>
        <v>103902382.8652</v>
      </c>
      <c r="AV1183" s="13">
        <f t="shared" si="322"/>
        <v>69309072.53</v>
      </c>
    </row>
    <row r="1184" spans="1:48">
      <c r="A1184" s="4" t="s">
        <v>2412</v>
      </c>
      <c r="B1184" s="4" t="s">
        <v>2413</v>
      </c>
      <c r="C1184" s="5">
        <v>3404152646.88</v>
      </c>
      <c r="D1184" s="5">
        <v>0</v>
      </c>
      <c r="E1184" s="5">
        <v>0</v>
      </c>
      <c r="F1184" s="5">
        <v>0</v>
      </c>
      <c r="G1184" s="5">
        <v>2805406100.59</v>
      </c>
      <c r="H1184" s="5">
        <v>47477485.59</v>
      </c>
      <c r="I1184" s="5">
        <v>0</v>
      </c>
      <c r="J1184" s="5">
        <v>0</v>
      </c>
      <c r="K1184" s="5">
        <v>0</v>
      </c>
      <c r="L1184" s="5">
        <v>0</v>
      </c>
      <c r="M1184" s="5">
        <v>0</v>
      </c>
      <c r="N1184" s="5">
        <v>0</v>
      </c>
      <c r="O1184" s="5">
        <v>22004269.16</v>
      </c>
      <c r="P1184" s="5">
        <v>115934630.37</v>
      </c>
      <c r="Q1184" s="5">
        <v>174332419.75</v>
      </c>
      <c r="R1184" s="5">
        <v>127096886.89</v>
      </c>
      <c r="S1184" s="5">
        <v>47321673.19</v>
      </c>
      <c r="T1184" s="5">
        <v>0</v>
      </c>
      <c r="U1184" s="5">
        <v>0</v>
      </c>
      <c r="V1184" s="5">
        <v>0</v>
      </c>
      <c r="W1184" s="5">
        <v>0</v>
      </c>
      <c r="X1184" s="5">
        <v>15847486.21</v>
      </c>
      <c r="Y1184" s="5">
        <v>437399.63</v>
      </c>
      <c r="Z1184" s="5">
        <v>13136.63</v>
      </c>
      <c r="AA1184" s="5"/>
      <c r="AB1184" s="5">
        <v>725275.22</v>
      </c>
      <c r="AC1184" s="5">
        <v>910597.12</v>
      </c>
      <c r="AD1184" s="5">
        <v>17654286.85</v>
      </c>
      <c r="AE1184" s="8">
        <f t="shared" si="323"/>
        <v>3404152646.88</v>
      </c>
      <c r="AF1184" s="8">
        <f t="shared" si="324"/>
        <v>3292095979.95</v>
      </c>
      <c r="AG1184" s="8">
        <f t="shared" si="325"/>
        <v>95784917.7200003</v>
      </c>
      <c r="AH1184" s="8">
        <f t="shared" si="326"/>
        <v>95599595.8200003</v>
      </c>
      <c r="AI1184" s="8">
        <f t="shared" si="327"/>
        <v>77945308.9700003</v>
      </c>
      <c r="AJ1184" s="8">
        <f t="shared" si="311"/>
        <v>312894040.81</v>
      </c>
      <c r="AK1184" s="13">
        <f t="shared" si="312"/>
        <v>112494066.56</v>
      </c>
      <c r="AL1184" s="13">
        <f t="shared" si="313"/>
        <v>0</v>
      </c>
      <c r="AM1184" s="13">
        <f t="shared" si="314"/>
        <v>-16019671.48</v>
      </c>
      <c r="AN1184" s="13">
        <f t="shared" si="315"/>
        <v>96474395.08</v>
      </c>
      <c r="AO1184" s="13">
        <f t="shared" si="316"/>
        <v>598746546.29</v>
      </c>
      <c r="AP1184" s="13">
        <f t="shared" si="317"/>
        <v>207293225.34</v>
      </c>
      <c r="AQ1184" s="13">
        <f t="shared" si="318"/>
        <v>189638938.49</v>
      </c>
      <c r="AR1184" s="13">
        <f t="shared" si="319"/>
        <v>159815739.75</v>
      </c>
      <c r="AS1184" s="13">
        <f t="shared" si="320"/>
        <v>142161452.9</v>
      </c>
      <c r="AT1184" s="13">
        <f t="shared" si="321"/>
        <v>78820108.23</v>
      </c>
      <c r="AU1184" s="13">
        <f>AT1184-VLOOKUP(A1184,[1]选股结果!$A$2:$BJ$3005,48,FALSE)*0.08</f>
        <v>37584064.9236</v>
      </c>
      <c r="AV1184" s="13">
        <f t="shared" si="322"/>
        <v>17654286.85</v>
      </c>
    </row>
    <row r="1185" spans="1:48">
      <c r="A1185" s="4" t="s">
        <v>2414</v>
      </c>
      <c r="B1185" s="4" t="s">
        <v>2415</v>
      </c>
      <c r="C1185" s="5">
        <v>3401737215.87</v>
      </c>
      <c r="D1185" s="5">
        <v>0</v>
      </c>
      <c r="E1185" s="5">
        <v>0</v>
      </c>
      <c r="F1185" s="5">
        <v>0</v>
      </c>
      <c r="G1185" s="5">
        <v>2872080427.47</v>
      </c>
      <c r="H1185" s="5">
        <v>14227586.51</v>
      </c>
      <c r="I1185" s="5">
        <v>0</v>
      </c>
      <c r="J1185" s="5">
        <v>0</v>
      </c>
      <c r="K1185" s="5">
        <v>0</v>
      </c>
      <c r="L1185" s="5">
        <v>0</v>
      </c>
      <c r="M1185" s="5">
        <v>0</v>
      </c>
      <c r="N1185" s="5">
        <v>0</v>
      </c>
      <c r="O1185" s="5">
        <v>13179588.41</v>
      </c>
      <c r="P1185" s="5">
        <v>137348706.79</v>
      </c>
      <c r="Q1185" s="5">
        <v>108762688.75</v>
      </c>
      <c r="R1185" s="5">
        <v>221901677.01</v>
      </c>
      <c r="S1185" s="5">
        <v>5390611.76</v>
      </c>
      <c r="T1185" s="5">
        <v>4878978.4</v>
      </c>
      <c r="U1185" s="5">
        <v>-1975065.42</v>
      </c>
      <c r="V1185" s="5">
        <v>0</v>
      </c>
      <c r="W1185" s="5">
        <v>0</v>
      </c>
      <c r="X1185" s="5">
        <v>10898178.79</v>
      </c>
      <c r="Y1185" s="5">
        <v>3601532.7</v>
      </c>
      <c r="Z1185" s="5">
        <v>-33048.76</v>
      </c>
      <c r="AA1185" s="5"/>
      <c r="AB1185" s="5">
        <v>132817.57</v>
      </c>
      <c r="AC1185" s="5">
        <v>419807.79</v>
      </c>
      <c r="AD1185" s="5">
        <v>-352813.66</v>
      </c>
      <c r="AE1185" s="8">
        <f t="shared" si="323"/>
        <v>3401737215.87</v>
      </c>
      <c r="AF1185" s="8">
        <f t="shared" si="324"/>
        <v>3358663700.19</v>
      </c>
      <c r="AG1185" s="8">
        <f t="shared" si="325"/>
        <v>33419733.8300003</v>
      </c>
      <c r="AH1185" s="8">
        <f t="shared" si="326"/>
        <v>33132743.6100003</v>
      </c>
      <c r="AI1185" s="8">
        <f t="shared" si="327"/>
        <v>33485557.2700003</v>
      </c>
      <c r="AJ1185" s="8">
        <f t="shared" si="311"/>
        <v>263179506.87</v>
      </c>
      <c r="AK1185" s="13">
        <f t="shared" si="312"/>
        <v>46675048.3800001</v>
      </c>
      <c r="AL1185" s="13">
        <f t="shared" si="313"/>
        <v>-1975065.42</v>
      </c>
      <c r="AM1185" s="13">
        <f t="shared" si="314"/>
        <v>-4364173.95</v>
      </c>
      <c r="AN1185" s="13">
        <f t="shared" si="315"/>
        <v>40335809.0100001</v>
      </c>
      <c r="AO1185" s="13">
        <f t="shared" si="316"/>
        <v>529656788.4</v>
      </c>
      <c r="AP1185" s="13">
        <f t="shared" si="317"/>
        <v>66293246.6500001</v>
      </c>
      <c r="AQ1185" s="13">
        <f t="shared" si="318"/>
        <v>66646060.3100001</v>
      </c>
      <c r="AR1185" s="13">
        <f t="shared" si="319"/>
        <v>52065660.1400001</v>
      </c>
      <c r="AS1185" s="13">
        <f t="shared" si="320"/>
        <v>52418473.8000001</v>
      </c>
      <c r="AT1185" s="13">
        <f t="shared" si="321"/>
        <v>40688622.6700001</v>
      </c>
      <c r="AU1185" s="13">
        <f>AT1185-VLOOKUP(A1185,[1]选股结果!$A$2:$BJ$3005,48,FALSE)*0.08</f>
        <v>-141868664.4764</v>
      </c>
      <c r="AV1185" s="13">
        <f t="shared" si="322"/>
        <v>-352813.66</v>
      </c>
    </row>
    <row r="1186" spans="1:48">
      <c r="A1186" s="4" t="s">
        <v>2416</v>
      </c>
      <c r="B1186" s="4" t="s">
        <v>2417</v>
      </c>
      <c r="C1186" s="5">
        <v>3397938737.07</v>
      </c>
      <c r="D1186" s="5">
        <v>0</v>
      </c>
      <c r="E1186" s="5">
        <v>0</v>
      </c>
      <c r="F1186" s="5">
        <v>0</v>
      </c>
      <c r="G1186" s="5">
        <v>2932574855.79</v>
      </c>
      <c r="H1186" s="5">
        <v>0</v>
      </c>
      <c r="I1186" s="5">
        <v>0</v>
      </c>
      <c r="J1186" s="5">
        <v>0</v>
      </c>
      <c r="K1186" s="5">
        <v>0</v>
      </c>
      <c r="L1186" s="5">
        <v>0</v>
      </c>
      <c r="M1186" s="5">
        <v>0</v>
      </c>
      <c r="N1186" s="5">
        <v>0</v>
      </c>
      <c r="O1186" s="5">
        <v>12555059.02</v>
      </c>
      <c r="P1186" s="5">
        <v>271158203.69</v>
      </c>
      <c r="Q1186" s="5">
        <v>91214973.2</v>
      </c>
      <c r="R1186" s="5">
        <v>90260479.42</v>
      </c>
      <c r="S1186" s="5">
        <v>-23769147.87</v>
      </c>
      <c r="T1186" s="5">
        <v>1126232.15</v>
      </c>
      <c r="U1186" s="5">
        <v>1126232.15</v>
      </c>
      <c r="V1186" s="5">
        <v>0</v>
      </c>
      <c r="W1186" s="5">
        <v>0</v>
      </c>
      <c r="X1186" s="5">
        <v>6401137.39</v>
      </c>
      <c r="Y1186" s="5">
        <v>384158.13</v>
      </c>
      <c r="Z1186" s="5">
        <v>481766.26</v>
      </c>
      <c r="AA1186" s="5"/>
      <c r="AB1186" s="5">
        <v>12910282.79</v>
      </c>
      <c r="AC1186" s="5">
        <v>828203.89</v>
      </c>
      <c r="AD1186" s="5">
        <v>7987978.99</v>
      </c>
      <c r="AE1186" s="8">
        <f t="shared" si="323"/>
        <v>3397938737.07</v>
      </c>
      <c r="AF1186" s="8">
        <f t="shared" si="324"/>
        <v>3373994423.25</v>
      </c>
      <c r="AG1186" s="8">
        <f t="shared" si="325"/>
        <v>18767016.7100002</v>
      </c>
      <c r="AH1186" s="8">
        <f t="shared" si="326"/>
        <v>30849095.6100002</v>
      </c>
      <c r="AI1186" s="8">
        <f t="shared" si="327"/>
        <v>22861116.6200002</v>
      </c>
      <c r="AJ1186" s="8">
        <f t="shared" si="311"/>
        <v>363230315.14</v>
      </c>
      <c r="AK1186" s="13">
        <f t="shared" si="312"/>
        <v>24328471.9500002</v>
      </c>
      <c r="AL1186" s="13">
        <f t="shared" si="313"/>
        <v>1126232.15</v>
      </c>
      <c r="AM1186" s="13">
        <f t="shared" si="314"/>
        <v>6162707.77</v>
      </c>
      <c r="AN1186" s="13">
        <f t="shared" si="315"/>
        <v>31617411.8700002</v>
      </c>
      <c r="AO1186" s="13">
        <f t="shared" si="316"/>
        <v>465363881.28</v>
      </c>
      <c r="AP1186" s="13">
        <f t="shared" si="317"/>
        <v>559324.080000199</v>
      </c>
      <c r="AQ1186" s="13">
        <f t="shared" si="318"/>
        <v>-7428654.9099998</v>
      </c>
      <c r="AR1186" s="13">
        <f t="shared" si="319"/>
        <v>559324.080000199</v>
      </c>
      <c r="AS1186" s="13">
        <f t="shared" si="320"/>
        <v>-7428654.9099998</v>
      </c>
      <c r="AT1186" s="13">
        <f t="shared" si="321"/>
        <v>23629432.8800002</v>
      </c>
      <c r="AU1186" s="13">
        <f>AT1186-VLOOKUP(A1186,[1]选股结果!$A$2:$BJ$3005,48,FALSE)*0.08</f>
        <v>-58103018.4367998</v>
      </c>
      <c r="AV1186" s="13">
        <f t="shared" si="322"/>
        <v>7987978.99</v>
      </c>
    </row>
    <row r="1187" spans="1:48">
      <c r="A1187" s="4" t="s">
        <v>2418</v>
      </c>
      <c r="B1187" s="4" t="s">
        <v>2419</v>
      </c>
      <c r="C1187" s="5">
        <v>3397522083.07</v>
      </c>
      <c r="D1187" s="5">
        <v>0</v>
      </c>
      <c r="E1187" s="5">
        <v>0</v>
      </c>
      <c r="F1187" s="5">
        <v>0</v>
      </c>
      <c r="G1187" s="5">
        <v>2020847282.25</v>
      </c>
      <c r="H1187" s="5">
        <v>49321847.42</v>
      </c>
      <c r="I1187" s="5">
        <v>0</v>
      </c>
      <c r="J1187" s="5">
        <v>0</v>
      </c>
      <c r="K1187" s="5">
        <v>0</v>
      </c>
      <c r="L1187" s="5">
        <v>0</v>
      </c>
      <c r="M1187" s="5">
        <v>0</v>
      </c>
      <c r="N1187" s="5">
        <v>0</v>
      </c>
      <c r="O1187" s="5">
        <v>25342770.14</v>
      </c>
      <c r="P1187" s="5">
        <v>607223802.44</v>
      </c>
      <c r="Q1187" s="5">
        <v>299217686.3</v>
      </c>
      <c r="R1187" s="5">
        <v>132958645.93</v>
      </c>
      <c r="S1187" s="5">
        <v>39370385.14</v>
      </c>
      <c r="T1187" s="5">
        <v>-8652029.04</v>
      </c>
      <c r="U1187" s="5">
        <v>-13031115.07</v>
      </c>
      <c r="V1187" s="5">
        <v>0</v>
      </c>
      <c r="W1187" s="5">
        <v>149138.26</v>
      </c>
      <c r="X1187" s="5">
        <v>16774274.39</v>
      </c>
      <c r="Y1187" s="5">
        <v>3227332.18</v>
      </c>
      <c r="Z1187" s="5">
        <v>-1082891.94</v>
      </c>
      <c r="AA1187" s="5"/>
      <c r="AB1187" s="5">
        <v>19047744.87</v>
      </c>
      <c r="AC1187" s="5">
        <v>3325413.76</v>
      </c>
      <c r="AD1187" s="5">
        <v>50524236.67</v>
      </c>
      <c r="AE1187" s="8">
        <f t="shared" si="323"/>
        <v>3397522083.07</v>
      </c>
      <c r="AF1187" s="8">
        <f t="shared" si="324"/>
        <v>3124960572.2</v>
      </c>
      <c r="AG1187" s="8">
        <f t="shared" si="325"/>
        <v>242974121.58</v>
      </c>
      <c r="AH1187" s="8">
        <f t="shared" si="326"/>
        <v>258696452.69</v>
      </c>
      <c r="AI1187" s="8">
        <f t="shared" si="327"/>
        <v>208172216.02</v>
      </c>
      <c r="AJ1187" s="8">
        <f t="shared" si="311"/>
        <v>919289259.95</v>
      </c>
      <c r="AK1187" s="13">
        <f t="shared" si="312"/>
        <v>275788843.05</v>
      </c>
      <c r="AL1187" s="13">
        <f t="shared" si="313"/>
        <v>-13031115.07</v>
      </c>
      <c r="AM1187" s="13">
        <f t="shared" si="314"/>
        <v>2393389.07</v>
      </c>
      <c r="AN1187" s="13">
        <f t="shared" si="315"/>
        <v>265151117.05</v>
      </c>
      <c r="AO1187" s="13">
        <f t="shared" si="316"/>
        <v>1376674800.82</v>
      </c>
      <c r="AP1187" s="13">
        <f t="shared" si="317"/>
        <v>364481075.61</v>
      </c>
      <c r="AQ1187" s="13">
        <f t="shared" si="318"/>
        <v>313956838.94</v>
      </c>
      <c r="AR1187" s="13">
        <f t="shared" si="319"/>
        <v>315159228.19</v>
      </c>
      <c r="AS1187" s="13">
        <f t="shared" si="320"/>
        <v>264634991.52</v>
      </c>
      <c r="AT1187" s="13">
        <f t="shared" si="321"/>
        <v>214626880.38</v>
      </c>
      <c r="AU1187" s="13">
        <f>AT1187-VLOOKUP(A1187,[1]选股结果!$A$2:$BJ$3005,48,FALSE)*0.08</f>
        <v>-477489716.3168</v>
      </c>
      <c r="AV1187" s="13">
        <f t="shared" si="322"/>
        <v>50524236.67</v>
      </c>
    </row>
    <row r="1188" spans="1:48">
      <c r="A1188" s="4" t="s">
        <v>2420</v>
      </c>
      <c r="B1188" s="4" t="s">
        <v>2421</v>
      </c>
      <c r="C1188" s="5">
        <v>3394127716.17</v>
      </c>
      <c r="D1188" s="5">
        <v>0</v>
      </c>
      <c r="E1188" s="5">
        <v>0</v>
      </c>
      <c r="F1188" s="5">
        <v>0</v>
      </c>
      <c r="G1188" s="5">
        <v>3013119567.01</v>
      </c>
      <c r="H1188" s="5">
        <v>33711401.66</v>
      </c>
      <c r="I1188" s="5">
        <v>0</v>
      </c>
      <c r="J1188" s="5">
        <v>0</v>
      </c>
      <c r="K1188" s="5">
        <v>0</v>
      </c>
      <c r="L1188" s="5">
        <v>0</v>
      </c>
      <c r="M1188" s="5">
        <v>0</v>
      </c>
      <c r="N1188" s="5">
        <v>0</v>
      </c>
      <c r="O1188" s="5">
        <v>14432202.82</v>
      </c>
      <c r="P1188" s="5">
        <v>39046011.74</v>
      </c>
      <c r="Q1188" s="5">
        <v>94253256.07</v>
      </c>
      <c r="R1188" s="5">
        <v>179947173.87</v>
      </c>
      <c r="S1188" s="5">
        <v>30284739.76</v>
      </c>
      <c r="T1188" s="5">
        <v>1980848.18</v>
      </c>
      <c r="U1188" s="5">
        <v>-970161.39</v>
      </c>
      <c r="V1188" s="5">
        <v>0</v>
      </c>
      <c r="W1188" s="5">
        <v>-3817575</v>
      </c>
      <c r="X1188" s="5">
        <v>-5727253.27</v>
      </c>
      <c r="Y1188" s="5">
        <v>-37504524.4</v>
      </c>
      <c r="Z1188" s="5">
        <v>0</v>
      </c>
      <c r="AA1188" s="5"/>
      <c r="AB1188" s="5">
        <v>22174569.12</v>
      </c>
      <c r="AC1188" s="5">
        <v>851496.53</v>
      </c>
      <c r="AD1188" s="5">
        <v>20889423.31</v>
      </c>
      <c r="AE1188" s="8">
        <f t="shared" si="323"/>
        <v>3394127716.17</v>
      </c>
      <c r="AF1188" s="8">
        <f t="shared" si="324"/>
        <v>3371082951.27</v>
      </c>
      <c r="AG1188" s="8">
        <f t="shared" si="325"/>
        <v>64439815.7499996</v>
      </c>
      <c r="AH1188" s="8">
        <f t="shared" si="326"/>
        <v>85762888.3399996</v>
      </c>
      <c r="AI1188" s="8">
        <f t="shared" si="327"/>
        <v>64873465.0299996</v>
      </c>
      <c r="AJ1188" s="8">
        <f t="shared" si="311"/>
        <v>88903873.64</v>
      </c>
      <c r="AK1188" s="13">
        <f t="shared" si="312"/>
        <v>-14459759.5000002</v>
      </c>
      <c r="AL1188" s="13">
        <f t="shared" si="313"/>
        <v>-970161.39</v>
      </c>
      <c r="AM1188" s="13">
        <f t="shared" si="314"/>
        <v>26183760.43</v>
      </c>
      <c r="AN1188" s="13">
        <f t="shared" si="315"/>
        <v>10753839.5399998</v>
      </c>
      <c r="AO1188" s="13">
        <f t="shared" si="316"/>
        <v>381008149.16</v>
      </c>
      <c r="AP1188" s="13">
        <f t="shared" si="317"/>
        <v>49536381.9199998</v>
      </c>
      <c r="AQ1188" s="13">
        <f t="shared" si="318"/>
        <v>28646958.6099998</v>
      </c>
      <c r="AR1188" s="13">
        <f t="shared" si="319"/>
        <v>15824980.2599998</v>
      </c>
      <c r="AS1188" s="13">
        <f t="shared" si="320"/>
        <v>-5064443.05000019</v>
      </c>
      <c r="AT1188" s="13">
        <f t="shared" si="321"/>
        <v>-10135583.7700002</v>
      </c>
      <c r="AU1188" s="13">
        <f>AT1188-VLOOKUP(A1188,[1]选股结果!$A$2:$BJ$3005,48,FALSE)*0.08</f>
        <v>-223139769.5964</v>
      </c>
      <c r="AV1188" s="13">
        <f t="shared" si="322"/>
        <v>20889423.31</v>
      </c>
    </row>
    <row r="1189" spans="1:48">
      <c r="A1189" s="4" t="s">
        <v>2422</v>
      </c>
      <c r="B1189" s="4" t="s">
        <v>2423</v>
      </c>
      <c r="C1189" s="5">
        <v>3386010263.25</v>
      </c>
      <c r="D1189" s="5">
        <v>0</v>
      </c>
      <c r="E1189" s="5">
        <v>0</v>
      </c>
      <c r="F1189" s="5">
        <v>0</v>
      </c>
      <c r="G1189" s="5">
        <v>2700653687.83</v>
      </c>
      <c r="H1189" s="5">
        <v>20533766.35</v>
      </c>
      <c r="I1189" s="5">
        <v>0</v>
      </c>
      <c r="J1189" s="5">
        <v>0</v>
      </c>
      <c r="K1189" s="5">
        <v>0</v>
      </c>
      <c r="L1189" s="5">
        <v>0</v>
      </c>
      <c r="M1189" s="5">
        <v>0</v>
      </c>
      <c r="N1189" s="5">
        <v>0</v>
      </c>
      <c r="O1189" s="5">
        <v>28184016.71</v>
      </c>
      <c r="P1189" s="5">
        <v>167738154.2</v>
      </c>
      <c r="Q1189" s="5">
        <v>162375257.1</v>
      </c>
      <c r="R1189" s="5">
        <v>157006210.42</v>
      </c>
      <c r="S1189" s="5">
        <v>20076145.4</v>
      </c>
      <c r="T1189" s="5">
        <v>4660975.6</v>
      </c>
      <c r="U1189" s="5">
        <v>0</v>
      </c>
      <c r="V1189" s="5">
        <v>0</v>
      </c>
      <c r="W1189" s="5">
        <v>2519560.17</v>
      </c>
      <c r="X1189" s="5">
        <v>2163571.58</v>
      </c>
      <c r="Y1189" s="5">
        <v>4101896.58</v>
      </c>
      <c r="Z1189" s="5">
        <v>726274.94</v>
      </c>
      <c r="AA1189" s="5"/>
      <c r="AB1189" s="5">
        <v>1025262.71</v>
      </c>
      <c r="AC1189" s="5">
        <v>1874835.67</v>
      </c>
      <c r="AD1189" s="5">
        <v>20990546.28</v>
      </c>
      <c r="AE1189" s="8">
        <f t="shared" si="323"/>
        <v>3386010263.25</v>
      </c>
      <c r="AF1189" s="8">
        <f t="shared" si="324"/>
        <v>3236033471.66</v>
      </c>
      <c r="AG1189" s="8">
        <f t="shared" si="325"/>
        <v>151618134.14</v>
      </c>
      <c r="AH1189" s="8">
        <f t="shared" si="326"/>
        <v>150768561.18</v>
      </c>
      <c r="AI1189" s="8">
        <f t="shared" si="327"/>
        <v>129778014.9</v>
      </c>
      <c r="AJ1189" s="8">
        <f t="shared" si="311"/>
        <v>363248897.55</v>
      </c>
      <c r="AK1189" s="13">
        <f t="shared" si="312"/>
        <v>154078688.17</v>
      </c>
      <c r="AL1189" s="13">
        <f t="shared" si="313"/>
        <v>0</v>
      </c>
      <c r="AM1189" s="13">
        <f t="shared" si="314"/>
        <v>4893666.17</v>
      </c>
      <c r="AN1189" s="13">
        <f t="shared" si="315"/>
        <v>158972354.34</v>
      </c>
      <c r="AO1189" s="13">
        <f t="shared" si="316"/>
        <v>685356575.42</v>
      </c>
      <c r="AP1189" s="13">
        <f t="shared" si="317"/>
        <v>194688599.92</v>
      </c>
      <c r="AQ1189" s="13">
        <f t="shared" si="318"/>
        <v>173698053.64</v>
      </c>
      <c r="AR1189" s="13">
        <f t="shared" si="319"/>
        <v>174154833.57</v>
      </c>
      <c r="AS1189" s="13">
        <f t="shared" si="320"/>
        <v>153164287.29</v>
      </c>
      <c r="AT1189" s="13">
        <f t="shared" si="321"/>
        <v>137981808.06</v>
      </c>
      <c r="AU1189" s="13">
        <f>AT1189-VLOOKUP(A1189,[1]选股结果!$A$2:$BJ$3005,48,FALSE)*0.08</f>
        <v>-146412949.3432</v>
      </c>
      <c r="AV1189" s="13">
        <f t="shared" si="322"/>
        <v>20990546.28</v>
      </c>
    </row>
    <row r="1190" spans="1:48">
      <c r="A1190" s="4" t="s">
        <v>2424</v>
      </c>
      <c r="B1190" s="4" t="s">
        <v>2425</v>
      </c>
      <c r="C1190" s="5">
        <v>3374049354.76</v>
      </c>
      <c r="D1190" s="5">
        <v>0</v>
      </c>
      <c r="E1190" s="5">
        <v>0</v>
      </c>
      <c r="F1190" s="5">
        <v>0</v>
      </c>
      <c r="G1190" s="5">
        <v>1789480993.84</v>
      </c>
      <c r="H1190" s="5">
        <v>47526072.89</v>
      </c>
      <c r="I1190" s="5">
        <v>0</v>
      </c>
      <c r="J1190" s="5">
        <v>0</v>
      </c>
      <c r="K1190" s="5">
        <v>0</v>
      </c>
      <c r="L1190" s="5">
        <v>0</v>
      </c>
      <c r="M1190" s="5">
        <v>0</v>
      </c>
      <c r="N1190" s="5">
        <v>0</v>
      </c>
      <c r="O1190" s="5">
        <v>24354268.14</v>
      </c>
      <c r="P1190" s="5">
        <v>1113955831.75</v>
      </c>
      <c r="Q1190" s="5">
        <v>151623753.74</v>
      </c>
      <c r="R1190" s="5">
        <v>41484518.46</v>
      </c>
      <c r="S1190" s="5">
        <v>43320873.91</v>
      </c>
      <c r="T1190" s="5">
        <v>10619422.14</v>
      </c>
      <c r="U1190" s="5">
        <v>0</v>
      </c>
      <c r="V1190" s="5">
        <v>0</v>
      </c>
      <c r="W1190" s="5">
        <v>-1055863.3</v>
      </c>
      <c r="X1190" s="5">
        <v>3420749.6</v>
      </c>
      <c r="Y1190" s="5">
        <v>31735601.31</v>
      </c>
      <c r="Z1190" s="5">
        <v>135531</v>
      </c>
      <c r="AA1190" s="5"/>
      <c r="AB1190" s="5">
        <v>144408687.25</v>
      </c>
      <c r="AC1190" s="5">
        <v>876875.92</v>
      </c>
      <c r="AD1190" s="5">
        <v>16657868.99</v>
      </c>
      <c r="AE1190" s="8">
        <f t="shared" si="323"/>
        <v>3374049354.76</v>
      </c>
      <c r="AF1190" s="8">
        <f t="shared" si="324"/>
        <v>3164220239.84</v>
      </c>
      <c r="AG1190" s="8">
        <f t="shared" si="325"/>
        <v>184371853.85</v>
      </c>
      <c r="AH1190" s="8">
        <f t="shared" si="326"/>
        <v>327903665.18</v>
      </c>
      <c r="AI1190" s="8">
        <f t="shared" si="327"/>
        <v>311245796.19</v>
      </c>
      <c r="AJ1190" s="8">
        <f t="shared" si="311"/>
        <v>1178137643.61</v>
      </c>
      <c r="AK1190" s="13">
        <f t="shared" si="312"/>
        <v>241564716.23</v>
      </c>
      <c r="AL1190" s="13">
        <f t="shared" si="313"/>
        <v>0</v>
      </c>
      <c r="AM1190" s="13">
        <f t="shared" si="314"/>
        <v>149810151.57</v>
      </c>
      <c r="AN1190" s="13">
        <f t="shared" si="315"/>
        <v>391374867.8</v>
      </c>
      <c r="AO1190" s="13">
        <f t="shared" si="316"/>
        <v>1584568360.92</v>
      </c>
      <c r="AP1190" s="13">
        <f t="shared" si="317"/>
        <v>332411663.03</v>
      </c>
      <c r="AQ1190" s="13">
        <f t="shared" si="318"/>
        <v>315753794.04</v>
      </c>
      <c r="AR1190" s="13">
        <f t="shared" si="319"/>
        <v>284885590.14</v>
      </c>
      <c r="AS1190" s="13">
        <f t="shared" si="320"/>
        <v>268227721.15</v>
      </c>
      <c r="AT1190" s="13">
        <f t="shared" si="321"/>
        <v>374716998.81</v>
      </c>
      <c r="AU1190" s="13">
        <f>AT1190-VLOOKUP(A1190,[1]选股结果!$A$2:$BJ$3005,48,FALSE)*0.08</f>
        <v>-60015000.8308001</v>
      </c>
      <c r="AV1190" s="13">
        <f t="shared" si="322"/>
        <v>16657868.99</v>
      </c>
    </row>
    <row r="1191" spans="1:48">
      <c r="A1191" s="4" t="s">
        <v>2426</v>
      </c>
      <c r="B1191" s="4" t="s">
        <v>2427</v>
      </c>
      <c r="C1191" s="5">
        <v>3371965652.35</v>
      </c>
      <c r="D1191" s="5">
        <v>0</v>
      </c>
      <c r="E1191" s="5">
        <v>0</v>
      </c>
      <c r="F1191" s="5">
        <v>0</v>
      </c>
      <c r="G1191" s="5">
        <v>2566287517.17</v>
      </c>
      <c r="H1191" s="5">
        <v>153973228</v>
      </c>
      <c r="I1191" s="5">
        <v>0</v>
      </c>
      <c r="J1191" s="5">
        <v>0</v>
      </c>
      <c r="K1191" s="5">
        <v>0</v>
      </c>
      <c r="L1191" s="5">
        <v>0</v>
      </c>
      <c r="M1191" s="5">
        <v>0</v>
      </c>
      <c r="N1191" s="5">
        <v>0</v>
      </c>
      <c r="O1191" s="5">
        <v>15445635.11</v>
      </c>
      <c r="P1191" s="5">
        <v>340537553.36</v>
      </c>
      <c r="Q1191" s="5">
        <v>329674550.13</v>
      </c>
      <c r="R1191" s="5">
        <v>64127792.2</v>
      </c>
      <c r="S1191" s="5">
        <v>141909148.74</v>
      </c>
      <c r="T1191" s="5">
        <v>903085448.4</v>
      </c>
      <c r="U1191" s="5">
        <v>-111492077.49</v>
      </c>
      <c r="V1191" s="5">
        <v>0</v>
      </c>
      <c r="W1191" s="5">
        <v>-61948255.54</v>
      </c>
      <c r="X1191" s="5">
        <v>-67241079.69</v>
      </c>
      <c r="Y1191" s="5">
        <v>98799.4</v>
      </c>
      <c r="Z1191" s="5">
        <v>112</v>
      </c>
      <c r="AA1191" s="5"/>
      <c r="AB1191" s="5">
        <v>2360689.72</v>
      </c>
      <c r="AC1191" s="5">
        <v>1091158.57</v>
      </c>
      <c r="AD1191" s="5">
        <v>124082930.23</v>
      </c>
      <c r="AE1191" s="8">
        <f t="shared" si="323"/>
        <v>3371965652.35</v>
      </c>
      <c r="AF1191" s="8">
        <f t="shared" si="324"/>
        <v>3457982196.71</v>
      </c>
      <c r="AG1191" s="8">
        <f t="shared" si="325"/>
        <v>822263040.79</v>
      </c>
      <c r="AH1191" s="8">
        <f t="shared" si="326"/>
        <v>823532571.94</v>
      </c>
      <c r="AI1191" s="8">
        <f t="shared" si="327"/>
        <v>699449641.71</v>
      </c>
      <c r="AJ1191" s="8">
        <f t="shared" si="311"/>
        <v>684487006.85</v>
      </c>
      <c r="AK1191" s="13">
        <f t="shared" si="312"/>
        <v>-85917744.9600002</v>
      </c>
      <c r="AL1191" s="13">
        <f t="shared" si="313"/>
        <v>-111492077.49</v>
      </c>
      <c r="AM1191" s="13">
        <f t="shared" si="314"/>
        <v>1021139993.19</v>
      </c>
      <c r="AN1191" s="13">
        <f t="shared" si="315"/>
        <v>823730170.74</v>
      </c>
      <c r="AO1191" s="13">
        <f t="shared" si="316"/>
        <v>805678135.18</v>
      </c>
      <c r="AP1191" s="13">
        <f t="shared" si="317"/>
        <v>209964631.78</v>
      </c>
      <c r="AQ1191" s="13">
        <f t="shared" si="318"/>
        <v>85881701.5499998</v>
      </c>
      <c r="AR1191" s="13">
        <f t="shared" si="319"/>
        <v>55991403.7799998</v>
      </c>
      <c r="AS1191" s="13">
        <f t="shared" si="320"/>
        <v>-68091526.4500002</v>
      </c>
      <c r="AT1191" s="13">
        <f t="shared" si="321"/>
        <v>699647240.51</v>
      </c>
      <c r="AU1191" s="13">
        <f>AT1191-VLOOKUP(A1191,[1]选股结果!$A$2:$BJ$3005,48,FALSE)*0.08</f>
        <v>-131601192.3964</v>
      </c>
      <c r="AV1191" s="13">
        <f t="shared" si="322"/>
        <v>124082930.23</v>
      </c>
    </row>
    <row r="1192" spans="1:48">
      <c r="A1192" s="4" t="s">
        <v>2428</v>
      </c>
      <c r="B1192" s="4" t="s">
        <v>2429</v>
      </c>
      <c r="C1192" s="5">
        <v>3365605234.87</v>
      </c>
      <c r="D1192" s="5">
        <v>0</v>
      </c>
      <c r="E1192" s="5">
        <v>0</v>
      </c>
      <c r="F1192" s="5">
        <v>0</v>
      </c>
      <c r="G1192" s="5">
        <v>2523679720.53</v>
      </c>
      <c r="H1192" s="5">
        <v>85236698.06</v>
      </c>
      <c r="I1192" s="5">
        <v>0</v>
      </c>
      <c r="J1192" s="5">
        <v>0</v>
      </c>
      <c r="K1192" s="5">
        <v>0</v>
      </c>
      <c r="L1192" s="5">
        <v>0</v>
      </c>
      <c r="M1192" s="5">
        <v>0</v>
      </c>
      <c r="N1192" s="5">
        <v>0</v>
      </c>
      <c r="O1192" s="5">
        <v>20212087.03</v>
      </c>
      <c r="P1192" s="5">
        <v>348082825.46</v>
      </c>
      <c r="Q1192" s="5">
        <v>300723892.46</v>
      </c>
      <c r="R1192" s="5">
        <v>157349020.01</v>
      </c>
      <c r="S1192" s="5">
        <v>177373267.62</v>
      </c>
      <c r="T1192" s="5">
        <v>33806202.68</v>
      </c>
      <c r="U1192" s="5">
        <v>24563297.4</v>
      </c>
      <c r="V1192" s="5">
        <v>0</v>
      </c>
      <c r="W1192" s="5">
        <v>-376896.88</v>
      </c>
      <c r="X1192" s="5">
        <v>-4877227.27</v>
      </c>
      <c r="Y1192" s="5">
        <v>12870407.68</v>
      </c>
      <c r="Z1192" s="5">
        <v>1576713.59</v>
      </c>
      <c r="AA1192" s="5"/>
      <c r="AB1192" s="5">
        <v>1751187.38</v>
      </c>
      <c r="AC1192" s="5">
        <v>611922.99</v>
      </c>
      <c r="AD1192" s="5">
        <v>47157982.82</v>
      </c>
      <c r="AE1192" s="8">
        <f t="shared" si="323"/>
        <v>3365605234.87</v>
      </c>
      <c r="AF1192" s="8">
        <f t="shared" si="324"/>
        <v>3527420813.11</v>
      </c>
      <c r="AG1192" s="8">
        <f t="shared" si="325"/>
        <v>-134802739.260001</v>
      </c>
      <c r="AH1192" s="8">
        <f t="shared" si="326"/>
        <v>-133663474.870001</v>
      </c>
      <c r="AI1192" s="8">
        <f t="shared" si="327"/>
        <v>-180821457.690001</v>
      </c>
      <c r="AJ1192" s="8">
        <f t="shared" si="311"/>
        <v>680749948.24</v>
      </c>
      <c r="AK1192" s="13">
        <f t="shared" si="312"/>
        <v>-148945170.56</v>
      </c>
      <c r="AL1192" s="13">
        <f t="shared" si="313"/>
        <v>24563297.4</v>
      </c>
      <c r="AM1192" s="13">
        <f t="shared" si="314"/>
        <v>16459213.65</v>
      </c>
      <c r="AN1192" s="13">
        <f t="shared" si="315"/>
        <v>-107922659.51</v>
      </c>
      <c r="AO1192" s="13">
        <f t="shared" si="316"/>
        <v>841925514.34</v>
      </c>
      <c r="AP1192" s="13">
        <f t="shared" si="317"/>
        <v>113664795.12</v>
      </c>
      <c r="AQ1192" s="13">
        <f t="shared" si="318"/>
        <v>66506812.3</v>
      </c>
      <c r="AR1192" s="13">
        <f t="shared" si="319"/>
        <v>28428097.06</v>
      </c>
      <c r="AS1192" s="13">
        <f t="shared" si="320"/>
        <v>-18729885.76</v>
      </c>
      <c r="AT1192" s="13">
        <f t="shared" si="321"/>
        <v>-155080642.33</v>
      </c>
      <c r="AU1192" s="13">
        <f>AT1192-VLOOKUP(A1192,[1]选股结果!$A$2:$BJ$3005,48,FALSE)*0.08</f>
        <v>-336145702.298</v>
      </c>
      <c r="AV1192" s="13">
        <f t="shared" si="322"/>
        <v>47157982.82</v>
      </c>
    </row>
    <row r="1193" spans="1:48">
      <c r="A1193" s="4" t="s">
        <v>2430</v>
      </c>
      <c r="B1193" s="4" t="s">
        <v>2431</v>
      </c>
      <c r="C1193" s="5">
        <v>3361874476.81</v>
      </c>
      <c r="D1193" s="5">
        <v>0</v>
      </c>
      <c r="E1193" s="5">
        <v>0</v>
      </c>
      <c r="F1193" s="5">
        <v>0</v>
      </c>
      <c r="G1193" s="5">
        <v>2296915368.32</v>
      </c>
      <c r="H1193" s="5">
        <v>240332976.14</v>
      </c>
      <c r="I1193" s="5">
        <v>0</v>
      </c>
      <c r="J1193" s="5">
        <v>0</v>
      </c>
      <c r="K1193" s="5">
        <v>0</v>
      </c>
      <c r="L1193" s="5">
        <v>0</v>
      </c>
      <c r="M1193" s="5">
        <v>0</v>
      </c>
      <c r="N1193" s="5">
        <v>0</v>
      </c>
      <c r="O1193" s="5">
        <v>10876899.87</v>
      </c>
      <c r="P1193" s="5">
        <v>444644591.14</v>
      </c>
      <c r="Q1193" s="5">
        <v>394079355.22</v>
      </c>
      <c r="R1193" s="5">
        <v>77937517.61</v>
      </c>
      <c r="S1193" s="5">
        <v>258011317.08</v>
      </c>
      <c r="T1193" s="5">
        <v>134801426.43</v>
      </c>
      <c r="U1193" s="5">
        <v>0</v>
      </c>
      <c r="V1193" s="5">
        <v>0</v>
      </c>
      <c r="W1193" s="5">
        <v>0</v>
      </c>
      <c r="X1193" s="5">
        <v>109288304.07</v>
      </c>
      <c r="Y1193" s="5">
        <v>-4507305.45</v>
      </c>
      <c r="Z1193" s="5">
        <v>1090910805.38</v>
      </c>
      <c r="AA1193" s="5"/>
      <c r="AB1193" s="5">
        <v>993055.66</v>
      </c>
      <c r="AC1193" s="5">
        <v>13416168</v>
      </c>
      <c r="AD1193" s="5">
        <v>-48313418.06</v>
      </c>
      <c r="AE1193" s="8">
        <f t="shared" si="323"/>
        <v>3361874476.81</v>
      </c>
      <c r="AF1193" s="8">
        <f t="shared" si="324"/>
        <v>3482465049.24</v>
      </c>
      <c r="AG1193" s="8">
        <f t="shared" si="325"/>
        <v>1000340660.76</v>
      </c>
      <c r="AH1193" s="8">
        <f t="shared" si="326"/>
        <v>987917548.42</v>
      </c>
      <c r="AI1193" s="8">
        <f t="shared" si="327"/>
        <v>1036230966.48</v>
      </c>
      <c r="AJ1193" s="8">
        <f t="shared" si="311"/>
        <v>857516653.12</v>
      </c>
      <c r="AK1193" s="13">
        <f t="shared" si="312"/>
        <v>-125097877.88</v>
      </c>
      <c r="AL1193" s="13">
        <f t="shared" si="313"/>
        <v>0</v>
      </c>
      <c r="AM1193" s="13">
        <f t="shared" si="314"/>
        <v>1104000815.4</v>
      </c>
      <c r="AN1193" s="13">
        <f t="shared" si="315"/>
        <v>978902937.52</v>
      </c>
      <c r="AO1193" s="13">
        <f t="shared" si="316"/>
        <v>1064959108.49</v>
      </c>
      <c r="AP1193" s="13">
        <f t="shared" si="317"/>
        <v>373246415.34</v>
      </c>
      <c r="AQ1193" s="13">
        <f t="shared" si="318"/>
        <v>421559833.4</v>
      </c>
      <c r="AR1193" s="13">
        <f t="shared" si="319"/>
        <v>132913439.2</v>
      </c>
      <c r="AS1193" s="13">
        <f t="shared" si="320"/>
        <v>181226857.26</v>
      </c>
      <c r="AT1193" s="13">
        <f t="shared" si="321"/>
        <v>1027216355.58</v>
      </c>
      <c r="AU1193" s="13">
        <f>AT1193-VLOOKUP(A1193,[1]选股结果!$A$2:$BJ$3005,48,FALSE)*0.08</f>
        <v>869616708.364</v>
      </c>
      <c r="AV1193" s="13">
        <f t="shared" si="322"/>
        <v>-48313418.0600001</v>
      </c>
    </row>
    <row r="1194" spans="1:48">
      <c r="A1194" s="4" t="s">
        <v>2432</v>
      </c>
      <c r="B1194" s="4" t="s">
        <v>2433</v>
      </c>
      <c r="C1194" s="5">
        <v>3361127880.57</v>
      </c>
      <c r="D1194" s="5">
        <v>0</v>
      </c>
      <c r="E1194" s="5">
        <v>0</v>
      </c>
      <c r="F1194" s="5">
        <v>0</v>
      </c>
      <c r="G1194" s="5">
        <v>2961135252.9</v>
      </c>
      <c r="H1194" s="5">
        <v>58126459.3</v>
      </c>
      <c r="I1194" s="5">
        <v>0</v>
      </c>
      <c r="J1194" s="5">
        <v>0</v>
      </c>
      <c r="K1194" s="5">
        <v>0</v>
      </c>
      <c r="L1194" s="5">
        <v>0</v>
      </c>
      <c r="M1194" s="5">
        <v>0</v>
      </c>
      <c r="N1194" s="5">
        <v>0</v>
      </c>
      <c r="O1194" s="5">
        <v>12288999.06</v>
      </c>
      <c r="P1194" s="5">
        <v>68868439.67</v>
      </c>
      <c r="Q1194" s="5">
        <v>141187300.1</v>
      </c>
      <c r="R1194" s="5">
        <v>20944227.02</v>
      </c>
      <c r="S1194" s="5">
        <v>43717978.56</v>
      </c>
      <c r="T1194" s="5">
        <v>101322449.82</v>
      </c>
      <c r="U1194" s="5">
        <v>73163667.65</v>
      </c>
      <c r="V1194" s="5">
        <v>0</v>
      </c>
      <c r="W1194" s="5">
        <v>-19263637.67</v>
      </c>
      <c r="X1194" s="5">
        <v>-449007.71</v>
      </c>
      <c r="Y1194" s="5">
        <v>-2579036.93</v>
      </c>
      <c r="Z1194" s="5">
        <v>-258103.95</v>
      </c>
      <c r="AA1194" s="5"/>
      <c r="AB1194" s="5">
        <v>3262291.02</v>
      </c>
      <c r="AC1194" s="5">
        <v>145028.46</v>
      </c>
      <c r="AD1194" s="5">
        <v>36214508.04</v>
      </c>
      <c r="AE1194" s="8">
        <f t="shared" si="323"/>
        <v>3361127880.57</v>
      </c>
      <c r="AF1194" s="8">
        <f t="shared" si="324"/>
        <v>3248142197.31</v>
      </c>
      <c r="AG1194" s="8">
        <f t="shared" si="325"/>
        <v>197814436.1</v>
      </c>
      <c r="AH1194" s="8">
        <f t="shared" si="326"/>
        <v>200931698.66</v>
      </c>
      <c r="AI1194" s="8">
        <f t="shared" si="327"/>
        <v>164717190.62</v>
      </c>
      <c r="AJ1194" s="8">
        <f t="shared" si="311"/>
        <v>216648439.34</v>
      </c>
      <c r="AK1194" s="13">
        <f t="shared" si="312"/>
        <v>110406646.33</v>
      </c>
      <c r="AL1194" s="13">
        <f t="shared" si="313"/>
        <v>73163667.65</v>
      </c>
      <c r="AM1194" s="13">
        <f t="shared" si="314"/>
        <v>12203310.82</v>
      </c>
      <c r="AN1194" s="13">
        <f t="shared" si="315"/>
        <v>195773624.8</v>
      </c>
      <c r="AO1194" s="13">
        <f t="shared" si="316"/>
        <v>399992627.67</v>
      </c>
      <c r="AP1194" s="13">
        <f t="shared" si="317"/>
        <v>212251084.19</v>
      </c>
      <c r="AQ1194" s="13">
        <f t="shared" si="318"/>
        <v>176036576.15</v>
      </c>
      <c r="AR1194" s="13">
        <f t="shared" si="319"/>
        <v>154124624.89</v>
      </c>
      <c r="AS1194" s="13">
        <f t="shared" si="320"/>
        <v>117910116.85</v>
      </c>
      <c r="AT1194" s="13">
        <f t="shared" si="321"/>
        <v>159559116.76</v>
      </c>
      <c r="AU1194" s="13">
        <f>AT1194-VLOOKUP(A1194,[1]选股结果!$A$2:$BJ$3005,48,FALSE)*0.08</f>
        <v>-123862392.052</v>
      </c>
      <c r="AV1194" s="13">
        <f t="shared" si="322"/>
        <v>36214508.04</v>
      </c>
    </row>
    <row r="1195" spans="1:48">
      <c r="A1195" s="4" t="s">
        <v>2434</v>
      </c>
      <c r="B1195" s="4" t="s">
        <v>2435</v>
      </c>
      <c r="C1195" s="5">
        <v>3361074602.03</v>
      </c>
      <c r="D1195" s="5">
        <v>0</v>
      </c>
      <c r="E1195" s="5">
        <v>0</v>
      </c>
      <c r="F1195" s="5">
        <v>0</v>
      </c>
      <c r="G1195" s="5">
        <v>1038194887.77</v>
      </c>
      <c r="H1195" s="5">
        <v>12268967.18</v>
      </c>
      <c r="I1195" s="5">
        <v>0</v>
      </c>
      <c r="J1195" s="5">
        <v>0</v>
      </c>
      <c r="K1195" s="5">
        <v>0</v>
      </c>
      <c r="L1195" s="5">
        <v>0</v>
      </c>
      <c r="M1195" s="5">
        <v>0</v>
      </c>
      <c r="N1195" s="5">
        <v>0</v>
      </c>
      <c r="O1195" s="5">
        <v>25969801.73</v>
      </c>
      <c r="P1195" s="5">
        <v>615103885.66</v>
      </c>
      <c r="Q1195" s="5">
        <v>198554707.31</v>
      </c>
      <c r="R1195" s="5">
        <v>191478476.3</v>
      </c>
      <c r="S1195" s="5">
        <v>-15378106.55</v>
      </c>
      <c r="T1195" s="5">
        <v>74385056.7</v>
      </c>
      <c r="U1195" s="5">
        <v>-4327415.53</v>
      </c>
      <c r="V1195" s="5">
        <v>0</v>
      </c>
      <c r="W1195" s="5">
        <v>11628648.4</v>
      </c>
      <c r="X1195" s="5">
        <v>22534136.44</v>
      </c>
      <c r="Y1195" s="5">
        <v>-2128523.32</v>
      </c>
      <c r="Z1195" s="5">
        <v>477816.72</v>
      </c>
      <c r="AA1195" s="5"/>
      <c r="AB1195" s="5">
        <v>629979.8</v>
      </c>
      <c r="AC1195" s="5">
        <v>4560092.03</v>
      </c>
      <c r="AD1195" s="5">
        <v>198301656.61</v>
      </c>
      <c r="AE1195" s="8">
        <f t="shared" si="323"/>
        <v>3361074602.03</v>
      </c>
      <c r="AF1195" s="8">
        <f t="shared" si="324"/>
        <v>2053923652.22</v>
      </c>
      <c r="AG1195" s="8">
        <f t="shared" si="325"/>
        <v>1373236858.51</v>
      </c>
      <c r="AH1195" s="8">
        <f t="shared" si="326"/>
        <v>1369306746.28</v>
      </c>
      <c r="AI1195" s="8">
        <f t="shared" si="327"/>
        <v>1171005089.67</v>
      </c>
      <c r="AJ1195" s="8">
        <f t="shared" si="311"/>
        <v>841429983.61</v>
      </c>
      <c r="AK1195" s="13">
        <f t="shared" si="312"/>
        <v>1305022426.49</v>
      </c>
      <c r="AL1195" s="13">
        <f t="shared" si="313"/>
        <v>-4327415.53</v>
      </c>
      <c r="AM1195" s="13">
        <f t="shared" si="314"/>
        <v>64354688.68</v>
      </c>
      <c r="AN1195" s="13">
        <f t="shared" si="315"/>
        <v>1365049699.64</v>
      </c>
      <c r="AO1195" s="13">
        <f t="shared" si="316"/>
        <v>2322879714.26</v>
      </c>
      <c r="AP1195" s="13">
        <f t="shared" si="317"/>
        <v>1301913287.12</v>
      </c>
      <c r="AQ1195" s="13">
        <f t="shared" si="318"/>
        <v>1103611630.51</v>
      </c>
      <c r="AR1195" s="13">
        <f t="shared" si="319"/>
        <v>1289644319.94</v>
      </c>
      <c r="AS1195" s="13">
        <f t="shared" si="320"/>
        <v>1091342663.33</v>
      </c>
      <c r="AT1195" s="13">
        <f t="shared" si="321"/>
        <v>1166748043.03</v>
      </c>
      <c r="AU1195" s="13">
        <f>AT1195-VLOOKUP(A1195,[1]选股结果!$A$2:$BJ$3005,48,FALSE)*0.08</f>
        <v>519235724.1468</v>
      </c>
      <c r="AV1195" s="13">
        <f t="shared" si="322"/>
        <v>198301656.61</v>
      </c>
    </row>
    <row r="1196" spans="1:48">
      <c r="A1196" s="4" t="s">
        <v>2436</v>
      </c>
      <c r="B1196" s="4" t="s">
        <v>2437</v>
      </c>
      <c r="C1196" s="5">
        <v>3353437459.86</v>
      </c>
      <c r="D1196" s="5">
        <v>0</v>
      </c>
      <c r="E1196" s="5">
        <v>0</v>
      </c>
      <c r="F1196" s="5">
        <v>0</v>
      </c>
      <c r="G1196" s="5">
        <v>1753880893.25</v>
      </c>
      <c r="H1196" s="5">
        <v>438393183.72</v>
      </c>
      <c r="I1196" s="5">
        <v>0</v>
      </c>
      <c r="J1196" s="5">
        <v>0</v>
      </c>
      <c r="K1196" s="5">
        <v>0</v>
      </c>
      <c r="L1196" s="5">
        <v>0</v>
      </c>
      <c r="M1196" s="5">
        <v>0</v>
      </c>
      <c r="N1196" s="5">
        <v>0</v>
      </c>
      <c r="O1196" s="5">
        <v>225290429.5</v>
      </c>
      <c r="P1196" s="5">
        <v>0</v>
      </c>
      <c r="Q1196" s="5">
        <v>292102188.4</v>
      </c>
      <c r="R1196" s="5">
        <v>0</v>
      </c>
      <c r="S1196" s="5">
        <v>452684143.3</v>
      </c>
      <c r="T1196" s="5">
        <v>0</v>
      </c>
      <c r="U1196" s="5">
        <v>0</v>
      </c>
      <c r="V1196" s="5">
        <v>0</v>
      </c>
      <c r="W1196" s="5">
        <v>-10756714.96</v>
      </c>
      <c r="X1196" s="5">
        <v>-6919624.9</v>
      </c>
      <c r="Y1196" s="5">
        <v>0</v>
      </c>
      <c r="Z1196" s="5">
        <v>132108.24</v>
      </c>
      <c r="AA1196" s="5"/>
      <c r="AB1196" s="5">
        <v>921764.53</v>
      </c>
      <c r="AC1196" s="5">
        <v>0</v>
      </c>
      <c r="AD1196" s="5">
        <v>124321273.62</v>
      </c>
      <c r="AE1196" s="8">
        <f t="shared" si="323"/>
        <v>3353437459.86</v>
      </c>
      <c r="AF1196" s="8">
        <f t="shared" si="324"/>
        <v>2723957654.45</v>
      </c>
      <c r="AG1196" s="8">
        <f t="shared" si="325"/>
        <v>625774823.59</v>
      </c>
      <c r="AH1196" s="8">
        <f t="shared" si="326"/>
        <v>626696588.12</v>
      </c>
      <c r="AI1196" s="8">
        <f t="shared" si="327"/>
        <v>502375314.5</v>
      </c>
      <c r="AJ1196" s="8">
        <f t="shared" si="311"/>
        <v>516470853.37</v>
      </c>
      <c r="AK1196" s="13">
        <f t="shared" si="312"/>
        <v>629479805.41</v>
      </c>
      <c r="AL1196" s="13">
        <f t="shared" si="313"/>
        <v>0</v>
      </c>
      <c r="AM1196" s="13">
        <f t="shared" si="314"/>
        <v>-2783217.29</v>
      </c>
      <c r="AN1196" s="13">
        <f t="shared" si="315"/>
        <v>626696588.12</v>
      </c>
      <c r="AO1196" s="13">
        <f t="shared" si="316"/>
        <v>1599556566.61</v>
      </c>
      <c r="AP1196" s="13">
        <f t="shared" si="317"/>
        <v>1520557132.43</v>
      </c>
      <c r="AQ1196" s="13">
        <f t="shared" si="318"/>
        <v>1396235858.81</v>
      </c>
      <c r="AR1196" s="13">
        <f t="shared" si="319"/>
        <v>1082163948.71</v>
      </c>
      <c r="AS1196" s="13">
        <f t="shared" si="320"/>
        <v>957842675.09</v>
      </c>
      <c r="AT1196" s="13">
        <f t="shared" si="321"/>
        <v>502375314.5</v>
      </c>
      <c r="AU1196" s="13">
        <f>AT1196-VLOOKUP(A1196,[1]选股结果!$A$2:$BJ$3005,48,FALSE)*0.08</f>
        <v>-486746787.6408</v>
      </c>
      <c r="AV1196" s="13">
        <f t="shared" si="322"/>
        <v>124321273.62</v>
      </c>
    </row>
    <row r="1197" spans="1:48">
      <c r="A1197" s="4" t="s">
        <v>2438</v>
      </c>
      <c r="B1197" s="4" t="s">
        <v>2439</v>
      </c>
      <c r="C1197" s="5">
        <v>3335533233.86</v>
      </c>
      <c r="D1197" s="5">
        <v>0</v>
      </c>
      <c r="E1197" s="5">
        <v>0</v>
      </c>
      <c r="F1197" s="5">
        <v>0</v>
      </c>
      <c r="G1197" s="5">
        <v>2942762050.24</v>
      </c>
      <c r="H1197" s="5">
        <v>317873.74</v>
      </c>
      <c r="I1197" s="5">
        <v>0</v>
      </c>
      <c r="J1197" s="5">
        <v>0</v>
      </c>
      <c r="K1197" s="5">
        <v>0</v>
      </c>
      <c r="L1197" s="5">
        <v>0</v>
      </c>
      <c r="M1197" s="5">
        <v>0</v>
      </c>
      <c r="N1197" s="5">
        <v>0</v>
      </c>
      <c r="O1197" s="5">
        <v>14270721.09</v>
      </c>
      <c r="P1197" s="5">
        <v>43203507.36</v>
      </c>
      <c r="Q1197" s="5">
        <v>188514645.48</v>
      </c>
      <c r="R1197" s="5">
        <v>152622562.84</v>
      </c>
      <c r="S1197" s="5">
        <v>-16651390.72</v>
      </c>
      <c r="T1197" s="5">
        <v>36010107.13</v>
      </c>
      <c r="U1197" s="5">
        <v>26163955.43</v>
      </c>
      <c r="V1197" s="5">
        <v>0</v>
      </c>
      <c r="W1197" s="5">
        <v>538628.24</v>
      </c>
      <c r="X1197" s="5">
        <v>-4962919.89</v>
      </c>
      <c r="Y1197" s="5">
        <v>4778161.34</v>
      </c>
      <c r="Z1197" s="5">
        <v>-693808</v>
      </c>
      <c r="AA1197" s="5"/>
      <c r="AB1197" s="5">
        <v>1047754.73</v>
      </c>
      <c r="AC1197" s="5">
        <v>239102.51</v>
      </c>
      <c r="AD1197" s="5">
        <v>23344168.63</v>
      </c>
      <c r="AE1197" s="8">
        <f t="shared" si="323"/>
        <v>3335533233.86</v>
      </c>
      <c r="AF1197" s="8">
        <f t="shared" si="324"/>
        <v>3324722096.29</v>
      </c>
      <c r="AG1197" s="8">
        <f t="shared" si="325"/>
        <v>46850823.4899997</v>
      </c>
      <c r="AH1197" s="8">
        <f t="shared" si="326"/>
        <v>47659475.7099997</v>
      </c>
      <c r="AI1197" s="8">
        <f t="shared" si="327"/>
        <v>24315307.0799997</v>
      </c>
      <c r="AJ1197" s="8">
        <f t="shared" si="311"/>
        <v>249958383.05</v>
      </c>
      <c r="AK1197" s="13">
        <f t="shared" si="312"/>
        <v>15589298.9100004</v>
      </c>
      <c r="AL1197" s="13">
        <f t="shared" si="313"/>
        <v>26163955.43</v>
      </c>
      <c r="AM1197" s="13">
        <f t="shared" si="314"/>
        <v>15462544.05</v>
      </c>
      <c r="AN1197" s="13">
        <f t="shared" si="315"/>
        <v>57215798.3900004</v>
      </c>
      <c r="AO1197" s="13">
        <f t="shared" si="316"/>
        <v>392771183.62</v>
      </c>
      <c r="AP1197" s="13">
        <f t="shared" si="317"/>
        <v>-744218.0699996</v>
      </c>
      <c r="AQ1197" s="13">
        <f t="shared" si="318"/>
        <v>-24088386.6999996</v>
      </c>
      <c r="AR1197" s="13">
        <f t="shared" si="319"/>
        <v>-1062091.8099996</v>
      </c>
      <c r="AS1197" s="13">
        <f t="shared" si="320"/>
        <v>-24406260.4399996</v>
      </c>
      <c r="AT1197" s="13">
        <f t="shared" si="321"/>
        <v>33871629.7600004</v>
      </c>
      <c r="AU1197" s="13">
        <f>AT1197-VLOOKUP(A1197,[1]选股结果!$A$2:$BJ$3005,48,FALSE)*0.08</f>
        <v>-245302905.2424</v>
      </c>
      <c r="AV1197" s="13">
        <f t="shared" si="322"/>
        <v>23344168.63</v>
      </c>
    </row>
    <row r="1198" spans="1:48">
      <c r="A1198" s="4" t="s">
        <v>2440</v>
      </c>
      <c r="B1198" s="4" t="s">
        <v>2441</v>
      </c>
      <c r="C1198" s="5">
        <v>3335438507.29</v>
      </c>
      <c r="D1198" s="5">
        <v>0</v>
      </c>
      <c r="E1198" s="5">
        <v>0</v>
      </c>
      <c r="F1198" s="5">
        <v>0</v>
      </c>
      <c r="G1198" s="5">
        <v>2341702745.76</v>
      </c>
      <c r="H1198" s="5">
        <v>325643.69</v>
      </c>
      <c r="I1198" s="5">
        <v>0</v>
      </c>
      <c r="J1198" s="5">
        <v>0</v>
      </c>
      <c r="K1198" s="5">
        <v>0</v>
      </c>
      <c r="L1198" s="5">
        <v>0</v>
      </c>
      <c r="M1198" s="5">
        <v>0</v>
      </c>
      <c r="N1198" s="5">
        <v>0</v>
      </c>
      <c r="O1198" s="5">
        <v>24608023.65</v>
      </c>
      <c r="P1198" s="5">
        <v>141762895.35</v>
      </c>
      <c r="Q1198" s="5">
        <v>150211709.37</v>
      </c>
      <c r="R1198" s="5">
        <v>112134227.17</v>
      </c>
      <c r="S1198" s="5">
        <v>-11277115.42</v>
      </c>
      <c r="T1198" s="5">
        <v>-2607869.65</v>
      </c>
      <c r="U1198" s="5">
        <v>0</v>
      </c>
      <c r="V1198" s="5">
        <v>0</v>
      </c>
      <c r="W1198" s="5">
        <v>0</v>
      </c>
      <c r="X1198" s="5">
        <v>-4836168.62</v>
      </c>
      <c r="Y1198" s="5">
        <v>12849566.8</v>
      </c>
      <c r="Z1198" s="5">
        <v>387238.18</v>
      </c>
      <c r="AA1198" s="5"/>
      <c r="AB1198" s="5">
        <v>13751837.66</v>
      </c>
      <c r="AC1198" s="5">
        <v>2322551.69</v>
      </c>
      <c r="AD1198" s="5">
        <v>131641473.39</v>
      </c>
      <c r="AE1198" s="8">
        <f t="shared" si="323"/>
        <v>3335438507.29</v>
      </c>
      <c r="AF1198" s="8">
        <f t="shared" si="324"/>
        <v>2759142485.88</v>
      </c>
      <c r="AG1198" s="8">
        <f t="shared" si="325"/>
        <v>566061991.76</v>
      </c>
      <c r="AH1198" s="8">
        <f t="shared" si="326"/>
        <v>577491277.73</v>
      </c>
      <c r="AI1198" s="8">
        <f t="shared" si="327"/>
        <v>445849804.34</v>
      </c>
      <c r="AJ1198" s="8">
        <f t="shared" si="311"/>
        <v>318002909.2</v>
      </c>
      <c r="AK1198" s="13">
        <f t="shared" si="312"/>
        <v>589145588.21</v>
      </c>
      <c r="AL1198" s="13">
        <f t="shared" si="313"/>
        <v>0</v>
      </c>
      <c r="AM1198" s="13">
        <f t="shared" si="314"/>
        <v>14044823.12</v>
      </c>
      <c r="AN1198" s="13">
        <f t="shared" si="315"/>
        <v>603190411.33</v>
      </c>
      <c r="AO1198" s="13">
        <f t="shared" si="316"/>
        <v>993735761.53</v>
      </c>
      <c r="AP1198" s="13">
        <f t="shared" si="317"/>
        <v>578194116.48</v>
      </c>
      <c r="AQ1198" s="13">
        <f t="shared" si="318"/>
        <v>446552643.09</v>
      </c>
      <c r="AR1198" s="13">
        <f t="shared" si="319"/>
        <v>577868472.79</v>
      </c>
      <c r="AS1198" s="13">
        <f t="shared" si="320"/>
        <v>446226999.4</v>
      </c>
      <c r="AT1198" s="13">
        <f t="shared" si="321"/>
        <v>471548937.94</v>
      </c>
      <c r="AU1198" s="13">
        <f>AT1198-VLOOKUP(A1198,[1]选股结果!$A$2:$BJ$3005,48,FALSE)*0.08</f>
        <v>226091398.9464</v>
      </c>
      <c r="AV1198" s="13">
        <f t="shared" si="322"/>
        <v>131641473.39</v>
      </c>
    </row>
    <row r="1199" spans="1:48">
      <c r="A1199" s="4" t="s">
        <v>2442</v>
      </c>
      <c r="B1199" s="4" t="s">
        <v>2443</v>
      </c>
      <c r="C1199" s="5">
        <v>3332276203.3</v>
      </c>
      <c r="D1199" s="5">
        <v>0</v>
      </c>
      <c r="E1199" s="5">
        <v>0</v>
      </c>
      <c r="F1199" s="5">
        <v>0</v>
      </c>
      <c r="G1199" s="5">
        <v>2952317469.96</v>
      </c>
      <c r="H1199" s="5">
        <v>1491705.2</v>
      </c>
      <c r="I1199" s="5">
        <v>0</v>
      </c>
      <c r="J1199" s="5">
        <v>0</v>
      </c>
      <c r="K1199" s="5">
        <v>0</v>
      </c>
      <c r="L1199" s="5">
        <v>0</v>
      </c>
      <c r="M1199" s="5">
        <v>0</v>
      </c>
      <c r="N1199" s="5">
        <v>0</v>
      </c>
      <c r="O1199" s="5">
        <v>15754540.31</v>
      </c>
      <c r="P1199" s="5">
        <v>4147199.05</v>
      </c>
      <c r="Q1199" s="5">
        <v>137497449.77</v>
      </c>
      <c r="R1199" s="5">
        <v>104480954.18</v>
      </c>
      <c r="S1199" s="5">
        <v>-2689827.93</v>
      </c>
      <c r="T1199" s="5">
        <v>3338094.84</v>
      </c>
      <c r="U1199" s="5">
        <v>0</v>
      </c>
      <c r="V1199" s="5">
        <v>0</v>
      </c>
      <c r="W1199" s="5">
        <v>-2613899.64</v>
      </c>
      <c r="X1199" s="5">
        <v>-1888344.13</v>
      </c>
      <c r="Y1199" s="5">
        <v>-3362800.08</v>
      </c>
      <c r="Z1199" s="5">
        <v>-11199.1</v>
      </c>
      <c r="AA1199" s="5"/>
      <c r="AB1199" s="5">
        <v>810987.93</v>
      </c>
      <c r="AC1199" s="5">
        <v>493112.71</v>
      </c>
      <c r="AD1199" s="5">
        <v>20927681.19</v>
      </c>
      <c r="AE1199" s="8">
        <f t="shared" si="323"/>
        <v>3332276203.3</v>
      </c>
      <c r="AF1199" s="8">
        <f t="shared" si="324"/>
        <v>3211507785.34</v>
      </c>
      <c r="AG1199" s="8">
        <f t="shared" si="325"/>
        <v>126732558.27</v>
      </c>
      <c r="AH1199" s="8">
        <f t="shared" si="326"/>
        <v>127050433.49</v>
      </c>
      <c r="AI1199" s="8">
        <f t="shared" si="327"/>
        <v>106122752.3</v>
      </c>
      <c r="AJ1199" s="8">
        <f t="shared" si="311"/>
        <v>153718513.83</v>
      </c>
      <c r="AK1199" s="13">
        <f t="shared" si="312"/>
        <v>117405617.88</v>
      </c>
      <c r="AL1199" s="13">
        <f t="shared" si="313"/>
        <v>0</v>
      </c>
      <c r="AM1199" s="13">
        <f t="shared" si="314"/>
        <v>2919215.45</v>
      </c>
      <c r="AN1199" s="13">
        <f t="shared" si="315"/>
        <v>120324833.33</v>
      </c>
      <c r="AO1199" s="13">
        <f t="shared" si="316"/>
        <v>379958733.34</v>
      </c>
      <c r="AP1199" s="13">
        <f t="shared" si="317"/>
        <v>116207495.15</v>
      </c>
      <c r="AQ1199" s="13">
        <f t="shared" si="318"/>
        <v>95279813.96</v>
      </c>
      <c r="AR1199" s="13">
        <f t="shared" si="319"/>
        <v>114715789.95</v>
      </c>
      <c r="AS1199" s="13">
        <f t="shared" si="320"/>
        <v>93788108.76</v>
      </c>
      <c r="AT1199" s="13">
        <f t="shared" si="321"/>
        <v>99397152.14</v>
      </c>
      <c r="AU1199" s="13">
        <f>AT1199-VLOOKUP(A1199,[1]选股结果!$A$2:$BJ$3005,48,FALSE)*0.08</f>
        <v>-19238323.3008</v>
      </c>
      <c r="AV1199" s="13">
        <f t="shared" si="322"/>
        <v>20927681.19</v>
      </c>
    </row>
    <row r="1200" spans="1:48">
      <c r="A1200" s="4" t="s">
        <v>2444</v>
      </c>
      <c r="B1200" s="4" t="s">
        <v>2445</v>
      </c>
      <c r="C1200" s="5">
        <v>3328257930.37</v>
      </c>
      <c r="D1200" s="5">
        <v>0</v>
      </c>
      <c r="E1200" s="5">
        <v>0</v>
      </c>
      <c r="F1200" s="5">
        <v>0</v>
      </c>
      <c r="G1200" s="5">
        <v>2912466046.99</v>
      </c>
      <c r="H1200" s="5">
        <v>21725644.58</v>
      </c>
      <c r="I1200" s="5">
        <v>0</v>
      </c>
      <c r="J1200" s="5">
        <v>0</v>
      </c>
      <c r="K1200" s="5">
        <v>0</v>
      </c>
      <c r="L1200" s="5">
        <v>0</v>
      </c>
      <c r="M1200" s="5">
        <v>0</v>
      </c>
      <c r="N1200" s="5">
        <v>0</v>
      </c>
      <c r="O1200" s="5">
        <v>19303253.81</v>
      </c>
      <c r="P1200" s="5">
        <v>30149502.01</v>
      </c>
      <c r="Q1200" s="5">
        <v>114593072.08</v>
      </c>
      <c r="R1200" s="5">
        <v>170784697.34</v>
      </c>
      <c r="S1200" s="5">
        <v>19868211.07</v>
      </c>
      <c r="T1200" s="5">
        <v>2603721.43</v>
      </c>
      <c r="U1200" s="5">
        <v>-3493527.4</v>
      </c>
      <c r="V1200" s="5">
        <v>0</v>
      </c>
      <c r="W1200" s="5">
        <v>-491064.98</v>
      </c>
      <c r="X1200" s="5">
        <v>-2461878.01</v>
      </c>
      <c r="Y1200" s="5">
        <v>6547491.48</v>
      </c>
      <c r="Z1200" s="5">
        <v>539169.16</v>
      </c>
      <c r="AA1200" s="5"/>
      <c r="AB1200" s="5">
        <v>3593200.7</v>
      </c>
      <c r="AC1200" s="5">
        <v>1666627.08</v>
      </c>
      <c r="AD1200" s="5">
        <v>-726857.58</v>
      </c>
      <c r="AE1200" s="8">
        <f t="shared" si="323"/>
        <v>3328257930.37</v>
      </c>
      <c r="AF1200" s="8">
        <f t="shared" si="324"/>
        <v>3267164783.3</v>
      </c>
      <c r="AG1200" s="8">
        <f t="shared" si="325"/>
        <v>59659359.2099997</v>
      </c>
      <c r="AH1200" s="8">
        <f t="shared" si="326"/>
        <v>61585932.8299997</v>
      </c>
      <c r="AI1200" s="8">
        <f t="shared" si="327"/>
        <v>62312790.4099997</v>
      </c>
      <c r="AJ1200" s="8">
        <f t="shared" si="311"/>
        <v>168666745.76</v>
      </c>
      <c r="AK1200" s="13">
        <f t="shared" si="312"/>
        <v>67640638.5500001</v>
      </c>
      <c r="AL1200" s="13">
        <f t="shared" si="313"/>
        <v>-3493527.4</v>
      </c>
      <c r="AM1200" s="13">
        <f t="shared" si="314"/>
        <v>10533804.64</v>
      </c>
      <c r="AN1200" s="13">
        <f t="shared" si="315"/>
        <v>74680915.7900001</v>
      </c>
      <c r="AO1200" s="13">
        <f t="shared" si="316"/>
        <v>415791883.38</v>
      </c>
      <c r="AP1200" s="13">
        <f t="shared" si="317"/>
        <v>109234494.2</v>
      </c>
      <c r="AQ1200" s="13">
        <f t="shared" si="318"/>
        <v>109961351.78</v>
      </c>
      <c r="AR1200" s="13">
        <f t="shared" si="319"/>
        <v>87508849.6200001</v>
      </c>
      <c r="AS1200" s="13">
        <f t="shared" si="320"/>
        <v>88235707.2000001</v>
      </c>
      <c r="AT1200" s="13">
        <f t="shared" si="321"/>
        <v>75407773.3700001</v>
      </c>
      <c r="AU1200" s="13">
        <f>AT1200-VLOOKUP(A1200,[1]选股结果!$A$2:$BJ$3005,48,FALSE)*0.08</f>
        <v>-91014685.5507999</v>
      </c>
      <c r="AV1200" s="13">
        <f t="shared" si="322"/>
        <v>-726857.579999998</v>
      </c>
    </row>
    <row r="1201" spans="1:48">
      <c r="A1201" s="4" t="s">
        <v>2446</v>
      </c>
      <c r="B1201" s="4" t="s">
        <v>2447</v>
      </c>
      <c r="C1201" s="5">
        <v>3325806741.94</v>
      </c>
      <c r="D1201" s="5">
        <v>0</v>
      </c>
      <c r="E1201" s="5">
        <v>0</v>
      </c>
      <c r="F1201" s="5">
        <v>0</v>
      </c>
      <c r="G1201" s="5">
        <v>1778128047.47</v>
      </c>
      <c r="H1201" s="5">
        <v>47799792.8</v>
      </c>
      <c r="I1201" s="5">
        <v>0</v>
      </c>
      <c r="J1201" s="5">
        <v>0</v>
      </c>
      <c r="K1201" s="5">
        <v>0</v>
      </c>
      <c r="L1201" s="5">
        <v>0</v>
      </c>
      <c r="M1201" s="5">
        <v>0</v>
      </c>
      <c r="N1201" s="5">
        <v>0</v>
      </c>
      <c r="O1201" s="5">
        <v>18167366.03</v>
      </c>
      <c r="P1201" s="5">
        <v>14152719.58</v>
      </c>
      <c r="Q1201" s="5">
        <v>73823291.18</v>
      </c>
      <c r="R1201" s="5">
        <v>58870735.88</v>
      </c>
      <c r="S1201" s="5">
        <v>81509387.08</v>
      </c>
      <c r="T1201" s="5">
        <v>166438.36</v>
      </c>
      <c r="U1201" s="5">
        <v>0</v>
      </c>
      <c r="V1201" s="5">
        <v>0</v>
      </c>
      <c r="W1201" s="5">
        <v>0</v>
      </c>
      <c r="X1201" s="5">
        <v>76596502.9</v>
      </c>
      <c r="Y1201" s="5">
        <v>-30951742.36</v>
      </c>
      <c r="Z1201" s="5">
        <v>0</v>
      </c>
      <c r="AA1201" s="5"/>
      <c r="AB1201" s="5">
        <v>5071997.44</v>
      </c>
      <c r="AC1201" s="5">
        <v>1142273.77</v>
      </c>
      <c r="AD1201" s="5">
        <v>143768338</v>
      </c>
      <c r="AE1201" s="8">
        <f t="shared" si="323"/>
        <v>3325806741.94</v>
      </c>
      <c r="AF1201" s="8">
        <f t="shared" si="324"/>
        <v>2024651547.22</v>
      </c>
      <c r="AG1201" s="8">
        <f t="shared" si="325"/>
        <v>1255676872.54</v>
      </c>
      <c r="AH1201" s="8">
        <f t="shared" si="326"/>
        <v>1259606596.21</v>
      </c>
      <c r="AI1201" s="8">
        <f t="shared" si="327"/>
        <v>1115838258.21</v>
      </c>
      <c r="AJ1201" s="8">
        <f t="shared" si="311"/>
        <v>71261910.76</v>
      </c>
      <c r="AK1201" s="13">
        <f t="shared" si="312"/>
        <v>1270203452.36</v>
      </c>
      <c r="AL1201" s="13">
        <f t="shared" si="313"/>
        <v>0</v>
      </c>
      <c r="AM1201" s="13">
        <f t="shared" si="314"/>
        <v>-72500340.87</v>
      </c>
      <c r="AN1201" s="13">
        <f t="shared" si="315"/>
        <v>1197703111.49</v>
      </c>
      <c r="AO1201" s="13">
        <f t="shared" si="316"/>
        <v>1547678694.47</v>
      </c>
      <c r="AP1201" s="13">
        <f t="shared" si="317"/>
        <v>1399512632.24</v>
      </c>
      <c r="AQ1201" s="13">
        <f t="shared" si="318"/>
        <v>1255744294.24</v>
      </c>
      <c r="AR1201" s="13">
        <f t="shared" si="319"/>
        <v>1351712839.44</v>
      </c>
      <c r="AS1201" s="13">
        <f t="shared" si="320"/>
        <v>1207944501.44</v>
      </c>
      <c r="AT1201" s="13">
        <f t="shared" si="321"/>
        <v>1053934773.49</v>
      </c>
      <c r="AU1201" s="13">
        <f>AT1201-VLOOKUP(A1201,[1]选股结果!$A$2:$BJ$3005,48,FALSE)*0.08</f>
        <v>550555748.6436</v>
      </c>
      <c r="AV1201" s="13">
        <f t="shared" si="322"/>
        <v>143768338</v>
      </c>
    </row>
    <row r="1202" spans="1:48">
      <c r="A1202" s="4" t="s">
        <v>2448</v>
      </c>
      <c r="B1202" s="4" t="s">
        <v>2449</v>
      </c>
      <c r="C1202" s="5">
        <v>3322966485.28</v>
      </c>
      <c r="D1202" s="5">
        <v>0</v>
      </c>
      <c r="E1202" s="5">
        <v>0</v>
      </c>
      <c r="F1202" s="5">
        <v>0</v>
      </c>
      <c r="G1202" s="5">
        <v>2828393153.47</v>
      </c>
      <c r="H1202" s="5">
        <v>18048564.56</v>
      </c>
      <c r="I1202" s="5">
        <v>0</v>
      </c>
      <c r="J1202" s="5">
        <v>0</v>
      </c>
      <c r="K1202" s="5">
        <v>0</v>
      </c>
      <c r="L1202" s="5">
        <v>0</v>
      </c>
      <c r="M1202" s="5">
        <v>0</v>
      </c>
      <c r="N1202" s="5">
        <v>0</v>
      </c>
      <c r="O1202" s="5">
        <v>18092681.95</v>
      </c>
      <c r="P1202" s="5">
        <v>65737243.52</v>
      </c>
      <c r="Q1202" s="5">
        <v>213321531.13</v>
      </c>
      <c r="R1202" s="5">
        <v>135702534.82</v>
      </c>
      <c r="S1202" s="5">
        <v>17426399.16</v>
      </c>
      <c r="T1202" s="5">
        <v>34121471.26</v>
      </c>
      <c r="U1202" s="5">
        <v>-2448193.9</v>
      </c>
      <c r="V1202" s="5">
        <v>0</v>
      </c>
      <c r="W1202" s="5">
        <v>0</v>
      </c>
      <c r="X1202" s="5">
        <v>11781834.95</v>
      </c>
      <c r="Y1202" s="5">
        <v>0</v>
      </c>
      <c r="Z1202" s="5">
        <v>417809.15</v>
      </c>
      <c r="AA1202" s="5"/>
      <c r="AB1202" s="5">
        <v>2860232.94</v>
      </c>
      <c r="AC1202" s="5">
        <v>6512474.02</v>
      </c>
      <c r="AD1202" s="5">
        <v>13751950.04</v>
      </c>
      <c r="AE1202" s="8">
        <f t="shared" si="323"/>
        <v>3322966485.28</v>
      </c>
      <c r="AF1202" s="8">
        <f t="shared" si="324"/>
        <v>3278673544.05</v>
      </c>
      <c r="AG1202" s="8">
        <f t="shared" si="325"/>
        <v>67050386.6900005</v>
      </c>
      <c r="AH1202" s="8">
        <f t="shared" si="326"/>
        <v>63398145.6100005</v>
      </c>
      <c r="AI1202" s="8">
        <f t="shared" si="327"/>
        <v>49646195.5700005</v>
      </c>
      <c r="AJ1202" s="8">
        <f t="shared" si="311"/>
        <v>300803697.68</v>
      </c>
      <c r="AK1202" s="13">
        <f t="shared" si="312"/>
        <v>44292941.2300005</v>
      </c>
      <c r="AL1202" s="13">
        <f t="shared" si="313"/>
        <v>-2448193.9</v>
      </c>
      <c r="AM1202" s="13">
        <f t="shared" si="314"/>
        <v>21553398.28</v>
      </c>
      <c r="AN1202" s="13">
        <f t="shared" si="315"/>
        <v>63398145.6100005</v>
      </c>
      <c r="AO1202" s="13">
        <f t="shared" si="316"/>
        <v>494573331.81</v>
      </c>
      <c r="AP1202" s="13">
        <f t="shared" si="317"/>
        <v>79767904.9500005</v>
      </c>
      <c r="AQ1202" s="13">
        <f t="shared" si="318"/>
        <v>66015954.9100005</v>
      </c>
      <c r="AR1202" s="13">
        <f t="shared" si="319"/>
        <v>61719340.3900005</v>
      </c>
      <c r="AS1202" s="13">
        <f t="shared" si="320"/>
        <v>47967390.3500005</v>
      </c>
      <c r="AT1202" s="13">
        <f t="shared" si="321"/>
        <v>49646195.5700005</v>
      </c>
      <c r="AU1202" s="13">
        <f>AT1202-VLOOKUP(A1202,[1]选股结果!$A$2:$BJ$3005,48,FALSE)*0.08</f>
        <v>-297832878.813999</v>
      </c>
      <c r="AV1202" s="13">
        <f t="shared" si="322"/>
        <v>13751950.04</v>
      </c>
    </row>
    <row r="1203" spans="1:48">
      <c r="A1203" s="4" t="s">
        <v>2450</v>
      </c>
      <c r="B1203" s="4" t="s">
        <v>2451</v>
      </c>
      <c r="C1203" s="5">
        <v>3322173398.56</v>
      </c>
      <c r="D1203" s="5">
        <v>0</v>
      </c>
      <c r="E1203" s="5">
        <v>0</v>
      </c>
      <c r="F1203" s="5">
        <v>0</v>
      </c>
      <c r="G1203" s="5">
        <v>2114713054.38</v>
      </c>
      <c r="H1203" s="5">
        <v>12431120.68</v>
      </c>
      <c r="I1203" s="5">
        <v>0</v>
      </c>
      <c r="J1203" s="5">
        <v>0</v>
      </c>
      <c r="K1203" s="5">
        <v>0</v>
      </c>
      <c r="L1203" s="5">
        <v>0</v>
      </c>
      <c r="M1203" s="5">
        <v>0</v>
      </c>
      <c r="N1203" s="5">
        <v>0</v>
      </c>
      <c r="O1203" s="5">
        <v>19713512.82</v>
      </c>
      <c r="P1203" s="5">
        <v>480791899.85</v>
      </c>
      <c r="Q1203" s="5">
        <v>164067325.16</v>
      </c>
      <c r="R1203" s="5">
        <v>215018637.7</v>
      </c>
      <c r="S1203" s="5">
        <v>-9865869</v>
      </c>
      <c r="T1203" s="5">
        <v>281253.26</v>
      </c>
      <c r="U1203" s="5">
        <v>0</v>
      </c>
      <c r="V1203" s="5">
        <v>0</v>
      </c>
      <c r="W1203" s="5">
        <v>5420774.2</v>
      </c>
      <c r="X1203" s="5">
        <v>17344772.88</v>
      </c>
      <c r="Y1203" s="5">
        <v>2440622.84</v>
      </c>
      <c r="Z1203" s="5">
        <v>0</v>
      </c>
      <c r="AA1203" s="5"/>
      <c r="AB1203" s="5">
        <v>2104646.62</v>
      </c>
      <c r="AC1203" s="5">
        <v>4918511.66</v>
      </c>
      <c r="AD1203" s="5">
        <v>29984446.56</v>
      </c>
      <c r="AE1203" s="8">
        <f t="shared" si="323"/>
        <v>3322173398.56</v>
      </c>
      <c r="AF1203" s="8">
        <f t="shared" si="324"/>
        <v>2984438560.91</v>
      </c>
      <c r="AG1203" s="8">
        <f t="shared" si="325"/>
        <v>323651469.39</v>
      </c>
      <c r="AH1203" s="8">
        <f t="shared" si="326"/>
        <v>320837604.35</v>
      </c>
      <c r="AI1203" s="8">
        <f t="shared" si="327"/>
        <v>290853157.79</v>
      </c>
      <c r="AJ1203" s="8">
        <f t="shared" si="311"/>
        <v>669827225.71</v>
      </c>
      <c r="AK1203" s="13">
        <f t="shared" si="312"/>
        <v>340175460.49</v>
      </c>
      <c r="AL1203" s="13">
        <f t="shared" si="313"/>
        <v>0</v>
      </c>
      <c r="AM1203" s="13">
        <f t="shared" si="314"/>
        <v>-14456610.46</v>
      </c>
      <c r="AN1203" s="13">
        <f t="shared" si="315"/>
        <v>325718850.03</v>
      </c>
      <c r="AO1203" s="13">
        <f t="shared" si="316"/>
        <v>1207460344.18</v>
      </c>
      <c r="AP1203" s="13">
        <f t="shared" si="317"/>
        <v>342740712.17</v>
      </c>
      <c r="AQ1203" s="13">
        <f t="shared" si="318"/>
        <v>312756265.61</v>
      </c>
      <c r="AR1203" s="13">
        <f t="shared" si="319"/>
        <v>330309591.49</v>
      </c>
      <c r="AS1203" s="13">
        <f t="shared" si="320"/>
        <v>300325144.93</v>
      </c>
      <c r="AT1203" s="13">
        <f t="shared" si="321"/>
        <v>295734403.47</v>
      </c>
      <c r="AU1203" s="13">
        <f>AT1203-VLOOKUP(A1203,[1]选股结果!$A$2:$BJ$3005,48,FALSE)*0.08</f>
        <v>107884485.934</v>
      </c>
      <c r="AV1203" s="13">
        <f t="shared" si="322"/>
        <v>29984446.56</v>
      </c>
    </row>
    <row r="1204" spans="1:48">
      <c r="A1204" s="4" t="s">
        <v>2452</v>
      </c>
      <c r="B1204" s="4" t="s">
        <v>2453</v>
      </c>
      <c r="C1204" s="5">
        <v>3318910748.65</v>
      </c>
      <c r="D1204" s="5">
        <v>0</v>
      </c>
      <c r="E1204" s="5">
        <v>0</v>
      </c>
      <c r="F1204" s="5">
        <v>0</v>
      </c>
      <c r="G1204" s="5">
        <v>2646949343.53</v>
      </c>
      <c r="H1204" s="5">
        <v>34118695.54</v>
      </c>
      <c r="I1204" s="5">
        <v>0</v>
      </c>
      <c r="J1204" s="5">
        <v>0</v>
      </c>
      <c r="K1204" s="5">
        <v>0</v>
      </c>
      <c r="L1204" s="5">
        <v>0</v>
      </c>
      <c r="M1204" s="5">
        <v>0</v>
      </c>
      <c r="N1204" s="5">
        <v>0</v>
      </c>
      <c r="O1204" s="5">
        <v>23476155.55</v>
      </c>
      <c r="P1204" s="5">
        <v>142275535.28</v>
      </c>
      <c r="Q1204" s="5">
        <v>203985579.76</v>
      </c>
      <c r="R1204" s="5">
        <v>108708292.21</v>
      </c>
      <c r="S1204" s="5">
        <v>32134010.33</v>
      </c>
      <c r="T1204" s="5">
        <v>2028335.97</v>
      </c>
      <c r="U1204" s="5">
        <v>455965.14</v>
      </c>
      <c r="V1204" s="5">
        <v>0</v>
      </c>
      <c r="W1204" s="5">
        <v>108675.09</v>
      </c>
      <c r="X1204" s="5">
        <v>-1267420.79</v>
      </c>
      <c r="Y1204" s="5">
        <v>486807.79</v>
      </c>
      <c r="Z1204" s="5">
        <v>-333397.55</v>
      </c>
      <c r="AA1204" s="5"/>
      <c r="AB1204" s="5">
        <v>3683703.3</v>
      </c>
      <c r="AC1204" s="5">
        <v>6142243.94</v>
      </c>
      <c r="AD1204" s="5">
        <v>27236919.51</v>
      </c>
      <c r="AE1204" s="8">
        <f t="shared" si="323"/>
        <v>3318910748.65</v>
      </c>
      <c r="AF1204" s="8">
        <f t="shared" si="324"/>
        <v>3157528916.66</v>
      </c>
      <c r="AG1204" s="8">
        <f t="shared" si="325"/>
        <v>163966058.499999</v>
      </c>
      <c r="AH1204" s="8">
        <f t="shared" si="326"/>
        <v>161507517.859999</v>
      </c>
      <c r="AI1204" s="8">
        <f t="shared" si="327"/>
        <v>134270598.349999</v>
      </c>
      <c r="AJ1204" s="8">
        <f t="shared" si="311"/>
        <v>372682619.02</v>
      </c>
      <c r="AK1204" s="13">
        <f t="shared" si="312"/>
        <v>161868639.78</v>
      </c>
      <c r="AL1204" s="13">
        <f t="shared" si="313"/>
        <v>455965.14</v>
      </c>
      <c r="AM1204" s="13">
        <f t="shared" si="314"/>
        <v>156528.52</v>
      </c>
      <c r="AN1204" s="13">
        <f t="shared" si="315"/>
        <v>162481133.44</v>
      </c>
      <c r="AO1204" s="13">
        <f t="shared" si="316"/>
        <v>671961405.12</v>
      </c>
      <c r="AP1204" s="13">
        <f t="shared" si="317"/>
        <v>228121345.65</v>
      </c>
      <c r="AQ1204" s="13">
        <f t="shared" si="318"/>
        <v>200884426.14</v>
      </c>
      <c r="AR1204" s="13">
        <f t="shared" si="319"/>
        <v>194002650.11</v>
      </c>
      <c r="AS1204" s="13">
        <f t="shared" si="320"/>
        <v>166765730.6</v>
      </c>
      <c r="AT1204" s="13">
        <f t="shared" si="321"/>
        <v>135244213.93</v>
      </c>
      <c r="AU1204" s="13">
        <f>AT1204-VLOOKUP(A1204,[1]选股结果!$A$2:$BJ$3005,48,FALSE)*0.08</f>
        <v>-112573505.5108</v>
      </c>
      <c r="AV1204" s="13">
        <f t="shared" si="322"/>
        <v>27236919.51</v>
      </c>
    </row>
    <row r="1205" spans="1:48">
      <c r="A1205" s="4" t="s">
        <v>2454</v>
      </c>
      <c r="B1205" s="4" t="s">
        <v>2455</v>
      </c>
      <c r="C1205" s="5">
        <v>3317191595.25</v>
      </c>
      <c r="D1205" s="5">
        <v>0</v>
      </c>
      <c r="E1205" s="5">
        <v>0</v>
      </c>
      <c r="F1205" s="5">
        <v>0</v>
      </c>
      <c r="G1205" s="5">
        <v>1356284354.71</v>
      </c>
      <c r="H1205" s="5">
        <v>16483098.07</v>
      </c>
      <c r="I1205" s="5">
        <v>0</v>
      </c>
      <c r="J1205" s="5">
        <v>0</v>
      </c>
      <c r="K1205" s="5">
        <v>0</v>
      </c>
      <c r="L1205" s="5">
        <v>0</v>
      </c>
      <c r="M1205" s="5">
        <v>0</v>
      </c>
      <c r="N1205" s="5">
        <v>0</v>
      </c>
      <c r="O1205" s="5">
        <v>29284472.15</v>
      </c>
      <c r="P1205" s="5">
        <v>934298847.59</v>
      </c>
      <c r="Q1205" s="5">
        <v>260272465.66</v>
      </c>
      <c r="R1205" s="5">
        <v>156896426.83</v>
      </c>
      <c r="S1205" s="5">
        <v>17870828.2</v>
      </c>
      <c r="T1205" s="5">
        <v>12446110.4</v>
      </c>
      <c r="U1205" s="5">
        <v>8702906.51</v>
      </c>
      <c r="V1205" s="5">
        <v>0</v>
      </c>
      <c r="W1205" s="5">
        <v>0</v>
      </c>
      <c r="X1205" s="5">
        <v>7832555.96</v>
      </c>
      <c r="Y1205" s="5">
        <v>22798837.4</v>
      </c>
      <c r="Z1205" s="5">
        <v>5535030.18</v>
      </c>
      <c r="AA1205" s="5"/>
      <c r="AB1205" s="5">
        <v>3568573.04</v>
      </c>
      <c r="AC1205" s="5">
        <v>8965228.37</v>
      </c>
      <c r="AD1205" s="5">
        <v>91786318.61</v>
      </c>
      <c r="AE1205" s="8">
        <f t="shared" si="323"/>
        <v>3317191595.25</v>
      </c>
      <c r="AF1205" s="8">
        <f t="shared" si="324"/>
        <v>2754907395.14</v>
      </c>
      <c r="AG1205" s="8">
        <f t="shared" si="325"/>
        <v>549633947.33</v>
      </c>
      <c r="AH1205" s="8">
        <f t="shared" si="326"/>
        <v>544237292</v>
      </c>
      <c r="AI1205" s="8">
        <f t="shared" si="327"/>
        <v>452450973.39</v>
      </c>
      <c r="AJ1205" s="8">
        <f t="shared" si="311"/>
        <v>1252051278.13</v>
      </c>
      <c r="AK1205" s="13">
        <f t="shared" si="312"/>
        <v>585083037.51</v>
      </c>
      <c r="AL1205" s="13">
        <f t="shared" si="313"/>
        <v>8702906.51</v>
      </c>
      <c r="AM1205" s="13">
        <f t="shared" si="314"/>
        <v>-3950977.22</v>
      </c>
      <c r="AN1205" s="13">
        <f t="shared" si="315"/>
        <v>589834966.8</v>
      </c>
      <c r="AO1205" s="13">
        <f t="shared" si="316"/>
        <v>1960907240.54</v>
      </c>
      <c r="AP1205" s="13">
        <f t="shared" si="317"/>
        <v>619436963.78</v>
      </c>
      <c r="AQ1205" s="13">
        <f t="shared" si="318"/>
        <v>527650645.17</v>
      </c>
      <c r="AR1205" s="13">
        <f t="shared" si="319"/>
        <v>602953865.71</v>
      </c>
      <c r="AS1205" s="13">
        <f t="shared" si="320"/>
        <v>511167547.1</v>
      </c>
      <c r="AT1205" s="13">
        <f t="shared" si="321"/>
        <v>498048648.19</v>
      </c>
      <c r="AU1205" s="13">
        <f>AT1205-VLOOKUP(A1205,[1]选股结果!$A$2:$BJ$3005,48,FALSE)*0.08</f>
        <v>120434716.8204</v>
      </c>
      <c r="AV1205" s="13">
        <f t="shared" si="322"/>
        <v>91786318.61</v>
      </c>
    </row>
    <row r="1206" spans="1:48">
      <c r="A1206" s="4" t="s">
        <v>2456</v>
      </c>
      <c r="B1206" s="4" t="s">
        <v>2457</v>
      </c>
      <c r="C1206" s="5">
        <v>3308771612.67</v>
      </c>
      <c r="D1206" s="5">
        <v>0</v>
      </c>
      <c r="E1206" s="5">
        <v>0</v>
      </c>
      <c r="F1206" s="5">
        <v>0</v>
      </c>
      <c r="G1206" s="5">
        <v>2400645588.06</v>
      </c>
      <c r="H1206" s="5">
        <v>40222109.44</v>
      </c>
      <c r="I1206" s="5">
        <v>0</v>
      </c>
      <c r="J1206" s="5">
        <v>0</v>
      </c>
      <c r="K1206" s="5">
        <v>0</v>
      </c>
      <c r="L1206" s="5">
        <v>0</v>
      </c>
      <c r="M1206" s="5">
        <v>0</v>
      </c>
      <c r="N1206" s="5">
        <v>0</v>
      </c>
      <c r="O1206" s="5">
        <v>44216279.56</v>
      </c>
      <c r="P1206" s="5">
        <v>85824702.8</v>
      </c>
      <c r="Q1206" s="5">
        <v>158853686.46</v>
      </c>
      <c r="R1206" s="5">
        <v>84354169.91</v>
      </c>
      <c r="S1206" s="5">
        <v>24645536.54</v>
      </c>
      <c r="T1206" s="5">
        <v>-39575629.69</v>
      </c>
      <c r="U1206" s="5">
        <v>-31494301.78</v>
      </c>
      <c r="V1206" s="5">
        <v>0</v>
      </c>
      <c r="W1206" s="5">
        <v>4571000.26</v>
      </c>
      <c r="X1206" s="5">
        <v>26584878.17</v>
      </c>
      <c r="Y1206" s="5">
        <v>0</v>
      </c>
      <c r="Z1206" s="5">
        <v>86988.47</v>
      </c>
      <c r="AA1206" s="5"/>
      <c r="AB1206" s="5">
        <v>2399248.94</v>
      </c>
      <c r="AC1206" s="5">
        <v>5786028.24</v>
      </c>
      <c r="AD1206" s="5">
        <v>77733849.66</v>
      </c>
      <c r="AE1206" s="8">
        <f t="shared" si="323"/>
        <v>3308771612.67</v>
      </c>
      <c r="AF1206" s="8">
        <f t="shared" si="324"/>
        <v>2798539963.33</v>
      </c>
      <c r="AG1206" s="8">
        <f t="shared" si="325"/>
        <v>448729130.21</v>
      </c>
      <c r="AH1206" s="8">
        <f t="shared" si="326"/>
        <v>445342350.91</v>
      </c>
      <c r="AI1206" s="8">
        <f t="shared" si="327"/>
        <v>367608501.25</v>
      </c>
      <c r="AJ1206" s="8">
        <f t="shared" si="311"/>
        <v>292281448.12</v>
      </c>
      <c r="AK1206" s="13">
        <f t="shared" si="312"/>
        <v>510231649.34</v>
      </c>
      <c r="AL1206" s="13">
        <f t="shared" si="313"/>
        <v>-31494301.78</v>
      </c>
      <c r="AM1206" s="13">
        <f t="shared" si="314"/>
        <v>-33394996.65</v>
      </c>
      <c r="AN1206" s="13">
        <f t="shared" si="315"/>
        <v>445342350.91</v>
      </c>
      <c r="AO1206" s="13">
        <f t="shared" si="316"/>
        <v>908126024.61</v>
      </c>
      <c r="AP1206" s="13">
        <f t="shared" si="317"/>
        <v>575099295.32</v>
      </c>
      <c r="AQ1206" s="13">
        <f t="shared" si="318"/>
        <v>497365445.66</v>
      </c>
      <c r="AR1206" s="13">
        <f t="shared" si="319"/>
        <v>534877185.88</v>
      </c>
      <c r="AS1206" s="13">
        <f t="shared" si="320"/>
        <v>457143336.22</v>
      </c>
      <c r="AT1206" s="13">
        <f t="shared" si="321"/>
        <v>367608501.25</v>
      </c>
      <c r="AU1206" s="13">
        <f>AT1206-VLOOKUP(A1206,[1]选股结果!$A$2:$BJ$3005,48,FALSE)*0.08</f>
        <v>-29703228.7772</v>
      </c>
      <c r="AV1206" s="13">
        <f t="shared" si="322"/>
        <v>77733849.66</v>
      </c>
    </row>
    <row r="1207" spans="1:48">
      <c r="A1207" s="4" t="s">
        <v>2458</v>
      </c>
      <c r="B1207" s="4" t="s">
        <v>2459</v>
      </c>
      <c r="C1207" s="5">
        <v>3308221000</v>
      </c>
      <c r="D1207" s="5">
        <v>6397524000</v>
      </c>
      <c r="E1207" s="5">
        <v>0</v>
      </c>
      <c r="F1207" s="5">
        <v>111189000</v>
      </c>
      <c r="G1207" s="5">
        <v>0</v>
      </c>
      <c r="H1207" s="5">
        <v>0</v>
      </c>
      <c r="I1207" s="5">
        <v>38838000</v>
      </c>
      <c r="J1207" s="5">
        <v>0</v>
      </c>
      <c r="K1207" s="5">
        <v>0</v>
      </c>
      <c r="L1207" s="5">
        <v>0</v>
      </c>
      <c r="M1207" s="5">
        <v>0</v>
      </c>
      <c r="N1207" s="5">
        <v>0</v>
      </c>
      <c r="O1207" s="5">
        <v>46245000</v>
      </c>
      <c r="P1207" s="5">
        <v>0</v>
      </c>
      <c r="Q1207" s="5">
        <v>0</v>
      </c>
      <c r="R1207" s="5">
        <v>0</v>
      </c>
      <c r="S1207" s="5">
        <v>0</v>
      </c>
      <c r="T1207" s="5">
        <v>194763000</v>
      </c>
      <c r="U1207" s="5">
        <v>54800000</v>
      </c>
      <c r="V1207" s="5">
        <v>1339000</v>
      </c>
      <c r="W1207" s="5">
        <v>77865000</v>
      </c>
      <c r="X1207" s="5">
        <v>840968000</v>
      </c>
      <c r="Y1207" s="5">
        <v>0</v>
      </c>
      <c r="Z1207" s="5">
        <v>12953000</v>
      </c>
      <c r="AA1207" s="5"/>
      <c r="AB1207" s="5">
        <v>20365000</v>
      </c>
      <c r="AC1207" s="5">
        <v>9695000</v>
      </c>
      <c r="AD1207" s="5">
        <v>178112000</v>
      </c>
      <c r="AE1207" s="8">
        <f t="shared" si="323"/>
        <v>3308221000</v>
      </c>
      <c r="AF1207" s="8">
        <f t="shared" si="324"/>
        <v>46245000</v>
      </c>
      <c r="AG1207" s="8">
        <f t="shared" si="325"/>
        <v>2707928000</v>
      </c>
      <c r="AH1207" s="8">
        <f t="shared" si="326"/>
        <v>2718598000</v>
      </c>
      <c r="AI1207" s="8">
        <f t="shared" si="327"/>
        <v>2540486000</v>
      </c>
      <c r="AJ1207" s="8">
        <f t="shared" si="311"/>
        <v>35575000</v>
      </c>
      <c r="AK1207" s="13">
        <f t="shared" si="312"/>
        <v>3261976000</v>
      </c>
      <c r="AL1207" s="13">
        <f t="shared" si="313"/>
        <v>54800000</v>
      </c>
      <c r="AM1207" s="13">
        <f t="shared" si="314"/>
        <v>-598178000</v>
      </c>
      <c r="AN1207" s="13">
        <f t="shared" si="315"/>
        <v>2718598000</v>
      </c>
      <c r="AO1207" s="13">
        <f t="shared" si="316"/>
        <v>3308221000</v>
      </c>
      <c r="AP1207" s="13">
        <f t="shared" si="317"/>
        <v>3261976000</v>
      </c>
      <c r="AQ1207" s="13">
        <f t="shared" si="318"/>
        <v>3083864000</v>
      </c>
      <c r="AR1207" s="13">
        <f t="shared" si="319"/>
        <v>3261976000</v>
      </c>
      <c r="AS1207" s="13">
        <f t="shared" si="320"/>
        <v>3083864000</v>
      </c>
      <c r="AT1207" s="13">
        <f t="shared" si="321"/>
        <v>2540486000</v>
      </c>
      <c r="AU1207" s="13">
        <f>AT1207-VLOOKUP(A1207,[1]选股结果!$A$2:$BJ$3005,48,FALSE)*0.08</f>
        <v>1276046480</v>
      </c>
      <c r="AV1207" s="13">
        <f t="shared" si="322"/>
        <v>178112000</v>
      </c>
    </row>
    <row r="1208" spans="1:48">
      <c r="A1208" s="4" t="s">
        <v>2460</v>
      </c>
      <c r="B1208" s="4" t="s">
        <v>2461</v>
      </c>
      <c r="C1208" s="5">
        <v>3307541848.67</v>
      </c>
      <c r="D1208" s="5">
        <v>0</v>
      </c>
      <c r="E1208" s="5">
        <v>0</v>
      </c>
      <c r="F1208" s="5">
        <v>0</v>
      </c>
      <c r="G1208" s="5">
        <v>2782776036.35</v>
      </c>
      <c r="H1208" s="5">
        <v>8617359.22</v>
      </c>
      <c r="I1208" s="5">
        <v>0</v>
      </c>
      <c r="J1208" s="5">
        <v>0</v>
      </c>
      <c r="K1208" s="5">
        <v>0</v>
      </c>
      <c r="L1208" s="5">
        <v>0</v>
      </c>
      <c r="M1208" s="5">
        <v>0</v>
      </c>
      <c r="N1208" s="5">
        <v>0</v>
      </c>
      <c r="O1208" s="5">
        <v>10366254.32</v>
      </c>
      <c r="P1208" s="5">
        <v>19426690.27</v>
      </c>
      <c r="Q1208" s="5">
        <v>74767754.84</v>
      </c>
      <c r="R1208" s="5">
        <v>57902392.66</v>
      </c>
      <c r="S1208" s="5">
        <v>1617737.37</v>
      </c>
      <c r="T1208" s="5">
        <v>2456230.62</v>
      </c>
      <c r="U1208" s="5">
        <v>0</v>
      </c>
      <c r="V1208" s="5">
        <v>0</v>
      </c>
      <c r="W1208" s="5">
        <v>0</v>
      </c>
      <c r="X1208" s="5">
        <v>823658.31</v>
      </c>
      <c r="Y1208" s="5">
        <v>4100325.1</v>
      </c>
      <c r="Z1208" s="5">
        <v>0</v>
      </c>
      <c r="AA1208" s="5"/>
      <c r="AB1208" s="5">
        <v>88443.83</v>
      </c>
      <c r="AC1208" s="5">
        <v>366867.69</v>
      </c>
      <c r="AD1208" s="5">
        <v>58365967.2</v>
      </c>
      <c r="AE1208" s="8">
        <f t="shared" si="323"/>
        <v>3307541848.67</v>
      </c>
      <c r="AF1208" s="8">
        <f t="shared" si="324"/>
        <v>2946856865.81</v>
      </c>
      <c r="AG1208" s="8">
        <f t="shared" si="325"/>
        <v>358217230.07</v>
      </c>
      <c r="AH1208" s="8">
        <f t="shared" si="326"/>
        <v>357938806.21</v>
      </c>
      <c r="AI1208" s="8">
        <f t="shared" si="327"/>
        <v>299572839.01</v>
      </c>
      <c r="AJ1208" s="8">
        <f t="shared" si="311"/>
        <v>108939448.39</v>
      </c>
      <c r="AK1208" s="13">
        <f t="shared" si="312"/>
        <v>364785307.96</v>
      </c>
      <c r="AL1208" s="13">
        <f t="shared" si="313"/>
        <v>0</v>
      </c>
      <c r="AM1208" s="13">
        <f t="shared" si="314"/>
        <v>1354148.45</v>
      </c>
      <c r="AN1208" s="13">
        <f t="shared" si="315"/>
        <v>366139456.41</v>
      </c>
      <c r="AO1208" s="13">
        <f t="shared" si="316"/>
        <v>524765812.32</v>
      </c>
      <c r="AP1208" s="13">
        <f t="shared" si="317"/>
        <v>375020404.55</v>
      </c>
      <c r="AQ1208" s="13">
        <f t="shared" si="318"/>
        <v>316654437.35</v>
      </c>
      <c r="AR1208" s="13">
        <f t="shared" si="319"/>
        <v>366403045.33</v>
      </c>
      <c r="AS1208" s="13">
        <f t="shared" si="320"/>
        <v>308037078.13</v>
      </c>
      <c r="AT1208" s="13">
        <f t="shared" si="321"/>
        <v>307773489.21</v>
      </c>
      <c r="AU1208" s="13">
        <f>AT1208-VLOOKUP(A1208,[1]选股结果!$A$2:$BJ$3005,48,FALSE)*0.08</f>
        <v>147161451.8452</v>
      </c>
      <c r="AV1208" s="13">
        <f t="shared" si="322"/>
        <v>58365967.2</v>
      </c>
    </row>
    <row r="1209" spans="1:48">
      <c r="A1209" s="4" t="s">
        <v>2462</v>
      </c>
      <c r="B1209" s="4" t="s">
        <v>2463</v>
      </c>
      <c r="C1209" s="5">
        <v>3301775381.74</v>
      </c>
      <c r="D1209" s="5">
        <v>0</v>
      </c>
      <c r="E1209" s="5">
        <v>0</v>
      </c>
      <c r="F1209" s="5">
        <v>0</v>
      </c>
      <c r="G1209" s="5">
        <v>2362476943.49</v>
      </c>
      <c r="H1209" s="5">
        <v>54302995.92</v>
      </c>
      <c r="I1209" s="5">
        <v>0</v>
      </c>
      <c r="J1209" s="5">
        <v>0</v>
      </c>
      <c r="K1209" s="5">
        <v>0</v>
      </c>
      <c r="L1209" s="5">
        <v>0</v>
      </c>
      <c r="M1209" s="5">
        <v>0</v>
      </c>
      <c r="N1209" s="5">
        <v>0</v>
      </c>
      <c r="O1209" s="5">
        <v>8217188.84</v>
      </c>
      <c r="P1209" s="5">
        <v>281404564.31</v>
      </c>
      <c r="Q1209" s="5">
        <v>179577587.28</v>
      </c>
      <c r="R1209" s="5">
        <v>71583641.25</v>
      </c>
      <c r="S1209" s="5">
        <v>45843127.12</v>
      </c>
      <c r="T1209" s="5">
        <v>16224079.15</v>
      </c>
      <c r="U1209" s="5">
        <v>1201490.25</v>
      </c>
      <c r="V1209" s="5">
        <v>0</v>
      </c>
      <c r="W1209" s="5">
        <v>0</v>
      </c>
      <c r="X1209" s="5">
        <v>15143939.06</v>
      </c>
      <c r="Y1209" s="5">
        <v>4465893.66</v>
      </c>
      <c r="Z1209" s="5">
        <v>-94424.52</v>
      </c>
      <c r="AA1209" s="5"/>
      <c r="AB1209" s="5">
        <v>6239676.71</v>
      </c>
      <c r="AC1209" s="5">
        <v>3554637.79</v>
      </c>
      <c r="AD1209" s="5">
        <v>36068277.29</v>
      </c>
      <c r="AE1209" s="8">
        <f t="shared" si="323"/>
        <v>3301775381.74</v>
      </c>
      <c r="AF1209" s="8">
        <f t="shared" si="324"/>
        <v>2949103052.29</v>
      </c>
      <c r="AG1209" s="8">
        <f t="shared" si="325"/>
        <v>349192151.36</v>
      </c>
      <c r="AH1209" s="8">
        <f t="shared" si="326"/>
        <v>351877190.28</v>
      </c>
      <c r="AI1209" s="8">
        <f t="shared" si="327"/>
        <v>315808912.99</v>
      </c>
      <c r="AJ1209" s="8">
        <f t="shared" si="311"/>
        <v>470980195.17</v>
      </c>
      <c r="AK1209" s="13">
        <f t="shared" si="312"/>
        <v>357138223.11</v>
      </c>
      <c r="AL1209" s="13">
        <f t="shared" si="313"/>
        <v>1201490.25</v>
      </c>
      <c r="AM1209" s="13">
        <f t="shared" si="314"/>
        <v>2469264.24</v>
      </c>
      <c r="AN1209" s="13">
        <f t="shared" si="315"/>
        <v>360808977.6</v>
      </c>
      <c r="AO1209" s="13">
        <f t="shared" si="316"/>
        <v>939298438.25</v>
      </c>
      <c r="AP1209" s="13">
        <f t="shared" si="317"/>
        <v>457284346.15</v>
      </c>
      <c r="AQ1209" s="13">
        <f t="shared" si="318"/>
        <v>421216068.86</v>
      </c>
      <c r="AR1209" s="13">
        <f t="shared" si="319"/>
        <v>402981350.23</v>
      </c>
      <c r="AS1209" s="13">
        <f t="shared" si="320"/>
        <v>366913072.94</v>
      </c>
      <c r="AT1209" s="13">
        <f t="shared" si="321"/>
        <v>324740700.31</v>
      </c>
      <c r="AU1209" s="13">
        <f>AT1209-VLOOKUP(A1209,[1]选股结果!$A$2:$BJ$3005,48,FALSE)*0.08</f>
        <v>113277431.758</v>
      </c>
      <c r="AV1209" s="13">
        <f t="shared" si="322"/>
        <v>36068277.29</v>
      </c>
    </row>
    <row r="1210" spans="1:48">
      <c r="A1210" s="4" t="s">
        <v>2464</v>
      </c>
      <c r="B1210" s="4" t="s">
        <v>2465</v>
      </c>
      <c r="C1210" s="5">
        <v>3281742862.32</v>
      </c>
      <c r="D1210" s="5">
        <v>0</v>
      </c>
      <c r="E1210" s="5">
        <v>0</v>
      </c>
      <c r="F1210" s="5">
        <v>0</v>
      </c>
      <c r="G1210" s="5">
        <v>2042767264.45</v>
      </c>
      <c r="H1210" s="5">
        <v>30912845.31</v>
      </c>
      <c r="I1210" s="5">
        <v>0</v>
      </c>
      <c r="J1210" s="5">
        <v>0</v>
      </c>
      <c r="K1210" s="5">
        <v>0</v>
      </c>
      <c r="L1210" s="5">
        <v>0</v>
      </c>
      <c r="M1210" s="5">
        <v>0</v>
      </c>
      <c r="N1210" s="5">
        <v>0</v>
      </c>
      <c r="O1210" s="5">
        <v>14594387.12</v>
      </c>
      <c r="P1210" s="5">
        <v>35212921.26</v>
      </c>
      <c r="Q1210" s="5">
        <v>80256215.15</v>
      </c>
      <c r="R1210" s="5">
        <v>114522548.36</v>
      </c>
      <c r="S1210" s="5">
        <v>9952523.9</v>
      </c>
      <c r="T1210" s="5">
        <v>3298265.3</v>
      </c>
      <c r="U1210" s="5">
        <v>123874.72</v>
      </c>
      <c r="V1210" s="5">
        <v>0</v>
      </c>
      <c r="W1210" s="5">
        <v>1896670.86</v>
      </c>
      <c r="X1210" s="5">
        <v>6782509.35</v>
      </c>
      <c r="Y1210" s="5">
        <v>572947.79</v>
      </c>
      <c r="Z1210" s="5">
        <v>11811.44</v>
      </c>
      <c r="AA1210" s="5"/>
      <c r="AB1210" s="5">
        <v>2804841.67</v>
      </c>
      <c r="AC1210" s="5">
        <v>2023488.44</v>
      </c>
      <c r="AD1210" s="5">
        <v>139990748.62</v>
      </c>
      <c r="AE1210" s="8">
        <f t="shared" si="323"/>
        <v>3281742862.32</v>
      </c>
      <c r="AF1210" s="8">
        <f t="shared" si="324"/>
        <v>2297305860.24</v>
      </c>
      <c r="AG1210" s="8">
        <f t="shared" si="325"/>
        <v>982288292.54</v>
      </c>
      <c r="AH1210" s="8">
        <f t="shared" si="326"/>
        <v>983069645.77</v>
      </c>
      <c r="AI1210" s="8">
        <f t="shared" si="327"/>
        <v>843078897.15</v>
      </c>
      <c r="AJ1210" s="8">
        <f t="shared" si="311"/>
        <v>129855118.09</v>
      </c>
      <c r="AK1210" s="13">
        <f t="shared" si="312"/>
        <v>985009949.87</v>
      </c>
      <c r="AL1210" s="13">
        <f t="shared" si="313"/>
        <v>123874.72</v>
      </c>
      <c r="AM1210" s="13">
        <f t="shared" si="314"/>
        <v>-918283.24</v>
      </c>
      <c r="AN1210" s="13">
        <f t="shared" si="315"/>
        <v>984215541.35</v>
      </c>
      <c r="AO1210" s="13">
        <f t="shared" si="316"/>
        <v>1238975597.87</v>
      </c>
      <c r="AP1210" s="13">
        <f t="shared" si="317"/>
        <v>1025875319.08</v>
      </c>
      <c r="AQ1210" s="13">
        <f t="shared" si="318"/>
        <v>885884570.46</v>
      </c>
      <c r="AR1210" s="13">
        <f t="shared" si="319"/>
        <v>994962473.77</v>
      </c>
      <c r="AS1210" s="13">
        <f t="shared" si="320"/>
        <v>854971725.15</v>
      </c>
      <c r="AT1210" s="13">
        <f t="shared" si="321"/>
        <v>844224792.73</v>
      </c>
      <c r="AU1210" s="13">
        <f>AT1210-VLOOKUP(A1210,[1]选股结果!$A$2:$BJ$3005,48,FALSE)*0.08</f>
        <v>546582068.3628</v>
      </c>
      <c r="AV1210" s="13">
        <f t="shared" si="322"/>
        <v>139990748.62</v>
      </c>
    </row>
    <row r="1211" spans="1:48">
      <c r="A1211" s="4" t="s">
        <v>2466</v>
      </c>
      <c r="B1211" s="4" t="s">
        <v>2467</v>
      </c>
      <c r="C1211" s="5">
        <v>3281712502</v>
      </c>
      <c r="D1211" s="5">
        <v>0</v>
      </c>
      <c r="E1211" s="5">
        <v>0</v>
      </c>
      <c r="F1211" s="5">
        <v>0</v>
      </c>
      <c r="G1211" s="5">
        <v>2799847197</v>
      </c>
      <c r="H1211" s="5">
        <v>23698391</v>
      </c>
      <c r="I1211" s="5">
        <v>0</v>
      </c>
      <c r="J1211" s="5">
        <v>0</v>
      </c>
      <c r="K1211" s="5">
        <v>0</v>
      </c>
      <c r="L1211" s="5">
        <v>0</v>
      </c>
      <c r="M1211" s="5">
        <v>0</v>
      </c>
      <c r="N1211" s="5">
        <v>0</v>
      </c>
      <c r="O1211" s="5">
        <v>16582878</v>
      </c>
      <c r="P1211" s="5">
        <v>19111863</v>
      </c>
      <c r="Q1211" s="5">
        <v>164392775</v>
      </c>
      <c r="R1211" s="5">
        <v>139277983</v>
      </c>
      <c r="S1211" s="5">
        <v>18131548</v>
      </c>
      <c r="T1211" s="5">
        <v>16277293</v>
      </c>
      <c r="U1211" s="5">
        <v>6377874</v>
      </c>
      <c r="V1211" s="5">
        <v>0</v>
      </c>
      <c r="W1211" s="5">
        <v>0</v>
      </c>
      <c r="X1211" s="5">
        <v>-1433948</v>
      </c>
      <c r="Y1211" s="5">
        <v>36813244</v>
      </c>
      <c r="Z1211" s="5">
        <v>250848</v>
      </c>
      <c r="AA1211" s="5"/>
      <c r="AB1211" s="5">
        <v>1799671</v>
      </c>
      <c r="AC1211" s="5">
        <v>1446895</v>
      </c>
      <c r="AD1211" s="5">
        <v>17889207</v>
      </c>
      <c r="AE1211" s="8">
        <f t="shared" si="323"/>
        <v>3281712502</v>
      </c>
      <c r="AF1211" s="8">
        <f t="shared" si="324"/>
        <v>3157344244</v>
      </c>
      <c r="AG1211" s="8">
        <f t="shared" si="325"/>
        <v>105517103</v>
      </c>
      <c r="AH1211" s="8">
        <f t="shared" si="326"/>
        <v>105869879</v>
      </c>
      <c r="AI1211" s="8">
        <f t="shared" si="327"/>
        <v>87980672</v>
      </c>
      <c r="AJ1211" s="8">
        <f t="shared" si="311"/>
        <v>236547984</v>
      </c>
      <c r="AK1211" s="13">
        <f t="shared" si="312"/>
        <v>161181502</v>
      </c>
      <c r="AL1211" s="13">
        <f t="shared" si="313"/>
        <v>6377874</v>
      </c>
      <c r="AM1211" s="13">
        <f t="shared" si="314"/>
        <v>11936991</v>
      </c>
      <c r="AN1211" s="13">
        <f t="shared" si="315"/>
        <v>179496367</v>
      </c>
      <c r="AO1211" s="13">
        <f t="shared" si="316"/>
        <v>481865305</v>
      </c>
      <c r="AP1211" s="13">
        <f t="shared" si="317"/>
        <v>203011441</v>
      </c>
      <c r="AQ1211" s="13">
        <f t="shared" si="318"/>
        <v>185122234</v>
      </c>
      <c r="AR1211" s="13">
        <f t="shared" si="319"/>
        <v>179313050</v>
      </c>
      <c r="AS1211" s="13">
        <f t="shared" si="320"/>
        <v>161423843</v>
      </c>
      <c r="AT1211" s="13">
        <f t="shared" si="321"/>
        <v>161607160</v>
      </c>
      <c r="AU1211" s="13">
        <f>AT1211-VLOOKUP(A1211,[1]选股结果!$A$2:$BJ$3005,48,FALSE)*0.08</f>
        <v>-124092591.84</v>
      </c>
      <c r="AV1211" s="13">
        <f t="shared" si="322"/>
        <v>17889207</v>
      </c>
    </row>
    <row r="1212" spans="1:48">
      <c r="A1212" s="4" t="s">
        <v>2468</v>
      </c>
      <c r="B1212" s="4" t="s">
        <v>2469</v>
      </c>
      <c r="C1212" s="5">
        <v>3279909564.24</v>
      </c>
      <c r="D1212" s="5">
        <v>0</v>
      </c>
      <c r="E1212" s="5">
        <v>0</v>
      </c>
      <c r="F1212" s="5">
        <v>0</v>
      </c>
      <c r="G1212" s="5">
        <v>2979489413.47</v>
      </c>
      <c r="H1212" s="5">
        <v>318929883.97</v>
      </c>
      <c r="I1212" s="5">
        <v>0</v>
      </c>
      <c r="J1212" s="5">
        <v>0</v>
      </c>
      <c r="K1212" s="5">
        <v>0</v>
      </c>
      <c r="L1212" s="5">
        <v>0</v>
      </c>
      <c r="M1212" s="5">
        <v>0</v>
      </c>
      <c r="N1212" s="5">
        <v>0</v>
      </c>
      <c r="O1212" s="5">
        <v>6878461.51</v>
      </c>
      <c r="P1212" s="5">
        <v>195641300.53</v>
      </c>
      <c r="Q1212" s="5">
        <v>189059355.65</v>
      </c>
      <c r="R1212" s="5">
        <v>8312636.79</v>
      </c>
      <c r="S1212" s="5">
        <v>290996002.45</v>
      </c>
      <c r="T1212" s="5">
        <v>0</v>
      </c>
      <c r="U1212" s="5">
        <v>0</v>
      </c>
      <c r="V1212" s="5">
        <v>0</v>
      </c>
      <c r="W1212" s="5">
        <v>0</v>
      </c>
      <c r="X1212" s="5">
        <v>2258666.29</v>
      </c>
      <c r="Y1212" s="5">
        <v>0</v>
      </c>
      <c r="Z1212" s="5">
        <v>869098.94</v>
      </c>
      <c r="AA1212" s="5"/>
      <c r="AB1212" s="5">
        <v>3334435.93</v>
      </c>
      <c r="AC1212" s="5">
        <v>5614070.29</v>
      </c>
      <c r="AD1212" s="5">
        <v>-16243801.55</v>
      </c>
      <c r="AE1212" s="8">
        <f t="shared" si="323"/>
        <v>3279909564.24</v>
      </c>
      <c r="AF1212" s="8">
        <f t="shared" si="324"/>
        <v>3670377170.4</v>
      </c>
      <c r="AG1212" s="8">
        <f t="shared" si="325"/>
        <v>-391857173.51</v>
      </c>
      <c r="AH1212" s="8">
        <f t="shared" si="326"/>
        <v>-394136807.87</v>
      </c>
      <c r="AI1212" s="8">
        <f t="shared" si="327"/>
        <v>-377893006.32</v>
      </c>
      <c r="AJ1212" s="8">
        <f t="shared" si="311"/>
        <v>393858752.05</v>
      </c>
      <c r="AK1212" s="13">
        <f t="shared" si="312"/>
        <v>-390467606.16</v>
      </c>
      <c r="AL1212" s="13">
        <f t="shared" si="313"/>
        <v>0</v>
      </c>
      <c r="AM1212" s="13">
        <f t="shared" si="314"/>
        <v>-3669201.71</v>
      </c>
      <c r="AN1212" s="13">
        <f t="shared" si="315"/>
        <v>-394136807.87</v>
      </c>
      <c r="AO1212" s="13">
        <f t="shared" si="316"/>
        <v>300420150.77</v>
      </c>
      <c r="AP1212" s="13">
        <f t="shared" si="317"/>
        <v>219458280.26</v>
      </c>
      <c r="AQ1212" s="13">
        <f t="shared" si="318"/>
        <v>235702081.81</v>
      </c>
      <c r="AR1212" s="13">
        <f t="shared" si="319"/>
        <v>-99471603.71</v>
      </c>
      <c r="AS1212" s="13">
        <f t="shared" si="320"/>
        <v>-83227802.16</v>
      </c>
      <c r="AT1212" s="13">
        <f t="shared" si="321"/>
        <v>-377893006.32</v>
      </c>
      <c r="AU1212" s="13">
        <f>AT1212-VLOOKUP(A1212,[1]选股结果!$A$2:$BJ$3005,48,FALSE)*0.08</f>
        <v>-668593909.416</v>
      </c>
      <c r="AV1212" s="13">
        <f t="shared" si="322"/>
        <v>-16243801.55</v>
      </c>
    </row>
    <row r="1213" spans="1:48">
      <c r="A1213" s="4" t="s">
        <v>2470</v>
      </c>
      <c r="B1213" s="4" t="s">
        <v>2471</v>
      </c>
      <c r="C1213" s="5">
        <v>3278358159.02</v>
      </c>
      <c r="D1213" s="5">
        <v>0</v>
      </c>
      <c r="E1213" s="5">
        <v>0</v>
      </c>
      <c r="F1213" s="5">
        <v>0</v>
      </c>
      <c r="G1213" s="5">
        <v>2987195707.24</v>
      </c>
      <c r="H1213" s="5">
        <v>93188657.9</v>
      </c>
      <c r="I1213" s="5">
        <v>0</v>
      </c>
      <c r="J1213" s="5">
        <v>0</v>
      </c>
      <c r="K1213" s="5">
        <v>0</v>
      </c>
      <c r="L1213" s="5">
        <v>0</v>
      </c>
      <c r="M1213" s="5">
        <v>0</v>
      </c>
      <c r="N1213" s="5">
        <v>0</v>
      </c>
      <c r="O1213" s="5">
        <v>12005275.61</v>
      </c>
      <c r="P1213" s="5">
        <v>38901640.04</v>
      </c>
      <c r="Q1213" s="5">
        <v>121150126.43</v>
      </c>
      <c r="R1213" s="5">
        <v>100418872.04</v>
      </c>
      <c r="S1213" s="5">
        <v>85337986</v>
      </c>
      <c r="T1213" s="5">
        <v>-3104.38</v>
      </c>
      <c r="U1213" s="5">
        <v>0</v>
      </c>
      <c r="V1213" s="5">
        <v>0</v>
      </c>
      <c r="W1213" s="5">
        <v>1257208.75</v>
      </c>
      <c r="X1213" s="5">
        <v>140493595.56</v>
      </c>
      <c r="Y1213" s="5">
        <v>11389740.08</v>
      </c>
      <c r="Z1213" s="5">
        <v>0</v>
      </c>
      <c r="AA1213" s="5"/>
      <c r="AB1213" s="5">
        <v>19459617.81</v>
      </c>
      <c r="AC1213" s="5">
        <v>828107.59</v>
      </c>
      <c r="AD1213" s="5">
        <v>-23264163.22</v>
      </c>
      <c r="AE1213" s="8">
        <f t="shared" si="323"/>
        <v>3278358159.02</v>
      </c>
      <c r="AF1213" s="8">
        <f t="shared" si="324"/>
        <v>3345009607.36</v>
      </c>
      <c r="AG1213" s="8">
        <f t="shared" si="325"/>
        <v>-217280679.61</v>
      </c>
      <c r="AH1213" s="8">
        <f t="shared" si="326"/>
        <v>-198649169.39</v>
      </c>
      <c r="AI1213" s="8">
        <f t="shared" si="327"/>
        <v>-175385006.17</v>
      </c>
      <c r="AJ1213" s="8">
        <f t="shared" si="311"/>
        <v>164815271.94</v>
      </c>
      <c r="AK1213" s="13">
        <f t="shared" si="312"/>
        <v>-55261708.2599998</v>
      </c>
      <c r="AL1213" s="13">
        <f t="shared" si="313"/>
        <v>0</v>
      </c>
      <c r="AM1213" s="13">
        <f t="shared" si="314"/>
        <v>-120607980.97</v>
      </c>
      <c r="AN1213" s="13">
        <f t="shared" si="315"/>
        <v>-175869689.23</v>
      </c>
      <c r="AO1213" s="13">
        <f t="shared" si="316"/>
        <v>291162451.78</v>
      </c>
      <c r="AP1213" s="13">
        <f t="shared" si="317"/>
        <v>123264935.64</v>
      </c>
      <c r="AQ1213" s="13">
        <f t="shared" si="318"/>
        <v>146529098.86</v>
      </c>
      <c r="AR1213" s="13">
        <f t="shared" si="319"/>
        <v>30076277.7400002</v>
      </c>
      <c r="AS1213" s="13">
        <f t="shared" si="320"/>
        <v>53340440.9600002</v>
      </c>
      <c r="AT1213" s="13">
        <f t="shared" si="321"/>
        <v>-152605526.01</v>
      </c>
      <c r="AU1213" s="13">
        <f>AT1213-VLOOKUP(A1213,[1]选股结果!$A$2:$BJ$3005,48,FALSE)*0.08</f>
        <v>-332416017.5692</v>
      </c>
      <c r="AV1213" s="13">
        <f t="shared" si="322"/>
        <v>-23264163.22</v>
      </c>
    </row>
    <row r="1214" spans="1:48">
      <c r="A1214" s="4" t="s">
        <v>2472</v>
      </c>
      <c r="B1214" s="4" t="s">
        <v>2473</v>
      </c>
      <c r="C1214" s="5">
        <v>3277357989.58</v>
      </c>
      <c r="D1214" s="5">
        <v>0</v>
      </c>
      <c r="E1214" s="5">
        <v>0</v>
      </c>
      <c r="F1214" s="5">
        <v>0</v>
      </c>
      <c r="G1214" s="5">
        <v>2397757700.2</v>
      </c>
      <c r="H1214" s="5">
        <v>69808724.42</v>
      </c>
      <c r="I1214" s="5">
        <v>0</v>
      </c>
      <c r="J1214" s="5">
        <v>0</v>
      </c>
      <c r="K1214" s="5">
        <v>0</v>
      </c>
      <c r="L1214" s="5">
        <v>0</v>
      </c>
      <c r="M1214" s="5">
        <v>0</v>
      </c>
      <c r="N1214" s="5">
        <v>0</v>
      </c>
      <c r="O1214" s="5">
        <v>16541139.05</v>
      </c>
      <c r="P1214" s="5">
        <v>12958914.59</v>
      </c>
      <c r="Q1214" s="5">
        <v>205143492.08</v>
      </c>
      <c r="R1214" s="5">
        <v>58613634.98</v>
      </c>
      <c r="S1214" s="5">
        <v>58872246.97</v>
      </c>
      <c r="T1214" s="5">
        <v>-14527271.09</v>
      </c>
      <c r="U1214" s="5">
        <v>-14527271.09</v>
      </c>
      <c r="V1214" s="5">
        <v>0</v>
      </c>
      <c r="W1214" s="5">
        <v>0</v>
      </c>
      <c r="X1214" s="5">
        <v>31720921.11</v>
      </c>
      <c r="Y1214" s="5">
        <v>-1253937.67</v>
      </c>
      <c r="Z1214" s="5">
        <v>4749.08</v>
      </c>
      <c r="AA1214" s="5"/>
      <c r="AB1214" s="5">
        <v>273217.63</v>
      </c>
      <c r="AC1214" s="5">
        <v>2715818.31</v>
      </c>
      <c r="AD1214" s="5">
        <v>133561755.46</v>
      </c>
      <c r="AE1214" s="8">
        <f t="shared" si="323"/>
        <v>3277357989.58</v>
      </c>
      <c r="AF1214" s="8">
        <f t="shared" si="324"/>
        <v>2749887127.87</v>
      </c>
      <c r="AG1214" s="8">
        <f t="shared" si="325"/>
        <v>482481356.26</v>
      </c>
      <c r="AH1214" s="8">
        <f t="shared" si="326"/>
        <v>480038755.58</v>
      </c>
      <c r="AI1214" s="8">
        <f t="shared" si="327"/>
        <v>346477000.12</v>
      </c>
      <c r="AJ1214" s="8">
        <f t="shared" si="311"/>
        <v>235832208.73</v>
      </c>
      <c r="AK1214" s="13">
        <f t="shared" si="312"/>
        <v>526216924.04</v>
      </c>
      <c r="AL1214" s="13">
        <f t="shared" si="313"/>
        <v>-14527271.09</v>
      </c>
      <c r="AM1214" s="13">
        <f t="shared" si="314"/>
        <v>-34158772.71</v>
      </c>
      <c r="AN1214" s="13">
        <f t="shared" si="315"/>
        <v>477530880.24</v>
      </c>
      <c r="AO1214" s="13">
        <f t="shared" si="316"/>
        <v>879600289.38</v>
      </c>
      <c r="AP1214" s="13">
        <f t="shared" si="317"/>
        <v>654897895.43</v>
      </c>
      <c r="AQ1214" s="13">
        <f t="shared" si="318"/>
        <v>521336139.97</v>
      </c>
      <c r="AR1214" s="13">
        <f t="shared" si="319"/>
        <v>585089171.01</v>
      </c>
      <c r="AS1214" s="13">
        <f t="shared" si="320"/>
        <v>451527415.55</v>
      </c>
      <c r="AT1214" s="13">
        <f t="shared" si="321"/>
        <v>343969124.78</v>
      </c>
      <c r="AU1214" s="13">
        <f>AT1214-VLOOKUP(A1214,[1]选股结果!$A$2:$BJ$3005,48,FALSE)*0.08</f>
        <v>-68261948.9304</v>
      </c>
      <c r="AV1214" s="13">
        <f t="shared" si="322"/>
        <v>133561755.46</v>
      </c>
    </row>
    <row r="1215" spans="1:48">
      <c r="A1215" s="4" t="s">
        <v>2474</v>
      </c>
      <c r="B1215" s="4" t="s">
        <v>2475</v>
      </c>
      <c r="C1215" s="5">
        <v>3272769509.2</v>
      </c>
      <c r="D1215" s="5">
        <v>0</v>
      </c>
      <c r="E1215" s="5">
        <v>0</v>
      </c>
      <c r="F1215" s="5">
        <v>0</v>
      </c>
      <c r="G1215" s="5">
        <v>2141748049.46</v>
      </c>
      <c r="H1215" s="5">
        <v>90081816.67</v>
      </c>
      <c r="I1215" s="5">
        <v>0</v>
      </c>
      <c r="J1215" s="5">
        <v>0</v>
      </c>
      <c r="K1215" s="5">
        <v>0</v>
      </c>
      <c r="L1215" s="5">
        <v>0</v>
      </c>
      <c r="M1215" s="5">
        <v>0</v>
      </c>
      <c r="N1215" s="5">
        <v>0</v>
      </c>
      <c r="O1215" s="5">
        <v>23296059.01</v>
      </c>
      <c r="P1215" s="5">
        <v>64101182.87</v>
      </c>
      <c r="Q1215" s="5">
        <v>330369718.83</v>
      </c>
      <c r="R1215" s="5">
        <v>95041239.31</v>
      </c>
      <c r="S1215" s="5">
        <v>94223962.26</v>
      </c>
      <c r="T1215" s="5">
        <v>50197322.09</v>
      </c>
      <c r="U1215" s="5">
        <v>0</v>
      </c>
      <c r="V1215" s="5">
        <v>0</v>
      </c>
      <c r="W1215" s="5">
        <v>15653604.88</v>
      </c>
      <c r="X1215" s="5">
        <v>4998047.47</v>
      </c>
      <c r="Y1215" s="5">
        <v>-614808.47</v>
      </c>
      <c r="Z1215" s="5">
        <v>-82287643.04</v>
      </c>
      <c r="AA1215" s="5"/>
      <c r="AB1215" s="5">
        <v>3290681.49</v>
      </c>
      <c r="AC1215" s="5">
        <v>2351604.98</v>
      </c>
      <c r="AD1215" s="5">
        <v>97701129.6</v>
      </c>
      <c r="AE1215" s="8">
        <f t="shared" si="323"/>
        <v>3272769509.2</v>
      </c>
      <c r="AF1215" s="8">
        <f t="shared" si="324"/>
        <v>2748780211.74</v>
      </c>
      <c r="AG1215" s="8">
        <f t="shared" si="325"/>
        <v>503169342.39</v>
      </c>
      <c r="AH1215" s="8">
        <f t="shared" si="326"/>
        <v>504108418.9</v>
      </c>
      <c r="AI1215" s="8">
        <f t="shared" si="327"/>
        <v>406407289.3</v>
      </c>
      <c r="AJ1215" s="8">
        <f t="shared" si="311"/>
        <v>416213075.73</v>
      </c>
      <c r="AK1215" s="13">
        <f t="shared" si="312"/>
        <v>523374488.99</v>
      </c>
      <c r="AL1215" s="13">
        <f t="shared" si="313"/>
        <v>0</v>
      </c>
      <c r="AM1215" s="13">
        <f t="shared" si="314"/>
        <v>-20495687.03</v>
      </c>
      <c r="AN1215" s="13">
        <f t="shared" si="315"/>
        <v>502878801.96</v>
      </c>
      <c r="AO1215" s="13">
        <f t="shared" si="316"/>
        <v>1131021459.74</v>
      </c>
      <c r="AP1215" s="13">
        <f t="shared" si="317"/>
        <v>707680267.92</v>
      </c>
      <c r="AQ1215" s="13">
        <f t="shared" si="318"/>
        <v>609979138.32</v>
      </c>
      <c r="AR1215" s="13">
        <f t="shared" si="319"/>
        <v>617598451.25</v>
      </c>
      <c r="AS1215" s="13">
        <f t="shared" si="320"/>
        <v>519897321.65</v>
      </c>
      <c r="AT1215" s="13">
        <f t="shared" si="321"/>
        <v>405177672.36</v>
      </c>
      <c r="AU1215" s="13">
        <f>AT1215-VLOOKUP(A1215,[1]选股结果!$A$2:$BJ$3005,48,FALSE)*0.08</f>
        <v>115872006.144</v>
      </c>
      <c r="AV1215" s="13">
        <f t="shared" si="322"/>
        <v>97701129.6</v>
      </c>
    </row>
    <row r="1216" spans="1:48">
      <c r="A1216" s="4" t="s">
        <v>2476</v>
      </c>
      <c r="B1216" s="4" t="s">
        <v>2477</v>
      </c>
      <c r="C1216" s="5">
        <v>3267141198.88</v>
      </c>
      <c r="D1216" s="5">
        <v>0</v>
      </c>
      <c r="E1216" s="5">
        <v>0</v>
      </c>
      <c r="F1216" s="5">
        <v>0</v>
      </c>
      <c r="G1216" s="5">
        <v>2903240756.16</v>
      </c>
      <c r="H1216" s="5">
        <v>13261150.12</v>
      </c>
      <c r="I1216" s="5">
        <v>0</v>
      </c>
      <c r="J1216" s="5">
        <v>0</v>
      </c>
      <c r="K1216" s="5">
        <v>0</v>
      </c>
      <c r="L1216" s="5">
        <v>0</v>
      </c>
      <c r="M1216" s="5">
        <v>0</v>
      </c>
      <c r="N1216" s="5">
        <v>0</v>
      </c>
      <c r="O1216" s="5">
        <v>7050398.35</v>
      </c>
      <c r="P1216" s="5">
        <v>54495389.62</v>
      </c>
      <c r="Q1216" s="5">
        <v>138444620.4</v>
      </c>
      <c r="R1216" s="5">
        <v>132365416.95</v>
      </c>
      <c r="S1216" s="5">
        <v>17957987.82</v>
      </c>
      <c r="T1216" s="5">
        <v>265519944.67</v>
      </c>
      <c r="U1216" s="5">
        <v>255218222.48</v>
      </c>
      <c r="V1216" s="5">
        <v>0</v>
      </c>
      <c r="W1216" s="5">
        <v>90400</v>
      </c>
      <c r="X1216" s="5">
        <v>-1852705.1</v>
      </c>
      <c r="Y1216" s="5">
        <v>2286547.56</v>
      </c>
      <c r="Z1216" s="5">
        <v>-531025.32</v>
      </c>
      <c r="AA1216" s="5"/>
      <c r="AB1216" s="5">
        <v>2155746.32</v>
      </c>
      <c r="AC1216" s="5">
        <v>5454413.91</v>
      </c>
      <c r="AD1216" s="5">
        <v>1624450.27</v>
      </c>
      <c r="AE1216" s="8">
        <f t="shared" si="323"/>
        <v>3267141198.88</v>
      </c>
      <c r="AF1216" s="8">
        <f t="shared" si="324"/>
        <v>3253554569.3</v>
      </c>
      <c r="AG1216" s="8">
        <f t="shared" si="325"/>
        <v>278232106.47</v>
      </c>
      <c r="AH1216" s="8">
        <f t="shared" si="326"/>
        <v>274933438.88</v>
      </c>
      <c r="AI1216" s="8">
        <f t="shared" si="327"/>
        <v>273308988.61</v>
      </c>
      <c r="AJ1216" s="8">
        <f t="shared" si="311"/>
        <v>205575623.52</v>
      </c>
      <c r="AK1216" s="13">
        <f t="shared" si="312"/>
        <v>15873177.1400002</v>
      </c>
      <c r="AL1216" s="13">
        <f t="shared" si="313"/>
        <v>255218222.48</v>
      </c>
      <c r="AM1216" s="13">
        <f t="shared" si="314"/>
        <v>8415134.38</v>
      </c>
      <c r="AN1216" s="13">
        <f t="shared" si="315"/>
        <v>279506534</v>
      </c>
      <c r="AO1216" s="13">
        <f t="shared" si="316"/>
        <v>363900442.72</v>
      </c>
      <c r="AP1216" s="13">
        <f t="shared" si="317"/>
        <v>47092315.0800002</v>
      </c>
      <c r="AQ1216" s="13">
        <f t="shared" si="318"/>
        <v>45467864.8100002</v>
      </c>
      <c r="AR1216" s="13">
        <f t="shared" si="319"/>
        <v>33831164.9600002</v>
      </c>
      <c r="AS1216" s="13">
        <f t="shared" si="320"/>
        <v>32206714.6900002</v>
      </c>
      <c r="AT1216" s="13">
        <f t="shared" si="321"/>
        <v>277882083.73</v>
      </c>
      <c r="AU1216" s="13">
        <f>AT1216-VLOOKUP(A1216,[1]选股结果!$A$2:$BJ$3005,48,FALSE)*0.08</f>
        <v>29419988.5396002</v>
      </c>
      <c r="AV1216" s="13">
        <f t="shared" si="322"/>
        <v>1624450.26999998</v>
      </c>
    </row>
    <row r="1217" spans="1:48">
      <c r="A1217" s="4" t="s">
        <v>2478</v>
      </c>
      <c r="B1217" s="4" t="s">
        <v>2479</v>
      </c>
      <c r="C1217" s="5">
        <v>3266250974.72</v>
      </c>
      <c r="D1217" s="5">
        <v>0</v>
      </c>
      <c r="E1217" s="5">
        <v>0</v>
      </c>
      <c r="F1217" s="5">
        <v>0</v>
      </c>
      <c r="G1217" s="5">
        <v>2601366344.7</v>
      </c>
      <c r="H1217" s="5">
        <v>158838405.89</v>
      </c>
      <c r="I1217" s="5">
        <v>0</v>
      </c>
      <c r="J1217" s="5">
        <v>0</v>
      </c>
      <c r="K1217" s="5">
        <v>0</v>
      </c>
      <c r="L1217" s="5">
        <v>0</v>
      </c>
      <c r="M1217" s="5">
        <v>0</v>
      </c>
      <c r="N1217" s="5">
        <v>0</v>
      </c>
      <c r="O1217" s="5">
        <v>19643775.74</v>
      </c>
      <c r="P1217" s="5">
        <v>140932508.96</v>
      </c>
      <c r="Q1217" s="5">
        <v>130499386.44</v>
      </c>
      <c r="R1217" s="5">
        <v>94435970.72</v>
      </c>
      <c r="S1217" s="5">
        <v>163420655.91</v>
      </c>
      <c r="T1217" s="5">
        <v>312351346.01</v>
      </c>
      <c r="U1217" s="5">
        <v>3135451.52</v>
      </c>
      <c r="V1217" s="5">
        <v>0</v>
      </c>
      <c r="W1217" s="5">
        <v>36321555.46</v>
      </c>
      <c r="X1217" s="5">
        <v>-29675506.37</v>
      </c>
      <c r="Y1217" s="5">
        <v>0</v>
      </c>
      <c r="Z1217" s="5">
        <v>-627909.14</v>
      </c>
      <c r="AA1217" s="5"/>
      <c r="AB1217" s="5">
        <v>6987854.4</v>
      </c>
      <c r="AC1217" s="5">
        <v>2824054.83</v>
      </c>
      <c r="AD1217" s="5">
        <v>31829853.26</v>
      </c>
      <c r="AE1217" s="8">
        <f t="shared" si="323"/>
        <v>3266250974.72</v>
      </c>
      <c r="AF1217" s="8">
        <f t="shared" si="324"/>
        <v>3150298642.47</v>
      </c>
      <c r="AG1217" s="8">
        <f t="shared" si="325"/>
        <v>493672830.95</v>
      </c>
      <c r="AH1217" s="8">
        <f t="shared" si="326"/>
        <v>497836630.52</v>
      </c>
      <c r="AI1217" s="8">
        <f t="shared" si="327"/>
        <v>466006777.26</v>
      </c>
      <c r="AJ1217" s="8">
        <f t="shared" si="311"/>
        <v>286911871.57</v>
      </c>
      <c r="AK1217" s="13">
        <f t="shared" si="312"/>
        <v>115952332.25</v>
      </c>
      <c r="AL1217" s="13">
        <f t="shared" si="313"/>
        <v>3135451.52</v>
      </c>
      <c r="AM1217" s="13">
        <f t="shared" si="314"/>
        <v>378748846.75</v>
      </c>
      <c r="AN1217" s="13">
        <f t="shared" si="315"/>
        <v>497836630.52</v>
      </c>
      <c r="AO1217" s="13">
        <f t="shared" si="316"/>
        <v>664884630.02</v>
      </c>
      <c r="AP1217" s="13">
        <f t="shared" si="317"/>
        <v>438211394.05</v>
      </c>
      <c r="AQ1217" s="13">
        <f t="shared" si="318"/>
        <v>406381540.79</v>
      </c>
      <c r="AR1217" s="13">
        <f t="shared" si="319"/>
        <v>279372988.16</v>
      </c>
      <c r="AS1217" s="13">
        <f t="shared" si="320"/>
        <v>247543134.9</v>
      </c>
      <c r="AT1217" s="13">
        <f t="shared" si="321"/>
        <v>466006777.26</v>
      </c>
      <c r="AU1217" s="13">
        <f>AT1217-VLOOKUP(A1217,[1]选股结果!$A$2:$BJ$3005,48,FALSE)*0.08</f>
        <v>134367063.0648</v>
      </c>
      <c r="AV1217" s="13">
        <f t="shared" si="322"/>
        <v>31829853.26</v>
      </c>
    </row>
    <row r="1218" spans="1:48">
      <c r="A1218" s="4" t="s">
        <v>2480</v>
      </c>
      <c r="B1218" s="4" t="s">
        <v>2481</v>
      </c>
      <c r="C1218" s="5">
        <v>3264565000</v>
      </c>
      <c r="D1218" s="5">
        <v>0</v>
      </c>
      <c r="E1218" s="5">
        <v>0</v>
      </c>
      <c r="F1218" s="5">
        <v>0</v>
      </c>
      <c r="G1218" s="5">
        <v>2281942000</v>
      </c>
      <c r="H1218" s="5">
        <v>237093000</v>
      </c>
      <c r="I1218" s="5">
        <v>0</v>
      </c>
      <c r="J1218" s="5">
        <v>0</v>
      </c>
      <c r="K1218" s="5">
        <v>0</v>
      </c>
      <c r="L1218" s="5">
        <v>0</v>
      </c>
      <c r="M1218" s="5">
        <v>0</v>
      </c>
      <c r="N1218" s="5">
        <v>0</v>
      </c>
      <c r="O1218" s="5">
        <v>27439000</v>
      </c>
      <c r="P1218" s="5">
        <v>22660000</v>
      </c>
      <c r="Q1218" s="5">
        <v>126509000</v>
      </c>
      <c r="R1218" s="5">
        <v>6930000</v>
      </c>
      <c r="S1218" s="5">
        <v>178227000</v>
      </c>
      <c r="T1218" s="5">
        <v>0</v>
      </c>
      <c r="U1218" s="5">
        <v>0</v>
      </c>
      <c r="V1218" s="5">
        <v>0</v>
      </c>
      <c r="W1218" s="5">
        <v>0</v>
      </c>
      <c r="X1218" s="5">
        <v>2076000</v>
      </c>
      <c r="Y1218" s="5">
        <v>0</v>
      </c>
      <c r="Z1218" s="5">
        <v>0</v>
      </c>
      <c r="AA1218" s="5"/>
      <c r="AB1218" s="5">
        <v>674000</v>
      </c>
      <c r="AC1218" s="5">
        <v>3414000</v>
      </c>
      <c r="AD1218" s="5">
        <v>112064000</v>
      </c>
      <c r="AE1218" s="8">
        <f t="shared" si="323"/>
        <v>3264565000</v>
      </c>
      <c r="AF1218" s="8">
        <f t="shared" si="324"/>
        <v>2643707000</v>
      </c>
      <c r="AG1218" s="8">
        <f t="shared" si="325"/>
        <v>618782000</v>
      </c>
      <c r="AH1218" s="8">
        <f t="shared" si="326"/>
        <v>616042000</v>
      </c>
      <c r="AI1218" s="8">
        <f t="shared" si="327"/>
        <v>503978000</v>
      </c>
      <c r="AJ1218" s="8">
        <f t="shared" si="311"/>
        <v>179348000</v>
      </c>
      <c r="AK1218" s="13">
        <f t="shared" si="312"/>
        <v>620858000</v>
      </c>
      <c r="AL1218" s="13">
        <f t="shared" si="313"/>
        <v>0</v>
      </c>
      <c r="AM1218" s="13">
        <f t="shared" si="314"/>
        <v>-4816000</v>
      </c>
      <c r="AN1218" s="13">
        <f t="shared" si="315"/>
        <v>616042000</v>
      </c>
      <c r="AO1218" s="13">
        <f t="shared" si="316"/>
        <v>982623000</v>
      </c>
      <c r="AP1218" s="13">
        <f t="shared" si="317"/>
        <v>1036178000</v>
      </c>
      <c r="AQ1218" s="13">
        <f t="shared" si="318"/>
        <v>924114000</v>
      </c>
      <c r="AR1218" s="13">
        <f t="shared" si="319"/>
        <v>799085000</v>
      </c>
      <c r="AS1218" s="13">
        <f t="shared" si="320"/>
        <v>687021000</v>
      </c>
      <c r="AT1218" s="13">
        <f t="shared" si="321"/>
        <v>503978000</v>
      </c>
      <c r="AU1218" s="13">
        <f>AT1218-VLOOKUP(A1218,[1]选股结果!$A$2:$BJ$3005,48,FALSE)*0.08</f>
        <v>-57038480</v>
      </c>
      <c r="AV1218" s="13">
        <f t="shared" si="322"/>
        <v>112064000</v>
      </c>
    </row>
    <row r="1219" spans="1:48">
      <c r="A1219" s="4" t="s">
        <v>2482</v>
      </c>
      <c r="B1219" s="4" t="s">
        <v>2483</v>
      </c>
      <c r="C1219" s="5">
        <v>3263813828.88</v>
      </c>
      <c r="D1219" s="5">
        <v>0</v>
      </c>
      <c r="E1219" s="5">
        <v>0</v>
      </c>
      <c r="F1219" s="5">
        <v>0</v>
      </c>
      <c r="G1219" s="5">
        <v>2561104481.33</v>
      </c>
      <c r="H1219" s="5">
        <v>33604306.55</v>
      </c>
      <c r="I1219" s="5">
        <v>0</v>
      </c>
      <c r="J1219" s="5">
        <v>0</v>
      </c>
      <c r="K1219" s="5">
        <v>0</v>
      </c>
      <c r="L1219" s="5">
        <v>0</v>
      </c>
      <c r="M1219" s="5">
        <v>0</v>
      </c>
      <c r="N1219" s="5">
        <v>0</v>
      </c>
      <c r="O1219" s="5">
        <v>20159132.48</v>
      </c>
      <c r="P1219" s="5">
        <v>138627366.09</v>
      </c>
      <c r="Q1219" s="5">
        <v>153357166.53</v>
      </c>
      <c r="R1219" s="5">
        <v>148538984.64</v>
      </c>
      <c r="S1219" s="5">
        <v>25107183.33</v>
      </c>
      <c r="T1219" s="5">
        <v>0</v>
      </c>
      <c r="U1219" s="5">
        <v>0</v>
      </c>
      <c r="V1219" s="5">
        <v>0</v>
      </c>
      <c r="W1219" s="5">
        <v>-1107625.52</v>
      </c>
      <c r="X1219" s="5">
        <v>6866105.81</v>
      </c>
      <c r="Y1219" s="5">
        <v>3159574.98</v>
      </c>
      <c r="Z1219" s="5">
        <v>25263581.15</v>
      </c>
      <c r="AA1219" s="5"/>
      <c r="AB1219" s="5">
        <v>232184.78</v>
      </c>
      <c r="AC1219" s="5">
        <v>2111202.17</v>
      </c>
      <c r="AD1219" s="5">
        <v>20945132.12</v>
      </c>
      <c r="AE1219" s="8">
        <f t="shared" si="323"/>
        <v>3263813828.88</v>
      </c>
      <c r="AF1219" s="8">
        <f t="shared" si="324"/>
        <v>3046894314.4</v>
      </c>
      <c r="AG1219" s="8">
        <f t="shared" si="325"/>
        <v>231049789.32</v>
      </c>
      <c r="AH1219" s="8">
        <f t="shared" si="326"/>
        <v>229170771.93</v>
      </c>
      <c r="AI1219" s="8">
        <f t="shared" si="327"/>
        <v>208225639.81</v>
      </c>
      <c r="AJ1219" s="8">
        <f t="shared" ref="AJ1219:AJ1282" si="328">O1219+P1219+Q1219+Y1219-AB1219+AC1219</f>
        <v>317182257.47</v>
      </c>
      <c r="AK1219" s="13">
        <f t="shared" ref="AK1219:AK1282" si="329">C1219-G1219-O1219-P1219-Q1219-R1219+Y1219-S1219</f>
        <v>220079089.46</v>
      </c>
      <c r="AL1219" s="13">
        <f t="shared" ref="AL1219:AL1282" si="330">U1219</f>
        <v>0</v>
      </c>
      <c r="AM1219" s="13">
        <f t="shared" ref="AM1219:AM1282" si="331">T1219-U1219+V1219+W1219-X1219+Z1219+AA1219-AC1219+AB1219</f>
        <v>15410832.43</v>
      </c>
      <c r="AN1219" s="13">
        <f t="shared" ref="AN1219:AN1282" si="332">AK1219+AL1219+AM1219</f>
        <v>235489921.89</v>
      </c>
      <c r="AO1219" s="13">
        <f t="shared" ref="AO1219:AO1282" si="333">C1219-G1219</f>
        <v>702709347.55</v>
      </c>
      <c r="AP1219" s="13">
        <f t="shared" ref="AP1219:AP1282" si="334">AK1219+S1219+H1219</f>
        <v>278790579.34</v>
      </c>
      <c r="AQ1219" s="13">
        <f t="shared" ref="AQ1219:AQ1282" si="335">AP1219-AV1219</f>
        <v>257845447.22</v>
      </c>
      <c r="AR1219" s="13">
        <f t="shared" ref="AR1219:AR1282" si="336">AP1219-H1219</f>
        <v>245186272.79</v>
      </c>
      <c r="AS1219" s="13">
        <f t="shared" ref="AS1219:AS1282" si="337">AP1219-H1219-AV1219</f>
        <v>224241140.67</v>
      </c>
      <c r="AT1219" s="13">
        <f t="shared" ref="AT1219:AT1282" si="338">AK1219-AV1219+AL1219+AM1219</f>
        <v>214544789.77</v>
      </c>
      <c r="AU1219" s="13">
        <f>AT1219-VLOOKUP(A1219,[1]选股结果!$A$2:$BJ$3005,48,FALSE)*0.08</f>
        <v>-77223324.2524</v>
      </c>
      <c r="AV1219" s="13">
        <f t="shared" ref="AV1219:AV1282" si="339">AH1219-AI1219</f>
        <v>20945132.12</v>
      </c>
    </row>
    <row r="1220" spans="1:48">
      <c r="A1220" s="4" t="s">
        <v>2484</v>
      </c>
      <c r="B1220" s="4" t="s">
        <v>2485</v>
      </c>
      <c r="C1220" s="5">
        <v>3257820875.48</v>
      </c>
      <c r="D1220" s="5">
        <v>0</v>
      </c>
      <c r="E1220" s="5">
        <v>0</v>
      </c>
      <c r="F1220" s="5">
        <v>0</v>
      </c>
      <c r="G1220" s="5">
        <v>2838953491.72</v>
      </c>
      <c r="H1220" s="5">
        <v>19698879.64</v>
      </c>
      <c r="I1220" s="5">
        <v>0</v>
      </c>
      <c r="J1220" s="5">
        <v>0</v>
      </c>
      <c r="K1220" s="5">
        <v>0</v>
      </c>
      <c r="L1220" s="5">
        <v>0</v>
      </c>
      <c r="M1220" s="5">
        <v>0</v>
      </c>
      <c r="N1220" s="5">
        <v>0</v>
      </c>
      <c r="O1220" s="5">
        <v>7561282.71</v>
      </c>
      <c r="P1220" s="5">
        <v>81743877</v>
      </c>
      <c r="Q1220" s="5">
        <v>61012095.44</v>
      </c>
      <c r="R1220" s="5">
        <v>4807219.72</v>
      </c>
      <c r="S1220" s="5">
        <v>18125986.08</v>
      </c>
      <c r="T1220" s="5">
        <v>664575.86</v>
      </c>
      <c r="U1220" s="5">
        <v>-1917.38</v>
      </c>
      <c r="V1220" s="5">
        <v>0</v>
      </c>
      <c r="W1220" s="5">
        <v>-611319.55</v>
      </c>
      <c r="X1220" s="5">
        <v>15283492.63</v>
      </c>
      <c r="Y1220" s="5">
        <v>18854996.42</v>
      </c>
      <c r="Z1220" s="5">
        <v>0</v>
      </c>
      <c r="AA1220" s="5"/>
      <c r="AB1220" s="5">
        <v>414746.23</v>
      </c>
      <c r="AC1220" s="5">
        <v>451619.01</v>
      </c>
      <c r="AD1220" s="5">
        <v>40801678.18</v>
      </c>
      <c r="AE1220" s="8">
        <f t="shared" si="323"/>
        <v>3257820875.48</v>
      </c>
      <c r="AF1220" s="8">
        <f t="shared" si="324"/>
        <v>3012203952.67</v>
      </c>
      <c r="AG1220" s="8">
        <f t="shared" si="325"/>
        <v>211531690.07</v>
      </c>
      <c r="AH1220" s="8">
        <f t="shared" si="326"/>
        <v>211494817.29</v>
      </c>
      <c r="AI1220" s="8">
        <f t="shared" si="327"/>
        <v>170693139.11</v>
      </c>
      <c r="AJ1220" s="8">
        <f t="shared" si="328"/>
        <v>169209124.35</v>
      </c>
      <c r="AK1220" s="13">
        <f t="shared" si="329"/>
        <v>264471919.23</v>
      </c>
      <c r="AL1220" s="13">
        <f t="shared" si="330"/>
        <v>-1917.38</v>
      </c>
      <c r="AM1220" s="13">
        <f t="shared" si="331"/>
        <v>-15265191.72</v>
      </c>
      <c r="AN1220" s="13">
        <f t="shared" si="332"/>
        <v>249204810.13</v>
      </c>
      <c r="AO1220" s="13">
        <f t="shared" si="333"/>
        <v>418867383.76</v>
      </c>
      <c r="AP1220" s="13">
        <f t="shared" si="334"/>
        <v>302296784.95</v>
      </c>
      <c r="AQ1220" s="13">
        <f t="shared" si="335"/>
        <v>261495106.77</v>
      </c>
      <c r="AR1220" s="13">
        <f t="shared" si="336"/>
        <v>282597905.31</v>
      </c>
      <c r="AS1220" s="13">
        <f t="shared" si="337"/>
        <v>241796227.13</v>
      </c>
      <c r="AT1220" s="13">
        <f t="shared" si="338"/>
        <v>208403131.95</v>
      </c>
      <c r="AU1220" s="13">
        <f>AT1220-VLOOKUP(A1220,[1]选股结果!$A$2:$BJ$3005,48,FALSE)*0.08</f>
        <v>49072394.4708</v>
      </c>
      <c r="AV1220" s="13">
        <f t="shared" si="339"/>
        <v>40801678.18</v>
      </c>
    </row>
    <row r="1221" spans="1:48">
      <c r="A1221" s="4" t="s">
        <v>2486</v>
      </c>
      <c r="B1221" s="4" t="s">
        <v>2487</v>
      </c>
      <c r="C1221" s="5">
        <v>3250780980.49</v>
      </c>
      <c r="D1221" s="5">
        <v>0</v>
      </c>
      <c r="E1221" s="5">
        <v>0</v>
      </c>
      <c r="F1221" s="5">
        <v>0</v>
      </c>
      <c r="G1221" s="5">
        <v>2493458159.29</v>
      </c>
      <c r="H1221" s="5">
        <v>0</v>
      </c>
      <c r="I1221" s="5">
        <v>0</v>
      </c>
      <c r="J1221" s="5">
        <v>0</v>
      </c>
      <c r="K1221" s="5">
        <v>0</v>
      </c>
      <c r="L1221" s="5">
        <v>0</v>
      </c>
      <c r="M1221" s="5">
        <v>0</v>
      </c>
      <c r="N1221" s="5">
        <v>0</v>
      </c>
      <c r="O1221" s="5">
        <v>8059765.14</v>
      </c>
      <c r="P1221" s="5">
        <v>171953193.25</v>
      </c>
      <c r="Q1221" s="5">
        <v>137891666.83</v>
      </c>
      <c r="R1221" s="5">
        <v>119325251.7</v>
      </c>
      <c r="S1221" s="5">
        <v>-19660885.35</v>
      </c>
      <c r="T1221" s="5">
        <v>-3790584.1</v>
      </c>
      <c r="U1221" s="5">
        <v>-3790584.1</v>
      </c>
      <c r="V1221" s="5">
        <v>0</v>
      </c>
      <c r="W1221" s="5">
        <v>0</v>
      </c>
      <c r="X1221" s="5">
        <v>15329969.48</v>
      </c>
      <c r="Y1221" s="5">
        <v>0</v>
      </c>
      <c r="Z1221" s="5">
        <v>0</v>
      </c>
      <c r="AA1221" s="5"/>
      <c r="AB1221" s="5">
        <v>1004.05</v>
      </c>
      <c r="AC1221" s="5">
        <v>79720111.34</v>
      </c>
      <c r="AD1221" s="5">
        <v>19551406.99</v>
      </c>
      <c r="AE1221" s="8">
        <f t="shared" si="323"/>
        <v>3250780980.49</v>
      </c>
      <c r="AF1221" s="8">
        <f t="shared" si="324"/>
        <v>2911027150.86</v>
      </c>
      <c r="AG1221" s="8">
        <f t="shared" si="325"/>
        <v>320633276.05</v>
      </c>
      <c r="AH1221" s="8">
        <f t="shared" si="326"/>
        <v>240914168.76</v>
      </c>
      <c r="AI1221" s="8">
        <f t="shared" si="327"/>
        <v>221362761.77</v>
      </c>
      <c r="AJ1221" s="8">
        <f t="shared" si="328"/>
        <v>397623732.51</v>
      </c>
      <c r="AK1221" s="13">
        <f t="shared" si="329"/>
        <v>339753829.63</v>
      </c>
      <c r="AL1221" s="13">
        <f t="shared" si="330"/>
        <v>-3790584.1</v>
      </c>
      <c r="AM1221" s="13">
        <f t="shared" si="331"/>
        <v>-95049076.77</v>
      </c>
      <c r="AN1221" s="13">
        <f t="shared" si="332"/>
        <v>240914168.76</v>
      </c>
      <c r="AO1221" s="13">
        <f t="shared" si="333"/>
        <v>757322821.2</v>
      </c>
      <c r="AP1221" s="13">
        <f t="shared" si="334"/>
        <v>320092944.28</v>
      </c>
      <c r="AQ1221" s="13">
        <f t="shared" si="335"/>
        <v>300541537.29</v>
      </c>
      <c r="AR1221" s="13">
        <f t="shared" si="336"/>
        <v>320092944.28</v>
      </c>
      <c r="AS1221" s="13">
        <f t="shared" si="337"/>
        <v>300541537.29</v>
      </c>
      <c r="AT1221" s="13">
        <f t="shared" si="338"/>
        <v>221362761.77</v>
      </c>
      <c r="AU1221" s="13">
        <f>AT1221-VLOOKUP(A1221,[1]选股结果!$A$2:$BJ$3005,48,FALSE)*0.08</f>
        <v>-60822347.938</v>
      </c>
      <c r="AV1221" s="13">
        <f t="shared" si="339"/>
        <v>19551406.99</v>
      </c>
    </row>
    <row r="1222" spans="1:48">
      <c r="A1222" s="4" t="s">
        <v>2488</v>
      </c>
      <c r="B1222" s="4" t="s">
        <v>2489</v>
      </c>
      <c r="C1222" s="5">
        <v>3249495852.81</v>
      </c>
      <c r="D1222" s="5">
        <v>0</v>
      </c>
      <c r="E1222" s="5">
        <v>0</v>
      </c>
      <c r="F1222" s="5">
        <v>0</v>
      </c>
      <c r="G1222" s="5">
        <v>2987860169.02</v>
      </c>
      <c r="H1222" s="5">
        <v>2199719.34</v>
      </c>
      <c r="I1222" s="5">
        <v>0</v>
      </c>
      <c r="J1222" s="5">
        <v>0</v>
      </c>
      <c r="K1222" s="5">
        <v>0</v>
      </c>
      <c r="L1222" s="5">
        <v>0</v>
      </c>
      <c r="M1222" s="5">
        <v>0</v>
      </c>
      <c r="N1222" s="5">
        <v>0</v>
      </c>
      <c r="O1222" s="5">
        <v>11483859.85</v>
      </c>
      <c r="P1222" s="5">
        <v>2347128.71</v>
      </c>
      <c r="Q1222" s="5">
        <v>106402672.26</v>
      </c>
      <c r="R1222" s="5">
        <v>42822022.05</v>
      </c>
      <c r="S1222" s="5">
        <v>-10426823.75</v>
      </c>
      <c r="T1222" s="5">
        <v>5687989.22</v>
      </c>
      <c r="U1222" s="5">
        <v>0</v>
      </c>
      <c r="V1222" s="5">
        <v>0</v>
      </c>
      <c r="W1222" s="5">
        <v>215834202.81</v>
      </c>
      <c r="X1222" s="5">
        <v>615663.46</v>
      </c>
      <c r="Y1222" s="5">
        <v>1634922.6</v>
      </c>
      <c r="Z1222" s="5">
        <v>247047.93</v>
      </c>
      <c r="AA1222" s="5"/>
      <c r="AB1222" s="5">
        <v>121100.1</v>
      </c>
      <c r="AC1222" s="5">
        <v>1132307.64</v>
      </c>
      <c r="AD1222" s="5">
        <v>70997519.49</v>
      </c>
      <c r="AE1222" s="8">
        <f t="shared" si="323"/>
        <v>3249495852.81</v>
      </c>
      <c r="AF1222" s="8">
        <f t="shared" si="324"/>
        <v>3140489028.14</v>
      </c>
      <c r="AG1222" s="8">
        <f t="shared" si="325"/>
        <v>328525478.57</v>
      </c>
      <c r="AH1222" s="8">
        <f t="shared" si="326"/>
        <v>327514271.03</v>
      </c>
      <c r="AI1222" s="8">
        <f t="shared" si="327"/>
        <v>256516751.54</v>
      </c>
      <c r="AJ1222" s="8">
        <f t="shared" si="328"/>
        <v>122879790.96</v>
      </c>
      <c r="AK1222" s="13">
        <f t="shared" si="329"/>
        <v>110641747.27</v>
      </c>
      <c r="AL1222" s="13">
        <f t="shared" si="330"/>
        <v>0</v>
      </c>
      <c r="AM1222" s="13">
        <f t="shared" si="331"/>
        <v>220142368.96</v>
      </c>
      <c r="AN1222" s="13">
        <f t="shared" si="332"/>
        <v>330784116.23</v>
      </c>
      <c r="AO1222" s="13">
        <f t="shared" si="333"/>
        <v>261635683.79</v>
      </c>
      <c r="AP1222" s="13">
        <f t="shared" si="334"/>
        <v>102414642.86</v>
      </c>
      <c r="AQ1222" s="13">
        <f t="shared" si="335"/>
        <v>31417123.37</v>
      </c>
      <c r="AR1222" s="13">
        <f t="shared" si="336"/>
        <v>100214923.52</v>
      </c>
      <c r="AS1222" s="13">
        <f t="shared" si="337"/>
        <v>29217404.03</v>
      </c>
      <c r="AT1222" s="13">
        <f t="shared" si="338"/>
        <v>259786596.74</v>
      </c>
      <c r="AU1222" s="13">
        <f>AT1222-VLOOKUP(A1222,[1]选股结果!$A$2:$BJ$3005,48,FALSE)*0.08</f>
        <v>40161017.0576</v>
      </c>
      <c r="AV1222" s="13">
        <f t="shared" si="339"/>
        <v>70997519.49</v>
      </c>
    </row>
    <row r="1223" spans="1:48">
      <c r="A1223" s="4" t="s">
        <v>2490</v>
      </c>
      <c r="B1223" s="4" t="s">
        <v>2491</v>
      </c>
      <c r="C1223" s="5">
        <v>3247139939.17</v>
      </c>
      <c r="D1223" s="5">
        <v>0</v>
      </c>
      <c r="E1223" s="5">
        <v>0</v>
      </c>
      <c r="F1223" s="5">
        <v>0</v>
      </c>
      <c r="G1223" s="5">
        <v>2688051460.39</v>
      </c>
      <c r="H1223" s="5">
        <v>2778317.57</v>
      </c>
      <c r="I1223" s="5">
        <v>0</v>
      </c>
      <c r="J1223" s="5">
        <v>0</v>
      </c>
      <c r="K1223" s="5">
        <v>0</v>
      </c>
      <c r="L1223" s="5">
        <v>0</v>
      </c>
      <c r="M1223" s="5">
        <v>0</v>
      </c>
      <c r="N1223" s="5">
        <v>0</v>
      </c>
      <c r="O1223" s="5">
        <v>35666632.84</v>
      </c>
      <c r="P1223" s="5">
        <v>97504547.84</v>
      </c>
      <c r="Q1223" s="5">
        <v>139028237.97</v>
      </c>
      <c r="R1223" s="5">
        <v>126436114.83</v>
      </c>
      <c r="S1223" s="5">
        <v>-2864640.73</v>
      </c>
      <c r="T1223" s="5">
        <v>32146261.42</v>
      </c>
      <c r="U1223" s="5">
        <v>78184.56</v>
      </c>
      <c r="V1223" s="5">
        <v>0</v>
      </c>
      <c r="W1223" s="5">
        <v>2669976.1</v>
      </c>
      <c r="X1223" s="5">
        <v>9044765.7</v>
      </c>
      <c r="Y1223" s="5">
        <v>9854112.27</v>
      </c>
      <c r="Z1223" s="5">
        <v>36004193.06</v>
      </c>
      <c r="AA1223" s="5"/>
      <c r="AB1223" s="5">
        <v>2576875.64</v>
      </c>
      <c r="AC1223" s="5">
        <v>653707.48</v>
      </c>
      <c r="AD1223" s="5">
        <v>27104238.58</v>
      </c>
      <c r="AE1223" s="8">
        <f t="shared" si="323"/>
        <v>3247139939.17</v>
      </c>
      <c r="AF1223" s="8">
        <f t="shared" si="324"/>
        <v>3083822353.14</v>
      </c>
      <c r="AG1223" s="8">
        <f t="shared" si="325"/>
        <v>215239138.64</v>
      </c>
      <c r="AH1223" s="8">
        <f t="shared" si="326"/>
        <v>217162306.8</v>
      </c>
      <c r="AI1223" s="8">
        <f t="shared" si="327"/>
        <v>190058068.22</v>
      </c>
      <c r="AJ1223" s="8">
        <f t="shared" si="328"/>
        <v>280130362.76</v>
      </c>
      <c r="AK1223" s="13">
        <f t="shared" si="329"/>
        <v>173171698.3</v>
      </c>
      <c r="AL1223" s="13">
        <f t="shared" si="330"/>
        <v>78184.56</v>
      </c>
      <c r="AM1223" s="13">
        <f t="shared" si="331"/>
        <v>63620648.48</v>
      </c>
      <c r="AN1223" s="13">
        <f t="shared" si="332"/>
        <v>236870531.34</v>
      </c>
      <c r="AO1223" s="13">
        <f t="shared" si="333"/>
        <v>559088478.78</v>
      </c>
      <c r="AP1223" s="13">
        <f t="shared" si="334"/>
        <v>173085375.14</v>
      </c>
      <c r="AQ1223" s="13">
        <f t="shared" si="335"/>
        <v>145981136.56</v>
      </c>
      <c r="AR1223" s="13">
        <f t="shared" si="336"/>
        <v>170307057.57</v>
      </c>
      <c r="AS1223" s="13">
        <f t="shared" si="337"/>
        <v>143202818.99</v>
      </c>
      <c r="AT1223" s="13">
        <f t="shared" si="338"/>
        <v>209766292.76</v>
      </c>
      <c r="AU1223" s="13">
        <f>AT1223-VLOOKUP(A1223,[1]选股结果!$A$2:$BJ$3005,48,FALSE)*0.08</f>
        <v>-251714124.8832</v>
      </c>
      <c r="AV1223" s="13">
        <f t="shared" si="339"/>
        <v>27104238.58</v>
      </c>
    </row>
    <row r="1224" spans="1:48">
      <c r="A1224" s="4" t="s">
        <v>2492</v>
      </c>
      <c r="B1224" s="4" t="s">
        <v>2493</v>
      </c>
      <c r="C1224" s="5">
        <v>3246080000</v>
      </c>
      <c r="D1224" s="5">
        <v>5762851000</v>
      </c>
      <c r="E1224" s="5">
        <v>0</v>
      </c>
      <c r="F1224" s="5">
        <v>218606000</v>
      </c>
      <c r="G1224" s="5">
        <v>0</v>
      </c>
      <c r="H1224" s="5">
        <v>0</v>
      </c>
      <c r="I1224" s="5">
        <v>34610000</v>
      </c>
      <c r="J1224" s="5">
        <v>0</v>
      </c>
      <c r="K1224" s="5">
        <v>0</v>
      </c>
      <c r="L1224" s="5">
        <v>0</v>
      </c>
      <c r="M1224" s="5">
        <v>0</v>
      </c>
      <c r="N1224" s="5">
        <v>0</v>
      </c>
      <c r="O1224" s="5">
        <v>27260000</v>
      </c>
      <c r="P1224" s="5">
        <v>0</v>
      </c>
      <c r="Q1224" s="5">
        <v>0</v>
      </c>
      <c r="R1224" s="5">
        <v>0</v>
      </c>
      <c r="S1224" s="5">
        <v>0</v>
      </c>
      <c r="T1224" s="5">
        <v>404140000</v>
      </c>
      <c r="U1224" s="5">
        <v>97089000</v>
      </c>
      <c r="V1224" s="5">
        <v>2830000</v>
      </c>
      <c r="W1224" s="5">
        <v>57385000</v>
      </c>
      <c r="X1224" s="5">
        <v>1031670000</v>
      </c>
      <c r="Y1224" s="5">
        <v>0</v>
      </c>
      <c r="Z1224" s="5">
        <v>0</v>
      </c>
      <c r="AA1224" s="5"/>
      <c r="AB1224" s="5">
        <v>3155000</v>
      </c>
      <c r="AC1224" s="5">
        <v>4440000</v>
      </c>
      <c r="AD1224" s="5">
        <v>138163000</v>
      </c>
      <c r="AE1224" s="8">
        <f t="shared" si="323"/>
        <v>3246080000</v>
      </c>
      <c r="AF1224" s="8">
        <f t="shared" si="324"/>
        <v>27260000</v>
      </c>
      <c r="AG1224" s="8">
        <f t="shared" si="325"/>
        <v>2651505000</v>
      </c>
      <c r="AH1224" s="8">
        <f t="shared" si="326"/>
        <v>2650220000</v>
      </c>
      <c r="AI1224" s="8">
        <f t="shared" si="327"/>
        <v>2512057000</v>
      </c>
      <c r="AJ1224" s="8">
        <f t="shared" si="328"/>
        <v>28545000</v>
      </c>
      <c r="AK1224" s="13">
        <f t="shared" si="329"/>
        <v>3218820000</v>
      </c>
      <c r="AL1224" s="13">
        <f t="shared" si="330"/>
        <v>97089000</v>
      </c>
      <c r="AM1224" s="13">
        <f t="shared" si="331"/>
        <v>-665689000</v>
      </c>
      <c r="AN1224" s="13">
        <f t="shared" si="332"/>
        <v>2650220000</v>
      </c>
      <c r="AO1224" s="13">
        <f t="shared" si="333"/>
        <v>3246080000</v>
      </c>
      <c r="AP1224" s="13">
        <f t="shared" si="334"/>
        <v>3218820000</v>
      </c>
      <c r="AQ1224" s="13">
        <f t="shared" si="335"/>
        <v>3080657000</v>
      </c>
      <c r="AR1224" s="13">
        <f t="shared" si="336"/>
        <v>3218820000</v>
      </c>
      <c r="AS1224" s="13">
        <f t="shared" si="337"/>
        <v>3080657000</v>
      </c>
      <c r="AT1224" s="13">
        <f t="shared" si="338"/>
        <v>2512057000</v>
      </c>
      <c r="AU1224" s="13">
        <f>AT1224-VLOOKUP(A1224,[1]选股结果!$A$2:$BJ$3005,48,FALSE)*0.08</f>
        <v>1277300280</v>
      </c>
      <c r="AV1224" s="13">
        <f t="shared" si="339"/>
        <v>138163000</v>
      </c>
    </row>
    <row r="1225" spans="1:48">
      <c r="A1225" s="4" t="s">
        <v>2494</v>
      </c>
      <c r="B1225" s="4" t="s">
        <v>2495</v>
      </c>
      <c r="C1225" s="5">
        <v>3244837522.22</v>
      </c>
      <c r="D1225" s="5">
        <v>0</v>
      </c>
      <c r="E1225" s="5">
        <v>0</v>
      </c>
      <c r="F1225" s="5">
        <v>0</v>
      </c>
      <c r="G1225" s="5">
        <v>2770258578.01</v>
      </c>
      <c r="H1225" s="5">
        <v>33586096.09</v>
      </c>
      <c r="I1225" s="5">
        <v>0</v>
      </c>
      <c r="J1225" s="5">
        <v>0</v>
      </c>
      <c r="K1225" s="5">
        <v>0</v>
      </c>
      <c r="L1225" s="5">
        <v>0</v>
      </c>
      <c r="M1225" s="5">
        <v>0</v>
      </c>
      <c r="N1225" s="5">
        <v>0</v>
      </c>
      <c r="O1225" s="5">
        <v>9814808.52</v>
      </c>
      <c r="P1225" s="5">
        <v>77333550.7</v>
      </c>
      <c r="Q1225" s="5">
        <v>133702026.7</v>
      </c>
      <c r="R1225" s="5">
        <v>79024490.61</v>
      </c>
      <c r="S1225" s="5">
        <v>36036832.62</v>
      </c>
      <c r="T1225" s="5">
        <v>-2432048.17</v>
      </c>
      <c r="U1225" s="5">
        <v>-54.75</v>
      </c>
      <c r="V1225" s="5">
        <v>0</v>
      </c>
      <c r="W1225" s="5">
        <v>-3059209.89</v>
      </c>
      <c r="X1225" s="5">
        <v>38954996.17</v>
      </c>
      <c r="Y1225" s="5">
        <v>27736407.22</v>
      </c>
      <c r="Z1225" s="5">
        <v>-51011.12</v>
      </c>
      <c r="AA1225" s="5"/>
      <c r="AB1225" s="5">
        <v>5089111.82</v>
      </c>
      <c r="AC1225" s="5">
        <v>1136127.57</v>
      </c>
      <c r="AD1225" s="5">
        <v>-962026.95</v>
      </c>
      <c r="AE1225" s="8">
        <f t="shared" si="323"/>
        <v>3244837522.22</v>
      </c>
      <c r="AF1225" s="8">
        <f t="shared" si="324"/>
        <v>3106170287.16</v>
      </c>
      <c r="AG1225" s="8">
        <f t="shared" si="325"/>
        <v>66433562.49</v>
      </c>
      <c r="AH1225" s="8">
        <f t="shared" si="326"/>
        <v>70386546.74</v>
      </c>
      <c r="AI1225" s="8">
        <f t="shared" si="327"/>
        <v>71348573.69</v>
      </c>
      <c r="AJ1225" s="8">
        <f t="shared" si="328"/>
        <v>244633808.89</v>
      </c>
      <c r="AK1225" s="13">
        <f t="shared" si="329"/>
        <v>166403642.28</v>
      </c>
      <c r="AL1225" s="13">
        <f t="shared" si="330"/>
        <v>-54.75</v>
      </c>
      <c r="AM1225" s="13">
        <f t="shared" si="331"/>
        <v>-40544226.35</v>
      </c>
      <c r="AN1225" s="13">
        <f t="shared" si="332"/>
        <v>125859361.18</v>
      </c>
      <c r="AO1225" s="13">
        <f t="shared" si="333"/>
        <v>474578944.21</v>
      </c>
      <c r="AP1225" s="13">
        <f t="shared" si="334"/>
        <v>236026570.99</v>
      </c>
      <c r="AQ1225" s="13">
        <f t="shared" si="335"/>
        <v>236988597.94</v>
      </c>
      <c r="AR1225" s="13">
        <f t="shared" si="336"/>
        <v>202440474.9</v>
      </c>
      <c r="AS1225" s="13">
        <f t="shared" si="337"/>
        <v>203402501.85</v>
      </c>
      <c r="AT1225" s="13">
        <f t="shared" si="338"/>
        <v>126821388.13</v>
      </c>
      <c r="AU1225" s="13">
        <f>AT1225-VLOOKUP(A1225,[1]选股结果!$A$2:$BJ$3005,48,FALSE)*0.08</f>
        <v>-41481232.85</v>
      </c>
      <c r="AV1225" s="13">
        <f t="shared" si="339"/>
        <v>-962026.950000003</v>
      </c>
    </row>
    <row r="1226" spans="1:48">
      <c r="A1226" s="4" t="s">
        <v>2496</v>
      </c>
      <c r="B1226" s="4" t="s">
        <v>2497</v>
      </c>
      <c r="C1226" s="5">
        <v>3240338266.6</v>
      </c>
      <c r="D1226" s="5">
        <v>0</v>
      </c>
      <c r="E1226" s="5">
        <v>0</v>
      </c>
      <c r="F1226" s="5">
        <v>0</v>
      </c>
      <c r="G1226" s="5">
        <v>2838069054.71</v>
      </c>
      <c r="H1226" s="5">
        <v>32946567.83</v>
      </c>
      <c r="I1226" s="5">
        <v>0</v>
      </c>
      <c r="J1226" s="5">
        <v>0</v>
      </c>
      <c r="K1226" s="5">
        <v>0</v>
      </c>
      <c r="L1226" s="5">
        <v>0</v>
      </c>
      <c r="M1226" s="5">
        <v>0</v>
      </c>
      <c r="N1226" s="5">
        <v>0</v>
      </c>
      <c r="O1226" s="5">
        <v>12277649.73</v>
      </c>
      <c r="P1226" s="5">
        <v>35548916.4</v>
      </c>
      <c r="Q1226" s="5">
        <v>96906185.64</v>
      </c>
      <c r="R1226" s="5">
        <v>104242630.21</v>
      </c>
      <c r="S1226" s="5">
        <v>64133186.94</v>
      </c>
      <c r="T1226" s="5">
        <v>5996250.6</v>
      </c>
      <c r="U1226" s="5">
        <v>-165319.3</v>
      </c>
      <c r="V1226" s="5">
        <v>0</v>
      </c>
      <c r="W1226" s="5">
        <v>4307932.8</v>
      </c>
      <c r="X1226" s="5">
        <v>14244121.26</v>
      </c>
      <c r="Y1226" s="5">
        <v>7782662.75</v>
      </c>
      <c r="Z1226" s="5">
        <v>2479005.35</v>
      </c>
      <c r="AA1226" s="5"/>
      <c r="AB1226" s="5">
        <v>61465.31</v>
      </c>
      <c r="AC1226" s="5">
        <v>4333319.01</v>
      </c>
      <c r="AD1226" s="5">
        <v>31245228.47</v>
      </c>
      <c r="AE1226" s="8">
        <f t="shared" si="323"/>
        <v>3240338266.6</v>
      </c>
      <c r="AF1226" s="8">
        <f t="shared" si="324"/>
        <v>3151177623.63</v>
      </c>
      <c r="AG1226" s="8">
        <f t="shared" si="325"/>
        <v>79917047.7099998</v>
      </c>
      <c r="AH1226" s="8">
        <f t="shared" si="326"/>
        <v>75645194.0099998</v>
      </c>
      <c r="AI1226" s="8">
        <f t="shared" si="327"/>
        <v>44399965.5399998</v>
      </c>
      <c r="AJ1226" s="8">
        <f t="shared" si="328"/>
        <v>156787268.22</v>
      </c>
      <c r="AK1226" s="13">
        <f t="shared" si="329"/>
        <v>96943305.7199999</v>
      </c>
      <c r="AL1226" s="13">
        <f t="shared" si="330"/>
        <v>-165319.3</v>
      </c>
      <c r="AM1226" s="13">
        <f t="shared" si="331"/>
        <v>-5567466.91</v>
      </c>
      <c r="AN1226" s="13">
        <f t="shared" si="332"/>
        <v>91210519.5099999</v>
      </c>
      <c r="AO1226" s="13">
        <f t="shared" si="333"/>
        <v>402269211.89</v>
      </c>
      <c r="AP1226" s="13">
        <f t="shared" si="334"/>
        <v>194023060.49</v>
      </c>
      <c r="AQ1226" s="13">
        <f t="shared" si="335"/>
        <v>162777832.02</v>
      </c>
      <c r="AR1226" s="13">
        <f t="shared" si="336"/>
        <v>161076492.66</v>
      </c>
      <c r="AS1226" s="13">
        <f t="shared" si="337"/>
        <v>129831264.19</v>
      </c>
      <c r="AT1226" s="13">
        <f t="shared" si="338"/>
        <v>59965291.0399999</v>
      </c>
      <c r="AU1226" s="13">
        <f>AT1226-VLOOKUP(A1226,[1]选股结果!$A$2:$BJ$3005,48,FALSE)*0.08</f>
        <v>-111462788.104</v>
      </c>
      <c r="AV1226" s="13">
        <f t="shared" si="339"/>
        <v>31245228.47</v>
      </c>
    </row>
    <row r="1227" spans="1:48">
      <c r="A1227" s="4" t="s">
        <v>2498</v>
      </c>
      <c r="B1227" s="4" t="s">
        <v>2499</v>
      </c>
      <c r="C1227" s="5">
        <v>3240120082.47</v>
      </c>
      <c r="D1227" s="5">
        <v>0</v>
      </c>
      <c r="E1227" s="5">
        <v>0</v>
      </c>
      <c r="F1227" s="5">
        <v>0</v>
      </c>
      <c r="G1227" s="5">
        <v>2464840434.65</v>
      </c>
      <c r="H1227" s="5">
        <v>594997.84</v>
      </c>
      <c r="I1227" s="5">
        <v>0</v>
      </c>
      <c r="J1227" s="5">
        <v>0</v>
      </c>
      <c r="K1227" s="5">
        <v>0</v>
      </c>
      <c r="L1227" s="5">
        <v>0</v>
      </c>
      <c r="M1227" s="5">
        <v>0</v>
      </c>
      <c r="N1227" s="5">
        <v>0</v>
      </c>
      <c r="O1227" s="5">
        <v>14719625.21</v>
      </c>
      <c r="P1227" s="5">
        <v>211290549.11</v>
      </c>
      <c r="Q1227" s="5">
        <v>119368371.55</v>
      </c>
      <c r="R1227" s="5">
        <v>18064882.04</v>
      </c>
      <c r="S1227" s="5">
        <v>-47552496.3</v>
      </c>
      <c r="T1227" s="5">
        <v>54880590.77</v>
      </c>
      <c r="U1227" s="5">
        <v>51938090.77</v>
      </c>
      <c r="V1227" s="5">
        <v>0</v>
      </c>
      <c r="W1227" s="5">
        <v>0</v>
      </c>
      <c r="X1227" s="5">
        <v>4204272.44</v>
      </c>
      <c r="Y1227" s="5">
        <v>0</v>
      </c>
      <c r="Z1227" s="5">
        <v>-180267.36</v>
      </c>
      <c r="AA1227" s="5"/>
      <c r="AB1227" s="5">
        <v>16089382.3</v>
      </c>
      <c r="AC1227" s="5">
        <v>63433.37</v>
      </c>
      <c r="AD1227" s="5">
        <v>74826680.33</v>
      </c>
      <c r="AE1227" s="8">
        <f t="shared" ref="AE1227:AE1290" si="340">C1227</f>
        <v>3240120082.47</v>
      </c>
      <c r="AF1227" s="8">
        <f t="shared" ref="AF1227:AF1290" si="341">(G1227+O1227+P1227+Q1227+R1227)+S1227</f>
        <v>2780731366.26</v>
      </c>
      <c r="AG1227" s="8">
        <f t="shared" ref="AG1227:AG1290" si="342">AE1227-AF1227+T1227+V1227+W1227-X1227-Y1227+Z1227+AA1227</f>
        <v>509884767.18</v>
      </c>
      <c r="AH1227" s="8">
        <f t="shared" ref="AH1227:AH1290" si="343">AG1227+AB1227-AC1227</f>
        <v>525910716.11</v>
      </c>
      <c r="AI1227" s="8">
        <f t="shared" ref="AI1227:AI1290" si="344">AH1227-AD1227</f>
        <v>451084035.78</v>
      </c>
      <c r="AJ1227" s="8">
        <f t="shared" si="328"/>
        <v>329352596.94</v>
      </c>
      <c r="AK1227" s="13">
        <f t="shared" si="329"/>
        <v>459388716.21</v>
      </c>
      <c r="AL1227" s="13">
        <f t="shared" si="330"/>
        <v>51938090.77</v>
      </c>
      <c r="AM1227" s="13">
        <f t="shared" si="331"/>
        <v>14583909.13</v>
      </c>
      <c r="AN1227" s="13">
        <f t="shared" si="332"/>
        <v>525910716.11</v>
      </c>
      <c r="AO1227" s="13">
        <f t="shared" si="333"/>
        <v>775279647.82</v>
      </c>
      <c r="AP1227" s="13">
        <f t="shared" si="334"/>
        <v>412431217.75</v>
      </c>
      <c r="AQ1227" s="13">
        <f t="shared" si="335"/>
        <v>337604537.42</v>
      </c>
      <c r="AR1227" s="13">
        <f t="shared" si="336"/>
        <v>411836219.91</v>
      </c>
      <c r="AS1227" s="13">
        <f t="shared" si="337"/>
        <v>337009539.58</v>
      </c>
      <c r="AT1227" s="13">
        <f t="shared" si="338"/>
        <v>451084035.78</v>
      </c>
      <c r="AU1227" s="13">
        <f>AT1227-VLOOKUP(A1227,[1]选股结果!$A$2:$BJ$3005,48,FALSE)*0.08</f>
        <v>140572038.468</v>
      </c>
      <c r="AV1227" s="13">
        <f t="shared" si="339"/>
        <v>74826680.33</v>
      </c>
    </row>
    <row r="1228" spans="1:48">
      <c r="A1228" s="4" t="s">
        <v>2500</v>
      </c>
      <c r="B1228" s="4" t="s">
        <v>2501</v>
      </c>
      <c r="C1228" s="5">
        <v>3235992820.39</v>
      </c>
      <c r="D1228" s="5">
        <v>0</v>
      </c>
      <c r="E1228" s="5">
        <v>0</v>
      </c>
      <c r="F1228" s="5">
        <v>0</v>
      </c>
      <c r="G1228" s="5">
        <v>2445669609.45</v>
      </c>
      <c r="H1228" s="5">
        <v>161544673.38</v>
      </c>
      <c r="I1228" s="5">
        <v>0</v>
      </c>
      <c r="J1228" s="5">
        <v>0</v>
      </c>
      <c r="K1228" s="5">
        <v>0</v>
      </c>
      <c r="L1228" s="5">
        <v>0</v>
      </c>
      <c r="M1228" s="5">
        <v>0</v>
      </c>
      <c r="N1228" s="5">
        <v>0</v>
      </c>
      <c r="O1228" s="5">
        <v>19617110.58</v>
      </c>
      <c r="P1228" s="5">
        <v>29419354.81</v>
      </c>
      <c r="Q1228" s="5">
        <v>141017255.14</v>
      </c>
      <c r="R1228" s="5">
        <v>112388858.17</v>
      </c>
      <c r="S1228" s="5">
        <v>159258318.67</v>
      </c>
      <c r="T1228" s="5">
        <v>8255430.94</v>
      </c>
      <c r="U1228" s="5">
        <v>2119768.89</v>
      </c>
      <c r="V1228" s="5">
        <v>0</v>
      </c>
      <c r="W1228" s="5">
        <v>0</v>
      </c>
      <c r="X1228" s="5">
        <v>5902498.81</v>
      </c>
      <c r="Y1228" s="5">
        <v>4109467.07</v>
      </c>
      <c r="Z1228" s="5">
        <v>-197057.26</v>
      </c>
      <c r="AA1228" s="5"/>
      <c r="AB1228" s="5">
        <v>4032214.69</v>
      </c>
      <c r="AC1228" s="5">
        <v>884113.55</v>
      </c>
      <c r="AD1228" s="5">
        <v>29802890.53</v>
      </c>
      <c r="AE1228" s="8">
        <f t="shared" si="340"/>
        <v>3235992820.39</v>
      </c>
      <c r="AF1228" s="8">
        <f t="shared" si="341"/>
        <v>2907370506.82</v>
      </c>
      <c r="AG1228" s="8">
        <f t="shared" si="342"/>
        <v>326668721.37</v>
      </c>
      <c r="AH1228" s="8">
        <f t="shared" si="343"/>
        <v>329816822.51</v>
      </c>
      <c r="AI1228" s="8">
        <f t="shared" si="344"/>
        <v>300013931.98</v>
      </c>
      <c r="AJ1228" s="8">
        <f t="shared" si="328"/>
        <v>191015086.46</v>
      </c>
      <c r="AK1228" s="13">
        <f t="shared" si="329"/>
        <v>332731780.64</v>
      </c>
      <c r="AL1228" s="13">
        <f t="shared" si="330"/>
        <v>2119768.89</v>
      </c>
      <c r="AM1228" s="13">
        <f t="shared" si="331"/>
        <v>3184207.12</v>
      </c>
      <c r="AN1228" s="13">
        <f t="shared" si="332"/>
        <v>338035756.65</v>
      </c>
      <c r="AO1228" s="13">
        <f t="shared" si="333"/>
        <v>790323210.94</v>
      </c>
      <c r="AP1228" s="13">
        <f t="shared" si="334"/>
        <v>653534772.69</v>
      </c>
      <c r="AQ1228" s="13">
        <f t="shared" si="335"/>
        <v>623731882.16</v>
      </c>
      <c r="AR1228" s="13">
        <f t="shared" si="336"/>
        <v>491990099.31</v>
      </c>
      <c r="AS1228" s="13">
        <f t="shared" si="337"/>
        <v>462187208.78</v>
      </c>
      <c r="AT1228" s="13">
        <f t="shared" si="338"/>
        <v>308232866.12</v>
      </c>
      <c r="AU1228" s="13">
        <f>AT1228-VLOOKUP(A1228,[1]选股结果!$A$2:$BJ$3005,48,FALSE)*0.08</f>
        <v>8340616.204</v>
      </c>
      <c r="AV1228" s="13">
        <f t="shared" si="339"/>
        <v>29802890.53</v>
      </c>
    </row>
    <row r="1229" spans="1:48">
      <c r="A1229" s="4" t="s">
        <v>2502</v>
      </c>
      <c r="B1229" s="4" t="s">
        <v>2503</v>
      </c>
      <c r="C1229" s="5">
        <v>3235772579.89</v>
      </c>
      <c r="D1229" s="5">
        <v>0</v>
      </c>
      <c r="E1229" s="5">
        <v>0</v>
      </c>
      <c r="F1229" s="5">
        <v>0</v>
      </c>
      <c r="G1229" s="5">
        <v>2601397825.08</v>
      </c>
      <c r="H1229" s="5">
        <v>63135484.43</v>
      </c>
      <c r="I1229" s="5">
        <v>0</v>
      </c>
      <c r="J1229" s="5">
        <v>0</v>
      </c>
      <c r="K1229" s="5">
        <v>0</v>
      </c>
      <c r="L1229" s="5">
        <v>0</v>
      </c>
      <c r="M1229" s="5">
        <v>0</v>
      </c>
      <c r="N1229" s="5">
        <v>0</v>
      </c>
      <c r="O1229" s="5">
        <v>15887813.69</v>
      </c>
      <c r="P1229" s="5">
        <v>172984935.53</v>
      </c>
      <c r="Q1229" s="5">
        <v>182193116.54</v>
      </c>
      <c r="R1229" s="5">
        <v>14848080.46</v>
      </c>
      <c r="S1229" s="5">
        <v>60989494.12</v>
      </c>
      <c r="T1229" s="5">
        <v>1095120</v>
      </c>
      <c r="U1229" s="5">
        <v>0</v>
      </c>
      <c r="V1229" s="5">
        <v>0</v>
      </c>
      <c r="W1229" s="5">
        <v>0</v>
      </c>
      <c r="X1229" s="5">
        <v>3301601.18</v>
      </c>
      <c r="Y1229" s="5">
        <v>0</v>
      </c>
      <c r="Z1229" s="5">
        <v>2854721.58</v>
      </c>
      <c r="AA1229" s="5"/>
      <c r="AB1229" s="5">
        <v>805329.76</v>
      </c>
      <c r="AC1229" s="5">
        <v>8199271.51</v>
      </c>
      <c r="AD1229" s="5">
        <v>48662675.41</v>
      </c>
      <c r="AE1229" s="8">
        <f t="shared" si="340"/>
        <v>3235772579.89</v>
      </c>
      <c r="AF1229" s="8">
        <f t="shared" si="341"/>
        <v>3048301265.42</v>
      </c>
      <c r="AG1229" s="8">
        <f t="shared" si="342"/>
        <v>188119554.87</v>
      </c>
      <c r="AH1229" s="8">
        <f t="shared" si="343"/>
        <v>180725613.12</v>
      </c>
      <c r="AI1229" s="8">
        <f t="shared" si="344"/>
        <v>132062937.71</v>
      </c>
      <c r="AJ1229" s="8">
        <f t="shared" si="328"/>
        <v>378459807.51</v>
      </c>
      <c r="AK1229" s="13">
        <f t="shared" si="329"/>
        <v>187471314.47</v>
      </c>
      <c r="AL1229" s="13">
        <f t="shared" si="330"/>
        <v>0</v>
      </c>
      <c r="AM1229" s="13">
        <f t="shared" si="331"/>
        <v>-6745701.35</v>
      </c>
      <c r="AN1229" s="13">
        <f t="shared" si="332"/>
        <v>180725613.12</v>
      </c>
      <c r="AO1229" s="13">
        <f t="shared" si="333"/>
        <v>634374754.81</v>
      </c>
      <c r="AP1229" s="13">
        <f t="shared" si="334"/>
        <v>311596293.02</v>
      </c>
      <c r="AQ1229" s="13">
        <f t="shared" si="335"/>
        <v>262933617.61</v>
      </c>
      <c r="AR1229" s="13">
        <f t="shared" si="336"/>
        <v>248460808.59</v>
      </c>
      <c r="AS1229" s="13">
        <f t="shared" si="337"/>
        <v>199798133.18</v>
      </c>
      <c r="AT1229" s="13">
        <f t="shared" si="338"/>
        <v>132062937.71</v>
      </c>
      <c r="AU1229" s="13">
        <f>AT1229-VLOOKUP(A1229,[1]选股结果!$A$2:$BJ$3005,48,FALSE)*0.08</f>
        <v>-15188158.0268</v>
      </c>
      <c r="AV1229" s="13">
        <f t="shared" si="339"/>
        <v>48662675.41</v>
      </c>
    </row>
    <row r="1230" spans="1:48">
      <c r="A1230" s="4" t="s">
        <v>2504</v>
      </c>
      <c r="B1230" s="4" t="s">
        <v>2505</v>
      </c>
      <c r="C1230" s="5">
        <v>3232481646.48</v>
      </c>
      <c r="D1230" s="5">
        <v>0</v>
      </c>
      <c r="E1230" s="5">
        <v>0</v>
      </c>
      <c r="F1230" s="5">
        <v>0</v>
      </c>
      <c r="G1230" s="5">
        <v>2135908579.29</v>
      </c>
      <c r="H1230" s="5">
        <v>40618047.94</v>
      </c>
      <c r="I1230" s="5">
        <v>0</v>
      </c>
      <c r="J1230" s="5">
        <v>0</v>
      </c>
      <c r="K1230" s="5">
        <v>0</v>
      </c>
      <c r="L1230" s="5">
        <v>0</v>
      </c>
      <c r="M1230" s="5">
        <v>0</v>
      </c>
      <c r="N1230" s="5">
        <v>0</v>
      </c>
      <c r="O1230" s="5">
        <v>26418379.96</v>
      </c>
      <c r="P1230" s="5">
        <v>221229117.63</v>
      </c>
      <c r="Q1230" s="5">
        <v>194943235.83</v>
      </c>
      <c r="R1230" s="5">
        <v>146927100.23</v>
      </c>
      <c r="S1230" s="5">
        <v>40677992.36</v>
      </c>
      <c r="T1230" s="5">
        <v>5352850.35</v>
      </c>
      <c r="U1230" s="5">
        <v>3176321.44</v>
      </c>
      <c r="V1230" s="5">
        <v>0</v>
      </c>
      <c r="W1230" s="5">
        <v>0</v>
      </c>
      <c r="X1230" s="5">
        <v>23238625.03</v>
      </c>
      <c r="Y1230" s="5">
        <v>-244691.99</v>
      </c>
      <c r="Z1230" s="5">
        <v>-278678.33</v>
      </c>
      <c r="AA1230" s="5"/>
      <c r="AB1230" s="5">
        <v>747966.15</v>
      </c>
      <c r="AC1230" s="5">
        <v>1265074.79</v>
      </c>
      <c r="AD1230" s="5">
        <v>65305808.98</v>
      </c>
      <c r="AE1230" s="8">
        <f t="shared" si="340"/>
        <v>3232481646.48</v>
      </c>
      <c r="AF1230" s="8">
        <f t="shared" si="341"/>
        <v>2766104405.3</v>
      </c>
      <c r="AG1230" s="8">
        <f t="shared" si="342"/>
        <v>448457480.16</v>
      </c>
      <c r="AH1230" s="8">
        <f t="shared" si="343"/>
        <v>447940371.52</v>
      </c>
      <c r="AI1230" s="8">
        <f t="shared" si="344"/>
        <v>382634562.54</v>
      </c>
      <c r="AJ1230" s="8">
        <f t="shared" si="328"/>
        <v>442863150.07</v>
      </c>
      <c r="AK1230" s="13">
        <f t="shared" si="329"/>
        <v>466132549.19</v>
      </c>
      <c r="AL1230" s="13">
        <f t="shared" si="330"/>
        <v>3176321.44</v>
      </c>
      <c r="AM1230" s="13">
        <f t="shared" si="331"/>
        <v>-21857883.09</v>
      </c>
      <c r="AN1230" s="13">
        <f t="shared" si="332"/>
        <v>447450987.54</v>
      </c>
      <c r="AO1230" s="13">
        <f t="shared" si="333"/>
        <v>1096573067.19</v>
      </c>
      <c r="AP1230" s="13">
        <f t="shared" si="334"/>
        <v>547428589.49</v>
      </c>
      <c r="AQ1230" s="13">
        <f t="shared" si="335"/>
        <v>482122780.51</v>
      </c>
      <c r="AR1230" s="13">
        <f t="shared" si="336"/>
        <v>506810541.55</v>
      </c>
      <c r="AS1230" s="13">
        <f t="shared" si="337"/>
        <v>441504732.57</v>
      </c>
      <c r="AT1230" s="13">
        <f t="shared" si="338"/>
        <v>382145178.56</v>
      </c>
      <c r="AU1230" s="13">
        <f>AT1230-VLOOKUP(A1230,[1]选股结果!$A$2:$BJ$3005,48,FALSE)*0.08</f>
        <v>83033479.2872</v>
      </c>
      <c r="AV1230" s="13">
        <f t="shared" si="339"/>
        <v>65305808.98</v>
      </c>
    </row>
    <row r="1231" spans="1:48">
      <c r="A1231" s="4" t="s">
        <v>2506</v>
      </c>
      <c r="B1231" s="4" t="s">
        <v>2507</v>
      </c>
      <c r="C1231" s="5">
        <v>3231357033.46</v>
      </c>
      <c r="D1231" s="5">
        <v>0</v>
      </c>
      <c r="E1231" s="5">
        <v>0</v>
      </c>
      <c r="F1231" s="5">
        <v>0</v>
      </c>
      <c r="G1231" s="5">
        <v>3038708453.26</v>
      </c>
      <c r="H1231" s="5">
        <v>17313958.79</v>
      </c>
      <c r="I1231" s="5">
        <v>0</v>
      </c>
      <c r="J1231" s="5">
        <v>0</v>
      </c>
      <c r="K1231" s="5">
        <v>0</v>
      </c>
      <c r="L1231" s="5">
        <v>0</v>
      </c>
      <c r="M1231" s="5">
        <v>0</v>
      </c>
      <c r="N1231" s="5">
        <v>0</v>
      </c>
      <c r="O1231" s="5">
        <v>21855268.48</v>
      </c>
      <c r="P1231" s="5">
        <v>60470369.03</v>
      </c>
      <c r="Q1231" s="5">
        <v>147223196.42</v>
      </c>
      <c r="R1231" s="5">
        <v>4090673.15</v>
      </c>
      <c r="S1231" s="5">
        <v>50112227.32</v>
      </c>
      <c r="T1231" s="5">
        <v>4246526.03</v>
      </c>
      <c r="U1231" s="5">
        <v>3312827.09</v>
      </c>
      <c r="V1231" s="5">
        <v>0</v>
      </c>
      <c r="W1231" s="5">
        <v>0</v>
      </c>
      <c r="X1231" s="5">
        <v>-4423330.92</v>
      </c>
      <c r="Y1231" s="5">
        <v>0</v>
      </c>
      <c r="Z1231" s="5">
        <v>310499.36</v>
      </c>
      <c r="AA1231" s="5"/>
      <c r="AB1231" s="5">
        <v>34687882.03</v>
      </c>
      <c r="AC1231" s="5">
        <v>2608239.84</v>
      </c>
      <c r="AD1231" s="5">
        <v>29903048.86</v>
      </c>
      <c r="AE1231" s="8">
        <f t="shared" si="340"/>
        <v>3231357033.46</v>
      </c>
      <c r="AF1231" s="8">
        <f t="shared" si="341"/>
        <v>3322460187.66</v>
      </c>
      <c r="AG1231" s="8">
        <f t="shared" si="342"/>
        <v>-82122797.8900008</v>
      </c>
      <c r="AH1231" s="8">
        <f t="shared" si="343"/>
        <v>-50043155.7000008</v>
      </c>
      <c r="AI1231" s="8">
        <f t="shared" si="344"/>
        <v>-79946204.5600008</v>
      </c>
      <c r="AJ1231" s="8">
        <f t="shared" si="328"/>
        <v>197469191.74</v>
      </c>
      <c r="AK1231" s="13">
        <f t="shared" si="329"/>
        <v>-91103154.2000002</v>
      </c>
      <c r="AL1231" s="13">
        <f t="shared" si="330"/>
        <v>3312827.09</v>
      </c>
      <c r="AM1231" s="13">
        <f t="shared" si="331"/>
        <v>37747171.41</v>
      </c>
      <c r="AN1231" s="13">
        <f t="shared" si="332"/>
        <v>-50043155.7000002</v>
      </c>
      <c r="AO1231" s="13">
        <f t="shared" si="333"/>
        <v>192648580.2</v>
      </c>
      <c r="AP1231" s="13">
        <f t="shared" si="334"/>
        <v>-23676968.0900002</v>
      </c>
      <c r="AQ1231" s="13">
        <f t="shared" si="335"/>
        <v>-53580016.9500002</v>
      </c>
      <c r="AR1231" s="13">
        <f t="shared" si="336"/>
        <v>-40990926.8800002</v>
      </c>
      <c r="AS1231" s="13">
        <f t="shared" si="337"/>
        <v>-70893975.7400002</v>
      </c>
      <c r="AT1231" s="13">
        <f t="shared" si="338"/>
        <v>-79946204.5600002</v>
      </c>
      <c r="AU1231" s="13">
        <f>AT1231-VLOOKUP(A1231,[1]选股结果!$A$2:$BJ$3005,48,FALSE)*0.08</f>
        <v>-266687510.1648</v>
      </c>
      <c r="AV1231" s="13">
        <f t="shared" si="339"/>
        <v>29903048.86</v>
      </c>
    </row>
    <row r="1232" spans="1:48">
      <c r="A1232" s="4" t="s">
        <v>2508</v>
      </c>
      <c r="B1232" s="4" t="s">
        <v>2509</v>
      </c>
      <c r="C1232" s="5">
        <v>3229865043.44</v>
      </c>
      <c r="D1232" s="5">
        <v>0</v>
      </c>
      <c r="E1232" s="5">
        <v>0</v>
      </c>
      <c r="F1232" s="5">
        <v>0</v>
      </c>
      <c r="G1232" s="5">
        <v>2308292163.79</v>
      </c>
      <c r="H1232" s="5">
        <v>4283030.09</v>
      </c>
      <c r="I1232" s="5">
        <v>0</v>
      </c>
      <c r="J1232" s="5">
        <v>0</v>
      </c>
      <c r="K1232" s="5">
        <v>0</v>
      </c>
      <c r="L1232" s="5">
        <v>0</v>
      </c>
      <c r="M1232" s="5">
        <v>0</v>
      </c>
      <c r="N1232" s="5">
        <v>0</v>
      </c>
      <c r="O1232" s="5">
        <v>23398473.37</v>
      </c>
      <c r="P1232" s="5">
        <v>334030372.29</v>
      </c>
      <c r="Q1232" s="5">
        <v>248050149.65</v>
      </c>
      <c r="R1232" s="5">
        <v>113569759.48</v>
      </c>
      <c r="S1232" s="5">
        <v>1410016.35</v>
      </c>
      <c r="T1232" s="5">
        <v>11120729.27</v>
      </c>
      <c r="U1232" s="5">
        <v>820300.54</v>
      </c>
      <c r="V1232" s="5">
        <v>0</v>
      </c>
      <c r="W1232" s="5">
        <v>8386148.57</v>
      </c>
      <c r="X1232" s="5">
        <v>12502294.15</v>
      </c>
      <c r="Y1232" s="5">
        <v>3274277.57</v>
      </c>
      <c r="Z1232" s="5">
        <v>132380622.54</v>
      </c>
      <c r="AA1232" s="5"/>
      <c r="AB1232" s="5">
        <v>1356407.46</v>
      </c>
      <c r="AC1232" s="5">
        <v>2265080.39</v>
      </c>
      <c r="AD1232" s="5">
        <v>37277055.32</v>
      </c>
      <c r="AE1232" s="8">
        <f t="shared" si="340"/>
        <v>3229865043.44</v>
      </c>
      <c r="AF1232" s="8">
        <f t="shared" si="341"/>
        <v>3028750934.93</v>
      </c>
      <c r="AG1232" s="8">
        <f t="shared" si="342"/>
        <v>337225037.17</v>
      </c>
      <c r="AH1232" s="8">
        <f t="shared" si="343"/>
        <v>336316364.24</v>
      </c>
      <c r="AI1232" s="8">
        <f t="shared" si="344"/>
        <v>299039308.92</v>
      </c>
      <c r="AJ1232" s="8">
        <f t="shared" si="328"/>
        <v>609661945.81</v>
      </c>
      <c r="AK1232" s="13">
        <f t="shared" si="329"/>
        <v>204388386.08</v>
      </c>
      <c r="AL1232" s="13">
        <f t="shared" si="330"/>
        <v>820300.54</v>
      </c>
      <c r="AM1232" s="13">
        <f t="shared" si="331"/>
        <v>137656232.76</v>
      </c>
      <c r="AN1232" s="13">
        <f t="shared" si="332"/>
        <v>342864919.38</v>
      </c>
      <c r="AO1232" s="13">
        <f t="shared" si="333"/>
        <v>921572879.65</v>
      </c>
      <c r="AP1232" s="13">
        <f t="shared" si="334"/>
        <v>210081432.52</v>
      </c>
      <c r="AQ1232" s="13">
        <f t="shared" si="335"/>
        <v>172804377.2</v>
      </c>
      <c r="AR1232" s="13">
        <f t="shared" si="336"/>
        <v>205798402.43</v>
      </c>
      <c r="AS1232" s="13">
        <f t="shared" si="337"/>
        <v>168521347.11</v>
      </c>
      <c r="AT1232" s="13">
        <f t="shared" si="338"/>
        <v>305587864.06</v>
      </c>
      <c r="AU1232" s="13">
        <f>AT1232-VLOOKUP(A1232,[1]选股结果!$A$2:$BJ$3005,48,FALSE)*0.08</f>
        <v>5482230.78479999</v>
      </c>
      <c r="AV1232" s="13">
        <f t="shared" si="339"/>
        <v>37277055.32</v>
      </c>
    </row>
    <row r="1233" spans="1:48">
      <c r="A1233" s="4" t="s">
        <v>2510</v>
      </c>
      <c r="B1233" s="4" t="s">
        <v>2511</v>
      </c>
      <c r="C1233" s="5">
        <v>3225545813.15</v>
      </c>
      <c r="D1233" s="5">
        <v>0</v>
      </c>
      <c r="E1233" s="5">
        <v>0</v>
      </c>
      <c r="F1233" s="5">
        <v>0</v>
      </c>
      <c r="G1233" s="5">
        <v>2784332289.43</v>
      </c>
      <c r="H1233" s="5">
        <v>39144707.37</v>
      </c>
      <c r="I1233" s="5">
        <v>0</v>
      </c>
      <c r="J1233" s="5">
        <v>0</v>
      </c>
      <c r="K1233" s="5">
        <v>0</v>
      </c>
      <c r="L1233" s="5">
        <v>0</v>
      </c>
      <c r="M1233" s="5">
        <v>0</v>
      </c>
      <c r="N1233" s="5">
        <v>0</v>
      </c>
      <c r="O1233" s="5">
        <v>13535914.76</v>
      </c>
      <c r="P1233" s="5">
        <v>13710539.19</v>
      </c>
      <c r="Q1233" s="5">
        <v>102735702.69</v>
      </c>
      <c r="R1233" s="5">
        <v>81815494.18</v>
      </c>
      <c r="S1233" s="5">
        <v>38120136.31</v>
      </c>
      <c r="T1233" s="5">
        <v>94335.13</v>
      </c>
      <c r="U1233" s="5">
        <v>-319908.99</v>
      </c>
      <c r="V1233" s="5">
        <v>0</v>
      </c>
      <c r="W1233" s="5">
        <v>0</v>
      </c>
      <c r="X1233" s="5">
        <v>18447455.76</v>
      </c>
      <c r="Y1233" s="5">
        <v>9954495.31</v>
      </c>
      <c r="Z1233" s="5">
        <v>-732220.13</v>
      </c>
      <c r="AA1233" s="5"/>
      <c r="AB1233" s="5">
        <v>2750919.18</v>
      </c>
      <c r="AC1233" s="5">
        <v>2107952.88</v>
      </c>
      <c r="AD1233" s="5">
        <v>35238859.73</v>
      </c>
      <c r="AE1233" s="8">
        <f t="shared" si="340"/>
        <v>3225545813.15</v>
      </c>
      <c r="AF1233" s="8">
        <f t="shared" si="341"/>
        <v>3034250076.56</v>
      </c>
      <c r="AG1233" s="8">
        <f t="shared" si="342"/>
        <v>162255900.52</v>
      </c>
      <c r="AH1233" s="8">
        <f t="shared" si="343"/>
        <v>162898866.82</v>
      </c>
      <c r="AI1233" s="8">
        <f t="shared" si="344"/>
        <v>127660007.09</v>
      </c>
      <c r="AJ1233" s="8">
        <f t="shared" si="328"/>
        <v>139293685.65</v>
      </c>
      <c r="AK1233" s="13">
        <f t="shared" si="329"/>
        <v>201250231.9</v>
      </c>
      <c r="AL1233" s="13">
        <f t="shared" si="330"/>
        <v>-319908.99</v>
      </c>
      <c r="AM1233" s="13">
        <f t="shared" si="331"/>
        <v>-18122465.47</v>
      </c>
      <c r="AN1233" s="13">
        <f t="shared" si="332"/>
        <v>182807857.44</v>
      </c>
      <c r="AO1233" s="13">
        <f t="shared" si="333"/>
        <v>441213523.72</v>
      </c>
      <c r="AP1233" s="13">
        <f t="shared" si="334"/>
        <v>278515075.58</v>
      </c>
      <c r="AQ1233" s="13">
        <f t="shared" si="335"/>
        <v>243276215.85</v>
      </c>
      <c r="AR1233" s="13">
        <f t="shared" si="336"/>
        <v>239370368.21</v>
      </c>
      <c r="AS1233" s="13">
        <f t="shared" si="337"/>
        <v>204131508.48</v>
      </c>
      <c r="AT1233" s="13">
        <f t="shared" si="338"/>
        <v>147568997.71</v>
      </c>
      <c r="AU1233" s="13">
        <f>AT1233-VLOOKUP(A1233,[1]选股结果!$A$2:$BJ$3005,48,FALSE)*0.08</f>
        <v>25041807.7132</v>
      </c>
      <c r="AV1233" s="13">
        <f t="shared" si="339"/>
        <v>35238859.73</v>
      </c>
    </row>
    <row r="1234" spans="1:48">
      <c r="A1234" s="4" t="s">
        <v>2512</v>
      </c>
      <c r="B1234" s="4" t="s">
        <v>2513</v>
      </c>
      <c r="C1234" s="5">
        <v>3225232963.87</v>
      </c>
      <c r="D1234" s="5">
        <v>0</v>
      </c>
      <c r="E1234" s="5">
        <v>0</v>
      </c>
      <c r="F1234" s="5">
        <v>0</v>
      </c>
      <c r="G1234" s="5">
        <v>2043960967.84</v>
      </c>
      <c r="H1234" s="5">
        <v>14249546.36</v>
      </c>
      <c r="I1234" s="5">
        <v>0</v>
      </c>
      <c r="J1234" s="5">
        <v>0</v>
      </c>
      <c r="K1234" s="5">
        <v>0</v>
      </c>
      <c r="L1234" s="5">
        <v>0</v>
      </c>
      <c r="M1234" s="5">
        <v>0</v>
      </c>
      <c r="N1234" s="5">
        <v>0</v>
      </c>
      <c r="O1234" s="5">
        <v>24940849.51</v>
      </c>
      <c r="P1234" s="5">
        <v>109145892.12</v>
      </c>
      <c r="Q1234" s="5">
        <v>190809184.27</v>
      </c>
      <c r="R1234" s="5">
        <v>212575728.79</v>
      </c>
      <c r="S1234" s="5">
        <v>19756283.36</v>
      </c>
      <c r="T1234" s="5">
        <v>5280762.22</v>
      </c>
      <c r="U1234" s="5">
        <v>451863</v>
      </c>
      <c r="V1234" s="5">
        <v>0</v>
      </c>
      <c r="W1234" s="5">
        <v>0</v>
      </c>
      <c r="X1234" s="5">
        <v>947021</v>
      </c>
      <c r="Y1234" s="5">
        <v>12768423.45</v>
      </c>
      <c r="Z1234" s="5">
        <v>17847.58</v>
      </c>
      <c r="AA1234" s="5"/>
      <c r="AB1234" s="5">
        <v>1790077.99</v>
      </c>
      <c r="AC1234" s="5">
        <v>1620212.07</v>
      </c>
      <c r="AD1234" s="5">
        <v>98244696.51</v>
      </c>
      <c r="AE1234" s="8">
        <f t="shared" si="340"/>
        <v>3225232963.87</v>
      </c>
      <c r="AF1234" s="8">
        <f t="shared" si="341"/>
        <v>2601188905.89</v>
      </c>
      <c r="AG1234" s="8">
        <f t="shared" si="342"/>
        <v>615627223.33</v>
      </c>
      <c r="AH1234" s="8">
        <f t="shared" si="343"/>
        <v>615797089.25</v>
      </c>
      <c r="AI1234" s="8">
        <f t="shared" si="344"/>
        <v>517552392.74</v>
      </c>
      <c r="AJ1234" s="8">
        <f t="shared" si="328"/>
        <v>337494483.43</v>
      </c>
      <c r="AK1234" s="13">
        <f t="shared" si="329"/>
        <v>636812481.43</v>
      </c>
      <c r="AL1234" s="13">
        <f t="shared" si="330"/>
        <v>451863</v>
      </c>
      <c r="AM1234" s="13">
        <f t="shared" si="331"/>
        <v>4069591.72</v>
      </c>
      <c r="AN1234" s="13">
        <f t="shared" si="332"/>
        <v>641333936.15</v>
      </c>
      <c r="AO1234" s="13">
        <f t="shared" si="333"/>
        <v>1181271996.03</v>
      </c>
      <c r="AP1234" s="13">
        <f t="shared" si="334"/>
        <v>670818311.15</v>
      </c>
      <c r="AQ1234" s="13">
        <f t="shared" si="335"/>
        <v>572573614.64</v>
      </c>
      <c r="AR1234" s="13">
        <f t="shared" si="336"/>
        <v>656568764.79</v>
      </c>
      <c r="AS1234" s="13">
        <f t="shared" si="337"/>
        <v>558324068.28</v>
      </c>
      <c r="AT1234" s="13">
        <f t="shared" si="338"/>
        <v>543089239.64</v>
      </c>
      <c r="AU1234" s="13">
        <f>AT1234-VLOOKUP(A1234,[1]选股结果!$A$2:$BJ$3005,48,FALSE)*0.08</f>
        <v>104985950.6544</v>
      </c>
      <c r="AV1234" s="13">
        <f t="shared" si="339"/>
        <v>98244696.51</v>
      </c>
    </row>
    <row r="1235" spans="1:48">
      <c r="A1235" s="4" t="s">
        <v>2514</v>
      </c>
      <c r="B1235" s="4" t="s">
        <v>2515</v>
      </c>
      <c r="C1235" s="5">
        <v>3216308580.46</v>
      </c>
      <c r="D1235" s="5">
        <v>0</v>
      </c>
      <c r="E1235" s="5">
        <v>0</v>
      </c>
      <c r="F1235" s="5">
        <v>0</v>
      </c>
      <c r="G1235" s="5">
        <v>2724748165.24</v>
      </c>
      <c r="H1235" s="5">
        <v>111603944.05</v>
      </c>
      <c r="I1235" s="5">
        <v>0</v>
      </c>
      <c r="J1235" s="5">
        <v>0</v>
      </c>
      <c r="K1235" s="5">
        <v>0</v>
      </c>
      <c r="L1235" s="5">
        <v>0</v>
      </c>
      <c r="M1235" s="5">
        <v>0</v>
      </c>
      <c r="N1235" s="5">
        <v>0</v>
      </c>
      <c r="O1235" s="5">
        <v>8866677.09</v>
      </c>
      <c r="P1235" s="5">
        <v>175817189.02</v>
      </c>
      <c r="Q1235" s="5">
        <v>126099200.57</v>
      </c>
      <c r="R1235" s="5">
        <v>21846104.23</v>
      </c>
      <c r="S1235" s="5">
        <v>97132220.31</v>
      </c>
      <c r="T1235" s="5">
        <v>242768462.29</v>
      </c>
      <c r="U1235" s="5">
        <v>242768462.29</v>
      </c>
      <c r="V1235" s="5">
        <v>0</v>
      </c>
      <c r="W1235" s="5">
        <v>0</v>
      </c>
      <c r="X1235" s="5">
        <v>2507823.59</v>
      </c>
      <c r="Y1235" s="5">
        <v>-38220.8</v>
      </c>
      <c r="Z1235" s="5">
        <v>3261650.45</v>
      </c>
      <c r="AA1235" s="5"/>
      <c r="AB1235" s="5">
        <v>817411.33</v>
      </c>
      <c r="AC1235" s="5">
        <v>4884919.95</v>
      </c>
      <c r="AD1235" s="5">
        <v>91559589.69</v>
      </c>
      <c r="AE1235" s="8">
        <f t="shared" si="340"/>
        <v>3216308580.46</v>
      </c>
      <c r="AF1235" s="8">
        <f t="shared" si="341"/>
        <v>3154509556.46</v>
      </c>
      <c r="AG1235" s="8">
        <f t="shared" si="342"/>
        <v>305359533.95</v>
      </c>
      <c r="AH1235" s="8">
        <f t="shared" si="343"/>
        <v>301292025.33</v>
      </c>
      <c r="AI1235" s="8">
        <f t="shared" si="344"/>
        <v>209732435.64</v>
      </c>
      <c r="AJ1235" s="8">
        <f t="shared" si="328"/>
        <v>314812354.5</v>
      </c>
      <c r="AK1235" s="13">
        <f t="shared" si="329"/>
        <v>61760803.2000003</v>
      </c>
      <c r="AL1235" s="13">
        <f t="shared" si="330"/>
        <v>242768462.29</v>
      </c>
      <c r="AM1235" s="13">
        <f t="shared" si="331"/>
        <v>-3313681.76</v>
      </c>
      <c r="AN1235" s="13">
        <f t="shared" si="332"/>
        <v>301215583.73</v>
      </c>
      <c r="AO1235" s="13">
        <f t="shared" si="333"/>
        <v>491560415.22</v>
      </c>
      <c r="AP1235" s="13">
        <f t="shared" si="334"/>
        <v>270496967.56</v>
      </c>
      <c r="AQ1235" s="13">
        <f t="shared" si="335"/>
        <v>178937377.87</v>
      </c>
      <c r="AR1235" s="13">
        <f t="shared" si="336"/>
        <v>158893023.51</v>
      </c>
      <c r="AS1235" s="13">
        <f t="shared" si="337"/>
        <v>67333433.8200003</v>
      </c>
      <c r="AT1235" s="13">
        <f t="shared" si="338"/>
        <v>209655994.04</v>
      </c>
      <c r="AU1235" s="13">
        <f>AT1235-VLOOKUP(A1235,[1]选股结果!$A$2:$BJ$3005,48,FALSE)*0.08</f>
        <v>-797308.274399668</v>
      </c>
      <c r="AV1235" s="13">
        <f t="shared" si="339"/>
        <v>91559589.69</v>
      </c>
    </row>
    <row r="1236" spans="1:48">
      <c r="A1236" s="4" t="s">
        <v>2516</v>
      </c>
      <c r="B1236" s="4" t="s">
        <v>2517</v>
      </c>
      <c r="C1236" s="5">
        <v>3213963506.95</v>
      </c>
      <c r="D1236" s="5">
        <v>0</v>
      </c>
      <c r="E1236" s="5">
        <v>0</v>
      </c>
      <c r="F1236" s="5">
        <v>0</v>
      </c>
      <c r="G1236" s="5">
        <v>2868823129.45</v>
      </c>
      <c r="H1236" s="5">
        <v>53118139.42</v>
      </c>
      <c r="I1236" s="5">
        <v>0</v>
      </c>
      <c r="J1236" s="5">
        <v>0</v>
      </c>
      <c r="K1236" s="5">
        <v>0</v>
      </c>
      <c r="L1236" s="5">
        <v>0</v>
      </c>
      <c r="M1236" s="5">
        <v>0</v>
      </c>
      <c r="N1236" s="5">
        <v>0</v>
      </c>
      <c r="O1236" s="5">
        <v>15710125.42</v>
      </c>
      <c r="P1236" s="5">
        <v>79379062.02</v>
      </c>
      <c r="Q1236" s="5">
        <v>103028184.7</v>
      </c>
      <c r="R1236" s="5">
        <v>82387895.64</v>
      </c>
      <c r="S1236" s="5">
        <v>67911389.21</v>
      </c>
      <c r="T1236" s="5">
        <v>19121676.73</v>
      </c>
      <c r="U1236" s="5">
        <v>18194332.63</v>
      </c>
      <c r="V1236" s="5">
        <v>0</v>
      </c>
      <c r="W1236" s="5">
        <v>-1186938.56</v>
      </c>
      <c r="X1236" s="5">
        <v>13136801.69</v>
      </c>
      <c r="Y1236" s="5">
        <v>4027234.17</v>
      </c>
      <c r="Z1236" s="5">
        <v>11984550.71</v>
      </c>
      <c r="AA1236" s="5"/>
      <c r="AB1236" s="5">
        <v>837731.13</v>
      </c>
      <c r="AC1236" s="5">
        <v>262738.36</v>
      </c>
      <c r="AD1236" s="5">
        <v>-1367895.36</v>
      </c>
      <c r="AE1236" s="8">
        <f t="shared" si="340"/>
        <v>3213963506.95</v>
      </c>
      <c r="AF1236" s="8">
        <f t="shared" si="341"/>
        <v>3217239786.44</v>
      </c>
      <c r="AG1236" s="8">
        <f t="shared" si="342"/>
        <v>9478973.53000023</v>
      </c>
      <c r="AH1236" s="8">
        <f t="shared" si="343"/>
        <v>10053966.3000002</v>
      </c>
      <c r="AI1236" s="8">
        <f t="shared" si="344"/>
        <v>11421861.6600002</v>
      </c>
      <c r="AJ1236" s="8">
        <f t="shared" si="328"/>
        <v>201569613.54</v>
      </c>
      <c r="AK1236" s="13">
        <f t="shared" si="329"/>
        <v>750954.680000022</v>
      </c>
      <c r="AL1236" s="13">
        <f t="shared" si="330"/>
        <v>18194332.63</v>
      </c>
      <c r="AM1236" s="13">
        <f t="shared" si="331"/>
        <v>-836852.669999997</v>
      </c>
      <c r="AN1236" s="13">
        <f t="shared" si="332"/>
        <v>18108434.64</v>
      </c>
      <c r="AO1236" s="13">
        <f t="shared" si="333"/>
        <v>345140377.5</v>
      </c>
      <c r="AP1236" s="13">
        <f t="shared" si="334"/>
        <v>121780483.31</v>
      </c>
      <c r="AQ1236" s="13">
        <f t="shared" si="335"/>
        <v>123148378.67</v>
      </c>
      <c r="AR1236" s="13">
        <f t="shared" si="336"/>
        <v>68662343.89</v>
      </c>
      <c r="AS1236" s="13">
        <f t="shared" si="337"/>
        <v>70030239.25</v>
      </c>
      <c r="AT1236" s="13">
        <f t="shared" si="338"/>
        <v>19476330</v>
      </c>
      <c r="AU1236" s="13">
        <f>AT1236-VLOOKUP(A1236,[1]选股结果!$A$2:$BJ$3005,48,FALSE)*0.08</f>
        <v>-325135308.664</v>
      </c>
      <c r="AV1236" s="13">
        <f t="shared" si="339"/>
        <v>-1367895.36</v>
      </c>
    </row>
    <row r="1237" spans="1:48">
      <c r="A1237" s="4" t="s">
        <v>2518</v>
      </c>
      <c r="B1237" s="4" t="s">
        <v>2519</v>
      </c>
      <c r="C1237" s="5">
        <v>3213201476.59</v>
      </c>
      <c r="D1237" s="5">
        <v>0</v>
      </c>
      <c r="E1237" s="5">
        <v>0</v>
      </c>
      <c r="F1237" s="5">
        <v>0</v>
      </c>
      <c r="G1237" s="5">
        <v>2218952799.65</v>
      </c>
      <c r="H1237" s="5">
        <v>22925029.99</v>
      </c>
      <c r="I1237" s="5">
        <v>0</v>
      </c>
      <c r="J1237" s="5">
        <v>0</v>
      </c>
      <c r="K1237" s="5">
        <v>0</v>
      </c>
      <c r="L1237" s="5">
        <v>0</v>
      </c>
      <c r="M1237" s="5">
        <v>0</v>
      </c>
      <c r="N1237" s="5">
        <v>0</v>
      </c>
      <c r="O1237" s="5">
        <v>18344413.9</v>
      </c>
      <c r="P1237" s="5">
        <v>55170762.68</v>
      </c>
      <c r="Q1237" s="5">
        <v>185676414.78</v>
      </c>
      <c r="R1237" s="5">
        <v>106211901.82</v>
      </c>
      <c r="S1237" s="5">
        <v>20810750.92</v>
      </c>
      <c r="T1237" s="5">
        <v>986837.07</v>
      </c>
      <c r="U1237" s="5">
        <v>-594717.97</v>
      </c>
      <c r="V1237" s="5">
        <v>0</v>
      </c>
      <c r="W1237" s="5">
        <v>0</v>
      </c>
      <c r="X1237" s="5">
        <v>117815.23</v>
      </c>
      <c r="Y1237" s="5">
        <v>20944702.51</v>
      </c>
      <c r="Z1237" s="5">
        <v>448748.24</v>
      </c>
      <c r="AA1237" s="5"/>
      <c r="AB1237" s="5">
        <v>10035580.07</v>
      </c>
      <c r="AC1237" s="5">
        <v>6031893.64</v>
      </c>
      <c r="AD1237" s="5">
        <v>79436845.38</v>
      </c>
      <c r="AE1237" s="8">
        <f t="shared" si="340"/>
        <v>3213201476.59</v>
      </c>
      <c r="AF1237" s="8">
        <f t="shared" si="341"/>
        <v>2605167043.75</v>
      </c>
      <c r="AG1237" s="8">
        <f t="shared" si="342"/>
        <v>588407500.41</v>
      </c>
      <c r="AH1237" s="8">
        <f t="shared" si="343"/>
        <v>592411186.84</v>
      </c>
      <c r="AI1237" s="8">
        <f t="shared" si="344"/>
        <v>512974341.46</v>
      </c>
      <c r="AJ1237" s="8">
        <f t="shared" si="328"/>
        <v>276132607.44</v>
      </c>
      <c r="AK1237" s="13">
        <f t="shared" si="329"/>
        <v>628979135.35</v>
      </c>
      <c r="AL1237" s="13">
        <f t="shared" si="330"/>
        <v>-594717.97</v>
      </c>
      <c r="AM1237" s="13">
        <f t="shared" si="331"/>
        <v>5916174.48</v>
      </c>
      <c r="AN1237" s="13">
        <f t="shared" si="332"/>
        <v>634300591.86</v>
      </c>
      <c r="AO1237" s="13">
        <f t="shared" si="333"/>
        <v>994248676.94</v>
      </c>
      <c r="AP1237" s="13">
        <f t="shared" si="334"/>
        <v>672714916.26</v>
      </c>
      <c r="AQ1237" s="13">
        <f t="shared" si="335"/>
        <v>593278070.88</v>
      </c>
      <c r="AR1237" s="13">
        <f t="shared" si="336"/>
        <v>649789886.27</v>
      </c>
      <c r="AS1237" s="13">
        <f t="shared" si="337"/>
        <v>570353040.89</v>
      </c>
      <c r="AT1237" s="13">
        <f t="shared" si="338"/>
        <v>554863746.48</v>
      </c>
      <c r="AU1237" s="13">
        <f>AT1237-VLOOKUP(A1237,[1]选股结果!$A$2:$BJ$3005,48,FALSE)*0.08</f>
        <v>39620186.9423999</v>
      </c>
      <c r="AV1237" s="13">
        <f t="shared" si="339"/>
        <v>79436845.3800001</v>
      </c>
    </row>
    <row r="1238" spans="1:48">
      <c r="A1238" s="4" t="s">
        <v>2520</v>
      </c>
      <c r="B1238" s="4" t="s">
        <v>2521</v>
      </c>
      <c r="C1238" s="5">
        <v>3210403664.42</v>
      </c>
      <c r="D1238" s="5">
        <v>0</v>
      </c>
      <c r="E1238" s="5">
        <v>0</v>
      </c>
      <c r="F1238" s="5">
        <v>0</v>
      </c>
      <c r="G1238" s="5">
        <v>2824436594.85</v>
      </c>
      <c r="H1238" s="5">
        <v>16413607.49</v>
      </c>
      <c r="I1238" s="5">
        <v>0</v>
      </c>
      <c r="J1238" s="5">
        <v>0</v>
      </c>
      <c r="K1238" s="5">
        <v>0</v>
      </c>
      <c r="L1238" s="5">
        <v>0</v>
      </c>
      <c r="M1238" s="5">
        <v>0</v>
      </c>
      <c r="N1238" s="5">
        <v>0</v>
      </c>
      <c r="O1238" s="5">
        <v>7890968.13</v>
      </c>
      <c r="P1238" s="5">
        <v>83614742.2</v>
      </c>
      <c r="Q1238" s="5">
        <v>168204659.6</v>
      </c>
      <c r="R1238" s="5">
        <v>14243088.21</v>
      </c>
      <c r="S1238" s="5">
        <v>15954819.22</v>
      </c>
      <c r="T1238" s="5">
        <v>603200.49</v>
      </c>
      <c r="U1238" s="5">
        <v>603200.49</v>
      </c>
      <c r="V1238" s="5">
        <v>0</v>
      </c>
      <c r="W1238" s="5">
        <v>36038.34</v>
      </c>
      <c r="X1238" s="5">
        <v>-880363.07</v>
      </c>
      <c r="Y1238" s="5">
        <v>8871961.14</v>
      </c>
      <c r="Z1238" s="5">
        <v>-30354.83</v>
      </c>
      <c r="AA1238" s="5"/>
      <c r="AB1238" s="5">
        <v>129177.29</v>
      </c>
      <c r="AC1238" s="5">
        <v>295030.32</v>
      </c>
      <c r="AD1238" s="5">
        <v>17347081.52</v>
      </c>
      <c r="AE1238" s="8">
        <f t="shared" si="340"/>
        <v>3210403664.42</v>
      </c>
      <c r="AF1238" s="8">
        <f t="shared" si="341"/>
        <v>3114344872.21</v>
      </c>
      <c r="AG1238" s="8">
        <f t="shared" si="342"/>
        <v>88676078.1400005</v>
      </c>
      <c r="AH1238" s="8">
        <f t="shared" si="343"/>
        <v>88510225.1100005</v>
      </c>
      <c r="AI1238" s="8">
        <f t="shared" si="344"/>
        <v>71163143.5900005</v>
      </c>
      <c r="AJ1238" s="8">
        <f t="shared" si="328"/>
        <v>268748184.1</v>
      </c>
      <c r="AK1238" s="13">
        <f t="shared" si="329"/>
        <v>104930753.35</v>
      </c>
      <c r="AL1238" s="13">
        <f t="shared" si="330"/>
        <v>603200.49</v>
      </c>
      <c r="AM1238" s="13">
        <f t="shared" si="331"/>
        <v>720193.55</v>
      </c>
      <c r="AN1238" s="13">
        <f t="shared" si="332"/>
        <v>106254147.39</v>
      </c>
      <c r="AO1238" s="13">
        <f t="shared" si="333"/>
        <v>385967069.57</v>
      </c>
      <c r="AP1238" s="13">
        <f t="shared" si="334"/>
        <v>137299180.06</v>
      </c>
      <c r="AQ1238" s="13">
        <f t="shared" si="335"/>
        <v>119952098.54</v>
      </c>
      <c r="AR1238" s="13">
        <f t="shared" si="336"/>
        <v>120885572.57</v>
      </c>
      <c r="AS1238" s="13">
        <f t="shared" si="337"/>
        <v>103538491.05</v>
      </c>
      <c r="AT1238" s="13">
        <f t="shared" si="338"/>
        <v>88907065.87</v>
      </c>
      <c r="AU1238" s="13">
        <f>AT1238-VLOOKUP(A1238,[1]选股结果!$A$2:$BJ$3005,48,FALSE)*0.08</f>
        <v>-53357149.9172</v>
      </c>
      <c r="AV1238" s="13">
        <f t="shared" si="339"/>
        <v>17347081.52</v>
      </c>
    </row>
    <row r="1239" spans="1:48">
      <c r="A1239" s="4" t="s">
        <v>2522</v>
      </c>
      <c r="B1239" s="4" t="s">
        <v>2523</v>
      </c>
      <c r="C1239" s="5">
        <v>3207043297.2</v>
      </c>
      <c r="D1239" s="5">
        <v>0</v>
      </c>
      <c r="E1239" s="5">
        <v>0</v>
      </c>
      <c r="F1239" s="5">
        <v>0</v>
      </c>
      <c r="G1239" s="5">
        <v>2479264173.55</v>
      </c>
      <c r="H1239" s="5">
        <v>6812878.9</v>
      </c>
      <c r="I1239" s="5">
        <v>0</v>
      </c>
      <c r="J1239" s="5">
        <v>0</v>
      </c>
      <c r="K1239" s="5">
        <v>0</v>
      </c>
      <c r="L1239" s="5">
        <v>0</v>
      </c>
      <c r="M1239" s="5">
        <v>0</v>
      </c>
      <c r="N1239" s="5">
        <v>0</v>
      </c>
      <c r="O1239" s="5">
        <v>10736437.48</v>
      </c>
      <c r="P1239" s="5">
        <v>83566101.02</v>
      </c>
      <c r="Q1239" s="5">
        <v>87206157.6</v>
      </c>
      <c r="R1239" s="5">
        <v>143099286.56</v>
      </c>
      <c r="S1239" s="5">
        <v>11261767.61</v>
      </c>
      <c r="T1239" s="5">
        <v>31347678.67</v>
      </c>
      <c r="U1239" s="5">
        <v>0</v>
      </c>
      <c r="V1239" s="5">
        <v>0</v>
      </c>
      <c r="W1239" s="5">
        <v>-13239455.35</v>
      </c>
      <c r="X1239" s="5">
        <v>19570365.63</v>
      </c>
      <c r="Y1239" s="5">
        <v>2271641.36</v>
      </c>
      <c r="Z1239" s="5">
        <v>-6313947.19</v>
      </c>
      <c r="AA1239" s="5"/>
      <c r="AB1239" s="5">
        <v>5024122.28</v>
      </c>
      <c r="AC1239" s="5">
        <v>1386486.12</v>
      </c>
      <c r="AD1239" s="5">
        <v>42113878.89</v>
      </c>
      <c r="AE1239" s="8">
        <f t="shared" si="340"/>
        <v>3207043297.2</v>
      </c>
      <c r="AF1239" s="8">
        <f t="shared" si="341"/>
        <v>2815133923.82</v>
      </c>
      <c r="AG1239" s="8">
        <f t="shared" si="342"/>
        <v>381861642.52</v>
      </c>
      <c r="AH1239" s="8">
        <f t="shared" si="343"/>
        <v>385499278.68</v>
      </c>
      <c r="AI1239" s="8">
        <f t="shared" si="344"/>
        <v>343385399.79</v>
      </c>
      <c r="AJ1239" s="8">
        <f t="shared" si="328"/>
        <v>180142701.3</v>
      </c>
      <c r="AK1239" s="13">
        <f t="shared" si="329"/>
        <v>394181014.74</v>
      </c>
      <c r="AL1239" s="13">
        <f t="shared" si="330"/>
        <v>0</v>
      </c>
      <c r="AM1239" s="13">
        <f t="shared" si="331"/>
        <v>-4138453.34</v>
      </c>
      <c r="AN1239" s="13">
        <f t="shared" si="332"/>
        <v>390042561.4</v>
      </c>
      <c r="AO1239" s="13">
        <f t="shared" si="333"/>
        <v>727779123.65</v>
      </c>
      <c r="AP1239" s="13">
        <f t="shared" si="334"/>
        <v>412255661.25</v>
      </c>
      <c r="AQ1239" s="13">
        <f t="shared" si="335"/>
        <v>370141782.36</v>
      </c>
      <c r="AR1239" s="13">
        <f t="shared" si="336"/>
        <v>405442782.35</v>
      </c>
      <c r="AS1239" s="13">
        <f t="shared" si="337"/>
        <v>363328903.46</v>
      </c>
      <c r="AT1239" s="13">
        <f t="shared" si="338"/>
        <v>347928682.51</v>
      </c>
      <c r="AU1239" s="13">
        <f>AT1239-VLOOKUP(A1239,[1]选股结果!$A$2:$BJ$3005,48,FALSE)*0.08</f>
        <v>76768028.6356</v>
      </c>
      <c r="AV1239" s="13">
        <f t="shared" si="339"/>
        <v>42113878.89</v>
      </c>
    </row>
    <row r="1240" spans="1:48">
      <c r="A1240" s="4" t="s">
        <v>2524</v>
      </c>
      <c r="B1240" s="4" t="s">
        <v>2525</v>
      </c>
      <c r="C1240" s="5">
        <v>3206854113.16</v>
      </c>
      <c r="D1240" s="5">
        <v>0</v>
      </c>
      <c r="E1240" s="5">
        <v>0</v>
      </c>
      <c r="F1240" s="5">
        <v>0</v>
      </c>
      <c r="G1240" s="5">
        <v>2112947629.92</v>
      </c>
      <c r="H1240" s="5">
        <v>26299757.57</v>
      </c>
      <c r="I1240" s="5">
        <v>0</v>
      </c>
      <c r="J1240" s="5">
        <v>0</v>
      </c>
      <c r="K1240" s="5">
        <v>0</v>
      </c>
      <c r="L1240" s="5">
        <v>0</v>
      </c>
      <c r="M1240" s="5">
        <v>0</v>
      </c>
      <c r="N1240" s="5">
        <v>0</v>
      </c>
      <c r="O1240" s="5">
        <v>9253742.7</v>
      </c>
      <c r="P1240" s="5">
        <v>91929212.2</v>
      </c>
      <c r="Q1240" s="5">
        <v>241151579.05</v>
      </c>
      <c r="R1240" s="5">
        <v>259385749.01</v>
      </c>
      <c r="S1240" s="5">
        <v>-16892499.2</v>
      </c>
      <c r="T1240" s="5">
        <v>36949488.37</v>
      </c>
      <c r="U1240" s="5">
        <v>15842914.39</v>
      </c>
      <c r="V1240" s="5">
        <v>0</v>
      </c>
      <c r="W1240" s="5">
        <v>43238236</v>
      </c>
      <c r="X1240" s="5">
        <v>98433294.77</v>
      </c>
      <c r="Y1240" s="5">
        <v>16423507.55</v>
      </c>
      <c r="Z1240" s="5">
        <v>10087.38</v>
      </c>
      <c r="AA1240" s="5"/>
      <c r="AB1240" s="5">
        <v>8909572.06</v>
      </c>
      <c r="AC1240" s="5">
        <v>2942205.74</v>
      </c>
      <c r="AD1240" s="5">
        <v>46097212.53</v>
      </c>
      <c r="AE1240" s="8">
        <f t="shared" si="340"/>
        <v>3206854113.16</v>
      </c>
      <c r="AF1240" s="8">
        <f t="shared" si="341"/>
        <v>2697775413.68</v>
      </c>
      <c r="AG1240" s="8">
        <f t="shared" si="342"/>
        <v>474419708.91</v>
      </c>
      <c r="AH1240" s="8">
        <f t="shared" si="343"/>
        <v>480387075.23</v>
      </c>
      <c r="AI1240" s="8">
        <f t="shared" si="344"/>
        <v>434289862.7</v>
      </c>
      <c r="AJ1240" s="8">
        <f t="shared" si="328"/>
        <v>352790675.18</v>
      </c>
      <c r="AK1240" s="13">
        <f t="shared" si="329"/>
        <v>525502207.03</v>
      </c>
      <c r="AL1240" s="13">
        <f t="shared" si="330"/>
        <v>15842914.39</v>
      </c>
      <c r="AM1240" s="13">
        <f t="shared" si="331"/>
        <v>-28111031.09</v>
      </c>
      <c r="AN1240" s="13">
        <f t="shared" si="332"/>
        <v>513234090.33</v>
      </c>
      <c r="AO1240" s="13">
        <f t="shared" si="333"/>
        <v>1093906483.24</v>
      </c>
      <c r="AP1240" s="13">
        <f t="shared" si="334"/>
        <v>534909465.4</v>
      </c>
      <c r="AQ1240" s="13">
        <f t="shared" si="335"/>
        <v>488812252.87</v>
      </c>
      <c r="AR1240" s="13">
        <f t="shared" si="336"/>
        <v>508609707.83</v>
      </c>
      <c r="AS1240" s="13">
        <f t="shared" si="337"/>
        <v>462512495.3</v>
      </c>
      <c r="AT1240" s="13">
        <f t="shared" si="338"/>
        <v>467136877.8</v>
      </c>
      <c r="AU1240" s="13">
        <f>AT1240-VLOOKUP(A1240,[1]选股结果!$A$2:$BJ$3005,48,FALSE)*0.08</f>
        <v>-240381064.7256</v>
      </c>
      <c r="AV1240" s="13">
        <f t="shared" si="339"/>
        <v>46097212.53</v>
      </c>
    </row>
    <row r="1241" spans="1:48">
      <c r="A1241" s="4" t="s">
        <v>2526</v>
      </c>
      <c r="B1241" s="4" t="s">
        <v>2527</v>
      </c>
      <c r="C1241" s="5">
        <v>3206304559.4</v>
      </c>
      <c r="D1241" s="5">
        <v>0</v>
      </c>
      <c r="E1241" s="5">
        <v>0</v>
      </c>
      <c r="F1241" s="5">
        <v>0</v>
      </c>
      <c r="G1241" s="5">
        <v>2472913612.62</v>
      </c>
      <c r="H1241" s="5">
        <v>9779327.1</v>
      </c>
      <c r="I1241" s="5">
        <v>0</v>
      </c>
      <c r="J1241" s="5">
        <v>0</v>
      </c>
      <c r="K1241" s="5">
        <v>0</v>
      </c>
      <c r="L1241" s="5">
        <v>0</v>
      </c>
      <c r="M1241" s="5">
        <v>0</v>
      </c>
      <c r="N1241" s="5">
        <v>0</v>
      </c>
      <c r="O1241" s="5">
        <v>31614012.84</v>
      </c>
      <c r="P1241" s="5">
        <v>15193928.11</v>
      </c>
      <c r="Q1241" s="5">
        <v>74734318.52</v>
      </c>
      <c r="R1241" s="5">
        <v>40530198.94</v>
      </c>
      <c r="S1241" s="5">
        <v>-6365050.98</v>
      </c>
      <c r="T1241" s="5">
        <v>1803154.76</v>
      </c>
      <c r="U1241" s="5">
        <v>0</v>
      </c>
      <c r="V1241" s="5">
        <v>0</v>
      </c>
      <c r="W1241" s="5">
        <v>439230.01</v>
      </c>
      <c r="X1241" s="5">
        <v>844257.15</v>
      </c>
      <c r="Y1241" s="5">
        <v>0</v>
      </c>
      <c r="Z1241" s="5">
        <v>97087.38</v>
      </c>
      <c r="AA1241" s="5"/>
      <c r="AB1241" s="5">
        <v>1295398.5</v>
      </c>
      <c r="AC1241" s="5">
        <v>41610.35</v>
      </c>
      <c r="AD1241" s="5">
        <v>110476686.24</v>
      </c>
      <c r="AE1241" s="8">
        <f t="shared" si="340"/>
        <v>3206304559.4</v>
      </c>
      <c r="AF1241" s="8">
        <f t="shared" si="341"/>
        <v>2628621020.05</v>
      </c>
      <c r="AG1241" s="8">
        <f t="shared" si="342"/>
        <v>579178754.35</v>
      </c>
      <c r="AH1241" s="8">
        <f t="shared" si="343"/>
        <v>580432542.5</v>
      </c>
      <c r="AI1241" s="8">
        <f t="shared" si="344"/>
        <v>469955856.26</v>
      </c>
      <c r="AJ1241" s="8">
        <f t="shared" si="328"/>
        <v>120288471.32</v>
      </c>
      <c r="AK1241" s="13">
        <f t="shared" si="329"/>
        <v>577683539.35</v>
      </c>
      <c r="AL1241" s="13">
        <f t="shared" si="330"/>
        <v>0</v>
      </c>
      <c r="AM1241" s="13">
        <f t="shared" si="331"/>
        <v>2749003.15</v>
      </c>
      <c r="AN1241" s="13">
        <f t="shared" si="332"/>
        <v>580432542.5</v>
      </c>
      <c r="AO1241" s="13">
        <f t="shared" si="333"/>
        <v>733390946.78</v>
      </c>
      <c r="AP1241" s="13">
        <f t="shared" si="334"/>
        <v>581097815.47</v>
      </c>
      <c r="AQ1241" s="13">
        <f t="shared" si="335"/>
        <v>470621129.23</v>
      </c>
      <c r="AR1241" s="13">
        <f t="shared" si="336"/>
        <v>571318488.37</v>
      </c>
      <c r="AS1241" s="13">
        <f t="shared" si="337"/>
        <v>460841802.13</v>
      </c>
      <c r="AT1241" s="13">
        <f t="shared" si="338"/>
        <v>469955856.26</v>
      </c>
      <c r="AU1241" s="13">
        <f>AT1241-VLOOKUP(A1241,[1]选股结果!$A$2:$BJ$3005,48,FALSE)*0.08</f>
        <v>235129531.2224</v>
      </c>
      <c r="AV1241" s="13">
        <f t="shared" si="339"/>
        <v>110476686.24</v>
      </c>
    </row>
    <row r="1242" spans="1:48">
      <c r="A1242" s="4" t="s">
        <v>2528</v>
      </c>
      <c r="B1242" s="4" t="s">
        <v>2529</v>
      </c>
      <c r="C1242" s="5">
        <v>3203230547.43</v>
      </c>
      <c r="D1242" s="5">
        <v>0</v>
      </c>
      <c r="E1242" s="5">
        <v>0</v>
      </c>
      <c r="F1242" s="5">
        <v>0</v>
      </c>
      <c r="G1242" s="5">
        <v>2263999792.3</v>
      </c>
      <c r="H1242" s="5">
        <v>6720907.14</v>
      </c>
      <c r="I1242" s="5">
        <v>0</v>
      </c>
      <c r="J1242" s="5">
        <v>0</v>
      </c>
      <c r="K1242" s="5">
        <v>0</v>
      </c>
      <c r="L1242" s="5">
        <v>0</v>
      </c>
      <c r="M1242" s="5">
        <v>0</v>
      </c>
      <c r="N1242" s="5">
        <v>0</v>
      </c>
      <c r="O1242" s="5">
        <v>14080128.64</v>
      </c>
      <c r="P1242" s="5">
        <v>87228556.95</v>
      </c>
      <c r="Q1242" s="5">
        <v>202181556.82</v>
      </c>
      <c r="R1242" s="5">
        <v>132481676.09</v>
      </c>
      <c r="S1242" s="5">
        <v>29626174.61</v>
      </c>
      <c r="T1242" s="5">
        <v>127970994.91</v>
      </c>
      <c r="U1242" s="5">
        <v>-120650.87</v>
      </c>
      <c r="V1242" s="5">
        <v>0</v>
      </c>
      <c r="W1242" s="5">
        <v>-78351756.94</v>
      </c>
      <c r="X1242" s="5">
        <v>3839654.89</v>
      </c>
      <c r="Y1242" s="5">
        <v>4412721.36</v>
      </c>
      <c r="Z1242" s="5">
        <v>12821.76</v>
      </c>
      <c r="AA1242" s="5"/>
      <c r="AB1242" s="5">
        <v>14542169.52</v>
      </c>
      <c r="AC1242" s="5">
        <v>24617008.05</v>
      </c>
      <c r="AD1242" s="5">
        <v>82247521.37</v>
      </c>
      <c r="AE1242" s="8">
        <f t="shared" si="340"/>
        <v>3203230547.43</v>
      </c>
      <c r="AF1242" s="8">
        <f t="shared" si="341"/>
        <v>2729597885.41</v>
      </c>
      <c r="AG1242" s="8">
        <f t="shared" si="342"/>
        <v>515012345.499999</v>
      </c>
      <c r="AH1242" s="8">
        <f t="shared" si="343"/>
        <v>504937506.969999</v>
      </c>
      <c r="AI1242" s="8">
        <f t="shared" si="344"/>
        <v>422689985.599999</v>
      </c>
      <c r="AJ1242" s="8">
        <f t="shared" si="328"/>
        <v>317977802.3</v>
      </c>
      <c r="AK1242" s="13">
        <f t="shared" si="329"/>
        <v>478045383.38</v>
      </c>
      <c r="AL1242" s="13">
        <f t="shared" si="330"/>
        <v>-120650.87</v>
      </c>
      <c r="AM1242" s="13">
        <f t="shared" si="331"/>
        <v>35838217.18</v>
      </c>
      <c r="AN1242" s="13">
        <f t="shared" si="332"/>
        <v>513762949.69</v>
      </c>
      <c r="AO1242" s="13">
        <f t="shared" si="333"/>
        <v>939230755.13</v>
      </c>
      <c r="AP1242" s="13">
        <f t="shared" si="334"/>
        <v>514392465.13</v>
      </c>
      <c r="AQ1242" s="13">
        <f t="shared" si="335"/>
        <v>432144943.76</v>
      </c>
      <c r="AR1242" s="13">
        <f t="shared" si="336"/>
        <v>507671557.99</v>
      </c>
      <c r="AS1242" s="13">
        <f t="shared" si="337"/>
        <v>425424036.62</v>
      </c>
      <c r="AT1242" s="13">
        <f t="shared" si="338"/>
        <v>431515428.32</v>
      </c>
      <c r="AU1242" s="13">
        <f>AT1242-VLOOKUP(A1242,[1]选股结果!$A$2:$BJ$3005,48,FALSE)*0.08</f>
        <v>107990237.2128</v>
      </c>
      <c r="AV1242" s="13">
        <f t="shared" si="339"/>
        <v>82247521.37</v>
      </c>
    </row>
    <row r="1243" spans="1:48">
      <c r="A1243" s="4" t="s">
        <v>2530</v>
      </c>
      <c r="B1243" s="4" t="s">
        <v>2531</v>
      </c>
      <c r="C1243" s="5">
        <v>3190447333.22</v>
      </c>
      <c r="D1243" s="5">
        <v>0</v>
      </c>
      <c r="E1243" s="5">
        <v>0</v>
      </c>
      <c r="F1243" s="5">
        <v>0</v>
      </c>
      <c r="G1243" s="5">
        <v>3022009337.68</v>
      </c>
      <c r="H1243" s="5">
        <v>0</v>
      </c>
      <c r="I1243" s="5">
        <v>0</v>
      </c>
      <c r="J1243" s="5">
        <v>0</v>
      </c>
      <c r="K1243" s="5">
        <v>0</v>
      </c>
      <c r="L1243" s="5">
        <v>0</v>
      </c>
      <c r="M1243" s="5">
        <v>0</v>
      </c>
      <c r="N1243" s="5">
        <v>0</v>
      </c>
      <c r="O1243" s="5">
        <v>1440783.51</v>
      </c>
      <c r="P1243" s="5">
        <v>46881525.42</v>
      </c>
      <c r="Q1243" s="5">
        <v>22400863.52</v>
      </c>
      <c r="R1243" s="5">
        <v>44860551.25</v>
      </c>
      <c r="S1243" s="5">
        <v>-3201884.41</v>
      </c>
      <c r="T1243" s="5">
        <v>4707858.05</v>
      </c>
      <c r="U1243" s="5">
        <v>-283860.36</v>
      </c>
      <c r="V1243" s="5">
        <v>0</v>
      </c>
      <c r="W1243" s="5">
        <v>0</v>
      </c>
      <c r="X1243" s="5">
        <v>4762252</v>
      </c>
      <c r="Y1243" s="5">
        <v>0</v>
      </c>
      <c r="Z1243" s="5">
        <v>-4900.24</v>
      </c>
      <c r="AA1243" s="5"/>
      <c r="AB1243" s="5">
        <v>6182996.21</v>
      </c>
      <c r="AC1243" s="5">
        <v>27774.38</v>
      </c>
      <c r="AD1243" s="5">
        <v>13159560.53</v>
      </c>
      <c r="AE1243" s="8">
        <f t="shared" si="340"/>
        <v>3190447333.22</v>
      </c>
      <c r="AF1243" s="8">
        <f t="shared" si="341"/>
        <v>3134391176.97</v>
      </c>
      <c r="AG1243" s="8">
        <f t="shared" si="342"/>
        <v>55996862.0599995</v>
      </c>
      <c r="AH1243" s="8">
        <f t="shared" si="343"/>
        <v>62152083.8899995</v>
      </c>
      <c r="AI1243" s="8">
        <f t="shared" si="344"/>
        <v>48992523.3599995</v>
      </c>
      <c r="AJ1243" s="8">
        <f t="shared" si="328"/>
        <v>64567950.62</v>
      </c>
      <c r="AK1243" s="13">
        <f t="shared" si="329"/>
        <v>56056156.25</v>
      </c>
      <c r="AL1243" s="13">
        <f t="shared" si="330"/>
        <v>-283860.36</v>
      </c>
      <c r="AM1243" s="13">
        <f t="shared" si="331"/>
        <v>6379788</v>
      </c>
      <c r="AN1243" s="13">
        <f t="shared" si="332"/>
        <v>62152083.89</v>
      </c>
      <c r="AO1243" s="13">
        <f t="shared" si="333"/>
        <v>168437995.54</v>
      </c>
      <c r="AP1243" s="13">
        <f t="shared" si="334"/>
        <v>52854271.84</v>
      </c>
      <c r="AQ1243" s="13">
        <f t="shared" si="335"/>
        <v>39694711.31</v>
      </c>
      <c r="AR1243" s="13">
        <f t="shared" si="336"/>
        <v>52854271.84</v>
      </c>
      <c r="AS1243" s="13">
        <f t="shared" si="337"/>
        <v>39694711.31</v>
      </c>
      <c r="AT1243" s="13">
        <f t="shared" si="338"/>
        <v>48992523.36</v>
      </c>
      <c r="AU1243" s="13">
        <f>AT1243-VLOOKUP(A1243,[1]选股结果!$A$2:$BJ$3005,48,FALSE)*0.08</f>
        <v>-38030653.5888</v>
      </c>
      <c r="AV1243" s="13">
        <f t="shared" si="339"/>
        <v>13159560.53</v>
      </c>
    </row>
    <row r="1244" spans="1:48">
      <c r="A1244" s="4" t="s">
        <v>2532</v>
      </c>
      <c r="B1244" s="4" t="s">
        <v>2533</v>
      </c>
      <c r="C1244" s="5">
        <v>3185002470</v>
      </c>
      <c r="D1244" s="5">
        <v>0</v>
      </c>
      <c r="E1244" s="5">
        <v>0</v>
      </c>
      <c r="F1244" s="5">
        <v>0</v>
      </c>
      <c r="G1244" s="5">
        <v>1594027580</v>
      </c>
      <c r="H1244" s="5">
        <v>49321440</v>
      </c>
      <c r="I1244" s="5">
        <v>0</v>
      </c>
      <c r="J1244" s="5">
        <v>0</v>
      </c>
      <c r="K1244" s="5">
        <v>0</v>
      </c>
      <c r="L1244" s="5">
        <v>0</v>
      </c>
      <c r="M1244" s="5">
        <v>0</v>
      </c>
      <c r="N1244" s="5">
        <v>0</v>
      </c>
      <c r="O1244" s="5">
        <v>102065600</v>
      </c>
      <c r="P1244" s="5">
        <v>10165330</v>
      </c>
      <c r="Q1244" s="5">
        <v>301897510</v>
      </c>
      <c r="R1244" s="5">
        <v>38093470</v>
      </c>
      <c r="S1244" s="5">
        <v>52568140</v>
      </c>
      <c r="T1244" s="5">
        <v>144622310</v>
      </c>
      <c r="U1244" s="5">
        <v>1903850</v>
      </c>
      <c r="V1244" s="5">
        <v>0</v>
      </c>
      <c r="W1244" s="5">
        <v>223767540</v>
      </c>
      <c r="X1244" s="5">
        <v>7581220</v>
      </c>
      <c r="Y1244" s="5">
        <v>97149970</v>
      </c>
      <c r="Z1244" s="5">
        <v>33810</v>
      </c>
      <c r="AA1244" s="5"/>
      <c r="AB1244" s="5">
        <v>493610</v>
      </c>
      <c r="AC1244" s="5">
        <v>4451790</v>
      </c>
      <c r="AD1244" s="5">
        <v>274613730</v>
      </c>
      <c r="AE1244" s="8">
        <f t="shared" si="340"/>
        <v>3185002470</v>
      </c>
      <c r="AF1244" s="8">
        <f t="shared" si="341"/>
        <v>2098817630</v>
      </c>
      <c r="AG1244" s="8">
        <f t="shared" si="342"/>
        <v>1349877310</v>
      </c>
      <c r="AH1244" s="8">
        <f t="shared" si="343"/>
        <v>1345919130</v>
      </c>
      <c r="AI1244" s="8">
        <f t="shared" si="344"/>
        <v>1071305400</v>
      </c>
      <c r="AJ1244" s="8">
        <f t="shared" si="328"/>
        <v>515236590</v>
      </c>
      <c r="AK1244" s="13">
        <f t="shared" si="329"/>
        <v>1183334810</v>
      </c>
      <c r="AL1244" s="13">
        <f t="shared" si="330"/>
        <v>1903850</v>
      </c>
      <c r="AM1244" s="13">
        <f t="shared" si="331"/>
        <v>354980410</v>
      </c>
      <c r="AN1244" s="13">
        <f t="shared" si="332"/>
        <v>1540219070</v>
      </c>
      <c r="AO1244" s="13">
        <f t="shared" si="333"/>
        <v>1590974890</v>
      </c>
      <c r="AP1244" s="13">
        <f t="shared" si="334"/>
        <v>1285224390</v>
      </c>
      <c r="AQ1244" s="13">
        <f t="shared" si="335"/>
        <v>1010610660</v>
      </c>
      <c r="AR1244" s="13">
        <f t="shared" si="336"/>
        <v>1235902950</v>
      </c>
      <c r="AS1244" s="13">
        <f t="shared" si="337"/>
        <v>961289220</v>
      </c>
      <c r="AT1244" s="13">
        <f t="shared" si="338"/>
        <v>1265605340</v>
      </c>
      <c r="AU1244" s="13">
        <f>AT1244-VLOOKUP(A1244,[1]选股结果!$A$2:$BJ$3005,48,FALSE)*0.08</f>
        <v>808540593.6</v>
      </c>
      <c r="AV1244" s="13">
        <f t="shared" si="339"/>
        <v>274613730</v>
      </c>
    </row>
    <row r="1245" spans="1:48">
      <c r="A1245" s="4" t="s">
        <v>2534</v>
      </c>
      <c r="B1245" s="4" t="s">
        <v>2535</v>
      </c>
      <c r="C1245" s="5">
        <v>3181490688.19</v>
      </c>
      <c r="D1245" s="5">
        <v>0</v>
      </c>
      <c r="E1245" s="5">
        <v>0</v>
      </c>
      <c r="F1245" s="5">
        <v>0</v>
      </c>
      <c r="G1245" s="5">
        <v>1084925841.75</v>
      </c>
      <c r="H1245" s="5">
        <v>54703527.86</v>
      </c>
      <c r="I1245" s="5">
        <v>0</v>
      </c>
      <c r="J1245" s="5">
        <v>0</v>
      </c>
      <c r="K1245" s="5">
        <v>0</v>
      </c>
      <c r="L1245" s="5">
        <v>0</v>
      </c>
      <c r="M1245" s="5">
        <v>0</v>
      </c>
      <c r="N1245" s="5">
        <v>0</v>
      </c>
      <c r="O1245" s="5">
        <v>935246313.19</v>
      </c>
      <c r="P1245" s="5">
        <v>38619575.61</v>
      </c>
      <c r="Q1245" s="5">
        <v>157577080.86</v>
      </c>
      <c r="R1245" s="5">
        <v>0</v>
      </c>
      <c r="S1245" s="5">
        <v>-4433328.3</v>
      </c>
      <c r="T1245" s="5">
        <v>4070956.16</v>
      </c>
      <c r="U1245" s="5">
        <v>4070956.16</v>
      </c>
      <c r="V1245" s="5">
        <v>0</v>
      </c>
      <c r="W1245" s="5">
        <v>0</v>
      </c>
      <c r="X1245" s="5">
        <v>6885600.31</v>
      </c>
      <c r="Y1245" s="5">
        <v>-14735.82</v>
      </c>
      <c r="Z1245" s="5">
        <v>0</v>
      </c>
      <c r="AA1245" s="5"/>
      <c r="AB1245" s="5">
        <v>11820776.71</v>
      </c>
      <c r="AC1245" s="5">
        <v>2813222.58</v>
      </c>
      <c r="AD1245" s="5">
        <v>216928658.27</v>
      </c>
      <c r="AE1245" s="8">
        <f t="shared" si="340"/>
        <v>3181490688.19</v>
      </c>
      <c r="AF1245" s="8">
        <f t="shared" si="341"/>
        <v>2211935483.11</v>
      </c>
      <c r="AG1245" s="8">
        <f t="shared" si="342"/>
        <v>966755296.75</v>
      </c>
      <c r="AH1245" s="8">
        <f t="shared" si="343"/>
        <v>975762850.88</v>
      </c>
      <c r="AI1245" s="8">
        <f t="shared" si="344"/>
        <v>758834192.61</v>
      </c>
      <c r="AJ1245" s="8">
        <f t="shared" si="328"/>
        <v>1122420679.71</v>
      </c>
      <c r="AK1245" s="13">
        <f t="shared" si="329"/>
        <v>969540469.26</v>
      </c>
      <c r="AL1245" s="13">
        <f t="shared" si="330"/>
        <v>4070956.16</v>
      </c>
      <c r="AM1245" s="13">
        <f t="shared" si="331"/>
        <v>2121953.82</v>
      </c>
      <c r="AN1245" s="13">
        <f t="shared" si="332"/>
        <v>975733379.24</v>
      </c>
      <c r="AO1245" s="13">
        <f t="shared" si="333"/>
        <v>2096564846.44</v>
      </c>
      <c r="AP1245" s="13">
        <f t="shared" si="334"/>
        <v>1019810668.82</v>
      </c>
      <c r="AQ1245" s="13">
        <f t="shared" si="335"/>
        <v>802882010.55</v>
      </c>
      <c r="AR1245" s="13">
        <f t="shared" si="336"/>
        <v>965107140.96</v>
      </c>
      <c r="AS1245" s="13">
        <f t="shared" si="337"/>
        <v>748178482.69</v>
      </c>
      <c r="AT1245" s="13">
        <f t="shared" si="338"/>
        <v>758804720.97</v>
      </c>
      <c r="AU1245" s="13">
        <f>AT1245-VLOOKUP(A1245,[1]选股结果!$A$2:$BJ$3005,48,FALSE)*0.08</f>
        <v>418178013.9892</v>
      </c>
      <c r="AV1245" s="13">
        <f t="shared" si="339"/>
        <v>216928658.27</v>
      </c>
    </row>
    <row r="1246" spans="1:48">
      <c r="A1246" s="4" t="s">
        <v>2536</v>
      </c>
      <c r="B1246" s="4" t="s">
        <v>2537</v>
      </c>
      <c r="C1246" s="5">
        <v>3181273646.95</v>
      </c>
      <c r="D1246" s="5">
        <v>0</v>
      </c>
      <c r="E1246" s="5">
        <v>0</v>
      </c>
      <c r="F1246" s="5">
        <v>0</v>
      </c>
      <c r="G1246" s="5">
        <v>2580590970.96</v>
      </c>
      <c r="H1246" s="5">
        <v>186150032.5</v>
      </c>
      <c r="I1246" s="5">
        <v>0</v>
      </c>
      <c r="J1246" s="5">
        <v>0</v>
      </c>
      <c r="K1246" s="5">
        <v>0</v>
      </c>
      <c r="L1246" s="5">
        <v>0</v>
      </c>
      <c r="M1246" s="5">
        <v>0</v>
      </c>
      <c r="N1246" s="5">
        <v>0</v>
      </c>
      <c r="O1246" s="5">
        <v>9504309.55</v>
      </c>
      <c r="P1246" s="5">
        <v>40633781.74</v>
      </c>
      <c r="Q1246" s="5">
        <v>232858624.4</v>
      </c>
      <c r="R1246" s="5">
        <v>132092961.23</v>
      </c>
      <c r="S1246" s="5">
        <v>143105513.26</v>
      </c>
      <c r="T1246" s="5">
        <v>58019262.44</v>
      </c>
      <c r="U1246" s="5">
        <v>39279562.03</v>
      </c>
      <c r="V1246" s="5">
        <v>0</v>
      </c>
      <c r="W1246" s="5">
        <v>33476.18</v>
      </c>
      <c r="X1246" s="5">
        <v>65976373.47</v>
      </c>
      <c r="Y1246" s="5">
        <v>5209257.41</v>
      </c>
      <c r="Z1246" s="5">
        <v>-972432.75</v>
      </c>
      <c r="AA1246" s="5"/>
      <c r="AB1246" s="5">
        <v>5591934.01</v>
      </c>
      <c r="AC1246" s="5">
        <v>4881587.34</v>
      </c>
      <c r="AD1246" s="5">
        <v>-15092819.59</v>
      </c>
      <c r="AE1246" s="8">
        <f t="shared" si="340"/>
        <v>3181273646.95</v>
      </c>
      <c r="AF1246" s="8">
        <f t="shared" si="341"/>
        <v>3138786161.14</v>
      </c>
      <c r="AG1246" s="8">
        <f t="shared" si="342"/>
        <v>28382160.7999995</v>
      </c>
      <c r="AH1246" s="8">
        <f t="shared" si="343"/>
        <v>29092507.4699995</v>
      </c>
      <c r="AI1246" s="8">
        <f t="shared" si="344"/>
        <v>44185327.0599995</v>
      </c>
      <c r="AJ1246" s="8">
        <f t="shared" si="328"/>
        <v>287495626.43</v>
      </c>
      <c r="AK1246" s="13">
        <f t="shared" si="329"/>
        <v>47696743.2199998</v>
      </c>
      <c r="AL1246" s="13">
        <f t="shared" si="330"/>
        <v>39279562.03</v>
      </c>
      <c r="AM1246" s="13">
        <f t="shared" si="331"/>
        <v>-47465282.96</v>
      </c>
      <c r="AN1246" s="13">
        <f t="shared" si="332"/>
        <v>39511022.2899998</v>
      </c>
      <c r="AO1246" s="13">
        <f t="shared" si="333"/>
        <v>600682675.99</v>
      </c>
      <c r="AP1246" s="13">
        <f t="shared" si="334"/>
        <v>376952288.98</v>
      </c>
      <c r="AQ1246" s="13">
        <f t="shared" si="335"/>
        <v>392045108.57</v>
      </c>
      <c r="AR1246" s="13">
        <f t="shared" si="336"/>
        <v>190802256.48</v>
      </c>
      <c r="AS1246" s="13">
        <f t="shared" si="337"/>
        <v>205895076.07</v>
      </c>
      <c r="AT1246" s="13">
        <f t="shared" si="338"/>
        <v>54603841.8799998</v>
      </c>
      <c r="AU1246" s="13">
        <f>AT1246-VLOOKUP(A1246,[1]选股结果!$A$2:$BJ$3005,48,FALSE)*0.08</f>
        <v>-333768362.2152</v>
      </c>
      <c r="AV1246" s="13">
        <f t="shared" si="339"/>
        <v>-15092819.59</v>
      </c>
    </row>
    <row r="1247" spans="1:48">
      <c r="A1247" s="4" t="s">
        <v>2538</v>
      </c>
      <c r="B1247" s="4" t="s">
        <v>2539</v>
      </c>
      <c r="C1247" s="5">
        <v>3180375844.26</v>
      </c>
      <c r="D1247" s="5">
        <v>0</v>
      </c>
      <c r="E1247" s="5">
        <v>0</v>
      </c>
      <c r="F1247" s="5">
        <v>0</v>
      </c>
      <c r="G1247" s="5">
        <v>1002681806.37</v>
      </c>
      <c r="H1247" s="5">
        <v>0</v>
      </c>
      <c r="I1247" s="5">
        <v>0</v>
      </c>
      <c r="J1247" s="5">
        <v>0</v>
      </c>
      <c r="K1247" s="5">
        <v>0</v>
      </c>
      <c r="L1247" s="5">
        <v>0</v>
      </c>
      <c r="M1247" s="5">
        <v>0</v>
      </c>
      <c r="N1247" s="5">
        <v>0</v>
      </c>
      <c r="O1247" s="5">
        <v>484412204.83</v>
      </c>
      <c r="P1247" s="5">
        <v>314252167.25</v>
      </c>
      <c r="Q1247" s="5">
        <v>136992667.21</v>
      </c>
      <c r="R1247" s="5">
        <v>34142215.01</v>
      </c>
      <c r="S1247" s="5">
        <v>-2629309.8</v>
      </c>
      <c r="T1247" s="5">
        <v>37145310.11</v>
      </c>
      <c r="U1247" s="5">
        <v>0</v>
      </c>
      <c r="V1247" s="5">
        <v>0</v>
      </c>
      <c r="W1247" s="5">
        <v>-30925.18</v>
      </c>
      <c r="X1247" s="5">
        <v>66187.59</v>
      </c>
      <c r="Y1247" s="5">
        <v>93164.23</v>
      </c>
      <c r="Z1247" s="5">
        <v>263246.01</v>
      </c>
      <c r="AA1247" s="5"/>
      <c r="AB1247" s="5">
        <v>7770287.5</v>
      </c>
      <c r="AC1247" s="5">
        <v>624079.09</v>
      </c>
      <c r="AD1247" s="5">
        <v>313006641.1</v>
      </c>
      <c r="AE1247" s="8">
        <f t="shared" si="340"/>
        <v>3180375844.26</v>
      </c>
      <c r="AF1247" s="8">
        <f t="shared" si="341"/>
        <v>1969851750.87</v>
      </c>
      <c r="AG1247" s="8">
        <f t="shared" si="342"/>
        <v>1247742372.51</v>
      </c>
      <c r="AH1247" s="8">
        <f t="shared" si="343"/>
        <v>1254888580.92</v>
      </c>
      <c r="AI1247" s="8">
        <f t="shared" si="344"/>
        <v>941881939.82</v>
      </c>
      <c r="AJ1247" s="8">
        <f t="shared" si="328"/>
        <v>928603995.11</v>
      </c>
      <c r="AK1247" s="13">
        <f t="shared" si="329"/>
        <v>1210617257.62</v>
      </c>
      <c r="AL1247" s="13">
        <f t="shared" si="330"/>
        <v>0</v>
      </c>
      <c r="AM1247" s="13">
        <f t="shared" si="331"/>
        <v>44457651.76</v>
      </c>
      <c r="AN1247" s="13">
        <f t="shared" si="332"/>
        <v>1255074909.38</v>
      </c>
      <c r="AO1247" s="13">
        <f t="shared" si="333"/>
        <v>2177694037.89</v>
      </c>
      <c r="AP1247" s="13">
        <f t="shared" si="334"/>
        <v>1207987947.82</v>
      </c>
      <c r="AQ1247" s="13">
        <f t="shared" si="335"/>
        <v>894981306.72</v>
      </c>
      <c r="AR1247" s="13">
        <f t="shared" si="336"/>
        <v>1207987947.82</v>
      </c>
      <c r="AS1247" s="13">
        <f t="shared" si="337"/>
        <v>894981306.72</v>
      </c>
      <c r="AT1247" s="13">
        <f t="shared" si="338"/>
        <v>942068268.28</v>
      </c>
      <c r="AU1247" s="13">
        <f>AT1247-VLOOKUP(A1247,[1]选股结果!$A$2:$BJ$3005,48,FALSE)*0.08</f>
        <v>498543883.2208</v>
      </c>
      <c r="AV1247" s="13">
        <f t="shared" si="339"/>
        <v>313006641.1</v>
      </c>
    </row>
    <row r="1248" spans="1:48">
      <c r="A1248" s="4" t="s">
        <v>2540</v>
      </c>
      <c r="B1248" s="4" t="s">
        <v>2541</v>
      </c>
      <c r="C1248" s="5">
        <v>3180184328.87</v>
      </c>
      <c r="D1248" s="5">
        <v>0</v>
      </c>
      <c r="E1248" s="5">
        <v>0</v>
      </c>
      <c r="F1248" s="5">
        <v>0</v>
      </c>
      <c r="G1248" s="5">
        <v>2419563510.66</v>
      </c>
      <c r="H1248" s="5">
        <v>0</v>
      </c>
      <c r="I1248" s="5">
        <v>0</v>
      </c>
      <c r="J1248" s="5">
        <v>0</v>
      </c>
      <c r="K1248" s="5">
        <v>0</v>
      </c>
      <c r="L1248" s="5">
        <v>0</v>
      </c>
      <c r="M1248" s="5">
        <v>0</v>
      </c>
      <c r="N1248" s="5">
        <v>0</v>
      </c>
      <c r="O1248" s="5">
        <v>18009621.06</v>
      </c>
      <c r="P1248" s="5">
        <v>19860133.74</v>
      </c>
      <c r="Q1248" s="5">
        <v>73634045.47</v>
      </c>
      <c r="R1248" s="5">
        <v>116407014.24</v>
      </c>
      <c r="S1248" s="5">
        <v>10319945.02</v>
      </c>
      <c r="T1248" s="5">
        <v>362667.97</v>
      </c>
      <c r="U1248" s="5">
        <v>0</v>
      </c>
      <c r="V1248" s="5">
        <v>0</v>
      </c>
      <c r="W1248" s="5">
        <v>43166.67</v>
      </c>
      <c r="X1248" s="5">
        <v>4657055.5</v>
      </c>
      <c r="Y1248" s="5">
        <v>14584465.97</v>
      </c>
      <c r="Z1248" s="5">
        <v>110666.18</v>
      </c>
      <c r="AA1248" s="5"/>
      <c r="AB1248" s="5">
        <v>1100511.81</v>
      </c>
      <c r="AC1248" s="5">
        <v>175150.5</v>
      </c>
      <c r="AD1248" s="5">
        <v>78152165.84</v>
      </c>
      <c r="AE1248" s="8">
        <f t="shared" si="340"/>
        <v>3180184328.87</v>
      </c>
      <c r="AF1248" s="8">
        <f t="shared" si="341"/>
        <v>2657794270.19</v>
      </c>
      <c r="AG1248" s="8">
        <f t="shared" si="342"/>
        <v>503665038.030001</v>
      </c>
      <c r="AH1248" s="8">
        <f t="shared" si="343"/>
        <v>504590399.340001</v>
      </c>
      <c r="AI1248" s="8">
        <f t="shared" si="344"/>
        <v>426438233.500001</v>
      </c>
      <c r="AJ1248" s="8">
        <f t="shared" si="328"/>
        <v>125162904.93</v>
      </c>
      <c r="AK1248" s="13">
        <f t="shared" si="329"/>
        <v>536974524.65</v>
      </c>
      <c r="AL1248" s="13">
        <f t="shared" si="330"/>
        <v>0</v>
      </c>
      <c r="AM1248" s="13">
        <f t="shared" si="331"/>
        <v>-3215193.37</v>
      </c>
      <c r="AN1248" s="13">
        <f t="shared" si="332"/>
        <v>533759331.28</v>
      </c>
      <c r="AO1248" s="13">
        <f t="shared" si="333"/>
        <v>760620818.21</v>
      </c>
      <c r="AP1248" s="13">
        <f t="shared" si="334"/>
        <v>547294469.67</v>
      </c>
      <c r="AQ1248" s="13">
        <f t="shared" si="335"/>
        <v>469142303.83</v>
      </c>
      <c r="AR1248" s="13">
        <f t="shared" si="336"/>
        <v>547294469.67</v>
      </c>
      <c r="AS1248" s="13">
        <f t="shared" si="337"/>
        <v>469142303.83</v>
      </c>
      <c r="AT1248" s="13">
        <f t="shared" si="338"/>
        <v>455607165.44</v>
      </c>
      <c r="AU1248" s="13">
        <f>AT1248-VLOOKUP(A1248,[1]选股结果!$A$2:$BJ$3005,48,FALSE)*0.08</f>
        <v>227294696.2304</v>
      </c>
      <c r="AV1248" s="13">
        <f t="shared" si="339"/>
        <v>78152165.84</v>
      </c>
    </row>
    <row r="1249" spans="1:48">
      <c r="A1249" s="4" t="s">
        <v>2542</v>
      </c>
      <c r="B1249" s="4" t="s">
        <v>2543</v>
      </c>
      <c r="C1249" s="5">
        <v>3176632821.31</v>
      </c>
      <c r="D1249" s="5">
        <v>0</v>
      </c>
      <c r="E1249" s="5">
        <v>0</v>
      </c>
      <c r="F1249" s="5">
        <v>0</v>
      </c>
      <c r="G1249" s="5">
        <v>2877035469.05</v>
      </c>
      <c r="H1249" s="5">
        <v>129745922.81</v>
      </c>
      <c r="I1249" s="5">
        <v>0</v>
      </c>
      <c r="J1249" s="5">
        <v>0</v>
      </c>
      <c r="K1249" s="5">
        <v>0</v>
      </c>
      <c r="L1249" s="5">
        <v>0</v>
      </c>
      <c r="M1249" s="5">
        <v>0</v>
      </c>
      <c r="N1249" s="5">
        <v>0</v>
      </c>
      <c r="O1249" s="5">
        <v>11486436.95</v>
      </c>
      <c r="P1249" s="5">
        <v>66698467.8</v>
      </c>
      <c r="Q1249" s="5">
        <v>260908205.06</v>
      </c>
      <c r="R1249" s="5">
        <v>63417848.58</v>
      </c>
      <c r="S1249" s="5">
        <v>111659033.18</v>
      </c>
      <c r="T1249" s="5">
        <v>-123779982.35</v>
      </c>
      <c r="U1249" s="5">
        <v>-21306036.36</v>
      </c>
      <c r="V1249" s="5">
        <v>0</v>
      </c>
      <c r="W1249" s="5">
        <v>0</v>
      </c>
      <c r="X1249" s="5">
        <v>60931112.05</v>
      </c>
      <c r="Y1249" s="5">
        <v>2921410.03</v>
      </c>
      <c r="Z1249" s="5">
        <v>-12540994.2</v>
      </c>
      <c r="AA1249" s="5"/>
      <c r="AB1249" s="5">
        <v>262452.34</v>
      </c>
      <c r="AC1249" s="5">
        <v>-17041866.02</v>
      </c>
      <c r="AD1249" s="5">
        <v>3529180.71</v>
      </c>
      <c r="AE1249" s="8">
        <f t="shared" si="340"/>
        <v>3176632821.31</v>
      </c>
      <c r="AF1249" s="8">
        <f t="shared" si="341"/>
        <v>3391205460.62</v>
      </c>
      <c r="AG1249" s="8">
        <f t="shared" si="342"/>
        <v>-414746137.94</v>
      </c>
      <c r="AH1249" s="8">
        <f t="shared" si="343"/>
        <v>-397441819.58</v>
      </c>
      <c r="AI1249" s="8">
        <f t="shared" si="344"/>
        <v>-400971000.29</v>
      </c>
      <c r="AJ1249" s="8">
        <f t="shared" si="328"/>
        <v>324710201.48</v>
      </c>
      <c r="AK1249" s="13">
        <f t="shared" si="329"/>
        <v>-211651229.28</v>
      </c>
      <c r="AL1249" s="13">
        <f t="shared" si="330"/>
        <v>-21306036.36</v>
      </c>
      <c r="AM1249" s="13">
        <f t="shared" si="331"/>
        <v>-158641733.88</v>
      </c>
      <c r="AN1249" s="13">
        <f t="shared" si="332"/>
        <v>-391598999.52</v>
      </c>
      <c r="AO1249" s="13">
        <f t="shared" si="333"/>
        <v>299597352.26</v>
      </c>
      <c r="AP1249" s="13">
        <f t="shared" si="334"/>
        <v>29753726.71</v>
      </c>
      <c r="AQ1249" s="13">
        <f t="shared" si="335"/>
        <v>26224546</v>
      </c>
      <c r="AR1249" s="13">
        <f t="shared" si="336"/>
        <v>-99992196.1</v>
      </c>
      <c r="AS1249" s="13">
        <f t="shared" si="337"/>
        <v>-103521376.81</v>
      </c>
      <c r="AT1249" s="13">
        <f t="shared" si="338"/>
        <v>-395128180.23</v>
      </c>
      <c r="AU1249" s="13">
        <f>AT1249-VLOOKUP(A1249,[1]选股结果!$A$2:$BJ$3005,48,FALSE)*0.08</f>
        <v>-704903045.7324</v>
      </c>
      <c r="AV1249" s="13">
        <f t="shared" si="339"/>
        <v>3529180.71000004</v>
      </c>
    </row>
    <row r="1250" spans="1:48">
      <c r="A1250" s="4" t="s">
        <v>2544</v>
      </c>
      <c r="B1250" s="4" t="s">
        <v>2545</v>
      </c>
      <c r="C1250" s="5">
        <v>3169981918.23</v>
      </c>
      <c r="D1250" s="5">
        <v>0</v>
      </c>
      <c r="E1250" s="5">
        <v>0</v>
      </c>
      <c r="F1250" s="5">
        <v>0</v>
      </c>
      <c r="G1250" s="5">
        <v>2606956273.11</v>
      </c>
      <c r="H1250" s="5">
        <v>5438118.75</v>
      </c>
      <c r="I1250" s="5">
        <v>0</v>
      </c>
      <c r="J1250" s="5">
        <v>0</v>
      </c>
      <c r="K1250" s="5">
        <v>0</v>
      </c>
      <c r="L1250" s="5">
        <v>0</v>
      </c>
      <c r="M1250" s="5">
        <v>0</v>
      </c>
      <c r="N1250" s="5">
        <v>0</v>
      </c>
      <c r="O1250" s="5">
        <v>16240584.2</v>
      </c>
      <c r="P1250" s="5">
        <v>26414563.1</v>
      </c>
      <c r="Q1250" s="5">
        <v>92309848.52</v>
      </c>
      <c r="R1250" s="5">
        <v>93296545.39</v>
      </c>
      <c r="S1250" s="5">
        <v>-6937684.74</v>
      </c>
      <c r="T1250" s="5">
        <v>12902778.93</v>
      </c>
      <c r="U1250" s="5">
        <v>559948.5</v>
      </c>
      <c r="V1250" s="5">
        <v>0</v>
      </c>
      <c r="W1250" s="5">
        <v>0</v>
      </c>
      <c r="X1250" s="5">
        <v>-4378442.54</v>
      </c>
      <c r="Y1250" s="5">
        <v>77293332</v>
      </c>
      <c r="Z1250" s="5">
        <v>-544141.35</v>
      </c>
      <c r="AA1250" s="5"/>
      <c r="AB1250" s="5">
        <v>3907618.3</v>
      </c>
      <c r="AC1250" s="5">
        <v>1790767.82</v>
      </c>
      <c r="AD1250" s="5">
        <v>44188091.26</v>
      </c>
      <c r="AE1250" s="8">
        <f t="shared" si="340"/>
        <v>3169981918.23</v>
      </c>
      <c r="AF1250" s="8">
        <f t="shared" si="341"/>
        <v>2828280129.58</v>
      </c>
      <c r="AG1250" s="8">
        <f t="shared" si="342"/>
        <v>281145536.77</v>
      </c>
      <c r="AH1250" s="8">
        <f t="shared" si="343"/>
        <v>283262387.25</v>
      </c>
      <c r="AI1250" s="8">
        <f t="shared" si="344"/>
        <v>239074295.99</v>
      </c>
      <c r="AJ1250" s="8">
        <f t="shared" si="328"/>
        <v>210141477.34</v>
      </c>
      <c r="AK1250" s="13">
        <f t="shared" si="329"/>
        <v>418995120.65</v>
      </c>
      <c r="AL1250" s="13">
        <f t="shared" si="330"/>
        <v>559948.5</v>
      </c>
      <c r="AM1250" s="13">
        <f t="shared" si="331"/>
        <v>18293982.1</v>
      </c>
      <c r="AN1250" s="13">
        <f t="shared" si="332"/>
        <v>437849051.25</v>
      </c>
      <c r="AO1250" s="13">
        <f t="shared" si="333"/>
        <v>563025645.12</v>
      </c>
      <c r="AP1250" s="13">
        <f t="shared" si="334"/>
        <v>417495554.66</v>
      </c>
      <c r="AQ1250" s="13">
        <f t="shared" si="335"/>
        <v>373307463.4</v>
      </c>
      <c r="AR1250" s="13">
        <f t="shared" si="336"/>
        <v>412057435.91</v>
      </c>
      <c r="AS1250" s="13">
        <f t="shared" si="337"/>
        <v>367869344.65</v>
      </c>
      <c r="AT1250" s="13">
        <f t="shared" si="338"/>
        <v>393660959.99</v>
      </c>
      <c r="AU1250" s="13">
        <f>AT1250-VLOOKUP(A1250,[1]选股结果!$A$2:$BJ$3005,48,FALSE)*0.08</f>
        <v>162480930.1308</v>
      </c>
      <c r="AV1250" s="13">
        <f t="shared" si="339"/>
        <v>44188091.26</v>
      </c>
    </row>
    <row r="1251" spans="1:48">
      <c r="A1251" s="4" t="s">
        <v>2546</v>
      </c>
      <c r="B1251" s="4" t="s">
        <v>2547</v>
      </c>
      <c r="C1251" s="5">
        <v>3162815560.97</v>
      </c>
      <c r="D1251" s="5">
        <v>0</v>
      </c>
      <c r="E1251" s="5">
        <v>0</v>
      </c>
      <c r="F1251" s="5">
        <v>0</v>
      </c>
      <c r="G1251" s="5">
        <v>2504096996.33</v>
      </c>
      <c r="H1251" s="5">
        <v>203540440.24</v>
      </c>
      <c r="I1251" s="5">
        <v>0</v>
      </c>
      <c r="J1251" s="5">
        <v>0</v>
      </c>
      <c r="K1251" s="5">
        <v>0</v>
      </c>
      <c r="L1251" s="5">
        <v>0</v>
      </c>
      <c r="M1251" s="5">
        <v>0</v>
      </c>
      <c r="N1251" s="5">
        <v>0</v>
      </c>
      <c r="O1251" s="5">
        <v>32784391.42</v>
      </c>
      <c r="P1251" s="5">
        <v>24326028.59</v>
      </c>
      <c r="Q1251" s="5">
        <v>168222563.3</v>
      </c>
      <c r="R1251" s="5">
        <v>40583881.78</v>
      </c>
      <c r="S1251" s="5">
        <v>201513026.84</v>
      </c>
      <c r="T1251" s="5">
        <v>-3033232.97</v>
      </c>
      <c r="U1251" s="5">
        <v>0</v>
      </c>
      <c r="V1251" s="5">
        <v>0</v>
      </c>
      <c r="W1251" s="5">
        <v>0</v>
      </c>
      <c r="X1251" s="5">
        <v>18995104.08</v>
      </c>
      <c r="Y1251" s="5">
        <v>557627.36</v>
      </c>
      <c r="Z1251" s="5">
        <v>641032.2</v>
      </c>
      <c r="AA1251" s="5"/>
      <c r="AB1251" s="5">
        <v>19499321.18</v>
      </c>
      <c r="AC1251" s="5">
        <v>3226998.33</v>
      </c>
      <c r="AD1251" s="5">
        <v>67633910.05</v>
      </c>
      <c r="AE1251" s="8">
        <f t="shared" si="340"/>
        <v>3162815560.97</v>
      </c>
      <c r="AF1251" s="8">
        <f t="shared" si="341"/>
        <v>2971526888.26</v>
      </c>
      <c r="AG1251" s="8">
        <f t="shared" si="342"/>
        <v>169343740.499999</v>
      </c>
      <c r="AH1251" s="8">
        <f t="shared" si="343"/>
        <v>185616063.349999</v>
      </c>
      <c r="AI1251" s="8">
        <f t="shared" si="344"/>
        <v>117982153.299999</v>
      </c>
      <c r="AJ1251" s="8">
        <f t="shared" si="328"/>
        <v>209618287.82</v>
      </c>
      <c r="AK1251" s="13">
        <f t="shared" si="329"/>
        <v>191846300.07</v>
      </c>
      <c r="AL1251" s="13">
        <f t="shared" si="330"/>
        <v>0</v>
      </c>
      <c r="AM1251" s="13">
        <f t="shared" si="331"/>
        <v>-5114982</v>
      </c>
      <c r="AN1251" s="13">
        <f t="shared" si="332"/>
        <v>186731318.07</v>
      </c>
      <c r="AO1251" s="13">
        <f t="shared" si="333"/>
        <v>658718564.64</v>
      </c>
      <c r="AP1251" s="13">
        <f t="shared" si="334"/>
        <v>596899767.15</v>
      </c>
      <c r="AQ1251" s="13">
        <f t="shared" si="335"/>
        <v>529265857.1</v>
      </c>
      <c r="AR1251" s="13">
        <f t="shared" si="336"/>
        <v>393359326.91</v>
      </c>
      <c r="AS1251" s="13">
        <f t="shared" si="337"/>
        <v>325725416.86</v>
      </c>
      <c r="AT1251" s="13">
        <f t="shared" si="338"/>
        <v>119097408.02</v>
      </c>
      <c r="AU1251" s="13">
        <f>AT1251-VLOOKUP(A1251,[1]选股结果!$A$2:$BJ$3005,48,FALSE)*0.08</f>
        <v>-263816973.796</v>
      </c>
      <c r="AV1251" s="13">
        <f t="shared" si="339"/>
        <v>67633910.05</v>
      </c>
    </row>
    <row r="1252" spans="1:48">
      <c r="A1252" s="4" t="s">
        <v>2548</v>
      </c>
      <c r="B1252" s="4" t="s">
        <v>2549</v>
      </c>
      <c r="C1252" s="5">
        <v>3151769457.1</v>
      </c>
      <c r="D1252" s="5">
        <v>0</v>
      </c>
      <c r="E1252" s="5">
        <v>0</v>
      </c>
      <c r="F1252" s="5">
        <v>0</v>
      </c>
      <c r="G1252" s="5">
        <v>2748961225.92</v>
      </c>
      <c r="H1252" s="5">
        <v>90592468.57</v>
      </c>
      <c r="I1252" s="5">
        <v>0</v>
      </c>
      <c r="J1252" s="5">
        <v>0</v>
      </c>
      <c r="K1252" s="5">
        <v>0</v>
      </c>
      <c r="L1252" s="5">
        <v>0</v>
      </c>
      <c r="M1252" s="5">
        <v>0</v>
      </c>
      <c r="N1252" s="5">
        <v>0</v>
      </c>
      <c r="O1252" s="5">
        <v>15756380.33</v>
      </c>
      <c r="P1252" s="5">
        <v>103763395.79</v>
      </c>
      <c r="Q1252" s="5">
        <v>102612499.65</v>
      </c>
      <c r="R1252" s="5">
        <v>154441759.91</v>
      </c>
      <c r="S1252" s="5">
        <v>84216088.29</v>
      </c>
      <c r="T1252" s="5">
        <v>36828582.47</v>
      </c>
      <c r="U1252" s="5">
        <v>5080929.29</v>
      </c>
      <c r="V1252" s="5">
        <v>0</v>
      </c>
      <c r="W1252" s="5">
        <v>0</v>
      </c>
      <c r="X1252" s="5">
        <v>-255662.89</v>
      </c>
      <c r="Y1252" s="5">
        <v>3342852.96</v>
      </c>
      <c r="Z1252" s="5">
        <v>-2957.68</v>
      </c>
      <c r="AA1252" s="5"/>
      <c r="AB1252" s="5">
        <v>4413431.9</v>
      </c>
      <c r="AC1252" s="5">
        <v>776385.34</v>
      </c>
      <c r="AD1252" s="5">
        <v>23002155.55</v>
      </c>
      <c r="AE1252" s="8">
        <f t="shared" si="340"/>
        <v>3151769457.1</v>
      </c>
      <c r="AF1252" s="8">
        <f t="shared" si="341"/>
        <v>3209751349.89</v>
      </c>
      <c r="AG1252" s="8">
        <f t="shared" si="342"/>
        <v>-24243458.07</v>
      </c>
      <c r="AH1252" s="8">
        <f t="shared" si="343"/>
        <v>-20606411.51</v>
      </c>
      <c r="AI1252" s="8">
        <f t="shared" si="344"/>
        <v>-43608567.06</v>
      </c>
      <c r="AJ1252" s="8">
        <f t="shared" si="328"/>
        <v>221838082.17</v>
      </c>
      <c r="AK1252" s="13">
        <f t="shared" si="329"/>
        <v>-54639039.8300002</v>
      </c>
      <c r="AL1252" s="13">
        <f t="shared" si="330"/>
        <v>5080929.29</v>
      </c>
      <c r="AM1252" s="13">
        <f t="shared" si="331"/>
        <v>35637404.95</v>
      </c>
      <c r="AN1252" s="13">
        <f t="shared" si="332"/>
        <v>-13920705.5900002</v>
      </c>
      <c r="AO1252" s="13">
        <f t="shared" si="333"/>
        <v>402808231.18</v>
      </c>
      <c r="AP1252" s="13">
        <f t="shared" si="334"/>
        <v>120169517.03</v>
      </c>
      <c r="AQ1252" s="13">
        <f t="shared" si="335"/>
        <v>97167361.4799998</v>
      </c>
      <c r="AR1252" s="13">
        <f t="shared" si="336"/>
        <v>29577048.4599998</v>
      </c>
      <c r="AS1252" s="13">
        <f t="shared" si="337"/>
        <v>6574892.9099998</v>
      </c>
      <c r="AT1252" s="13">
        <f t="shared" si="338"/>
        <v>-36922861.1400002</v>
      </c>
      <c r="AU1252" s="13">
        <f>AT1252-VLOOKUP(A1252,[1]选股结果!$A$2:$BJ$3005,48,FALSE)*0.08</f>
        <v>-276436196.3816</v>
      </c>
      <c r="AV1252" s="13">
        <f t="shared" si="339"/>
        <v>23002155.55</v>
      </c>
    </row>
    <row r="1253" spans="1:48">
      <c r="A1253" s="4" t="s">
        <v>2550</v>
      </c>
      <c r="B1253" s="4" t="s">
        <v>2551</v>
      </c>
      <c r="C1253" s="5">
        <v>3144456103.33</v>
      </c>
      <c r="D1253" s="5">
        <v>0</v>
      </c>
      <c r="E1253" s="5">
        <v>0</v>
      </c>
      <c r="F1253" s="5">
        <v>0</v>
      </c>
      <c r="G1253" s="5">
        <v>1955910929.86</v>
      </c>
      <c r="H1253" s="5">
        <v>16323498.56</v>
      </c>
      <c r="I1253" s="5">
        <v>0</v>
      </c>
      <c r="J1253" s="5">
        <v>0</v>
      </c>
      <c r="K1253" s="5">
        <v>0</v>
      </c>
      <c r="L1253" s="5">
        <v>0</v>
      </c>
      <c r="M1253" s="5">
        <v>0</v>
      </c>
      <c r="N1253" s="5">
        <v>0</v>
      </c>
      <c r="O1253" s="5">
        <v>13741687.59</v>
      </c>
      <c r="P1253" s="5">
        <v>767105205.91</v>
      </c>
      <c r="Q1253" s="5">
        <v>232887370.24</v>
      </c>
      <c r="R1253" s="5">
        <v>28899012.65</v>
      </c>
      <c r="S1253" s="5">
        <v>-15633359.73</v>
      </c>
      <c r="T1253" s="5">
        <v>0</v>
      </c>
      <c r="U1253" s="5">
        <v>0</v>
      </c>
      <c r="V1253" s="5">
        <v>0</v>
      </c>
      <c r="W1253" s="5">
        <v>0</v>
      </c>
      <c r="X1253" s="5">
        <v>-148162.12</v>
      </c>
      <c r="Y1253" s="5">
        <v>0</v>
      </c>
      <c r="Z1253" s="5">
        <v>9618.65</v>
      </c>
      <c r="AA1253" s="5"/>
      <c r="AB1253" s="5">
        <v>3798601.36</v>
      </c>
      <c r="AC1253" s="5">
        <v>2771555.78</v>
      </c>
      <c r="AD1253" s="5">
        <v>19764532.25</v>
      </c>
      <c r="AE1253" s="8">
        <f t="shared" si="340"/>
        <v>3144456103.33</v>
      </c>
      <c r="AF1253" s="8">
        <f t="shared" si="341"/>
        <v>2982910846.52</v>
      </c>
      <c r="AG1253" s="8">
        <f t="shared" si="342"/>
        <v>161703037.58</v>
      </c>
      <c r="AH1253" s="8">
        <f t="shared" si="343"/>
        <v>162730083.16</v>
      </c>
      <c r="AI1253" s="8">
        <f t="shared" si="344"/>
        <v>142965550.91</v>
      </c>
      <c r="AJ1253" s="8">
        <f t="shared" si="328"/>
        <v>1012707218.16</v>
      </c>
      <c r="AK1253" s="13">
        <f t="shared" si="329"/>
        <v>161545256.81</v>
      </c>
      <c r="AL1253" s="13">
        <f t="shared" si="330"/>
        <v>0</v>
      </c>
      <c r="AM1253" s="13">
        <f t="shared" si="331"/>
        <v>1184826.35</v>
      </c>
      <c r="AN1253" s="13">
        <f t="shared" si="332"/>
        <v>162730083.16</v>
      </c>
      <c r="AO1253" s="13">
        <f t="shared" si="333"/>
        <v>1188545173.47</v>
      </c>
      <c r="AP1253" s="13">
        <f t="shared" si="334"/>
        <v>162235395.64</v>
      </c>
      <c r="AQ1253" s="13">
        <f t="shared" si="335"/>
        <v>142470863.39</v>
      </c>
      <c r="AR1253" s="13">
        <f t="shared" si="336"/>
        <v>145911897.08</v>
      </c>
      <c r="AS1253" s="13">
        <f t="shared" si="337"/>
        <v>126147364.83</v>
      </c>
      <c r="AT1253" s="13">
        <f t="shared" si="338"/>
        <v>142965550.91</v>
      </c>
      <c r="AU1253" s="13">
        <f>AT1253-VLOOKUP(A1253,[1]选股结果!$A$2:$BJ$3005,48,FALSE)*0.08</f>
        <v>-233327770.902</v>
      </c>
      <c r="AV1253" s="13">
        <f t="shared" si="339"/>
        <v>19764532.25</v>
      </c>
    </row>
    <row r="1254" spans="1:48">
      <c r="A1254" s="4" t="s">
        <v>2552</v>
      </c>
      <c r="B1254" s="4" t="s">
        <v>2553</v>
      </c>
      <c r="C1254" s="5">
        <v>3137436711.33</v>
      </c>
      <c r="D1254" s="5">
        <v>0</v>
      </c>
      <c r="E1254" s="5">
        <v>0</v>
      </c>
      <c r="F1254" s="5">
        <v>0</v>
      </c>
      <c r="G1254" s="5">
        <v>2815729168.55</v>
      </c>
      <c r="H1254" s="5">
        <v>40562844.69</v>
      </c>
      <c r="I1254" s="5">
        <v>0</v>
      </c>
      <c r="J1254" s="5">
        <v>0</v>
      </c>
      <c r="K1254" s="5">
        <v>0</v>
      </c>
      <c r="L1254" s="5">
        <v>0</v>
      </c>
      <c r="M1254" s="5">
        <v>0</v>
      </c>
      <c r="N1254" s="5">
        <v>0</v>
      </c>
      <c r="O1254" s="5">
        <v>11151450.41</v>
      </c>
      <c r="P1254" s="5">
        <v>26840514.57</v>
      </c>
      <c r="Q1254" s="5">
        <v>50103030.2</v>
      </c>
      <c r="R1254" s="5">
        <v>41978281.12</v>
      </c>
      <c r="S1254" s="5">
        <v>40509585.62</v>
      </c>
      <c r="T1254" s="5">
        <v>534437.49</v>
      </c>
      <c r="U1254" s="5">
        <v>0</v>
      </c>
      <c r="V1254" s="5">
        <v>0</v>
      </c>
      <c r="W1254" s="5">
        <v>-648700</v>
      </c>
      <c r="X1254" s="5">
        <v>-4617835.71</v>
      </c>
      <c r="Y1254" s="5">
        <v>-69200.7</v>
      </c>
      <c r="Z1254" s="5">
        <v>0</v>
      </c>
      <c r="AA1254" s="5"/>
      <c r="AB1254" s="5">
        <v>194893.48</v>
      </c>
      <c r="AC1254" s="5">
        <v>762284.18</v>
      </c>
      <c r="AD1254" s="5">
        <v>14038200.21</v>
      </c>
      <c r="AE1254" s="8">
        <f t="shared" si="340"/>
        <v>3137436711.33</v>
      </c>
      <c r="AF1254" s="8">
        <f t="shared" si="341"/>
        <v>2986312030.47</v>
      </c>
      <c r="AG1254" s="8">
        <f t="shared" si="342"/>
        <v>155697454.76</v>
      </c>
      <c r="AH1254" s="8">
        <f t="shared" si="343"/>
        <v>155130064.06</v>
      </c>
      <c r="AI1254" s="8">
        <f t="shared" si="344"/>
        <v>141091863.85</v>
      </c>
      <c r="AJ1254" s="8">
        <f t="shared" si="328"/>
        <v>88593185.18</v>
      </c>
      <c r="AK1254" s="13">
        <f t="shared" si="329"/>
        <v>151055480.16</v>
      </c>
      <c r="AL1254" s="13">
        <f t="shared" si="330"/>
        <v>0</v>
      </c>
      <c r="AM1254" s="13">
        <f t="shared" si="331"/>
        <v>3936182.5</v>
      </c>
      <c r="AN1254" s="13">
        <f t="shared" si="332"/>
        <v>154991662.66</v>
      </c>
      <c r="AO1254" s="13">
        <f t="shared" si="333"/>
        <v>321707542.78</v>
      </c>
      <c r="AP1254" s="13">
        <f t="shared" si="334"/>
        <v>232127910.47</v>
      </c>
      <c r="AQ1254" s="13">
        <f t="shared" si="335"/>
        <v>218089710.26</v>
      </c>
      <c r="AR1254" s="13">
        <f t="shared" si="336"/>
        <v>191565065.78</v>
      </c>
      <c r="AS1254" s="13">
        <f t="shared" si="337"/>
        <v>177526865.57</v>
      </c>
      <c r="AT1254" s="13">
        <f t="shared" si="338"/>
        <v>140953462.45</v>
      </c>
      <c r="AU1254" s="13">
        <f>AT1254-VLOOKUP(A1254,[1]选股结果!$A$2:$BJ$3005,48,FALSE)*0.08</f>
        <v>-9610313.12920001</v>
      </c>
      <c r="AV1254" s="13">
        <f t="shared" si="339"/>
        <v>14038200.21</v>
      </c>
    </row>
    <row r="1255" spans="1:48">
      <c r="A1255" s="4" t="s">
        <v>2554</v>
      </c>
      <c r="B1255" s="4" t="s">
        <v>2555</v>
      </c>
      <c r="C1255" s="5">
        <v>3135495570.35</v>
      </c>
      <c r="D1255" s="5">
        <v>0</v>
      </c>
      <c r="E1255" s="5">
        <v>0</v>
      </c>
      <c r="F1255" s="5">
        <v>0</v>
      </c>
      <c r="G1255" s="5">
        <v>2876999045.21</v>
      </c>
      <c r="H1255" s="5">
        <v>47985625.1</v>
      </c>
      <c r="I1255" s="5">
        <v>0</v>
      </c>
      <c r="J1255" s="5">
        <v>0</v>
      </c>
      <c r="K1255" s="5">
        <v>0</v>
      </c>
      <c r="L1255" s="5">
        <v>0</v>
      </c>
      <c r="M1255" s="5">
        <v>0</v>
      </c>
      <c r="N1255" s="5">
        <v>0</v>
      </c>
      <c r="O1255" s="5">
        <v>4480224.41</v>
      </c>
      <c r="P1255" s="5">
        <v>15905476.6</v>
      </c>
      <c r="Q1255" s="5">
        <v>59982819.66</v>
      </c>
      <c r="R1255" s="5">
        <v>0</v>
      </c>
      <c r="S1255" s="5">
        <v>46210449.07</v>
      </c>
      <c r="T1255" s="5">
        <v>0</v>
      </c>
      <c r="U1255" s="5">
        <v>0</v>
      </c>
      <c r="V1255" s="5">
        <v>0</v>
      </c>
      <c r="W1255" s="5">
        <v>694856.62</v>
      </c>
      <c r="X1255" s="5">
        <v>20931717.73</v>
      </c>
      <c r="Y1255" s="5">
        <v>-1535346.5</v>
      </c>
      <c r="Z1255" s="5">
        <v>-31650.15</v>
      </c>
      <c r="AA1255" s="5"/>
      <c r="AB1255" s="5">
        <v>3078968.64</v>
      </c>
      <c r="AC1255" s="5">
        <v>2220145.21</v>
      </c>
      <c r="AD1255" s="5">
        <v>28536510.64</v>
      </c>
      <c r="AE1255" s="8">
        <f t="shared" si="340"/>
        <v>3135495570.35</v>
      </c>
      <c r="AF1255" s="8">
        <f t="shared" si="341"/>
        <v>3003578014.95</v>
      </c>
      <c r="AG1255" s="8">
        <f t="shared" si="342"/>
        <v>113184390.64</v>
      </c>
      <c r="AH1255" s="8">
        <f t="shared" si="343"/>
        <v>114043214.07</v>
      </c>
      <c r="AI1255" s="8">
        <f t="shared" si="344"/>
        <v>85506703.43</v>
      </c>
      <c r="AJ1255" s="8">
        <f t="shared" si="328"/>
        <v>77974350.74</v>
      </c>
      <c r="AK1255" s="13">
        <f t="shared" si="329"/>
        <v>130382208.9</v>
      </c>
      <c r="AL1255" s="13">
        <f t="shared" si="330"/>
        <v>0</v>
      </c>
      <c r="AM1255" s="13">
        <f t="shared" si="331"/>
        <v>-19409687.83</v>
      </c>
      <c r="AN1255" s="13">
        <f t="shared" si="332"/>
        <v>110972521.07</v>
      </c>
      <c r="AO1255" s="13">
        <f t="shared" si="333"/>
        <v>258496525.14</v>
      </c>
      <c r="AP1255" s="13">
        <f t="shared" si="334"/>
        <v>224578283.07</v>
      </c>
      <c r="AQ1255" s="13">
        <f t="shared" si="335"/>
        <v>196041772.43</v>
      </c>
      <c r="AR1255" s="13">
        <f t="shared" si="336"/>
        <v>176592657.97</v>
      </c>
      <c r="AS1255" s="13">
        <f t="shared" si="337"/>
        <v>148056147.33</v>
      </c>
      <c r="AT1255" s="13">
        <f t="shared" si="338"/>
        <v>82436010.43</v>
      </c>
      <c r="AU1255" s="13">
        <f>AT1255-VLOOKUP(A1255,[1]选股结果!$A$2:$BJ$3005,48,FALSE)*0.08</f>
        <v>-77074671.4572</v>
      </c>
      <c r="AV1255" s="13">
        <f t="shared" si="339"/>
        <v>28536510.64</v>
      </c>
    </row>
    <row r="1256" spans="1:48">
      <c r="A1256" s="4" t="s">
        <v>2556</v>
      </c>
      <c r="B1256" s="4" t="s">
        <v>2557</v>
      </c>
      <c r="C1256" s="5">
        <v>3130771470.28</v>
      </c>
      <c r="D1256" s="5">
        <v>0</v>
      </c>
      <c r="E1256" s="5">
        <v>0</v>
      </c>
      <c r="F1256" s="5">
        <v>0</v>
      </c>
      <c r="G1256" s="5">
        <v>2412080376.22</v>
      </c>
      <c r="H1256" s="5">
        <v>4574363.07</v>
      </c>
      <c r="I1256" s="5">
        <v>0</v>
      </c>
      <c r="J1256" s="5">
        <v>0</v>
      </c>
      <c r="K1256" s="5">
        <v>0</v>
      </c>
      <c r="L1256" s="5">
        <v>0</v>
      </c>
      <c r="M1256" s="5">
        <v>0</v>
      </c>
      <c r="N1256" s="5">
        <v>0</v>
      </c>
      <c r="O1256" s="5">
        <v>10859128.36</v>
      </c>
      <c r="P1256" s="5">
        <v>174246072.44</v>
      </c>
      <c r="Q1256" s="5">
        <v>113718182.01</v>
      </c>
      <c r="R1256" s="5">
        <v>243662985.03</v>
      </c>
      <c r="S1256" s="5">
        <v>4539009.1</v>
      </c>
      <c r="T1256" s="5">
        <v>37557950.87</v>
      </c>
      <c r="U1256" s="5">
        <v>15746854.31</v>
      </c>
      <c r="V1256" s="5">
        <v>0</v>
      </c>
      <c r="W1256" s="5">
        <v>74358.33</v>
      </c>
      <c r="X1256" s="5">
        <v>-3408673.81</v>
      </c>
      <c r="Y1256" s="5">
        <v>20197741.68</v>
      </c>
      <c r="Z1256" s="5">
        <v>-3746843.69</v>
      </c>
      <c r="AA1256" s="5"/>
      <c r="AB1256" s="5">
        <v>338813.16</v>
      </c>
      <c r="AC1256" s="5">
        <v>1981392.62</v>
      </c>
      <c r="AD1256" s="5">
        <v>-6288224.24</v>
      </c>
      <c r="AE1256" s="8">
        <f t="shared" si="340"/>
        <v>3130771470.28</v>
      </c>
      <c r="AF1256" s="8">
        <f t="shared" si="341"/>
        <v>2959105753.16</v>
      </c>
      <c r="AG1256" s="8">
        <f t="shared" si="342"/>
        <v>188762114.76</v>
      </c>
      <c r="AH1256" s="8">
        <f t="shared" si="343"/>
        <v>187119535.3</v>
      </c>
      <c r="AI1256" s="8">
        <f t="shared" si="344"/>
        <v>193407759.54</v>
      </c>
      <c r="AJ1256" s="8">
        <f t="shared" si="328"/>
        <v>320663703.95</v>
      </c>
      <c r="AK1256" s="13">
        <f t="shared" si="329"/>
        <v>191863458.8</v>
      </c>
      <c r="AL1256" s="13">
        <f t="shared" si="330"/>
        <v>15746854.31</v>
      </c>
      <c r="AM1256" s="13">
        <f t="shared" si="331"/>
        <v>19904705.55</v>
      </c>
      <c r="AN1256" s="13">
        <f t="shared" si="332"/>
        <v>227515018.66</v>
      </c>
      <c r="AO1256" s="13">
        <f t="shared" si="333"/>
        <v>718691094.06</v>
      </c>
      <c r="AP1256" s="13">
        <f t="shared" si="334"/>
        <v>200976830.97</v>
      </c>
      <c r="AQ1256" s="13">
        <f t="shared" si="335"/>
        <v>207265055.21</v>
      </c>
      <c r="AR1256" s="13">
        <f t="shared" si="336"/>
        <v>196402467.9</v>
      </c>
      <c r="AS1256" s="13">
        <f t="shared" si="337"/>
        <v>202690692.14</v>
      </c>
      <c r="AT1256" s="13">
        <f t="shared" si="338"/>
        <v>233803242.9</v>
      </c>
      <c r="AU1256" s="13">
        <f>AT1256-VLOOKUP(A1256,[1]选股结果!$A$2:$BJ$3005,48,FALSE)*0.08</f>
        <v>-66076798.7544</v>
      </c>
      <c r="AV1256" s="13">
        <f t="shared" si="339"/>
        <v>-6288224.23999998</v>
      </c>
    </row>
    <row r="1257" spans="1:48">
      <c r="A1257" s="4" t="s">
        <v>2558</v>
      </c>
      <c r="B1257" s="4" t="s">
        <v>2559</v>
      </c>
      <c r="C1257" s="5">
        <v>3130664784.46</v>
      </c>
      <c r="D1257" s="5">
        <v>0</v>
      </c>
      <c r="E1257" s="5">
        <v>0</v>
      </c>
      <c r="F1257" s="5">
        <v>0</v>
      </c>
      <c r="G1257" s="5">
        <v>2354892768.49</v>
      </c>
      <c r="H1257" s="5">
        <v>51938179.55</v>
      </c>
      <c r="I1257" s="5">
        <v>0</v>
      </c>
      <c r="J1257" s="5">
        <v>0</v>
      </c>
      <c r="K1257" s="5">
        <v>0</v>
      </c>
      <c r="L1257" s="5">
        <v>0</v>
      </c>
      <c r="M1257" s="5">
        <v>0</v>
      </c>
      <c r="N1257" s="5">
        <v>0</v>
      </c>
      <c r="O1257" s="5">
        <v>12450078.49</v>
      </c>
      <c r="P1257" s="5">
        <v>31815321.85</v>
      </c>
      <c r="Q1257" s="5">
        <v>87169764.09</v>
      </c>
      <c r="R1257" s="5">
        <v>2654114.4</v>
      </c>
      <c r="S1257" s="5">
        <v>46595791.27</v>
      </c>
      <c r="T1257" s="5">
        <v>24888154.58</v>
      </c>
      <c r="U1257" s="5">
        <v>2352965.46</v>
      </c>
      <c r="V1257" s="5">
        <v>0</v>
      </c>
      <c r="W1257" s="5">
        <v>762739.73</v>
      </c>
      <c r="X1257" s="5">
        <v>15326709.25</v>
      </c>
      <c r="Y1257" s="5">
        <v>0</v>
      </c>
      <c r="Z1257" s="5">
        <v>803851.83</v>
      </c>
      <c r="AA1257" s="5"/>
      <c r="AB1257" s="5">
        <v>959282.51</v>
      </c>
      <c r="AC1257" s="5">
        <v>1705215.95</v>
      </c>
      <c r="AD1257" s="5">
        <v>151705556.88</v>
      </c>
      <c r="AE1257" s="8">
        <f t="shared" si="340"/>
        <v>3130664784.46</v>
      </c>
      <c r="AF1257" s="8">
        <f t="shared" si="341"/>
        <v>2535577838.59</v>
      </c>
      <c r="AG1257" s="8">
        <f t="shared" si="342"/>
        <v>606214982.76</v>
      </c>
      <c r="AH1257" s="8">
        <f t="shared" si="343"/>
        <v>605469049.32</v>
      </c>
      <c r="AI1257" s="8">
        <f t="shared" si="344"/>
        <v>453763492.44</v>
      </c>
      <c r="AJ1257" s="8">
        <f t="shared" si="328"/>
        <v>132181097.87</v>
      </c>
      <c r="AK1257" s="13">
        <f t="shared" si="329"/>
        <v>595086945.87</v>
      </c>
      <c r="AL1257" s="13">
        <f t="shared" si="330"/>
        <v>2352965.46</v>
      </c>
      <c r="AM1257" s="13">
        <f t="shared" si="331"/>
        <v>8029137.99</v>
      </c>
      <c r="AN1257" s="13">
        <f t="shared" si="332"/>
        <v>605469049.32</v>
      </c>
      <c r="AO1257" s="13">
        <f t="shared" si="333"/>
        <v>775772015.97</v>
      </c>
      <c r="AP1257" s="13">
        <f t="shared" si="334"/>
        <v>693620916.69</v>
      </c>
      <c r="AQ1257" s="13">
        <f t="shared" si="335"/>
        <v>541915359.81</v>
      </c>
      <c r="AR1257" s="13">
        <f t="shared" si="336"/>
        <v>641682737.14</v>
      </c>
      <c r="AS1257" s="13">
        <f t="shared" si="337"/>
        <v>489977180.26</v>
      </c>
      <c r="AT1257" s="13">
        <f t="shared" si="338"/>
        <v>453763492.44</v>
      </c>
      <c r="AU1257" s="13">
        <f>AT1257-VLOOKUP(A1257,[1]选股结果!$A$2:$BJ$3005,48,FALSE)*0.08</f>
        <v>148699371.268</v>
      </c>
      <c r="AV1257" s="13">
        <f t="shared" si="339"/>
        <v>151705556.88</v>
      </c>
    </row>
    <row r="1258" spans="1:48">
      <c r="A1258" s="4" t="s">
        <v>2560</v>
      </c>
      <c r="B1258" s="4" t="s">
        <v>2561</v>
      </c>
      <c r="C1258" s="5">
        <v>3123176349.12</v>
      </c>
      <c r="D1258" s="5">
        <v>0</v>
      </c>
      <c r="E1258" s="5">
        <v>0</v>
      </c>
      <c r="F1258" s="5">
        <v>0</v>
      </c>
      <c r="G1258" s="5">
        <v>3054952167.14</v>
      </c>
      <c r="H1258" s="5">
        <v>51241170.35</v>
      </c>
      <c r="I1258" s="5">
        <v>0</v>
      </c>
      <c r="J1258" s="5">
        <v>0</v>
      </c>
      <c r="K1258" s="5">
        <v>0</v>
      </c>
      <c r="L1258" s="5">
        <v>0</v>
      </c>
      <c r="M1258" s="5">
        <v>0</v>
      </c>
      <c r="N1258" s="5">
        <v>0</v>
      </c>
      <c r="O1258" s="5">
        <v>6917668.11</v>
      </c>
      <c r="P1258" s="5">
        <v>10269054.69</v>
      </c>
      <c r="Q1258" s="5">
        <v>212135371.54</v>
      </c>
      <c r="R1258" s="5">
        <v>87490462.53</v>
      </c>
      <c r="S1258" s="5">
        <v>48688463.12</v>
      </c>
      <c r="T1258" s="5">
        <v>-177206.44</v>
      </c>
      <c r="U1258" s="5">
        <v>0</v>
      </c>
      <c r="V1258" s="5">
        <v>0</v>
      </c>
      <c r="W1258" s="5">
        <v>0</v>
      </c>
      <c r="X1258" s="5">
        <v>18681796.48</v>
      </c>
      <c r="Y1258" s="5">
        <v>318413516.59</v>
      </c>
      <c r="Z1258" s="5">
        <v>-333093.69</v>
      </c>
      <c r="AA1258" s="5"/>
      <c r="AB1258" s="5">
        <v>3818026.65</v>
      </c>
      <c r="AC1258" s="5">
        <v>7649174.12</v>
      </c>
      <c r="AD1258" s="5">
        <v>-2510862.04</v>
      </c>
      <c r="AE1258" s="8">
        <f t="shared" si="340"/>
        <v>3123176349.12</v>
      </c>
      <c r="AF1258" s="8">
        <f t="shared" si="341"/>
        <v>3420453187.13</v>
      </c>
      <c r="AG1258" s="8">
        <f t="shared" si="342"/>
        <v>-634882451.21</v>
      </c>
      <c r="AH1258" s="8">
        <f t="shared" si="343"/>
        <v>-638713598.68</v>
      </c>
      <c r="AI1258" s="8">
        <f t="shared" si="344"/>
        <v>-636202736.64</v>
      </c>
      <c r="AJ1258" s="8">
        <f t="shared" si="328"/>
        <v>551566758.4</v>
      </c>
      <c r="AK1258" s="13">
        <f t="shared" si="329"/>
        <v>21136678.58</v>
      </c>
      <c r="AL1258" s="13">
        <f t="shared" si="330"/>
        <v>0</v>
      </c>
      <c r="AM1258" s="13">
        <f t="shared" si="331"/>
        <v>-23023244.08</v>
      </c>
      <c r="AN1258" s="13">
        <f t="shared" si="332"/>
        <v>-1886565.5</v>
      </c>
      <c r="AO1258" s="13">
        <f t="shared" si="333"/>
        <v>68224181.98</v>
      </c>
      <c r="AP1258" s="13">
        <f t="shared" si="334"/>
        <v>121066312.05</v>
      </c>
      <c r="AQ1258" s="13">
        <f t="shared" si="335"/>
        <v>123577174.09</v>
      </c>
      <c r="AR1258" s="13">
        <f t="shared" si="336"/>
        <v>69825141.7</v>
      </c>
      <c r="AS1258" s="13">
        <f t="shared" si="337"/>
        <v>72336003.7399999</v>
      </c>
      <c r="AT1258" s="13">
        <f t="shared" si="338"/>
        <v>624296.539999962</v>
      </c>
      <c r="AU1258" s="13">
        <f>AT1258-VLOOKUP(A1258,[1]选股结果!$A$2:$BJ$3005,48,FALSE)*0.08</f>
        <v>-131793370.8216</v>
      </c>
      <c r="AV1258" s="13">
        <f t="shared" si="339"/>
        <v>-2510862.03999996</v>
      </c>
    </row>
    <row r="1259" spans="1:48">
      <c r="A1259" s="4" t="s">
        <v>2562</v>
      </c>
      <c r="B1259" s="4" t="s">
        <v>2563</v>
      </c>
      <c r="C1259" s="5">
        <v>3122139886.35</v>
      </c>
      <c r="D1259" s="5">
        <v>0</v>
      </c>
      <c r="E1259" s="5">
        <v>0</v>
      </c>
      <c r="F1259" s="5">
        <v>0</v>
      </c>
      <c r="G1259" s="5">
        <v>2225699208.95</v>
      </c>
      <c r="H1259" s="5">
        <v>71805619.62</v>
      </c>
      <c r="I1259" s="5">
        <v>0</v>
      </c>
      <c r="J1259" s="5">
        <v>0</v>
      </c>
      <c r="K1259" s="5">
        <v>0</v>
      </c>
      <c r="L1259" s="5">
        <v>0</v>
      </c>
      <c r="M1259" s="5">
        <v>0</v>
      </c>
      <c r="N1259" s="5">
        <v>0</v>
      </c>
      <c r="O1259" s="5">
        <v>52756592.25</v>
      </c>
      <c r="P1259" s="5">
        <v>33513825.78</v>
      </c>
      <c r="Q1259" s="5">
        <v>205148798.54</v>
      </c>
      <c r="R1259" s="5">
        <v>0</v>
      </c>
      <c r="S1259" s="5">
        <v>66050225.87</v>
      </c>
      <c r="T1259" s="5">
        <v>1781647.27</v>
      </c>
      <c r="U1259" s="5">
        <v>0</v>
      </c>
      <c r="V1259" s="5">
        <v>0</v>
      </c>
      <c r="W1259" s="5">
        <v>0</v>
      </c>
      <c r="X1259" s="5">
        <v>9104336.57</v>
      </c>
      <c r="Y1259" s="5">
        <v>76946927.07</v>
      </c>
      <c r="Z1259" s="5">
        <v>305613.32</v>
      </c>
      <c r="AA1259" s="5"/>
      <c r="AB1259" s="5">
        <v>11932030.18</v>
      </c>
      <c r="AC1259" s="5">
        <v>120713504.52</v>
      </c>
      <c r="AD1259" s="5">
        <v>97402469.8</v>
      </c>
      <c r="AE1259" s="8">
        <f t="shared" si="340"/>
        <v>3122139886.35</v>
      </c>
      <c r="AF1259" s="8">
        <f t="shared" si="341"/>
        <v>2583168651.39</v>
      </c>
      <c r="AG1259" s="8">
        <f t="shared" si="342"/>
        <v>455007231.91</v>
      </c>
      <c r="AH1259" s="8">
        <f t="shared" si="343"/>
        <v>346225757.57</v>
      </c>
      <c r="AI1259" s="8">
        <f t="shared" si="344"/>
        <v>248823287.77</v>
      </c>
      <c r="AJ1259" s="8">
        <f t="shared" si="328"/>
        <v>477147617.98</v>
      </c>
      <c r="AK1259" s="13">
        <f t="shared" si="329"/>
        <v>615918162.03</v>
      </c>
      <c r="AL1259" s="13">
        <f t="shared" si="330"/>
        <v>0</v>
      </c>
      <c r="AM1259" s="13">
        <f t="shared" si="331"/>
        <v>-115798550.32</v>
      </c>
      <c r="AN1259" s="13">
        <f t="shared" si="332"/>
        <v>500119611.71</v>
      </c>
      <c r="AO1259" s="13">
        <f t="shared" si="333"/>
        <v>896440677.4</v>
      </c>
      <c r="AP1259" s="13">
        <f t="shared" si="334"/>
        <v>753774007.52</v>
      </c>
      <c r="AQ1259" s="13">
        <f t="shared" si="335"/>
        <v>656371537.72</v>
      </c>
      <c r="AR1259" s="13">
        <f t="shared" si="336"/>
        <v>681968387.9</v>
      </c>
      <c r="AS1259" s="13">
        <f t="shared" si="337"/>
        <v>584565918.1</v>
      </c>
      <c r="AT1259" s="13">
        <f t="shared" si="338"/>
        <v>402717141.91</v>
      </c>
      <c r="AU1259" s="13">
        <f>AT1259-VLOOKUP(A1259,[1]选股结果!$A$2:$BJ$3005,48,FALSE)*0.08</f>
        <v>4242265.13879991</v>
      </c>
      <c r="AV1259" s="13">
        <f t="shared" si="339"/>
        <v>97402469.8</v>
      </c>
    </row>
    <row r="1260" spans="1:48">
      <c r="A1260" s="4" t="s">
        <v>2564</v>
      </c>
      <c r="B1260" s="4" t="s">
        <v>2565</v>
      </c>
      <c r="C1260" s="5">
        <v>3120878201.92</v>
      </c>
      <c r="D1260" s="5">
        <v>0</v>
      </c>
      <c r="E1260" s="5">
        <v>0</v>
      </c>
      <c r="F1260" s="5">
        <v>0</v>
      </c>
      <c r="G1260" s="5">
        <v>880977555.42</v>
      </c>
      <c r="H1260" s="5">
        <v>7835592.95</v>
      </c>
      <c r="I1260" s="5">
        <v>0</v>
      </c>
      <c r="J1260" s="5">
        <v>0</v>
      </c>
      <c r="K1260" s="5">
        <v>0</v>
      </c>
      <c r="L1260" s="5">
        <v>0</v>
      </c>
      <c r="M1260" s="5">
        <v>0</v>
      </c>
      <c r="N1260" s="5">
        <v>0</v>
      </c>
      <c r="O1260" s="5">
        <v>29277070.61</v>
      </c>
      <c r="P1260" s="5">
        <v>417369767.2</v>
      </c>
      <c r="Q1260" s="5">
        <v>387738056.5</v>
      </c>
      <c r="R1260" s="5">
        <v>1323997996.77</v>
      </c>
      <c r="S1260" s="5">
        <v>-4588696.89</v>
      </c>
      <c r="T1260" s="5">
        <v>322255369.31</v>
      </c>
      <c r="U1260" s="5">
        <v>51228061.66</v>
      </c>
      <c r="V1260" s="5">
        <v>0</v>
      </c>
      <c r="W1260" s="5">
        <v>176749424.75</v>
      </c>
      <c r="X1260" s="5">
        <v>21194095.11</v>
      </c>
      <c r="Y1260" s="5">
        <v>512630.19</v>
      </c>
      <c r="Z1260" s="5">
        <v>171828.56</v>
      </c>
      <c r="AA1260" s="5"/>
      <c r="AB1260" s="5">
        <v>2226701.23</v>
      </c>
      <c r="AC1260" s="5">
        <v>1826739.69</v>
      </c>
      <c r="AD1260" s="5">
        <v>52752323.67</v>
      </c>
      <c r="AE1260" s="8">
        <f t="shared" si="340"/>
        <v>3120878201.92</v>
      </c>
      <c r="AF1260" s="8">
        <f t="shared" si="341"/>
        <v>3034771749.61</v>
      </c>
      <c r="AG1260" s="8">
        <f t="shared" si="342"/>
        <v>563576349.63</v>
      </c>
      <c r="AH1260" s="8">
        <f t="shared" si="343"/>
        <v>563976311.17</v>
      </c>
      <c r="AI1260" s="8">
        <f t="shared" si="344"/>
        <v>511223987.5</v>
      </c>
      <c r="AJ1260" s="8">
        <f t="shared" si="328"/>
        <v>834497562.96</v>
      </c>
      <c r="AK1260" s="13">
        <f t="shared" si="329"/>
        <v>86619082.4999998</v>
      </c>
      <c r="AL1260" s="13">
        <f t="shared" si="330"/>
        <v>51228061.66</v>
      </c>
      <c r="AM1260" s="13">
        <f t="shared" si="331"/>
        <v>427154427.39</v>
      </c>
      <c r="AN1260" s="13">
        <f t="shared" si="332"/>
        <v>565001571.55</v>
      </c>
      <c r="AO1260" s="13">
        <f t="shared" si="333"/>
        <v>2239900646.5</v>
      </c>
      <c r="AP1260" s="13">
        <f t="shared" si="334"/>
        <v>89865978.5599998</v>
      </c>
      <c r="AQ1260" s="13">
        <f t="shared" si="335"/>
        <v>37113654.8899998</v>
      </c>
      <c r="AR1260" s="13">
        <f t="shared" si="336"/>
        <v>82030385.6099998</v>
      </c>
      <c r="AS1260" s="13">
        <f t="shared" si="337"/>
        <v>29278061.9399998</v>
      </c>
      <c r="AT1260" s="13">
        <f t="shared" si="338"/>
        <v>512249247.88</v>
      </c>
      <c r="AU1260" s="13">
        <f>AT1260-VLOOKUP(A1260,[1]选股结果!$A$2:$BJ$3005,48,FALSE)*0.08</f>
        <v>154691280.536</v>
      </c>
      <c r="AV1260" s="13">
        <f t="shared" si="339"/>
        <v>52752323.67</v>
      </c>
    </row>
    <row r="1261" spans="1:48">
      <c r="A1261" s="4" t="s">
        <v>2566</v>
      </c>
      <c r="B1261" s="4" t="s">
        <v>2567</v>
      </c>
      <c r="C1261" s="5">
        <v>3108922495.2</v>
      </c>
      <c r="D1261" s="5">
        <v>0</v>
      </c>
      <c r="E1261" s="5">
        <v>0</v>
      </c>
      <c r="F1261" s="5">
        <v>0</v>
      </c>
      <c r="G1261" s="5">
        <v>2632974590.34</v>
      </c>
      <c r="H1261" s="5">
        <v>67822877.13</v>
      </c>
      <c r="I1261" s="5">
        <v>0</v>
      </c>
      <c r="J1261" s="5">
        <v>0</v>
      </c>
      <c r="K1261" s="5">
        <v>0</v>
      </c>
      <c r="L1261" s="5">
        <v>0</v>
      </c>
      <c r="M1261" s="5">
        <v>0</v>
      </c>
      <c r="N1261" s="5">
        <v>0</v>
      </c>
      <c r="O1261" s="5">
        <v>20037824.35</v>
      </c>
      <c r="P1261" s="5">
        <v>26542819.62</v>
      </c>
      <c r="Q1261" s="5">
        <v>197012877.48</v>
      </c>
      <c r="R1261" s="5">
        <v>35016469.55</v>
      </c>
      <c r="S1261" s="5">
        <v>65106231.02</v>
      </c>
      <c r="T1261" s="5">
        <v>6390198.86</v>
      </c>
      <c r="U1261" s="5">
        <v>-17835402.42</v>
      </c>
      <c r="V1261" s="5">
        <v>0</v>
      </c>
      <c r="W1261" s="5">
        <v>0</v>
      </c>
      <c r="X1261" s="5">
        <v>10952849.06</v>
      </c>
      <c r="Y1261" s="5">
        <v>10910097.01</v>
      </c>
      <c r="Z1261" s="5">
        <v>-2671971.82</v>
      </c>
      <c r="AA1261" s="5"/>
      <c r="AB1261" s="5">
        <v>1212078.12</v>
      </c>
      <c r="AC1261" s="5">
        <v>202197.91</v>
      </c>
      <c r="AD1261" s="5">
        <v>43009252.64</v>
      </c>
      <c r="AE1261" s="8">
        <f t="shared" si="340"/>
        <v>3108922495.2</v>
      </c>
      <c r="AF1261" s="8">
        <f t="shared" si="341"/>
        <v>2976690812.36</v>
      </c>
      <c r="AG1261" s="8">
        <f t="shared" si="342"/>
        <v>114086963.81</v>
      </c>
      <c r="AH1261" s="8">
        <f t="shared" si="343"/>
        <v>115096844.02</v>
      </c>
      <c r="AI1261" s="8">
        <f t="shared" si="344"/>
        <v>72087591.38</v>
      </c>
      <c r="AJ1261" s="8">
        <f t="shared" si="328"/>
        <v>253493738.25</v>
      </c>
      <c r="AK1261" s="13">
        <f t="shared" si="329"/>
        <v>143141779.85</v>
      </c>
      <c r="AL1261" s="13">
        <f t="shared" si="330"/>
        <v>-17835402.42</v>
      </c>
      <c r="AM1261" s="13">
        <f t="shared" si="331"/>
        <v>11610660.61</v>
      </c>
      <c r="AN1261" s="13">
        <f t="shared" si="332"/>
        <v>136917038.04</v>
      </c>
      <c r="AO1261" s="13">
        <f t="shared" si="333"/>
        <v>475947904.86</v>
      </c>
      <c r="AP1261" s="13">
        <f t="shared" si="334"/>
        <v>276070888</v>
      </c>
      <c r="AQ1261" s="13">
        <f t="shared" si="335"/>
        <v>233061635.36</v>
      </c>
      <c r="AR1261" s="13">
        <f t="shared" si="336"/>
        <v>208248010.87</v>
      </c>
      <c r="AS1261" s="13">
        <f t="shared" si="337"/>
        <v>165238758.23</v>
      </c>
      <c r="AT1261" s="13">
        <f t="shared" si="338"/>
        <v>93907785.4</v>
      </c>
      <c r="AU1261" s="13">
        <f>AT1261-VLOOKUP(A1261,[1]选股结果!$A$2:$BJ$3005,48,FALSE)*0.08</f>
        <v>-317541924.6976</v>
      </c>
      <c r="AV1261" s="13">
        <f t="shared" si="339"/>
        <v>43009252.64</v>
      </c>
    </row>
    <row r="1262" spans="1:48">
      <c r="A1262" s="4" t="s">
        <v>2568</v>
      </c>
      <c r="B1262" s="4" t="s">
        <v>2569</v>
      </c>
      <c r="C1262" s="5">
        <v>3106210383.73</v>
      </c>
      <c r="D1262" s="5">
        <v>0</v>
      </c>
      <c r="E1262" s="5">
        <v>0</v>
      </c>
      <c r="F1262" s="5">
        <v>0</v>
      </c>
      <c r="G1262" s="5">
        <v>2924921610.89</v>
      </c>
      <c r="H1262" s="5">
        <v>126492575.25</v>
      </c>
      <c r="I1262" s="5">
        <v>0</v>
      </c>
      <c r="J1262" s="5">
        <v>0</v>
      </c>
      <c r="K1262" s="5">
        <v>0</v>
      </c>
      <c r="L1262" s="5">
        <v>0</v>
      </c>
      <c r="M1262" s="5">
        <v>0</v>
      </c>
      <c r="N1262" s="5">
        <v>0</v>
      </c>
      <c r="O1262" s="5">
        <v>21645734.88</v>
      </c>
      <c r="P1262" s="5">
        <v>158782135.65</v>
      </c>
      <c r="Q1262" s="5">
        <v>150244525.35</v>
      </c>
      <c r="R1262" s="5">
        <v>154027690.96</v>
      </c>
      <c r="S1262" s="5">
        <v>122910165.62</v>
      </c>
      <c r="T1262" s="5">
        <v>174060982.88</v>
      </c>
      <c r="U1262" s="5">
        <v>-461021.56</v>
      </c>
      <c r="V1262" s="5">
        <v>0</v>
      </c>
      <c r="W1262" s="5">
        <v>-6665501.79</v>
      </c>
      <c r="X1262" s="5">
        <v>8907658.07</v>
      </c>
      <c r="Y1262" s="5">
        <v>6084900.16</v>
      </c>
      <c r="Z1262" s="5">
        <v>1047851.68</v>
      </c>
      <c r="AA1262" s="5"/>
      <c r="AB1262" s="5">
        <v>365114.55</v>
      </c>
      <c r="AC1262" s="5">
        <v>1102063.79</v>
      </c>
      <c r="AD1262" s="5">
        <v>25193888.09</v>
      </c>
      <c r="AE1262" s="8">
        <f t="shared" si="340"/>
        <v>3106210383.73</v>
      </c>
      <c r="AF1262" s="8">
        <f t="shared" si="341"/>
        <v>3532531863.35</v>
      </c>
      <c r="AG1262" s="8">
        <f t="shared" si="342"/>
        <v>-272870705.08</v>
      </c>
      <c r="AH1262" s="8">
        <f t="shared" si="343"/>
        <v>-273607654.32</v>
      </c>
      <c r="AI1262" s="8">
        <f t="shared" si="344"/>
        <v>-298801542.41</v>
      </c>
      <c r="AJ1262" s="8">
        <f t="shared" si="328"/>
        <v>337494245.28</v>
      </c>
      <c r="AK1262" s="13">
        <f t="shared" si="329"/>
        <v>-420236579.46</v>
      </c>
      <c r="AL1262" s="13">
        <f t="shared" si="330"/>
        <v>-461021.56</v>
      </c>
      <c r="AM1262" s="13">
        <f t="shared" si="331"/>
        <v>159259747.02</v>
      </c>
      <c r="AN1262" s="13">
        <f t="shared" si="332"/>
        <v>-261437854</v>
      </c>
      <c r="AO1262" s="13">
        <f t="shared" si="333"/>
        <v>181288772.84</v>
      </c>
      <c r="AP1262" s="13">
        <f t="shared" si="334"/>
        <v>-170833838.59</v>
      </c>
      <c r="AQ1262" s="13">
        <f t="shared" si="335"/>
        <v>-196027726.68</v>
      </c>
      <c r="AR1262" s="13">
        <f t="shared" si="336"/>
        <v>-297326413.84</v>
      </c>
      <c r="AS1262" s="13">
        <f t="shared" si="337"/>
        <v>-322520301.93</v>
      </c>
      <c r="AT1262" s="13">
        <f t="shared" si="338"/>
        <v>-286631742.09</v>
      </c>
      <c r="AU1262" s="13">
        <f>AT1262-VLOOKUP(A1262,[1]选股结果!$A$2:$BJ$3005,48,FALSE)*0.08</f>
        <v>-542818907.6916</v>
      </c>
      <c r="AV1262" s="13">
        <f t="shared" si="339"/>
        <v>25193888.09</v>
      </c>
    </row>
    <row r="1263" spans="1:48">
      <c r="A1263" s="4" t="s">
        <v>2570</v>
      </c>
      <c r="B1263" s="4" t="s">
        <v>2571</v>
      </c>
      <c r="C1263" s="5">
        <v>3103662800.82</v>
      </c>
      <c r="D1263" s="5">
        <v>0</v>
      </c>
      <c r="E1263" s="5">
        <v>0</v>
      </c>
      <c r="F1263" s="5">
        <v>0</v>
      </c>
      <c r="G1263" s="5">
        <v>2549843350.71</v>
      </c>
      <c r="H1263" s="5">
        <v>73738439.25</v>
      </c>
      <c r="I1263" s="5">
        <v>0</v>
      </c>
      <c r="J1263" s="5">
        <v>0</v>
      </c>
      <c r="K1263" s="5">
        <v>0</v>
      </c>
      <c r="L1263" s="5">
        <v>0</v>
      </c>
      <c r="M1263" s="5">
        <v>0</v>
      </c>
      <c r="N1263" s="5">
        <v>0</v>
      </c>
      <c r="O1263" s="5">
        <v>9205306.42</v>
      </c>
      <c r="P1263" s="5">
        <v>115440048.6</v>
      </c>
      <c r="Q1263" s="5">
        <v>150931978.12</v>
      </c>
      <c r="R1263" s="5">
        <v>180129139.63</v>
      </c>
      <c r="S1263" s="5">
        <v>77423289.53</v>
      </c>
      <c r="T1263" s="5">
        <v>2642325.04</v>
      </c>
      <c r="U1263" s="5">
        <v>48284.62</v>
      </c>
      <c r="V1263" s="5">
        <v>0</v>
      </c>
      <c r="W1263" s="5">
        <v>0</v>
      </c>
      <c r="X1263" s="5">
        <v>28765026.44</v>
      </c>
      <c r="Y1263" s="5">
        <v>8314406.45</v>
      </c>
      <c r="Z1263" s="5">
        <v>192401.43</v>
      </c>
      <c r="AA1263" s="5"/>
      <c r="AB1263" s="5">
        <v>777788.52</v>
      </c>
      <c r="AC1263" s="5">
        <v>2259329.12</v>
      </c>
      <c r="AD1263" s="5">
        <v>8534436.63</v>
      </c>
      <c r="AE1263" s="8">
        <f t="shared" si="340"/>
        <v>3103662800.82</v>
      </c>
      <c r="AF1263" s="8">
        <f t="shared" si="341"/>
        <v>3082973113.01</v>
      </c>
      <c r="AG1263" s="8">
        <f t="shared" si="342"/>
        <v>-13555018.6100001</v>
      </c>
      <c r="AH1263" s="8">
        <f t="shared" si="343"/>
        <v>-15036559.2100001</v>
      </c>
      <c r="AI1263" s="8">
        <f t="shared" si="344"/>
        <v>-23570995.8400001</v>
      </c>
      <c r="AJ1263" s="8">
        <f t="shared" si="328"/>
        <v>285373280.19</v>
      </c>
      <c r="AK1263" s="13">
        <f t="shared" si="329"/>
        <v>29004094.2600002</v>
      </c>
      <c r="AL1263" s="13">
        <f t="shared" si="330"/>
        <v>48284.62</v>
      </c>
      <c r="AM1263" s="13">
        <f t="shared" si="331"/>
        <v>-27460125.19</v>
      </c>
      <c r="AN1263" s="13">
        <f t="shared" si="332"/>
        <v>1592253.6900002</v>
      </c>
      <c r="AO1263" s="13">
        <f t="shared" si="333"/>
        <v>553819450.11</v>
      </c>
      <c r="AP1263" s="13">
        <f t="shared" si="334"/>
        <v>180165823.04</v>
      </c>
      <c r="AQ1263" s="13">
        <f t="shared" si="335"/>
        <v>171631386.41</v>
      </c>
      <c r="AR1263" s="13">
        <f t="shared" si="336"/>
        <v>106427383.79</v>
      </c>
      <c r="AS1263" s="13">
        <f t="shared" si="337"/>
        <v>97892947.1600002</v>
      </c>
      <c r="AT1263" s="13">
        <f t="shared" si="338"/>
        <v>-6942182.9399998</v>
      </c>
      <c r="AU1263" s="13">
        <f>AT1263-VLOOKUP(A1263,[1]选股结果!$A$2:$BJ$3005,48,FALSE)*0.08</f>
        <v>-217531040.3736</v>
      </c>
      <c r="AV1263" s="13">
        <f t="shared" si="339"/>
        <v>8534436.63</v>
      </c>
    </row>
    <row r="1264" spans="1:48">
      <c r="A1264" s="4" t="s">
        <v>2572</v>
      </c>
      <c r="B1264" s="4" t="s">
        <v>2573</v>
      </c>
      <c r="C1264" s="5">
        <v>3102897719.11</v>
      </c>
      <c r="D1264" s="5">
        <v>0</v>
      </c>
      <c r="E1264" s="5">
        <v>0</v>
      </c>
      <c r="F1264" s="5">
        <v>0</v>
      </c>
      <c r="G1264" s="5">
        <v>1942796766.23</v>
      </c>
      <c r="H1264" s="5">
        <v>996109.36</v>
      </c>
      <c r="I1264" s="5">
        <v>0</v>
      </c>
      <c r="J1264" s="5">
        <v>0</v>
      </c>
      <c r="K1264" s="5">
        <v>0</v>
      </c>
      <c r="L1264" s="5">
        <v>0</v>
      </c>
      <c r="M1264" s="5">
        <v>0</v>
      </c>
      <c r="N1264" s="5">
        <v>0</v>
      </c>
      <c r="O1264" s="5">
        <v>27349151.35</v>
      </c>
      <c r="P1264" s="5">
        <v>298585151.79</v>
      </c>
      <c r="Q1264" s="5">
        <v>162970798.39</v>
      </c>
      <c r="R1264" s="5">
        <v>321229374.24</v>
      </c>
      <c r="S1264" s="5">
        <v>-29445691.39</v>
      </c>
      <c r="T1264" s="5">
        <v>-419200.31</v>
      </c>
      <c r="U1264" s="5">
        <v>-2305688.11</v>
      </c>
      <c r="V1264" s="5">
        <v>0</v>
      </c>
      <c r="W1264" s="5">
        <v>0</v>
      </c>
      <c r="X1264" s="5">
        <v>-13398407.92</v>
      </c>
      <c r="Y1264" s="5">
        <v>18589555.3</v>
      </c>
      <c r="Z1264" s="5">
        <v>824867.79</v>
      </c>
      <c r="AA1264" s="5"/>
      <c r="AB1264" s="5">
        <v>18178198.27</v>
      </c>
      <c r="AC1264" s="5">
        <v>673469.68</v>
      </c>
      <c r="AD1264" s="5">
        <v>84589400.98</v>
      </c>
      <c r="AE1264" s="8">
        <f t="shared" si="340"/>
        <v>3102897719.11</v>
      </c>
      <c r="AF1264" s="8">
        <f t="shared" si="341"/>
        <v>2723485550.61</v>
      </c>
      <c r="AG1264" s="8">
        <f t="shared" si="342"/>
        <v>374626688.6</v>
      </c>
      <c r="AH1264" s="8">
        <f t="shared" si="343"/>
        <v>392131417.19</v>
      </c>
      <c r="AI1264" s="8">
        <f t="shared" si="344"/>
        <v>307542016.21</v>
      </c>
      <c r="AJ1264" s="8">
        <f t="shared" si="328"/>
        <v>489989928.24</v>
      </c>
      <c r="AK1264" s="13">
        <f t="shared" si="329"/>
        <v>398001723.8</v>
      </c>
      <c r="AL1264" s="13">
        <f t="shared" si="330"/>
        <v>-2305688.11</v>
      </c>
      <c r="AM1264" s="13">
        <f t="shared" si="331"/>
        <v>33614492.1</v>
      </c>
      <c r="AN1264" s="13">
        <f t="shared" si="332"/>
        <v>429310527.79</v>
      </c>
      <c r="AO1264" s="13">
        <f t="shared" si="333"/>
        <v>1160100952.88</v>
      </c>
      <c r="AP1264" s="13">
        <f t="shared" si="334"/>
        <v>369552141.77</v>
      </c>
      <c r="AQ1264" s="13">
        <f t="shared" si="335"/>
        <v>284962740.79</v>
      </c>
      <c r="AR1264" s="13">
        <f t="shared" si="336"/>
        <v>368556032.41</v>
      </c>
      <c r="AS1264" s="13">
        <f t="shared" si="337"/>
        <v>283966631.43</v>
      </c>
      <c r="AT1264" s="13">
        <f t="shared" si="338"/>
        <v>344721126.81</v>
      </c>
      <c r="AU1264" s="13">
        <f>AT1264-VLOOKUP(A1264,[1]选股结果!$A$2:$BJ$3005,48,FALSE)*0.08</f>
        <v>41038522.9564</v>
      </c>
      <c r="AV1264" s="13">
        <f t="shared" si="339"/>
        <v>84589400.98</v>
      </c>
    </row>
    <row r="1265" spans="1:48">
      <c r="A1265" s="4" t="s">
        <v>2574</v>
      </c>
      <c r="B1265" s="4" t="s">
        <v>2575</v>
      </c>
      <c r="C1265" s="5">
        <v>3099666437.16</v>
      </c>
      <c r="D1265" s="5">
        <v>0</v>
      </c>
      <c r="E1265" s="5">
        <v>0</v>
      </c>
      <c r="F1265" s="5">
        <v>0</v>
      </c>
      <c r="G1265" s="5">
        <v>1170680053.85</v>
      </c>
      <c r="H1265" s="5">
        <v>333090569.62</v>
      </c>
      <c r="I1265" s="5">
        <v>0</v>
      </c>
      <c r="J1265" s="5">
        <v>0</v>
      </c>
      <c r="K1265" s="5">
        <v>0</v>
      </c>
      <c r="L1265" s="5">
        <v>0</v>
      </c>
      <c r="M1265" s="5">
        <v>0</v>
      </c>
      <c r="N1265" s="5">
        <v>0</v>
      </c>
      <c r="O1265" s="5">
        <v>159439970.65</v>
      </c>
      <c r="P1265" s="5">
        <v>751171809.45</v>
      </c>
      <c r="Q1265" s="5">
        <v>201879287.88</v>
      </c>
      <c r="R1265" s="5">
        <v>0</v>
      </c>
      <c r="S1265" s="5">
        <v>337926877.94</v>
      </c>
      <c r="T1265" s="5">
        <v>8060408.97</v>
      </c>
      <c r="U1265" s="5">
        <v>4483772.41</v>
      </c>
      <c r="V1265" s="5">
        <v>0</v>
      </c>
      <c r="W1265" s="5">
        <v>4294362.44</v>
      </c>
      <c r="X1265" s="5">
        <v>-15583761.28</v>
      </c>
      <c r="Y1265" s="5">
        <v>239196.33</v>
      </c>
      <c r="Z1265" s="5">
        <v>-53863.53</v>
      </c>
      <c r="AA1265" s="5"/>
      <c r="AB1265" s="5">
        <v>4930483.59</v>
      </c>
      <c r="AC1265" s="5">
        <v>12955639.79</v>
      </c>
      <c r="AD1265" s="5">
        <v>131326621.73</v>
      </c>
      <c r="AE1265" s="8">
        <f t="shared" si="340"/>
        <v>3099666437.16</v>
      </c>
      <c r="AF1265" s="8">
        <f t="shared" si="341"/>
        <v>2621097999.77</v>
      </c>
      <c r="AG1265" s="8">
        <f t="shared" si="342"/>
        <v>506213910.22</v>
      </c>
      <c r="AH1265" s="8">
        <f t="shared" si="343"/>
        <v>498188754.02</v>
      </c>
      <c r="AI1265" s="8">
        <f t="shared" si="344"/>
        <v>366862132.29</v>
      </c>
      <c r="AJ1265" s="8">
        <f t="shared" si="328"/>
        <v>1120755420.51</v>
      </c>
      <c r="AK1265" s="13">
        <f t="shared" si="329"/>
        <v>478807633.72</v>
      </c>
      <c r="AL1265" s="13">
        <f t="shared" si="330"/>
        <v>4483772.41</v>
      </c>
      <c r="AM1265" s="13">
        <f t="shared" si="331"/>
        <v>15375740.55</v>
      </c>
      <c r="AN1265" s="13">
        <f t="shared" si="332"/>
        <v>498667146.68</v>
      </c>
      <c r="AO1265" s="13">
        <f t="shared" si="333"/>
        <v>1928986383.31</v>
      </c>
      <c r="AP1265" s="13">
        <f t="shared" si="334"/>
        <v>1149825081.28</v>
      </c>
      <c r="AQ1265" s="13">
        <f t="shared" si="335"/>
        <v>1018498459.55</v>
      </c>
      <c r="AR1265" s="13">
        <f t="shared" si="336"/>
        <v>816734511.66</v>
      </c>
      <c r="AS1265" s="13">
        <f t="shared" si="337"/>
        <v>685407889.93</v>
      </c>
      <c r="AT1265" s="13">
        <f t="shared" si="338"/>
        <v>367340524.95</v>
      </c>
      <c r="AU1265" s="13">
        <f>AT1265-VLOOKUP(A1265,[1]选股结果!$A$2:$BJ$3005,48,FALSE)*0.08</f>
        <v>-168729453.5196</v>
      </c>
      <c r="AV1265" s="13">
        <f t="shared" si="339"/>
        <v>131326621.73</v>
      </c>
    </row>
    <row r="1266" spans="1:48">
      <c r="A1266" s="4" t="s">
        <v>2576</v>
      </c>
      <c r="B1266" s="4" t="s">
        <v>2577</v>
      </c>
      <c r="C1266" s="5">
        <v>3098525798.18</v>
      </c>
      <c r="D1266" s="5">
        <v>0</v>
      </c>
      <c r="E1266" s="5">
        <v>0</v>
      </c>
      <c r="F1266" s="5">
        <v>0</v>
      </c>
      <c r="G1266" s="5">
        <v>2035351624.94</v>
      </c>
      <c r="H1266" s="5">
        <v>182155712.88</v>
      </c>
      <c r="I1266" s="5">
        <v>0</v>
      </c>
      <c r="J1266" s="5">
        <v>0</v>
      </c>
      <c r="K1266" s="5">
        <v>0</v>
      </c>
      <c r="L1266" s="5">
        <v>0</v>
      </c>
      <c r="M1266" s="5">
        <v>0</v>
      </c>
      <c r="N1266" s="5">
        <v>0</v>
      </c>
      <c r="O1266" s="5">
        <v>38129240.66</v>
      </c>
      <c r="P1266" s="5">
        <v>88990607.65</v>
      </c>
      <c r="Q1266" s="5">
        <v>297858691.07</v>
      </c>
      <c r="R1266" s="5">
        <v>6044725.95</v>
      </c>
      <c r="S1266" s="5">
        <v>160683901.69</v>
      </c>
      <c r="T1266" s="5">
        <v>63733764.7</v>
      </c>
      <c r="U1266" s="5">
        <v>63528814.65</v>
      </c>
      <c r="V1266" s="5">
        <v>0</v>
      </c>
      <c r="W1266" s="5">
        <v>0</v>
      </c>
      <c r="X1266" s="5">
        <v>7550642.7</v>
      </c>
      <c r="Y1266" s="5">
        <v>0</v>
      </c>
      <c r="Z1266" s="5">
        <v>1252139.15</v>
      </c>
      <c r="AA1266" s="5"/>
      <c r="AB1266" s="5">
        <v>13687659.03</v>
      </c>
      <c r="AC1266" s="5">
        <v>2066481.81</v>
      </c>
      <c r="AD1266" s="5">
        <v>170711390.83</v>
      </c>
      <c r="AE1266" s="8">
        <f t="shared" si="340"/>
        <v>3098525798.18</v>
      </c>
      <c r="AF1266" s="8">
        <f t="shared" si="341"/>
        <v>2627058791.96</v>
      </c>
      <c r="AG1266" s="8">
        <f t="shared" si="342"/>
        <v>528902267.37</v>
      </c>
      <c r="AH1266" s="8">
        <f t="shared" si="343"/>
        <v>540523444.59</v>
      </c>
      <c r="AI1266" s="8">
        <f t="shared" si="344"/>
        <v>369812053.76</v>
      </c>
      <c r="AJ1266" s="8">
        <f t="shared" si="328"/>
        <v>413357362.16</v>
      </c>
      <c r="AK1266" s="13">
        <f t="shared" si="329"/>
        <v>471467006.22</v>
      </c>
      <c r="AL1266" s="13">
        <f t="shared" si="330"/>
        <v>63528814.65</v>
      </c>
      <c r="AM1266" s="13">
        <f t="shared" si="331"/>
        <v>5527623.72</v>
      </c>
      <c r="AN1266" s="13">
        <f t="shared" si="332"/>
        <v>540523444.59</v>
      </c>
      <c r="AO1266" s="13">
        <f t="shared" si="333"/>
        <v>1063174173.24</v>
      </c>
      <c r="AP1266" s="13">
        <f t="shared" si="334"/>
        <v>814306620.79</v>
      </c>
      <c r="AQ1266" s="13">
        <f t="shared" si="335"/>
        <v>643595229.96</v>
      </c>
      <c r="AR1266" s="13">
        <f t="shared" si="336"/>
        <v>632150907.91</v>
      </c>
      <c r="AS1266" s="13">
        <f t="shared" si="337"/>
        <v>461439517.08</v>
      </c>
      <c r="AT1266" s="13">
        <f t="shared" si="338"/>
        <v>369812053.76</v>
      </c>
      <c r="AU1266" s="13">
        <f>AT1266-VLOOKUP(A1266,[1]选股结果!$A$2:$BJ$3005,48,FALSE)*0.08</f>
        <v>-76536917.9576001</v>
      </c>
      <c r="AV1266" s="13">
        <f t="shared" si="339"/>
        <v>170711390.83</v>
      </c>
    </row>
    <row r="1267" spans="1:48">
      <c r="A1267" s="4" t="s">
        <v>2578</v>
      </c>
      <c r="B1267" s="4" t="s">
        <v>2579</v>
      </c>
      <c r="C1267" s="5">
        <v>3096551420.38</v>
      </c>
      <c r="D1267" s="5">
        <v>0</v>
      </c>
      <c r="E1267" s="5">
        <v>0</v>
      </c>
      <c r="F1267" s="5">
        <v>0</v>
      </c>
      <c r="G1267" s="5">
        <v>2455107219.08</v>
      </c>
      <c r="H1267" s="5">
        <v>51281837.7</v>
      </c>
      <c r="I1267" s="5">
        <v>0</v>
      </c>
      <c r="J1267" s="5">
        <v>0</v>
      </c>
      <c r="K1267" s="5">
        <v>0</v>
      </c>
      <c r="L1267" s="5">
        <v>0</v>
      </c>
      <c r="M1267" s="5">
        <v>0</v>
      </c>
      <c r="N1267" s="5">
        <v>0</v>
      </c>
      <c r="O1267" s="5">
        <v>11403770.31</v>
      </c>
      <c r="P1267" s="5">
        <v>145823921.83</v>
      </c>
      <c r="Q1267" s="5">
        <v>157778865.55</v>
      </c>
      <c r="R1267" s="5">
        <v>161176381.62</v>
      </c>
      <c r="S1267" s="5">
        <v>30410968.39</v>
      </c>
      <c r="T1267" s="5">
        <v>12780968.12</v>
      </c>
      <c r="U1267" s="5">
        <v>0</v>
      </c>
      <c r="V1267" s="5">
        <v>0</v>
      </c>
      <c r="W1267" s="5">
        <v>0</v>
      </c>
      <c r="X1267" s="5">
        <v>4112834.45</v>
      </c>
      <c r="Y1267" s="5">
        <v>382607.64</v>
      </c>
      <c r="Z1267" s="5">
        <v>32332.85</v>
      </c>
      <c r="AA1267" s="5"/>
      <c r="AB1267" s="5">
        <v>1471105.18</v>
      </c>
      <c r="AC1267" s="5">
        <v>1407740.12</v>
      </c>
      <c r="AD1267" s="5">
        <v>55052553.53</v>
      </c>
      <c r="AE1267" s="8">
        <f t="shared" si="340"/>
        <v>3096551420.38</v>
      </c>
      <c r="AF1267" s="8">
        <f t="shared" si="341"/>
        <v>2961701126.78</v>
      </c>
      <c r="AG1267" s="8">
        <f t="shared" si="342"/>
        <v>143168152.48</v>
      </c>
      <c r="AH1267" s="8">
        <f t="shared" si="343"/>
        <v>143231517.54</v>
      </c>
      <c r="AI1267" s="8">
        <f t="shared" si="344"/>
        <v>88178964.01</v>
      </c>
      <c r="AJ1267" s="8">
        <f t="shared" si="328"/>
        <v>315325800.27</v>
      </c>
      <c r="AK1267" s="13">
        <f t="shared" si="329"/>
        <v>135232901.24</v>
      </c>
      <c r="AL1267" s="13">
        <f t="shared" si="330"/>
        <v>0</v>
      </c>
      <c r="AM1267" s="13">
        <f t="shared" si="331"/>
        <v>8763831.58</v>
      </c>
      <c r="AN1267" s="13">
        <f t="shared" si="332"/>
        <v>143996732.82</v>
      </c>
      <c r="AO1267" s="13">
        <f t="shared" si="333"/>
        <v>641444201.3</v>
      </c>
      <c r="AP1267" s="13">
        <f t="shared" si="334"/>
        <v>216925707.33</v>
      </c>
      <c r="AQ1267" s="13">
        <f t="shared" si="335"/>
        <v>161873153.8</v>
      </c>
      <c r="AR1267" s="13">
        <f t="shared" si="336"/>
        <v>165643869.63</v>
      </c>
      <c r="AS1267" s="13">
        <f t="shared" si="337"/>
        <v>110591316.1</v>
      </c>
      <c r="AT1267" s="13">
        <f t="shared" si="338"/>
        <v>88944179.29</v>
      </c>
      <c r="AU1267" s="13">
        <f>AT1267-VLOOKUP(A1267,[1]选股结果!$A$2:$BJ$3005,48,FALSE)*0.08</f>
        <v>-137841995.9652</v>
      </c>
      <c r="AV1267" s="13">
        <f t="shared" si="339"/>
        <v>55052553.53</v>
      </c>
    </row>
    <row r="1268" spans="1:48">
      <c r="A1268" s="4" t="s">
        <v>2580</v>
      </c>
      <c r="B1268" s="4" t="s">
        <v>2581</v>
      </c>
      <c r="C1268" s="5">
        <v>3093112265.62</v>
      </c>
      <c r="D1268" s="5">
        <v>0</v>
      </c>
      <c r="E1268" s="5">
        <v>0</v>
      </c>
      <c r="F1268" s="5">
        <v>0</v>
      </c>
      <c r="G1268" s="5">
        <v>2718684708.16</v>
      </c>
      <c r="H1268" s="5">
        <v>18355047.7</v>
      </c>
      <c r="I1268" s="5">
        <v>0</v>
      </c>
      <c r="J1268" s="5">
        <v>0</v>
      </c>
      <c r="K1268" s="5">
        <v>0</v>
      </c>
      <c r="L1268" s="5">
        <v>0</v>
      </c>
      <c r="M1268" s="5">
        <v>0</v>
      </c>
      <c r="N1268" s="5">
        <v>0</v>
      </c>
      <c r="O1268" s="5">
        <v>14275474.85</v>
      </c>
      <c r="P1268" s="5">
        <v>17044359.55</v>
      </c>
      <c r="Q1268" s="5">
        <v>55508527.43</v>
      </c>
      <c r="R1268" s="5">
        <v>57785224.47</v>
      </c>
      <c r="S1268" s="5">
        <v>30826504.89</v>
      </c>
      <c r="T1268" s="5">
        <v>-4751252.67</v>
      </c>
      <c r="U1268" s="5">
        <v>-4751252.67</v>
      </c>
      <c r="V1268" s="5">
        <v>0</v>
      </c>
      <c r="W1268" s="5">
        <v>1079619.5</v>
      </c>
      <c r="X1268" s="5">
        <v>9034868.43</v>
      </c>
      <c r="Y1268" s="5">
        <v>1068602.52</v>
      </c>
      <c r="Z1268" s="5">
        <v>0</v>
      </c>
      <c r="AA1268" s="5"/>
      <c r="AB1268" s="5">
        <v>113748.1</v>
      </c>
      <c r="AC1268" s="5">
        <v>3177.62</v>
      </c>
      <c r="AD1268" s="5">
        <v>68340502.17</v>
      </c>
      <c r="AE1268" s="8">
        <f t="shared" si="340"/>
        <v>3093112265.62</v>
      </c>
      <c r="AF1268" s="8">
        <f t="shared" si="341"/>
        <v>2894124799.35</v>
      </c>
      <c r="AG1268" s="8">
        <f t="shared" si="342"/>
        <v>185212362.15</v>
      </c>
      <c r="AH1268" s="8">
        <f t="shared" si="343"/>
        <v>185322932.63</v>
      </c>
      <c r="AI1268" s="8">
        <f t="shared" si="344"/>
        <v>116982430.46</v>
      </c>
      <c r="AJ1268" s="8">
        <f t="shared" si="328"/>
        <v>87786393.87</v>
      </c>
      <c r="AK1268" s="13">
        <f t="shared" si="329"/>
        <v>200056068.79</v>
      </c>
      <c r="AL1268" s="13">
        <f t="shared" si="330"/>
        <v>-4751252.67</v>
      </c>
      <c r="AM1268" s="13">
        <f t="shared" si="331"/>
        <v>-7844678.45</v>
      </c>
      <c r="AN1268" s="13">
        <f t="shared" si="332"/>
        <v>187460137.67</v>
      </c>
      <c r="AO1268" s="13">
        <f t="shared" si="333"/>
        <v>374427557.46</v>
      </c>
      <c r="AP1268" s="13">
        <f t="shared" si="334"/>
        <v>249237621.38</v>
      </c>
      <c r="AQ1268" s="13">
        <f t="shared" si="335"/>
        <v>180897119.21</v>
      </c>
      <c r="AR1268" s="13">
        <f t="shared" si="336"/>
        <v>230882573.68</v>
      </c>
      <c r="AS1268" s="13">
        <f t="shared" si="337"/>
        <v>162542071.51</v>
      </c>
      <c r="AT1268" s="13">
        <f t="shared" si="338"/>
        <v>119119635.5</v>
      </c>
      <c r="AU1268" s="13">
        <f>AT1268-VLOOKUP(A1268,[1]选股结果!$A$2:$BJ$3005,48,FALSE)*0.08</f>
        <v>-112157059.4616</v>
      </c>
      <c r="AV1268" s="13">
        <f t="shared" si="339"/>
        <v>68340502.17</v>
      </c>
    </row>
    <row r="1269" spans="1:48">
      <c r="A1269" s="4" t="s">
        <v>2582</v>
      </c>
      <c r="B1269" s="4" t="s">
        <v>2583</v>
      </c>
      <c r="C1269" s="5">
        <v>3086331249.89</v>
      </c>
      <c r="D1269" s="5">
        <v>0</v>
      </c>
      <c r="E1269" s="5">
        <v>0</v>
      </c>
      <c r="F1269" s="5">
        <v>0</v>
      </c>
      <c r="G1269" s="5">
        <v>2722247145.1</v>
      </c>
      <c r="H1269" s="5">
        <v>13625568.62</v>
      </c>
      <c r="I1269" s="5">
        <v>0</v>
      </c>
      <c r="J1269" s="5">
        <v>0</v>
      </c>
      <c r="K1269" s="5">
        <v>0</v>
      </c>
      <c r="L1269" s="5">
        <v>0</v>
      </c>
      <c r="M1269" s="5">
        <v>0</v>
      </c>
      <c r="N1269" s="5">
        <v>0</v>
      </c>
      <c r="O1269" s="5">
        <v>8194546.04</v>
      </c>
      <c r="P1269" s="5">
        <v>29773074.31</v>
      </c>
      <c r="Q1269" s="5">
        <v>82632218.04</v>
      </c>
      <c r="R1269" s="5">
        <v>125049617.24</v>
      </c>
      <c r="S1269" s="5">
        <v>7997816.04</v>
      </c>
      <c r="T1269" s="5">
        <v>-5037114.85</v>
      </c>
      <c r="U1269" s="5">
        <v>-5037114.85</v>
      </c>
      <c r="V1269" s="5">
        <v>0</v>
      </c>
      <c r="W1269" s="5">
        <v>0</v>
      </c>
      <c r="X1269" s="5">
        <v>9324977.63</v>
      </c>
      <c r="Y1269" s="5">
        <v>1718734.4</v>
      </c>
      <c r="Z1269" s="5">
        <v>29700.5</v>
      </c>
      <c r="AA1269" s="5"/>
      <c r="AB1269" s="5">
        <v>81374.11</v>
      </c>
      <c r="AC1269" s="5">
        <v>1191928.38</v>
      </c>
      <c r="AD1269" s="5">
        <v>1794422.69</v>
      </c>
      <c r="AE1269" s="8">
        <f t="shared" si="340"/>
        <v>3086331249.89</v>
      </c>
      <c r="AF1269" s="8">
        <f t="shared" si="341"/>
        <v>2975894416.77</v>
      </c>
      <c r="AG1269" s="8">
        <f t="shared" si="342"/>
        <v>94385706.7400004</v>
      </c>
      <c r="AH1269" s="8">
        <f t="shared" si="343"/>
        <v>93275152.4700004</v>
      </c>
      <c r="AI1269" s="8">
        <f t="shared" si="344"/>
        <v>91480729.7800004</v>
      </c>
      <c r="AJ1269" s="8">
        <f t="shared" si="328"/>
        <v>123429127.06</v>
      </c>
      <c r="AK1269" s="13">
        <f t="shared" si="329"/>
        <v>112155567.52</v>
      </c>
      <c r="AL1269" s="13">
        <f t="shared" si="330"/>
        <v>-5037114.85</v>
      </c>
      <c r="AM1269" s="13">
        <f t="shared" si="331"/>
        <v>-10405831.4</v>
      </c>
      <c r="AN1269" s="13">
        <f t="shared" si="332"/>
        <v>96712621.27</v>
      </c>
      <c r="AO1269" s="13">
        <f t="shared" si="333"/>
        <v>364084104.79</v>
      </c>
      <c r="AP1269" s="13">
        <f t="shared" si="334"/>
        <v>133778952.18</v>
      </c>
      <c r="AQ1269" s="13">
        <f t="shared" si="335"/>
        <v>131984529.49</v>
      </c>
      <c r="AR1269" s="13">
        <f t="shared" si="336"/>
        <v>120153383.56</v>
      </c>
      <c r="AS1269" s="13">
        <f t="shared" si="337"/>
        <v>118358960.87</v>
      </c>
      <c r="AT1269" s="13">
        <f t="shared" si="338"/>
        <v>94918198.58</v>
      </c>
      <c r="AU1269" s="13">
        <f>AT1269-VLOOKUP(A1269,[1]选股结果!$A$2:$BJ$3005,48,FALSE)*0.08</f>
        <v>-28856654.972</v>
      </c>
      <c r="AV1269" s="13">
        <f t="shared" si="339"/>
        <v>1794422.69</v>
      </c>
    </row>
    <row r="1270" spans="1:48">
      <c r="A1270" s="4" t="s">
        <v>2584</v>
      </c>
      <c r="B1270" s="4" t="s">
        <v>2585</v>
      </c>
      <c r="C1270" s="5">
        <v>3079722051.55</v>
      </c>
      <c r="D1270" s="5">
        <v>0</v>
      </c>
      <c r="E1270" s="5">
        <v>0</v>
      </c>
      <c r="F1270" s="5">
        <v>0</v>
      </c>
      <c r="G1270" s="5">
        <v>2606190071.43</v>
      </c>
      <c r="H1270" s="5">
        <v>17375827.71</v>
      </c>
      <c r="I1270" s="5">
        <v>0</v>
      </c>
      <c r="J1270" s="5">
        <v>0</v>
      </c>
      <c r="K1270" s="5">
        <v>0</v>
      </c>
      <c r="L1270" s="5">
        <v>0</v>
      </c>
      <c r="M1270" s="5">
        <v>0</v>
      </c>
      <c r="N1270" s="5">
        <v>0</v>
      </c>
      <c r="O1270" s="5">
        <v>22390210.87</v>
      </c>
      <c r="P1270" s="5">
        <v>251924043.02</v>
      </c>
      <c r="Q1270" s="5">
        <v>113933187.46</v>
      </c>
      <c r="R1270" s="5">
        <v>21237588.65</v>
      </c>
      <c r="S1270" s="5">
        <v>12453137.69</v>
      </c>
      <c r="T1270" s="5">
        <v>516267.74</v>
      </c>
      <c r="U1270" s="5">
        <v>302732.54</v>
      </c>
      <c r="V1270" s="5">
        <v>0</v>
      </c>
      <c r="W1270" s="5">
        <v>0</v>
      </c>
      <c r="X1270" s="5">
        <v>1370502.48</v>
      </c>
      <c r="Y1270" s="5">
        <v>808314.25</v>
      </c>
      <c r="Z1270" s="5">
        <v>26613.5</v>
      </c>
      <c r="AA1270" s="5"/>
      <c r="AB1270" s="5">
        <v>1290810.4</v>
      </c>
      <c r="AC1270" s="5">
        <v>2336371.05</v>
      </c>
      <c r="AD1270" s="5">
        <v>8589571.51</v>
      </c>
      <c r="AE1270" s="8">
        <f t="shared" si="340"/>
        <v>3079722051.55</v>
      </c>
      <c r="AF1270" s="8">
        <f t="shared" si="341"/>
        <v>3028128239.12</v>
      </c>
      <c r="AG1270" s="8">
        <f t="shared" si="342"/>
        <v>49957876.9400003</v>
      </c>
      <c r="AH1270" s="8">
        <f t="shared" si="343"/>
        <v>48912316.2900003</v>
      </c>
      <c r="AI1270" s="8">
        <f t="shared" si="344"/>
        <v>40322744.7800003</v>
      </c>
      <c r="AJ1270" s="8">
        <f t="shared" si="328"/>
        <v>390101316.25</v>
      </c>
      <c r="AK1270" s="13">
        <f t="shared" si="329"/>
        <v>52402126.6800004</v>
      </c>
      <c r="AL1270" s="13">
        <f t="shared" si="330"/>
        <v>302732.54</v>
      </c>
      <c r="AM1270" s="13">
        <f t="shared" si="331"/>
        <v>-2175914.43</v>
      </c>
      <c r="AN1270" s="13">
        <f t="shared" si="332"/>
        <v>50528944.7900004</v>
      </c>
      <c r="AO1270" s="13">
        <f t="shared" si="333"/>
        <v>473531980.12</v>
      </c>
      <c r="AP1270" s="13">
        <f t="shared" si="334"/>
        <v>82231092.0800004</v>
      </c>
      <c r="AQ1270" s="13">
        <f t="shared" si="335"/>
        <v>73641520.5700004</v>
      </c>
      <c r="AR1270" s="13">
        <f t="shared" si="336"/>
        <v>64855264.3700004</v>
      </c>
      <c r="AS1270" s="13">
        <f t="shared" si="337"/>
        <v>56265692.8600004</v>
      </c>
      <c r="AT1270" s="13">
        <f t="shared" si="338"/>
        <v>41939373.2800004</v>
      </c>
      <c r="AU1270" s="13">
        <f>AT1270-VLOOKUP(A1270,[1]选股结果!$A$2:$BJ$3005,48,FALSE)*0.08</f>
        <v>-162606273.0048</v>
      </c>
      <c r="AV1270" s="13">
        <f t="shared" si="339"/>
        <v>8589571.51</v>
      </c>
    </row>
    <row r="1271" spans="1:48">
      <c r="A1271" s="4" t="s">
        <v>2586</v>
      </c>
      <c r="B1271" s="4" t="s">
        <v>2587</v>
      </c>
      <c r="C1271" s="5">
        <v>3079596701.27</v>
      </c>
      <c r="D1271" s="5">
        <v>0</v>
      </c>
      <c r="E1271" s="5">
        <v>0</v>
      </c>
      <c r="F1271" s="5">
        <v>0</v>
      </c>
      <c r="G1271" s="5">
        <v>2322549273.24</v>
      </c>
      <c r="H1271" s="5">
        <v>40222259.92</v>
      </c>
      <c r="I1271" s="5">
        <v>0</v>
      </c>
      <c r="J1271" s="5">
        <v>0</v>
      </c>
      <c r="K1271" s="5">
        <v>0</v>
      </c>
      <c r="L1271" s="5">
        <v>0</v>
      </c>
      <c r="M1271" s="5">
        <v>0</v>
      </c>
      <c r="N1271" s="5">
        <v>0</v>
      </c>
      <c r="O1271" s="5">
        <v>17237458.63</v>
      </c>
      <c r="P1271" s="5">
        <v>53387214.17</v>
      </c>
      <c r="Q1271" s="5">
        <v>200163061.95</v>
      </c>
      <c r="R1271" s="5">
        <v>194189583.88</v>
      </c>
      <c r="S1271" s="5">
        <v>42428118.7</v>
      </c>
      <c r="T1271" s="5">
        <v>118486462.31</v>
      </c>
      <c r="U1271" s="5">
        <v>15169682.89</v>
      </c>
      <c r="V1271" s="5">
        <v>0</v>
      </c>
      <c r="W1271" s="5">
        <v>0</v>
      </c>
      <c r="X1271" s="5">
        <v>12954863.01</v>
      </c>
      <c r="Y1271" s="5">
        <v>-3534670.42</v>
      </c>
      <c r="Z1271" s="5">
        <v>-1023558.76</v>
      </c>
      <c r="AA1271" s="5"/>
      <c r="AB1271" s="5">
        <v>487717.32</v>
      </c>
      <c r="AC1271" s="5">
        <v>1772420.33</v>
      </c>
      <c r="AD1271" s="5">
        <v>37420728.81</v>
      </c>
      <c r="AE1271" s="8">
        <f t="shared" si="340"/>
        <v>3079596701.27</v>
      </c>
      <c r="AF1271" s="8">
        <f t="shared" si="341"/>
        <v>2829954710.57</v>
      </c>
      <c r="AG1271" s="8">
        <f t="shared" si="342"/>
        <v>357684701.66</v>
      </c>
      <c r="AH1271" s="8">
        <f t="shared" si="343"/>
        <v>356399998.65</v>
      </c>
      <c r="AI1271" s="8">
        <f t="shared" si="344"/>
        <v>318979269.84</v>
      </c>
      <c r="AJ1271" s="8">
        <f t="shared" si="328"/>
        <v>268537767.34</v>
      </c>
      <c r="AK1271" s="13">
        <f t="shared" si="329"/>
        <v>246107320.28</v>
      </c>
      <c r="AL1271" s="13">
        <f t="shared" si="330"/>
        <v>15169682.89</v>
      </c>
      <c r="AM1271" s="13">
        <f t="shared" si="331"/>
        <v>88053654.64</v>
      </c>
      <c r="AN1271" s="13">
        <f t="shared" si="332"/>
        <v>349330657.81</v>
      </c>
      <c r="AO1271" s="13">
        <f t="shared" si="333"/>
        <v>757047428.03</v>
      </c>
      <c r="AP1271" s="13">
        <f t="shared" si="334"/>
        <v>328757698.9</v>
      </c>
      <c r="AQ1271" s="13">
        <f t="shared" si="335"/>
        <v>291336970.09</v>
      </c>
      <c r="AR1271" s="13">
        <f t="shared" si="336"/>
        <v>288535438.98</v>
      </c>
      <c r="AS1271" s="13">
        <f t="shared" si="337"/>
        <v>251114710.17</v>
      </c>
      <c r="AT1271" s="13">
        <f t="shared" si="338"/>
        <v>311909929</v>
      </c>
      <c r="AU1271" s="13">
        <f>AT1271-VLOOKUP(A1271,[1]选股结果!$A$2:$BJ$3005,48,FALSE)*0.08</f>
        <v>-84808012.1408</v>
      </c>
      <c r="AV1271" s="13">
        <f t="shared" si="339"/>
        <v>37420728.81</v>
      </c>
    </row>
    <row r="1272" spans="1:48">
      <c r="A1272" s="4" t="s">
        <v>2588</v>
      </c>
      <c r="B1272" s="4" t="s">
        <v>2589</v>
      </c>
      <c r="C1272" s="5">
        <v>3069078767.95</v>
      </c>
      <c r="D1272" s="5">
        <v>0</v>
      </c>
      <c r="E1272" s="5">
        <v>0</v>
      </c>
      <c r="F1272" s="5">
        <v>0</v>
      </c>
      <c r="G1272" s="5">
        <v>2509862607.59</v>
      </c>
      <c r="H1272" s="5">
        <v>45242797.86</v>
      </c>
      <c r="I1272" s="5">
        <v>0</v>
      </c>
      <c r="J1272" s="5">
        <v>0</v>
      </c>
      <c r="K1272" s="5">
        <v>0</v>
      </c>
      <c r="L1272" s="5">
        <v>0</v>
      </c>
      <c r="M1272" s="5">
        <v>0</v>
      </c>
      <c r="N1272" s="5">
        <v>0</v>
      </c>
      <c r="O1272" s="5">
        <v>12204628.46</v>
      </c>
      <c r="P1272" s="5">
        <v>62615211.94</v>
      </c>
      <c r="Q1272" s="5">
        <v>110769387.32</v>
      </c>
      <c r="R1272" s="5">
        <v>155306756.46</v>
      </c>
      <c r="S1272" s="5">
        <v>60512535.26</v>
      </c>
      <c r="T1272" s="5">
        <v>24447726.67</v>
      </c>
      <c r="U1272" s="5">
        <v>0</v>
      </c>
      <c r="V1272" s="5">
        <v>0</v>
      </c>
      <c r="W1272" s="5">
        <v>-18203417.04</v>
      </c>
      <c r="X1272" s="5">
        <v>-1507107.47</v>
      </c>
      <c r="Y1272" s="5">
        <v>45635616.4</v>
      </c>
      <c r="Z1272" s="5">
        <v>-11491.88</v>
      </c>
      <c r="AA1272" s="5"/>
      <c r="AB1272" s="5">
        <v>671260.84</v>
      </c>
      <c r="AC1272" s="5">
        <v>1848745.17</v>
      </c>
      <c r="AD1272" s="5">
        <v>24800672.25</v>
      </c>
      <c r="AE1272" s="8">
        <f t="shared" si="340"/>
        <v>3069078767.95</v>
      </c>
      <c r="AF1272" s="8">
        <f t="shared" si="341"/>
        <v>2911271127.03</v>
      </c>
      <c r="AG1272" s="8">
        <f t="shared" si="342"/>
        <v>119911949.739999</v>
      </c>
      <c r="AH1272" s="8">
        <f t="shared" si="343"/>
        <v>118734465.409999</v>
      </c>
      <c r="AI1272" s="8">
        <f t="shared" si="344"/>
        <v>93933793.159999</v>
      </c>
      <c r="AJ1272" s="8">
        <f t="shared" si="328"/>
        <v>232402328.45</v>
      </c>
      <c r="AK1272" s="13">
        <f t="shared" si="329"/>
        <v>203443257.32</v>
      </c>
      <c r="AL1272" s="13">
        <f t="shared" si="330"/>
        <v>0</v>
      </c>
      <c r="AM1272" s="13">
        <f t="shared" si="331"/>
        <v>6562440.89</v>
      </c>
      <c r="AN1272" s="13">
        <f t="shared" si="332"/>
        <v>210005698.21</v>
      </c>
      <c r="AO1272" s="13">
        <f t="shared" si="333"/>
        <v>559216160.36</v>
      </c>
      <c r="AP1272" s="13">
        <f t="shared" si="334"/>
        <v>309198590.44</v>
      </c>
      <c r="AQ1272" s="13">
        <f t="shared" si="335"/>
        <v>284397918.19</v>
      </c>
      <c r="AR1272" s="13">
        <f t="shared" si="336"/>
        <v>263955792.58</v>
      </c>
      <c r="AS1272" s="13">
        <f t="shared" si="337"/>
        <v>239155120.33</v>
      </c>
      <c r="AT1272" s="13">
        <f t="shared" si="338"/>
        <v>185205025.96</v>
      </c>
      <c r="AU1272" s="13">
        <f>AT1272-VLOOKUP(A1272,[1]选股结果!$A$2:$BJ$3005,48,FALSE)*0.08</f>
        <v>74766460.7128</v>
      </c>
      <c r="AV1272" s="13">
        <f t="shared" si="339"/>
        <v>24800672.25</v>
      </c>
    </row>
    <row r="1273" spans="1:48">
      <c r="A1273" s="4" t="s">
        <v>2590</v>
      </c>
      <c r="B1273" s="4" t="s">
        <v>2591</v>
      </c>
      <c r="C1273" s="5">
        <v>3067767294.49</v>
      </c>
      <c r="D1273" s="5">
        <v>0</v>
      </c>
      <c r="E1273" s="5">
        <v>0</v>
      </c>
      <c r="F1273" s="5">
        <v>0</v>
      </c>
      <c r="G1273" s="5">
        <v>2256722266.04</v>
      </c>
      <c r="H1273" s="5">
        <v>49842793.92</v>
      </c>
      <c r="I1273" s="5">
        <v>0</v>
      </c>
      <c r="J1273" s="5">
        <v>0</v>
      </c>
      <c r="K1273" s="5">
        <v>0</v>
      </c>
      <c r="L1273" s="5">
        <v>0</v>
      </c>
      <c r="M1273" s="5">
        <v>0</v>
      </c>
      <c r="N1273" s="5">
        <v>0</v>
      </c>
      <c r="O1273" s="5">
        <v>13029986.41</v>
      </c>
      <c r="P1273" s="5">
        <v>35220411.14</v>
      </c>
      <c r="Q1273" s="5">
        <v>136824804.89</v>
      </c>
      <c r="R1273" s="5">
        <v>144197348.05</v>
      </c>
      <c r="S1273" s="5">
        <v>37228659.81</v>
      </c>
      <c r="T1273" s="5">
        <v>4632362.92</v>
      </c>
      <c r="U1273" s="5">
        <v>0</v>
      </c>
      <c r="V1273" s="5">
        <v>0</v>
      </c>
      <c r="W1273" s="5">
        <v>492472.6</v>
      </c>
      <c r="X1273" s="5">
        <v>28009.24</v>
      </c>
      <c r="Y1273" s="5">
        <v>29716715.57</v>
      </c>
      <c r="Z1273" s="5">
        <v>-220702.77</v>
      </c>
      <c r="AA1273" s="5"/>
      <c r="AB1273" s="5">
        <v>3291824.52</v>
      </c>
      <c r="AC1273" s="5">
        <v>1047771.52</v>
      </c>
      <c r="AD1273" s="5">
        <v>59850788.55</v>
      </c>
      <c r="AE1273" s="8">
        <f t="shared" si="340"/>
        <v>3067767294.49</v>
      </c>
      <c r="AF1273" s="8">
        <f t="shared" si="341"/>
        <v>2623223476.34</v>
      </c>
      <c r="AG1273" s="8">
        <f t="shared" si="342"/>
        <v>419703226.09</v>
      </c>
      <c r="AH1273" s="8">
        <f t="shared" si="343"/>
        <v>421947279.09</v>
      </c>
      <c r="AI1273" s="8">
        <f t="shared" si="344"/>
        <v>362096490.54</v>
      </c>
      <c r="AJ1273" s="8">
        <f t="shared" si="328"/>
        <v>212547865.01</v>
      </c>
      <c r="AK1273" s="13">
        <f t="shared" si="329"/>
        <v>474260533.72</v>
      </c>
      <c r="AL1273" s="13">
        <f t="shared" si="330"/>
        <v>0</v>
      </c>
      <c r="AM1273" s="13">
        <f t="shared" si="331"/>
        <v>7120176.51</v>
      </c>
      <c r="AN1273" s="13">
        <f t="shared" si="332"/>
        <v>481380710.23</v>
      </c>
      <c r="AO1273" s="13">
        <f t="shared" si="333"/>
        <v>811045028.45</v>
      </c>
      <c r="AP1273" s="13">
        <f t="shared" si="334"/>
        <v>561331987.45</v>
      </c>
      <c r="AQ1273" s="13">
        <f t="shared" si="335"/>
        <v>501481198.9</v>
      </c>
      <c r="AR1273" s="13">
        <f t="shared" si="336"/>
        <v>511489193.53</v>
      </c>
      <c r="AS1273" s="13">
        <f t="shared" si="337"/>
        <v>451638404.98</v>
      </c>
      <c r="AT1273" s="13">
        <f t="shared" si="338"/>
        <v>421529921.68</v>
      </c>
      <c r="AU1273" s="13">
        <f>AT1273-VLOOKUP(A1273,[1]选股结果!$A$2:$BJ$3005,48,FALSE)*0.08</f>
        <v>134314373.6464</v>
      </c>
      <c r="AV1273" s="13">
        <f t="shared" si="339"/>
        <v>59850788.55</v>
      </c>
    </row>
    <row r="1274" spans="1:48">
      <c r="A1274" s="4" t="s">
        <v>2592</v>
      </c>
      <c r="B1274" s="4" t="s">
        <v>2593</v>
      </c>
      <c r="C1274" s="5">
        <v>3067700089.28</v>
      </c>
      <c r="D1274" s="5">
        <v>0</v>
      </c>
      <c r="E1274" s="5">
        <v>0</v>
      </c>
      <c r="F1274" s="5">
        <v>0</v>
      </c>
      <c r="G1274" s="5">
        <v>1956918417.43</v>
      </c>
      <c r="H1274" s="5">
        <v>8179048.65</v>
      </c>
      <c r="I1274" s="5">
        <v>0</v>
      </c>
      <c r="J1274" s="5">
        <v>0</v>
      </c>
      <c r="K1274" s="5">
        <v>0</v>
      </c>
      <c r="L1274" s="5">
        <v>0</v>
      </c>
      <c r="M1274" s="5">
        <v>0</v>
      </c>
      <c r="N1274" s="5">
        <v>0</v>
      </c>
      <c r="O1274" s="5">
        <v>19428624.87</v>
      </c>
      <c r="P1274" s="5">
        <v>147369408.76</v>
      </c>
      <c r="Q1274" s="5">
        <v>106729165.09</v>
      </c>
      <c r="R1274" s="5">
        <v>90505563.04</v>
      </c>
      <c r="S1274" s="5">
        <v>14751632.98</v>
      </c>
      <c r="T1274" s="5">
        <v>1273146.76</v>
      </c>
      <c r="U1274" s="5">
        <v>0</v>
      </c>
      <c r="V1274" s="5">
        <v>0</v>
      </c>
      <c r="W1274" s="5">
        <v>-158220.97</v>
      </c>
      <c r="X1274" s="5">
        <v>10076038.92</v>
      </c>
      <c r="Y1274" s="5">
        <v>3226530.86</v>
      </c>
      <c r="Z1274" s="5">
        <v>-149256.77</v>
      </c>
      <c r="AA1274" s="5"/>
      <c r="AB1274" s="5">
        <v>500017.95</v>
      </c>
      <c r="AC1274" s="5">
        <v>1548139.82</v>
      </c>
      <c r="AD1274" s="5">
        <v>101840837.78</v>
      </c>
      <c r="AE1274" s="8">
        <f t="shared" si="340"/>
        <v>3067700089.28</v>
      </c>
      <c r="AF1274" s="8">
        <f t="shared" si="341"/>
        <v>2335702812.17</v>
      </c>
      <c r="AG1274" s="8">
        <f t="shared" si="342"/>
        <v>719660376.35</v>
      </c>
      <c r="AH1274" s="8">
        <f t="shared" si="343"/>
        <v>718612254.48</v>
      </c>
      <c r="AI1274" s="8">
        <f t="shared" si="344"/>
        <v>616771416.7</v>
      </c>
      <c r="AJ1274" s="8">
        <f t="shared" si="328"/>
        <v>277801851.45</v>
      </c>
      <c r="AK1274" s="13">
        <f t="shared" si="329"/>
        <v>735223807.97</v>
      </c>
      <c r="AL1274" s="13">
        <f t="shared" si="330"/>
        <v>0</v>
      </c>
      <c r="AM1274" s="13">
        <f t="shared" si="331"/>
        <v>-10158491.77</v>
      </c>
      <c r="AN1274" s="13">
        <f t="shared" si="332"/>
        <v>725065316.2</v>
      </c>
      <c r="AO1274" s="13">
        <f t="shared" si="333"/>
        <v>1110781671.85</v>
      </c>
      <c r="AP1274" s="13">
        <f t="shared" si="334"/>
        <v>758154489.6</v>
      </c>
      <c r="AQ1274" s="13">
        <f t="shared" si="335"/>
        <v>656313651.82</v>
      </c>
      <c r="AR1274" s="13">
        <f t="shared" si="336"/>
        <v>749975440.95</v>
      </c>
      <c r="AS1274" s="13">
        <f t="shared" si="337"/>
        <v>648134603.17</v>
      </c>
      <c r="AT1274" s="13">
        <f t="shared" si="338"/>
        <v>623224478.42</v>
      </c>
      <c r="AU1274" s="13">
        <f>AT1274-VLOOKUP(A1274,[1]选股结果!$A$2:$BJ$3005,48,FALSE)*0.08</f>
        <v>451997941.3152</v>
      </c>
      <c r="AV1274" s="13">
        <f t="shared" si="339"/>
        <v>101840837.78</v>
      </c>
    </row>
    <row r="1275" spans="1:48">
      <c r="A1275" s="4" t="s">
        <v>2594</v>
      </c>
      <c r="B1275" s="4" t="s">
        <v>2595</v>
      </c>
      <c r="C1275" s="5">
        <v>3059453430.98</v>
      </c>
      <c r="D1275" s="5">
        <v>0</v>
      </c>
      <c r="E1275" s="5">
        <v>0</v>
      </c>
      <c r="F1275" s="5">
        <v>0</v>
      </c>
      <c r="G1275" s="5">
        <v>2042903872.67</v>
      </c>
      <c r="H1275" s="5">
        <v>12657450.35</v>
      </c>
      <c r="I1275" s="5">
        <v>0</v>
      </c>
      <c r="J1275" s="5">
        <v>0</v>
      </c>
      <c r="K1275" s="5">
        <v>0</v>
      </c>
      <c r="L1275" s="5">
        <v>0</v>
      </c>
      <c r="M1275" s="5">
        <v>0</v>
      </c>
      <c r="N1275" s="5">
        <v>0</v>
      </c>
      <c r="O1275" s="5">
        <v>21658023.37</v>
      </c>
      <c r="P1275" s="5">
        <v>154574904.38</v>
      </c>
      <c r="Q1275" s="5">
        <v>213915850.32</v>
      </c>
      <c r="R1275" s="5">
        <v>138238994.62</v>
      </c>
      <c r="S1275" s="5">
        <v>-3164668.54</v>
      </c>
      <c r="T1275" s="5">
        <v>11908281.05</v>
      </c>
      <c r="U1275" s="5">
        <v>10105547.61</v>
      </c>
      <c r="V1275" s="5">
        <v>0</v>
      </c>
      <c r="W1275" s="5">
        <v>0</v>
      </c>
      <c r="X1275" s="5">
        <v>83677914.25</v>
      </c>
      <c r="Y1275" s="5">
        <v>69631197.78</v>
      </c>
      <c r="Z1275" s="5">
        <v>-42125.85</v>
      </c>
      <c r="AA1275" s="5"/>
      <c r="AB1275" s="5">
        <v>518159.47</v>
      </c>
      <c r="AC1275" s="5">
        <v>989466.61</v>
      </c>
      <c r="AD1275" s="5">
        <v>55574629.25</v>
      </c>
      <c r="AE1275" s="8">
        <f t="shared" si="340"/>
        <v>3059453430.98</v>
      </c>
      <c r="AF1275" s="8">
        <f t="shared" si="341"/>
        <v>2568126976.82</v>
      </c>
      <c r="AG1275" s="8">
        <f t="shared" si="342"/>
        <v>349883497.33</v>
      </c>
      <c r="AH1275" s="8">
        <f t="shared" si="343"/>
        <v>349412190.19</v>
      </c>
      <c r="AI1275" s="8">
        <f t="shared" si="344"/>
        <v>293837560.94</v>
      </c>
      <c r="AJ1275" s="8">
        <f t="shared" si="328"/>
        <v>460251282.99</v>
      </c>
      <c r="AK1275" s="13">
        <f t="shared" si="329"/>
        <v>560957651.94</v>
      </c>
      <c r="AL1275" s="13">
        <f t="shared" si="330"/>
        <v>10105547.61</v>
      </c>
      <c r="AM1275" s="13">
        <f t="shared" si="331"/>
        <v>-82388613.8</v>
      </c>
      <c r="AN1275" s="13">
        <f t="shared" si="332"/>
        <v>488674585.75</v>
      </c>
      <c r="AO1275" s="13">
        <f t="shared" si="333"/>
        <v>1016549558.31</v>
      </c>
      <c r="AP1275" s="13">
        <f t="shared" si="334"/>
        <v>570450433.75</v>
      </c>
      <c r="AQ1275" s="13">
        <f t="shared" si="335"/>
        <v>514875804.5</v>
      </c>
      <c r="AR1275" s="13">
        <f t="shared" si="336"/>
        <v>557792983.4</v>
      </c>
      <c r="AS1275" s="13">
        <f t="shared" si="337"/>
        <v>502218354.15</v>
      </c>
      <c r="AT1275" s="13">
        <f t="shared" si="338"/>
        <v>433099956.5</v>
      </c>
      <c r="AU1275" s="13">
        <f>AT1275-VLOOKUP(A1275,[1]选股结果!$A$2:$BJ$3005,48,FALSE)*0.08</f>
        <v>147471024.1576</v>
      </c>
      <c r="AV1275" s="13">
        <f t="shared" si="339"/>
        <v>55574629.25</v>
      </c>
    </row>
    <row r="1276" spans="1:48">
      <c r="A1276" s="4" t="s">
        <v>2596</v>
      </c>
      <c r="B1276" s="4" t="s">
        <v>2597</v>
      </c>
      <c r="C1276" s="5">
        <v>3053975104.15</v>
      </c>
      <c r="D1276" s="5">
        <v>0</v>
      </c>
      <c r="E1276" s="5">
        <v>0</v>
      </c>
      <c r="F1276" s="5">
        <v>0</v>
      </c>
      <c r="G1276" s="5">
        <v>2386212453.93</v>
      </c>
      <c r="H1276" s="5">
        <v>40252859.73</v>
      </c>
      <c r="I1276" s="5">
        <v>0</v>
      </c>
      <c r="J1276" s="5">
        <v>0</v>
      </c>
      <c r="K1276" s="5">
        <v>0</v>
      </c>
      <c r="L1276" s="5">
        <v>0</v>
      </c>
      <c r="M1276" s="5">
        <v>0</v>
      </c>
      <c r="N1276" s="5">
        <v>0</v>
      </c>
      <c r="O1276" s="5">
        <v>18602844.08</v>
      </c>
      <c r="P1276" s="5">
        <v>228014231.16</v>
      </c>
      <c r="Q1276" s="5">
        <v>163547104.52</v>
      </c>
      <c r="R1276" s="5">
        <v>92988325.04</v>
      </c>
      <c r="S1276" s="5">
        <v>21280664.49</v>
      </c>
      <c r="T1276" s="5">
        <v>-3009043.77</v>
      </c>
      <c r="U1276" s="5">
        <v>-3215872.13</v>
      </c>
      <c r="V1276" s="5">
        <v>0</v>
      </c>
      <c r="W1276" s="5">
        <v>-6510933.6</v>
      </c>
      <c r="X1276" s="5">
        <v>5920082.5</v>
      </c>
      <c r="Y1276" s="5">
        <v>12275025.09</v>
      </c>
      <c r="Z1276" s="5">
        <v>276494.91</v>
      </c>
      <c r="AA1276" s="5"/>
      <c r="AB1276" s="5">
        <v>1117622.67</v>
      </c>
      <c r="AC1276" s="5">
        <v>3628634.65</v>
      </c>
      <c r="AD1276" s="5">
        <v>12202684.76</v>
      </c>
      <c r="AE1276" s="8">
        <f t="shared" si="340"/>
        <v>3053975104.15</v>
      </c>
      <c r="AF1276" s="8">
        <f t="shared" si="341"/>
        <v>2910645623.22</v>
      </c>
      <c r="AG1276" s="8">
        <f t="shared" si="342"/>
        <v>115890890.880001</v>
      </c>
      <c r="AH1276" s="8">
        <f t="shared" si="343"/>
        <v>113379878.900001</v>
      </c>
      <c r="AI1276" s="8">
        <f t="shared" si="344"/>
        <v>101177194.140001</v>
      </c>
      <c r="AJ1276" s="8">
        <f t="shared" si="328"/>
        <v>424950216.83</v>
      </c>
      <c r="AK1276" s="13">
        <f t="shared" si="329"/>
        <v>155604506.02</v>
      </c>
      <c r="AL1276" s="13">
        <f t="shared" si="330"/>
        <v>-3215872.13</v>
      </c>
      <c r="AM1276" s="13">
        <f t="shared" si="331"/>
        <v>-14458704.81</v>
      </c>
      <c r="AN1276" s="13">
        <f t="shared" si="332"/>
        <v>137929929.08</v>
      </c>
      <c r="AO1276" s="13">
        <f t="shared" si="333"/>
        <v>667762650.22</v>
      </c>
      <c r="AP1276" s="13">
        <f t="shared" si="334"/>
        <v>217138030.24</v>
      </c>
      <c r="AQ1276" s="13">
        <f t="shared" si="335"/>
        <v>204935345.48</v>
      </c>
      <c r="AR1276" s="13">
        <f t="shared" si="336"/>
        <v>176885170.51</v>
      </c>
      <c r="AS1276" s="13">
        <f t="shared" si="337"/>
        <v>164682485.75</v>
      </c>
      <c r="AT1276" s="13">
        <f t="shared" si="338"/>
        <v>125727244.32</v>
      </c>
      <c r="AU1276" s="13">
        <f>AT1276-VLOOKUP(A1276,[1]选股结果!$A$2:$BJ$3005,48,FALSE)*0.08</f>
        <v>-23916258.3216</v>
      </c>
      <c r="AV1276" s="13">
        <f t="shared" si="339"/>
        <v>12202684.76</v>
      </c>
    </row>
    <row r="1277" spans="1:48">
      <c r="A1277" s="4" t="s">
        <v>2598</v>
      </c>
      <c r="B1277" s="4" t="s">
        <v>2599</v>
      </c>
      <c r="C1277" s="5">
        <v>3050375803.4</v>
      </c>
      <c r="D1277" s="5">
        <v>0</v>
      </c>
      <c r="E1277" s="5">
        <v>0</v>
      </c>
      <c r="F1277" s="5">
        <v>0</v>
      </c>
      <c r="G1277" s="5">
        <v>1686383994.01</v>
      </c>
      <c r="H1277" s="5">
        <v>17252267.29</v>
      </c>
      <c r="I1277" s="5">
        <v>0</v>
      </c>
      <c r="J1277" s="5">
        <v>0</v>
      </c>
      <c r="K1277" s="5">
        <v>0</v>
      </c>
      <c r="L1277" s="5">
        <v>0</v>
      </c>
      <c r="M1277" s="5">
        <v>0</v>
      </c>
      <c r="N1277" s="5">
        <v>0</v>
      </c>
      <c r="O1277" s="5">
        <v>22765219.14</v>
      </c>
      <c r="P1277" s="5">
        <v>1034243315.09</v>
      </c>
      <c r="Q1277" s="5">
        <v>350428899.8</v>
      </c>
      <c r="R1277" s="5">
        <v>4478237.2</v>
      </c>
      <c r="S1277" s="5">
        <v>13802555.25</v>
      </c>
      <c r="T1277" s="5">
        <v>72489622.56</v>
      </c>
      <c r="U1277" s="5">
        <v>0</v>
      </c>
      <c r="V1277" s="5">
        <v>0</v>
      </c>
      <c r="W1277" s="5">
        <v>4919032.05</v>
      </c>
      <c r="X1277" s="5">
        <v>567114.98</v>
      </c>
      <c r="Y1277" s="5">
        <v>0</v>
      </c>
      <c r="Z1277" s="5">
        <v>-167163.63</v>
      </c>
      <c r="AA1277" s="5"/>
      <c r="AB1277" s="5">
        <v>5229518.4</v>
      </c>
      <c r="AC1277" s="5">
        <v>1423703.19</v>
      </c>
      <c r="AD1277" s="5">
        <v>18326499.15</v>
      </c>
      <c r="AE1277" s="8">
        <f t="shared" si="340"/>
        <v>3050375803.4</v>
      </c>
      <c r="AF1277" s="8">
        <f t="shared" si="341"/>
        <v>3112102220.49</v>
      </c>
      <c r="AG1277" s="8">
        <f t="shared" si="342"/>
        <v>14947958.9099998</v>
      </c>
      <c r="AH1277" s="8">
        <f t="shared" si="343"/>
        <v>18753774.1199998</v>
      </c>
      <c r="AI1277" s="8">
        <f t="shared" si="344"/>
        <v>427274.969999801</v>
      </c>
      <c r="AJ1277" s="8">
        <f t="shared" si="328"/>
        <v>1403631618.82</v>
      </c>
      <c r="AK1277" s="13">
        <f t="shared" si="329"/>
        <v>-61726417.09</v>
      </c>
      <c r="AL1277" s="13">
        <f t="shared" si="330"/>
        <v>0</v>
      </c>
      <c r="AM1277" s="13">
        <f t="shared" si="331"/>
        <v>80480191.21</v>
      </c>
      <c r="AN1277" s="13">
        <f t="shared" si="332"/>
        <v>18753774.12</v>
      </c>
      <c r="AO1277" s="13">
        <f t="shared" si="333"/>
        <v>1363991809.39</v>
      </c>
      <c r="AP1277" s="13">
        <f t="shared" si="334"/>
        <v>-30671594.55</v>
      </c>
      <c r="AQ1277" s="13">
        <f t="shared" si="335"/>
        <v>-48998093.7</v>
      </c>
      <c r="AR1277" s="13">
        <f t="shared" si="336"/>
        <v>-47923861.84</v>
      </c>
      <c r="AS1277" s="13">
        <f t="shared" si="337"/>
        <v>-66250360.99</v>
      </c>
      <c r="AT1277" s="13">
        <f t="shared" si="338"/>
        <v>427274.969999984</v>
      </c>
      <c r="AU1277" s="13">
        <f>AT1277-VLOOKUP(A1277,[1]选股结果!$A$2:$BJ$3005,48,FALSE)*0.08</f>
        <v>-133767074.8084</v>
      </c>
      <c r="AV1277" s="13">
        <f t="shared" si="339"/>
        <v>18326499.15</v>
      </c>
    </row>
    <row r="1278" spans="1:48">
      <c r="A1278" s="4" t="s">
        <v>2600</v>
      </c>
      <c r="B1278" s="4" t="s">
        <v>2601</v>
      </c>
      <c r="C1278" s="5">
        <v>3046522817.78</v>
      </c>
      <c r="D1278" s="5">
        <v>0</v>
      </c>
      <c r="E1278" s="5">
        <v>0</v>
      </c>
      <c r="F1278" s="5">
        <v>0</v>
      </c>
      <c r="G1278" s="5">
        <v>1407749439.63</v>
      </c>
      <c r="H1278" s="5">
        <v>343224.83</v>
      </c>
      <c r="I1278" s="5">
        <v>0</v>
      </c>
      <c r="J1278" s="5">
        <v>0</v>
      </c>
      <c r="K1278" s="5">
        <v>0</v>
      </c>
      <c r="L1278" s="5">
        <v>0</v>
      </c>
      <c r="M1278" s="5">
        <v>0</v>
      </c>
      <c r="N1278" s="5">
        <v>0</v>
      </c>
      <c r="O1278" s="5">
        <v>15807278.67</v>
      </c>
      <c r="P1278" s="5">
        <v>225665328.9</v>
      </c>
      <c r="Q1278" s="5">
        <v>208907312.82</v>
      </c>
      <c r="R1278" s="5">
        <v>77743274.4</v>
      </c>
      <c r="S1278" s="5">
        <v>-36287075.4</v>
      </c>
      <c r="T1278" s="5">
        <v>455816813.55</v>
      </c>
      <c r="U1278" s="5">
        <v>451820733.55</v>
      </c>
      <c r="V1278" s="5">
        <v>0</v>
      </c>
      <c r="W1278" s="5">
        <v>-36364328</v>
      </c>
      <c r="X1278" s="5">
        <v>-4262369.16</v>
      </c>
      <c r="Y1278" s="5">
        <v>5206857.51</v>
      </c>
      <c r="Z1278" s="5">
        <v>-921816.72</v>
      </c>
      <c r="AA1278" s="5"/>
      <c r="AB1278" s="5">
        <v>361193.68</v>
      </c>
      <c r="AC1278" s="5">
        <v>15185386.45</v>
      </c>
      <c r="AD1278" s="5">
        <v>181230438.09</v>
      </c>
      <c r="AE1278" s="8">
        <f t="shared" si="340"/>
        <v>3046522817.78</v>
      </c>
      <c r="AF1278" s="8">
        <f t="shared" si="341"/>
        <v>1899585559.02</v>
      </c>
      <c r="AG1278" s="8">
        <f t="shared" si="342"/>
        <v>1564523439.24</v>
      </c>
      <c r="AH1278" s="8">
        <f t="shared" si="343"/>
        <v>1549699246.47</v>
      </c>
      <c r="AI1278" s="8">
        <f t="shared" si="344"/>
        <v>1368468808.38</v>
      </c>
      <c r="AJ1278" s="8">
        <f t="shared" si="328"/>
        <v>470410970.67</v>
      </c>
      <c r="AK1278" s="13">
        <f t="shared" si="329"/>
        <v>1152144116.27</v>
      </c>
      <c r="AL1278" s="13">
        <f t="shared" si="330"/>
        <v>451820733.55</v>
      </c>
      <c r="AM1278" s="13">
        <f t="shared" si="331"/>
        <v>-43851888.33</v>
      </c>
      <c r="AN1278" s="13">
        <f t="shared" si="332"/>
        <v>1560112961.49</v>
      </c>
      <c r="AO1278" s="13">
        <f t="shared" si="333"/>
        <v>1638773378.15</v>
      </c>
      <c r="AP1278" s="13">
        <f t="shared" si="334"/>
        <v>1116200265.7</v>
      </c>
      <c r="AQ1278" s="13">
        <f t="shared" si="335"/>
        <v>934969827.61</v>
      </c>
      <c r="AR1278" s="13">
        <f t="shared" si="336"/>
        <v>1115857040.87</v>
      </c>
      <c r="AS1278" s="13">
        <f t="shared" si="337"/>
        <v>934626602.78</v>
      </c>
      <c r="AT1278" s="13">
        <f t="shared" si="338"/>
        <v>1378882523.4</v>
      </c>
      <c r="AU1278" s="13">
        <f>AT1278-VLOOKUP(A1278,[1]选股结果!$A$2:$BJ$3005,48,FALSE)*0.08</f>
        <v>-722030105.8936</v>
      </c>
      <c r="AV1278" s="13">
        <f t="shared" si="339"/>
        <v>181230438.09</v>
      </c>
    </row>
    <row r="1279" spans="1:48">
      <c r="A1279" s="4" t="s">
        <v>2602</v>
      </c>
      <c r="B1279" s="4" t="s">
        <v>2603</v>
      </c>
      <c r="C1279" s="5">
        <v>3044279688.75</v>
      </c>
      <c r="D1279" s="5">
        <v>0</v>
      </c>
      <c r="E1279" s="5">
        <v>0</v>
      </c>
      <c r="F1279" s="5">
        <v>0</v>
      </c>
      <c r="G1279" s="5">
        <v>2442415722.07</v>
      </c>
      <c r="H1279" s="5">
        <v>153172986.14</v>
      </c>
      <c r="I1279" s="5">
        <v>0</v>
      </c>
      <c r="J1279" s="5">
        <v>0</v>
      </c>
      <c r="K1279" s="5">
        <v>0</v>
      </c>
      <c r="L1279" s="5">
        <v>0</v>
      </c>
      <c r="M1279" s="5">
        <v>0</v>
      </c>
      <c r="N1279" s="5">
        <v>0</v>
      </c>
      <c r="O1279" s="5">
        <v>11492570.05</v>
      </c>
      <c r="P1279" s="5">
        <v>13379265.86</v>
      </c>
      <c r="Q1279" s="5">
        <v>144949779.08</v>
      </c>
      <c r="R1279" s="5">
        <v>102313417.88</v>
      </c>
      <c r="S1279" s="5">
        <v>97260501.45</v>
      </c>
      <c r="T1279" s="5">
        <v>58428910.78</v>
      </c>
      <c r="U1279" s="5">
        <v>0</v>
      </c>
      <c r="V1279" s="5">
        <v>0</v>
      </c>
      <c r="W1279" s="5">
        <v>0</v>
      </c>
      <c r="X1279" s="5">
        <v>-357614.48</v>
      </c>
      <c r="Y1279" s="5">
        <v>0</v>
      </c>
      <c r="Z1279" s="5">
        <v>5336588.9</v>
      </c>
      <c r="AA1279" s="5"/>
      <c r="AB1279" s="5">
        <v>206556254.39</v>
      </c>
      <c r="AC1279" s="5">
        <v>98466674.55</v>
      </c>
      <c r="AD1279" s="5">
        <v>123645581.69</v>
      </c>
      <c r="AE1279" s="8">
        <f t="shared" si="340"/>
        <v>3044279688.75</v>
      </c>
      <c r="AF1279" s="8">
        <f t="shared" si="341"/>
        <v>2811811256.39</v>
      </c>
      <c r="AG1279" s="8">
        <f t="shared" si="342"/>
        <v>296591546.52</v>
      </c>
      <c r="AH1279" s="8">
        <f t="shared" si="343"/>
        <v>404681126.36</v>
      </c>
      <c r="AI1279" s="8">
        <f t="shared" si="344"/>
        <v>281035544.67</v>
      </c>
      <c r="AJ1279" s="8">
        <f t="shared" si="328"/>
        <v>61732035.15</v>
      </c>
      <c r="AK1279" s="13">
        <f t="shared" si="329"/>
        <v>232468432.36</v>
      </c>
      <c r="AL1279" s="13">
        <f t="shared" si="330"/>
        <v>0</v>
      </c>
      <c r="AM1279" s="13">
        <f t="shared" si="331"/>
        <v>172212694</v>
      </c>
      <c r="AN1279" s="13">
        <f t="shared" si="332"/>
        <v>404681126.36</v>
      </c>
      <c r="AO1279" s="13">
        <f t="shared" si="333"/>
        <v>601863966.68</v>
      </c>
      <c r="AP1279" s="13">
        <f t="shared" si="334"/>
        <v>482901919.95</v>
      </c>
      <c r="AQ1279" s="13">
        <f t="shared" si="335"/>
        <v>359256338.26</v>
      </c>
      <c r="AR1279" s="13">
        <f t="shared" si="336"/>
        <v>329728933.81</v>
      </c>
      <c r="AS1279" s="13">
        <f t="shared" si="337"/>
        <v>206083352.12</v>
      </c>
      <c r="AT1279" s="13">
        <f t="shared" si="338"/>
        <v>281035544.67</v>
      </c>
      <c r="AU1279" s="13">
        <f>AT1279-VLOOKUP(A1279,[1]选股结果!$A$2:$BJ$3005,48,FALSE)*0.08</f>
        <v>-36336200.77</v>
      </c>
      <c r="AV1279" s="13">
        <f t="shared" si="339"/>
        <v>123645581.69</v>
      </c>
    </row>
    <row r="1280" spans="1:48">
      <c r="A1280" s="4" t="s">
        <v>2604</v>
      </c>
      <c r="B1280" s="4" t="s">
        <v>2605</v>
      </c>
      <c r="C1280" s="5">
        <v>3038368566.81</v>
      </c>
      <c r="D1280" s="5">
        <v>0</v>
      </c>
      <c r="E1280" s="5">
        <v>0</v>
      </c>
      <c r="F1280" s="5">
        <v>0</v>
      </c>
      <c r="G1280" s="5">
        <v>2051350885.8</v>
      </c>
      <c r="H1280" s="5">
        <v>10566223.63</v>
      </c>
      <c r="I1280" s="5">
        <v>0</v>
      </c>
      <c r="J1280" s="5">
        <v>0</v>
      </c>
      <c r="K1280" s="5">
        <v>0</v>
      </c>
      <c r="L1280" s="5">
        <v>0</v>
      </c>
      <c r="M1280" s="5">
        <v>0</v>
      </c>
      <c r="N1280" s="5">
        <v>0</v>
      </c>
      <c r="O1280" s="5">
        <v>10219343.92</v>
      </c>
      <c r="P1280" s="5">
        <v>21389298.66</v>
      </c>
      <c r="Q1280" s="5">
        <v>271382214.53</v>
      </c>
      <c r="R1280" s="5">
        <v>167530446.22</v>
      </c>
      <c r="S1280" s="5">
        <v>3343938.22</v>
      </c>
      <c r="T1280" s="5">
        <v>0</v>
      </c>
      <c r="U1280" s="5">
        <v>0</v>
      </c>
      <c r="V1280" s="5">
        <v>0</v>
      </c>
      <c r="W1280" s="5">
        <v>0</v>
      </c>
      <c r="X1280" s="5">
        <v>22665198.59</v>
      </c>
      <c r="Y1280" s="5">
        <v>5578961.84</v>
      </c>
      <c r="Z1280" s="5">
        <v>15738.49</v>
      </c>
      <c r="AA1280" s="5"/>
      <c r="AB1280" s="5">
        <v>1920924.51</v>
      </c>
      <c r="AC1280" s="5">
        <v>1369303.26</v>
      </c>
      <c r="AD1280" s="5">
        <v>81153355.36</v>
      </c>
      <c r="AE1280" s="8">
        <f t="shared" si="340"/>
        <v>3038368566.81</v>
      </c>
      <c r="AF1280" s="8">
        <f t="shared" si="341"/>
        <v>2525216127.35</v>
      </c>
      <c r="AG1280" s="8">
        <f t="shared" si="342"/>
        <v>484924017.520001</v>
      </c>
      <c r="AH1280" s="8">
        <f t="shared" si="343"/>
        <v>485475638.770001</v>
      </c>
      <c r="AI1280" s="8">
        <f t="shared" si="344"/>
        <v>404322283.410001</v>
      </c>
      <c r="AJ1280" s="8">
        <f t="shared" si="328"/>
        <v>308018197.7</v>
      </c>
      <c r="AK1280" s="13">
        <f t="shared" si="329"/>
        <v>518731401.3</v>
      </c>
      <c r="AL1280" s="13">
        <f t="shared" si="330"/>
        <v>0</v>
      </c>
      <c r="AM1280" s="13">
        <f t="shared" si="331"/>
        <v>-22097838.85</v>
      </c>
      <c r="AN1280" s="13">
        <f t="shared" si="332"/>
        <v>496633562.45</v>
      </c>
      <c r="AO1280" s="13">
        <f t="shared" si="333"/>
        <v>987017681.01</v>
      </c>
      <c r="AP1280" s="13">
        <f t="shared" si="334"/>
        <v>532641563.15</v>
      </c>
      <c r="AQ1280" s="13">
        <f t="shared" si="335"/>
        <v>451488207.79</v>
      </c>
      <c r="AR1280" s="13">
        <f t="shared" si="336"/>
        <v>522075339.52</v>
      </c>
      <c r="AS1280" s="13">
        <f t="shared" si="337"/>
        <v>440921984.16</v>
      </c>
      <c r="AT1280" s="13">
        <f t="shared" si="338"/>
        <v>415480207.09</v>
      </c>
      <c r="AU1280" s="13">
        <f>AT1280-VLOOKUP(A1280,[1]选股结果!$A$2:$BJ$3005,48,FALSE)*0.08</f>
        <v>-151824265.9636</v>
      </c>
      <c r="AV1280" s="13">
        <f t="shared" si="339"/>
        <v>81153355.36</v>
      </c>
    </row>
    <row r="1281" spans="1:48">
      <c r="A1281" s="4" t="s">
        <v>2606</v>
      </c>
      <c r="B1281" s="4" t="s">
        <v>2607</v>
      </c>
      <c r="C1281" s="5">
        <v>3035219438.06</v>
      </c>
      <c r="D1281" s="5">
        <v>0</v>
      </c>
      <c r="E1281" s="5">
        <v>0</v>
      </c>
      <c r="F1281" s="5">
        <v>0</v>
      </c>
      <c r="G1281" s="5">
        <v>2731162848.63</v>
      </c>
      <c r="H1281" s="5">
        <v>46794024.59</v>
      </c>
      <c r="I1281" s="5">
        <v>0</v>
      </c>
      <c r="J1281" s="5">
        <v>0</v>
      </c>
      <c r="K1281" s="5">
        <v>0</v>
      </c>
      <c r="L1281" s="5">
        <v>0</v>
      </c>
      <c r="M1281" s="5">
        <v>0</v>
      </c>
      <c r="N1281" s="5">
        <v>0</v>
      </c>
      <c r="O1281" s="5">
        <v>10186983.54</v>
      </c>
      <c r="P1281" s="5">
        <v>19451000.32</v>
      </c>
      <c r="Q1281" s="5">
        <v>28855385.65</v>
      </c>
      <c r="R1281" s="5">
        <v>67245122.26</v>
      </c>
      <c r="S1281" s="5">
        <v>45619777.36</v>
      </c>
      <c r="T1281" s="5">
        <v>1569559.83</v>
      </c>
      <c r="U1281" s="5">
        <v>-211504.64</v>
      </c>
      <c r="V1281" s="5">
        <v>0</v>
      </c>
      <c r="W1281" s="5">
        <v>0</v>
      </c>
      <c r="X1281" s="5">
        <v>573072.86</v>
      </c>
      <c r="Y1281" s="5">
        <v>0</v>
      </c>
      <c r="Z1281" s="5">
        <v>268873.32</v>
      </c>
      <c r="AA1281" s="5"/>
      <c r="AB1281" s="5">
        <v>4967586.09</v>
      </c>
      <c r="AC1281" s="5">
        <v>134271.56</v>
      </c>
      <c r="AD1281" s="5">
        <v>8509128.07</v>
      </c>
      <c r="AE1281" s="8">
        <f t="shared" si="340"/>
        <v>3035219438.06</v>
      </c>
      <c r="AF1281" s="8">
        <f t="shared" si="341"/>
        <v>2902521117.76</v>
      </c>
      <c r="AG1281" s="8">
        <f t="shared" si="342"/>
        <v>133963680.589999</v>
      </c>
      <c r="AH1281" s="8">
        <f t="shared" si="343"/>
        <v>138796995.119999</v>
      </c>
      <c r="AI1281" s="8">
        <f t="shared" si="344"/>
        <v>130287867.049999</v>
      </c>
      <c r="AJ1281" s="8">
        <f t="shared" si="328"/>
        <v>53660054.98</v>
      </c>
      <c r="AK1281" s="13">
        <f t="shared" si="329"/>
        <v>132698320.3</v>
      </c>
      <c r="AL1281" s="13">
        <f t="shared" si="330"/>
        <v>-211504.64</v>
      </c>
      <c r="AM1281" s="13">
        <f t="shared" si="331"/>
        <v>6310179.46</v>
      </c>
      <c r="AN1281" s="13">
        <f t="shared" si="332"/>
        <v>138796995.12</v>
      </c>
      <c r="AO1281" s="13">
        <f t="shared" si="333"/>
        <v>304056589.43</v>
      </c>
      <c r="AP1281" s="13">
        <f t="shared" si="334"/>
        <v>225112122.25</v>
      </c>
      <c r="AQ1281" s="13">
        <f t="shared" si="335"/>
        <v>216602994.18</v>
      </c>
      <c r="AR1281" s="13">
        <f t="shared" si="336"/>
        <v>178318097.66</v>
      </c>
      <c r="AS1281" s="13">
        <f t="shared" si="337"/>
        <v>169808969.59</v>
      </c>
      <c r="AT1281" s="13">
        <f t="shared" si="338"/>
        <v>130287867.05</v>
      </c>
      <c r="AU1281" s="13">
        <f>AT1281-VLOOKUP(A1281,[1]选股结果!$A$2:$BJ$3005,48,FALSE)*0.08</f>
        <v>-14127251.0892</v>
      </c>
      <c r="AV1281" s="13">
        <f t="shared" si="339"/>
        <v>8509128.06999999</v>
      </c>
    </row>
    <row r="1282" spans="1:48">
      <c r="A1282" s="4" t="s">
        <v>2608</v>
      </c>
      <c r="B1282" s="4" t="s">
        <v>2609</v>
      </c>
      <c r="C1282" s="5">
        <v>3028882064.62</v>
      </c>
      <c r="D1282" s="5">
        <v>0</v>
      </c>
      <c r="E1282" s="5">
        <v>0</v>
      </c>
      <c r="F1282" s="5">
        <v>0</v>
      </c>
      <c r="G1282" s="5">
        <v>2360746183.41</v>
      </c>
      <c r="H1282" s="5">
        <v>1006613.46</v>
      </c>
      <c r="I1282" s="5">
        <v>0</v>
      </c>
      <c r="J1282" s="5">
        <v>0</v>
      </c>
      <c r="K1282" s="5">
        <v>0</v>
      </c>
      <c r="L1282" s="5">
        <v>0</v>
      </c>
      <c r="M1282" s="5">
        <v>0</v>
      </c>
      <c r="N1282" s="5">
        <v>0</v>
      </c>
      <c r="O1282" s="5">
        <v>6487874.92</v>
      </c>
      <c r="P1282" s="5">
        <v>67404886.58</v>
      </c>
      <c r="Q1282" s="5">
        <v>61927587.61</v>
      </c>
      <c r="R1282" s="5">
        <v>96649077.4</v>
      </c>
      <c r="S1282" s="5">
        <v>-7688509.3</v>
      </c>
      <c r="T1282" s="5">
        <v>7015029.68</v>
      </c>
      <c r="U1282" s="5">
        <v>0</v>
      </c>
      <c r="V1282" s="5">
        <v>0</v>
      </c>
      <c r="W1282" s="5">
        <v>10972105.65</v>
      </c>
      <c r="X1282" s="5">
        <v>7707927.37</v>
      </c>
      <c r="Y1282" s="5">
        <v>7058410.04</v>
      </c>
      <c r="Z1282" s="5">
        <v>111947.6</v>
      </c>
      <c r="AA1282" s="5"/>
      <c r="AB1282" s="5">
        <v>285375.71</v>
      </c>
      <c r="AC1282" s="5">
        <v>229979.91</v>
      </c>
      <c r="AD1282" s="5">
        <v>56468983.97</v>
      </c>
      <c r="AE1282" s="8">
        <f t="shared" si="340"/>
        <v>3028882064.62</v>
      </c>
      <c r="AF1282" s="8">
        <f t="shared" si="341"/>
        <v>2585527100.62</v>
      </c>
      <c r="AG1282" s="8">
        <f t="shared" si="342"/>
        <v>446687709.52</v>
      </c>
      <c r="AH1282" s="8">
        <f t="shared" si="343"/>
        <v>446743105.32</v>
      </c>
      <c r="AI1282" s="8">
        <f t="shared" si="344"/>
        <v>390274121.35</v>
      </c>
      <c r="AJ1282" s="8">
        <f t="shared" si="328"/>
        <v>142823363.35</v>
      </c>
      <c r="AK1282" s="13">
        <f t="shared" si="329"/>
        <v>450413374.04</v>
      </c>
      <c r="AL1282" s="13">
        <f t="shared" si="330"/>
        <v>0</v>
      </c>
      <c r="AM1282" s="13">
        <f t="shared" si="331"/>
        <v>10446551.36</v>
      </c>
      <c r="AN1282" s="13">
        <f t="shared" si="332"/>
        <v>460859925.4</v>
      </c>
      <c r="AO1282" s="13">
        <f t="shared" si="333"/>
        <v>668135881.21</v>
      </c>
      <c r="AP1282" s="13">
        <f t="shared" si="334"/>
        <v>443731478.2</v>
      </c>
      <c r="AQ1282" s="13">
        <f t="shared" si="335"/>
        <v>387262494.23</v>
      </c>
      <c r="AR1282" s="13">
        <f t="shared" si="336"/>
        <v>442724864.74</v>
      </c>
      <c r="AS1282" s="13">
        <f t="shared" si="337"/>
        <v>386255880.77</v>
      </c>
      <c r="AT1282" s="13">
        <f t="shared" si="338"/>
        <v>404390941.43</v>
      </c>
      <c r="AU1282" s="13">
        <f>AT1282-VLOOKUP(A1282,[1]选股结果!$A$2:$BJ$3005,48,FALSE)*0.08</f>
        <v>207407725.918</v>
      </c>
      <c r="AV1282" s="13">
        <f t="shared" si="339"/>
        <v>56468983.97</v>
      </c>
    </row>
    <row r="1283" spans="1:48">
      <c r="A1283" s="4" t="s">
        <v>2610</v>
      </c>
      <c r="B1283" s="4" t="s">
        <v>2611</v>
      </c>
      <c r="C1283" s="5">
        <v>3027541049.89</v>
      </c>
      <c r="D1283" s="5">
        <v>0</v>
      </c>
      <c r="E1283" s="5">
        <v>0</v>
      </c>
      <c r="F1283" s="5">
        <v>0</v>
      </c>
      <c r="G1283" s="5">
        <v>2968196380.54</v>
      </c>
      <c r="H1283" s="5">
        <v>59770166.13</v>
      </c>
      <c r="I1283" s="5">
        <v>0</v>
      </c>
      <c r="J1283" s="5">
        <v>0</v>
      </c>
      <c r="K1283" s="5">
        <v>0</v>
      </c>
      <c r="L1283" s="5">
        <v>0</v>
      </c>
      <c r="M1283" s="5">
        <v>0</v>
      </c>
      <c r="N1283" s="5">
        <v>0</v>
      </c>
      <c r="O1283" s="5">
        <v>5553366.61</v>
      </c>
      <c r="P1283" s="5">
        <v>29891120.91</v>
      </c>
      <c r="Q1283" s="5">
        <v>66864777.12</v>
      </c>
      <c r="R1283" s="5">
        <v>0</v>
      </c>
      <c r="S1283" s="5">
        <v>21421940.09</v>
      </c>
      <c r="T1283" s="5">
        <v>1337576.47</v>
      </c>
      <c r="U1283" s="5">
        <v>1337576.47</v>
      </c>
      <c r="V1283" s="5">
        <v>0</v>
      </c>
      <c r="W1283" s="5">
        <v>0</v>
      </c>
      <c r="X1283" s="5">
        <v>1960310.28</v>
      </c>
      <c r="Y1283" s="5">
        <v>0</v>
      </c>
      <c r="Z1283" s="5">
        <v>0</v>
      </c>
      <c r="AA1283" s="5"/>
      <c r="AB1283" s="5">
        <v>4351954.1</v>
      </c>
      <c r="AC1283" s="5">
        <v>14949.61</v>
      </c>
      <c r="AD1283" s="5">
        <v>5596575.4</v>
      </c>
      <c r="AE1283" s="8">
        <f t="shared" si="340"/>
        <v>3027541049.89</v>
      </c>
      <c r="AF1283" s="8">
        <f t="shared" si="341"/>
        <v>3091927585.27</v>
      </c>
      <c r="AG1283" s="8">
        <f t="shared" si="342"/>
        <v>-65009269.1900001</v>
      </c>
      <c r="AH1283" s="8">
        <f t="shared" si="343"/>
        <v>-60672264.7000001</v>
      </c>
      <c r="AI1283" s="8">
        <f t="shared" si="344"/>
        <v>-66268840.1000001</v>
      </c>
      <c r="AJ1283" s="8">
        <f t="shared" ref="AJ1283:AJ1346" si="345">O1283+P1283+Q1283+Y1283-AB1283+AC1283</f>
        <v>97972260.15</v>
      </c>
      <c r="AK1283" s="13">
        <f t="shared" ref="AK1283:AK1346" si="346">C1283-G1283-O1283-P1283-Q1283-R1283+Y1283-S1283</f>
        <v>-64386535.3800001</v>
      </c>
      <c r="AL1283" s="13">
        <f t="shared" ref="AL1283:AL1346" si="347">U1283</f>
        <v>1337576.47</v>
      </c>
      <c r="AM1283" s="13">
        <f t="shared" ref="AM1283:AM1346" si="348">T1283-U1283+V1283+W1283-X1283+Z1283+AA1283-AC1283+AB1283</f>
        <v>2376694.21</v>
      </c>
      <c r="AN1283" s="13">
        <f t="shared" ref="AN1283:AN1346" si="349">AK1283+AL1283+AM1283</f>
        <v>-60672264.7000001</v>
      </c>
      <c r="AO1283" s="13">
        <f t="shared" ref="AO1283:AO1346" si="350">C1283-G1283</f>
        <v>59344669.3499999</v>
      </c>
      <c r="AP1283" s="13">
        <f t="shared" ref="AP1283:AP1346" si="351">AK1283+S1283+H1283</f>
        <v>16805570.8399999</v>
      </c>
      <c r="AQ1283" s="13">
        <f t="shared" ref="AQ1283:AQ1346" si="352">AP1283-AV1283</f>
        <v>11208995.4399999</v>
      </c>
      <c r="AR1283" s="13">
        <f t="shared" ref="AR1283:AR1346" si="353">AP1283-H1283</f>
        <v>-42964595.2900001</v>
      </c>
      <c r="AS1283" s="13">
        <f t="shared" ref="AS1283:AS1346" si="354">AP1283-H1283-AV1283</f>
        <v>-48561170.6900001</v>
      </c>
      <c r="AT1283" s="13">
        <f t="shared" ref="AT1283:AT1346" si="355">AK1283-AV1283+AL1283+AM1283</f>
        <v>-66268840.1000001</v>
      </c>
      <c r="AU1283" s="13">
        <f>AT1283-VLOOKUP(A1283,[1]选股结果!$A$2:$BJ$3005,48,FALSE)*0.08</f>
        <v>-283471296.4048</v>
      </c>
      <c r="AV1283" s="13">
        <f t="shared" ref="AV1283:AV1346" si="356">AH1283-AI1283</f>
        <v>5596575.4</v>
      </c>
    </row>
    <row r="1284" spans="1:48">
      <c r="A1284" s="4" t="s">
        <v>2612</v>
      </c>
      <c r="B1284" s="4" t="s">
        <v>2613</v>
      </c>
      <c r="C1284" s="5">
        <v>3016393671.51</v>
      </c>
      <c r="D1284" s="5">
        <v>0</v>
      </c>
      <c r="E1284" s="5">
        <v>0</v>
      </c>
      <c r="F1284" s="5">
        <v>0</v>
      </c>
      <c r="G1284" s="5">
        <v>1862418581.61</v>
      </c>
      <c r="H1284" s="5">
        <v>18036399.74</v>
      </c>
      <c r="I1284" s="5">
        <v>0</v>
      </c>
      <c r="J1284" s="5">
        <v>0</v>
      </c>
      <c r="K1284" s="5">
        <v>0</v>
      </c>
      <c r="L1284" s="5">
        <v>0</v>
      </c>
      <c r="M1284" s="5">
        <v>0</v>
      </c>
      <c r="N1284" s="5">
        <v>0</v>
      </c>
      <c r="O1284" s="5">
        <v>30137541.77</v>
      </c>
      <c r="P1284" s="5">
        <v>262988992.34</v>
      </c>
      <c r="Q1284" s="5">
        <v>286235759.61</v>
      </c>
      <c r="R1284" s="5">
        <v>56067255.21</v>
      </c>
      <c r="S1284" s="5">
        <v>-18208290.04</v>
      </c>
      <c r="T1284" s="5">
        <v>6067155.02</v>
      </c>
      <c r="U1284" s="5">
        <v>1274553.18</v>
      </c>
      <c r="V1284" s="5">
        <v>0</v>
      </c>
      <c r="W1284" s="5">
        <v>0</v>
      </c>
      <c r="X1284" s="5">
        <v>25366851.93</v>
      </c>
      <c r="Y1284" s="5">
        <v>0</v>
      </c>
      <c r="Z1284" s="5">
        <v>98029</v>
      </c>
      <c r="AA1284" s="5"/>
      <c r="AB1284" s="5">
        <v>3725745.78</v>
      </c>
      <c r="AC1284" s="5">
        <v>2216748.16</v>
      </c>
      <c r="AD1284" s="5">
        <v>77710025.87</v>
      </c>
      <c r="AE1284" s="8">
        <f t="shared" si="340"/>
        <v>3016393671.51</v>
      </c>
      <c r="AF1284" s="8">
        <f t="shared" si="341"/>
        <v>2479639840.5</v>
      </c>
      <c r="AG1284" s="8">
        <f t="shared" si="342"/>
        <v>517552163.1</v>
      </c>
      <c r="AH1284" s="8">
        <f t="shared" si="343"/>
        <v>519061160.72</v>
      </c>
      <c r="AI1284" s="8">
        <f t="shared" si="344"/>
        <v>441351134.85</v>
      </c>
      <c r="AJ1284" s="8">
        <f t="shared" si="345"/>
        <v>577853296.1</v>
      </c>
      <c r="AK1284" s="13">
        <f t="shared" si="346"/>
        <v>536753831.01</v>
      </c>
      <c r="AL1284" s="13">
        <f t="shared" si="347"/>
        <v>1274553.18</v>
      </c>
      <c r="AM1284" s="13">
        <f t="shared" si="348"/>
        <v>-18967223.47</v>
      </c>
      <c r="AN1284" s="13">
        <f t="shared" si="349"/>
        <v>519061160.72</v>
      </c>
      <c r="AO1284" s="13">
        <f t="shared" si="350"/>
        <v>1153975089.9</v>
      </c>
      <c r="AP1284" s="13">
        <f t="shared" si="351"/>
        <v>536581940.71</v>
      </c>
      <c r="AQ1284" s="13">
        <f t="shared" si="352"/>
        <v>458871914.84</v>
      </c>
      <c r="AR1284" s="13">
        <f t="shared" si="353"/>
        <v>518545540.97</v>
      </c>
      <c r="AS1284" s="13">
        <f t="shared" si="354"/>
        <v>440835515.1</v>
      </c>
      <c r="AT1284" s="13">
        <f t="shared" si="355"/>
        <v>441351134.85</v>
      </c>
      <c r="AU1284" s="13">
        <f>AT1284-VLOOKUP(A1284,[1]选股结果!$A$2:$BJ$3005,48,FALSE)*0.08</f>
        <v>207469197.334</v>
      </c>
      <c r="AV1284" s="13">
        <f t="shared" si="356"/>
        <v>77710025.87</v>
      </c>
    </row>
    <row r="1285" spans="1:48">
      <c r="A1285" s="4" t="s">
        <v>2614</v>
      </c>
      <c r="B1285" s="4" t="s">
        <v>2615</v>
      </c>
      <c r="C1285" s="5">
        <v>3015249787.6</v>
      </c>
      <c r="D1285" s="5">
        <v>0</v>
      </c>
      <c r="E1285" s="5">
        <v>0</v>
      </c>
      <c r="F1285" s="5">
        <v>0</v>
      </c>
      <c r="G1285" s="5">
        <v>1281032398.61</v>
      </c>
      <c r="H1285" s="5">
        <v>7634847.46</v>
      </c>
      <c r="I1285" s="5">
        <v>0</v>
      </c>
      <c r="J1285" s="5">
        <v>0</v>
      </c>
      <c r="K1285" s="5">
        <v>0</v>
      </c>
      <c r="L1285" s="5">
        <v>0</v>
      </c>
      <c r="M1285" s="5">
        <v>0</v>
      </c>
      <c r="N1285" s="5">
        <v>0</v>
      </c>
      <c r="O1285" s="5">
        <v>42215331.52</v>
      </c>
      <c r="P1285" s="5">
        <v>846092330.36</v>
      </c>
      <c r="Q1285" s="5">
        <v>283439618.46</v>
      </c>
      <c r="R1285" s="5">
        <v>94944223.49</v>
      </c>
      <c r="S1285" s="5">
        <v>-9157578.38</v>
      </c>
      <c r="T1285" s="5">
        <v>5368012.3</v>
      </c>
      <c r="U1285" s="5">
        <v>0</v>
      </c>
      <c r="V1285" s="5">
        <v>0</v>
      </c>
      <c r="W1285" s="5">
        <v>0</v>
      </c>
      <c r="X1285" s="5">
        <v>7080709.65</v>
      </c>
      <c r="Y1285" s="5">
        <v>25831.51</v>
      </c>
      <c r="Z1285" s="5">
        <v>-38733840.33</v>
      </c>
      <c r="AA1285" s="5"/>
      <c r="AB1285" s="5">
        <v>101749635.07</v>
      </c>
      <c r="AC1285" s="5">
        <v>7644844.36</v>
      </c>
      <c r="AD1285" s="5">
        <v>103183498.17</v>
      </c>
      <c r="AE1285" s="8">
        <f t="shared" si="340"/>
        <v>3015249787.6</v>
      </c>
      <c r="AF1285" s="8">
        <f t="shared" si="341"/>
        <v>2538566324.06</v>
      </c>
      <c r="AG1285" s="8">
        <f t="shared" si="342"/>
        <v>436211094.350001</v>
      </c>
      <c r="AH1285" s="8">
        <f t="shared" si="343"/>
        <v>530315885.060001</v>
      </c>
      <c r="AI1285" s="8">
        <f t="shared" si="344"/>
        <v>427132386.890001</v>
      </c>
      <c r="AJ1285" s="8">
        <f t="shared" si="345"/>
        <v>1077668321.14</v>
      </c>
      <c r="AK1285" s="13">
        <f t="shared" si="346"/>
        <v>476709295.05</v>
      </c>
      <c r="AL1285" s="13">
        <f t="shared" si="347"/>
        <v>0</v>
      </c>
      <c r="AM1285" s="13">
        <f t="shared" si="348"/>
        <v>53658253.03</v>
      </c>
      <c r="AN1285" s="13">
        <f t="shared" si="349"/>
        <v>530367548.08</v>
      </c>
      <c r="AO1285" s="13">
        <f t="shared" si="350"/>
        <v>1734217388.99</v>
      </c>
      <c r="AP1285" s="13">
        <f t="shared" si="351"/>
        <v>475186564.13</v>
      </c>
      <c r="AQ1285" s="13">
        <f t="shared" si="352"/>
        <v>372003065.96</v>
      </c>
      <c r="AR1285" s="13">
        <f t="shared" si="353"/>
        <v>467551716.67</v>
      </c>
      <c r="AS1285" s="13">
        <f t="shared" si="354"/>
        <v>364368218.5</v>
      </c>
      <c r="AT1285" s="13">
        <f t="shared" si="355"/>
        <v>427184049.91</v>
      </c>
      <c r="AU1285" s="13">
        <f>AT1285-VLOOKUP(A1285,[1]选股结果!$A$2:$BJ$3005,48,FALSE)*0.08</f>
        <v>156109001.0828</v>
      </c>
      <c r="AV1285" s="13">
        <f t="shared" si="356"/>
        <v>103183498.17</v>
      </c>
    </row>
    <row r="1286" spans="1:48">
      <c r="A1286" s="4" t="s">
        <v>2616</v>
      </c>
      <c r="B1286" s="4" t="s">
        <v>2617</v>
      </c>
      <c r="C1286" s="5">
        <v>3012251856.14</v>
      </c>
      <c r="D1286" s="5">
        <v>0</v>
      </c>
      <c r="E1286" s="5">
        <v>0</v>
      </c>
      <c r="F1286" s="5">
        <v>0</v>
      </c>
      <c r="G1286" s="5">
        <v>1066572027.42</v>
      </c>
      <c r="H1286" s="5">
        <v>7219717.71</v>
      </c>
      <c r="I1286" s="5">
        <v>0</v>
      </c>
      <c r="J1286" s="5">
        <v>0</v>
      </c>
      <c r="K1286" s="5">
        <v>0</v>
      </c>
      <c r="L1286" s="5">
        <v>0</v>
      </c>
      <c r="M1286" s="5">
        <v>0</v>
      </c>
      <c r="N1286" s="5">
        <v>0</v>
      </c>
      <c r="O1286" s="5">
        <v>26755664.49</v>
      </c>
      <c r="P1286" s="5">
        <v>1262122598.38</v>
      </c>
      <c r="Q1286" s="5">
        <v>165503097.12</v>
      </c>
      <c r="R1286" s="5">
        <v>52455578.02</v>
      </c>
      <c r="S1286" s="5">
        <v>-3057539.24</v>
      </c>
      <c r="T1286" s="5">
        <v>-5257778.42</v>
      </c>
      <c r="U1286" s="5">
        <v>-5254232.18</v>
      </c>
      <c r="V1286" s="5">
        <v>0</v>
      </c>
      <c r="W1286" s="5">
        <v>0</v>
      </c>
      <c r="X1286" s="5">
        <v>2144694.51</v>
      </c>
      <c r="Y1286" s="5">
        <v>20365487.85</v>
      </c>
      <c r="Z1286" s="5">
        <v>-1416.28</v>
      </c>
      <c r="AA1286" s="5"/>
      <c r="AB1286" s="5">
        <v>144171.6</v>
      </c>
      <c r="AC1286" s="5">
        <v>63373.82</v>
      </c>
      <c r="AD1286" s="5">
        <v>79816536.07</v>
      </c>
      <c r="AE1286" s="8">
        <f t="shared" si="340"/>
        <v>3012251856.14</v>
      </c>
      <c r="AF1286" s="8">
        <f t="shared" si="341"/>
        <v>2570351426.19</v>
      </c>
      <c r="AG1286" s="8">
        <f t="shared" si="342"/>
        <v>414131052.89</v>
      </c>
      <c r="AH1286" s="8">
        <f t="shared" si="343"/>
        <v>414211850.67</v>
      </c>
      <c r="AI1286" s="8">
        <f t="shared" si="344"/>
        <v>334395314.6</v>
      </c>
      <c r="AJ1286" s="8">
        <f t="shared" si="345"/>
        <v>1474666050.06</v>
      </c>
      <c r="AK1286" s="13">
        <f t="shared" si="346"/>
        <v>462265917.8</v>
      </c>
      <c r="AL1286" s="13">
        <f t="shared" si="347"/>
        <v>-5254232.18</v>
      </c>
      <c r="AM1286" s="13">
        <f t="shared" si="348"/>
        <v>-2068859.25</v>
      </c>
      <c r="AN1286" s="13">
        <f t="shared" si="349"/>
        <v>454942826.37</v>
      </c>
      <c r="AO1286" s="13">
        <f t="shared" si="350"/>
        <v>1945679828.72</v>
      </c>
      <c r="AP1286" s="13">
        <f t="shared" si="351"/>
        <v>466428096.27</v>
      </c>
      <c r="AQ1286" s="13">
        <f t="shared" si="352"/>
        <v>386611560.2</v>
      </c>
      <c r="AR1286" s="13">
        <f t="shared" si="353"/>
        <v>459208378.56</v>
      </c>
      <c r="AS1286" s="13">
        <f t="shared" si="354"/>
        <v>379391842.49</v>
      </c>
      <c r="AT1286" s="13">
        <f t="shared" si="355"/>
        <v>375126290.3</v>
      </c>
      <c r="AU1286" s="13">
        <f>AT1286-VLOOKUP(A1286,[1]选股结果!$A$2:$BJ$3005,48,FALSE)*0.08</f>
        <v>165954780.0384</v>
      </c>
      <c r="AV1286" s="13">
        <f t="shared" si="356"/>
        <v>79816536.07</v>
      </c>
    </row>
    <row r="1287" spans="1:48">
      <c r="A1287" s="4" t="s">
        <v>2618</v>
      </c>
      <c r="B1287" s="4" t="s">
        <v>2619</v>
      </c>
      <c r="C1287" s="5">
        <v>3010274192.68</v>
      </c>
      <c r="D1287" s="5">
        <v>0</v>
      </c>
      <c r="E1287" s="5">
        <v>0</v>
      </c>
      <c r="F1287" s="5">
        <v>0</v>
      </c>
      <c r="G1287" s="5">
        <v>2461668243.95</v>
      </c>
      <c r="H1287" s="5">
        <v>119075593.31</v>
      </c>
      <c r="I1287" s="5">
        <v>0</v>
      </c>
      <c r="J1287" s="5">
        <v>0</v>
      </c>
      <c r="K1287" s="5">
        <v>0</v>
      </c>
      <c r="L1287" s="5">
        <v>0</v>
      </c>
      <c r="M1287" s="5">
        <v>0</v>
      </c>
      <c r="N1287" s="5">
        <v>0</v>
      </c>
      <c r="O1287" s="5">
        <v>27166645.41</v>
      </c>
      <c r="P1287" s="5">
        <v>79523708.65</v>
      </c>
      <c r="Q1287" s="5">
        <v>175295883.87</v>
      </c>
      <c r="R1287" s="5">
        <v>111274815.58</v>
      </c>
      <c r="S1287" s="5">
        <v>105017736.58</v>
      </c>
      <c r="T1287" s="5">
        <v>2363996.52</v>
      </c>
      <c r="U1287" s="5">
        <v>2513321.04</v>
      </c>
      <c r="V1287" s="5">
        <v>0</v>
      </c>
      <c r="W1287" s="5">
        <v>1399440.23</v>
      </c>
      <c r="X1287" s="5">
        <v>-22645383.17</v>
      </c>
      <c r="Y1287" s="5">
        <v>-13631950.14</v>
      </c>
      <c r="Z1287" s="5">
        <v>109475.7</v>
      </c>
      <c r="AA1287" s="5"/>
      <c r="AB1287" s="5">
        <v>16056246.74</v>
      </c>
      <c r="AC1287" s="5">
        <v>1807592.85</v>
      </c>
      <c r="AD1287" s="5">
        <v>18210237.82</v>
      </c>
      <c r="AE1287" s="8">
        <f t="shared" si="340"/>
        <v>3010274192.68</v>
      </c>
      <c r="AF1287" s="8">
        <f t="shared" si="341"/>
        <v>2959947034.04</v>
      </c>
      <c r="AG1287" s="8">
        <f t="shared" si="342"/>
        <v>90477404.4000003</v>
      </c>
      <c r="AH1287" s="8">
        <f t="shared" si="343"/>
        <v>104726058.29</v>
      </c>
      <c r="AI1287" s="8">
        <f t="shared" si="344"/>
        <v>86515820.4700003</v>
      </c>
      <c r="AJ1287" s="8">
        <f t="shared" si="345"/>
        <v>254105633.9</v>
      </c>
      <c r="AK1287" s="13">
        <f t="shared" si="346"/>
        <v>36695208.5</v>
      </c>
      <c r="AL1287" s="13">
        <f t="shared" si="347"/>
        <v>2513321.04</v>
      </c>
      <c r="AM1287" s="13">
        <f t="shared" si="348"/>
        <v>38253628.47</v>
      </c>
      <c r="AN1287" s="13">
        <f t="shared" si="349"/>
        <v>77462158.01</v>
      </c>
      <c r="AO1287" s="13">
        <f t="shared" si="350"/>
        <v>548605948.73</v>
      </c>
      <c r="AP1287" s="13">
        <f t="shared" si="351"/>
        <v>260788538.39</v>
      </c>
      <c r="AQ1287" s="13">
        <f t="shared" si="352"/>
        <v>242578300.57</v>
      </c>
      <c r="AR1287" s="13">
        <f t="shared" si="353"/>
        <v>141712945.08</v>
      </c>
      <c r="AS1287" s="13">
        <f t="shared" si="354"/>
        <v>123502707.26</v>
      </c>
      <c r="AT1287" s="13">
        <f t="shared" si="355"/>
        <v>59251920.1900003</v>
      </c>
      <c r="AU1287" s="13">
        <f>AT1287-VLOOKUP(A1287,[1]选股结果!$A$2:$BJ$3005,48,FALSE)*0.08</f>
        <v>-251133019.5332</v>
      </c>
      <c r="AV1287" s="13">
        <f t="shared" si="356"/>
        <v>18210237.8199997</v>
      </c>
    </row>
    <row r="1288" spans="1:48">
      <c r="A1288" s="4" t="s">
        <v>2620</v>
      </c>
      <c r="B1288" s="4" t="s">
        <v>2621</v>
      </c>
      <c r="C1288" s="5">
        <v>3004229474.76</v>
      </c>
      <c r="D1288" s="5">
        <v>0</v>
      </c>
      <c r="E1288" s="5">
        <v>0</v>
      </c>
      <c r="F1288" s="5">
        <v>0</v>
      </c>
      <c r="G1288" s="5">
        <v>2033678778.13</v>
      </c>
      <c r="H1288" s="5">
        <v>18864151.48</v>
      </c>
      <c r="I1288" s="5">
        <v>0</v>
      </c>
      <c r="J1288" s="5">
        <v>0</v>
      </c>
      <c r="K1288" s="5">
        <v>0</v>
      </c>
      <c r="L1288" s="5">
        <v>0</v>
      </c>
      <c r="M1288" s="5">
        <v>0</v>
      </c>
      <c r="N1288" s="5">
        <v>0</v>
      </c>
      <c r="O1288" s="5">
        <v>18934032.14</v>
      </c>
      <c r="P1288" s="5">
        <v>37075978.01</v>
      </c>
      <c r="Q1288" s="5">
        <v>243957369.22</v>
      </c>
      <c r="R1288" s="5">
        <v>122104944</v>
      </c>
      <c r="S1288" s="5">
        <v>16619296.94</v>
      </c>
      <c r="T1288" s="5">
        <v>44792103.57</v>
      </c>
      <c r="U1288" s="5">
        <v>1641488.57</v>
      </c>
      <c r="V1288" s="5">
        <v>0</v>
      </c>
      <c r="W1288" s="5">
        <v>-6614653.22</v>
      </c>
      <c r="X1288" s="5">
        <v>7340231.05</v>
      </c>
      <c r="Y1288" s="5">
        <v>25326924.03</v>
      </c>
      <c r="Z1288" s="5">
        <v>-4970379.46</v>
      </c>
      <c r="AA1288" s="5"/>
      <c r="AB1288" s="5">
        <v>150846.44</v>
      </c>
      <c r="AC1288" s="5">
        <v>5119266.92</v>
      </c>
      <c r="AD1288" s="5">
        <v>70801890.24</v>
      </c>
      <c r="AE1288" s="8">
        <f t="shared" si="340"/>
        <v>3004229474.76</v>
      </c>
      <c r="AF1288" s="8">
        <f t="shared" si="341"/>
        <v>2472370398.44</v>
      </c>
      <c r="AG1288" s="8">
        <f t="shared" si="342"/>
        <v>532398992.13</v>
      </c>
      <c r="AH1288" s="8">
        <f t="shared" si="343"/>
        <v>527430571.65</v>
      </c>
      <c r="AI1288" s="8">
        <f t="shared" si="344"/>
        <v>456628681.41</v>
      </c>
      <c r="AJ1288" s="8">
        <f t="shared" si="345"/>
        <v>330262723.88</v>
      </c>
      <c r="AK1288" s="13">
        <f t="shared" si="346"/>
        <v>557186000.35</v>
      </c>
      <c r="AL1288" s="13">
        <f t="shared" si="347"/>
        <v>1641488.57</v>
      </c>
      <c r="AM1288" s="13">
        <f t="shared" si="348"/>
        <v>19256930.79</v>
      </c>
      <c r="AN1288" s="13">
        <f t="shared" si="349"/>
        <v>578084419.71</v>
      </c>
      <c r="AO1288" s="13">
        <f t="shared" si="350"/>
        <v>970550696.63</v>
      </c>
      <c r="AP1288" s="13">
        <f t="shared" si="351"/>
        <v>592669448.77</v>
      </c>
      <c r="AQ1288" s="13">
        <f t="shared" si="352"/>
        <v>521867558.53</v>
      </c>
      <c r="AR1288" s="13">
        <f t="shared" si="353"/>
        <v>573805297.29</v>
      </c>
      <c r="AS1288" s="13">
        <f t="shared" si="354"/>
        <v>503003407.05</v>
      </c>
      <c r="AT1288" s="13">
        <f t="shared" si="355"/>
        <v>507282529.47</v>
      </c>
      <c r="AU1288" s="13">
        <f>AT1288-VLOOKUP(A1288,[1]选股结果!$A$2:$BJ$3005,48,FALSE)*0.08</f>
        <v>155534635.1868</v>
      </c>
      <c r="AV1288" s="13">
        <f t="shared" si="356"/>
        <v>70801890.2399999</v>
      </c>
    </row>
    <row r="1289" spans="1:48">
      <c r="A1289" s="4" t="s">
        <v>2622</v>
      </c>
      <c r="B1289" s="4" t="s">
        <v>2623</v>
      </c>
      <c r="C1289" s="5">
        <v>2992765451.7</v>
      </c>
      <c r="D1289" s="5">
        <v>0</v>
      </c>
      <c r="E1289" s="5">
        <v>0</v>
      </c>
      <c r="F1289" s="5">
        <v>0</v>
      </c>
      <c r="G1289" s="5">
        <v>1851210249.3</v>
      </c>
      <c r="H1289" s="5">
        <v>527430646.03</v>
      </c>
      <c r="I1289" s="5">
        <v>0</v>
      </c>
      <c r="J1289" s="5">
        <v>0</v>
      </c>
      <c r="K1289" s="5">
        <v>0</v>
      </c>
      <c r="L1289" s="5">
        <v>0</v>
      </c>
      <c r="M1289" s="5">
        <v>0</v>
      </c>
      <c r="N1289" s="5">
        <v>0</v>
      </c>
      <c r="O1289" s="5">
        <v>350606981.28</v>
      </c>
      <c r="P1289" s="5">
        <v>40360973.08</v>
      </c>
      <c r="Q1289" s="5">
        <v>68636475.32</v>
      </c>
      <c r="R1289" s="5">
        <v>0</v>
      </c>
      <c r="S1289" s="5">
        <v>461299461.34</v>
      </c>
      <c r="T1289" s="5">
        <v>918070534.31</v>
      </c>
      <c r="U1289" s="5">
        <v>311749549.43</v>
      </c>
      <c r="V1289" s="5">
        <v>0</v>
      </c>
      <c r="W1289" s="5">
        <v>-17567005.25</v>
      </c>
      <c r="X1289" s="5">
        <v>-321676.51</v>
      </c>
      <c r="Y1289" s="5">
        <v>0</v>
      </c>
      <c r="Z1289" s="5">
        <v>0</v>
      </c>
      <c r="AA1289" s="5"/>
      <c r="AB1289" s="5">
        <v>12658382.14</v>
      </c>
      <c r="AC1289" s="5">
        <v>91844399.02</v>
      </c>
      <c r="AD1289" s="5">
        <v>303349176.26</v>
      </c>
      <c r="AE1289" s="8">
        <f t="shared" si="340"/>
        <v>2992765451.7</v>
      </c>
      <c r="AF1289" s="8">
        <f t="shared" si="341"/>
        <v>2772114140.32</v>
      </c>
      <c r="AG1289" s="8">
        <f t="shared" si="342"/>
        <v>1121476516.95</v>
      </c>
      <c r="AH1289" s="8">
        <f t="shared" si="343"/>
        <v>1042290500.07</v>
      </c>
      <c r="AI1289" s="8">
        <f t="shared" si="344"/>
        <v>738941323.81</v>
      </c>
      <c r="AJ1289" s="8">
        <f t="shared" si="345"/>
        <v>538790446.56</v>
      </c>
      <c r="AK1289" s="13">
        <f t="shared" si="346"/>
        <v>220651311.38</v>
      </c>
      <c r="AL1289" s="13">
        <f t="shared" si="347"/>
        <v>311749549.43</v>
      </c>
      <c r="AM1289" s="13">
        <f t="shared" si="348"/>
        <v>509889639.26</v>
      </c>
      <c r="AN1289" s="13">
        <f t="shared" si="349"/>
        <v>1042290500.07</v>
      </c>
      <c r="AO1289" s="13">
        <f t="shared" si="350"/>
        <v>1141555202.4</v>
      </c>
      <c r="AP1289" s="13">
        <f t="shared" si="351"/>
        <v>1209381418.75</v>
      </c>
      <c r="AQ1289" s="13">
        <f t="shared" si="352"/>
        <v>906032242.49</v>
      </c>
      <c r="AR1289" s="13">
        <f t="shared" si="353"/>
        <v>681950772.72</v>
      </c>
      <c r="AS1289" s="13">
        <f t="shared" si="354"/>
        <v>378601596.46</v>
      </c>
      <c r="AT1289" s="13">
        <f t="shared" si="355"/>
        <v>738941323.81</v>
      </c>
      <c r="AU1289" s="13">
        <f>AT1289-VLOOKUP(A1289,[1]选股结果!$A$2:$BJ$3005,48,FALSE)*0.08</f>
        <v>-878131021.4668</v>
      </c>
      <c r="AV1289" s="13">
        <f t="shared" si="356"/>
        <v>303349176.26</v>
      </c>
    </row>
    <row r="1290" spans="1:48">
      <c r="A1290" s="4" t="s">
        <v>2624</v>
      </c>
      <c r="B1290" s="4" t="s">
        <v>2625</v>
      </c>
      <c r="C1290" s="5">
        <v>2991687263.36</v>
      </c>
      <c r="D1290" s="5">
        <v>0</v>
      </c>
      <c r="E1290" s="5">
        <v>0</v>
      </c>
      <c r="F1290" s="5">
        <v>0</v>
      </c>
      <c r="G1290" s="5">
        <v>1165651020.48</v>
      </c>
      <c r="H1290" s="5">
        <v>4762030.53</v>
      </c>
      <c r="I1290" s="5">
        <v>0</v>
      </c>
      <c r="J1290" s="5">
        <v>0</v>
      </c>
      <c r="K1290" s="5">
        <v>0</v>
      </c>
      <c r="L1290" s="5">
        <v>0</v>
      </c>
      <c r="M1290" s="5">
        <v>0</v>
      </c>
      <c r="N1290" s="5">
        <v>0</v>
      </c>
      <c r="O1290" s="5">
        <v>38263468.5</v>
      </c>
      <c r="P1290" s="5">
        <v>1167052918.62</v>
      </c>
      <c r="Q1290" s="5">
        <v>190139684.69</v>
      </c>
      <c r="R1290" s="5">
        <v>79930348.22</v>
      </c>
      <c r="S1290" s="5">
        <v>3356574.35</v>
      </c>
      <c r="T1290" s="5">
        <v>-43510653.53</v>
      </c>
      <c r="U1290" s="5">
        <v>-55266723.93</v>
      </c>
      <c r="V1290" s="5">
        <v>0</v>
      </c>
      <c r="W1290" s="5">
        <v>3035143.57</v>
      </c>
      <c r="X1290" s="5">
        <v>3125500.96</v>
      </c>
      <c r="Y1290" s="5">
        <v>186805.12</v>
      </c>
      <c r="Z1290" s="5">
        <v>-83450.13</v>
      </c>
      <c r="AA1290" s="5"/>
      <c r="AB1290" s="5">
        <v>1022416.11</v>
      </c>
      <c r="AC1290" s="5">
        <v>867617.06</v>
      </c>
      <c r="AD1290" s="5">
        <v>75040202.19</v>
      </c>
      <c r="AE1290" s="8">
        <f t="shared" si="340"/>
        <v>2991687263.36</v>
      </c>
      <c r="AF1290" s="8">
        <f t="shared" si="341"/>
        <v>2644394014.86</v>
      </c>
      <c r="AG1290" s="8">
        <f t="shared" si="342"/>
        <v>303421982.330001</v>
      </c>
      <c r="AH1290" s="8">
        <f t="shared" si="343"/>
        <v>303576781.380001</v>
      </c>
      <c r="AI1290" s="8">
        <f t="shared" si="344"/>
        <v>228536579.190001</v>
      </c>
      <c r="AJ1290" s="8">
        <f t="shared" si="345"/>
        <v>1395488077.88</v>
      </c>
      <c r="AK1290" s="13">
        <f t="shared" si="346"/>
        <v>347480053.62</v>
      </c>
      <c r="AL1290" s="13">
        <f t="shared" si="347"/>
        <v>-55266723.93</v>
      </c>
      <c r="AM1290" s="13">
        <f t="shared" si="348"/>
        <v>11737061.93</v>
      </c>
      <c r="AN1290" s="13">
        <f t="shared" si="349"/>
        <v>303950391.62</v>
      </c>
      <c r="AO1290" s="13">
        <f t="shared" si="350"/>
        <v>1826036242.88</v>
      </c>
      <c r="AP1290" s="13">
        <f t="shared" si="351"/>
        <v>355598658.5</v>
      </c>
      <c r="AQ1290" s="13">
        <f t="shared" si="352"/>
        <v>280558456.31</v>
      </c>
      <c r="AR1290" s="13">
        <f t="shared" si="353"/>
        <v>350836627.97</v>
      </c>
      <c r="AS1290" s="13">
        <f t="shared" si="354"/>
        <v>275796425.78</v>
      </c>
      <c r="AT1290" s="13">
        <f t="shared" si="355"/>
        <v>228910189.43</v>
      </c>
      <c r="AU1290" s="13">
        <f>AT1290-VLOOKUP(A1290,[1]选股结果!$A$2:$BJ$3005,48,FALSE)*0.08</f>
        <v>-87656533.9132</v>
      </c>
      <c r="AV1290" s="13">
        <f t="shared" si="356"/>
        <v>75040202.19</v>
      </c>
    </row>
    <row r="1291" spans="1:48">
      <c r="A1291" s="4" t="s">
        <v>2626</v>
      </c>
      <c r="B1291" s="4" t="s">
        <v>2627</v>
      </c>
      <c r="C1291" s="5">
        <v>2987145089.82</v>
      </c>
      <c r="D1291" s="5">
        <v>0</v>
      </c>
      <c r="E1291" s="5">
        <v>0</v>
      </c>
      <c r="F1291" s="5">
        <v>0</v>
      </c>
      <c r="G1291" s="5">
        <v>2135365550.01</v>
      </c>
      <c r="H1291" s="5">
        <v>12860730.6</v>
      </c>
      <c r="I1291" s="5">
        <v>0</v>
      </c>
      <c r="J1291" s="5">
        <v>0</v>
      </c>
      <c r="K1291" s="5">
        <v>0</v>
      </c>
      <c r="L1291" s="5">
        <v>0</v>
      </c>
      <c r="M1291" s="5">
        <v>0</v>
      </c>
      <c r="N1291" s="5">
        <v>0</v>
      </c>
      <c r="O1291" s="5">
        <v>20903356.8</v>
      </c>
      <c r="P1291" s="5">
        <v>67727474.47</v>
      </c>
      <c r="Q1291" s="5">
        <v>120442701.8</v>
      </c>
      <c r="R1291" s="5">
        <v>160500328.67</v>
      </c>
      <c r="S1291" s="5">
        <v>11322815.29</v>
      </c>
      <c r="T1291" s="5">
        <v>-9522779.35</v>
      </c>
      <c r="U1291" s="5">
        <v>-292.74</v>
      </c>
      <c r="V1291" s="5">
        <v>0</v>
      </c>
      <c r="W1291" s="5">
        <v>0</v>
      </c>
      <c r="X1291" s="5">
        <v>30354972.29</v>
      </c>
      <c r="Y1291" s="5">
        <v>21096877.14</v>
      </c>
      <c r="Z1291" s="5">
        <v>1899525.21</v>
      </c>
      <c r="AA1291" s="5"/>
      <c r="AB1291" s="5">
        <v>114690.65</v>
      </c>
      <c r="AC1291" s="5">
        <v>2994423.95</v>
      </c>
      <c r="AD1291" s="5">
        <v>42445788.9</v>
      </c>
      <c r="AE1291" s="8">
        <f t="shared" ref="AE1291:AE1354" si="357">C1291</f>
        <v>2987145089.82</v>
      </c>
      <c r="AF1291" s="8">
        <f t="shared" ref="AF1291:AF1354" si="358">(G1291+O1291+P1291+Q1291+R1291)+S1291</f>
        <v>2516262227.04</v>
      </c>
      <c r="AG1291" s="8">
        <f t="shared" ref="AG1291:AG1354" si="359">AE1291-AF1291+T1291+V1291+W1291-X1291-Y1291+Z1291+AA1291</f>
        <v>411807759.21</v>
      </c>
      <c r="AH1291" s="8">
        <f t="shared" ref="AH1291:AH1354" si="360">AG1291+AB1291-AC1291</f>
        <v>408928025.91</v>
      </c>
      <c r="AI1291" s="8">
        <f t="shared" ref="AI1291:AI1354" si="361">AH1291-AD1291</f>
        <v>366482237.01</v>
      </c>
      <c r="AJ1291" s="8">
        <f t="shared" si="345"/>
        <v>233050143.51</v>
      </c>
      <c r="AK1291" s="13">
        <f t="shared" si="346"/>
        <v>491979739.92</v>
      </c>
      <c r="AL1291" s="13">
        <f t="shared" si="347"/>
        <v>-292.74</v>
      </c>
      <c r="AM1291" s="13">
        <f t="shared" si="348"/>
        <v>-40857666.99</v>
      </c>
      <c r="AN1291" s="13">
        <f t="shared" si="349"/>
        <v>451121780.19</v>
      </c>
      <c r="AO1291" s="13">
        <f t="shared" si="350"/>
        <v>851779539.81</v>
      </c>
      <c r="AP1291" s="13">
        <f t="shared" si="351"/>
        <v>516163285.81</v>
      </c>
      <c r="AQ1291" s="13">
        <f t="shared" si="352"/>
        <v>473717496.91</v>
      </c>
      <c r="AR1291" s="13">
        <f t="shared" si="353"/>
        <v>503302555.21</v>
      </c>
      <c r="AS1291" s="13">
        <f t="shared" si="354"/>
        <v>460856766.31</v>
      </c>
      <c r="AT1291" s="13">
        <f t="shared" si="355"/>
        <v>408675991.29</v>
      </c>
      <c r="AU1291" s="13">
        <f>AT1291-VLOOKUP(A1291,[1]选股结果!$A$2:$BJ$3005,48,FALSE)*0.08</f>
        <v>62974951.714</v>
      </c>
      <c r="AV1291" s="13">
        <f t="shared" si="356"/>
        <v>42445788.9</v>
      </c>
    </row>
    <row r="1292" spans="1:48">
      <c r="A1292" s="4" t="s">
        <v>2628</v>
      </c>
      <c r="B1292" s="4" t="s">
        <v>2629</v>
      </c>
      <c r="C1292" s="5">
        <v>2978886593.33</v>
      </c>
      <c r="D1292" s="5">
        <v>0</v>
      </c>
      <c r="E1292" s="5">
        <v>0</v>
      </c>
      <c r="F1292" s="5">
        <v>0</v>
      </c>
      <c r="G1292" s="5">
        <v>2403553551.53</v>
      </c>
      <c r="H1292" s="5">
        <v>58988632.37</v>
      </c>
      <c r="I1292" s="5">
        <v>0</v>
      </c>
      <c r="J1292" s="5">
        <v>0</v>
      </c>
      <c r="K1292" s="5">
        <v>0</v>
      </c>
      <c r="L1292" s="5">
        <v>0</v>
      </c>
      <c r="M1292" s="5">
        <v>0</v>
      </c>
      <c r="N1292" s="5">
        <v>0</v>
      </c>
      <c r="O1292" s="5">
        <v>20166802</v>
      </c>
      <c r="P1292" s="5">
        <v>54637557.01</v>
      </c>
      <c r="Q1292" s="5">
        <v>153202796.87</v>
      </c>
      <c r="R1292" s="5">
        <v>125387333.34</v>
      </c>
      <c r="S1292" s="5">
        <v>70403031.34</v>
      </c>
      <c r="T1292" s="5">
        <v>4220376.01</v>
      </c>
      <c r="U1292" s="5">
        <v>1713278.18</v>
      </c>
      <c r="V1292" s="5">
        <v>0</v>
      </c>
      <c r="W1292" s="5">
        <v>0</v>
      </c>
      <c r="X1292" s="5">
        <v>18603017.91</v>
      </c>
      <c r="Y1292" s="5">
        <v>-796929.75</v>
      </c>
      <c r="Z1292" s="5">
        <v>14682303.45</v>
      </c>
      <c r="AA1292" s="5"/>
      <c r="AB1292" s="5">
        <v>511717.68</v>
      </c>
      <c r="AC1292" s="5">
        <v>11900162.65</v>
      </c>
      <c r="AD1292" s="5">
        <v>26627761.05</v>
      </c>
      <c r="AE1292" s="8">
        <f t="shared" si="357"/>
        <v>2978886593.33</v>
      </c>
      <c r="AF1292" s="8">
        <f t="shared" si="358"/>
        <v>2827351072.09</v>
      </c>
      <c r="AG1292" s="8">
        <f t="shared" si="359"/>
        <v>152632112.539999</v>
      </c>
      <c r="AH1292" s="8">
        <f t="shared" si="360"/>
        <v>141243667.569999</v>
      </c>
      <c r="AI1292" s="8">
        <f t="shared" si="361"/>
        <v>114615906.519999</v>
      </c>
      <c r="AJ1292" s="8">
        <f t="shared" si="345"/>
        <v>238598671.1</v>
      </c>
      <c r="AK1292" s="13">
        <f t="shared" si="346"/>
        <v>150738591.49</v>
      </c>
      <c r="AL1292" s="13">
        <f t="shared" si="347"/>
        <v>1713278.18</v>
      </c>
      <c r="AM1292" s="13">
        <f t="shared" si="348"/>
        <v>-12802061.6</v>
      </c>
      <c r="AN1292" s="13">
        <f t="shared" si="349"/>
        <v>139649808.07</v>
      </c>
      <c r="AO1292" s="13">
        <f t="shared" si="350"/>
        <v>575333041.8</v>
      </c>
      <c r="AP1292" s="13">
        <f t="shared" si="351"/>
        <v>280130255.2</v>
      </c>
      <c r="AQ1292" s="13">
        <f t="shared" si="352"/>
        <v>253502494.15</v>
      </c>
      <c r="AR1292" s="13">
        <f t="shared" si="353"/>
        <v>221141622.83</v>
      </c>
      <c r="AS1292" s="13">
        <f t="shared" si="354"/>
        <v>194513861.78</v>
      </c>
      <c r="AT1292" s="13">
        <f t="shared" si="355"/>
        <v>113022047.02</v>
      </c>
      <c r="AU1292" s="13">
        <f>AT1292-VLOOKUP(A1292,[1]选股结果!$A$2:$BJ$3005,48,FALSE)*0.08</f>
        <v>-51618300.3984</v>
      </c>
      <c r="AV1292" s="13">
        <f t="shared" si="356"/>
        <v>26627761.05</v>
      </c>
    </row>
    <row r="1293" spans="1:48">
      <c r="A1293" s="4" t="s">
        <v>2630</v>
      </c>
      <c r="B1293" s="4" t="s">
        <v>2631</v>
      </c>
      <c r="C1293" s="5">
        <v>2976961010.7</v>
      </c>
      <c r="D1293" s="5">
        <v>0</v>
      </c>
      <c r="E1293" s="5">
        <v>0</v>
      </c>
      <c r="F1293" s="5">
        <v>0</v>
      </c>
      <c r="G1293" s="5">
        <v>1960613537.18</v>
      </c>
      <c r="H1293" s="5">
        <v>11195364.5</v>
      </c>
      <c r="I1293" s="5">
        <v>0</v>
      </c>
      <c r="J1293" s="5">
        <v>0</v>
      </c>
      <c r="K1293" s="5">
        <v>0</v>
      </c>
      <c r="L1293" s="5">
        <v>0</v>
      </c>
      <c r="M1293" s="5">
        <v>0</v>
      </c>
      <c r="N1293" s="5">
        <v>0</v>
      </c>
      <c r="O1293" s="5">
        <v>11515527.39</v>
      </c>
      <c r="P1293" s="5">
        <v>78752324.59</v>
      </c>
      <c r="Q1293" s="5">
        <v>220635767.1</v>
      </c>
      <c r="R1293" s="5">
        <v>203350469.28</v>
      </c>
      <c r="S1293" s="5">
        <v>-3307712.1</v>
      </c>
      <c r="T1293" s="5">
        <v>0</v>
      </c>
      <c r="U1293" s="5">
        <v>0</v>
      </c>
      <c r="V1293" s="5">
        <v>0</v>
      </c>
      <c r="W1293" s="5">
        <v>0</v>
      </c>
      <c r="X1293" s="5">
        <v>22821069.44</v>
      </c>
      <c r="Y1293" s="5">
        <v>3237314.3</v>
      </c>
      <c r="Z1293" s="5">
        <v>641972.83</v>
      </c>
      <c r="AA1293" s="5"/>
      <c r="AB1293" s="5">
        <v>1809972.9</v>
      </c>
      <c r="AC1293" s="5">
        <v>1739429.19</v>
      </c>
      <c r="AD1293" s="5">
        <v>53866206.01</v>
      </c>
      <c r="AE1293" s="8">
        <f t="shared" si="357"/>
        <v>2976961010.7</v>
      </c>
      <c r="AF1293" s="8">
        <f t="shared" si="358"/>
        <v>2471559913.44</v>
      </c>
      <c r="AG1293" s="8">
        <f t="shared" si="359"/>
        <v>479984686.349999</v>
      </c>
      <c r="AH1293" s="8">
        <f t="shared" si="360"/>
        <v>480055230.059999</v>
      </c>
      <c r="AI1293" s="8">
        <f t="shared" si="361"/>
        <v>426189024.049999</v>
      </c>
      <c r="AJ1293" s="8">
        <f t="shared" si="345"/>
        <v>314070389.67</v>
      </c>
      <c r="AK1293" s="13">
        <f t="shared" si="346"/>
        <v>508638411.56</v>
      </c>
      <c r="AL1293" s="13">
        <f t="shared" si="347"/>
        <v>0</v>
      </c>
      <c r="AM1293" s="13">
        <f t="shared" si="348"/>
        <v>-22108552.9</v>
      </c>
      <c r="AN1293" s="13">
        <f t="shared" si="349"/>
        <v>486529858.66</v>
      </c>
      <c r="AO1293" s="13">
        <f t="shared" si="350"/>
        <v>1016347473.52</v>
      </c>
      <c r="AP1293" s="13">
        <f t="shared" si="351"/>
        <v>516526063.96</v>
      </c>
      <c r="AQ1293" s="13">
        <f t="shared" si="352"/>
        <v>462659857.95</v>
      </c>
      <c r="AR1293" s="13">
        <f t="shared" si="353"/>
        <v>505330699.46</v>
      </c>
      <c r="AS1293" s="13">
        <f t="shared" si="354"/>
        <v>451464493.45</v>
      </c>
      <c r="AT1293" s="13">
        <f t="shared" si="355"/>
        <v>432663652.65</v>
      </c>
      <c r="AU1293" s="13">
        <f>AT1293-VLOOKUP(A1293,[1]选股结果!$A$2:$BJ$3005,48,FALSE)*0.08</f>
        <v>-132067905.9676</v>
      </c>
      <c r="AV1293" s="13">
        <f t="shared" si="356"/>
        <v>53866206.01</v>
      </c>
    </row>
    <row r="1294" spans="1:48">
      <c r="A1294" s="4" t="s">
        <v>2632</v>
      </c>
      <c r="B1294" s="4" t="s">
        <v>2633</v>
      </c>
      <c r="C1294" s="5">
        <v>2976435981.31</v>
      </c>
      <c r="D1294" s="5">
        <v>0</v>
      </c>
      <c r="E1294" s="5">
        <v>0</v>
      </c>
      <c r="F1294" s="5">
        <v>0</v>
      </c>
      <c r="G1294" s="5">
        <v>2208197806.46</v>
      </c>
      <c r="H1294" s="5">
        <v>17824367.61</v>
      </c>
      <c r="I1294" s="5">
        <v>0</v>
      </c>
      <c r="J1294" s="5">
        <v>0</v>
      </c>
      <c r="K1294" s="5">
        <v>0</v>
      </c>
      <c r="L1294" s="5">
        <v>0</v>
      </c>
      <c r="M1294" s="5">
        <v>0</v>
      </c>
      <c r="N1294" s="5">
        <v>0</v>
      </c>
      <c r="O1294" s="5">
        <v>19314649.88</v>
      </c>
      <c r="P1294" s="5">
        <v>639934913.39</v>
      </c>
      <c r="Q1294" s="5">
        <v>102810996.39</v>
      </c>
      <c r="R1294" s="5">
        <v>0</v>
      </c>
      <c r="S1294" s="5">
        <v>-51916901.71</v>
      </c>
      <c r="T1294" s="5">
        <v>511696.3</v>
      </c>
      <c r="U1294" s="5">
        <v>304289.08</v>
      </c>
      <c r="V1294" s="5">
        <v>0</v>
      </c>
      <c r="W1294" s="5">
        <v>-78783.12</v>
      </c>
      <c r="X1294" s="5">
        <v>765258.1</v>
      </c>
      <c r="Y1294" s="5">
        <v>70567.86</v>
      </c>
      <c r="Z1294" s="5">
        <v>9381615.01</v>
      </c>
      <c r="AA1294" s="5"/>
      <c r="AB1294" s="5">
        <v>269029.83</v>
      </c>
      <c r="AC1294" s="5">
        <v>952213.58</v>
      </c>
      <c r="AD1294" s="5">
        <v>23958448.16</v>
      </c>
      <c r="AE1294" s="8">
        <f t="shared" si="357"/>
        <v>2976435981.31</v>
      </c>
      <c r="AF1294" s="8">
        <f t="shared" si="358"/>
        <v>2918341464.41</v>
      </c>
      <c r="AG1294" s="8">
        <f t="shared" si="359"/>
        <v>67073219.1300001</v>
      </c>
      <c r="AH1294" s="8">
        <f t="shared" si="360"/>
        <v>66390035.3800001</v>
      </c>
      <c r="AI1294" s="8">
        <f t="shared" si="361"/>
        <v>42431587.2200001</v>
      </c>
      <c r="AJ1294" s="8">
        <f t="shared" si="345"/>
        <v>762814311.27</v>
      </c>
      <c r="AK1294" s="13">
        <f t="shared" si="346"/>
        <v>58165084.7599999</v>
      </c>
      <c r="AL1294" s="13">
        <f t="shared" si="347"/>
        <v>304289.08</v>
      </c>
      <c r="AM1294" s="13">
        <f t="shared" si="348"/>
        <v>8061797.26</v>
      </c>
      <c r="AN1294" s="13">
        <f t="shared" si="349"/>
        <v>66531171.0999999</v>
      </c>
      <c r="AO1294" s="13">
        <f t="shared" si="350"/>
        <v>768238174.85</v>
      </c>
      <c r="AP1294" s="13">
        <f t="shared" si="351"/>
        <v>24072550.6599999</v>
      </c>
      <c r="AQ1294" s="13">
        <f t="shared" si="352"/>
        <v>114102.499999899</v>
      </c>
      <c r="AR1294" s="13">
        <f t="shared" si="353"/>
        <v>6248183.0499999</v>
      </c>
      <c r="AS1294" s="13">
        <f t="shared" si="354"/>
        <v>-17710265.1100001</v>
      </c>
      <c r="AT1294" s="13">
        <f t="shared" si="355"/>
        <v>42572722.9399999</v>
      </c>
      <c r="AU1294" s="13">
        <f>AT1294-VLOOKUP(A1294,[1]选股结果!$A$2:$BJ$3005,48,FALSE)*0.08</f>
        <v>-205138873.0784</v>
      </c>
      <c r="AV1294" s="13">
        <f t="shared" si="356"/>
        <v>23958448.16</v>
      </c>
    </row>
    <row r="1295" spans="1:48">
      <c r="A1295" s="4" t="s">
        <v>2634</v>
      </c>
      <c r="B1295" s="4" t="s">
        <v>2635</v>
      </c>
      <c r="C1295" s="5">
        <v>2975360564.38</v>
      </c>
      <c r="D1295" s="5">
        <v>0</v>
      </c>
      <c r="E1295" s="5">
        <v>0</v>
      </c>
      <c r="F1295" s="5">
        <v>0</v>
      </c>
      <c r="G1295" s="5">
        <v>2725683945.57</v>
      </c>
      <c r="H1295" s="5">
        <v>34413881.24</v>
      </c>
      <c r="I1295" s="5">
        <v>0</v>
      </c>
      <c r="J1295" s="5">
        <v>0</v>
      </c>
      <c r="K1295" s="5">
        <v>0</v>
      </c>
      <c r="L1295" s="5">
        <v>0</v>
      </c>
      <c r="M1295" s="5">
        <v>0</v>
      </c>
      <c r="N1295" s="5">
        <v>0</v>
      </c>
      <c r="O1295" s="5">
        <v>8282559.76</v>
      </c>
      <c r="P1295" s="5">
        <v>89750800.62</v>
      </c>
      <c r="Q1295" s="5">
        <v>185571433.44</v>
      </c>
      <c r="R1295" s="5">
        <v>224007196.76</v>
      </c>
      <c r="S1295" s="5">
        <v>38941146.17</v>
      </c>
      <c r="T1295" s="5">
        <v>3852803.52</v>
      </c>
      <c r="U1295" s="5">
        <v>0</v>
      </c>
      <c r="V1295" s="5">
        <v>0</v>
      </c>
      <c r="W1295" s="5">
        <v>0</v>
      </c>
      <c r="X1295" s="5">
        <v>2971501.66</v>
      </c>
      <c r="Y1295" s="5">
        <v>-11068489.93</v>
      </c>
      <c r="Z1295" s="5">
        <v>7702811.19</v>
      </c>
      <c r="AA1295" s="5"/>
      <c r="AB1295" s="5">
        <v>8402366.16</v>
      </c>
      <c r="AC1295" s="5">
        <v>1165225.98</v>
      </c>
      <c r="AD1295" s="5">
        <v>-57327102.77</v>
      </c>
      <c r="AE1295" s="8">
        <f t="shared" si="357"/>
        <v>2975360564.38</v>
      </c>
      <c r="AF1295" s="8">
        <f t="shared" si="358"/>
        <v>3272237082.32</v>
      </c>
      <c r="AG1295" s="8">
        <f t="shared" si="359"/>
        <v>-277223914.960001</v>
      </c>
      <c r="AH1295" s="8">
        <f t="shared" si="360"/>
        <v>-269986774.780001</v>
      </c>
      <c r="AI1295" s="8">
        <f t="shared" si="361"/>
        <v>-212659672.010001</v>
      </c>
      <c r="AJ1295" s="8">
        <f t="shared" si="345"/>
        <v>265299163.71</v>
      </c>
      <c r="AK1295" s="13">
        <f t="shared" si="346"/>
        <v>-307945007.87</v>
      </c>
      <c r="AL1295" s="13">
        <f t="shared" si="347"/>
        <v>0</v>
      </c>
      <c r="AM1295" s="13">
        <f t="shared" si="348"/>
        <v>15821253.23</v>
      </c>
      <c r="AN1295" s="13">
        <f t="shared" si="349"/>
        <v>-292123754.64</v>
      </c>
      <c r="AO1295" s="13">
        <f t="shared" si="350"/>
        <v>249676618.81</v>
      </c>
      <c r="AP1295" s="13">
        <f t="shared" si="351"/>
        <v>-234589980.46</v>
      </c>
      <c r="AQ1295" s="13">
        <f t="shared" si="352"/>
        <v>-177262877.69</v>
      </c>
      <c r="AR1295" s="13">
        <f t="shared" si="353"/>
        <v>-269003861.7</v>
      </c>
      <c r="AS1295" s="13">
        <f t="shared" si="354"/>
        <v>-211676758.93</v>
      </c>
      <c r="AT1295" s="13">
        <f t="shared" si="355"/>
        <v>-234796651.87</v>
      </c>
      <c r="AU1295" s="13">
        <f>AT1295-VLOOKUP(A1295,[1]选股结果!$A$2:$BJ$3005,48,FALSE)*0.08</f>
        <v>-403211178.0092</v>
      </c>
      <c r="AV1295" s="13">
        <f t="shared" si="356"/>
        <v>-57327102.77</v>
      </c>
    </row>
    <row r="1296" spans="1:48">
      <c r="A1296" s="4" t="s">
        <v>2636</v>
      </c>
      <c r="B1296" s="4" t="s">
        <v>2637</v>
      </c>
      <c r="C1296" s="5">
        <v>2972940801.68</v>
      </c>
      <c r="D1296" s="5">
        <v>0</v>
      </c>
      <c r="E1296" s="5">
        <v>0</v>
      </c>
      <c r="F1296" s="5">
        <v>0</v>
      </c>
      <c r="G1296" s="5">
        <v>1030399061.03</v>
      </c>
      <c r="H1296" s="5">
        <v>4037934.78</v>
      </c>
      <c r="I1296" s="5">
        <v>0</v>
      </c>
      <c r="J1296" s="5">
        <v>0</v>
      </c>
      <c r="K1296" s="5">
        <v>0</v>
      </c>
      <c r="L1296" s="5">
        <v>0</v>
      </c>
      <c r="M1296" s="5">
        <v>0</v>
      </c>
      <c r="N1296" s="5">
        <v>0</v>
      </c>
      <c r="O1296" s="5">
        <v>28371913.19</v>
      </c>
      <c r="P1296" s="5">
        <v>1179741989</v>
      </c>
      <c r="Q1296" s="5">
        <v>251870985.2</v>
      </c>
      <c r="R1296" s="5">
        <v>48550446.92</v>
      </c>
      <c r="S1296" s="5">
        <v>-2030774.12</v>
      </c>
      <c r="T1296" s="5">
        <v>12514385.75</v>
      </c>
      <c r="U1296" s="5">
        <v>5100572.04</v>
      </c>
      <c r="V1296" s="5">
        <v>0</v>
      </c>
      <c r="W1296" s="5">
        <v>0</v>
      </c>
      <c r="X1296" s="5">
        <v>6570604.03</v>
      </c>
      <c r="Y1296" s="5">
        <v>36266409.23</v>
      </c>
      <c r="Z1296" s="5">
        <v>823537.6</v>
      </c>
      <c r="AA1296" s="5"/>
      <c r="AB1296" s="5">
        <v>7901462.69</v>
      </c>
      <c r="AC1296" s="5">
        <v>8109065.42</v>
      </c>
      <c r="AD1296" s="5">
        <v>95003268.83</v>
      </c>
      <c r="AE1296" s="8">
        <f t="shared" si="357"/>
        <v>2972940801.68</v>
      </c>
      <c r="AF1296" s="8">
        <f t="shared" si="358"/>
        <v>2536903621.22</v>
      </c>
      <c r="AG1296" s="8">
        <f t="shared" si="359"/>
        <v>406538090.55</v>
      </c>
      <c r="AH1296" s="8">
        <f t="shared" si="360"/>
        <v>406330487.82</v>
      </c>
      <c r="AI1296" s="8">
        <f t="shared" si="361"/>
        <v>311327218.99</v>
      </c>
      <c r="AJ1296" s="8">
        <f t="shared" si="345"/>
        <v>1496458899.35</v>
      </c>
      <c r="AK1296" s="13">
        <f t="shared" si="346"/>
        <v>472303589.69</v>
      </c>
      <c r="AL1296" s="13">
        <f t="shared" si="347"/>
        <v>5100572.04</v>
      </c>
      <c r="AM1296" s="13">
        <f t="shared" si="348"/>
        <v>1459144.55</v>
      </c>
      <c r="AN1296" s="13">
        <f t="shared" si="349"/>
        <v>478863306.28</v>
      </c>
      <c r="AO1296" s="13">
        <f t="shared" si="350"/>
        <v>1942541740.65</v>
      </c>
      <c r="AP1296" s="13">
        <f t="shared" si="351"/>
        <v>474310750.35</v>
      </c>
      <c r="AQ1296" s="13">
        <f t="shared" si="352"/>
        <v>379307481.52</v>
      </c>
      <c r="AR1296" s="13">
        <f t="shared" si="353"/>
        <v>470272815.57</v>
      </c>
      <c r="AS1296" s="13">
        <f t="shared" si="354"/>
        <v>375269546.74</v>
      </c>
      <c r="AT1296" s="13">
        <f t="shared" si="355"/>
        <v>383860037.45</v>
      </c>
      <c r="AU1296" s="13">
        <f>AT1296-VLOOKUP(A1296,[1]选股结果!$A$2:$BJ$3005,48,FALSE)*0.08</f>
        <v>116639605.8716</v>
      </c>
      <c r="AV1296" s="13">
        <f t="shared" si="356"/>
        <v>95003268.83</v>
      </c>
    </row>
    <row r="1297" spans="1:48">
      <c r="A1297" s="4" t="s">
        <v>2638</v>
      </c>
      <c r="B1297" s="4" t="s">
        <v>2639</v>
      </c>
      <c r="C1297" s="5">
        <v>2966267409.16</v>
      </c>
      <c r="D1297" s="5">
        <v>0</v>
      </c>
      <c r="E1297" s="5">
        <v>0</v>
      </c>
      <c r="F1297" s="5">
        <v>0</v>
      </c>
      <c r="G1297" s="5">
        <v>2419469821.03</v>
      </c>
      <c r="H1297" s="5">
        <v>833125.09</v>
      </c>
      <c r="I1297" s="5">
        <v>0</v>
      </c>
      <c r="J1297" s="5">
        <v>0</v>
      </c>
      <c r="K1297" s="5">
        <v>0</v>
      </c>
      <c r="L1297" s="5">
        <v>0</v>
      </c>
      <c r="M1297" s="5">
        <v>0</v>
      </c>
      <c r="N1297" s="5">
        <v>0</v>
      </c>
      <c r="O1297" s="5">
        <v>10070041.39</v>
      </c>
      <c r="P1297" s="5">
        <v>35041150.69</v>
      </c>
      <c r="Q1297" s="5">
        <v>90759562.41</v>
      </c>
      <c r="R1297" s="5">
        <v>136895591.92</v>
      </c>
      <c r="S1297" s="5">
        <v>-12454497.23</v>
      </c>
      <c r="T1297" s="5">
        <v>17364783.77</v>
      </c>
      <c r="U1297" s="5">
        <v>0</v>
      </c>
      <c r="V1297" s="5">
        <v>0</v>
      </c>
      <c r="W1297" s="5">
        <v>266633.19</v>
      </c>
      <c r="X1297" s="5">
        <v>17319461.4</v>
      </c>
      <c r="Y1297" s="5">
        <v>14698492.11</v>
      </c>
      <c r="Z1297" s="5">
        <v>62808.8</v>
      </c>
      <c r="AA1297" s="5"/>
      <c r="AB1297" s="5">
        <v>2261917.47</v>
      </c>
      <c r="AC1297" s="5">
        <v>336510.34</v>
      </c>
      <c r="AD1297" s="5">
        <v>31576257.62</v>
      </c>
      <c r="AE1297" s="8">
        <f t="shared" si="357"/>
        <v>2966267409.16</v>
      </c>
      <c r="AF1297" s="8">
        <f t="shared" si="358"/>
        <v>2679781670.21</v>
      </c>
      <c r="AG1297" s="8">
        <f t="shared" si="359"/>
        <v>272162011.2</v>
      </c>
      <c r="AH1297" s="8">
        <f t="shared" si="360"/>
        <v>274087418.33</v>
      </c>
      <c r="AI1297" s="8">
        <f t="shared" si="361"/>
        <v>242511160.71</v>
      </c>
      <c r="AJ1297" s="8">
        <f t="shared" si="345"/>
        <v>148643839.47</v>
      </c>
      <c r="AK1297" s="13">
        <f t="shared" si="346"/>
        <v>301184231.06</v>
      </c>
      <c r="AL1297" s="13">
        <f t="shared" si="347"/>
        <v>0</v>
      </c>
      <c r="AM1297" s="13">
        <f t="shared" si="348"/>
        <v>2300171.49</v>
      </c>
      <c r="AN1297" s="13">
        <f t="shared" si="349"/>
        <v>303484402.55</v>
      </c>
      <c r="AO1297" s="13">
        <f t="shared" si="350"/>
        <v>546797588.13</v>
      </c>
      <c r="AP1297" s="13">
        <f t="shared" si="351"/>
        <v>289562858.92</v>
      </c>
      <c r="AQ1297" s="13">
        <f t="shared" si="352"/>
        <v>257986601.3</v>
      </c>
      <c r="AR1297" s="13">
        <f t="shared" si="353"/>
        <v>288729733.83</v>
      </c>
      <c r="AS1297" s="13">
        <f t="shared" si="354"/>
        <v>257153476.21</v>
      </c>
      <c r="AT1297" s="13">
        <f t="shared" si="355"/>
        <v>271908144.93</v>
      </c>
      <c r="AU1297" s="13">
        <f>AT1297-VLOOKUP(A1297,[1]选股结果!$A$2:$BJ$3005,48,FALSE)*0.08</f>
        <v>79094165.054</v>
      </c>
      <c r="AV1297" s="13">
        <f t="shared" si="356"/>
        <v>31576257.62</v>
      </c>
    </row>
    <row r="1298" spans="1:48">
      <c r="A1298" s="4" t="s">
        <v>2640</v>
      </c>
      <c r="B1298" s="4" t="s">
        <v>2641</v>
      </c>
      <c r="C1298" s="5">
        <v>2965129842.69</v>
      </c>
      <c r="D1298" s="5">
        <v>0</v>
      </c>
      <c r="E1298" s="5">
        <v>0</v>
      </c>
      <c r="F1298" s="5">
        <v>0</v>
      </c>
      <c r="G1298" s="5">
        <v>2420941916.34</v>
      </c>
      <c r="H1298" s="5">
        <v>51627634.65</v>
      </c>
      <c r="I1298" s="5">
        <v>0</v>
      </c>
      <c r="J1298" s="5">
        <v>0</v>
      </c>
      <c r="K1298" s="5">
        <v>0</v>
      </c>
      <c r="L1298" s="5">
        <v>0</v>
      </c>
      <c r="M1298" s="5">
        <v>0</v>
      </c>
      <c r="N1298" s="5">
        <v>0</v>
      </c>
      <c r="O1298" s="5">
        <v>22722055.28</v>
      </c>
      <c r="P1298" s="5">
        <v>38121204.76</v>
      </c>
      <c r="Q1298" s="5">
        <v>222975413.37</v>
      </c>
      <c r="R1298" s="5">
        <v>89414336.49</v>
      </c>
      <c r="S1298" s="5">
        <v>58306302.84</v>
      </c>
      <c r="T1298" s="5">
        <v>0</v>
      </c>
      <c r="U1298" s="5">
        <v>0</v>
      </c>
      <c r="V1298" s="5">
        <v>0</v>
      </c>
      <c r="W1298" s="5">
        <v>0</v>
      </c>
      <c r="X1298" s="5">
        <v>4317332.54</v>
      </c>
      <c r="Y1298" s="5">
        <v>47675908.77</v>
      </c>
      <c r="Z1298" s="5">
        <v>-3152937.77</v>
      </c>
      <c r="AA1298" s="5"/>
      <c r="AB1298" s="5">
        <v>245370.79</v>
      </c>
      <c r="AC1298" s="5">
        <v>2573761.8</v>
      </c>
      <c r="AD1298" s="5">
        <v>1280000.69</v>
      </c>
      <c r="AE1298" s="8">
        <f t="shared" si="357"/>
        <v>2965129842.69</v>
      </c>
      <c r="AF1298" s="8">
        <f t="shared" si="358"/>
        <v>2852481229.08</v>
      </c>
      <c r="AG1298" s="8">
        <f t="shared" si="359"/>
        <v>57502434.5299996</v>
      </c>
      <c r="AH1298" s="8">
        <f t="shared" si="360"/>
        <v>55174043.5199996</v>
      </c>
      <c r="AI1298" s="8">
        <f t="shared" si="361"/>
        <v>53894042.8299996</v>
      </c>
      <c r="AJ1298" s="8">
        <f t="shared" si="345"/>
        <v>333822973.19</v>
      </c>
      <c r="AK1298" s="13">
        <f t="shared" si="346"/>
        <v>160324522.38</v>
      </c>
      <c r="AL1298" s="13">
        <f t="shared" si="347"/>
        <v>0</v>
      </c>
      <c r="AM1298" s="13">
        <f t="shared" si="348"/>
        <v>-9798661.32</v>
      </c>
      <c r="AN1298" s="13">
        <f t="shared" si="349"/>
        <v>150525861.06</v>
      </c>
      <c r="AO1298" s="13">
        <f t="shared" si="350"/>
        <v>544187926.35</v>
      </c>
      <c r="AP1298" s="13">
        <f t="shared" si="351"/>
        <v>270258459.87</v>
      </c>
      <c r="AQ1298" s="13">
        <f t="shared" si="352"/>
        <v>268978459.18</v>
      </c>
      <c r="AR1298" s="13">
        <f t="shared" si="353"/>
        <v>218630825.22</v>
      </c>
      <c r="AS1298" s="13">
        <f t="shared" si="354"/>
        <v>217350824.53</v>
      </c>
      <c r="AT1298" s="13">
        <f t="shared" si="355"/>
        <v>149245860.37</v>
      </c>
      <c r="AU1298" s="13">
        <f>AT1298-VLOOKUP(A1298,[1]选股结果!$A$2:$BJ$3005,48,FALSE)*0.08</f>
        <v>-63566234.514</v>
      </c>
      <c r="AV1298" s="13">
        <f t="shared" si="356"/>
        <v>1280000.69</v>
      </c>
    </row>
    <row r="1299" spans="1:48">
      <c r="A1299" s="4" t="s">
        <v>2642</v>
      </c>
      <c r="B1299" s="4" t="s">
        <v>2643</v>
      </c>
      <c r="C1299" s="5">
        <v>2960037391.13</v>
      </c>
      <c r="D1299" s="5">
        <v>0</v>
      </c>
      <c r="E1299" s="5">
        <v>0</v>
      </c>
      <c r="F1299" s="5">
        <v>0</v>
      </c>
      <c r="G1299" s="5">
        <v>2752280549.87</v>
      </c>
      <c r="H1299" s="5">
        <v>34573392.83</v>
      </c>
      <c r="I1299" s="5">
        <v>0</v>
      </c>
      <c r="J1299" s="5">
        <v>0</v>
      </c>
      <c r="K1299" s="5">
        <v>0</v>
      </c>
      <c r="L1299" s="5">
        <v>0</v>
      </c>
      <c r="M1299" s="5">
        <v>0</v>
      </c>
      <c r="N1299" s="5">
        <v>0</v>
      </c>
      <c r="O1299" s="5">
        <v>13413431.07</v>
      </c>
      <c r="P1299" s="5">
        <v>12486404.19</v>
      </c>
      <c r="Q1299" s="5">
        <v>63396188.23</v>
      </c>
      <c r="R1299" s="5">
        <v>1370061.55</v>
      </c>
      <c r="S1299" s="5">
        <v>31554631.55</v>
      </c>
      <c r="T1299" s="5">
        <v>0</v>
      </c>
      <c r="U1299" s="5">
        <v>0</v>
      </c>
      <c r="V1299" s="5">
        <v>0</v>
      </c>
      <c r="W1299" s="5">
        <v>0</v>
      </c>
      <c r="X1299" s="5">
        <v>4864653.33</v>
      </c>
      <c r="Y1299" s="5">
        <v>28343437.72</v>
      </c>
      <c r="Z1299" s="5">
        <v>105149.41</v>
      </c>
      <c r="AA1299" s="5"/>
      <c r="AB1299" s="5">
        <v>2264698.6</v>
      </c>
      <c r="AC1299" s="5">
        <v>1005773.58</v>
      </c>
      <c r="AD1299" s="5">
        <v>11140313.86</v>
      </c>
      <c r="AE1299" s="8">
        <f t="shared" si="357"/>
        <v>2960037391.13</v>
      </c>
      <c r="AF1299" s="8">
        <f t="shared" si="358"/>
        <v>2874501266.46</v>
      </c>
      <c r="AG1299" s="8">
        <f t="shared" si="359"/>
        <v>52433183.0299996</v>
      </c>
      <c r="AH1299" s="8">
        <f t="shared" si="360"/>
        <v>53692108.0499996</v>
      </c>
      <c r="AI1299" s="8">
        <f t="shared" si="361"/>
        <v>42551794.1899996</v>
      </c>
      <c r="AJ1299" s="8">
        <f t="shared" si="345"/>
        <v>116380536.19</v>
      </c>
      <c r="AK1299" s="13">
        <f t="shared" si="346"/>
        <v>113879562.39</v>
      </c>
      <c r="AL1299" s="13">
        <f t="shared" si="347"/>
        <v>0</v>
      </c>
      <c r="AM1299" s="13">
        <f t="shared" si="348"/>
        <v>-3500578.9</v>
      </c>
      <c r="AN1299" s="13">
        <f t="shared" si="349"/>
        <v>110378983.49</v>
      </c>
      <c r="AO1299" s="13">
        <f t="shared" si="350"/>
        <v>207756841.26</v>
      </c>
      <c r="AP1299" s="13">
        <f t="shared" si="351"/>
        <v>180007586.77</v>
      </c>
      <c r="AQ1299" s="13">
        <f t="shared" si="352"/>
        <v>168867272.91</v>
      </c>
      <c r="AR1299" s="13">
        <f t="shared" si="353"/>
        <v>145434193.94</v>
      </c>
      <c r="AS1299" s="13">
        <f t="shared" si="354"/>
        <v>134293880.08</v>
      </c>
      <c r="AT1299" s="13">
        <f t="shared" si="355"/>
        <v>99238669.63</v>
      </c>
      <c r="AU1299" s="13">
        <f>AT1299-VLOOKUP(A1299,[1]选股结果!$A$2:$BJ$3005,48,FALSE)*0.08</f>
        <v>-55431228.9844</v>
      </c>
      <c r="AV1299" s="13">
        <f t="shared" si="356"/>
        <v>11140313.86</v>
      </c>
    </row>
    <row r="1300" spans="1:48">
      <c r="A1300" s="4" t="s">
        <v>2644</v>
      </c>
      <c r="B1300" s="4" t="s">
        <v>2645</v>
      </c>
      <c r="C1300" s="5">
        <v>2958448100.08</v>
      </c>
      <c r="D1300" s="5">
        <v>0</v>
      </c>
      <c r="E1300" s="5">
        <v>0</v>
      </c>
      <c r="F1300" s="5">
        <v>0</v>
      </c>
      <c r="G1300" s="5">
        <v>2317526672.14</v>
      </c>
      <c r="H1300" s="5">
        <v>0</v>
      </c>
      <c r="I1300" s="5">
        <v>0</v>
      </c>
      <c r="J1300" s="5">
        <v>0</v>
      </c>
      <c r="K1300" s="5">
        <v>0</v>
      </c>
      <c r="L1300" s="5">
        <v>0</v>
      </c>
      <c r="M1300" s="5">
        <v>0</v>
      </c>
      <c r="N1300" s="5">
        <v>0</v>
      </c>
      <c r="O1300" s="5">
        <v>17230232.1</v>
      </c>
      <c r="P1300" s="5">
        <v>219677367.98</v>
      </c>
      <c r="Q1300" s="5">
        <v>142023869.77</v>
      </c>
      <c r="R1300" s="5">
        <v>155468403.21</v>
      </c>
      <c r="S1300" s="5">
        <v>-1316704.28</v>
      </c>
      <c r="T1300" s="5">
        <v>11942123.44</v>
      </c>
      <c r="U1300" s="5">
        <v>1328048.62</v>
      </c>
      <c r="V1300" s="5">
        <v>0</v>
      </c>
      <c r="W1300" s="5">
        <v>0</v>
      </c>
      <c r="X1300" s="5">
        <v>-10809571.9</v>
      </c>
      <c r="Y1300" s="5">
        <v>1017576.95</v>
      </c>
      <c r="Z1300" s="5">
        <v>5112.92</v>
      </c>
      <c r="AA1300" s="5"/>
      <c r="AB1300" s="5">
        <v>851315.59</v>
      </c>
      <c r="AC1300" s="5">
        <v>2603061.26</v>
      </c>
      <c r="AD1300" s="5">
        <v>23275372.29</v>
      </c>
      <c r="AE1300" s="8">
        <f t="shared" si="357"/>
        <v>2958448100.08</v>
      </c>
      <c r="AF1300" s="8">
        <f t="shared" si="358"/>
        <v>2850609840.92</v>
      </c>
      <c r="AG1300" s="8">
        <f t="shared" si="359"/>
        <v>129577490.47</v>
      </c>
      <c r="AH1300" s="8">
        <f t="shared" si="360"/>
        <v>127825744.8</v>
      </c>
      <c r="AI1300" s="8">
        <f t="shared" si="361"/>
        <v>104550372.51</v>
      </c>
      <c r="AJ1300" s="8">
        <f t="shared" si="345"/>
        <v>381700792.47</v>
      </c>
      <c r="AK1300" s="13">
        <f t="shared" si="346"/>
        <v>108855836.11</v>
      </c>
      <c r="AL1300" s="13">
        <f t="shared" si="347"/>
        <v>1328048.62</v>
      </c>
      <c r="AM1300" s="13">
        <f t="shared" si="348"/>
        <v>19677013.97</v>
      </c>
      <c r="AN1300" s="13">
        <f t="shared" si="349"/>
        <v>129860898.7</v>
      </c>
      <c r="AO1300" s="13">
        <f t="shared" si="350"/>
        <v>640921427.94</v>
      </c>
      <c r="AP1300" s="13">
        <f t="shared" si="351"/>
        <v>107539131.83</v>
      </c>
      <c r="AQ1300" s="13">
        <f t="shared" si="352"/>
        <v>84263759.54</v>
      </c>
      <c r="AR1300" s="13">
        <f t="shared" si="353"/>
        <v>107539131.83</v>
      </c>
      <c r="AS1300" s="13">
        <f t="shared" si="354"/>
        <v>84263759.54</v>
      </c>
      <c r="AT1300" s="13">
        <f t="shared" si="355"/>
        <v>106585526.41</v>
      </c>
      <c r="AU1300" s="13">
        <f>AT1300-VLOOKUP(A1300,[1]选股结果!$A$2:$BJ$3005,48,FALSE)*0.08</f>
        <v>-185328242.0004</v>
      </c>
      <c r="AV1300" s="13">
        <f t="shared" si="356"/>
        <v>23275372.29</v>
      </c>
    </row>
    <row r="1301" spans="1:48">
      <c r="A1301" s="4" t="s">
        <v>2646</v>
      </c>
      <c r="B1301" s="4" t="s">
        <v>2647</v>
      </c>
      <c r="C1301" s="5">
        <v>2954539762.9</v>
      </c>
      <c r="D1301" s="5">
        <v>0</v>
      </c>
      <c r="E1301" s="5">
        <v>0</v>
      </c>
      <c r="F1301" s="5">
        <v>0</v>
      </c>
      <c r="G1301" s="5">
        <v>2809021081.21</v>
      </c>
      <c r="H1301" s="5">
        <v>667510.99</v>
      </c>
      <c r="I1301" s="5">
        <v>0</v>
      </c>
      <c r="J1301" s="5">
        <v>0</v>
      </c>
      <c r="K1301" s="5">
        <v>0</v>
      </c>
      <c r="L1301" s="5">
        <v>0</v>
      </c>
      <c r="M1301" s="5">
        <v>0</v>
      </c>
      <c r="N1301" s="5">
        <v>0</v>
      </c>
      <c r="O1301" s="5">
        <v>13448808.68</v>
      </c>
      <c r="P1301" s="5">
        <v>51509736.07</v>
      </c>
      <c r="Q1301" s="5">
        <v>244854912.5</v>
      </c>
      <c r="R1301" s="5">
        <v>69260822.21</v>
      </c>
      <c r="S1301" s="5">
        <v>-61264385.3</v>
      </c>
      <c r="T1301" s="5">
        <v>6416598.8</v>
      </c>
      <c r="U1301" s="5">
        <v>-1432822.43</v>
      </c>
      <c r="V1301" s="5">
        <v>0</v>
      </c>
      <c r="W1301" s="5">
        <v>-34180766.58</v>
      </c>
      <c r="X1301" s="5">
        <v>22480185.74</v>
      </c>
      <c r="Y1301" s="5">
        <v>0</v>
      </c>
      <c r="Z1301" s="5">
        <v>-168767.52</v>
      </c>
      <c r="AA1301" s="5"/>
      <c r="AB1301" s="5">
        <v>2702177.37</v>
      </c>
      <c r="AC1301" s="5">
        <v>695861.62</v>
      </c>
      <c r="AD1301" s="5">
        <v>-1761291.88</v>
      </c>
      <c r="AE1301" s="8">
        <f t="shared" si="357"/>
        <v>2954539762.9</v>
      </c>
      <c r="AF1301" s="8">
        <f t="shared" si="358"/>
        <v>3126830975.37</v>
      </c>
      <c r="AG1301" s="8">
        <f t="shared" si="359"/>
        <v>-222704333.51</v>
      </c>
      <c r="AH1301" s="8">
        <f t="shared" si="360"/>
        <v>-220698017.76</v>
      </c>
      <c r="AI1301" s="8">
        <f t="shared" si="361"/>
        <v>-218936725.88</v>
      </c>
      <c r="AJ1301" s="8">
        <f t="shared" si="345"/>
        <v>307807141.5</v>
      </c>
      <c r="AK1301" s="13">
        <f t="shared" si="346"/>
        <v>-172291212.47</v>
      </c>
      <c r="AL1301" s="13">
        <f t="shared" si="347"/>
        <v>-1432822.43</v>
      </c>
      <c r="AM1301" s="13">
        <f t="shared" si="348"/>
        <v>-46973982.86</v>
      </c>
      <c r="AN1301" s="13">
        <f t="shared" si="349"/>
        <v>-220698017.76</v>
      </c>
      <c r="AO1301" s="13">
        <f t="shared" si="350"/>
        <v>145518681.69</v>
      </c>
      <c r="AP1301" s="13">
        <f t="shared" si="351"/>
        <v>-232888086.78</v>
      </c>
      <c r="AQ1301" s="13">
        <f t="shared" si="352"/>
        <v>-231126794.9</v>
      </c>
      <c r="AR1301" s="13">
        <f t="shared" si="353"/>
        <v>-233555597.77</v>
      </c>
      <c r="AS1301" s="13">
        <f t="shared" si="354"/>
        <v>-231794305.89</v>
      </c>
      <c r="AT1301" s="13">
        <f t="shared" si="355"/>
        <v>-218936725.88</v>
      </c>
      <c r="AU1301" s="13">
        <f>AT1301-VLOOKUP(A1301,[1]选股结果!$A$2:$BJ$3005,48,FALSE)*0.08</f>
        <v>-563133924.3264</v>
      </c>
      <c r="AV1301" s="13">
        <f t="shared" si="356"/>
        <v>-1761291.88</v>
      </c>
    </row>
    <row r="1302" spans="1:48">
      <c r="A1302" s="4" t="s">
        <v>2648</v>
      </c>
      <c r="B1302" s="4" t="s">
        <v>2649</v>
      </c>
      <c r="C1302" s="5">
        <v>2945300053.76</v>
      </c>
      <c r="D1302" s="5">
        <v>0</v>
      </c>
      <c r="E1302" s="5">
        <v>0</v>
      </c>
      <c r="F1302" s="5">
        <v>0</v>
      </c>
      <c r="G1302" s="5">
        <v>2721126750.63</v>
      </c>
      <c r="H1302" s="5">
        <v>79948299.15</v>
      </c>
      <c r="I1302" s="5">
        <v>0</v>
      </c>
      <c r="J1302" s="5">
        <v>0</v>
      </c>
      <c r="K1302" s="5">
        <v>0</v>
      </c>
      <c r="L1302" s="5">
        <v>0</v>
      </c>
      <c r="M1302" s="5">
        <v>0</v>
      </c>
      <c r="N1302" s="5">
        <v>0</v>
      </c>
      <c r="O1302" s="5">
        <v>13913416.53</v>
      </c>
      <c r="P1302" s="5">
        <v>8697727.37</v>
      </c>
      <c r="Q1302" s="5">
        <v>157898448.45</v>
      </c>
      <c r="R1302" s="5">
        <v>37275726.41</v>
      </c>
      <c r="S1302" s="5">
        <v>83313146.87</v>
      </c>
      <c r="T1302" s="5">
        <v>0</v>
      </c>
      <c r="U1302" s="5">
        <v>0</v>
      </c>
      <c r="V1302" s="5">
        <v>0</v>
      </c>
      <c r="W1302" s="5">
        <v>0</v>
      </c>
      <c r="X1302" s="5">
        <v>-5996340.08</v>
      </c>
      <c r="Y1302" s="5">
        <v>5571622.44</v>
      </c>
      <c r="Z1302" s="5">
        <v>75969.31</v>
      </c>
      <c r="AA1302" s="5"/>
      <c r="AB1302" s="5">
        <v>1494463.04</v>
      </c>
      <c r="AC1302" s="5">
        <v>2388117.75</v>
      </c>
      <c r="AD1302" s="5">
        <v>5365180.76</v>
      </c>
      <c r="AE1302" s="8">
        <f t="shared" si="357"/>
        <v>2945300053.76</v>
      </c>
      <c r="AF1302" s="8">
        <f t="shared" si="358"/>
        <v>3022225216.26</v>
      </c>
      <c r="AG1302" s="8">
        <f t="shared" si="359"/>
        <v>-76424475.5499995</v>
      </c>
      <c r="AH1302" s="8">
        <f t="shared" si="360"/>
        <v>-77318130.2599995</v>
      </c>
      <c r="AI1302" s="8">
        <f t="shared" si="361"/>
        <v>-82683311.0199995</v>
      </c>
      <c r="AJ1302" s="8">
        <f t="shared" si="345"/>
        <v>186974869.5</v>
      </c>
      <c r="AK1302" s="13">
        <f t="shared" si="346"/>
        <v>-71353540.0599999</v>
      </c>
      <c r="AL1302" s="13">
        <f t="shared" si="347"/>
        <v>0</v>
      </c>
      <c r="AM1302" s="13">
        <f t="shared" si="348"/>
        <v>5178654.68</v>
      </c>
      <c r="AN1302" s="13">
        <f t="shared" si="349"/>
        <v>-66174885.3799999</v>
      </c>
      <c r="AO1302" s="13">
        <f t="shared" si="350"/>
        <v>224173303.13</v>
      </c>
      <c r="AP1302" s="13">
        <f t="shared" si="351"/>
        <v>91907905.9600001</v>
      </c>
      <c r="AQ1302" s="13">
        <f t="shared" si="352"/>
        <v>86542725.2000001</v>
      </c>
      <c r="AR1302" s="13">
        <f t="shared" si="353"/>
        <v>11959606.8100001</v>
      </c>
      <c r="AS1302" s="13">
        <f t="shared" si="354"/>
        <v>6594426.0500001</v>
      </c>
      <c r="AT1302" s="13">
        <f t="shared" si="355"/>
        <v>-71540066.1399999</v>
      </c>
      <c r="AU1302" s="13">
        <f>AT1302-VLOOKUP(A1302,[1]选股结果!$A$2:$BJ$3005,48,FALSE)*0.08</f>
        <v>-205559134.624</v>
      </c>
      <c r="AV1302" s="13">
        <f t="shared" si="356"/>
        <v>5365180.76000001</v>
      </c>
    </row>
    <row r="1303" spans="1:48">
      <c r="A1303" s="4" t="s">
        <v>2650</v>
      </c>
      <c r="B1303" s="4" t="s">
        <v>2651</v>
      </c>
      <c r="C1303" s="5">
        <v>2937813570.26</v>
      </c>
      <c r="D1303" s="5">
        <v>4553923517.27</v>
      </c>
      <c r="E1303" s="5">
        <v>0</v>
      </c>
      <c r="F1303" s="5">
        <v>331044400.47</v>
      </c>
      <c r="G1303" s="5">
        <v>0</v>
      </c>
      <c r="H1303" s="5">
        <v>0</v>
      </c>
      <c r="I1303" s="5">
        <v>36265526.41</v>
      </c>
      <c r="J1303" s="5">
        <v>0</v>
      </c>
      <c r="K1303" s="5">
        <v>0</v>
      </c>
      <c r="L1303" s="5">
        <v>0</v>
      </c>
      <c r="M1303" s="5">
        <v>0</v>
      </c>
      <c r="N1303" s="5">
        <v>0</v>
      </c>
      <c r="O1303" s="5">
        <v>5643743.63</v>
      </c>
      <c r="P1303" s="5">
        <v>0</v>
      </c>
      <c r="Q1303" s="5">
        <v>0</v>
      </c>
      <c r="R1303" s="5">
        <v>0</v>
      </c>
      <c r="S1303" s="5">
        <v>0</v>
      </c>
      <c r="T1303" s="5">
        <v>0</v>
      </c>
      <c r="U1303" s="5">
        <v>0</v>
      </c>
      <c r="V1303" s="5">
        <v>-30261053.22</v>
      </c>
      <c r="W1303" s="5">
        <v>0</v>
      </c>
      <c r="X1303" s="5">
        <v>564925533.12</v>
      </c>
      <c r="Y1303" s="5">
        <v>0</v>
      </c>
      <c r="Z1303" s="5">
        <v>0</v>
      </c>
      <c r="AA1303" s="5"/>
      <c r="AB1303" s="5">
        <v>617078.4</v>
      </c>
      <c r="AC1303" s="5">
        <v>1463154.45</v>
      </c>
      <c r="AD1303" s="5">
        <v>525896725.73</v>
      </c>
      <c r="AE1303" s="8">
        <f t="shared" si="357"/>
        <v>2937813570.26</v>
      </c>
      <c r="AF1303" s="8">
        <f t="shared" si="358"/>
        <v>5643743.63</v>
      </c>
      <c r="AG1303" s="8">
        <f t="shared" si="359"/>
        <v>2336983240.29</v>
      </c>
      <c r="AH1303" s="8">
        <f t="shared" si="360"/>
        <v>2336137164.24</v>
      </c>
      <c r="AI1303" s="8">
        <f t="shared" si="361"/>
        <v>1810240438.51</v>
      </c>
      <c r="AJ1303" s="8">
        <f t="shared" si="345"/>
        <v>6489819.68</v>
      </c>
      <c r="AK1303" s="13">
        <f t="shared" si="346"/>
        <v>2932169826.63</v>
      </c>
      <c r="AL1303" s="13">
        <f t="shared" si="347"/>
        <v>0</v>
      </c>
      <c r="AM1303" s="13">
        <f t="shared" si="348"/>
        <v>-596032662.39</v>
      </c>
      <c r="AN1303" s="13">
        <f t="shared" si="349"/>
        <v>2336137164.24</v>
      </c>
      <c r="AO1303" s="13">
        <f t="shared" si="350"/>
        <v>2937813570.26</v>
      </c>
      <c r="AP1303" s="13">
        <f t="shared" si="351"/>
        <v>2932169826.63</v>
      </c>
      <c r="AQ1303" s="13">
        <f t="shared" si="352"/>
        <v>2406273100.9</v>
      </c>
      <c r="AR1303" s="13">
        <f t="shared" si="353"/>
        <v>2932169826.63</v>
      </c>
      <c r="AS1303" s="13">
        <f t="shared" si="354"/>
        <v>2406273100.9</v>
      </c>
      <c r="AT1303" s="13">
        <f t="shared" si="355"/>
        <v>1810240438.51</v>
      </c>
      <c r="AU1303" s="13">
        <f>AT1303-VLOOKUP(A1303,[1]选股结果!$A$2:$BJ$3005,48,FALSE)*0.08</f>
        <v>713396952.89</v>
      </c>
      <c r="AV1303" s="13">
        <f t="shared" si="356"/>
        <v>525896725.73</v>
      </c>
    </row>
    <row r="1304" spans="1:48">
      <c r="A1304" s="4" t="s">
        <v>2652</v>
      </c>
      <c r="B1304" s="4" t="s">
        <v>2653</v>
      </c>
      <c r="C1304" s="5">
        <v>2936977655.08</v>
      </c>
      <c r="D1304" s="5">
        <v>0</v>
      </c>
      <c r="E1304" s="5">
        <v>0</v>
      </c>
      <c r="F1304" s="5">
        <v>0</v>
      </c>
      <c r="G1304" s="5">
        <v>2719275720.78</v>
      </c>
      <c r="H1304" s="5">
        <v>9554609.7</v>
      </c>
      <c r="I1304" s="5">
        <v>0</v>
      </c>
      <c r="J1304" s="5">
        <v>0</v>
      </c>
      <c r="K1304" s="5">
        <v>0</v>
      </c>
      <c r="L1304" s="5">
        <v>0</v>
      </c>
      <c r="M1304" s="5">
        <v>0</v>
      </c>
      <c r="N1304" s="5">
        <v>0</v>
      </c>
      <c r="O1304" s="5">
        <v>12920721.09</v>
      </c>
      <c r="P1304" s="5">
        <v>15809805.72</v>
      </c>
      <c r="Q1304" s="5">
        <v>88645364.42</v>
      </c>
      <c r="R1304" s="5">
        <v>102945457.54</v>
      </c>
      <c r="S1304" s="5">
        <v>-16832644.44</v>
      </c>
      <c r="T1304" s="5">
        <v>-88814994.59</v>
      </c>
      <c r="U1304" s="5">
        <v>0</v>
      </c>
      <c r="V1304" s="5">
        <v>0</v>
      </c>
      <c r="W1304" s="5">
        <v>1792771.58</v>
      </c>
      <c r="X1304" s="5">
        <v>8787458.14</v>
      </c>
      <c r="Y1304" s="5">
        <v>2817026.9</v>
      </c>
      <c r="Z1304" s="5">
        <v>-422075.38</v>
      </c>
      <c r="AA1304" s="5"/>
      <c r="AB1304" s="5">
        <v>186246571.46</v>
      </c>
      <c r="AC1304" s="5">
        <v>1658810.18</v>
      </c>
      <c r="AD1304" s="5">
        <v>1610983.53</v>
      </c>
      <c r="AE1304" s="8">
        <f t="shared" si="357"/>
        <v>2936977655.08</v>
      </c>
      <c r="AF1304" s="8">
        <f t="shared" si="358"/>
        <v>2922764425.11</v>
      </c>
      <c r="AG1304" s="8">
        <f t="shared" si="359"/>
        <v>-84835553.4600002</v>
      </c>
      <c r="AH1304" s="8">
        <f t="shared" si="360"/>
        <v>99752207.8199998</v>
      </c>
      <c r="AI1304" s="8">
        <f t="shared" si="361"/>
        <v>98141224.2899998</v>
      </c>
      <c r="AJ1304" s="8">
        <f t="shared" si="345"/>
        <v>-64394843.15</v>
      </c>
      <c r="AK1304" s="13">
        <f t="shared" si="346"/>
        <v>17030256.8699997</v>
      </c>
      <c r="AL1304" s="13">
        <f t="shared" si="347"/>
        <v>0</v>
      </c>
      <c r="AM1304" s="13">
        <f t="shared" si="348"/>
        <v>88356004.75</v>
      </c>
      <c r="AN1304" s="13">
        <f t="shared" si="349"/>
        <v>105386261.62</v>
      </c>
      <c r="AO1304" s="13">
        <f t="shared" si="350"/>
        <v>217701934.3</v>
      </c>
      <c r="AP1304" s="13">
        <f t="shared" si="351"/>
        <v>9752222.1299997</v>
      </c>
      <c r="AQ1304" s="13">
        <f t="shared" si="352"/>
        <v>8141238.5999997</v>
      </c>
      <c r="AR1304" s="13">
        <f t="shared" si="353"/>
        <v>197612.429999698</v>
      </c>
      <c r="AS1304" s="13">
        <f t="shared" si="354"/>
        <v>-1413371.1000003</v>
      </c>
      <c r="AT1304" s="13">
        <f t="shared" si="355"/>
        <v>103775278.09</v>
      </c>
      <c r="AU1304" s="13">
        <f>AT1304-VLOOKUP(A1304,[1]选股结果!$A$2:$BJ$3005,48,FALSE)*0.08</f>
        <v>-233263122.6692</v>
      </c>
      <c r="AV1304" s="13">
        <f t="shared" si="356"/>
        <v>1610983.53</v>
      </c>
    </row>
    <row r="1305" spans="1:48">
      <c r="A1305" s="4" t="s">
        <v>2654</v>
      </c>
      <c r="B1305" s="4" t="s">
        <v>2655</v>
      </c>
      <c r="C1305" s="5">
        <v>2927867223.94</v>
      </c>
      <c r="D1305" s="5">
        <v>0</v>
      </c>
      <c r="E1305" s="5">
        <v>0</v>
      </c>
      <c r="F1305" s="5">
        <v>0</v>
      </c>
      <c r="G1305" s="5">
        <v>2570004522.24</v>
      </c>
      <c r="H1305" s="5">
        <v>25760817.22</v>
      </c>
      <c r="I1305" s="5">
        <v>0</v>
      </c>
      <c r="J1305" s="5">
        <v>0</v>
      </c>
      <c r="K1305" s="5">
        <v>0</v>
      </c>
      <c r="L1305" s="5">
        <v>0</v>
      </c>
      <c r="M1305" s="5">
        <v>0</v>
      </c>
      <c r="N1305" s="5">
        <v>0</v>
      </c>
      <c r="O1305" s="5">
        <v>9206117.89</v>
      </c>
      <c r="P1305" s="5">
        <v>21956649.47</v>
      </c>
      <c r="Q1305" s="5">
        <v>63228956.93</v>
      </c>
      <c r="R1305" s="5">
        <v>97131130.2</v>
      </c>
      <c r="S1305" s="5">
        <v>25341896.14</v>
      </c>
      <c r="T1305" s="5">
        <v>14296242.89</v>
      </c>
      <c r="U1305" s="5">
        <v>9728142.17</v>
      </c>
      <c r="V1305" s="5">
        <v>0</v>
      </c>
      <c r="W1305" s="5">
        <v>-1232609.66</v>
      </c>
      <c r="X1305" s="5">
        <v>-2400938.36</v>
      </c>
      <c r="Y1305" s="5">
        <v>4426796.9</v>
      </c>
      <c r="Z1305" s="5">
        <v>-1074115.05</v>
      </c>
      <c r="AA1305" s="5"/>
      <c r="AB1305" s="5">
        <v>11320065.75</v>
      </c>
      <c r="AC1305" s="5">
        <v>330588.47</v>
      </c>
      <c r="AD1305" s="5">
        <v>12850589.74</v>
      </c>
      <c r="AE1305" s="8">
        <f t="shared" si="357"/>
        <v>2927867223.94</v>
      </c>
      <c r="AF1305" s="8">
        <f t="shared" si="358"/>
        <v>2786869272.87</v>
      </c>
      <c r="AG1305" s="8">
        <f t="shared" si="359"/>
        <v>150961610.710001</v>
      </c>
      <c r="AH1305" s="8">
        <f t="shared" si="360"/>
        <v>161951087.990001</v>
      </c>
      <c r="AI1305" s="8">
        <f t="shared" si="361"/>
        <v>149100498.250001</v>
      </c>
      <c r="AJ1305" s="8">
        <f t="shared" si="345"/>
        <v>87829043.91</v>
      </c>
      <c r="AK1305" s="13">
        <f t="shared" si="346"/>
        <v>145424747.97</v>
      </c>
      <c r="AL1305" s="13">
        <f t="shared" si="347"/>
        <v>9728142.17</v>
      </c>
      <c r="AM1305" s="13">
        <f t="shared" si="348"/>
        <v>15651791.65</v>
      </c>
      <c r="AN1305" s="13">
        <f t="shared" si="349"/>
        <v>170804681.79</v>
      </c>
      <c r="AO1305" s="13">
        <f t="shared" si="350"/>
        <v>357862701.7</v>
      </c>
      <c r="AP1305" s="13">
        <f t="shared" si="351"/>
        <v>196527461.33</v>
      </c>
      <c r="AQ1305" s="13">
        <f t="shared" si="352"/>
        <v>183676871.59</v>
      </c>
      <c r="AR1305" s="13">
        <f t="shared" si="353"/>
        <v>170766644.11</v>
      </c>
      <c r="AS1305" s="13">
        <f t="shared" si="354"/>
        <v>157916054.37</v>
      </c>
      <c r="AT1305" s="13">
        <f t="shared" si="355"/>
        <v>157954092.05</v>
      </c>
      <c r="AU1305" s="13">
        <f>AT1305-VLOOKUP(A1305,[1]选股结果!$A$2:$BJ$3005,48,FALSE)*0.08</f>
        <v>-1763396.34119999</v>
      </c>
      <c r="AV1305" s="13">
        <f t="shared" si="356"/>
        <v>12850589.74</v>
      </c>
    </row>
    <row r="1306" spans="1:48">
      <c r="A1306" s="4" t="s">
        <v>2656</v>
      </c>
      <c r="B1306" s="4" t="s">
        <v>2657</v>
      </c>
      <c r="C1306" s="5">
        <v>2925197000.37</v>
      </c>
      <c r="D1306" s="5">
        <v>0</v>
      </c>
      <c r="E1306" s="5">
        <v>0</v>
      </c>
      <c r="F1306" s="5">
        <v>0</v>
      </c>
      <c r="G1306" s="5">
        <v>2459571142.5</v>
      </c>
      <c r="H1306" s="5">
        <v>26256161.24</v>
      </c>
      <c r="I1306" s="5">
        <v>0</v>
      </c>
      <c r="J1306" s="5">
        <v>0</v>
      </c>
      <c r="K1306" s="5">
        <v>0</v>
      </c>
      <c r="L1306" s="5">
        <v>0</v>
      </c>
      <c r="M1306" s="5">
        <v>0</v>
      </c>
      <c r="N1306" s="5">
        <v>0</v>
      </c>
      <c r="O1306" s="5">
        <v>8944585.7</v>
      </c>
      <c r="P1306" s="5">
        <v>11569756.05</v>
      </c>
      <c r="Q1306" s="5">
        <v>88559713.79</v>
      </c>
      <c r="R1306" s="5">
        <v>108885407.33</v>
      </c>
      <c r="S1306" s="5">
        <v>31448605.44</v>
      </c>
      <c r="T1306" s="5">
        <v>6108746.71</v>
      </c>
      <c r="U1306" s="5">
        <v>1577236.24</v>
      </c>
      <c r="V1306" s="5">
        <v>0</v>
      </c>
      <c r="W1306" s="5">
        <v>-404195.45</v>
      </c>
      <c r="X1306" s="5">
        <v>1069910.21</v>
      </c>
      <c r="Y1306" s="5">
        <v>5780526.33</v>
      </c>
      <c r="Z1306" s="5">
        <v>406968.85</v>
      </c>
      <c r="AA1306" s="5"/>
      <c r="AB1306" s="5">
        <v>44122873.4</v>
      </c>
      <c r="AC1306" s="5">
        <v>1531711.25</v>
      </c>
      <c r="AD1306" s="5">
        <v>37483721.35</v>
      </c>
      <c r="AE1306" s="8">
        <f t="shared" si="357"/>
        <v>2925197000.37</v>
      </c>
      <c r="AF1306" s="8">
        <f t="shared" si="358"/>
        <v>2708979210.81</v>
      </c>
      <c r="AG1306" s="8">
        <f t="shared" si="359"/>
        <v>215478873.13</v>
      </c>
      <c r="AH1306" s="8">
        <f t="shared" si="360"/>
        <v>258070035.28</v>
      </c>
      <c r="AI1306" s="8">
        <f t="shared" si="361"/>
        <v>220586313.93</v>
      </c>
      <c r="AJ1306" s="8">
        <f t="shared" si="345"/>
        <v>72263419.72</v>
      </c>
      <c r="AK1306" s="13">
        <f t="shared" si="346"/>
        <v>221998315.89</v>
      </c>
      <c r="AL1306" s="13">
        <f t="shared" si="347"/>
        <v>1577236.24</v>
      </c>
      <c r="AM1306" s="13">
        <f t="shared" si="348"/>
        <v>46055535.81</v>
      </c>
      <c r="AN1306" s="13">
        <f t="shared" si="349"/>
        <v>269631087.94</v>
      </c>
      <c r="AO1306" s="13">
        <f t="shared" si="350"/>
        <v>465625857.87</v>
      </c>
      <c r="AP1306" s="13">
        <f t="shared" si="351"/>
        <v>279703082.57</v>
      </c>
      <c r="AQ1306" s="13">
        <f t="shared" si="352"/>
        <v>242219361.22</v>
      </c>
      <c r="AR1306" s="13">
        <f t="shared" si="353"/>
        <v>253446921.33</v>
      </c>
      <c r="AS1306" s="13">
        <f t="shared" si="354"/>
        <v>215963199.98</v>
      </c>
      <c r="AT1306" s="13">
        <f t="shared" si="355"/>
        <v>232147366.59</v>
      </c>
      <c r="AU1306" s="13">
        <f>AT1306-VLOOKUP(A1306,[1]选股结果!$A$2:$BJ$3005,48,FALSE)*0.08</f>
        <v>31302102.5028</v>
      </c>
      <c r="AV1306" s="13">
        <f t="shared" si="356"/>
        <v>37483721.35</v>
      </c>
    </row>
    <row r="1307" spans="1:48">
      <c r="A1307" s="4" t="s">
        <v>2658</v>
      </c>
      <c r="B1307" s="4" t="s">
        <v>2659</v>
      </c>
      <c r="C1307" s="5">
        <v>2922986029.93</v>
      </c>
      <c r="D1307" s="5">
        <v>0</v>
      </c>
      <c r="E1307" s="5">
        <v>0</v>
      </c>
      <c r="F1307" s="5">
        <v>0</v>
      </c>
      <c r="G1307" s="5">
        <v>1609788929.72</v>
      </c>
      <c r="H1307" s="5">
        <v>1591611.12</v>
      </c>
      <c r="I1307" s="5">
        <v>0</v>
      </c>
      <c r="J1307" s="5">
        <v>0</v>
      </c>
      <c r="K1307" s="5">
        <v>0</v>
      </c>
      <c r="L1307" s="5">
        <v>0</v>
      </c>
      <c r="M1307" s="5">
        <v>0</v>
      </c>
      <c r="N1307" s="5">
        <v>0</v>
      </c>
      <c r="O1307" s="5">
        <v>16921232.61</v>
      </c>
      <c r="P1307" s="5">
        <v>64104500.14</v>
      </c>
      <c r="Q1307" s="5">
        <v>311804580.42</v>
      </c>
      <c r="R1307" s="5">
        <v>257197459.56</v>
      </c>
      <c r="S1307" s="5">
        <v>-2747847.06</v>
      </c>
      <c r="T1307" s="5">
        <v>25480106.37</v>
      </c>
      <c r="U1307" s="5">
        <v>-1093499.27</v>
      </c>
      <c r="V1307" s="5">
        <v>0</v>
      </c>
      <c r="W1307" s="5">
        <v>0</v>
      </c>
      <c r="X1307" s="5">
        <v>7870867.64</v>
      </c>
      <c r="Y1307" s="5">
        <v>0</v>
      </c>
      <c r="Z1307" s="5">
        <v>8707.88</v>
      </c>
      <c r="AA1307" s="5"/>
      <c r="AB1307" s="5">
        <v>2270160.59</v>
      </c>
      <c r="AC1307" s="5">
        <v>406080.67</v>
      </c>
      <c r="AD1307" s="5">
        <v>79592377.41</v>
      </c>
      <c r="AE1307" s="8">
        <f t="shared" si="357"/>
        <v>2922986029.93</v>
      </c>
      <c r="AF1307" s="8">
        <f t="shared" si="358"/>
        <v>2257068855.39</v>
      </c>
      <c r="AG1307" s="8">
        <f t="shared" si="359"/>
        <v>683535121.149999</v>
      </c>
      <c r="AH1307" s="8">
        <f t="shared" si="360"/>
        <v>685399201.069999</v>
      </c>
      <c r="AI1307" s="8">
        <f t="shared" si="361"/>
        <v>605806823.659999</v>
      </c>
      <c r="AJ1307" s="8">
        <f t="shared" si="345"/>
        <v>390966233.25</v>
      </c>
      <c r="AK1307" s="13">
        <f t="shared" si="346"/>
        <v>665917174.54</v>
      </c>
      <c r="AL1307" s="13">
        <f t="shared" si="347"/>
        <v>-1093499.27</v>
      </c>
      <c r="AM1307" s="13">
        <f t="shared" si="348"/>
        <v>20575525.8</v>
      </c>
      <c r="AN1307" s="13">
        <f t="shared" si="349"/>
        <v>685399201.07</v>
      </c>
      <c r="AO1307" s="13">
        <f t="shared" si="350"/>
        <v>1313197100.21</v>
      </c>
      <c r="AP1307" s="13">
        <f t="shared" si="351"/>
        <v>664760938.6</v>
      </c>
      <c r="AQ1307" s="13">
        <f t="shared" si="352"/>
        <v>585168561.19</v>
      </c>
      <c r="AR1307" s="13">
        <f t="shared" si="353"/>
        <v>663169327.48</v>
      </c>
      <c r="AS1307" s="13">
        <f t="shared" si="354"/>
        <v>583576950.07</v>
      </c>
      <c r="AT1307" s="13">
        <f t="shared" si="355"/>
        <v>605806823.66</v>
      </c>
      <c r="AU1307" s="13">
        <f>AT1307-VLOOKUP(A1307,[1]选股结果!$A$2:$BJ$3005,48,FALSE)*0.08</f>
        <v>79376080.5983999</v>
      </c>
      <c r="AV1307" s="13">
        <f t="shared" si="356"/>
        <v>79592377.41</v>
      </c>
    </row>
    <row r="1308" spans="1:48">
      <c r="A1308" s="4" t="s">
        <v>2660</v>
      </c>
      <c r="B1308" s="4" t="s">
        <v>2661</v>
      </c>
      <c r="C1308" s="5">
        <v>2921789994.65</v>
      </c>
      <c r="D1308" s="5">
        <v>0</v>
      </c>
      <c r="E1308" s="5">
        <v>0</v>
      </c>
      <c r="F1308" s="5">
        <v>0</v>
      </c>
      <c r="G1308" s="5">
        <v>2130032277.11</v>
      </c>
      <c r="H1308" s="5">
        <v>8995995.28</v>
      </c>
      <c r="I1308" s="5">
        <v>0</v>
      </c>
      <c r="J1308" s="5">
        <v>0</v>
      </c>
      <c r="K1308" s="5">
        <v>0</v>
      </c>
      <c r="L1308" s="5">
        <v>0</v>
      </c>
      <c r="M1308" s="5">
        <v>0</v>
      </c>
      <c r="N1308" s="5">
        <v>0</v>
      </c>
      <c r="O1308" s="5">
        <v>12546472.37</v>
      </c>
      <c r="P1308" s="5">
        <v>130767433.3</v>
      </c>
      <c r="Q1308" s="5">
        <v>76411935.4</v>
      </c>
      <c r="R1308" s="5">
        <v>318938828.5</v>
      </c>
      <c r="S1308" s="5">
        <v>11580148.37</v>
      </c>
      <c r="T1308" s="5">
        <v>17327434.31</v>
      </c>
      <c r="U1308" s="5">
        <v>4141403.81</v>
      </c>
      <c r="V1308" s="5">
        <v>0</v>
      </c>
      <c r="W1308" s="5">
        <v>66289209.04</v>
      </c>
      <c r="X1308" s="5">
        <v>19333390.73</v>
      </c>
      <c r="Y1308" s="5">
        <v>-1547643.95</v>
      </c>
      <c r="Z1308" s="5">
        <v>337530.7</v>
      </c>
      <c r="AA1308" s="5"/>
      <c r="AB1308" s="5">
        <v>1196220.3</v>
      </c>
      <c r="AC1308" s="5">
        <v>1630594.16</v>
      </c>
      <c r="AD1308" s="5">
        <v>14931712.59</v>
      </c>
      <c r="AE1308" s="8">
        <f t="shared" si="357"/>
        <v>2921789994.65</v>
      </c>
      <c r="AF1308" s="8">
        <f t="shared" si="358"/>
        <v>2680277095.05</v>
      </c>
      <c r="AG1308" s="8">
        <f t="shared" si="359"/>
        <v>307681326.87</v>
      </c>
      <c r="AH1308" s="8">
        <f t="shared" si="360"/>
        <v>307246953.01</v>
      </c>
      <c r="AI1308" s="8">
        <f t="shared" si="361"/>
        <v>292315240.42</v>
      </c>
      <c r="AJ1308" s="8">
        <f t="shared" si="345"/>
        <v>218612570.98</v>
      </c>
      <c r="AK1308" s="13">
        <f t="shared" si="346"/>
        <v>239965255.65</v>
      </c>
      <c r="AL1308" s="13">
        <f t="shared" si="347"/>
        <v>4141403.81</v>
      </c>
      <c r="AM1308" s="13">
        <f t="shared" si="348"/>
        <v>60045005.65</v>
      </c>
      <c r="AN1308" s="13">
        <f t="shared" si="349"/>
        <v>304151665.11</v>
      </c>
      <c r="AO1308" s="13">
        <f t="shared" si="350"/>
        <v>791757717.54</v>
      </c>
      <c r="AP1308" s="13">
        <f t="shared" si="351"/>
        <v>260541399.3</v>
      </c>
      <c r="AQ1308" s="13">
        <f t="shared" si="352"/>
        <v>245609686.71</v>
      </c>
      <c r="AR1308" s="13">
        <f t="shared" si="353"/>
        <v>251545404.02</v>
      </c>
      <c r="AS1308" s="13">
        <f t="shared" si="354"/>
        <v>236613691.43</v>
      </c>
      <c r="AT1308" s="13">
        <f t="shared" si="355"/>
        <v>289219952.52</v>
      </c>
      <c r="AU1308" s="13">
        <f>AT1308-VLOOKUP(A1308,[1]选股结果!$A$2:$BJ$3005,48,FALSE)*0.08</f>
        <v>43949323.452</v>
      </c>
      <c r="AV1308" s="13">
        <f t="shared" si="356"/>
        <v>14931712.59</v>
      </c>
    </row>
    <row r="1309" spans="1:48">
      <c r="A1309" s="4" t="s">
        <v>2662</v>
      </c>
      <c r="B1309" s="4" t="s">
        <v>2663</v>
      </c>
      <c r="C1309" s="5">
        <v>2921042889.74</v>
      </c>
      <c r="D1309" s="5">
        <v>0</v>
      </c>
      <c r="E1309" s="5">
        <v>0</v>
      </c>
      <c r="F1309" s="5">
        <v>0</v>
      </c>
      <c r="G1309" s="5">
        <v>2528021901.92</v>
      </c>
      <c r="H1309" s="5">
        <v>7058000</v>
      </c>
      <c r="I1309" s="5">
        <v>0</v>
      </c>
      <c r="J1309" s="5">
        <v>0</v>
      </c>
      <c r="K1309" s="5">
        <v>0</v>
      </c>
      <c r="L1309" s="5">
        <v>0</v>
      </c>
      <c r="M1309" s="5">
        <v>0</v>
      </c>
      <c r="N1309" s="5">
        <v>0</v>
      </c>
      <c r="O1309" s="5">
        <v>7151092.03</v>
      </c>
      <c r="P1309" s="5">
        <v>3287331.82</v>
      </c>
      <c r="Q1309" s="5">
        <v>50995325.64</v>
      </c>
      <c r="R1309" s="5">
        <v>145632044.22</v>
      </c>
      <c r="S1309" s="5">
        <v>1706891.34</v>
      </c>
      <c r="T1309" s="5">
        <v>468006.61</v>
      </c>
      <c r="U1309" s="5">
        <v>0</v>
      </c>
      <c r="V1309" s="5">
        <v>0</v>
      </c>
      <c r="W1309" s="5">
        <v>7828501.38</v>
      </c>
      <c r="X1309" s="5">
        <v>4496247.7</v>
      </c>
      <c r="Y1309" s="5">
        <v>-2023753.58</v>
      </c>
      <c r="Z1309" s="5">
        <v>17568.99</v>
      </c>
      <c r="AA1309" s="5"/>
      <c r="AB1309" s="5">
        <v>2336025.9</v>
      </c>
      <c r="AC1309" s="5">
        <v>5922344.71</v>
      </c>
      <c r="AD1309" s="5">
        <v>7974216.24</v>
      </c>
      <c r="AE1309" s="8">
        <f t="shared" si="357"/>
        <v>2921042889.74</v>
      </c>
      <c r="AF1309" s="8">
        <f t="shared" si="358"/>
        <v>2736794586.97</v>
      </c>
      <c r="AG1309" s="8">
        <f t="shared" si="359"/>
        <v>190089885.63</v>
      </c>
      <c r="AH1309" s="8">
        <f t="shared" si="360"/>
        <v>186503566.82</v>
      </c>
      <c r="AI1309" s="8">
        <f t="shared" si="361"/>
        <v>178529350.58</v>
      </c>
      <c r="AJ1309" s="8">
        <f t="shared" si="345"/>
        <v>62996314.72</v>
      </c>
      <c r="AK1309" s="13">
        <f t="shared" si="346"/>
        <v>182224549.19</v>
      </c>
      <c r="AL1309" s="13">
        <f t="shared" si="347"/>
        <v>0</v>
      </c>
      <c r="AM1309" s="13">
        <f t="shared" si="348"/>
        <v>231510.47</v>
      </c>
      <c r="AN1309" s="13">
        <f t="shared" si="349"/>
        <v>182456059.66</v>
      </c>
      <c r="AO1309" s="13">
        <f t="shared" si="350"/>
        <v>393020987.82</v>
      </c>
      <c r="AP1309" s="13">
        <f t="shared" si="351"/>
        <v>190989440.53</v>
      </c>
      <c r="AQ1309" s="13">
        <f t="shared" si="352"/>
        <v>183015224.29</v>
      </c>
      <c r="AR1309" s="13">
        <f t="shared" si="353"/>
        <v>183931440.53</v>
      </c>
      <c r="AS1309" s="13">
        <f t="shared" si="354"/>
        <v>175957224.29</v>
      </c>
      <c r="AT1309" s="13">
        <f t="shared" si="355"/>
        <v>174481843.42</v>
      </c>
      <c r="AU1309" s="13">
        <f>AT1309-VLOOKUP(A1309,[1]选股结果!$A$2:$BJ$3005,48,FALSE)*0.08</f>
        <v>-93757148.7776</v>
      </c>
      <c r="AV1309" s="13">
        <f t="shared" si="356"/>
        <v>7974216.23999998</v>
      </c>
    </row>
    <row r="1310" spans="1:48">
      <c r="A1310" s="4" t="s">
        <v>2664</v>
      </c>
      <c r="B1310" s="4" t="s">
        <v>2665</v>
      </c>
      <c r="C1310" s="5">
        <v>2917509725.8</v>
      </c>
      <c r="D1310" s="5">
        <v>1001220793.34</v>
      </c>
      <c r="E1310" s="5">
        <v>0</v>
      </c>
      <c r="F1310" s="5">
        <v>0</v>
      </c>
      <c r="G1310" s="5">
        <v>0</v>
      </c>
      <c r="H1310" s="5">
        <v>0</v>
      </c>
      <c r="I1310" s="5">
        <v>0</v>
      </c>
      <c r="J1310" s="5">
        <v>0</v>
      </c>
      <c r="K1310" s="5">
        <v>0</v>
      </c>
      <c r="L1310" s="5">
        <v>0</v>
      </c>
      <c r="M1310" s="5">
        <v>0</v>
      </c>
      <c r="N1310" s="5">
        <v>0</v>
      </c>
      <c r="O1310" s="5">
        <v>20760043.53</v>
      </c>
      <c r="P1310" s="5">
        <v>0</v>
      </c>
      <c r="Q1310" s="5">
        <v>0</v>
      </c>
      <c r="R1310" s="5">
        <v>0</v>
      </c>
      <c r="S1310" s="5">
        <v>0</v>
      </c>
      <c r="T1310" s="5">
        <v>1113710071.19</v>
      </c>
      <c r="U1310" s="5">
        <v>67488730.62</v>
      </c>
      <c r="V1310" s="5">
        <v>-7333425.63</v>
      </c>
      <c r="W1310" s="5">
        <v>191670666.86</v>
      </c>
      <c r="X1310" s="5">
        <v>-82730189.6</v>
      </c>
      <c r="Y1310" s="5">
        <v>0</v>
      </c>
      <c r="Z1310" s="5">
        <v>-2560183.89</v>
      </c>
      <c r="AA1310" s="5"/>
      <c r="AB1310" s="5">
        <v>71588417.45</v>
      </c>
      <c r="AC1310" s="5">
        <v>15276137.04</v>
      </c>
      <c r="AD1310" s="5">
        <v>153973180.44</v>
      </c>
      <c r="AE1310" s="8">
        <f t="shared" si="357"/>
        <v>2917509725.8</v>
      </c>
      <c r="AF1310" s="8">
        <f t="shared" si="358"/>
        <v>20760043.53</v>
      </c>
      <c r="AG1310" s="8">
        <f t="shared" si="359"/>
        <v>4274967000.4</v>
      </c>
      <c r="AH1310" s="8">
        <f t="shared" si="360"/>
        <v>4331279280.81</v>
      </c>
      <c r="AI1310" s="8">
        <f t="shared" si="361"/>
        <v>4177306100.37</v>
      </c>
      <c r="AJ1310" s="8">
        <f t="shared" si="345"/>
        <v>-35552236.88</v>
      </c>
      <c r="AK1310" s="13">
        <f t="shared" si="346"/>
        <v>2896749682.27</v>
      </c>
      <c r="AL1310" s="13">
        <f t="shared" si="347"/>
        <v>67488730.62</v>
      </c>
      <c r="AM1310" s="13">
        <f t="shared" si="348"/>
        <v>1367040867.92</v>
      </c>
      <c r="AN1310" s="13">
        <f t="shared" si="349"/>
        <v>4331279280.81</v>
      </c>
      <c r="AO1310" s="13">
        <f t="shared" si="350"/>
        <v>2917509725.8</v>
      </c>
      <c r="AP1310" s="13">
        <f t="shared" si="351"/>
        <v>2896749682.27</v>
      </c>
      <c r="AQ1310" s="13">
        <f t="shared" si="352"/>
        <v>2742776501.83</v>
      </c>
      <c r="AR1310" s="13">
        <f t="shared" si="353"/>
        <v>2896749682.27</v>
      </c>
      <c r="AS1310" s="13">
        <f t="shared" si="354"/>
        <v>2742776501.83</v>
      </c>
      <c r="AT1310" s="13">
        <f t="shared" si="355"/>
        <v>4177306100.37</v>
      </c>
      <c r="AU1310" s="13">
        <f>AT1310-VLOOKUP(A1310,[1]选股结果!$A$2:$BJ$3005,48,FALSE)*0.08</f>
        <v>2086991713.1276</v>
      </c>
      <c r="AV1310" s="13">
        <f t="shared" si="356"/>
        <v>153973180.440001</v>
      </c>
    </row>
    <row r="1311" spans="1:48">
      <c r="A1311" s="4" t="s">
        <v>2666</v>
      </c>
      <c r="B1311" s="4" t="s">
        <v>2667</v>
      </c>
      <c r="C1311" s="5">
        <v>2916727671.61</v>
      </c>
      <c r="D1311" s="5">
        <v>0</v>
      </c>
      <c r="E1311" s="5">
        <v>0</v>
      </c>
      <c r="F1311" s="5">
        <v>0</v>
      </c>
      <c r="G1311" s="5">
        <v>1762767797.6</v>
      </c>
      <c r="H1311" s="5">
        <v>19712072.02</v>
      </c>
      <c r="I1311" s="5">
        <v>0</v>
      </c>
      <c r="J1311" s="5">
        <v>0</v>
      </c>
      <c r="K1311" s="5">
        <v>0</v>
      </c>
      <c r="L1311" s="5">
        <v>0</v>
      </c>
      <c r="M1311" s="5">
        <v>0</v>
      </c>
      <c r="N1311" s="5">
        <v>0</v>
      </c>
      <c r="O1311" s="5">
        <v>12501983.94</v>
      </c>
      <c r="P1311" s="5">
        <v>370281959.29</v>
      </c>
      <c r="Q1311" s="5">
        <v>147151593.18</v>
      </c>
      <c r="R1311" s="5">
        <v>140624986.4</v>
      </c>
      <c r="S1311" s="5">
        <v>19791411.87</v>
      </c>
      <c r="T1311" s="5">
        <v>10980990.66</v>
      </c>
      <c r="U1311" s="5">
        <v>-9095587.39</v>
      </c>
      <c r="V1311" s="5">
        <v>0</v>
      </c>
      <c r="W1311" s="5">
        <v>-14019998.8</v>
      </c>
      <c r="X1311" s="5">
        <v>5458740.55</v>
      </c>
      <c r="Y1311" s="5">
        <v>0</v>
      </c>
      <c r="Z1311" s="5">
        <v>12443.92</v>
      </c>
      <c r="AA1311" s="5"/>
      <c r="AB1311" s="5">
        <v>43029.66</v>
      </c>
      <c r="AC1311" s="5">
        <v>649354.47</v>
      </c>
      <c r="AD1311" s="5">
        <v>54251585.57</v>
      </c>
      <c r="AE1311" s="8">
        <f t="shared" si="357"/>
        <v>2916727671.61</v>
      </c>
      <c r="AF1311" s="8">
        <f t="shared" si="358"/>
        <v>2453119732.28</v>
      </c>
      <c r="AG1311" s="8">
        <f t="shared" si="359"/>
        <v>455122634.56</v>
      </c>
      <c r="AH1311" s="8">
        <f t="shared" si="360"/>
        <v>454516309.75</v>
      </c>
      <c r="AI1311" s="8">
        <f t="shared" si="361"/>
        <v>400264724.18</v>
      </c>
      <c r="AJ1311" s="8">
        <f t="shared" si="345"/>
        <v>530541861.22</v>
      </c>
      <c r="AK1311" s="13">
        <f t="shared" si="346"/>
        <v>463607939.33</v>
      </c>
      <c r="AL1311" s="13">
        <f t="shared" si="347"/>
        <v>-9095587.39</v>
      </c>
      <c r="AM1311" s="13">
        <f t="shared" si="348"/>
        <v>3957.81000000026</v>
      </c>
      <c r="AN1311" s="13">
        <f t="shared" si="349"/>
        <v>454516309.75</v>
      </c>
      <c r="AO1311" s="13">
        <f t="shared" si="350"/>
        <v>1153959874.01</v>
      </c>
      <c r="AP1311" s="13">
        <f t="shared" si="351"/>
        <v>503111423.22</v>
      </c>
      <c r="AQ1311" s="13">
        <f t="shared" si="352"/>
        <v>448859837.65</v>
      </c>
      <c r="AR1311" s="13">
        <f t="shared" si="353"/>
        <v>483399351.2</v>
      </c>
      <c r="AS1311" s="13">
        <f t="shared" si="354"/>
        <v>429147765.63</v>
      </c>
      <c r="AT1311" s="13">
        <f t="shared" si="355"/>
        <v>400264724.18</v>
      </c>
      <c r="AU1311" s="13">
        <f>AT1311-VLOOKUP(A1311,[1]选股结果!$A$2:$BJ$3005,48,FALSE)*0.08</f>
        <v>212546799.1616</v>
      </c>
      <c r="AV1311" s="13">
        <f t="shared" si="356"/>
        <v>54251585.57</v>
      </c>
    </row>
    <row r="1312" spans="1:48">
      <c r="A1312" s="4" t="s">
        <v>2668</v>
      </c>
      <c r="B1312" s="4" t="s">
        <v>2669</v>
      </c>
      <c r="C1312" s="5">
        <v>2911590843.62</v>
      </c>
      <c r="D1312" s="5">
        <v>6132403.25</v>
      </c>
      <c r="E1312" s="5">
        <v>0</v>
      </c>
      <c r="F1312" s="5">
        <v>0</v>
      </c>
      <c r="G1312" s="5">
        <v>1916845417.19</v>
      </c>
      <c r="H1312" s="5">
        <v>153772463.06</v>
      </c>
      <c r="I1312" s="5">
        <v>0</v>
      </c>
      <c r="J1312" s="5">
        <v>0</v>
      </c>
      <c r="K1312" s="5">
        <v>0</v>
      </c>
      <c r="L1312" s="5">
        <v>0</v>
      </c>
      <c r="M1312" s="5">
        <v>0</v>
      </c>
      <c r="N1312" s="5">
        <v>0</v>
      </c>
      <c r="O1312" s="5">
        <v>228095124.33</v>
      </c>
      <c r="P1312" s="5">
        <v>76726545.61</v>
      </c>
      <c r="Q1312" s="5">
        <v>94785950.54</v>
      </c>
      <c r="R1312" s="5">
        <v>0</v>
      </c>
      <c r="S1312" s="5">
        <v>147707195.32</v>
      </c>
      <c r="T1312" s="5">
        <v>31444478.87</v>
      </c>
      <c r="U1312" s="5">
        <v>-3944837.25</v>
      </c>
      <c r="V1312" s="5">
        <v>0</v>
      </c>
      <c r="W1312" s="5">
        <v>-10269202.42</v>
      </c>
      <c r="X1312" s="5">
        <v>8888201.43</v>
      </c>
      <c r="Y1312" s="5">
        <v>0</v>
      </c>
      <c r="Z1312" s="5">
        <v>0</v>
      </c>
      <c r="AA1312" s="5"/>
      <c r="AB1312" s="5">
        <v>3739999.93</v>
      </c>
      <c r="AC1312" s="5">
        <v>2341308.87</v>
      </c>
      <c r="AD1312" s="5">
        <v>122671426.47</v>
      </c>
      <c r="AE1312" s="8">
        <f t="shared" si="357"/>
        <v>2911590843.62</v>
      </c>
      <c r="AF1312" s="8">
        <f t="shared" si="358"/>
        <v>2464160232.99</v>
      </c>
      <c r="AG1312" s="8">
        <f t="shared" si="359"/>
        <v>459717685.65</v>
      </c>
      <c r="AH1312" s="8">
        <f t="shared" si="360"/>
        <v>461116376.71</v>
      </c>
      <c r="AI1312" s="8">
        <f t="shared" si="361"/>
        <v>338444950.24</v>
      </c>
      <c r="AJ1312" s="8">
        <f t="shared" si="345"/>
        <v>398208929.42</v>
      </c>
      <c r="AK1312" s="13">
        <f t="shared" si="346"/>
        <v>447430610.63</v>
      </c>
      <c r="AL1312" s="13">
        <f t="shared" si="347"/>
        <v>-3944837.25</v>
      </c>
      <c r="AM1312" s="13">
        <f t="shared" si="348"/>
        <v>17630603.33</v>
      </c>
      <c r="AN1312" s="13">
        <f t="shared" si="349"/>
        <v>461116376.71</v>
      </c>
      <c r="AO1312" s="13">
        <f t="shared" si="350"/>
        <v>994745426.43</v>
      </c>
      <c r="AP1312" s="13">
        <f t="shared" si="351"/>
        <v>748910269.01</v>
      </c>
      <c r="AQ1312" s="13">
        <f t="shared" si="352"/>
        <v>626238842.54</v>
      </c>
      <c r="AR1312" s="13">
        <f t="shared" si="353"/>
        <v>595137805.95</v>
      </c>
      <c r="AS1312" s="13">
        <f t="shared" si="354"/>
        <v>472466379.48</v>
      </c>
      <c r="AT1312" s="13">
        <f t="shared" si="355"/>
        <v>338444950.24</v>
      </c>
      <c r="AU1312" s="13">
        <f>AT1312-VLOOKUP(A1312,[1]选股结果!$A$2:$BJ$3005,48,FALSE)*0.08</f>
        <v>-17652486.7920001</v>
      </c>
      <c r="AV1312" s="13">
        <f t="shared" si="356"/>
        <v>122671426.47</v>
      </c>
    </row>
    <row r="1313" spans="1:48">
      <c r="A1313" s="4" t="s">
        <v>2670</v>
      </c>
      <c r="B1313" s="4" t="s">
        <v>2671</v>
      </c>
      <c r="C1313" s="5">
        <v>2902298549.95</v>
      </c>
      <c r="D1313" s="5">
        <v>0</v>
      </c>
      <c r="E1313" s="5">
        <v>0</v>
      </c>
      <c r="F1313" s="5">
        <v>0</v>
      </c>
      <c r="G1313" s="5">
        <v>2121074895.34</v>
      </c>
      <c r="H1313" s="5">
        <v>8822518.69</v>
      </c>
      <c r="I1313" s="5">
        <v>0</v>
      </c>
      <c r="J1313" s="5">
        <v>0</v>
      </c>
      <c r="K1313" s="5">
        <v>0</v>
      </c>
      <c r="L1313" s="5">
        <v>0</v>
      </c>
      <c r="M1313" s="5">
        <v>0</v>
      </c>
      <c r="N1313" s="5">
        <v>0</v>
      </c>
      <c r="O1313" s="5">
        <v>18638221.68</v>
      </c>
      <c r="P1313" s="5">
        <v>194419818.22</v>
      </c>
      <c r="Q1313" s="5">
        <v>123815618.96</v>
      </c>
      <c r="R1313" s="5">
        <v>87937667.18</v>
      </c>
      <c r="S1313" s="5">
        <v>708375.47</v>
      </c>
      <c r="T1313" s="5">
        <v>936120.15</v>
      </c>
      <c r="U1313" s="5">
        <v>-464390.08</v>
      </c>
      <c r="V1313" s="5">
        <v>0</v>
      </c>
      <c r="W1313" s="5">
        <v>0</v>
      </c>
      <c r="X1313" s="5">
        <v>36456393.13</v>
      </c>
      <c r="Y1313" s="5">
        <v>-2126530.22</v>
      </c>
      <c r="Z1313" s="5">
        <v>-373927.96</v>
      </c>
      <c r="AA1313" s="5"/>
      <c r="AB1313" s="5">
        <v>596121.14</v>
      </c>
      <c r="AC1313" s="5">
        <v>64981.31</v>
      </c>
      <c r="AD1313" s="5">
        <v>40734213.27</v>
      </c>
      <c r="AE1313" s="8">
        <f t="shared" si="357"/>
        <v>2902298549.95</v>
      </c>
      <c r="AF1313" s="8">
        <f t="shared" si="358"/>
        <v>2546594596.85</v>
      </c>
      <c r="AG1313" s="8">
        <f t="shared" si="359"/>
        <v>321936282.38</v>
      </c>
      <c r="AH1313" s="8">
        <f t="shared" si="360"/>
        <v>322467422.21</v>
      </c>
      <c r="AI1313" s="8">
        <f t="shared" si="361"/>
        <v>281733208.94</v>
      </c>
      <c r="AJ1313" s="8">
        <f t="shared" si="345"/>
        <v>334215988.81</v>
      </c>
      <c r="AK1313" s="13">
        <f t="shared" si="346"/>
        <v>353577422.88</v>
      </c>
      <c r="AL1313" s="13">
        <f t="shared" si="347"/>
        <v>-464390.08</v>
      </c>
      <c r="AM1313" s="13">
        <f t="shared" si="348"/>
        <v>-34898671.03</v>
      </c>
      <c r="AN1313" s="13">
        <f t="shared" si="349"/>
        <v>318214361.77</v>
      </c>
      <c r="AO1313" s="13">
        <f t="shared" si="350"/>
        <v>781223654.61</v>
      </c>
      <c r="AP1313" s="13">
        <f t="shared" si="351"/>
        <v>363108317.04</v>
      </c>
      <c r="AQ1313" s="13">
        <f t="shared" si="352"/>
        <v>322374103.77</v>
      </c>
      <c r="AR1313" s="13">
        <f t="shared" si="353"/>
        <v>354285798.35</v>
      </c>
      <c r="AS1313" s="13">
        <f t="shared" si="354"/>
        <v>313551585.08</v>
      </c>
      <c r="AT1313" s="13">
        <f t="shared" si="355"/>
        <v>277480148.5</v>
      </c>
      <c r="AU1313" s="13">
        <f>AT1313-VLOOKUP(A1313,[1]选股结果!$A$2:$BJ$3005,48,FALSE)*0.08</f>
        <v>51501003.6248</v>
      </c>
      <c r="AV1313" s="13">
        <f t="shared" si="356"/>
        <v>40734213.27</v>
      </c>
    </row>
    <row r="1314" spans="1:48">
      <c r="A1314" s="4" t="s">
        <v>2672</v>
      </c>
      <c r="B1314" s="4" t="s">
        <v>2673</v>
      </c>
      <c r="C1314" s="5">
        <v>2895266955</v>
      </c>
      <c r="D1314" s="5">
        <v>909694263</v>
      </c>
      <c r="E1314" s="5">
        <v>0</v>
      </c>
      <c r="F1314" s="5">
        <v>0</v>
      </c>
      <c r="G1314" s="5">
        <v>0</v>
      </c>
      <c r="H1314" s="5">
        <v>0</v>
      </c>
      <c r="I1314" s="5">
        <v>0</v>
      </c>
      <c r="J1314" s="5">
        <v>0</v>
      </c>
      <c r="K1314" s="5">
        <v>0</v>
      </c>
      <c r="L1314" s="5">
        <v>0</v>
      </c>
      <c r="M1314" s="5">
        <v>0</v>
      </c>
      <c r="N1314" s="5">
        <v>0</v>
      </c>
      <c r="O1314" s="5">
        <v>17234151</v>
      </c>
      <c r="P1314" s="5">
        <v>0</v>
      </c>
      <c r="Q1314" s="5">
        <v>0</v>
      </c>
      <c r="R1314" s="5">
        <v>0</v>
      </c>
      <c r="S1314" s="5">
        <v>0</v>
      </c>
      <c r="T1314" s="5">
        <v>1152913750</v>
      </c>
      <c r="U1314" s="5">
        <v>0</v>
      </c>
      <c r="V1314" s="5">
        <v>-1085382</v>
      </c>
      <c r="W1314" s="5">
        <v>22834109</v>
      </c>
      <c r="X1314" s="5">
        <v>27819376</v>
      </c>
      <c r="Y1314" s="5">
        <v>0</v>
      </c>
      <c r="Z1314" s="5">
        <v>-602988</v>
      </c>
      <c r="AA1314" s="5"/>
      <c r="AB1314" s="5">
        <v>6392979</v>
      </c>
      <c r="AC1314" s="5">
        <v>3714734</v>
      </c>
      <c r="AD1314" s="5">
        <v>150874123</v>
      </c>
      <c r="AE1314" s="8">
        <f t="shared" si="357"/>
        <v>2895266955</v>
      </c>
      <c r="AF1314" s="8">
        <f t="shared" si="358"/>
        <v>17234151</v>
      </c>
      <c r="AG1314" s="8">
        <f t="shared" si="359"/>
        <v>4024272917</v>
      </c>
      <c r="AH1314" s="8">
        <f t="shared" si="360"/>
        <v>4026951162</v>
      </c>
      <c r="AI1314" s="8">
        <f t="shared" si="361"/>
        <v>3876077039</v>
      </c>
      <c r="AJ1314" s="8">
        <f t="shared" si="345"/>
        <v>14555906</v>
      </c>
      <c r="AK1314" s="13">
        <f t="shared" si="346"/>
        <v>2878032804</v>
      </c>
      <c r="AL1314" s="13">
        <f t="shared" si="347"/>
        <v>0</v>
      </c>
      <c r="AM1314" s="13">
        <f t="shared" si="348"/>
        <v>1148918358</v>
      </c>
      <c r="AN1314" s="13">
        <f t="shared" si="349"/>
        <v>4026951162</v>
      </c>
      <c r="AO1314" s="13">
        <f t="shared" si="350"/>
        <v>2895266955</v>
      </c>
      <c r="AP1314" s="13">
        <f t="shared" si="351"/>
        <v>2878032804</v>
      </c>
      <c r="AQ1314" s="13">
        <f t="shared" si="352"/>
        <v>2727158681</v>
      </c>
      <c r="AR1314" s="13">
        <f t="shared" si="353"/>
        <v>2878032804</v>
      </c>
      <c r="AS1314" s="13">
        <f t="shared" si="354"/>
        <v>2727158681</v>
      </c>
      <c r="AT1314" s="13">
        <f t="shared" si="355"/>
        <v>3876077039</v>
      </c>
      <c r="AU1314" s="13">
        <f>AT1314-VLOOKUP(A1314,[1]选股结果!$A$2:$BJ$3005,48,FALSE)*0.08</f>
        <v>2564216029.08</v>
      </c>
      <c r="AV1314" s="13">
        <f t="shared" si="356"/>
        <v>150874123</v>
      </c>
    </row>
    <row r="1315" spans="1:48">
      <c r="A1315" s="4" t="s">
        <v>2674</v>
      </c>
      <c r="B1315" s="4" t="s">
        <v>2675</v>
      </c>
      <c r="C1315" s="5">
        <v>2891974739.84</v>
      </c>
      <c r="D1315" s="5">
        <v>0</v>
      </c>
      <c r="E1315" s="5">
        <v>0</v>
      </c>
      <c r="F1315" s="5">
        <v>0</v>
      </c>
      <c r="G1315" s="5">
        <v>705105292.55</v>
      </c>
      <c r="H1315" s="5">
        <v>1184394.83</v>
      </c>
      <c r="I1315" s="5">
        <v>0</v>
      </c>
      <c r="J1315" s="5">
        <v>0</v>
      </c>
      <c r="K1315" s="5">
        <v>0</v>
      </c>
      <c r="L1315" s="5">
        <v>0</v>
      </c>
      <c r="M1315" s="5">
        <v>0</v>
      </c>
      <c r="N1315" s="5">
        <v>0</v>
      </c>
      <c r="O1315" s="5">
        <v>39175498.93</v>
      </c>
      <c r="P1315" s="5">
        <v>1012007434.26</v>
      </c>
      <c r="Q1315" s="5">
        <v>111627433.63</v>
      </c>
      <c r="R1315" s="5">
        <v>235228648.38</v>
      </c>
      <c r="S1315" s="5">
        <v>-7824794.27</v>
      </c>
      <c r="T1315" s="5">
        <v>26296994.31</v>
      </c>
      <c r="U1315" s="5">
        <v>1945523.45</v>
      </c>
      <c r="V1315" s="5">
        <v>0</v>
      </c>
      <c r="W1315" s="5">
        <v>0</v>
      </c>
      <c r="X1315" s="5">
        <v>8113497.08</v>
      </c>
      <c r="Y1315" s="5">
        <v>35269467.13</v>
      </c>
      <c r="Z1315" s="5">
        <v>-28997.87</v>
      </c>
      <c r="AA1315" s="5"/>
      <c r="AB1315" s="5">
        <v>1185680.45</v>
      </c>
      <c r="AC1315" s="5">
        <v>8786140.85</v>
      </c>
      <c r="AD1315" s="5">
        <v>102416931.69</v>
      </c>
      <c r="AE1315" s="8">
        <f t="shared" si="357"/>
        <v>2891974739.84</v>
      </c>
      <c r="AF1315" s="8">
        <f t="shared" si="358"/>
        <v>2095319513.48</v>
      </c>
      <c r="AG1315" s="8">
        <f t="shared" si="359"/>
        <v>779540258.59</v>
      </c>
      <c r="AH1315" s="8">
        <f t="shared" si="360"/>
        <v>771939798.19</v>
      </c>
      <c r="AI1315" s="8">
        <f t="shared" si="361"/>
        <v>669522866.5</v>
      </c>
      <c r="AJ1315" s="8">
        <f t="shared" si="345"/>
        <v>1205680294.35</v>
      </c>
      <c r="AK1315" s="13">
        <f t="shared" si="346"/>
        <v>831924693.49</v>
      </c>
      <c r="AL1315" s="13">
        <f t="shared" si="347"/>
        <v>1945523.45</v>
      </c>
      <c r="AM1315" s="13">
        <f t="shared" si="348"/>
        <v>8608515.51</v>
      </c>
      <c r="AN1315" s="13">
        <f t="shared" si="349"/>
        <v>842478732.45</v>
      </c>
      <c r="AO1315" s="13">
        <f t="shared" si="350"/>
        <v>2186869447.29</v>
      </c>
      <c r="AP1315" s="13">
        <f t="shared" si="351"/>
        <v>825284294.05</v>
      </c>
      <c r="AQ1315" s="13">
        <f t="shared" si="352"/>
        <v>722867362.36</v>
      </c>
      <c r="AR1315" s="13">
        <f t="shared" si="353"/>
        <v>824099899.22</v>
      </c>
      <c r="AS1315" s="13">
        <f t="shared" si="354"/>
        <v>721682967.53</v>
      </c>
      <c r="AT1315" s="13">
        <f t="shared" si="355"/>
        <v>740061800.76</v>
      </c>
      <c r="AU1315" s="13">
        <f>AT1315-VLOOKUP(A1315,[1]选股结果!$A$2:$BJ$3005,48,FALSE)*0.08</f>
        <v>358068903.1848</v>
      </c>
      <c r="AV1315" s="13">
        <f t="shared" si="356"/>
        <v>102416931.69</v>
      </c>
    </row>
    <row r="1316" spans="1:48">
      <c r="A1316" s="4" t="s">
        <v>2676</v>
      </c>
      <c r="B1316" s="4" t="s">
        <v>2677</v>
      </c>
      <c r="C1316" s="5">
        <v>2885926162.92</v>
      </c>
      <c r="D1316" s="5">
        <v>0</v>
      </c>
      <c r="E1316" s="5">
        <v>0</v>
      </c>
      <c r="F1316" s="5">
        <v>0</v>
      </c>
      <c r="G1316" s="5">
        <v>2186808725.63</v>
      </c>
      <c r="H1316" s="5">
        <v>54424914.99</v>
      </c>
      <c r="I1316" s="5">
        <v>0</v>
      </c>
      <c r="J1316" s="5">
        <v>0</v>
      </c>
      <c r="K1316" s="5">
        <v>0</v>
      </c>
      <c r="L1316" s="5">
        <v>0</v>
      </c>
      <c r="M1316" s="5">
        <v>0</v>
      </c>
      <c r="N1316" s="5">
        <v>0</v>
      </c>
      <c r="O1316" s="5">
        <v>20040994.16</v>
      </c>
      <c r="P1316" s="5">
        <v>68602544.92</v>
      </c>
      <c r="Q1316" s="5">
        <v>164206777.4</v>
      </c>
      <c r="R1316" s="5">
        <v>121130748.29</v>
      </c>
      <c r="S1316" s="5">
        <v>31929766.2</v>
      </c>
      <c r="T1316" s="5">
        <v>2822516.25</v>
      </c>
      <c r="U1316" s="5">
        <v>-4379377.45</v>
      </c>
      <c r="V1316" s="5">
        <v>0</v>
      </c>
      <c r="W1316" s="5">
        <v>8852601.96</v>
      </c>
      <c r="X1316" s="5">
        <v>9527583.33</v>
      </c>
      <c r="Y1316" s="5">
        <v>6617942.69</v>
      </c>
      <c r="Z1316" s="5">
        <v>5251546.98</v>
      </c>
      <c r="AA1316" s="5"/>
      <c r="AB1316" s="5">
        <v>6905651.81</v>
      </c>
      <c r="AC1316" s="5">
        <v>4795768.52</v>
      </c>
      <c r="AD1316" s="5">
        <v>33587642.16</v>
      </c>
      <c r="AE1316" s="8">
        <f t="shared" si="357"/>
        <v>2885926162.92</v>
      </c>
      <c r="AF1316" s="8">
        <f t="shared" si="358"/>
        <v>2592719556.6</v>
      </c>
      <c r="AG1316" s="8">
        <f t="shared" si="359"/>
        <v>293987745.49</v>
      </c>
      <c r="AH1316" s="8">
        <f t="shared" si="360"/>
        <v>296097628.78</v>
      </c>
      <c r="AI1316" s="8">
        <f t="shared" si="361"/>
        <v>262509986.62</v>
      </c>
      <c r="AJ1316" s="8">
        <f t="shared" si="345"/>
        <v>257358375.88</v>
      </c>
      <c r="AK1316" s="13">
        <f t="shared" si="346"/>
        <v>299824549.01</v>
      </c>
      <c r="AL1316" s="13">
        <f t="shared" si="347"/>
        <v>-4379377.45</v>
      </c>
      <c r="AM1316" s="13">
        <f t="shared" si="348"/>
        <v>13888342.6</v>
      </c>
      <c r="AN1316" s="13">
        <f t="shared" si="349"/>
        <v>309333514.16</v>
      </c>
      <c r="AO1316" s="13">
        <f t="shared" si="350"/>
        <v>699117437.29</v>
      </c>
      <c r="AP1316" s="13">
        <f t="shared" si="351"/>
        <v>386179230.2</v>
      </c>
      <c r="AQ1316" s="13">
        <f t="shared" si="352"/>
        <v>352591588.04</v>
      </c>
      <c r="AR1316" s="13">
        <f t="shared" si="353"/>
        <v>331754315.21</v>
      </c>
      <c r="AS1316" s="13">
        <f t="shared" si="354"/>
        <v>298166673.05</v>
      </c>
      <c r="AT1316" s="13">
        <f t="shared" si="355"/>
        <v>275745872</v>
      </c>
      <c r="AU1316" s="13">
        <f>AT1316-VLOOKUP(A1316,[1]选股结果!$A$2:$BJ$3005,48,FALSE)*0.08</f>
        <v>-57908415.1048</v>
      </c>
      <c r="AV1316" s="13">
        <f t="shared" si="356"/>
        <v>33587642.16</v>
      </c>
    </row>
    <row r="1317" spans="1:48">
      <c r="A1317" s="4" t="s">
        <v>2678</v>
      </c>
      <c r="B1317" s="4" t="s">
        <v>2679</v>
      </c>
      <c r="C1317" s="5">
        <v>2885707944.26</v>
      </c>
      <c r="D1317" s="5">
        <v>0</v>
      </c>
      <c r="E1317" s="5">
        <v>0</v>
      </c>
      <c r="F1317" s="5">
        <v>0</v>
      </c>
      <c r="G1317" s="5">
        <v>2687791138.06</v>
      </c>
      <c r="H1317" s="5">
        <v>323020.52</v>
      </c>
      <c r="I1317" s="5">
        <v>0</v>
      </c>
      <c r="J1317" s="5">
        <v>0</v>
      </c>
      <c r="K1317" s="5">
        <v>0</v>
      </c>
      <c r="L1317" s="5">
        <v>0</v>
      </c>
      <c r="M1317" s="5">
        <v>0</v>
      </c>
      <c r="N1317" s="5">
        <v>0</v>
      </c>
      <c r="O1317" s="5">
        <v>4517349.76</v>
      </c>
      <c r="P1317" s="5">
        <v>39329250.61</v>
      </c>
      <c r="Q1317" s="5">
        <v>37004842.69</v>
      </c>
      <c r="R1317" s="5">
        <v>9548830.61</v>
      </c>
      <c r="S1317" s="5">
        <v>-9386034.76</v>
      </c>
      <c r="T1317" s="5">
        <v>1608772.54</v>
      </c>
      <c r="U1317" s="5">
        <v>0</v>
      </c>
      <c r="V1317" s="5">
        <v>0</v>
      </c>
      <c r="W1317" s="5">
        <v>0</v>
      </c>
      <c r="X1317" s="5">
        <v>55959896.89</v>
      </c>
      <c r="Y1317" s="5">
        <v>0</v>
      </c>
      <c r="Z1317" s="5">
        <v>-2447.67</v>
      </c>
      <c r="AA1317" s="5"/>
      <c r="AB1317" s="5">
        <v>9539.25</v>
      </c>
      <c r="AC1317" s="5">
        <v>378641361.87</v>
      </c>
      <c r="AD1317" s="5">
        <v>20397092.62</v>
      </c>
      <c r="AE1317" s="8">
        <f t="shared" si="357"/>
        <v>2885707944.26</v>
      </c>
      <c r="AF1317" s="8">
        <f t="shared" si="358"/>
        <v>2768805376.97</v>
      </c>
      <c r="AG1317" s="8">
        <f t="shared" si="359"/>
        <v>62548995.27</v>
      </c>
      <c r="AH1317" s="8">
        <f t="shared" si="360"/>
        <v>-316082827.35</v>
      </c>
      <c r="AI1317" s="8">
        <f t="shared" si="361"/>
        <v>-336479919.97</v>
      </c>
      <c r="AJ1317" s="8">
        <f t="shared" si="345"/>
        <v>459483265.68</v>
      </c>
      <c r="AK1317" s="13">
        <f t="shared" si="346"/>
        <v>116902567.29</v>
      </c>
      <c r="AL1317" s="13">
        <f t="shared" si="347"/>
        <v>0</v>
      </c>
      <c r="AM1317" s="13">
        <f t="shared" si="348"/>
        <v>-432985394.64</v>
      </c>
      <c r="AN1317" s="13">
        <f t="shared" si="349"/>
        <v>-316082827.35</v>
      </c>
      <c r="AO1317" s="13">
        <f t="shared" si="350"/>
        <v>197916806.2</v>
      </c>
      <c r="AP1317" s="13">
        <f t="shared" si="351"/>
        <v>107839553.05</v>
      </c>
      <c r="AQ1317" s="13">
        <f t="shared" si="352"/>
        <v>87442460.43</v>
      </c>
      <c r="AR1317" s="13">
        <f t="shared" si="353"/>
        <v>107516532.53</v>
      </c>
      <c r="AS1317" s="13">
        <f t="shared" si="354"/>
        <v>87119439.91</v>
      </c>
      <c r="AT1317" s="13">
        <f t="shared" si="355"/>
        <v>-336479919.97</v>
      </c>
      <c r="AU1317" s="13">
        <f>AT1317-VLOOKUP(A1317,[1]选股结果!$A$2:$BJ$3005,48,FALSE)*0.08</f>
        <v>-540648737.5476</v>
      </c>
      <c r="AV1317" s="13">
        <f t="shared" si="356"/>
        <v>20397092.62</v>
      </c>
    </row>
    <row r="1318" spans="1:48">
      <c r="A1318" s="4" t="s">
        <v>2680</v>
      </c>
      <c r="B1318" s="4" t="s">
        <v>2681</v>
      </c>
      <c r="C1318" s="5">
        <v>2880266472.2</v>
      </c>
      <c r="D1318" s="5">
        <v>0</v>
      </c>
      <c r="E1318" s="5">
        <v>0</v>
      </c>
      <c r="F1318" s="5">
        <v>0</v>
      </c>
      <c r="G1318" s="5">
        <v>1297523465.37</v>
      </c>
      <c r="H1318" s="5">
        <v>18950179.36</v>
      </c>
      <c r="I1318" s="5">
        <v>0</v>
      </c>
      <c r="J1318" s="5">
        <v>0</v>
      </c>
      <c r="K1318" s="5">
        <v>0</v>
      </c>
      <c r="L1318" s="5">
        <v>0</v>
      </c>
      <c r="M1318" s="5">
        <v>0</v>
      </c>
      <c r="N1318" s="5">
        <v>0</v>
      </c>
      <c r="O1318" s="5">
        <v>557699712.45</v>
      </c>
      <c r="P1318" s="5">
        <v>201232779.51</v>
      </c>
      <c r="Q1318" s="5">
        <v>176753807.31</v>
      </c>
      <c r="R1318" s="5">
        <v>23952220.4</v>
      </c>
      <c r="S1318" s="5">
        <v>3705128.08</v>
      </c>
      <c r="T1318" s="5">
        <v>8259085.54</v>
      </c>
      <c r="U1318" s="5">
        <v>0</v>
      </c>
      <c r="V1318" s="5">
        <v>0</v>
      </c>
      <c r="W1318" s="5">
        <v>-917347.17</v>
      </c>
      <c r="X1318" s="5">
        <v>1679601.25</v>
      </c>
      <c r="Y1318" s="5">
        <v>0</v>
      </c>
      <c r="Z1318" s="5">
        <v>-33145657.65</v>
      </c>
      <c r="AA1318" s="5"/>
      <c r="AB1318" s="5">
        <v>881786.44</v>
      </c>
      <c r="AC1318" s="5">
        <v>30237704.72</v>
      </c>
      <c r="AD1318" s="5">
        <v>180346680.36</v>
      </c>
      <c r="AE1318" s="8">
        <f t="shared" si="357"/>
        <v>2880266472.2</v>
      </c>
      <c r="AF1318" s="8">
        <f t="shared" si="358"/>
        <v>2260867113.12</v>
      </c>
      <c r="AG1318" s="8">
        <f t="shared" si="359"/>
        <v>591915838.55</v>
      </c>
      <c r="AH1318" s="8">
        <f t="shared" si="360"/>
        <v>562559920.27</v>
      </c>
      <c r="AI1318" s="8">
        <f t="shared" si="361"/>
        <v>382213239.91</v>
      </c>
      <c r="AJ1318" s="8">
        <f t="shared" si="345"/>
        <v>965042217.55</v>
      </c>
      <c r="AK1318" s="13">
        <f t="shared" si="346"/>
        <v>619399359.08</v>
      </c>
      <c r="AL1318" s="13">
        <f t="shared" si="347"/>
        <v>0</v>
      </c>
      <c r="AM1318" s="13">
        <f t="shared" si="348"/>
        <v>-56839438.81</v>
      </c>
      <c r="AN1318" s="13">
        <f t="shared" si="349"/>
        <v>562559920.27</v>
      </c>
      <c r="AO1318" s="13">
        <f t="shared" si="350"/>
        <v>1582743006.83</v>
      </c>
      <c r="AP1318" s="13">
        <f t="shared" si="351"/>
        <v>642054666.52</v>
      </c>
      <c r="AQ1318" s="13">
        <f t="shared" si="352"/>
        <v>461707986.16</v>
      </c>
      <c r="AR1318" s="13">
        <f t="shared" si="353"/>
        <v>623104487.16</v>
      </c>
      <c r="AS1318" s="13">
        <f t="shared" si="354"/>
        <v>442757806.8</v>
      </c>
      <c r="AT1318" s="13">
        <f t="shared" si="355"/>
        <v>382213239.91</v>
      </c>
      <c r="AU1318" s="13">
        <f>AT1318-VLOOKUP(A1318,[1]选股结果!$A$2:$BJ$3005,48,FALSE)*0.08</f>
        <v>180180205.4764</v>
      </c>
      <c r="AV1318" s="13">
        <f t="shared" si="356"/>
        <v>180346680.36</v>
      </c>
    </row>
    <row r="1319" spans="1:48">
      <c r="A1319" s="4" t="s">
        <v>2682</v>
      </c>
      <c r="B1319" s="4" t="s">
        <v>2683</v>
      </c>
      <c r="C1319" s="5">
        <v>2878996019.76</v>
      </c>
      <c r="D1319" s="5">
        <v>660176589.79</v>
      </c>
      <c r="E1319" s="5">
        <v>0</v>
      </c>
      <c r="F1319" s="5">
        <v>2103353408.35</v>
      </c>
      <c r="G1319" s="5">
        <v>2468081093.32</v>
      </c>
      <c r="H1319" s="5">
        <v>28706463.33</v>
      </c>
      <c r="I1319" s="5">
        <v>201893342.72</v>
      </c>
      <c r="J1319" s="5">
        <v>0</v>
      </c>
      <c r="K1319" s="5">
        <v>0</v>
      </c>
      <c r="L1319" s="5">
        <v>0</v>
      </c>
      <c r="M1319" s="5">
        <v>0</v>
      </c>
      <c r="N1319" s="5">
        <v>0</v>
      </c>
      <c r="O1319" s="5">
        <v>32208742.05</v>
      </c>
      <c r="P1319" s="5">
        <v>113259441.43</v>
      </c>
      <c r="Q1319" s="5">
        <v>806250411</v>
      </c>
      <c r="R1319" s="5">
        <v>75617904.48</v>
      </c>
      <c r="S1319" s="5">
        <v>22663883.63</v>
      </c>
      <c r="T1319" s="5">
        <v>427279030.64</v>
      </c>
      <c r="U1319" s="5">
        <v>3420992.45</v>
      </c>
      <c r="V1319" s="5">
        <v>-730580.61</v>
      </c>
      <c r="W1319" s="5">
        <v>-443080475.07</v>
      </c>
      <c r="X1319" s="5">
        <v>25432724.13</v>
      </c>
      <c r="Y1319" s="5">
        <v>-1324041.44</v>
      </c>
      <c r="Z1319" s="5">
        <v>-573208.87</v>
      </c>
      <c r="AA1319" s="5"/>
      <c r="AB1319" s="5">
        <v>7674315.9</v>
      </c>
      <c r="AC1319" s="5">
        <v>2300304.21</v>
      </c>
      <c r="AD1319" s="5">
        <v>388048544.33</v>
      </c>
      <c r="AE1319" s="8">
        <f t="shared" si="357"/>
        <v>2878996019.76</v>
      </c>
      <c r="AF1319" s="8">
        <f t="shared" si="358"/>
        <v>3518081475.91</v>
      </c>
      <c r="AG1319" s="8">
        <f t="shared" si="359"/>
        <v>-680299372.75</v>
      </c>
      <c r="AH1319" s="8">
        <f t="shared" si="360"/>
        <v>-674925361.06</v>
      </c>
      <c r="AI1319" s="8">
        <f t="shared" si="361"/>
        <v>-1062973905.39</v>
      </c>
      <c r="AJ1319" s="8">
        <f t="shared" si="345"/>
        <v>945020541.35</v>
      </c>
      <c r="AK1319" s="13">
        <f t="shared" si="346"/>
        <v>-640409497.59</v>
      </c>
      <c r="AL1319" s="13">
        <f t="shared" si="347"/>
        <v>3420992.45</v>
      </c>
      <c r="AM1319" s="13">
        <f t="shared" si="348"/>
        <v>-40584938.8</v>
      </c>
      <c r="AN1319" s="13">
        <f t="shared" si="349"/>
        <v>-677573443.94</v>
      </c>
      <c r="AO1319" s="13">
        <f t="shared" si="350"/>
        <v>410914926.44</v>
      </c>
      <c r="AP1319" s="13">
        <f t="shared" si="351"/>
        <v>-589039150.63</v>
      </c>
      <c r="AQ1319" s="13">
        <f t="shared" si="352"/>
        <v>-977087694.96</v>
      </c>
      <c r="AR1319" s="13">
        <f t="shared" si="353"/>
        <v>-617745613.96</v>
      </c>
      <c r="AS1319" s="13">
        <f t="shared" si="354"/>
        <v>-1005794158.29</v>
      </c>
      <c r="AT1319" s="13">
        <f t="shared" si="355"/>
        <v>-1065621988.27</v>
      </c>
      <c r="AU1319" s="13">
        <f>AT1319-VLOOKUP(A1319,[1]选股结果!$A$2:$BJ$3005,48,FALSE)*0.08</f>
        <v>-2506942269.0924</v>
      </c>
      <c r="AV1319" s="13">
        <f t="shared" si="356"/>
        <v>388048544.33</v>
      </c>
    </row>
    <row r="1320" spans="1:48">
      <c r="A1320" s="4" t="s">
        <v>2684</v>
      </c>
      <c r="B1320" s="4" t="s">
        <v>2685</v>
      </c>
      <c r="C1320" s="5">
        <v>2877305124.24</v>
      </c>
      <c r="D1320" s="5">
        <v>0</v>
      </c>
      <c r="E1320" s="5">
        <v>0</v>
      </c>
      <c r="F1320" s="5">
        <v>0</v>
      </c>
      <c r="G1320" s="5">
        <v>2105768463.5</v>
      </c>
      <c r="H1320" s="5">
        <v>12391392.56</v>
      </c>
      <c r="I1320" s="5">
        <v>0</v>
      </c>
      <c r="J1320" s="5">
        <v>0</v>
      </c>
      <c r="K1320" s="5">
        <v>0</v>
      </c>
      <c r="L1320" s="5">
        <v>0</v>
      </c>
      <c r="M1320" s="5">
        <v>0</v>
      </c>
      <c r="N1320" s="5">
        <v>0</v>
      </c>
      <c r="O1320" s="5">
        <v>26869436.1</v>
      </c>
      <c r="P1320" s="5">
        <v>48589062.84</v>
      </c>
      <c r="Q1320" s="5">
        <v>246430599.23</v>
      </c>
      <c r="R1320" s="5">
        <v>5912366.2</v>
      </c>
      <c r="S1320" s="5">
        <v>8006252.81</v>
      </c>
      <c r="T1320" s="5">
        <v>17286076.32</v>
      </c>
      <c r="U1320" s="5">
        <v>3505687.69</v>
      </c>
      <c r="V1320" s="5">
        <v>0</v>
      </c>
      <c r="W1320" s="5">
        <v>0</v>
      </c>
      <c r="X1320" s="5">
        <v>487045.02</v>
      </c>
      <c r="Y1320" s="5">
        <v>3469260.78</v>
      </c>
      <c r="Z1320" s="5">
        <v>6835028.49</v>
      </c>
      <c r="AA1320" s="5"/>
      <c r="AB1320" s="5">
        <v>1236250.69</v>
      </c>
      <c r="AC1320" s="5">
        <v>636862.65</v>
      </c>
      <c r="AD1320" s="5">
        <v>65764986.43</v>
      </c>
      <c r="AE1320" s="8">
        <f t="shared" si="357"/>
        <v>2877305124.24</v>
      </c>
      <c r="AF1320" s="8">
        <f t="shared" si="358"/>
        <v>2441576180.68</v>
      </c>
      <c r="AG1320" s="8">
        <f t="shared" si="359"/>
        <v>455893742.57</v>
      </c>
      <c r="AH1320" s="8">
        <f t="shared" si="360"/>
        <v>456493130.61</v>
      </c>
      <c r="AI1320" s="8">
        <f t="shared" si="361"/>
        <v>390728144.18</v>
      </c>
      <c r="AJ1320" s="8">
        <f t="shared" si="345"/>
        <v>324758970.91</v>
      </c>
      <c r="AK1320" s="13">
        <f t="shared" si="346"/>
        <v>439198204.34</v>
      </c>
      <c r="AL1320" s="13">
        <f t="shared" si="347"/>
        <v>3505687.69</v>
      </c>
      <c r="AM1320" s="13">
        <f t="shared" si="348"/>
        <v>20727760.14</v>
      </c>
      <c r="AN1320" s="13">
        <f t="shared" si="349"/>
        <v>463431652.17</v>
      </c>
      <c r="AO1320" s="13">
        <f t="shared" si="350"/>
        <v>771536660.74</v>
      </c>
      <c r="AP1320" s="13">
        <f t="shared" si="351"/>
        <v>459595849.71</v>
      </c>
      <c r="AQ1320" s="13">
        <f t="shared" si="352"/>
        <v>393830863.28</v>
      </c>
      <c r="AR1320" s="13">
        <f t="shared" si="353"/>
        <v>447204457.15</v>
      </c>
      <c r="AS1320" s="13">
        <f t="shared" si="354"/>
        <v>381439470.72</v>
      </c>
      <c r="AT1320" s="13">
        <f t="shared" si="355"/>
        <v>397666665.74</v>
      </c>
      <c r="AU1320" s="13">
        <f>AT1320-VLOOKUP(A1320,[1]选股结果!$A$2:$BJ$3005,48,FALSE)*0.08</f>
        <v>140235334.5608</v>
      </c>
      <c r="AV1320" s="13">
        <f t="shared" si="356"/>
        <v>65764986.43</v>
      </c>
    </row>
    <row r="1321" spans="1:48">
      <c r="A1321" s="4" t="s">
        <v>2686</v>
      </c>
      <c r="B1321" s="4" t="s">
        <v>2687</v>
      </c>
      <c r="C1321" s="5">
        <v>2874023641.19</v>
      </c>
      <c r="D1321" s="5">
        <v>0</v>
      </c>
      <c r="E1321" s="5">
        <v>0</v>
      </c>
      <c r="F1321" s="5">
        <v>0</v>
      </c>
      <c r="G1321" s="5">
        <v>1972146267.43</v>
      </c>
      <c r="H1321" s="5">
        <v>3340925.86</v>
      </c>
      <c r="I1321" s="5">
        <v>0</v>
      </c>
      <c r="J1321" s="5">
        <v>0</v>
      </c>
      <c r="K1321" s="5">
        <v>0</v>
      </c>
      <c r="L1321" s="5">
        <v>0</v>
      </c>
      <c r="M1321" s="5">
        <v>0</v>
      </c>
      <c r="N1321" s="5">
        <v>0</v>
      </c>
      <c r="O1321" s="5">
        <v>22942748.43</v>
      </c>
      <c r="P1321" s="5">
        <v>317301761.56</v>
      </c>
      <c r="Q1321" s="5">
        <v>165760376.48</v>
      </c>
      <c r="R1321" s="5">
        <v>238597336.04</v>
      </c>
      <c r="S1321" s="5">
        <v>-28606842.88</v>
      </c>
      <c r="T1321" s="5">
        <v>9789051.45</v>
      </c>
      <c r="U1321" s="5">
        <v>4774569.51</v>
      </c>
      <c r="V1321" s="5">
        <v>0</v>
      </c>
      <c r="W1321" s="5">
        <v>1311680.51</v>
      </c>
      <c r="X1321" s="5">
        <v>2013770.04</v>
      </c>
      <c r="Y1321" s="5">
        <v>4431361.37</v>
      </c>
      <c r="Z1321" s="5">
        <v>7396.06</v>
      </c>
      <c r="AA1321" s="5"/>
      <c r="AB1321" s="5">
        <v>2596975.74</v>
      </c>
      <c r="AC1321" s="5">
        <v>1721959.17</v>
      </c>
      <c r="AD1321" s="5">
        <v>26774815.49</v>
      </c>
      <c r="AE1321" s="8">
        <f t="shared" si="357"/>
        <v>2874023641.19</v>
      </c>
      <c r="AF1321" s="8">
        <f t="shared" si="358"/>
        <v>2688141647.06</v>
      </c>
      <c r="AG1321" s="8">
        <f t="shared" si="359"/>
        <v>190544990.74</v>
      </c>
      <c r="AH1321" s="8">
        <f t="shared" si="360"/>
        <v>191420007.31</v>
      </c>
      <c r="AI1321" s="8">
        <f t="shared" si="361"/>
        <v>164645191.82</v>
      </c>
      <c r="AJ1321" s="8">
        <f t="shared" si="345"/>
        <v>509561231.27</v>
      </c>
      <c r="AK1321" s="13">
        <f t="shared" si="346"/>
        <v>190313355.5</v>
      </c>
      <c r="AL1321" s="13">
        <f t="shared" si="347"/>
        <v>4774569.51</v>
      </c>
      <c r="AM1321" s="13">
        <f t="shared" si="348"/>
        <v>5194805.04</v>
      </c>
      <c r="AN1321" s="13">
        <f t="shared" si="349"/>
        <v>200282730.05</v>
      </c>
      <c r="AO1321" s="13">
        <f t="shared" si="350"/>
        <v>901877373.76</v>
      </c>
      <c r="AP1321" s="13">
        <f t="shared" si="351"/>
        <v>165047438.48</v>
      </c>
      <c r="AQ1321" s="13">
        <f t="shared" si="352"/>
        <v>138272622.99</v>
      </c>
      <c r="AR1321" s="13">
        <f t="shared" si="353"/>
        <v>161706512.62</v>
      </c>
      <c r="AS1321" s="13">
        <f t="shared" si="354"/>
        <v>134931697.13</v>
      </c>
      <c r="AT1321" s="13">
        <f t="shared" si="355"/>
        <v>173507914.56</v>
      </c>
      <c r="AU1321" s="13">
        <f>AT1321-VLOOKUP(A1321,[1]选股结果!$A$2:$BJ$3005,48,FALSE)*0.08</f>
        <v>-122167719.9336</v>
      </c>
      <c r="AV1321" s="13">
        <f t="shared" si="356"/>
        <v>26774815.49</v>
      </c>
    </row>
    <row r="1322" spans="1:48">
      <c r="A1322" s="4" t="s">
        <v>2688</v>
      </c>
      <c r="B1322" s="4" t="s">
        <v>2689</v>
      </c>
      <c r="C1322" s="5">
        <v>2871770266.62</v>
      </c>
      <c r="D1322" s="5">
        <v>0</v>
      </c>
      <c r="E1322" s="5">
        <v>0</v>
      </c>
      <c r="F1322" s="5">
        <v>0</v>
      </c>
      <c r="G1322" s="5">
        <v>1598740363.83</v>
      </c>
      <c r="H1322" s="5">
        <v>0</v>
      </c>
      <c r="I1322" s="5">
        <v>0</v>
      </c>
      <c r="J1322" s="5">
        <v>0</v>
      </c>
      <c r="K1322" s="5">
        <v>0</v>
      </c>
      <c r="L1322" s="5">
        <v>0</v>
      </c>
      <c r="M1322" s="5">
        <v>0</v>
      </c>
      <c r="N1322" s="5">
        <v>0</v>
      </c>
      <c r="O1322" s="5">
        <v>7713349.17</v>
      </c>
      <c r="P1322" s="5">
        <v>12613268.3</v>
      </c>
      <c r="Q1322" s="5">
        <v>262572103.09</v>
      </c>
      <c r="R1322" s="5">
        <v>40274747.44</v>
      </c>
      <c r="S1322" s="5">
        <v>-63401976.54</v>
      </c>
      <c r="T1322" s="5">
        <v>20417631.42</v>
      </c>
      <c r="U1322" s="5">
        <v>-17081685.89</v>
      </c>
      <c r="V1322" s="5">
        <v>0</v>
      </c>
      <c r="W1322" s="5">
        <v>0</v>
      </c>
      <c r="X1322" s="5">
        <v>-1675584.6</v>
      </c>
      <c r="Y1322" s="5">
        <v>733854</v>
      </c>
      <c r="Z1322" s="5">
        <v>73619.17</v>
      </c>
      <c r="AA1322" s="5"/>
      <c r="AB1322" s="5">
        <v>9310368.74</v>
      </c>
      <c r="AC1322" s="5">
        <v>308465941.21</v>
      </c>
      <c r="AD1322" s="5">
        <v>13746001.19</v>
      </c>
      <c r="AE1322" s="8">
        <f t="shared" si="357"/>
        <v>2871770266.62</v>
      </c>
      <c r="AF1322" s="8">
        <f t="shared" si="358"/>
        <v>1858511855.29</v>
      </c>
      <c r="AG1322" s="8">
        <f t="shared" si="359"/>
        <v>1034691392.52</v>
      </c>
      <c r="AH1322" s="8">
        <f t="shared" si="360"/>
        <v>735535820.05</v>
      </c>
      <c r="AI1322" s="8">
        <f t="shared" si="361"/>
        <v>721789818.86</v>
      </c>
      <c r="AJ1322" s="8">
        <f t="shared" si="345"/>
        <v>582788147.03</v>
      </c>
      <c r="AK1322" s="13">
        <f t="shared" si="346"/>
        <v>1013992265.33</v>
      </c>
      <c r="AL1322" s="13">
        <f t="shared" si="347"/>
        <v>-17081685.89</v>
      </c>
      <c r="AM1322" s="13">
        <f t="shared" si="348"/>
        <v>-259907051.39</v>
      </c>
      <c r="AN1322" s="13">
        <f t="shared" si="349"/>
        <v>737003528.05</v>
      </c>
      <c r="AO1322" s="13">
        <f t="shared" si="350"/>
        <v>1273029902.79</v>
      </c>
      <c r="AP1322" s="13">
        <f t="shared" si="351"/>
        <v>950590288.79</v>
      </c>
      <c r="AQ1322" s="13">
        <f t="shared" si="352"/>
        <v>936844287.6</v>
      </c>
      <c r="AR1322" s="13">
        <f t="shared" si="353"/>
        <v>950590288.79</v>
      </c>
      <c r="AS1322" s="13">
        <f t="shared" si="354"/>
        <v>936844287.6</v>
      </c>
      <c r="AT1322" s="13">
        <f t="shared" si="355"/>
        <v>723257526.86</v>
      </c>
      <c r="AU1322" s="13">
        <f>AT1322-VLOOKUP(A1322,[1]选股结果!$A$2:$BJ$3005,48,FALSE)*0.08</f>
        <v>155257795.22</v>
      </c>
      <c r="AV1322" s="13">
        <f t="shared" si="356"/>
        <v>13746001.1899999</v>
      </c>
    </row>
    <row r="1323" spans="1:48">
      <c r="A1323" s="4" t="s">
        <v>2690</v>
      </c>
      <c r="B1323" s="4" t="s">
        <v>2691</v>
      </c>
      <c r="C1323" s="5">
        <v>2871474491.5</v>
      </c>
      <c r="D1323" s="5">
        <v>0</v>
      </c>
      <c r="E1323" s="5">
        <v>0</v>
      </c>
      <c r="F1323" s="5">
        <v>0</v>
      </c>
      <c r="G1323" s="5">
        <v>2586678832.83</v>
      </c>
      <c r="H1323" s="5">
        <v>63119531.07</v>
      </c>
      <c r="I1323" s="5">
        <v>0</v>
      </c>
      <c r="J1323" s="5">
        <v>0</v>
      </c>
      <c r="K1323" s="5">
        <v>0</v>
      </c>
      <c r="L1323" s="5">
        <v>0</v>
      </c>
      <c r="M1323" s="5">
        <v>0</v>
      </c>
      <c r="N1323" s="5">
        <v>0</v>
      </c>
      <c r="O1323" s="5">
        <v>8764753.78</v>
      </c>
      <c r="P1323" s="5">
        <v>6823146.41</v>
      </c>
      <c r="Q1323" s="5">
        <v>73421037.82</v>
      </c>
      <c r="R1323" s="5">
        <v>802856.76</v>
      </c>
      <c r="S1323" s="5">
        <v>81829334.71</v>
      </c>
      <c r="T1323" s="5">
        <v>1037857.64</v>
      </c>
      <c r="U1323" s="5">
        <v>-580126</v>
      </c>
      <c r="V1323" s="5">
        <v>0</v>
      </c>
      <c r="W1323" s="5">
        <v>0</v>
      </c>
      <c r="X1323" s="5">
        <v>21829968.87</v>
      </c>
      <c r="Y1323" s="5">
        <v>0</v>
      </c>
      <c r="Z1323" s="5">
        <v>0</v>
      </c>
      <c r="AA1323" s="5"/>
      <c r="AB1323" s="5">
        <v>785392.5</v>
      </c>
      <c r="AC1323" s="5">
        <v>229013.83</v>
      </c>
      <c r="AD1323" s="5">
        <v>21003637.07</v>
      </c>
      <c r="AE1323" s="8">
        <f t="shared" si="357"/>
        <v>2871474491.5</v>
      </c>
      <c r="AF1323" s="8">
        <f t="shared" si="358"/>
        <v>2758319962.31</v>
      </c>
      <c r="AG1323" s="8">
        <f t="shared" si="359"/>
        <v>92362417.9599996</v>
      </c>
      <c r="AH1323" s="8">
        <f t="shared" si="360"/>
        <v>92918796.6299996</v>
      </c>
      <c r="AI1323" s="8">
        <f t="shared" si="361"/>
        <v>71915159.5599996</v>
      </c>
      <c r="AJ1323" s="8">
        <f t="shared" si="345"/>
        <v>88452559.34</v>
      </c>
      <c r="AK1323" s="13">
        <f t="shared" si="346"/>
        <v>113154529.19</v>
      </c>
      <c r="AL1323" s="13">
        <f t="shared" si="347"/>
        <v>-580126</v>
      </c>
      <c r="AM1323" s="13">
        <f t="shared" si="348"/>
        <v>-19655606.56</v>
      </c>
      <c r="AN1323" s="13">
        <f t="shared" si="349"/>
        <v>92918796.63</v>
      </c>
      <c r="AO1323" s="13">
        <f t="shared" si="350"/>
        <v>284795658.67</v>
      </c>
      <c r="AP1323" s="13">
        <f t="shared" si="351"/>
        <v>258103394.97</v>
      </c>
      <c r="AQ1323" s="13">
        <f t="shared" si="352"/>
        <v>237099757.9</v>
      </c>
      <c r="AR1323" s="13">
        <f t="shared" si="353"/>
        <v>194983863.9</v>
      </c>
      <c r="AS1323" s="13">
        <f t="shared" si="354"/>
        <v>173980226.83</v>
      </c>
      <c r="AT1323" s="13">
        <f t="shared" si="355"/>
        <v>71915159.56</v>
      </c>
      <c r="AU1323" s="13">
        <f>AT1323-VLOOKUP(A1323,[1]选股结果!$A$2:$BJ$3005,48,FALSE)*0.08</f>
        <v>-87934664.9864</v>
      </c>
      <c r="AV1323" s="13">
        <f t="shared" si="356"/>
        <v>21003637.07</v>
      </c>
    </row>
    <row r="1324" spans="1:48">
      <c r="A1324" s="4" t="s">
        <v>2692</v>
      </c>
      <c r="B1324" s="4" t="s">
        <v>2693</v>
      </c>
      <c r="C1324" s="5">
        <v>2868805098.91</v>
      </c>
      <c r="D1324" s="5">
        <v>0</v>
      </c>
      <c r="E1324" s="5">
        <v>0</v>
      </c>
      <c r="F1324" s="5">
        <v>0</v>
      </c>
      <c r="G1324" s="5">
        <v>2544031495.76</v>
      </c>
      <c r="H1324" s="5">
        <v>21749390.01</v>
      </c>
      <c r="I1324" s="5">
        <v>0</v>
      </c>
      <c r="J1324" s="5">
        <v>0</v>
      </c>
      <c r="K1324" s="5">
        <v>0</v>
      </c>
      <c r="L1324" s="5">
        <v>0</v>
      </c>
      <c r="M1324" s="5">
        <v>0</v>
      </c>
      <c r="N1324" s="5">
        <v>0</v>
      </c>
      <c r="O1324" s="5">
        <v>14239185.73</v>
      </c>
      <c r="P1324" s="5">
        <v>181802692.6</v>
      </c>
      <c r="Q1324" s="5">
        <v>40392668.03</v>
      </c>
      <c r="R1324" s="5">
        <v>568520.81</v>
      </c>
      <c r="S1324" s="5">
        <v>-4271435.6</v>
      </c>
      <c r="T1324" s="5">
        <v>-31295358.02</v>
      </c>
      <c r="U1324" s="5">
        <v>-31847138.46</v>
      </c>
      <c r="V1324" s="5">
        <v>0</v>
      </c>
      <c r="W1324" s="5">
        <v>138340502.65</v>
      </c>
      <c r="X1324" s="5">
        <v>8806229.34</v>
      </c>
      <c r="Y1324" s="5">
        <v>0</v>
      </c>
      <c r="Z1324" s="5">
        <v>0</v>
      </c>
      <c r="AA1324" s="5"/>
      <c r="AB1324" s="5">
        <v>240799.38</v>
      </c>
      <c r="AC1324" s="5">
        <v>40887.75</v>
      </c>
      <c r="AD1324" s="5">
        <v>62761299.54</v>
      </c>
      <c r="AE1324" s="8">
        <f t="shared" si="357"/>
        <v>2868805098.91</v>
      </c>
      <c r="AF1324" s="8">
        <f t="shared" si="358"/>
        <v>2776763127.33</v>
      </c>
      <c r="AG1324" s="8">
        <f t="shared" si="359"/>
        <v>190280886.869999</v>
      </c>
      <c r="AH1324" s="8">
        <f t="shared" si="360"/>
        <v>190480798.499999</v>
      </c>
      <c r="AI1324" s="8">
        <f t="shared" si="361"/>
        <v>127719498.959999</v>
      </c>
      <c r="AJ1324" s="8">
        <f t="shared" si="345"/>
        <v>236234634.73</v>
      </c>
      <c r="AK1324" s="13">
        <f t="shared" si="346"/>
        <v>92041971.5799996</v>
      </c>
      <c r="AL1324" s="13">
        <f t="shared" si="347"/>
        <v>-31847138.46</v>
      </c>
      <c r="AM1324" s="13">
        <f t="shared" si="348"/>
        <v>130285965.38</v>
      </c>
      <c r="AN1324" s="13">
        <f t="shared" si="349"/>
        <v>190480798.5</v>
      </c>
      <c r="AO1324" s="13">
        <f t="shared" si="350"/>
        <v>324773603.15</v>
      </c>
      <c r="AP1324" s="13">
        <f t="shared" si="351"/>
        <v>109519925.99</v>
      </c>
      <c r="AQ1324" s="13">
        <f t="shared" si="352"/>
        <v>46758626.4499996</v>
      </c>
      <c r="AR1324" s="13">
        <f t="shared" si="353"/>
        <v>87770535.9799996</v>
      </c>
      <c r="AS1324" s="13">
        <f t="shared" si="354"/>
        <v>25009236.4399996</v>
      </c>
      <c r="AT1324" s="13">
        <f t="shared" si="355"/>
        <v>127719498.96</v>
      </c>
      <c r="AU1324" s="13">
        <f>AT1324-VLOOKUP(A1324,[1]选股结果!$A$2:$BJ$3005,48,FALSE)*0.08</f>
        <v>-118890898.6976</v>
      </c>
      <c r="AV1324" s="13">
        <f t="shared" si="356"/>
        <v>62761299.54</v>
      </c>
    </row>
    <row r="1325" spans="1:48">
      <c r="A1325" s="4" t="s">
        <v>2694</v>
      </c>
      <c r="B1325" s="4" t="s">
        <v>2695</v>
      </c>
      <c r="C1325" s="5">
        <v>2862781756.35</v>
      </c>
      <c r="D1325" s="5">
        <v>0</v>
      </c>
      <c r="E1325" s="5">
        <v>0</v>
      </c>
      <c r="F1325" s="5">
        <v>0</v>
      </c>
      <c r="G1325" s="5">
        <v>1513011592.92</v>
      </c>
      <c r="H1325" s="5">
        <v>220441.97</v>
      </c>
      <c r="I1325" s="5">
        <v>0</v>
      </c>
      <c r="J1325" s="5">
        <v>0</v>
      </c>
      <c r="K1325" s="5">
        <v>0</v>
      </c>
      <c r="L1325" s="5">
        <v>0</v>
      </c>
      <c r="M1325" s="5">
        <v>0</v>
      </c>
      <c r="N1325" s="5">
        <v>0</v>
      </c>
      <c r="O1325" s="5">
        <v>26701420.23</v>
      </c>
      <c r="P1325" s="5">
        <v>539192745</v>
      </c>
      <c r="Q1325" s="5">
        <v>94519079.82</v>
      </c>
      <c r="R1325" s="5">
        <v>86598813.23</v>
      </c>
      <c r="S1325" s="5">
        <v>-3606875.64</v>
      </c>
      <c r="T1325" s="5">
        <v>6934365.64</v>
      </c>
      <c r="U1325" s="5">
        <v>3517736.63</v>
      </c>
      <c r="V1325" s="5">
        <v>0</v>
      </c>
      <c r="W1325" s="5">
        <v>9493678.8</v>
      </c>
      <c r="X1325" s="5">
        <v>1521409.34</v>
      </c>
      <c r="Y1325" s="5">
        <v>-589018.95</v>
      </c>
      <c r="Z1325" s="5">
        <v>3638385.77</v>
      </c>
      <c r="AA1325" s="5"/>
      <c r="AB1325" s="5">
        <v>46713218.53</v>
      </c>
      <c r="AC1325" s="5">
        <v>549659.17</v>
      </c>
      <c r="AD1325" s="5">
        <v>171501999.46</v>
      </c>
      <c r="AE1325" s="8">
        <f t="shared" si="357"/>
        <v>2862781756.35</v>
      </c>
      <c r="AF1325" s="8">
        <f t="shared" si="358"/>
        <v>2256416775.56</v>
      </c>
      <c r="AG1325" s="8">
        <f t="shared" si="359"/>
        <v>625499020.609999</v>
      </c>
      <c r="AH1325" s="8">
        <f t="shared" si="360"/>
        <v>671662579.969999</v>
      </c>
      <c r="AI1325" s="8">
        <f t="shared" si="361"/>
        <v>500160580.509999</v>
      </c>
      <c r="AJ1325" s="8">
        <f t="shared" si="345"/>
        <v>613660666.74</v>
      </c>
      <c r="AK1325" s="13">
        <f t="shared" si="346"/>
        <v>605775961.84</v>
      </c>
      <c r="AL1325" s="13">
        <f t="shared" si="347"/>
        <v>3517736.63</v>
      </c>
      <c r="AM1325" s="13">
        <f t="shared" si="348"/>
        <v>61190843.6</v>
      </c>
      <c r="AN1325" s="13">
        <f t="shared" si="349"/>
        <v>670484542.07</v>
      </c>
      <c r="AO1325" s="13">
        <f t="shared" si="350"/>
        <v>1349770163.43</v>
      </c>
      <c r="AP1325" s="13">
        <f t="shared" si="351"/>
        <v>602389528.17</v>
      </c>
      <c r="AQ1325" s="13">
        <f t="shared" si="352"/>
        <v>430887528.71</v>
      </c>
      <c r="AR1325" s="13">
        <f t="shared" si="353"/>
        <v>602169086.2</v>
      </c>
      <c r="AS1325" s="13">
        <f t="shared" si="354"/>
        <v>430667086.74</v>
      </c>
      <c r="AT1325" s="13">
        <f t="shared" si="355"/>
        <v>498982542.61</v>
      </c>
      <c r="AU1325" s="13">
        <f>AT1325-VLOOKUP(A1325,[1]选股结果!$A$2:$BJ$3005,48,FALSE)*0.08</f>
        <v>266692718.5732</v>
      </c>
      <c r="AV1325" s="13">
        <f t="shared" si="356"/>
        <v>171501999.46</v>
      </c>
    </row>
    <row r="1326" spans="1:48">
      <c r="A1326" s="4" t="s">
        <v>2696</v>
      </c>
      <c r="B1326" s="4" t="s">
        <v>2697</v>
      </c>
      <c r="C1326" s="5">
        <v>2862109000</v>
      </c>
      <c r="D1326" s="5">
        <v>4383536000</v>
      </c>
      <c r="E1326" s="5">
        <v>0</v>
      </c>
      <c r="F1326" s="5">
        <v>263175000</v>
      </c>
      <c r="G1326" s="5">
        <v>0</v>
      </c>
      <c r="H1326" s="5">
        <v>0</v>
      </c>
      <c r="I1326" s="5">
        <v>102405000</v>
      </c>
      <c r="J1326" s="5">
        <v>0</v>
      </c>
      <c r="K1326" s="5">
        <v>0</v>
      </c>
      <c r="L1326" s="5">
        <v>0</v>
      </c>
      <c r="M1326" s="5">
        <v>0</v>
      </c>
      <c r="N1326" s="5">
        <v>0</v>
      </c>
      <c r="O1326" s="5">
        <v>23993000</v>
      </c>
      <c r="P1326" s="5">
        <v>0</v>
      </c>
      <c r="Q1326" s="5">
        <v>0</v>
      </c>
      <c r="R1326" s="5">
        <v>0</v>
      </c>
      <c r="S1326" s="5">
        <v>0</v>
      </c>
      <c r="T1326" s="5">
        <v>159776000</v>
      </c>
      <c r="U1326" s="5">
        <v>0</v>
      </c>
      <c r="V1326" s="5">
        <v>24322000</v>
      </c>
      <c r="W1326" s="5">
        <v>118151000</v>
      </c>
      <c r="X1326" s="5">
        <v>603291000</v>
      </c>
      <c r="Y1326" s="5">
        <v>0</v>
      </c>
      <c r="Z1326" s="5">
        <v>327000</v>
      </c>
      <c r="AA1326" s="5"/>
      <c r="AB1326" s="5">
        <v>4871000</v>
      </c>
      <c r="AC1326" s="5">
        <v>5671000</v>
      </c>
      <c r="AD1326" s="5">
        <v>247653000</v>
      </c>
      <c r="AE1326" s="8">
        <f t="shared" si="357"/>
        <v>2862109000</v>
      </c>
      <c r="AF1326" s="8">
        <f t="shared" si="358"/>
        <v>23993000</v>
      </c>
      <c r="AG1326" s="8">
        <f t="shared" si="359"/>
        <v>2537401000</v>
      </c>
      <c r="AH1326" s="8">
        <f t="shared" si="360"/>
        <v>2536601000</v>
      </c>
      <c r="AI1326" s="8">
        <f t="shared" si="361"/>
        <v>2288948000</v>
      </c>
      <c r="AJ1326" s="8">
        <f t="shared" si="345"/>
        <v>24793000</v>
      </c>
      <c r="AK1326" s="13">
        <f t="shared" si="346"/>
        <v>2838116000</v>
      </c>
      <c r="AL1326" s="13">
        <f t="shared" si="347"/>
        <v>0</v>
      </c>
      <c r="AM1326" s="13">
        <f t="shared" si="348"/>
        <v>-301515000</v>
      </c>
      <c r="AN1326" s="13">
        <f t="shared" si="349"/>
        <v>2536601000</v>
      </c>
      <c r="AO1326" s="13">
        <f t="shared" si="350"/>
        <v>2862109000</v>
      </c>
      <c r="AP1326" s="13">
        <f t="shared" si="351"/>
        <v>2838116000</v>
      </c>
      <c r="AQ1326" s="13">
        <f t="shared" si="352"/>
        <v>2590463000</v>
      </c>
      <c r="AR1326" s="13">
        <f t="shared" si="353"/>
        <v>2838116000</v>
      </c>
      <c r="AS1326" s="13">
        <f t="shared" si="354"/>
        <v>2590463000</v>
      </c>
      <c r="AT1326" s="13">
        <f t="shared" si="355"/>
        <v>2288948000</v>
      </c>
      <c r="AU1326" s="13">
        <f>AT1326-VLOOKUP(A1326,[1]选股结果!$A$2:$BJ$3005,48,FALSE)*0.08</f>
        <v>1245860640</v>
      </c>
      <c r="AV1326" s="13">
        <f t="shared" si="356"/>
        <v>247653000</v>
      </c>
    </row>
    <row r="1327" spans="1:48">
      <c r="A1327" s="4" t="s">
        <v>2698</v>
      </c>
      <c r="B1327" s="4" t="s">
        <v>2699</v>
      </c>
      <c r="C1327" s="5">
        <v>2858028873.04</v>
      </c>
      <c r="D1327" s="5">
        <v>0</v>
      </c>
      <c r="E1327" s="5">
        <v>0</v>
      </c>
      <c r="F1327" s="5">
        <v>0</v>
      </c>
      <c r="G1327" s="5">
        <v>2523962644.61</v>
      </c>
      <c r="H1327" s="5">
        <v>14401960.42</v>
      </c>
      <c r="I1327" s="5">
        <v>0</v>
      </c>
      <c r="J1327" s="5">
        <v>0</v>
      </c>
      <c r="K1327" s="5">
        <v>0</v>
      </c>
      <c r="L1327" s="5">
        <v>0</v>
      </c>
      <c r="M1327" s="5">
        <v>0</v>
      </c>
      <c r="N1327" s="5">
        <v>0</v>
      </c>
      <c r="O1327" s="5">
        <v>11816280.95</v>
      </c>
      <c r="P1327" s="5">
        <v>16832658.6</v>
      </c>
      <c r="Q1327" s="5">
        <v>60531270.65</v>
      </c>
      <c r="R1327" s="5">
        <v>96141164.23</v>
      </c>
      <c r="S1327" s="5">
        <v>12702423.06</v>
      </c>
      <c r="T1327" s="5">
        <v>0</v>
      </c>
      <c r="U1327" s="5">
        <v>0</v>
      </c>
      <c r="V1327" s="5">
        <v>0</v>
      </c>
      <c r="W1327" s="5">
        <v>39702957.25</v>
      </c>
      <c r="X1327" s="5">
        <v>-1811679.36</v>
      </c>
      <c r="Y1327" s="5">
        <v>5521303.45</v>
      </c>
      <c r="Z1327" s="5">
        <v>-3310907.58</v>
      </c>
      <c r="AA1327" s="5"/>
      <c r="AB1327" s="5">
        <v>111456.37</v>
      </c>
      <c r="AC1327" s="5">
        <v>1998000</v>
      </c>
      <c r="AD1327" s="5">
        <v>14329841.11</v>
      </c>
      <c r="AE1327" s="8">
        <f t="shared" si="357"/>
        <v>2858028873.04</v>
      </c>
      <c r="AF1327" s="8">
        <f t="shared" si="358"/>
        <v>2721986442.1</v>
      </c>
      <c r="AG1327" s="8">
        <f t="shared" si="359"/>
        <v>168724856.52</v>
      </c>
      <c r="AH1327" s="8">
        <f t="shared" si="360"/>
        <v>166838312.89</v>
      </c>
      <c r="AI1327" s="8">
        <f t="shared" si="361"/>
        <v>152508471.78</v>
      </c>
      <c r="AJ1327" s="8">
        <f t="shared" si="345"/>
        <v>96588057.28</v>
      </c>
      <c r="AK1327" s="13">
        <f t="shared" si="346"/>
        <v>141563734.39</v>
      </c>
      <c r="AL1327" s="13">
        <f t="shared" si="347"/>
        <v>0</v>
      </c>
      <c r="AM1327" s="13">
        <f t="shared" si="348"/>
        <v>36317185.4</v>
      </c>
      <c r="AN1327" s="13">
        <f t="shared" si="349"/>
        <v>177880919.79</v>
      </c>
      <c r="AO1327" s="13">
        <f t="shared" si="350"/>
        <v>334066228.43</v>
      </c>
      <c r="AP1327" s="13">
        <f t="shared" si="351"/>
        <v>168668117.87</v>
      </c>
      <c r="AQ1327" s="13">
        <f t="shared" si="352"/>
        <v>154338276.76</v>
      </c>
      <c r="AR1327" s="13">
        <f t="shared" si="353"/>
        <v>154266157.45</v>
      </c>
      <c r="AS1327" s="13">
        <f t="shared" si="354"/>
        <v>139936316.34</v>
      </c>
      <c r="AT1327" s="13">
        <f t="shared" si="355"/>
        <v>163551078.68</v>
      </c>
      <c r="AU1327" s="13">
        <f>AT1327-VLOOKUP(A1327,[1]选股结果!$A$2:$BJ$3005,48,FALSE)*0.08</f>
        <v>-122854969.888</v>
      </c>
      <c r="AV1327" s="13">
        <f t="shared" si="356"/>
        <v>14329841.11</v>
      </c>
    </row>
    <row r="1328" spans="1:48">
      <c r="A1328" s="4" t="s">
        <v>2700</v>
      </c>
      <c r="B1328" s="4" t="s">
        <v>2701</v>
      </c>
      <c r="C1328" s="5">
        <v>2854891617.85</v>
      </c>
      <c r="D1328" s="5">
        <v>0</v>
      </c>
      <c r="E1328" s="5">
        <v>0</v>
      </c>
      <c r="F1328" s="5">
        <v>0</v>
      </c>
      <c r="G1328" s="5">
        <v>2181809676.76</v>
      </c>
      <c r="H1328" s="5">
        <v>3165149.3</v>
      </c>
      <c r="I1328" s="5">
        <v>0</v>
      </c>
      <c r="J1328" s="5">
        <v>0</v>
      </c>
      <c r="K1328" s="5">
        <v>0</v>
      </c>
      <c r="L1328" s="5">
        <v>0</v>
      </c>
      <c r="M1328" s="5">
        <v>0</v>
      </c>
      <c r="N1328" s="5">
        <v>0</v>
      </c>
      <c r="O1328" s="5">
        <v>23041730.01</v>
      </c>
      <c r="P1328" s="5">
        <v>31267028.62</v>
      </c>
      <c r="Q1328" s="5">
        <v>154927701.22</v>
      </c>
      <c r="R1328" s="5">
        <v>162775296.8</v>
      </c>
      <c r="S1328" s="5">
        <v>-17845164.56</v>
      </c>
      <c r="T1328" s="5">
        <v>55753140</v>
      </c>
      <c r="U1328" s="5">
        <v>53222779.45</v>
      </c>
      <c r="V1328" s="5">
        <v>0</v>
      </c>
      <c r="W1328" s="5">
        <v>-977200</v>
      </c>
      <c r="X1328" s="5">
        <v>3543450.91</v>
      </c>
      <c r="Y1328" s="5">
        <v>1327067.55</v>
      </c>
      <c r="Z1328" s="5">
        <v>-3162299.38</v>
      </c>
      <c r="AA1328" s="5"/>
      <c r="AB1328" s="5">
        <v>1124113.43</v>
      </c>
      <c r="AC1328" s="5">
        <v>3352088.64</v>
      </c>
      <c r="AD1328" s="5">
        <v>35926806.47</v>
      </c>
      <c r="AE1328" s="8">
        <f t="shared" si="357"/>
        <v>2854891617.85</v>
      </c>
      <c r="AF1328" s="8">
        <f t="shared" si="358"/>
        <v>2535976268.85</v>
      </c>
      <c r="AG1328" s="8">
        <f t="shared" si="359"/>
        <v>365658471.159999</v>
      </c>
      <c r="AH1328" s="8">
        <f t="shared" si="360"/>
        <v>363430495.949999</v>
      </c>
      <c r="AI1328" s="8">
        <f t="shared" si="361"/>
        <v>327503689.479999</v>
      </c>
      <c r="AJ1328" s="8">
        <f t="shared" si="345"/>
        <v>212791502.61</v>
      </c>
      <c r="AK1328" s="13">
        <f t="shared" si="346"/>
        <v>320242416.55</v>
      </c>
      <c r="AL1328" s="13">
        <f t="shared" si="347"/>
        <v>53222779.45</v>
      </c>
      <c r="AM1328" s="13">
        <f t="shared" si="348"/>
        <v>-7380564.95</v>
      </c>
      <c r="AN1328" s="13">
        <f t="shared" si="349"/>
        <v>366084631.05</v>
      </c>
      <c r="AO1328" s="13">
        <f t="shared" si="350"/>
        <v>673081941.09</v>
      </c>
      <c r="AP1328" s="13">
        <f t="shared" si="351"/>
        <v>305562401.29</v>
      </c>
      <c r="AQ1328" s="13">
        <f t="shared" si="352"/>
        <v>269635594.82</v>
      </c>
      <c r="AR1328" s="13">
        <f t="shared" si="353"/>
        <v>302397251.99</v>
      </c>
      <c r="AS1328" s="13">
        <f t="shared" si="354"/>
        <v>266470445.52</v>
      </c>
      <c r="AT1328" s="13">
        <f t="shared" si="355"/>
        <v>330157824.58</v>
      </c>
      <c r="AU1328" s="13">
        <f>AT1328-VLOOKUP(A1328,[1]选股结果!$A$2:$BJ$3005,48,FALSE)*0.08</f>
        <v>-306401001.4456</v>
      </c>
      <c r="AV1328" s="13">
        <f t="shared" si="356"/>
        <v>35926806.47</v>
      </c>
    </row>
    <row r="1329" spans="1:48">
      <c r="A1329" s="4" t="s">
        <v>2702</v>
      </c>
      <c r="B1329" s="4" t="s">
        <v>2703</v>
      </c>
      <c r="C1329" s="5">
        <v>2854445826.93</v>
      </c>
      <c r="D1329" s="5">
        <v>0</v>
      </c>
      <c r="E1329" s="5">
        <v>0</v>
      </c>
      <c r="F1329" s="5">
        <v>0</v>
      </c>
      <c r="G1329" s="5">
        <v>1985614870.78</v>
      </c>
      <c r="H1329" s="5">
        <v>5452483.02</v>
      </c>
      <c r="I1329" s="5">
        <v>0</v>
      </c>
      <c r="J1329" s="5">
        <v>0</v>
      </c>
      <c r="K1329" s="5">
        <v>0</v>
      </c>
      <c r="L1329" s="5">
        <v>0</v>
      </c>
      <c r="M1329" s="5">
        <v>0</v>
      </c>
      <c r="N1329" s="5">
        <v>0</v>
      </c>
      <c r="O1329" s="5">
        <v>21079124.25</v>
      </c>
      <c r="P1329" s="5">
        <v>616244591.83</v>
      </c>
      <c r="Q1329" s="5">
        <v>135725513.61</v>
      </c>
      <c r="R1329" s="5">
        <v>70247480.93</v>
      </c>
      <c r="S1329" s="5">
        <v>-1636576.63</v>
      </c>
      <c r="T1329" s="5">
        <v>21194486.02</v>
      </c>
      <c r="U1329" s="5">
        <v>0</v>
      </c>
      <c r="V1329" s="5">
        <v>0</v>
      </c>
      <c r="W1329" s="5">
        <v>-301882.53</v>
      </c>
      <c r="X1329" s="5">
        <v>2513303</v>
      </c>
      <c r="Y1329" s="5">
        <v>0</v>
      </c>
      <c r="Z1329" s="5">
        <v>-420064.24</v>
      </c>
      <c r="AA1329" s="5"/>
      <c r="AB1329" s="5">
        <v>6466255.46</v>
      </c>
      <c r="AC1329" s="5">
        <v>5246327.33</v>
      </c>
      <c r="AD1329" s="5">
        <v>6414291.09</v>
      </c>
      <c r="AE1329" s="8">
        <f t="shared" si="357"/>
        <v>2854445826.93</v>
      </c>
      <c r="AF1329" s="8">
        <f t="shared" si="358"/>
        <v>2827275004.77</v>
      </c>
      <c r="AG1329" s="8">
        <f t="shared" si="359"/>
        <v>45130058.4099998</v>
      </c>
      <c r="AH1329" s="8">
        <f t="shared" si="360"/>
        <v>46349986.5399998</v>
      </c>
      <c r="AI1329" s="8">
        <f t="shared" si="361"/>
        <v>39935695.4499998</v>
      </c>
      <c r="AJ1329" s="8">
        <f t="shared" si="345"/>
        <v>771829301.56</v>
      </c>
      <c r="AK1329" s="13">
        <f t="shared" si="346"/>
        <v>27170822.1599998</v>
      </c>
      <c r="AL1329" s="13">
        <f t="shared" si="347"/>
        <v>0</v>
      </c>
      <c r="AM1329" s="13">
        <f t="shared" si="348"/>
        <v>19179164.38</v>
      </c>
      <c r="AN1329" s="13">
        <f t="shared" si="349"/>
        <v>46349986.5399998</v>
      </c>
      <c r="AO1329" s="13">
        <f t="shared" si="350"/>
        <v>868830956.15</v>
      </c>
      <c r="AP1329" s="13">
        <f t="shared" si="351"/>
        <v>30986728.5499998</v>
      </c>
      <c r="AQ1329" s="13">
        <f t="shared" si="352"/>
        <v>24572437.4599998</v>
      </c>
      <c r="AR1329" s="13">
        <f t="shared" si="353"/>
        <v>25534245.5299998</v>
      </c>
      <c r="AS1329" s="13">
        <f t="shared" si="354"/>
        <v>19119954.4399998</v>
      </c>
      <c r="AT1329" s="13">
        <f t="shared" si="355"/>
        <v>39935695.4499998</v>
      </c>
      <c r="AU1329" s="13">
        <f>AT1329-VLOOKUP(A1329,[1]选股结果!$A$2:$BJ$3005,48,FALSE)*0.08</f>
        <v>-230889108.334</v>
      </c>
      <c r="AV1329" s="13">
        <f t="shared" si="356"/>
        <v>6414291.09</v>
      </c>
    </row>
    <row r="1330" spans="1:48">
      <c r="A1330" s="4" t="s">
        <v>2704</v>
      </c>
      <c r="B1330" s="4" t="s">
        <v>2705</v>
      </c>
      <c r="C1330" s="5">
        <v>2850209198.13</v>
      </c>
      <c r="D1330" s="5">
        <v>0</v>
      </c>
      <c r="E1330" s="5">
        <v>0</v>
      </c>
      <c r="F1330" s="5">
        <v>0</v>
      </c>
      <c r="G1330" s="5">
        <v>1913837753.87</v>
      </c>
      <c r="H1330" s="5">
        <v>9795416.64</v>
      </c>
      <c r="I1330" s="5">
        <v>0</v>
      </c>
      <c r="J1330" s="5">
        <v>0</v>
      </c>
      <c r="K1330" s="5">
        <v>0</v>
      </c>
      <c r="L1330" s="5">
        <v>0</v>
      </c>
      <c r="M1330" s="5">
        <v>0</v>
      </c>
      <c r="N1330" s="5">
        <v>0</v>
      </c>
      <c r="O1330" s="5">
        <v>17632267.2</v>
      </c>
      <c r="P1330" s="5">
        <v>23934514.42</v>
      </c>
      <c r="Q1330" s="5">
        <v>188261467.55</v>
      </c>
      <c r="R1330" s="5">
        <v>62544083.22</v>
      </c>
      <c r="S1330" s="5">
        <v>-9566193.31</v>
      </c>
      <c r="T1330" s="5">
        <v>817363.31</v>
      </c>
      <c r="U1330" s="5">
        <v>817363.31</v>
      </c>
      <c r="V1330" s="5">
        <v>0</v>
      </c>
      <c r="W1330" s="5">
        <v>0</v>
      </c>
      <c r="X1330" s="5">
        <v>8371745.44</v>
      </c>
      <c r="Y1330" s="5">
        <v>0</v>
      </c>
      <c r="Z1330" s="5">
        <v>422160.94</v>
      </c>
      <c r="AA1330" s="5"/>
      <c r="AB1330" s="5">
        <v>7992060.26</v>
      </c>
      <c r="AC1330" s="5">
        <v>989560.96</v>
      </c>
      <c r="AD1330" s="5">
        <v>110601446.03</v>
      </c>
      <c r="AE1330" s="8">
        <f t="shared" si="357"/>
        <v>2850209198.13</v>
      </c>
      <c r="AF1330" s="8">
        <f t="shared" si="358"/>
        <v>2196643892.95</v>
      </c>
      <c r="AG1330" s="8">
        <f t="shared" si="359"/>
        <v>646433083.99</v>
      </c>
      <c r="AH1330" s="8">
        <f t="shared" si="360"/>
        <v>653435583.29</v>
      </c>
      <c r="AI1330" s="8">
        <f t="shared" si="361"/>
        <v>542834137.26</v>
      </c>
      <c r="AJ1330" s="8">
        <f t="shared" si="345"/>
        <v>222825749.87</v>
      </c>
      <c r="AK1330" s="13">
        <f t="shared" si="346"/>
        <v>653565305.18</v>
      </c>
      <c r="AL1330" s="13">
        <f t="shared" si="347"/>
        <v>817363.31</v>
      </c>
      <c r="AM1330" s="13">
        <f t="shared" si="348"/>
        <v>-947085.200000001</v>
      </c>
      <c r="AN1330" s="13">
        <f t="shared" si="349"/>
        <v>653435583.29</v>
      </c>
      <c r="AO1330" s="13">
        <f t="shared" si="350"/>
        <v>936371444.26</v>
      </c>
      <c r="AP1330" s="13">
        <f t="shared" si="351"/>
        <v>653794528.51</v>
      </c>
      <c r="AQ1330" s="13">
        <f t="shared" si="352"/>
        <v>543193082.48</v>
      </c>
      <c r="AR1330" s="13">
        <f t="shared" si="353"/>
        <v>643999111.87</v>
      </c>
      <c r="AS1330" s="13">
        <f t="shared" si="354"/>
        <v>533397665.84</v>
      </c>
      <c r="AT1330" s="13">
        <f t="shared" si="355"/>
        <v>542834137.26</v>
      </c>
      <c r="AU1330" s="13">
        <f>AT1330-VLOOKUP(A1330,[1]选股结果!$A$2:$BJ$3005,48,FALSE)*0.08</f>
        <v>157224010.08</v>
      </c>
      <c r="AV1330" s="13">
        <f t="shared" si="356"/>
        <v>110601446.03</v>
      </c>
    </row>
    <row r="1331" spans="1:48">
      <c r="A1331" s="4" t="s">
        <v>2706</v>
      </c>
      <c r="B1331" s="4" t="s">
        <v>2707</v>
      </c>
      <c r="C1331" s="5">
        <v>2847523369.59</v>
      </c>
      <c r="D1331" s="5">
        <v>0</v>
      </c>
      <c r="E1331" s="5">
        <v>0</v>
      </c>
      <c r="F1331" s="5">
        <v>0</v>
      </c>
      <c r="G1331" s="5">
        <v>2411239429.08</v>
      </c>
      <c r="H1331" s="5">
        <v>3702629.92</v>
      </c>
      <c r="I1331" s="5">
        <v>0</v>
      </c>
      <c r="J1331" s="5">
        <v>0</v>
      </c>
      <c r="K1331" s="5">
        <v>0</v>
      </c>
      <c r="L1331" s="5">
        <v>0</v>
      </c>
      <c r="M1331" s="5">
        <v>0</v>
      </c>
      <c r="N1331" s="5">
        <v>0</v>
      </c>
      <c r="O1331" s="5">
        <v>12722754.9</v>
      </c>
      <c r="P1331" s="5">
        <v>46127244.7</v>
      </c>
      <c r="Q1331" s="5">
        <v>82287536.4</v>
      </c>
      <c r="R1331" s="5">
        <v>105463200.64</v>
      </c>
      <c r="S1331" s="5">
        <v>-3062635.08</v>
      </c>
      <c r="T1331" s="5">
        <v>1580504.72</v>
      </c>
      <c r="U1331" s="5">
        <v>1004408.28</v>
      </c>
      <c r="V1331" s="5">
        <v>0</v>
      </c>
      <c r="W1331" s="5">
        <v>-79285.33</v>
      </c>
      <c r="X1331" s="5">
        <v>541758.66</v>
      </c>
      <c r="Y1331" s="5">
        <v>23979901.85</v>
      </c>
      <c r="Z1331" s="5">
        <v>580.1</v>
      </c>
      <c r="AA1331" s="5"/>
      <c r="AB1331" s="5">
        <v>5016666.85</v>
      </c>
      <c r="AC1331" s="5">
        <v>3434823.11</v>
      </c>
      <c r="AD1331" s="5">
        <v>31367314.3</v>
      </c>
      <c r="AE1331" s="8">
        <f t="shared" si="357"/>
        <v>2847523369.59</v>
      </c>
      <c r="AF1331" s="8">
        <f t="shared" si="358"/>
        <v>2654777530.64</v>
      </c>
      <c r="AG1331" s="8">
        <f t="shared" si="359"/>
        <v>169725977.93</v>
      </c>
      <c r="AH1331" s="8">
        <f t="shared" si="360"/>
        <v>171307821.67</v>
      </c>
      <c r="AI1331" s="8">
        <f t="shared" si="361"/>
        <v>139940507.37</v>
      </c>
      <c r="AJ1331" s="8">
        <f t="shared" si="345"/>
        <v>163535594.11</v>
      </c>
      <c r="AK1331" s="13">
        <f t="shared" si="346"/>
        <v>216725740.8</v>
      </c>
      <c r="AL1331" s="13">
        <f t="shared" si="347"/>
        <v>1004408.28</v>
      </c>
      <c r="AM1331" s="13">
        <f t="shared" si="348"/>
        <v>1537476.29</v>
      </c>
      <c r="AN1331" s="13">
        <f t="shared" si="349"/>
        <v>219267625.37</v>
      </c>
      <c r="AO1331" s="13">
        <f t="shared" si="350"/>
        <v>436283940.51</v>
      </c>
      <c r="AP1331" s="13">
        <f t="shared" si="351"/>
        <v>217365735.64</v>
      </c>
      <c r="AQ1331" s="13">
        <f t="shared" si="352"/>
        <v>185998421.34</v>
      </c>
      <c r="AR1331" s="13">
        <f t="shared" si="353"/>
        <v>213663105.72</v>
      </c>
      <c r="AS1331" s="13">
        <f t="shared" si="354"/>
        <v>182295791.42</v>
      </c>
      <c r="AT1331" s="13">
        <f t="shared" si="355"/>
        <v>187900311.07</v>
      </c>
      <c r="AU1331" s="13">
        <f>AT1331-VLOOKUP(A1331,[1]选股结果!$A$2:$BJ$3005,48,FALSE)*0.08</f>
        <v>-109698943.2444</v>
      </c>
      <c r="AV1331" s="13">
        <f t="shared" si="356"/>
        <v>31367314.3</v>
      </c>
    </row>
    <row r="1332" spans="1:48">
      <c r="A1332" s="4" t="s">
        <v>2708</v>
      </c>
      <c r="B1332" s="4" t="s">
        <v>2709</v>
      </c>
      <c r="C1332" s="5">
        <v>2844779393.27</v>
      </c>
      <c r="D1332" s="5">
        <v>0</v>
      </c>
      <c r="E1332" s="5">
        <v>0</v>
      </c>
      <c r="F1332" s="5">
        <v>0</v>
      </c>
      <c r="G1332" s="5">
        <v>274566885.18</v>
      </c>
      <c r="H1332" s="5">
        <v>0</v>
      </c>
      <c r="I1332" s="5">
        <v>0</v>
      </c>
      <c r="J1332" s="5">
        <v>0</v>
      </c>
      <c r="K1332" s="5">
        <v>0</v>
      </c>
      <c r="L1332" s="5">
        <v>0</v>
      </c>
      <c r="M1332" s="5">
        <v>0</v>
      </c>
      <c r="N1332" s="5">
        <v>0</v>
      </c>
      <c r="O1332" s="5">
        <v>37285543.04</v>
      </c>
      <c r="P1332" s="5">
        <v>1130379566.04</v>
      </c>
      <c r="Q1332" s="5">
        <v>258495239.39</v>
      </c>
      <c r="R1332" s="5">
        <v>581985307.15</v>
      </c>
      <c r="S1332" s="5">
        <v>-24996407.94</v>
      </c>
      <c r="T1332" s="5">
        <v>15573392.12</v>
      </c>
      <c r="U1332" s="5">
        <v>-392231.05</v>
      </c>
      <c r="V1332" s="5">
        <v>0</v>
      </c>
      <c r="W1332" s="5">
        <v>0</v>
      </c>
      <c r="X1332" s="5">
        <v>-461302.68</v>
      </c>
      <c r="Y1332" s="5">
        <v>514420.1</v>
      </c>
      <c r="Z1332" s="5">
        <v>0</v>
      </c>
      <c r="AA1332" s="5"/>
      <c r="AB1332" s="5">
        <v>28885029.93</v>
      </c>
      <c r="AC1332" s="5">
        <v>9471929.17</v>
      </c>
      <c r="AD1332" s="5">
        <v>28612631.24</v>
      </c>
      <c r="AE1332" s="8">
        <f t="shared" si="357"/>
        <v>2844779393.27</v>
      </c>
      <c r="AF1332" s="8">
        <f t="shared" si="358"/>
        <v>2257716132.86</v>
      </c>
      <c r="AG1332" s="8">
        <f t="shared" si="359"/>
        <v>602583535.11</v>
      </c>
      <c r="AH1332" s="8">
        <f t="shared" si="360"/>
        <v>621996635.87</v>
      </c>
      <c r="AI1332" s="8">
        <f t="shared" si="361"/>
        <v>593384004.63</v>
      </c>
      <c r="AJ1332" s="8">
        <f t="shared" si="345"/>
        <v>1407261667.81</v>
      </c>
      <c r="AK1332" s="13">
        <f t="shared" si="346"/>
        <v>587577680.51</v>
      </c>
      <c r="AL1332" s="13">
        <f t="shared" si="347"/>
        <v>-392231.05</v>
      </c>
      <c r="AM1332" s="13">
        <f t="shared" si="348"/>
        <v>35840026.61</v>
      </c>
      <c r="AN1332" s="13">
        <f t="shared" si="349"/>
        <v>623025476.07</v>
      </c>
      <c r="AO1332" s="13">
        <f t="shared" si="350"/>
        <v>2570212508.09</v>
      </c>
      <c r="AP1332" s="13">
        <f t="shared" si="351"/>
        <v>562581272.57</v>
      </c>
      <c r="AQ1332" s="13">
        <f t="shared" si="352"/>
        <v>533968641.33</v>
      </c>
      <c r="AR1332" s="13">
        <f t="shared" si="353"/>
        <v>562581272.57</v>
      </c>
      <c r="AS1332" s="13">
        <f t="shared" si="354"/>
        <v>533968641.33</v>
      </c>
      <c r="AT1332" s="13">
        <f t="shared" si="355"/>
        <v>594412844.83</v>
      </c>
      <c r="AU1332" s="13">
        <f>AT1332-VLOOKUP(A1332,[1]选股结果!$A$2:$BJ$3005,48,FALSE)*0.08</f>
        <v>88852669.974</v>
      </c>
      <c r="AV1332" s="13">
        <f t="shared" si="356"/>
        <v>28612631.24</v>
      </c>
    </row>
    <row r="1333" spans="1:48">
      <c r="A1333" s="4" t="s">
        <v>2710</v>
      </c>
      <c r="B1333" s="4" t="s">
        <v>2711</v>
      </c>
      <c r="C1333" s="5">
        <v>2839522621.87</v>
      </c>
      <c r="D1333" s="5">
        <v>0</v>
      </c>
      <c r="E1333" s="5">
        <v>0</v>
      </c>
      <c r="F1333" s="5">
        <v>0</v>
      </c>
      <c r="G1333" s="5">
        <v>2432119680.85</v>
      </c>
      <c r="H1333" s="5">
        <v>11957079.14</v>
      </c>
      <c r="I1333" s="5">
        <v>0</v>
      </c>
      <c r="J1333" s="5">
        <v>0</v>
      </c>
      <c r="K1333" s="5">
        <v>0</v>
      </c>
      <c r="L1333" s="5">
        <v>0</v>
      </c>
      <c r="M1333" s="5">
        <v>0</v>
      </c>
      <c r="N1333" s="5">
        <v>0</v>
      </c>
      <c r="O1333" s="5">
        <v>9916020.75</v>
      </c>
      <c r="P1333" s="5">
        <v>86262786.78</v>
      </c>
      <c r="Q1333" s="5">
        <v>121674993.86</v>
      </c>
      <c r="R1333" s="5">
        <v>128275786.83</v>
      </c>
      <c r="S1333" s="5">
        <v>11670618.49</v>
      </c>
      <c r="T1333" s="5">
        <v>446952.52</v>
      </c>
      <c r="U1333" s="5">
        <v>0</v>
      </c>
      <c r="V1333" s="5">
        <v>0</v>
      </c>
      <c r="W1333" s="5">
        <v>0</v>
      </c>
      <c r="X1333" s="5">
        <v>31020450.13</v>
      </c>
      <c r="Y1333" s="5">
        <v>-1621056.66</v>
      </c>
      <c r="Z1333" s="5">
        <v>0</v>
      </c>
      <c r="AA1333" s="5"/>
      <c r="AB1333" s="5">
        <v>8298190.74</v>
      </c>
      <c r="AC1333" s="5">
        <v>2325031.63</v>
      </c>
      <c r="AD1333" s="5">
        <v>9387210.54</v>
      </c>
      <c r="AE1333" s="8">
        <f t="shared" si="357"/>
        <v>2839522621.87</v>
      </c>
      <c r="AF1333" s="8">
        <f t="shared" si="358"/>
        <v>2789919887.56</v>
      </c>
      <c r="AG1333" s="8">
        <f t="shared" si="359"/>
        <v>20650293.3599999</v>
      </c>
      <c r="AH1333" s="8">
        <f t="shared" si="360"/>
        <v>26623452.4699999</v>
      </c>
      <c r="AI1333" s="8">
        <f t="shared" si="361"/>
        <v>17236241.9299999</v>
      </c>
      <c r="AJ1333" s="8">
        <f t="shared" si="345"/>
        <v>210259585.62</v>
      </c>
      <c r="AK1333" s="13">
        <f t="shared" si="346"/>
        <v>47981677.65</v>
      </c>
      <c r="AL1333" s="13">
        <f t="shared" si="347"/>
        <v>0</v>
      </c>
      <c r="AM1333" s="13">
        <f t="shared" si="348"/>
        <v>-24600338.5</v>
      </c>
      <c r="AN1333" s="13">
        <f t="shared" si="349"/>
        <v>23381339.15</v>
      </c>
      <c r="AO1333" s="13">
        <f t="shared" si="350"/>
        <v>407402941.02</v>
      </c>
      <c r="AP1333" s="13">
        <f t="shared" si="351"/>
        <v>71609375.28</v>
      </c>
      <c r="AQ1333" s="13">
        <f t="shared" si="352"/>
        <v>62222164.74</v>
      </c>
      <c r="AR1333" s="13">
        <f t="shared" si="353"/>
        <v>59652296.14</v>
      </c>
      <c r="AS1333" s="13">
        <f t="shared" si="354"/>
        <v>50265085.6</v>
      </c>
      <c r="AT1333" s="13">
        <f t="shared" si="355"/>
        <v>13994128.61</v>
      </c>
      <c r="AU1333" s="13">
        <f>AT1333-VLOOKUP(A1333,[1]选股结果!$A$2:$BJ$3005,48,FALSE)*0.08</f>
        <v>-160098858.1724</v>
      </c>
      <c r="AV1333" s="13">
        <f t="shared" si="356"/>
        <v>9387210.54</v>
      </c>
    </row>
    <row r="1334" spans="1:48">
      <c r="A1334" s="4" t="s">
        <v>2712</v>
      </c>
      <c r="B1334" s="4" t="s">
        <v>2713</v>
      </c>
      <c r="C1334" s="5">
        <v>2839320788.59</v>
      </c>
      <c r="D1334" s="5">
        <v>0</v>
      </c>
      <c r="E1334" s="5">
        <v>0</v>
      </c>
      <c r="F1334" s="5">
        <v>0</v>
      </c>
      <c r="G1334" s="5">
        <v>1886500074</v>
      </c>
      <c r="H1334" s="5">
        <v>37027465.24</v>
      </c>
      <c r="I1334" s="5">
        <v>0</v>
      </c>
      <c r="J1334" s="5">
        <v>0</v>
      </c>
      <c r="K1334" s="5">
        <v>0</v>
      </c>
      <c r="L1334" s="5">
        <v>0</v>
      </c>
      <c r="M1334" s="5">
        <v>0</v>
      </c>
      <c r="N1334" s="5">
        <v>0</v>
      </c>
      <c r="O1334" s="5">
        <v>15363989.88</v>
      </c>
      <c r="P1334" s="5">
        <v>320142224.26</v>
      </c>
      <c r="Q1334" s="5">
        <v>163662648.55</v>
      </c>
      <c r="R1334" s="5">
        <v>206792314.98</v>
      </c>
      <c r="S1334" s="5">
        <v>49775138.63</v>
      </c>
      <c r="T1334" s="5">
        <v>88855625.97</v>
      </c>
      <c r="U1334" s="5">
        <v>423366.9</v>
      </c>
      <c r="V1334" s="5">
        <v>0</v>
      </c>
      <c r="W1334" s="5">
        <v>13357346.03</v>
      </c>
      <c r="X1334" s="5">
        <v>3384451.17</v>
      </c>
      <c r="Y1334" s="5">
        <v>4861364.2</v>
      </c>
      <c r="Z1334" s="5">
        <v>-924234.64</v>
      </c>
      <c r="AA1334" s="5"/>
      <c r="AB1334" s="5">
        <v>978410.6</v>
      </c>
      <c r="AC1334" s="5">
        <v>1872768.01</v>
      </c>
      <c r="AD1334" s="5">
        <v>74565178.17</v>
      </c>
      <c r="AE1334" s="8">
        <f t="shared" si="357"/>
        <v>2839320788.59</v>
      </c>
      <c r="AF1334" s="8">
        <f t="shared" si="358"/>
        <v>2642236390.3</v>
      </c>
      <c r="AG1334" s="8">
        <f t="shared" si="359"/>
        <v>290127320.279999</v>
      </c>
      <c r="AH1334" s="8">
        <f t="shared" si="360"/>
        <v>289232962.869999</v>
      </c>
      <c r="AI1334" s="8">
        <f t="shared" si="361"/>
        <v>214667784.699999</v>
      </c>
      <c r="AJ1334" s="8">
        <f t="shared" si="345"/>
        <v>504924584.3</v>
      </c>
      <c r="AK1334" s="13">
        <f t="shared" si="346"/>
        <v>201945762.49</v>
      </c>
      <c r="AL1334" s="13">
        <f t="shared" si="347"/>
        <v>423366.9</v>
      </c>
      <c r="AM1334" s="13">
        <f t="shared" si="348"/>
        <v>96586561.88</v>
      </c>
      <c r="AN1334" s="13">
        <f t="shared" si="349"/>
        <v>298955691.27</v>
      </c>
      <c r="AO1334" s="13">
        <f t="shared" si="350"/>
        <v>952820714.59</v>
      </c>
      <c r="AP1334" s="13">
        <f t="shared" si="351"/>
        <v>288748366.36</v>
      </c>
      <c r="AQ1334" s="13">
        <f t="shared" si="352"/>
        <v>214183188.19</v>
      </c>
      <c r="AR1334" s="13">
        <f t="shared" si="353"/>
        <v>251720901.12</v>
      </c>
      <c r="AS1334" s="13">
        <f t="shared" si="354"/>
        <v>177155722.95</v>
      </c>
      <c r="AT1334" s="13">
        <f t="shared" si="355"/>
        <v>224390513.1</v>
      </c>
      <c r="AU1334" s="13">
        <f>AT1334-VLOOKUP(A1334,[1]选股结果!$A$2:$BJ$3005,48,FALSE)*0.08</f>
        <v>51101184.1752</v>
      </c>
      <c r="AV1334" s="13">
        <f t="shared" si="356"/>
        <v>74565178.17</v>
      </c>
    </row>
    <row r="1335" spans="1:48">
      <c r="A1335" s="4" t="s">
        <v>2714</v>
      </c>
      <c r="B1335" s="4" t="s">
        <v>2715</v>
      </c>
      <c r="C1335" s="5">
        <v>2838912561.63</v>
      </c>
      <c r="D1335" s="5">
        <v>0</v>
      </c>
      <c r="E1335" s="5">
        <v>0</v>
      </c>
      <c r="F1335" s="5">
        <v>0</v>
      </c>
      <c r="G1335" s="5">
        <v>2022292779.44</v>
      </c>
      <c r="H1335" s="5">
        <v>13153914.58</v>
      </c>
      <c r="I1335" s="5">
        <v>0</v>
      </c>
      <c r="J1335" s="5">
        <v>0</v>
      </c>
      <c r="K1335" s="5">
        <v>0</v>
      </c>
      <c r="L1335" s="5">
        <v>0</v>
      </c>
      <c r="M1335" s="5">
        <v>0</v>
      </c>
      <c r="N1335" s="5">
        <v>0</v>
      </c>
      <c r="O1335" s="5">
        <v>37285995.92</v>
      </c>
      <c r="P1335" s="5">
        <v>217062412.17</v>
      </c>
      <c r="Q1335" s="5">
        <v>201953469.08</v>
      </c>
      <c r="R1335" s="5">
        <v>124910878.45</v>
      </c>
      <c r="S1335" s="5">
        <v>-610704.92</v>
      </c>
      <c r="T1335" s="5">
        <v>37879312.94</v>
      </c>
      <c r="U1335" s="5">
        <v>1791536.74</v>
      </c>
      <c r="V1335" s="5">
        <v>0</v>
      </c>
      <c r="W1335" s="5">
        <v>-8883041.72</v>
      </c>
      <c r="X1335" s="5">
        <v>4994069.89</v>
      </c>
      <c r="Y1335" s="5">
        <v>-5837186.87</v>
      </c>
      <c r="Z1335" s="5">
        <v>43009162.15</v>
      </c>
      <c r="AA1335" s="5"/>
      <c r="AB1335" s="5">
        <v>2001067.32</v>
      </c>
      <c r="AC1335" s="5">
        <v>38211300.79</v>
      </c>
      <c r="AD1335" s="5">
        <v>49623971.95</v>
      </c>
      <c r="AE1335" s="8">
        <f t="shared" si="357"/>
        <v>2838912561.63</v>
      </c>
      <c r="AF1335" s="8">
        <f t="shared" si="358"/>
        <v>2602894830.14</v>
      </c>
      <c r="AG1335" s="8">
        <f t="shared" si="359"/>
        <v>308866281.84</v>
      </c>
      <c r="AH1335" s="8">
        <f t="shared" si="360"/>
        <v>272656048.37</v>
      </c>
      <c r="AI1335" s="8">
        <f t="shared" si="361"/>
        <v>223032076.42</v>
      </c>
      <c r="AJ1335" s="8">
        <f t="shared" si="345"/>
        <v>486674923.77</v>
      </c>
      <c r="AK1335" s="13">
        <f t="shared" si="346"/>
        <v>230180544.62</v>
      </c>
      <c r="AL1335" s="13">
        <f t="shared" si="347"/>
        <v>1791536.74</v>
      </c>
      <c r="AM1335" s="13">
        <f t="shared" si="348"/>
        <v>29009593.27</v>
      </c>
      <c r="AN1335" s="13">
        <f t="shared" si="349"/>
        <v>260981674.63</v>
      </c>
      <c r="AO1335" s="13">
        <f t="shared" si="350"/>
        <v>816619782.19</v>
      </c>
      <c r="AP1335" s="13">
        <f t="shared" si="351"/>
        <v>242723754.28</v>
      </c>
      <c r="AQ1335" s="13">
        <f t="shared" si="352"/>
        <v>193099782.33</v>
      </c>
      <c r="AR1335" s="13">
        <f t="shared" si="353"/>
        <v>229569839.7</v>
      </c>
      <c r="AS1335" s="13">
        <f t="shared" si="354"/>
        <v>179945867.75</v>
      </c>
      <c r="AT1335" s="13">
        <f t="shared" si="355"/>
        <v>211357702.68</v>
      </c>
      <c r="AU1335" s="13">
        <f>AT1335-VLOOKUP(A1335,[1]选股结果!$A$2:$BJ$3005,48,FALSE)*0.08</f>
        <v>-99952332.6552</v>
      </c>
      <c r="AV1335" s="13">
        <f t="shared" si="356"/>
        <v>49623971.95</v>
      </c>
    </row>
    <row r="1336" spans="1:48">
      <c r="A1336" s="4" t="s">
        <v>2716</v>
      </c>
      <c r="B1336" s="4" t="s">
        <v>2717</v>
      </c>
      <c r="C1336" s="5">
        <v>2838884014.78</v>
      </c>
      <c r="D1336" s="5">
        <v>0</v>
      </c>
      <c r="E1336" s="5">
        <v>0</v>
      </c>
      <c r="F1336" s="5">
        <v>0</v>
      </c>
      <c r="G1336" s="5">
        <v>2494003719.07</v>
      </c>
      <c r="H1336" s="5">
        <v>107847103.96</v>
      </c>
      <c r="I1336" s="5">
        <v>0</v>
      </c>
      <c r="J1336" s="5">
        <v>0</v>
      </c>
      <c r="K1336" s="5">
        <v>0</v>
      </c>
      <c r="L1336" s="5">
        <v>0</v>
      </c>
      <c r="M1336" s="5">
        <v>0</v>
      </c>
      <c r="N1336" s="5">
        <v>0</v>
      </c>
      <c r="O1336" s="5">
        <v>18484301.07</v>
      </c>
      <c r="P1336" s="5">
        <v>133090216.29</v>
      </c>
      <c r="Q1336" s="5">
        <v>276117612.51</v>
      </c>
      <c r="R1336" s="5">
        <v>19774076.58</v>
      </c>
      <c r="S1336" s="5">
        <v>101208296.49</v>
      </c>
      <c r="T1336" s="5">
        <v>-428247246.04</v>
      </c>
      <c r="U1336" s="5">
        <v>-428624673.42</v>
      </c>
      <c r="V1336" s="5">
        <v>0</v>
      </c>
      <c r="W1336" s="5">
        <v>64320987.59</v>
      </c>
      <c r="X1336" s="5">
        <v>-8150204.53</v>
      </c>
      <c r="Y1336" s="5">
        <v>1281628.59</v>
      </c>
      <c r="Z1336" s="5">
        <v>16634215.61</v>
      </c>
      <c r="AA1336" s="5"/>
      <c r="AB1336" s="5">
        <v>4730315.68</v>
      </c>
      <c r="AC1336" s="5">
        <v>-21393096.74</v>
      </c>
      <c r="AD1336" s="5">
        <v>33246872.35</v>
      </c>
      <c r="AE1336" s="8">
        <f t="shared" si="357"/>
        <v>2838884014.78</v>
      </c>
      <c r="AF1336" s="8">
        <f t="shared" si="358"/>
        <v>3042678222.01</v>
      </c>
      <c r="AG1336" s="8">
        <f t="shared" si="359"/>
        <v>-544217674.13</v>
      </c>
      <c r="AH1336" s="8">
        <f t="shared" si="360"/>
        <v>-518094261.71</v>
      </c>
      <c r="AI1336" s="8">
        <f t="shared" si="361"/>
        <v>-551341134.06</v>
      </c>
      <c r="AJ1336" s="8">
        <f t="shared" si="345"/>
        <v>402850346.04</v>
      </c>
      <c r="AK1336" s="13">
        <f t="shared" si="346"/>
        <v>-202512578.64</v>
      </c>
      <c r="AL1336" s="13">
        <f t="shared" si="347"/>
        <v>-428624673.42</v>
      </c>
      <c r="AM1336" s="13">
        <f t="shared" si="348"/>
        <v>115606247.53</v>
      </c>
      <c r="AN1336" s="13">
        <f t="shared" si="349"/>
        <v>-515531004.53</v>
      </c>
      <c r="AO1336" s="13">
        <f t="shared" si="350"/>
        <v>344880295.71</v>
      </c>
      <c r="AP1336" s="13">
        <f t="shared" si="351"/>
        <v>6542821.81</v>
      </c>
      <c r="AQ1336" s="13">
        <f t="shared" si="352"/>
        <v>-26704050.54</v>
      </c>
      <c r="AR1336" s="13">
        <f t="shared" si="353"/>
        <v>-101304282.15</v>
      </c>
      <c r="AS1336" s="13">
        <f t="shared" si="354"/>
        <v>-134551154.5</v>
      </c>
      <c r="AT1336" s="13">
        <f t="shared" si="355"/>
        <v>-548777876.88</v>
      </c>
      <c r="AU1336" s="13">
        <f>AT1336-VLOOKUP(A1336,[1]选股结果!$A$2:$BJ$3005,48,FALSE)*0.08</f>
        <v>-902157678.6464</v>
      </c>
      <c r="AV1336" s="13">
        <f t="shared" si="356"/>
        <v>33246872.35</v>
      </c>
    </row>
    <row r="1337" spans="1:48">
      <c r="A1337" s="4" t="s">
        <v>2718</v>
      </c>
      <c r="B1337" s="4" t="s">
        <v>2719</v>
      </c>
      <c r="C1337" s="5">
        <v>2825889809.89</v>
      </c>
      <c r="D1337" s="5">
        <v>0</v>
      </c>
      <c r="E1337" s="5">
        <v>0</v>
      </c>
      <c r="F1337" s="5">
        <v>0</v>
      </c>
      <c r="G1337" s="5">
        <v>1055292476.48</v>
      </c>
      <c r="H1337" s="5">
        <v>2265565.34</v>
      </c>
      <c r="I1337" s="5">
        <v>0</v>
      </c>
      <c r="J1337" s="5">
        <v>0</v>
      </c>
      <c r="K1337" s="5">
        <v>0</v>
      </c>
      <c r="L1337" s="5">
        <v>0</v>
      </c>
      <c r="M1337" s="5">
        <v>0</v>
      </c>
      <c r="N1337" s="5">
        <v>0</v>
      </c>
      <c r="O1337" s="5">
        <v>42753781.72</v>
      </c>
      <c r="P1337" s="5">
        <v>931087046.83</v>
      </c>
      <c r="Q1337" s="5">
        <v>276162480.98</v>
      </c>
      <c r="R1337" s="5">
        <v>84465031.66</v>
      </c>
      <c r="S1337" s="5">
        <v>-25217880.89</v>
      </c>
      <c r="T1337" s="5">
        <v>51070256.67</v>
      </c>
      <c r="U1337" s="5">
        <v>3660860.24</v>
      </c>
      <c r="V1337" s="5">
        <v>0</v>
      </c>
      <c r="W1337" s="5">
        <v>9526266.31</v>
      </c>
      <c r="X1337" s="5">
        <v>4939750.9</v>
      </c>
      <c r="Y1337" s="5">
        <v>169705621.11</v>
      </c>
      <c r="Z1337" s="5">
        <v>1874416.65</v>
      </c>
      <c r="AA1337" s="5"/>
      <c r="AB1337" s="5">
        <v>6795584.37</v>
      </c>
      <c r="AC1337" s="5">
        <v>3692407.26</v>
      </c>
      <c r="AD1337" s="5">
        <v>67834375.88</v>
      </c>
      <c r="AE1337" s="8">
        <f t="shared" si="357"/>
        <v>2825889809.89</v>
      </c>
      <c r="AF1337" s="8">
        <f t="shared" si="358"/>
        <v>2364542936.78</v>
      </c>
      <c r="AG1337" s="8">
        <f t="shared" si="359"/>
        <v>349172440.73</v>
      </c>
      <c r="AH1337" s="8">
        <f t="shared" si="360"/>
        <v>352275617.84</v>
      </c>
      <c r="AI1337" s="8">
        <f t="shared" si="361"/>
        <v>284441241.96</v>
      </c>
      <c r="AJ1337" s="8">
        <f t="shared" si="345"/>
        <v>1416605753.53</v>
      </c>
      <c r="AK1337" s="13">
        <f t="shared" si="346"/>
        <v>631052494.22</v>
      </c>
      <c r="AL1337" s="13">
        <f t="shared" si="347"/>
        <v>3660860.24</v>
      </c>
      <c r="AM1337" s="13">
        <f t="shared" si="348"/>
        <v>56973505.6</v>
      </c>
      <c r="AN1337" s="13">
        <f t="shared" si="349"/>
        <v>691686860.06</v>
      </c>
      <c r="AO1337" s="13">
        <f t="shared" si="350"/>
        <v>1770597333.41</v>
      </c>
      <c r="AP1337" s="13">
        <f t="shared" si="351"/>
        <v>608100178.67</v>
      </c>
      <c r="AQ1337" s="13">
        <f t="shared" si="352"/>
        <v>540265802.79</v>
      </c>
      <c r="AR1337" s="13">
        <f t="shared" si="353"/>
        <v>605834613.33</v>
      </c>
      <c r="AS1337" s="13">
        <f t="shared" si="354"/>
        <v>538000237.45</v>
      </c>
      <c r="AT1337" s="13">
        <f t="shared" si="355"/>
        <v>623852484.18</v>
      </c>
      <c r="AU1337" s="13">
        <f>AT1337-VLOOKUP(A1337,[1]选股结果!$A$2:$BJ$3005,48,FALSE)*0.08</f>
        <v>-162902891.8208</v>
      </c>
      <c r="AV1337" s="13">
        <f t="shared" si="356"/>
        <v>67834375.88</v>
      </c>
    </row>
    <row r="1338" spans="1:48">
      <c r="A1338" s="4" t="s">
        <v>2720</v>
      </c>
      <c r="B1338" s="4" t="s">
        <v>2721</v>
      </c>
      <c r="C1338" s="5">
        <v>2824081118.57</v>
      </c>
      <c r="D1338" s="5">
        <v>0</v>
      </c>
      <c r="E1338" s="5">
        <v>0</v>
      </c>
      <c r="F1338" s="5">
        <v>0</v>
      </c>
      <c r="G1338" s="5">
        <v>1799024649.37</v>
      </c>
      <c r="H1338" s="5">
        <v>8078702.28</v>
      </c>
      <c r="I1338" s="5">
        <v>0</v>
      </c>
      <c r="J1338" s="5">
        <v>0</v>
      </c>
      <c r="K1338" s="5">
        <v>0</v>
      </c>
      <c r="L1338" s="5">
        <v>0</v>
      </c>
      <c r="M1338" s="5">
        <v>0</v>
      </c>
      <c r="N1338" s="5">
        <v>0</v>
      </c>
      <c r="O1338" s="5">
        <v>10458856.06</v>
      </c>
      <c r="P1338" s="5">
        <v>283199428.95</v>
      </c>
      <c r="Q1338" s="5">
        <v>116375867.65</v>
      </c>
      <c r="R1338" s="5">
        <v>231598335.73</v>
      </c>
      <c r="S1338" s="5">
        <v>7707137.47</v>
      </c>
      <c r="T1338" s="5">
        <v>410460.54</v>
      </c>
      <c r="U1338" s="5">
        <v>0</v>
      </c>
      <c r="V1338" s="5">
        <v>0</v>
      </c>
      <c r="W1338" s="5">
        <v>0</v>
      </c>
      <c r="X1338" s="5">
        <v>25249415.04</v>
      </c>
      <c r="Y1338" s="5">
        <v>2616789.63</v>
      </c>
      <c r="Z1338" s="5">
        <v>53396.76</v>
      </c>
      <c r="AA1338" s="5"/>
      <c r="AB1338" s="5">
        <v>25342178.92</v>
      </c>
      <c r="AC1338" s="5">
        <v>912636.56</v>
      </c>
      <c r="AD1338" s="5">
        <v>30498691.35</v>
      </c>
      <c r="AE1338" s="8">
        <f t="shared" si="357"/>
        <v>2824081118.57</v>
      </c>
      <c r="AF1338" s="8">
        <f t="shared" si="358"/>
        <v>2448364275.23</v>
      </c>
      <c r="AG1338" s="8">
        <f t="shared" si="359"/>
        <v>348314495.970001</v>
      </c>
      <c r="AH1338" s="8">
        <f t="shared" si="360"/>
        <v>372744038.330001</v>
      </c>
      <c r="AI1338" s="8">
        <f t="shared" si="361"/>
        <v>342245346.980001</v>
      </c>
      <c r="AJ1338" s="8">
        <f t="shared" si="345"/>
        <v>388221399.93</v>
      </c>
      <c r="AK1338" s="13">
        <f t="shared" si="346"/>
        <v>378333632.97</v>
      </c>
      <c r="AL1338" s="13">
        <f t="shared" si="347"/>
        <v>0</v>
      </c>
      <c r="AM1338" s="13">
        <f t="shared" si="348"/>
        <v>-356015.379999995</v>
      </c>
      <c r="AN1338" s="13">
        <f t="shared" si="349"/>
        <v>377977617.59</v>
      </c>
      <c r="AO1338" s="13">
        <f t="shared" si="350"/>
        <v>1025056469.2</v>
      </c>
      <c r="AP1338" s="13">
        <f t="shared" si="351"/>
        <v>394119472.72</v>
      </c>
      <c r="AQ1338" s="13">
        <f t="shared" si="352"/>
        <v>363620781.37</v>
      </c>
      <c r="AR1338" s="13">
        <f t="shared" si="353"/>
        <v>386040770.44</v>
      </c>
      <c r="AS1338" s="13">
        <f t="shared" si="354"/>
        <v>355542079.09</v>
      </c>
      <c r="AT1338" s="13">
        <f t="shared" si="355"/>
        <v>347478926.24</v>
      </c>
      <c r="AU1338" s="13">
        <f>AT1338-VLOOKUP(A1338,[1]选股结果!$A$2:$BJ$3005,48,FALSE)*0.08</f>
        <v>177088414.692</v>
      </c>
      <c r="AV1338" s="13">
        <f t="shared" si="356"/>
        <v>30498691.35</v>
      </c>
    </row>
    <row r="1339" spans="1:48">
      <c r="A1339" s="4" t="s">
        <v>2722</v>
      </c>
      <c r="B1339" s="4" t="s">
        <v>2723</v>
      </c>
      <c r="C1339" s="5">
        <v>2818951149.89</v>
      </c>
      <c r="D1339" s="5">
        <v>0</v>
      </c>
      <c r="E1339" s="5">
        <v>0</v>
      </c>
      <c r="F1339" s="5">
        <v>0</v>
      </c>
      <c r="G1339" s="5">
        <v>2517670775.83</v>
      </c>
      <c r="H1339" s="5">
        <v>36178176.4</v>
      </c>
      <c r="I1339" s="5">
        <v>0</v>
      </c>
      <c r="J1339" s="5">
        <v>0</v>
      </c>
      <c r="K1339" s="5">
        <v>0</v>
      </c>
      <c r="L1339" s="5">
        <v>0</v>
      </c>
      <c r="M1339" s="5">
        <v>0</v>
      </c>
      <c r="N1339" s="5">
        <v>0</v>
      </c>
      <c r="O1339" s="5">
        <v>16146317.88</v>
      </c>
      <c r="P1339" s="5">
        <v>56247821.55</v>
      </c>
      <c r="Q1339" s="5">
        <v>41358757.59</v>
      </c>
      <c r="R1339" s="5">
        <v>15932951.06</v>
      </c>
      <c r="S1339" s="5">
        <v>46841421.74</v>
      </c>
      <c r="T1339" s="5">
        <v>1665650</v>
      </c>
      <c r="U1339" s="5">
        <v>0</v>
      </c>
      <c r="V1339" s="5">
        <v>0</v>
      </c>
      <c r="W1339" s="5">
        <v>-389025</v>
      </c>
      <c r="X1339" s="5">
        <v>16806770.35</v>
      </c>
      <c r="Y1339" s="5">
        <v>-166311.97</v>
      </c>
      <c r="Z1339" s="5">
        <v>501204.82</v>
      </c>
      <c r="AA1339" s="5"/>
      <c r="AB1339" s="5">
        <v>79104.73</v>
      </c>
      <c r="AC1339" s="5">
        <v>883409.3</v>
      </c>
      <c r="AD1339" s="5">
        <v>18959047.44</v>
      </c>
      <c r="AE1339" s="8">
        <f t="shared" si="357"/>
        <v>2818951149.89</v>
      </c>
      <c r="AF1339" s="8">
        <f t="shared" si="358"/>
        <v>2694198045.65</v>
      </c>
      <c r="AG1339" s="8">
        <f t="shared" si="359"/>
        <v>109890475.68</v>
      </c>
      <c r="AH1339" s="8">
        <f t="shared" si="360"/>
        <v>109086171.11</v>
      </c>
      <c r="AI1339" s="8">
        <f t="shared" si="361"/>
        <v>90127123.67</v>
      </c>
      <c r="AJ1339" s="8">
        <f t="shared" si="345"/>
        <v>114390889.62</v>
      </c>
      <c r="AK1339" s="13">
        <f t="shared" si="346"/>
        <v>124586792.27</v>
      </c>
      <c r="AL1339" s="13">
        <f t="shared" si="347"/>
        <v>0</v>
      </c>
      <c r="AM1339" s="13">
        <f t="shared" si="348"/>
        <v>-15833245.1</v>
      </c>
      <c r="AN1339" s="13">
        <f t="shared" si="349"/>
        <v>108753547.17</v>
      </c>
      <c r="AO1339" s="13">
        <f t="shared" si="350"/>
        <v>301280374.06</v>
      </c>
      <c r="AP1339" s="13">
        <f t="shared" si="351"/>
        <v>207606390.41</v>
      </c>
      <c r="AQ1339" s="13">
        <f t="shared" si="352"/>
        <v>188647342.97</v>
      </c>
      <c r="AR1339" s="13">
        <f t="shared" si="353"/>
        <v>171428214.01</v>
      </c>
      <c r="AS1339" s="13">
        <f t="shared" si="354"/>
        <v>152469166.57</v>
      </c>
      <c r="AT1339" s="13">
        <f t="shared" si="355"/>
        <v>89794499.73</v>
      </c>
      <c r="AU1339" s="13">
        <f>AT1339-VLOOKUP(A1339,[1]选股结果!$A$2:$BJ$3005,48,FALSE)*0.08</f>
        <v>-97232299.166</v>
      </c>
      <c r="AV1339" s="13">
        <f t="shared" si="356"/>
        <v>18959047.44</v>
      </c>
    </row>
    <row r="1340" spans="1:48">
      <c r="A1340" s="4" t="s">
        <v>2724</v>
      </c>
      <c r="B1340" s="4" t="s">
        <v>2725</v>
      </c>
      <c r="C1340" s="5">
        <v>2818886269.01</v>
      </c>
      <c r="D1340" s="5">
        <v>0</v>
      </c>
      <c r="E1340" s="5">
        <v>0</v>
      </c>
      <c r="F1340" s="5">
        <v>0</v>
      </c>
      <c r="G1340" s="5">
        <v>2475402799.77</v>
      </c>
      <c r="H1340" s="5">
        <v>169365306.3</v>
      </c>
      <c r="I1340" s="5">
        <v>0</v>
      </c>
      <c r="J1340" s="5">
        <v>0</v>
      </c>
      <c r="K1340" s="5">
        <v>0</v>
      </c>
      <c r="L1340" s="5">
        <v>0</v>
      </c>
      <c r="M1340" s="5">
        <v>0</v>
      </c>
      <c r="N1340" s="5">
        <v>0</v>
      </c>
      <c r="O1340" s="5">
        <v>73359627.68</v>
      </c>
      <c r="P1340" s="5">
        <v>7606995.35</v>
      </c>
      <c r="Q1340" s="5">
        <v>135049624.18</v>
      </c>
      <c r="R1340" s="5">
        <v>17002688.2</v>
      </c>
      <c r="S1340" s="5">
        <v>146166907.15</v>
      </c>
      <c r="T1340" s="5">
        <v>254709704.65</v>
      </c>
      <c r="U1340" s="5">
        <v>248445125.05</v>
      </c>
      <c r="V1340" s="5">
        <v>0</v>
      </c>
      <c r="W1340" s="5">
        <v>0</v>
      </c>
      <c r="X1340" s="5">
        <v>1240143</v>
      </c>
      <c r="Y1340" s="5">
        <v>0</v>
      </c>
      <c r="Z1340" s="5">
        <v>0</v>
      </c>
      <c r="AA1340" s="5"/>
      <c r="AB1340" s="5">
        <v>9622336.33</v>
      </c>
      <c r="AC1340" s="5">
        <v>11551163.9</v>
      </c>
      <c r="AD1340" s="5">
        <v>-1832970.04</v>
      </c>
      <c r="AE1340" s="8">
        <f t="shared" si="357"/>
        <v>2818886269.01</v>
      </c>
      <c r="AF1340" s="8">
        <f t="shared" si="358"/>
        <v>2854588642.33</v>
      </c>
      <c r="AG1340" s="8">
        <f t="shared" si="359"/>
        <v>217767188.330001</v>
      </c>
      <c r="AH1340" s="8">
        <f t="shared" si="360"/>
        <v>215838360.760001</v>
      </c>
      <c r="AI1340" s="8">
        <f t="shared" si="361"/>
        <v>217671330.800001</v>
      </c>
      <c r="AJ1340" s="8">
        <f t="shared" si="345"/>
        <v>217945074.78</v>
      </c>
      <c r="AK1340" s="13">
        <f t="shared" si="346"/>
        <v>-35702373.3199998</v>
      </c>
      <c r="AL1340" s="13">
        <f t="shared" si="347"/>
        <v>248445125.05</v>
      </c>
      <c r="AM1340" s="13">
        <f t="shared" si="348"/>
        <v>3095609.02999999</v>
      </c>
      <c r="AN1340" s="13">
        <f t="shared" si="349"/>
        <v>215838360.76</v>
      </c>
      <c r="AO1340" s="13">
        <f t="shared" si="350"/>
        <v>343483469.24</v>
      </c>
      <c r="AP1340" s="13">
        <f t="shared" si="351"/>
        <v>279829840.13</v>
      </c>
      <c r="AQ1340" s="13">
        <f t="shared" si="352"/>
        <v>281662810.17</v>
      </c>
      <c r="AR1340" s="13">
        <f t="shared" si="353"/>
        <v>110464533.83</v>
      </c>
      <c r="AS1340" s="13">
        <f t="shared" si="354"/>
        <v>112297503.87</v>
      </c>
      <c r="AT1340" s="13">
        <f t="shared" si="355"/>
        <v>217671330.8</v>
      </c>
      <c r="AU1340" s="13">
        <f>AT1340-VLOOKUP(A1340,[1]选股结果!$A$2:$BJ$3005,48,FALSE)*0.08</f>
        <v>-191994519.0552</v>
      </c>
      <c r="AV1340" s="13">
        <f t="shared" si="356"/>
        <v>-1832970.03999999</v>
      </c>
    </row>
    <row r="1341" spans="1:48">
      <c r="A1341" s="4" t="s">
        <v>2726</v>
      </c>
      <c r="B1341" s="4" t="s">
        <v>2727</v>
      </c>
      <c r="C1341" s="5">
        <v>2818500464.07</v>
      </c>
      <c r="D1341" s="5">
        <v>0</v>
      </c>
      <c r="E1341" s="5">
        <v>0</v>
      </c>
      <c r="F1341" s="5">
        <v>0</v>
      </c>
      <c r="G1341" s="5">
        <v>832063347.09</v>
      </c>
      <c r="H1341" s="5">
        <v>171650711.69</v>
      </c>
      <c r="I1341" s="5">
        <v>0</v>
      </c>
      <c r="J1341" s="5">
        <v>0</v>
      </c>
      <c r="K1341" s="5">
        <v>0</v>
      </c>
      <c r="L1341" s="5">
        <v>0</v>
      </c>
      <c r="M1341" s="5">
        <v>0</v>
      </c>
      <c r="N1341" s="5">
        <v>0</v>
      </c>
      <c r="O1341" s="5">
        <v>18195993.05</v>
      </c>
      <c r="P1341" s="5">
        <v>1437316332.5</v>
      </c>
      <c r="Q1341" s="5">
        <v>112997647.8</v>
      </c>
      <c r="R1341" s="5">
        <v>65341747.27</v>
      </c>
      <c r="S1341" s="5">
        <v>170065988.05</v>
      </c>
      <c r="T1341" s="5">
        <v>0</v>
      </c>
      <c r="U1341" s="5">
        <v>0</v>
      </c>
      <c r="V1341" s="5">
        <v>0</v>
      </c>
      <c r="W1341" s="5">
        <v>0</v>
      </c>
      <c r="X1341" s="5">
        <v>-3383515.05</v>
      </c>
      <c r="Y1341" s="5">
        <v>15122408.24</v>
      </c>
      <c r="Z1341" s="5">
        <v>-186686.83</v>
      </c>
      <c r="AA1341" s="5"/>
      <c r="AB1341" s="5">
        <v>21582721.5</v>
      </c>
      <c r="AC1341" s="5">
        <v>998105.28</v>
      </c>
      <c r="AD1341" s="5">
        <v>55928528.29</v>
      </c>
      <c r="AE1341" s="8">
        <f t="shared" si="357"/>
        <v>2818500464.07</v>
      </c>
      <c r="AF1341" s="8">
        <f t="shared" si="358"/>
        <v>2635981055.76</v>
      </c>
      <c r="AG1341" s="8">
        <f t="shared" si="359"/>
        <v>170593828.29</v>
      </c>
      <c r="AH1341" s="8">
        <f t="shared" si="360"/>
        <v>191178444.51</v>
      </c>
      <c r="AI1341" s="8">
        <f t="shared" si="361"/>
        <v>135249916.22</v>
      </c>
      <c r="AJ1341" s="8">
        <f t="shared" si="345"/>
        <v>1563047765.37</v>
      </c>
      <c r="AK1341" s="13">
        <f t="shared" si="346"/>
        <v>197641816.55</v>
      </c>
      <c r="AL1341" s="13">
        <f t="shared" si="347"/>
        <v>0</v>
      </c>
      <c r="AM1341" s="13">
        <f t="shared" si="348"/>
        <v>23781444.44</v>
      </c>
      <c r="AN1341" s="13">
        <f t="shared" si="349"/>
        <v>221423260.99</v>
      </c>
      <c r="AO1341" s="13">
        <f t="shared" si="350"/>
        <v>1986437116.98</v>
      </c>
      <c r="AP1341" s="13">
        <f t="shared" si="351"/>
        <v>539358516.29</v>
      </c>
      <c r="AQ1341" s="13">
        <f t="shared" si="352"/>
        <v>483429988</v>
      </c>
      <c r="AR1341" s="13">
        <f t="shared" si="353"/>
        <v>367707804.6</v>
      </c>
      <c r="AS1341" s="13">
        <f t="shared" si="354"/>
        <v>311779276.31</v>
      </c>
      <c r="AT1341" s="13">
        <f t="shared" si="355"/>
        <v>165494732.7</v>
      </c>
      <c r="AU1341" s="13">
        <f>AT1341-VLOOKUP(A1341,[1]选股结果!$A$2:$BJ$3005,48,FALSE)*0.08</f>
        <v>-32589041.3184</v>
      </c>
      <c r="AV1341" s="13">
        <f t="shared" si="356"/>
        <v>55928528.29</v>
      </c>
    </row>
    <row r="1342" spans="1:48">
      <c r="A1342" s="4" t="s">
        <v>2728</v>
      </c>
      <c r="B1342" s="4" t="s">
        <v>2729</v>
      </c>
      <c r="C1342" s="5">
        <v>2817886355.71</v>
      </c>
      <c r="D1342" s="5">
        <v>0</v>
      </c>
      <c r="E1342" s="5">
        <v>0</v>
      </c>
      <c r="F1342" s="5">
        <v>0</v>
      </c>
      <c r="G1342" s="5">
        <v>1444028014.83</v>
      </c>
      <c r="H1342" s="5">
        <v>1305030.34</v>
      </c>
      <c r="I1342" s="5">
        <v>0</v>
      </c>
      <c r="J1342" s="5">
        <v>0</v>
      </c>
      <c r="K1342" s="5">
        <v>0</v>
      </c>
      <c r="L1342" s="5">
        <v>0</v>
      </c>
      <c r="M1342" s="5">
        <v>0</v>
      </c>
      <c r="N1342" s="5">
        <v>0</v>
      </c>
      <c r="O1342" s="5">
        <v>31558833.26</v>
      </c>
      <c r="P1342" s="5">
        <v>192288742.3</v>
      </c>
      <c r="Q1342" s="5">
        <v>211909818.35</v>
      </c>
      <c r="R1342" s="5">
        <v>70648622.34</v>
      </c>
      <c r="S1342" s="5">
        <v>-49190322.44</v>
      </c>
      <c r="T1342" s="5">
        <v>0</v>
      </c>
      <c r="U1342" s="5">
        <v>0</v>
      </c>
      <c r="V1342" s="5">
        <v>0</v>
      </c>
      <c r="W1342" s="5">
        <v>0</v>
      </c>
      <c r="X1342" s="5">
        <v>709014.68</v>
      </c>
      <c r="Y1342" s="5">
        <v>18026.77</v>
      </c>
      <c r="Z1342" s="5">
        <v>5922094.35</v>
      </c>
      <c r="AA1342" s="5"/>
      <c r="AB1342" s="5">
        <v>349380.22</v>
      </c>
      <c r="AC1342" s="5">
        <v>2776711.28</v>
      </c>
      <c r="AD1342" s="5">
        <v>137193168.11</v>
      </c>
      <c r="AE1342" s="8">
        <f t="shared" si="357"/>
        <v>2817886355.71</v>
      </c>
      <c r="AF1342" s="8">
        <f t="shared" si="358"/>
        <v>1901243708.64</v>
      </c>
      <c r="AG1342" s="8">
        <f t="shared" si="359"/>
        <v>921837699.970001</v>
      </c>
      <c r="AH1342" s="8">
        <f t="shared" si="360"/>
        <v>919410368.910001</v>
      </c>
      <c r="AI1342" s="8">
        <f t="shared" si="361"/>
        <v>782217200.800001</v>
      </c>
      <c r="AJ1342" s="8">
        <f t="shared" si="345"/>
        <v>438202751.74</v>
      </c>
      <c r="AK1342" s="13">
        <f t="shared" si="346"/>
        <v>916660673.84</v>
      </c>
      <c r="AL1342" s="13">
        <f t="shared" si="347"/>
        <v>0</v>
      </c>
      <c r="AM1342" s="13">
        <f t="shared" si="348"/>
        <v>2785748.61</v>
      </c>
      <c r="AN1342" s="13">
        <f t="shared" si="349"/>
        <v>919446422.45</v>
      </c>
      <c r="AO1342" s="13">
        <f t="shared" si="350"/>
        <v>1373858340.88</v>
      </c>
      <c r="AP1342" s="13">
        <f t="shared" si="351"/>
        <v>868775381.74</v>
      </c>
      <c r="AQ1342" s="13">
        <f t="shared" si="352"/>
        <v>731582213.63</v>
      </c>
      <c r="AR1342" s="13">
        <f t="shared" si="353"/>
        <v>867470351.4</v>
      </c>
      <c r="AS1342" s="13">
        <f t="shared" si="354"/>
        <v>730277183.29</v>
      </c>
      <c r="AT1342" s="13">
        <f t="shared" si="355"/>
        <v>782253254.34</v>
      </c>
      <c r="AU1342" s="13">
        <f>AT1342-VLOOKUP(A1342,[1]选股结果!$A$2:$BJ$3005,48,FALSE)*0.08</f>
        <v>154245612.656</v>
      </c>
      <c r="AV1342" s="13">
        <f t="shared" si="356"/>
        <v>137193168.11</v>
      </c>
    </row>
    <row r="1343" spans="1:48">
      <c r="A1343" s="4" t="s">
        <v>2730</v>
      </c>
      <c r="B1343" s="4" t="s">
        <v>2731</v>
      </c>
      <c r="C1343" s="5">
        <v>2815921579.36</v>
      </c>
      <c r="D1343" s="5">
        <v>0</v>
      </c>
      <c r="E1343" s="5">
        <v>0</v>
      </c>
      <c r="F1343" s="5">
        <v>0</v>
      </c>
      <c r="G1343" s="5">
        <v>2391550294.54</v>
      </c>
      <c r="H1343" s="5">
        <v>423036398.41</v>
      </c>
      <c r="I1343" s="5">
        <v>0</v>
      </c>
      <c r="J1343" s="5">
        <v>0</v>
      </c>
      <c r="K1343" s="5">
        <v>0</v>
      </c>
      <c r="L1343" s="5">
        <v>0</v>
      </c>
      <c r="M1343" s="5">
        <v>0</v>
      </c>
      <c r="N1343" s="5">
        <v>0</v>
      </c>
      <c r="O1343" s="5">
        <v>16421225.26</v>
      </c>
      <c r="P1343" s="5">
        <v>8110570.56</v>
      </c>
      <c r="Q1343" s="5">
        <v>94902114.39</v>
      </c>
      <c r="R1343" s="5">
        <v>22078111.43</v>
      </c>
      <c r="S1343" s="5">
        <v>372479069.71</v>
      </c>
      <c r="T1343" s="5">
        <v>-2875909.43</v>
      </c>
      <c r="U1343" s="5">
        <v>513148.28</v>
      </c>
      <c r="V1343" s="5">
        <v>0</v>
      </c>
      <c r="W1343" s="5">
        <v>0</v>
      </c>
      <c r="X1343" s="5">
        <v>65025692.43</v>
      </c>
      <c r="Y1343" s="5">
        <v>15756167.52</v>
      </c>
      <c r="Z1343" s="5">
        <v>0</v>
      </c>
      <c r="AA1343" s="5"/>
      <c r="AB1343" s="5">
        <v>1028233.25</v>
      </c>
      <c r="AC1343" s="5">
        <v>14076025.2</v>
      </c>
      <c r="AD1343" s="5">
        <v>8788787.71</v>
      </c>
      <c r="AE1343" s="8">
        <f t="shared" si="357"/>
        <v>2815921579.36</v>
      </c>
      <c r="AF1343" s="8">
        <f t="shared" si="358"/>
        <v>2905541385.89</v>
      </c>
      <c r="AG1343" s="8">
        <f t="shared" si="359"/>
        <v>-173277575.91</v>
      </c>
      <c r="AH1343" s="8">
        <f t="shared" si="360"/>
        <v>-186325367.86</v>
      </c>
      <c r="AI1343" s="8">
        <f t="shared" si="361"/>
        <v>-195114155.57</v>
      </c>
      <c r="AJ1343" s="8">
        <f t="shared" si="345"/>
        <v>148237869.68</v>
      </c>
      <c r="AK1343" s="13">
        <f t="shared" si="346"/>
        <v>-73863639.0099998</v>
      </c>
      <c r="AL1343" s="13">
        <f t="shared" si="347"/>
        <v>513148.28</v>
      </c>
      <c r="AM1343" s="13">
        <f t="shared" si="348"/>
        <v>-81462542.09</v>
      </c>
      <c r="AN1343" s="13">
        <f t="shared" si="349"/>
        <v>-154813032.82</v>
      </c>
      <c r="AO1343" s="13">
        <f t="shared" si="350"/>
        <v>424371284.82</v>
      </c>
      <c r="AP1343" s="13">
        <f t="shared" si="351"/>
        <v>721651829.11</v>
      </c>
      <c r="AQ1343" s="13">
        <f t="shared" si="352"/>
        <v>712863041.4</v>
      </c>
      <c r="AR1343" s="13">
        <f t="shared" si="353"/>
        <v>298615430.7</v>
      </c>
      <c r="AS1343" s="13">
        <f t="shared" si="354"/>
        <v>289826642.99</v>
      </c>
      <c r="AT1343" s="13">
        <f t="shared" si="355"/>
        <v>-163601820.53</v>
      </c>
      <c r="AU1343" s="13">
        <f>AT1343-VLOOKUP(A1343,[1]选股结果!$A$2:$BJ$3005,48,FALSE)*0.08</f>
        <v>-1123183269.3708</v>
      </c>
      <c r="AV1343" s="13">
        <f t="shared" si="356"/>
        <v>8788787.70999998</v>
      </c>
    </row>
    <row r="1344" spans="1:48">
      <c r="A1344" s="4" t="s">
        <v>2732</v>
      </c>
      <c r="B1344" s="4" t="s">
        <v>2733</v>
      </c>
      <c r="C1344" s="5">
        <v>2814766786.66</v>
      </c>
      <c r="D1344" s="5">
        <v>0</v>
      </c>
      <c r="E1344" s="5">
        <v>0</v>
      </c>
      <c r="F1344" s="5">
        <v>0</v>
      </c>
      <c r="G1344" s="5">
        <v>2297950124.21</v>
      </c>
      <c r="H1344" s="5">
        <v>72535465.33</v>
      </c>
      <c r="I1344" s="5">
        <v>0</v>
      </c>
      <c r="J1344" s="5">
        <v>0</v>
      </c>
      <c r="K1344" s="5">
        <v>0</v>
      </c>
      <c r="L1344" s="5">
        <v>0</v>
      </c>
      <c r="M1344" s="5">
        <v>0</v>
      </c>
      <c r="N1344" s="5">
        <v>0</v>
      </c>
      <c r="O1344" s="5">
        <v>4643038.13</v>
      </c>
      <c r="P1344" s="5">
        <v>25984466.82</v>
      </c>
      <c r="Q1344" s="5">
        <v>78109240.78</v>
      </c>
      <c r="R1344" s="5">
        <v>0</v>
      </c>
      <c r="S1344" s="5">
        <v>67180070.57</v>
      </c>
      <c r="T1344" s="5">
        <v>0</v>
      </c>
      <c r="U1344" s="5">
        <v>0</v>
      </c>
      <c r="V1344" s="5">
        <v>0</v>
      </c>
      <c r="W1344" s="5">
        <v>0</v>
      </c>
      <c r="X1344" s="5">
        <v>248181.07</v>
      </c>
      <c r="Y1344" s="5">
        <v>3477694.71</v>
      </c>
      <c r="Z1344" s="5">
        <v>12570168.01</v>
      </c>
      <c r="AA1344" s="5"/>
      <c r="AB1344" s="5">
        <v>1093880.33</v>
      </c>
      <c r="AC1344" s="5">
        <v>30952.68</v>
      </c>
      <c r="AD1344" s="5">
        <v>82354711.3</v>
      </c>
      <c r="AE1344" s="8">
        <f t="shared" si="357"/>
        <v>2814766786.66</v>
      </c>
      <c r="AF1344" s="8">
        <f t="shared" si="358"/>
        <v>2473866940.51</v>
      </c>
      <c r="AG1344" s="8">
        <f t="shared" si="359"/>
        <v>349744138.379999</v>
      </c>
      <c r="AH1344" s="8">
        <f t="shared" si="360"/>
        <v>350807066.029999</v>
      </c>
      <c r="AI1344" s="8">
        <f t="shared" si="361"/>
        <v>268452354.729999</v>
      </c>
      <c r="AJ1344" s="8">
        <f t="shared" si="345"/>
        <v>111151512.79</v>
      </c>
      <c r="AK1344" s="13">
        <f t="shared" si="346"/>
        <v>344377540.86</v>
      </c>
      <c r="AL1344" s="13">
        <f t="shared" si="347"/>
        <v>0</v>
      </c>
      <c r="AM1344" s="13">
        <f t="shared" si="348"/>
        <v>13384914.59</v>
      </c>
      <c r="AN1344" s="13">
        <f t="shared" si="349"/>
        <v>357762455.45</v>
      </c>
      <c r="AO1344" s="13">
        <f t="shared" si="350"/>
        <v>516816662.45</v>
      </c>
      <c r="AP1344" s="13">
        <f t="shared" si="351"/>
        <v>484093076.76</v>
      </c>
      <c r="AQ1344" s="13">
        <f t="shared" si="352"/>
        <v>401738365.46</v>
      </c>
      <c r="AR1344" s="13">
        <f t="shared" si="353"/>
        <v>411557611.43</v>
      </c>
      <c r="AS1344" s="13">
        <f t="shared" si="354"/>
        <v>329202900.13</v>
      </c>
      <c r="AT1344" s="13">
        <f t="shared" si="355"/>
        <v>275407744.15</v>
      </c>
      <c r="AU1344" s="13">
        <f>AT1344-VLOOKUP(A1344,[1]选股结果!$A$2:$BJ$3005,48,FALSE)*0.08</f>
        <v>-185762850.4108</v>
      </c>
      <c r="AV1344" s="13">
        <f t="shared" si="356"/>
        <v>82354711.3</v>
      </c>
    </row>
    <row r="1345" spans="1:48">
      <c r="A1345" s="4" t="s">
        <v>2734</v>
      </c>
      <c r="B1345" s="4" t="s">
        <v>2735</v>
      </c>
      <c r="C1345" s="5">
        <v>2814427912.61</v>
      </c>
      <c r="D1345" s="5">
        <v>0</v>
      </c>
      <c r="E1345" s="5">
        <v>0</v>
      </c>
      <c r="F1345" s="5">
        <v>0</v>
      </c>
      <c r="G1345" s="5">
        <v>2506586917.24</v>
      </c>
      <c r="H1345" s="5">
        <v>55021191.82</v>
      </c>
      <c r="I1345" s="5">
        <v>0</v>
      </c>
      <c r="J1345" s="5">
        <v>0</v>
      </c>
      <c r="K1345" s="5">
        <v>0</v>
      </c>
      <c r="L1345" s="5">
        <v>0</v>
      </c>
      <c r="M1345" s="5">
        <v>0</v>
      </c>
      <c r="N1345" s="5">
        <v>0</v>
      </c>
      <c r="O1345" s="5">
        <v>4947896.26</v>
      </c>
      <c r="P1345" s="5">
        <v>68354295.84</v>
      </c>
      <c r="Q1345" s="5">
        <v>134687740.64</v>
      </c>
      <c r="R1345" s="5">
        <v>123064857.23</v>
      </c>
      <c r="S1345" s="5">
        <v>59769123.44</v>
      </c>
      <c r="T1345" s="5">
        <v>241515070.32</v>
      </c>
      <c r="U1345" s="5">
        <v>73878930.65</v>
      </c>
      <c r="V1345" s="5">
        <v>0</v>
      </c>
      <c r="W1345" s="5">
        <v>-1441881</v>
      </c>
      <c r="X1345" s="5">
        <v>9703176.65</v>
      </c>
      <c r="Y1345" s="5">
        <v>-3134779.54</v>
      </c>
      <c r="Z1345" s="5">
        <v>10503.24</v>
      </c>
      <c r="AA1345" s="5"/>
      <c r="AB1345" s="5">
        <v>609991.8</v>
      </c>
      <c r="AC1345" s="5">
        <v>1743555.29</v>
      </c>
      <c r="AD1345" s="5">
        <v>20510316.08</v>
      </c>
      <c r="AE1345" s="8">
        <f t="shared" si="357"/>
        <v>2814427912.61</v>
      </c>
      <c r="AF1345" s="8">
        <f t="shared" si="358"/>
        <v>2897410830.65</v>
      </c>
      <c r="AG1345" s="8">
        <f t="shared" si="359"/>
        <v>150532377.41</v>
      </c>
      <c r="AH1345" s="8">
        <f t="shared" si="360"/>
        <v>149398813.92</v>
      </c>
      <c r="AI1345" s="8">
        <f t="shared" si="361"/>
        <v>128888497.84</v>
      </c>
      <c r="AJ1345" s="8">
        <f t="shared" si="345"/>
        <v>205988716.69</v>
      </c>
      <c r="AK1345" s="13">
        <f t="shared" si="346"/>
        <v>-86117697.5799996</v>
      </c>
      <c r="AL1345" s="13">
        <f t="shared" si="347"/>
        <v>73878930.65</v>
      </c>
      <c r="AM1345" s="13">
        <f t="shared" si="348"/>
        <v>155368021.77</v>
      </c>
      <c r="AN1345" s="13">
        <f t="shared" si="349"/>
        <v>143129254.84</v>
      </c>
      <c r="AO1345" s="13">
        <f t="shared" si="350"/>
        <v>307840995.37</v>
      </c>
      <c r="AP1345" s="13">
        <f t="shared" si="351"/>
        <v>28672617.6800004</v>
      </c>
      <c r="AQ1345" s="13">
        <f t="shared" si="352"/>
        <v>8162301.6000004</v>
      </c>
      <c r="AR1345" s="13">
        <f t="shared" si="353"/>
        <v>-26348574.1399996</v>
      </c>
      <c r="AS1345" s="13">
        <f t="shared" si="354"/>
        <v>-46858890.2199996</v>
      </c>
      <c r="AT1345" s="13">
        <f t="shared" si="355"/>
        <v>122618938.76</v>
      </c>
      <c r="AU1345" s="13">
        <f>AT1345-VLOOKUP(A1345,[1]选股结果!$A$2:$BJ$3005,48,FALSE)*0.08</f>
        <v>-105738966.0944</v>
      </c>
      <c r="AV1345" s="13">
        <f t="shared" si="356"/>
        <v>20510316.08</v>
      </c>
    </row>
    <row r="1346" spans="1:48">
      <c r="A1346" s="4" t="s">
        <v>2736</v>
      </c>
      <c r="B1346" s="4" t="s">
        <v>2737</v>
      </c>
      <c r="C1346" s="5">
        <v>2808347720.76</v>
      </c>
      <c r="D1346" s="5">
        <v>0</v>
      </c>
      <c r="E1346" s="5">
        <v>0</v>
      </c>
      <c r="F1346" s="5">
        <v>0</v>
      </c>
      <c r="G1346" s="5">
        <v>2008046102.68</v>
      </c>
      <c r="H1346" s="5">
        <v>97433812.26</v>
      </c>
      <c r="I1346" s="5">
        <v>0</v>
      </c>
      <c r="J1346" s="5">
        <v>0</v>
      </c>
      <c r="K1346" s="5">
        <v>0</v>
      </c>
      <c r="L1346" s="5">
        <v>0</v>
      </c>
      <c r="M1346" s="5">
        <v>0</v>
      </c>
      <c r="N1346" s="5">
        <v>0</v>
      </c>
      <c r="O1346" s="5">
        <v>31735236.26</v>
      </c>
      <c r="P1346" s="5">
        <v>14625332.56</v>
      </c>
      <c r="Q1346" s="5">
        <v>108608424.03</v>
      </c>
      <c r="R1346" s="5">
        <v>125342955.2</v>
      </c>
      <c r="S1346" s="5">
        <v>96740478.17</v>
      </c>
      <c r="T1346" s="5">
        <v>-10810880.45</v>
      </c>
      <c r="U1346" s="5">
        <v>0</v>
      </c>
      <c r="V1346" s="5">
        <v>0</v>
      </c>
      <c r="W1346" s="5">
        <v>0</v>
      </c>
      <c r="X1346" s="5">
        <v>-470642.22</v>
      </c>
      <c r="Y1346" s="5">
        <v>0</v>
      </c>
      <c r="Z1346" s="5">
        <v>-167942.6</v>
      </c>
      <c r="AA1346" s="5"/>
      <c r="AB1346" s="5">
        <v>4912990.39</v>
      </c>
      <c r="AC1346" s="5">
        <v>609680</v>
      </c>
      <c r="AD1346" s="5">
        <v>48013481.8</v>
      </c>
      <c r="AE1346" s="8">
        <f t="shared" si="357"/>
        <v>2808347720.76</v>
      </c>
      <c r="AF1346" s="8">
        <f t="shared" si="358"/>
        <v>2385098528.9</v>
      </c>
      <c r="AG1346" s="8">
        <f t="shared" si="359"/>
        <v>412741011.03</v>
      </c>
      <c r="AH1346" s="8">
        <f t="shared" si="360"/>
        <v>417044321.42</v>
      </c>
      <c r="AI1346" s="8">
        <f t="shared" si="361"/>
        <v>369030839.62</v>
      </c>
      <c r="AJ1346" s="8">
        <f t="shared" si="345"/>
        <v>150665682.46</v>
      </c>
      <c r="AK1346" s="13">
        <f t="shared" si="346"/>
        <v>423249191.86</v>
      </c>
      <c r="AL1346" s="13">
        <f t="shared" si="347"/>
        <v>0</v>
      </c>
      <c r="AM1346" s="13">
        <f t="shared" si="348"/>
        <v>-6204870.44</v>
      </c>
      <c r="AN1346" s="13">
        <f t="shared" si="349"/>
        <v>417044321.42</v>
      </c>
      <c r="AO1346" s="13">
        <f t="shared" si="350"/>
        <v>800301618.08</v>
      </c>
      <c r="AP1346" s="13">
        <f t="shared" si="351"/>
        <v>617423482.29</v>
      </c>
      <c r="AQ1346" s="13">
        <f t="shared" si="352"/>
        <v>569410000.49</v>
      </c>
      <c r="AR1346" s="13">
        <f t="shared" si="353"/>
        <v>519989670.03</v>
      </c>
      <c r="AS1346" s="13">
        <f t="shared" si="354"/>
        <v>471976188.23</v>
      </c>
      <c r="AT1346" s="13">
        <f t="shared" si="355"/>
        <v>369030839.62</v>
      </c>
      <c r="AU1346" s="13">
        <f>AT1346-VLOOKUP(A1346,[1]选股结果!$A$2:$BJ$3005,48,FALSE)*0.08</f>
        <v>56731112.8072</v>
      </c>
      <c r="AV1346" s="13">
        <f t="shared" si="356"/>
        <v>48013481.8</v>
      </c>
    </row>
    <row r="1347" spans="1:48">
      <c r="A1347" s="4" t="s">
        <v>2738</v>
      </c>
      <c r="B1347" s="4" t="s">
        <v>2739</v>
      </c>
      <c r="C1347" s="5">
        <v>2805526162.5</v>
      </c>
      <c r="D1347" s="5">
        <v>0</v>
      </c>
      <c r="E1347" s="5">
        <v>0</v>
      </c>
      <c r="F1347" s="5">
        <v>0</v>
      </c>
      <c r="G1347" s="5">
        <v>1972668231.48</v>
      </c>
      <c r="H1347" s="5">
        <v>203644.54</v>
      </c>
      <c r="I1347" s="5">
        <v>0</v>
      </c>
      <c r="J1347" s="5">
        <v>0</v>
      </c>
      <c r="K1347" s="5">
        <v>0</v>
      </c>
      <c r="L1347" s="5">
        <v>0</v>
      </c>
      <c r="M1347" s="5">
        <v>0</v>
      </c>
      <c r="N1347" s="5">
        <v>0</v>
      </c>
      <c r="O1347" s="5">
        <v>24207270.36</v>
      </c>
      <c r="P1347" s="5">
        <v>57821989.48</v>
      </c>
      <c r="Q1347" s="5">
        <v>104007778.71</v>
      </c>
      <c r="R1347" s="5">
        <v>102030196.6</v>
      </c>
      <c r="S1347" s="5">
        <v>-5422763.41</v>
      </c>
      <c r="T1347" s="5">
        <v>3162340.39</v>
      </c>
      <c r="U1347" s="5">
        <v>0</v>
      </c>
      <c r="V1347" s="5">
        <v>0</v>
      </c>
      <c r="W1347" s="5">
        <v>7358858.15</v>
      </c>
      <c r="X1347" s="5">
        <v>9040799.1</v>
      </c>
      <c r="Y1347" s="5">
        <v>10308551.16</v>
      </c>
      <c r="Z1347" s="5">
        <v>76474.33</v>
      </c>
      <c r="AA1347" s="5"/>
      <c r="AB1347" s="5">
        <v>7943111.07</v>
      </c>
      <c r="AC1347" s="5">
        <v>8278298.51</v>
      </c>
      <c r="AD1347" s="5">
        <v>82044404.97</v>
      </c>
      <c r="AE1347" s="8">
        <f t="shared" si="357"/>
        <v>2805526162.5</v>
      </c>
      <c r="AF1347" s="8">
        <f t="shared" si="358"/>
        <v>2255312703.22</v>
      </c>
      <c r="AG1347" s="8">
        <f t="shared" si="359"/>
        <v>541461781.89</v>
      </c>
      <c r="AH1347" s="8">
        <f t="shared" si="360"/>
        <v>541126594.45</v>
      </c>
      <c r="AI1347" s="8">
        <f t="shared" si="361"/>
        <v>459082189.48</v>
      </c>
      <c r="AJ1347" s="8">
        <f t="shared" ref="AJ1347:AJ1410" si="362">O1347+P1347+Q1347+Y1347-AB1347+AC1347</f>
        <v>196680777.15</v>
      </c>
      <c r="AK1347" s="13">
        <f t="shared" ref="AK1347:AK1410" si="363">C1347-G1347-O1347-P1347-Q1347-R1347+Y1347-S1347</f>
        <v>560522010.44</v>
      </c>
      <c r="AL1347" s="13">
        <f t="shared" ref="AL1347:AL1410" si="364">U1347</f>
        <v>0</v>
      </c>
      <c r="AM1347" s="13">
        <f t="shared" ref="AM1347:AM1410" si="365">T1347-U1347+V1347+W1347-X1347+Z1347+AA1347-AC1347+AB1347</f>
        <v>1221686.33</v>
      </c>
      <c r="AN1347" s="13">
        <f t="shared" ref="AN1347:AN1410" si="366">AK1347+AL1347+AM1347</f>
        <v>561743696.77</v>
      </c>
      <c r="AO1347" s="13">
        <f t="shared" ref="AO1347:AO1410" si="367">C1347-G1347</f>
        <v>832857931.02</v>
      </c>
      <c r="AP1347" s="13">
        <f t="shared" ref="AP1347:AP1410" si="368">AK1347+S1347+H1347</f>
        <v>555302891.57</v>
      </c>
      <c r="AQ1347" s="13">
        <f t="shared" ref="AQ1347:AQ1410" si="369">AP1347-AV1347</f>
        <v>473258486.6</v>
      </c>
      <c r="AR1347" s="13">
        <f t="shared" ref="AR1347:AR1410" si="370">AP1347-H1347</f>
        <v>555099247.03</v>
      </c>
      <c r="AS1347" s="13">
        <f t="shared" ref="AS1347:AS1410" si="371">AP1347-H1347-AV1347</f>
        <v>473054842.06</v>
      </c>
      <c r="AT1347" s="13">
        <f t="shared" ref="AT1347:AT1410" si="372">AK1347-AV1347+AL1347+AM1347</f>
        <v>479699291.8</v>
      </c>
      <c r="AU1347" s="13">
        <f>AT1347-VLOOKUP(A1347,[1]选股结果!$A$2:$BJ$3005,48,FALSE)*0.08</f>
        <v>115680873.2184</v>
      </c>
      <c r="AV1347" s="13">
        <f t="shared" ref="AV1347:AV1410" si="373">AH1347-AI1347</f>
        <v>82044404.97</v>
      </c>
    </row>
    <row r="1348" spans="1:48">
      <c r="A1348" s="4" t="s">
        <v>2740</v>
      </c>
      <c r="B1348" s="4" t="s">
        <v>2741</v>
      </c>
      <c r="C1348" s="5">
        <v>2804123840.19</v>
      </c>
      <c r="D1348" s="5">
        <v>0</v>
      </c>
      <c r="E1348" s="5">
        <v>0</v>
      </c>
      <c r="F1348" s="5">
        <v>0</v>
      </c>
      <c r="G1348" s="5">
        <v>2669444165.55</v>
      </c>
      <c r="H1348" s="5">
        <v>8378671.22</v>
      </c>
      <c r="I1348" s="5">
        <v>0</v>
      </c>
      <c r="J1348" s="5">
        <v>0</v>
      </c>
      <c r="K1348" s="5">
        <v>0</v>
      </c>
      <c r="L1348" s="5">
        <v>0</v>
      </c>
      <c r="M1348" s="5">
        <v>0</v>
      </c>
      <c r="N1348" s="5">
        <v>0</v>
      </c>
      <c r="O1348" s="5">
        <v>4341952.3</v>
      </c>
      <c r="P1348" s="5">
        <v>33716186.43</v>
      </c>
      <c r="Q1348" s="5">
        <v>95410419.69</v>
      </c>
      <c r="R1348" s="5">
        <v>23669680.13</v>
      </c>
      <c r="S1348" s="5">
        <v>5671527.35</v>
      </c>
      <c r="T1348" s="5">
        <v>2192825.14</v>
      </c>
      <c r="U1348" s="5">
        <v>-669370.18</v>
      </c>
      <c r="V1348" s="5">
        <v>0</v>
      </c>
      <c r="W1348" s="5">
        <v>840100</v>
      </c>
      <c r="X1348" s="5">
        <v>-1493931.06</v>
      </c>
      <c r="Y1348" s="5">
        <v>-63.95</v>
      </c>
      <c r="Z1348" s="5">
        <v>1941.91</v>
      </c>
      <c r="AA1348" s="5"/>
      <c r="AB1348" s="5">
        <v>1208401.79</v>
      </c>
      <c r="AC1348" s="5">
        <v>510324.51</v>
      </c>
      <c r="AD1348" s="5">
        <v>2534006.24</v>
      </c>
      <c r="AE1348" s="8">
        <f t="shared" si="357"/>
        <v>2804123840.19</v>
      </c>
      <c r="AF1348" s="8">
        <f t="shared" si="358"/>
        <v>2832253931.45</v>
      </c>
      <c r="AG1348" s="8">
        <f t="shared" si="359"/>
        <v>-23601229.2000002</v>
      </c>
      <c r="AH1348" s="8">
        <f t="shared" si="360"/>
        <v>-22903151.9200002</v>
      </c>
      <c r="AI1348" s="8">
        <f t="shared" si="361"/>
        <v>-25437158.1600002</v>
      </c>
      <c r="AJ1348" s="8">
        <f t="shared" si="362"/>
        <v>132770417.19</v>
      </c>
      <c r="AK1348" s="13">
        <f t="shared" si="363"/>
        <v>-28130155.2100001</v>
      </c>
      <c r="AL1348" s="13">
        <f t="shared" si="364"/>
        <v>-669370.18</v>
      </c>
      <c r="AM1348" s="13">
        <f t="shared" si="365"/>
        <v>5896245.57</v>
      </c>
      <c r="AN1348" s="13">
        <f t="shared" si="366"/>
        <v>-22903279.8200001</v>
      </c>
      <c r="AO1348" s="13">
        <f t="shared" si="367"/>
        <v>134679674.64</v>
      </c>
      <c r="AP1348" s="13">
        <f t="shared" si="368"/>
        <v>-14079956.6400001</v>
      </c>
      <c r="AQ1348" s="13">
        <f t="shared" si="369"/>
        <v>-16613962.8800001</v>
      </c>
      <c r="AR1348" s="13">
        <f t="shared" si="370"/>
        <v>-22458627.8600001</v>
      </c>
      <c r="AS1348" s="13">
        <f t="shared" si="371"/>
        <v>-24992634.1000001</v>
      </c>
      <c r="AT1348" s="13">
        <f t="shared" si="372"/>
        <v>-25437286.0600001</v>
      </c>
      <c r="AU1348" s="13">
        <f>AT1348-VLOOKUP(A1348,[1]选股结果!$A$2:$BJ$3005,48,FALSE)*0.08</f>
        <v>-142456014.8616</v>
      </c>
      <c r="AV1348" s="13">
        <f t="shared" si="373"/>
        <v>2534006.24</v>
      </c>
    </row>
    <row r="1349" spans="1:48">
      <c r="A1349" s="4" t="s">
        <v>2742</v>
      </c>
      <c r="B1349" s="4" t="s">
        <v>2743</v>
      </c>
      <c r="C1349" s="5">
        <v>2798770417.74</v>
      </c>
      <c r="D1349" s="5">
        <v>0</v>
      </c>
      <c r="E1349" s="5">
        <v>0</v>
      </c>
      <c r="F1349" s="5">
        <v>0</v>
      </c>
      <c r="G1349" s="5">
        <v>1991497155.75</v>
      </c>
      <c r="H1349" s="5">
        <v>22968668.04</v>
      </c>
      <c r="I1349" s="5">
        <v>0</v>
      </c>
      <c r="J1349" s="5">
        <v>0</v>
      </c>
      <c r="K1349" s="5">
        <v>0</v>
      </c>
      <c r="L1349" s="5">
        <v>0</v>
      </c>
      <c r="M1349" s="5">
        <v>0</v>
      </c>
      <c r="N1349" s="5">
        <v>0</v>
      </c>
      <c r="O1349" s="5">
        <v>12297648.81</v>
      </c>
      <c r="P1349" s="5">
        <v>166488508.32</v>
      </c>
      <c r="Q1349" s="5">
        <v>340022749.99</v>
      </c>
      <c r="R1349" s="5">
        <v>192381173.17</v>
      </c>
      <c r="S1349" s="5">
        <v>16687478.85</v>
      </c>
      <c r="T1349" s="5">
        <v>8962168.7</v>
      </c>
      <c r="U1349" s="5">
        <v>9273336.63</v>
      </c>
      <c r="V1349" s="5">
        <v>0</v>
      </c>
      <c r="W1349" s="5">
        <v>0</v>
      </c>
      <c r="X1349" s="5">
        <v>10005122.89</v>
      </c>
      <c r="Y1349" s="5">
        <v>-3053911.96</v>
      </c>
      <c r="Z1349" s="5">
        <v>320498.63</v>
      </c>
      <c r="AA1349" s="5"/>
      <c r="AB1349" s="5">
        <v>1759535.07</v>
      </c>
      <c r="AC1349" s="5">
        <v>1008648.38</v>
      </c>
      <c r="AD1349" s="5">
        <v>20536938.58</v>
      </c>
      <c r="AE1349" s="8">
        <f t="shared" si="357"/>
        <v>2798770417.74</v>
      </c>
      <c r="AF1349" s="8">
        <f t="shared" si="358"/>
        <v>2719374714.89</v>
      </c>
      <c r="AG1349" s="8">
        <f t="shared" si="359"/>
        <v>81727159.2499999</v>
      </c>
      <c r="AH1349" s="8">
        <f t="shared" si="360"/>
        <v>82478045.9399999</v>
      </c>
      <c r="AI1349" s="8">
        <f t="shared" si="361"/>
        <v>61941107.3599999</v>
      </c>
      <c r="AJ1349" s="8">
        <f t="shared" si="362"/>
        <v>515004108.47</v>
      </c>
      <c r="AK1349" s="13">
        <f t="shared" si="363"/>
        <v>76341790.8899999</v>
      </c>
      <c r="AL1349" s="13">
        <f t="shared" si="364"/>
        <v>9273336.63</v>
      </c>
      <c r="AM1349" s="13">
        <f t="shared" si="365"/>
        <v>-9244905.5</v>
      </c>
      <c r="AN1349" s="13">
        <f t="shared" si="366"/>
        <v>76370222.0199999</v>
      </c>
      <c r="AO1349" s="13">
        <f t="shared" si="367"/>
        <v>807273261.99</v>
      </c>
      <c r="AP1349" s="13">
        <f t="shared" si="368"/>
        <v>115997937.78</v>
      </c>
      <c r="AQ1349" s="13">
        <f t="shared" si="369"/>
        <v>95460999.1999999</v>
      </c>
      <c r="AR1349" s="13">
        <f t="shared" si="370"/>
        <v>93029269.7399999</v>
      </c>
      <c r="AS1349" s="13">
        <f t="shared" si="371"/>
        <v>72492331.1599999</v>
      </c>
      <c r="AT1349" s="13">
        <f t="shared" si="372"/>
        <v>55833283.4399999</v>
      </c>
      <c r="AU1349" s="13">
        <f>AT1349-VLOOKUP(A1349,[1]选股结果!$A$2:$BJ$3005,48,FALSE)*0.08</f>
        <v>-293368181.9464</v>
      </c>
      <c r="AV1349" s="13">
        <f t="shared" si="373"/>
        <v>20536938.58</v>
      </c>
    </row>
    <row r="1350" spans="1:48">
      <c r="A1350" s="4" t="s">
        <v>2744</v>
      </c>
      <c r="B1350" s="4" t="s">
        <v>2745</v>
      </c>
      <c r="C1350" s="5">
        <v>2795453364.12</v>
      </c>
      <c r="D1350" s="5">
        <v>0</v>
      </c>
      <c r="E1350" s="5">
        <v>0</v>
      </c>
      <c r="F1350" s="5">
        <v>0</v>
      </c>
      <c r="G1350" s="5">
        <v>1611017677.7</v>
      </c>
      <c r="H1350" s="5">
        <v>42442228.05</v>
      </c>
      <c r="I1350" s="5">
        <v>0</v>
      </c>
      <c r="J1350" s="5">
        <v>0</v>
      </c>
      <c r="K1350" s="5">
        <v>0</v>
      </c>
      <c r="L1350" s="5">
        <v>0</v>
      </c>
      <c r="M1350" s="5">
        <v>0</v>
      </c>
      <c r="N1350" s="5">
        <v>0</v>
      </c>
      <c r="O1350" s="5">
        <v>22495561.3</v>
      </c>
      <c r="P1350" s="5">
        <v>470730698.87</v>
      </c>
      <c r="Q1350" s="5">
        <v>137023812.64</v>
      </c>
      <c r="R1350" s="5">
        <v>91415634.25</v>
      </c>
      <c r="S1350" s="5">
        <v>36454457.44</v>
      </c>
      <c r="T1350" s="5">
        <v>-5746638.07</v>
      </c>
      <c r="U1350" s="5">
        <v>0</v>
      </c>
      <c r="V1350" s="5">
        <v>0</v>
      </c>
      <c r="W1350" s="5">
        <v>848027.4</v>
      </c>
      <c r="X1350" s="5">
        <v>3002467.16</v>
      </c>
      <c r="Y1350" s="5">
        <v>8147405.96</v>
      </c>
      <c r="Z1350" s="5">
        <v>-277390.89</v>
      </c>
      <c r="AA1350" s="5"/>
      <c r="AB1350" s="5">
        <v>710975.53</v>
      </c>
      <c r="AC1350" s="5">
        <v>1101809.92</v>
      </c>
      <c r="AD1350" s="5">
        <v>74408692.8</v>
      </c>
      <c r="AE1350" s="8">
        <f t="shared" si="357"/>
        <v>2795453364.12</v>
      </c>
      <c r="AF1350" s="8">
        <f t="shared" si="358"/>
        <v>2369137842.2</v>
      </c>
      <c r="AG1350" s="8">
        <f t="shared" si="359"/>
        <v>409989647.24</v>
      </c>
      <c r="AH1350" s="8">
        <f t="shared" si="360"/>
        <v>409598812.85</v>
      </c>
      <c r="AI1350" s="8">
        <f t="shared" si="361"/>
        <v>335190120.05</v>
      </c>
      <c r="AJ1350" s="8">
        <f t="shared" si="362"/>
        <v>638788313.16</v>
      </c>
      <c r="AK1350" s="13">
        <f t="shared" si="363"/>
        <v>434462927.88</v>
      </c>
      <c r="AL1350" s="13">
        <f t="shared" si="364"/>
        <v>0</v>
      </c>
      <c r="AM1350" s="13">
        <f t="shared" si="365"/>
        <v>-8569303.11</v>
      </c>
      <c r="AN1350" s="13">
        <f t="shared" si="366"/>
        <v>425893624.77</v>
      </c>
      <c r="AO1350" s="13">
        <f t="shared" si="367"/>
        <v>1184435686.42</v>
      </c>
      <c r="AP1350" s="13">
        <f t="shared" si="368"/>
        <v>513359613.37</v>
      </c>
      <c r="AQ1350" s="13">
        <f t="shared" si="369"/>
        <v>438950920.57</v>
      </c>
      <c r="AR1350" s="13">
        <f t="shared" si="370"/>
        <v>470917385.32</v>
      </c>
      <c r="AS1350" s="13">
        <f t="shared" si="371"/>
        <v>396508692.52</v>
      </c>
      <c r="AT1350" s="13">
        <f t="shared" si="372"/>
        <v>351484931.97</v>
      </c>
      <c r="AU1350" s="13">
        <f>AT1350-VLOOKUP(A1350,[1]选股结果!$A$2:$BJ$3005,48,FALSE)*0.08</f>
        <v>-9282728.42199999</v>
      </c>
      <c r="AV1350" s="13">
        <f t="shared" si="373"/>
        <v>74408692.8</v>
      </c>
    </row>
    <row r="1351" spans="1:48">
      <c r="A1351" s="4" t="s">
        <v>2746</v>
      </c>
      <c r="B1351" s="4" t="s">
        <v>2747</v>
      </c>
      <c r="C1351" s="5">
        <v>2795056874.27</v>
      </c>
      <c r="D1351" s="5">
        <v>0</v>
      </c>
      <c r="E1351" s="5">
        <v>0</v>
      </c>
      <c r="F1351" s="5">
        <v>0</v>
      </c>
      <c r="G1351" s="5">
        <v>2632792802.69</v>
      </c>
      <c r="H1351" s="5">
        <v>13525774.13</v>
      </c>
      <c r="I1351" s="5">
        <v>0</v>
      </c>
      <c r="J1351" s="5">
        <v>0</v>
      </c>
      <c r="K1351" s="5">
        <v>0</v>
      </c>
      <c r="L1351" s="5">
        <v>0</v>
      </c>
      <c r="M1351" s="5">
        <v>0</v>
      </c>
      <c r="N1351" s="5">
        <v>0</v>
      </c>
      <c r="O1351" s="5">
        <v>10385149.17</v>
      </c>
      <c r="P1351" s="5">
        <v>23446563.01</v>
      </c>
      <c r="Q1351" s="5">
        <v>60489835.9</v>
      </c>
      <c r="R1351" s="5">
        <v>22444994.63</v>
      </c>
      <c r="S1351" s="5">
        <v>10636427.7</v>
      </c>
      <c r="T1351" s="5">
        <v>0</v>
      </c>
      <c r="U1351" s="5">
        <v>0</v>
      </c>
      <c r="V1351" s="5">
        <v>0</v>
      </c>
      <c r="W1351" s="5">
        <v>0</v>
      </c>
      <c r="X1351" s="5">
        <v>4179126.14</v>
      </c>
      <c r="Y1351" s="5">
        <v>10191770.32</v>
      </c>
      <c r="Z1351" s="5">
        <v>0</v>
      </c>
      <c r="AA1351" s="5"/>
      <c r="AB1351" s="5">
        <v>14017150.99</v>
      </c>
      <c r="AC1351" s="5">
        <v>1179334.59</v>
      </c>
      <c r="AD1351" s="5">
        <v>15164538.36</v>
      </c>
      <c r="AE1351" s="8">
        <f t="shared" si="357"/>
        <v>2795056874.27</v>
      </c>
      <c r="AF1351" s="8">
        <f t="shared" si="358"/>
        <v>2760195773.1</v>
      </c>
      <c r="AG1351" s="8">
        <f t="shared" si="359"/>
        <v>20490204.7099996</v>
      </c>
      <c r="AH1351" s="8">
        <f t="shared" si="360"/>
        <v>33328021.1099996</v>
      </c>
      <c r="AI1351" s="8">
        <f t="shared" si="361"/>
        <v>18163482.7499996</v>
      </c>
      <c r="AJ1351" s="8">
        <f t="shared" si="362"/>
        <v>91675502</v>
      </c>
      <c r="AK1351" s="13">
        <f t="shared" si="363"/>
        <v>45052871.4899999</v>
      </c>
      <c r="AL1351" s="13">
        <f t="shared" si="364"/>
        <v>0</v>
      </c>
      <c r="AM1351" s="13">
        <f t="shared" si="365"/>
        <v>8658690.26</v>
      </c>
      <c r="AN1351" s="13">
        <f t="shared" si="366"/>
        <v>53711561.7499999</v>
      </c>
      <c r="AO1351" s="13">
        <f t="shared" si="367"/>
        <v>162264071.58</v>
      </c>
      <c r="AP1351" s="13">
        <f t="shared" si="368"/>
        <v>69215073.3199999</v>
      </c>
      <c r="AQ1351" s="13">
        <f t="shared" si="369"/>
        <v>54050534.9599999</v>
      </c>
      <c r="AR1351" s="13">
        <f t="shared" si="370"/>
        <v>55689299.1899999</v>
      </c>
      <c r="AS1351" s="13">
        <f t="shared" si="371"/>
        <v>40524760.8299999</v>
      </c>
      <c r="AT1351" s="13">
        <f t="shared" si="372"/>
        <v>38547023.3899999</v>
      </c>
      <c r="AU1351" s="13">
        <f>AT1351-VLOOKUP(A1351,[1]选股结果!$A$2:$BJ$3005,48,FALSE)*0.08</f>
        <v>8200366.8139999</v>
      </c>
      <c r="AV1351" s="13">
        <f t="shared" si="373"/>
        <v>15164538.36</v>
      </c>
    </row>
    <row r="1352" spans="1:48">
      <c r="A1352" s="4" t="s">
        <v>2748</v>
      </c>
      <c r="B1352" s="4" t="s">
        <v>2749</v>
      </c>
      <c r="C1352" s="5">
        <v>2781537256.53</v>
      </c>
      <c r="D1352" s="5">
        <v>0</v>
      </c>
      <c r="E1352" s="5">
        <v>0</v>
      </c>
      <c r="F1352" s="5">
        <v>0</v>
      </c>
      <c r="G1352" s="5">
        <v>2005982675.42</v>
      </c>
      <c r="H1352" s="5">
        <v>2956389.65</v>
      </c>
      <c r="I1352" s="5">
        <v>0</v>
      </c>
      <c r="J1352" s="5">
        <v>0</v>
      </c>
      <c r="K1352" s="5">
        <v>0</v>
      </c>
      <c r="L1352" s="5">
        <v>0</v>
      </c>
      <c r="M1352" s="5">
        <v>0</v>
      </c>
      <c r="N1352" s="5">
        <v>0</v>
      </c>
      <c r="O1352" s="5">
        <v>23717104.22</v>
      </c>
      <c r="P1352" s="5">
        <v>252081378.82</v>
      </c>
      <c r="Q1352" s="5">
        <v>101380502.4</v>
      </c>
      <c r="R1352" s="5">
        <v>127581766.82</v>
      </c>
      <c r="S1352" s="5">
        <v>-26127735.3</v>
      </c>
      <c r="T1352" s="5">
        <v>13023558.37</v>
      </c>
      <c r="U1352" s="5">
        <v>0</v>
      </c>
      <c r="V1352" s="5">
        <v>0</v>
      </c>
      <c r="W1352" s="5">
        <v>0</v>
      </c>
      <c r="X1352" s="5">
        <v>8753854.94</v>
      </c>
      <c r="Y1352" s="5">
        <v>1901810.74</v>
      </c>
      <c r="Z1352" s="5">
        <v>1148722.76</v>
      </c>
      <c r="AA1352" s="5"/>
      <c r="AB1352" s="5">
        <v>5588877.39</v>
      </c>
      <c r="AC1352" s="5">
        <v>2017359.12</v>
      </c>
      <c r="AD1352" s="5">
        <v>61265880.1</v>
      </c>
      <c r="AE1352" s="8">
        <f t="shared" si="357"/>
        <v>2781537256.53</v>
      </c>
      <c r="AF1352" s="8">
        <f t="shared" si="358"/>
        <v>2484615692.38</v>
      </c>
      <c r="AG1352" s="8">
        <f t="shared" si="359"/>
        <v>300438179.6</v>
      </c>
      <c r="AH1352" s="8">
        <f t="shared" si="360"/>
        <v>304009697.87</v>
      </c>
      <c r="AI1352" s="8">
        <f t="shared" si="361"/>
        <v>242743817.77</v>
      </c>
      <c r="AJ1352" s="8">
        <f t="shared" si="362"/>
        <v>375509277.91</v>
      </c>
      <c r="AK1352" s="13">
        <f t="shared" si="363"/>
        <v>298823374.89</v>
      </c>
      <c r="AL1352" s="13">
        <f t="shared" si="364"/>
        <v>0</v>
      </c>
      <c r="AM1352" s="13">
        <f t="shared" si="365"/>
        <v>8989944.46</v>
      </c>
      <c r="AN1352" s="13">
        <f t="shared" si="366"/>
        <v>307813319.35</v>
      </c>
      <c r="AO1352" s="13">
        <f t="shared" si="367"/>
        <v>775554581.11</v>
      </c>
      <c r="AP1352" s="13">
        <f t="shared" si="368"/>
        <v>275652029.24</v>
      </c>
      <c r="AQ1352" s="13">
        <f t="shared" si="369"/>
        <v>214386149.14</v>
      </c>
      <c r="AR1352" s="13">
        <f t="shared" si="370"/>
        <v>272695639.59</v>
      </c>
      <c r="AS1352" s="13">
        <f t="shared" si="371"/>
        <v>211429759.49</v>
      </c>
      <c r="AT1352" s="13">
        <f t="shared" si="372"/>
        <v>246547439.25</v>
      </c>
      <c r="AU1352" s="13">
        <f>AT1352-VLOOKUP(A1352,[1]选股结果!$A$2:$BJ$3005,48,FALSE)*0.08</f>
        <v>76218431.4828</v>
      </c>
      <c r="AV1352" s="13">
        <f t="shared" si="373"/>
        <v>61265880.1</v>
      </c>
    </row>
    <row r="1353" spans="1:48">
      <c r="A1353" s="4" t="s">
        <v>2750</v>
      </c>
      <c r="B1353" s="4" t="s">
        <v>2751</v>
      </c>
      <c r="C1353" s="5">
        <v>2780097098.91</v>
      </c>
      <c r="D1353" s="5">
        <v>0</v>
      </c>
      <c r="E1353" s="5">
        <v>0</v>
      </c>
      <c r="F1353" s="5">
        <v>0</v>
      </c>
      <c r="G1353" s="5">
        <v>1195161025.17</v>
      </c>
      <c r="H1353" s="5">
        <v>34279890.81</v>
      </c>
      <c r="I1353" s="5">
        <v>0</v>
      </c>
      <c r="J1353" s="5">
        <v>0</v>
      </c>
      <c r="K1353" s="5">
        <v>0</v>
      </c>
      <c r="L1353" s="5">
        <v>0</v>
      </c>
      <c r="M1353" s="5">
        <v>0</v>
      </c>
      <c r="N1353" s="5">
        <v>0</v>
      </c>
      <c r="O1353" s="5">
        <v>6949683.21</v>
      </c>
      <c r="P1353" s="5">
        <v>368795758.02</v>
      </c>
      <c r="Q1353" s="5">
        <v>70563278.03</v>
      </c>
      <c r="R1353" s="5">
        <v>153264424.78</v>
      </c>
      <c r="S1353" s="5">
        <v>4132723.23</v>
      </c>
      <c r="T1353" s="5">
        <v>13999306.87</v>
      </c>
      <c r="U1353" s="5">
        <v>3226134.5</v>
      </c>
      <c r="V1353" s="5">
        <v>0</v>
      </c>
      <c r="W1353" s="5">
        <v>3321500.55</v>
      </c>
      <c r="X1353" s="5">
        <v>27843190.83</v>
      </c>
      <c r="Y1353" s="5">
        <v>6436699.98</v>
      </c>
      <c r="Z1353" s="5">
        <v>-60809.76</v>
      </c>
      <c r="AA1353" s="5"/>
      <c r="AB1353" s="5">
        <v>11072370.51</v>
      </c>
      <c r="AC1353" s="5">
        <v>7580.93</v>
      </c>
      <c r="AD1353" s="5">
        <v>130013862.93</v>
      </c>
      <c r="AE1353" s="8">
        <f t="shared" si="357"/>
        <v>2780097098.91</v>
      </c>
      <c r="AF1353" s="8">
        <f t="shared" si="358"/>
        <v>1798866892.44</v>
      </c>
      <c r="AG1353" s="8">
        <f t="shared" si="359"/>
        <v>964210313.32</v>
      </c>
      <c r="AH1353" s="8">
        <f t="shared" si="360"/>
        <v>975275102.9</v>
      </c>
      <c r="AI1353" s="8">
        <f t="shared" si="361"/>
        <v>845261239.97</v>
      </c>
      <c r="AJ1353" s="8">
        <f t="shared" si="362"/>
        <v>441680629.66</v>
      </c>
      <c r="AK1353" s="13">
        <f t="shared" si="363"/>
        <v>987666906.45</v>
      </c>
      <c r="AL1353" s="13">
        <f t="shared" si="364"/>
        <v>3226134.5</v>
      </c>
      <c r="AM1353" s="13">
        <f t="shared" si="365"/>
        <v>-2744538.09</v>
      </c>
      <c r="AN1353" s="13">
        <f t="shared" si="366"/>
        <v>988148502.86</v>
      </c>
      <c r="AO1353" s="13">
        <f t="shared" si="367"/>
        <v>1584936073.74</v>
      </c>
      <c r="AP1353" s="13">
        <f t="shared" si="368"/>
        <v>1026079520.49</v>
      </c>
      <c r="AQ1353" s="13">
        <f t="shared" si="369"/>
        <v>896065657.56</v>
      </c>
      <c r="AR1353" s="13">
        <f t="shared" si="370"/>
        <v>991799629.68</v>
      </c>
      <c r="AS1353" s="13">
        <f t="shared" si="371"/>
        <v>861785766.75</v>
      </c>
      <c r="AT1353" s="13">
        <f t="shared" si="372"/>
        <v>858134639.93</v>
      </c>
      <c r="AU1353" s="13">
        <f>AT1353-VLOOKUP(A1353,[1]选股结果!$A$2:$BJ$3005,48,FALSE)*0.08</f>
        <v>502294191.8996</v>
      </c>
      <c r="AV1353" s="13">
        <f t="shared" si="373"/>
        <v>130013862.93</v>
      </c>
    </row>
    <row r="1354" spans="1:48">
      <c r="A1354" s="4" t="s">
        <v>2752</v>
      </c>
      <c r="B1354" s="4" t="s">
        <v>2753</v>
      </c>
      <c r="C1354" s="5">
        <v>2778430926.25</v>
      </c>
      <c r="D1354" s="5">
        <v>0</v>
      </c>
      <c r="E1354" s="5">
        <v>0</v>
      </c>
      <c r="F1354" s="5">
        <v>0</v>
      </c>
      <c r="G1354" s="5">
        <v>2416849443.54</v>
      </c>
      <c r="H1354" s="5">
        <v>41420451.65</v>
      </c>
      <c r="I1354" s="5">
        <v>0</v>
      </c>
      <c r="J1354" s="5">
        <v>0</v>
      </c>
      <c r="K1354" s="5">
        <v>0</v>
      </c>
      <c r="L1354" s="5">
        <v>0</v>
      </c>
      <c r="M1354" s="5">
        <v>0</v>
      </c>
      <c r="N1354" s="5">
        <v>0</v>
      </c>
      <c r="O1354" s="5">
        <v>8729955.99</v>
      </c>
      <c r="P1354" s="5">
        <v>141184950.23</v>
      </c>
      <c r="Q1354" s="5">
        <v>108819920.72</v>
      </c>
      <c r="R1354" s="5">
        <v>211307.78</v>
      </c>
      <c r="S1354" s="5">
        <v>35607873.42</v>
      </c>
      <c r="T1354" s="5">
        <v>-2559086.85</v>
      </c>
      <c r="U1354" s="5">
        <v>-5488684.15</v>
      </c>
      <c r="V1354" s="5">
        <v>0</v>
      </c>
      <c r="W1354" s="5">
        <v>0</v>
      </c>
      <c r="X1354" s="5">
        <v>-1043397.85</v>
      </c>
      <c r="Y1354" s="5">
        <v>0</v>
      </c>
      <c r="Z1354" s="5">
        <v>-65614.04</v>
      </c>
      <c r="AA1354" s="5"/>
      <c r="AB1354" s="5">
        <v>3413191.56</v>
      </c>
      <c r="AC1354" s="5">
        <v>7275939.85</v>
      </c>
      <c r="AD1354" s="5">
        <v>27281512.5</v>
      </c>
      <c r="AE1354" s="8">
        <f t="shared" si="357"/>
        <v>2778430926.25</v>
      </c>
      <c r="AF1354" s="8">
        <f t="shared" si="358"/>
        <v>2711403451.68</v>
      </c>
      <c r="AG1354" s="8">
        <f t="shared" si="359"/>
        <v>65446171.5300002</v>
      </c>
      <c r="AH1354" s="8">
        <f t="shared" si="360"/>
        <v>61583423.2400002</v>
      </c>
      <c r="AI1354" s="8">
        <f t="shared" si="361"/>
        <v>34301910.7400002</v>
      </c>
      <c r="AJ1354" s="8">
        <f t="shared" si="362"/>
        <v>262597575.23</v>
      </c>
      <c r="AK1354" s="13">
        <f t="shared" si="363"/>
        <v>67027474.57</v>
      </c>
      <c r="AL1354" s="13">
        <f t="shared" si="364"/>
        <v>-5488684.15</v>
      </c>
      <c r="AM1354" s="13">
        <f t="shared" si="365"/>
        <v>44632.8200000008</v>
      </c>
      <c r="AN1354" s="13">
        <f t="shared" si="366"/>
        <v>61583423.24</v>
      </c>
      <c r="AO1354" s="13">
        <f t="shared" si="367"/>
        <v>361581482.71</v>
      </c>
      <c r="AP1354" s="13">
        <f t="shared" si="368"/>
        <v>144055799.64</v>
      </c>
      <c r="AQ1354" s="13">
        <f t="shared" si="369"/>
        <v>116774287.14</v>
      </c>
      <c r="AR1354" s="13">
        <f t="shared" si="370"/>
        <v>102635347.99</v>
      </c>
      <c r="AS1354" s="13">
        <f t="shared" si="371"/>
        <v>75353835.49</v>
      </c>
      <c r="AT1354" s="13">
        <f t="shared" si="372"/>
        <v>34301910.74</v>
      </c>
      <c r="AU1354" s="13">
        <f>AT1354-VLOOKUP(A1354,[1]选股结果!$A$2:$BJ$3005,48,FALSE)*0.08</f>
        <v>-118587434.6296</v>
      </c>
      <c r="AV1354" s="13">
        <f t="shared" si="373"/>
        <v>27281512.5</v>
      </c>
    </row>
    <row r="1355" spans="1:48">
      <c r="A1355" s="4" t="s">
        <v>2754</v>
      </c>
      <c r="B1355" s="4" t="s">
        <v>2755</v>
      </c>
      <c r="C1355" s="5">
        <v>2777144758.36</v>
      </c>
      <c r="D1355" s="5">
        <v>0</v>
      </c>
      <c r="E1355" s="5">
        <v>0</v>
      </c>
      <c r="F1355" s="5">
        <v>0</v>
      </c>
      <c r="G1355" s="5">
        <v>2288998545.38</v>
      </c>
      <c r="H1355" s="5">
        <v>52854023.51</v>
      </c>
      <c r="I1355" s="5">
        <v>0</v>
      </c>
      <c r="J1355" s="5">
        <v>0</v>
      </c>
      <c r="K1355" s="5">
        <v>0</v>
      </c>
      <c r="L1355" s="5">
        <v>0</v>
      </c>
      <c r="M1355" s="5">
        <v>0</v>
      </c>
      <c r="N1355" s="5">
        <v>0</v>
      </c>
      <c r="O1355" s="5">
        <v>21144621.05</v>
      </c>
      <c r="P1355" s="5">
        <v>59249061.64</v>
      </c>
      <c r="Q1355" s="5">
        <v>163386491.68</v>
      </c>
      <c r="R1355" s="5">
        <v>0</v>
      </c>
      <c r="S1355" s="5">
        <v>60576918.93</v>
      </c>
      <c r="T1355" s="5">
        <v>174622540.62</v>
      </c>
      <c r="U1355" s="5">
        <v>1612714.35</v>
      </c>
      <c r="V1355" s="5">
        <v>0</v>
      </c>
      <c r="W1355" s="5">
        <v>-3823699.2</v>
      </c>
      <c r="X1355" s="5">
        <v>-7528645.58</v>
      </c>
      <c r="Y1355" s="5">
        <v>317816.16</v>
      </c>
      <c r="Z1355" s="5">
        <v>3694930.14</v>
      </c>
      <c r="AA1355" s="5"/>
      <c r="AB1355" s="5">
        <v>5522823.36</v>
      </c>
      <c r="AC1355" s="5">
        <v>1193441.31</v>
      </c>
      <c r="AD1355" s="5">
        <v>125451295.99</v>
      </c>
      <c r="AE1355" s="8">
        <f t="shared" ref="AE1355:AE1418" si="374">C1355</f>
        <v>2777144758.36</v>
      </c>
      <c r="AF1355" s="8">
        <f t="shared" ref="AF1355:AF1418" si="375">(G1355+O1355+P1355+Q1355+R1355)+S1355</f>
        <v>2593355638.68</v>
      </c>
      <c r="AG1355" s="8">
        <f t="shared" ref="AG1355:AG1418" si="376">AE1355-AF1355+T1355+V1355+W1355-X1355-Y1355+Z1355+AA1355</f>
        <v>365493720.66</v>
      </c>
      <c r="AH1355" s="8">
        <f t="shared" ref="AH1355:AH1418" si="377">AG1355+AB1355-AC1355</f>
        <v>369823102.71</v>
      </c>
      <c r="AI1355" s="8">
        <f t="shared" ref="AI1355:AI1418" si="378">AH1355-AD1355</f>
        <v>244371806.72</v>
      </c>
      <c r="AJ1355" s="8">
        <f t="shared" si="362"/>
        <v>239768608.48</v>
      </c>
      <c r="AK1355" s="13">
        <f t="shared" si="363"/>
        <v>184106935.84</v>
      </c>
      <c r="AL1355" s="13">
        <f t="shared" si="364"/>
        <v>1612714.35</v>
      </c>
      <c r="AM1355" s="13">
        <f t="shared" si="365"/>
        <v>184739084.84</v>
      </c>
      <c r="AN1355" s="13">
        <f t="shared" si="366"/>
        <v>370458735.03</v>
      </c>
      <c r="AO1355" s="13">
        <f t="shared" si="367"/>
        <v>488146212.98</v>
      </c>
      <c r="AP1355" s="13">
        <f t="shared" si="368"/>
        <v>297537878.28</v>
      </c>
      <c r="AQ1355" s="13">
        <f t="shared" si="369"/>
        <v>172086582.29</v>
      </c>
      <c r="AR1355" s="13">
        <f t="shared" si="370"/>
        <v>244683854.77</v>
      </c>
      <c r="AS1355" s="13">
        <f t="shared" si="371"/>
        <v>119232558.78</v>
      </c>
      <c r="AT1355" s="13">
        <f t="shared" si="372"/>
        <v>245007439.04</v>
      </c>
      <c r="AU1355" s="13">
        <f>AT1355-VLOOKUP(A1355,[1]选股结果!$A$2:$BJ$3005,48,FALSE)*0.08</f>
        <v>-136245743.2352</v>
      </c>
      <c r="AV1355" s="13">
        <f t="shared" si="373"/>
        <v>125451295.99</v>
      </c>
    </row>
    <row r="1356" spans="1:48">
      <c r="A1356" s="4" t="s">
        <v>2756</v>
      </c>
      <c r="B1356" s="4" t="s">
        <v>2757</v>
      </c>
      <c r="C1356" s="5">
        <v>2775895962.34</v>
      </c>
      <c r="D1356" s="5">
        <v>0</v>
      </c>
      <c r="E1356" s="5">
        <v>0</v>
      </c>
      <c r="F1356" s="5">
        <v>0</v>
      </c>
      <c r="G1356" s="5">
        <v>2542907635.22</v>
      </c>
      <c r="H1356" s="5">
        <v>27566612.03</v>
      </c>
      <c r="I1356" s="5">
        <v>0</v>
      </c>
      <c r="J1356" s="5">
        <v>0</v>
      </c>
      <c r="K1356" s="5">
        <v>0</v>
      </c>
      <c r="L1356" s="5">
        <v>0</v>
      </c>
      <c r="M1356" s="5">
        <v>0</v>
      </c>
      <c r="N1356" s="5">
        <v>0</v>
      </c>
      <c r="O1356" s="5">
        <v>7875186.08</v>
      </c>
      <c r="P1356" s="5">
        <v>31593481.22</v>
      </c>
      <c r="Q1356" s="5">
        <v>109973601.21</v>
      </c>
      <c r="R1356" s="5">
        <v>12413656.04</v>
      </c>
      <c r="S1356" s="5">
        <v>28692396.05</v>
      </c>
      <c r="T1356" s="5">
        <v>407662.57</v>
      </c>
      <c r="U1356" s="5">
        <v>0</v>
      </c>
      <c r="V1356" s="5">
        <v>0</v>
      </c>
      <c r="W1356" s="5">
        <v>764571.97</v>
      </c>
      <c r="X1356" s="5">
        <v>-6874253.7</v>
      </c>
      <c r="Y1356" s="5">
        <v>-4035925.83</v>
      </c>
      <c r="Z1356" s="5">
        <v>-187960.36</v>
      </c>
      <c r="AA1356" s="5"/>
      <c r="AB1356" s="5">
        <v>27526167.46</v>
      </c>
      <c r="AC1356" s="5">
        <v>747531.76</v>
      </c>
      <c r="AD1356" s="5">
        <v>10805072.48</v>
      </c>
      <c r="AE1356" s="8">
        <f t="shared" si="374"/>
        <v>2775895962.34</v>
      </c>
      <c r="AF1356" s="8">
        <f t="shared" si="375"/>
        <v>2733455955.82</v>
      </c>
      <c r="AG1356" s="8">
        <f t="shared" si="376"/>
        <v>54334460.2300005</v>
      </c>
      <c r="AH1356" s="8">
        <f t="shared" si="377"/>
        <v>81113095.9300005</v>
      </c>
      <c r="AI1356" s="8">
        <f t="shared" si="378"/>
        <v>70308023.4500005</v>
      </c>
      <c r="AJ1356" s="8">
        <f t="shared" si="362"/>
        <v>118627706.98</v>
      </c>
      <c r="AK1356" s="13">
        <f t="shared" si="363"/>
        <v>38404080.6900004</v>
      </c>
      <c r="AL1356" s="13">
        <f t="shared" si="364"/>
        <v>0</v>
      </c>
      <c r="AM1356" s="13">
        <f t="shared" si="365"/>
        <v>34637163.58</v>
      </c>
      <c r="AN1356" s="13">
        <f t="shared" si="366"/>
        <v>73041244.2700004</v>
      </c>
      <c r="AO1356" s="13">
        <f t="shared" si="367"/>
        <v>232988327.12</v>
      </c>
      <c r="AP1356" s="13">
        <f t="shared" si="368"/>
        <v>94663088.7700004</v>
      </c>
      <c r="AQ1356" s="13">
        <f t="shared" si="369"/>
        <v>83858016.2900004</v>
      </c>
      <c r="AR1356" s="13">
        <f t="shared" si="370"/>
        <v>67096476.7400004</v>
      </c>
      <c r="AS1356" s="13">
        <f t="shared" si="371"/>
        <v>56291404.2600004</v>
      </c>
      <c r="AT1356" s="13">
        <f t="shared" si="372"/>
        <v>62236171.7900004</v>
      </c>
      <c r="AU1356" s="13">
        <f>AT1356-VLOOKUP(A1356,[1]选股结果!$A$2:$BJ$3005,48,FALSE)*0.08</f>
        <v>-120742893.0804</v>
      </c>
      <c r="AV1356" s="13">
        <f t="shared" si="373"/>
        <v>10805072.48</v>
      </c>
    </row>
    <row r="1357" spans="1:48">
      <c r="A1357" s="4" t="s">
        <v>2758</v>
      </c>
      <c r="B1357" s="4" t="s">
        <v>2759</v>
      </c>
      <c r="C1357" s="5">
        <v>2774547669.97</v>
      </c>
      <c r="D1357" s="5">
        <v>0</v>
      </c>
      <c r="E1357" s="5">
        <v>0</v>
      </c>
      <c r="F1357" s="5">
        <v>0</v>
      </c>
      <c r="G1357" s="5">
        <v>2167646527.52</v>
      </c>
      <c r="H1357" s="5">
        <v>3728144.81</v>
      </c>
      <c r="I1357" s="5">
        <v>0</v>
      </c>
      <c r="J1357" s="5">
        <v>0</v>
      </c>
      <c r="K1357" s="5">
        <v>0</v>
      </c>
      <c r="L1357" s="5">
        <v>0</v>
      </c>
      <c r="M1357" s="5">
        <v>0</v>
      </c>
      <c r="N1357" s="5">
        <v>0</v>
      </c>
      <c r="O1357" s="5">
        <v>3416280.67</v>
      </c>
      <c r="P1357" s="5">
        <v>80677594.82</v>
      </c>
      <c r="Q1357" s="5">
        <v>91866351.38</v>
      </c>
      <c r="R1357" s="5">
        <v>29842360.99</v>
      </c>
      <c r="S1357" s="5">
        <v>-44614708.45</v>
      </c>
      <c r="T1357" s="5">
        <v>5654664.88</v>
      </c>
      <c r="U1357" s="5">
        <v>-815419.39</v>
      </c>
      <c r="V1357" s="5">
        <v>0</v>
      </c>
      <c r="W1357" s="5">
        <v>0</v>
      </c>
      <c r="X1357" s="5">
        <v>38755846.16</v>
      </c>
      <c r="Y1357" s="5">
        <v>0</v>
      </c>
      <c r="Z1357" s="5">
        <v>-3935.25</v>
      </c>
      <c r="AA1357" s="5"/>
      <c r="AB1357" s="5">
        <v>27049241.46</v>
      </c>
      <c r="AC1357" s="5">
        <v>20253597.03</v>
      </c>
      <c r="AD1357" s="5">
        <v>27944687.48</v>
      </c>
      <c r="AE1357" s="8">
        <f t="shared" si="374"/>
        <v>2774547669.97</v>
      </c>
      <c r="AF1357" s="8">
        <f t="shared" si="375"/>
        <v>2328834406.93</v>
      </c>
      <c r="AG1357" s="8">
        <f t="shared" si="376"/>
        <v>412608146.51</v>
      </c>
      <c r="AH1357" s="8">
        <f t="shared" si="377"/>
        <v>419403790.94</v>
      </c>
      <c r="AI1357" s="8">
        <f t="shared" si="378"/>
        <v>391459103.46</v>
      </c>
      <c r="AJ1357" s="8">
        <f t="shared" si="362"/>
        <v>169164582.44</v>
      </c>
      <c r="AK1357" s="13">
        <f t="shared" si="363"/>
        <v>445713263.04</v>
      </c>
      <c r="AL1357" s="13">
        <f t="shared" si="364"/>
        <v>-815419.39</v>
      </c>
      <c r="AM1357" s="13">
        <f t="shared" si="365"/>
        <v>-25494052.71</v>
      </c>
      <c r="AN1357" s="13">
        <f t="shared" si="366"/>
        <v>419403790.94</v>
      </c>
      <c r="AO1357" s="13">
        <f t="shared" si="367"/>
        <v>606901142.45</v>
      </c>
      <c r="AP1357" s="13">
        <f t="shared" si="368"/>
        <v>404826699.4</v>
      </c>
      <c r="AQ1357" s="13">
        <f t="shared" si="369"/>
        <v>376882011.92</v>
      </c>
      <c r="AR1357" s="13">
        <f t="shared" si="370"/>
        <v>401098554.59</v>
      </c>
      <c r="AS1357" s="13">
        <f t="shared" si="371"/>
        <v>373153867.11</v>
      </c>
      <c r="AT1357" s="13">
        <f t="shared" si="372"/>
        <v>391459103.46</v>
      </c>
      <c r="AU1357" s="13">
        <f>AT1357-VLOOKUP(A1357,[1]选股结果!$A$2:$BJ$3005,48,FALSE)*0.08</f>
        <v>8181130.40560001</v>
      </c>
      <c r="AV1357" s="13">
        <f t="shared" si="373"/>
        <v>27944687.48</v>
      </c>
    </row>
    <row r="1358" spans="1:48">
      <c r="A1358" s="4" t="s">
        <v>2760</v>
      </c>
      <c r="B1358" s="4" t="s">
        <v>2761</v>
      </c>
      <c r="C1358" s="5">
        <v>2769145268.52</v>
      </c>
      <c r="D1358" s="5">
        <v>0</v>
      </c>
      <c r="E1358" s="5">
        <v>0</v>
      </c>
      <c r="F1358" s="5">
        <v>0</v>
      </c>
      <c r="G1358" s="5">
        <v>892363252.41</v>
      </c>
      <c r="H1358" s="5">
        <v>7797011.19</v>
      </c>
      <c r="I1358" s="5">
        <v>0</v>
      </c>
      <c r="J1358" s="5">
        <v>0</v>
      </c>
      <c r="K1358" s="5">
        <v>0</v>
      </c>
      <c r="L1358" s="5">
        <v>0</v>
      </c>
      <c r="M1358" s="5">
        <v>0</v>
      </c>
      <c r="N1358" s="5">
        <v>0</v>
      </c>
      <c r="O1358" s="5">
        <v>426158566.47</v>
      </c>
      <c r="P1358" s="5">
        <v>893645294.55</v>
      </c>
      <c r="Q1358" s="5">
        <v>247369622.28</v>
      </c>
      <c r="R1358" s="5">
        <v>14165094.46</v>
      </c>
      <c r="S1358" s="5">
        <v>4461716.73</v>
      </c>
      <c r="T1358" s="5">
        <v>14551130.06</v>
      </c>
      <c r="U1358" s="5">
        <v>6936425.71</v>
      </c>
      <c r="V1358" s="5">
        <v>0</v>
      </c>
      <c r="W1358" s="5">
        <v>0</v>
      </c>
      <c r="X1358" s="5">
        <v>1208824.39</v>
      </c>
      <c r="Y1358" s="5">
        <v>1882372.71</v>
      </c>
      <c r="Z1358" s="5">
        <v>43487.46</v>
      </c>
      <c r="AA1358" s="5"/>
      <c r="AB1358" s="5">
        <v>7180020.25</v>
      </c>
      <c r="AC1358" s="5">
        <v>4525640.24</v>
      </c>
      <c r="AD1358" s="5">
        <v>80573843.41</v>
      </c>
      <c r="AE1358" s="8">
        <f t="shared" si="374"/>
        <v>2769145268.52</v>
      </c>
      <c r="AF1358" s="8">
        <f t="shared" si="375"/>
        <v>2478163546.9</v>
      </c>
      <c r="AG1358" s="8">
        <f t="shared" si="376"/>
        <v>302485142.039999</v>
      </c>
      <c r="AH1358" s="8">
        <f t="shared" si="377"/>
        <v>305139522.049999</v>
      </c>
      <c r="AI1358" s="8">
        <f t="shared" si="378"/>
        <v>224565678.639999</v>
      </c>
      <c r="AJ1358" s="8">
        <f t="shared" si="362"/>
        <v>1566401476</v>
      </c>
      <c r="AK1358" s="13">
        <f t="shared" si="363"/>
        <v>292864094.33</v>
      </c>
      <c r="AL1358" s="13">
        <f t="shared" si="364"/>
        <v>6936425.71</v>
      </c>
      <c r="AM1358" s="13">
        <f t="shared" si="365"/>
        <v>9103747.43</v>
      </c>
      <c r="AN1358" s="13">
        <f t="shared" si="366"/>
        <v>308904267.47</v>
      </c>
      <c r="AO1358" s="13">
        <f t="shared" si="367"/>
        <v>1876782016.11</v>
      </c>
      <c r="AP1358" s="13">
        <f t="shared" si="368"/>
        <v>305122822.25</v>
      </c>
      <c r="AQ1358" s="13">
        <f t="shared" si="369"/>
        <v>224548978.84</v>
      </c>
      <c r="AR1358" s="13">
        <f t="shared" si="370"/>
        <v>297325811.06</v>
      </c>
      <c r="AS1358" s="13">
        <f t="shared" si="371"/>
        <v>216751967.65</v>
      </c>
      <c r="AT1358" s="13">
        <f t="shared" si="372"/>
        <v>228330424.06</v>
      </c>
      <c r="AU1358" s="13">
        <f>AT1358-VLOOKUP(A1358,[1]选股结果!$A$2:$BJ$3005,48,FALSE)*0.08</f>
        <v>-57937594.732</v>
      </c>
      <c r="AV1358" s="13">
        <f t="shared" si="373"/>
        <v>80573843.41</v>
      </c>
    </row>
    <row r="1359" spans="1:48">
      <c r="A1359" s="4" t="s">
        <v>2762</v>
      </c>
      <c r="B1359" s="4" t="s">
        <v>2763</v>
      </c>
      <c r="C1359" s="5">
        <v>2764849935.25</v>
      </c>
      <c r="D1359" s="5">
        <v>0</v>
      </c>
      <c r="E1359" s="5">
        <v>0</v>
      </c>
      <c r="F1359" s="5">
        <v>0</v>
      </c>
      <c r="G1359" s="5">
        <v>2468549018.08</v>
      </c>
      <c r="H1359" s="5">
        <v>12397291.88</v>
      </c>
      <c r="I1359" s="5">
        <v>0</v>
      </c>
      <c r="J1359" s="5">
        <v>0</v>
      </c>
      <c r="K1359" s="5">
        <v>0</v>
      </c>
      <c r="L1359" s="5">
        <v>0</v>
      </c>
      <c r="M1359" s="5">
        <v>0</v>
      </c>
      <c r="N1359" s="5">
        <v>0</v>
      </c>
      <c r="O1359" s="5">
        <v>15413922.85</v>
      </c>
      <c r="P1359" s="5">
        <v>34475766.9</v>
      </c>
      <c r="Q1359" s="5">
        <v>92043190.07</v>
      </c>
      <c r="R1359" s="5">
        <v>88801283.56</v>
      </c>
      <c r="S1359" s="5">
        <v>16517909.58</v>
      </c>
      <c r="T1359" s="5">
        <v>-1281640.15</v>
      </c>
      <c r="U1359" s="5">
        <v>-2650437.38</v>
      </c>
      <c r="V1359" s="5">
        <v>0</v>
      </c>
      <c r="W1359" s="5">
        <v>0</v>
      </c>
      <c r="X1359" s="5">
        <v>-4898537.08</v>
      </c>
      <c r="Y1359" s="5">
        <v>5230786.21</v>
      </c>
      <c r="Z1359" s="5">
        <v>1365026.54</v>
      </c>
      <c r="AA1359" s="5"/>
      <c r="AB1359" s="5">
        <v>3881662.53</v>
      </c>
      <c r="AC1359" s="5">
        <v>594317.39</v>
      </c>
      <c r="AD1359" s="5">
        <v>3257222.5</v>
      </c>
      <c r="AE1359" s="8">
        <f t="shared" si="374"/>
        <v>2764849935.25</v>
      </c>
      <c r="AF1359" s="8">
        <f t="shared" si="375"/>
        <v>2715801091.04</v>
      </c>
      <c r="AG1359" s="8">
        <f t="shared" si="376"/>
        <v>48799981.47</v>
      </c>
      <c r="AH1359" s="8">
        <f t="shared" si="377"/>
        <v>52087326.61</v>
      </c>
      <c r="AI1359" s="8">
        <f t="shared" si="378"/>
        <v>48830104.11</v>
      </c>
      <c r="AJ1359" s="8">
        <f t="shared" si="362"/>
        <v>143876320.89</v>
      </c>
      <c r="AK1359" s="13">
        <f t="shared" si="363"/>
        <v>54279630.42</v>
      </c>
      <c r="AL1359" s="13">
        <f t="shared" si="364"/>
        <v>-2650437.38</v>
      </c>
      <c r="AM1359" s="13">
        <f t="shared" si="365"/>
        <v>10919705.99</v>
      </c>
      <c r="AN1359" s="13">
        <f t="shared" si="366"/>
        <v>62548899.03</v>
      </c>
      <c r="AO1359" s="13">
        <f t="shared" si="367"/>
        <v>296300917.17</v>
      </c>
      <c r="AP1359" s="13">
        <f t="shared" si="368"/>
        <v>83194831.88</v>
      </c>
      <c r="AQ1359" s="13">
        <f t="shared" si="369"/>
        <v>79937609.38</v>
      </c>
      <c r="AR1359" s="13">
        <f t="shared" si="370"/>
        <v>70797540</v>
      </c>
      <c r="AS1359" s="13">
        <f t="shared" si="371"/>
        <v>67540317.5</v>
      </c>
      <c r="AT1359" s="13">
        <f t="shared" si="372"/>
        <v>59291676.53</v>
      </c>
      <c r="AU1359" s="13">
        <f>AT1359-VLOOKUP(A1359,[1]选股结果!$A$2:$BJ$3005,48,FALSE)*0.08</f>
        <v>8993786.7284</v>
      </c>
      <c r="AV1359" s="13">
        <f t="shared" si="373"/>
        <v>3257222.5</v>
      </c>
    </row>
    <row r="1360" spans="1:48">
      <c r="A1360" s="4" t="s">
        <v>2764</v>
      </c>
      <c r="B1360" s="4" t="s">
        <v>2765</v>
      </c>
      <c r="C1360" s="5">
        <v>2763945449.53</v>
      </c>
      <c r="D1360" s="5">
        <v>0</v>
      </c>
      <c r="E1360" s="5">
        <v>0</v>
      </c>
      <c r="F1360" s="5">
        <v>0</v>
      </c>
      <c r="G1360" s="5">
        <v>1572332282.69</v>
      </c>
      <c r="H1360" s="5">
        <v>623373455.46</v>
      </c>
      <c r="I1360" s="5">
        <v>0</v>
      </c>
      <c r="J1360" s="5">
        <v>0</v>
      </c>
      <c r="K1360" s="5">
        <v>0</v>
      </c>
      <c r="L1360" s="5">
        <v>0</v>
      </c>
      <c r="M1360" s="5">
        <v>0</v>
      </c>
      <c r="N1360" s="5">
        <v>0</v>
      </c>
      <c r="O1360" s="5">
        <v>29998177.41</v>
      </c>
      <c r="P1360" s="5">
        <v>45356655.05</v>
      </c>
      <c r="Q1360" s="5">
        <v>272805117.84</v>
      </c>
      <c r="R1360" s="5">
        <v>3898318.36</v>
      </c>
      <c r="S1360" s="5">
        <v>675207104.53</v>
      </c>
      <c r="T1360" s="5">
        <v>205684753.84</v>
      </c>
      <c r="U1360" s="5">
        <v>69516855.5</v>
      </c>
      <c r="V1360" s="5">
        <v>0</v>
      </c>
      <c r="W1360" s="5">
        <v>0</v>
      </c>
      <c r="X1360" s="5">
        <v>7968641.44</v>
      </c>
      <c r="Y1360" s="5">
        <v>40448825.7</v>
      </c>
      <c r="Z1360" s="5">
        <v>598055.83</v>
      </c>
      <c r="AA1360" s="5"/>
      <c r="AB1360" s="5">
        <v>16640742.7</v>
      </c>
      <c r="AC1360" s="5">
        <v>53835990.57</v>
      </c>
      <c r="AD1360" s="5">
        <v>73088666.85</v>
      </c>
      <c r="AE1360" s="8">
        <f t="shared" si="374"/>
        <v>2763945449.53</v>
      </c>
      <c r="AF1360" s="8">
        <f t="shared" si="375"/>
        <v>2599597655.88</v>
      </c>
      <c r="AG1360" s="8">
        <f t="shared" si="376"/>
        <v>322213136.18</v>
      </c>
      <c r="AH1360" s="8">
        <f t="shared" si="377"/>
        <v>285017888.31</v>
      </c>
      <c r="AI1360" s="8">
        <f t="shared" si="378"/>
        <v>211929221.46</v>
      </c>
      <c r="AJ1360" s="8">
        <f t="shared" si="362"/>
        <v>425804023.87</v>
      </c>
      <c r="AK1360" s="13">
        <f t="shared" si="363"/>
        <v>204796619.35</v>
      </c>
      <c r="AL1360" s="13">
        <f t="shared" si="364"/>
        <v>69516855.5</v>
      </c>
      <c r="AM1360" s="13">
        <f t="shared" si="365"/>
        <v>91602064.86</v>
      </c>
      <c r="AN1360" s="13">
        <f t="shared" si="366"/>
        <v>365915539.71</v>
      </c>
      <c r="AO1360" s="13">
        <f t="shared" si="367"/>
        <v>1191613166.84</v>
      </c>
      <c r="AP1360" s="13">
        <f t="shared" si="368"/>
        <v>1503377179.34</v>
      </c>
      <c r="AQ1360" s="13">
        <f t="shared" si="369"/>
        <v>1430288512.49</v>
      </c>
      <c r="AR1360" s="13">
        <f t="shared" si="370"/>
        <v>880003723.88</v>
      </c>
      <c r="AS1360" s="13">
        <f t="shared" si="371"/>
        <v>806915057.03</v>
      </c>
      <c r="AT1360" s="13">
        <f t="shared" si="372"/>
        <v>292826872.86</v>
      </c>
      <c r="AU1360" s="13">
        <f>AT1360-VLOOKUP(A1360,[1]选股结果!$A$2:$BJ$3005,48,FALSE)*0.08</f>
        <v>-655635311.5328</v>
      </c>
      <c r="AV1360" s="13">
        <f t="shared" si="373"/>
        <v>73088666.85</v>
      </c>
    </row>
    <row r="1361" spans="1:48">
      <c r="A1361" s="4" t="s">
        <v>2766</v>
      </c>
      <c r="B1361" s="4" t="s">
        <v>2767</v>
      </c>
      <c r="C1361" s="5">
        <v>2760610205.38</v>
      </c>
      <c r="D1361" s="5">
        <v>0</v>
      </c>
      <c r="E1361" s="5">
        <v>0</v>
      </c>
      <c r="F1361" s="5">
        <v>0</v>
      </c>
      <c r="G1361" s="5">
        <v>1889903097.7</v>
      </c>
      <c r="H1361" s="5">
        <v>45662483.28</v>
      </c>
      <c r="I1361" s="5">
        <v>0</v>
      </c>
      <c r="J1361" s="5">
        <v>0</v>
      </c>
      <c r="K1361" s="5">
        <v>0</v>
      </c>
      <c r="L1361" s="5">
        <v>0</v>
      </c>
      <c r="M1361" s="5">
        <v>0</v>
      </c>
      <c r="N1361" s="5">
        <v>0</v>
      </c>
      <c r="O1361" s="5">
        <v>29168310.7</v>
      </c>
      <c r="P1361" s="5">
        <v>229156712.86</v>
      </c>
      <c r="Q1361" s="5">
        <v>216312884.36</v>
      </c>
      <c r="R1361" s="5">
        <v>135554640.06</v>
      </c>
      <c r="S1361" s="5">
        <v>50070666.39</v>
      </c>
      <c r="T1361" s="5">
        <v>64376611.06</v>
      </c>
      <c r="U1361" s="5">
        <v>22440596.97</v>
      </c>
      <c r="V1361" s="5">
        <v>0</v>
      </c>
      <c r="W1361" s="5">
        <v>-5002035.29</v>
      </c>
      <c r="X1361" s="5">
        <v>37328162.32</v>
      </c>
      <c r="Y1361" s="5">
        <v>6118138.45</v>
      </c>
      <c r="Z1361" s="5">
        <v>-261556.75</v>
      </c>
      <c r="AA1361" s="5"/>
      <c r="AB1361" s="5">
        <v>1298643.71</v>
      </c>
      <c r="AC1361" s="5">
        <v>782057.16</v>
      </c>
      <c r="AD1361" s="5">
        <v>14605683.88</v>
      </c>
      <c r="AE1361" s="8">
        <f t="shared" si="374"/>
        <v>2760610205.38</v>
      </c>
      <c r="AF1361" s="8">
        <f t="shared" si="375"/>
        <v>2550166312.07</v>
      </c>
      <c r="AG1361" s="8">
        <f t="shared" si="376"/>
        <v>226110611.56</v>
      </c>
      <c r="AH1361" s="8">
        <f t="shared" si="377"/>
        <v>226627198.11</v>
      </c>
      <c r="AI1361" s="8">
        <f t="shared" si="378"/>
        <v>212021514.23</v>
      </c>
      <c r="AJ1361" s="8">
        <f t="shared" si="362"/>
        <v>480239459.82</v>
      </c>
      <c r="AK1361" s="13">
        <f t="shared" si="363"/>
        <v>216562031.76</v>
      </c>
      <c r="AL1361" s="13">
        <f t="shared" si="364"/>
        <v>22440596.97</v>
      </c>
      <c r="AM1361" s="13">
        <f t="shared" si="365"/>
        <v>-139153.719999996</v>
      </c>
      <c r="AN1361" s="13">
        <f t="shared" si="366"/>
        <v>238863475.01</v>
      </c>
      <c r="AO1361" s="13">
        <f t="shared" si="367"/>
        <v>870707107.68</v>
      </c>
      <c r="AP1361" s="13">
        <f t="shared" si="368"/>
        <v>312295181.43</v>
      </c>
      <c r="AQ1361" s="13">
        <f t="shared" si="369"/>
        <v>297689497.55</v>
      </c>
      <c r="AR1361" s="13">
        <f t="shared" si="370"/>
        <v>266632698.15</v>
      </c>
      <c r="AS1361" s="13">
        <f t="shared" si="371"/>
        <v>252027014.27</v>
      </c>
      <c r="AT1361" s="13">
        <f t="shared" si="372"/>
        <v>224257791.13</v>
      </c>
      <c r="AU1361" s="13">
        <f>AT1361-VLOOKUP(A1361,[1]选股结果!$A$2:$BJ$3005,48,FALSE)*0.08</f>
        <v>-149798820.718</v>
      </c>
      <c r="AV1361" s="13">
        <f t="shared" si="373"/>
        <v>14605683.88</v>
      </c>
    </row>
    <row r="1362" spans="1:48">
      <c r="A1362" s="4" t="s">
        <v>2768</v>
      </c>
      <c r="B1362" s="4" t="s">
        <v>2769</v>
      </c>
      <c r="C1362" s="5">
        <v>2760606295.22</v>
      </c>
      <c r="D1362" s="5">
        <v>0</v>
      </c>
      <c r="E1362" s="5">
        <v>0</v>
      </c>
      <c r="F1362" s="5">
        <v>0</v>
      </c>
      <c r="G1362" s="5">
        <v>2553772807.63</v>
      </c>
      <c r="H1362" s="5">
        <v>15273545.92</v>
      </c>
      <c r="I1362" s="5">
        <v>0</v>
      </c>
      <c r="J1362" s="5">
        <v>0</v>
      </c>
      <c r="K1362" s="5">
        <v>0</v>
      </c>
      <c r="L1362" s="5">
        <v>0</v>
      </c>
      <c r="M1362" s="5">
        <v>0</v>
      </c>
      <c r="N1362" s="5">
        <v>0</v>
      </c>
      <c r="O1362" s="5">
        <v>7361057.85</v>
      </c>
      <c r="P1362" s="5">
        <v>67212645.14</v>
      </c>
      <c r="Q1362" s="5">
        <v>47896357.98</v>
      </c>
      <c r="R1362" s="5">
        <v>14476300.51</v>
      </c>
      <c r="S1362" s="5">
        <v>11481515.18</v>
      </c>
      <c r="T1362" s="5">
        <v>-247151.96</v>
      </c>
      <c r="U1362" s="5">
        <v>-764658.14</v>
      </c>
      <c r="V1362" s="5">
        <v>0</v>
      </c>
      <c r="W1362" s="5">
        <v>5663.01</v>
      </c>
      <c r="X1362" s="5">
        <v>-497534.85</v>
      </c>
      <c r="Y1362" s="5">
        <v>8975886.45</v>
      </c>
      <c r="Z1362" s="5">
        <v>222919.48</v>
      </c>
      <c r="AA1362" s="5"/>
      <c r="AB1362" s="5">
        <v>538615.93</v>
      </c>
      <c r="AC1362" s="5">
        <v>1158141.74</v>
      </c>
      <c r="AD1362" s="5">
        <v>7239177.15</v>
      </c>
      <c r="AE1362" s="8">
        <f t="shared" si="374"/>
        <v>2760606295.22</v>
      </c>
      <c r="AF1362" s="8">
        <f t="shared" si="375"/>
        <v>2702200684.29</v>
      </c>
      <c r="AG1362" s="8">
        <f t="shared" si="376"/>
        <v>49908689.8599998</v>
      </c>
      <c r="AH1362" s="8">
        <f t="shared" si="377"/>
        <v>49289164.0499998</v>
      </c>
      <c r="AI1362" s="8">
        <f t="shared" si="378"/>
        <v>42049986.8999998</v>
      </c>
      <c r="AJ1362" s="8">
        <f t="shared" si="362"/>
        <v>132065473.23</v>
      </c>
      <c r="AK1362" s="13">
        <f t="shared" si="363"/>
        <v>67381497.3799997</v>
      </c>
      <c r="AL1362" s="13">
        <f t="shared" si="364"/>
        <v>-764658.14</v>
      </c>
      <c r="AM1362" s="13">
        <f t="shared" si="365"/>
        <v>624097.71</v>
      </c>
      <c r="AN1362" s="13">
        <f t="shared" si="366"/>
        <v>67240936.9499997</v>
      </c>
      <c r="AO1362" s="13">
        <f t="shared" si="367"/>
        <v>206833487.59</v>
      </c>
      <c r="AP1362" s="13">
        <f t="shared" si="368"/>
        <v>94136558.4799997</v>
      </c>
      <c r="AQ1362" s="13">
        <f t="shared" si="369"/>
        <v>86897381.3299997</v>
      </c>
      <c r="AR1362" s="13">
        <f t="shared" si="370"/>
        <v>78863012.5599997</v>
      </c>
      <c r="AS1362" s="13">
        <f t="shared" si="371"/>
        <v>71623835.4099997</v>
      </c>
      <c r="AT1362" s="13">
        <f t="shared" si="372"/>
        <v>60001759.7999997</v>
      </c>
      <c r="AU1362" s="13">
        <f>AT1362-VLOOKUP(A1362,[1]选股结果!$A$2:$BJ$3005,48,FALSE)*0.08</f>
        <v>-51914536.4896003</v>
      </c>
      <c r="AV1362" s="13">
        <f t="shared" si="373"/>
        <v>7239177.15000001</v>
      </c>
    </row>
    <row r="1363" spans="1:48">
      <c r="A1363" s="4" t="s">
        <v>2770</v>
      </c>
      <c r="B1363" s="4" t="s">
        <v>2771</v>
      </c>
      <c r="C1363" s="5">
        <v>2757165803.14</v>
      </c>
      <c r="D1363" s="5">
        <v>0</v>
      </c>
      <c r="E1363" s="5">
        <v>0</v>
      </c>
      <c r="F1363" s="5">
        <v>0</v>
      </c>
      <c r="G1363" s="5">
        <v>1182879970.05</v>
      </c>
      <c r="H1363" s="5">
        <v>4938037.11</v>
      </c>
      <c r="I1363" s="5">
        <v>0</v>
      </c>
      <c r="J1363" s="5">
        <v>0</v>
      </c>
      <c r="K1363" s="5">
        <v>0</v>
      </c>
      <c r="L1363" s="5">
        <v>0</v>
      </c>
      <c r="M1363" s="5">
        <v>0</v>
      </c>
      <c r="N1363" s="5">
        <v>0</v>
      </c>
      <c r="O1363" s="5">
        <v>36848698.55</v>
      </c>
      <c r="P1363" s="5">
        <v>921998915.49</v>
      </c>
      <c r="Q1363" s="5">
        <v>144398561.75</v>
      </c>
      <c r="R1363" s="5">
        <v>246409047.63</v>
      </c>
      <c r="S1363" s="5">
        <v>-6464715.18</v>
      </c>
      <c r="T1363" s="5">
        <v>59461218.88</v>
      </c>
      <c r="U1363" s="5">
        <v>19668922.5</v>
      </c>
      <c r="V1363" s="5">
        <v>0</v>
      </c>
      <c r="W1363" s="5">
        <v>13728310.17</v>
      </c>
      <c r="X1363" s="5">
        <v>2429176.81</v>
      </c>
      <c r="Y1363" s="5">
        <v>24130225.15</v>
      </c>
      <c r="Z1363" s="5">
        <v>-145260.31</v>
      </c>
      <c r="AA1363" s="5"/>
      <c r="AB1363" s="5">
        <v>3088912.54</v>
      </c>
      <c r="AC1363" s="5">
        <v>2325250.75</v>
      </c>
      <c r="AD1363" s="5">
        <v>16514799.93</v>
      </c>
      <c r="AE1363" s="8">
        <f t="shared" si="374"/>
        <v>2757165803.14</v>
      </c>
      <c r="AF1363" s="8">
        <f t="shared" si="375"/>
        <v>2526070478.29</v>
      </c>
      <c r="AG1363" s="8">
        <f t="shared" si="376"/>
        <v>277580191.629999</v>
      </c>
      <c r="AH1363" s="8">
        <f t="shared" si="377"/>
        <v>278343853.419999</v>
      </c>
      <c r="AI1363" s="8">
        <f t="shared" si="378"/>
        <v>261829053.489999</v>
      </c>
      <c r="AJ1363" s="8">
        <f t="shared" si="362"/>
        <v>1126612739.15</v>
      </c>
      <c r="AK1363" s="13">
        <f t="shared" si="363"/>
        <v>255225550</v>
      </c>
      <c r="AL1363" s="13">
        <f t="shared" si="364"/>
        <v>19668922.5</v>
      </c>
      <c r="AM1363" s="13">
        <f t="shared" si="365"/>
        <v>51709831.22</v>
      </c>
      <c r="AN1363" s="13">
        <f t="shared" si="366"/>
        <v>326604303.72</v>
      </c>
      <c r="AO1363" s="13">
        <f t="shared" si="367"/>
        <v>1574285833.09</v>
      </c>
      <c r="AP1363" s="13">
        <f t="shared" si="368"/>
        <v>253698871.93</v>
      </c>
      <c r="AQ1363" s="13">
        <f t="shared" si="369"/>
        <v>237184072</v>
      </c>
      <c r="AR1363" s="13">
        <f t="shared" si="370"/>
        <v>248760834.82</v>
      </c>
      <c r="AS1363" s="13">
        <f t="shared" si="371"/>
        <v>232246034.89</v>
      </c>
      <c r="AT1363" s="13">
        <f t="shared" si="372"/>
        <v>310089503.79</v>
      </c>
      <c r="AU1363" s="13">
        <f>AT1363-VLOOKUP(A1363,[1]选股结果!$A$2:$BJ$3005,48,FALSE)*0.08</f>
        <v>-87514497.442</v>
      </c>
      <c r="AV1363" s="13">
        <f t="shared" si="373"/>
        <v>16514799.93</v>
      </c>
    </row>
    <row r="1364" spans="1:48">
      <c r="A1364" s="4" t="s">
        <v>2772</v>
      </c>
      <c r="B1364" s="4" t="s">
        <v>2773</v>
      </c>
      <c r="C1364" s="5">
        <v>2756580552.24</v>
      </c>
      <c r="D1364" s="5">
        <v>0</v>
      </c>
      <c r="E1364" s="5">
        <v>0</v>
      </c>
      <c r="F1364" s="5">
        <v>0</v>
      </c>
      <c r="G1364" s="5">
        <v>2179025620.73</v>
      </c>
      <c r="H1364" s="5">
        <v>80580888.11</v>
      </c>
      <c r="I1364" s="5">
        <v>0</v>
      </c>
      <c r="J1364" s="5">
        <v>0</v>
      </c>
      <c r="K1364" s="5">
        <v>0</v>
      </c>
      <c r="L1364" s="5">
        <v>0</v>
      </c>
      <c r="M1364" s="5">
        <v>0</v>
      </c>
      <c r="N1364" s="5">
        <v>0</v>
      </c>
      <c r="O1364" s="5">
        <v>13879353.98</v>
      </c>
      <c r="P1364" s="5">
        <v>339844182.98</v>
      </c>
      <c r="Q1364" s="5">
        <v>107080072.3</v>
      </c>
      <c r="R1364" s="5">
        <v>7335201.4</v>
      </c>
      <c r="S1364" s="5">
        <v>81430175.33</v>
      </c>
      <c r="T1364" s="5">
        <v>329750.72</v>
      </c>
      <c r="U1364" s="5">
        <v>-320671.98</v>
      </c>
      <c r="V1364" s="5">
        <v>0</v>
      </c>
      <c r="W1364" s="5">
        <v>0</v>
      </c>
      <c r="X1364" s="5">
        <v>109279.35</v>
      </c>
      <c r="Y1364" s="5">
        <v>0</v>
      </c>
      <c r="Z1364" s="5">
        <v>-3988927.59</v>
      </c>
      <c r="AA1364" s="5"/>
      <c r="AB1364" s="5">
        <v>55441.07</v>
      </c>
      <c r="AC1364" s="5">
        <v>7939540.29</v>
      </c>
      <c r="AD1364" s="5">
        <v>12329299.38</v>
      </c>
      <c r="AE1364" s="8">
        <f t="shared" si="374"/>
        <v>2756580552.24</v>
      </c>
      <c r="AF1364" s="8">
        <f t="shared" si="375"/>
        <v>2728594606.72</v>
      </c>
      <c r="AG1364" s="8">
        <f t="shared" si="376"/>
        <v>24217489.2999995</v>
      </c>
      <c r="AH1364" s="8">
        <f t="shared" si="377"/>
        <v>16333390.0799995</v>
      </c>
      <c r="AI1364" s="8">
        <f t="shared" si="378"/>
        <v>4004090.6999995</v>
      </c>
      <c r="AJ1364" s="8">
        <f t="shared" si="362"/>
        <v>468687708.48</v>
      </c>
      <c r="AK1364" s="13">
        <f t="shared" si="363"/>
        <v>27985945.5199997</v>
      </c>
      <c r="AL1364" s="13">
        <f t="shared" si="364"/>
        <v>-320671.98</v>
      </c>
      <c r="AM1364" s="13">
        <f t="shared" si="365"/>
        <v>-11331883.46</v>
      </c>
      <c r="AN1364" s="13">
        <f t="shared" si="366"/>
        <v>16333390.0799997</v>
      </c>
      <c r="AO1364" s="13">
        <f t="shared" si="367"/>
        <v>577554931.51</v>
      </c>
      <c r="AP1364" s="13">
        <f t="shared" si="368"/>
        <v>189997008.96</v>
      </c>
      <c r="AQ1364" s="13">
        <f t="shared" si="369"/>
        <v>177667709.58</v>
      </c>
      <c r="AR1364" s="13">
        <f t="shared" si="370"/>
        <v>109416120.85</v>
      </c>
      <c r="AS1364" s="13">
        <f t="shared" si="371"/>
        <v>97086821.4699997</v>
      </c>
      <c r="AT1364" s="13">
        <f t="shared" si="372"/>
        <v>4004090.6999997</v>
      </c>
      <c r="AU1364" s="13">
        <f>AT1364-VLOOKUP(A1364,[1]选股结果!$A$2:$BJ$3005,48,FALSE)*0.08</f>
        <v>-215108800.8224</v>
      </c>
      <c r="AV1364" s="13">
        <f t="shared" si="373"/>
        <v>12329299.38</v>
      </c>
    </row>
    <row r="1365" spans="1:48">
      <c r="A1365" s="4" t="s">
        <v>2774</v>
      </c>
      <c r="B1365" s="4" t="s">
        <v>2775</v>
      </c>
      <c r="C1365" s="5">
        <v>2752703459.92</v>
      </c>
      <c r="D1365" s="5">
        <v>0</v>
      </c>
      <c r="E1365" s="5">
        <v>0</v>
      </c>
      <c r="F1365" s="5">
        <v>0</v>
      </c>
      <c r="G1365" s="5">
        <v>2056112955.8</v>
      </c>
      <c r="H1365" s="5">
        <v>21490324.98</v>
      </c>
      <c r="I1365" s="5">
        <v>0</v>
      </c>
      <c r="J1365" s="5">
        <v>0</v>
      </c>
      <c r="K1365" s="5">
        <v>0</v>
      </c>
      <c r="L1365" s="5">
        <v>0</v>
      </c>
      <c r="M1365" s="5">
        <v>0</v>
      </c>
      <c r="N1365" s="5">
        <v>0</v>
      </c>
      <c r="O1365" s="5">
        <v>12905224.87</v>
      </c>
      <c r="P1365" s="5">
        <v>176970483.15</v>
      </c>
      <c r="Q1365" s="5">
        <v>239468423.94</v>
      </c>
      <c r="R1365" s="5">
        <v>229362790.01</v>
      </c>
      <c r="S1365" s="5">
        <v>18860654.91</v>
      </c>
      <c r="T1365" s="5">
        <v>31797592.3</v>
      </c>
      <c r="U1365" s="5">
        <v>17628141.19</v>
      </c>
      <c r="V1365" s="5">
        <v>0</v>
      </c>
      <c r="W1365" s="5">
        <v>4333070.33</v>
      </c>
      <c r="X1365" s="5">
        <v>-5092191.3</v>
      </c>
      <c r="Y1365" s="5">
        <v>1618159.83</v>
      </c>
      <c r="Z1365" s="5">
        <v>-262898.66</v>
      </c>
      <c r="AA1365" s="5"/>
      <c r="AB1365" s="5">
        <v>983192.93</v>
      </c>
      <c r="AC1365" s="5">
        <v>3313551.83</v>
      </c>
      <c r="AD1365" s="5">
        <v>12355044.27</v>
      </c>
      <c r="AE1365" s="8">
        <f t="shared" si="374"/>
        <v>2752703459.92</v>
      </c>
      <c r="AF1365" s="8">
        <f t="shared" si="375"/>
        <v>2733680532.68</v>
      </c>
      <c r="AG1365" s="8">
        <f t="shared" si="376"/>
        <v>58364722.6800007</v>
      </c>
      <c r="AH1365" s="8">
        <f t="shared" si="377"/>
        <v>56034363.7800007</v>
      </c>
      <c r="AI1365" s="8">
        <f t="shared" si="378"/>
        <v>43679319.5100007</v>
      </c>
      <c r="AJ1365" s="8">
        <f t="shared" si="362"/>
        <v>433292650.69</v>
      </c>
      <c r="AK1365" s="13">
        <f t="shared" si="363"/>
        <v>20641087.0700002</v>
      </c>
      <c r="AL1365" s="13">
        <f t="shared" si="364"/>
        <v>17628141.19</v>
      </c>
      <c r="AM1365" s="13">
        <f t="shared" si="365"/>
        <v>21001455.18</v>
      </c>
      <c r="AN1365" s="13">
        <f t="shared" si="366"/>
        <v>59270683.4400002</v>
      </c>
      <c r="AO1365" s="13">
        <f t="shared" si="367"/>
        <v>696590504.12</v>
      </c>
      <c r="AP1365" s="13">
        <f t="shared" si="368"/>
        <v>60992066.9600002</v>
      </c>
      <c r="AQ1365" s="13">
        <f t="shared" si="369"/>
        <v>48637022.6900002</v>
      </c>
      <c r="AR1365" s="13">
        <f t="shared" si="370"/>
        <v>39501741.9800002</v>
      </c>
      <c r="AS1365" s="13">
        <f t="shared" si="371"/>
        <v>27146697.7100002</v>
      </c>
      <c r="AT1365" s="13">
        <f t="shared" si="372"/>
        <v>46915639.1700002</v>
      </c>
      <c r="AU1365" s="13">
        <f>AT1365-VLOOKUP(A1365,[1]选股结果!$A$2:$BJ$3005,48,FALSE)*0.08</f>
        <v>-274087223.7828</v>
      </c>
      <c r="AV1365" s="13">
        <f t="shared" si="373"/>
        <v>12355044.27</v>
      </c>
    </row>
    <row r="1366" spans="1:48">
      <c r="A1366" s="4" t="s">
        <v>2776</v>
      </c>
      <c r="B1366" s="4" t="s">
        <v>2777</v>
      </c>
      <c r="C1366" s="5">
        <v>2747381812.72</v>
      </c>
      <c r="D1366" s="5">
        <v>0</v>
      </c>
      <c r="E1366" s="5">
        <v>0</v>
      </c>
      <c r="F1366" s="5">
        <v>0</v>
      </c>
      <c r="G1366" s="5">
        <v>4628790035.36</v>
      </c>
      <c r="H1366" s="5">
        <v>481062414.94</v>
      </c>
      <c r="I1366" s="5">
        <v>0</v>
      </c>
      <c r="J1366" s="5">
        <v>0</v>
      </c>
      <c r="K1366" s="5">
        <v>0</v>
      </c>
      <c r="L1366" s="5">
        <v>0</v>
      </c>
      <c r="M1366" s="5">
        <v>0</v>
      </c>
      <c r="N1366" s="5">
        <v>0</v>
      </c>
      <c r="O1366" s="5">
        <v>4262513.89</v>
      </c>
      <c r="P1366" s="5">
        <v>0</v>
      </c>
      <c r="Q1366" s="5">
        <v>180642173.33</v>
      </c>
      <c r="R1366" s="5">
        <v>0</v>
      </c>
      <c r="S1366" s="5">
        <v>313725298.36</v>
      </c>
      <c r="T1366" s="5">
        <v>607772016.12</v>
      </c>
      <c r="U1366" s="5">
        <v>607772016.12</v>
      </c>
      <c r="V1366" s="5">
        <v>0</v>
      </c>
      <c r="W1366" s="5">
        <v>0</v>
      </c>
      <c r="X1366" s="5">
        <v>-1246188.16</v>
      </c>
      <c r="Y1366" s="5">
        <v>0</v>
      </c>
      <c r="Z1366" s="5">
        <v>0</v>
      </c>
      <c r="AA1366" s="5"/>
      <c r="AB1366" s="5">
        <v>471313</v>
      </c>
      <c r="AC1366" s="5">
        <v>512622.08</v>
      </c>
      <c r="AD1366" s="5">
        <v>-590784303.78</v>
      </c>
      <c r="AE1366" s="8">
        <f t="shared" si="374"/>
        <v>2747381812.72</v>
      </c>
      <c r="AF1366" s="8">
        <f t="shared" si="375"/>
        <v>5127420020.94</v>
      </c>
      <c r="AG1366" s="8">
        <f t="shared" si="376"/>
        <v>-1771020003.94</v>
      </c>
      <c r="AH1366" s="8">
        <f t="shared" si="377"/>
        <v>-1771061313.02</v>
      </c>
      <c r="AI1366" s="8">
        <f t="shared" si="378"/>
        <v>-1180277009.24</v>
      </c>
      <c r="AJ1366" s="8">
        <f t="shared" si="362"/>
        <v>184945996.3</v>
      </c>
      <c r="AK1366" s="13">
        <f t="shared" si="363"/>
        <v>-2380038208.22</v>
      </c>
      <c r="AL1366" s="13">
        <f t="shared" si="364"/>
        <v>607772016.12</v>
      </c>
      <c r="AM1366" s="13">
        <f t="shared" si="365"/>
        <v>1204879.08</v>
      </c>
      <c r="AN1366" s="13">
        <f t="shared" si="366"/>
        <v>-1771061313.02</v>
      </c>
      <c r="AO1366" s="13">
        <f t="shared" si="367"/>
        <v>-1881408222.64</v>
      </c>
      <c r="AP1366" s="13">
        <f t="shared" si="368"/>
        <v>-1585250494.92</v>
      </c>
      <c r="AQ1366" s="13">
        <f t="shared" si="369"/>
        <v>-994466191.14</v>
      </c>
      <c r="AR1366" s="13">
        <f t="shared" si="370"/>
        <v>-2066312909.86</v>
      </c>
      <c r="AS1366" s="13">
        <f t="shared" si="371"/>
        <v>-1475528606.08</v>
      </c>
      <c r="AT1366" s="13">
        <f t="shared" si="372"/>
        <v>-1180277009.24</v>
      </c>
      <c r="AU1366" s="13">
        <f>AT1366-VLOOKUP(A1366,[1]选股结果!$A$2:$BJ$3005,48,FALSE)*0.08</f>
        <v>-3417428557.128</v>
      </c>
      <c r="AV1366" s="13">
        <f t="shared" si="373"/>
        <v>-590784303.78</v>
      </c>
    </row>
    <row r="1367" spans="1:48">
      <c r="A1367" s="4" t="s">
        <v>2778</v>
      </c>
      <c r="B1367" s="4" t="s">
        <v>2779</v>
      </c>
      <c r="C1367" s="5">
        <v>2746245130.94</v>
      </c>
      <c r="D1367" s="5">
        <v>0</v>
      </c>
      <c r="E1367" s="5">
        <v>0</v>
      </c>
      <c r="F1367" s="5">
        <v>0</v>
      </c>
      <c r="G1367" s="5">
        <v>2486220322.36</v>
      </c>
      <c r="H1367" s="5">
        <v>169125</v>
      </c>
      <c r="I1367" s="5">
        <v>0</v>
      </c>
      <c r="J1367" s="5">
        <v>0</v>
      </c>
      <c r="K1367" s="5">
        <v>0</v>
      </c>
      <c r="L1367" s="5">
        <v>0</v>
      </c>
      <c r="M1367" s="5">
        <v>0</v>
      </c>
      <c r="N1367" s="5">
        <v>0</v>
      </c>
      <c r="O1367" s="5">
        <v>5200789.76</v>
      </c>
      <c r="P1367" s="5">
        <v>125852367.86</v>
      </c>
      <c r="Q1367" s="5">
        <v>24682200.08</v>
      </c>
      <c r="R1367" s="5">
        <v>0</v>
      </c>
      <c r="S1367" s="5">
        <v>15272.43</v>
      </c>
      <c r="T1367" s="5">
        <v>5276129.76</v>
      </c>
      <c r="U1367" s="5">
        <v>0</v>
      </c>
      <c r="V1367" s="5">
        <v>0</v>
      </c>
      <c r="W1367" s="5">
        <v>2320841.1</v>
      </c>
      <c r="X1367" s="5">
        <v>-28874.59</v>
      </c>
      <c r="Y1367" s="5">
        <v>0</v>
      </c>
      <c r="Z1367" s="5">
        <v>383497.84</v>
      </c>
      <c r="AA1367" s="5"/>
      <c r="AB1367" s="5">
        <v>5092.7</v>
      </c>
      <c r="AC1367" s="5">
        <v>37472.2</v>
      </c>
      <c r="AD1367" s="5">
        <v>29419984.9</v>
      </c>
      <c r="AE1367" s="8">
        <f t="shared" si="374"/>
        <v>2746245130.94</v>
      </c>
      <c r="AF1367" s="8">
        <f t="shared" si="375"/>
        <v>2641970952.49</v>
      </c>
      <c r="AG1367" s="8">
        <f t="shared" si="376"/>
        <v>112283521.74</v>
      </c>
      <c r="AH1367" s="8">
        <f t="shared" si="377"/>
        <v>112251142.24</v>
      </c>
      <c r="AI1367" s="8">
        <f t="shared" si="378"/>
        <v>82831157.34</v>
      </c>
      <c r="AJ1367" s="8">
        <f t="shared" si="362"/>
        <v>155767737.2</v>
      </c>
      <c r="AK1367" s="13">
        <f t="shared" si="363"/>
        <v>104274178.45</v>
      </c>
      <c r="AL1367" s="13">
        <f t="shared" si="364"/>
        <v>0</v>
      </c>
      <c r="AM1367" s="13">
        <f t="shared" si="365"/>
        <v>7976963.79</v>
      </c>
      <c r="AN1367" s="13">
        <f t="shared" si="366"/>
        <v>112251142.24</v>
      </c>
      <c r="AO1367" s="13">
        <f t="shared" si="367"/>
        <v>260024808.58</v>
      </c>
      <c r="AP1367" s="13">
        <f t="shared" si="368"/>
        <v>104458575.88</v>
      </c>
      <c r="AQ1367" s="13">
        <f t="shared" si="369"/>
        <v>75038590.98</v>
      </c>
      <c r="AR1367" s="13">
        <f t="shared" si="370"/>
        <v>104289450.88</v>
      </c>
      <c r="AS1367" s="13">
        <f t="shared" si="371"/>
        <v>74869465.98</v>
      </c>
      <c r="AT1367" s="13">
        <f t="shared" si="372"/>
        <v>82831157.34</v>
      </c>
      <c r="AU1367" s="13">
        <f>AT1367-VLOOKUP(A1367,[1]选股结果!$A$2:$BJ$3005,48,FALSE)*0.08</f>
        <v>-49680612.1712</v>
      </c>
      <c r="AV1367" s="13">
        <f t="shared" si="373"/>
        <v>29419984.9</v>
      </c>
    </row>
    <row r="1368" spans="1:48">
      <c r="A1368" s="4" t="s">
        <v>2780</v>
      </c>
      <c r="B1368" s="4" t="s">
        <v>2781</v>
      </c>
      <c r="C1368" s="5">
        <v>2738821996.93</v>
      </c>
      <c r="D1368" s="5">
        <v>0</v>
      </c>
      <c r="E1368" s="5">
        <v>0</v>
      </c>
      <c r="F1368" s="5">
        <v>0</v>
      </c>
      <c r="G1368" s="5">
        <v>2253352016.78</v>
      </c>
      <c r="H1368" s="5">
        <v>153938.04</v>
      </c>
      <c r="I1368" s="5">
        <v>0</v>
      </c>
      <c r="J1368" s="5">
        <v>0</v>
      </c>
      <c r="K1368" s="5">
        <v>0</v>
      </c>
      <c r="L1368" s="5">
        <v>0</v>
      </c>
      <c r="M1368" s="5">
        <v>0</v>
      </c>
      <c r="N1368" s="5">
        <v>0</v>
      </c>
      <c r="O1368" s="5">
        <v>7034905.22</v>
      </c>
      <c r="P1368" s="5">
        <v>41046965.62</v>
      </c>
      <c r="Q1368" s="5">
        <v>84879217.79</v>
      </c>
      <c r="R1368" s="5">
        <v>19955443.97</v>
      </c>
      <c r="S1368" s="5">
        <v>-7639692.12</v>
      </c>
      <c r="T1368" s="5">
        <v>1448320.57</v>
      </c>
      <c r="U1368" s="5">
        <v>-3433186.59</v>
      </c>
      <c r="V1368" s="5">
        <v>0</v>
      </c>
      <c r="W1368" s="5">
        <v>40481631.74</v>
      </c>
      <c r="X1368" s="5">
        <v>20247902.17</v>
      </c>
      <c r="Y1368" s="5">
        <v>0</v>
      </c>
      <c r="Z1368" s="5">
        <v>389152</v>
      </c>
      <c r="AA1368" s="5"/>
      <c r="AB1368" s="5">
        <v>1376517.69</v>
      </c>
      <c r="AC1368" s="5">
        <v>41026308.63</v>
      </c>
      <c r="AD1368" s="5">
        <v>86940021.07</v>
      </c>
      <c r="AE1368" s="8">
        <f t="shared" si="374"/>
        <v>2738821996.93</v>
      </c>
      <c r="AF1368" s="8">
        <f t="shared" si="375"/>
        <v>2398628857.26</v>
      </c>
      <c r="AG1368" s="8">
        <f t="shared" si="376"/>
        <v>362264341.81</v>
      </c>
      <c r="AH1368" s="8">
        <f t="shared" si="377"/>
        <v>322614550.87</v>
      </c>
      <c r="AI1368" s="8">
        <f t="shared" si="378"/>
        <v>235674529.8</v>
      </c>
      <c r="AJ1368" s="8">
        <f t="shared" si="362"/>
        <v>172610879.57</v>
      </c>
      <c r="AK1368" s="13">
        <f t="shared" si="363"/>
        <v>340193139.67</v>
      </c>
      <c r="AL1368" s="13">
        <f t="shared" si="364"/>
        <v>-3433186.59</v>
      </c>
      <c r="AM1368" s="13">
        <f t="shared" si="365"/>
        <v>-14145402.21</v>
      </c>
      <c r="AN1368" s="13">
        <f t="shared" si="366"/>
        <v>322614550.87</v>
      </c>
      <c r="AO1368" s="13">
        <f t="shared" si="367"/>
        <v>485469980.15</v>
      </c>
      <c r="AP1368" s="13">
        <f t="shared" si="368"/>
        <v>332707385.59</v>
      </c>
      <c r="AQ1368" s="13">
        <f t="shared" si="369"/>
        <v>245767364.52</v>
      </c>
      <c r="AR1368" s="13">
        <f t="shared" si="370"/>
        <v>332553447.55</v>
      </c>
      <c r="AS1368" s="13">
        <f t="shared" si="371"/>
        <v>245613426.48</v>
      </c>
      <c r="AT1368" s="13">
        <f t="shared" si="372"/>
        <v>235674529.8</v>
      </c>
      <c r="AU1368" s="13">
        <f>AT1368-VLOOKUP(A1368,[1]选股结果!$A$2:$BJ$3005,48,FALSE)*0.08</f>
        <v>-177346888.1576</v>
      </c>
      <c r="AV1368" s="13">
        <f t="shared" si="373"/>
        <v>86940021.07</v>
      </c>
    </row>
    <row r="1369" spans="1:48">
      <c r="A1369" s="4" t="s">
        <v>2782</v>
      </c>
      <c r="B1369" s="4" t="s">
        <v>2783</v>
      </c>
      <c r="C1369" s="5">
        <v>2736244886.91</v>
      </c>
      <c r="D1369" s="5">
        <v>0</v>
      </c>
      <c r="E1369" s="5">
        <v>0</v>
      </c>
      <c r="F1369" s="5">
        <v>0</v>
      </c>
      <c r="G1369" s="5">
        <v>2283099286.63</v>
      </c>
      <c r="H1369" s="5">
        <v>146178658.65</v>
      </c>
      <c r="I1369" s="5">
        <v>0</v>
      </c>
      <c r="J1369" s="5">
        <v>0</v>
      </c>
      <c r="K1369" s="5">
        <v>0</v>
      </c>
      <c r="L1369" s="5">
        <v>0</v>
      </c>
      <c r="M1369" s="5">
        <v>0</v>
      </c>
      <c r="N1369" s="5">
        <v>0</v>
      </c>
      <c r="O1369" s="5">
        <v>16425419.58</v>
      </c>
      <c r="P1369" s="5">
        <v>46334610.36</v>
      </c>
      <c r="Q1369" s="5">
        <v>89235838.81</v>
      </c>
      <c r="R1369" s="5">
        <v>65358051.98</v>
      </c>
      <c r="S1369" s="5">
        <v>143492924</v>
      </c>
      <c r="T1369" s="5">
        <v>2000000</v>
      </c>
      <c r="U1369" s="5">
        <v>0</v>
      </c>
      <c r="V1369" s="5">
        <v>0</v>
      </c>
      <c r="W1369" s="5">
        <v>0</v>
      </c>
      <c r="X1369" s="5">
        <v>4416921.6</v>
      </c>
      <c r="Y1369" s="5">
        <v>20299852.23</v>
      </c>
      <c r="Z1369" s="5">
        <v>46916.47</v>
      </c>
      <c r="AA1369" s="5"/>
      <c r="AB1369" s="5">
        <v>16982200.76</v>
      </c>
      <c r="AC1369" s="5">
        <v>9613185.34</v>
      </c>
      <c r="AD1369" s="5">
        <v>114146.86</v>
      </c>
      <c r="AE1369" s="8">
        <f t="shared" si="374"/>
        <v>2736244886.91</v>
      </c>
      <c r="AF1369" s="8">
        <f t="shared" si="375"/>
        <v>2643946131.36</v>
      </c>
      <c r="AG1369" s="8">
        <f t="shared" si="376"/>
        <v>69628898.1899997</v>
      </c>
      <c r="AH1369" s="8">
        <f t="shared" si="377"/>
        <v>76997913.6099997</v>
      </c>
      <c r="AI1369" s="8">
        <f t="shared" si="378"/>
        <v>76883766.7499997</v>
      </c>
      <c r="AJ1369" s="8">
        <f t="shared" si="362"/>
        <v>164926705.56</v>
      </c>
      <c r="AK1369" s="13">
        <f t="shared" si="363"/>
        <v>112598607.78</v>
      </c>
      <c r="AL1369" s="13">
        <f t="shared" si="364"/>
        <v>0</v>
      </c>
      <c r="AM1369" s="13">
        <f t="shared" si="365"/>
        <v>4999010.29</v>
      </c>
      <c r="AN1369" s="13">
        <f t="shared" si="366"/>
        <v>117597618.07</v>
      </c>
      <c r="AO1369" s="13">
        <f t="shared" si="367"/>
        <v>453145600.28</v>
      </c>
      <c r="AP1369" s="13">
        <f t="shared" si="368"/>
        <v>402270190.43</v>
      </c>
      <c r="AQ1369" s="13">
        <f t="shared" si="369"/>
        <v>402156043.57</v>
      </c>
      <c r="AR1369" s="13">
        <f t="shared" si="370"/>
        <v>256091531.78</v>
      </c>
      <c r="AS1369" s="13">
        <f t="shared" si="371"/>
        <v>255977384.92</v>
      </c>
      <c r="AT1369" s="13">
        <f t="shared" si="372"/>
        <v>117483471.21</v>
      </c>
      <c r="AU1369" s="13">
        <f>AT1369-VLOOKUP(A1369,[1]选股结果!$A$2:$BJ$3005,48,FALSE)*0.08</f>
        <v>-13485875.1692</v>
      </c>
      <c r="AV1369" s="13">
        <f t="shared" si="373"/>
        <v>114146.859999999</v>
      </c>
    </row>
    <row r="1370" spans="1:48">
      <c r="A1370" s="4" t="s">
        <v>2784</v>
      </c>
      <c r="B1370" s="4" t="s">
        <v>2785</v>
      </c>
      <c r="C1370" s="5">
        <v>2733778003.55</v>
      </c>
      <c r="D1370" s="5">
        <v>0</v>
      </c>
      <c r="E1370" s="5">
        <v>0</v>
      </c>
      <c r="F1370" s="5">
        <v>0</v>
      </c>
      <c r="G1370" s="5">
        <v>2303965851.91</v>
      </c>
      <c r="H1370" s="5">
        <v>17514676.54</v>
      </c>
      <c r="I1370" s="5">
        <v>0</v>
      </c>
      <c r="J1370" s="5">
        <v>0</v>
      </c>
      <c r="K1370" s="5">
        <v>0</v>
      </c>
      <c r="L1370" s="5">
        <v>0</v>
      </c>
      <c r="M1370" s="5">
        <v>0</v>
      </c>
      <c r="N1370" s="5">
        <v>0</v>
      </c>
      <c r="O1370" s="5">
        <v>7821502.9</v>
      </c>
      <c r="P1370" s="5">
        <v>11357639.67</v>
      </c>
      <c r="Q1370" s="5">
        <v>43538580.46</v>
      </c>
      <c r="R1370" s="5">
        <v>35371963.33</v>
      </c>
      <c r="S1370" s="5">
        <v>16224232.38</v>
      </c>
      <c r="T1370" s="5">
        <v>12401544.48</v>
      </c>
      <c r="U1370" s="5">
        <v>0</v>
      </c>
      <c r="V1370" s="5">
        <v>0</v>
      </c>
      <c r="W1370" s="5">
        <v>0</v>
      </c>
      <c r="X1370" s="5">
        <v>9324915.96</v>
      </c>
      <c r="Y1370" s="5">
        <v>0</v>
      </c>
      <c r="Z1370" s="5">
        <v>-119031.47</v>
      </c>
      <c r="AA1370" s="5"/>
      <c r="AB1370" s="5">
        <v>172066.63</v>
      </c>
      <c r="AC1370" s="5">
        <v>5201947.07</v>
      </c>
      <c r="AD1370" s="5">
        <v>47318361.67</v>
      </c>
      <c r="AE1370" s="8">
        <f t="shared" si="374"/>
        <v>2733778003.55</v>
      </c>
      <c r="AF1370" s="8">
        <f t="shared" si="375"/>
        <v>2418279770.65</v>
      </c>
      <c r="AG1370" s="8">
        <f t="shared" si="376"/>
        <v>318455829.95</v>
      </c>
      <c r="AH1370" s="8">
        <f t="shared" si="377"/>
        <v>313425949.51</v>
      </c>
      <c r="AI1370" s="8">
        <f t="shared" si="378"/>
        <v>266107587.84</v>
      </c>
      <c r="AJ1370" s="8">
        <f t="shared" si="362"/>
        <v>67747603.47</v>
      </c>
      <c r="AK1370" s="13">
        <f t="shared" si="363"/>
        <v>315498232.9</v>
      </c>
      <c r="AL1370" s="13">
        <f t="shared" si="364"/>
        <v>0</v>
      </c>
      <c r="AM1370" s="13">
        <f t="shared" si="365"/>
        <v>-2072283.39</v>
      </c>
      <c r="AN1370" s="13">
        <f t="shared" si="366"/>
        <v>313425949.51</v>
      </c>
      <c r="AO1370" s="13">
        <f t="shared" si="367"/>
        <v>429812151.64</v>
      </c>
      <c r="AP1370" s="13">
        <f t="shared" si="368"/>
        <v>349237141.82</v>
      </c>
      <c r="AQ1370" s="13">
        <f t="shared" si="369"/>
        <v>301918780.15</v>
      </c>
      <c r="AR1370" s="13">
        <f t="shared" si="370"/>
        <v>331722465.28</v>
      </c>
      <c r="AS1370" s="13">
        <f t="shared" si="371"/>
        <v>284404103.61</v>
      </c>
      <c r="AT1370" s="13">
        <f t="shared" si="372"/>
        <v>266107587.84</v>
      </c>
      <c r="AU1370" s="13">
        <f>AT1370-VLOOKUP(A1370,[1]选股结果!$A$2:$BJ$3005,48,FALSE)*0.08</f>
        <v>92282397.876</v>
      </c>
      <c r="AV1370" s="13">
        <f t="shared" si="373"/>
        <v>47318361.67</v>
      </c>
    </row>
    <row r="1371" spans="1:48">
      <c r="A1371" s="4" t="s">
        <v>2786</v>
      </c>
      <c r="B1371" s="4" t="s">
        <v>2787</v>
      </c>
      <c r="C1371" s="5">
        <v>2733447789.01</v>
      </c>
      <c r="D1371" s="5">
        <v>0</v>
      </c>
      <c r="E1371" s="5">
        <v>0</v>
      </c>
      <c r="F1371" s="5">
        <v>0</v>
      </c>
      <c r="G1371" s="5">
        <v>2651021120.9</v>
      </c>
      <c r="H1371" s="5">
        <v>548500218.26</v>
      </c>
      <c r="I1371" s="5">
        <v>0</v>
      </c>
      <c r="J1371" s="5">
        <v>0</v>
      </c>
      <c r="K1371" s="5">
        <v>0</v>
      </c>
      <c r="L1371" s="5">
        <v>0</v>
      </c>
      <c r="M1371" s="5">
        <v>0</v>
      </c>
      <c r="N1371" s="5">
        <v>0</v>
      </c>
      <c r="O1371" s="5">
        <v>41817436.15</v>
      </c>
      <c r="P1371" s="5">
        <v>25759398.65</v>
      </c>
      <c r="Q1371" s="5">
        <v>349441874.4</v>
      </c>
      <c r="R1371" s="5">
        <v>718557777.98</v>
      </c>
      <c r="S1371" s="5">
        <v>516392288.09</v>
      </c>
      <c r="T1371" s="5">
        <v>48280918.2</v>
      </c>
      <c r="U1371" s="5">
        <v>48280918.2</v>
      </c>
      <c r="V1371" s="5">
        <v>0</v>
      </c>
      <c r="W1371" s="5">
        <v>0</v>
      </c>
      <c r="X1371" s="5">
        <v>5915839.56</v>
      </c>
      <c r="Y1371" s="5">
        <v>277479381.3</v>
      </c>
      <c r="Z1371" s="5">
        <v>-2921267.32</v>
      </c>
      <c r="AA1371" s="5"/>
      <c r="AB1371" s="5">
        <v>158232.73</v>
      </c>
      <c r="AC1371" s="5">
        <v>562778.84</v>
      </c>
      <c r="AD1371" s="5">
        <v>-308872848.33</v>
      </c>
      <c r="AE1371" s="8">
        <f t="shared" si="374"/>
        <v>2733447789.01</v>
      </c>
      <c r="AF1371" s="8">
        <f t="shared" si="375"/>
        <v>4302989896.17</v>
      </c>
      <c r="AG1371" s="8">
        <f t="shared" si="376"/>
        <v>-1807577677.14</v>
      </c>
      <c r="AH1371" s="8">
        <f t="shared" si="377"/>
        <v>-1807982223.25</v>
      </c>
      <c r="AI1371" s="8">
        <f t="shared" si="378"/>
        <v>-1499109374.92</v>
      </c>
      <c r="AJ1371" s="8">
        <f t="shared" si="362"/>
        <v>694902636.61</v>
      </c>
      <c r="AK1371" s="13">
        <f t="shared" si="363"/>
        <v>-1292062725.86</v>
      </c>
      <c r="AL1371" s="13">
        <f t="shared" si="364"/>
        <v>48280918.2</v>
      </c>
      <c r="AM1371" s="13">
        <f t="shared" si="365"/>
        <v>-9241652.99</v>
      </c>
      <c r="AN1371" s="13">
        <f t="shared" si="366"/>
        <v>-1253023460.65</v>
      </c>
      <c r="AO1371" s="13">
        <f t="shared" si="367"/>
        <v>82426668.1100001</v>
      </c>
      <c r="AP1371" s="13">
        <f t="shared" si="368"/>
        <v>-227170219.51</v>
      </c>
      <c r="AQ1371" s="13">
        <f t="shared" si="369"/>
        <v>81702628.82</v>
      </c>
      <c r="AR1371" s="13">
        <f t="shared" si="370"/>
        <v>-775670437.77</v>
      </c>
      <c r="AS1371" s="13">
        <f t="shared" si="371"/>
        <v>-466797589.44</v>
      </c>
      <c r="AT1371" s="13">
        <f t="shared" si="372"/>
        <v>-944150612.32</v>
      </c>
      <c r="AU1371" s="13">
        <f>AT1371-VLOOKUP(A1371,[1]选股结果!$A$2:$BJ$3005,48,FALSE)*0.08</f>
        <v>-2072575692.3376</v>
      </c>
      <c r="AV1371" s="13">
        <f t="shared" si="373"/>
        <v>-308872848.33</v>
      </c>
    </row>
    <row r="1372" spans="1:48">
      <c r="A1372" s="4" t="s">
        <v>2788</v>
      </c>
      <c r="B1372" s="4" t="s">
        <v>2789</v>
      </c>
      <c r="C1372" s="5">
        <v>2733233752.39</v>
      </c>
      <c r="D1372" s="5">
        <v>0</v>
      </c>
      <c r="E1372" s="5">
        <v>0</v>
      </c>
      <c r="F1372" s="5">
        <v>0</v>
      </c>
      <c r="G1372" s="5">
        <v>2106368990.4</v>
      </c>
      <c r="H1372" s="5">
        <v>3833642.28</v>
      </c>
      <c r="I1372" s="5">
        <v>0</v>
      </c>
      <c r="J1372" s="5">
        <v>0</v>
      </c>
      <c r="K1372" s="5">
        <v>0</v>
      </c>
      <c r="L1372" s="5">
        <v>0</v>
      </c>
      <c r="M1372" s="5">
        <v>0</v>
      </c>
      <c r="N1372" s="5">
        <v>0</v>
      </c>
      <c r="O1372" s="5">
        <v>15218613.21</v>
      </c>
      <c r="P1372" s="5">
        <v>59930663.67</v>
      </c>
      <c r="Q1372" s="5">
        <v>188924101.94</v>
      </c>
      <c r="R1372" s="5">
        <v>215901923.36</v>
      </c>
      <c r="S1372" s="5">
        <v>-8308281.18</v>
      </c>
      <c r="T1372" s="5">
        <v>21877666.26</v>
      </c>
      <c r="U1372" s="5">
        <v>0</v>
      </c>
      <c r="V1372" s="5">
        <v>0</v>
      </c>
      <c r="W1372" s="5">
        <v>-43258431.41</v>
      </c>
      <c r="X1372" s="5">
        <v>4892753.46</v>
      </c>
      <c r="Y1372" s="5">
        <v>58270786.58</v>
      </c>
      <c r="Z1372" s="5">
        <v>-5122751.47</v>
      </c>
      <c r="AA1372" s="5"/>
      <c r="AB1372" s="5">
        <v>43912532.32</v>
      </c>
      <c r="AC1372" s="5">
        <v>1961952.21</v>
      </c>
      <c r="AD1372" s="5">
        <v>13482671.27</v>
      </c>
      <c r="AE1372" s="8">
        <f t="shared" si="374"/>
        <v>2733233752.39</v>
      </c>
      <c r="AF1372" s="8">
        <f t="shared" si="375"/>
        <v>2578036011.4</v>
      </c>
      <c r="AG1372" s="8">
        <f t="shared" si="376"/>
        <v>65530684.3299993</v>
      </c>
      <c r="AH1372" s="8">
        <f t="shared" si="377"/>
        <v>107481264.439999</v>
      </c>
      <c r="AI1372" s="8">
        <f t="shared" si="378"/>
        <v>93998593.1699993</v>
      </c>
      <c r="AJ1372" s="8">
        <f t="shared" si="362"/>
        <v>280393585.29</v>
      </c>
      <c r="AK1372" s="13">
        <f t="shared" si="363"/>
        <v>213468527.57</v>
      </c>
      <c r="AL1372" s="13">
        <f t="shared" si="364"/>
        <v>0</v>
      </c>
      <c r="AM1372" s="13">
        <f t="shared" si="365"/>
        <v>10554310.03</v>
      </c>
      <c r="AN1372" s="13">
        <f t="shared" si="366"/>
        <v>224022837.6</v>
      </c>
      <c r="AO1372" s="13">
        <f t="shared" si="367"/>
        <v>626864761.99</v>
      </c>
      <c r="AP1372" s="13">
        <f t="shared" si="368"/>
        <v>208993888.67</v>
      </c>
      <c r="AQ1372" s="13">
        <f t="shared" si="369"/>
        <v>195511217.4</v>
      </c>
      <c r="AR1372" s="13">
        <f t="shared" si="370"/>
        <v>205160246.39</v>
      </c>
      <c r="AS1372" s="13">
        <f t="shared" si="371"/>
        <v>191677575.12</v>
      </c>
      <c r="AT1372" s="13">
        <f t="shared" si="372"/>
        <v>210540166.33</v>
      </c>
      <c r="AU1372" s="13">
        <f>AT1372-VLOOKUP(A1372,[1]选股结果!$A$2:$BJ$3005,48,FALSE)*0.08</f>
        <v>-244115040.918</v>
      </c>
      <c r="AV1372" s="13">
        <f t="shared" si="373"/>
        <v>13482671.2699997</v>
      </c>
    </row>
    <row r="1373" spans="1:48">
      <c r="A1373" s="4" t="s">
        <v>2790</v>
      </c>
      <c r="B1373" s="4" t="s">
        <v>2791</v>
      </c>
      <c r="C1373" s="5">
        <v>2729907306.68</v>
      </c>
      <c r="D1373" s="5">
        <v>0</v>
      </c>
      <c r="E1373" s="5">
        <v>0</v>
      </c>
      <c r="F1373" s="5">
        <v>0</v>
      </c>
      <c r="G1373" s="5">
        <v>2207187046.11</v>
      </c>
      <c r="H1373" s="5">
        <v>23847867.39</v>
      </c>
      <c r="I1373" s="5">
        <v>0</v>
      </c>
      <c r="J1373" s="5">
        <v>0</v>
      </c>
      <c r="K1373" s="5">
        <v>0</v>
      </c>
      <c r="L1373" s="5">
        <v>0</v>
      </c>
      <c r="M1373" s="5">
        <v>0</v>
      </c>
      <c r="N1373" s="5">
        <v>0</v>
      </c>
      <c r="O1373" s="5">
        <v>6530681.56</v>
      </c>
      <c r="P1373" s="5">
        <v>20014585.05</v>
      </c>
      <c r="Q1373" s="5">
        <v>85552638.95</v>
      </c>
      <c r="R1373" s="5">
        <v>0</v>
      </c>
      <c r="S1373" s="5">
        <v>13850709.47</v>
      </c>
      <c r="T1373" s="5">
        <v>4272243.21</v>
      </c>
      <c r="U1373" s="5">
        <v>2645013.56</v>
      </c>
      <c r="V1373" s="5">
        <v>0</v>
      </c>
      <c r="W1373" s="5">
        <v>0</v>
      </c>
      <c r="X1373" s="5">
        <v>1119074.01</v>
      </c>
      <c r="Y1373" s="5">
        <v>0</v>
      </c>
      <c r="Z1373" s="5">
        <v>214783.53</v>
      </c>
      <c r="AA1373" s="5"/>
      <c r="AB1373" s="5">
        <v>1475791.04</v>
      </c>
      <c r="AC1373" s="5">
        <v>5192827.56</v>
      </c>
      <c r="AD1373" s="5">
        <v>101410271.59</v>
      </c>
      <c r="AE1373" s="8">
        <f t="shared" si="374"/>
        <v>2729907306.68</v>
      </c>
      <c r="AF1373" s="8">
        <f t="shared" si="375"/>
        <v>2333135661.14</v>
      </c>
      <c r="AG1373" s="8">
        <f t="shared" si="376"/>
        <v>400139598.27</v>
      </c>
      <c r="AH1373" s="8">
        <f t="shared" si="377"/>
        <v>396422561.75</v>
      </c>
      <c r="AI1373" s="8">
        <f t="shared" si="378"/>
        <v>295012290.16</v>
      </c>
      <c r="AJ1373" s="8">
        <f t="shared" si="362"/>
        <v>115814942.08</v>
      </c>
      <c r="AK1373" s="13">
        <f t="shared" si="363"/>
        <v>396771645.54</v>
      </c>
      <c r="AL1373" s="13">
        <f t="shared" si="364"/>
        <v>2645013.56</v>
      </c>
      <c r="AM1373" s="13">
        <f t="shared" si="365"/>
        <v>-2994097.35</v>
      </c>
      <c r="AN1373" s="13">
        <f t="shared" si="366"/>
        <v>396422561.75</v>
      </c>
      <c r="AO1373" s="13">
        <f t="shared" si="367"/>
        <v>522720260.57</v>
      </c>
      <c r="AP1373" s="13">
        <f t="shared" si="368"/>
        <v>434470222.4</v>
      </c>
      <c r="AQ1373" s="13">
        <f t="shared" si="369"/>
        <v>333059950.81</v>
      </c>
      <c r="AR1373" s="13">
        <f t="shared" si="370"/>
        <v>410622355.01</v>
      </c>
      <c r="AS1373" s="13">
        <f t="shared" si="371"/>
        <v>309212083.42</v>
      </c>
      <c r="AT1373" s="13">
        <f t="shared" si="372"/>
        <v>295012290.16</v>
      </c>
      <c r="AU1373" s="13">
        <f>AT1373-VLOOKUP(A1373,[1]选股结果!$A$2:$BJ$3005,48,FALSE)*0.08</f>
        <v>71921035.8</v>
      </c>
      <c r="AV1373" s="13">
        <f t="shared" si="373"/>
        <v>101410271.59</v>
      </c>
    </row>
    <row r="1374" spans="1:48">
      <c r="A1374" s="4" t="s">
        <v>2792</v>
      </c>
      <c r="B1374" s="4" t="s">
        <v>2793</v>
      </c>
      <c r="C1374" s="5">
        <v>2722523875.21</v>
      </c>
      <c r="D1374" s="5">
        <v>0</v>
      </c>
      <c r="E1374" s="5">
        <v>0</v>
      </c>
      <c r="F1374" s="5">
        <v>0</v>
      </c>
      <c r="G1374" s="5">
        <v>1889652050.41</v>
      </c>
      <c r="H1374" s="5">
        <v>16100370</v>
      </c>
      <c r="I1374" s="5">
        <v>0</v>
      </c>
      <c r="J1374" s="5">
        <v>0</v>
      </c>
      <c r="K1374" s="5">
        <v>0</v>
      </c>
      <c r="L1374" s="5">
        <v>0</v>
      </c>
      <c r="M1374" s="5">
        <v>0</v>
      </c>
      <c r="N1374" s="5">
        <v>0</v>
      </c>
      <c r="O1374" s="5">
        <v>17556926.5</v>
      </c>
      <c r="P1374" s="5">
        <v>556798837.91</v>
      </c>
      <c r="Q1374" s="5">
        <v>274393566.87</v>
      </c>
      <c r="R1374" s="5">
        <v>113810651.79</v>
      </c>
      <c r="S1374" s="5">
        <v>17728174.42</v>
      </c>
      <c r="T1374" s="5">
        <v>8630738.53</v>
      </c>
      <c r="U1374" s="5">
        <v>296786.18</v>
      </c>
      <c r="V1374" s="5">
        <v>0</v>
      </c>
      <c r="W1374" s="5">
        <v>0</v>
      </c>
      <c r="X1374" s="5">
        <v>54023902.62</v>
      </c>
      <c r="Y1374" s="5">
        <v>3236351.62</v>
      </c>
      <c r="Z1374" s="5">
        <v>-82628.69</v>
      </c>
      <c r="AA1374" s="5"/>
      <c r="AB1374" s="5">
        <v>12166310.23</v>
      </c>
      <c r="AC1374" s="5">
        <v>18467431.24</v>
      </c>
      <c r="AD1374" s="5">
        <v>-27418351.7</v>
      </c>
      <c r="AE1374" s="8">
        <f t="shared" si="374"/>
        <v>2722523875.21</v>
      </c>
      <c r="AF1374" s="8">
        <f t="shared" si="375"/>
        <v>2869940207.9</v>
      </c>
      <c r="AG1374" s="8">
        <f t="shared" si="376"/>
        <v>-196128477.09</v>
      </c>
      <c r="AH1374" s="8">
        <f t="shared" si="377"/>
        <v>-202429598.1</v>
      </c>
      <c r="AI1374" s="8">
        <f t="shared" si="378"/>
        <v>-175011246.4</v>
      </c>
      <c r="AJ1374" s="8">
        <f t="shared" si="362"/>
        <v>858286803.91</v>
      </c>
      <c r="AK1374" s="13">
        <f t="shared" si="363"/>
        <v>-144179981.07</v>
      </c>
      <c r="AL1374" s="13">
        <f t="shared" si="364"/>
        <v>296786.18</v>
      </c>
      <c r="AM1374" s="13">
        <f t="shared" si="365"/>
        <v>-52073699.97</v>
      </c>
      <c r="AN1374" s="13">
        <f t="shared" si="366"/>
        <v>-195956894.86</v>
      </c>
      <c r="AO1374" s="13">
        <f t="shared" si="367"/>
        <v>832871824.8</v>
      </c>
      <c r="AP1374" s="13">
        <f t="shared" si="368"/>
        <v>-110351436.65</v>
      </c>
      <c r="AQ1374" s="13">
        <f t="shared" si="369"/>
        <v>-82933084.95</v>
      </c>
      <c r="AR1374" s="13">
        <f t="shared" si="370"/>
        <v>-126451806.65</v>
      </c>
      <c r="AS1374" s="13">
        <f t="shared" si="371"/>
        <v>-99033454.95</v>
      </c>
      <c r="AT1374" s="13">
        <f t="shared" si="372"/>
        <v>-168538543.16</v>
      </c>
      <c r="AU1374" s="13">
        <f>AT1374-VLOOKUP(A1374,[1]选股结果!$A$2:$BJ$3005,48,FALSE)*0.08</f>
        <v>-225135724.0736</v>
      </c>
      <c r="AV1374" s="13">
        <f t="shared" si="373"/>
        <v>-27418351.7</v>
      </c>
    </row>
    <row r="1375" spans="1:48">
      <c r="A1375" s="4" t="s">
        <v>2794</v>
      </c>
      <c r="B1375" s="4" t="s">
        <v>2795</v>
      </c>
      <c r="C1375" s="5">
        <v>2721176109.12</v>
      </c>
      <c r="D1375" s="5">
        <v>0</v>
      </c>
      <c r="E1375" s="5">
        <v>0</v>
      </c>
      <c r="F1375" s="5">
        <v>0</v>
      </c>
      <c r="G1375" s="5">
        <v>2401339354.65</v>
      </c>
      <c r="H1375" s="5">
        <v>8969320.7</v>
      </c>
      <c r="I1375" s="5">
        <v>0</v>
      </c>
      <c r="J1375" s="5">
        <v>0</v>
      </c>
      <c r="K1375" s="5">
        <v>0</v>
      </c>
      <c r="L1375" s="5">
        <v>0</v>
      </c>
      <c r="M1375" s="5">
        <v>0</v>
      </c>
      <c r="N1375" s="5">
        <v>0</v>
      </c>
      <c r="O1375" s="5">
        <v>13345764.86</v>
      </c>
      <c r="P1375" s="5">
        <v>30284624.84</v>
      </c>
      <c r="Q1375" s="5">
        <v>139413875.68</v>
      </c>
      <c r="R1375" s="5">
        <v>30535156.02</v>
      </c>
      <c r="S1375" s="5">
        <v>7677765.55</v>
      </c>
      <c r="T1375" s="5">
        <v>7324517.98</v>
      </c>
      <c r="U1375" s="5">
        <v>7324517.98</v>
      </c>
      <c r="V1375" s="5">
        <v>0</v>
      </c>
      <c r="W1375" s="5">
        <v>0</v>
      </c>
      <c r="X1375" s="5">
        <v>10068439.6</v>
      </c>
      <c r="Y1375" s="5">
        <v>1826009.99</v>
      </c>
      <c r="Z1375" s="5">
        <v>7844644.73</v>
      </c>
      <c r="AA1375" s="5"/>
      <c r="AB1375" s="5">
        <v>10439895.4</v>
      </c>
      <c r="AC1375" s="5">
        <v>333115.93</v>
      </c>
      <c r="AD1375" s="5">
        <v>17804344.1</v>
      </c>
      <c r="AE1375" s="8">
        <f t="shared" si="374"/>
        <v>2721176109.12</v>
      </c>
      <c r="AF1375" s="8">
        <f t="shared" si="375"/>
        <v>2622596541.6</v>
      </c>
      <c r="AG1375" s="8">
        <f t="shared" si="376"/>
        <v>101854280.64</v>
      </c>
      <c r="AH1375" s="8">
        <f t="shared" si="377"/>
        <v>111961060.11</v>
      </c>
      <c r="AI1375" s="8">
        <f t="shared" si="378"/>
        <v>94156716.01</v>
      </c>
      <c r="AJ1375" s="8">
        <f t="shared" si="362"/>
        <v>174763495.9</v>
      </c>
      <c r="AK1375" s="13">
        <f t="shared" si="363"/>
        <v>100405577.51</v>
      </c>
      <c r="AL1375" s="13">
        <f t="shared" si="364"/>
        <v>7324517.98</v>
      </c>
      <c r="AM1375" s="13">
        <f t="shared" si="365"/>
        <v>7882984.6</v>
      </c>
      <c r="AN1375" s="13">
        <f t="shared" si="366"/>
        <v>115613080.09</v>
      </c>
      <c r="AO1375" s="13">
        <f t="shared" si="367"/>
        <v>319836754.47</v>
      </c>
      <c r="AP1375" s="13">
        <f t="shared" si="368"/>
        <v>117052663.76</v>
      </c>
      <c r="AQ1375" s="13">
        <f t="shared" si="369"/>
        <v>99248319.66</v>
      </c>
      <c r="AR1375" s="13">
        <f t="shared" si="370"/>
        <v>108083343.06</v>
      </c>
      <c r="AS1375" s="13">
        <f t="shared" si="371"/>
        <v>90278998.96</v>
      </c>
      <c r="AT1375" s="13">
        <f t="shared" si="372"/>
        <v>97808735.99</v>
      </c>
      <c r="AU1375" s="13">
        <f>AT1375-VLOOKUP(A1375,[1]选股结果!$A$2:$BJ$3005,48,FALSE)*0.08</f>
        <v>-73983163.5012</v>
      </c>
      <c r="AV1375" s="13">
        <f t="shared" si="373"/>
        <v>17804344.1</v>
      </c>
    </row>
    <row r="1376" spans="1:48">
      <c r="A1376" s="4" t="s">
        <v>2796</v>
      </c>
      <c r="B1376" s="4" t="s">
        <v>2797</v>
      </c>
      <c r="C1376" s="5">
        <v>2718531366.69</v>
      </c>
      <c r="D1376" s="5">
        <v>0</v>
      </c>
      <c r="E1376" s="5">
        <v>0</v>
      </c>
      <c r="F1376" s="5">
        <v>0</v>
      </c>
      <c r="G1376" s="5">
        <v>2166258229.93</v>
      </c>
      <c r="H1376" s="5">
        <v>24494270.94</v>
      </c>
      <c r="I1376" s="5">
        <v>0</v>
      </c>
      <c r="J1376" s="5">
        <v>0</v>
      </c>
      <c r="K1376" s="5">
        <v>0</v>
      </c>
      <c r="L1376" s="5">
        <v>0</v>
      </c>
      <c r="M1376" s="5">
        <v>0</v>
      </c>
      <c r="N1376" s="5">
        <v>0</v>
      </c>
      <c r="O1376" s="5">
        <v>16193241.16</v>
      </c>
      <c r="P1376" s="5">
        <v>100572551.95</v>
      </c>
      <c r="Q1376" s="5">
        <v>136628126.31</v>
      </c>
      <c r="R1376" s="5">
        <v>129001636.21</v>
      </c>
      <c r="S1376" s="5">
        <v>26633304.5</v>
      </c>
      <c r="T1376" s="5">
        <v>14336740.69</v>
      </c>
      <c r="U1376" s="5">
        <v>3595215.16</v>
      </c>
      <c r="V1376" s="5">
        <v>0</v>
      </c>
      <c r="W1376" s="5">
        <v>-10393438.19</v>
      </c>
      <c r="X1376" s="5">
        <v>11978755.86</v>
      </c>
      <c r="Y1376" s="5">
        <v>4753940.97</v>
      </c>
      <c r="Z1376" s="5">
        <v>407984.35</v>
      </c>
      <c r="AA1376" s="5"/>
      <c r="AB1376" s="5">
        <v>2054695.27</v>
      </c>
      <c r="AC1376" s="5">
        <v>2360271.59</v>
      </c>
      <c r="AD1376" s="5">
        <v>15258305.51</v>
      </c>
      <c r="AE1376" s="8">
        <f t="shared" si="374"/>
        <v>2718531366.69</v>
      </c>
      <c r="AF1376" s="8">
        <f t="shared" si="375"/>
        <v>2575287090.06</v>
      </c>
      <c r="AG1376" s="8">
        <f t="shared" si="376"/>
        <v>130862866.650001</v>
      </c>
      <c r="AH1376" s="8">
        <f t="shared" si="377"/>
        <v>130557290.330001</v>
      </c>
      <c r="AI1376" s="8">
        <f t="shared" si="378"/>
        <v>115298984.820001</v>
      </c>
      <c r="AJ1376" s="8">
        <f t="shared" si="362"/>
        <v>258453436.71</v>
      </c>
      <c r="AK1376" s="13">
        <f t="shared" si="363"/>
        <v>147998217.6</v>
      </c>
      <c r="AL1376" s="13">
        <f t="shared" si="364"/>
        <v>3595215.16</v>
      </c>
      <c r="AM1376" s="13">
        <f t="shared" si="365"/>
        <v>-11528260.49</v>
      </c>
      <c r="AN1376" s="13">
        <f t="shared" si="366"/>
        <v>140065172.27</v>
      </c>
      <c r="AO1376" s="13">
        <f t="shared" si="367"/>
        <v>552273136.76</v>
      </c>
      <c r="AP1376" s="13">
        <f t="shared" si="368"/>
        <v>199125793.04</v>
      </c>
      <c r="AQ1376" s="13">
        <f t="shared" si="369"/>
        <v>183867487.53</v>
      </c>
      <c r="AR1376" s="13">
        <f t="shared" si="370"/>
        <v>174631522.1</v>
      </c>
      <c r="AS1376" s="13">
        <f t="shared" si="371"/>
        <v>159373216.59</v>
      </c>
      <c r="AT1376" s="13">
        <f t="shared" si="372"/>
        <v>124806866.76</v>
      </c>
      <c r="AU1376" s="13">
        <f>AT1376-VLOOKUP(A1376,[1]选股结果!$A$2:$BJ$3005,48,FALSE)*0.08</f>
        <v>-112011157.5768</v>
      </c>
      <c r="AV1376" s="13">
        <f t="shared" si="373"/>
        <v>15258305.51</v>
      </c>
    </row>
    <row r="1377" spans="1:48">
      <c r="A1377" s="4" t="s">
        <v>2798</v>
      </c>
      <c r="B1377" s="4" t="s">
        <v>2799</v>
      </c>
      <c r="C1377" s="5">
        <v>2712988457.76</v>
      </c>
      <c r="D1377" s="5">
        <v>0</v>
      </c>
      <c r="E1377" s="5">
        <v>0</v>
      </c>
      <c r="F1377" s="5">
        <v>0</v>
      </c>
      <c r="G1377" s="5">
        <v>1853160603.89</v>
      </c>
      <c r="H1377" s="5">
        <v>13885570.41</v>
      </c>
      <c r="I1377" s="5">
        <v>0</v>
      </c>
      <c r="J1377" s="5">
        <v>0</v>
      </c>
      <c r="K1377" s="5">
        <v>0</v>
      </c>
      <c r="L1377" s="5">
        <v>0</v>
      </c>
      <c r="M1377" s="5">
        <v>0</v>
      </c>
      <c r="N1377" s="5">
        <v>0</v>
      </c>
      <c r="O1377" s="5">
        <v>25205629.9</v>
      </c>
      <c r="P1377" s="5">
        <v>131631233.7</v>
      </c>
      <c r="Q1377" s="5">
        <v>228467276.94</v>
      </c>
      <c r="R1377" s="5">
        <v>111841197.12</v>
      </c>
      <c r="S1377" s="5">
        <v>4792003.19</v>
      </c>
      <c r="T1377" s="5">
        <v>364592625.74</v>
      </c>
      <c r="U1377" s="5">
        <v>359238404.39</v>
      </c>
      <c r="V1377" s="5">
        <v>0</v>
      </c>
      <c r="W1377" s="5">
        <v>131413.27</v>
      </c>
      <c r="X1377" s="5">
        <v>7365454.38</v>
      </c>
      <c r="Y1377" s="5">
        <v>21613221.31</v>
      </c>
      <c r="Z1377" s="5">
        <v>4560776.09</v>
      </c>
      <c r="AA1377" s="5"/>
      <c r="AB1377" s="5">
        <v>911095.08</v>
      </c>
      <c r="AC1377" s="5">
        <v>5708581.67</v>
      </c>
      <c r="AD1377" s="5">
        <v>119622758.37</v>
      </c>
      <c r="AE1377" s="8">
        <f t="shared" si="374"/>
        <v>2712988457.76</v>
      </c>
      <c r="AF1377" s="8">
        <f t="shared" si="375"/>
        <v>2355097944.74</v>
      </c>
      <c r="AG1377" s="8">
        <f t="shared" si="376"/>
        <v>698196652.43</v>
      </c>
      <c r="AH1377" s="8">
        <f t="shared" si="377"/>
        <v>693399165.84</v>
      </c>
      <c r="AI1377" s="8">
        <f t="shared" si="378"/>
        <v>573776407.47</v>
      </c>
      <c r="AJ1377" s="8">
        <f t="shared" si="362"/>
        <v>411714848.44</v>
      </c>
      <c r="AK1377" s="13">
        <f t="shared" si="363"/>
        <v>379503734.33</v>
      </c>
      <c r="AL1377" s="13">
        <f t="shared" si="364"/>
        <v>359238404.39</v>
      </c>
      <c r="AM1377" s="13">
        <f t="shared" si="365"/>
        <v>-2116530.25999998</v>
      </c>
      <c r="AN1377" s="13">
        <f t="shared" si="366"/>
        <v>736625608.46</v>
      </c>
      <c r="AO1377" s="13">
        <f t="shared" si="367"/>
        <v>859827853.87</v>
      </c>
      <c r="AP1377" s="13">
        <f t="shared" si="368"/>
        <v>398181307.93</v>
      </c>
      <c r="AQ1377" s="13">
        <f t="shared" si="369"/>
        <v>278558549.56</v>
      </c>
      <c r="AR1377" s="13">
        <f t="shared" si="370"/>
        <v>384295737.52</v>
      </c>
      <c r="AS1377" s="13">
        <f t="shared" si="371"/>
        <v>264672979.15</v>
      </c>
      <c r="AT1377" s="13">
        <f t="shared" si="372"/>
        <v>617002850.09</v>
      </c>
      <c r="AU1377" s="13">
        <f>AT1377-VLOOKUP(A1377,[1]选股结果!$A$2:$BJ$3005,48,FALSE)*0.08</f>
        <v>250763520.4092</v>
      </c>
      <c r="AV1377" s="13">
        <f t="shared" si="373"/>
        <v>119622758.37</v>
      </c>
    </row>
    <row r="1378" spans="1:48">
      <c r="A1378" s="4" t="s">
        <v>2800</v>
      </c>
      <c r="B1378" s="4" t="s">
        <v>2801</v>
      </c>
      <c r="C1378" s="5">
        <v>2708594085.92</v>
      </c>
      <c r="D1378" s="5">
        <v>0</v>
      </c>
      <c r="E1378" s="5">
        <v>0</v>
      </c>
      <c r="F1378" s="5">
        <v>0</v>
      </c>
      <c r="G1378" s="5">
        <v>2644700905.27</v>
      </c>
      <c r="H1378" s="5">
        <v>20925112.17</v>
      </c>
      <c r="I1378" s="5">
        <v>0</v>
      </c>
      <c r="J1378" s="5">
        <v>0</v>
      </c>
      <c r="K1378" s="5">
        <v>0</v>
      </c>
      <c r="L1378" s="5">
        <v>0</v>
      </c>
      <c r="M1378" s="5">
        <v>0</v>
      </c>
      <c r="N1378" s="5">
        <v>0</v>
      </c>
      <c r="O1378" s="5">
        <v>10454852.59</v>
      </c>
      <c r="P1378" s="5">
        <v>36318084.18</v>
      </c>
      <c r="Q1378" s="5">
        <v>94996179.95</v>
      </c>
      <c r="R1378" s="5">
        <v>97142601.6</v>
      </c>
      <c r="S1378" s="5">
        <v>34398255.36</v>
      </c>
      <c r="T1378" s="5">
        <v>4771826.08</v>
      </c>
      <c r="U1378" s="5">
        <v>0</v>
      </c>
      <c r="V1378" s="5">
        <v>0</v>
      </c>
      <c r="W1378" s="5">
        <v>1969848.53</v>
      </c>
      <c r="X1378" s="5">
        <v>-26288502.63</v>
      </c>
      <c r="Y1378" s="5">
        <v>23061807.5</v>
      </c>
      <c r="Z1378" s="5">
        <v>1507810.96</v>
      </c>
      <c r="AA1378" s="5"/>
      <c r="AB1378" s="5">
        <v>407699.48</v>
      </c>
      <c r="AC1378" s="5">
        <v>11126074.91</v>
      </c>
      <c r="AD1378" s="5">
        <v>30714615.58</v>
      </c>
      <c r="AE1378" s="8">
        <f t="shared" si="374"/>
        <v>2708594085.92</v>
      </c>
      <c r="AF1378" s="8">
        <f t="shared" si="375"/>
        <v>2918010878.95</v>
      </c>
      <c r="AG1378" s="8">
        <f t="shared" si="376"/>
        <v>-197940612.33</v>
      </c>
      <c r="AH1378" s="8">
        <f t="shared" si="377"/>
        <v>-208658987.76</v>
      </c>
      <c r="AI1378" s="8">
        <f t="shared" si="378"/>
        <v>-239373603.34</v>
      </c>
      <c r="AJ1378" s="8">
        <f t="shared" si="362"/>
        <v>175549299.65</v>
      </c>
      <c r="AK1378" s="13">
        <f t="shared" si="363"/>
        <v>-186354985.53</v>
      </c>
      <c r="AL1378" s="13">
        <f t="shared" si="364"/>
        <v>0</v>
      </c>
      <c r="AM1378" s="13">
        <f t="shared" si="365"/>
        <v>23819612.77</v>
      </c>
      <c r="AN1378" s="13">
        <f t="shared" si="366"/>
        <v>-162535372.76</v>
      </c>
      <c r="AO1378" s="13">
        <f t="shared" si="367"/>
        <v>63893180.6500001</v>
      </c>
      <c r="AP1378" s="13">
        <f t="shared" si="368"/>
        <v>-131031618</v>
      </c>
      <c r="AQ1378" s="13">
        <f t="shared" si="369"/>
        <v>-161746233.58</v>
      </c>
      <c r="AR1378" s="13">
        <f t="shared" si="370"/>
        <v>-151956730.17</v>
      </c>
      <c r="AS1378" s="13">
        <f t="shared" si="371"/>
        <v>-182671345.75</v>
      </c>
      <c r="AT1378" s="13">
        <f t="shared" si="372"/>
        <v>-193249988.34</v>
      </c>
      <c r="AU1378" s="13">
        <f>AT1378-VLOOKUP(A1378,[1]选股结果!$A$2:$BJ$3005,48,FALSE)*0.08</f>
        <v>-409406557.2024</v>
      </c>
      <c r="AV1378" s="13">
        <f t="shared" si="373"/>
        <v>30714615.58</v>
      </c>
    </row>
    <row r="1379" spans="1:48">
      <c r="A1379" s="4" t="s">
        <v>2802</v>
      </c>
      <c r="B1379" s="4" t="s">
        <v>2803</v>
      </c>
      <c r="C1379" s="5">
        <v>2705461267.51</v>
      </c>
      <c r="D1379" s="5">
        <v>0</v>
      </c>
      <c r="E1379" s="5">
        <v>0</v>
      </c>
      <c r="F1379" s="5">
        <v>0</v>
      </c>
      <c r="G1379" s="5">
        <v>2186034703.45</v>
      </c>
      <c r="H1379" s="5">
        <v>12123000.21</v>
      </c>
      <c r="I1379" s="5">
        <v>0</v>
      </c>
      <c r="J1379" s="5">
        <v>0</v>
      </c>
      <c r="K1379" s="5">
        <v>0</v>
      </c>
      <c r="L1379" s="5">
        <v>0</v>
      </c>
      <c r="M1379" s="5">
        <v>0</v>
      </c>
      <c r="N1379" s="5">
        <v>0</v>
      </c>
      <c r="O1379" s="5">
        <v>9553329.04</v>
      </c>
      <c r="P1379" s="5">
        <v>42651296.42</v>
      </c>
      <c r="Q1379" s="5">
        <v>70389154.99</v>
      </c>
      <c r="R1379" s="5">
        <v>74800123.44</v>
      </c>
      <c r="S1379" s="5">
        <v>13991846.17</v>
      </c>
      <c r="T1379" s="5">
        <v>-379752.01</v>
      </c>
      <c r="U1379" s="5">
        <v>0</v>
      </c>
      <c r="V1379" s="5">
        <v>0</v>
      </c>
      <c r="W1379" s="5">
        <v>0</v>
      </c>
      <c r="X1379" s="5">
        <v>4651317.01</v>
      </c>
      <c r="Y1379" s="5">
        <v>8423426.14</v>
      </c>
      <c r="Z1379" s="5">
        <v>72461.72</v>
      </c>
      <c r="AA1379" s="5"/>
      <c r="AB1379" s="5">
        <v>1899610.9</v>
      </c>
      <c r="AC1379" s="5">
        <v>398036.87</v>
      </c>
      <c r="AD1379" s="5">
        <v>38176411.09</v>
      </c>
      <c r="AE1379" s="8">
        <f t="shared" si="374"/>
        <v>2705461267.51</v>
      </c>
      <c r="AF1379" s="8">
        <f t="shared" si="375"/>
        <v>2397420453.51</v>
      </c>
      <c r="AG1379" s="8">
        <f t="shared" si="376"/>
        <v>294658780.560001</v>
      </c>
      <c r="AH1379" s="8">
        <f t="shared" si="377"/>
        <v>296160354.590001</v>
      </c>
      <c r="AI1379" s="8">
        <f t="shared" si="378"/>
        <v>257983943.500001</v>
      </c>
      <c r="AJ1379" s="8">
        <f t="shared" si="362"/>
        <v>129515632.56</v>
      </c>
      <c r="AK1379" s="13">
        <f t="shared" si="363"/>
        <v>316464240.14</v>
      </c>
      <c r="AL1379" s="13">
        <f t="shared" si="364"/>
        <v>0</v>
      </c>
      <c r="AM1379" s="13">
        <f t="shared" si="365"/>
        <v>-3457033.27</v>
      </c>
      <c r="AN1379" s="13">
        <f t="shared" si="366"/>
        <v>313007206.87</v>
      </c>
      <c r="AO1379" s="13">
        <f t="shared" si="367"/>
        <v>519426564.06</v>
      </c>
      <c r="AP1379" s="13">
        <f t="shared" si="368"/>
        <v>342579086.52</v>
      </c>
      <c r="AQ1379" s="13">
        <f t="shared" si="369"/>
        <v>304402675.43</v>
      </c>
      <c r="AR1379" s="13">
        <f t="shared" si="370"/>
        <v>330456086.31</v>
      </c>
      <c r="AS1379" s="13">
        <f t="shared" si="371"/>
        <v>292279675.22</v>
      </c>
      <c r="AT1379" s="13">
        <f t="shared" si="372"/>
        <v>274830795.78</v>
      </c>
      <c r="AU1379" s="13">
        <f>AT1379-VLOOKUP(A1379,[1]选股结果!$A$2:$BJ$3005,48,FALSE)*0.08</f>
        <v>60668689.6632</v>
      </c>
      <c r="AV1379" s="13">
        <f t="shared" si="373"/>
        <v>38176411.09</v>
      </c>
    </row>
    <row r="1380" spans="1:48">
      <c r="A1380" s="4" t="s">
        <v>2804</v>
      </c>
      <c r="B1380" s="4" t="s">
        <v>2805</v>
      </c>
      <c r="C1380" s="5">
        <v>2704598052.28</v>
      </c>
      <c r="D1380" s="5">
        <v>0</v>
      </c>
      <c r="E1380" s="5">
        <v>0</v>
      </c>
      <c r="F1380" s="5">
        <v>0</v>
      </c>
      <c r="G1380" s="5">
        <v>1350727960.18</v>
      </c>
      <c r="H1380" s="5">
        <v>31307522.87</v>
      </c>
      <c r="I1380" s="5">
        <v>0</v>
      </c>
      <c r="J1380" s="5">
        <v>0</v>
      </c>
      <c r="K1380" s="5">
        <v>0</v>
      </c>
      <c r="L1380" s="5">
        <v>0</v>
      </c>
      <c r="M1380" s="5">
        <v>0</v>
      </c>
      <c r="N1380" s="5">
        <v>0</v>
      </c>
      <c r="O1380" s="5">
        <v>16935988.67</v>
      </c>
      <c r="P1380" s="5">
        <v>180334850.05</v>
      </c>
      <c r="Q1380" s="5">
        <v>254524168.32</v>
      </c>
      <c r="R1380" s="5">
        <v>55745014.67</v>
      </c>
      <c r="S1380" s="5">
        <v>39465249.95</v>
      </c>
      <c r="T1380" s="5">
        <v>2976324.33</v>
      </c>
      <c r="U1380" s="5">
        <v>848189.33</v>
      </c>
      <c r="V1380" s="5">
        <v>0</v>
      </c>
      <c r="W1380" s="5">
        <v>10367912.21</v>
      </c>
      <c r="X1380" s="5">
        <v>-198781.23</v>
      </c>
      <c r="Y1380" s="5">
        <v>36815571.85</v>
      </c>
      <c r="Z1380" s="5">
        <v>-1477137.39</v>
      </c>
      <c r="AA1380" s="5"/>
      <c r="AB1380" s="5">
        <v>2251985.64</v>
      </c>
      <c r="AC1380" s="5">
        <v>12946078.53</v>
      </c>
      <c r="AD1380" s="5">
        <v>119385218.45</v>
      </c>
      <c r="AE1380" s="8">
        <f t="shared" si="374"/>
        <v>2704598052.28</v>
      </c>
      <c r="AF1380" s="8">
        <f t="shared" si="375"/>
        <v>1897733231.84</v>
      </c>
      <c r="AG1380" s="8">
        <f t="shared" si="376"/>
        <v>782115128.97</v>
      </c>
      <c r="AH1380" s="8">
        <f t="shared" si="377"/>
        <v>771421036.08</v>
      </c>
      <c r="AI1380" s="8">
        <f t="shared" si="378"/>
        <v>652035817.63</v>
      </c>
      <c r="AJ1380" s="8">
        <f t="shared" si="362"/>
        <v>499304671.78</v>
      </c>
      <c r="AK1380" s="13">
        <f t="shared" si="363"/>
        <v>843680392.29</v>
      </c>
      <c r="AL1380" s="13">
        <f t="shared" si="364"/>
        <v>848189.33</v>
      </c>
      <c r="AM1380" s="13">
        <f t="shared" si="365"/>
        <v>523598.160000002</v>
      </c>
      <c r="AN1380" s="13">
        <f t="shared" si="366"/>
        <v>845052179.78</v>
      </c>
      <c r="AO1380" s="13">
        <f t="shared" si="367"/>
        <v>1353870092.1</v>
      </c>
      <c r="AP1380" s="13">
        <f t="shared" si="368"/>
        <v>914453165.11</v>
      </c>
      <c r="AQ1380" s="13">
        <f t="shared" si="369"/>
        <v>795067946.66</v>
      </c>
      <c r="AR1380" s="13">
        <f t="shared" si="370"/>
        <v>883145642.24</v>
      </c>
      <c r="AS1380" s="13">
        <f t="shared" si="371"/>
        <v>763760423.79</v>
      </c>
      <c r="AT1380" s="13">
        <f t="shared" si="372"/>
        <v>725666961.33</v>
      </c>
      <c r="AU1380" s="13">
        <f>AT1380-VLOOKUP(A1380,[1]选股结果!$A$2:$BJ$3005,48,FALSE)*0.08</f>
        <v>425566475.3268</v>
      </c>
      <c r="AV1380" s="13">
        <f t="shared" si="373"/>
        <v>119385218.45</v>
      </c>
    </row>
    <row r="1381" spans="1:48">
      <c r="A1381" s="4" t="s">
        <v>2806</v>
      </c>
      <c r="B1381" s="4" t="s">
        <v>2807</v>
      </c>
      <c r="C1381" s="5">
        <v>2703005329.73</v>
      </c>
      <c r="D1381" s="5">
        <v>1734777.23</v>
      </c>
      <c r="E1381" s="5">
        <v>0</v>
      </c>
      <c r="F1381" s="5">
        <v>0</v>
      </c>
      <c r="G1381" s="5">
        <v>1599046541.78</v>
      </c>
      <c r="H1381" s="5">
        <v>107843506.15</v>
      </c>
      <c r="I1381" s="5">
        <v>0</v>
      </c>
      <c r="J1381" s="5">
        <v>0</v>
      </c>
      <c r="K1381" s="5">
        <v>0</v>
      </c>
      <c r="L1381" s="5">
        <v>0</v>
      </c>
      <c r="M1381" s="5">
        <v>0</v>
      </c>
      <c r="N1381" s="5">
        <v>0</v>
      </c>
      <c r="O1381" s="5">
        <v>49913584.26</v>
      </c>
      <c r="P1381" s="5">
        <v>506050167.77</v>
      </c>
      <c r="Q1381" s="5">
        <v>248359417.49</v>
      </c>
      <c r="R1381" s="5">
        <v>37187830.9</v>
      </c>
      <c r="S1381" s="5">
        <v>105531789.76</v>
      </c>
      <c r="T1381" s="5">
        <v>151656264.63</v>
      </c>
      <c r="U1381" s="5">
        <v>-16127467.1</v>
      </c>
      <c r="V1381" s="5">
        <v>0</v>
      </c>
      <c r="W1381" s="5">
        <v>0</v>
      </c>
      <c r="X1381" s="5">
        <v>42986637.04</v>
      </c>
      <c r="Y1381" s="5">
        <v>28665610.29</v>
      </c>
      <c r="Z1381" s="5">
        <v>68014.51</v>
      </c>
      <c r="AA1381" s="5"/>
      <c r="AB1381" s="5">
        <v>3238157.2</v>
      </c>
      <c r="AC1381" s="5">
        <v>1067928.04</v>
      </c>
      <c r="AD1381" s="5">
        <v>54365993.28</v>
      </c>
      <c r="AE1381" s="8">
        <f t="shared" si="374"/>
        <v>2703005329.73</v>
      </c>
      <c r="AF1381" s="8">
        <f t="shared" si="375"/>
        <v>2546089331.96</v>
      </c>
      <c r="AG1381" s="8">
        <f t="shared" si="376"/>
        <v>236988029.58</v>
      </c>
      <c r="AH1381" s="8">
        <f t="shared" si="377"/>
        <v>239158258.74</v>
      </c>
      <c r="AI1381" s="8">
        <f t="shared" si="378"/>
        <v>184792265.46</v>
      </c>
      <c r="AJ1381" s="8">
        <f t="shared" si="362"/>
        <v>830818550.65</v>
      </c>
      <c r="AK1381" s="13">
        <f t="shared" si="363"/>
        <v>185581608.06</v>
      </c>
      <c r="AL1381" s="13">
        <f t="shared" si="364"/>
        <v>-16127467.1</v>
      </c>
      <c r="AM1381" s="13">
        <f t="shared" si="365"/>
        <v>127035338.36</v>
      </c>
      <c r="AN1381" s="13">
        <f t="shared" si="366"/>
        <v>296489479.32</v>
      </c>
      <c r="AO1381" s="13">
        <f t="shared" si="367"/>
        <v>1103958787.95</v>
      </c>
      <c r="AP1381" s="13">
        <f t="shared" si="368"/>
        <v>398956903.97</v>
      </c>
      <c r="AQ1381" s="13">
        <f t="shared" si="369"/>
        <v>344590910.69</v>
      </c>
      <c r="AR1381" s="13">
        <f t="shared" si="370"/>
        <v>291113397.82</v>
      </c>
      <c r="AS1381" s="13">
        <f t="shared" si="371"/>
        <v>236747404.54</v>
      </c>
      <c r="AT1381" s="13">
        <f t="shared" si="372"/>
        <v>242123486.04</v>
      </c>
      <c r="AU1381" s="13">
        <f>AT1381-VLOOKUP(A1381,[1]选股结果!$A$2:$BJ$3005,48,FALSE)*0.08</f>
        <v>-216838792.0536</v>
      </c>
      <c r="AV1381" s="13">
        <f t="shared" si="373"/>
        <v>54365993.28</v>
      </c>
    </row>
    <row r="1382" spans="1:48">
      <c r="A1382" s="4" t="s">
        <v>2808</v>
      </c>
      <c r="B1382" s="4" t="s">
        <v>2809</v>
      </c>
      <c r="C1382" s="5">
        <v>2696413843.15</v>
      </c>
      <c r="D1382" s="5">
        <v>0</v>
      </c>
      <c r="E1382" s="5">
        <v>0</v>
      </c>
      <c r="F1382" s="5">
        <v>0</v>
      </c>
      <c r="G1382" s="5">
        <v>2137219139.12</v>
      </c>
      <c r="H1382" s="5">
        <v>55980553.39</v>
      </c>
      <c r="I1382" s="5">
        <v>0</v>
      </c>
      <c r="J1382" s="5">
        <v>0</v>
      </c>
      <c r="K1382" s="5">
        <v>0</v>
      </c>
      <c r="L1382" s="5">
        <v>0</v>
      </c>
      <c r="M1382" s="5">
        <v>0</v>
      </c>
      <c r="N1382" s="5">
        <v>0</v>
      </c>
      <c r="O1382" s="5">
        <v>14606951.07</v>
      </c>
      <c r="P1382" s="5">
        <v>33899635.49</v>
      </c>
      <c r="Q1382" s="5">
        <v>176700430.33</v>
      </c>
      <c r="R1382" s="5">
        <v>176422470.78</v>
      </c>
      <c r="S1382" s="5">
        <v>59963308.77</v>
      </c>
      <c r="T1382" s="5">
        <v>254902353.77</v>
      </c>
      <c r="U1382" s="5">
        <v>0</v>
      </c>
      <c r="V1382" s="5">
        <v>0</v>
      </c>
      <c r="W1382" s="5">
        <v>294746.9</v>
      </c>
      <c r="X1382" s="5">
        <v>11307194.12</v>
      </c>
      <c r="Y1382" s="5">
        <v>0</v>
      </c>
      <c r="Z1382" s="5">
        <v>0</v>
      </c>
      <c r="AA1382" s="5"/>
      <c r="AB1382" s="5">
        <v>33027440.5</v>
      </c>
      <c r="AC1382" s="5">
        <v>1540335.45</v>
      </c>
      <c r="AD1382" s="5">
        <v>10860006.62</v>
      </c>
      <c r="AE1382" s="8">
        <f t="shared" si="374"/>
        <v>2696413843.15</v>
      </c>
      <c r="AF1382" s="8">
        <f t="shared" si="375"/>
        <v>2598811935.56</v>
      </c>
      <c r="AG1382" s="8">
        <f t="shared" si="376"/>
        <v>341491814.14</v>
      </c>
      <c r="AH1382" s="8">
        <f t="shared" si="377"/>
        <v>372978919.19</v>
      </c>
      <c r="AI1382" s="8">
        <f t="shared" si="378"/>
        <v>362118912.57</v>
      </c>
      <c r="AJ1382" s="8">
        <f t="shared" si="362"/>
        <v>193719911.84</v>
      </c>
      <c r="AK1382" s="13">
        <f t="shared" si="363"/>
        <v>97601907.5900001</v>
      </c>
      <c r="AL1382" s="13">
        <f t="shared" si="364"/>
        <v>0</v>
      </c>
      <c r="AM1382" s="13">
        <f t="shared" si="365"/>
        <v>275377011.6</v>
      </c>
      <c r="AN1382" s="13">
        <f t="shared" si="366"/>
        <v>372978919.19</v>
      </c>
      <c r="AO1382" s="13">
        <f t="shared" si="367"/>
        <v>559194704.03</v>
      </c>
      <c r="AP1382" s="13">
        <f t="shared" si="368"/>
        <v>213545769.75</v>
      </c>
      <c r="AQ1382" s="13">
        <f t="shared" si="369"/>
        <v>202685763.13</v>
      </c>
      <c r="AR1382" s="13">
        <f t="shared" si="370"/>
        <v>157565216.36</v>
      </c>
      <c r="AS1382" s="13">
        <f t="shared" si="371"/>
        <v>146705209.74</v>
      </c>
      <c r="AT1382" s="13">
        <f t="shared" si="372"/>
        <v>362118912.57</v>
      </c>
      <c r="AU1382" s="13">
        <f>AT1382-VLOOKUP(A1382,[1]选股结果!$A$2:$BJ$3005,48,FALSE)*0.08</f>
        <v>123110030.754</v>
      </c>
      <c r="AV1382" s="13">
        <f t="shared" si="373"/>
        <v>10860006.62</v>
      </c>
    </row>
    <row r="1383" spans="1:48">
      <c r="A1383" s="4" t="s">
        <v>2810</v>
      </c>
      <c r="B1383" s="4" t="s">
        <v>2811</v>
      </c>
      <c r="C1383" s="5">
        <v>2695221835.46</v>
      </c>
      <c r="D1383" s="5">
        <v>0</v>
      </c>
      <c r="E1383" s="5">
        <v>0</v>
      </c>
      <c r="F1383" s="5">
        <v>0</v>
      </c>
      <c r="G1383" s="5">
        <v>1085647987.91</v>
      </c>
      <c r="H1383" s="5">
        <v>8575559.52</v>
      </c>
      <c r="I1383" s="5">
        <v>0</v>
      </c>
      <c r="J1383" s="5">
        <v>0</v>
      </c>
      <c r="K1383" s="5">
        <v>0</v>
      </c>
      <c r="L1383" s="5">
        <v>0</v>
      </c>
      <c r="M1383" s="5">
        <v>0</v>
      </c>
      <c r="N1383" s="5">
        <v>0</v>
      </c>
      <c r="O1383" s="5">
        <v>25480934.11</v>
      </c>
      <c r="P1383" s="5">
        <v>427472361.33</v>
      </c>
      <c r="Q1383" s="5">
        <v>100338373.84</v>
      </c>
      <c r="R1383" s="5">
        <v>337848595.48</v>
      </c>
      <c r="S1383" s="5">
        <v>8957750.15</v>
      </c>
      <c r="T1383" s="5">
        <v>80526152.21</v>
      </c>
      <c r="U1383" s="5">
        <v>-90450.4</v>
      </c>
      <c r="V1383" s="5">
        <v>0</v>
      </c>
      <c r="W1383" s="5">
        <v>18681.08</v>
      </c>
      <c r="X1383" s="5">
        <v>11890686.31</v>
      </c>
      <c r="Y1383" s="5">
        <v>301431.2</v>
      </c>
      <c r="Z1383" s="5">
        <v>-24190.7</v>
      </c>
      <c r="AA1383" s="5"/>
      <c r="AB1383" s="5">
        <v>1518698.17</v>
      </c>
      <c r="AC1383" s="5">
        <v>13715290.87</v>
      </c>
      <c r="AD1383" s="5">
        <v>73216452.5</v>
      </c>
      <c r="AE1383" s="8">
        <f t="shared" si="374"/>
        <v>2695221835.46</v>
      </c>
      <c r="AF1383" s="8">
        <f t="shared" si="375"/>
        <v>1985746002.82</v>
      </c>
      <c r="AG1383" s="8">
        <f t="shared" si="376"/>
        <v>777804357.72</v>
      </c>
      <c r="AH1383" s="8">
        <f t="shared" si="377"/>
        <v>765607765.02</v>
      </c>
      <c r="AI1383" s="8">
        <f t="shared" si="378"/>
        <v>692391312.52</v>
      </c>
      <c r="AJ1383" s="8">
        <f t="shared" si="362"/>
        <v>565789693.18</v>
      </c>
      <c r="AK1383" s="13">
        <f t="shared" si="363"/>
        <v>709777263.84</v>
      </c>
      <c r="AL1383" s="13">
        <f t="shared" si="364"/>
        <v>-90450.4</v>
      </c>
      <c r="AM1383" s="13">
        <f t="shared" si="365"/>
        <v>56523813.98</v>
      </c>
      <c r="AN1383" s="13">
        <f t="shared" si="366"/>
        <v>766210627.42</v>
      </c>
      <c r="AO1383" s="13">
        <f t="shared" si="367"/>
        <v>1609573847.55</v>
      </c>
      <c r="AP1383" s="13">
        <f t="shared" si="368"/>
        <v>727310573.51</v>
      </c>
      <c r="AQ1383" s="13">
        <f t="shared" si="369"/>
        <v>654094121.01</v>
      </c>
      <c r="AR1383" s="13">
        <f t="shared" si="370"/>
        <v>718735013.99</v>
      </c>
      <c r="AS1383" s="13">
        <f t="shared" si="371"/>
        <v>645518561.49</v>
      </c>
      <c r="AT1383" s="13">
        <f t="shared" si="372"/>
        <v>692994174.92</v>
      </c>
      <c r="AU1383" s="13">
        <f>AT1383-VLOOKUP(A1383,[1]选股结果!$A$2:$BJ$3005,48,FALSE)*0.08</f>
        <v>131471905.7576</v>
      </c>
      <c r="AV1383" s="13">
        <f t="shared" si="373"/>
        <v>73216452.5</v>
      </c>
    </row>
    <row r="1384" spans="1:48">
      <c r="A1384" s="4" t="s">
        <v>2812</v>
      </c>
      <c r="B1384" s="4" t="s">
        <v>2813</v>
      </c>
      <c r="C1384" s="5">
        <v>2692214249.76</v>
      </c>
      <c r="D1384" s="5">
        <v>0</v>
      </c>
      <c r="E1384" s="5">
        <v>0</v>
      </c>
      <c r="F1384" s="5">
        <v>0</v>
      </c>
      <c r="G1384" s="5">
        <v>1933092004.97</v>
      </c>
      <c r="H1384" s="5">
        <v>7940360.1</v>
      </c>
      <c r="I1384" s="5">
        <v>0</v>
      </c>
      <c r="J1384" s="5">
        <v>0</v>
      </c>
      <c r="K1384" s="5">
        <v>0</v>
      </c>
      <c r="L1384" s="5">
        <v>0</v>
      </c>
      <c r="M1384" s="5">
        <v>0</v>
      </c>
      <c r="N1384" s="5">
        <v>0</v>
      </c>
      <c r="O1384" s="5">
        <v>8142271.88</v>
      </c>
      <c r="P1384" s="5">
        <v>63591932.81</v>
      </c>
      <c r="Q1384" s="5">
        <v>213809771</v>
      </c>
      <c r="R1384" s="5">
        <v>75888012.87</v>
      </c>
      <c r="S1384" s="5">
        <v>-6714917.42</v>
      </c>
      <c r="T1384" s="5">
        <v>76206206.76</v>
      </c>
      <c r="U1384" s="5">
        <v>0</v>
      </c>
      <c r="V1384" s="5">
        <v>0</v>
      </c>
      <c r="W1384" s="5">
        <v>-2980649.19</v>
      </c>
      <c r="X1384" s="5">
        <v>3619071.36</v>
      </c>
      <c r="Y1384" s="5">
        <v>1938467.95</v>
      </c>
      <c r="Z1384" s="5">
        <v>-11190470.57</v>
      </c>
      <c r="AA1384" s="5"/>
      <c r="AB1384" s="5">
        <v>1827760.06</v>
      </c>
      <c r="AC1384" s="5">
        <v>1204807.06</v>
      </c>
      <c r="AD1384" s="5">
        <v>78595548.39</v>
      </c>
      <c r="AE1384" s="8">
        <f t="shared" si="374"/>
        <v>2692214249.76</v>
      </c>
      <c r="AF1384" s="8">
        <f t="shared" si="375"/>
        <v>2287809076.11</v>
      </c>
      <c r="AG1384" s="8">
        <f t="shared" si="376"/>
        <v>460882721.340001</v>
      </c>
      <c r="AH1384" s="8">
        <f t="shared" si="377"/>
        <v>461505674.340001</v>
      </c>
      <c r="AI1384" s="8">
        <f t="shared" si="378"/>
        <v>382910125.950001</v>
      </c>
      <c r="AJ1384" s="8">
        <f t="shared" si="362"/>
        <v>286859490.64</v>
      </c>
      <c r="AK1384" s="13">
        <f t="shared" si="363"/>
        <v>406343641.6</v>
      </c>
      <c r="AL1384" s="13">
        <f t="shared" si="364"/>
        <v>0</v>
      </c>
      <c r="AM1384" s="13">
        <f t="shared" si="365"/>
        <v>59038968.64</v>
      </c>
      <c r="AN1384" s="13">
        <f t="shared" si="366"/>
        <v>465382610.24</v>
      </c>
      <c r="AO1384" s="13">
        <f t="shared" si="367"/>
        <v>759122244.79</v>
      </c>
      <c r="AP1384" s="13">
        <f t="shared" si="368"/>
        <v>407569084.28</v>
      </c>
      <c r="AQ1384" s="13">
        <f t="shared" si="369"/>
        <v>328973535.89</v>
      </c>
      <c r="AR1384" s="13">
        <f t="shared" si="370"/>
        <v>399628724.18</v>
      </c>
      <c r="AS1384" s="13">
        <f t="shared" si="371"/>
        <v>321033175.79</v>
      </c>
      <c r="AT1384" s="13">
        <f t="shared" si="372"/>
        <v>386787061.85</v>
      </c>
      <c r="AU1384" s="13">
        <f>AT1384-VLOOKUP(A1384,[1]选股结果!$A$2:$BJ$3005,48,FALSE)*0.08</f>
        <v>-99920779.918</v>
      </c>
      <c r="AV1384" s="13">
        <f t="shared" si="373"/>
        <v>78595548.39</v>
      </c>
    </row>
    <row r="1385" spans="1:48">
      <c r="A1385" s="4" t="s">
        <v>2814</v>
      </c>
      <c r="B1385" s="4" t="s">
        <v>2815</v>
      </c>
      <c r="C1385" s="5">
        <v>2691033734.11</v>
      </c>
      <c r="D1385" s="5">
        <v>0</v>
      </c>
      <c r="E1385" s="5">
        <v>0</v>
      </c>
      <c r="F1385" s="5">
        <v>0</v>
      </c>
      <c r="G1385" s="5">
        <v>2066372643.81</v>
      </c>
      <c r="H1385" s="5">
        <v>63608613.24</v>
      </c>
      <c r="I1385" s="5">
        <v>0</v>
      </c>
      <c r="J1385" s="5">
        <v>0</v>
      </c>
      <c r="K1385" s="5">
        <v>0</v>
      </c>
      <c r="L1385" s="5">
        <v>0</v>
      </c>
      <c r="M1385" s="5">
        <v>0</v>
      </c>
      <c r="N1385" s="5">
        <v>0</v>
      </c>
      <c r="O1385" s="5">
        <v>20151797.95</v>
      </c>
      <c r="P1385" s="5">
        <v>44702335.05</v>
      </c>
      <c r="Q1385" s="5">
        <v>175134626.65</v>
      </c>
      <c r="R1385" s="5">
        <v>227710128.28</v>
      </c>
      <c r="S1385" s="5">
        <v>66613663.05</v>
      </c>
      <c r="T1385" s="5">
        <v>-3069560.27</v>
      </c>
      <c r="U1385" s="5">
        <v>-573427.71</v>
      </c>
      <c r="V1385" s="5">
        <v>0</v>
      </c>
      <c r="W1385" s="5">
        <v>862244.13</v>
      </c>
      <c r="X1385" s="5">
        <v>-1598505.26</v>
      </c>
      <c r="Y1385" s="5">
        <v>12212439.09</v>
      </c>
      <c r="Z1385" s="5">
        <v>3765232.75</v>
      </c>
      <c r="AA1385" s="5"/>
      <c r="AB1385" s="5">
        <v>1444563.75</v>
      </c>
      <c r="AC1385" s="5">
        <v>9880907.93</v>
      </c>
      <c r="AD1385" s="5">
        <v>-2283938.49</v>
      </c>
      <c r="AE1385" s="8">
        <f t="shared" si="374"/>
        <v>2691033734.11</v>
      </c>
      <c r="AF1385" s="8">
        <f t="shared" si="375"/>
        <v>2600685194.79</v>
      </c>
      <c r="AG1385" s="8">
        <f t="shared" si="376"/>
        <v>81292522.0999997</v>
      </c>
      <c r="AH1385" s="8">
        <f t="shared" si="377"/>
        <v>72856177.9199997</v>
      </c>
      <c r="AI1385" s="8">
        <f t="shared" si="378"/>
        <v>75140116.4099997</v>
      </c>
      <c r="AJ1385" s="8">
        <f t="shared" si="362"/>
        <v>260637542.92</v>
      </c>
      <c r="AK1385" s="13">
        <f t="shared" si="363"/>
        <v>102560978.41</v>
      </c>
      <c r="AL1385" s="13">
        <f t="shared" si="364"/>
        <v>-573427.71</v>
      </c>
      <c r="AM1385" s="13">
        <f t="shared" si="365"/>
        <v>-4706494.6</v>
      </c>
      <c r="AN1385" s="13">
        <f t="shared" si="366"/>
        <v>97281056.1</v>
      </c>
      <c r="AO1385" s="13">
        <f t="shared" si="367"/>
        <v>624661090.3</v>
      </c>
      <c r="AP1385" s="13">
        <f t="shared" si="368"/>
        <v>232783254.7</v>
      </c>
      <c r="AQ1385" s="13">
        <f t="shared" si="369"/>
        <v>235067193.19</v>
      </c>
      <c r="AR1385" s="13">
        <f t="shared" si="370"/>
        <v>169174641.46</v>
      </c>
      <c r="AS1385" s="13">
        <f t="shared" si="371"/>
        <v>171458579.95</v>
      </c>
      <c r="AT1385" s="13">
        <f t="shared" si="372"/>
        <v>99564994.59</v>
      </c>
      <c r="AU1385" s="13">
        <f>AT1385-VLOOKUP(A1385,[1]选股结果!$A$2:$BJ$3005,48,FALSE)*0.08</f>
        <v>-111748553.9724</v>
      </c>
      <c r="AV1385" s="13">
        <f t="shared" si="373"/>
        <v>-2283938.48999999</v>
      </c>
    </row>
    <row r="1386" spans="1:48">
      <c r="A1386" s="4" t="s">
        <v>2816</v>
      </c>
      <c r="B1386" s="4" t="s">
        <v>2817</v>
      </c>
      <c r="C1386" s="5">
        <v>2687473438.2</v>
      </c>
      <c r="D1386" s="5">
        <v>0</v>
      </c>
      <c r="E1386" s="5">
        <v>0</v>
      </c>
      <c r="F1386" s="5">
        <v>0</v>
      </c>
      <c r="G1386" s="5">
        <v>2113549858.12</v>
      </c>
      <c r="H1386" s="5">
        <v>18682447.27</v>
      </c>
      <c r="I1386" s="5">
        <v>0</v>
      </c>
      <c r="J1386" s="5">
        <v>0</v>
      </c>
      <c r="K1386" s="5">
        <v>0</v>
      </c>
      <c r="L1386" s="5">
        <v>0</v>
      </c>
      <c r="M1386" s="5">
        <v>0</v>
      </c>
      <c r="N1386" s="5">
        <v>0</v>
      </c>
      <c r="O1386" s="5">
        <v>24603174.03</v>
      </c>
      <c r="P1386" s="5">
        <v>55968077.24</v>
      </c>
      <c r="Q1386" s="5">
        <v>184040013.55</v>
      </c>
      <c r="R1386" s="5">
        <v>139535963.96</v>
      </c>
      <c r="S1386" s="5">
        <v>21152003.31</v>
      </c>
      <c r="T1386" s="5">
        <v>18091598.36</v>
      </c>
      <c r="U1386" s="5">
        <v>3617901.07</v>
      </c>
      <c r="V1386" s="5">
        <v>0</v>
      </c>
      <c r="W1386" s="5">
        <v>0</v>
      </c>
      <c r="X1386" s="5">
        <v>12477222.91</v>
      </c>
      <c r="Y1386" s="5">
        <v>7967935.8</v>
      </c>
      <c r="Z1386" s="5">
        <v>89032.42</v>
      </c>
      <c r="AA1386" s="5"/>
      <c r="AB1386" s="5">
        <v>1244082.68</v>
      </c>
      <c r="AC1386" s="5">
        <v>2525604.51</v>
      </c>
      <c r="AD1386" s="5">
        <v>13715383.73</v>
      </c>
      <c r="AE1386" s="8">
        <f t="shared" si="374"/>
        <v>2687473438.2</v>
      </c>
      <c r="AF1386" s="8">
        <f t="shared" si="375"/>
        <v>2538849090.21</v>
      </c>
      <c r="AG1386" s="8">
        <f t="shared" si="376"/>
        <v>146359820.06</v>
      </c>
      <c r="AH1386" s="8">
        <f t="shared" si="377"/>
        <v>145078298.23</v>
      </c>
      <c r="AI1386" s="8">
        <f t="shared" si="378"/>
        <v>131362914.5</v>
      </c>
      <c r="AJ1386" s="8">
        <f t="shared" si="362"/>
        <v>273860722.45</v>
      </c>
      <c r="AK1386" s="13">
        <f t="shared" si="363"/>
        <v>156592283.79</v>
      </c>
      <c r="AL1386" s="13">
        <f t="shared" si="364"/>
        <v>3617901.07</v>
      </c>
      <c r="AM1386" s="13">
        <f t="shared" si="365"/>
        <v>803984.969999999</v>
      </c>
      <c r="AN1386" s="13">
        <f t="shared" si="366"/>
        <v>161014169.83</v>
      </c>
      <c r="AO1386" s="13">
        <f t="shared" si="367"/>
        <v>573923580.08</v>
      </c>
      <c r="AP1386" s="13">
        <f t="shared" si="368"/>
        <v>196426734.37</v>
      </c>
      <c r="AQ1386" s="13">
        <f t="shared" si="369"/>
        <v>182711350.64</v>
      </c>
      <c r="AR1386" s="13">
        <f t="shared" si="370"/>
        <v>177744287.1</v>
      </c>
      <c r="AS1386" s="13">
        <f t="shared" si="371"/>
        <v>164028903.37</v>
      </c>
      <c r="AT1386" s="13">
        <f t="shared" si="372"/>
        <v>147298786.1</v>
      </c>
      <c r="AU1386" s="13">
        <f>AT1386-VLOOKUP(A1386,[1]选股结果!$A$2:$BJ$3005,48,FALSE)*0.08</f>
        <v>-11726705.28</v>
      </c>
      <c r="AV1386" s="13">
        <f t="shared" si="373"/>
        <v>13715383.73</v>
      </c>
    </row>
    <row r="1387" spans="1:48">
      <c r="A1387" s="4" t="s">
        <v>2818</v>
      </c>
      <c r="B1387" s="4" t="s">
        <v>2819</v>
      </c>
      <c r="C1387" s="5">
        <v>2686168906.91</v>
      </c>
      <c r="D1387" s="5">
        <v>0</v>
      </c>
      <c r="E1387" s="5">
        <v>0</v>
      </c>
      <c r="F1387" s="5">
        <v>0</v>
      </c>
      <c r="G1387" s="5">
        <v>2338135806.88</v>
      </c>
      <c r="H1387" s="5">
        <v>37771081.59</v>
      </c>
      <c r="I1387" s="5">
        <v>0</v>
      </c>
      <c r="J1387" s="5">
        <v>0</v>
      </c>
      <c r="K1387" s="5">
        <v>0</v>
      </c>
      <c r="L1387" s="5">
        <v>0</v>
      </c>
      <c r="M1387" s="5">
        <v>0</v>
      </c>
      <c r="N1387" s="5">
        <v>0</v>
      </c>
      <c r="O1387" s="5">
        <v>3778850.67</v>
      </c>
      <c r="P1387" s="5">
        <v>175323229.09</v>
      </c>
      <c r="Q1387" s="5">
        <v>148160902.34</v>
      </c>
      <c r="R1387" s="5">
        <v>25434396.41</v>
      </c>
      <c r="S1387" s="5">
        <v>34978005.61</v>
      </c>
      <c r="T1387" s="5">
        <v>104316688.8</v>
      </c>
      <c r="U1387" s="5">
        <v>1634194.65</v>
      </c>
      <c r="V1387" s="5">
        <v>0</v>
      </c>
      <c r="W1387" s="5">
        <v>0</v>
      </c>
      <c r="X1387" s="5">
        <v>25685280.99</v>
      </c>
      <c r="Y1387" s="5">
        <v>1735989.81</v>
      </c>
      <c r="Z1387" s="5">
        <v>642833.71</v>
      </c>
      <c r="AA1387" s="5"/>
      <c r="AB1387" s="5">
        <v>5102084.42</v>
      </c>
      <c r="AC1387" s="5">
        <v>3164007.77</v>
      </c>
      <c r="AD1387" s="5">
        <v>15107316.36</v>
      </c>
      <c r="AE1387" s="8">
        <f t="shared" si="374"/>
        <v>2686168906.91</v>
      </c>
      <c r="AF1387" s="8">
        <f t="shared" si="375"/>
        <v>2725811191</v>
      </c>
      <c r="AG1387" s="8">
        <f t="shared" si="376"/>
        <v>37895967.6199994</v>
      </c>
      <c r="AH1387" s="8">
        <f t="shared" si="377"/>
        <v>39834044.2699994</v>
      </c>
      <c r="AI1387" s="8">
        <f t="shared" si="378"/>
        <v>24726727.9099994</v>
      </c>
      <c r="AJ1387" s="8">
        <f t="shared" si="362"/>
        <v>327060895.26</v>
      </c>
      <c r="AK1387" s="13">
        <f t="shared" si="363"/>
        <v>-37906294.2800003</v>
      </c>
      <c r="AL1387" s="13">
        <f t="shared" si="364"/>
        <v>1634194.65</v>
      </c>
      <c r="AM1387" s="13">
        <f t="shared" si="365"/>
        <v>79578123.52</v>
      </c>
      <c r="AN1387" s="13">
        <f t="shared" si="366"/>
        <v>43306023.8899997</v>
      </c>
      <c r="AO1387" s="13">
        <f t="shared" si="367"/>
        <v>348033100.03</v>
      </c>
      <c r="AP1387" s="13">
        <f t="shared" si="368"/>
        <v>34842792.9199997</v>
      </c>
      <c r="AQ1387" s="13">
        <f t="shared" si="369"/>
        <v>19735476.5599997</v>
      </c>
      <c r="AR1387" s="13">
        <f t="shared" si="370"/>
        <v>-2928288.6700003</v>
      </c>
      <c r="AS1387" s="13">
        <f t="shared" si="371"/>
        <v>-18035605.0300003</v>
      </c>
      <c r="AT1387" s="13">
        <f t="shared" si="372"/>
        <v>28198707.5299997</v>
      </c>
      <c r="AU1387" s="13">
        <f>AT1387-VLOOKUP(A1387,[1]选股结果!$A$2:$BJ$3005,48,FALSE)*0.08</f>
        <v>-171284211.962</v>
      </c>
      <c r="AV1387" s="13">
        <f t="shared" si="373"/>
        <v>15107316.36</v>
      </c>
    </row>
    <row r="1388" spans="1:48">
      <c r="A1388" s="4" t="s">
        <v>2820</v>
      </c>
      <c r="B1388" s="4" t="s">
        <v>2821</v>
      </c>
      <c r="C1388" s="5">
        <v>2684033249.16</v>
      </c>
      <c r="D1388" s="5">
        <v>0</v>
      </c>
      <c r="E1388" s="5">
        <v>0</v>
      </c>
      <c r="F1388" s="5">
        <v>0</v>
      </c>
      <c r="G1388" s="5">
        <v>2158666025.74</v>
      </c>
      <c r="H1388" s="5">
        <v>29962778.85</v>
      </c>
      <c r="I1388" s="5">
        <v>0</v>
      </c>
      <c r="J1388" s="5">
        <v>0</v>
      </c>
      <c r="K1388" s="5">
        <v>0</v>
      </c>
      <c r="L1388" s="5">
        <v>0</v>
      </c>
      <c r="M1388" s="5">
        <v>0</v>
      </c>
      <c r="N1388" s="5">
        <v>0</v>
      </c>
      <c r="O1388" s="5">
        <v>12411522.88</v>
      </c>
      <c r="P1388" s="5">
        <v>4910699.02</v>
      </c>
      <c r="Q1388" s="5">
        <v>40220738.8</v>
      </c>
      <c r="R1388" s="5">
        <v>39710200.13</v>
      </c>
      <c r="S1388" s="5">
        <v>30848794.21</v>
      </c>
      <c r="T1388" s="5">
        <v>-8818642.81</v>
      </c>
      <c r="U1388" s="5">
        <v>0</v>
      </c>
      <c r="V1388" s="5">
        <v>0</v>
      </c>
      <c r="W1388" s="5">
        <v>0</v>
      </c>
      <c r="X1388" s="5">
        <v>12811846.2</v>
      </c>
      <c r="Y1388" s="5">
        <v>8113815.39</v>
      </c>
      <c r="Z1388" s="5">
        <v>138485.57</v>
      </c>
      <c r="AA1388" s="5"/>
      <c r="AB1388" s="5">
        <v>28728651.02</v>
      </c>
      <c r="AC1388" s="5">
        <v>268904.8</v>
      </c>
      <c r="AD1388" s="5">
        <v>86882579.03</v>
      </c>
      <c r="AE1388" s="8">
        <f t="shared" si="374"/>
        <v>2684033249.16</v>
      </c>
      <c r="AF1388" s="8">
        <f t="shared" si="375"/>
        <v>2286767980.78</v>
      </c>
      <c r="AG1388" s="8">
        <f t="shared" si="376"/>
        <v>367659449.55</v>
      </c>
      <c r="AH1388" s="8">
        <f t="shared" si="377"/>
        <v>396119195.77</v>
      </c>
      <c r="AI1388" s="8">
        <f t="shared" si="378"/>
        <v>309236616.74</v>
      </c>
      <c r="AJ1388" s="8">
        <f t="shared" si="362"/>
        <v>37197029.87</v>
      </c>
      <c r="AK1388" s="13">
        <f t="shared" si="363"/>
        <v>405379083.77</v>
      </c>
      <c r="AL1388" s="13">
        <f t="shared" si="364"/>
        <v>0</v>
      </c>
      <c r="AM1388" s="13">
        <f t="shared" si="365"/>
        <v>6967742.78</v>
      </c>
      <c r="AN1388" s="13">
        <f t="shared" si="366"/>
        <v>412346826.55</v>
      </c>
      <c r="AO1388" s="13">
        <f t="shared" si="367"/>
        <v>525367223.42</v>
      </c>
      <c r="AP1388" s="13">
        <f t="shared" si="368"/>
        <v>466190656.83</v>
      </c>
      <c r="AQ1388" s="13">
        <f t="shared" si="369"/>
        <v>379308077.8</v>
      </c>
      <c r="AR1388" s="13">
        <f t="shared" si="370"/>
        <v>436227877.98</v>
      </c>
      <c r="AS1388" s="13">
        <f t="shared" si="371"/>
        <v>349345298.95</v>
      </c>
      <c r="AT1388" s="13">
        <f t="shared" si="372"/>
        <v>325464247.52</v>
      </c>
      <c r="AU1388" s="13">
        <f>AT1388-VLOOKUP(A1388,[1]选股结果!$A$2:$BJ$3005,48,FALSE)*0.08</f>
        <v>174930937.9888</v>
      </c>
      <c r="AV1388" s="13">
        <f t="shared" si="373"/>
        <v>86882579.03</v>
      </c>
    </row>
    <row r="1389" spans="1:48">
      <c r="A1389" s="4" t="s">
        <v>2822</v>
      </c>
      <c r="B1389" s="4" t="s">
        <v>2823</v>
      </c>
      <c r="C1389" s="5">
        <v>2683539838.94</v>
      </c>
      <c r="D1389" s="5">
        <v>0</v>
      </c>
      <c r="E1389" s="5">
        <v>0</v>
      </c>
      <c r="F1389" s="5">
        <v>0</v>
      </c>
      <c r="G1389" s="5">
        <v>2289215696.26</v>
      </c>
      <c r="H1389" s="5">
        <v>110459135.74</v>
      </c>
      <c r="I1389" s="5">
        <v>0</v>
      </c>
      <c r="J1389" s="5">
        <v>0</v>
      </c>
      <c r="K1389" s="5">
        <v>0</v>
      </c>
      <c r="L1389" s="5">
        <v>0</v>
      </c>
      <c r="M1389" s="5">
        <v>0</v>
      </c>
      <c r="N1389" s="5">
        <v>0</v>
      </c>
      <c r="O1389" s="5">
        <v>13087187.69</v>
      </c>
      <c r="P1389" s="5">
        <v>27796831.44</v>
      </c>
      <c r="Q1389" s="5">
        <v>101670563.04</v>
      </c>
      <c r="R1389" s="5">
        <v>109141108.42</v>
      </c>
      <c r="S1389" s="5">
        <v>102278282.14</v>
      </c>
      <c r="T1389" s="5">
        <v>0</v>
      </c>
      <c r="U1389" s="5">
        <v>0</v>
      </c>
      <c r="V1389" s="5">
        <v>0</v>
      </c>
      <c r="W1389" s="5">
        <v>0</v>
      </c>
      <c r="X1389" s="5">
        <v>1033497.42</v>
      </c>
      <c r="Y1389" s="5">
        <v>806891.27</v>
      </c>
      <c r="Z1389" s="5">
        <v>1332415.05</v>
      </c>
      <c r="AA1389" s="5"/>
      <c r="AB1389" s="5">
        <v>2293273.02</v>
      </c>
      <c r="AC1389" s="5">
        <v>6284237.31</v>
      </c>
      <c r="AD1389" s="5">
        <v>6671961.65</v>
      </c>
      <c r="AE1389" s="8">
        <f t="shared" si="374"/>
        <v>2683539838.94</v>
      </c>
      <c r="AF1389" s="8">
        <f t="shared" si="375"/>
        <v>2643189668.99</v>
      </c>
      <c r="AG1389" s="8">
        <f t="shared" si="376"/>
        <v>39842196.3099998</v>
      </c>
      <c r="AH1389" s="8">
        <f t="shared" si="377"/>
        <v>35851232.0199998</v>
      </c>
      <c r="AI1389" s="8">
        <f t="shared" si="378"/>
        <v>29179270.3699998</v>
      </c>
      <c r="AJ1389" s="8">
        <f t="shared" si="362"/>
        <v>147352437.73</v>
      </c>
      <c r="AK1389" s="13">
        <f t="shared" si="363"/>
        <v>41157061.2199998</v>
      </c>
      <c r="AL1389" s="13">
        <f t="shared" si="364"/>
        <v>0</v>
      </c>
      <c r="AM1389" s="13">
        <f t="shared" si="365"/>
        <v>-3692046.66</v>
      </c>
      <c r="AN1389" s="13">
        <f t="shared" si="366"/>
        <v>37465014.5599998</v>
      </c>
      <c r="AO1389" s="13">
        <f t="shared" si="367"/>
        <v>394324142.68</v>
      </c>
      <c r="AP1389" s="13">
        <f t="shared" si="368"/>
        <v>253894479.1</v>
      </c>
      <c r="AQ1389" s="13">
        <f t="shared" si="369"/>
        <v>247222517.45</v>
      </c>
      <c r="AR1389" s="13">
        <f t="shared" si="370"/>
        <v>143435343.36</v>
      </c>
      <c r="AS1389" s="13">
        <f t="shared" si="371"/>
        <v>136763381.71</v>
      </c>
      <c r="AT1389" s="13">
        <f t="shared" si="372"/>
        <v>30793052.9099998</v>
      </c>
      <c r="AU1389" s="13">
        <f>AT1389-VLOOKUP(A1389,[1]选股结果!$A$2:$BJ$3005,48,FALSE)*0.08</f>
        <v>-121835922.202</v>
      </c>
      <c r="AV1389" s="13">
        <f t="shared" si="373"/>
        <v>6671961.65</v>
      </c>
    </row>
    <row r="1390" spans="1:48">
      <c r="A1390" s="4" t="s">
        <v>2824</v>
      </c>
      <c r="B1390" s="4" t="s">
        <v>2825</v>
      </c>
      <c r="C1390" s="5">
        <v>2678687834.43</v>
      </c>
      <c r="D1390" s="5">
        <v>0</v>
      </c>
      <c r="E1390" s="5">
        <v>0</v>
      </c>
      <c r="F1390" s="5">
        <v>0</v>
      </c>
      <c r="G1390" s="5">
        <v>2197697860.71</v>
      </c>
      <c r="H1390" s="5">
        <v>29097518.75</v>
      </c>
      <c r="I1390" s="5">
        <v>0</v>
      </c>
      <c r="J1390" s="5">
        <v>0</v>
      </c>
      <c r="K1390" s="5">
        <v>0</v>
      </c>
      <c r="L1390" s="5">
        <v>0</v>
      </c>
      <c r="M1390" s="5">
        <v>0</v>
      </c>
      <c r="N1390" s="5">
        <v>0</v>
      </c>
      <c r="O1390" s="5">
        <v>5781566.97</v>
      </c>
      <c r="P1390" s="5">
        <v>55095442.48</v>
      </c>
      <c r="Q1390" s="5">
        <v>74167718.73</v>
      </c>
      <c r="R1390" s="5">
        <v>106691248.31</v>
      </c>
      <c r="S1390" s="5">
        <v>39833759.38</v>
      </c>
      <c r="T1390" s="5">
        <v>5531115.59</v>
      </c>
      <c r="U1390" s="5">
        <v>0</v>
      </c>
      <c r="V1390" s="5">
        <v>0</v>
      </c>
      <c r="W1390" s="5">
        <v>-1730188.27</v>
      </c>
      <c r="X1390" s="5">
        <v>-30468492.1</v>
      </c>
      <c r="Y1390" s="5">
        <v>4208431.45</v>
      </c>
      <c r="Z1390" s="5">
        <v>-162.9</v>
      </c>
      <c r="AA1390" s="5"/>
      <c r="AB1390" s="5">
        <v>359058.86</v>
      </c>
      <c r="AC1390" s="5">
        <v>1684087.97</v>
      </c>
      <c r="AD1390" s="5">
        <v>24063566.61</v>
      </c>
      <c r="AE1390" s="8">
        <f t="shared" si="374"/>
        <v>2678687834.43</v>
      </c>
      <c r="AF1390" s="8">
        <f t="shared" si="375"/>
        <v>2479267596.58</v>
      </c>
      <c r="AG1390" s="8">
        <f t="shared" si="376"/>
        <v>229481062.92</v>
      </c>
      <c r="AH1390" s="8">
        <f t="shared" si="377"/>
        <v>228156033.81</v>
      </c>
      <c r="AI1390" s="8">
        <f t="shared" si="378"/>
        <v>204092467.2</v>
      </c>
      <c r="AJ1390" s="8">
        <f t="shared" si="362"/>
        <v>140578188.74</v>
      </c>
      <c r="AK1390" s="13">
        <f t="shared" si="363"/>
        <v>203628669.3</v>
      </c>
      <c r="AL1390" s="13">
        <f t="shared" si="364"/>
        <v>0</v>
      </c>
      <c r="AM1390" s="13">
        <f t="shared" si="365"/>
        <v>32944227.41</v>
      </c>
      <c r="AN1390" s="13">
        <f t="shared" si="366"/>
        <v>236572896.71</v>
      </c>
      <c r="AO1390" s="13">
        <f t="shared" si="367"/>
        <v>480989973.72</v>
      </c>
      <c r="AP1390" s="13">
        <f t="shared" si="368"/>
        <v>272559947.43</v>
      </c>
      <c r="AQ1390" s="13">
        <f t="shared" si="369"/>
        <v>248496380.82</v>
      </c>
      <c r="AR1390" s="13">
        <f t="shared" si="370"/>
        <v>243462428.68</v>
      </c>
      <c r="AS1390" s="13">
        <f t="shared" si="371"/>
        <v>219398862.07</v>
      </c>
      <c r="AT1390" s="13">
        <f t="shared" si="372"/>
        <v>212509330.1</v>
      </c>
      <c r="AU1390" s="13">
        <f>AT1390-VLOOKUP(A1390,[1]选股结果!$A$2:$BJ$3005,48,FALSE)*0.08</f>
        <v>81656822.9368</v>
      </c>
      <c r="AV1390" s="13">
        <f t="shared" si="373"/>
        <v>24063566.61</v>
      </c>
    </row>
    <row r="1391" spans="1:48">
      <c r="A1391" s="4" t="s">
        <v>2826</v>
      </c>
      <c r="B1391" s="4" t="s">
        <v>2827</v>
      </c>
      <c r="C1391" s="5">
        <v>2676252789.84</v>
      </c>
      <c r="D1391" s="5">
        <v>0</v>
      </c>
      <c r="E1391" s="5">
        <v>0</v>
      </c>
      <c r="F1391" s="5">
        <v>0</v>
      </c>
      <c r="G1391" s="5">
        <v>2262134276.44</v>
      </c>
      <c r="H1391" s="5">
        <v>176997667.56</v>
      </c>
      <c r="I1391" s="5">
        <v>0</v>
      </c>
      <c r="J1391" s="5">
        <v>0</v>
      </c>
      <c r="K1391" s="5">
        <v>0</v>
      </c>
      <c r="L1391" s="5">
        <v>0</v>
      </c>
      <c r="M1391" s="5">
        <v>0</v>
      </c>
      <c r="N1391" s="5">
        <v>0</v>
      </c>
      <c r="O1391" s="5">
        <v>8821870.82</v>
      </c>
      <c r="P1391" s="5">
        <v>17462136.31</v>
      </c>
      <c r="Q1391" s="5">
        <v>119457148.99</v>
      </c>
      <c r="R1391" s="5">
        <v>56985017.45</v>
      </c>
      <c r="S1391" s="5">
        <v>171894478.06</v>
      </c>
      <c r="T1391" s="5">
        <v>119939892.42</v>
      </c>
      <c r="U1391" s="5">
        <v>-1958794.9</v>
      </c>
      <c r="V1391" s="5">
        <v>0</v>
      </c>
      <c r="W1391" s="5">
        <v>0</v>
      </c>
      <c r="X1391" s="5">
        <v>-11455452.35</v>
      </c>
      <c r="Y1391" s="5">
        <v>404445.55</v>
      </c>
      <c r="Z1391" s="5">
        <v>-4797603.14</v>
      </c>
      <c r="AA1391" s="5"/>
      <c r="AB1391" s="5">
        <v>3227253.23</v>
      </c>
      <c r="AC1391" s="5">
        <v>1898042.65</v>
      </c>
      <c r="AD1391" s="5">
        <v>6987407.7</v>
      </c>
      <c r="AE1391" s="8">
        <f t="shared" si="374"/>
        <v>2676252789.84</v>
      </c>
      <c r="AF1391" s="8">
        <f t="shared" si="375"/>
        <v>2636754928.07</v>
      </c>
      <c r="AG1391" s="8">
        <f t="shared" si="376"/>
        <v>165691157.85</v>
      </c>
      <c r="AH1391" s="8">
        <f t="shared" si="377"/>
        <v>167020368.43</v>
      </c>
      <c r="AI1391" s="8">
        <f t="shared" si="378"/>
        <v>160032960.73</v>
      </c>
      <c r="AJ1391" s="8">
        <f t="shared" si="362"/>
        <v>144816391.09</v>
      </c>
      <c r="AK1391" s="13">
        <f t="shared" si="363"/>
        <v>39902307.3200001</v>
      </c>
      <c r="AL1391" s="13">
        <f t="shared" si="364"/>
        <v>-1958794.9</v>
      </c>
      <c r="AM1391" s="13">
        <f t="shared" si="365"/>
        <v>129885747.11</v>
      </c>
      <c r="AN1391" s="13">
        <f t="shared" si="366"/>
        <v>167829259.53</v>
      </c>
      <c r="AO1391" s="13">
        <f t="shared" si="367"/>
        <v>414118513.4</v>
      </c>
      <c r="AP1391" s="13">
        <f t="shared" si="368"/>
        <v>388794452.94</v>
      </c>
      <c r="AQ1391" s="13">
        <f t="shared" si="369"/>
        <v>381807045.24</v>
      </c>
      <c r="AR1391" s="13">
        <f t="shared" si="370"/>
        <v>211796785.38</v>
      </c>
      <c r="AS1391" s="13">
        <f t="shared" si="371"/>
        <v>204809377.68</v>
      </c>
      <c r="AT1391" s="13">
        <f t="shared" si="372"/>
        <v>160841851.83</v>
      </c>
      <c r="AU1391" s="13">
        <f>AT1391-VLOOKUP(A1391,[1]选股结果!$A$2:$BJ$3005,48,FALSE)*0.08</f>
        <v>-140589985.6532</v>
      </c>
      <c r="AV1391" s="13">
        <f t="shared" si="373"/>
        <v>6987407.70000002</v>
      </c>
    </row>
    <row r="1392" spans="1:48">
      <c r="A1392" s="4" t="s">
        <v>2828</v>
      </c>
      <c r="B1392" s="4" t="s">
        <v>2829</v>
      </c>
      <c r="C1392" s="5">
        <v>2671222485</v>
      </c>
      <c r="D1392" s="5">
        <v>0</v>
      </c>
      <c r="E1392" s="5">
        <v>0</v>
      </c>
      <c r="F1392" s="5">
        <v>0</v>
      </c>
      <c r="G1392" s="5">
        <v>1116643740</v>
      </c>
      <c r="H1392" s="5">
        <v>21606786</v>
      </c>
      <c r="I1392" s="5">
        <v>0</v>
      </c>
      <c r="J1392" s="5">
        <v>0</v>
      </c>
      <c r="K1392" s="5">
        <v>0</v>
      </c>
      <c r="L1392" s="5">
        <v>0</v>
      </c>
      <c r="M1392" s="5">
        <v>0</v>
      </c>
      <c r="N1392" s="5">
        <v>0</v>
      </c>
      <c r="O1392" s="5">
        <v>159145623</v>
      </c>
      <c r="P1392" s="5">
        <v>584801218</v>
      </c>
      <c r="Q1392" s="5">
        <v>201906440</v>
      </c>
      <c r="R1392" s="5">
        <v>3723499</v>
      </c>
      <c r="S1392" s="5">
        <v>13571237</v>
      </c>
      <c r="T1392" s="5">
        <v>-1840676</v>
      </c>
      <c r="U1392" s="5">
        <v>-1840676</v>
      </c>
      <c r="V1392" s="5">
        <v>0</v>
      </c>
      <c r="W1392" s="5">
        <v>0</v>
      </c>
      <c r="X1392" s="5">
        <v>9174028</v>
      </c>
      <c r="Y1392" s="5">
        <v>-2296193</v>
      </c>
      <c r="Z1392" s="5">
        <v>0</v>
      </c>
      <c r="AA1392" s="5"/>
      <c r="AB1392" s="5">
        <v>5043079</v>
      </c>
      <c r="AC1392" s="5">
        <v>1658504</v>
      </c>
      <c r="AD1392" s="5">
        <v>173193630</v>
      </c>
      <c r="AE1392" s="8">
        <f t="shared" si="374"/>
        <v>2671222485</v>
      </c>
      <c r="AF1392" s="8">
        <f t="shared" si="375"/>
        <v>2079791757</v>
      </c>
      <c r="AG1392" s="8">
        <f t="shared" si="376"/>
        <v>582712217</v>
      </c>
      <c r="AH1392" s="8">
        <f t="shared" si="377"/>
        <v>586096792</v>
      </c>
      <c r="AI1392" s="8">
        <f t="shared" si="378"/>
        <v>412903162</v>
      </c>
      <c r="AJ1392" s="8">
        <f t="shared" si="362"/>
        <v>940172513</v>
      </c>
      <c r="AK1392" s="13">
        <f t="shared" si="363"/>
        <v>589134535</v>
      </c>
      <c r="AL1392" s="13">
        <f t="shared" si="364"/>
        <v>-1840676</v>
      </c>
      <c r="AM1392" s="13">
        <f t="shared" si="365"/>
        <v>-5789453</v>
      </c>
      <c r="AN1392" s="13">
        <f t="shared" si="366"/>
        <v>581504406</v>
      </c>
      <c r="AO1392" s="13">
        <f t="shared" si="367"/>
        <v>1554578745</v>
      </c>
      <c r="AP1392" s="13">
        <f t="shared" si="368"/>
        <v>624312558</v>
      </c>
      <c r="AQ1392" s="13">
        <f t="shared" si="369"/>
        <v>451118928</v>
      </c>
      <c r="AR1392" s="13">
        <f t="shared" si="370"/>
        <v>602705772</v>
      </c>
      <c r="AS1392" s="13">
        <f t="shared" si="371"/>
        <v>429512142</v>
      </c>
      <c r="AT1392" s="13">
        <f t="shared" si="372"/>
        <v>408310776</v>
      </c>
      <c r="AU1392" s="13">
        <f>AT1392-VLOOKUP(A1392,[1]选股结果!$A$2:$BJ$3005,48,FALSE)*0.08</f>
        <v>-425084266.48</v>
      </c>
      <c r="AV1392" s="13">
        <f t="shared" si="373"/>
        <v>173193630</v>
      </c>
    </row>
    <row r="1393" spans="1:48">
      <c r="A1393" s="4" t="s">
        <v>2830</v>
      </c>
      <c r="B1393" s="4" t="s">
        <v>2831</v>
      </c>
      <c r="C1393" s="5">
        <v>2668523041.62</v>
      </c>
      <c r="D1393" s="5">
        <v>0</v>
      </c>
      <c r="E1393" s="5">
        <v>0</v>
      </c>
      <c r="F1393" s="5">
        <v>0</v>
      </c>
      <c r="G1393" s="5">
        <v>740383866.96</v>
      </c>
      <c r="H1393" s="5">
        <v>50791647.41</v>
      </c>
      <c r="I1393" s="5">
        <v>0</v>
      </c>
      <c r="J1393" s="5">
        <v>0</v>
      </c>
      <c r="K1393" s="5">
        <v>0</v>
      </c>
      <c r="L1393" s="5">
        <v>0</v>
      </c>
      <c r="M1393" s="5">
        <v>0</v>
      </c>
      <c r="N1393" s="5">
        <v>0</v>
      </c>
      <c r="O1393" s="5">
        <v>48086533.94</v>
      </c>
      <c r="P1393" s="5">
        <v>1321233152</v>
      </c>
      <c r="Q1393" s="5">
        <v>255866252.85</v>
      </c>
      <c r="R1393" s="5">
        <v>99706021.49</v>
      </c>
      <c r="S1393" s="5">
        <v>-39126608.33</v>
      </c>
      <c r="T1393" s="5">
        <v>99884665.37</v>
      </c>
      <c r="U1393" s="5">
        <v>11404126.07</v>
      </c>
      <c r="V1393" s="5">
        <v>0</v>
      </c>
      <c r="W1393" s="5">
        <v>35924983.08</v>
      </c>
      <c r="X1393" s="5">
        <v>4425100.49</v>
      </c>
      <c r="Y1393" s="5">
        <v>-467890.02</v>
      </c>
      <c r="Z1393" s="5">
        <v>87643055.21</v>
      </c>
      <c r="AA1393" s="5"/>
      <c r="AB1393" s="5">
        <v>95729166.94</v>
      </c>
      <c r="AC1393" s="5">
        <v>1782408.53</v>
      </c>
      <c r="AD1393" s="5">
        <v>82917037.68</v>
      </c>
      <c r="AE1393" s="8">
        <f t="shared" si="374"/>
        <v>2668523041.62</v>
      </c>
      <c r="AF1393" s="8">
        <f t="shared" si="375"/>
        <v>2426149218.91</v>
      </c>
      <c r="AG1393" s="8">
        <f t="shared" si="376"/>
        <v>461869315.9</v>
      </c>
      <c r="AH1393" s="8">
        <f t="shared" si="377"/>
        <v>555816074.31</v>
      </c>
      <c r="AI1393" s="8">
        <f t="shared" si="378"/>
        <v>472899036.63</v>
      </c>
      <c r="AJ1393" s="8">
        <f t="shared" si="362"/>
        <v>1530771290.36</v>
      </c>
      <c r="AK1393" s="13">
        <f t="shared" si="363"/>
        <v>241905932.69</v>
      </c>
      <c r="AL1393" s="13">
        <f t="shared" si="364"/>
        <v>11404126.07</v>
      </c>
      <c r="AM1393" s="13">
        <f t="shared" si="365"/>
        <v>301570235.51</v>
      </c>
      <c r="AN1393" s="13">
        <f t="shared" si="366"/>
        <v>554880294.27</v>
      </c>
      <c r="AO1393" s="13">
        <f t="shared" si="367"/>
        <v>1928139174.66</v>
      </c>
      <c r="AP1393" s="13">
        <f t="shared" si="368"/>
        <v>253570971.77</v>
      </c>
      <c r="AQ1393" s="13">
        <f t="shared" si="369"/>
        <v>170653934.09</v>
      </c>
      <c r="AR1393" s="13">
        <f t="shared" si="370"/>
        <v>202779324.36</v>
      </c>
      <c r="AS1393" s="13">
        <f t="shared" si="371"/>
        <v>119862286.68</v>
      </c>
      <c r="AT1393" s="13">
        <f t="shared" si="372"/>
        <v>471963256.59</v>
      </c>
      <c r="AU1393" s="13">
        <f>AT1393-VLOOKUP(A1393,[1]选股结果!$A$2:$BJ$3005,48,FALSE)*0.08</f>
        <v>-76912445.3243999</v>
      </c>
      <c r="AV1393" s="13">
        <f t="shared" si="373"/>
        <v>82917037.6799999</v>
      </c>
    </row>
    <row r="1394" spans="1:48">
      <c r="A1394" s="4" t="s">
        <v>2832</v>
      </c>
      <c r="B1394" s="4" t="s">
        <v>2833</v>
      </c>
      <c r="C1394" s="5">
        <v>2668417625.19</v>
      </c>
      <c r="D1394" s="5">
        <v>0</v>
      </c>
      <c r="E1394" s="5">
        <v>0</v>
      </c>
      <c r="F1394" s="5">
        <v>0</v>
      </c>
      <c r="G1394" s="5">
        <v>1803072475.89</v>
      </c>
      <c r="H1394" s="5">
        <v>8573472.12</v>
      </c>
      <c r="I1394" s="5">
        <v>0</v>
      </c>
      <c r="J1394" s="5">
        <v>0</v>
      </c>
      <c r="K1394" s="5">
        <v>0</v>
      </c>
      <c r="L1394" s="5">
        <v>0</v>
      </c>
      <c r="M1394" s="5">
        <v>0</v>
      </c>
      <c r="N1394" s="5">
        <v>0</v>
      </c>
      <c r="O1394" s="5">
        <v>114736954.04</v>
      </c>
      <c r="P1394" s="5">
        <v>6669565.58</v>
      </c>
      <c r="Q1394" s="5">
        <v>103566961.42</v>
      </c>
      <c r="R1394" s="5">
        <v>23267689.7</v>
      </c>
      <c r="S1394" s="5">
        <v>-30062146.48</v>
      </c>
      <c r="T1394" s="5">
        <v>-12066577.04</v>
      </c>
      <c r="U1394" s="5">
        <v>0</v>
      </c>
      <c r="V1394" s="5">
        <v>0</v>
      </c>
      <c r="W1394" s="5">
        <v>15282523.96</v>
      </c>
      <c r="X1394" s="5">
        <v>271879.16</v>
      </c>
      <c r="Y1394" s="5">
        <v>-9414.38</v>
      </c>
      <c r="Z1394" s="5">
        <v>-230381.4</v>
      </c>
      <c r="AA1394" s="5"/>
      <c r="AB1394" s="5">
        <v>3161979.72</v>
      </c>
      <c r="AC1394" s="5">
        <v>15198696.01</v>
      </c>
      <c r="AD1394" s="5">
        <v>59245920.77</v>
      </c>
      <c r="AE1394" s="8">
        <f t="shared" si="374"/>
        <v>2668417625.19</v>
      </c>
      <c r="AF1394" s="8">
        <f t="shared" si="375"/>
        <v>2021251500.15</v>
      </c>
      <c r="AG1394" s="8">
        <f t="shared" si="376"/>
        <v>649889225.78</v>
      </c>
      <c r="AH1394" s="8">
        <f t="shared" si="377"/>
        <v>637852509.49</v>
      </c>
      <c r="AI1394" s="8">
        <f t="shared" si="378"/>
        <v>578606588.72</v>
      </c>
      <c r="AJ1394" s="8">
        <f t="shared" si="362"/>
        <v>237000782.95</v>
      </c>
      <c r="AK1394" s="13">
        <f t="shared" si="363"/>
        <v>647156710.66</v>
      </c>
      <c r="AL1394" s="13">
        <f t="shared" si="364"/>
        <v>0</v>
      </c>
      <c r="AM1394" s="13">
        <f t="shared" si="365"/>
        <v>-9323029.93</v>
      </c>
      <c r="AN1394" s="13">
        <f t="shared" si="366"/>
        <v>637833680.73</v>
      </c>
      <c r="AO1394" s="13">
        <f t="shared" si="367"/>
        <v>865345149.3</v>
      </c>
      <c r="AP1394" s="13">
        <f t="shared" si="368"/>
        <v>625668036.3</v>
      </c>
      <c r="AQ1394" s="13">
        <f t="shared" si="369"/>
        <v>566422115.53</v>
      </c>
      <c r="AR1394" s="13">
        <f t="shared" si="370"/>
        <v>617094564.18</v>
      </c>
      <c r="AS1394" s="13">
        <f t="shared" si="371"/>
        <v>557848643.41</v>
      </c>
      <c r="AT1394" s="13">
        <f t="shared" si="372"/>
        <v>578587759.96</v>
      </c>
      <c r="AU1394" s="13">
        <f>AT1394-VLOOKUP(A1394,[1]选股结果!$A$2:$BJ$3005,48,FALSE)*0.08</f>
        <v>208574907.108</v>
      </c>
      <c r="AV1394" s="13">
        <f t="shared" si="373"/>
        <v>59245920.77</v>
      </c>
    </row>
    <row r="1395" spans="1:48">
      <c r="A1395" s="4" t="s">
        <v>2834</v>
      </c>
      <c r="B1395" s="4" t="s">
        <v>2835</v>
      </c>
      <c r="C1395" s="5">
        <v>2668059147.35</v>
      </c>
      <c r="D1395" s="5">
        <v>0</v>
      </c>
      <c r="E1395" s="5">
        <v>0</v>
      </c>
      <c r="F1395" s="5">
        <v>0</v>
      </c>
      <c r="G1395" s="5">
        <v>1447743452.25</v>
      </c>
      <c r="H1395" s="5">
        <v>1637640.68</v>
      </c>
      <c r="I1395" s="5">
        <v>0</v>
      </c>
      <c r="J1395" s="5">
        <v>0</v>
      </c>
      <c r="K1395" s="5">
        <v>0</v>
      </c>
      <c r="L1395" s="5">
        <v>0</v>
      </c>
      <c r="M1395" s="5">
        <v>0</v>
      </c>
      <c r="N1395" s="5">
        <v>0</v>
      </c>
      <c r="O1395" s="5">
        <v>26579036.69</v>
      </c>
      <c r="P1395" s="5">
        <v>721872262.93</v>
      </c>
      <c r="Q1395" s="5">
        <v>164570735.32</v>
      </c>
      <c r="R1395" s="5">
        <v>84112326.36</v>
      </c>
      <c r="S1395" s="5">
        <v>-8278815.55</v>
      </c>
      <c r="T1395" s="5">
        <v>15286075.66</v>
      </c>
      <c r="U1395" s="5">
        <v>265782.66</v>
      </c>
      <c r="V1395" s="5">
        <v>0</v>
      </c>
      <c r="W1395" s="5">
        <v>2271432.24</v>
      </c>
      <c r="X1395" s="5">
        <v>9606178.89</v>
      </c>
      <c r="Y1395" s="5">
        <v>0</v>
      </c>
      <c r="Z1395" s="5">
        <v>11634190.74</v>
      </c>
      <c r="AA1395" s="5"/>
      <c r="AB1395" s="5">
        <v>1239228.68</v>
      </c>
      <c r="AC1395" s="5">
        <v>2634582.55</v>
      </c>
      <c r="AD1395" s="5">
        <v>38582893.27</v>
      </c>
      <c r="AE1395" s="8">
        <f t="shared" si="374"/>
        <v>2668059147.35</v>
      </c>
      <c r="AF1395" s="8">
        <f t="shared" si="375"/>
        <v>2436598998</v>
      </c>
      <c r="AG1395" s="8">
        <f t="shared" si="376"/>
        <v>251045669.1</v>
      </c>
      <c r="AH1395" s="8">
        <f t="shared" si="377"/>
        <v>249650315.23</v>
      </c>
      <c r="AI1395" s="8">
        <f t="shared" si="378"/>
        <v>211067421.96</v>
      </c>
      <c r="AJ1395" s="8">
        <f t="shared" si="362"/>
        <v>914417388.81</v>
      </c>
      <c r="AK1395" s="13">
        <f t="shared" si="363"/>
        <v>231460149.35</v>
      </c>
      <c r="AL1395" s="13">
        <f t="shared" si="364"/>
        <v>265782.66</v>
      </c>
      <c r="AM1395" s="13">
        <f t="shared" si="365"/>
        <v>17924383.22</v>
      </c>
      <c r="AN1395" s="13">
        <f t="shared" si="366"/>
        <v>249650315.23</v>
      </c>
      <c r="AO1395" s="13">
        <f t="shared" si="367"/>
        <v>1220315695.1</v>
      </c>
      <c r="AP1395" s="13">
        <f t="shared" si="368"/>
        <v>224818974.48</v>
      </c>
      <c r="AQ1395" s="13">
        <f t="shared" si="369"/>
        <v>186236081.21</v>
      </c>
      <c r="AR1395" s="13">
        <f t="shared" si="370"/>
        <v>223181333.8</v>
      </c>
      <c r="AS1395" s="13">
        <f t="shared" si="371"/>
        <v>184598440.53</v>
      </c>
      <c r="AT1395" s="13">
        <f t="shared" si="372"/>
        <v>211067421.96</v>
      </c>
      <c r="AU1395" s="13">
        <f>AT1395-VLOOKUP(A1395,[1]选股结果!$A$2:$BJ$3005,48,FALSE)*0.08</f>
        <v>48067573.564</v>
      </c>
      <c r="AV1395" s="13">
        <f t="shared" si="373"/>
        <v>38582893.27</v>
      </c>
    </row>
    <row r="1396" spans="1:48">
      <c r="A1396" s="4" t="s">
        <v>2836</v>
      </c>
      <c r="B1396" s="4" t="s">
        <v>2837</v>
      </c>
      <c r="C1396" s="5">
        <v>2663918557</v>
      </c>
      <c r="D1396" s="5">
        <v>0</v>
      </c>
      <c r="E1396" s="5">
        <v>0</v>
      </c>
      <c r="F1396" s="5">
        <v>0</v>
      </c>
      <c r="G1396" s="5">
        <v>1152709806</v>
      </c>
      <c r="H1396" s="5">
        <v>86847897</v>
      </c>
      <c r="I1396" s="5">
        <v>0</v>
      </c>
      <c r="J1396" s="5">
        <v>0</v>
      </c>
      <c r="K1396" s="5">
        <v>0</v>
      </c>
      <c r="L1396" s="5">
        <v>0</v>
      </c>
      <c r="M1396" s="5">
        <v>0</v>
      </c>
      <c r="N1396" s="5">
        <v>0</v>
      </c>
      <c r="O1396" s="5">
        <v>256856946</v>
      </c>
      <c r="P1396" s="5">
        <v>71967791</v>
      </c>
      <c r="Q1396" s="5">
        <v>76742591</v>
      </c>
      <c r="R1396" s="5">
        <v>0</v>
      </c>
      <c r="S1396" s="5">
        <v>81237482</v>
      </c>
      <c r="T1396" s="5">
        <v>5652223</v>
      </c>
      <c r="U1396" s="5">
        <v>3250053</v>
      </c>
      <c r="V1396" s="5">
        <v>0</v>
      </c>
      <c r="W1396" s="5">
        <v>0</v>
      </c>
      <c r="X1396" s="5">
        <v>-121865</v>
      </c>
      <c r="Y1396" s="5">
        <v>0</v>
      </c>
      <c r="Z1396" s="5">
        <v>0</v>
      </c>
      <c r="AA1396" s="5"/>
      <c r="AB1396" s="5">
        <v>2701710</v>
      </c>
      <c r="AC1396" s="5">
        <v>2660047</v>
      </c>
      <c r="AD1396" s="5">
        <v>259479461</v>
      </c>
      <c r="AE1396" s="8">
        <f t="shared" si="374"/>
        <v>2663918557</v>
      </c>
      <c r="AF1396" s="8">
        <f t="shared" si="375"/>
        <v>1639514616</v>
      </c>
      <c r="AG1396" s="8">
        <f t="shared" si="376"/>
        <v>1030178029</v>
      </c>
      <c r="AH1396" s="8">
        <f t="shared" si="377"/>
        <v>1030219692</v>
      </c>
      <c r="AI1396" s="8">
        <f t="shared" si="378"/>
        <v>770740231</v>
      </c>
      <c r="AJ1396" s="8">
        <f t="shared" si="362"/>
        <v>405525665</v>
      </c>
      <c r="AK1396" s="13">
        <f t="shared" si="363"/>
        <v>1024403941</v>
      </c>
      <c r="AL1396" s="13">
        <f t="shared" si="364"/>
        <v>3250053</v>
      </c>
      <c r="AM1396" s="13">
        <f t="shared" si="365"/>
        <v>2565698</v>
      </c>
      <c r="AN1396" s="13">
        <f t="shared" si="366"/>
        <v>1030219692</v>
      </c>
      <c r="AO1396" s="13">
        <f t="shared" si="367"/>
        <v>1511208751</v>
      </c>
      <c r="AP1396" s="13">
        <f t="shared" si="368"/>
        <v>1192489320</v>
      </c>
      <c r="AQ1396" s="13">
        <f t="shared" si="369"/>
        <v>933009859</v>
      </c>
      <c r="AR1396" s="13">
        <f t="shared" si="370"/>
        <v>1105641423</v>
      </c>
      <c r="AS1396" s="13">
        <f t="shared" si="371"/>
        <v>846161962</v>
      </c>
      <c r="AT1396" s="13">
        <f t="shared" si="372"/>
        <v>770740231</v>
      </c>
      <c r="AU1396" s="13">
        <f>AT1396-VLOOKUP(A1396,[1]选股结果!$A$2:$BJ$3005,48,FALSE)*0.08</f>
        <v>99868348.84</v>
      </c>
      <c r="AV1396" s="13">
        <f t="shared" si="373"/>
        <v>259479461</v>
      </c>
    </row>
    <row r="1397" spans="1:48">
      <c r="A1397" s="4" t="s">
        <v>2838</v>
      </c>
      <c r="B1397" s="4" t="s">
        <v>2839</v>
      </c>
      <c r="C1397" s="5">
        <v>2661911545.24</v>
      </c>
      <c r="D1397" s="5">
        <v>0</v>
      </c>
      <c r="E1397" s="5">
        <v>0</v>
      </c>
      <c r="F1397" s="5">
        <v>0</v>
      </c>
      <c r="G1397" s="5">
        <v>2002341053.84</v>
      </c>
      <c r="H1397" s="5">
        <v>111706510.52</v>
      </c>
      <c r="I1397" s="5">
        <v>0</v>
      </c>
      <c r="J1397" s="5">
        <v>0</v>
      </c>
      <c r="K1397" s="5">
        <v>0</v>
      </c>
      <c r="L1397" s="5">
        <v>0</v>
      </c>
      <c r="M1397" s="5">
        <v>0</v>
      </c>
      <c r="N1397" s="5">
        <v>0</v>
      </c>
      <c r="O1397" s="5">
        <v>17915379.37</v>
      </c>
      <c r="P1397" s="5">
        <v>57372981.16</v>
      </c>
      <c r="Q1397" s="5">
        <v>99721803.19</v>
      </c>
      <c r="R1397" s="5">
        <v>316140.44</v>
      </c>
      <c r="S1397" s="5">
        <v>121057344.88</v>
      </c>
      <c r="T1397" s="5">
        <v>765815.03</v>
      </c>
      <c r="U1397" s="5">
        <v>0</v>
      </c>
      <c r="V1397" s="5">
        <v>0</v>
      </c>
      <c r="W1397" s="5">
        <v>0</v>
      </c>
      <c r="X1397" s="5">
        <v>-832635.09</v>
      </c>
      <c r="Y1397" s="5">
        <v>122083593.64</v>
      </c>
      <c r="Z1397" s="5">
        <v>133659.49</v>
      </c>
      <c r="AA1397" s="5"/>
      <c r="AB1397" s="5">
        <v>8899287.21</v>
      </c>
      <c r="AC1397" s="5">
        <v>2530815.71</v>
      </c>
      <c r="AD1397" s="5">
        <v>18188267.93</v>
      </c>
      <c r="AE1397" s="8">
        <f t="shared" si="374"/>
        <v>2661911545.24</v>
      </c>
      <c r="AF1397" s="8">
        <f t="shared" si="375"/>
        <v>2298724702.88</v>
      </c>
      <c r="AG1397" s="8">
        <f t="shared" si="376"/>
        <v>242835358.33</v>
      </c>
      <c r="AH1397" s="8">
        <f t="shared" si="377"/>
        <v>249203829.83</v>
      </c>
      <c r="AI1397" s="8">
        <f t="shared" si="378"/>
        <v>231015561.9</v>
      </c>
      <c r="AJ1397" s="8">
        <f t="shared" si="362"/>
        <v>290725285.86</v>
      </c>
      <c r="AK1397" s="13">
        <f t="shared" si="363"/>
        <v>485270436</v>
      </c>
      <c r="AL1397" s="13">
        <f t="shared" si="364"/>
        <v>0</v>
      </c>
      <c r="AM1397" s="13">
        <f t="shared" si="365"/>
        <v>8100581.11</v>
      </c>
      <c r="AN1397" s="13">
        <f t="shared" si="366"/>
        <v>493371017.11</v>
      </c>
      <c r="AO1397" s="13">
        <f t="shared" si="367"/>
        <v>659570491.4</v>
      </c>
      <c r="AP1397" s="13">
        <f t="shared" si="368"/>
        <v>718034291.4</v>
      </c>
      <c r="AQ1397" s="13">
        <f t="shared" si="369"/>
        <v>699846023.47</v>
      </c>
      <c r="AR1397" s="13">
        <f t="shared" si="370"/>
        <v>606327780.88</v>
      </c>
      <c r="AS1397" s="13">
        <f t="shared" si="371"/>
        <v>588139512.95</v>
      </c>
      <c r="AT1397" s="13">
        <f t="shared" si="372"/>
        <v>475182749.18</v>
      </c>
      <c r="AU1397" s="13">
        <f>AT1397-VLOOKUP(A1397,[1]选股结果!$A$2:$BJ$3005,48,FALSE)*0.08</f>
        <v>285937402.848</v>
      </c>
      <c r="AV1397" s="13">
        <f t="shared" si="373"/>
        <v>18188267.93</v>
      </c>
    </row>
    <row r="1398" spans="1:48">
      <c r="A1398" s="4" t="s">
        <v>2840</v>
      </c>
      <c r="B1398" s="4" t="s">
        <v>2841</v>
      </c>
      <c r="C1398" s="5">
        <v>2652590238.26</v>
      </c>
      <c r="D1398" s="5">
        <v>0</v>
      </c>
      <c r="E1398" s="5">
        <v>0</v>
      </c>
      <c r="F1398" s="5">
        <v>0</v>
      </c>
      <c r="G1398" s="5">
        <v>1361577449.18</v>
      </c>
      <c r="H1398" s="5">
        <v>34058576.05</v>
      </c>
      <c r="I1398" s="5">
        <v>0</v>
      </c>
      <c r="J1398" s="5">
        <v>0</v>
      </c>
      <c r="K1398" s="5">
        <v>0</v>
      </c>
      <c r="L1398" s="5">
        <v>0</v>
      </c>
      <c r="M1398" s="5">
        <v>0</v>
      </c>
      <c r="N1398" s="5">
        <v>0</v>
      </c>
      <c r="O1398" s="5">
        <v>29673733.82</v>
      </c>
      <c r="P1398" s="5">
        <v>817423383.5</v>
      </c>
      <c r="Q1398" s="5">
        <v>143673872.68</v>
      </c>
      <c r="R1398" s="5">
        <v>108823965.02</v>
      </c>
      <c r="S1398" s="5">
        <v>34722391.9</v>
      </c>
      <c r="T1398" s="5">
        <v>2998843.19</v>
      </c>
      <c r="U1398" s="5">
        <v>-371396.51</v>
      </c>
      <c r="V1398" s="5">
        <v>0</v>
      </c>
      <c r="W1398" s="5">
        <v>0</v>
      </c>
      <c r="X1398" s="5">
        <v>3049044.78</v>
      </c>
      <c r="Y1398" s="5">
        <v>43414243.77</v>
      </c>
      <c r="Z1398" s="5">
        <v>70204.3</v>
      </c>
      <c r="AA1398" s="5"/>
      <c r="AB1398" s="5">
        <v>5928346</v>
      </c>
      <c r="AC1398" s="5">
        <v>657432.15</v>
      </c>
      <c r="AD1398" s="5">
        <v>16506625.46</v>
      </c>
      <c r="AE1398" s="8">
        <f t="shared" si="374"/>
        <v>2652590238.26</v>
      </c>
      <c r="AF1398" s="8">
        <f t="shared" si="375"/>
        <v>2495894796.1</v>
      </c>
      <c r="AG1398" s="8">
        <f t="shared" si="376"/>
        <v>113301201.1</v>
      </c>
      <c r="AH1398" s="8">
        <f t="shared" si="377"/>
        <v>118572114.95</v>
      </c>
      <c r="AI1398" s="8">
        <f t="shared" si="378"/>
        <v>102065489.49</v>
      </c>
      <c r="AJ1398" s="8">
        <f t="shared" si="362"/>
        <v>1028914319.92</v>
      </c>
      <c r="AK1398" s="13">
        <f t="shared" si="363"/>
        <v>200109685.93</v>
      </c>
      <c r="AL1398" s="13">
        <f t="shared" si="364"/>
        <v>-371396.51</v>
      </c>
      <c r="AM1398" s="13">
        <f t="shared" si="365"/>
        <v>5662313.07</v>
      </c>
      <c r="AN1398" s="13">
        <f t="shared" si="366"/>
        <v>205400602.49</v>
      </c>
      <c r="AO1398" s="13">
        <f t="shared" si="367"/>
        <v>1291012789.08</v>
      </c>
      <c r="AP1398" s="13">
        <f t="shared" si="368"/>
        <v>268890653.88</v>
      </c>
      <c r="AQ1398" s="13">
        <f t="shared" si="369"/>
        <v>252384028.42</v>
      </c>
      <c r="AR1398" s="13">
        <f t="shared" si="370"/>
        <v>234832077.83</v>
      </c>
      <c r="AS1398" s="13">
        <f t="shared" si="371"/>
        <v>218325452.37</v>
      </c>
      <c r="AT1398" s="13">
        <f t="shared" si="372"/>
        <v>188893977.03</v>
      </c>
      <c r="AU1398" s="13">
        <f>AT1398-VLOOKUP(A1398,[1]选股结果!$A$2:$BJ$3005,48,FALSE)*0.08</f>
        <v>-50332574.7524</v>
      </c>
      <c r="AV1398" s="13">
        <f t="shared" si="373"/>
        <v>16506625.46</v>
      </c>
    </row>
    <row r="1399" spans="1:48">
      <c r="A1399" s="4" t="s">
        <v>2842</v>
      </c>
      <c r="B1399" s="4" t="s">
        <v>2843</v>
      </c>
      <c r="C1399" s="5">
        <v>2650707735.25</v>
      </c>
      <c r="D1399" s="5">
        <v>0</v>
      </c>
      <c r="E1399" s="5">
        <v>0</v>
      </c>
      <c r="F1399" s="5">
        <v>0</v>
      </c>
      <c r="G1399" s="5">
        <v>1157690996.36</v>
      </c>
      <c r="H1399" s="5">
        <v>30241542.56</v>
      </c>
      <c r="I1399" s="5">
        <v>0</v>
      </c>
      <c r="J1399" s="5">
        <v>0</v>
      </c>
      <c r="K1399" s="5">
        <v>0</v>
      </c>
      <c r="L1399" s="5">
        <v>0</v>
      </c>
      <c r="M1399" s="5">
        <v>0</v>
      </c>
      <c r="N1399" s="5">
        <v>0</v>
      </c>
      <c r="O1399" s="5">
        <v>13592120.72</v>
      </c>
      <c r="P1399" s="5">
        <v>1026385864.76</v>
      </c>
      <c r="Q1399" s="5">
        <v>208283387.73</v>
      </c>
      <c r="R1399" s="5">
        <v>76091484.03</v>
      </c>
      <c r="S1399" s="5">
        <v>45045780.73</v>
      </c>
      <c r="T1399" s="5">
        <v>50725645.88</v>
      </c>
      <c r="U1399" s="5">
        <v>48586898.39</v>
      </c>
      <c r="V1399" s="5">
        <v>623603.29</v>
      </c>
      <c r="W1399" s="5">
        <v>0</v>
      </c>
      <c r="X1399" s="5">
        <v>11877738.75</v>
      </c>
      <c r="Y1399" s="5">
        <v>9834644.39</v>
      </c>
      <c r="Z1399" s="5">
        <v>-472899.46</v>
      </c>
      <c r="AA1399" s="5"/>
      <c r="AB1399" s="5">
        <v>2208592.44</v>
      </c>
      <c r="AC1399" s="5">
        <v>6998337.31</v>
      </c>
      <c r="AD1399" s="5">
        <v>5746829.42</v>
      </c>
      <c r="AE1399" s="8">
        <f t="shared" si="374"/>
        <v>2650707735.25</v>
      </c>
      <c r="AF1399" s="8">
        <f t="shared" si="375"/>
        <v>2527089634.33</v>
      </c>
      <c r="AG1399" s="8">
        <f t="shared" si="376"/>
        <v>152782067.49</v>
      </c>
      <c r="AH1399" s="8">
        <f t="shared" si="377"/>
        <v>147992322.62</v>
      </c>
      <c r="AI1399" s="8">
        <f t="shared" si="378"/>
        <v>142245493.2</v>
      </c>
      <c r="AJ1399" s="8">
        <f t="shared" si="362"/>
        <v>1262885762.47</v>
      </c>
      <c r="AK1399" s="13">
        <f t="shared" si="363"/>
        <v>133452745.31</v>
      </c>
      <c r="AL1399" s="13">
        <f t="shared" si="364"/>
        <v>48586898.39</v>
      </c>
      <c r="AM1399" s="13">
        <f t="shared" si="365"/>
        <v>-14378032.3</v>
      </c>
      <c r="AN1399" s="13">
        <f t="shared" si="366"/>
        <v>167661611.4</v>
      </c>
      <c r="AO1399" s="13">
        <f t="shared" si="367"/>
        <v>1493016738.89</v>
      </c>
      <c r="AP1399" s="13">
        <f t="shared" si="368"/>
        <v>208740068.6</v>
      </c>
      <c r="AQ1399" s="13">
        <f t="shared" si="369"/>
        <v>202993239.18</v>
      </c>
      <c r="AR1399" s="13">
        <f t="shared" si="370"/>
        <v>178498526.04</v>
      </c>
      <c r="AS1399" s="13">
        <f t="shared" si="371"/>
        <v>172751696.62</v>
      </c>
      <c r="AT1399" s="13">
        <f t="shared" si="372"/>
        <v>161914781.98</v>
      </c>
      <c r="AU1399" s="13">
        <f>AT1399-VLOOKUP(A1399,[1]选股结果!$A$2:$BJ$3005,48,FALSE)*0.08</f>
        <v>-73305831.1904001</v>
      </c>
      <c r="AV1399" s="13">
        <f t="shared" si="373"/>
        <v>5746829.42000002</v>
      </c>
    </row>
    <row r="1400" spans="1:48">
      <c r="A1400" s="4" t="s">
        <v>2844</v>
      </c>
      <c r="B1400" s="4" t="s">
        <v>2845</v>
      </c>
      <c r="C1400" s="5">
        <v>2649961157.23</v>
      </c>
      <c r="D1400" s="5">
        <v>0</v>
      </c>
      <c r="E1400" s="5">
        <v>0</v>
      </c>
      <c r="F1400" s="5">
        <v>0</v>
      </c>
      <c r="G1400" s="5">
        <v>2277788879.12</v>
      </c>
      <c r="H1400" s="5">
        <v>27489140.94</v>
      </c>
      <c r="I1400" s="5">
        <v>0</v>
      </c>
      <c r="J1400" s="5">
        <v>0</v>
      </c>
      <c r="K1400" s="5">
        <v>0</v>
      </c>
      <c r="L1400" s="5">
        <v>0</v>
      </c>
      <c r="M1400" s="5">
        <v>0</v>
      </c>
      <c r="N1400" s="5">
        <v>0</v>
      </c>
      <c r="O1400" s="5">
        <v>9411644.93</v>
      </c>
      <c r="P1400" s="5">
        <v>16434073.97</v>
      </c>
      <c r="Q1400" s="5">
        <v>40844867.58</v>
      </c>
      <c r="R1400" s="5">
        <v>103069911.8</v>
      </c>
      <c r="S1400" s="5">
        <v>18304672.98</v>
      </c>
      <c r="T1400" s="5">
        <v>10653511.88</v>
      </c>
      <c r="U1400" s="5">
        <v>0</v>
      </c>
      <c r="V1400" s="5">
        <v>0</v>
      </c>
      <c r="W1400" s="5">
        <v>-1416030.18</v>
      </c>
      <c r="X1400" s="5">
        <v>4125752.6</v>
      </c>
      <c r="Y1400" s="5">
        <v>6544244.95</v>
      </c>
      <c r="Z1400" s="5">
        <v>-6310.61</v>
      </c>
      <c r="AA1400" s="5"/>
      <c r="AB1400" s="5">
        <v>64047.85</v>
      </c>
      <c r="AC1400" s="5">
        <v>2961861.37</v>
      </c>
      <c r="AD1400" s="5">
        <v>20310541.56</v>
      </c>
      <c r="AE1400" s="8">
        <f t="shared" si="374"/>
        <v>2649961157.23</v>
      </c>
      <c r="AF1400" s="8">
        <f t="shared" si="375"/>
        <v>2465854050.38</v>
      </c>
      <c r="AG1400" s="8">
        <f t="shared" si="376"/>
        <v>182668280.39</v>
      </c>
      <c r="AH1400" s="8">
        <f t="shared" si="377"/>
        <v>179770466.87</v>
      </c>
      <c r="AI1400" s="8">
        <f t="shared" si="378"/>
        <v>159459925.31</v>
      </c>
      <c r="AJ1400" s="8">
        <f t="shared" si="362"/>
        <v>76132644.95</v>
      </c>
      <c r="AK1400" s="13">
        <f t="shared" si="363"/>
        <v>190651351.8</v>
      </c>
      <c r="AL1400" s="13">
        <f t="shared" si="364"/>
        <v>0</v>
      </c>
      <c r="AM1400" s="13">
        <f t="shared" si="365"/>
        <v>2207604.97</v>
      </c>
      <c r="AN1400" s="13">
        <f t="shared" si="366"/>
        <v>192858956.77</v>
      </c>
      <c r="AO1400" s="13">
        <f t="shared" si="367"/>
        <v>372172278.11</v>
      </c>
      <c r="AP1400" s="13">
        <f t="shared" si="368"/>
        <v>236445165.72</v>
      </c>
      <c r="AQ1400" s="13">
        <f t="shared" si="369"/>
        <v>216134624.16</v>
      </c>
      <c r="AR1400" s="13">
        <f t="shared" si="370"/>
        <v>208956024.78</v>
      </c>
      <c r="AS1400" s="13">
        <f t="shared" si="371"/>
        <v>188645483.22</v>
      </c>
      <c r="AT1400" s="13">
        <f t="shared" si="372"/>
        <v>172548415.21</v>
      </c>
      <c r="AU1400" s="13">
        <f>AT1400-VLOOKUP(A1400,[1]选股结果!$A$2:$BJ$3005,48,FALSE)*0.08</f>
        <v>-2673531.6036</v>
      </c>
      <c r="AV1400" s="13">
        <f t="shared" si="373"/>
        <v>20310541.56</v>
      </c>
    </row>
    <row r="1401" spans="1:48">
      <c r="A1401" s="4" t="s">
        <v>2846</v>
      </c>
      <c r="B1401" s="4" t="s">
        <v>2847</v>
      </c>
      <c r="C1401" s="5">
        <v>2642161075.64</v>
      </c>
      <c r="D1401" s="5">
        <v>0</v>
      </c>
      <c r="E1401" s="5">
        <v>0</v>
      </c>
      <c r="F1401" s="5">
        <v>0</v>
      </c>
      <c r="G1401" s="5">
        <v>1890838184.46</v>
      </c>
      <c r="H1401" s="5">
        <v>92552557.96</v>
      </c>
      <c r="I1401" s="5">
        <v>0</v>
      </c>
      <c r="J1401" s="5">
        <v>0</v>
      </c>
      <c r="K1401" s="5">
        <v>0</v>
      </c>
      <c r="L1401" s="5">
        <v>0</v>
      </c>
      <c r="M1401" s="5">
        <v>0</v>
      </c>
      <c r="N1401" s="5">
        <v>0</v>
      </c>
      <c r="O1401" s="5">
        <v>30038626.45</v>
      </c>
      <c r="P1401" s="5">
        <v>87007124.74</v>
      </c>
      <c r="Q1401" s="5">
        <v>291036032.77</v>
      </c>
      <c r="R1401" s="5">
        <v>99592897.45</v>
      </c>
      <c r="S1401" s="5">
        <v>87588935.18</v>
      </c>
      <c r="T1401" s="5">
        <v>11436637.09</v>
      </c>
      <c r="U1401" s="5">
        <v>11760007.12</v>
      </c>
      <c r="V1401" s="5">
        <v>0</v>
      </c>
      <c r="W1401" s="5">
        <v>0</v>
      </c>
      <c r="X1401" s="5">
        <v>11361141.51</v>
      </c>
      <c r="Y1401" s="5">
        <v>0</v>
      </c>
      <c r="Z1401" s="5">
        <v>3771349.91</v>
      </c>
      <c r="AA1401" s="5"/>
      <c r="AB1401" s="5">
        <v>4376960.35</v>
      </c>
      <c r="AC1401" s="5">
        <v>12400560.7</v>
      </c>
      <c r="AD1401" s="5">
        <v>26790680.81</v>
      </c>
      <c r="AE1401" s="8">
        <f t="shared" si="374"/>
        <v>2642161075.64</v>
      </c>
      <c r="AF1401" s="8">
        <f t="shared" si="375"/>
        <v>2486101801.05</v>
      </c>
      <c r="AG1401" s="8">
        <f t="shared" si="376"/>
        <v>159906120.08</v>
      </c>
      <c r="AH1401" s="8">
        <f t="shared" si="377"/>
        <v>151882519.73</v>
      </c>
      <c r="AI1401" s="8">
        <f t="shared" si="378"/>
        <v>125091838.92</v>
      </c>
      <c r="AJ1401" s="8">
        <f t="shared" si="362"/>
        <v>416105384.31</v>
      </c>
      <c r="AK1401" s="13">
        <f t="shared" si="363"/>
        <v>156059274.59</v>
      </c>
      <c r="AL1401" s="13">
        <f t="shared" si="364"/>
        <v>11760007.12</v>
      </c>
      <c r="AM1401" s="13">
        <f t="shared" si="365"/>
        <v>-15936761.98</v>
      </c>
      <c r="AN1401" s="13">
        <f t="shared" si="366"/>
        <v>151882519.73</v>
      </c>
      <c r="AO1401" s="13">
        <f t="shared" si="367"/>
        <v>751322891.18</v>
      </c>
      <c r="AP1401" s="13">
        <f t="shared" si="368"/>
        <v>336200767.73</v>
      </c>
      <c r="AQ1401" s="13">
        <f t="shared" si="369"/>
        <v>309410086.92</v>
      </c>
      <c r="AR1401" s="13">
        <f t="shared" si="370"/>
        <v>243648209.77</v>
      </c>
      <c r="AS1401" s="13">
        <f t="shared" si="371"/>
        <v>216857528.96</v>
      </c>
      <c r="AT1401" s="13">
        <f t="shared" si="372"/>
        <v>125091838.92</v>
      </c>
      <c r="AU1401" s="13">
        <f>AT1401-VLOOKUP(A1401,[1]选股结果!$A$2:$BJ$3005,48,FALSE)*0.08</f>
        <v>-243211282.0296</v>
      </c>
      <c r="AV1401" s="13">
        <f t="shared" si="373"/>
        <v>26790680.81</v>
      </c>
    </row>
    <row r="1402" spans="1:48">
      <c r="A1402" s="4" t="s">
        <v>2848</v>
      </c>
      <c r="B1402" s="4" t="s">
        <v>2849</v>
      </c>
      <c r="C1402" s="5">
        <v>2639747386.41</v>
      </c>
      <c r="D1402" s="5">
        <v>0</v>
      </c>
      <c r="E1402" s="5">
        <v>0</v>
      </c>
      <c r="F1402" s="5">
        <v>0</v>
      </c>
      <c r="G1402" s="5">
        <v>530757941.81</v>
      </c>
      <c r="H1402" s="5">
        <v>0</v>
      </c>
      <c r="I1402" s="5">
        <v>0</v>
      </c>
      <c r="J1402" s="5">
        <v>0</v>
      </c>
      <c r="K1402" s="5">
        <v>0</v>
      </c>
      <c r="L1402" s="5">
        <v>0</v>
      </c>
      <c r="M1402" s="5">
        <v>0</v>
      </c>
      <c r="N1402" s="5">
        <v>0</v>
      </c>
      <c r="O1402" s="5">
        <v>396217356.33</v>
      </c>
      <c r="P1402" s="5">
        <v>642643328.81</v>
      </c>
      <c r="Q1402" s="5">
        <v>108047882.63</v>
      </c>
      <c r="R1402" s="5">
        <v>9783855.18</v>
      </c>
      <c r="S1402" s="5">
        <v>-10167862.22</v>
      </c>
      <c r="T1402" s="5">
        <v>418961.78</v>
      </c>
      <c r="U1402" s="5">
        <v>418961.78</v>
      </c>
      <c r="V1402" s="5">
        <v>0</v>
      </c>
      <c r="W1402" s="5">
        <v>0</v>
      </c>
      <c r="X1402" s="5">
        <v>7287621.37</v>
      </c>
      <c r="Y1402" s="5">
        <v>221175.67</v>
      </c>
      <c r="Z1402" s="5">
        <v>5078187.68</v>
      </c>
      <c r="AA1402" s="5"/>
      <c r="AB1402" s="5">
        <v>1733433.95</v>
      </c>
      <c r="AC1402" s="5">
        <v>7194753.35</v>
      </c>
      <c r="AD1402" s="5">
        <v>236572909.58</v>
      </c>
      <c r="AE1402" s="8">
        <f t="shared" si="374"/>
        <v>2639747386.41</v>
      </c>
      <c r="AF1402" s="8">
        <f t="shared" si="375"/>
        <v>1677282502.54</v>
      </c>
      <c r="AG1402" s="8">
        <f t="shared" si="376"/>
        <v>960453236.29</v>
      </c>
      <c r="AH1402" s="8">
        <f t="shared" si="377"/>
        <v>954991916.89</v>
      </c>
      <c r="AI1402" s="8">
        <f t="shared" si="378"/>
        <v>718419007.31</v>
      </c>
      <c r="AJ1402" s="8">
        <f t="shared" si="362"/>
        <v>1152591062.84</v>
      </c>
      <c r="AK1402" s="13">
        <f t="shared" si="363"/>
        <v>962686059.54</v>
      </c>
      <c r="AL1402" s="13">
        <f t="shared" si="364"/>
        <v>418961.78</v>
      </c>
      <c r="AM1402" s="13">
        <f t="shared" si="365"/>
        <v>-7670753.09</v>
      </c>
      <c r="AN1402" s="13">
        <f t="shared" si="366"/>
        <v>955434268.23</v>
      </c>
      <c r="AO1402" s="13">
        <f t="shared" si="367"/>
        <v>2108989444.6</v>
      </c>
      <c r="AP1402" s="13">
        <f t="shared" si="368"/>
        <v>952518197.32</v>
      </c>
      <c r="AQ1402" s="13">
        <f t="shared" si="369"/>
        <v>715945287.74</v>
      </c>
      <c r="AR1402" s="13">
        <f t="shared" si="370"/>
        <v>952518197.32</v>
      </c>
      <c r="AS1402" s="13">
        <f t="shared" si="371"/>
        <v>715945287.74</v>
      </c>
      <c r="AT1402" s="13">
        <f t="shared" si="372"/>
        <v>718861358.65</v>
      </c>
      <c r="AU1402" s="13">
        <f>AT1402-VLOOKUP(A1402,[1]选股结果!$A$2:$BJ$3005,48,FALSE)*0.08</f>
        <v>450798485.6268</v>
      </c>
      <c r="AV1402" s="13">
        <f t="shared" si="373"/>
        <v>236572909.58</v>
      </c>
    </row>
    <row r="1403" spans="1:48">
      <c r="A1403" s="4" t="s">
        <v>2850</v>
      </c>
      <c r="B1403" s="4" t="s">
        <v>2851</v>
      </c>
      <c r="C1403" s="5">
        <v>2634037550.07</v>
      </c>
      <c r="D1403" s="5">
        <v>0</v>
      </c>
      <c r="E1403" s="5">
        <v>0</v>
      </c>
      <c r="F1403" s="5">
        <v>0</v>
      </c>
      <c r="G1403" s="5">
        <v>2101081717.37</v>
      </c>
      <c r="H1403" s="5">
        <v>2054320.29</v>
      </c>
      <c r="I1403" s="5">
        <v>0</v>
      </c>
      <c r="J1403" s="5">
        <v>0</v>
      </c>
      <c r="K1403" s="5">
        <v>0</v>
      </c>
      <c r="L1403" s="5">
        <v>0</v>
      </c>
      <c r="M1403" s="5">
        <v>0</v>
      </c>
      <c r="N1403" s="5">
        <v>0</v>
      </c>
      <c r="O1403" s="5">
        <v>8419302.51</v>
      </c>
      <c r="P1403" s="5">
        <v>338470802.1</v>
      </c>
      <c r="Q1403" s="5">
        <v>105859882.2</v>
      </c>
      <c r="R1403" s="5">
        <v>22181208.87</v>
      </c>
      <c r="S1403" s="5">
        <v>-10561959.54</v>
      </c>
      <c r="T1403" s="5">
        <v>5879727.4</v>
      </c>
      <c r="U1403" s="5">
        <v>0</v>
      </c>
      <c r="V1403" s="5">
        <v>0</v>
      </c>
      <c r="W1403" s="5">
        <v>0</v>
      </c>
      <c r="X1403" s="5">
        <v>3117093.03</v>
      </c>
      <c r="Y1403" s="5">
        <v>0</v>
      </c>
      <c r="Z1403" s="5">
        <v>1535542.06</v>
      </c>
      <c r="AA1403" s="5"/>
      <c r="AB1403" s="5">
        <v>85365.99</v>
      </c>
      <c r="AC1403" s="5">
        <v>431069.84</v>
      </c>
      <c r="AD1403" s="5">
        <v>15641450.62</v>
      </c>
      <c r="AE1403" s="8">
        <f t="shared" si="374"/>
        <v>2634037550.07</v>
      </c>
      <c r="AF1403" s="8">
        <f t="shared" si="375"/>
        <v>2565450953.51</v>
      </c>
      <c r="AG1403" s="8">
        <f t="shared" si="376"/>
        <v>72884772.9900004</v>
      </c>
      <c r="AH1403" s="8">
        <f t="shared" si="377"/>
        <v>72539069.1400004</v>
      </c>
      <c r="AI1403" s="8">
        <f t="shared" si="378"/>
        <v>56897618.5200004</v>
      </c>
      <c r="AJ1403" s="8">
        <f t="shared" si="362"/>
        <v>453095690.66</v>
      </c>
      <c r="AK1403" s="13">
        <f t="shared" si="363"/>
        <v>68586596.5600003</v>
      </c>
      <c r="AL1403" s="13">
        <f t="shared" si="364"/>
        <v>0</v>
      </c>
      <c r="AM1403" s="13">
        <f t="shared" si="365"/>
        <v>3952472.58</v>
      </c>
      <c r="AN1403" s="13">
        <f t="shared" si="366"/>
        <v>72539069.1400003</v>
      </c>
      <c r="AO1403" s="13">
        <f t="shared" si="367"/>
        <v>532955832.7</v>
      </c>
      <c r="AP1403" s="13">
        <f t="shared" si="368"/>
        <v>60078957.3100003</v>
      </c>
      <c r="AQ1403" s="13">
        <f t="shared" si="369"/>
        <v>44437506.6900003</v>
      </c>
      <c r="AR1403" s="13">
        <f t="shared" si="370"/>
        <v>58024637.0200003</v>
      </c>
      <c r="AS1403" s="13">
        <f t="shared" si="371"/>
        <v>42383186.4000003</v>
      </c>
      <c r="AT1403" s="13">
        <f t="shared" si="372"/>
        <v>56897618.5200003</v>
      </c>
      <c r="AU1403" s="13">
        <f>AT1403-VLOOKUP(A1403,[1]选股结果!$A$2:$BJ$3005,48,FALSE)*0.08</f>
        <v>-88137338.2895997</v>
      </c>
      <c r="AV1403" s="13">
        <f t="shared" si="373"/>
        <v>15641450.62</v>
      </c>
    </row>
    <row r="1404" spans="1:48">
      <c r="A1404" s="4" t="s">
        <v>2852</v>
      </c>
      <c r="B1404" s="4" t="s">
        <v>2853</v>
      </c>
      <c r="C1404" s="5">
        <v>2632818205.02</v>
      </c>
      <c r="D1404" s="5">
        <v>0</v>
      </c>
      <c r="E1404" s="5">
        <v>0</v>
      </c>
      <c r="F1404" s="5">
        <v>0</v>
      </c>
      <c r="G1404" s="5">
        <v>2273453682.25</v>
      </c>
      <c r="H1404" s="5">
        <v>30264573.08</v>
      </c>
      <c r="I1404" s="5">
        <v>0</v>
      </c>
      <c r="J1404" s="5">
        <v>0</v>
      </c>
      <c r="K1404" s="5">
        <v>0</v>
      </c>
      <c r="L1404" s="5">
        <v>0</v>
      </c>
      <c r="M1404" s="5">
        <v>0</v>
      </c>
      <c r="N1404" s="5">
        <v>0</v>
      </c>
      <c r="O1404" s="5">
        <v>18328527.67</v>
      </c>
      <c r="P1404" s="5">
        <v>62905426.72</v>
      </c>
      <c r="Q1404" s="5">
        <v>162216739.64</v>
      </c>
      <c r="R1404" s="5">
        <v>103046238.84</v>
      </c>
      <c r="S1404" s="5">
        <v>28235672.92</v>
      </c>
      <c r="T1404" s="5">
        <v>2865222.56</v>
      </c>
      <c r="U1404" s="5">
        <v>2865222.56</v>
      </c>
      <c r="V1404" s="5">
        <v>0</v>
      </c>
      <c r="W1404" s="5">
        <v>0</v>
      </c>
      <c r="X1404" s="5">
        <v>-135759912.87</v>
      </c>
      <c r="Y1404" s="5">
        <v>9695080.84</v>
      </c>
      <c r="Z1404" s="5">
        <v>329527.69</v>
      </c>
      <c r="AA1404" s="5"/>
      <c r="AB1404" s="5">
        <v>2577025.92</v>
      </c>
      <c r="AC1404" s="5">
        <v>5464610.21</v>
      </c>
      <c r="AD1404" s="5">
        <v>21517733.23</v>
      </c>
      <c r="AE1404" s="8">
        <f t="shared" si="374"/>
        <v>2632818205.02</v>
      </c>
      <c r="AF1404" s="8">
        <f t="shared" si="375"/>
        <v>2648186288.04</v>
      </c>
      <c r="AG1404" s="8">
        <f t="shared" si="376"/>
        <v>113891499.26</v>
      </c>
      <c r="AH1404" s="8">
        <f t="shared" si="377"/>
        <v>111003914.97</v>
      </c>
      <c r="AI1404" s="8">
        <f t="shared" si="378"/>
        <v>89486181.74</v>
      </c>
      <c r="AJ1404" s="8">
        <f t="shared" si="362"/>
        <v>256033359.16</v>
      </c>
      <c r="AK1404" s="13">
        <f t="shared" si="363"/>
        <v>-5673002.18</v>
      </c>
      <c r="AL1404" s="13">
        <f t="shared" si="364"/>
        <v>2865222.56</v>
      </c>
      <c r="AM1404" s="13">
        <f t="shared" si="365"/>
        <v>133201856.27</v>
      </c>
      <c r="AN1404" s="13">
        <f t="shared" si="366"/>
        <v>130394076.65</v>
      </c>
      <c r="AO1404" s="13">
        <f t="shared" si="367"/>
        <v>359364522.77</v>
      </c>
      <c r="AP1404" s="13">
        <f t="shared" si="368"/>
        <v>52827243.82</v>
      </c>
      <c r="AQ1404" s="13">
        <f t="shared" si="369"/>
        <v>31309510.59</v>
      </c>
      <c r="AR1404" s="13">
        <f t="shared" si="370"/>
        <v>22562670.74</v>
      </c>
      <c r="AS1404" s="13">
        <f t="shared" si="371"/>
        <v>1044937.51</v>
      </c>
      <c r="AT1404" s="13">
        <f t="shared" si="372"/>
        <v>108876343.42</v>
      </c>
      <c r="AU1404" s="13">
        <f>AT1404-VLOOKUP(A1404,[1]选股结果!$A$2:$BJ$3005,48,FALSE)*0.08</f>
        <v>38382270.7944</v>
      </c>
      <c r="AV1404" s="13">
        <f t="shared" si="373"/>
        <v>21517733.23</v>
      </c>
    </row>
    <row r="1405" spans="1:48">
      <c r="A1405" s="4" t="s">
        <v>2854</v>
      </c>
      <c r="B1405" s="4" t="s">
        <v>2855</v>
      </c>
      <c r="C1405" s="5">
        <v>2630256959.22</v>
      </c>
      <c r="D1405" s="5">
        <v>1148448536.09</v>
      </c>
      <c r="E1405" s="5">
        <v>0</v>
      </c>
      <c r="F1405" s="5">
        <v>0</v>
      </c>
      <c r="G1405" s="5">
        <v>0</v>
      </c>
      <c r="H1405" s="5">
        <v>0</v>
      </c>
      <c r="I1405" s="5">
        <v>0</v>
      </c>
      <c r="J1405" s="5">
        <v>0</v>
      </c>
      <c r="K1405" s="5">
        <v>0</v>
      </c>
      <c r="L1405" s="5">
        <v>0</v>
      </c>
      <c r="M1405" s="5">
        <v>0</v>
      </c>
      <c r="N1405" s="5">
        <v>0</v>
      </c>
      <c r="O1405" s="5">
        <v>14492723.31</v>
      </c>
      <c r="P1405" s="5">
        <v>0</v>
      </c>
      <c r="Q1405" s="5">
        <v>0</v>
      </c>
      <c r="R1405" s="5">
        <v>0</v>
      </c>
      <c r="S1405" s="5">
        <v>0</v>
      </c>
      <c r="T1405" s="5">
        <v>192579034.58</v>
      </c>
      <c r="U1405" s="5">
        <v>0</v>
      </c>
      <c r="V1405" s="5">
        <v>-402058.55</v>
      </c>
      <c r="W1405" s="5">
        <v>29131598.54</v>
      </c>
      <c r="X1405" s="5">
        <v>-31072432.86</v>
      </c>
      <c r="Y1405" s="5">
        <v>0</v>
      </c>
      <c r="Z1405" s="5">
        <v>-180971.08</v>
      </c>
      <c r="AA1405" s="5"/>
      <c r="AB1405" s="5">
        <v>199332.35</v>
      </c>
      <c r="AC1405" s="5">
        <v>1150043.55</v>
      </c>
      <c r="AD1405" s="5">
        <v>238570708.52</v>
      </c>
      <c r="AE1405" s="8">
        <f t="shared" si="374"/>
        <v>2630256959.22</v>
      </c>
      <c r="AF1405" s="8">
        <f t="shared" si="375"/>
        <v>14492723.31</v>
      </c>
      <c r="AG1405" s="8">
        <f t="shared" si="376"/>
        <v>2867964272.26</v>
      </c>
      <c r="AH1405" s="8">
        <f t="shared" si="377"/>
        <v>2867013561.06</v>
      </c>
      <c r="AI1405" s="8">
        <f t="shared" si="378"/>
        <v>2628442852.54</v>
      </c>
      <c r="AJ1405" s="8">
        <f t="shared" si="362"/>
        <v>15443434.51</v>
      </c>
      <c r="AK1405" s="13">
        <f t="shared" si="363"/>
        <v>2615764235.91</v>
      </c>
      <c r="AL1405" s="13">
        <f t="shared" si="364"/>
        <v>0</v>
      </c>
      <c r="AM1405" s="13">
        <f t="shared" si="365"/>
        <v>251249325.15</v>
      </c>
      <c r="AN1405" s="13">
        <f t="shared" si="366"/>
        <v>2867013561.06</v>
      </c>
      <c r="AO1405" s="13">
        <f t="shared" si="367"/>
        <v>2630256959.22</v>
      </c>
      <c r="AP1405" s="13">
        <f t="shared" si="368"/>
        <v>2615764235.91</v>
      </c>
      <c r="AQ1405" s="13">
        <f t="shared" si="369"/>
        <v>2377193527.39</v>
      </c>
      <c r="AR1405" s="13">
        <f t="shared" si="370"/>
        <v>2615764235.91</v>
      </c>
      <c r="AS1405" s="13">
        <f t="shared" si="371"/>
        <v>2377193527.39</v>
      </c>
      <c r="AT1405" s="13">
        <f t="shared" si="372"/>
        <v>2628442852.54</v>
      </c>
      <c r="AU1405" s="13">
        <f>AT1405-VLOOKUP(A1405,[1]选股结果!$A$2:$BJ$3005,48,FALSE)*0.08</f>
        <v>1373494600.6304</v>
      </c>
      <c r="AV1405" s="13">
        <f t="shared" si="373"/>
        <v>238570708.52</v>
      </c>
    </row>
    <row r="1406" spans="1:48">
      <c r="A1406" s="4" t="s">
        <v>2856</v>
      </c>
      <c r="B1406" s="4" t="s">
        <v>2857</v>
      </c>
      <c r="C1406" s="5">
        <v>2621912233.73</v>
      </c>
      <c r="D1406" s="5">
        <v>0</v>
      </c>
      <c r="E1406" s="5">
        <v>0</v>
      </c>
      <c r="F1406" s="5">
        <v>0</v>
      </c>
      <c r="G1406" s="5">
        <v>2116564363.89</v>
      </c>
      <c r="H1406" s="5">
        <v>29713231.57</v>
      </c>
      <c r="I1406" s="5">
        <v>0</v>
      </c>
      <c r="J1406" s="5">
        <v>0</v>
      </c>
      <c r="K1406" s="5">
        <v>0</v>
      </c>
      <c r="L1406" s="5">
        <v>0</v>
      </c>
      <c r="M1406" s="5">
        <v>0</v>
      </c>
      <c r="N1406" s="5">
        <v>0</v>
      </c>
      <c r="O1406" s="5">
        <v>5765692.39</v>
      </c>
      <c r="P1406" s="5">
        <v>58435556.26</v>
      </c>
      <c r="Q1406" s="5">
        <v>74120601.87</v>
      </c>
      <c r="R1406" s="5">
        <v>103511310.38</v>
      </c>
      <c r="S1406" s="5">
        <v>29142160.47</v>
      </c>
      <c r="T1406" s="5">
        <v>2825615.46</v>
      </c>
      <c r="U1406" s="5">
        <v>0</v>
      </c>
      <c r="V1406" s="5">
        <v>0</v>
      </c>
      <c r="W1406" s="5">
        <v>0</v>
      </c>
      <c r="X1406" s="5">
        <v>4837959.97</v>
      </c>
      <c r="Y1406" s="5">
        <v>16689394.61</v>
      </c>
      <c r="Z1406" s="5">
        <v>184797.5</v>
      </c>
      <c r="AA1406" s="5"/>
      <c r="AB1406" s="5">
        <v>1107259.01</v>
      </c>
      <c r="AC1406" s="5">
        <v>766646.75</v>
      </c>
      <c r="AD1406" s="5">
        <v>23046273.77</v>
      </c>
      <c r="AE1406" s="8">
        <f t="shared" si="374"/>
        <v>2621912233.73</v>
      </c>
      <c r="AF1406" s="8">
        <f t="shared" si="375"/>
        <v>2387539685.26</v>
      </c>
      <c r="AG1406" s="8">
        <f t="shared" si="376"/>
        <v>215855606.85</v>
      </c>
      <c r="AH1406" s="8">
        <f t="shared" si="377"/>
        <v>216196219.11</v>
      </c>
      <c r="AI1406" s="8">
        <f t="shared" si="378"/>
        <v>193149945.34</v>
      </c>
      <c r="AJ1406" s="8">
        <f t="shared" si="362"/>
        <v>154670632.87</v>
      </c>
      <c r="AK1406" s="13">
        <f t="shared" si="363"/>
        <v>251061943.08</v>
      </c>
      <c r="AL1406" s="13">
        <f t="shared" si="364"/>
        <v>0</v>
      </c>
      <c r="AM1406" s="13">
        <f t="shared" si="365"/>
        <v>-1486934.75</v>
      </c>
      <c r="AN1406" s="13">
        <f t="shared" si="366"/>
        <v>249575008.33</v>
      </c>
      <c r="AO1406" s="13">
        <f t="shared" si="367"/>
        <v>505347869.84</v>
      </c>
      <c r="AP1406" s="13">
        <f t="shared" si="368"/>
        <v>309917335.12</v>
      </c>
      <c r="AQ1406" s="13">
        <f t="shared" si="369"/>
        <v>286871061.35</v>
      </c>
      <c r="AR1406" s="13">
        <f t="shared" si="370"/>
        <v>280204103.55</v>
      </c>
      <c r="AS1406" s="13">
        <f t="shared" si="371"/>
        <v>257157829.78</v>
      </c>
      <c r="AT1406" s="13">
        <f t="shared" si="372"/>
        <v>226528734.56</v>
      </c>
      <c r="AU1406" s="13">
        <f>AT1406-VLOOKUP(A1406,[1]选股结果!$A$2:$BJ$3005,48,FALSE)*0.08</f>
        <v>-60029615.6184</v>
      </c>
      <c r="AV1406" s="13">
        <f t="shared" si="373"/>
        <v>23046273.77</v>
      </c>
    </row>
    <row r="1407" spans="1:48">
      <c r="A1407" s="4" t="s">
        <v>2858</v>
      </c>
      <c r="B1407" s="4" t="s">
        <v>2859</v>
      </c>
      <c r="C1407" s="5">
        <v>2620098543.26</v>
      </c>
      <c r="D1407" s="5">
        <v>0</v>
      </c>
      <c r="E1407" s="5">
        <v>0</v>
      </c>
      <c r="F1407" s="5">
        <v>0</v>
      </c>
      <c r="G1407" s="5">
        <v>2225068450.96</v>
      </c>
      <c r="H1407" s="5">
        <v>0</v>
      </c>
      <c r="I1407" s="5">
        <v>0</v>
      </c>
      <c r="J1407" s="5">
        <v>0</v>
      </c>
      <c r="K1407" s="5">
        <v>0</v>
      </c>
      <c r="L1407" s="5">
        <v>0</v>
      </c>
      <c r="M1407" s="5">
        <v>0</v>
      </c>
      <c r="N1407" s="5">
        <v>0</v>
      </c>
      <c r="O1407" s="5">
        <v>20124410.44</v>
      </c>
      <c r="P1407" s="5">
        <v>80900305.84</v>
      </c>
      <c r="Q1407" s="5">
        <v>87432579.99</v>
      </c>
      <c r="R1407" s="5">
        <v>180580131.86</v>
      </c>
      <c r="S1407" s="5">
        <v>-17549287.85</v>
      </c>
      <c r="T1407" s="5">
        <v>55082335.7</v>
      </c>
      <c r="U1407" s="5">
        <v>55082335.7</v>
      </c>
      <c r="V1407" s="5">
        <v>0</v>
      </c>
      <c r="W1407" s="5">
        <v>0</v>
      </c>
      <c r="X1407" s="5">
        <v>7402324.36</v>
      </c>
      <c r="Y1407" s="5">
        <v>2119514.34</v>
      </c>
      <c r="Z1407" s="5">
        <v>18327498.9</v>
      </c>
      <c r="AA1407" s="5"/>
      <c r="AB1407" s="5">
        <v>4783592.51</v>
      </c>
      <c r="AC1407" s="5">
        <v>2.29</v>
      </c>
      <c r="AD1407" s="5">
        <v>18778397.34</v>
      </c>
      <c r="AE1407" s="8">
        <f t="shared" si="374"/>
        <v>2620098543.26</v>
      </c>
      <c r="AF1407" s="8">
        <f t="shared" si="375"/>
        <v>2576556591.24</v>
      </c>
      <c r="AG1407" s="8">
        <f t="shared" si="376"/>
        <v>107429947.92</v>
      </c>
      <c r="AH1407" s="8">
        <f t="shared" si="377"/>
        <v>112213538.14</v>
      </c>
      <c r="AI1407" s="8">
        <f t="shared" si="378"/>
        <v>93435140.8</v>
      </c>
      <c r="AJ1407" s="8">
        <f t="shared" si="362"/>
        <v>185793220.39</v>
      </c>
      <c r="AK1407" s="13">
        <f t="shared" si="363"/>
        <v>45661466.3600002</v>
      </c>
      <c r="AL1407" s="13">
        <f t="shared" si="364"/>
        <v>55082335.7</v>
      </c>
      <c r="AM1407" s="13">
        <f t="shared" si="365"/>
        <v>15708764.76</v>
      </c>
      <c r="AN1407" s="13">
        <f t="shared" si="366"/>
        <v>116452566.82</v>
      </c>
      <c r="AO1407" s="13">
        <f t="shared" si="367"/>
        <v>395030092.3</v>
      </c>
      <c r="AP1407" s="13">
        <f t="shared" si="368"/>
        <v>28112178.5100002</v>
      </c>
      <c r="AQ1407" s="13">
        <f t="shared" si="369"/>
        <v>9333781.1700002</v>
      </c>
      <c r="AR1407" s="13">
        <f t="shared" si="370"/>
        <v>28112178.5100002</v>
      </c>
      <c r="AS1407" s="13">
        <f t="shared" si="371"/>
        <v>9333781.1700002</v>
      </c>
      <c r="AT1407" s="13">
        <f t="shared" si="372"/>
        <v>97674169.4800002</v>
      </c>
      <c r="AU1407" s="13">
        <f>AT1407-VLOOKUP(A1407,[1]选股结果!$A$2:$BJ$3005,48,FALSE)*0.08</f>
        <v>-35607999.3567998</v>
      </c>
      <c r="AV1407" s="13">
        <f t="shared" si="373"/>
        <v>18778397.34</v>
      </c>
    </row>
    <row r="1408" spans="1:48">
      <c r="A1408" s="4" t="s">
        <v>2860</v>
      </c>
      <c r="B1408" s="4" t="s">
        <v>2861</v>
      </c>
      <c r="C1408" s="5">
        <v>2619574442.63</v>
      </c>
      <c r="D1408" s="5">
        <v>0</v>
      </c>
      <c r="E1408" s="5">
        <v>0</v>
      </c>
      <c r="F1408" s="5">
        <v>0</v>
      </c>
      <c r="G1408" s="5">
        <v>1811879569.1</v>
      </c>
      <c r="H1408" s="5">
        <v>31128447.62</v>
      </c>
      <c r="I1408" s="5">
        <v>0</v>
      </c>
      <c r="J1408" s="5">
        <v>0</v>
      </c>
      <c r="K1408" s="5">
        <v>0</v>
      </c>
      <c r="L1408" s="5">
        <v>0</v>
      </c>
      <c r="M1408" s="5">
        <v>0</v>
      </c>
      <c r="N1408" s="5">
        <v>0</v>
      </c>
      <c r="O1408" s="5">
        <v>22585736.78</v>
      </c>
      <c r="P1408" s="5">
        <v>523976078.62</v>
      </c>
      <c r="Q1408" s="5">
        <v>90682436.93</v>
      </c>
      <c r="R1408" s="5">
        <v>50606084.29</v>
      </c>
      <c r="S1408" s="5">
        <v>30523972.7</v>
      </c>
      <c r="T1408" s="5">
        <v>1910948.64</v>
      </c>
      <c r="U1408" s="5">
        <v>0</v>
      </c>
      <c r="V1408" s="5">
        <v>0</v>
      </c>
      <c r="W1408" s="5">
        <v>-1363618.1</v>
      </c>
      <c r="X1408" s="5">
        <v>-2922751.16</v>
      </c>
      <c r="Y1408" s="5">
        <v>1433501.25</v>
      </c>
      <c r="Z1408" s="5">
        <v>55327.59</v>
      </c>
      <c r="AA1408" s="5"/>
      <c r="AB1408" s="5">
        <v>2840051.72</v>
      </c>
      <c r="AC1408" s="5">
        <v>780110.11</v>
      </c>
      <c r="AD1408" s="5">
        <v>37107669.58</v>
      </c>
      <c r="AE1408" s="8">
        <f t="shared" si="374"/>
        <v>2619574442.63</v>
      </c>
      <c r="AF1408" s="8">
        <f t="shared" si="375"/>
        <v>2530253878.42</v>
      </c>
      <c r="AG1408" s="8">
        <f t="shared" si="376"/>
        <v>91412472.2500005</v>
      </c>
      <c r="AH1408" s="8">
        <f t="shared" si="377"/>
        <v>93472413.8600005</v>
      </c>
      <c r="AI1408" s="8">
        <f t="shared" si="378"/>
        <v>56364744.2800005</v>
      </c>
      <c r="AJ1408" s="8">
        <f t="shared" si="362"/>
        <v>636617811.97</v>
      </c>
      <c r="AK1408" s="13">
        <f t="shared" si="363"/>
        <v>90754065.4600002</v>
      </c>
      <c r="AL1408" s="13">
        <f t="shared" si="364"/>
        <v>0</v>
      </c>
      <c r="AM1408" s="13">
        <f t="shared" si="365"/>
        <v>5585350.9</v>
      </c>
      <c r="AN1408" s="13">
        <f t="shared" si="366"/>
        <v>96339416.3600002</v>
      </c>
      <c r="AO1408" s="13">
        <f t="shared" si="367"/>
        <v>807694873.53</v>
      </c>
      <c r="AP1408" s="13">
        <f t="shared" si="368"/>
        <v>152406485.78</v>
      </c>
      <c r="AQ1408" s="13">
        <f t="shared" si="369"/>
        <v>115298816.2</v>
      </c>
      <c r="AR1408" s="13">
        <f t="shared" si="370"/>
        <v>121278038.16</v>
      </c>
      <c r="AS1408" s="13">
        <f t="shared" si="371"/>
        <v>84170368.5800002</v>
      </c>
      <c r="AT1408" s="13">
        <f t="shared" si="372"/>
        <v>59231746.7800002</v>
      </c>
      <c r="AU1408" s="13">
        <f>AT1408-VLOOKUP(A1408,[1]选股结果!$A$2:$BJ$3005,48,FALSE)*0.08</f>
        <v>-61064814.0399998</v>
      </c>
      <c r="AV1408" s="13">
        <f t="shared" si="373"/>
        <v>37107669.58</v>
      </c>
    </row>
    <row r="1409" spans="1:48">
      <c r="A1409" s="4" t="s">
        <v>2862</v>
      </c>
      <c r="B1409" s="4" t="s">
        <v>2863</v>
      </c>
      <c r="C1409" s="5">
        <v>2618903304.81</v>
      </c>
      <c r="D1409" s="5">
        <v>0</v>
      </c>
      <c r="E1409" s="5">
        <v>0</v>
      </c>
      <c r="F1409" s="5">
        <v>0</v>
      </c>
      <c r="G1409" s="5">
        <v>2293896239.51</v>
      </c>
      <c r="H1409" s="5">
        <v>142420297.59</v>
      </c>
      <c r="I1409" s="5">
        <v>0</v>
      </c>
      <c r="J1409" s="5">
        <v>0</v>
      </c>
      <c r="K1409" s="5">
        <v>0</v>
      </c>
      <c r="L1409" s="5">
        <v>0</v>
      </c>
      <c r="M1409" s="5">
        <v>0</v>
      </c>
      <c r="N1409" s="5">
        <v>0</v>
      </c>
      <c r="O1409" s="5">
        <v>23138232.44</v>
      </c>
      <c r="P1409" s="5">
        <v>28144391.76</v>
      </c>
      <c r="Q1409" s="5">
        <v>63975999.69</v>
      </c>
      <c r="R1409" s="5">
        <v>3921428.5</v>
      </c>
      <c r="S1409" s="5">
        <v>204519989.55</v>
      </c>
      <c r="T1409" s="5">
        <v>0</v>
      </c>
      <c r="U1409" s="5">
        <v>0</v>
      </c>
      <c r="V1409" s="5">
        <v>0</v>
      </c>
      <c r="W1409" s="5">
        <v>0</v>
      </c>
      <c r="X1409" s="5">
        <v>-4452323.82</v>
      </c>
      <c r="Y1409" s="5">
        <v>69147.64</v>
      </c>
      <c r="Z1409" s="5">
        <v>0</v>
      </c>
      <c r="AA1409" s="5"/>
      <c r="AB1409" s="5">
        <v>224480.31</v>
      </c>
      <c r="AC1409" s="5">
        <v>5813397.28</v>
      </c>
      <c r="AD1409" s="5">
        <v>1181591.27</v>
      </c>
      <c r="AE1409" s="8">
        <f t="shared" si="374"/>
        <v>2618903304.81</v>
      </c>
      <c r="AF1409" s="8">
        <f t="shared" si="375"/>
        <v>2617596281.45</v>
      </c>
      <c r="AG1409" s="8">
        <f t="shared" si="376"/>
        <v>5690199.53999918</v>
      </c>
      <c r="AH1409" s="8">
        <f t="shared" si="377"/>
        <v>101282.569999179</v>
      </c>
      <c r="AI1409" s="8">
        <f t="shared" si="378"/>
        <v>-1080308.70000082</v>
      </c>
      <c r="AJ1409" s="8">
        <f t="shared" si="362"/>
        <v>120916688.5</v>
      </c>
      <c r="AK1409" s="13">
        <f t="shared" si="363"/>
        <v>1376170.9999997</v>
      </c>
      <c r="AL1409" s="13">
        <f t="shared" si="364"/>
        <v>0</v>
      </c>
      <c r="AM1409" s="13">
        <f t="shared" si="365"/>
        <v>-1136593.15</v>
      </c>
      <c r="AN1409" s="13">
        <f t="shared" si="366"/>
        <v>239577.8499997</v>
      </c>
      <c r="AO1409" s="13">
        <f t="shared" si="367"/>
        <v>325007065.3</v>
      </c>
      <c r="AP1409" s="13">
        <f t="shared" si="368"/>
        <v>348316458.14</v>
      </c>
      <c r="AQ1409" s="13">
        <f t="shared" si="369"/>
        <v>347134866.87</v>
      </c>
      <c r="AR1409" s="13">
        <f t="shared" si="370"/>
        <v>205896160.55</v>
      </c>
      <c r="AS1409" s="13">
        <f t="shared" si="371"/>
        <v>204714569.28</v>
      </c>
      <c r="AT1409" s="13">
        <f t="shared" si="372"/>
        <v>-942013.4200003</v>
      </c>
      <c r="AU1409" s="13">
        <f>AT1409-VLOOKUP(A1409,[1]选股结果!$A$2:$BJ$3005,48,FALSE)*0.08</f>
        <v>-244344179.6328</v>
      </c>
      <c r="AV1409" s="13">
        <f t="shared" si="373"/>
        <v>1181591.27</v>
      </c>
    </row>
    <row r="1410" spans="1:48">
      <c r="A1410" s="4" t="s">
        <v>2864</v>
      </c>
      <c r="B1410" s="4" t="s">
        <v>2865</v>
      </c>
      <c r="C1410" s="5">
        <v>2616044733.69</v>
      </c>
      <c r="D1410" s="5">
        <v>900077.59</v>
      </c>
      <c r="E1410" s="5">
        <v>0</v>
      </c>
      <c r="F1410" s="5">
        <v>0</v>
      </c>
      <c r="G1410" s="5">
        <v>2210285156.22</v>
      </c>
      <c r="H1410" s="5">
        <v>25582056.32</v>
      </c>
      <c r="I1410" s="5">
        <v>930.8</v>
      </c>
      <c r="J1410" s="5">
        <v>0</v>
      </c>
      <c r="K1410" s="5">
        <v>0</v>
      </c>
      <c r="L1410" s="5">
        <v>0</v>
      </c>
      <c r="M1410" s="5">
        <v>0</v>
      </c>
      <c r="N1410" s="5">
        <v>0</v>
      </c>
      <c r="O1410" s="5">
        <v>7374094.37</v>
      </c>
      <c r="P1410" s="5">
        <v>74219208.7</v>
      </c>
      <c r="Q1410" s="5">
        <v>107068898.71</v>
      </c>
      <c r="R1410" s="5">
        <v>41112150.11</v>
      </c>
      <c r="S1410" s="5">
        <v>21357721.21</v>
      </c>
      <c r="T1410" s="5">
        <v>12641106.1</v>
      </c>
      <c r="U1410" s="5">
        <v>908323.6</v>
      </c>
      <c r="V1410" s="5">
        <v>0</v>
      </c>
      <c r="W1410" s="5">
        <v>-58878914.27</v>
      </c>
      <c r="X1410" s="5">
        <v>4720547.51</v>
      </c>
      <c r="Y1410" s="5">
        <v>5876982.03</v>
      </c>
      <c r="Z1410" s="5">
        <v>12540398.71</v>
      </c>
      <c r="AA1410" s="5"/>
      <c r="AB1410" s="5">
        <v>510142.27</v>
      </c>
      <c r="AC1410" s="5">
        <v>55977.69</v>
      </c>
      <c r="AD1410" s="5">
        <v>24816202.44</v>
      </c>
      <c r="AE1410" s="8">
        <f t="shared" si="374"/>
        <v>2616044733.69</v>
      </c>
      <c r="AF1410" s="8">
        <f t="shared" si="375"/>
        <v>2461417229.32</v>
      </c>
      <c r="AG1410" s="8">
        <f t="shared" si="376"/>
        <v>110332565.37</v>
      </c>
      <c r="AH1410" s="8">
        <f t="shared" si="377"/>
        <v>110786729.95</v>
      </c>
      <c r="AI1410" s="8">
        <f t="shared" si="378"/>
        <v>85970527.51</v>
      </c>
      <c r="AJ1410" s="8">
        <f t="shared" si="362"/>
        <v>194085019.23</v>
      </c>
      <c r="AK1410" s="13">
        <f t="shared" si="363"/>
        <v>160504486.4</v>
      </c>
      <c r="AL1410" s="13">
        <f t="shared" si="364"/>
        <v>908323.6</v>
      </c>
      <c r="AM1410" s="13">
        <f t="shared" si="365"/>
        <v>-38872115.99</v>
      </c>
      <c r="AN1410" s="13">
        <f t="shared" si="366"/>
        <v>122540694.01</v>
      </c>
      <c r="AO1410" s="13">
        <f t="shared" si="367"/>
        <v>405759577.47</v>
      </c>
      <c r="AP1410" s="13">
        <f t="shared" si="368"/>
        <v>207444263.93</v>
      </c>
      <c r="AQ1410" s="13">
        <f t="shared" si="369"/>
        <v>182628061.49</v>
      </c>
      <c r="AR1410" s="13">
        <f t="shared" si="370"/>
        <v>181862207.61</v>
      </c>
      <c r="AS1410" s="13">
        <f t="shared" si="371"/>
        <v>157046005.17</v>
      </c>
      <c r="AT1410" s="13">
        <f t="shared" si="372"/>
        <v>97724491.57</v>
      </c>
      <c r="AU1410" s="13">
        <f>AT1410-VLOOKUP(A1410,[1]选股结果!$A$2:$BJ$3005,48,FALSE)*0.08</f>
        <v>-43215771.4636</v>
      </c>
      <c r="AV1410" s="13">
        <f t="shared" si="373"/>
        <v>24816202.44</v>
      </c>
    </row>
    <row r="1411" spans="1:48">
      <c r="A1411" s="4" t="s">
        <v>2866</v>
      </c>
      <c r="B1411" s="4" t="s">
        <v>2867</v>
      </c>
      <c r="C1411" s="5">
        <v>2608676845.62</v>
      </c>
      <c r="D1411" s="5">
        <v>0</v>
      </c>
      <c r="E1411" s="5">
        <v>0</v>
      </c>
      <c r="F1411" s="5">
        <v>0</v>
      </c>
      <c r="G1411" s="5">
        <v>2219057515</v>
      </c>
      <c r="H1411" s="5">
        <v>30946476.08</v>
      </c>
      <c r="I1411" s="5">
        <v>0</v>
      </c>
      <c r="J1411" s="5">
        <v>0</v>
      </c>
      <c r="K1411" s="5">
        <v>0</v>
      </c>
      <c r="L1411" s="5">
        <v>0</v>
      </c>
      <c r="M1411" s="5">
        <v>0</v>
      </c>
      <c r="N1411" s="5">
        <v>0</v>
      </c>
      <c r="O1411" s="5">
        <v>6739648.69</v>
      </c>
      <c r="P1411" s="5">
        <v>34755507.56</v>
      </c>
      <c r="Q1411" s="5">
        <v>75773868.72</v>
      </c>
      <c r="R1411" s="5">
        <v>91279008.21</v>
      </c>
      <c r="S1411" s="5">
        <v>4111888.71</v>
      </c>
      <c r="T1411" s="5">
        <v>3304410.08</v>
      </c>
      <c r="U1411" s="5">
        <v>0</v>
      </c>
      <c r="V1411" s="5">
        <v>0</v>
      </c>
      <c r="W1411" s="5">
        <v>-400235.01</v>
      </c>
      <c r="X1411" s="5">
        <v>6783165.73</v>
      </c>
      <c r="Y1411" s="5">
        <v>-4619908.06</v>
      </c>
      <c r="Z1411" s="5">
        <v>-6122671.5</v>
      </c>
      <c r="AA1411" s="5"/>
      <c r="AB1411" s="5">
        <v>2232543.54</v>
      </c>
      <c r="AC1411" s="5">
        <v>2088780</v>
      </c>
      <c r="AD1411" s="5">
        <v>23798422.8</v>
      </c>
      <c r="AE1411" s="8">
        <f t="shared" si="374"/>
        <v>2608676845.62</v>
      </c>
      <c r="AF1411" s="8">
        <f t="shared" si="375"/>
        <v>2431717436.89</v>
      </c>
      <c r="AG1411" s="8">
        <f t="shared" si="376"/>
        <v>171577654.63</v>
      </c>
      <c r="AH1411" s="8">
        <f t="shared" si="377"/>
        <v>171721418.17</v>
      </c>
      <c r="AI1411" s="8">
        <f t="shared" si="378"/>
        <v>147922995.37</v>
      </c>
      <c r="AJ1411" s="8">
        <f t="shared" ref="AJ1411:AJ1474" si="379">O1411+P1411+Q1411+Y1411-AB1411+AC1411</f>
        <v>112505353.37</v>
      </c>
      <c r="AK1411" s="13">
        <f t="shared" ref="AK1411:AK1474" si="380">C1411-G1411-O1411-P1411-Q1411-R1411+Y1411-S1411</f>
        <v>172339500.67</v>
      </c>
      <c r="AL1411" s="13">
        <f t="shared" ref="AL1411:AL1474" si="381">U1411</f>
        <v>0</v>
      </c>
      <c r="AM1411" s="13">
        <f t="shared" ref="AM1411:AM1474" si="382">T1411-U1411+V1411+W1411-X1411+Z1411+AA1411-AC1411+AB1411</f>
        <v>-9857898.62</v>
      </c>
      <c r="AN1411" s="13">
        <f t="shared" ref="AN1411:AN1474" si="383">AK1411+AL1411+AM1411</f>
        <v>162481602.05</v>
      </c>
      <c r="AO1411" s="13">
        <f t="shared" ref="AO1411:AO1474" si="384">C1411-G1411</f>
        <v>389619330.62</v>
      </c>
      <c r="AP1411" s="13">
        <f t="shared" ref="AP1411:AP1474" si="385">AK1411+S1411+H1411</f>
        <v>207397865.46</v>
      </c>
      <c r="AQ1411" s="13">
        <f t="shared" ref="AQ1411:AQ1474" si="386">AP1411-AV1411</f>
        <v>183599442.66</v>
      </c>
      <c r="AR1411" s="13">
        <f t="shared" ref="AR1411:AR1474" si="387">AP1411-H1411</f>
        <v>176451389.38</v>
      </c>
      <c r="AS1411" s="13">
        <f t="shared" ref="AS1411:AS1474" si="388">AP1411-H1411-AV1411</f>
        <v>152652966.58</v>
      </c>
      <c r="AT1411" s="13">
        <f t="shared" ref="AT1411:AT1474" si="389">AK1411-AV1411+AL1411+AM1411</f>
        <v>138683179.25</v>
      </c>
      <c r="AU1411" s="13">
        <f>AT1411-VLOOKUP(A1411,[1]选股结果!$A$2:$BJ$3005,48,FALSE)*0.08</f>
        <v>-79668169.2996</v>
      </c>
      <c r="AV1411" s="13">
        <f t="shared" ref="AV1411:AV1474" si="390">AH1411-AI1411</f>
        <v>23798422.8</v>
      </c>
    </row>
    <row r="1412" spans="1:48">
      <c r="A1412" s="4" t="s">
        <v>2868</v>
      </c>
      <c r="B1412" s="4" t="s">
        <v>2869</v>
      </c>
      <c r="C1412" s="5">
        <v>2606024268.01</v>
      </c>
      <c r="D1412" s="5">
        <v>0</v>
      </c>
      <c r="E1412" s="5">
        <v>0</v>
      </c>
      <c r="F1412" s="5">
        <v>0</v>
      </c>
      <c r="G1412" s="5">
        <v>1502708008.84</v>
      </c>
      <c r="H1412" s="5">
        <v>2362984.86</v>
      </c>
      <c r="I1412" s="5">
        <v>0</v>
      </c>
      <c r="J1412" s="5">
        <v>0</v>
      </c>
      <c r="K1412" s="5">
        <v>0</v>
      </c>
      <c r="L1412" s="5">
        <v>0</v>
      </c>
      <c r="M1412" s="5">
        <v>0</v>
      </c>
      <c r="N1412" s="5">
        <v>0</v>
      </c>
      <c r="O1412" s="5">
        <v>17811431.78</v>
      </c>
      <c r="P1412" s="5">
        <v>796360578.96</v>
      </c>
      <c r="Q1412" s="5">
        <v>90884502.11</v>
      </c>
      <c r="R1412" s="5">
        <v>25621608.79</v>
      </c>
      <c r="S1412" s="5">
        <v>1620430.98</v>
      </c>
      <c r="T1412" s="5">
        <v>98055237.64</v>
      </c>
      <c r="U1412" s="5">
        <v>94207036.38</v>
      </c>
      <c r="V1412" s="5">
        <v>0</v>
      </c>
      <c r="W1412" s="5">
        <v>8834431.28</v>
      </c>
      <c r="X1412" s="5">
        <v>-268465.98</v>
      </c>
      <c r="Y1412" s="5">
        <v>0</v>
      </c>
      <c r="Z1412" s="5">
        <v>345163.38</v>
      </c>
      <c r="AA1412" s="5"/>
      <c r="AB1412" s="5">
        <v>223050.74</v>
      </c>
      <c r="AC1412" s="5">
        <v>2700965</v>
      </c>
      <c r="AD1412" s="5">
        <v>25220695.31</v>
      </c>
      <c r="AE1412" s="8">
        <f t="shared" si="374"/>
        <v>2606024268.01</v>
      </c>
      <c r="AF1412" s="8">
        <f t="shared" si="375"/>
        <v>2435006561.46</v>
      </c>
      <c r="AG1412" s="8">
        <f t="shared" si="376"/>
        <v>278521004.83</v>
      </c>
      <c r="AH1412" s="8">
        <f t="shared" si="377"/>
        <v>276043090.57</v>
      </c>
      <c r="AI1412" s="8">
        <f t="shared" si="378"/>
        <v>250822395.26</v>
      </c>
      <c r="AJ1412" s="8">
        <f t="shared" si="379"/>
        <v>907534427.11</v>
      </c>
      <c r="AK1412" s="13">
        <f t="shared" si="380"/>
        <v>171017706.55</v>
      </c>
      <c r="AL1412" s="13">
        <f t="shared" si="381"/>
        <v>94207036.38</v>
      </c>
      <c r="AM1412" s="13">
        <f t="shared" si="382"/>
        <v>10818347.64</v>
      </c>
      <c r="AN1412" s="13">
        <f t="shared" si="383"/>
        <v>276043090.57</v>
      </c>
      <c r="AO1412" s="13">
        <f t="shared" si="384"/>
        <v>1103316259.17</v>
      </c>
      <c r="AP1412" s="13">
        <f t="shared" si="385"/>
        <v>175001122.39</v>
      </c>
      <c r="AQ1412" s="13">
        <f t="shared" si="386"/>
        <v>149780427.08</v>
      </c>
      <c r="AR1412" s="13">
        <f t="shared" si="387"/>
        <v>172638137.53</v>
      </c>
      <c r="AS1412" s="13">
        <f t="shared" si="388"/>
        <v>147417442.22</v>
      </c>
      <c r="AT1412" s="13">
        <f t="shared" si="389"/>
        <v>250822395.26</v>
      </c>
      <c r="AU1412" s="13">
        <f>AT1412-VLOOKUP(A1412,[1]选股结果!$A$2:$BJ$3005,48,FALSE)*0.08</f>
        <v>131924194.1408</v>
      </c>
      <c r="AV1412" s="13">
        <f t="shared" si="390"/>
        <v>25220695.31</v>
      </c>
    </row>
    <row r="1413" spans="1:48">
      <c r="A1413" s="4" t="s">
        <v>2870</v>
      </c>
      <c r="B1413" s="4" t="s">
        <v>2871</v>
      </c>
      <c r="C1413" s="5">
        <v>2605745218.38</v>
      </c>
      <c r="D1413" s="5">
        <v>0</v>
      </c>
      <c r="E1413" s="5">
        <v>0</v>
      </c>
      <c r="F1413" s="5">
        <v>0</v>
      </c>
      <c r="G1413" s="5">
        <v>549997054.91</v>
      </c>
      <c r="H1413" s="5">
        <v>29898819.96</v>
      </c>
      <c r="I1413" s="5">
        <v>0</v>
      </c>
      <c r="J1413" s="5">
        <v>0</v>
      </c>
      <c r="K1413" s="5">
        <v>0</v>
      </c>
      <c r="L1413" s="5">
        <v>0</v>
      </c>
      <c r="M1413" s="5">
        <v>0</v>
      </c>
      <c r="N1413" s="5">
        <v>0</v>
      </c>
      <c r="O1413" s="5">
        <v>34542926.94</v>
      </c>
      <c r="P1413" s="5">
        <v>1321111254.21</v>
      </c>
      <c r="Q1413" s="5">
        <v>242392597.88</v>
      </c>
      <c r="R1413" s="5">
        <v>90228534.51</v>
      </c>
      <c r="S1413" s="5">
        <v>26597694.12</v>
      </c>
      <c r="T1413" s="5">
        <v>2780455.3</v>
      </c>
      <c r="U1413" s="5">
        <v>0</v>
      </c>
      <c r="V1413" s="5">
        <v>0</v>
      </c>
      <c r="W1413" s="5">
        <v>0</v>
      </c>
      <c r="X1413" s="5">
        <v>1285462.69</v>
      </c>
      <c r="Y1413" s="5">
        <v>14814765.29</v>
      </c>
      <c r="Z1413" s="5">
        <v>-1373074.1</v>
      </c>
      <c r="AA1413" s="5"/>
      <c r="AB1413" s="5">
        <v>5100597.42</v>
      </c>
      <c r="AC1413" s="5">
        <v>8880186.51</v>
      </c>
      <c r="AD1413" s="5">
        <v>59149555.6</v>
      </c>
      <c r="AE1413" s="8">
        <f t="shared" si="374"/>
        <v>2605745218.38</v>
      </c>
      <c r="AF1413" s="8">
        <f t="shared" si="375"/>
        <v>2264870062.57</v>
      </c>
      <c r="AG1413" s="8">
        <f t="shared" si="376"/>
        <v>326182309.03</v>
      </c>
      <c r="AH1413" s="8">
        <f t="shared" si="377"/>
        <v>322402719.94</v>
      </c>
      <c r="AI1413" s="8">
        <f t="shared" si="378"/>
        <v>263253164.34</v>
      </c>
      <c r="AJ1413" s="8">
        <f t="shared" si="379"/>
        <v>1616641133.41</v>
      </c>
      <c r="AK1413" s="13">
        <f t="shared" si="380"/>
        <v>355689921.1</v>
      </c>
      <c r="AL1413" s="13">
        <f t="shared" si="381"/>
        <v>0</v>
      </c>
      <c r="AM1413" s="13">
        <f t="shared" si="382"/>
        <v>-3657670.58</v>
      </c>
      <c r="AN1413" s="13">
        <f t="shared" si="383"/>
        <v>352032250.52</v>
      </c>
      <c r="AO1413" s="13">
        <f t="shared" si="384"/>
        <v>2055748163.47</v>
      </c>
      <c r="AP1413" s="13">
        <f t="shared" si="385"/>
        <v>412186435.18</v>
      </c>
      <c r="AQ1413" s="13">
        <f t="shared" si="386"/>
        <v>353036879.58</v>
      </c>
      <c r="AR1413" s="13">
        <f t="shared" si="387"/>
        <v>382287615.22</v>
      </c>
      <c r="AS1413" s="13">
        <f t="shared" si="388"/>
        <v>323138059.62</v>
      </c>
      <c r="AT1413" s="13">
        <f t="shared" si="389"/>
        <v>292882694.92</v>
      </c>
      <c r="AU1413" s="13">
        <f>AT1413-VLOOKUP(A1413,[1]选股结果!$A$2:$BJ$3005,48,FALSE)*0.08</f>
        <v>8324207.16720003</v>
      </c>
      <c r="AV1413" s="13">
        <f t="shared" si="390"/>
        <v>59149555.6</v>
      </c>
    </row>
    <row r="1414" spans="1:48">
      <c r="A1414" s="4" t="s">
        <v>2872</v>
      </c>
      <c r="B1414" s="4" t="s">
        <v>2873</v>
      </c>
      <c r="C1414" s="5">
        <v>2605636211.92</v>
      </c>
      <c r="D1414" s="5">
        <v>0</v>
      </c>
      <c r="E1414" s="5">
        <v>0</v>
      </c>
      <c r="F1414" s="5">
        <v>0</v>
      </c>
      <c r="G1414" s="5">
        <v>2404571483.72</v>
      </c>
      <c r="H1414" s="5">
        <v>52177704</v>
      </c>
      <c r="I1414" s="5">
        <v>0</v>
      </c>
      <c r="J1414" s="5">
        <v>0</v>
      </c>
      <c r="K1414" s="5">
        <v>0</v>
      </c>
      <c r="L1414" s="5">
        <v>0</v>
      </c>
      <c r="M1414" s="5">
        <v>0</v>
      </c>
      <c r="N1414" s="5">
        <v>0</v>
      </c>
      <c r="O1414" s="5">
        <v>9375482.69</v>
      </c>
      <c r="P1414" s="5">
        <v>77084053.97</v>
      </c>
      <c r="Q1414" s="5">
        <v>21940712.05</v>
      </c>
      <c r="R1414" s="5">
        <v>1142781.53</v>
      </c>
      <c r="S1414" s="5">
        <v>45702410.7</v>
      </c>
      <c r="T1414" s="5">
        <v>-677493.35</v>
      </c>
      <c r="U1414" s="5">
        <v>0</v>
      </c>
      <c r="V1414" s="5">
        <v>0</v>
      </c>
      <c r="W1414" s="5">
        <v>0</v>
      </c>
      <c r="X1414" s="5">
        <v>-10753048.06</v>
      </c>
      <c r="Y1414" s="5">
        <v>0</v>
      </c>
      <c r="Z1414" s="5">
        <v>0</v>
      </c>
      <c r="AA1414" s="5"/>
      <c r="AB1414" s="5">
        <v>3738.76</v>
      </c>
      <c r="AC1414" s="5">
        <v>67255.63</v>
      </c>
      <c r="AD1414" s="5">
        <v>14398827.96</v>
      </c>
      <c r="AE1414" s="8">
        <f t="shared" si="374"/>
        <v>2605636211.92</v>
      </c>
      <c r="AF1414" s="8">
        <f t="shared" si="375"/>
        <v>2559816924.66</v>
      </c>
      <c r="AG1414" s="8">
        <f t="shared" si="376"/>
        <v>55894841.9700002</v>
      </c>
      <c r="AH1414" s="8">
        <f t="shared" si="377"/>
        <v>55831325.1000002</v>
      </c>
      <c r="AI1414" s="8">
        <f t="shared" si="378"/>
        <v>41432497.1400002</v>
      </c>
      <c r="AJ1414" s="8">
        <f t="shared" si="379"/>
        <v>108463765.58</v>
      </c>
      <c r="AK1414" s="13">
        <f t="shared" si="380"/>
        <v>45819287.2600003</v>
      </c>
      <c r="AL1414" s="13">
        <f t="shared" si="381"/>
        <v>0</v>
      </c>
      <c r="AM1414" s="13">
        <f t="shared" si="382"/>
        <v>10012037.84</v>
      </c>
      <c r="AN1414" s="13">
        <f t="shared" si="383"/>
        <v>55831325.1000003</v>
      </c>
      <c r="AO1414" s="13">
        <f t="shared" si="384"/>
        <v>201064728.2</v>
      </c>
      <c r="AP1414" s="13">
        <f t="shared" si="385"/>
        <v>143699401.96</v>
      </c>
      <c r="AQ1414" s="13">
        <f t="shared" si="386"/>
        <v>129300574</v>
      </c>
      <c r="AR1414" s="13">
        <f t="shared" si="387"/>
        <v>91521697.9600003</v>
      </c>
      <c r="AS1414" s="13">
        <f t="shared" si="388"/>
        <v>77122870.0000003</v>
      </c>
      <c r="AT1414" s="13">
        <f t="shared" si="389"/>
        <v>41432497.1400003</v>
      </c>
      <c r="AU1414" s="13">
        <f>AT1414-VLOOKUP(A1414,[1]选股结果!$A$2:$BJ$3005,48,FALSE)*0.08</f>
        <v>-62736292.7895997</v>
      </c>
      <c r="AV1414" s="13">
        <f t="shared" si="390"/>
        <v>14398827.96</v>
      </c>
    </row>
    <row r="1415" spans="1:48">
      <c r="A1415" s="4" t="s">
        <v>2874</v>
      </c>
      <c r="B1415" s="4" t="s">
        <v>2875</v>
      </c>
      <c r="C1415" s="5">
        <v>2602078488.23</v>
      </c>
      <c r="D1415" s="5">
        <v>0</v>
      </c>
      <c r="E1415" s="5">
        <v>0</v>
      </c>
      <c r="F1415" s="5">
        <v>0</v>
      </c>
      <c r="G1415" s="5">
        <v>2247966863.74</v>
      </c>
      <c r="H1415" s="5">
        <v>75268983.62</v>
      </c>
      <c r="I1415" s="5">
        <v>0</v>
      </c>
      <c r="J1415" s="5">
        <v>0</v>
      </c>
      <c r="K1415" s="5">
        <v>0</v>
      </c>
      <c r="L1415" s="5">
        <v>0</v>
      </c>
      <c r="M1415" s="5">
        <v>0</v>
      </c>
      <c r="N1415" s="5">
        <v>0</v>
      </c>
      <c r="O1415" s="5">
        <v>20230900.75</v>
      </c>
      <c r="P1415" s="5">
        <v>22294494.44</v>
      </c>
      <c r="Q1415" s="5">
        <v>153522527.66</v>
      </c>
      <c r="R1415" s="5">
        <v>84205704.3</v>
      </c>
      <c r="S1415" s="5">
        <v>76746196.59</v>
      </c>
      <c r="T1415" s="5">
        <v>13157.34</v>
      </c>
      <c r="U1415" s="5">
        <v>0</v>
      </c>
      <c r="V1415" s="5">
        <v>0</v>
      </c>
      <c r="W1415" s="5">
        <v>0</v>
      </c>
      <c r="X1415" s="5">
        <v>-1797533.47</v>
      </c>
      <c r="Y1415" s="5">
        <v>0</v>
      </c>
      <c r="Z1415" s="5">
        <v>555766.33</v>
      </c>
      <c r="AA1415" s="5"/>
      <c r="AB1415" s="5">
        <v>3556335.99</v>
      </c>
      <c r="AC1415" s="5">
        <v>783087.73</v>
      </c>
      <c r="AD1415" s="5">
        <v>3175385.43</v>
      </c>
      <c r="AE1415" s="8">
        <f t="shared" si="374"/>
        <v>2602078488.23</v>
      </c>
      <c r="AF1415" s="8">
        <f t="shared" si="375"/>
        <v>2604966687.48</v>
      </c>
      <c r="AG1415" s="8">
        <f t="shared" si="376"/>
        <v>-521742.11</v>
      </c>
      <c r="AH1415" s="8">
        <f t="shared" si="377"/>
        <v>2251506.15</v>
      </c>
      <c r="AI1415" s="8">
        <f t="shared" si="378"/>
        <v>-923879.28</v>
      </c>
      <c r="AJ1415" s="8">
        <f t="shared" si="379"/>
        <v>193274674.59</v>
      </c>
      <c r="AK1415" s="13">
        <f t="shared" si="380"/>
        <v>-2888199.24999975</v>
      </c>
      <c r="AL1415" s="13">
        <f t="shared" si="381"/>
        <v>0</v>
      </c>
      <c r="AM1415" s="13">
        <f t="shared" si="382"/>
        <v>5139705.4</v>
      </c>
      <c r="AN1415" s="13">
        <f t="shared" si="383"/>
        <v>2251506.15000025</v>
      </c>
      <c r="AO1415" s="13">
        <f t="shared" si="384"/>
        <v>354111624.49</v>
      </c>
      <c r="AP1415" s="13">
        <f t="shared" si="385"/>
        <v>149126980.96</v>
      </c>
      <c r="AQ1415" s="13">
        <f t="shared" si="386"/>
        <v>145951595.53</v>
      </c>
      <c r="AR1415" s="13">
        <f t="shared" si="387"/>
        <v>73857997.3400003</v>
      </c>
      <c r="AS1415" s="13">
        <f t="shared" si="388"/>
        <v>70682611.9100003</v>
      </c>
      <c r="AT1415" s="13">
        <f t="shared" si="389"/>
        <v>-923879.27999975</v>
      </c>
      <c r="AU1415" s="13">
        <f>AT1415-VLOOKUP(A1415,[1]选股结果!$A$2:$BJ$3005,48,FALSE)*0.08</f>
        <v>-177122976.664</v>
      </c>
      <c r="AV1415" s="13">
        <f t="shared" si="390"/>
        <v>3175385.43</v>
      </c>
    </row>
    <row r="1416" spans="1:48">
      <c r="A1416" s="4" t="s">
        <v>2876</v>
      </c>
      <c r="B1416" s="4" t="s">
        <v>2877</v>
      </c>
      <c r="C1416" s="5">
        <v>2600704966.03</v>
      </c>
      <c r="D1416" s="5">
        <v>0</v>
      </c>
      <c r="E1416" s="5">
        <v>0</v>
      </c>
      <c r="F1416" s="5">
        <v>0</v>
      </c>
      <c r="G1416" s="5">
        <v>1011772444.75</v>
      </c>
      <c r="H1416" s="5">
        <v>0</v>
      </c>
      <c r="I1416" s="5">
        <v>0</v>
      </c>
      <c r="J1416" s="5">
        <v>0</v>
      </c>
      <c r="K1416" s="5">
        <v>0</v>
      </c>
      <c r="L1416" s="5">
        <v>0</v>
      </c>
      <c r="M1416" s="5">
        <v>0</v>
      </c>
      <c r="N1416" s="5">
        <v>0</v>
      </c>
      <c r="O1416" s="5">
        <v>94722596.32</v>
      </c>
      <c r="P1416" s="5">
        <v>6821286.88</v>
      </c>
      <c r="Q1416" s="5">
        <v>173674417.47</v>
      </c>
      <c r="R1416" s="5">
        <v>8816017.83</v>
      </c>
      <c r="S1416" s="5">
        <v>33832949.63</v>
      </c>
      <c r="T1416" s="5">
        <v>216425309</v>
      </c>
      <c r="U1416" s="5">
        <v>215986186.36</v>
      </c>
      <c r="V1416" s="5">
        <v>0</v>
      </c>
      <c r="W1416" s="5">
        <v>159312836.46</v>
      </c>
      <c r="X1416" s="5">
        <v>-11769384.68</v>
      </c>
      <c r="Y1416" s="5">
        <v>-2043427.19</v>
      </c>
      <c r="Z1416" s="5">
        <v>-12433.27</v>
      </c>
      <c r="AA1416" s="5"/>
      <c r="AB1416" s="5">
        <v>5162658.55</v>
      </c>
      <c r="AC1416" s="5">
        <v>1010429.6</v>
      </c>
      <c r="AD1416" s="5">
        <v>344239072.17</v>
      </c>
      <c r="AE1416" s="8">
        <f t="shared" si="374"/>
        <v>2600704966.03</v>
      </c>
      <c r="AF1416" s="8">
        <f t="shared" si="375"/>
        <v>1329639712.88</v>
      </c>
      <c r="AG1416" s="8">
        <f t="shared" si="376"/>
        <v>1660603777.21</v>
      </c>
      <c r="AH1416" s="8">
        <f t="shared" si="377"/>
        <v>1664756006.16</v>
      </c>
      <c r="AI1416" s="8">
        <f t="shared" si="378"/>
        <v>1320516933.99</v>
      </c>
      <c r="AJ1416" s="8">
        <f t="shared" si="379"/>
        <v>269022644.53</v>
      </c>
      <c r="AK1416" s="13">
        <f t="shared" si="380"/>
        <v>1269021825.96</v>
      </c>
      <c r="AL1416" s="13">
        <f t="shared" si="381"/>
        <v>215986186.36</v>
      </c>
      <c r="AM1416" s="13">
        <f t="shared" si="382"/>
        <v>175661139.46</v>
      </c>
      <c r="AN1416" s="13">
        <f t="shared" si="383"/>
        <v>1660669151.78</v>
      </c>
      <c r="AO1416" s="13">
        <f t="shared" si="384"/>
        <v>1588932521.28</v>
      </c>
      <c r="AP1416" s="13">
        <f t="shared" si="385"/>
        <v>1302854775.59</v>
      </c>
      <c r="AQ1416" s="13">
        <f t="shared" si="386"/>
        <v>958615703.42</v>
      </c>
      <c r="AR1416" s="13">
        <f t="shared" si="387"/>
        <v>1302854775.59</v>
      </c>
      <c r="AS1416" s="13">
        <f t="shared" si="388"/>
        <v>958615703.42</v>
      </c>
      <c r="AT1416" s="13">
        <f t="shared" si="389"/>
        <v>1316430079.61</v>
      </c>
      <c r="AU1416" s="13">
        <f>AT1416-VLOOKUP(A1416,[1]选股结果!$A$2:$BJ$3005,48,FALSE)*0.08</f>
        <v>374840885.6652</v>
      </c>
      <c r="AV1416" s="13">
        <f t="shared" si="390"/>
        <v>344239072.17</v>
      </c>
    </row>
    <row r="1417" spans="1:48">
      <c r="A1417" s="4" t="s">
        <v>2878</v>
      </c>
      <c r="B1417" s="4" t="s">
        <v>2879</v>
      </c>
      <c r="C1417" s="5">
        <v>2600220992.46</v>
      </c>
      <c r="D1417" s="5">
        <v>0</v>
      </c>
      <c r="E1417" s="5">
        <v>0</v>
      </c>
      <c r="F1417" s="5">
        <v>0</v>
      </c>
      <c r="G1417" s="5">
        <v>2077811190.09</v>
      </c>
      <c r="H1417" s="5">
        <v>23578314.69</v>
      </c>
      <c r="I1417" s="5">
        <v>0</v>
      </c>
      <c r="J1417" s="5">
        <v>0</v>
      </c>
      <c r="K1417" s="5">
        <v>0</v>
      </c>
      <c r="L1417" s="5">
        <v>0</v>
      </c>
      <c r="M1417" s="5">
        <v>0</v>
      </c>
      <c r="N1417" s="5">
        <v>0</v>
      </c>
      <c r="O1417" s="5">
        <v>11838140.2</v>
      </c>
      <c r="P1417" s="5">
        <v>42628139.6</v>
      </c>
      <c r="Q1417" s="5">
        <v>101340627.49</v>
      </c>
      <c r="R1417" s="5">
        <v>106929703.44</v>
      </c>
      <c r="S1417" s="5">
        <v>24340235.6</v>
      </c>
      <c r="T1417" s="5">
        <v>16812747.47</v>
      </c>
      <c r="U1417" s="5">
        <v>0</v>
      </c>
      <c r="V1417" s="5">
        <v>0</v>
      </c>
      <c r="W1417" s="5">
        <v>-562588.76</v>
      </c>
      <c r="X1417" s="5">
        <v>-17118067.64</v>
      </c>
      <c r="Y1417" s="5">
        <v>0</v>
      </c>
      <c r="Z1417" s="5">
        <v>241937.13</v>
      </c>
      <c r="AA1417" s="5"/>
      <c r="AB1417" s="5">
        <v>397649.68</v>
      </c>
      <c r="AC1417" s="5">
        <v>13227957.65</v>
      </c>
      <c r="AD1417" s="5">
        <v>24629556.81</v>
      </c>
      <c r="AE1417" s="8">
        <f t="shared" si="374"/>
        <v>2600220992.46</v>
      </c>
      <c r="AF1417" s="8">
        <f t="shared" si="375"/>
        <v>2364888036.42</v>
      </c>
      <c r="AG1417" s="8">
        <f t="shared" si="376"/>
        <v>268943119.52</v>
      </c>
      <c r="AH1417" s="8">
        <f t="shared" si="377"/>
        <v>256112811.55</v>
      </c>
      <c r="AI1417" s="8">
        <f t="shared" si="378"/>
        <v>231483254.74</v>
      </c>
      <c r="AJ1417" s="8">
        <f t="shared" si="379"/>
        <v>168637215.26</v>
      </c>
      <c r="AK1417" s="13">
        <f t="shared" si="380"/>
        <v>235332956.04</v>
      </c>
      <c r="AL1417" s="13">
        <f t="shared" si="381"/>
        <v>0</v>
      </c>
      <c r="AM1417" s="13">
        <f t="shared" si="382"/>
        <v>20779855.51</v>
      </c>
      <c r="AN1417" s="13">
        <f t="shared" si="383"/>
        <v>256112811.55</v>
      </c>
      <c r="AO1417" s="13">
        <f t="shared" si="384"/>
        <v>522409802.37</v>
      </c>
      <c r="AP1417" s="13">
        <f t="shared" si="385"/>
        <v>283251506.33</v>
      </c>
      <c r="AQ1417" s="13">
        <f t="shared" si="386"/>
        <v>258621949.52</v>
      </c>
      <c r="AR1417" s="13">
        <f t="shared" si="387"/>
        <v>259673191.64</v>
      </c>
      <c r="AS1417" s="13">
        <f t="shared" si="388"/>
        <v>235043634.83</v>
      </c>
      <c r="AT1417" s="13">
        <f t="shared" si="389"/>
        <v>231483254.74</v>
      </c>
      <c r="AU1417" s="13">
        <f>AT1417-VLOOKUP(A1417,[1]选股结果!$A$2:$BJ$3005,48,FALSE)*0.08</f>
        <v>-126034843.3432</v>
      </c>
      <c r="AV1417" s="13">
        <f t="shared" si="390"/>
        <v>24629556.81</v>
      </c>
    </row>
    <row r="1418" spans="1:48">
      <c r="A1418" s="4" t="s">
        <v>2880</v>
      </c>
      <c r="B1418" s="4" t="s">
        <v>2881</v>
      </c>
      <c r="C1418" s="5">
        <v>2599811239.81</v>
      </c>
      <c r="D1418" s="5">
        <v>0</v>
      </c>
      <c r="E1418" s="5">
        <v>0</v>
      </c>
      <c r="F1418" s="5">
        <v>0</v>
      </c>
      <c r="G1418" s="5">
        <v>2136741836.91</v>
      </c>
      <c r="H1418" s="5">
        <v>20287330.28</v>
      </c>
      <c r="I1418" s="5">
        <v>0</v>
      </c>
      <c r="J1418" s="5">
        <v>0</v>
      </c>
      <c r="K1418" s="5">
        <v>0</v>
      </c>
      <c r="L1418" s="5">
        <v>0</v>
      </c>
      <c r="M1418" s="5">
        <v>0</v>
      </c>
      <c r="N1418" s="5">
        <v>0</v>
      </c>
      <c r="O1418" s="5">
        <v>11881946.74</v>
      </c>
      <c r="P1418" s="5">
        <v>72823000.24</v>
      </c>
      <c r="Q1418" s="5">
        <v>122351749.3</v>
      </c>
      <c r="R1418" s="5">
        <v>135982265.85</v>
      </c>
      <c r="S1418" s="5">
        <v>9463817.82</v>
      </c>
      <c r="T1418" s="5">
        <v>15453231.85</v>
      </c>
      <c r="U1418" s="5">
        <v>0</v>
      </c>
      <c r="V1418" s="5">
        <v>0</v>
      </c>
      <c r="W1418" s="5">
        <v>-2833602.97</v>
      </c>
      <c r="X1418" s="5">
        <v>6087685.75</v>
      </c>
      <c r="Y1418" s="5">
        <v>3406749.41</v>
      </c>
      <c r="Z1418" s="5">
        <v>3328668.47</v>
      </c>
      <c r="AA1418" s="5"/>
      <c r="AB1418" s="5">
        <v>689655.11</v>
      </c>
      <c r="AC1418" s="5">
        <v>4632.62</v>
      </c>
      <c r="AD1418" s="5">
        <v>13259283.09</v>
      </c>
      <c r="AE1418" s="8">
        <f t="shared" si="374"/>
        <v>2599811239.81</v>
      </c>
      <c r="AF1418" s="8">
        <f t="shared" si="375"/>
        <v>2489244616.86</v>
      </c>
      <c r="AG1418" s="8">
        <f t="shared" si="376"/>
        <v>117020485.14</v>
      </c>
      <c r="AH1418" s="8">
        <f t="shared" si="377"/>
        <v>117705507.63</v>
      </c>
      <c r="AI1418" s="8">
        <f t="shared" si="378"/>
        <v>104446224.54</v>
      </c>
      <c r="AJ1418" s="8">
        <f t="shared" si="379"/>
        <v>209778423.2</v>
      </c>
      <c r="AK1418" s="13">
        <f t="shared" si="380"/>
        <v>113973372.36</v>
      </c>
      <c r="AL1418" s="13">
        <f t="shared" si="381"/>
        <v>0</v>
      </c>
      <c r="AM1418" s="13">
        <f t="shared" si="382"/>
        <v>10545634.09</v>
      </c>
      <c r="AN1418" s="13">
        <f t="shared" si="383"/>
        <v>124519006.45</v>
      </c>
      <c r="AO1418" s="13">
        <f t="shared" si="384"/>
        <v>463069402.9</v>
      </c>
      <c r="AP1418" s="13">
        <f t="shared" si="385"/>
        <v>143724520.46</v>
      </c>
      <c r="AQ1418" s="13">
        <f t="shared" si="386"/>
        <v>130465237.37</v>
      </c>
      <c r="AR1418" s="13">
        <f t="shared" si="387"/>
        <v>123437190.18</v>
      </c>
      <c r="AS1418" s="13">
        <f t="shared" si="388"/>
        <v>110177907.09</v>
      </c>
      <c r="AT1418" s="13">
        <f t="shared" si="389"/>
        <v>111259723.36</v>
      </c>
      <c r="AU1418" s="13">
        <f>AT1418-VLOOKUP(A1418,[1]选股结果!$A$2:$BJ$3005,48,FALSE)*0.08</f>
        <v>-87450436.6584</v>
      </c>
      <c r="AV1418" s="13">
        <f t="shared" si="390"/>
        <v>13259283.09</v>
      </c>
    </row>
    <row r="1419" spans="1:48">
      <c r="A1419" s="4" t="s">
        <v>2882</v>
      </c>
      <c r="B1419" s="4" t="s">
        <v>2883</v>
      </c>
      <c r="C1419" s="5">
        <v>2598246164.89</v>
      </c>
      <c r="D1419" s="5">
        <v>0</v>
      </c>
      <c r="E1419" s="5">
        <v>0</v>
      </c>
      <c r="F1419" s="5">
        <v>0</v>
      </c>
      <c r="G1419" s="5">
        <v>1896313039.14</v>
      </c>
      <c r="H1419" s="5">
        <v>34448677.5</v>
      </c>
      <c r="I1419" s="5">
        <v>0</v>
      </c>
      <c r="J1419" s="5">
        <v>0</v>
      </c>
      <c r="K1419" s="5">
        <v>0</v>
      </c>
      <c r="L1419" s="5">
        <v>0</v>
      </c>
      <c r="M1419" s="5">
        <v>0</v>
      </c>
      <c r="N1419" s="5">
        <v>0</v>
      </c>
      <c r="O1419" s="5">
        <v>21720003.87</v>
      </c>
      <c r="P1419" s="5">
        <v>49826097.17</v>
      </c>
      <c r="Q1419" s="5">
        <v>141920619.66</v>
      </c>
      <c r="R1419" s="5">
        <v>168149979.79</v>
      </c>
      <c r="S1419" s="5">
        <v>24477429.12</v>
      </c>
      <c r="T1419" s="5">
        <v>242178945.7</v>
      </c>
      <c r="U1419" s="5">
        <v>15025454.8</v>
      </c>
      <c r="V1419" s="5">
        <v>0</v>
      </c>
      <c r="W1419" s="5">
        <v>-63560399.41</v>
      </c>
      <c r="X1419" s="5">
        <v>31901164.61</v>
      </c>
      <c r="Y1419" s="5">
        <v>20519356.21</v>
      </c>
      <c r="Z1419" s="5">
        <v>-1432237.97</v>
      </c>
      <c r="AA1419" s="5"/>
      <c r="AB1419" s="5">
        <v>1714660.1</v>
      </c>
      <c r="AC1419" s="5">
        <v>10314785.68</v>
      </c>
      <c r="AD1419" s="5">
        <v>56777900.95</v>
      </c>
      <c r="AE1419" s="8">
        <f t="shared" ref="AE1419:AE1482" si="391">C1419</f>
        <v>2598246164.89</v>
      </c>
      <c r="AF1419" s="8">
        <f t="shared" ref="AF1419:AF1482" si="392">(G1419+O1419+P1419+Q1419+R1419)+S1419</f>
        <v>2302407168.75</v>
      </c>
      <c r="AG1419" s="8">
        <f t="shared" ref="AG1419:AG1482" si="393">AE1419-AF1419+T1419+V1419+W1419-X1419-Y1419+Z1419+AA1419</f>
        <v>420604783.64</v>
      </c>
      <c r="AH1419" s="8">
        <f t="shared" ref="AH1419:AH1482" si="394">AG1419+AB1419-AC1419</f>
        <v>412004658.06</v>
      </c>
      <c r="AI1419" s="8">
        <f t="shared" ref="AI1419:AI1482" si="395">AH1419-AD1419</f>
        <v>355226757.11</v>
      </c>
      <c r="AJ1419" s="8">
        <f t="shared" si="379"/>
        <v>242586202.49</v>
      </c>
      <c r="AK1419" s="13">
        <f t="shared" si="380"/>
        <v>316358352.35</v>
      </c>
      <c r="AL1419" s="13">
        <f t="shared" si="381"/>
        <v>15025454.8</v>
      </c>
      <c r="AM1419" s="13">
        <f t="shared" si="382"/>
        <v>121659563.33</v>
      </c>
      <c r="AN1419" s="13">
        <f t="shared" si="383"/>
        <v>453043370.48</v>
      </c>
      <c r="AO1419" s="13">
        <f t="shared" si="384"/>
        <v>701933125.75</v>
      </c>
      <c r="AP1419" s="13">
        <f t="shared" si="385"/>
        <v>375284458.97</v>
      </c>
      <c r="AQ1419" s="13">
        <f t="shared" si="386"/>
        <v>318506558.02</v>
      </c>
      <c r="AR1419" s="13">
        <f t="shared" si="387"/>
        <v>340835781.47</v>
      </c>
      <c r="AS1419" s="13">
        <f t="shared" si="388"/>
        <v>284057880.52</v>
      </c>
      <c r="AT1419" s="13">
        <f t="shared" si="389"/>
        <v>396265469.53</v>
      </c>
      <c r="AU1419" s="13">
        <f>AT1419-VLOOKUP(A1419,[1]选股结果!$A$2:$BJ$3005,48,FALSE)*0.08</f>
        <v>20338029.606</v>
      </c>
      <c r="AV1419" s="13">
        <f t="shared" si="390"/>
        <v>56777900.95</v>
      </c>
    </row>
    <row r="1420" spans="1:48">
      <c r="A1420" s="4" t="s">
        <v>2884</v>
      </c>
      <c r="B1420" s="4" t="s">
        <v>2885</v>
      </c>
      <c r="C1420" s="5">
        <v>2596737624.89</v>
      </c>
      <c r="D1420" s="5">
        <v>0</v>
      </c>
      <c r="E1420" s="5">
        <v>0</v>
      </c>
      <c r="F1420" s="5">
        <v>0</v>
      </c>
      <c r="G1420" s="5">
        <v>1949543919.73</v>
      </c>
      <c r="H1420" s="5">
        <v>35355939.27</v>
      </c>
      <c r="I1420" s="5">
        <v>0</v>
      </c>
      <c r="J1420" s="5">
        <v>0</v>
      </c>
      <c r="K1420" s="5">
        <v>0</v>
      </c>
      <c r="L1420" s="5">
        <v>0</v>
      </c>
      <c r="M1420" s="5">
        <v>0</v>
      </c>
      <c r="N1420" s="5">
        <v>0</v>
      </c>
      <c r="O1420" s="5">
        <v>30219402.75</v>
      </c>
      <c r="P1420" s="5">
        <v>86798282.03</v>
      </c>
      <c r="Q1420" s="5">
        <v>81542601.49</v>
      </c>
      <c r="R1420" s="5">
        <v>112833309.75</v>
      </c>
      <c r="S1420" s="5">
        <v>34164317.31</v>
      </c>
      <c r="T1420" s="5">
        <v>62771201.42</v>
      </c>
      <c r="U1420" s="5">
        <v>62771201.42</v>
      </c>
      <c r="V1420" s="5">
        <v>0</v>
      </c>
      <c r="W1420" s="5">
        <v>0</v>
      </c>
      <c r="X1420" s="5">
        <v>6109628.21</v>
      </c>
      <c r="Y1420" s="5">
        <v>25280955.68</v>
      </c>
      <c r="Z1420" s="5">
        <v>6526403.85</v>
      </c>
      <c r="AA1420" s="5"/>
      <c r="AB1420" s="5">
        <v>18725394.52</v>
      </c>
      <c r="AC1420" s="5">
        <v>3815492.01</v>
      </c>
      <c r="AD1420" s="5">
        <v>53398448.1</v>
      </c>
      <c r="AE1420" s="8">
        <f t="shared" si="391"/>
        <v>2596737624.89</v>
      </c>
      <c r="AF1420" s="8">
        <f t="shared" si="392"/>
        <v>2295101833.06</v>
      </c>
      <c r="AG1420" s="8">
        <f t="shared" si="393"/>
        <v>339542813.21</v>
      </c>
      <c r="AH1420" s="8">
        <f t="shared" si="394"/>
        <v>354452715.72</v>
      </c>
      <c r="AI1420" s="8">
        <f t="shared" si="395"/>
        <v>301054267.62</v>
      </c>
      <c r="AJ1420" s="8">
        <f t="shared" si="379"/>
        <v>208931339.44</v>
      </c>
      <c r="AK1420" s="13">
        <f t="shared" si="380"/>
        <v>326916747.51</v>
      </c>
      <c r="AL1420" s="13">
        <f t="shared" si="381"/>
        <v>62771201.42</v>
      </c>
      <c r="AM1420" s="13">
        <f t="shared" si="382"/>
        <v>15326678.15</v>
      </c>
      <c r="AN1420" s="13">
        <f t="shared" si="383"/>
        <v>405014627.08</v>
      </c>
      <c r="AO1420" s="13">
        <f t="shared" si="384"/>
        <v>647193705.16</v>
      </c>
      <c r="AP1420" s="13">
        <f t="shared" si="385"/>
        <v>396437004.09</v>
      </c>
      <c r="AQ1420" s="13">
        <f t="shared" si="386"/>
        <v>343038555.99</v>
      </c>
      <c r="AR1420" s="13">
        <f t="shared" si="387"/>
        <v>361081064.82</v>
      </c>
      <c r="AS1420" s="13">
        <f t="shared" si="388"/>
        <v>307682616.72</v>
      </c>
      <c r="AT1420" s="13">
        <f t="shared" si="389"/>
        <v>351616178.98</v>
      </c>
      <c r="AU1420" s="13">
        <f>AT1420-VLOOKUP(A1420,[1]选股结果!$A$2:$BJ$3005,48,FALSE)*0.08</f>
        <v>73895929.1504</v>
      </c>
      <c r="AV1420" s="13">
        <f t="shared" si="390"/>
        <v>53398448.1</v>
      </c>
    </row>
    <row r="1421" spans="1:48">
      <c r="A1421" s="4" t="s">
        <v>2886</v>
      </c>
      <c r="B1421" s="4" t="s">
        <v>2887</v>
      </c>
      <c r="C1421" s="5">
        <v>2596627104.68</v>
      </c>
      <c r="D1421" s="5">
        <v>0</v>
      </c>
      <c r="E1421" s="5">
        <v>0</v>
      </c>
      <c r="F1421" s="5">
        <v>0</v>
      </c>
      <c r="G1421" s="5">
        <v>2328958406.27</v>
      </c>
      <c r="H1421" s="5">
        <v>36231937.51</v>
      </c>
      <c r="I1421" s="5">
        <v>0</v>
      </c>
      <c r="J1421" s="5">
        <v>0</v>
      </c>
      <c r="K1421" s="5">
        <v>0</v>
      </c>
      <c r="L1421" s="5">
        <v>0</v>
      </c>
      <c r="M1421" s="5">
        <v>0</v>
      </c>
      <c r="N1421" s="5">
        <v>0</v>
      </c>
      <c r="O1421" s="5">
        <v>15607751.2</v>
      </c>
      <c r="P1421" s="5">
        <v>27021307.06</v>
      </c>
      <c r="Q1421" s="5">
        <v>56937993.07</v>
      </c>
      <c r="R1421" s="5">
        <v>115904535.66</v>
      </c>
      <c r="S1421" s="5">
        <v>40911705.24</v>
      </c>
      <c r="T1421" s="5">
        <v>0</v>
      </c>
      <c r="U1421" s="5">
        <v>0</v>
      </c>
      <c r="V1421" s="5">
        <v>0</v>
      </c>
      <c r="W1421" s="5">
        <v>-1930200</v>
      </c>
      <c r="X1421" s="5">
        <v>-3976452.93</v>
      </c>
      <c r="Y1421" s="5">
        <v>365176.93</v>
      </c>
      <c r="Z1421" s="5">
        <v>0</v>
      </c>
      <c r="AA1421" s="5"/>
      <c r="AB1421" s="5">
        <v>25319.99</v>
      </c>
      <c r="AC1421" s="5">
        <v>1341153.65</v>
      </c>
      <c r="AD1421" s="5">
        <v>1668570.73</v>
      </c>
      <c r="AE1421" s="8">
        <f t="shared" si="391"/>
        <v>2596627104.68</v>
      </c>
      <c r="AF1421" s="8">
        <f t="shared" si="392"/>
        <v>2585341698.5</v>
      </c>
      <c r="AG1421" s="8">
        <f t="shared" si="393"/>
        <v>12966482.1800003</v>
      </c>
      <c r="AH1421" s="8">
        <f t="shared" si="394"/>
        <v>11650648.5200003</v>
      </c>
      <c r="AI1421" s="8">
        <f t="shared" si="395"/>
        <v>9982077.7900003</v>
      </c>
      <c r="AJ1421" s="8">
        <f t="shared" si="379"/>
        <v>101248061.92</v>
      </c>
      <c r="AK1421" s="13">
        <f t="shared" si="380"/>
        <v>11650583.1099999</v>
      </c>
      <c r="AL1421" s="13">
        <f t="shared" si="381"/>
        <v>0</v>
      </c>
      <c r="AM1421" s="13">
        <f t="shared" si="382"/>
        <v>730419.27</v>
      </c>
      <c r="AN1421" s="13">
        <f t="shared" si="383"/>
        <v>12381002.3799999</v>
      </c>
      <c r="AO1421" s="13">
        <f t="shared" si="384"/>
        <v>267668698.41</v>
      </c>
      <c r="AP1421" s="13">
        <f t="shared" si="385"/>
        <v>88794225.8599999</v>
      </c>
      <c r="AQ1421" s="13">
        <f t="shared" si="386"/>
        <v>87125655.1299999</v>
      </c>
      <c r="AR1421" s="13">
        <f t="shared" si="387"/>
        <v>52562288.3499999</v>
      </c>
      <c r="AS1421" s="13">
        <f t="shared" si="388"/>
        <v>50893717.6199999</v>
      </c>
      <c r="AT1421" s="13">
        <f t="shared" si="389"/>
        <v>10712431.6499999</v>
      </c>
      <c r="AU1421" s="13">
        <f>AT1421-VLOOKUP(A1421,[1]选股结果!$A$2:$BJ$3005,48,FALSE)*0.08</f>
        <v>-104101124.5844</v>
      </c>
      <c r="AV1421" s="13">
        <f t="shared" si="390"/>
        <v>1668570.73</v>
      </c>
    </row>
    <row r="1422" spans="1:48">
      <c r="A1422" s="4" t="s">
        <v>2888</v>
      </c>
      <c r="B1422" s="4" t="s">
        <v>2889</v>
      </c>
      <c r="C1422" s="5">
        <v>2595425033.27</v>
      </c>
      <c r="D1422" s="5">
        <v>0</v>
      </c>
      <c r="E1422" s="5">
        <v>0</v>
      </c>
      <c r="F1422" s="5">
        <v>0</v>
      </c>
      <c r="G1422" s="5">
        <v>2176120482.64</v>
      </c>
      <c r="H1422" s="5">
        <v>96689475.09</v>
      </c>
      <c r="I1422" s="5">
        <v>0</v>
      </c>
      <c r="J1422" s="5">
        <v>0</v>
      </c>
      <c r="K1422" s="5">
        <v>0</v>
      </c>
      <c r="L1422" s="5">
        <v>0</v>
      </c>
      <c r="M1422" s="5">
        <v>0</v>
      </c>
      <c r="N1422" s="5">
        <v>0</v>
      </c>
      <c r="O1422" s="5">
        <v>28644003.8</v>
      </c>
      <c r="P1422" s="5">
        <v>6327152.08</v>
      </c>
      <c r="Q1422" s="5">
        <v>124024492.83</v>
      </c>
      <c r="R1422" s="5">
        <v>9689111.63</v>
      </c>
      <c r="S1422" s="5">
        <v>98462775.45</v>
      </c>
      <c r="T1422" s="5">
        <v>-935685.09</v>
      </c>
      <c r="U1422" s="5">
        <v>-941908.38</v>
      </c>
      <c r="V1422" s="5">
        <v>0</v>
      </c>
      <c r="W1422" s="5">
        <v>0</v>
      </c>
      <c r="X1422" s="5">
        <v>-440770.27</v>
      </c>
      <c r="Y1422" s="5">
        <v>0</v>
      </c>
      <c r="Z1422" s="5">
        <v>10189.77</v>
      </c>
      <c r="AA1422" s="5"/>
      <c r="AB1422" s="5">
        <v>266525.66</v>
      </c>
      <c r="AC1422" s="5">
        <v>2425696.39</v>
      </c>
      <c r="AD1422" s="5">
        <v>50530558.57</v>
      </c>
      <c r="AE1422" s="8">
        <f t="shared" si="391"/>
        <v>2595425033.27</v>
      </c>
      <c r="AF1422" s="8">
        <f t="shared" si="392"/>
        <v>2443268018.43</v>
      </c>
      <c r="AG1422" s="8">
        <f t="shared" si="393"/>
        <v>151672289.79</v>
      </c>
      <c r="AH1422" s="8">
        <f t="shared" si="394"/>
        <v>149513119.06</v>
      </c>
      <c r="AI1422" s="8">
        <f t="shared" si="395"/>
        <v>98982560.49</v>
      </c>
      <c r="AJ1422" s="8">
        <f t="shared" si="379"/>
        <v>161154819.44</v>
      </c>
      <c r="AK1422" s="13">
        <f t="shared" si="380"/>
        <v>152157014.84</v>
      </c>
      <c r="AL1422" s="13">
        <f t="shared" si="381"/>
        <v>-941908.38</v>
      </c>
      <c r="AM1422" s="13">
        <f t="shared" si="382"/>
        <v>-1701987.4</v>
      </c>
      <c r="AN1422" s="13">
        <f t="shared" si="383"/>
        <v>149513119.06</v>
      </c>
      <c r="AO1422" s="13">
        <f t="shared" si="384"/>
        <v>419304550.63</v>
      </c>
      <c r="AP1422" s="13">
        <f t="shared" si="385"/>
        <v>347309265.38</v>
      </c>
      <c r="AQ1422" s="13">
        <f t="shared" si="386"/>
        <v>296778706.81</v>
      </c>
      <c r="AR1422" s="13">
        <f t="shared" si="387"/>
        <v>250619790.29</v>
      </c>
      <c r="AS1422" s="13">
        <f t="shared" si="388"/>
        <v>200089231.72</v>
      </c>
      <c r="AT1422" s="13">
        <f t="shared" si="389"/>
        <v>98982560.49</v>
      </c>
      <c r="AU1422" s="13">
        <f>AT1422-VLOOKUP(A1422,[1]选股结果!$A$2:$BJ$3005,48,FALSE)*0.08</f>
        <v>-401117154.6148</v>
      </c>
      <c r="AV1422" s="13">
        <f t="shared" si="390"/>
        <v>50530558.57</v>
      </c>
    </row>
    <row r="1423" spans="1:48">
      <c r="A1423" s="4" t="s">
        <v>2890</v>
      </c>
      <c r="B1423" s="4" t="s">
        <v>2891</v>
      </c>
      <c r="C1423" s="5">
        <v>2591461390.52</v>
      </c>
      <c r="D1423" s="5">
        <v>0</v>
      </c>
      <c r="E1423" s="5">
        <v>0</v>
      </c>
      <c r="F1423" s="5">
        <v>0</v>
      </c>
      <c r="G1423" s="5">
        <v>1755385453.78</v>
      </c>
      <c r="H1423" s="5">
        <v>202193.17</v>
      </c>
      <c r="I1423" s="5">
        <v>0</v>
      </c>
      <c r="J1423" s="5">
        <v>0</v>
      </c>
      <c r="K1423" s="5">
        <v>0</v>
      </c>
      <c r="L1423" s="5">
        <v>0</v>
      </c>
      <c r="M1423" s="5">
        <v>0</v>
      </c>
      <c r="N1423" s="5">
        <v>0</v>
      </c>
      <c r="O1423" s="5">
        <v>33156876.33</v>
      </c>
      <c r="P1423" s="5">
        <v>58543939.74</v>
      </c>
      <c r="Q1423" s="5">
        <v>167296985.37</v>
      </c>
      <c r="R1423" s="5">
        <v>127194586.51</v>
      </c>
      <c r="S1423" s="5">
        <v>-13632501.91</v>
      </c>
      <c r="T1423" s="5">
        <v>1181835.86</v>
      </c>
      <c r="U1423" s="5">
        <v>996109.41</v>
      </c>
      <c r="V1423" s="5">
        <v>0</v>
      </c>
      <c r="W1423" s="5">
        <v>-5847691.83</v>
      </c>
      <c r="X1423" s="5">
        <v>-4312413.74</v>
      </c>
      <c r="Y1423" s="5">
        <v>-5383.43</v>
      </c>
      <c r="Z1423" s="5">
        <v>93519384.28</v>
      </c>
      <c r="AA1423" s="5"/>
      <c r="AB1423" s="5">
        <v>3198162.62</v>
      </c>
      <c r="AC1423" s="5">
        <v>5172682.11</v>
      </c>
      <c r="AD1423" s="5">
        <v>93891423.25</v>
      </c>
      <c r="AE1423" s="8">
        <f t="shared" si="391"/>
        <v>2591461390.52</v>
      </c>
      <c r="AF1423" s="8">
        <f t="shared" si="392"/>
        <v>2127945339.82</v>
      </c>
      <c r="AG1423" s="8">
        <f t="shared" si="393"/>
        <v>556687376.18</v>
      </c>
      <c r="AH1423" s="8">
        <f t="shared" si="394"/>
        <v>554712856.69</v>
      </c>
      <c r="AI1423" s="8">
        <f t="shared" si="395"/>
        <v>460821433.44</v>
      </c>
      <c r="AJ1423" s="8">
        <f t="shared" si="379"/>
        <v>260966937.5</v>
      </c>
      <c r="AK1423" s="13">
        <f t="shared" si="380"/>
        <v>463510667.27</v>
      </c>
      <c r="AL1423" s="13">
        <f t="shared" si="381"/>
        <v>996109.41</v>
      </c>
      <c r="AM1423" s="13">
        <f t="shared" si="382"/>
        <v>90195313.15</v>
      </c>
      <c r="AN1423" s="13">
        <f t="shared" si="383"/>
        <v>554702089.83</v>
      </c>
      <c r="AO1423" s="13">
        <f t="shared" si="384"/>
        <v>836075936.74</v>
      </c>
      <c r="AP1423" s="13">
        <f t="shared" si="385"/>
        <v>450080358.53</v>
      </c>
      <c r="AQ1423" s="13">
        <f t="shared" si="386"/>
        <v>356188935.28</v>
      </c>
      <c r="AR1423" s="13">
        <f t="shared" si="387"/>
        <v>449878165.36</v>
      </c>
      <c r="AS1423" s="13">
        <f t="shared" si="388"/>
        <v>355986742.11</v>
      </c>
      <c r="AT1423" s="13">
        <f t="shared" si="389"/>
        <v>460810666.58</v>
      </c>
      <c r="AU1423" s="13">
        <f>AT1423-VLOOKUP(A1423,[1]选股结果!$A$2:$BJ$3005,48,FALSE)*0.08</f>
        <v>38518850.3103999</v>
      </c>
      <c r="AV1423" s="13">
        <f t="shared" si="390"/>
        <v>93891423.2500001</v>
      </c>
    </row>
    <row r="1424" spans="1:48">
      <c r="A1424" s="4" t="s">
        <v>2892</v>
      </c>
      <c r="B1424" s="4" t="s">
        <v>2893</v>
      </c>
      <c r="C1424" s="5">
        <v>2591042337.22</v>
      </c>
      <c r="D1424" s="5">
        <v>0</v>
      </c>
      <c r="E1424" s="5">
        <v>0</v>
      </c>
      <c r="F1424" s="5">
        <v>0</v>
      </c>
      <c r="G1424" s="5">
        <v>1106736249.18</v>
      </c>
      <c r="H1424" s="5">
        <v>508280758.58</v>
      </c>
      <c r="I1424" s="5">
        <v>0</v>
      </c>
      <c r="J1424" s="5">
        <v>0</v>
      </c>
      <c r="K1424" s="5">
        <v>0</v>
      </c>
      <c r="L1424" s="5">
        <v>0</v>
      </c>
      <c r="M1424" s="5">
        <v>0</v>
      </c>
      <c r="N1424" s="5">
        <v>0</v>
      </c>
      <c r="O1424" s="5">
        <v>13574326.49</v>
      </c>
      <c r="P1424" s="5">
        <v>0</v>
      </c>
      <c r="Q1424" s="5">
        <v>106071816.15</v>
      </c>
      <c r="R1424" s="5">
        <v>9082345.23</v>
      </c>
      <c r="S1424" s="5">
        <v>491266211.4</v>
      </c>
      <c r="T1424" s="5">
        <v>0</v>
      </c>
      <c r="U1424" s="5">
        <v>0</v>
      </c>
      <c r="V1424" s="5">
        <v>0</v>
      </c>
      <c r="W1424" s="5">
        <v>0</v>
      </c>
      <c r="X1424" s="5">
        <v>11369561.95</v>
      </c>
      <c r="Y1424" s="5">
        <v>14969465.47</v>
      </c>
      <c r="Z1424" s="5">
        <v>0</v>
      </c>
      <c r="AA1424" s="5"/>
      <c r="AB1424" s="5">
        <v>6942501.85</v>
      </c>
      <c r="AC1424" s="5">
        <v>7052492.97</v>
      </c>
      <c r="AD1424" s="5">
        <v>112605138.25</v>
      </c>
      <c r="AE1424" s="8">
        <f t="shared" si="391"/>
        <v>2591042337.22</v>
      </c>
      <c r="AF1424" s="8">
        <f t="shared" si="392"/>
        <v>1726730948.45</v>
      </c>
      <c r="AG1424" s="8">
        <f t="shared" si="393"/>
        <v>837972361.349999</v>
      </c>
      <c r="AH1424" s="8">
        <f t="shared" si="394"/>
        <v>837862370.229999</v>
      </c>
      <c r="AI1424" s="8">
        <f t="shared" si="395"/>
        <v>725257231.979999</v>
      </c>
      <c r="AJ1424" s="8">
        <f t="shared" si="379"/>
        <v>134725599.23</v>
      </c>
      <c r="AK1424" s="13">
        <f t="shared" si="380"/>
        <v>879280854.24</v>
      </c>
      <c r="AL1424" s="13">
        <f t="shared" si="381"/>
        <v>0</v>
      </c>
      <c r="AM1424" s="13">
        <f t="shared" si="382"/>
        <v>-11479553.07</v>
      </c>
      <c r="AN1424" s="13">
        <f t="shared" si="383"/>
        <v>867801301.17</v>
      </c>
      <c r="AO1424" s="13">
        <f t="shared" si="384"/>
        <v>1484306088.04</v>
      </c>
      <c r="AP1424" s="13">
        <f t="shared" si="385"/>
        <v>1878827824.22</v>
      </c>
      <c r="AQ1424" s="13">
        <f t="shared" si="386"/>
        <v>1766222685.97</v>
      </c>
      <c r="AR1424" s="13">
        <f t="shared" si="387"/>
        <v>1370547065.64</v>
      </c>
      <c r="AS1424" s="13">
        <f t="shared" si="388"/>
        <v>1257941927.39</v>
      </c>
      <c r="AT1424" s="13">
        <f t="shared" si="389"/>
        <v>755196162.92</v>
      </c>
      <c r="AU1424" s="13">
        <f>AT1424-VLOOKUP(A1424,[1]选股结果!$A$2:$BJ$3005,48,FALSE)*0.08</f>
        <v>-94651580.0312001</v>
      </c>
      <c r="AV1424" s="13">
        <f t="shared" si="390"/>
        <v>112605138.25</v>
      </c>
    </row>
    <row r="1425" spans="1:48">
      <c r="A1425" s="4" t="s">
        <v>2894</v>
      </c>
      <c r="B1425" s="4" t="s">
        <v>2895</v>
      </c>
      <c r="C1425" s="5">
        <v>2588753906.3</v>
      </c>
      <c r="D1425" s="5">
        <v>0</v>
      </c>
      <c r="E1425" s="5">
        <v>0</v>
      </c>
      <c r="F1425" s="5">
        <v>0</v>
      </c>
      <c r="G1425" s="5">
        <v>2098996189.79</v>
      </c>
      <c r="H1425" s="5">
        <v>54402122.85</v>
      </c>
      <c r="I1425" s="5">
        <v>0</v>
      </c>
      <c r="J1425" s="5">
        <v>0</v>
      </c>
      <c r="K1425" s="5">
        <v>0</v>
      </c>
      <c r="L1425" s="5">
        <v>0</v>
      </c>
      <c r="M1425" s="5">
        <v>0</v>
      </c>
      <c r="N1425" s="5">
        <v>0</v>
      </c>
      <c r="O1425" s="5">
        <v>30300009.18</v>
      </c>
      <c r="P1425" s="5">
        <v>20773456.42</v>
      </c>
      <c r="Q1425" s="5">
        <v>82849093.9</v>
      </c>
      <c r="R1425" s="5">
        <v>88127172.22</v>
      </c>
      <c r="S1425" s="5">
        <v>56201196.6</v>
      </c>
      <c r="T1425" s="5">
        <v>69043905.71</v>
      </c>
      <c r="U1425" s="5">
        <v>2645550.51</v>
      </c>
      <c r="V1425" s="5">
        <v>0</v>
      </c>
      <c r="W1425" s="5">
        <v>121156720.11</v>
      </c>
      <c r="X1425" s="5">
        <v>4279090.83</v>
      </c>
      <c r="Y1425" s="5">
        <v>17201352.86</v>
      </c>
      <c r="Z1425" s="5">
        <v>805648.97</v>
      </c>
      <c r="AA1425" s="5"/>
      <c r="AB1425" s="5">
        <v>242491</v>
      </c>
      <c r="AC1425" s="5">
        <v>938629.67</v>
      </c>
      <c r="AD1425" s="5">
        <v>69063072.35</v>
      </c>
      <c r="AE1425" s="8">
        <f t="shared" si="391"/>
        <v>2588753906.3</v>
      </c>
      <c r="AF1425" s="8">
        <f t="shared" si="392"/>
        <v>2377247118.11</v>
      </c>
      <c r="AG1425" s="8">
        <f t="shared" si="393"/>
        <v>381032619.290001</v>
      </c>
      <c r="AH1425" s="8">
        <f t="shared" si="394"/>
        <v>380336480.620001</v>
      </c>
      <c r="AI1425" s="8">
        <f t="shared" si="395"/>
        <v>311273408.270001</v>
      </c>
      <c r="AJ1425" s="8">
        <f t="shared" si="379"/>
        <v>151820051.03</v>
      </c>
      <c r="AK1425" s="13">
        <f t="shared" si="380"/>
        <v>228708141.05</v>
      </c>
      <c r="AL1425" s="13">
        <f t="shared" si="381"/>
        <v>2645550.51</v>
      </c>
      <c r="AM1425" s="13">
        <f t="shared" si="382"/>
        <v>183385494.78</v>
      </c>
      <c r="AN1425" s="13">
        <f t="shared" si="383"/>
        <v>414739186.34</v>
      </c>
      <c r="AO1425" s="13">
        <f t="shared" si="384"/>
        <v>489757716.51</v>
      </c>
      <c r="AP1425" s="13">
        <f t="shared" si="385"/>
        <v>339311460.5</v>
      </c>
      <c r="AQ1425" s="13">
        <f t="shared" si="386"/>
        <v>270248388.15</v>
      </c>
      <c r="AR1425" s="13">
        <f t="shared" si="387"/>
        <v>284909337.65</v>
      </c>
      <c r="AS1425" s="13">
        <f t="shared" si="388"/>
        <v>215846265.3</v>
      </c>
      <c r="AT1425" s="13">
        <f t="shared" si="389"/>
        <v>345676113.99</v>
      </c>
      <c r="AU1425" s="13">
        <f>AT1425-VLOOKUP(A1425,[1]选股结果!$A$2:$BJ$3005,48,FALSE)*0.08</f>
        <v>-21884743.1508</v>
      </c>
      <c r="AV1425" s="13">
        <f t="shared" si="390"/>
        <v>69063072.35</v>
      </c>
    </row>
    <row r="1426" spans="1:48">
      <c r="A1426" s="4" t="s">
        <v>2896</v>
      </c>
      <c r="B1426" s="4" t="s">
        <v>2897</v>
      </c>
      <c r="C1426" s="5">
        <v>2583608207.75</v>
      </c>
      <c r="D1426" s="5">
        <v>0</v>
      </c>
      <c r="E1426" s="5">
        <v>0</v>
      </c>
      <c r="F1426" s="5">
        <v>0</v>
      </c>
      <c r="G1426" s="5">
        <v>757215479.11</v>
      </c>
      <c r="H1426" s="5">
        <v>8694785.16</v>
      </c>
      <c r="I1426" s="5">
        <v>0</v>
      </c>
      <c r="J1426" s="5">
        <v>0</v>
      </c>
      <c r="K1426" s="5">
        <v>0</v>
      </c>
      <c r="L1426" s="5">
        <v>0</v>
      </c>
      <c r="M1426" s="5">
        <v>0</v>
      </c>
      <c r="N1426" s="5">
        <v>0</v>
      </c>
      <c r="O1426" s="5">
        <v>43486160.16</v>
      </c>
      <c r="P1426" s="5">
        <v>1073730281.72</v>
      </c>
      <c r="Q1426" s="5">
        <v>113364697.79</v>
      </c>
      <c r="R1426" s="5">
        <v>336806040.18</v>
      </c>
      <c r="S1426" s="5">
        <v>7282044.93</v>
      </c>
      <c r="T1426" s="5">
        <v>2478400.31</v>
      </c>
      <c r="U1426" s="5">
        <v>22168.42</v>
      </c>
      <c r="V1426" s="5">
        <v>0</v>
      </c>
      <c r="W1426" s="5">
        <v>0</v>
      </c>
      <c r="X1426" s="5">
        <v>193747.33</v>
      </c>
      <c r="Y1426" s="5">
        <v>0</v>
      </c>
      <c r="Z1426" s="5">
        <v>1415358.43</v>
      </c>
      <c r="AA1426" s="5"/>
      <c r="AB1426" s="5">
        <v>476756.59</v>
      </c>
      <c r="AC1426" s="5">
        <v>17793772.36</v>
      </c>
      <c r="AD1426" s="5">
        <v>39798032.51</v>
      </c>
      <c r="AE1426" s="8">
        <f t="shared" si="391"/>
        <v>2583608207.75</v>
      </c>
      <c r="AF1426" s="8">
        <f t="shared" si="392"/>
        <v>2331884703.89</v>
      </c>
      <c r="AG1426" s="8">
        <f t="shared" si="393"/>
        <v>255423515.27</v>
      </c>
      <c r="AH1426" s="8">
        <f t="shared" si="394"/>
        <v>238106499.5</v>
      </c>
      <c r="AI1426" s="8">
        <f t="shared" si="395"/>
        <v>198308466.99</v>
      </c>
      <c r="AJ1426" s="8">
        <f t="shared" si="379"/>
        <v>1247898155.44</v>
      </c>
      <c r="AK1426" s="13">
        <f t="shared" si="380"/>
        <v>251723503.86</v>
      </c>
      <c r="AL1426" s="13">
        <f t="shared" si="381"/>
        <v>22168.42</v>
      </c>
      <c r="AM1426" s="13">
        <f t="shared" si="382"/>
        <v>-13639172.78</v>
      </c>
      <c r="AN1426" s="13">
        <f t="shared" si="383"/>
        <v>238106499.5</v>
      </c>
      <c r="AO1426" s="13">
        <f t="shared" si="384"/>
        <v>1826392728.64</v>
      </c>
      <c r="AP1426" s="13">
        <f t="shared" si="385"/>
        <v>267700333.95</v>
      </c>
      <c r="AQ1426" s="13">
        <f t="shared" si="386"/>
        <v>227902301.44</v>
      </c>
      <c r="AR1426" s="13">
        <f t="shared" si="387"/>
        <v>259005548.79</v>
      </c>
      <c r="AS1426" s="13">
        <f t="shared" si="388"/>
        <v>219207516.28</v>
      </c>
      <c r="AT1426" s="13">
        <f t="shared" si="389"/>
        <v>198308466.99</v>
      </c>
      <c r="AU1426" s="13">
        <f>AT1426-VLOOKUP(A1426,[1]选股结果!$A$2:$BJ$3005,48,FALSE)*0.08</f>
        <v>-137200383.9852</v>
      </c>
      <c r="AV1426" s="13">
        <f t="shared" si="390"/>
        <v>39798032.51</v>
      </c>
    </row>
    <row r="1427" spans="1:48">
      <c r="A1427" s="4" t="s">
        <v>2898</v>
      </c>
      <c r="B1427" s="4" t="s">
        <v>2899</v>
      </c>
      <c r="C1427" s="5">
        <v>2583248784.1</v>
      </c>
      <c r="D1427" s="5">
        <v>0</v>
      </c>
      <c r="E1427" s="5">
        <v>0</v>
      </c>
      <c r="F1427" s="5">
        <v>0</v>
      </c>
      <c r="G1427" s="5">
        <v>1803188548.2</v>
      </c>
      <c r="H1427" s="5">
        <v>5462017.17</v>
      </c>
      <c r="I1427" s="5">
        <v>0</v>
      </c>
      <c r="J1427" s="5">
        <v>0</v>
      </c>
      <c r="K1427" s="5">
        <v>0</v>
      </c>
      <c r="L1427" s="5">
        <v>0</v>
      </c>
      <c r="M1427" s="5">
        <v>0</v>
      </c>
      <c r="N1427" s="5">
        <v>0</v>
      </c>
      <c r="O1427" s="5">
        <v>8376015</v>
      </c>
      <c r="P1427" s="5">
        <v>143155449.49</v>
      </c>
      <c r="Q1427" s="5">
        <v>141212390.31</v>
      </c>
      <c r="R1427" s="5">
        <v>105699761.9</v>
      </c>
      <c r="S1427" s="5">
        <v>12752784.36</v>
      </c>
      <c r="T1427" s="5">
        <v>18210679.24</v>
      </c>
      <c r="U1427" s="5">
        <v>487907.46</v>
      </c>
      <c r="V1427" s="5">
        <v>0</v>
      </c>
      <c r="W1427" s="5">
        <v>2953610.91</v>
      </c>
      <c r="X1427" s="5">
        <v>9640525.66</v>
      </c>
      <c r="Y1427" s="5">
        <v>0</v>
      </c>
      <c r="Z1427" s="5">
        <v>187480.8</v>
      </c>
      <c r="AA1427" s="5"/>
      <c r="AB1427" s="5">
        <v>1834790.46</v>
      </c>
      <c r="AC1427" s="5">
        <v>13153029.59</v>
      </c>
      <c r="AD1427" s="5">
        <v>65638138.4</v>
      </c>
      <c r="AE1427" s="8">
        <f t="shared" si="391"/>
        <v>2583248784.1</v>
      </c>
      <c r="AF1427" s="8">
        <f t="shared" si="392"/>
        <v>2214384949.26</v>
      </c>
      <c r="AG1427" s="8">
        <f t="shared" si="393"/>
        <v>380575080.13</v>
      </c>
      <c r="AH1427" s="8">
        <f t="shared" si="394"/>
        <v>369256841</v>
      </c>
      <c r="AI1427" s="8">
        <f t="shared" si="395"/>
        <v>303618702.6</v>
      </c>
      <c r="AJ1427" s="8">
        <f t="shared" si="379"/>
        <v>304062093.93</v>
      </c>
      <c r="AK1427" s="13">
        <f t="shared" si="380"/>
        <v>368863834.84</v>
      </c>
      <c r="AL1427" s="13">
        <f t="shared" si="381"/>
        <v>487907.46</v>
      </c>
      <c r="AM1427" s="13">
        <f t="shared" si="382"/>
        <v>-94901.3000000017</v>
      </c>
      <c r="AN1427" s="13">
        <f t="shared" si="383"/>
        <v>369256841</v>
      </c>
      <c r="AO1427" s="13">
        <f t="shared" si="384"/>
        <v>780060235.9</v>
      </c>
      <c r="AP1427" s="13">
        <f t="shared" si="385"/>
        <v>387078636.37</v>
      </c>
      <c r="AQ1427" s="13">
        <f t="shared" si="386"/>
        <v>321440497.97</v>
      </c>
      <c r="AR1427" s="13">
        <f t="shared" si="387"/>
        <v>381616619.2</v>
      </c>
      <c r="AS1427" s="13">
        <f t="shared" si="388"/>
        <v>315978480.8</v>
      </c>
      <c r="AT1427" s="13">
        <f t="shared" si="389"/>
        <v>303618702.6</v>
      </c>
      <c r="AU1427" s="13">
        <f>AT1427-VLOOKUP(A1427,[1]选股结果!$A$2:$BJ$3005,48,FALSE)*0.08</f>
        <v>72436398.7168</v>
      </c>
      <c r="AV1427" s="13">
        <f t="shared" si="390"/>
        <v>65638138.4</v>
      </c>
    </row>
    <row r="1428" spans="1:48">
      <c r="A1428" s="4" t="s">
        <v>2900</v>
      </c>
      <c r="B1428" s="4" t="s">
        <v>2901</v>
      </c>
      <c r="C1428" s="5">
        <v>2582793207.81</v>
      </c>
      <c r="D1428" s="5">
        <v>0</v>
      </c>
      <c r="E1428" s="5">
        <v>0</v>
      </c>
      <c r="F1428" s="5">
        <v>0</v>
      </c>
      <c r="G1428" s="5">
        <v>1879207608.4</v>
      </c>
      <c r="H1428" s="5">
        <v>6101963.35</v>
      </c>
      <c r="I1428" s="5">
        <v>0</v>
      </c>
      <c r="J1428" s="5">
        <v>0</v>
      </c>
      <c r="K1428" s="5">
        <v>0</v>
      </c>
      <c r="L1428" s="5">
        <v>0</v>
      </c>
      <c r="M1428" s="5">
        <v>0</v>
      </c>
      <c r="N1428" s="5">
        <v>0</v>
      </c>
      <c r="O1428" s="5">
        <v>15258393.21</v>
      </c>
      <c r="P1428" s="5">
        <v>52900962.68</v>
      </c>
      <c r="Q1428" s="5">
        <v>115091633.09</v>
      </c>
      <c r="R1428" s="5">
        <v>141029008.58</v>
      </c>
      <c r="S1428" s="5">
        <v>99445.95</v>
      </c>
      <c r="T1428" s="5">
        <v>9334539.27</v>
      </c>
      <c r="U1428" s="5">
        <v>3524702.08</v>
      </c>
      <c r="V1428" s="5">
        <v>0</v>
      </c>
      <c r="W1428" s="5">
        <v>1273424.61</v>
      </c>
      <c r="X1428" s="5">
        <v>-597236.18</v>
      </c>
      <c r="Y1428" s="5">
        <v>407770.63</v>
      </c>
      <c r="Z1428" s="5">
        <v>127201.84</v>
      </c>
      <c r="AA1428" s="5"/>
      <c r="AB1428" s="5">
        <v>4506685.25</v>
      </c>
      <c r="AC1428" s="5">
        <v>4956447.44</v>
      </c>
      <c r="AD1428" s="5">
        <v>68327470.91</v>
      </c>
      <c r="AE1428" s="8">
        <f t="shared" si="391"/>
        <v>2582793207.81</v>
      </c>
      <c r="AF1428" s="8">
        <f t="shared" si="392"/>
        <v>2203587051.91</v>
      </c>
      <c r="AG1428" s="8">
        <f t="shared" si="393"/>
        <v>390130787.17</v>
      </c>
      <c r="AH1428" s="8">
        <f t="shared" si="394"/>
        <v>389681024.98</v>
      </c>
      <c r="AI1428" s="8">
        <f t="shared" si="395"/>
        <v>321353554.07</v>
      </c>
      <c r="AJ1428" s="8">
        <f t="shared" si="379"/>
        <v>184108521.8</v>
      </c>
      <c r="AK1428" s="13">
        <f t="shared" si="380"/>
        <v>379613926.53</v>
      </c>
      <c r="AL1428" s="13">
        <f t="shared" si="381"/>
        <v>3524702.08</v>
      </c>
      <c r="AM1428" s="13">
        <f t="shared" si="382"/>
        <v>7357937.63</v>
      </c>
      <c r="AN1428" s="13">
        <f t="shared" si="383"/>
        <v>390496566.24</v>
      </c>
      <c r="AO1428" s="13">
        <f t="shared" si="384"/>
        <v>703585599.41</v>
      </c>
      <c r="AP1428" s="13">
        <f t="shared" si="385"/>
        <v>385815335.83</v>
      </c>
      <c r="AQ1428" s="13">
        <f t="shared" si="386"/>
        <v>317487864.92</v>
      </c>
      <c r="AR1428" s="13">
        <f t="shared" si="387"/>
        <v>379713372.48</v>
      </c>
      <c r="AS1428" s="13">
        <f t="shared" si="388"/>
        <v>311385901.57</v>
      </c>
      <c r="AT1428" s="13">
        <f t="shared" si="389"/>
        <v>322169095.33</v>
      </c>
      <c r="AU1428" s="13">
        <f>AT1428-VLOOKUP(A1428,[1]选股结果!$A$2:$BJ$3005,48,FALSE)*0.08</f>
        <v>-10085836.3852</v>
      </c>
      <c r="AV1428" s="13">
        <f t="shared" si="390"/>
        <v>68327470.91</v>
      </c>
    </row>
    <row r="1429" spans="1:48">
      <c r="A1429" s="4" t="s">
        <v>2902</v>
      </c>
      <c r="B1429" s="4" t="s">
        <v>2903</v>
      </c>
      <c r="C1429" s="5">
        <v>2581313394.81</v>
      </c>
      <c r="D1429" s="5">
        <v>0</v>
      </c>
      <c r="E1429" s="5">
        <v>0</v>
      </c>
      <c r="F1429" s="5">
        <v>0</v>
      </c>
      <c r="G1429" s="5">
        <v>937990771.05</v>
      </c>
      <c r="H1429" s="5">
        <v>109846176.61</v>
      </c>
      <c r="I1429" s="5">
        <v>0</v>
      </c>
      <c r="J1429" s="5">
        <v>0</v>
      </c>
      <c r="K1429" s="5">
        <v>0</v>
      </c>
      <c r="L1429" s="5">
        <v>0</v>
      </c>
      <c r="M1429" s="5">
        <v>0</v>
      </c>
      <c r="N1429" s="5">
        <v>0</v>
      </c>
      <c r="O1429" s="5">
        <v>17955838.99</v>
      </c>
      <c r="P1429" s="5">
        <v>0</v>
      </c>
      <c r="Q1429" s="5">
        <v>79710947.89</v>
      </c>
      <c r="R1429" s="5">
        <v>0</v>
      </c>
      <c r="S1429" s="5">
        <v>55599966.15</v>
      </c>
      <c r="T1429" s="5">
        <v>41679791.71</v>
      </c>
      <c r="U1429" s="5">
        <v>11478371.01</v>
      </c>
      <c r="V1429" s="5">
        <v>0</v>
      </c>
      <c r="W1429" s="5">
        <v>20727532.1</v>
      </c>
      <c r="X1429" s="5">
        <v>-1168932.82</v>
      </c>
      <c r="Y1429" s="5">
        <v>0</v>
      </c>
      <c r="Z1429" s="5">
        <v>158686.4</v>
      </c>
      <c r="AA1429" s="5"/>
      <c r="AB1429" s="5">
        <v>2007364.76</v>
      </c>
      <c r="AC1429" s="5">
        <v>42784.41</v>
      </c>
      <c r="AD1429" s="5">
        <v>437463886.87</v>
      </c>
      <c r="AE1429" s="8">
        <f t="shared" si="391"/>
        <v>2581313394.81</v>
      </c>
      <c r="AF1429" s="8">
        <f t="shared" si="392"/>
        <v>1091257524.08</v>
      </c>
      <c r="AG1429" s="8">
        <f t="shared" si="393"/>
        <v>1553790813.76</v>
      </c>
      <c r="AH1429" s="8">
        <f t="shared" si="394"/>
        <v>1555755394.11</v>
      </c>
      <c r="AI1429" s="8">
        <f t="shared" si="395"/>
        <v>1118291507.24</v>
      </c>
      <c r="AJ1429" s="8">
        <f t="shared" si="379"/>
        <v>95702206.53</v>
      </c>
      <c r="AK1429" s="13">
        <f t="shared" si="380"/>
        <v>1490055870.73</v>
      </c>
      <c r="AL1429" s="13">
        <f t="shared" si="381"/>
        <v>11478371.01</v>
      </c>
      <c r="AM1429" s="13">
        <f t="shared" si="382"/>
        <v>54221152.37</v>
      </c>
      <c r="AN1429" s="13">
        <f t="shared" si="383"/>
        <v>1555755394.11</v>
      </c>
      <c r="AO1429" s="13">
        <f t="shared" si="384"/>
        <v>1643322623.76</v>
      </c>
      <c r="AP1429" s="13">
        <f t="shared" si="385"/>
        <v>1655502013.49</v>
      </c>
      <c r="AQ1429" s="13">
        <f t="shared" si="386"/>
        <v>1218038126.62</v>
      </c>
      <c r="AR1429" s="13">
        <f t="shared" si="387"/>
        <v>1545655836.88</v>
      </c>
      <c r="AS1429" s="13">
        <f t="shared" si="388"/>
        <v>1108191950.01</v>
      </c>
      <c r="AT1429" s="13">
        <f t="shared" si="389"/>
        <v>1118291507.24</v>
      </c>
      <c r="AU1429" s="13">
        <f>AT1429-VLOOKUP(A1429,[1]选股结果!$A$2:$BJ$3005,48,FALSE)*0.08</f>
        <v>159540516.2352</v>
      </c>
      <c r="AV1429" s="13">
        <f t="shared" si="390"/>
        <v>437463886.87</v>
      </c>
    </row>
    <row r="1430" spans="1:48">
      <c r="A1430" s="4" t="s">
        <v>2904</v>
      </c>
      <c r="B1430" s="4" t="s">
        <v>2905</v>
      </c>
      <c r="C1430" s="5">
        <v>2580657749.8</v>
      </c>
      <c r="D1430" s="5">
        <v>0</v>
      </c>
      <c r="E1430" s="5">
        <v>0</v>
      </c>
      <c r="F1430" s="5">
        <v>0</v>
      </c>
      <c r="G1430" s="5">
        <v>1786569129.27</v>
      </c>
      <c r="H1430" s="5">
        <v>10805357.65</v>
      </c>
      <c r="I1430" s="5">
        <v>0</v>
      </c>
      <c r="J1430" s="5">
        <v>0</v>
      </c>
      <c r="K1430" s="5">
        <v>0</v>
      </c>
      <c r="L1430" s="5">
        <v>0</v>
      </c>
      <c r="M1430" s="5">
        <v>0</v>
      </c>
      <c r="N1430" s="5">
        <v>0</v>
      </c>
      <c r="O1430" s="5">
        <v>16688233.8</v>
      </c>
      <c r="P1430" s="5">
        <v>269810611.52</v>
      </c>
      <c r="Q1430" s="5">
        <v>99626502.86</v>
      </c>
      <c r="R1430" s="5">
        <v>63136678.72</v>
      </c>
      <c r="S1430" s="5">
        <v>5637606.46</v>
      </c>
      <c r="T1430" s="5">
        <v>207939453.81</v>
      </c>
      <c r="U1430" s="5">
        <v>140614266.89</v>
      </c>
      <c r="V1430" s="5">
        <v>0</v>
      </c>
      <c r="W1430" s="5">
        <v>326630.19</v>
      </c>
      <c r="X1430" s="5">
        <v>-7136378.3</v>
      </c>
      <c r="Y1430" s="5">
        <v>0</v>
      </c>
      <c r="Z1430" s="5">
        <v>-11929.05</v>
      </c>
      <c r="AA1430" s="5"/>
      <c r="AB1430" s="5">
        <v>6896660.7</v>
      </c>
      <c r="AC1430" s="5">
        <v>6137585.93</v>
      </c>
      <c r="AD1430" s="5">
        <v>91009479.4</v>
      </c>
      <c r="AE1430" s="8">
        <f t="shared" si="391"/>
        <v>2580657749.8</v>
      </c>
      <c r="AF1430" s="8">
        <f t="shared" si="392"/>
        <v>2241468762.63</v>
      </c>
      <c r="AG1430" s="8">
        <f t="shared" si="393"/>
        <v>554579520.420001</v>
      </c>
      <c r="AH1430" s="8">
        <f t="shared" si="394"/>
        <v>555338595.190001</v>
      </c>
      <c r="AI1430" s="8">
        <f t="shared" si="395"/>
        <v>464329115.790001</v>
      </c>
      <c r="AJ1430" s="8">
        <f t="shared" si="379"/>
        <v>385366273.41</v>
      </c>
      <c r="AK1430" s="13">
        <f t="shared" si="380"/>
        <v>339188987.17</v>
      </c>
      <c r="AL1430" s="13">
        <f t="shared" si="381"/>
        <v>140614266.89</v>
      </c>
      <c r="AM1430" s="13">
        <f t="shared" si="382"/>
        <v>75535341.13</v>
      </c>
      <c r="AN1430" s="13">
        <f t="shared" si="383"/>
        <v>555338595.19</v>
      </c>
      <c r="AO1430" s="13">
        <f t="shared" si="384"/>
        <v>794088620.53</v>
      </c>
      <c r="AP1430" s="13">
        <f t="shared" si="385"/>
        <v>355631951.28</v>
      </c>
      <c r="AQ1430" s="13">
        <f t="shared" si="386"/>
        <v>264622471.88</v>
      </c>
      <c r="AR1430" s="13">
        <f t="shared" si="387"/>
        <v>344826593.63</v>
      </c>
      <c r="AS1430" s="13">
        <f t="shared" si="388"/>
        <v>253817114.23</v>
      </c>
      <c r="AT1430" s="13">
        <f t="shared" si="389"/>
        <v>464329115.79</v>
      </c>
      <c r="AU1430" s="13">
        <f>AT1430-VLOOKUP(A1430,[1]选股结果!$A$2:$BJ$3005,48,FALSE)*0.08</f>
        <v>79204494.2804</v>
      </c>
      <c r="AV1430" s="13">
        <f t="shared" si="390"/>
        <v>91009479.4</v>
      </c>
    </row>
    <row r="1431" spans="1:48">
      <c r="A1431" s="4" t="s">
        <v>2906</v>
      </c>
      <c r="B1431" s="4" t="s">
        <v>2907</v>
      </c>
      <c r="C1431" s="5">
        <v>2575642877.65</v>
      </c>
      <c r="D1431" s="5">
        <v>0</v>
      </c>
      <c r="E1431" s="5">
        <v>0</v>
      </c>
      <c r="F1431" s="5">
        <v>0</v>
      </c>
      <c r="G1431" s="5">
        <v>1565893777.21</v>
      </c>
      <c r="H1431" s="5">
        <v>9837510.03</v>
      </c>
      <c r="I1431" s="5">
        <v>0</v>
      </c>
      <c r="J1431" s="5">
        <v>0</v>
      </c>
      <c r="K1431" s="5">
        <v>0</v>
      </c>
      <c r="L1431" s="5">
        <v>0</v>
      </c>
      <c r="M1431" s="5">
        <v>0</v>
      </c>
      <c r="N1431" s="5">
        <v>0</v>
      </c>
      <c r="O1431" s="5">
        <v>14683315.99</v>
      </c>
      <c r="P1431" s="5">
        <v>254267940.7</v>
      </c>
      <c r="Q1431" s="5">
        <v>152122257.02</v>
      </c>
      <c r="R1431" s="5">
        <v>121623385.37</v>
      </c>
      <c r="S1431" s="5">
        <v>10698887.64</v>
      </c>
      <c r="T1431" s="5">
        <v>-1527386.31</v>
      </c>
      <c r="U1431" s="5">
        <v>-5722056.07</v>
      </c>
      <c r="V1431" s="5">
        <v>0</v>
      </c>
      <c r="W1431" s="5">
        <v>0</v>
      </c>
      <c r="X1431" s="5">
        <v>50619998.52</v>
      </c>
      <c r="Y1431" s="5">
        <v>0</v>
      </c>
      <c r="Z1431" s="5">
        <v>-18543.45</v>
      </c>
      <c r="AA1431" s="5"/>
      <c r="AB1431" s="5">
        <v>2922616.34</v>
      </c>
      <c r="AC1431" s="5">
        <v>2429792.12</v>
      </c>
      <c r="AD1431" s="5">
        <v>63167217.2</v>
      </c>
      <c r="AE1431" s="8">
        <f t="shared" si="391"/>
        <v>2575642877.65</v>
      </c>
      <c r="AF1431" s="8">
        <f t="shared" si="392"/>
        <v>2119289563.93</v>
      </c>
      <c r="AG1431" s="8">
        <f t="shared" si="393"/>
        <v>404187385.44</v>
      </c>
      <c r="AH1431" s="8">
        <f t="shared" si="394"/>
        <v>404680209.66</v>
      </c>
      <c r="AI1431" s="8">
        <f t="shared" si="395"/>
        <v>341512992.46</v>
      </c>
      <c r="AJ1431" s="8">
        <f t="shared" si="379"/>
        <v>420580689.49</v>
      </c>
      <c r="AK1431" s="13">
        <f t="shared" si="380"/>
        <v>456353313.72</v>
      </c>
      <c r="AL1431" s="13">
        <f t="shared" si="381"/>
        <v>-5722056.07</v>
      </c>
      <c r="AM1431" s="13">
        <f t="shared" si="382"/>
        <v>-45951047.99</v>
      </c>
      <c r="AN1431" s="13">
        <f t="shared" si="383"/>
        <v>404680209.66</v>
      </c>
      <c r="AO1431" s="13">
        <f t="shared" si="384"/>
        <v>1009749100.44</v>
      </c>
      <c r="AP1431" s="13">
        <f t="shared" si="385"/>
        <v>476889711.39</v>
      </c>
      <c r="AQ1431" s="13">
        <f t="shared" si="386"/>
        <v>413722494.19</v>
      </c>
      <c r="AR1431" s="13">
        <f t="shared" si="387"/>
        <v>467052201.36</v>
      </c>
      <c r="AS1431" s="13">
        <f t="shared" si="388"/>
        <v>403884984.16</v>
      </c>
      <c r="AT1431" s="13">
        <f t="shared" si="389"/>
        <v>341512992.46</v>
      </c>
      <c r="AU1431" s="13">
        <f>AT1431-VLOOKUP(A1431,[1]选股结果!$A$2:$BJ$3005,48,FALSE)*0.08</f>
        <v>70828330.6304001</v>
      </c>
      <c r="AV1431" s="13">
        <f t="shared" si="390"/>
        <v>63167217.2</v>
      </c>
    </row>
    <row r="1432" spans="1:48">
      <c r="A1432" s="4" t="s">
        <v>2908</v>
      </c>
      <c r="B1432" s="4" t="s">
        <v>2909</v>
      </c>
      <c r="C1432" s="5">
        <v>2574936711.98</v>
      </c>
      <c r="D1432" s="5">
        <v>0</v>
      </c>
      <c r="E1432" s="5">
        <v>0</v>
      </c>
      <c r="F1432" s="5">
        <v>0</v>
      </c>
      <c r="G1432" s="5">
        <v>2185239497.58</v>
      </c>
      <c r="H1432" s="5">
        <v>0</v>
      </c>
      <c r="I1432" s="5">
        <v>0</v>
      </c>
      <c r="J1432" s="5">
        <v>0</v>
      </c>
      <c r="K1432" s="5">
        <v>0</v>
      </c>
      <c r="L1432" s="5">
        <v>0</v>
      </c>
      <c r="M1432" s="5">
        <v>0</v>
      </c>
      <c r="N1432" s="5">
        <v>0</v>
      </c>
      <c r="O1432" s="5">
        <v>7582827.92</v>
      </c>
      <c r="P1432" s="5">
        <v>15626258.07</v>
      </c>
      <c r="Q1432" s="5">
        <v>52782821.83</v>
      </c>
      <c r="R1432" s="5">
        <v>77653046.76</v>
      </c>
      <c r="S1432" s="5">
        <v>34516396.59</v>
      </c>
      <c r="T1432" s="5">
        <v>-321054.25</v>
      </c>
      <c r="U1432" s="5">
        <v>0</v>
      </c>
      <c r="V1432" s="5">
        <v>0</v>
      </c>
      <c r="W1432" s="5">
        <v>0</v>
      </c>
      <c r="X1432" s="5">
        <v>149805258.65</v>
      </c>
      <c r="Y1432" s="5">
        <v>32064475.81</v>
      </c>
      <c r="Z1432" s="5">
        <v>995035.86</v>
      </c>
      <c r="AA1432" s="5"/>
      <c r="AB1432" s="5">
        <v>308758.44</v>
      </c>
      <c r="AC1432" s="5">
        <v>26312.24</v>
      </c>
      <c r="AD1432" s="5">
        <v>-12521837.55</v>
      </c>
      <c r="AE1432" s="8">
        <f t="shared" si="391"/>
        <v>2574936711.98</v>
      </c>
      <c r="AF1432" s="8">
        <f t="shared" si="392"/>
        <v>2373400848.75</v>
      </c>
      <c r="AG1432" s="8">
        <f t="shared" si="393"/>
        <v>20340110.3799995</v>
      </c>
      <c r="AH1432" s="8">
        <f t="shared" si="394"/>
        <v>20622556.5799995</v>
      </c>
      <c r="AI1432" s="8">
        <f t="shared" si="395"/>
        <v>33144394.1299995</v>
      </c>
      <c r="AJ1432" s="8">
        <f t="shared" si="379"/>
        <v>107773937.43</v>
      </c>
      <c r="AK1432" s="13">
        <f t="shared" si="380"/>
        <v>233600339.04</v>
      </c>
      <c r="AL1432" s="13">
        <f t="shared" si="381"/>
        <v>0</v>
      </c>
      <c r="AM1432" s="13">
        <f t="shared" si="382"/>
        <v>-148848830.84</v>
      </c>
      <c r="AN1432" s="13">
        <f t="shared" si="383"/>
        <v>84751508.2</v>
      </c>
      <c r="AO1432" s="13">
        <f t="shared" si="384"/>
        <v>389697214.4</v>
      </c>
      <c r="AP1432" s="13">
        <f t="shared" si="385"/>
        <v>268116735.63</v>
      </c>
      <c r="AQ1432" s="13">
        <f t="shared" si="386"/>
        <v>280638573.18</v>
      </c>
      <c r="AR1432" s="13">
        <f t="shared" si="387"/>
        <v>268116735.63</v>
      </c>
      <c r="AS1432" s="13">
        <f t="shared" si="388"/>
        <v>280638573.18</v>
      </c>
      <c r="AT1432" s="13">
        <f t="shared" si="389"/>
        <v>97273345.75</v>
      </c>
      <c r="AU1432" s="13">
        <f>AT1432-VLOOKUP(A1432,[1]选股结果!$A$2:$BJ$3005,48,FALSE)*0.08</f>
        <v>-101889149.07</v>
      </c>
      <c r="AV1432" s="13">
        <f t="shared" si="390"/>
        <v>-12521837.55</v>
      </c>
    </row>
    <row r="1433" spans="1:48">
      <c r="A1433" s="4" t="s">
        <v>2910</v>
      </c>
      <c r="B1433" s="4" t="s">
        <v>2911</v>
      </c>
      <c r="C1433" s="5">
        <v>2571648469.85</v>
      </c>
      <c r="D1433" s="5">
        <v>0</v>
      </c>
      <c r="E1433" s="5">
        <v>0</v>
      </c>
      <c r="F1433" s="5">
        <v>0</v>
      </c>
      <c r="G1433" s="5">
        <v>1639277460.15</v>
      </c>
      <c r="H1433" s="5">
        <v>11018561.56</v>
      </c>
      <c r="I1433" s="5">
        <v>0</v>
      </c>
      <c r="J1433" s="5">
        <v>0</v>
      </c>
      <c r="K1433" s="5">
        <v>0</v>
      </c>
      <c r="L1433" s="5">
        <v>0</v>
      </c>
      <c r="M1433" s="5">
        <v>0</v>
      </c>
      <c r="N1433" s="5">
        <v>0</v>
      </c>
      <c r="O1433" s="5">
        <v>21479796.75</v>
      </c>
      <c r="P1433" s="5">
        <v>151305557.31</v>
      </c>
      <c r="Q1433" s="5">
        <v>229998708.15</v>
      </c>
      <c r="R1433" s="5">
        <v>199762905.45</v>
      </c>
      <c r="S1433" s="5">
        <v>5698530.91</v>
      </c>
      <c r="T1433" s="5">
        <v>15315369.73</v>
      </c>
      <c r="U1433" s="5">
        <v>0</v>
      </c>
      <c r="V1433" s="5">
        <v>0</v>
      </c>
      <c r="W1433" s="5">
        <v>-836505.33</v>
      </c>
      <c r="X1433" s="5">
        <v>9964078.46</v>
      </c>
      <c r="Y1433" s="5">
        <v>511284.12</v>
      </c>
      <c r="Z1433" s="5">
        <v>-861297.37</v>
      </c>
      <c r="AA1433" s="5"/>
      <c r="AB1433" s="5">
        <v>4641360.32</v>
      </c>
      <c r="AC1433" s="5">
        <v>1181181.16</v>
      </c>
      <c r="AD1433" s="5">
        <v>31332368.3</v>
      </c>
      <c r="AE1433" s="8">
        <f t="shared" si="391"/>
        <v>2571648469.85</v>
      </c>
      <c r="AF1433" s="8">
        <f t="shared" si="392"/>
        <v>2247522958.72</v>
      </c>
      <c r="AG1433" s="8">
        <f t="shared" si="393"/>
        <v>327267715.58</v>
      </c>
      <c r="AH1433" s="8">
        <f t="shared" si="394"/>
        <v>330727894.74</v>
      </c>
      <c r="AI1433" s="8">
        <f t="shared" si="395"/>
        <v>299395526.44</v>
      </c>
      <c r="AJ1433" s="8">
        <f t="shared" si="379"/>
        <v>399835167.17</v>
      </c>
      <c r="AK1433" s="13">
        <f t="shared" si="380"/>
        <v>324636795.25</v>
      </c>
      <c r="AL1433" s="13">
        <f t="shared" si="381"/>
        <v>0</v>
      </c>
      <c r="AM1433" s="13">
        <f t="shared" si="382"/>
        <v>7113667.73</v>
      </c>
      <c r="AN1433" s="13">
        <f t="shared" si="383"/>
        <v>331750462.98</v>
      </c>
      <c r="AO1433" s="13">
        <f t="shared" si="384"/>
        <v>932371009.7</v>
      </c>
      <c r="AP1433" s="13">
        <f t="shared" si="385"/>
        <v>341353887.72</v>
      </c>
      <c r="AQ1433" s="13">
        <f t="shared" si="386"/>
        <v>310021519.42</v>
      </c>
      <c r="AR1433" s="13">
        <f t="shared" si="387"/>
        <v>330335326.16</v>
      </c>
      <c r="AS1433" s="13">
        <f t="shared" si="388"/>
        <v>299002957.86</v>
      </c>
      <c r="AT1433" s="13">
        <f t="shared" si="389"/>
        <v>300418094.68</v>
      </c>
      <c r="AU1433" s="13">
        <f>AT1433-VLOOKUP(A1433,[1]选股结果!$A$2:$BJ$3005,48,FALSE)*0.08</f>
        <v>36643924.7384</v>
      </c>
      <c r="AV1433" s="13">
        <f t="shared" si="390"/>
        <v>31332368.3</v>
      </c>
    </row>
    <row r="1434" spans="1:48">
      <c r="A1434" s="4" t="s">
        <v>2912</v>
      </c>
      <c r="B1434" s="4" t="s">
        <v>2913</v>
      </c>
      <c r="C1434" s="5">
        <v>2570350016.58</v>
      </c>
      <c r="D1434" s="5">
        <v>0</v>
      </c>
      <c r="E1434" s="5">
        <v>0</v>
      </c>
      <c r="F1434" s="5">
        <v>0</v>
      </c>
      <c r="G1434" s="5">
        <v>1746344886.69</v>
      </c>
      <c r="H1434" s="5">
        <v>67349998.58</v>
      </c>
      <c r="I1434" s="5">
        <v>0</v>
      </c>
      <c r="J1434" s="5">
        <v>0</v>
      </c>
      <c r="K1434" s="5">
        <v>0</v>
      </c>
      <c r="L1434" s="5">
        <v>0</v>
      </c>
      <c r="M1434" s="5">
        <v>0</v>
      </c>
      <c r="N1434" s="5">
        <v>0</v>
      </c>
      <c r="O1434" s="5">
        <v>47149772.79</v>
      </c>
      <c r="P1434" s="5">
        <v>409214512.02</v>
      </c>
      <c r="Q1434" s="5">
        <v>193819447.3</v>
      </c>
      <c r="R1434" s="5">
        <v>63324037.81</v>
      </c>
      <c r="S1434" s="5">
        <v>54163936.45</v>
      </c>
      <c r="T1434" s="5">
        <v>22915952.13</v>
      </c>
      <c r="U1434" s="5">
        <v>4090223.84</v>
      </c>
      <c r="V1434" s="5">
        <v>0</v>
      </c>
      <c r="W1434" s="5">
        <v>45953830.99</v>
      </c>
      <c r="X1434" s="5">
        <v>-1364421.09</v>
      </c>
      <c r="Y1434" s="5">
        <v>0</v>
      </c>
      <c r="Z1434" s="5">
        <v>1052374.68</v>
      </c>
      <c r="AA1434" s="5"/>
      <c r="AB1434" s="5">
        <v>666021.07</v>
      </c>
      <c r="AC1434" s="5">
        <v>1817056.97</v>
      </c>
      <c r="AD1434" s="5">
        <v>17481962.19</v>
      </c>
      <c r="AE1434" s="8">
        <f t="shared" si="391"/>
        <v>2570350016.58</v>
      </c>
      <c r="AF1434" s="8">
        <f t="shared" si="392"/>
        <v>2514016593.06</v>
      </c>
      <c r="AG1434" s="8">
        <f t="shared" si="393"/>
        <v>127620002.41</v>
      </c>
      <c r="AH1434" s="8">
        <f t="shared" si="394"/>
        <v>126468966.51</v>
      </c>
      <c r="AI1434" s="8">
        <f t="shared" si="395"/>
        <v>108987004.32</v>
      </c>
      <c r="AJ1434" s="8">
        <f t="shared" si="379"/>
        <v>651334768.01</v>
      </c>
      <c r="AK1434" s="13">
        <f t="shared" si="380"/>
        <v>56333423.5199999</v>
      </c>
      <c r="AL1434" s="13">
        <f t="shared" si="381"/>
        <v>4090223.84</v>
      </c>
      <c r="AM1434" s="13">
        <f t="shared" si="382"/>
        <v>66045319.15</v>
      </c>
      <c r="AN1434" s="13">
        <f t="shared" si="383"/>
        <v>126468966.51</v>
      </c>
      <c r="AO1434" s="13">
        <f t="shared" si="384"/>
        <v>824005129.89</v>
      </c>
      <c r="AP1434" s="13">
        <f t="shared" si="385"/>
        <v>177847358.55</v>
      </c>
      <c r="AQ1434" s="13">
        <f t="shared" si="386"/>
        <v>160365396.36</v>
      </c>
      <c r="AR1434" s="13">
        <f t="shared" si="387"/>
        <v>110497359.97</v>
      </c>
      <c r="AS1434" s="13">
        <f t="shared" si="388"/>
        <v>93015397.7799999</v>
      </c>
      <c r="AT1434" s="13">
        <f t="shared" si="389"/>
        <v>108987004.32</v>
      </c>
      <c r="AU1434" s="13">
        <f>AT1434-VLOOKUP(A1434,[1]选股结果!$A$2:$BJ$3005,48,FALSE)*0.08</f>
        <v>-198898121.856</v>
      </c>
      <c r="AV1434" s="13">
        <f t="shared" si="390"/>
        <v>17481962.19</v>
      </c>
    </row>
    <row r="1435" spans="1:48">
      <c r="A1435" s="4" t="s">
        <v>2914</v>
      </c>
      <c r="B1435" s="4" t="s">
        <v>2915</v>
      </c>
      <c r="C1435" s="5">
        <v>2568465092.42</v>
      </c>
      <c r="D1435" s="5">
        <v>0</v>
      </c>
      <c r="E1435" s="5">
        <v>0</v>
      </c>
      <c r="F1435" s="5">
        <v>0</v>
      </c>
      <c r="G1435" s="5">
        <v>2192260035.32</v>
      </c>
      <c r="H1435" s="5">
        <v>86751378.59</v>
      </c>
      <c r="I1435" s="5">
        <v>0</v>
      </c>
      <c r="J1435" s="5">
        <v>0</v>
      </c>
      <c r="K1435" s="5">
        <v>0</v>
      </c>
      <c r="L1435" s="5">
        <v>0</v>
      </c>
      <c r="M1435" s="5">
        <v>0</v>
      </c>
      <c r="N1435" s="5">
        <v>0</v>
      </c>
      <c r="O1435" s="5">
        <v>20985293.25</v>
      </c>
      <c r="P1435" s="5">
        <v>6681288.2</v>
      </c>
      <c r="Q1435" s="5">
        <v>133791529.56</v>
      </c>
      <c r="R1435" s="5">
        <v>975931.38</v>
      </c>
      <c r="S1435" s="5">
        <v>76458966.99</v>
      </c>
      <c r="T1435" s="5">
        <v>8993328.67</v>
      </c>
      <c r="U1435" s="5">
        <v>6342737.5</v>
      </c>
      <c r="V1435" s="5">
        <v>0</v>
      </c>
      <c r="W1435" s="5">
        <v>7028.18</v>
      </c>
      <c r="X1435" s="5">
        <v>32863299.73</v>
      </c>
      <c r="Y1435" s="5">
        <v>0</v>
      </c>
      <c r="Z1435" s="5">
        <v>283716.12</v>
      </c>
      <c r="AA1435" s="5"/>
      <c r="AB1435" s="5">
        <v>5517216.84</v>
      </c>
      <c r="AC1435" s="5">
        <v>3290126.3</v>
      </c>
      <c r="AD1435" s="5">
        <v>46549981.95</v>
      </c>
      <c r="AE1435" s="8">
        <f t="shared" si="391"/>
        <v>2568465092.42</v>
      </c>
      <c r="AF1435" s="8">
        <f t="shared" si="392"/>
        <v>2431153044.7</v>
      </c>
      <c r="AG1435" s="8">
        <f t="shared" si="393"/>
        <v>113732820.96</v>
      </c>
      <c r="AH1435" s="8">
        <f t="shared" si="394"/>
        <v>115959911.5</v>
      </c>
      <c r="AI1435" s="8">
        <f t="shared" si="395"/>
        <v>69409929.55</v>
      </c>
      <c r="AJ1435" s="8">
        <f t="shared" si="379"/>
        <v>159231020.47</v>
      </c>
      <c r="AK1435" s="13">
        <f t="shared" si="380"/>
        <v>137312047.72</v>
      </c>
      <c r="AL1435" s="13">
        <f t="shared" si="381"/>
        <v>6342737.5</v>
      </c>
      <c r="AM1435" s="13">
        <f t="shared" si="382"/>
        <v>-27694873.72</v>
      </c>
      <c r="AN1435" s="13">
        <f t="shared" si="383"/>
        <v>115959911.5</v>
      </c>
      <c r="AO1435" s="13">
        <f t="shared" si="384"/>
        <v>376205057.1</v>
      </c>
      <c r="AP1435" s="13">
        <f t="shared" si="385"/>
        <v>300522393.3</v>
      </c>
      <c r="AQ1435" s="13">
        <f t="shared" si="386"/>
        <v>253972411.35</v>
      </c>
      <c r="AR1435" s="13">
        <f t="shared" si="387"/>
        <v>213771014.71</v>
      </c>
      <c r="AS1435" s="13">
        <f t="shared" si="388"/>
        <v>167221032.76</v>
      </c>
      <c r="AT1435" s="13">
        <f t="shared" si="389"/>
        <v>69409929.55</v>
      </c>
      <c r="AU1435" s="13">
        <f>AT1435-VLOOKUP(A1435,[1]选股结果!$A$2:$BJ$3005,48,FALSE)*0.08</f>
        <v>-218339228.6516</v>
      </c>
      <c r="AV1435" s="13">
        <f t="shared" si="390"/>
        <v>46549981.95</v>
      </c>
    </row>
    <row r="1436" spans="1:48">
      <c r="A1436" s="4" t="s">
        <v>2916</v>
      </c>
      <c r="B1436" s="4" t="s">
        <v>2917</v>
      </c>
      <c r="C1436" s="5">
        <v>2564925211.96</v>
      </c>
      <c r="D1436" s="5">
        <v>0</v>
      </c>
      <c r="E1436" s="5">
        <v>0</v>
      </c>
      <c r="F1436" s="5">
        <v>0</v>
      </c>
      <c r="G1436" s="5">
        <v>2191605255.38</v>
      </c>
      <c r="H1436" s="5">
        <v>8939471.41</v>
      </c>
      <c r="I1436" s="5">
        <v>0</v>
      </c>
      <c r="J1436" s="5">
        <v>0</v>
      </c>
      <c r="K1436" s="5">
        <v>0</v>
      </c>
      <c r="L1436" s="5">
        <v>0</v>
      </c>
      <c r="M1436" s="5">
        <v>0</v>
      </c>
      <c r="N1436" s="5">
        <v>0</v>
      </c>
      <c r="O1436" s="5">
        <v>12059697.48</v>
      </c>
      <c r="P1436" s="5">
        <v>13329380.05</v>
      </c>
      <c r="Q1436" s="5">
        <v>59258256.1</v>
      </c>
      <c r="R1436" s="5">
        <v>96618913.03</v>
      </c>
      <c r="S1436" s="5">
        <v>-15438370.13</v>
      </c>
      <c r="T1436" s="5">
        <v>5427081.62</v>
      </c>
      <c r="U1436" s="5">
        <v>0</v>
      </c>
      <c r="V1436" s="5">
        <v>0</v>
      </c>
      <c r="W1436" s="5">
        <v>3923188.06</v>
      </c>
      <c r="X1436" s="5">
        <v>-4289750.92</v>
      </c>
      <c r="Y1436" s="5">
        <v>31376250.01</v>
      </c>
      <c r="Z1436" s="5">
        <v>75644.89</v>
      </c>
      <c r="AA1436" s="5"/>
      <c r="AB1436" s="5">
        <v>959638.76</v>
      </c>
      <c r="AC1436" s="5">
        <v>1506192.3</v>
      </c>
      <c r="AD1436" s="5">
        <v>20229553.15</v>
      </c>
      <c r="AE1436" s="8">
        <f t="shared" si="391"/>
        <v>2564925211.96</v>
      </c>
      <c r="AF1436" s="8">
        <f t="shared" si="392"/>
        <v>2357433131.91</v>
      </c>
      <c r="AG1436" s="8">
        <f t="shared" si="393"/>
        <v>189831495.53</v>
      </c>
      <c r="AH1436" s="8">
        <f t="shared" si="394"/>
        <v>189284941.99</v>
      </c>
      <c r="AI1436" s="8">
        <f t="shared" si="395"/>
        <v>169055388.84</v>
      </c>
      <c r="AJ1436" s="8">
        <f t="shared" si="379"/>
        <v>116570137.18</v>
      </c>
      <c r="AK1436" s="13">
        <f t="shared" si="380"/>
        <v>238868330.06</v>
      </c>
      <c r="AL1436" s="13">
        <f t="shared" si="381"/>
        <v>0</v>
      </c>
      <c r="AM1436" s="13">
        <f t="shared" si="382"/>
        <v>13169111.95</v>
      </c>
      <c r="AN1436" s="13">
        <f t="shared" si="383"/>
        <v>252037442.01</v>
      </c>
      <c r="AO1436" s="13">
        <f t="shared" si="384"/>
        <v>373319956.58</v>
      </c>
      <c r="AP1436" s="13">
        <f t="shared" si="385"/>
        <v>232369431.34</v>
      </c>
      <c r="AQ1436" s="13">
        <f t="shared" si="386"/>
        <v>212139878.19</v>
      </c>
      <c r="AR1436" s="13">
        <f t="shared" si="387"/>
        <v>223429959.93</v>
      </c>
      <c r="AS1436" s="13">
        <f t="shared" si="388"/>
        <v>203200406.78</v>
      </c>
      <c r="AT1436" s="13">
        <f t="shared" si="389"/>
        <v>231807888.86</v>
      </c>
      <c r="AU1436" s="13">
        <f>AT1436-VLOOKUP(A1436,[1]选股结果!$A$2:$BJ$3005,48,FALSE)*0.08</f>
        <v>3169895.09039998</v>
      </c>
      <c r="AV1436" s="13">
        <f t="shared" si="390"/>
        <v>20229553.15</v>
      </c>
    </row>
    <row r="1437" spans="1:48">
      <c r="A1437" s="4" t="s">
        <v>2918</v>
      </c>
      <c r="B1437" s="4" t="s">
        <v>2919</v>
      </c>
      <c r="C1437" s="5">
        <v>2562254515.58</v>
      </c>
      <c r="D1437" s="5">
        <v>1248605262.78</v>
      </c>
      <c r="E1437" s="5">
        <v>0</v>
      </c>
      <c r="F1437" s="5">
        <v>0</v>
      </c>
      <c r="G1437" s="5">
        <v>0</v>
      </c>
      <c r="H1437" s="5">
        <v>0</v>
      </c>
      <c r="I1437" s="5">
        <v>0</v>
      </c>
      <c r="J1437" s="5">
        <v>0</v>
      </c>
      <c r="K1437" s="5">
        <v>0</v>
      </c>
      <c r="L1437" s="5">
        <v>0</v>
      </c>
      <c r="M1437" s="5">
        <v>0</v>
      </c>
      <c r="N1437" s="5">
        <v>0</v>
      </c>
      <c r="O1437" s="5">
        <v>16874985.73</v>
      </c>
      <c r="P1437" s="5">
        <v>0</v>
      </c>
      <c r="Q1437" s="5">
        <v>0</v>
      </c>
      <c r="R1437" s="5">
        <v>0</v>
      </c>
      <c r="S1437" s="5">
        <v>0</v>
      </c>
      <c r="T1437" s="5">
        <v>1501438575.86</v>
      </c>
      <c r="U1437" s="5">
        <v>283436497.69</v>
      </c>
      <c r="V1437" s="5">
        <v>918828.89</v>
      </c>
      <c r="W1437" s="5">
        <v>-78127326.63</v>
      </c>
      <c r="X1437" s="5">
        <v>-1829332.49</v>
      </c>
      <c r="Y1437" s="5">
        <v>0</v>
      </c>
      <c r="Z1437" s="5">
        <v>426011.9</v>
      </c>
      <c r="AA1437" s="5"/>
      <c r="AB1437" s="5">
        <v>3184278.38</v>
      </c>
      <c r="AC1437" s="5">
        <v>640707.23</v>
      </c>
      <c r="AD1437" s="5">
        <v>157962508.05</v>
      </c>
      <c r="AE1437" s="8">
        <f t="shared" si="391"/>
        <v>2562254515.58</v>
      </c>
      <c r="AF1437" s="8">
        <f t="shared" si="392"/>
        <v>16874985.73</v>
      </c>
      <c r="AG1437" s="8">
        <f t="shared" si="393"/>
        <v>3971864952.36</v>
      </c>
      <c r="AH1437" s="8">
        <f t="shared" si="394"/>
        <v>3974408523.51</v>
      </c>
      <c r="AI1437" s="8">
        <f t="shared" si="395"/>
        <v>3816446015.46</v>
      </c>
      <c r="AJ1437" s="8">
        <f t="shared" si="379"/>
        <v>14331414.58</v>
      </c>
      <c r="AK1437" s="13">
        <f t="shared" si="380"/>
        <v>2545379529.85</v>
      </c>
      <c r="AL1437" s="13">
        <f t="shared" si="381"/>
        <v>283436497.69</v>
      </c>
      <c r="AM1437" s="13">
        <f t="shared" si="382"/>
        <v>1145592495.97</v>
      </c>
      <c r="AN1437" s="13">
        <f t="shared" si="383"/>
        <v>3974408523.51</v>
      </c>
      <c r="AO1437" s="13">
        <f t="shared" si="384"/>
        <v>2562254515.58</v>
      </c>
      <c r="AP1437" s="13">
        <f t="shared" si="385"/>
        <v>2545379529.85</v>
      </c>
      <c r="AQ1437" s="13">
        <f t="shared" si="386"/>
        <v>2387417021.8</v>
      </c>
      <c r="AR1437" s="13">
        <f t="shared" si="387"/>
        <v>2545379529.85</v>
      </c>
      <c r="AS1437" s="13">
        <f t="shared" si="388"/>
        <v>2387417021.8</v>
      </c>
      <c r="AT1437" s="13">
        <f t="shared" si="389"/>
        <v>3816446015.46</v>
      </c>
      <c r="AU1437" s="13">
        <f>AT1437-VLOOKUP(A1437,[1]选股结果!$A$2:$BJ$3005,48,FALSE)*0.08</f>
        <v>1795707002.9784</v>
      </c>
      <c r="AV1437" s="13">
        <f t="shared" si="390"/>
        <v>157962508.05</v>
      </c>
    </row>
    <row r="1438" spans="1:48">
      <c r="A1438" s="4" t="s">
        <v>2920</v>
      </c>
      <c r="B1438" s="4" t="s">
        <v>2921</v>
      </c>
      <c r="C1438" s="5">
        <v>2559384991.92</v>
      </c>
      <c r="D1438" s="5">
        <v>0</v>
      </c>
      <c r="E1438" s="5">
        <v>0</v>
      </c>
      <c r="F1438" s="5">
        <v>0</v>
      </c>
      <c r="G1438" s="5">
        <v>2186850127.97</v>
      </c>
      <c r="H1438" s="5">
        <v>124423870.46</v>
      </c>
      <c r="I1438" s="5">
        <v>0</v>
      </c>
      <c r="J1438" s="5">
        <v>0</v>
      </c>
      <c r="K1438" s="5">
        <v>0</v>
      </c>
      <c r="L1438" s="5">
        <v>0</v>
      </c>
      <c r="M1438" s="5">
        <v>0</v>
      </c>
      <c r="N1438" s="5">
        <v>0</v>
      </c>
      <c r="O1438" s="5">
        <v>25401325.52</v>
      </c>
      <c r="P1438" s="5">
        <v>129771527.83</v>
      </c>
      <c r="Q1438" s="5">
        <v>309813675.15</v>
      </c>
      <c r="R1438" s="5">
        <v>47978187.01</v>
      </c>
      <c r="S1438" s="5">
        <v>104015485.85</v>
      </c>
      <c r="T1438" s="5">
        <v>320140566.38</v>
      </c>
      <c r="U1438" s="5">
        <v>323678172.42</v>
      </c>
      <c r="V1438" s="5">
        <v>0</v>
      </c>
      <c r="W1438" s="5">
        <v>0</v>
      </c>
      <c r="X1438" s="5">
        <v>-22754551.72</v>
      </c>
      <c r="Y1438" s="5">
        <v>14370032.69</v>
      </c>
      <c r="Z1438" s="5">
        <v>-22621293.96</v>
      </c>
      <c r="AA1438" s="5"/>
      <c r="AB1438" s="5">
        <v>2909817.73</v>
      </c>
      <c r="AC1438" s="5">
        <v>2564296.39</v>
      </c>
      <c r="AD1438" s="5">
        <v>34148728.6</v>
      </c>
      <c r="AE1438" s="8">
        <f t="shared" si="391"/>
        <v>2559384991.92</v>
      </c>
      <c r="AF1438" s="8">
        <f t="shared" si="392"/>
        <v>2803830329.33</v>
      </c>
      <c r="AG1438" s="8">
        <f t="shared" si="393"/>
        <v>61458454.0400001</v>
      </c>
      <c r="AH1438" s="8">
        <f t="shared" si="394"/>
        <v>61803975.3800001</v>
      </c>
      <c r="AI1438" s="8">
        <f t="shared" si="395"/>
        <v>27655246.7800001</v>
      </c>
      <c r="AJ1438" s="8">
        <f t="shared" si="379"/>
        <v>479011039.85</v>
      </c>
      <c r="AK1438" s="13">
        <f t="shared" si="380"/>
        <v>-230075304.72</v>
      </c>
      <c r="AL1438" s="13">
        <f t="shared" si="381"/>
        <v>323678172.42</v>
      </c>
      <c r="AM1438" s="13">
        <f t="shared" si="382"/>
        <v>-3058826.94000002</v>
      </c>
      <c r="AN1438" s="13">
        <f t="shared" si="383"/>
        <v>90544040.76</v>
      </c>
      <c r="AO1438" s="13">
        <f t="shared" si="384"/>
        <v>372534863.95</v>
      </c>
      <c r="AP1438" s="13">
        <f t="shared" si="385"/>
        <v>-1635948.41000001</v>
      </c>
      <c r="AQ1438" s="13">
        <f t="shared" si="386"/>
        <v>-35784677.01</v>
      </c>
      <c r="AR1438" s="13">
        <f t="shared" si="387"/>
        <v>-126059818.87</v>
      </c>
      <c r="AS1438" s="13">
        <f t="shared" si="388"/>
        <v>-160208547.47</v>
      </c>
      <c r="AT1438" s="13">
        <f t="shared" si="389"/>
        <v>56395312.16</v>
      </c>
      <c r="AU1438" s="13">
        <f>AT1438-VLOOKUP(A1438,[1]选股结果!$A$2:$BJ$3005,48,FALSE)*0.08</f>
        <v>-753696404.392</v>
      </c>
      <c r="AV1438" s="13">
        <f t="shared" si="390"/>
        <v>34148728.6</v>
      </c>
    </row>
    <row r="1439" spans="1:48">
      <c r="A1439" s="4" t="s">
        <v>2922</v>
      </c>
      <c r="B1439" s="4" t="s">
        <v>2923</v>
      </c>
      <c r="C1439" s="5">
        <v>2552136097.27</v>
      </c>
      <c r="D1439" s="5">
        <v>0</v>
      </c>
      <c r="E1439" s="5">
        <v>0</v>
      </c>
      <c r="F1439" s="5">
        <v>0</v>
      </c>
      <c r="G1439" s="5">
        <v>1977804736.84</v>
      </c>
      <c r="H1439" s="5">
        <v>22109107.7</v>
      </c>
      <c r="I1439" s="5">
        <v>0</v>
      </c>
      <c r="J1439" s="5">
        <v>0</v>
      </c>
      <c r="K1439" s="5">
        <v>0</v>
      </c>
      <c r="L1439" s="5">
        <v>0</v>
      </c>
      <c r="M1439" s="5">
        <v>0</v>
      </c>
      <c r="N1439" s="5">
        <v>0</v>
      </c>
      <c r="O1439" s="5">
        <v>27873194.33</v>
      </c>
      <c r="P1439" s="5">
        <v>164010587.19</v>
      </c>
      <c r="Q1439" s="5">
        <v>196308708.3</v>
      </c>
      <c r="R1439" s="5">
        <v>100622839.22</v>
      </c>
      <c r="S1439" s="5">
        <v>11347393.25</v>
      </c>
      <c r="T1439" s="5">
        <v>1087148.77</v>
      </c>
      <c r="U1439" s="5">
        <v>824589.47</v>
      </c>
      <c r="V1439" s="5">
        <v>0</v>
      </c>
      <c r="W1439" s="5">
        <v>0</v>
      </c>
      <c r="X1439" s="5">
        <v>-8074641.65</v>
      </c>
      <c r="Y1439" s="5">
        <v>0</v>
      </c>
      <c r="Z1439" s="5">
        <v>-1861836.69</v>
      </c>
      <c r="AA1439" s="5"/>
      <c r="AB1439" s="5">
        <v>2119546.76</v>
      </c>
      <c r="AC1439" s="5">
        <v>2336187.82</v>
      </c>
      <c r="AD1439" s="5">
        <v>17196829.99</v>
      </c>
      <c r="AE1439" s="8">
        <f t="shared" si="391"/>
        <v>2552136097.27</v>
      </c>
      <c r="AF1439" s="8">
        <f t="shared" si="392"/>
        <v>2477967459.13</v>
      </c>
      <c r="AG1439" s="8">
        <f t="shared" si="393"/>
        <v>81468591.8700003</v>
      </c>
      <c r="AH1439" s="8">
        <f t="shared" si="394"/>
        <v>81251950.8100003</v>
      </c>
      <c r="AI1439" s="8">
        <f t="shared" si="395"/>
        <v>64055120.8200003</v>
      </c>
      <c r="AJ1439" s="8">
        <f t="shared" si="379"/>
        <v>388409130.88</v>
      </c>
      <c r="AK1439" s="13">
        <f t="shared" si="380"/>
        <v>74168638.14</v>
      </c>
      <c r="AL1439" s="13">
        <f t="shared" si="381"/>
        <v>824589.47</v>
      </c>
      <c r="AM1439" s="13">
        <f t="shared" si="382"/>
        <v>6258723.2</v>
      </c>
      <c r="AN1439" s="13">
        <f t="shared" si="383"/>
        <v>81251950.81</v>
      </c>
      <c r="AO1439" s="13">
        <f t="shared" si="384"/>
        <v>574331360.43</v>
      </c>
      <c r="AP1439" s="13">
        <f t="shared" si="385"/>
        <v>107625139.09</v>
      </c>
      <c r="AQ1439" s="13">
        <f t="shared" si="386"/>
        <v>90428309.1</v>
      </c>
      <c r="AR1439" s="13">
        <f t="shared" si="387"/>
        <v>85516031.39</v>
      </c>
      <c r="AS1439" s="13">
        <f t="shared" si="388"/>
        <v>68319201.4</v>
      </c>
      <c r="AT1439" s="13">
        <f t="shared" si="389"/>
        <v>64055120.82</v>
      </c>
      <c r="AU1439" s="13">
        <f>AT1439-VLOOKUP(A1439,[1]选股结果!$A$2:$BJ$3005,48,FALSE)*0.08</f>
        <v>-318759213.8672</v>
      </c>
      <c r="AV1439" s="13">
        <f t="shared" si="390"/>
        <v>17196829.99</v>
      </c>
    </row>
    <row r="1440" spans="1:48">
      <c r="A1440" s="4" t="s">
        <v>2924</v>
      </c>
      <c r="B1440" s="4" t="s">
        <v>2925</v>
      </c>
      <c r="C1440" s="5">
        <v>2544822926.92</v>
      </c>
      <c r="D1440" s="5">
        <v>0</v>
      </c>
      <c r="E1440" s="5">
        <v>0</v>
      </c>
      <c r="F1440" s="5">
        <v>0</v>
      </c>
      <c r="G1440" s="5">
        <v>2212285101.41</v>
      </c>
      <c r="H1440" s="5">
        <v>621523.78</v>
      </c>
      <c r="I1440" s="5">
        <v>0</v>
      </c>
      <c r="J1440" s="5">
        <v>0</v>
      </c>
      <c r="K1440" s="5">
        <v>0</v>
      </c>
      <c r="L1440" s="5">
        <v>0</v>
      </c>
      <c r="M1440" s="5">
        <v>0</v>
      </c>
      <c r="N1440" s="5">
        <v>0</v>
      </c>
      <c r="O1440" s="5">
        <v>6852824.85</v>
      </c>
      <c r="P1440" s="5">
        <v>3438847.12</v>
      </c>
      <c r="Q1440" s="5">
        <v>37326242.07</v>
      </c>
      <c r="R1440" s="5">
        <v>6633058.76</v>
      </c>
      <c r="S1440" s="5">
        <v>-1797295.69</v>
      </c>
      <c r="T1440" s="5">
        <v>4689507.6</v>
      </c>
      <c r="U1440" s="5">
        <v>-48.28</v>
      </c>
      <c r="V1440" s="5">
        <v>0</v>
      </c>
      <c r="W1440" s="5">
        <v>0</v>
      </c>
      <c r="X1440" s="5">
        <v>1774733.35</v>
      </c>
      <c r="Y1440" s="5">
        <v>0</v>
      </c>
      <c r="Z1440" s="5">
        <v>29551.01</v>
      </c>
      <c r="AA1440" s="5"/>
      <c r="AB1440" s="5">
        <v>160960.63</v>
      </c>
      <c r="AC1440" s="5">
        <v>969193.53</v>
      </c>
      <c r="AD1440" s="5">
        <v>42655515.78</v>
      </c>
      <c r="AE1440" s="8">
        <f t="shared" si="391"/>
        <v>2544822926.92</v>
      </c>
      <c r="AF1440" s="8">
        <f t="shared" si="392"/>
        <v>2264738778.52</v>
      </c>
      <c r="AG1440" s="8">
        <f t="shared" si="393"/>
        <v>283028473.66</v>
      </c>
      <c r="AH1440" s="8">
        <f t="shared" si="394"/>
        <v>282220240.76</v>
      </c>
      <c r="AI1440" s="8">
        <f t="shared" si="395"/>
        <v>239564724.98</v>
      </c>
      <c r="AJ1440" s="8">
        <f t="shared" si="379"/>
        <v>48426146.94</v>
      </c>
      <c r="AK1440" s="13">
        <f t="shared" si="380"/>
        <v>280084148.4</v>
      </c>
      <c r="AL1440" s="13">
        <f t="shared" si="381"/>
        <v>-48.28</v>
      </c>
      <c r="AM1440" s="13">
        <f t="shared" si="382"/>
        <v>2136140.64</v>
      </c>
      <c r="AN1440" s="13">
        <f t="shared" si="383"/>
        <v>282220240.76</v>
      </c>
      <c r="AO1440" s="13">
        <f t="shared" si="384"/>
        <v>332537825.51</v>
      </c>
      <c r="AP1440" s="13">
        <f t="shared" si="385"/>
        <v>278908376.49</v>
      </c>
      <c r="AQ1440" s="13">
        <f t="shared" si="386"/>
        <v>236252860.71</v>
      </c>
      <c r="AR1440" s="13">
        <f t="shared" si="387"/>
        <v>278286852.71</v>
      </c>
      <c r="AS1440" s="13">
        <f t="shared" si="388"/>
        <v>235631336.93</v>
      </c>
      <c r="AT1440" s="13">
        <f t="shared" si="389"/>
        <v>239564724.98</v>
      </c>
      <c r="AU1440" s="13">
        <f>AT1440-VLOOKUP(A1440,[1]选股结果!$A$2:$BJ$3005,48,FALSE)*0.08</f>
        <v>64248067.4391999</v>
      </c>
      <c r="AV1440" s="13">
        <f t="shared" si="390"/>
        <v>42655515.78</v>
      </c>
    </row>
    <row r="1441" spans="1:48">
      <c r="A1441" s="4" t="s">
        <v>2926</v>
      </c>
      <c r="B1441" s="4" t="s">
        <v>2927</v>
      </c>
      <c r="C1441" s="5">
        <v>2534435896.37</v>
      </c>
      <c r="D1441" s="5">
        <v>0</v>
      </c>
      <c r="E1441" s="5">
        <v>0</v>
      </c>
      <c r="F1441" s="5">
        <v>0</v>
      </c>
      <c r="G1441" s="5">
        <v>2171532170.83</v>
      </c>
      <c r="H1441" s="5">
        <v>47772398.43</v>
      </c>
      <c r="I1441" s="5">
        <v>0</v>
      </c>
      <c r="J1441" s="5">
        <v>0</v>
      </c>
      <c r="K1441" s="5">
        <v>0</v>
      </c>
      <c r="L1441" s="5">
        <v>0</v>
      </c>
      <c r="M1441" s="5">
        <v>0</v>
      </c>
      <c r="N1441" s="5">
        <v>0</v>
      </c>
      <c r="O1441" s="5">
        <v>19423436.55</v>
      </c>
      <c r="P1441" s="5">
        <v>38486082.13</v>
      </c>
      <c r="Q1441" s="5">
        <v>129919316.5</v>
      </c>
      <c r="R1441" s="5">
        <v>123170452.8</v>
      </c>
      <c r="S1441" s="5">
        <v>28400840.69</v>
      </c>
      <c r="T1441" s="5">
        <v>-13635427.12</v>
      </c>
      <c r="U1441" s="5">
        <v>251979.94</v>
      </c>
      <c r="V1441" s="5">
        <v>0</v>
      </c>
      <c r="W1441" s="5">
        <v>0</v>
      </c>
      <c r="X1441" s="5">
        <v>568226.62</v>
      </c>
      <c r="Y1441" s="5">
        <v>4644658.36</v>
      </c>
      <c r="Z1441" s="5">
        <v>1030821.58</v>
      </c>
      <c r="AA1441" s="5"/>
      <c r="AB1441" s="5">
        <v>3721587.01</v>
      </c>
      <c r="AC1441" s="5">
        <v>39145.54</v>
      </c>
      <c r="AD1441" s="5">
        <v>3920608.65</v>
      </c>
      <c r="AE1441" s="8">
        <f t="shared" si="391"/>
        <v>2534435896.37</v>
      </c>
      <c r="AF1441" s="8">
        <f t="shared" si="392"/>
        <v>2510932299.5</v>
      </c>
      <c r="AG1441" s="8">
        <f t="shared" si="393"/>
        <v>5686106.34999941</v>
      </c>
      <c r="AH1441" s="8">
        <f t="shared" si="394"/>
        <v>9368547.81999941</v>
      </c>
      <c r="AI1441" s="8">
        <f t="shared" si="395"/>
        <v>5447939.16999941</v>
      </c>
      <c r="AJ1441" s="8">
        <f t="shared" si="379"/>
        <v>188791052.07</v>
      </c>
      <c r="AK1441" s="13">
        <f t="shared" si="380"/>
        <v>28148255.23</v>
      </c>
      <c r="AL1441" s="13">
        <f t="shared" si="381"/>
        <v>251979.94</v>
      </c>
      <c r="AM1441" s="13">
        <f t="shared" si="382"/>
        <v>-9742370.63</v>
      </c>
      <c r="AN1441" s="13">
        <f t="shared" si="383"/>
        <v>18657864.54</v>
      </c>
      <c r="AO1441" s="13">
        <f t="shared" si="384"/>
        <v>362903725.54</v>
      </c>
      <c r="AP1441" s="13">
        <f t="shared" si="385"/>
        <v>104321494.35</v>
      </c>
      <c r="AQ1441" s="13">
        <f t="shared" si="386"/>
        <v>100400885.7</v>
      </c>
      <c r="AR1441" s="13">
        <f t="shared" si="387"/>
        <v>56549095.92</v>
      </c>
      <c r="AS1441" s="13">
        <f t="shared" si="388"/>
        <v>52628487.27</v>
      </c>
      <c r="AT1441" s="13">
        <f t="shared" si="389"/>
        <v>14737255.89</v>
      </c>
      <c r="AU1441" s="13">
        <f>AT1441-VLOOKUP(A1441,[1]选股结果!$A$2:$BJ$3005,48,FALSE)*0.08</f>
        <v>-200969075.4244</v>
      </c>
      <c r="AV1441" s="13">
        <f t="shared" si="390"/>
        <v>3920608.65</v>
      </c>
    </row>
    <row r="1442" spans="1:48">
      <c r="A1442" s="4" t="s">
        <v>2928</v>
      </c>
      <c r="B1442" s="4" t="s">
        <v>2929</v>
      </c>
      <c r="C1442" s="5">
        <v>2530273255.78</v>
      </c>
      <c r="D1442" s="5">
        <v>0</v>
      </c>
      <c r="E1442" s="5">
        <v>0</v>
      </c>
      <c r="F1442" s="5">
        <v>0</v>
      </c>
      <c r="G1442" s="5">
        <v>1525158086.18</v>
      </c>
      <c r="H1442" s="5">
        <v>8228748.44</v>
      </c>
      <c r="I1442" s="5">
        <v>0</v>
      </c>
      <c r="J1442" s="5">
        <v>0</v>
      </c>
      <c r="K1442" s="5">
        <v>0</v>
      </c>
      <c r="L1442" s="5">
        <v>0</v>
      </c>
      <c r="M1442" s="5">
        <v>0</v>
      </c>
      <c r="N1442" s="5">
        <v>0</v>
      </c>
      <c r="O1442" s="5">
        <v>17263609.2</v>
      </c>
      <c r="P1442" s="5">
        <v>497569244.65</v>
      </c>
      <c r="Q1442" s="5">
        <v>65987237.82</v>
      </c>
      <c r="R1442" s="5">
        <v>47240382.63</v>
      </c>
      <c r="S1442" s="5">
        <v>-25471766.45</v>
      </c>
      <c r="T1442" s="5">
        <v>17749968.99</v>
      </c>
      <c r="U1442" s="5">
        <v>12832531.02</v>
      </c>
      <c r="V1442" s="5">
        <v>0</v>
      </c>
      <c r="W1442" s="5">
        <v>9652788.82</v>
      </c>
      <c r="X1442" s="5">
        <v>8583793.94</v>
      </c>
      <c r="Y1442" s="5">
        <v>320270.77</v>
      </c>
      <c r="Z1442" s="5">
        <v>-2882.16</v>
      </c>
      <c r="AA1442" s="5"/>
      <c r="AB1442" s="5">
        <v>149311.75</v>
      </c>
      <c r="AC1442" s="5">
        <v>1503636.85</v>
      </c>
      <c r="AD1442" s="5">
        <v>53752447.43</v>
      </c>
      <c r="AE1442" s="8">
        <f t="shared" si="391"/>
        <v>2530273255.78</v>
      </c>
      <c r="AF1442" s="8">
        <f t="shared" si="392"/>
        <v>2127746794.03</v>
      </c>
      <c r="AG1442" s="8">
        <f t="shared" si="393"/>
        <v>421022272.69</v>
      </c>
      <c r="AH1442" s="8">
        <f t="shared" si="394"/>
        <v>419667947.59</v>
      </c>
      <c r="AI1442" s="8">
        <f t="shared" si="395"/>
        <v>365915500.16</v>
      </c>
      <c r="AJ1442" s="8">
        <f t="shared" si="379"/>
        <v>582494687.54</v>
      </c>
      <c r="AK1442" s="13">
        <f t="shared" si="380"/>
        <v>402846732.52</v>
      </c>
      <c r="AL1442" s="13">
        <f t="shared" si="381"/>
        <v>12832531.02</v>
      </c>
      <c r="AM1442" s="13">
        <f t="shared" si="382"/>
        <v>4629225.59</v>
      </c>
      <c r="AN1442" s="13">
        <f t="shared" si="383"/>
        <v>420308489.13</v>
      </c>
      <c r="AO1442" s="13">
        <f t="shared" si="384"/>
        <v>1005115169.6</v>
      </c>
      <c r="AP1442" s="13">
        <f t="shared" si="385"/>
        <v>385603714.51</v>
      </c>
      <c r="AQ1442" s="13">
        <f t="shared" si="386"/>
        <v>331851267.08</v>
      </c>
      <c r="AR1442" s="13">
        <f t="shared" si="387"/>
        <v>377374966.07</v>
      </c>
      <c r="AS1442" s="13">
        <f t="shared" si="388"/>
        <v>323622518.64</v>
      </c>
      <c r="AT1442" s="13">
        <f t="shared" si="389"/>
        <v>366556041.7</v>
      </c>
      <c r="AU1442" s="13">
        <f>AT1442-VLOOKUP(A1442,[1]选股结果!$A$2:$BJ$3005,48,FALSE)*0.08</f>
        <v>121215747.848</v>
      </c>
      <c r="AV1442" s="13">
        <f t="shared" si="390"/>
        <v>53752447.4299999</v>
      </c>
    </row>
    <row r="1443" spans="1:48">
      <c r="A1443" s="4" t="s">
        <v>2930</v>
      </c>
      <c r="B1443" s="4" t="s">
        <v>2931</v>
      </c>
      <c r="C1443" s="5">
        <v>2524177671.03</v>
      </c>
      <c r="D1443" s="5">
        <v>0</v>
      </c>
      <c r="E1443" s="5">
        <v>0</v>
      </c>
      <c r="F1443" s="5">
        <v>0</v>
      </c>
      <c r="G1443" s="5">
        <v>2184539206.4</v>
      </c>
      <c r="H1443" s="5">
        <v>45585130.33</v>
      </c>
      <c r="I1443" s="5">
        <v>0</v>
      </c>
      <c r="J1443" s="5">
        <v>0</v>
      </c>
      <c r="K1443" s="5">
        <v>0</v>
      </c>
      <c r="L1443" s="5">
        <v>0</v>
      </c>
      <c r="M1443" s="5">
        <v>0</v>
      </c>
      <c r="N1443" s="5">
        <v>0</v>
      </c>
      <c r="O1443" s="5">
        <v>16144351.05</v>
      </c>
      <c r="P1443" s="5">
        <v>41447900.81</v>
      </c>
      <c r="Q1443" s="5">
        <v>83870856.47</v>
      </c>
      <c r="R1443" s="5">
        <v>75029539.28</v>
      </c>
      <c r="S1443" s="5">
        <v>49765935.6</v>
      </c>
      <c r="T1443" s="5">
        <v>103237.4</v>
      </c>
      <c r="U1443" s="5">
        <v>0</v>
      </c>
      <c r="V1443" s="5">
        <v>0</v>
      </c>
      <c r="W1443" s="5">
        <v>0</v>
      </c>
      <c r="X1443" s="5">
        <v>7102521.75</v>
      </c>
      <c r="Y1443" s="5">
        <v>0</v>
      </c>
      <c r="Z1443" s="5">
        <v>1773065.38</v>
      </c>
      <c r="AA1443" s="5"/>
      <c r="AB1443" s="5">
        <v>840893.72</v>
      </c>
      <c r="AC1443" s="5">
        <v>5685285.85</v>
      </c>
      <c r="AD1443" s="5">
        <v>8105679.14</v>
      </c>
      <c r="AE1443" s="8">
        <f t="shared" si="391"/>
        <v>2524177671.03</v>
      </c>
      <c r="AF1443" s="8">
        <f t="shared" si="392"/>
        <v>2450797789.61</v>
      </c>
      <c r="AG1443" s="8">
        <f t="shared" si="393"/>
        <v>68153662.4500001</v>
      </c>
      <c r="AH1443" s="8">
        <f t="shared" si="394"/>
        <v>63309270.3200001</v>
      </c>
      <c r="AI1443" s="8">
        <f t="shared" si="395"/>
        <v>55203591.1800001</v>
      </c>
      <c r="AJ1443" s="8">
        <f t="shared" si="379"/>
        <v>146307500.46</v>
      </c>
      <c r="AK1443" s="13">
        <f t="shared" si="380"/>
        <v>73379881.4200001</v>
      </c>
      <c r="AL1443" s="13">
        <f t="shared" si="381"/>
        <v>0</v>
      </c>
      <c r="AM1443" s="13">
        <f t="shared" si="382"/>
        <v>-10070611.1</v>
      </c>
      <c r="AN1443" s="13">
        <f t="shared" si="383"/>
        <v>63309270.3200001</v>
      </c>
      <c r="AO1443" s="13">
        <f t="shared" si="384"/>
        <v>339638464.63</v>
      </c>
      <c r="AP1443" s="13">
        <f t="shared" si="385"/>
        <v>168730947.35</v>
      </c>
      <c r="AQ1443" s="13">
        <f t="shared" si="386"/>
        <v>160625268.21</v>
      </c>
      <c r="AR1443" s="13">
        <f t="shared" si="387"/>
        <v>123145817.02</v>
      </c>
      <c r="AS1443" s="13">
        <f t="shared" si="388"/>
        <v>115040137.88</v>
      </c>
      <c r="AT1443" s="13">
        <f t="shared" si="389"/>
        <v>55203591.1800001</v>
      </c>
      <c r="AU1443" s="13">
        <f>AT1443-VLOOKUP(A1443,[1]选股结果!$A$2:$BJ$3005,48,FALSE)*0.08</f>
        <v>-171693016.7288</v>
      </c>
      <c r="AV1443" s="13">
        <f t="shared" si="390"/>
        <v>8105679.14</v>
      </c>
    </row>
    <row r="1444" spans="1:48">
      <c r="A1444" s="4" t="s">
        <v>2932</v>
      </c>
      <c r="B1444" s="4" t="s">
        <v>2933</v>
      </c>
      <c r="C1444" s="5">
        <v>2519525372.72</v>
      </c>
      <c r="D1444" s="5">
        <v>0</v>
      </c>
      <c r="E1444" s="5">
        <v>0</v>
      </c>
      <c r="F1444" s="5">
        <v>0</v>
      </c>
      <c r="G1444" s="5">
        <v>1981786773.84</v>
      </c>
      <c r="H1444" s="5">
        <v>19286939.52</v>
      </c>
      <c r="I1444" s="5">
        <v>0</v>
      </c>
      <c r="J1444" s="5">
        <v>0</v>
      </c>
      <c r="K1444" s="5">
        <v>0</v>
      </c>
      <c r="L1444" s="5">
        <v>0</v>
      </c>
      <c r="M1444" s="5">
        <v>0</v>
      </c>
      <c r="N1444" s="5">
        <v>0</v>
      </c>
      <c r="O1444" s="5">
        <v>18267973.19</v>
      </c>
      <c r="P1444" s="5">
        <v>45968277.92</v>
      </c>
      <c r="Q1444" s="5">
        <v>163588345.68</v>
      </c>
      <c r="R1444" s="5">
        <v>92429681.35</v>
      </c>
      <c r="S1444" s="5">
        <v>18948370.45</v>
      </c>
      <c r="T1444" s="5">
        <v>-13959382.07</v>
      </c>
      <c r="U1444" s="5">
        <v>-20128080.24</v>
      </c>
      <c r="V1444" s="5">
        <v>0</v>
      </c>
      <c r="W1444" s="5">
        <v>16289592.48</v>
      </c>
      <c r="X1444" s="5">
        <v>12301177.29</v>
      </c>
      <c r="Y1444" s="5">
        <v>3504254.8</v>
      </c>
      <c r="Z1444" s="5">
        <v>339284.43</v>
      </c>
      <c r="AA1444" s="5"/>
      <c r="AB1444" s="5">
        <v>5297944.87</v>
      </c>
      <c r="AC1444" s="5">
        <v>8273492.52</v>
      </c>
      <c r="AD1444" s="5">
        <v>39427007.34</v>
      </c>
      <c r="AE1444" s="8">
        <f t="shared" si="391"/>
        <v>2519525372.72</v>
      </c>
      <c r="AF1444" s="8">
        <f t="shared" si="392"/>
        <v>2320989422.43</v>
      </c>
      <c r="AG1444" s="8">
        <f t="shared" si="393"/>
        <v>185400013.04</v>
      </c>
      <c r="AH1444" s="8">
        <f t="shared" si="394"/>
        <v>182424465.39</v>
      </c>
      <c r="AI1444" s="8">
        <f t="shared" si="395"/>
        <v>142997458.05</v>
      </c>
      <c r="AJ1444" s="8">
        <f t="shared" si="379"/>
        <v>234304399.24</v>
      </c>
      <c r="AK1444" s="13">
        <f t="shared" si="380"/>
        <v>202040205.09</v>
      </c>
      <c r="AL1444" s="13">
        <f t="shared" si="381"/>
        <v>-20128080.24</v>
      </c>
      <c r="AM1444" s="13">
        <f t="shared" si="382"/>
        <v>7520850.14</v>
      </c>
      <c r="AN1444" s="13">
        <f t="shared" si="383"/>
        <v>189432974.99</v>
      </c>
      <c r="AO1444" s="13">
        <f t="shared" si="384"/>
        <v>537738598.88</v>
      </c>
      <c r="AP1444" s="13">
        <f t="shared" si="385"/>
        <v>240275515.06</v>
      </c>
      <c r="AQ1444" s="13">
        <f t="shared" si="386"/>
        <v>200848507.72</v>
      </c>
      <c r="AR1444" s="13">
        <f t="shared" si="387"/>
        <v>220988575.54</v>
      </c>
      <c r="AS1444" s="13">
        <f t="shared" si="388"/>
        <v>181561568.2</v>
      </c>
      <c r="AT1444" s="13">
        <f t="shared" si="389"/>
        <v>150005967.65</v>
      </c>
      <c r="AU1444" s="13">
        <f>AT1444-VLOOKUP(A1444,[1]选股结果!$A$2:$BJ$3005,48,FALSE)*0.08</f>
        <v>-84579580.366</v>
      </c>
      <c r="AV1444" s="13">
        <f t="shared" si="390"/>
        <v>39427007.34</v>
      </c>
    </row>
    <row r="1445" spans="1:48">
      <c r="A1445" s="4" t="s">
        <v>2934</v>
      </c>
      <c r="B1445" s="4" t="s">
        <v>2935</v>
      </c>
      <c r="C1445" s="5">
        <v>2514343384.37</v>
      </c>
      <c r="D1445" s="5">
        <v>0</v>
      </c>
      <c r="E1445" s="5">
        <v>0</v>
      </c>
      <c r="F1445" s="5">
        <v>0</v>
      </c>
      <c r="G1445" s="5">
        <v>1535134713.65</v>
      </c>
      <c r="H1445" s="5">
        <v>42966981.5</v>
      </c>
      <c r="I1445" s="5">
        <v>0</v>
      </c>
      <c r="J1445" s="5">
        <v>0</v>
      </c>
      <c r="K1445" s="5">
        <v>0</v>
      </c>
      <c r="L1445" s="5">
        <v>0</v>
      </c>
      <c r="M1445" s="5">
        <v>0</v>
      </c>
      <c r="N1445" s="5">
        <v>0</v>
      </c>
      <c r="O1445" s="5">
        <v>7620095.77</v>
      </c>
      <c r="P1445" s="5">
        <v>281464966.89</v>
      </c>
      <c r="Q1445" s="5">
        <v>295960623.57</v>
      </c>
      <c r="R1445" s="5">
        <v>319958776.96</v>
      </c>
      <c r="S1445" s="5">
        <v>12409808.5</v>
      </c>
      <c r="T1445" s="5">
        <v>145265607.66</v>
      </c>
      <c r="U1445" s="5">
        <v>-12624434.77</v>
      </c>
      <c r="V1445" s="5">
        <v>0</v>
      </c>
      <c r="W1445" s="5">
        <v>74454816.83</v>
      </c>
      <c r="X1445" s="5">
        <v>-38224887.14</v>
      </c>
      <c r="Y1445" s="5">
        <v>0</v>
      </c>
      <c r="Z1445" s="5">
        <v>444132.06</v>
      </c>
      <c r="AA1445" s="5"/>
      <c r="AB1445" s="5">
        <v>1174973.6</v>
      </c>
      <c r="AC1445" s="5">
        <v>2540975.65</v>
      </c>
      <c r="AD1445" s="5">
        <v>298455.88</v>
      </c>
      <c r="AE1445" s="8">
        <f t="shared" si="391"/>
        <v>2514343384.37</v>
      </c>
      <c r="AF1445" s="8">
        <f t="shared" si="392"/>
        <v>2452548985.34</v>
      </c>
      <c r="AG1445" s="8">
        <f t="shared" si="393"/>
        <v>320183842.72</v>
      </c>
      <c r="AH1445" s="8">
        <f t="shared" si="394"/>
        <v>318817840.67</v>
      </c>
      <c r="AI1445" s="8">
        <f t="shared" si="395"/>
        <v>318519384.79</v>
      </c>
      <c r="AJ1445" s="8">
        <f t="shared" si="379"/>
        <v>586411688.28</v>
      </c>
      <c r="AK1445" s="13">
        <f t="shared" si="380"/>
        <v>61794399.0299999</v>
      </c>
      <c r="AL1445" s="13">
        <f t="shared" si="381"/>
        <v>-12624434.77</v>
      </c>
      <c r="AM1445" s="13">
        <f t="shared" si="382"/>
        <v>269647876.41</v>
      </c>
      <c r="AN1445" s="13">
        <f t="shared" si="383"/>
        <v>318817840.67</v>
      </c>
      <c r="AO1445" s="13">
        <f t="shared" si="384"/>
        <v>979208670.72</v>
      </c>
      <c r="AP1445" s="13">
        <f t="shared" si="385"/>
        <v>117171189.03</v>
      </c>
      <c r="AQ1445" s="13">
        <f t="shared" si="386"/>
        <v>116872733.15</v>
      </c>
      <c r="AR1445" s="13">
        <f t="shared" si="387"/>
        <v>74204207.5299999</v>
      </c>
      <c r="AS1445" s="13">
        <f t="shared" si="388"/>
        <v>73905751.6499999</v>
      </c>
      <c r="AT1445" s="13">
        <f t="shared" si="389"/>
        <v>318519384.79</v>
      </c>
      <c r="AU1445" s="13">
        <f>AT1445-VLOOKUP(A1445,[1]选股结果!$A$2:$BJ$3005,48,FALSE)*0.08</f>
        <v>-109876807.0156</v>
      </c>
      <c r="AV1445" s="13">
        <f t="shared" si="390"/>
        <v>298455.879999995</v>
      </c>
    </row>
    <row r="1446" spans="1:48">
      <c r="A1446" s="4" t="s">
        <v>2936</v>
      </c>
      <c r="B1446" s="4" t="s">
        <v>2937</v>
      </c>
      <c r="C1446" s="5">
        <v>2513349346.61</v>
      </c>
      <c r="D1446" s="5">
        <v>0</v>
      </c>
      <c r="E1446" s="5">
        <v>0</v>
      </c>
      <c r="F1446" s="5">
        <v>0</v>
      </c>
      <c r="G1446" s="5">
        <v>2085663143.6</v>
      </c>
      <c r="H1446" s="5">
        <v>2275047.1</v>
      </c>
      <c r="I1446" s="5">
        <v>0</v>
      </c>
      <c r="J1446" s="5">
        <v>0</v>
      </c>
      <c r="K1446" s="5">
        <v>0</v>
      </c>
      <c r="L1446" s="5">
        <v>0</v>
      </c>
      <c r="M1446" s="5">
        <v>0</v>
      </c>
      <c r="N1446" s="5">
        <v>0</v>
      </c>
      <c r="O1446" s="5">
        <v>7604567.34</v>
      </c>
      <c r="P1446" s="5">
        <v>67469153.49</v>
      </c>
      <c r="Q1446" s="5">
        <v>95643278.01</v>
      </c>
      <c r="R1446" s="5">
        <v>30397317.73</v>
      </c>
      <c r="S1446" s="5">
        <v>2843999.26</v>
      </c>
      <c r="T1446" s="5">
        <v>4440196.42</v>
      </c>
      <c r="U1446" s="5">
        <v>0</v>
      </c>
      <c r="V1446" s="5">
        <v>0</v>
      </c>
      <c r="W1446" s="5">
        <v>11479729.75</v>
      </c>
      <c r="X1446" s="5">
        <v>1121569.8</v>
      </c>
      <c r="Y1446" s="5">
        <v>-300685.25</v>
      </c>
      <c r="Z1446" s="5">
        <v>29871.16</v>
      </c>
      <c r="AA1446" s="5"/>
      <c r="AB1446" s="5">
        <v>485366.52</v>
      </c>
      <c r="AC1446" s="5">
        <v>995859.67</v>
      </c>
      <c r="AD1446" s="5">
        <v>46211925.94</v>
      </c>
      <c r="AE1446" s="8">
        <f t="shared" si="391"/>
        <v>2513349346.61</v>
      </c>
      <c r="AF1446" s="8">
        <f t="shared" si="392"/>
        <v>2289621459.43</v>
      </c>
      <c r="AG1446" s="8">
        <f t="shared" si="393"/>
        <v>238856799.96</v>
      </c>
      <c r="AH1446" s="8">
        <f t="shared" si="394"/>
        <v>238346306.81</v>
      </c>
      <c r="AI1446" s="8">
        <f t="shared" si="395"/>
        <v>192134380.87</v>
      </c>
      <c r="AJ1446" s="8">
        <f t="shared" si="379"/>
        <v>170926806.74</v>
      </c>
      <c r="AK1446" s="13">
        <f t="shared" si="380"/>
        <v>223427201.93</v>
      </c>
      <c r="AL1446" s="13">
        <f t="shared" si="381"/>
        <v>0</v>
      </c>
      <c r="AM1446" s="13">
        <f t="shared" si="382"/>
        <v>14317734.38</v>
      </c>
      <c r="AN1446" s="13">
        <f t="shared" si="383"/>
        <v>237744936.31</v>
      </c>
      <c r="AO1446" s="13">
        <f t="shared" si="384"/>
        <v>427686203.01</v>
      </c>
      <c r="AP1446" s="13">
        <f t="shared" si="385"/>
        <v>228546248.29</v>
      </c>
      <c r="AQ1446" s="13">
        <f t="shared" si="386"/>
        <v>182334322.35</v>
      </c>
      <c r="AR1446" s="13">
        <f t="shared" si="387"/>
        <v>226271201.19</v>
      </c>
      <c r="AS1446" s="13">
        <f t="shared" si="388"/>
        <v>180059275.25</v>
      </c>
      <c r="AT1446" s="13">
        <f t="shared" si="389"/>
        <v>191533010.37</v>
      </c>
      <c r="AU1446" s="13">
        <f>AT1446-VLOOKUP(A1446,[1]选股结果!$A$2:$BJ$3005,48,FALSE)*0.08</f>
        <v>4782034.3996</v>
      </c>
      <c r="AV1446" s="13">
        <f t="shared" si="390"/>
        <v>46211925.94</v>
      </c>
    </row>
    <row r="1447" spans="1:48">
      <c r="A1447" s="4" t="s">
        <v>2938</v>
      </c>
      <c r="B1447" s="4" t="s">
        <v>2939</v>
      </c>
      <c r="C1447" s="5">
        <v>2508734625.3</v>
      </c>
      <c r="D1447" s="5">
        <v>0</v>
      </c>
      <c r="E1447" s="5">
        <v>0</v>
      </c>
      <c r="F1447" s="5">
        <v>0</v>
      </c>
      <c r="G1447" s="5">
        <v>2021100986.62</v>
      </c>
      <c r="H1447" s="5">
        <v>8272222.07</v>
      </c>
      <c r="I1447" s="5">
        <v>0</v>
      </c>
      <c r="J1447" s="5">
        <v>0</v>
      </c>
      <c r="K1447" s="5">
        <v>0</v>
      </c>
      <c r="L1447" s="5">
        <v>0</v>
      </c>
      <c r="M1447" s="5">
        <v>0</v>
      </c>
      <c r="N1447" s="5">
        <v>0</v>
      </c>
      <c r="O1447" s="5">
        <v>5631738.49</v>
      </c>
      <c r="P1447" s="5">
        <v>56610167.15</v>
      </c>
      <c r="Q1447" s="5">
        <v>104056407.01</v>
      </c>
      <c r="R1447" s="5">
        <v>202027152.66</v>
      </c>
      <c r="S1447" s="5">
        <v>-2452285</v>
      </c>
      <c r="T1447" s="5">
        <v>10671528</v>
      </c>
      <c r="U1447" s="5">
        <v>-1020827.42</v>
      </c>
      <c r="V1447" s="5">
        <v>0</v>
      </c>
      <c r="W1447" s="5">
        <v>426550</v>
      </c>
      <c r="X1447" s="5">
        <v>24983966.47</v>
      </c>
      <c r="Y1447" s="5">
        <v>4270660.34</v>
      </c>
      <c r="Z1447" s="5">
        <v>-127437.53</v>
      </c>
      <c r="AA1447" s="5"/>
      <c r="AB1447" s="5">
        <v>2910545.12</v>
      </c>
      <c r="AC1447" s="5">
        <v>278118.31</v>
      </c>
      <c r="AD1447" s="5">
        <v>11206582.01</v>
      </c>
      <c r="AE1447" s="8">
        <f t="shared" si="391"/>
        <v>2508734625.3</v>
      </c>
      <c r="AF1447" s="8">
        <f t="shared" si="392"/>
        <v>2386974166.93</v>
      </c>
      <c r="AG1447" s="8">
        <f t="shared" si="393"/>
        <v>103476472.03</v>
      </c>
      <c r="AH1447" s="8">
        <f t="shared" si="394"/>
        <v>106108898.84</v>
      </c>
      <c r="AI1447" s="8">
        <f t="shared" si="395"/>
        <v>94902316.83</v>
      </c>
      <c r="AJ1447" s="8">
        <f t="shared" si="379"/>
        <v>167936546.18</v>
      </c>
      <c r="AK1447" s="13">
        <f t="shared" si="380"/>
        <v>126031118.71</v>
      </c>
      <c r="AL1447" s="13">
        <f t="shared" si="381"/>
        <v>-1020827.42</v>
      </c>
      <c r="AM1447" s="13">
        <f t="shared" si="382"/>
        <v>-10360071.77</v>
      </c>
      <c r="AN1447" s="13">
        <f t="shared" si="383"/>
        <v>114650219.52</v>
      </c>
      <c r="AO1447" s="13">
        <f t="shared" si="384"/>
        <v>487633638.68</v>
      </c>
      <c r="AP1447" s="13">
        <f t="shared" si="385"/>
        <v>131851055.78</v>
      </c>
      <c r="AQ1447" s="13">
        <f t="shared" si="386"/>
        <v>120644473.77</v>
      </c>
      <c r="AR1447" s="13">
        <f t="shared" si="387"/>
        <v>123578833.71</v>
      </c>
      <c r="AS1447" s="13">
        <f t="shared" si="388"/>
        <v>112372251.7</v>
      </c>
      <c r="AT1447" s="13">
        <f t="shared" si="389"/>
        <v>103443637.51</v>
      </c>
      <c r="AU1447" s="13">
        <f>AT1447-VLOOKUP(A1447,[1]选股结果!$A$2:$BJ$3005,48,FALSE)*0.08</f>
        <v>-110184402.3236</v>
      </c>
      <c r="AV1447" s="13">
        <f t="shared" si="390"/>
        <v>11206582.01</v>
      </c>
    </row>
    <row r="1448" spans="1:48">
      <c r="A1448" s="4" t="s">
        <v>2940</v>
      </c>
      <c r="B1448" s="4" t="s">
        <v>2941</v>
      </c>
      <c r="C1448" s="5">
        <v>2507144655.76</v>
      </c>
      <c r="D1448" s="5">
        <v>0</v>
      </c>
      <c r="E1448" s="5">
        <v>0</v>
      </c>
      <c r="F1448" s="5">
        <v>0</v>
      </c>
      <c r="G1448" s="5">
        <v>2078124966.01</v>
      </c>
      <c r="H1448" s="5">
        <v>38597908.94</v>
      </c>
      <c r="I1448" s="5">
        <v>0</v>
      </c>
      <c r="J1448" s="5">
        <v>0</v>
      </c>
      <c r="K1448" s="5">
        <v>0</v>
      </c>
      <c r="L1448" s="5">
        <v>0</v>
      </c>
      <c r="M1448" s="5">
        <v>0</v>
      </c>
      <c r="N1448" s="5">
        <v>0</v>
      </c>
      <c r="O1448" s="5">
        <v>16355548.33</v>
      </c>
      <c r="P1448" s="5">
        <v>25661255.93</v>
      </c>
      <c r="Q1448" s="5">
        <v>68875776.7</v>
      </c>
      <c r="R1448" s="5">
        <v>32225320.4</v>
      </c>
      <c r="S1448" s="5">
        <v>42962081.66</v>
      </c>
      <c r="T1448" s="5">
        <v>1391322.09</v>
      </c>
      <c r="U1448" s="5">
        <v>645375.35</v>
      </c>
      <c r="V1448" s="5">
        <v>0</v>
      </c>
      <c r="W1448" s="5">
        <v>542916.67</v>
      </c>
      <c r="X1448" s="5">
        <v>-147937.7</v>
      </c>
      <c r="Y1448" s="5">
        <v>0</v>
      </c>
      <c r="Z1448" s="5">
        <v>0</v>
      </c>
      <c r="AA1448" s="5"/>
      <c r="AB1448" s="5">
        <v>552377.97</v>
      </c>
      <c r="AC1448" s="5">
        <v>800018.27</v>
      </c>
      <c r="AD1448" s="5">
        <v>35404640.07</v>
      </c>
      <c r="AE1448" s="8">
        <f t="shared" si="391"/>
        <v>2507144655.76</v>
      </c>
      <c r="AF1448" s="8">
        <f t="shared" si="392"/>
        <v>2264204949.03</v>
      </c>
      <c r="AG1448" s="8">
        <f t="shared" si="393"/>
        <v>245021883.19</v>
      </c>
      <c r="AH1448" s="8">
        <f t="shared" si="394"/>
        <v>244774242.89</v>
      </c>
      <c r="AI1448" s="8">
        <f t="shared" si="395"/>
        <v>209369602.82</v>
      </c>
      <c r="AJ1448" s="8">
        <f t="shared" si="379"/>
        <v>111140221.26</v>
      </c>
      <c r="AK1448" s="13">
        <f t="shared" si="380"/>
        <v>242939706.73</v>
      </c>
      <c r="AL1448" s="13">
        <f t="shared" si="381"/>
        <v>645375.35</v>
      </c>
      <c r="AM1448" s="13">
        <f t="shared" si="382"/>
        <v>1189160.81</v>
      </c>
      <c r="AN1448" s="13">
        <f t="shared" si="383"/>
        <v>244774242.89</v>
      </c>
      <c r="AO1448" s="13">
        <f t="shared" si="384"/>
        <v>429019689.75</v>
      </c>
      <c r="AP1448" s="13">
        <f t="shared" si="385"/>
        <v>324499697.33</v>
      </c>
      <c r="AQ1448" s="13">
        <f t="shared" si="386"/>
        <v>289095057.26</v>
      </c>
      <c r="AR1448" s="13">
        <f t="shared" si="387"/>
        <v>285901788.39</v>
      </c>
      <c r="AS1448" s="13">
        <f t="shared" si="388"/>
        <v>250497148.32</v>
      </c>
      <c r="AT1448" s="13">
        <f t="shared" si="389"/>
        <v>209369602.82</v>
      </c>
      <c r="AU1448" s="13">
        <f>AT1448-VLOOKUP(A1448,[1]选股结果!$A$2:$BJ$3005,48,FALSE)*0.08</f>
        <v>58876527.9664</v>
      </c>
      <c r="AV1448" s="13">
        <f t="shared" si="390"/>
        <v>35404640.07</v>
      </c>
    </row>
    <row r="1449" spans="1:48">
      <c r="A1449" s="4" t="s">
        <v>2942</v>
      </c>
      <c r="B1449" s="4" t="s">
        <v>2943</v>
      </c>
      <c r="C1449" s="5">
        <v>2503074955.69</v>
      </c>
      <c r="D1449" s="5">
        <v>0</v>
      </c>
      <c r="E1449" s="5">
        <v>0</v>
      </c>
      <c r="F1449" s="5">
        <v>0</v>
      </c>
      <c r="G1449" s="5">
        <v>284918023.43</v>
      </c>
      <c r="H1449" s="5">
        <v>0</v>
      </c>
      <c r="I1449" s="5">
        <v>0</v>
      </c>
      <c r="J1449" s="5">
        <v>0</v>
      </c>
      <c r="K1449" s="5">
        <v>0</v>
      </c>
      <c r="L1449" s="5">
        <v>0</v>
      </c>
      <c r="M1449" s="5">
        <v>0</v>
      </c>
      <c r="N1449" s="5">
        <v>0</v>
      </c>
      <c r="O1449" s="5">
        <v>18653003.61</v>
      </c>
      <c r="P1449" s="5">
        <v>730407295.3</v>
      </c>
      <c r="Q1449" s="5">
        <v>237866109</v>
      </c>
      <c r="R1449" s="5">
        <v>350755199.82</v>
      </c>
      <c r="S1449" s="5">
        <v>-17336838.55</v>
      </c>
      <c r="T1449" s="5">
        <v>96000846.26</v>
      </c>
      <c r="U1449" s="5">
        <v>0</v>
      </c>
      <c r="V1449" s="5">
        <v>0</v>
      </c>
      <c r="W1449" s="5">
        <v>-8501451.89</v>
      </c>
      <c r="X1449" s="5">
        <v>2383787.12</v>
      </c>
      <c r="Y1449" s="5">
        <v>0</v>
      </c>
      <c r="Z1449" s="5">
        <v>392521.34</v>
      </c>
      <c r="AA1449" s="5"/>
      <c r="AB1449" s="5">
        <v>223364.72</v>
      </c>
      <c r="AC1449" s="5">
        <v>3790396.89</v>
      </c>
      <c r="AD1449" s="5">
        <v>149550151.73</v>
      </c>
      <c r="AE1449" s="8">
        <f t="shared" si="391"/>
        <v>2503074955.69</v>
      </c>
      <c r="AF1449" s="8">
        <f t="shared" si="392"/>
        <v>1605262792.61</v>
      </c>
      <c r="AG1449" s="8">
        <f t="shared" si="393"/>
        <v>983320291.67</v>
      </c>
      <c r="AH1449" s="8">
        <f t="shared" si="394"/>
        <v>979753259.5</v>
      </c>
      <c r="AI1449" s="8">
        <f t="shared" si="395"/>
        <v>830203107.77</v>
      </c>
      <c r="AJ1449" s="8">
        <f t="shared" si="379"/>
        <v>990493440.08</v>
      </c>
      <c r="AK1449" s="13">
        <f t="shared" si="380"/>
        <v>897812163.08</v>
      </c>
      <c r="AL1449" s="13">
        <f t="shared" si="381"/>
        <v>0</v>
      </c>
      <c r="AM1449" s="13">
        <f t="shared" si="382"/>
        <v>81941096.42</v>
      </c>
      <c r="AN1449" s="13">
        <f t="shared" si="383"/>
        <v>979753259.5</v>
      </c>
      <c r="AO1449" s="13">
        <f t="shared" si="384"/>
        <v>2218156932.26</v>
      </c>
      <c r="AP1449" s="13">
        <f t="shared" si="385"/>
        <v>880475324.53</v>
      </c>
      <c r="AQ1449" s="13">
        <f t="shared" si="386"/>
        <v>730925172.8</v>
      </c>
      <c r="AR1449" s="13">
        <f t="shared" si="387"/>
        <v>880475324.53</v>
      </c>
      <c r="AS1449" s="13">
        <f t="shared" si="388"/>
        <v>730925172.8</v>
      </c>
      <c r="AT1449" s="13">
        <f t="shared" si="389"/>
        <v>830203107.77</v>
      </c>
      <c r="AU1449" s="13">
        <f>AT1449-VLOOKUP(A1449,[1]选股结果!$A$2:$BJ$3005,48,FALSE)*0.08</f>
        <v>63535319.3732001</v>
      </c>
      <c r="AV1449" s="13">
        <f t="shared" si="390"/>
        <v>149550151.73</v>
      </c>
    </row>
    <row r="1450" spans="1:48">
      <c r="A1450" s="4" t="s">
        <v>2944</v>
      </c>
      <c r="B1450" s="4" t="s">
        <v>2945</v>
      </c>
      <c r="C1450" s="5">
        <v>2500700300.91</v>
      </c>
      <c r="D1450" s="5">
        <v>0</v>
      </c>
      <c r="E1450" s="5">
        <v>0</v>
      </c>
      <c r="F1450" s="5">
        <v>0</v>
      </c>
      <c r="G1450" s="5">
        <v>1435027888.61</v>
      </c>
      <c r="H1450" s="5">
        <v>922485.57</v>
      </c>
      <c r="I1450" s="5">
        <v>0</v>
      </c>
      <c r="J1450" s="5">
        <v>0</v>
      </c>
      <c r="K1450" s="5">
        <v>0</v>
      </c>
      <c r="L1450" s="5">
        <v>0</v>
      </c>
      <c r="M1450" s="5">
        <v>0</v>
      </c>
      <c r="N1450" s="5">
        <v>0</v>
      </c>
      <c r="O1450" s="5">
        <v>2208174.21</v>
      </c>
      <c r="P1450" s="5">
        <v>666939618.45</v>
      </c>
      <c r="Q1450" s="5">
        <v>80622896.96</v>
      </c>
      <c r="R1450" s="5">
        <v>10635851.28</v>
      </c>
      <c r="S1450" s="5">
        <v>-8676453.36</v>
      </c>
      <c r="T1450" s="5">
        <v>2208449.72</v>
      </c>
      <c r="U1450" s="5">
        <v>0</v>
      </c>
      <c r="V1450" s="5">
        <v>0</v>
      </c>
      <c r="W1450" s="5">
        <v>29965702</v>
      </c>
      <c r="X1450" s="5">
        <v>-359748.52</v>
      </c>
      <c r="Y1450" s="5">
        <v>49812143.63</v>
      </c>
      <c r="Z1450" s="5">
        <v>-101533.88</v>
      </c>
      <c r="AA1450" s="5"/>
      <c r="AB1450" s="5">
        <v>915429.38</v>
      </c>
      <c r="AC1450" s="5">
        <v>2785777.06</v>
      </c>
      <c r="AD1450" s="5">
        <v>76242408.57</v>
      </c>
      <c r="AE1450" s="8">
        <f t="shared" si="391"/>
        <v>2500700300.91</v>
      </c>
      <c r="AF1450" s="8">
        <f t="shared" si="392"/>
        <v>2186757976.15</v>
      </c>
      <c r="AG1450" s="8">
        <f t="shared" si="393"/>
        <v>296562547.49</v>
      </c>
      <c r="AH1450" s="8">
        <f t="shared" si="394"/>
        <v>294692199.81</v>
      </c>
      <c r="AI1450" s="8">
        <f t="shared" si="395"/>
        <v>218449791.24</v>
      </c>
      <c r="AJ1450" s="8">
        <f t="shared" si="379"/>
        <v>801453180.93</v>
      </c>
      <c r="AK1450" s="13">
        <f t="shared" si="380"/>
        <v>363754468.39</v>
      </c>
      <c r="AL1450" s="13">
        <f t="shared" si="381"/>
        <v>0</v>
      </c>
      <c r="AM1450" s="13">
        <f t="shared" si="382"/>
        <v>30562018.68</v>
      </c>
      <c r="AN1450" s="13">
        <f t="shared" si="383"/>
        <v>394316487.07</v>
      </c>
      <c r="AO1450" s="13">
        <f t="shared" si="384"/>
        <v>1065672412.3</v>
      </c>
      <c r="AP1450" s="13">
        <f t="shared" si="385"/>
        <v>356000500.6</v>
      </c>
      <c r="AQ1450" s="13">
        <f t="shared" si="386"/>
        <v>279758092.03</v>
      </c>
      <c r="AR1450" s="13">
        <f t="shared" si="387"/>
        <v>355078015.03</v>
      </c>
      <c r="AS1450" s="13">
        <f t="shared" si="388"/>
        <v>278835606.46</v>
      </c>
      <c r="AT1450" s="13">
        <f t="shared" si="389"/>
        <v>318074078.5</v>
      </c>
      <c r="AU1450" s="13">
        <f>AT1450-VLOOKUP(A1450,[1]选股结果!$A$2:$BJ$3005,48,FALSE)*0.08</f>
        <v>114988817.2696</v>
      </c>
      <c r="AV1450" s="13">
        <f t="shared" si="390"/>
        <v>76242408.57</v>
      </c>
    </row>
    <row r="1451" spans="1:48">
      <c r="A1451" s="4" t="s">
        <v>2946</v>
      </c>
      <c r="B1451" s="4" t="s">
        <v>2947</v>
      </c>
      <c r="C1451" s="5">
        <v>2499932254</v>
      </c>
      <c r="D1451" s="5">
        <v>0</v>
      </c>
      <c r="E1451" s="5">
        <v>0</v>
      </c>
      <c r="F1451" s="5">
        <v>0</v>
      </c>
      <c r="G1451" s="5">
        <v>2247733434.4</v>
      </c>
      <c r="H1451" s="5">
        <v>326869914.97</v>
      </c>
      <c r="I1451" s="5">
        <v>0</v>
      </c>
      <c r="J1451" s="5">
        <v>0</v>
      </c>
      <c r="K1451" s="5">
        <v>0</v>
      </c>
      <c r="L1451" s="5">
        <v>0</v>
      </c>
      <c r="M1451" s="5">
        <v>0</v>
      </c>
      <c r="N1451" s="5">
        <v>0</v>
      </c>
      <c r="O1451" s="5">
        <v>17467021.46</v>
      </c>
      <c r="P1451" s="5">
        <v>199065112.48</v>
      </c>
      <c r="Q1451" s="5">
        <v>115088620.04</v>
      </c>
      <c r="R1451" s="5">
        <v>2111770.74</v>
      </c>
      <c r="S1451" s="5">
        <v>323918914.69</v>
      </c>
      <c r="T1451" s="5">
        <v>-528187.18</v>
      </c>
      <c r="U1451" s="5">
        <v>-528187.18</v>
      </c>
      <c r="V1451" s="5">
        <v>0</v>
      </c>
      <c r="W1451" s="5">
        <v>-1886238.94</v>
      </c>
      <c r="X1451" s="5">
        <v>18162494.28</v>
      </c>
      <c r="Y1451" s="5">
        <v>5634905.1</v>
      </c>
      <c r="Z1451" s="5">
        <v>-657966.81</v>
      </c>
      <c r="AA1451" s="5"/>
      <c r="AB1451" s="5">
        <v>1196470.37</v>
      </c>
      <c r="AC1451" s="5">
        <v>2997582.08</v>
      </c>
      <c r="AD1451" s="5">
        <v>-91118862.12</v>
      </c>
      <c r="AE1451" s="8">
        <f t="shared" si="391"/>
        <v>2499932254</v>
      </c>
      <c r="AF1451" s="8">
        <f t="shared" si="392"/>
        <v>2905384873.81</v>
      </c>
      <c r="AG1451" s="8">
        <f t="shared" si="393"/>
        <v>-432322412.12</v>
      </c>
      <c r="AH1451" s="8">
        <f t="shared" si="394"/>
        <v>-434123523.83</v>
      </c>
      <c r="AI1451" s="8">
        <f t="shared" si="395"/>
        <v>-343004661.71</v>
      </c>
      <c r="AJ1451" s="8">
        <f t="shared" si="379"/>
        <v>339056770.79</v>
      </c>
      <c r="AK1451" s="13">
        <f t="shared" si="380"/>
        <v>-399817714.71</v>
      </c>
      <c r="AL1451" s="13">
        <f t="shared" si="381"/>
        <v>-528187.18</v>
      </c>
      <c r="AM1451" s="13">
        <f t="shared" si="382"/>
        <v>-22507811.74</v>
      </c>
      <c r="AN1451" s="13">
        <f t="shared" si="383"/>
        <v>-422853713.63</v>
      </c>
      <c r="AO1451" s="13">
        <f t="shared" si="384"/>
        <v>252198819.6</v>
      </c>
      <c r="AP1451" s="13">
        <f t="shared" si="385"/>
        <v>250971114.95</v>
      </c>
      <c r="AQ1451" s="13">
        <f t="shared" si="386"/>
        <v>342089977.07</v>
      </c>
      <c r="AR1451" s="13">
        <f t="shared" si="387"/>
        <v>-75898800.02</v>
      </c>
      <c r="AS1451" s="13">
        <f t="shared" si="388"/>
        <v>15220062.1</v>
      </c>
      <c r="AT1451" s="13">
        <f t="shared" si="389"/>
        <v>-331734851.51</v>
      </c>
      <c r="AU1451" s="13">
        <f>AT1451-VLOOKUP(A1451,[1]选股结果!$A$2:$BJ$3005,48,FALSE)*0.08</f>
        <v>-499332641.33</v>
      </c>
      <c r="AV1451" s="13">
        <f t="shared" si="390"/>
        <v>-91118862.12</v>
      </c>
    </row>
    <row r="1452" spans="1:48">
      <c r="A1452" s="4" t="s">
        <v>2948</v>
      </c>
      <c r="B1452" s="4" t="s">
        <v>2949</v>
      </c>
      <c r="C1452" s="5">
        <v>2489020042.78</v>
      </c>
      <c r="D1452" s="5">
        <v>0</v>
      </c>
      <c r="E1452" s="5">
        <v>0</v>
      </c>
      <c r="F1452" s="5">
        <v>0</v>
      </c>
      <c r="G1452" s="5">
        <v>2025744634.45</v>
      </c>
      <c r="H1452" s="5">
        <v>67095981.94</v>
      </c>
      <c r="I1452" s="5">
        <v>0</v>
      </c>
      <c r="J1452" s="5">
        <v>0</v>
      </c>
      <c r="K1452" s="5">
        <v>0</v>
      </c>
      <c r="L1452" s="5">
        <v>0</v>
      </c>
      <c r="M1452" s="5">
        <v>0</v>
      </c>
      <c r="N1452" s="5">
        <v>0</v>
      </c>
      <c r="O1452" s="5">
        <v>20582833.79</v>
      </c>
      <c r="P1452" s="5">
        <v>102937135.7</v>
      </c>
      <c r="Q1452" s="5">
        <v>143226826.77</v>
      </c>
      <c r="R1452" s="5">
        <v>104707788.14</v>
      </c>
      <c r="S1452" s="5">
        <v>65657706.5</v>
      </c>
      <c r="T1452" s="5">
        <v>-2904484.8</v>
      </c>
      <c r="U1452" s="5">
        <v>-1282054.46</v>
      </c>
      <c r="V1452" s="5">
        <v>0</v>
      </c>
      <c r="W1452" s="5">
        <v>0</v>
      </c>
      <c r="X1452" s="5">
        <v>184292.6</v>
      </c>
      <c r="Y1452" s="5">
        <v>13218019.33</v>
      </c>
      <c r="Z1452" s="5">
        <v>1611825.04</v>
      </c>
      <c r="AA1452" s="5"/>
      <c r="AB1452" s="5">
        <v>4308883.05</v>
      </c>
      <c r="AC1452" s="5">
        <v>3478911.38</v>
      </c>
      <c r="AD1452" s="5">
        <v>3436882.36</v>
      </c>
      <c r="AE1452" s="8">
        <f t="shared" si="391"/>
        <v>2489020042.78</v>
      </c>
      <c r="AF1452" s="8">
        <f t="shared" si="392"/>
        <v>2462856925.35</v>
      </c>
      <c r="AG1452" s="8">
        <f t="shared" si="393"/>
        <v>11468145.7400003</v>
      </c>
      <c r="AH1452" s="8">
        <f t="shared" si="394"/>
        <v>12298117.4100003</v>
      </c>
      <c r="AI1452" s="8">
        <f t="shared" si="395"/>
        <v>8861235.0500003</v>
      </c>
      <c r="AJ1452" s="8">
        <f t="shared" si="379"/>
        <v>279134843.92</v>
      </c>
      <c r="AK1452" s="13">
        <f t="shared" si="380"/>
        <v>39381136.7600001</v>
      </c>
      <c r="AL1452" s="13">
        <f t="shared" si="381"/>
        <v>-1282054.46</v>
      </c>
      <c r="AM1452" s="13">
        <f t="shared" si="382"/>
        <v>635073.77</v>
      </c>
      <c r="AN1452" s="13">
        <f t="shared" si="383"/>
        <v>38734156.0700001</v>
      </c>
      <c r="AO1452" s="13">
        <f t="shared" si="384"/>
        <v>463275408.33</v>
      </c>
      <c r="AP1452" s="13">
        <f t="shared" si="385"/>
        <v>172134825.2</v>
      </c>
      <c r="AQ1452" s="13">
        <f t="shared" si="386"/>
        <v>168697942.84</v>
      </c>
      <c r="AR1452" s="13">
        <f t="shared" si="387"/>
        <v>105038843.26</v>
      </c>
      <c r="AS1452" s="13">
        <f t="shared" si="388"/>
        <v>101601960.9</v>
      </c>
      <c r="AT1452" s="13">
        <f t="shared" si="389"/>
        <v>35297273.7100001</v>
      </c>
      <c r="AU1452" s="13">
        <f>AT1452-VLOOKUP(A1452,[1]选股结果!$A$2:$BJ$3005,48,FALSE)*0.08</f>
        <v>-18110436.318</v>
      </c>
      <c r="AV1452" s="13">
        <f t="shared" si="390"/>
        <v>3436882.36</v>
      </c>
    </row>
    <row r="1453" spans="1:48">
      <c r="A1453" s="4" t="s">
        <v>2950</v>
      </c>
      <c r="B1453" s="4" t="s">
        <v>2951</v>
      </c>
      <c r="C1453" s="5">
        <v>2487530537.37</v>
      </c>
      <c r="D1453" s="5">
        <v>0</v>
      </c>
      <c r="E1453" s="5">
        <v>0</v>
      </c>
      <c r="F1453" s="5">
        <v>0</v>
      </c>
      <c r="G1453" s="5">
        <v>2092154789.54</v>
      </c>
      <c r="H1453" s="5">
        <v>30621899.22</v>
      </c>
      <c r="I1453" s="5">
        <v>0</v>
      </c>
      <c r="J1453" s="5">
        <v>0</v>
      </c>
      <c r="K1453" s="5">
        <v>0</v>
      </c>
      <c r="L1453" s="5">
        <v>0</v>
      </c>
      <c r="M1453" s="5">
        <v>0</v>
      </c>
      <c r="N1453" s="5">
        <v>0</v>
      </c>
      <c r="O1453" s="5">
        <v>17951437.38</v>
      </c>
      <c r="P1453" s="5">
        <v>33348357.72</v>
      </c>
      <c r="Q1453" s="5">
        <v>116207388.18</v>
      </c>
      <c r="R1453" s="5">
        <v>15821793.72</v>
      </c>
      <c r="S1453" s="5">
        <v>38661264.41</v>
      </c>
      <c r="T1453" s="5">
        <v>0</v>
      </c>
      <c r="U1453" s="5">
        <v>0</v>
      </c>
      <c r="V1453" s="5">
        <v>0</v>
      </c>
      <c r="W1453" s="5">
        <v>0</v>
      </c>
      <c r="X1453" s="5">
        <v>957849.89</v>
      </c>
      <c r="Y1453" s="5">
        <v>12987586</v>
      </c>
      <c r="Z1453" s="5">
        <v>-19053.87</v>
      </c>
      <c r="AA1453" s="5"/>
      <c r="AB1453" s="5">
        <v>1486053.94</v>
      </c>
      <c r="AC1453" s="5">
        <v>4657762.96</v>
      </c>
      <c r="AD1453" s="5">
        <v>20281706.82</v>
      </c>
      <c r="AE1453" s="8">
        <f t="shared" si="391"/>
        <v>2487530537.37</v>
      </c>
      <c r="AF1453" s="8">
        <f t="shared" si="392"/>
        <v>2314145030.95</v>
      </c>
      <c r="AG1453" s="8">
        <f t="shared" si="393"/>
        <v>159421016.66</v>
      </c>
      <c r="AH1453" s="8">
        <f t="shared" si="394"/>
        <v>156249307.64</v>
      </c>
      <c r="AI1453" s="8">
        <f t="shared" si="395"/>
        <v>135967600.82</v>
      </c>
      <c r="AJ1453" s="8">
        <f t="shared" si="379"/>
        <v>183666478.3</v>
      </c>
      <c r="AK1453" s="13">
        <f t="shared" si="380"/>
        <v>186373092.42</v>
      </c>
      <c r="AL1453" s="13">
        <f t="shared" si="381"/>
        <v>0</v>
      </c>
      <c r="AM1453" s="13">
        <f t="shared" si="382"/>
        <v>-4148612.78</v>
      </c>
      <c r="AN1453" s="13">
        <f t="shared" si="383"/>
        <v>182224479.64</v>
      </c>
      <c r="AO1453" s="13">
        <f t="shared" si="384"/>
        <v>395375747.83</v>
      </c>
      <c r="AP1453" s="13">
        <f t="shared" si="385"/>
        <v>255656256.05</v>
      </c>
      <c r="AQ1453" s="13">
        <f t="shared" si="386"/>
        <v>235374549.23</v>
      </c>
      <c r="AR1453" s="13">
        <f t="shared" si="387"/>
        <v>225034356.83</v>
      </c>
      <c r="AS1453" s="13">
        <f t="shared" si="388"/>
        <v>204752650.01</v>
      </c>
      <c r="AT1453" s="13">
        <f t="shared" si="389"/>
        <v>161942772.82</v>
      </c>
      <c r="AU1453" s="13">
        <f>AT1453-VLOOKUP(A1453,[1]选股结果!$A$2:$BJ$3005,48,FALSE)*0.08</f>
        <v>44379649.1048</v>
      </c>
      <c r="AV1453" s="13">
        <f t="shared" si="390"/>
        <v>20281706.82</v>
      </c>
    </row>
    <row r="1454" spans="1:48">
      <c r="A1454" s="4" t="s">
        <v>2952</v>
      </c>
      <c r="B1454" s="4" t="s">
        <v>2953</v>
      </c>
      <c r="C1454" s="5">
        <v>2471728553.53</v>
      </c>
      <c r="D1454" s="5">
        <v>0</v>
      </c>
      <c r="E1454" s="5">
        <v>0</v>
      </c>
      <c r="F1454" s="5">
        <v>0</v>
      </c>
      <c r="G1454" s="5">
        <v>1755193255.34</v>
      </c>
      <c r="H1454" s="5">
        <v>8801348.95</v>
      </c>
      <c r="I1454" s="5">
        <v>0</v>
      </c>
      <c r="J1454" s="5">
        <v>0</v>
      </c>
      <c r="K1454" s="5">
        <v>0</v>
      </c>
      <c r="L1454" s="5">
        <v>0</v>
      </c>
      <c r="M1454" s="5">
        <v>0</v>
      </c>
      <c r="N1454" s="5">
        <v>0</v>
      </c>
      <c r="O1454" s="5">
        <v>8315762.65</v>
      </c>
      <c r="P1454" s="5">
        <v>148295933.98</v>
      </c>
      <c r="Q1454" s="5">
        <v>201190092.94</v>
      </c>
      <c r="R1454" s="5">
        <v>72900003.34</v>
      </c>
      <c r="S1454" s="5">
        <v>-6619318.05</v>
      </c>
      <c r="T1454" s="5">
        <v>83707643.47</v>
      </c>
      <c r="U1454" s="5">
        <v>2653965.06</v>
      </c>
      <c r="V1454" s="5">
        <v>0</v>
      </c>
      <c r="W1454" s="5">
        <v>19786150.6</v>
      </c>
      <c r="X1454" s="5">
        <v>-1177069.04</v>
      </c>
      <c r="Y1454" s="5">
        <v>3577852.62</v>
      </c>
      <c r="Z1454" s="5">
        <v>254557.45</v>
      </c>
      <c r="AA1454" s="5"/>
      <c r="AB1454" s="5">
        <v>3624142.99</v>
      </c>
      <c r="AC1454" s="5">
        <v>903376.53</v>
      </c>
      <c r="AD1454" s="5">
        <v>68984134.76</v>
      </c>
      <c r="AE1454" s="8">
        <f t="shared" si="391"/>
        <v>2471728553.53</v>
      </c>
      <c r="AF1454" s="8">
        <f t="shared" si="392"/>
        <v>2179275730.2</v>
      </c>
      <c r="AG1454" s="8">
        <f t="shared" si="393"/>
        <v>393800391.27</v>
      </c>
      <c r="AH1454" s="8">
        <f t="shared" si="394"/>
        <v>396521157.73</v>
      </c>
      <c r="AI1454" s="8">
        <f t="shared" si="395"/>
        <v>327537022.97</v>
      </c>
      <c r="AJ1454" s="8">
        <f t="shared" si="379"/>
        <v>358658875.73</v>
      </c>
      <c r="AK1454" s="13">
        <f t="shared" si="380"/>
        <v>296030675.95</v>
      </c>
      <c r="AL1454" s="13">
        <f t="shared" si="381"/>
        <v>2653965.06</v>
      </c>
      <c r="AM1454" s="13">
        <f t="shared" si="382"/>
        <v>104992221.96</v>
      </c>
      <c r="AN1454" s="13">
        <f t="shared" si="383"/>
        <v>403676862.97</v>
      </c>
      <c r="AO1454" s="13">
        <f t="shared" si="384"/>
        <v>716535298.19</v>
      </c>
      <c r="AP1454" s="13">
        <f t="shared" si="385"/>
        <v>298212706.85</v>
      </c>
      <c r="AQ1454" s="13">
        <f t="shared" si="386"/>
        <v>229228572.09</v>
      </c>
      <c r="AR1454" s="13">
        <f t="shared" si="387"/>
        <v>289411357.9</v>
      </c>
      <c r="AS1454" s="13">
        <f t="shared" si="388"/>
        <v>220427223.14</v>
      </c>
      <c r="AT1454" s="13">
        <f t="shared" si="389"/>
        <v>334692728.21</v>
      </c>
      <c r="AU1454" s="13">
        <f>AT1454-VLOOKUP(A1454,[1]选股结果!$A$2:$BJ$3005,48,FALSE)*0.08</f>
        <v>13560774.1492</v>
      </c>
      <c r="AV1454" s="13">
        <f t="shared" si="390"/>
        <v>68984134.76</v>
      </c>
    </row>
    <row r="1455" spans="1:48">
      <c r="A1455" s="4" t="s">
        <v>2954</v>
      </c>
      <c r="B1455" s="4" t="s">
        <v>2955</v>
      </c>
      <c r="C1455" s="5">
        <v>2468167432.84</v>
      </c>
      <c r="D1455" s="5">
        <v>0</v>
      </c>
      <c r="E1455" s="5">
        <v>0</v>
      </c>
      <c r="F1455" s="5">
        <v>0</v>
      </c>
      <c r="G1455" s="5">
        <v>1090157430.26</v>
      </c>
      <c r="H1455" s="5">
        <v>0</v>
      </c>
      <c r="I1455" s="5">
        <v>0</v>
      </c>
      <c r="J1455" s="5">
        <v>0</v>
      </c>
      <c r="K1455" s="5">
        <v>0</v>
      </c>
      <c r="L1455" s="5">
        <v>0</v>
      </c>
      <c r="M1455" s="5">
        <v>0</v>
      </c>
      <c r="N1455" s="5">
        <v>0</v>
      </c>
      <c r="O1455" s="5">
        <v>23799790.99</v>
      </c>
      <c r="P1455" s="5">
        <v>608741483.28</v>
      </c>
      <c r="Q1455" s="5">
        <v>122595042.74</v>
      </c>
      <c r="R1455" s="5">
        <v>224227329.96</v>
      </c>
      <c r="S1455" s="5">
        <v>-26317756.92</v>
      </c>
      <c r="T1455" s="5">
        <v>21477195.52</v>
      </c>
      <c r="U1455" s="5">
        <v>0</v>
      </c>
      <c r="V1455" s="5">
        <v>0</v>
      </c>
      <c r="W1455" s="5">
        <v>4252904.11</v>
      </c>
      <c r="X1455" s="5">
        <v>12565355.73</v>
      </c>
      <c r="Y1455" s="5">
        <v>34923.35</v>
      </c>
      <c r="Z1455" s="5">
        <v>-703843.62</v>
      </c>
      <c r="AA1455" s="5"/>
      <c r="AB1455" s="5">
        <v>1839532.79</v>
      </c>
      <c r="AC1455" s="5">
        <v>205932.87</v>
      </c>
      <c r="AD1455" s="5">
        <v>46337477.83</v>
      </c>
      <c r="AE1455" s="8">
        <f t="shared" si="391"/>
        <v>2468167432.84</v>
      </c>
      <c r="AF1455" s="8">
        <f t="shared" si="392"/>
        <v>2043203320.31</v>
      </c>
      <c r="AG1455" s="8">
        <f t="shared" si="393"/>
        <v>437390089.46</v>
      </c>
      <c r="AH1455" s="8">
        <f t="shared" si="394"/>
        <v>439023689.38</v>
      </c>
      <c r="AI1455" s="8">
        <f t="shared" si="395"/>
        <v>392686211.55</v>
      </c>
      <c r="AJ1455" s="8">
        <f t="shared" si="379"/>
        <v>753537640.44</v>
      </c>
      <c r="AK1455" s="13">
        <f t="shared" si="380"/>
        <v>424999035.88</v>
      </c>
      <c r="AL1455" s="13">
        <f t="shared" si="381"/>
        <v>0</v>
      </c>
      <c r="AM1455" s="13">
        <f t="shared" si="382"/>
        <v>14094500.2</v>
      </c>
      <c r="AN1455" s="13">
        <f t="shared" si="383"/>
        <v>439093536.08</v>
      </c>
      <c r="AO1455" s="13">
        <f t="shared" si="384"/>
        <v>1378010002.58</v>
      </c>
      <c r="AP1455" s="13">
        <f t="shared" si="385"/>
        <v>398681278.96</v>
      </c>
      <c r="AQ1455" s="13">
        <f t="shared" si="386"/>
        <v>352343801.13</v>
      </c>
      <c r="AR1455" s="13">
        <f t="shared" si="387"/>
        <v>398681278.96</v>
      </c>
      <c r="AS1455" s="13">
        <f t="shared" si="388"/>
        <v>352343801.13</v>
      </c>
      <c r="AT1455" s="13">
        <f t="shared" si="389"/>
        <v>392756058.25</v>
      </c>
      <c r="AU1455" s="13">
        <f>AT1455-VLOOKUP(A1455,[1]选股结果!$A$2:$BJ$3005,48,FALSE)*0.08</f>
        <v>22277642.8052</v>
      </c>
      <c r="AV1455" s="13">
        <f t="shared" si="390"/>
        <v>46337477.83</v>
      </c>
    </row>
    <row r="1456" spans="1:48">
      <c r="A1456" s="4" t="s">
        <v>2956</v>
      </c>
      <c r="B1456" s="4" t="s">
        <v>2957</v>
      </c>
      <c r="C1456" s="5">
        <v>2466864233.35</v>
      </c>
      <c r="D1456" s="5">
        <v>0</v>
      </c>
      <c r="E1456" s="5">
        <v>0</v>
      </c>
      <c r="F1456" s="5">
        <v>0</v>
      </c>
      <c r="G1456" s="5">
        <v>783418439.96</v>
      </c>
      <c r="H1456" s="5">
        <v>8524856.13</v>
      </c>
      <c r="I1456" s="5">
        <v>0</v>
      </c>
      <c r="J1456" s="5">
        <v>0</v>
      </c>
      <c r="K1456" s="5">
        <v>0</v>
      </c>
      <c r="L1456" s="5">
        <v>0</v>
      </c>
      <c r="M1456" s="5">
        <v>0</v>
      </c>
      <c r="N1456" s="5">
        <v>0</v>
      </c>
      <c r="O1456" s="5">
        <v>28889937.5</v>
      </c>
      <c r="P1456" s="5">
        <v>1123243993</v>
      </c>
      <c r="Q1456" s="5">
        <v>189963587.36</v>
      </c>
      <c r="R1456" s="5">
        <v>78644817.03</v>
      </c>
      <c r="S1456" s="5">
        <v>8139834.78</v>
      </c>
      <c r="T1456" s="5">
        <v>29661737.04</v>
      </c>
      <c r="U1456" s="5">
        <v>1126014.84</v>
      </c>
      <c r="V1456" s="5">
        <v>0</v>
      </c>
      <c r="W1456" s="5">
        <v>4080313.4</v>
      </c>
      <c r="X1456" s="5">
        <v>2339730.05</v>
      </c>
      <c r="Y1456" s="5">
        <v>5593300.51</v>
      </c>
      <c r="Z1456" s="5">
        <v>56658.64</v>
      </c>
      <c r="AA1456" s="5"/>
      <c r="AB1456" s="5">
        <v>1845130.46</v>
      </c>
      <c r="AC1456" s="5">
        <v>1940746.57</v>
      </c>
      <c r="AD1456" s="5">
        <v>31371500.78</v>
      </c>
      <c r="AE1456" s="8">
        <f t="shared" si="391"/>
        <v>2466864233.35</v>
      </c>
      <c r="AF1456" s="8">
        <f t="shared" si="392"/>
        <v>2212300609.63</v>
      </c>
      <c r="AG1456" s="8">
        <f t="shared" si="393"/>
        <v>280429302.239999</v>
      </c>
      <c r="AH1456" s="8">
        <f t="shared" si="394"/>
        <v>280333686.129999</v>
      </c>
      <c r="AI1456" s="8">
        <f t="shared" si="395"/>
        <v>248962185.349999</v>
      </c>
      <c r="AJ1456" s="8">
        <f t="shared" si="379"/>
        <v>1347786434.48</v>
      </c>
      <c r="AK1456" s="13">
        <f t="shared" si="380"/>
        <v>260156924.23</v>
      </c>
      <c r="AL1456" s="13">
        <f t="shared" si="381"/>
        <v>1126014.84</v>
      </c>
      <c r="AM1456" s="13">
        <f t="shared" si="382"/>
        <v>30237348.08</v>
      </c>
      <c r="AN1456" s="13">
        <f t="shared" si="383"/>
        <v>291520287.15</v>
      </c>
      <c r="AO1456" s="13">
        <f t="shared" si="384"/>
        <v>1683445793.39</v>
      </c>
      <c r="AP1456" s="13">
        <f t="shared" si="385"/>
        <v>276821615.14</v>
      </c>
      <c r="AQ1456" s="13">
        <f t="shared" si="386"/>
        <v>245450114.36</v>
      </c>
      <c r="AR1456" s="13">
        <f t="shared" si="387"/>
        <v>268296759.01</v>
      </c>
      <c r="AS1456" s="13">
        <f t="shared" si="388"/>
        <v>236925258.23</v>
      </c>
      <c r="AT1456" s="13">
        <f t="shared" si="389"/>
        <v>260148786.37</v>
      </c>
      <c r="AU1456" s="13">
        <f>AT1456-VLOOKUP(A1456,[1]选股结果!$A$2:$BJ$3005,48,FALSE)*0.08</f>
        <v>-82758581.242</v>
      </c>
      <c r="AV1456" s="13">
        <f t="shared" si="390"/>
        <v>31371500.78</v>
      </c>
    </row>
    <row r="1457" spans="1:48">
      <c r="A1457" s="4" t="s">
        <v>2958</v>
      </c>
      <c r="B1457" s="4" t="s">
        <v>2959</v>
      </c>
      <c r="C1457" s="5">
        <v>2462530233.24</v>
      </c>
      <c r="D1457" s="5">
        <v>0</v>
      </c>
      <c r="E1457" s="5">
        <v>0</v>
      </c>
      <c r="F1457" s="5">
        <v>0</v>
      </c>
      <c r="G1457" s="5">
        <v>2117759372.79</v>
      </c>
      <c r="H1457" s="5">
        <v>13532087.05</v>
      </c>
      <c r="I1457" s="5">
        <v>0</v>
      </c>
      <c r="J1457" s="5">
        <v>0</v>
      </c>
      <c r="K1457" s="5">
        <v>0</v>
      </c>
      <c r="L1457" s="5">
        <v>0</v>
      </c>
      <c r="M1457" s="5">
        <v>0</v>
      </c>
      <c r="N1457" s="5">
        <v>0</v>
      </c>
      <c r="O1457" s="5">
        <v>8505213.29</v>
      </c>
      <c r="P1457" s="5">
        <v>22769488.81</v>
      </c>
      <c r="Q1457" s="5">
        <v>53419023.69</v>
      </c>
      <c r="R1457" s="5">
        <v>43061753.21</v>
      </c>
      <c r="S1457" s="5">
        <v>18663145.7</v>
      </c>
      <c r="T1457" s="5">
        <v>1095934.93</v>
      </c>
      <c r="U1457" s="5">
        <v>0</v>
      </c>
      <c r="V1457" s="5">
        <v>0</v>
      </c>
      <c r="W1457" s="5">
        <v>-97732</v>
      </c>
      <c r="X1457" s="5">
        <v>34363811.14</v>
      </c>
      <c r="Y1457" s="5">
        <v>0</v>
      </c>
      <c r="Z1457" s="5">
        <v>-22262.88</v>
      </c>
      <c r="AA1457" s="5"/>
      <c r="AB1457" s="5">
        <v>339102.01</v>
      </c>
      <c r="AC1457" s="5">
        <v>124466.73</v>
      </c>
      <c r="AD1457" s="5">
        <v>25704749.64</v>
      </c>
      <c r="AE1457" s="8">
        <f t="shared" si="391"/>
        <v>2462530233.24</v>
      </c>
      <c r="AF1457" s="8">
        <f t="shared" si="392"/>
        <v>2264177997.49</v>
      </c>
      <c r="AG1457" s="8">
        <f t="shared" si="393"/>
        <v>164964364.66</v>
      </c>
      <c r="AH1457" s="8">
        <f t="shared" si="394"/>
        <v>165178999.94</v>
      </c>
      <c r="AI1457" s="8">
        <f t="shared" si="395"/>
        <v>139474250.3</v>
      </c>
      <c r="AJ1457" s="8">
        <f t="shared" si="379"/>
        <v>84479090.51</v>
      </c>
      <c r="AK1457" s="13">
        <f t="shared" si="380"/>
        <v>198352235.75</v>
      </c>
      <c r="AL1457" s="13">
        <f t="shared" si="381"/>
        <v>0</v>
      </c>
      <c r="AM1457" s="13">
        <f t="shared" si="382"/>
        <v>-33173235.81</v>
      </c>
      <c r="AN1457" s="13">
        <f t="shared" si="383"/>
        <v>165178999.94</v>
      </c>
      <c r="AO1457" s="13">
        <f t="shared" si="384"/>
        <v>344770860.45</v>
      </c>
      <c r="AP1457" s="13">
        <f t="shared" si="385"/>
        <v>230547468.5</v>
      </c>
      <c r="AQ1457" s="13">
        <f t="shared" si="386"/>
        <v>204842718.86</v>
      </c>
      <c r="AR1457" s="13">
        <f t="shared" si="387"/>
        <v>217015381.45</v>
      </c>
      <c r="AS1457" s="13">
        <f t="shared" si="388"/>
        <v>191310631.81</v>
      </c>
      <c r="AT1457" s="13">
        <f t="shared" si="389"/>
        <v>139474250.3</v>
      </c>
      <c r="AU1457" s="13">
        <f>AT1457-VLOOKUP(A1457,[1]选股结果!$A$2:$BJ$3005,48,FALSE)*0.08</f>
        <v>-19201130.924</v>
      </c>
      <c r="AV1457" s="13">
        <f t="shared" si="390"/>
        <v>25704749.64</v>
      </c>
    </row>
    <row r="1458" spans="1:48">
      <c r="A1458" s="4" t="s">
        <v>2960</v>
      </c>
      <c r="B1458" s="4" t="s">
        <v>2961</v>
      </c>
      <c r="C1458" s="5">
        <v>2462047086.43</v>
      </c>
      <c r="D1458" s="5">
        <v>0</v>
      </c>
      <c r="E1458" s="5">
        <v>0</v>
      </c>
      <c r="F1458" s="5">
        <v>0</v>
      </c>
      <c r="G1458" s="5">
        <v>1810248014.14</v>
      </c>
      <c r="H1458" s="5">
        <v>45904462.03</v>
      </c>
      <c r="I1458" s="5">
        <v>0</v>
      </c>
      <c r="J1458" s="5">
        <v>0</v>
      </c>
      <c r="K1458" s="5">
        <v>0</v>
      </c>
      <c r="L1458" s="5">
        <v>0</v>
      </c>
      <c r="M1458" s="5">
        <v>0</v>
      </c>
      <c r="N1458" s="5">
        <v>0</v>
      </c>
      <c r="O1458" s="5">
        <v>18550792.38</v>
      </c>
      <c r="P1458" s="5">
        <v>354450345.5</v>
      </c>
      <c r="Q1458" s="5">
        <v>163679813.36</v>
      </c>
      <c r="R1458" s="5">
        <v>127669656.37</v>
      </c>
      <c r="S1458" s="5">
        <v>53202849.42</v>
      </c>
      <c r="T1458" s="5">
        <v>47589438.72</v>
      </c>
      <c r="U1458" s="5">
        <v>22292116.61</v>
      </c>
      <c r="V1458" s="5">
        <v>0</v>
      </c>
      <c r="W1458" s="5">
        <v>-9795204.79</v>
      </c>
      <c r="X1458" s="5">
        <v>10757512.03</v>
      </c>
      <c r="Y1458" s="5">
        <v>-379483.14</v>
      </c>
      <c r="Z1458" s="5">
        <v>248431.63</v>
      </c>
      <c r="AA1458" s="5"/>
      <c r="AB1458" s="5">
        <v>2466033.34</v>
      </c>
      <c r="AC1458" s="5">
        <v>1744519.17</v>
      </c>
      <c r="AD1458" s="5">
        <v>-15375639.47</v>
      </c>
      <c r="AE1458" s="8">
        <f t="shared" si="391"/>
        <v>2462047086.43</v>
      </c>
      <c r="AF1458" s="8">
        <f t="shared" si="392"/>
        <v>2527801471.17</v>
      </c>
      <c r="AG1458" s="8">
        <f t="shared" si="393"/>
        <v>-38089748.0700007</v>
      </c>
      <c r="AH1458" s="8">
        <f t="shared" si="394"/>
        <v>-37368233.9000007</v>
      </c>
      <c r="AI1458" s="8">
        <f t="shared" si="395"/>
        <v>-21992594.4300007</v>
      </c>
      <c r="AJ1458" s="8">
        <f t="shared" si="379"/>
        <v>535579953.93</v>
      </c>
      <c r="AK1458" s="13">
        <f t="shared" si="380"/>
        <v>-66133867.8800003</v>
      </c>
      <c r="AL1458" s="13">
        <f t="shared" si="381"/>
        <v>22292116.61</v>
      </c>
      <c r="AM1458" s="13">
        <f t="shared" si="382"/>
        <v>5714551.09</v>
      </c>
      <c r="AN1458" s="13">
        <f t="shared" si="383"/>
        <v>-38127200.1800003</v>
      </c>
      <c r="AO1458" s="13">
        <f t="shared" si="384"/>
        <v>651799072.29</v>
      </c>
      <c r="AP1458" s="13">
        <f t="shared" si="385"/>
        <v>32973443.5699997</v>
      </c>
      <c r="AQ1458" s="13">
        <f t="shared" si="386"/>
        <v>48349083.0399997</v>
      </c>
      <c r="AR1458" s="13">
        <f t="shared" si="387"/>
        <v>-12931018.4600003</v>
      </c>
      <c r="AS1458" s="13">
        <f t="shared" si="388"/>
        <v>2444621.0099997</v>
      </c>
      <c r="AT1458" s="13">
        <f t="shared" si="389"/>
        <v>-22751560.7100003</v>
      </c>
      <c r="AU1458" s="13">
        <f>AT1458-VLOOKUP(A1458,[1]选股结果!$A$2:$BJ$3005,48,FALSE)*0.08</f>
        <v>-202442629.5756</v>
      </c>
      <c r="AV1458" s="13">
        <f t="shared" si="390"/>
        <v>-15375639.47</v>
      </c>
    </row>
    <row r="1459" spans="1:48">
      <c r="A1459" s="4" t="s">
        <v>2962</v>
      </c>
      <c r="B1459" s="4" t="s">
        <v>2963</v>
      </c>
      <c r="C1459" s="5">
        <v>2459654109.95</v>
      </c>
      <c r="D1459" s="5">
        <v>0</v>
      </c>
      <c r="E1459" s="5">
        <v>0</v>
      </c>
      <c r="F1459" s="5">
        <v>0</v>
      </c>
      <c r="G1459" s="5">
        <v>1641514477.3</v>
      </c>
      <c r="H1459" s="5">
        <v>193966917.73</v>
      </c>
      <c r="I1459" s="5">
        <v>0</v>
      </c>
      <c r="J1459" s="5">
        <v>0</v>
      </c>
      <c r="K1459" s="5">
        <v>0</v>
      </c>
      <c r="L1459" s="5">
        <v>0</v>
      </c>
      <c r="M1459" s="5">
        <v>0</v>
      </c>
      <c r="N1459" s="5">
        <v>0</v>
      </c>
      <c r="O1459" s="5">
        <v>29712930.9</v>
      </c>
      <c r="P1459" s="5">
        <v>0</v>
      </c>
      <c r="Q1459" s="5">
        <v>119943930.32</v>
      </c>
      <c r="R1459" s="5">
        <v>32813098.6</v>
      </c>
      <c r="S1459" s="5">
        <v>184298264.31</v>
      </c>
      <c r="T1459" s="5">
        <v>-1565915.86</v>
      </c>
      <c r="U1459" s="5">
        <v>0</v>
      </c>
      <c r="V1459" s="5">
        <v>0</v>
      </c>
      <c r="W1459" s="5">
        <v>0</v>
      </c>
      <c r="X1459" s="5">
        <v>15049622.52</v>
      </c>
      <c r="Y1459" s="5">
        <v>0</v>
      </c>
      <c r="Z1459" s="5">
        <v>0</v>
      </c>
      <c r="AA1459" s="5"/>
      <c r="AB1459" s="5">
        <v>908432.26</v>
      </c>
      <c r="AC1459" s="5">
        <v>2673636.15</v>
      </c>
      <c r="AD1459" s="5">
        <v>46386832.11</v>
      </c>
      <c r="AE1459" s="8">
        <f t="shared" si="391"/>
        <v>2459654109.95</v>
      </c>
      <c r="AF1459" s="8">
        <f t="shared" si="392"/>
        <v>2008282701.43</v>
      </c>
      <c r="AG1459" s="8">
        <f t="shared" si="393"/>
        <v>434755870.14</v>
      </c>
      <c r="AH1459" s="8">
        <f t="shared" si="394"/>
        <v>432990666.25</v>
      </c>
      <c r="AI1459" s="8">
        <f t="shared" si="395"/>
        <v>386603834.14</v>
      </c>
      <c r="AJ1459" s="8">
        <f t="shared" si="379"/>
        <v>151422065.11</v>
      </c>
      <c r="AK1459" s="13">
        <f t="shared" si="380"/>
        <v>451371408.52</v>
      </c>
      <c r="AL1459" s="13">
        <f t="shared" si="381"/>
        <v>0</v>
      </c>
      <c r="AM1459" s="13">
        <f t="shared" si="382"/>
        <v>-18380742.27</v>
      </c>
      <c r="AN1459" s="13">
        <f t="shared" si="383"/>
        <v>432990666.25</v>
      </c>
      <c r="AO1459" s="13">
        <f t="shared" si="384"/>
        <v>818139632.65</v>
      </c>
      <c r="AP1459" s="13">
        <f t="shared" si="385"/>
        <v>829636590.56</v>
      </c>
      <c r="AQ1459" s="13">
        <f t="shared" si="386"/>
        <v>783249758.45</v>
      </c>
      <c r="AR1459" s="13">
        <f t="shared" si="387"/>
        <v>635669672.83</v>
      </c>
      <c r="AS1459" s="13">
        <f t="shared" si="388"/>
        <v>589282840.72</v>
      </c>
      <c r="AT1459" s="13">
        <f t="shared" si="389"/>
        <v>386603834.14</v>
      </c>
      <c r="AU1459" s="13">
        <f>AT1459-VLOOKUP(A1459,[1]选股结果!$A$2:$BJ$3005,48,FALSE)*0.08</f>
        <v>-28217860.2584</v>
      </c>
      <c r="AV1459" s="13">
        <f t="shared" si="390"/>
        <v>46386832.11</v>
      </c>
    </row>
    <row r="1460" spans="1:48">
      <c r="A1460" s="4" t="s">
        <v>2964</v>
      </c>
      <c r="B1460" s="4" t="s">
        <v>2965</v>
      </c>
      <c r="C1460" s="5">
        <v>2456125364.59</v>
      </c>
      <c r="D1460" s="5">
        <v>0</v>
      </c>
      <c r="E1460" s="5">
        <v>0</v>
      </c>
      <c r="F1460" s="5">
        <v>0</v>
      </c>
      <c r="G1460" s="5">
        <v>1507474807.66</v>
      </c>
      <c r="H1460" s="5">
        <v>3590246.19</v>
      </c>
      <c r="I1460" s="5">
        <v>0</v>
      </c>
      <c r="J1460" s="5">
        <v>0</v>
      </c>
      <c r="K1460" s="5">
        <v>0</v>
      </c>
      <c r="L1460" s="5">
        <v>0</v>
      </c>
      <c r="M1460" s="5">
        <v>0</v>
      </c>
      <c r="N1460" s="5">
        <v>0</v>
      </c>
      <c r="O1460" s="5">
        <v>11080781.95</v>
      </c>
      <c r="P1460" s="5">
        <v>501722173.4</v>
      </c>
      <c r="Q1460" s="5">
        <v>109365538.26</v>
      </c>
      <c r="R1460" s="5">
        <v>44902634.25</v>
      </c>
      <c r="S1460" s="5">
        <v>-7989138.91</v>
      </c>
      <c r="T1460" s="5">
        <v>921559.59</v>
      </c>
      <c r="U1460" s="5">
        <v>0</v>
      </c>
      <c r="V1460" s="5">
        <v>0</v>
      </c>
      <c r="W1460" s="5">
        <v>4004264.73</v>
      </c>
      <c r="X1460" s="5">
        <v>-2326318.4</v>
      </c>
      <c r="Y1460" s="5">
        <v>6440605.32</v>
      </c>
      <c r="Z1460" s="5">
        <v>13776</v>
      </c>
      <c r="AA1460" s="5"/>
      <c r="AB1460" s="5">
        <v>16542586.73</v>
      </c>
      <c r="AC1460" s="5">
        <v>1674015.56</v>
      </c>
      <c r="AD1460" s="5">
        <v>61086044.2</v>
      </c>
      <c r="AE1460" s="8">
        <f t="shared" si="391"/>
        <v>2456125364.59</v>
      </c>
      <c r="AF1460" s="8">
        <f t="shared" si="392"/>
        <v>2166556796.61</v>
      </c>
      <c r="AG1460" s="8">
        <f t="shared" si="393"/>
        <v>290393881.38</v>
      </c>
      <c r="AH1460" s="8">
        <f t="shared" si="394"/>
        <v>305262452.55</v>
      </c>
      <c r="AI1460" s="8">
        <f t="shared" si="395"/>
        <v>244176408.35</v>
      </c>
      <c r="AJ1460" s="8">
        <f t="shared" si="379"/>
        <v>613740527.76</v>
      </c>
      <c r="AK1460" s="13">
        <f t="shared" si="380"/>
        <v>296009173.3</v>
      </c>
      <c r="AL1460" s="13">
        <f t="shared" si="381"/>
        <v>0</v>
      </c>
      <c r="AM1460" s="13">
        <f t="shared" si="382"/>
        <v>22134489.89</v>
      </c>
      <c r="AN1460" s="13">
        <f t="shared" si="383"/>
        <v>318143663.19</v>
      </c>
      <c r="AO1460" s="13">
        <f t="shared" si="384"/>
        <v>948650556.93</v>
      </c>
      <c r="AP1460" s="13">
        <f t="shared" si="385"/>
        <v>291610280.58</v>
      </c>
      <c r="AQ1460" s="13">
        <f t="shared" si="386"/>
        <v>230524236.38</v>
      </c>
      <c r="AR1460" s="13">
        <f t="shared" si="387"/>
        <v>288020034.39</v>
      </c>
      <c r="AS1460" s="13">
        <f t="shared" si="388"/>
        <v>226933990.19</v>
      </c>
      <c r="AT1460" s="13">
        <f t="shared" si="389"/>
        <v>257057618.99</v>
      </c>
      <c r="AU1460" s="13">
        <f>AT1460-VLOOKUP(A1460,[1]选股结果!$A$2:$BJ$3005,48,FALSE)*0.08</f>
        <v>56964305.39</v>
      </c>
      <c r="AV1460" s="13">
        <f t="shared" si="390"/>
        <v>61086044.2</v>
      </c>
    </row>
    <row r="1461" spans="1:48">
      <c r="A1461" s="4" t="s">
        <v>2966</v>
      </c>
      <c r="B1461" s="4" t="s">
        <v>2967</v>
      </c>
      <c r="C1461" s="5">
        <v>2455513594.79</v>
      </c>
      <c r="D1461" s="5">
        <v>0</v>
      </c>
      <c r="E1461" s="5">
        <v>0</v>
      </c>
      <c r="F1461" s="5">
        <v>0</v>
      </c>
      <c r="G1461" s="5">
        <v>1969115348.21</v>
      </c>
      <c r="H1461" s="5">
        <v>8051636.61</v>
      </c>
      <c r="I1461" s="5">
        <v>0</v>
      </c>
      <c r="J1461" s="5">
        <v>0</v>
      </c>
      <c r="K1461" s="5">
        <v>0</v>
      </c>
      <c r="L1461" s="5">
        <v>0</v>
      </c>
      <c r="M1461" s="5">
        <v>0</v>
      </c>
      <c r="N1461" s="5">
        <v>0</v>
      </c>
      <c r="O1461" s="5">
        <v>6792620.16</v>
      </c>
      <c r="P1461" s="5">
        <v>20910052.66</v>
      </c>
      <c r="Q1461" s="5">
        <v>89768516.83</v>
      </c>
      <c r="R1461" s="5">
        <v>82245111.86</v>
      </c>
      <c r="S1461" s="5">
        <v>12537777.36</v>
      </c>
      <c r="T1461" s="5">
        <v>3678039.24</v>
      </c>
      <c r="U1461" s="5">
        <v>0</v>
      </c>
      <c r="V1461" s="5">
        <v>0</v>
      </c>
      <c r="W1461" s="5">
        <v>0</v>
      </c>
      <c r="X1461" s="5">
        <v>6213761.75</v>
      </c>
      <c r="Y1461" s="5">
        <v>2468341.5</v>
      </c>
      <c r="Z1461" s="5">
        <v>-4112358.76</v>
      </c>
      <c r="AA1461" s="5"/>
      <c r="AB1461" s="5">
        <v>1318310.07</v>
      </c>
      <c r="AC1461" s="5">
        <v>867772.41</v>
      </c>
      <c r="AD1461" s="5">
        <v>35685025.26</v>
      </c>
      <c r="AE1461" s="8">
        <f t="shared" si="391"/>
        <v>2455513594.79</v>
      </c>
      <c r="AF1461" s="8">
        <f t="shared" si="392"/>
        <v>2181369427.08</v>
      </c>
      <c r="AG1461" s="8">
        <f t="shared" si="393"/>
        <v>265027744.94</v>
      </c>
      <c r="AH1461" s="8">
        <f t="shared" si="394"/>
        <v>265478282.6</v>
      </c>
      <c r="AI1461" s="8">
        <f t="shared" si="395"/>
        <v>229793257.34</v>
      </c>
      <c r="AJ1461" s="8">
        <f t="shared" si="379"/>
        <v>119488993.49</v>
      </c>
      <c r="AK1461" s="13">
        <f t="shared" si="380"/>
        <v>276612509.21</v>
      </c>
      <c r="AL1461" s="13">
        <f t="shared" si="381"/>
        <v>0</v>
      </c>
      <c r="AM1461" s="13">
        <f t="shared" si="382"/>
        <v>-6197543.61</v>
      </c>
      <c r="AN1461" s="13">
        <f t="shared" si="383"/>
        <v>270414965.6</v>
      </c>
      <c r="AO1461" s="13">
        <f t="shared" si="384"/>
        <v>486398246.58</v>
      </c>
      <c r="AP1461" s="13">
        <f t="shared" si="385"/>
        <v>297201923.18</v>
      </c>
      <c r="AQ1461" s="13">
        <f t="shared" si="386"/>
        <v>261516897.92</v>
      </c>
      <c r="AR1461" s="13">
        <f t="shared" si="387"/>
        <v>289150286.57</v>
      </c>
      <c r="AS1461" s="13">
        <f t="shared" si="388"/>
        <v>253465261.31</v>
      </c>
      <c r="AT1461" s="13">
        <f t="shared" si="389"/>
        <v>234729940.34</v>
      </c>
      <c r="AU1461" s="13">
        <f>AT1461-VLOOKUP(A1461,[1]选股结果!$A$2:$BJ$3005,48,FALSE)*0.08</f>
        <v>75983803.5368</v>
      </c>
      <c r="AV1461" s="13">
        <f t="shared" si="390"/>
        <v>35685025.26</v>
      </c>
    </row>
    <row r="1462" spans="1:48">
      <c r="A1462" s="4" t="s">
        <v>2968</v>
      </c>
      <c r="B1462" s="4" t="s">
        <v>2969</v>
      </c>
      <c r="C1462" s="5">
        <v>2455020870.24</v>
      </c>
      <c r="D1462" s="5">
        <v>0</v>
      </c>
      <c r="E1462" s="5">
        <v>0</v>
      </c>
      <c r="F1462" s="5">
        <v>0</v>
      </c>
      <c r="G1462" s="5">
        <v>425310181.62</v>
      </c>
      <c r="H1462" s="5">
        <v>-479250</v>
      </c>
      <c r="I1462" s="5">
        <v>0</v>
      </c>
      <c r="J1462" s="5">
        <v>0</v>
      </c>
      <c r="K1462" s="5">
        <v>0</v>
      </c>
      <c r="L1462" s="5">
        <v>0</v>
      </c>
      <c r="M1462" s="5">
        <v>0</v>
      </c>
      <c r="N1462" s="5">
        <v>0</v>
      </c>
      <c r="O1462" s="5">
        <v>11836483.71</v>
      </c>
      <c r="P1462" s="5">
        <v>722783563.06</v>
      </c>
      <c r="Q1462" s="5">
        <v>167514138.48</v>
      </c>
      <c r="R1462" s="5">
        <v>118279877.05</v>
      </c>
      <c r="S1462" s="5">
        <v>-6054266.23</v>
      </c>
      <c r="T1462" s="5">
        <v>223870818.37</v>
      </c>
      <c r="U1462" s="5">
        <v>36746508.88</v>
      </c>
      <c r="V1462" s="5">
        <v>0</v>
      </c>
      <c r="W1462" s="5">
        <v>2029324.2</v>
      </c>
      <c r="X1462" s="5">
        <v>0</v>
      </c>
      <c r="Y1462" s="5">
        <v>-2927386.81</v>
      </c>
      <c r="Z1462" s="5">
        <v>13388123.64</v>
      </c>
      <c r="AA1462" s="5"/>
      <c r="AB1462" s="5">
        <v>201745.91</v>
      </c>
      <c r="AC1462" s="5">
        <v>5114675.54</v>
      </c>
      <c r="AD1462" s="5">
        <v>187143679.93</v>
      </c>
      <c r="AE1462" s="8">
        <f t="shared" si="391"/>
        <v>2455020870.24</v>
      </c>
      <c r="AF1462" s="8">
        <f t="shared" si="392"/>
        <v>1439669977.69</v>
      </c>
      <c r="AG1462" s="8">
        <f t="shared" si="393"/>
        <v>1257566545.57</v>
      </c>
      <c r="AH1462" s="8">
        <f t="shared" si="394"/>
        <v>1252653615.94</v>
      </c>
      <c r="AI1462" s="8">
        <f t="shared" si="395"/>
        <v>1065509936.01</v>
      </c>
      <c r="AJ1462" s="8">
        <f t="shared" si="379"/>
        <v>904119728.07</v>
      </c>
      <c r="AK1462" s="13">
        <f t="shared" si="380"/>
        <v>1012423505.74</v>
      </c>
      <c r="AL1462" s="13">
        <f t="shared" si="381"/>
        <v>36746508.88</v>
      </c>
      <c r="AM1462" s="13">
        <f t="shared" si="382"/>
        <v>197628827.7</v>
      </c>
      <c r="AN1462" s="13">
        <f t="shared" si="383"/>
        <v>1246798842.32</v>
      </c>
      <c r="AO1462" s="13">
        <f t="shared" si="384"/>
        <v>2029710688.62</v>
      </c>
      <c r="AP1462" s="13">
        <f t="shared" si="385"/>
        <v>1005889989.51</v>
      </c>
      <c r="AQ1462" s="13">
        <f t="shared" si="386"/>
        <v>818746309.58</v>
      </c>
      <c r="AR1462" s="13">
        <f t="shared" si="387"/>
        <v>1006369239.51</v>
      </c>
      <c r="AS1462" s="13">
        <f t="shared" si="388"/>
        <v>819225559.58</v>
      </c>
      <c r="AT1462" s="13">
        <f t="shared" si="389"/>
        <v>1059655162.39</v>
      </c>
      <c r="AU1462" s="13">
        <f>AT1462-VLOOKUP(A1462,[1]选股结果!$A$2:$BJ$3005,48,FALSE)*0.08</f>
        <v>581317462.45</v>
      </c>
      <c r="AV1462" s="13">
        <f t="shared" si="390"/>
        <v>187143679.93</v>
      </c>
    </row>
    <row r="1463" spans="1:48">
      <c r="A1463" s="4" t="s">
        <v>2970</v>
      </c>
      <c r="B1463" s="4" t="s">
        <v>2971</v>
      </c>
      <c r="C1463" s="5">
        <v>2454125261.52</v>
      </c>
      <c r="D1463" s="5">
        <v>0</v>
      </c>
      <c r="E1463" s="5">
        <v>0</v>
      </c>
      <c r="F1463" s="5">
        <v>0</v>
      </c>
      <c r="G1463" s="5">
        <v>1872683446.39</v>
      </c>
      <c r="H1463" s="5">
        <v>24160011.07</v>
      </c>
      <c r="I1463" s="5">
        <v>0</v>
      </c>
      <c r="J1463" s="5">
        <v>0</v>
      </c>
      <c r="K1463" s="5">
        <v>0</v>
      </c>
      <c r="L1463" s="5">
        <v>0</v>
      </c>
      <c r="M1463" s="5">
        <v>0</v>
      </c>
      <c r="N1463" s="5">
        <v>0</v>
      </c>
      <c r="O1463" s="5">
        <v>23633587.18</v>
      </c>
      <c r="P1463" s="5">
        <v>36056183.35</v>
      </c>
      <c r="Q1463" s="5">
        <v>93612456.4</v>
      </c>
      <c r="R1463" s="5">
        <v>111924154.51</v>
      </c>
      <c r="S1463" s="5">
        <v>21614297.52</v>
      </c>
      <c r="T1463" s="5">
        <v>-911964.26</v>
      </c>
      <c r="U1463" s="5">
        <v>-2342773.96</v>
      </c>
      <c r="V1463" s="5">
        <v>0</v>
      </c>
      <c r="W1463" s="5">
        <v>0</v>
      </c>
      <c r="X1463" s="5">
        <v>9026429.81</v>
      </c>
      <c r="Y1463" s="5">
        <v>0</v>
      </c>
      <c r="Z1463" s="5">
        <v>52135.44</v>
      </c>
      <c r="AA1463" s="5"/>
      <c r="AB1463" s="5">
        <v>1487472.76</v>
      </c>
      <c r="AC1463" s="5">
        <v>3905970.24</v>
      </c>
      <c r="AD1463" s="5">
        <v>32058363.7</v>
      </c>
      <c r="AE1463" s="8">
        <f t="shared" si="391"/>
        <v>2454125261.52</v>
      </c>
      <c r="AF1463" s="8">
        <f t="shared" si="392"/>
        <v>2159524125.35</v>
      </c>
      <c r="AG1463" s="8">
        <f t="shared" si="393"/>
        <v>284714877.54</v>
      </c>
      <c r="AH1463" s="8">
        <f t="shared" si="394"/>
        <v>282296380.06</v>
      </c>
      <c r="AI1463" s="8">
        <f t="shared" si="395"/>
        <v>250238016.36</v>
      </c>
      <c r="AJ1463" s="8">
        <f t="shared" si="379"/>
        <v>155720724.41</v>
      </c>
      <c r="AK1463" s="13">
        <f t="shared" si="380"/>
        <v>294601136.17</v>
      </c>
      <c r="AL1463" s="13">
        <f t="shared" si="381"/>
        <v>-2342773.96</v>
      </c>
      <c r="AM1463" s="13">
        <f t="shared" si="382"/>
        <v>-9961982.15</v>
      </c>
      <c r="AN1463" s="13">
        <f t="shared" si="383"/>
        <v>282296380.06</v>
      </c>
      <c r="AO1463" s="13">
        <f t="shared" si="384"/>
        <v>581441815.13</v>
      </c>
      <c r="AP1463" s="13">
        <f t="shared" si="385"/>
        <v>340375444.76</v>
      </c>
      <c r="AQ1463" s="13">
        <f t="shared" si="386"/>
        <v>308317081.06</v>
      </c>
      <c r="AR1463" s="13">
        <f t="shared" si="387"/>
        <v>316215433.69</v>
      </c>
      <c r="AS1463" s="13">
        <f t="shared" si="388"/>
        <v>284157069.99</v>
      </c>
      <c r="AT1463" s="13">
        <f t="shared" si="389"/>
        <v>250238016.36</v>
      </c>
      <c r="AU1463" s="13">
        <f>AT1463-VLOOKUP(A1463,[1]选股结果!$A$2:$BJ$3005,48,FALSE)*0.08</f>
        <v>-30955890.9208</v>
      </c>
      <c r="AV1463" s="13">
        <f t="shared" si="390"/>
        <v>32058363.7</v>
      </c>
    </row>
    <row r="1464" spans="1:48">
      <c r="A1464" s="4" t="s">
        <v>2972</v>
      </c>
      <c r="B1464" s="4" t="s">
        <v>2973</v>
      </c>
      <c r="C1464" s="5">
        <v>2452370253.29</v>
      </c>
      <c r="D1464" s="5">
        <v>0</v>
      </c>
      <c r="E1464" s="5">
        <v>0</v>
      </c>
      <c r="F1464" s="5">
        <v>0</v>
      </c>
      <c r="G1464" s="5">
        <v>2113493561.32</v>
      </c>
      <c r="H1464" s="5">
        <v>27081809.49</v>
      </c>
      <c r="I1464" s="5">
        <v>0</v>
      </c>
      <c r="J1464" s="5">
        <v>0</v>
      </c>
      <c r="K1464" s="5">
        <v>0</v>
      </c>
      <c r="L1464" s="5">
        <v>0</v>
      </c>
      <c r="M1464" s="5">
        <v>0</v>
      </c>
      <c r="N1464" s="5">
        <v>0</v>
      </c>
      <c r="O1464" s="5">
        <v>5946195.5</v>
      </c>
      <c r="P1464" s="5">
        <v>37177592.85</v>
      </c>
      <c r="Q1464" s="5">
        <v>81759251.67</v>
      </c>
      <c r="R1464" s="5">
        <v>71308498.31</v>
      </c>
      <c r="S1464" s="5">
        <v>28474638.86</v>
      </c>
      <c r="T1464" s="5">
        <v>6232742.59</v>
      </c>
      <c r="U1464" s="5">
        <v>0</v>
      </c>
      <c r="V1464" s="5">
        <v>0</v>
      </c>
      <c r="W1464" s="5">
        <v>0</v>
      </c>
      <c r="X1464" s="5">
        <v>420402.28</v>
      </c>
      <c r="Y1464" s="5">
        <v>-978986.22</v>
      </c>
      <c r="Z1464" s="5">
        <v>3009410.15</v>
      </c>
      <c r="AA1464" s="5"/>
      <c r="AB1464" s="5">
        <v>2097704.64</v>
      </c>
      <c r="AC1464" s="5">
        <v>678006.82</v>
      </c>
      <c r="AD1464" s="5">
        <v>8920022.37</v>
      </c>
      <c r="AE1464" s="8">
        <f t="shared" si="391"/>
        <v>2452370253.29</v>
      </c>
      <c r="AF1464" s="8">
        <f t="shared" si="392"/>
        <v>2338159738.51</v>
      </c>
      <c r="AG1464" s="8">
        <f t="shared" si="393"/>
        <v>124011251.46</v>
      </c>
      <c r="AH1464" s="8">
        <f t="shared" si="394"/>
        <v>125430949.28</v>
      </c>
      <c r="AI1464" s="8">
        <f t="shared" si="395"/>
        <v>116510926.91</v>
      </c>
      <c r="AJ1464" s="8">
        <f t="shared" si="379"/>
        <v>122484355.98</v>
      </c>
      <c r="AK1464" s="13">
        <f t="shared" si="380"/>
        <v>113231528.56</v>
      </c>
      <c r="AL1464" s="13">
        <f t="shared" si="381"/>
        <v>0</v>
      </c>
      <c r="AM1464" s="13">
        <f t="shared" si="382"/>
        <v>10241448.28</v>
      </c>
      <c r="AN1464" s="13">
        <f t="shared" si="383"/>
        <v>123472976.84</v>
      </c>
      <c r="AO1464" s="13">
        <f t="shared" si="384"/>
        <v>338876691.97</v>
      </c>
      <c r="AP1464" s="13">
        <f t="shared" si="385"/>
        <v>168787976.91</v>
      </c>
      <c r="AQ1464" s="13">
        <f t="shared" si="386"/>
        <v>159867954.54</v>
      </c>
      <c r="AR1464" s="13">
        <f t="shared" si="387"/>
        <v>141706167.42</v>
      </c>
      <c r="AS1464" s="13">
        <f t="shared" si="388"/>
        <v>132786145.05</v>
      </c>
      <c r="AT1464" s="13">
        <f t="shared" si="389"/>
        <v>114552954.47</v>
      </c>
      <c r="AU1464" s="13">
        <f>AT1464-VLOOKUP(A1464,[1]选股结果!$A$2:$BJ$3005,48,FALSE)*0.08</f>
        <v>15119865.0244</v>
      </c>
      <c r="AV1464" s="13">
        <f t="shared" si="390"/>
        <v>8920022.37</v>
      </c>
    </row>
    <row r="1465" spans="1:48">
      <c r="A1465" s="4" t="s">
        <v>2974</v>
      </c>
      <c r="B1465" s="4" t="s">
        <v>2975</v>
      </c>
      <c r="C1465" s="5">
        <v>2448957023.42</v>
      </c>
      <c r="D1465" s="5">
        <v>0</v>
      </c>
      <c r="E1465" s="5">
        <v>0</v>
      </c>
      <c r="F1465" s="5">
        <v>0</v>
      </c>
      <c r="G1465" s="5">
        <v>2112271589.96</v>
      </c>
      <c r="H1465" s="5">
        <v>59612955.57</v>
      </c>
      <c r="I1465" s="5">
        <v>0</v>
      </c>
      <c r="J1465" s="5">
        <v>0</v>
      </c>
      <c r="K1465" s="5">
        <v>0</v>
      </c>
      <c r="L1465" s="5">
        <v>0</v>
      </c>
      <c r="M1465" s="5">
        <v>0</v>
      </c>
      <c r="N1465" s="5">
        <v>0</v>
      </c>
      <c r="O1465" s="5">
        <v>10760103.21</v>
      </c>
      <c r="P1465" s="5">
        <v>141564097.57</v>
      </c>
      <c r="Q1465" s="5">
        <v>157984551.38</v>
      </c>
      <c r="R1465" s="5">
        <v>88924713.71</v>
      </c>
      <c r="S1465" s="5">
        <v>68100255.41</v>
      </c>
      <c r="T1465" s="5">
        <v>149353270.29</v>
      </c>
      <c r="U1465" s="5">
        <v>50631152.28</v>
      </c>
      <c r="V1465" s="5">
        <v>0</v>
      </c>
      <c r="W1465" s="5">
        <v>651336.52</v>
      </c>
      <c r="X1465" s="5">
        <v>35217650.75</v>
      </c>
      <c r="Y1465" s="5">
        <v>22398535.06</v>
      </c>
      <c r="Z1465" s="5">
        <v>338903.39</v>
      </c>
      <c r="AA1465" s="5"/>
      <c r="AB1465" s="5">
        <v>819280.87</v>
      </c>
      <c r="AC1465" s="5">
        <v>21395.49</v>
      </c>
      <c r="AD1465" s="5">
        <v>23289604.76</v>
      </c>
      <c r="AE1465" s="8">
        <f t="shared" si="391"/>
        <v>2448957023.42</v>
      </c>
      <c r="AF1465" s="8">
        <f t="shared" si="392"/>
        <v>2579605311.24</v>
      </c>
      <c r="AG1465" s="8">
        <f t="shared" si="393"/>
        <v>-37920963.4300002</v>
      </c>
      <c r="AH1465" s="8">
        <f t="shared" si="394"/>
        <v>-37123078.0500002</v>
      </c>
      <c r="AI1465" s="8">
        <f t="shared" si="395"/>
        <v>-60412682.8100002</v>
      </c>
      <c r="AJ1465" s="8">
        <f t="shared" si="379"/>
        <v>331909401.84</v>
      </c>
      <c r="AK1465" s="13">
        <f t="shared" si="380"/>
        <v>-108249752.76</v>
      </c>
      <c r="AL1465" s="13">
        <f t="shared" si="381"/>
        <v>50631152.28</v>
      </c>
      <c r="AM1465" s="13">
        <f t="shared" si="382"/>
        <v>65292592.55</v>
      </c>
      <c r="AN1465" s="13">
        <f t="shared" si="383"/>
        <v>7673992.06999999</v>
      </c>
      <c r="AO1465" s="13">
        <f t="shared" si="384"/>
        <v>336685433.46</v>
      </c>
      <c r="AP1465" s="13">
        <f t="shared" si="385"/>
        <v>19463458.22</v>
      </c>
      <c r="AQ1465" s="13">
        <f t="shared" si="386"/>
        <v>-3826146.54000001</v>
      </c>
      <c r="AR1465" s="13">
        <f t="shared" si="387"/>
        <v>-40149497.35</v>
      </c>
      <c r="AS1465" s="13">
        <f t="shared" si="388"/>
        <v>-63439102.11</v>
      </c>
      <c r="AT1465" s="13">
        <f t="shared" si="389"/>
        <v>-15615612.69</v>
      </c>
      <c r="AU1465" s="13">
        <f>AT1465-VLOOKUP(A1465,[1]选股结果!$A$2:$BJ$3005,48,FALSE)*0.08</f>
        <v>-393862396.4028</v>
      </c>
      <c r="AV1465" s="13">
        <f t="shared" si="390"/>
        <v>23289604.76</v>
      </c>
    </row>
    <row r="1466" spans="1:48">
      <c r="A1466" s="4" t="s">
        <v>2976</v>
      </c>
      <c r="B1466" s="4" t="s">
        <v>2977</v>
      </c>
      <c r="C1466" s="5">
        <v>2444999000</v>
      </c>
      <c r="D1466" s="5">
        <v>4367949000</v>
      </c>
      <c r="E1466" s="5">
        <v>0</v>
      </c>
      <c r="F1466" s="5">
        <v>71477000</v>
      </c>
      <c r="G1466" s="5">
        <v>0</v>
      </c>
      <c r="H1466" s="5">
        <v>0</v>
      </c>
      <c r="I1466" s="5">
        <v>179022000</v>
      </c>
      <c r="J1466" s="5">
        <v>0</v>
      </c>
      <c r="K1466" s="5">
        <v>0</v>
      </c>
      <c r="L1466" s="5">
        <v>0</v>
      </c>
      <c r="M1466" s="5">
        <v>0</v>
      </c>
      <c r="N1466" s="5">
        <v>0</v>
      </c>
      <c r="O1466" s="5">
        <v>8250000</v>
      </c>
      <c r="P1466" s="5">
        <v>0</v>
      </c>
      <c r="Q1466" s="5">
        <v>0</v>
      </c>
      <c r="R1466" s="5">
        <v>0</v>
      </c>
      <c r="S1466" s="5">
        <v>0</v>
      </c>
      <c r="T1466" s="5">
        <v>247278000</v>
      </c>
      <c r="U1466" s="5">
        <v>0</v>
      </c>
      <c r="V1466" s="5">
        <v>30638000</v>
      </c>
      <c r="W1466" s="5">
        <v>44788000</v>
      </c>
      <c r="X1466" s="5">
        <v>798001000</v>
      </c>
      <c r="Y1466" s="5">
        <v>0</v>
      </c>
      <c r="Z1466" s="5">
        <v>0</v>
      </c>
      <c r="AA1466" s="5"/>
      <c r="AB1466" s="5">
        <v>14908000</v>
      </c>
      <c r="AC1466" s="5">
        <v>5033000</v>
      </c>
      <c r="AD1466" s="5">
        <v>72268000</v>
      </c>
      <c r="AE1466" s="8">
        <f t="shared" si="391"/>
        <v>2444999000</v>
      </c>
      <c r="AF1466" s="8">
        <f t="shared" si="392"/>
        <v>8250000</v>
      </c>
      <c r="AG1466" s="8">
        <f t="shared" si="393"/>
        <v>1961452000</v>
      </c>
      <c r="AH1466" s="8">
        <f t="shared" si="394"/>
        <v>1971327000</v>
      </c>
      <c r="AI1466" s="8">
        <f t="shared" si="395"/>
        <v>1899059000</v>
      </c>
      <c r="AJ1466" s="8">
        <f t="shared" si="379"/>
        <v>-1625000</v>
      </c>
      <c r="AK1466" s="13">
        <f t="shared" si="380"/>
        <v>2436749000</v>
      </c>
      <c r="AL1466" s="13">
        <f t="shared" si="381"/>
        <v>0</v>
      </c>
      <c r="AM1466" s="13">
        <f t="shared" si="382"/>
        <v>-465422000</v>
      </c>
      <c r="AN1466" s="13">
        <f t="shared" si="383"/>
        <v>1971327000</v>
      </c>
      <c r="AO1466" s="13">
        <f t="shared" si="384"/>
        <v>2444999000</v>
      </c>
      <c r="AP1466" s="13">
        <f t="shared" si="385"/>
        <v>2436749000</v>
      </c>
      <c r="AQ1466" s="13">
        <f t="shared" si="386"/>
        <v>2364481000</v>
      </c>
      <c r="AR1466" s="13">
        <f t="shared" si="387"/>
        <v>2436749000</v>
      </c>
      <c r="AS1466" s="13">
        <f t="shared" si="388"/>
        <v>2364481000</v>
      </c>
      <c r="AT1466" s="13">
        <f t="shared" si="389"/>
        <v>1899059000</v>
      </c>
      <c r="AU1466" s="13">
        <f>AT1466-VLOOKUP(A1466,[1]选股结果!$A$2:$BJ$3005,48,FALSE)*0.08</f>
        <v>843959160</v>
      </c>
      <c r="AV1466" s="13">
        <f t="shared" si="390"/>
        <v>72268000</v>
      </c>
    </row>
    <row r="1467" spans="1:48">
      <c r="A1467" s="4" t="s">
        <v>2978</v>
      </c>
      <c r="B1467" s="4" t="s">
        <v>2979</v>
      </c>
      <c r="C1467" s="5">
        <v>2444778946.41</v>
      </c>
      <c r="D1467" s="5">
        <v>0</v>
      </c>
      <c r="E1467" s="5">
        <v>0</v>
      </c>
      <c r="F1467" s="5">
        <v>0</v>
      </c>
      <c r="G1467" s="5">
        <v>1038397330.75</v>
      </c>
      <c r="H1467" s="5">
        <v>9504299.59</v>
      </c>
      <c r="I1467" s="5">
        <v>0</v>
      </c>
      <c r="J1467" s="5">
        <v>0</v>
      </c>
      <c r="K1467" s="5">
        <v>0</v>
      </c>
      <c r="L1467" s="5">
        <v>0</v>
      </c>
      <c r="M1467" s="5">
        <v>0</v>
      </c>
      <c r="N1467" s="5">
        <v>0</v>
      </c>
      <c r="O1467" s="5">
        <v>15605252.36</v>
      </c>
      <c r="P1467" s="5">
        <v>51776347.02</v>
      </c>
      <c r="Q1467" s="5">
        <v>132463484.45</v>
      </c>
      <c r="R1467" s="5">
        <v>237164867.7</v>
      </c>
      <c r="S1467" s="5">
        <v>-3446365.31</v>
      </c>
      <c r="T1467" s="5">
        <v>8894007.3</v>
      </c>
      <c r="U1467" s="5">
        <v>0</v>
      </c>
      <c r="V1467" s="5">
        <v>0</v>
      </c>
      <c r="W1467" s="5">
        <v>0</v>
      </c>
      <c r="X1467" s="5">
        <v>40280238.2</v>
      </c>
      <c r="Y1467" s="5">
        <v>-659646.63</v>
      </c>
      <c r="Z1467" s="5">
        <v>148374.6</v>
      </c>
      <c r="AA1467" s="5"/>
      <c r="AB1467" s="5">
        <v>1428776.69</v>
      </c>
      <c r="AC1467" s="5">
        <v>7547847.82</v>
      </c>
      <c r="AD1467" s="5">
        <v>35359408.76</v>
      </c>
      <c r="AE1467" s="8">
        <f t="shared" si="391"/>
        <v>2444778946.41</v>
      </c>
      <c r="AF1467" s="8">
        <f t="shared" si="392"/>
        <v>1471960916.97</v>
      </c>
      <c r="AG1467" s="8">
        <f t="shared" si="393"/>
        <v>942239819.77</v>
      </c>
      <c r="AH1467" s="8">
        <f t="shared" si="394"/>
        <v>936120748.64</v>
      </c>
      <c r="AI1467" s="8">
        <f t="shared" si="395"/>
        <v>900761339.88</v>
      </c>
      <c r="AJ1467" s="8">
        <f t="shared" si="379"/>
        <v>205304508.33</v>
      </c>
      <c r="AK1467" s="13">
        <f t="shared" si="380"/>
        <v>972158382.81</v>
      </c>
      <c r="AL1467" s="13">
        <f t="shared" si="381"/>
        <v>0</v>
      </c>
      <c r="AM1467" s="13">
        <f t="shared" si="382"/>
        <v>-37356927.43</v>
      </c>
      <c r="AN1467" s="13">
        <f t="shared" si="383"/>
        <v>934801455.38</v>
      </c>
      <c r="AO1467" s="13">
        <f t="shared" si="384"/>
        <v>1406381615.66</v>
      </c>
      <c r="AP1467" s="13">
        <f t="shared" si="385"/>
        <v>978216317.09</v>
      </c>
      <c r="AQ1467" s="13">
        <f t="shared" si="386"/>
        <v>942856908.33</v>
      </c>
      <c r="AR1467" s="13">
        <f t="shared" si="387"/>
        <v>968712017.5</v>
      </c>
      <c r="AS1467" s="13">
        <f t="shared" si="388"/>
        <v>933352608.74</v>
      </c>
      <c r="AT1467" s="13">
        <f t="shared" si="389"/>
        <v>899442046.62</v>
      </c>
      <c r="AU1467" s="13">
        <f>AT1467-VLOOKUP(A1467,[1]选股结果!$A$2:$BJ$3005,48,FALSE)*0.08</f>
        <v>312931216.5528</v>
      </c>
      <c r="AV1467" s="13">
        <f t="shared" si="390"/>
        <v>35359408.76</v>
      </c>
    </row>
    <row r="1468" spans="1:48">
      <c r="A1468" s="4" t="s">
        <v>2980</v>
      </c>
      <c r="B1468" s="4" t="s">
        <v>2981</v>
      </c>
      <c r="C1468" s="5">
        <v>2444241273.64</v>
      </c>
      <c r="D1468" s="5">
        <v>0</v>
      </c>
      <c r="E1468" s="5">
        <v>0</v>
      </c>
      <c r="F1468" s="5">
        <v>0</v>
      </c>
      <c r="G1468" s="5">
        <v>195622183.29</v>
      </c>
      <c r="H1468" s="5">
        <v>2716886.93</v>
      </c>
      <c r="I1468" s="5">
        <v>0</v>
      </c>
      <c r="J1468" s="5">
        <v>0</v>
      </c>
      <c r="K1468" s="5">
        <v>0</v>
      </c>
      <c r="L1468" s="5">
        <v>0</v>
      </c>
      <c r="M1468" s="5">
        <v>0</v>
      </c>
      <c r="N1468" s="5">
        <v>0</v>
      </c>
      <c r="O1468" s="5">
        <v>33767124.17</v>
      </c>
      <c r="P1468" s="5">
        <v>1472440427.62</v>
      </c>
      <c r="Q1468" s="5">
        <v>106634709.07</v>
      </c>
      <c r="R1468" s="5">
        <v>245165221.78</v>
      </c>
      <c r="S1468" s="5">
        <v>-23621584.09</v>
      </c>
      <c r="T1468" s="5">
        <v>8430868.17</v>
      </c>
      <c r="U1468" s="5">
        <v>8430868.17</v>
      </c>
      <c r="V1468" s="5">
        <v>0</v>
      </c>
      <c r="W1468" s="5">
        <v>0</v>
      </c>
      <c r="X1468" s="5">
        <v>3736993.75</v>
      </c>
      <c r="Y1468" s="5">
        <v>0</v>
      </c>
      <c r="Z1468" s="5">
        <v>280845.02</v>
      </c>
      <c r="AA1468" s="5"/>
      <c r="AB1468" s="5">
        <v>8967751.65</v>
      </c>
      <c r="AC1468" s="5">
        <v>4323548.47</v>
      </c>
      <c r="AD1468" s="5">
        <v>47589092.6</v>
      </c>
      <c r="AE1468" s="8">
        <f t="shared" si="391"/>
        <v>2444241273.64</v>
      </c>
      <c r="AF1468" s="8">
        <f t="shared" si="392"/>
        <v>2030008081.84</v>
      </c>
      <c r="AG1468" s="8">
        <f t="shared" si="393"/>
        <v>419207911.24</v>
      </c>
      <c r="AH1468" s="8">
        <f t="shared" si="394"/>
        <v>423852114.42</v>
      </c>
      <c r="AI1468" s="8">
        <f t="shared" si="395"/>
        <v>376263021.82</v>
      </c>
      <c r="AJ1468" s="8">
        <f t="shared" si="379"/>
        <v>1608198057.68</v>
      </c>
      <c r="AK1468" s="13">
        <f t="shared" si="380"/>
        <v>414233191.8</v>
      </c>
      <c r="AL1468" s="13">
        <f t="shared" si="381"/>
        <v>8430868.17</v>
      </c>
      <c r="AM1468" s="13">
        <f t="shared" si="382"/>
        <v>1188054.45</v>
      </c>
      <c r="AN1468" s="13">
        <f t="shared" si="383"/>
        <v>423852114.42</v>
      </c>
      <c r="AO1468" s="13">
        <f t="shared" si="384"/>
        <v>2248619090.35</v>
      </c>
      <c r="AP1468" s="13">
        <f t="shared" si="385"/>
        <v>393328494.64</v>
      </c>
      <c r="AQ1468" s="13">
        <f t="shared" si="386"/>
        <v>345739402.04</v>
      </c>
      <c r="AR1468" s="13">
        <f t="shared" si="387"/>
        <v>390611607.71</v>
      </c>
      <c r="AS1468" s="13">
        <f t="shared" si="388"/>
        <v>343022515.11</v>
      </c>
      <c r="AT1468" s="13">
        <f t="shared" si="389"/>
        <v>376263021.82</v>
      </c>
      <c r="AU1468" s="13">
        <f>AT1468-VLOOKUP(A1468,[1]选股结果!$A$2:$BJ$3005,48,FALSE)*0.08</f>
        <v>117571775.0496</v>
      </c>
      <c r="AV1468" s="13">
        <f t="shared" si="390"/>
        <v>47589092.6</v>
      </c>
    </row>
    <row r="1469" spans="1:48">
      <c r="A1469" s="4" t="s">
        <v>2982</v>
      </c>
      <c r="B1469" s="4" t="s">
        <v>2983</v>
      </c>
      <c r="C1469" s="5">
        <v>2440132035.71</v>
      </c>
      <c r="D1469" s="5">
        <v>0</v>
      </c>
      <c r="E1469" s="5">
        <v>0</v>
      </c>
      <c r="F1469" s="5">
        <v>0</v>
      </c>
      <c r="G1469" s="5">
        <v>1881981594.6</v>
      </c>
      <c r="H1469" s="5">
        <v>66347206.99</v>
      </c>
      <c r="I1469" s="5">
        <v>0</v>
      </c>
      <c r="J1469" s="5">
        <v>0</v>
      </c>
      <c r="K1469" s="5">
        <v>0</v>
      </c>
      <c r="L1469" s="5">
        <v>0</v>
      </c>
      <c r="M1469" s="5">
        <v>0</v>
      </c>
      <c r="N1469" s="5">
        <v>0</v>
      </c>
      <c r="O1469" s="5">
        <v>42605856.4</v>
      </c>
      <c r="P1469" s="5">
        <v>36934565.6</v>
      </c>
      <c r="Q1469" s="5">
        <v>112528612.45</v>
      </c>
      <c r="R1469" s="5">
        <v>115626071.44</v>
      </c>
      <c r="S1469" s="5">
        <v>69776895.57</v>
      </c>
      <c r="T1469" s="5">
        <v>-1514996.87</v>
      </c>
      <c r="U1469" s="5">
        <v>-610182.35</v>
      </c>
      <c r="V1469" s="5">
        <v>0</v>
      </c>
      <c r="W1469" s="5">
        <v>3537907.89</v>
      </c>
      <c r="X1469" s="5">
        <v>823986.28</v>
      </c>
      <c r="Y1469" s="5">
        <v>-18669136.82</v>
      </c>
      <c r="Z1469" s="5">
        <v>-2078383.51</v>
      </c>
      <c r="AA1469" s="5"/>
      <c r="AB1469" s="5">
        <v>1376938.98</v>
      </c>
      <c r="AC1469" s="5">
        <v>4203234.41</v>
      </c>
      <c r="AD1469" s="5">
        <v>21609456.54</v>
      </c>
      <c r="AE1469" s="8">
        <f t="shared" si="391"/>
        <v>2440132035.71</v>
      </c>
      <c r="AF1469" s="8">
        <f t="shared" si="392"/>
        <v>2259453596.06</v>
      </c>
      <c r="AG1469" s="8">
        <f t="shared" si="393"/>
        <v>198468117.7</v>
      </c>
      <c r="AH1469" s="8">
        <f t="shared" si="394"/>
        <v>195641822.27</v>
      </c>
      <c r="AI1469" s="8">
        <f t="shared" si="395"/>
        <v>174032365.73</v>
      </c>
      <c r="AJ1469" s="8">
        <f t="shared" si="379"/>
        <v>176226193.06</v>
      </c>
      <c r="AK1469" s="13">
        <f t="shared" si="380"/>
        <v>162009302.83</v>
      </c>
      <c r="AL1469" s="13">
        <f t="shared" si="381"/>
        <v>-610182.35</v>
      </c>
      <c r="AM1469" s="13">
        <f t="shared" si="382"/>
        <v>-3095571.85</v>
      </c>
      <c r="AN1469" s="13">
        <f t="shared" si="383"/>
        <v>158303548.63</v>
      </c>
      <c r="AO1469" s="13">
        <f t="shared" si="384"/>
        <v>558150441.11</v>
      </c>
      <c r="AP1469" s="13">
        <f t="shared" si="385"/>
        <v>298133405.39</v>
      </c>
      <c r="AQ1469" s="13">
        <f t="shared" si="386"/>
        <v>276523948.85</v>
      </c>
      <c r="AR1469" s="13">
        <f t="shared" si="387"/>
        <v>231786198.4</v>
      </c>
      <c r="AS1469" s="13">
        <f t="shared" si="388"/>
        <v>210176741.86</v>
      </c>
      <c r="AT1469" s="13">
        <f t="shared" si="389"/>
        <v>136694092.09</v>
      </c>
      <c r="AU1469" s="13">
        <f>AT1469-VLOOKUP(A1469,[1]选股结果!$A$2:$BJ$3005,48,FALSE)*0.08</f>
        <v>-311918274.83</v>
      </c>
      <c r="AV1469" s="13">
        <f t="shared" si="390"/>
        <v>21609456.54</v>
      </c>
    </row>
    <row r="1470" spans="1:48">
      <c r="A1470" s="4" t="s">
        <v>2984</v>
      </c>
      <c r="B1470" s="4" t="s">
        <v>2985</v>
      </c>
      <c r="C1470" s="5">
        <v>2437217857.22</v>
      </c>
      <c r="D1470" s="5">
        <v>0</v>
      </c>
      <c r="E1470" s="5">
        <v>0</v>
      </c>
      <c r="F1470" s="5">
        <v>0</v>
      </c>
      <c r="G1470" s="5">
        <v>994270667.56</v>
      </c>
      <c r="H1470" s="5">
        <v>51781929.78</v>
      </c>
      <c r="I1470" s="5">
        <v>0</v>
      </c>
      <c r="J1470" s="5">
        <v>0</v>
      </c>
      <c r="K1470" s="5">
        <v>0</v>
      </c>
      <c r="L1470" s="5">
        <v>0</v>
      </c>
      <c r="M1470" s="5">
        <v>0</v>
      </c>
      <c r="N1470" s="5">
        <v>0</v>
      </c>
      <c r="O1470" s="5">
        <v>126919425.01</v>
      </c>
      <c r="P1470" s="5">
        <v>107204354.73</v>
      </c>
      <c r="Q1470" s="5">
        <v>208362872.24</v>
      </c>
      <c r="R1470" s="5">
        <v>0</v>
      </c>
      <c r="S1470" s="5">
        <v>40690371.54</v>
      </c>
      <c r="T1470" s="5">
        <v>55721400.84</v>
      </c>
      <c r="U1470" s="5">
        <v>52668139.14</v>
      </c>
      <c r="V1470" s="5">
        <v>0</v>
      </c>
      <c r="W1470" s="5">
        <v>-1613298.68</v>
      </c>
      <c r="X1470" s="5">
        <v>7513820.76</v>
      </c>
      <c r="Y1470" s="5">
        <v>0</v>
      </c>
      <c r="Z1470" s="5">
        <v>0</v>
      </c>
      <c r="AA1470" s="5"/>
      <c r="AB1470" s="5">
        <v>8142000.09</v>
      </c>
      <c r="AC1470" s="5">
        <v>10294675.68</v>
      </c>
      <c r="AD1470" s="5">
        <v>270712739.94</v>
      </c>
      <c r="AE1470" s="8">
        <f t="shared" si="391"/>
        <v>2437217857.22</v>
      </c>
      <c r="AF1470" s="8">
        <f t="shared" si="392"/>
        <v>1477447691.08</v>
      </c>
      <c r="AG1470" s="8">
        <f t="shared" si="393"/>
        <v>1006364447.54</v>
      </c>
      <c r="AH1470" s="8">
        <f t="shared" si="394"/>
        <v>1004211771.95</v>
      </c>
      <c r="AI1470" s="8">
        <f t="shared" si="395"/>
        <v>733499032.01</v>
      </c>
      <c r="AJ1470" s="8">
        <f t="shared" si="379"/>
        <v>444639327.57</v>
      </c>
      <c r="AK1470" s="13">
        <f t="shared" si="380"/>
        <v>959770166.14</v>
      </c>
      <c r="AL1470" s="13">
        <f t="shared" si="381"/>
        <v>52668139.14</v>
      </c>
      <c r="AM1470" s="13">
        <f t="shared" si="382"/>
        <v>-8226533.33</v>
      </c>
      <c r="AN1470" s="13">
        <f t="shared" si="383"/>
        <v>1004211771.95</v>
      </c>
      <c r="AO1470" s="13">
        <f t="shared" si="384"/>
        <v>1442947189.66</v>
      </c>
      <c r="AP1470" s="13">
        <f t="shared" si="385"/>
        <v>1052242467.46</v>
      </c>
      <c r="AQ1470" s="13">
        <f t="shared" si="386"/>
        <v>781529727.52</v>
      </c>
      <c r="AR1470" s="13">
        <f t="shared" si="387"/>
        <v>1000460537.68</v>
      </c>
      <c r="AS1470" s="13">
        <f t="shared" si="388"/>
        <v>729747797.74</v>
      </c>
      <c r="AT1470" s="13">
        <f t="shared" si="389"/>
        <v>733499032.01</v>
      </c>
      <c r="AU1470" s="13">
        <f>AT1470-VLOOKUP(A1470,[1]选股结果!$A$2:$BJ$3005,48,FALSE)*0.08</f>
        <v>19668798.4852</v>
      </c>
      <c r="AV1470" s="13">
        <f t="shared" si="390"/>
        <v>270712739.94</v>
      </c>
    </row>
    <row r="1471" spans="1:48">
      <c r="A1471" s="4" t="s">
        <v>2986</v>
      </c>
      <c r="B1471" s="4" t="s">
        <v>2987</v>
      </c>
      <c r="C1471" s="5">
        <v>2434326942.97</v>
      </c>
      <c r="D1471" s="5">
        <v>0</v>
      </c>
      <c r="E1471" s="5">
        <v>0</v>
      </c>
      <c r="F1471" s="5">
        <v>0</v>
      </c>
      <c r="G1471" s="5">
        <v>1861412894.52</v>
      </c>
      <c r="H1471" s="5">
        <v>24447634.51</v>
      </c>
      <c r="I1471" s="5">
        <v>0</v>
      </c>
      <c r="J1471" s="5">
        <v>0</v>
      </c>
      <c r="K1471" s="5">
        <v>0</v>
      </c>
      <c r="L1471" s="5">
        <v>0</v>
      </c>
      <c r="M1471" s="5">
        <v>0</v>
      </c>
      <c r="N1471" s="5">
        <v>0</v>
      </c>
      <c r="O1471" s="5">
        <v>17498983.63</v>
      </c>
      <c r="P1471" s="5">
        <v>80664935.6</v>
      </c>
      <c r="Q1471" s="5">
        <v>122163828</v>
      </c>
      <c r="R1471" s="5">
        <v>159423611.18</v>
      </c>
      <c r="S1471" s="5">
        <v>32065699.04</v>
      </c>
      <c r="T1471" s="5">
        <v>-1566024.71</v>
      </c>
      <c r="U1471" s="5">
        <v>0</v>
      </c>
      <c r="V1471" s="5">
        <v>0</v>
      </c>
      <c r="W1471" s="5">
        <v>0</v>
      </c>
      <c r="X1471" s="5">
        <v>1518192.57</v>
      </c>
      <c r="Y1471" s="5">
        <v>1168671.43</v>
      </c>
      <c r="Z1471" s="5">
        <v>-330146.95</v>
      </c>
      <c r="AA1471" s="5"/>
      <c r="AB1471" s="5">
        <v>36683.96</v>
      </c>
      <c r="AC1471" s="5">
        <v>1176367.47</v>
      </c>
      <c r="AD1471" s="5">
        <v>6483864.27</v>
      </c>
      <c r="AE1471" s="8">
        <f t="shared" si="391"/>
        <v>2434326942.97</v>
      </c>
      <c r="AF1471" s="8">
        <f t="shared" si="392"/>
        <v>2273229951.97</v>
      </c>
      <c r="AG1471" s="8">
        <f t="shared" si="393"/>
        <v>156513955.34</v>
      </c>
      <c r="AH1471" s="8">
        <f t="shared" si="394"/>
        <v>155374271.83</v>
      </c>
      <c r="AI1471" s="8">
        <f t="shared" si="395"/>
        <v>148890407.56</v>
      </c>
      <c r="AJ1471" s="8">
        <f t="shared" si="379"/>
        <v>222636102.17</v>
      </c>
      <c r="AK1471" s="13">
        <f t="shared" si="380"/>
        <v>162265662.43</v>
      </c>
      <c r="AL1471" s="13">
        <f t="shared" si="381"/>
        <v>0</v>
      </c>
      <c r="AM1471" s="13">
        <f t="shared" si="382"/>
        <v>-4554047.74</v>
      </c>
      <c r="AN1471" s="13">
        <f t="shared" si="383"/>
        <v>157711614.69</v>
      </c>
      <c r="AO1471" s="13">
        <f t="shared" si="384"/>
        <v>572914048.45</v>
      </c>
      <c r="AP1471" s="13">
        <f t="shared" si="385"/>
        <v>218778995.98</v>
      </c>
      <c r="AQ1471" s="13">
        <f t="shared" si="386"/>
        <v>212295131.71</v>
      </c>
      <c r="AR1471" s="13">
        <f t="shared" si="387"/>
        <v>194331361.47</v>
      </c>
      <c r="AS1471" s="13">
        <f t="shared" si="388"/>
        <v>187847497.2</v>
      </c>
      <c r="AT1471" s="13">
        <f t="shared" si="389"/>
        <v>151227750.42</v>
      </c>
      <c r="AU1471" s="13">
        <f>AT1471-VLOOKUP(A1471,[1]选股结果!$A$2:$BJ$3005,48,FALSE)*0.08</f>
        <v>-32299523.86</v>
      </c>
      <c r="AV1471" s="13">
        <f t="shared" si="390"/>
        <v>6483864.27000001</v>
      </c>
    </row>
    <row r="1472" spans="1:48">
      <c r="A1472" s="4" t="s">
        <v>2988</v>
      </c>
      <c r="B1472" s="4" t="s">
        <v>2989</v>
      </c>
      <c r="C1472" s="5">
        <v>2432921000</v>
      </c>
      <c r="D1472" s="5">
        <v>4254083000</v>
      </c>
      <c r="E1472" s="5">
        <v>0</v>
      </c>
      <c r="F1472" s="5">
        <v>139095000</v>
      </c>
      <c r="G1472" s="5">
        <v>0</v>
      </c>
      <c r="H1472" s="5">
        <v>0</v>
      </c>
      <c r="I1472" s="5">
        <v>28705000</v>
      </c>
      <c r="J1472" s="5">
        <v>0</v>
      </c>
      <c r="K1472" s="5">
        <v>0</v>
      </c>
      <c r="L1472" s="5">
        <v>0</v>
      </c>
      <c r="M1472" s="5">
        <v>0</v>
      </c>
      <c r="N1472" s="5">
        <v>0</v>
      </c>
      <c r="O1472" s="5">
        <v>23130000</v>
      </c>
      <c r="P1472" s="5">
        <v>0</v>
      </c>
      <c r="Q1472" s="5">
        <v>0</v>
      </c>
      <c r="R1472" s="5">
        <v>0</v>
      </c>
      <c r="S1472" s="5">
        <v>0</v>
      </c>
      <c r="T1472" s="5">
        <v>257149000</v>
      </c>
      <c r="U1472" s="5">
        <v>44580000</v>
      </c>
      <c r="V1472" s="5">
        <v>7545000</v>
      </c>
      <c r="W1472" s="5">
        <v>-11468000</v>
      </c>
      <c r="X1472" s="5">
        <v>961689000</v>
      </c>
      <c r="Y1472" s="5">
        <v>0</v>
      </c>
      <c r="Z1472" s="5">
        <v>61000</v>
      </c>
      <c r="AA1472" s="5"/>
      <c r="AB1472" s="5">
        <v>349000</v>
      </c>
      <c r="AC1472" s="5">
        <v>18805000</v>
      </c>
      <c r="AD1472" s="5">
        <v>-113246000</v>
      </c>
      <c r="AE1472" s="8">
        <f t="shared" si="391"/>
        <v>2432921000</v>
      </c>
      <c r="AF1472" s="8">
        <f t="shared" si="392"/>
        <v>23130000</v>
      </c>
      <c r="AG1472" s="8">
        <f t="shared" si="393"/>
        <v>1701389000</v>
      </c>
      <c r="AH1472" s="8">
        <f t="shared" si="394"/>
        <v>1682933000</v>
      </c>
      <c r="AI1472" s="8">
        <f t="shared" si="395"/>
        <v>1796179000</v>
      </c>
      <c r="AJ1472" s="8">
        <f t="shared" si="379"/>
        <v>41586000</v>
      </c>
      <c r="AK1472" s="13">
        <f t="shared" si="380"/>
        <v>2409791000</v>
      </c>
      <c r="AL1472" s="13">
        <f t="shared" si="381"/>
        <v>44580000</v>
      </c>
      <c r="AM1472" s="13">
        <f t="shared" si="382"/>
        <v>-771438000</v>
      </c>
      <c r="AN1472" s="13">
        <f t="shared" si="383"/>
        <v>1682933000</v>
      </c>
      <c r="AO1472" s="13">
        <f t="shared" si="384"/>
        <v>2432921000</v>
      </c>
      <c r="AP1472" s="13">
        <f t="shared" si="385"/>
        <v>2409791000</v>
      </c>
      <c r="AQ1472" s="13">
        <f t="shared" si="386"/>
        <v>2523037000</v>
      </c>
      <c r="AR1472" s="13">
        <f t="shared" si="387"/>
        <v>2409791000</v>
      </c>
      <c r="AS1472" s="13">
        <f t="shared" si="388"/>
        <v>2523037000</v>
      </c>
      <c r="AT1472" s="13">
        <f t="shared" si="389"/>
        <v>1796179000</v>
      </c>
      <c r="AU1472" s="13">
        <f>AT1472-VLOOKUP(A1472,[1]选股结果!$A$2:$BJ$3005,48,FALSE)*0.08</f>
        <v>799674840</v>
      </c>
      <c r="AV1472" s="13">
        <f t="shared" si="390"/>
        <v>-113246000</v>
      </c>
    </row>
    <row r="1473" spans="1:48">
      <c r="A1473" s="4" t="s">
        <v>2990</v>
      </c>
      <c r="B1473" s="4" t="s">
        <v>2991</v>
      </c>
      <c r="C1473" s="5">
        <v>2432496508.84</v>
      </c>
      <c r="D1473" s="5">
        <v>0</v>
      </c>
      <c r="E1473" s="5">
        <v>0</v>
      </c>
      <c r="F1473" s="5">
        <v>0</v>
      </c>
      <c r="G1473" s="5">
        <v>1821312390.88</v>
      </c>
      <c r="H1473" s="5">
        <v>69265078.49</v>
      </c>
      <c r="I1473" s="5">
        <v>0</v>
      </c>
      <c r="J1473" s="5">
        <v>0</v>
      </c>
      <c r="K1473" s="5">
        <v>0</v>
      </c>
      <c r="L1473" s="5">
        <v>0</v>
      </c>
      <c r="M1473" s="5">
        <v>0</v>
      </c>
      <c r="N1473" s="5">
        <v>0</v>
      </c>
      <c r="O1473" s="5">
        <v>4431198.02</v>
      </c>
      <c r="P1473" s="5">
        <v>43423844.57</v>
      </c>
      <c r="Q1473" s="5">
        <v>238497490.23</v>
      </c>
      <c r="R1473" s="5">
        <v>5446962.24</v>
      </c>
      <c r="S1473" s="5">
        <v>74243773.94</v>
      </c>
      <c r="T1473" s="5">
        <v>1807678.06</v>
      </c>
      <c r="U1473" s="5">
        <v>1110018.06</v>
      </c>
      <c r="V1473" s="5">
        <v>0</v>
      </c>
      <c r="W1473" s="5">
        <v>0</v>
      </c>
      <c r="X1473" s="5">
        <v>23548167.69</v>
      </c>
      <c r="Y1473" s="5">
        <v>8733164.44</v>
      </c>
      <c r="Z1473" s="5">
        <v>893766.69</v>
      </c>
      <c r="AA1473" s="5"/>
      <c r="AB1473" s="5">
        <v>27964278.08</v>
      </c>
      <c r="AC1473" s="5">
        <v>6563195.63</v>
      </c>
      <c r="AD1473" s="5">
        <v>22160615.35</v>
      </c>
      <c r="AE1473" s="8">
        <f t="shared" si="391"/>
        <v>2432496508.84</v>
      </c>
      <c r="AF1473" s="8">
        <f t="shared" si="392"/>
        <v>2187355659.88</v>
      </c>
      <c r="AG1473" s="8">
        <f t="shared" si="393"/>
        <v>215560961.58</v>
      </c>
      <c r="AH1473" s="8">
        <f t="shared" si="394"/>
        <v>236962044.03</v>
      </c>
      <c r="AI1473" s="8">
        <f t="shared" si="395"/>
        <v>214801428.68</v>
      </c>
      <c r="AJ1473" s="8">
        <f t="shared" si="379"/>
        <v>273684614.81</v>
      </c>
      <c r="AK1473" s="13">
        <f t="shared" si="380"/>
        <v>253874013.4</v>
      </c>
      <c r="AL1473" s="13">
        <f t="shared" si="381"/>
        <v>1110018.06</v>
      </c>
      <c r="AM1473" s="13">
        <f t="shared" si="382"/>
        <v>-555658.550000001</v>
      </c>
      <c r="AN1473" s="13">
        <f t="shared" si="383"/>
        <v>254428372.91</v>
      </c>
      <c r="AO1473" s="13">
        <f t="shared" si="384"/>
        <v>611184117.96</v>
      </c>
      <c r="AP1473" s="13">
        <f t="shared" si="385"/>
        <v>397382865.83</v>
      </c>
      <c r="AQ1473" s="13">
        <f t="shared" si="386"/>
        <v>375222250.48</v>
      </c>
      <c r="AR1473" s="13">
        <f t="shared" si="387"/>
        <v>328117787.34</v>
      </c>
      <c r="AS1473" s="13">
        <f t="shared" si="388"/>
        <v>305957171.99</v>
      </c>
      <c r="AT1473" s="13">
        <f t="shared" si="389"/>
        <v>232267757.56</v>
      </c>
      <c r="AU1473" s="13">
        <f>AT1473-VLOOKUP(A1473,[1]选股结果!$A$2:$BJ$3005,48,FALSE)*0.08</f>
        <v>101827102.5472</v>
      </c>
      <c r="AV1473" s="13">
        <f t="shared" si="390"/>
        <v>22160615.35</v>
      </c>
    </row>
    <row r="1474" spans="1:48">
      <c r="A1474" s="4" t="s">
        <v>2992</v>
      </c>
      <c r="B1474" s="4" t="s">
        <v>2993</v>
      </c>
      <c r="C1474" s="5">
        <v>2431079105.8</v>
      </c>
      <c r="D1474" s="5">
        <v>0</v>
      </c>
      <c r="E1474" s="5">
        <v>0</v>
      </c>
      <c r="F1474" s="5">
        <v>0</v>
      </c>
      <c r="G1474" s="5">
        <v>2113059941.72</v>
      </c>
      <c r="H1474" s="5">
        <v>18179539.06</v>
      </c>
      <c r="I1474" s="5">
        <v>0</v>
      </c>
      <c r="J1474" s="5">
        <v>0</v>
      </c>
      <c r="K1474" s="5">
        <v>0</v>
      </c>
      <c r="L1474" s="5">
        <v>0</v>
      </c>
      <c r="M1474" s="5">
        <v>0</v>
      </c>
      <c r="N1474" s="5">
        <v>0</v>
      </c>
      <c r="O1474" s="5">
        <v>9761568.9</v>
      </c>
      <c r="P1474" s="5">
        <v>12639479.74</v>
      </c>
      <c r="Q1474" s="5">
        <v>79592346.06</v>
      </c>
      <c r="R1474" s="5">
        <v>97263318.19</v>
      </c>
      <c r="S1474" s="5">
        <v>16709454.94</v>
      </c>
      <c r="T1474" s="5">
        <v>2448242.44</v>
      </c>
      <c r="U1474" s="5">
        <v>-15734.14</v>
      </c>
      <c r="V1474" s="5">
        <v>0</v>
      </c>
      <c r="W1474" s="5">
        <v>2421150.05</v>
      </c>
      <c r="X1474" s="5">
        <v>11853103.53</v>
      </c>
      <c r="Y1474" s="5">
        <v>2428755.81</v>
      </c>
      <c r="Z1474" s="5">
        <v>-1521475.78</v>
      </c>
      <c r="AA1474" s="5"/>
      <c r="AB1474" s="5">
        <v>2113157.82</v>
      </c>
      <c r="AC1474" s="5">
        <v>594923.6</v>
      </c>
      <c r="AD1474" s="5">
        <v>11102769.41</v>
      </c>
      <c r="AE1474" s="8">
        <f t="shared" si="391"/>
        <v>2431079105.8</v>
      </c>
      <c r="AF1474" s="8">
        <f t="shared" si="392"/>
        <v>2329026109.55</v>
      </c>
      <c r="AG1474" s="8">
        <f t="shared" si="393"/>
        <v>91119053.62</v>
      </c>
      <c r="AH1474" s="8">
        <f t="shared" si="394"/>
        <v>92637287.84</v>
      </c>
      <c r="AI1474" s="8">
        <f t="shared" si="395"/>
        <v>81534518.43</v>
      </c>
      <c r="AJ1474" s="8">
        <f t="shared" si="379"/>
        <v>102903916.29</v>
      </c>
      <c r="AK1474" s="13">
        <f t="shared" si="380"/>
        <v>104481752.06</v>
      </c>
      <c r="AL1474" s="13">
        <f t="shared" si="381"/>
        <v>-15734.14</v>
      </c>
      <c r="AM1474" s="13">
        <f t="shared" si="382"/>
        <v>-6971218.46</v>
      </c>
      <c r="AN1474" s="13">
        <f t="shared" si="383"/>
        <v>97494799.46</v>
      </c>
      <c r="AO1474" s="13">
        <f t="shared" si="384"/>
        <v>318019164.08</v>
      </c>
      <c r="AP1474" s="13">
        <f t="shared" si="385"/>
        <v>139370746.06</v>
      </c>
      <c r="AQ1474" s="13">
        <f t="shared" si="386"/>
        <v>128267976.65</v>
      </c>
      <c r="AR1474" s="13">
        <f t="shared" si="387"/>
        <v>121191207</v>
      </c>
      <c r="AS1474" s="13">
        <f t="shared" si="388"/>
        <v>110088437.59</v>
      </c>
      <c r="AT1474" s="13">
        <f t="shared" si="389"/>
        <v>86392030.05</v>
      </c>
      <c r="AU1474" s="13">
        <f>AT1474-VLOOKUP(A1474,[1]选股结果!$A$2:$BJ$3005,48,FALSE)*0.08</f>
        <v>-14180351.7124</v>
      </c>
      <c r="AV1474" s="13">
        <f t="shared" si="390"/>
        <v>11102769.41</v>
      </c>
    </row>
    <row r="1475" spans="1:48">
      <c r="A1475" s="4" t="s">
        <v>2994</v>
      </c>
      <c r="B1475" s="4" t="s">
        <v>2995</v>
      </c>
      <c r="C1475" s="5">
        <v>2430293304.22</v>
      </c>
      <c r="D1475" s="5">
        <v>0</v>
      </c>
      <c r="E1475" s="5">
        <v>0</v>
      </c>
      <c r="F1475" s="5">
        <v>0</v>
      </c>
      <c r="G1475" s="5">
        <v>2254769745.34</v>
      </c>
      <c r="H1475" s="5">
        <v>101564194.63</v>
      </c>
      <c r="I1475" s="5">
        <v>0</v>
      </c>
      <c r="J1475" s="5">
        <v>0</v>
      </c>
      <c r="K1475" s="5">
        <v>0</v>
      </c>
      <c r="L1475" s="5">
        <v>0</v>
      </c>
      <c r="M1475" s="5">
        <v>0</v>
      </c>
      <c r="N1475" s="5">
        <v>0</v>
      </c>
      <c r="O1475" s="5">
        <v>12277106.43</v>
      </c>
      <c r="P1475" s="5">
        <v>40813265.89</v>
      </c>
      <c r="Q1475" s="5">
        <v>241353491.34</v>
      </c>
      <c r="R1475" s="5">
        <v>0</v>
      </c>
      <c r="S1475" s="5">
        <v>119373507.54</v>
      </c>
      <c r="T1475" s="5">
        <v>-123779.4</v>
      </c>
      <c r="U1475" s="5">
        <v>0</v>
      </c>
      <c r="V1475" s="5">
        <v>0</v>
      </c>
      <c r="W1475" s="5">
        <v>0</v>
      </c>
      <c r="X1475" s="5">
        <v>3655325.56</v>
      </c>
      <c r="Y1475" s="5">
        <v>749944516.4</v>
      </c>
      <c r="Z1475" s="5">
        <v>28940830.98</v>
      </c>
      <c r="AA1475" s="5"/>
      <c r="AB1475" s="5">
        <v>8228392.32</v>
      </c>
      <c r="AC1475" s="5">
        <v>3153431.66</v>
      </c>
      <c r="AD1475" s="5">
        <v>-15608944.01</v>
      </c>
      <c r="AE1475" s="8">
        <f t="shared" si="391"/>
        <v>2430293304.22</v>
      </c>
      <c r="AF1475" s="8">
        <f t="shared" si="392"/>
        <v>2668587116.54</v>
      </c>
      <c r="AG1475" s="8">
        <f t="shared" si="393"/>
        <v>-963076602.7</v>
      </c>
      <c r="AH1475" s="8">
        <f t="shared" si="394"/>
        <v>-958001642.04</v>
      </c>
      <c r="AI1475" s="8">
        <f t="shared" si="395"/>
        <v>-942392698.03</v>
      </c>
      <c r="AJ1475" s="8">
        <f t="shared" ref="AJ1475:AJ1538" si="396">O1475+P1475+Q1475+Y1475-AB1475+AC1475</f>
        <v>1039313419.4</v>
      </c>
      <c r="AK1475" s="13">
        <f t="shared" ref="AK1475:AK1538" si="397">C1475-G1475-O1475-P1475-Q1475-R1475+Y1475-S1475</f>
        <v>511650704.08</v>
      </c>
      <c r="AL1475" s="13">
        <f t="shared" ref="AL1475:AL1538" si="398">U1475</f>
        <v>0</v>
      </c>
      <c r="AM1475" s="13">
        <f t="shared" ref="AM1475:AM1538" si="399">T1475-U1475+V1475+W1475-X1475+Z1475+AA1475-AC1475+AB1475</f>
        <v>30236686.68</v>
      </c>
      <c r="AN1475" s="13">
        <f t="shared" ref="AN1475:AN1538" si="400">AK1475+AL1475+AM1475</f>
        <v>541887390.76</v>
      </c>
      <c r="AO1475" s="13">
        <f t="shared" ref="AO1475:AO1538" si="401">C1475-G1475</f>
        <v>175523558.88</v>
      </c>
      <c r="AP1475" s="13">
        <f t="shared" ref="AP1475:AP1538" si="402">AK1475+S1475+H1475</f>
        <v>732588406.25</v>
      </c>
      <c r="AQ1475" s="13">
        <f t="shared" ref="AQ1475:AQ1538" si="403">AP1475-AV1475</f>
        <v>748197350.26</v>
      </c>
      <c r="AR1475" s="13">
        <f t="shared" ref="AR1475:AR1538" si="404">AP1475-H1475</f>
        <v>631024211.62</v>
      </c>
      <c r="AS1475" s="13">
        <f t="shared" ref="AS1475:AS1538" si="405">AP1475-H1475-AV1475</f>
        <v>646633155.63</v>
      </c>
      <c r="AT1475" s="13">
        <f t="shared" ref="AT1475:AT1538" si="406">AK1475-AV1475+AL1475+AM1475</f>
        <v>557496334.77</v>
      </c>
      <c r="AU1475" s="13">
        <f>AT1475-VLOOKUP(A1475,[1]选股结果!$A$2:$BJ$3005,48,FALSE)*0.08</f>
        <v>554194578.1508</v>
      </c>
      <c r="AV1475" s="13">
        <f t="shared" ref="AV1475:AV1538" si="407">AH1475-AI1475</f>
        <v>-15608944.01</v>
      </c>
    </row>
    <row r="1476" spans="1:48">
      <c r="A1476" s="4" t="s">
        <v>2996</v>
      </c>
      <c r="B1476" s="4" t="s">
        <v>2997</v>
      </c>
      <c r="C1476" s="5">
        <v>2428656996.54</v>
      </c>
      <c r="D1476" s="5">
        <v>0</v>
      </c>
      <c r="E1476" s="5">
        <v>0</v>
      </c>
      <c r="F1476" s="5">
        <v>0</v>
      </c>
      <c r="G1476" s="5">
        <v>1601783361.54</v>
      </c>
      <c r="H1476" s="5">
        <v>34207784.64</v>
      </c>
      <c r="I1476" s="5">
        <v>0</v>
      </c>
      <c r="J1476" s="5">
        <v>0</v>
      </c>
      <c r="K1476" s="5">
        <v>0</v>
      </c>
      <c r="L1476" s="5">
        <v>0</v>
      </c>
      <c r="M1476" s="5">
        <v>0</v>
      </c>
      <c r="N1476" s="5">
        <v>0</v>
      </c>
      <c r="O1476" s="5">
        <v>25353878.59</v>
      </c>
      <c r="P1476" s="5">
        <v>219202109.98</v>
      </c>
      <c r="Q1476" s="5">
        <v>120985083.81</v>
      </c>
      <c r="R1476" s="5">
        <v>107386495.81</v>
      </c>
      <c r="S1476" s="5">
        <v>30234546.17</v>
      </c>
      <c r="T1476" s="5">
        <v>4942921.17</v>
      </c>
      <c r="U1476" s="5">
        <v>-1987353.31</v>
      </c>
      <c r="V1476" s="5">
        <v>0</v>
      </c>
      <c r="W1476" s="5">
        <v>496515.91</v>
      </c>
      <c r="X1476" s="5">
        <v>1674527.22</v>
      </c>
      <c r="Y1476" s="5">
        <v>2961271.71</v>
      </c>
      <c r="Z1476" s="5">
        <v>-4385392.34</v>
      </c>
      <c r="AA1476" s="5"/>
      <c r="AB1476" s="5">
        <v>7072297.09</v>
      </c>
      <c r="AC1476" s="5">
        <v>3960385.08</v>
      </c>
      <c r="AD1476" s="5">
        <v>48871454.42</v>
      </c>
      <c r="AE1476" s="8">
        <f t="shared" si="391"/>
        <v>2428656996.54</v>
      </c>
      <c r="AF1476" s="8">
        <f t="shared" si="392"/>
        <v>2104945475.9</v>
      </c>
      <c r="AG1476" s="8">
        <f t="shared" si="393"/>
        <v>320129766.45</v>
      </c>
      <c r="AH1476" s="8">
        <f t="shared" si="394"/>
        <v>323241678.46</v>
      </c>
      <c r="AI1476" s="8">
        <f t="shared" si="395"/>
        <v>274370224.04</v>
      </c>
      <c r="AJ1476" s="8">
        <f t="shared" si="396"/>
        <v>365390432.08</v>
      </c>
      <c r="AK1476" s="13">
        <f t="shared" si="397"/>
        <v>326672792.35</v>
      </c>
      <c r="AL1476" s="13">
        <f t="shared" si="398"/>
        <v>-1987353.31</v>
      </c>
      <c r="AM1476" s="13">
        <f t="shared" si="399"/>
        <v>4478782.84</v>
      </c>
      <c r="AN1476" s="13">
        <f t="shared" si="400"/>
        <v>329164221.88</v>
      </c>
      <c r="AO1476" s="13">
        <f t="shared" si="401"/>
        <v>826873635</v>
      </c>
      <c r="AP1476" s="13">
        <f t="shared" si="402"/>
        <v>391115123.16</v>
      </c>
      <c r="AQ1476" s="13">
        <f t="shared" si="403"/>
        <v>342243668.74</v>
      </c>
      <c r="AR1476" s="13">
        <f t="shared" si="404"/>
        <v>356907338.52</v>
      </c>
      <c r="AS1476" s="13">
        <f t="shared" si="405"/>
        <v>308035884.1</v>
      </c>
      <c r="AT1476" s="13">
        <f t="shared" si="406"/>
        <v>280292767.46</v>
      </c>
      <c r="AU1476" s="13">
        <f>AT1476-VLOOKUP(A1476,[1]选股结果!$A$2:$BJ$3005,48,FALSE)*0.08</f>
        <v>55400348.4096</v>
      </c>
      <c r="AV1476" s="13">
        <f t="shared" si="407"/>
        <v>48871454.42</v>
      </c>
    </row>
    <row r="1477" spans="1:48">
      <c r="A1477" s="4" t="s">
        <v>2998</v>
      </c>
      <c r="B1477" s="4" t="s">
        <v>2999</v>
      </c>
      <c r="C1477" s="5">
        <v>2416734945.29</v>
      </c>
      <c r="D1477" s="5">
        <v>671246402.36</v>
      </c>
      <c r="E1477" s="5">
        <v>0</v>
      </c>
      <c r="F1477" s="5">
        <v>0</v>
      </c>
      <c r="G1477" s="5">
        <v>0</v>
      </c>
      <c r="H1477" s="5">
        <v>0</v>
      </c>
      <c r="I1477" s="5">
        <v>0</v>
      </c>
      <c r="J1477" s="5">
        <v>0</v>
      </c>
      <c r="K1477" s="5">
        <v>0</v>
      </c>
      <c r="L1477" s="5">
        <v>0</v>
      </c>
      <c r="M1477" s="5">
        <v>0</v>
      </c>
      <c r="N1477" s="5">
        <v>0</v>
      </c>
      <c r="O1477" s="5">
        <v>19504362.7</v>
      </c>
      <c r="P1477" s="5">
        <v>0</v>
      </c>
      <c r="Q1477" s="5">
        <v>0</v>
      </c>
      <c r="R1477" s="5">
        <v>0</v>
      </c>
      <c r="S1477" s="5">
        <v>0</v>
      </c>
      <c r="T1477" s="5">
        <v>1206305133.54</v>
      </c>
      <c r="U1477" s="5">
        <v>187687763.08</v>
      </c>
      <c r="V1477" s="5">
        <v>-254211.75</v>
      </c>
      <c r="W1477" s="5">
        <v>-210658199.11</v>
      </c>
      <c r="X1477" s="5">
        <v>62604222.88</v>
      </c>
      <c r="Y1477" s="5">
        <v>0</v>
      </c>
      <c r="Z1477" s="5">
        <v>136203.12</v>
      </c>
      <c r="AA1477" s="5"/>
      <c r="AB1477" s="5">
        <v>6483095.29</v>
      </c>
      <c r="AC1477" s="5">
        <v>2626405.75</v>
      </c>
      <c r="AD1477" s="5">
        <v>146028980.23</v>
      </c>
      <c r="AE1477" s="8">
        <f t="shared" si="391"/>
        <v>2416734945.29</v>
      </c>
      <c r="AF1477" s="8">
        <f t="shared" si="392"/>
        <v>19504362.7</v>
      </c>
      <c r="AG1477" s="8">
        <f t="shared" si="393"/>
        <v>3330155285.51</v>
      </c>
      <c r="AH1477" s="8">
        <f t="shared" si="394"/>
        <v>3334011975.05</v>
      </c>
      <c r="AI1477" s="8">
        <f t="shared" si="395"/>
        <v>3187982994.82</v>
      </c>
      <c r="AJ1477" s="8">
        <f t="shared" si="396"/>
        <v>15647673.16</v>
      </c>
      <c r="AK1477" s="13">
        <f t="shared" si="397"/>
        <v>2397230582.59</v>
      </c>
      <c r="AL1477" s="13">
        <f t="shared" si="398"/>
        <v>187687763.08</v>
      </c>
      <c r="AM1477" s="13">
        <f t="shared" si="399"/>
        <v>749093629.38</v>
      </c>
      <c r="AN1477" s="13">
        <f t="shared" si="400"/>
        <v>3334011975.05</v>
      </c>
      <c r="AO1477" s="13">
        <f t="shared" si="401"/>
        <v>2416734945.29</v>
      </c>
      <c r="AP1477" s="13">
        <f t="shared" si="402"/>
        <v>2397230582.59</v>
      </c>
      <c r="AQ1477" s="13">
        <f t="shared" si="403"/>
        <v>2251201602.36</v>
      </c>
      <c r="AR1477" s="13">
        <f t="shared" si="404"/>
        <v>2397230582.59</v>
      </c>
      <c r="AS1477" s="13">
        <f t="shared" si="405"/>
        <v>2251201602.36</v>
      </c>
      <c r="AT1477" s="13">
        <f t="shared" si="406"/>
        <v>3187982994.82</v>
      </c>
      <c r="AU1477" s="13">
        <f>AT1477-VLOOKUP(A1477,[1]选股结果!$A$2:$BJ$3005,48,FALSE)*0.08</f>
        <v>2041449441.9272</v>
      </c>
      <c r="AV1477" s="13">
        <f t="shared" si="407"/>
        <v>146028980.23</v>
      </c>
    </row>
    <row r="1478" spans="1:48">
      <c r="A1478" s="4" t="s">
        <v>3000</v>
      </c>
      <c r="B1478" s="4" t="s">
        <v>3001</v>
      </c>
      <c r="C1478" s="5">
        <v>2409072755.94</v>
      </c>
      <c r="D1478" s="5">
        <v>0</v>
      </c>
      <c r="E1478" s="5">
        <v>0</v>
      </c>
      <c r="F1478" s="5">
        <v>0</v>
      </c>
      <c r="G1478" s="5">
        <v>2172752568.38</v>
      </c>
      <c r="H1478" s="5">
        <v>172439336.45</v>
      </c>
      <c r="I1478" s="5">
        <v>0</v>
      </c>
      <c r="J1478" s="5">
        <v>0</v>
      </c>
      <c r="K1478" s="5">
        <v>0</v>
      </c>
      <c r="L1478" s="5">
        <v>0</v>
      </c>
      <c r="M1478" s="5">
        <v>0</v>
      </c>
      <c r="N1478" s="5">
        <v>0</v>
      </c>
      <c r="O1478" s="5">
        <v>8861282.09</v>
      </c>
      <c r="P1478" s="5">
        <v>37032032.39</v>
      </c>
      <c r="Q1478" s="5">
        <v>150114986.1</v>
      </c>
      <c r="R1478" s="5">
        <v>3136888.35</v>
      </c>
      <c r="S1478" s="5">
        <v>159659028.2</v>
      </c>
      <c r="T1478" s="5">
        <v>0</v>
      </c>
      <c r="U1478" s="5">
        <v>0</v>
      </c>
      <c r="V1478" s="5">
        <v>0</v>
      </c>
      <c r="W1478" s="5">
        <v>0</v>
      </c>
      <c r="X1478" s="5">
        <v>-69114652.26</v>
      </c>
      <c r="Y1478" s="5">
        <v>56437291.28</v>
      </c>
      <c r="Z1478" s="5">
        <v>56970082.66</v>
      </c>
      <c r="AA1478" s="5"/>
      <c r="AB1478" s="5">
        <v>6918723.13</v>
      </c>
      <c r="AC1478" s="5">
        <v>19237389.64</v>
      </c>
      <c r="AD1478" s="5">
        <v>10352254.1</v>
      </c>
      <c r="AE1478" s="8">
        <f t="shared" si="391"/>
        <v>2409072755.94</v>
      </c>
      <c r="AF1478" s="8">
        <f t="shared" si="392"/>
        <v>2531556785.51</v>
      </c>
      <c r="AG1478" s="8">
        <f t="shared" si="393"/>
        <v>-52836585.9299997</v>
      </c>
      <c r="AH1478" s="8">
        <f t="shared" si="394"/>
        <v>-65155252.4399997</v>
      </c>
      <c r="AI1478" s="8">
        <f t="shared" si="395"/>
        <v>-75507506.5399997</v>
      </c>
      <c r="AJ1478" s="8">
        <f t="shared" si="396"/>
        <v>264764258.37</v>
      </c>
      <c r="AK1478" s="13">
        <f t="shared" si="397"/>
        <v>-66046738.2900001</v>
      </c>
      <c r="AL1478" s="13">
        <f t="shared" si="398"/>
        <v>0</v>
      </c>
      <c r="AM1478" s="13">
        <f t="shared" si="399"/>
        <v>113766068.41</v>
      </c>
      <c r="AN1478" s="13">
        <f t="shared" si="400"/>
        <v>47719330.1199999</v>
      </c>
      <c r="AO1478" s="13">
        <f t="shared" si="401"/>
        <v>236320187.56</v>
      </c>
      <c r="AP1478" s="13">
        <f t="shared" si="402"/>
        <v>266051626.36</v>
      </c>
      <c r="AQ1478" s="13">
        <f t="shared" si="403"/>
        <v>255699372.26</v>
      </c>
      <c r="AR1478" s="13">
        <f t="shared" si="404"/>
        <v>93612289.9099999</v>
      </c>
      <c r="AS1478" s="13">
        <f t="shared" si="405"/>
        <v>83260035.8099999</v>
      </c>
      <c r="AT1478" s="13">
        <f t="shared" si="406"/>
        <v>37367076.0199999</v>
      </c>
      <c r="AU1478" s="13">
        <f>AT1478-VLOOKUP(A1478,[1]选股结果!$A$2:$BJ$3005,48,FALSE)*0.08</f>
        <v>24893647.8071999</v>
      </c>
      <c r="AV1478" s="13">
        <f t="shared" si="407"/>
        <v>10352254.1</v>
      </c>
    </row>
    <row r="1479" spans="1:48">
      <c r="A1479" s="4" t="s">
        <v>3002</v>
      </c>
      <c r="B1479" s="4" t="s">
        <v>3003</v>
      </c>
      <c r="C1479" s="5">
        <v>2400750759.2</v>
      </c>
      <c r="D1479" s="5">
        <v>0</v>
      </c>
      <c r="E1479" s="5">
        <v>0</v>
      </c>
      <c r="F1479" s="5">
        <v>0</v>
      </c>
      <c r="G1479" s="5">
        <v>1807864494.8</v>
      </c>
      <c r="H1479" s="5">
        <v>47852573.05</v>
      </c>
      <c r="I1479" s="5">
        <v>0</v>
      </c>
      <c r="J1479" s="5">
        <v>0</v>
      </c>
      <c r="K1479" s="5">
        <v>0</v>
      </c>
      <c r="L1479" s="5">
        <v>0</v>
      </c>
      <c r="M1479" s="5">
        <v>0</v>
      </c>
      <c r="N1479" s="5">
        <v>0</v>
      </c>
      <c r="O1479" s="5">
        <v>38670552.8</v>
      </c>
      <c r="P1479" s="5">
        <v>16491494.77</v>
      </c>
      <c r="Q1479" s="5">
        <v>99065530.39</v>
      </c>
      <c r="R1479" s="5">
        <v>25406463.73</v>
      </c>
      <c r="S1479" s="5">
        <v>30918016.63</v>
      </c>
      <c r="T1479" s="5">
        <v>5291014.85</v>
      </c>
      <c r="U1479" s="5">
        <v>0</v>
      </c>
      <c r="V1479" s="5">
        <v>0</v>
      </c>
      <c r="W1479" s="5">
        <v>0</v>
      </c>
      <c r="X1479" s="5">
        <v>-3157144.45</v>
      </c>
      <c r="Y1479" s="5">
        <v>-4768612.61</v>
      </c>
      <c r="Z1479" s="5">
        <v>0</v>
      </c>
      <c r="AA1479" s="5"/>
      <c r="AB1479" s="5">
        <v>765453.26</v>
      </c>
      <c r="AC1479" s="5">
        <v>1136092.92</v>
      </c>
      <c r="AD1479" s="5">
        <v>95523445.87</v>
      </c>
      <c r="AE1479" s="8">
        <f t="shared" si="391"/>
        <v>2400750759.2</v>
      </c>
      <c r="AF1479" s="8">
        <f t="shared" si="392"/>
        <v>2018416553.12</v>
      </c>
      <c r="AG1479" s="8">
        <f t="shared" si="393"/>
        <v>395550977.99</v>
      </c>
      <c r="AH1479" s="8">
        <f t="shared" si="394"/>
        <v>395180338.33</v>
      </c>
      <c r="AI1479" s="8">
        <f t="shared" si="395"/>
        <v>299656892.46</v>
      </c>
      <c r="AJ1479" s="8">
        <f t="shared" si="396"/>
        <v>149829605.01</v>
      </c>
      <c r="AK1479" s="13">
        <f t="shared" si="397"/>
        <v>377565593.47</v>
      </c>
      <c r="AL1479" s="13">
        <f t="shared" si="398"/>
        <v>0</v>
      </c>
      <c r="AM1479" s="13">
        <f t="shared" si="399"/>
        <v>8077519.64</v>
      </c>
      <c r="AN1479" s="13">
        <f t="shared" si="400"/>
        <v>385643113.11</v>
      </c>
      <c r="AO1479" s="13">
        <f t="shared" si="401"/>
        <v>592886264.4</v>
      </c>
      <c r="AP1479" s="13">
        <f t="shared" si="402"/>
        <v>456336183.15</v>
      </c>
      <c r="AQ1479" s="13">
        <f t="shared" si="403"/>
        <v>360812737.28</v>
      </c>
      <c r="AR1479" s="13">
        <f t="shared" si="404"/>
        <v>408483610.1</v>
      </c>
      <c r="AS1479" s="13">
        <f t="shared" si="405"/>
        <v>312960164.23</v>
      </c>
      <c r="AT1479" s="13">
        <f t="shared" si="406"/>
        <v>290119667.24</v>
      </c>
      <c r="AU1479" s="13">
        <f>AT1479-VLOOKUP(A1479,[1]选股结果!$A$2:$BJ$3005,48,FALSE)*0.08</f>
        <v>40168037.972</v>
      </c>
      <c r="AV1479" s="13">
        <f t="shared" si="407"/>
        <v>95523445.87</v>
      </c>
    </row>
    <row r="1480" spans="1:48">
      <c r="A1480" s="4" t="s">
        <v>3004</v>
      </c>
      <c r="B1480" s="4" t="s">
        <v>3005</v>
      </c>
      <c r="C1480" s="5">
        <v>2394349268.76</v>
      </c>
      <c r="D1480" s="5">
        <v>0</v>
      </c>
      <c r="E1480" s="5">
        <v>0</v>
      </c>
      <c r="F1480" s="5">
        <v>0</v>
      </c>
      <c r="G1480" s="5">
        <v>1245624532.58</v>
      </c>
      <c r="H1480" s="5">
        <v>465760945.05</v>
      </c>
      <c r="I1480" s="5">
        <v>0</v>
      </c>
      <c r="J1480" s="5">
        <v>0</v>
      </c>
      <c r="K1480" s="5">
        <v>0</v>
      </c>
      <c r="L1480" s="5">
        <v>0</v>
      </c>
      <c r="M1480" s="5">
        <v>0</v>
      </c>
      <c r="N1480" s="5">
        <v>0</v>
      </c>
      <c r="O1480" s="5">
        <v>226727057.65</v>
      </c>
      <c r="P1480" s="5">
        <v>125502571.4</v>
      </c>
      <c r="Q1480" s="5">
        <v>248369250.07</v>
      </c>
      <c r="R1480" s="5">
        <v>0</v>
      </c>
      <c r="S1480" s="5">
        <v>414320668.15</v>
      </c>
      <c r="T1480" s="5">
        <v>18207205.29</v>
      </c>
      <c r="U1480" s="5">
        <v>4361329.15</v>
      </c>
      <c r="V1480" s="5">
        <v>0</v>
      </c>
      <c r="W1480" s="5">
        <v>5609197.76</v>
      </c>
      <c r="X1480" s="5">
        <v>-781149.15</v>
      </c>
      <c r="Y1480" s="5">
        <v>0</v>
      </c>
      <c r="Z1480" s="5">
        <v>-333136.18</v>
      </c>
      <c r="AA1480" s="5"/>
      <c r="AB1480" s="5">
        <v>21440941.67</v>
      </c>
      <c r="AC1480" s="5">
        <v>1737798.58</v>
      </c>
      <c r="AD1480" s="5">
        <v>106121767.13</v>
      </c>
      <c r="AE1480" s="8">
        <f t="shared" si="391"/>
        <v>2394349268.76</v>
      </c>
      <c r="AF1480" s="8">
        <f t="shared" si="392"/>
        <v>2260544079.85</v>
      </c>
      <c r="AG1480" s="8">
        <f t="shared" si="393"/>
        <v>158069604.93</v>
      </c>
      <c r="AH1480" s="8">
        <f t="shared" si="394"/>
        <v>177772748.02</v>
      </c>
      <c r="AI1480" s="8">
        <f t="shared" si="395"/>
        <v>71650980.89</v>
      </c>
      <c r="AJ1480" s="8">
        <f t="shared" si="396"/>
        <v>580895736.03</v>
      </c>
      <c r="AK1480" s="13">
        <f t="shared" si="397"/>
        <v>133805188.91</v>
      </c>
      <c r="AL1480" s="13">
        <f t="shared" si="398"/>
        <v>4361329.15</v>
      </c>
      <c r="AM1480" s="13">
        <f t="shared" si="399"/>
        <v>39606229.96</v>
      </c>
      <c r="AN1480" s="13">
        <f t="shared" si="400"/>
        <v>177772748.02</v>
      </c>
      <c r="AO1480" s="13">
        <f t="shared" si="401"/>
        <v>1148724736.18</v>
      </c>
      <c r="AP1480" s="13">
        <f t="shared" si="402"/>
        <v>1013886802.11</v>
      </c>
      <c r="AQ1480" s="13">
        <f t="shared" si="403"/>
        <v>907765034.98</v>
      </c>
      <c r="AR1480" s="13">
        <f t="shared" si="404"/>
        <v>548125857.06</v>
      </c>
      <c r="AS1480" s="13">
        <f t="shared" si="405"/>
        <v>442004089.93</v>
      </c>
      <c r="AT1480" s="13">
        <f t="shared" si="406"/>
        <v>71650980.89</v>
      </c>
      <c r="AU1480" s="13">
        <f>AT1480-VLOOKUP(A1480,[1]选股结果!$A$2:$BJ$3005,48,FALSE)*0.08</f>
        <v>-476784752.7196</v>
      </c>
      <c r="AV1480" s="13">
        <f t="shared" si="407"/>
        <v>106121767.13</v>
      </c>
    </row>
    <row r="1481" spans="1:48">
      <c r="A1481" s="4" t="s">
        <v>3006</v>
      </c>
      <c r="B1481" s="4" t="s">
        <v>3007</v>
      </c>
      <c r="C1481" s="5">
        <v>2389501796.12</v>
      </c>
      <c r="D1481" s="5">
        <v>0</v>
      </c>
      <c r="E1481" s="5">
        <v>0</v>
      </c>
      <c r="F1481" s="5">
        <v>0</v>
      </c>
      <c r="G1481" s="5">
        <v>1254928150.84</v>
      </c>
      <c r="H1481" s="5">
        <v>240335269.21</v>
      </c>
      <c r="I1481" s="5">
        <v>0</v>
      </c>
      <c r="J1481" s="5">
        <v>0</v>
      </c>
      <c r="K1481" s="5">
        <v>0</v>
      </c>
      <c r="L1481" s="5">
        <v>0</v>
      </c>
      <c r="M1481" s="5">
        <v>0</v>
      </c>
      <c r="N1481" s="5">
        <v>0</v>
      </c>
      <c r="O1481" s="5">
        <v>131164017.76</v>
      </c>
      <c r="P1481" s="5">
        <v>273973003.68</v>
      </c>
      <c r="Q1481" s="5">
        <v>461800371.96</v>
      </c>
      <c r="R1481" s="5">
        <v>0</v>
      </c>
      <c r="S1481" s="5">
        <v>241648140.17</v>
      </c>
      <c r="T1481" s="5">
        <v>-1396667.04</v>
      </c>
      <c r="U1481" s="5">
        <v>-1396667.04</v>
      </c>
      <c r="V1481" s="5">
        <v>0</v>
      </c>
      <c r="W1481" s="5">
        <v>0</v>
      </c>
      <c r="X1481" s="5">
        <v>2112086.18</v>
      </c>
      <c r="Y1481" s="5">
        <v>-120467.16</v>
      </c>
      <c r="Z1481" s="5">
        <v>859990.15</v>
      </c>
      <c r="AA1481" s="5"/>
      <c r="AB1481" s="5">
        <v>6183003.99</v>
      </c>
      <c r="AC1481" s="5">
        <v>3799919.82</v>
      </c>
      <c r="AD1481" s="5">
        <v>68780554.73</v>
      </c>
      <c r="AE1481" s="8">
        <f t="shared" si="391"/>
        <v>2389501796.12</v>
      </c>
      <c r="AF1481" s="8">
        <f t="shared" si="392"/>
        <v>2363513684.41</v>
      </c>
      <c r="AG1481" s="8">
        <f t="shared" si="393"/>
        <v>23459815.8</v>
      </c>
      <c r="AH1481" s="8">
        <f t="shared" si="394"/>
        <v>25842899.97</v>
      </c>
      <c r="AI1481" s="8">
        <f t="shared" si="395"/>
        <v>-42937654.76</v>
      </c>
      <c r="AJ1481" s="8">
        <f t="shared" si="396"/>
        <v>864433842.07</v>
      </c>
      <c r="AK1481" s="13">
        <f t="shared" si="397"/>
        <v>25867644.55</v>
      </c>
      <c r="AL1481" s="13">
        <f t="shared" si="398"/>
        <v>-1396667.04</v>
      </c>
      <c r="AM1481" s="13">
        <f t="shared" si="399"/>
        <v>1130988.14</v>
      </c>
      <c r="AN1481" s="13">
        <f t="shared" si="400"/>
        <v>25601965.65</v>
      </c>
      <c r="AO1481" s="13">
        <f t="shared" si="401"/>
        <v>1134573645.28</v>
      </c>
      <c r="AP1481" s="13">
        <f t="shared" si="402"/>
        <v>507851053.93</v>
      </c>
      <c r="AQ1481" s="13">
        <f t="shared" si="403"/>
        <v>439070499.2</v>
      </c>
      <c r="AR1481" s="13">
        <f t="shared" si="404"/>
        <v>267515784.72</v>
      </c>
      <c r="AS1481" s="13">
        <f t="shared" si="405"/>
        <v>198735229.99</v>
      </c>
      <c r="AT1481" s="13">
        <f t="shared" si="406"/>
        <v>-43178589.08</v>
      </c>
      <c r="AU1481" s="13">
        <f>AT1481-VLOOKUP(A1481,[1]选股结果!$A$2:$BJ$3005,48,FALSE)*0.08</f>
        <v>-118428186.9248</v>
      </c>
      <c r="AV1481" s="13">
        <f t="shared" si="407"/>
        <v>68780554.73</v>
      </c>
    </row>
    <row r="1482" spans="1:48">
      <c r="A1482" s="4" t="s">
        <v>3008</v>
      </c>
      <c r="B1482" s="4" t="s">
        <v>3009</v>
      </c>
      <c r="C1482" s="5">
        <v>2384376904.28</v>
      </c>
      <c r="D1482" s="5">
        <v>0</v>
      </c>
      <c r="E1482" s="5">
        <v>0</v>
      </c>
      <c r="F1482" s="5">
        <v>0</v>
      </c>
      <c r="G1482" s="5">
        <v>1839664773.49</v>
      </c>
      <c r="H1482" s="5">
        <v>3427545.38</v>
      </c>
      <c r="I1482" s="5">
        <v>0</v>
      </c>
      <c r="J1482" s="5">
        <v>0</v>
      </c>
      <c r="K1482" s="5">
        <v>0</v>
      </c>
      <c r="L1482" s="5">
        <v>0</v>
      </c>
      <c r="M1482" s="5">
        <v>0</v>
      </c>
      <c r="N1482" s="5">
        <v>0</v>
      </c>
      <c r="O1482" s="5">
        <v>12070282.66</v>
      </c>
      <c r="P1482" s="5">
        <v>17934775.24</v>
      </c>
      <c r="Q1482" s="5">
        <v>86500830.01</v>
      </c>
      <c r="R1482" s="5">
        <v>133776864.66</v>
      </c>
      <c r="S1482" s="5">
        <v>-11755046.19</v>
      </c>
      <c r="T1482" s="5">
        <v>29041847.43</v>
      </c>
      <c r="U1482" s="5">
        <v>15345172.97</v>
      </c>
      <c r="V1482" s="5">
        <v>0</v>
      </c>
      <c r="W1482" s="5">
        <v>-4335900</v>
      </c>
      <c r="X1482" s="5">
        <v>3969290.77</v>
      </c>
      <c r="Y1482" s="5">
        <v>4227795.25</v>
      </c>
      <c r="Z1482" s="5">
        <v>1054901.08</v>
      </c>
      <c r="AA1482" s="5"/>
      <c r="AB1482" s="5">
        <v>150532.86</v>
      </c>
      <c r="AC1482" s="5">
        <v>199498.99</v>
      </c>
      <c r="AD1482" s="5">
        <v>41724208.95</v>
      </c>
      <c r="AE1482" s="8">
        <f t="shared" si="391"/>
        <v>2384376904.28</v>
      </c>
      <c r="AF1482" s="8">
        <f t="shared" si="392"/>
        <v>2078192479.87</v>
      </c>
      <c r="AG1482" s="8">
        <f t="shared" si="393"/>
        <v>323748186.9</v>
      </c>
      <c r="AH1482" s="8">
        <f t="shared" si="394"/>
        <v>323699220.77</v>
      </c>
      <c r="AI1482" s="8">
        <f t="shared" si="395"/>
        <v>281975011.82</v>
      </c>
      <c r="AJ1482" s="8">
        <f t="shared" si="396"/>
        <v>120782649.29</v>
      </c>
      <c r="AK1482" s="13">
        <f t="shared" si="397"/>
        <v>310412219.66</v>
      </c>
      <c r="AL1482" s="13">
        <f t="shared" si="398"/>
        <v>15345172.97</v>
      </c>
      <c r="AM1482" s="13">
        <f t="shared" si="399"/>
        <v>6397418.64</v>
      </c>
      <c r="AN1482" s="13">
        <f t="shared" si="400"/>
        <v>332154811.27</v>
      </c>
      <c r="AO1482" s="13">
        <f t="shared" si="401"/>
        <v>544712130.79</v>
      </c>
      <c r="AP1482" s="13">
        <f t="shared" si="402"/>
        <v>302084718.85</v>
      </c>
      <c r="AQ1482" s="13">
        <f t="shared" si="403"/>
        <v>260360509.9</v>
      </c>
      <c r="AR1482" s="13">
        <f t="shared" si="404"/>
        <v>298657173.47</v>
      </c>
      <c r="AS1482" s="13">
        <f t="shared" si="405"/>
        <v>256932964.52</v>
      </c>
      <c r="AT1482" s="13">
        <f t="shared" si="406"/>
        <v>290430602.32</v>
      </c>
      <c r="AU1482" s="13">
        <f>AT1482-VLOOKUP(A1482,[1]选股结果!$A$2:$BJ$3005,48,FALSE)*0.08</f>
        <v>64517196.8496</v>
      </c>
      <c r="AV1482" s="13">
        <f t="shared" si="407"/>
        <v>41724208.95</v>
      </c>
    </row>
    <row r="1483" spans="1:48">
      <c r="A1483" s="4" t="s">
        <v>3010</v>
      </c>
      <c r="B1483" s="4" t="s">
        <v>3011</v>
      </c>
      <c r="C1483" s="5">
        <v>2383690882.17</v>
      </c>
      <c r="D1483" s="5">
        <v>0</v>
      </c>
      <c r="E1483" s="5">
        <v>0</v>
      </c>
      <c r="F1483" s="5">
        <v>0</v>
      </c>
      <c r="G1483" s="5">
        <v>1314044525.33</v>
      </c>
      <c r="H1483" s="5">
        <v>47492971.3</v>
      </c>
      <c r="I1483" s="5">
        <v>0</v>
      </c>
      <c r="J1483" s="5">
        <v>0</v>
      </c>
      <c r="K1483" s="5">
        <v>0</v>
      </c>
      <c r="L1483" s="5">
        <v>0</v>
      </c>
      <c r="M1483" s="5">
        <v>0</v>
      </c>
      <c r="N1483" s="5">
        <v>0</v>
      </c>
      <c r="O1483" s="5">
        <v>19221921.93</v>
      </c>
      <c r="P1483" s="5">
        <v>520045497.38</v>
      </c>
      <c r="Q1483" s="5">
        <v>185478921.31</v>
      </c>
      <c r="R1483" s="5">
        <v>57277937.13</v>
      </c>
      <c r="S1483" s="5">
        <v>-69816223.29</v>
      </c>
      <c r="T1483" s="5">
        <v>23573926.83</v>
      </c>
      <c r="U1483" s="5">
        <v>5914225.61</v>
      </c>
      <c r="V1483" s="5">
        <v>0</v>
      </c>
      <c r="W1483" s="5">
        <v>-27653093.73</v>
      </c>
      <c r="X1483" s="5">
        <v>2192363</v>
      </c>
      <c r="Y1483" s="5">
        <v>239463267.93</v>
      </c>
      <c r="Z1483" s="5">
        <v>-180103.92</v>
      </c>
      <c r="AA1483" s="5"/>
      <c r="AB1483" s="5">
        <v>12229447.77</v>
      </c>
      <c r="AC1483" s="5">
        <v>6678504.49</v>
      </c>
      <c r="AD1483" s="5">
        <v>12821018.22</v>
      </c>
      <c r="AE1483" s="8">
        <f t="shared" ref="AE1483:AE1546" si="408">C1483</f>
        <v>2383690882.17</v>
      </c>
      <c r="AF1483" s="8">
        <f t="shared" ref="AF1483:AF1546" si="409">(G1483+O1483+P1483+Q1483+R1483)+S1483</f>
        <v>2026252579.79</v>
      </c>
      <c r="AG1483" s="8">
        <f t="shared" ref="AG1483:AG1546" si="410">AE1483-AF1483+T1483+V1483+W1483-X1483-Y1483+Z1483+AA1483</f>
        <v>111523400.63</v>
      </c>
      <c r="AH1483" s="8">
        <f t="shared" ref="AH1483:AH1546" si="411">AG1483+AB1483-AC1483</f>
        <v>117074343.91</v>
      </c>
      <c r="AI1483" s="8">
        <f t="shared" ref="AI1483:AI1546" si="412">AH1483-AD1483</f>
        <v>104253325.69</v>
      </c>
      <c r="AJ1483" s="8">
        <f t="shared" si="396"/>
        <v>958658665.27</v>
      </c>
      <c r="AK1483" s="13">
        <f t="shared" si="397"/>
        <v>596901570.31</v>
      </c>
      <c r="AL1483" s="13">
        <f t="shared" si="398"/>
        <v>5914225.61</v>
      </c>
      <c r="AM1483" s="13">
        <f t="shared" si="399"/>
        <v>-6814916.15</v>
      </c>
      <c r="AN1483" s="13">
        <f t="shared" si="400"/>
        <v>596000879.77</v>
      </c>
      <c r="AO1483" s="13">
        <f t="shared" si="401"/>
        <v>1069646356.84</v>
      </c>
      <c r="AP1483" s="13">
        <f t="shared" si="402"/>
        <v>574578318.32</v>
      </c>
      <c r="AQ1483" s="13">
        <f t="shared" si="403"/>
        <v>561757300.1</v>
      </c>
      <c r="AR1483" s="13">
        <f t="shared" si="404"/>
        <v>527085347.02</v>
      </c>
      <c r="AS1483" s="13">
        <f t="shared" si="405"/>
        <v>514264328.8</v>
      </c>
      <c r="AT1483" s="13">
        <f t="shared" si="406"/>
        <v>583179861.55</v>
      </c>
      <c r="AU1483" s="13">
        <f>AT1483-VLOOKUP(A1483,[1]选股结果!$A$2:$BJ$3005,48,FALSE)*0.08</f>
        <v>114724464.986</v>
      </c>
      <c r="AV1483" s="13">
        <f t="shared" si="407"/>
        <v>12821018.22</v>
      </c>
    </row>
    <row r="1484" spans="1:48">
      <c r="A1484" s="4" t="s">
        <v>3012</v>
      </c>
      <c r="B1484" s="4" t="s">
        <v>3013</v>
      </c>
      <c r="C1484" s="5">
        <v>2382534291.32</v>
      </c>
      <c r="D1484" s="5">
        <v>0</v>
      </c>
      <c r="E1484" s="5">
        <v>0</v>
      </c>
      <c r="F1484" s="5">
        <v>0</v>
      </c>
      <c r="G1484" s="5">
        <v>1842940713.9</v>
      </c>
      <c r="H1484" s="5">
        <v>5810554.43</v>
      </c>
      <c r="I1484" s="5">
        <v>0</v>
      </c>
      <c r="J1484" s="5">
        <v>0</v>
      </c>
      <c r="K1484" s="5">
        <v>0</v>
      </c>
      <c r="L1484" s="5">
        <v>0</v>
      </c>
      <c r="M1484" s="5">
        <v>0</v>
      </c>
      <c r="N1484" s="5">
        <v>0</v>
      </c>
      <c r="O1484" s="5">
        <v>10274359.87</v>
      </c>
      <c r="P1484" s="5">
        <v>68046784.57</v>
      </c>
      <c r="Q1484" s="5">
        <v>200657599.7</v>
      </c>
      <c r="R1484" s="5">
        <v>117218481.76</v>
      </c>
      <c r="S1484" s="5">
        <v>-5550874.12</v>
      </c>
      <c r="T1484" s="5">
        <v>0</v>
      </c>
      <c r="U1484" s="5">
        <v>0</v>
      </c>
      <c r="V1484" s="5">
        <v>0</v>
      </c>
      <c r="W1484" s="5">
        <v>0</v>
      </c>
      <c r="X1484" s="5">
        <v>966549.18</v>
      </c>
      <c r="Y1484" s="5">
        <v>0</v>
      </c>
      <c r="Z1484" s="5">
        <v>0</v>
      </c>
      <c r="AA1484" s="5"/>
      <c r="AB1484" s="5">
        <v>3785551.5</v>
      </c>
      <c r="AC1484" s="5">
        <v>1338199.1</v>
      </c>
      <c r="AD1484" s="5">
        <v>31693878.91</v>
      </c>
      <c r="AE1484" s="8">
        <f t="shared" si="408"/>
        <v>2382534291.32</v>
      </c>
      <c r="AF1484" s="8">
        <f t="shared" si="409"/>
        <v>2233587065.68</v>
      </c>
      <c r="AG1484" s="8">
        <f t="shared" si="410"/>
        <v>147980676.46</v>
      </c>
      <c r="AH1484" s="8">
        <f t="shared" si="411"/>
        <v>150428028.86</v>
      </c>
      <c r="AI1484" s="8">
        <f t="shared" si="412"/>
        <v>118734149.95</v>
      </c>
      <c r="AJ1484" s="8">
        <f t="shared" si="396"/>
        <v>276531391.74</v>
      </c>
      <c r="AK1484" s="13">
        <f t="shared" si="397"/>
        <v>148947225.64</v>
      </c>
      <c r="AL1484" s="13">
        <f t="shared" si="398"/>
        <v>0</v>
      </c>
      <c r="AM1484" s="13">
        <f t="shared" si="399"/>
        <v>1480803.22</v>
      </c>
      <c r="AN1484" s="13">
        <f t="shared" si="400"/>
        <v>150428028.86</v>
      </c>
      <c r="AO1484" s="13">
        <f t="shared" si="401"/>
        <v>539593577.42</v>
      </c>
      <c r="AP1484" s="13">
        <f t="shared" si="402"/>
        <v>149206905.95</v>
      </c>
      <c r="AQ1484" s="13">
        <f t="shared" si="403"/>
        <v>117513027.04</v>
      </c>
      <c r="AR1484" s="13">
        <f t="shared" si="404"/>
        <v>143396351.52</v>
      </c>
      <c r="AS1484" s="13">
        <f t="shared" si="405"/>
        <v>111702472.61</v>
      </c>
      <c r="AT1484" s="13">
        <f t="shared" si="406"/>
        <v>118734149.95</v>
      </c>
      <c r="AU1484" s="13">
        <f>AT1484-VLOOKUP(A1484,[1]选股结果!$A$2:$BJ$3005,48,FALSE)*0.08</f>
        <v>-64057340.3524</v>
      </c>
      <c r="AV1484" s="13">
        <f t="shared" si="407"/>
        <v>31693878.91</v>
      </c>
    </row>
    <row r="1485" spans="1:48">
      <c r="A1485" s="4" t="s">
        <v>3014</v>
      </c>
      <c r="B1485" s="4" t="s">
        <v>3015</v>
      </c>
      <c r="C1485" s="5">
        <v>2380617764.82</v>
      </c>
      <c r="D1485" s="5">
        <v>0</v>
      </c>
      <c r="E1485" s="5">
        <v>0</v>
      </c>
      <c r="F1485" s="5">
        <v>0</v>
      </c>
      <c r="G1485" s="5">
        <v>1663651110.23</v>
      </c>
      <c r="H1485" s="5">
        <v>19667484.4</v>
      </c>
      <c r="I1485" s="5">
        <v>0</v>
      </c>
      <c r="J1485" s="5">
        <v>0</v>
      </c>
      <c r="K1485" s="5">
        <v>0</v>
      </c>
      <c r="L1485" s="5">
        <v>0</v>
      </c>
      <c r="M1485" s="5">
        <v>0</v>
      </c>
      <c r="N1485" s="5">
        <v>0</v>
      </c>
      <c r="O1485" s="5">
        <v>18981748.78</v>
      </c>
      <c r="P1485" s="5">
        <v>84261897.34</v>
      </c>
      <c r="Q1485" s="5">
        <v>109931590.55</v>
      </c>
      <c r="R1485" s="5">
        <v>134712146.26</v>
      </c>
      <c r="S1485" s="5">
        <v>23490142.29</v>
      </c>
      <c r="T1485" s="5">
        <v>33555781.02</v>
      </c>
      <c r="U1485" s="5">
        <v>0</v>
      </c>
      <c r="V1485" s="5">
        <v>0</v>
      </c>
      <c r="W1485" s="5">
        <v>19164901.86</v>
      </c>
      <c r="X1485" s="5">
        <v>3271293.26</v>
      </c>
      <c r="Y1485" s="5">
        <v>2601062.85</v>
      </c>
      <c r="Z1485" s="5">
        <v>16802482.99</v>
      </c>
      <c r="AA1485" s="5"/>
      <c r="AB1485" s="5">
        <v>1770089.59</v>
      </c>
      <c r="AC1485" s="5">
        <v>533910.79</v>
      </c>
      <c r="AD1485" s="5">
        <v>60024955.58</v>
      </c>
      <c r="AE1485" s="8">
        <f t="shared" si="408"/>
        <v>2380617764.82</v>
      </c>
      <c r="AF1485" s="8">
        <f t="shared" si="409"/>
        <v>2035028635.45</v>
      </c>
      <c r="AG1485" s="8">
        <f t="shared" si="410"/>
        <v>409239939.13</v>
      </c>
      <c r="AH1485" s="8">
        <f t="shared" si="411"/>
        <v>410476117.93</v>
      </c>
      <c r="AI1485" s="8">
        <f t="shared" si="412"/>
        <v>350451162.35</v>
      </c>
      <c r="AJ1485" s="8">
        <f t="shared" si="396"/>
        <v>214540120.72</v>
      </c>
      <c r="AK1485" s="13">
        <f t="shared" si="397"/>
        <v>348190192.22</v>
      </c>
      <c r="AL1485" s="13">
        <f t="shared" si="398"/>
        <v>0</v>
      </c>
      <c r="AM1485" s="13">
        <f t="shared" si="399"/>
        <v>67488051.41</v>
      </c>
      <c r="AN1485" s="13">
        <f t="shared" si="400"/>
        <v>415678243.63</v>
      </c>
      <c r="AO1485" s="13">
        <f t="shared" si="401"/>
        <v>716966654.59</v>
      </c>
      <c r="AP1485" s="13">
        <f t="shared" si="402"/>
        <v>391347818.91</v>
      </c>
      <c r="AQ1485" s="13">
        <f t="shared" si="403"/>
        <v>331322863.33</v>
      </c>
      <c r="AR1485" s="13">
        <f t="shared" si="404"/>
        <v>371680334.51</v>
      </c>
      <c r="AS1485" s="13">
        <f t="shared" si="405"/>
        <v>311655378.93</v>
      </c>
      <c r="AT1485" s="13">
        <f t="shared" si="406"/>
        <v>355653288.05</v>
      </c>
      <c r="AU1485" s="13">
        <f>AT1485-VLOOKUP(A1485,[1]选股结果!$A$2:$BJ$3005,48,FALSE)*0.08</f>
        <v>119909121.3692</v>
      </c>
      <c r="AV1485" s="13">
        <f t="shared" si="407"/>
        <v>60024955.58</v>
      </c>
    </row>
    <row r="1486" spans="1:48">
      <c r="A1486" s="4" t="s">
        <v>3016</v>
      </c>
      <c r="B1486" s="4" t="s">
        <v>3017</v>
      </c>
      <c r="C1486" s="5">
        <v>2373682063.87</v>
      </c>
      <c r="D1486" s="5">
        <v>0</v>
      </c>
      <c r="E1486" s="5">
        <v>0</v>
      </c>
      <c r="F1486" s="5">
        <v>0</v>
      </c>
      <c r="G1486" s="5">
        <v>1152491713.61</v>
      </c>
      <c r="H1486" s="5">
        <v>215600793.89</v>
      </c>
      <c r="I1486" s="5">
        <v>0</v>
      </c>
      <c r="J1486" s="5">
        <v>0</v>
      </c>
      <c r="K1486" s="5">
        <v>0</v>
      </c>
      <c r="L1486" s="5">
        <v>0</v>
      </c>
      <c r="M1486" s="5">
        <v>0</v>
      </c>
      <c r="N1486" s="5">
        <v>0</v>
      </c>
      <c r="O1486" s="5">
        <v>12035226.18</v>
      </c>
      <c r="P1486" s="5">
        <v>9656517.03</v>
      </c>
      <c r="Q1486" s="5">
        <v>73944201.23</v>
      </c>
      <c r="R1486" s="5">
        <v>27508839</v>
      </c>
      <c r="S1486" s="5">
        <v>207057374.92</v>
      </c>
      <c r="T1486" s="5">
        <v>-2157327.39</v>
      </c>
      <c r="U1486" s="5">
        <v>-2157327.39</v>
      </c>
      <c r="V1486" s="5">
        <v>0</v>
      </c>
      <c r="W1486" s="5">
        <v>0</v>
      </c>
      <c r="X1486" s="5">
        <v>2959236.79</v>
      </c>
      <c r="Y1486" s="5">
        <v>0</v>
      </c>
      <c r="Z1486" s="5">
        <v>0</v>
      </c>
      <c r="AA1486" s="5"/>
      <c r="AB1486" s="5">
        <v>1376367.98</v>
      </c>
      <c r="AC1486" s="5">
        <v>752519.83</v>
      </c>
      <c r="AD1486" s="5">
        <v>255035675.04</v>
      </c>
      <c r="AE1486" s="8">
        <f t="shared" si="408"/>
        <v>2373682063.87</v>
      </c>
      <c r="AF1486" s="8">
        <f t="shared" si="409"/>
        <v>1482693871.97</v>
      </c>
      <c r="AG1486" s="8">
        <f t="shared" si="410"/>
        <v>885871627.72</v>
      </c>
      <c r="AH1486" s="8">
        <f t="shared" si="411"/>
        <v>886495475.87</v>
      </c>
      <c r="AI1486" s="8">
        <f t="shared" si="412"/>
        <v>631459800.83</v>
      </c>
      <c r="AJ1486" s="8">
        <f t="shared" si="396"/>
        <v>95012096.29</v>
      </c>
      <c r="AK1486" s="13">
        <f t="shared" si="397"/>
        <v>890988191.9</v>
      </c>
      <c r="AL1486" s="13">
        <f t="shared" si="398"/>
        <v>-2157327.39</v>
      </c>
      <c r="AM1486" s="13">
        <f t="shared" si="399"/>
        <v>-2335388.64</v>
      </c>
      <c r="AN1486" s="13">
        <f t="shared" si="400"/>
        <v>886495475.87</v>
      </c>
      <c r="AO1486" s="13">
        <f t="shared" si="401"/>
        <v>1221190350.26</v>
      </c>
      <c r="AP1486" s="13">
        <f t="shared" si="402"/>
        <v>1313646360.71</v>
      </c>
      <c r="AQ1486" s="13">
        <f t="shared" si="403"/>
        <v>1058610685.67</v>
      </c>
      <c r="AR1486" s="13">
        <f t="shared" si="404"/>
        <v>1098045566.82</v>
      </c>
      <c r="AS1486" s="13">
        <f t="shared" si="405"/>
        <v>843009891.78</v>
      </c>
      <c r="AT1486" s="13">
        <f t="shared" si="406"/>
        <v>631459800.83</v>
      </c>
      <c r="AU1486" s="13">
        <f>AT1486-VLOOKUP(A1486,[1]选股结果!$A$2:$BJ$3005,48,FALSE)*0.08</f>
        <v>81181543.5644001</v>
      </c>
      <c r="AV1486" s="13">
        <f t="shared" si="407"/>
        <v>255035675.04</v>
      </c>
    </row>
    <row r="1487" spans="1:48">
      <c r="A1487" s="4" t="s">
        <v>3018</v>
      </c>
      <c r="B1487" s="4" t="s">
        <v>3019</v>
      </c>
      <c r="C1487" s="5">
        <v>2370831234.37</v>
      </c>
      <c r="D1487" s="5">
        <v>0</v>
      </c>
      <c r="E1487" s="5">
        <v>0</v>
      </c>
      <c r="F1487" s="5">
        <v>0</v>
      </c>
      <c r="G1487" s="5">
        <v>1409623022.23</v>
      </c>
      <c r="H1487" s="5">
        <v>10045055.3</v>
      </c>
      <c r="I1487" s="5">
        <v>0</v>
      </c>
      <c r="J1487" s="5">
        <v>0</v>
      </c>
      <c r="K1487" s="5">
        <v>0</v>
      </c>
      <c r="L1487" s="5">
        <v>0</v>
      </c>
      <c r="M1487" s="5">
        <v>0</v>
      </c>
      <c r="N1487" s="5">
        <v>0</v>
      </c>
      <c r="O1487" s="5">
        <v>22763397.41</v>
      </c>
      <c r="P1487" s="5">
        <v>174443149.74</v>
      </c>
      <c r="Q1487" s="5">
        <v>206847602.75</v>
      </c>
      <c r="R1487" s="5">
        <v>97226281.82</v>
      </c>
      <c r="S1487" s="5">
        <v>8516100.04</v>
      </c>
      <c r="T1487" s="5">
        <v>10277175.47</v>
      </c>
      <c r="U1487" s="5">
        <v>9947199.5</v>
      </c>
      <c r="V1487" s="5">
        <v>0</v>
      </c>
      <c r="W1487" s="5">
        <v>0</v>
      </c>
      <c r="X1487" s="5">
        <v>10273593.81</v>
      </c>
      <c r="Y1487" s="5">
        <v>779035.84</v>
      </c>
      <c r="Z1487" s="5">
        <v>-108751.9</v>
      </c>
      <c r="AA1487" s="5"/>
      <c r="AB1487" s="5">
        <v>697931.76</v>
      </c>
      <c r="AC1487" s="5">
        <v>5817965.16</v>
      </c>
      <c r="AD1487" s="5">
        <v>65583047.75</v>
      </c>
      <c r="AE1487" s="8">
        <f t="shared" si="408"/>
        <v>2370831234.37</v>
      </c>
      <c r="AF1487" s="8">
        <f t="shared" si="409"/>
        <v>1919419553.99</v>
      </c>
      <c r="AG1487" s="8">
        <f t="shared" si="410"/>
        <v>450527474.3</v>
      </c>
      <c r="AH1487" s="8">
        <f t="shared" si="411"/>
        <v>445407440.9</v>
      </c>
      <c r="AI1487" s="8">
        <f t="shared" si="412"/>
        <v>379824393.15</v>
      </c>
      <c r="AJ1487" s="8">
        <f t="shared" si="396"/>
        <v>409953219.14</v>
      </c>
      <c r="AK1487" s="13">
        <f t="shared" si="397"/>
        <v>452190716.22</v>
      </c>
      <c r="AL1487" s="13">
        <f t="shared" si="398"/>
        <v>9947199.5</v>
      </c>
      <c r="AM1487" s="13">
        <f t="shared" si="399"/>
        <v>-15172403.14</v>
      </c>
      <c r="AN1487" s="13">
        <f t="shared" si="400"/>
        <v>446965512.58</v>
      </c>
      <c r="AO1487" s="13">
        <f t="shared" si="401"/>
        <v>961208212.14</v>
      </c>
      <c r="AP1487" s="13">
        <f t="shared" si="402"/>
        <v>470751871.56</v>
      </c>
      <c r="AQ1487" s="13">
        <f t="shared" si="403"/>
        <v>405168823.81</v>
      </c>
      <c r="AR1487" s="13">
        <f t="shared" si="404"/>
        <v>460706816.26</v>
      </c>
      <c r="AS1487" s="13">
        <f t="shared" si="405"/>
        <v>395123768.51</v>
      </c>
      <c r="AT1487" s="13">
        <f t="shared" si="406"/>
        <v>381382464.83</v>
      </c>
      <c r="AU1487" s="13">
        <f>AT1487-VLOOKUP(A1487,[1]选股结果!$A$2:$BJ$3005,48,FALSE)*0.08</f>
        <v>170602374.4868</v>
      </c>
      <c r="AV1487" s="13">
        <f t="shared" si="407"/>
        <v>65583047.75</v>
      </c>
    </row>
    <row r="1488" spans="1:48">
      <c r="A1488" s="4" t="s">
        <v>3020</v>
      </c>
      <c r="B1488" s="4" t="s">
        <v>3021</v>
      </c>
      <c r="C1488" s="5">
        <v>2368261531.67</v>
      </c>
      <c r="D1488" s="5">
        <v>0</v>
      </c>
      <c r="E1488" s="5">
        <v>0</v>
      </c>
      <c r="F1488" s="5">
        <v>0</v>
      </c>
      <c r="G1488" s="5">
        <v>2130732301.42</v>
      </c>
      <c r="H1488" s="5">
        <v>19554285.18</v>
      </c>
      <c r="I1488" s="5">
        <v>0</v>
      </c>
      <c r="J1488" s="5">
        <v>0</v>
      </c>
      <c r="K1488" s="5">
        <v>0</v>
      </c>
      <c r="L1488" s="5">
        <v>0</v>
      </c>
      <c r="M1488" s="5">
        <v>0</v>
      </c>
      <c r="N1488" s="5">
        <v>0</v>
      </c>
      <c r="O1488" s="5">
        <v>9866957.47</v>
      </c>
      <c r="P1488" s="5">
        <v>27017509.96</v>
      </c>
      <c r="Q1488" s="5">
        <v>97530247.89</v>
      </c>
      <c r="R1488" s="5">
        <v>4591990.34</v>
      </c>
      <c r="S1488" s="5">
        <v>21789938.2</v>
      </c>
      <c r="T1488" s="5">
        <v>2401820.62</v>
      </c>
      <c r="U1488" s="5">
        <v>0</v>
      </c>
      <c r="V1488" s="5">
        <v>0</v>
      </c>
      <c r="W1488" s="5">
        <v>-22882343.67</v>
      </c>
      <c r="X1488" s="5">
        <v>2859930.86</v>
      </c>
      <c r="Y1488" s="5">
        <v>8580174.89</v>
      </c>
      <c r="Z1488" s="5">
        <v>148269.03</v>
      </c>
      <c r="AA1488" s="5"/>
      <c r="AB1488" s="5">
        <v>458648.36</v>
      </c>
      <c r="AC1488" s="5">
        <v>35850.42</v>
      </c>
      <c r="AD1488" s="5">
        <v>-1936491.95</v>
      </c>
      <c r="AE1488" s="8">
        <f t="shared" si="408"/>
        <v>2368261531.67</v>
      </c>
      <c r="AF1488" s="8">
        <f t="shared" si="409"/>
        <v>2291528945.28</v>
      </c>
      <c r="AG1488" s="8">
        <f t="shared" si="410"/>
        <v>44960226.6200003</v>
      </c>
      <c r="AH1488" s="8">
        <f t="shared" si="411"/>
        <v>45383024.5600003</v>
      </c>
      <c r="AI1488" s="8">
        <f t="shared" si="412"/>
        <v>47319516.5100003</v>
      </c>
      <c r="AJ1488" s="8">
        <f t="shared" si="396"/>
        <v>142572092.27</v>
      </c>
      <c r="AK1488" s="13">
        <f t="shared" si="397"/>
        <v>85312761.28</v>
      </c>
      <c r="AL1488" s="13">
        <f t="shared" si="398"/>
        <v>0</v>
      </c>
      <c r="AM1488" s="13">
        <f t="shared" si="399"/>
        <v>-22769386.94</v>
      </c>
      <c r="AN1488" s="13">
        <f t="shared" si="400"/>
        <v>62543374.34</v>
      </c>
      <c r="AO1488" s="13">
        <f t="shared" si="401"/>
        <v>237529230.25</v>
      </c>
      <c r="AP1488" s="13">
        <f t="shared" si="402"/>
        <v>126656984.66</v>
      </c>
      <c r="AQ1488" s="13">
        <f t="shared" si="403"/>
        <v>128593476.61</v>
      </c>
      <c r="AR1488" s="13">
        <f t="shared" si="404"/>
        <v>107102699.48</v>
      </c>
      <c r="AS1488" s="13">
        <f t="shared" si="405"/>
        <v>109039191.43</v>
      </c>
      <c r="AT1488" s="13">
        <f t="shared" si="406"/>
        <v>64479866.29</v>
      </c>
      <c r="AU1488" s="13">
        <f>AT1488-VLOOKUP(A1488,[1]选股结果!$A$2:$BJ$3005,48,FALSE)*0.08</f>
        <v>-53828833.4132</v>
      </c>
      <c r="AV1488" s="13">
        <f t="shared" si="407"/>
        <v>-1936491.95</v>
      </c>
    </row>
    <row r="1489" spans="1:48">
      <c r="A1489" s="4" t="s">
        <v>3022</v>
      </c>
      <c r="B1489" s="4" t="s">
        <v>3023</v>
      </c>
      <c r="C1489" s="5">
        <v>2367136571.36</v>
      </c>
      <c r="D1489" s="5">
        <v>0</v>
      </c>
      <c r="E1489" s="5">
        <v>0</v>
      </c>
      <c r="F1489" s="5">
        <v>0</v>
      </c>
      <c r="G1489" s="5">
        <v>2285318562.26</v>
      </c>
      <c r="H1489" s="5">
        <v>2460329.19</v>
      </c>
      <c r="I1489" s="5">
        <v>0</v>
      </c>
      <c r="J1489" s="5">
        <v>0</v>
      </c>
      <c r="K1489" s="5">
        <v>0</v>
      </c>
      <c r="L1489" s="5">
        <v>0</v>
      </c>
      <c r="M1489" s="5">
        <v>0</v>
      </c>
      <c r="N1489" s="5">
        <v>0</v>
      </c>
      <c r="O1489" s="5">
        <v>7206995.61</v>
      </c>
      <c r="P1489" s="5">
        <v>6085931.6</v>
      </c>
      <c r="Q1489" s="5">
        <v>41780315.98</v>
      </c>
      <c r="R1489" s="5">
        <v>1614693.41</v>
      </c>
      <c r="S1489" s="5">
        <v>-10207634.98</v>
      </c>
      <c r="T1489" s="5">
        <v>73660673.08</v>
      </c>
      <c r="U1489" s="5">
        <v>0</v>
      </c>
      <c r="V1489" s="5">
        <v>0</v>
      </c>
      <c r="W1489" s="5">
        <v>27819167.29</v>
      </c>
      <c r="X1489" s="5">
        <v>218962.45</v>
      </c>
      <c r="Y1489" s="5">
        <v>1681634.38</v>
      </c>
      <c r="Z1489" s="5">
        <v>110.3</v>
      </c>
      <c r="AA1489" s="5"/>
      <c r="AB1489" s="5">
        <v>121179.62</v>
      </c>
      <c r="AC1489" s="5">
        <v>4963899.81</v>
      </c>
      <c r="AD1489" s="5">
        <v>0</v>
      </c>
      <c r="AE1489" s="8">
        <f t="shared" si="408"/>
        <v>2367136571.36</v>
      </c>
      <c r="AF1489" s="8">
        <f t="shared" si="409"/>
        <v>2331798863.88</v>
      </c>
      <c r="AG1489" s="8">
        <f t="shared" si="410"/>
        <v>134917061.32</v>
      </c>
      <c r="AH1489" s="8">
        <f t="shared" si="411"/>
        <v>130074341.13</v>
      </c>
      <c r="AI1489" s="8">
        <f t="shared" si="412"/>
        <v>130074341.13</v>
      </c>
      <c r="AJ1489" s="8">
        <f t="shared" si="396"/>
        <v>61597597.76</v>
      </c>
      <c r="AK1489" s="13">
        <f t="shared" si="397"/>
        <v>37019341.8599999</v>
      </c>
      <c r="AL1489" s="13">
        <f t="shared" si="398"/>
        <v>0</v>
      </c>
      <c r="AM1489" s="13">
        <f t="shared" si="399"/>
        <v>96418268.03</v>
      </c>
      <c r="AN1489" s="13">
        <f t="shared" si="400"/>
        <v>133437609.89</v>
      </c>
      <c r="AO1489" s="13">
        <f t="shared" si="401"/>
        <v>81818009.0999999</v>
      </c>
      <c r="AP1489" s="13">
        <f t="shared" si="402"/>
        <v>29272036.0699999</v>
      </c>
      <c r="AQ1489" s="13">
        <f t="shared" si="403"/>
        <v>29272036.0699999</v>
      </c>
      <c r="AR1489" s="13">
        <f t="shared" si="404"/>
        <v>26811706.8799999</v>
      </c>
      <c r="AS1489" s="13">
        <f t="shared" si="405"/>
        <v>26811706.8799999</v>
      </c>
      <c r="AT1489" s="13">
        <f t="shared" si="406"/>
        <v>133437609.89</v>
      </c>
      <c r="AU1489" s="13">
        <f>AT1489-VLOOKUP(A1489,[1]选股结果!$A$2:$BJ$3005,48,FALSE)*0.08</f>
        <v>-222135020.5812</v>
      </c>
      <c r="AV1489" s="13">
        <f t="shared" si="407"/>
        <v>0</v>
      </c>
    </row>
    <row r="1490" spans="1:48">
      <c r="A1490" s="4" t="s">
        <v>3024</v>
      </c>
      <c r="B1490" s="4" t="s">
        <v>3025</v>
      </c>
      <c r="C1490" s="5">
        <v>2366303368.47</v>
      </c>
      <c r="D1490" s="5">
        <v>0</v>
      </c>
      <c r="E1490" s="5">
        <v>0</v>
      </c>
      <c r="F1490" s="5">
        <v>0</v>
      </c>
      <c r="G1490" s="5">
        <v>1819727156.54</v>
      </c>
      <c r="H1490" s="5">
        <v>734004.55</v>
      </c>
      <c r="I1490" s="5">
        <v>0</v>
      </c>
      <c r="J1490" s="5">
        <v>0</v>
      </c>
      <c r="K1490" s="5">
        <v>0</v>
      </c>
      <c r="L1490" s="5">
        <v>0</v>
      </c>
      <c r="M1490" s="5">
        <v>0</v>
      </c>
      <c r="N1490" s="5">
        <v>0</v>
      </c>
      <c r="O1490" s="5">
        <v>8040320.63</v>
      </c>
      <c r="P1490" s="5">
        <v>39330792.02</v>
      </c>
      <c r="Q1490" s="5">
        <v>73001135.04</v>
      </c>
      <c r="R1490" s="5">
        <v>97444435.31</v>
      </c>
      <c r="S1490" s="5">
        <v>-8164988.95</v>
      </c>
      <c r="T1490" s="5">
        <v>-18548540.22</v>
      </c>
      <c r="U1490" s="5">
        <v>-19153969.16</v>
      </c>
      <c r="V1490" s="5">
        <v>0</v>
      </c>
      <c r="W1490" s="5">
        <v>0</v>
      </c>
      <c r="X1490" s="5">
        <v>5992264.4</v>
      </c>
      <c r="Y1490" s="5">
        <v>0</v>
      </c>
      <c r="Z1490" s="5">
        <v>0</v>
      </c>
      <c r="AA1490" s="5"/>
      <c r="AB1490" s="5">
        <v>639052.7</v>
      </c>
      <c r="AC1490" s="5">
        <v>451.61</v>
      </c>
      <c r="AD1490" s="5">
        <v>68643844.64</v>
      </c>
      <c r="AE1490" s="8">
        <f t="shared" si="408"/>
        <v>2366303368.47</v>
      </c>
      <c r="AF1490" s="8">
        <f t="shared" si="409"/>
        <v>2029378850.59</v>
      </c>
      <c r="AG1490" s="8">
        <f t="shared" si="410"/>
        <v>312383713.26</v>
      </c>
      <c r="AH1490" s="8">
        <f t="shared" si="411"/>
        <v>313022314.35</v>
      </c>
      <c r="AI1490" s="8">
        <f t="shared" si="412"/>
        <v>244378469.71</v>
      </c>
      <c r="AJ1490" s="8">
        <f t="shared" si="396"/>
        <v>119733646.6</v>
      </c>
      <c r="AK1490" s="13">
        <f t="shared" si="397"/>
        <v>336924517.88</v>
      </c>
      <c r="AL1490" s="13">
        <f t="shared" si="398"/>
        <v>-19153969.16</v>
      </c>
      <c r="AM1490" s="13">
        <f t="shared" si="399"/>
        <v>-4748234.37</v>
      </c>
      <c r="AN1490" s="13">
        <f t="shared" si="400"/>
        <v>313022314.35</v>
      </c>
      <c r="AO1490" s="13">
        <f t="shared" si="401"/>
        <v>546576211.93</v>
      </c>
      <c r="AP1490" s="13">
        <f t="shared" si="402"/>
        <v>329493533.48</v>
      </c>
      <c r="AQ1490" s="13">
        <f t="shared" si="403"/>
        <v>260849688.84</v>
      </c>
      <c r="AR1490" s="13">
        <f t="shared" si="404"/>
        <v>328759528.93</v>
      </c>
      <c r="AS1490" s="13">
        <f t="shared" si="405"/>
        <v>260115684.29</v>
      </c>
      <c r="AT1490" s="13">
        <f t="shared" si="406"/>
        <v>244378469.71</v>
      </c>
      <c r="AU1490" s="13">
        <f>AT1490-VLOOKUP(A1490,[1]选股结果!$A$2:$BJ$3005,48,FALSE)*0.08</f>
        <v>-110472173.7644</v>
      </c>
      <c r="AV1490" s="13">
        <f t="shared" si="407"/>
        <v>68643844.64</v>
      </c>
    </row>
    <row r="1491" spans="1:48">
      <c r="A1491" s="4" t="s">
        <v>3026</v>
      </c>
      <c r="B1491" s="4" t="s">
        <v>3027</v>
      </c>
      <c r="C1491" s="5">
        <v>2364651720.41</v>
      </c>
      <c r="D1491" s="5">
        <v>0</v>
      </c>
      <c r="E1491" s="5">
        <v>0</v>
      </c>
      <c r="F1491" s="5">
        <v>0</v>
      </c>
      <c r="G1491" s="5">
        <v>1553497580.4</v>
      </c>
      <c r="H1491" s="5">
        <v>0</v>
      </c>
      <c r="I1491" s="5">
        <v>0</v>
      </c>
      <c r="J1491" s="5">
        <v>0</v>
      </c>
      <c r="K1491" s="5">
        <v>0</v>
      </c>
      <c r="L1491" s="5">
        <v>0</v>
      </c>
      <c r="M1491" s="5">
        <v>0</v>
      </c>
      <c r="N1491" s="5">
        <v>0</v>
      </c>
      <c r="O1491" s="5">
        <v>14423391.83</v>
      </c>
      <c r="P1491" s="5">
        <v>367546906.95</v>
      </c>
      <c r="Q1491" s="5">
        <v>94842536.56</v>
      </c>
      <c r="R1491" s="5">
        <v>92382723.4</v>
      </c>
      <c r="S1491" s="5">
        <v>-11193058.02</v>
      </c>
      <c r="T1491" s="5">
        <v>23195499.08</v>
      </c>
      <c r="U1491" s="5">
        <v>0</v>
      </c>
      <c r="V1491" s="5">
        <v>0</v>
      </c>
      <c r="W1491" s="5">
        <v>0</v>
      </c>
      <c r="X1491" s="5">
        <v>19260117.41</v>
      </c>
      <c r="Y1491" s="5">
        <v>32207178.96</v>
      </c>
      <c r="Z1491" s="5">
        <v>-2111273.39</v>
      </c>
      <c r="AA1491" s="5"/>
      <c r="AB1491" s="5">
        <v>1318893.51</v>
      </c>
      <c r="AC1491" s="5">
        <v>3119908.35</v>
      </c>
      <c r="AD1491" s="5">
        <v>35126740.8</v>
      </c>
      <c r="AE1491" s="8">
        <f t="shared" si="408"/>
        <v>2364651720.41</v>
      </c>
      <c r="AF1491" s="8">
        <f t="shared" si="409"/>
        <v>2111500081.12</v>
      </c>
      <c r="AG1491" s="8">
        <f t="shared" si="410"/>
        <v>222768568.61</v>
      </c>
      <c r="AH1491" s="8">
        <f t="shared" si="411"/>
        <v>220967553.77</v>
      </c>
      <c r="AI1491" s="8">
        <f t="shared" si="412"/>
        <v>185840812.97</v>
      </c>
      <c r="AJ1491" s="8">
        <f t="shared" si="396"/>
        <v>510821029.14</v>
      </c>
      <c r="AK1491" s="13">
        <f t="shared" si="397"/>
        <v>285358818.25</v>
      </c>
      <c r="AL1491" s="13">
        <f t="shared" si="398"/>
        <v>0</v>
      </c>
      <c r="AM1491" s="13">
        <f t="shared" si="399"/>
        <v>23093.4399999978</v>
      </c>
      <c r="AN1491" s="13">
        <f t="shared" si="400"/>
        <v>285381911.69</v>
      </c>
      <c r="AO1491" s="13">
        <f t="shared" si="401"/>
        <v>811154140.01</v>
      </c>
      <c r="AP1491" s="13">
        <f t="shared" si="402"/>
        <v>274165760.23</v>
      </c>
      <c r="AQ1491" s="13">
        <f t="shared" si="403"/>
        <v>239039019.43</v>
      </c>
      <c r="AR1491" s="13">
        <f t="shared" si="404"/>
        <v>274165760.23</v>
      </c>
      <c r="AS1491" s="13">
        <f t="shared" si="405"/>
        <v>239039019.43</v>
      </c>
      <c r="AT1491" s="13">
        <f t="shared" si="406"/>
        <v>250255170.89</v>
      </c>
      <c r="AU1491" s="13">
        <f>AT1491-VLOOKUP(A1491,[1]选股结果!$A$2:$BJ$3005,48,FALSE)*0.08</f>
        <v>92045887.0956</v>
      </c>
      <c r="AV1491" s="13">
        <f t="shared" si="407"/>
        <v>35126740.8</v>
      </c>
    </row>
    <row r="1492" spans="1:48">
      <c r="A1492" s="4" t="s">
        <v>3028</v>
      </c>
      <c r="B1492" s="4" t="s">
        <v>3029</v>
      </c>
      <c r="C1492" s="5">
        <v>2361215506.35</v>
      </c>
      <c r="D1492" s="5">
        <v>0</v>
      </c>
      <c r="E1492" s="5">
        <v>0</v>
      </c>
      <c r="F1492" s="5">
        <v>0</v>
      </c>
      <c r="G1492" s="5">
        <v>2159489432.28</v>
      </c>
      <c r="H1492" s="5">
        <v>108374219.39</v>
      </c>
      <c r="I1492" s="5">
        <v>0</v>
      </c>
      <c r="J1492" s="5">
        <v>0</v>
      </c>
      <c r="K1492" s="5">
        <v>0</v>
      </c>
      <c r="L1492" s="5">
        <v>0</v>
      </c>
      <c r="M1492" s="5">
        <v>0</v>
      </c>
      <c r="N1492" s="5">
        <v>0</v>
      </c>
      <c r="O1492" s="5">
        <v>64148486.56</v>
      </c>
      <c r="P1492" s="5">
        <v>6687278.11</v>
      </c>
      <c r="Q1492" s="5">
        <v>107037016.14</v>
      </c>
      <c r="R1492" s="5">
        <v>0</v>
      </c>
      <c r="S1492" s="5">
        <v>93375619.71</v>
      </c>
      <c r="T1492" s="5">
        <v>60193767.32</v>
      </c>
      <c r="U1492" s="5">
        <v>60193767.32</v>
      </c>
      <c r="V1492" s="5">
        <v>0</v>
      </c>
      <c r="W1492" s="5">
        <v>0</v>
      </c>
      <c r="X1492" s="5">
        <v>7469297.27</v>
      </c>
      <c r="Y1492" s="5">
        <v>0</v>
      </c>
      <c r="Z1492" s="5">
        <v>5601749.81</v>
      </c>
      <c r="AA1492" s="5"/>
      <c r="AB1492" s="5">
        <v>9339818.38</v>
      </c>
      <c r="AC1492" s="5">
        <v>3137508.73</v>
      </c>
      <c r="AD1492" s="5">
        <v>-14055925.77</v>
      </c>
      <c r="AE1492" s="8">
        <f t="shared" si="408"/>
        <v>2361215506.35</v>
      </c>
      <c r="AF1492" s="8">
        <f t="shared" si="409"/>
        <v>2430737832.8</v>
      </c>
      <c r="AG1492" s="8">
        <f t="shared" si="410"/>
        <v>-11196106.5900003</v>
      </c>
      <c r="AH1492" s="8">
        <f t="shared" si="411"/>
        <v>-4993796.9400003</v>
      </c>
      <c r="AI1492" s="8">
        <f t="shared" si="412"/>
        <v>9062128.8299997</v>
      </c>
      <c r="AJ1492" s="8">
        <f t="shared" si="396"/>
        <v>171670471.16</v>
      </c>
      <c r="AK1492" s="13">
        <f t="shared" si="397"/>
        <v>-69522326.4500003</v>
      </c>
      <c r="AL1492" s="13">
        <f t="shared" si="398"/>
        <v>60193767.32</v>
      </c>
      <c r="AM1492" s="13">
        <f t="shared" si="399"/>
        <v>4334762.19</v>
      </c>
      <c r="AN1492" s="13">
        <f t="shared" si="400"/>
        <v>-4993796.9400003</v>
      </c>
      <c r="AO1492" s="13">
        <f t="shared" si="401"/>
        <v>201726074.07</v>
      </c>
      <c r="AP1492" s="13">
        <f t="shared" si="402"/>
        <v>132227512.65</v>
      </c>
      <c r="AQ1492" s="13">
        <f t="shared" si="403"/>
        <v>146283438.42</v>
      </c>
      <c r="AR1492" s="13">
        <f t="shared" si="404"/>
        <v>23853293.2599997</v>
      </c>
      <c r="AS1492" s="13">
        <f t="shared" si="405"/>
        <v>37909219.0299997</v>
      </c>
      <c r="AT1492" s="13">
        <f t="shared" si="406"/>
        <v>9062128.8299997</v>
      </c>
      <c r="AU1492" s="13">
        <f>AT1492-VLOOKUP(A1492,[1]选股结果!$A$2:$BJ$3005,48,FALSE)*0.08</f>
        <v>-945908622.0108</v>
      </c>
      <c r="AV1492" s="13">
        <f t="shared" si="407"/>
        <v>-14055925.77</v>
      </c>
    </row>
    <row r="1493" spans="1:48">
      <c r="A1493" s="4" t="s">
        <v>3030</v>
      </c>
      <c r="B1493" s="4" t="s">
        <v>3031</v>
      </c>
      <c r="C1493" s="5">
        <v>2357902315.57</v>
      </c>
      <c r="D1493" s="5">
        <v>0</v>
      </c>
      <c r="E1493" s="5">
        <v>0</v>
      </c>
      <c r="F1493" s="5">
        <v>0</v>
      </c>
      <c r="G1493" s="5">
        <v>1788419511.04</v>
      </c>
      <c r="H1493" s="5">
        <v>2631490.34</v>
      </c>
      <c r="I1493" s="5">
        <v>0</v>
      </c>
      <c r="J1493" s="5">
        <v>0</v>
      </c>
      <c r="K1493" s="5">
        <v>0</v>
      </c>
      <c r="L1493" s="5">
        <v>0</v>
      </c>
      <c r="M1493" s="5">
        <v>0</v>
      </c>
      <c r="N1493" s="5">
        <v>0</v>
      </c>
      <c r="O1493" s="5">
        <v>13309619.37</v>
      </c>
      <c r="P1493" s="5">
        <v>206645023.85</v>
      </c>
      <c r="Q1493" s="5">
        <v>99004144.01</v>
      </c>
      <c r="R1493" s="5">
        <v>94394673.95</v>
      </c>
      <c r="S1493" s="5">
        <v>-11342807.1</v>
      </c>
      <c r="T1493" s="5">
        <v>1827349.42</v>
      </c>
      <c r="U1493" s="5">
        <v>0</v>
      </c>
      <c r="V1493" s="5">
        <v>0</v>
      </c>
      <c r="W1493" s="5">
        <v>0</v>
      </c>
      <c r="X1493" s="5">
        <v>27718826.6</v>
      </c>
      <c r="Y1493" s="5">
        <v>7732000.69</v>
      </c>
      <c r="Z1493" s="5">
        <v>391493.11</v>
      </c>
      <c r="AA1493" s="5"/>
      <c r="AB1493" s="5">
        <v>1504089.54</v>
      </c>
      <c r="AC1493" s="5">
        <v>814191.68</v>
      </c>
      <c r="AD1493" s="5">
        <v>9949677.83</v>
      </c>
      <c r="AE1493" s="8">
        <f t="shared" si="408"/>
        <v>2357902315.57</v>
      </c>
      <c r="AF1493" s="8">
        <f t="shared" si="409"/>
        <v>2190430165.12</v>
      </c>
      <c r="AG1493" s="8">
        <f t="shared" si="410"/>
        <v>134240165.69</v>
      </c>
      <c r="AH1493" s="8">
        <f t="shared" si="411"/>
        <v>134930063.55</v>
      </c>
      <c r="AI1493" s="8">
        <f t="shared" si="412"/>
        <v>124980385.72</v>
      </c>
      <c r="AJ1493" s="8">
        <f t="shared" si="396"/>
        <v>326000890.06</v>
      </c>
      <c r="AK1493" s="13">
        <f t="shared" si="397"/>
        <v>175204151.14</v>
      </c>
      <c r="AL1493" s="13">
        <f t="shared" si="398"/>
        <v>0</v>
      </c>
      <c r="AM1493" s="13">
        <f t="shared" si="399"/>
        <v>-24810086.21</v>
      </c>
      <c r="AN1493" s="13">
        <f t="shared" si="400"/>
        <v>150394064.93</v>
      </c>
      <c r="AO1493" s="13">
        <f t="shared" si="401"/>
        <v>569482804.53</v>
      </c>
      <c r="AP1493" s="13">
        <f t="shared" si="402"/>
        <v>166492834.38</v>
      </c>
      <c r="AQ1493" s="13">
        <f t="shared" si="403"/>
        <v>156543156.55</v>
      </c>
      <c r="AR1493" s="13">
        <f t="shared" si="404"/>
        <v>163861344.04</v>
      </c>
      <c r="AS1493" s="13">
        <f t="shared" si="405"/>
        <v>153911666.21</v>
      </c>
      <c r="AT1493" s="13">
        <f t="shared" si="406"/>
        <v>140444387.1</v>
      </c>
      <c r="AU1493" s="13">
        <f>AT1493-VLOOKUP(A1493,[1]选股结果!$A$2:$BJ$3005,48,FALSE)*0.08</f>
        <v>-1581098.12640002</v>
      </c>
      <c r="AV1493" s="13">
        <f t="shared" si="407"/>
        <v>9949677.83000001</v>
      </c>
    </row>
    <row r="1494" spans="1:48">
      <c r="A1494" s="4" t="s">
        <v>3032</v>
      </c>
      <c r="B1494" s="4" t="s">
        <v>3033</v>
      </c>
      <c r="C1494" s="5">
        <v>2356790324.82</v>
      </c>
      <c r="D1494" s="5">
        <v>0</v>
      </c>
      <c r="E1494" s="5">
        <v>0</v>
      </c>
      <c r="F1494" s="5">
        <v>0</v>
      </c>
      <c r="G1494" s="5">
        <v>1847205553.34</v>
      </c>
      <c r="H1494" s="5">
        <v>63830401.17</v>
      </c>
      <c r="I1494" s="5">
        <v>0</v>
      </c>
      <c r="J1494" s="5">
        <v>0</v>
      </c>
      <c r="K1494" s="5">
        <v>0</v>
      </c>
      <c r="L1494" s="5">
        <v>0</v>
      </c>
      <c r="M1494" s="5">
        <v>0</v>
      </c>
      <c r="N1494" s="5">
        <v>0</v>
      </c>
      <c r="O1494" s="5">
        <v>17565732.63</v>
      </c>
      <c r="P1494" s="5">
        <v>271549461.34</v>
      </c>
      <c r="Q1494" s="5">
        <v>137726291.57</v>
      </c>
      <c r="R1494" s="5">
        <v>2441121.4</v>
      </c>
      <c r="S1494" s="5">
        <v>56352829.64</v>
      </c>
      <c r="T1494" s="5">
        <v>-22127649.24</v>
      </c>
      <c r="U1494" s="5">
        <v>-22559885.64</v>
      </c>
      <c r="V1494" s="5">
        <v>0</v>
      </c>
      <c r="W1494" s="5">
        <v>0</v>
      </c>
      <c r="X1494" s="5">
        <v>518529.81</v>
      </c>
      <c r="Y1494" s="5">
        <v>27208.59</v>
      </c>
      <c r="Z1494" s="5">
        <v>2916490.99</v>
      </c>
      <c r="AA1494" s="5"/>
      <c r="AB1494" s="5">
        <v>5308277.67</v>
      </c>
      <c r="AC1494" s="5">
        <v>9197890.61</v>
      </c>
      <c r="AD1494" s="5">
        <v>28230392.68</v>
      </c>
      <c r="AE1494" s="8">
        <f t="shared" si="408"/>
        <v>2356790324.82</v>
      </c>
      <c r="AF1494" s="8">
        <f t="shared" si="409"/>
        <v>2332840989.92</v>
      </c>
      <c r="AG1494" s="8">
        <f t="shared" si="410"/>
        <v>4192438.2500001</v>
      </c>
      <c r="AH1494" s="8">
        <f t="shared" si="411"/>
        <v>302825.310000101</v>
      </c>
      <c r="AI1494" s="8">
        <f t="shared" si="412"/>
        <v>-27927567.3699999</v>
      </c>
      <c r="AJ1494" s="8">
        <f t="shared" si="396"/>
        <v>430758307.07</v>
      </c>
      <c r="AK1494" s="13">
        <f t="shared" si="397"/>
        <v>23976543.4900003</v>
      </c>
      <c r="AL1494" s="13">
        <f t="shared" si="398"/>
        <v>-22559885.64</v>
      </c>
      <c r="AM1494" s="13">
        <f t="shared" si="399"/>
        <v>-1059415.36</v>
      </c>
      <c r="AN1494" s="13">
        <f t="shared" si="400"/>
        <v>357242.490000299</v>
      </c>
      <c r="AO1494" s="13">
        <f t="shared" si="401"/>
        <v>509584771.48</v>
      </c>
      <c r="AP1494" s="13">
        <f t="shared" si="402"/>
        <v>144159774.3</v>
      </c>
      <c r="AQ1494" s="13">
        <f t="shared" si="403"/>
        <v>115929381.62</v>
      </c>
      <c r="AR1494" s="13">
        <f t="shared" si="404"/>
        <v>80329373.1300003</v>
      </c>
      <c r="AS1494" s="13">
        <f t="shared" si="405"/>
        <v>52098980.4500003</v>
      </c>
      <c r="AT1494" s="13">
        <f t="shared" si="406"/>
        <v>-27873150.1899997</v>
      </c>
      <c r="AU1494" s="13">
        <f>AT1494-VLOOKUP(A1494,[1]选股结果!$A$2:$BJ$3005,48,FALSE)*0.08</f>
        <v>-249332557.1708</v>
      </c>
      <c r="AV1494" s="13">
        <f t="shared" si="407"/>
        <v>28230392.68</v>
      </c>
    </row>
    <row r="1495" spans="1:48">
      <c r="A1495" s="4" t="s">
        <v>3034</v>
      </c>
      <c r="B1495" s="4" t="s">
        <v>3035</v>
      </c>
      <c r="C1495" s="5">
        <v>2351945513.23</v>
      </c>
      <c r="D1495" s="5">
        <v>0</v>
      </c>
      <c r="E1495" s="5">
        <v>0</v>
      </c>
      <c r="F1495" s="5">
        <v>0</v>
      </c>
      <c r="G1495" s="5">
        <v>1707067270.68</v>
      </c>
      <c r="H1495" s="5">
        <v>5266036.65</v>
      </c>
      <c r="I1495" s="5">
        <v>0</v>
      </c>
      <c r="J1495" s="5">
        <v>0</v>
      </c>
      <c r="K1495" s="5">
        <v>0</v>
      </c>
      <c r="L1495" s="5">
        <v>0</v>
      </c>
      <c r="M1495" s="5">
        <v>0</v>
      </c>
      <c r="N1495" s="5">
        <v>0</v>
      </c>
      <c r="O1495" s="5">
        <v>18646131.72</v>
      </c>
      <c r="P1495" s="5">
        <v>31747268.75</v>
      </c>
      <c r="Q1495" s="5">
        <v>183571908.21</v>
      </c>
      <c r="R1495" s="5">
        <v>131783148.05</v>
      </c>
      <c r="S1495" s="5">
        <v>43315682.39</v>
      </c>
      <c r="T1495" s="5">
        <v>55384460.87</v>
      </c>
      <c r="U1495" s="5">
        <v>1948037.62</v>
      </c>
      <c r="V1495" s="5">
        <v>0</v>
      </c>
      <c r="W1495" s="5">
        <v>2055216.04</v>
      </c>
      <c r="X1495" s="5">
        <v>-1737535.31</v>
      </c>
      <c r="Y1495" s="5">
        <v>2838552</v>
      </c>
      <c r="Z1495" s="5">
        <v>-22112.13</v>
      </c>
      <c r="AA1495" s="5"/>
      <c r="AB1495" s="5">
        <v>8281650.22</v>
      </c>
      <c r="AC1495" s="5">
        <v>751812.53</v>
      </c>
      <c r="AD1495" s="5">
        <v>24354698.64</v>
      </c>
      <c r="AE1495" s="8">
        <f t="shared" si="408"/>
        <v>2351945513.23</v>
      </c>
      <c r="AF1495" s="8">
        <f t="shared" si="409"/>
        <v>2116131409.8</v>
      </c>
      <c r="AG1495" s="8">
        <f t="shared" si="410"/>
        <v>292130651.52</v>
      </c>
      <c r="AH1495" s="8">
        <f t="shared" si="411"/>
        <v>299660489.21</v>
      </c>
      <c r="AI1495" s="8">
        <f t="shared" si="412"/>
        <v>275305790.57</v>
      </c>
      <c r="AJ1495" s="8">
        <f t="shared" si="396"/>
        <v>229274022.99</v>
      </c>
      <c r="AK1495" s="13">
        <f t="shared" si="397"/>
        <v>238652655.43</v>
      </c>
      <c r="AL1495" s="13">
        <f t="shared" si="398"/>
        <v>1948037.62</v>
      </c>
      <c r="AM1495" s="13">
        <f t="shared" si="399"/>
        <v>64736900.16</v>
      </c>
      <c r="AN1495" s="13">
        <f t="shared" si="400"/>
        <v>305337593.21</v>
      </c>
      <c r="AO1495" s="13">
        <f t="shared" si="401"/>
        <v>644878242.55</v>
      </c>
      <c r="AP1495" s="13">
        <f t="shared" si="402"/>
        <v>287234374.47</v>
      </c>
      <c r="AQ1495" s="13">
        <f t="shared" si="403"/>
        <v>262879675.83</v>
      </c>
      <c r="AR1495" s="13">
        <f t="shared" si="404"/>
        <v>281968337.82</v>
      </c>
      <c r="AS1495" s="13">
        <f t="shared" si="405"/>
        <v>257613639.18</v>
      </c>
      <c r="AT1495" s="13">
        <f t="shared" si="406"/>
        <v>280982894.57</v>
      </c>
      <c r="AU1495" s="13">
        <f>AT1495-VLOOKUP(A1495,[1]选股结果!$A$2:$BJ$3005,48,FALSE)*0.08</f>
        <v>-77377660.0163999</v>
      </c>
      <c r="AV1495" s="13">
        <f t="shared" si="407"/>
        <v>24354698.64</v>
      </c>
    </row>
    <row r="1496" spans="1:48">
      <c r="A1496" s="4" t="s">
        <v>3036</v>
      </c>
      <c r="B1496" s="4" t="s">
        <v>3037</v>
      </c>
      <c r="C1496" s="5">
        <v>2351691795.01</v>
      </c>
      <c r="D1496" s="5">
        <v>0</v>
      </c>
      <c r="E1496" s="5">
        <v>0</v>
      </c>
      <c r="F1496" s="5">
        <v>0</v>
      </c>
      <c r="G1496" s="5">
        <v>1738662492.05</v>
      </c>
      <c r="H1496" s="5">
        <v>14410946.37</v>
      </c>
      <c r="I1496" s="5">
        <v>0</v>
      </c>
      <c r="J1496" s="5">
        <v>0</v>
      </c>
      <c r="K1496" s="5">
        <v>0</v>
      </c>
      <c r="L1496" s="5">
        <v>0</v>
      </c>
      <c r="M1496" s="5">
        <v>0</v>
      </c>
      <c r="N1496" s="5">
        <v>0</v>
      </c>
      <c r="O1496" s="5">
        <v>8949904.47</v>
      </c>
      <c r="P1496" s="5">
        <v>458572109.45</v>
      </c>
      <c r="Q1496" s="5">
        <v>89848413.97</v>
      </c>
      <c r="R1496" s="5">
        <v>31034337.75</v>
      </c>
      <c r="S1496" s="5">
        <v>15929831.5</v>
      </c>
      <c r="T1496" s="5">
        <v>0</v>
      </c>
      <c r="U1496" s="5">
        <v>0</v>
      </c>
      <c r="V1496" s="5">
        <v>0</v>
      </c>
      <c r="W1496" s="5">
        <v>0</v>
      </c>
      <c r="X1496" s="5">
        <v>-11227066.09</v>
      </c>
      <c r="Y1496" s="5">
        <v>0</v>
      </c>
      <c r="Z1496" s="5">
        <v>1010671.61</v>
      </c>
      <c r="AA1496" s="5"/>
      <c r="AB1496" s="5">
        <v>2405210.21</v>
      </c>
      <c r="AC1496" s="5">
        <v>139765.22</v>
      </c>
      <c r="AD1496" s="5">
        <v>10043270.79</v>
      </c>
      <c r="AE1496" s="8">
        <f t="shared" si="408"/>
        <v>2351691795.01</v>
      </c>
      <c r="AF1496" s="8">
        <f t="shared" si="409"/>
        <v>2342997089.19</v>
      </c>
      <c r="AG1496" s="8">
        <f t="shared" si="410"/>
        <v>20932443.5200006</v>
      </c>
      <c r="AH1496" s="8">
        <f t="shared" si="411"/>
        <v>23197888.5100006</v>
      </c>
      <c r="AI1496" s="8">
        <f t="shared" si="412"/>
        <v>13154617.7200006</v>
      </c>
      <c r="AJ1496" s="8">
        <f t="shared" si="396"/>
        <v>555104982.9</v>
      </c>
      <c r="AK1496" s="13">
        <f t="shared" si="397"/>
        <v>8694705.82000026</v>
      </c>
      <c r="AL1496" s="13">
        <f t="shared" si="398"/>
        <v>0</v>
      </c>
      <c r="AM1496" s="13">
        <f t="shared" si="399"/>
        <v>14503182.69</v>
      </c>
      <c r="AN1496" s="13">
        <f t="shared" si="400"/>
        <v>23197888.5100003</v>
      </c>
      <c r="AO1496" s="13">
        <f t="shared" si="401"/>
        <v>613029302.96</v>
      </c>
      <c r="AP1496" s="13">
        <f t="shared" si="402"/>
        <v>39035483.6900003</v>
      </c>
      <c r="AQ1496" s="13">
        <f t="shared" si="403"/>
        <v>28992212.9000003</v>
      </c>
      <c r="AR1496" s="13">
        <f t="shared" si="404"/>
        <v>24624537.3200003</v>
      </c>
      <c r="AS1496" s="13">
        <f t="shared" si="405"/>
        <v>14581266.5300003</v>
      </c>
      <c r="AT1496" s="13">
        <f t="shared" si="406"/>
        <v>13154617.7200003</v>
      </c>
      <c r="AU1496" s="13">
        <f>AT1496-VLOOKUP(A1496,[1]选股结果!$A$2:$BJ$3005,48,FALSE)*0.08</f>
        <v>-110649026.6496</v>
      </c>
      <c r="AV1496" s="13">
        <f t="shared" si="407"/>
        <v>10043270.79</v>
      </c>
    </row>
    <row r="1497" spans="1:48">
      <c r="A1497" s="4" t="s">
        <v>3038</v>
      </c>
      <c r="B1497" s="4" t="s">
        <v>3039</v>
      </c>
      <c r="C1497" s="5">
        <v>2349968312</v>
      </c>
      <c r="D1497" s="5">
        <v>0</v>
      </c>
      <c r="E1497" s="5">
        <v>0</v>
      </c>
      <c r="F1497" s="5">
        <v>0</v>
      </c>
      <c r="G1497" s="5">
        <v>1627142205.48</v>
      </c>
      <c r="H1497" s="5">
        <v>55294523.89</v>
      </c>
      <c r="I1497" s="5">
        <v>0</v>
      </c>
      <c r="J1497" s="5">
        <v>0</v>
      </c>
      <c r="K1497" s="5">
        <v>0</v>
      </c>
      <c r="L1497" s="5">
        <v>0</v>
      </c>
      <c r="M1497" s="5">
        <v>0</v>
      </c>
      <c r="N1497" s="5">
        <v>0</v>
      </c>
      <c r="O1497" s="5">
        <v>8172627.28</v>
      </c>
      <c r="P1497" s="5">
        <v>201967823.1</v>
      </c>
      <c r="Q1497" s="5">
        <v>133642336.66</v>
      </c>
      <c r="R1497" s="5">
        <v>57312510.17</v>
      </c>
      <c r="S1497" s="5">
        <v>47695132.31</v>
      </c>
      <c r="T1497" s="5">
        <v>6294989.1</v>
      </c>
      <c r="U1497" s="5">
        <v>1263156.77</v>
      </c>
      <c r="V1497" s="5">
        <v>0</v>
      </c>
      <c r="W1497" s="5">
        <v>0</v>
      </c>
      <c r="X1497" s="5">
        <v>14673261.18</v>
      </c>
      <c r="Y1497" s="5">
        <v>1613619.42</v>
      </c>
      <c r="Z1497" s="5">
        <v>118031.77</v>
      </c>
      <c r="AA1497" s="5"/>
      <c r="AB1497" s="5">
        <v>1595319.47</v>
      </c>
      <c r="AC1497" s="5">
        <v>1057310.74</v>
      </c>
      <c r="AD1497" s="5">
        <v>53229563.62</v>
      </c>
      <c r="AE1497" s="8">
        <f t="shared" si="408"/>
        <v>2349968312</v>
      </c>
      <c r="AF1497" s="8">
        <f t="shared" si="409"/>
        <v>2075932635</v>
      </c>
      <c r="AG1497" s="8">
        <f t="shared" si="410"/>
        <v>264161817.27</v>
      </c>
      <c r="AH1497" s="8">
        <f t="shared" si="411"/>
        <v>264699826</v>
      </c>
      <c r="AI1497" s="8">
        <f t="shared" si="412"/>
        <v>211470262.38</v>
      </c>
      <c r="AJ1497" s="8">
        <f t="shared" si="396"/>
        <v>344858397.73</v>
      </c>
      <c r="AK1497" s="13">
        <f t="shared" si="397"/>
        <v>275649296.42</v>
      </c>
      <c r="AL1497" s="13">
        <f t="shared" si="398"/>
        <v>1263156.77</v>
      </c>
      <c r="AM1497" s="13">
        <f t="shared" si="399"/>
        <v>-8985388.35</v>
      </c>
      <c r="AN1497" s="13">
        <f t="shared" si="400"/>
        <v>267927064.84</v>
      </c>
      <c r="AO1497" s="13">
        <f t="shared" si="401"/>
        <v>722826106.52</v>
      </c>
      <c r="AP1497" s="13">
        <f t="shared" si="402"/>
        <v>378638952.62</v>
      </c>
      <c r="AQ1497" s="13">
        <f t="shared" si="403"/>
        <v>325409389</v>
      </c>
      <c r="AR1497" s="13">
        <f t="shared" si="404"/>
        <v>323344428.73</v>
      </c>
      <c r="AS1497" s="13">
        <f t="shared" si="405"/>
        <v>270114865.11</v>
      </c>
      <c r="AT1497" s="13">
        <f t="shared" si="406"/>
        <v>214697501.22</v>
      </c>
      <c r="AU1497" s="13">
        <f>AT1497-VLOOKUP(A1497,[1]选股结果!$A$2:$BJ$3005,48,FALSE)*0.08</f>
        <v>-47854651.1848</v>
      </c>
      <c r="AV1497" s="13">
        <f t="shared" si="407"/>
        <v>53229563.62</v>
      </c>
    </row>
    <row r="1498" spans="1:48">
      <c r="A1498" s="4" t="s">
        <v>3040</v>
      </c>
      <c r="B1498" s="4" t="s">
        <v>3041</v>
      </c>
      <c r="C1498" s="5">
        <v>2347602419.57</v>
      </c>
      <c r="D1498" s="5">
        <v>0</v>
      </c>
      <c r="E1498" s="5">
        <v>0</v>
      </c>
      <c r="F1498" s="5">
        <v>0</v>
      </c>
      <c r="G1498" s="5">
        <v>1794322379.97</v>
      </c>
      <c r="H1498" s="5">
        <v>41478609.62</v>
      </c>
      <c r="I1498" s="5">
        <v>0</v>
      </c>
      <c r="J1498" s="5">
        <v>0</v>
      </c>
      <c r="K1498" s="5">
        <v>0</v>
      </c>
      <c r="L1498" s="5">
        <v>0</v>
      </c>
      <c r="M1498" s="5">
        <v>0</v>
      </c>
      <c r="N1498" s="5">
        <v>0</v>
      </c>
      <c r="O1498" s="5">
        <v>4576479.34</v>
      </c>
      <c r="P1498" s="5">
        <v>3281747.67</v>
      </c>
      <c r="Q1498" s="5">
        <v>70728570.99</v>
      </c>
      <c r="R1498" s="5">
        <v>50188.68</v>
      </c>
      <c r="S1498" s="5">
        <v>40278881.06</v>
      </c>
      <c r="T1498" s="5">
        <v>17838755.52</v>
      </c>
      <c r="U1498" s="5">
        <v>17838755.52</v>
      </c>
      <c r="V1498" s="5">
        <v>0</v>
      </c>
      <c r="W1498" s="5">
        <v>0</v>
      </c>
      <c r="X1498" s="5">
        <v>-49977.97</v>
      </c>
      <c r="Y1498" s="5">
        <v>0</v>
      </c>
      <c r="Z1498" s="5">
        <v>0</v>
      </c>
      <c r="AA1498" s="5"/>
      <c r="AB1498" s="5">
        <v>2509598.04</v>
      </c>
      <c r="AC1498" s="5">
        <v>0</v>
      </c>
      <c r="AD1498" s="5">
        <v>21260028.41</v>
      </c>
      <c r="AE1498" s="8">
        <f t="shared" si="408"/>
        <v>2347602419.57</v>
      </c>
      <c r="AF1498" s="8">
        <f t="shared" si="409"/>
        <v>1913238247.71</v>
      </c>
      <c r="AG1498" s="8">
        <f t="shared" si="410"/>
        <v>452252905.35</v>
      </c>
      <c r="AH1498" s="8">
        <f t="shared" si="411"/>
        <v>454762503.39</v>
      </c>
      <c r="AI1498" s="8">
        <f t="shared" si="412"/>
        <v>433502474.98</v>
      </c>
      <c r="AJ1498" s="8">
        <f t="shared" si="396"/>
        <v>76077199.96</v>
      </c>
      <c r="AK1498" s="13">
        <f t="shared" si="397"/>
        <v>434364171.86</v>
      </c>
      <c r="AL1498" s="13">
        <f t="shared" si="398"/>
        <v>17838755.52</v>
      </c>
      <c r="AM1498" s="13">
        <f t="shared" si="399"/>
        <v>2559576.01</v>
      </c>
      <c r="AN1498" s="13">
        <f t="shared" si="400"/>
        <v>454762503.39</v>
      </c>
      <c r="AO1498" s="13">
        <f t="shared" si="401"/>
        <v>553280039.6</v>
      </c>
      <c r="AP1498" s="13">
        <f t="shared" si="402"/>
        <v>516121662.54</v>
      </c>
      <c r="AQ1498" s="13">
        <f t="shared" si="403"/>
        <v>494861634.13</v>
      </c>
      <c r="AR1498" s="13">
        <f t="shared" si="404"/>
        <v>474643052.92</v>
      </c>
      <c r="AS1498" s="13">
        <f t="shared" si="405"/>
        <v>453383024.51</v>
      </c>
      <c r="AT1498" s="13">
        <f t="shared" si="406"/>
        <v>433502474.98</v>
      </c>
      <c r="AU1498" s="13">
        <f>AT1498-VLOOKUP(A1498,[1]选股结果!$A$2:$BJ$3005,48,FALSE)*0.08</f>
        <v>110542594.4032</v>
      </c>
      <c r="AV1498" s="13">
        <f t="shared" si="407"/>
        <v>21260028.41</v>
      </c>
    </row>
    <row r="1499" spans="1:48">
      <c r="A1499" s="4" t="s">
        <v>3042</v>
      </c>
      <c r="B1499" s="4" t="s">
        <v>3043</v>
      </c>
      <c r="C1499" s="5">
        <v>2340769531.37</v>
      </c>
      <c r="D1499" s="5">
        <v>0</v>
      </c>
      <c r="E1499" s="5">
        <v>0</v>
      </c>
      <c r="F1499" s="5">
        <v>0</v>
      </c>
      <c r="G1499" s="5">
        <v>1991665880.13</v>
      </c>
      <c r="H1499" s="5">
        <v>32553120.23</v>
      </c>
      <c r="I1499" s="5">
        <v>0</v>
      </c>
      <c r="J1499" s="5">
        <v>0</v>
      </c>
      <c r="K1499" s="5">
        <v>0</v>
      </c>
      <c r="L1499" s="5">
        <v>0</v>
      </c>
      <c r="M1499" s="5">
        <v>0</v>
      </c>
      <c r="N1499" s="5">
        <v>0</v>
      </c>
      <c r="O1499" s="5">
        <v>9498159.52</v>
      </c>
      <c r="P1499" s="5">
        <v>59635647.76</v>
      </c>
      <c r="Q1499" s="5">
        <v>60743619.12</v>
      </c>
      <c r="R1499" s="5">
        <v>16424786.97</v>
      </c>
      <c r="S1499" s="5">
        <v>30504048.96</v>
      </c>
      <c r="T1499" s="5">
        <v>4394781.09</v>
      </c>
      <c r="U1499" s="5">
        <v>1159650.3</v>
      </c>
      <c r="V1499" s="5">
        <v>0</v>
      </c>
      <c r="W1499" s="5">
        <v>445713.47</v>
      </c>
      <c r="X1499" s="5">
        <v>9710808.18</v>
      </c>
      <c r="Y1499" s="5">
        <v>-1181294.93</v>
      </c>
      <c r="Z1499" s="5">
        <v>83093.77</v>
      </c>
      <c r="AA1499" s="5"/>
      <c r="AB1499" s="5">
        <v>95308.71</v>
      </c>
      <c r="AC1499" s="5">
        <v>756536.5</v>
      </c>
      <c r="AD1499" s="5">
        <v>46347362.94</v>
      </c>
      <c r="AE1499" s="8">
        <f t="shared" si="408"/>
        <v>2340769531.37</v>
      </c>
      <c r="AF1499" s="8">
        <f t="shared" si="409"/>
        <v>2168472142.46</v>
      </c>
      <c r="AG1499" s="8">
        <f t="shared" si="410"/>
        <v>168691463.99</v>
      </c>
      <c r="AH1499" s="8">
        <f t="shared" si="411"/>
        <v>168030236.2</v>
      </c>
      <c r="AI1499" s="8">
        <f t="shared" si="412"/>
        <v>121682873.26</v>
      </c>
      <c r="AJ1499" s="8">
        <f t="shared" si="396"/>
        <v>129357359.26</v>
      </c>
      <c r="AK1499" s="13">
        <f t="shared" si="397"/>
        <v>171116093.98</v>
      </c>
      <c r="AL1499" s="13">
        <f t="shared" si="398"/>
        <v>1159650.3</v>
      </c>
      <c r="AM1499" s="13">
        <f t="shared" si="399"/>
        <v>-6608097.94</v>
      </c>
      <c r="AN1499" s="13">
        <f t="shared" si="400"/>
        <v>165667646.34</v>
      </c>
      <c r="AO1499" s="13">
        <f t="shared" si="401"/>
        <v>349103651.24</v>
      </c>
      <c r="AP1499" s="13">
        <f t="shared" si="402"/>
        <v>234173263.17</v>
      </c>
      <c r="AQ1499" s="13">
        <f t="shared" si="403"/>
        <v>187825900.23</v>
      </c>
      <c r="AR1499" s="13">
        <f t="shared" si="404"/>
        <v>201620142.94</v>
      </c>
      <c r="AS1499" s="13">
        <f t="shared" si="405"/>
        <v>155272780</v>
      </c>
      <c r="AT1499" s="13">
        <f t="shared" si="406"/>
        <v>119320283.4</v>
      </c>
      <c r="AU1499" s="13">
        <f>AT1499-VLOOKUP(A1499,[1]选股结果!$A$2:$BJ$3005,48,FALSE)*0.08</f>
        <v>-41124442.7336</v>
      </c>
      <c r="AV1499" s="13">
        <f t="shared" si="407"/>
        <v>46347362.94</v>
      </c>
    </row>
    <row r="1500" spans="1:48">
      <c r="A1500" s="4" t="s">
        <v>3044</v>
      </c>
      <c r="B1500" s="4" t="s">
        <v>3045</v>
      </c>
      <c r="C1500" s="5">
        <v>2335533878.22</v>
      </c>
      <c r="D1500" s="5">
        <v>0</v>
      </c>
      <c r="E1500" s="5">
        <v>0</v>
      </c>
      <c r="F1500" s="5">
        <v>0</v>
      </c>
      <c r="G1500" s="5">
        <v>2239212499.68</v>
      </c>
      <c r="H1500" s="5">
        <v>11139613.9</v>
      </c>
      <c r="I1500" s="5">
        <v>0</v>
      </c>
      <c r="J1500" s="5">
        <v>0</v>
      </c>
      <c r="K1500" s="5">
        <v>0</v>
      </c>
      <c r="L1500" s="5">
        <v>0</v>
      </c>
      <c r="M1500" s="5">
        <v>0</v>
      </c>
      <c r="N1500" s="5">
        <v>0</v>
      </c>
      <c r="O1500" s="5">
        <v>9852429.58</v>
      </c>
      <c r="P1500" s="5">
        <v>7902498.3</v>
      </c>
      <c r="Q1500" s="5">
        <v>28842918.91</v>
      </c>
      <c r="R1500" s="5">
        <v>43111307.08</v>
      </c>
      <c r="S1500" s="5">
        <v>12957068.9</v>
      </c>
      <c r="T1500" s="5">
        <v>-15636452.59</v>
      </c>
      <c r="U1500" s="5">
        <v>0</v>
      </c>
      <c r="V1500" s="5">
        <v>0</v>
      </c>
      <c r="W1500" s="5">
        <v>-3028013.09</v>
      </c>
      <c r="X1500" s="5">
        <v>-1122278.01</v>
      </c>
      <c r="Y1500" s="5">
        <v>11431694.83</v>
      </c>
      <c r="Z1500" s="5">
        <v>0</v>
      </c>
      <c r="AA1500" s="5"/>
      <c r="AB1500" s="5">
        <v>1174747.26</v>
      </c>
      <c r="AC1500" s="5">
        <v>6350198.13</v>
      </c>
      <c r="AD1500" s="5">
        <v>6012911.06</v>
      </c>
      <c r="AE1500" s="8">
        <f t="shared" si="408"/>
        <v>2335533878.22</v>
      </c>
      <c r="AF1500" s="8">
        <f t="shared" si="409"/>
        <v>2341878722.45</v>
      </c>
      <c r="AG1500" s="8">
        <f t="shared" si="410"/>
        <v>-35318726.73</v>
      </c>
      <c r="AH1500" s="8">
        <f t="shared" si="411"/>
        <v>-40494177.6</v>
      </c>
      <c r="AI1500" s="8">
        <f t="shared" si="412"/>
        <v>-46507088.66</v>
      </c>
      <c r="AJ1500" s="8">
        <f t="shared" si="396"/>
        <v>63204992.49</v>
      </c>
      <c r="AK1500" s="13">
        <f t="shared" si="397"/>
        <v>5086850.59999997</v>
      </c>
      <c r="AL1500" s="13">
        <f t="shared" si="398"/>
        <v>0</v>
      </c>
      <c r="AM1500" s="13">
        <f t="shared" si="399"/>
        <v>-22717638.54</v>
      </c>
      <c r="AN1500" s="13">
        <f t="shared" si="400"/>
        <v>-17630787.94</v>
      </c>
      <c r="AO1500" s="13">
        <f t="shared" si="401"/>
        <v>96321378.54</v>
      </c>
      <c r="AP1500" s="13">
        <f t="shared" si="402"/>
        <v>29183533.4</v>
      </c>
      <c r="AQ1500" s="13">
        <f t="shared" si="403"/>
        <v>23170622.34</v>
      </c>
      <c r="AR1500" s="13">
        <f t="shared" si="404"/>
        <v>18043919.5</v>
      </c>
      <c r="AS1500" s="13">
        <f t="shared" si="405"/>
        <v>12031008.44</v>
      </c>
      <c r="AT1500" s="13">
        <f t="shared" si="406"/>
        <v>-23643699</v>
      </c>
      <c r="AU1500" s="13">
        <f>AT1500-VLOOKUP(A1500,[1]选股结果!$A$2:$BJ$3005,48,FALSE)*0.08</f>
        <v>-134657026.628</v>
      </c>
      <c r="AV1500" s="13">
        <f t="shared" si="407"/>
        <v>6012911.05999999</v>
      </c>
    </row>
    <row r="1501" spans="1:48">
      <c r="A1501" s="4" t="s">
        <v>3046</v>
      </c>
      <c r="B1501" s="4" t="s">
        <v>3047</v>
      </c>
      <c r="C1501" s="5">
        <v>2328363220.21</v>
      </c>
      <c r="D1501" s="5">
        <v>0</v>
      </c>
      <c r="E1501" s="5">
        <v>0</v>
      </c>
      <c r="F1501" s="5">
        <v>0</v>
      </c>
      <c r="G1501" s="5">
        <v>1741251860.19</v>
      </c>
      <c r="H1501" s="5">
        <v>22719749.37</v>
      </c>
      <c r="I1501" s="5">
        <v>0</v>
      </c>
      <c r="J1501" s="5">
        <v>0</v>
      </c>
      <c r="K1501" s="5">
        <v>0</v>
      </c>
      <c r="L1501" s="5">
        <v>0</v>
      </c>
      <c r="M1501" s="5">
        <v>0</v>
      </c>
      <c r="N1501" s="5">
        <v>0</v>
      </c>
      <c r="O1501" s="5">
        <v>15990394.19</v>
      </c>
      <c r="P1501" s="5">
        <v>17634920.85</v>
      </c>
      <c r="Q1501" s="5">
        <v>55688683.02</v>
      </c>
      <c r="R1501" s="5">
        <v>144992006.28</v>
      </c>
      <c r="S1501" s="5">
        <v>-10602085.43</v>
      </c>
      <c r="T1501" s="5">
        <v>-7663122.05</v>
      </c>
      <c r="U1501" s="5">
        <v>-375531.53</v>
      </c>
      <c r="V1501" s="5">
        <v>0</v>
      </c>
      <c r="W1501" s="5">
        <v>0</v>
      </c>
      <c r="X1501" s="5">
        <v>-12210361.12</v>
      </c>
      <c r="Y1501" s="5">
        <v>-8471223.02</v>
      </c>
      <c r="Z1501" s="5">
        <v>-196716.62</v>
      </c>
      <c r="AA1501" s="5"/>
      <c r="AB1501" s="5">
        <v>3273992.95</v>
      </c>
      <c r="AC1501" s="5">
        <v>240528.58</v>
      </c>
      <c r="AD1501" s="5">
        <v>54596959.65</v>
      </c>
      <c r="AE1501" s="8">
        <f t="shared" si="408"/>
        <v>2328363220.21</v>
      </c>
      <c r="AF1501" s="8">
        <f t="shared" si="409"/>
        <v>1964955779.1</v>
      </c>
      <c r="AG1501" s="8">
        <f t="shared" si="410"/>
        <v>376229186.58</v>
      </c>
      <c r="AH1501" s="8">
        <f t="shared" si="411"/>
        <v>379262650.95</v>
      </c>
      <c r="AI1501" s="8">
        <f t="shared" si="412"/>
        <v>324665691.3</v>
      </c>
      <c r="AJ1501" s="8">
        <f t="shared" si="396"/>
        <v>77809310.67</v>
      </c>
      <c r="AK1501" s="13">
        <f t="shared" si="397"/>
        <v>354936218.09</v>
      </c>
      <c r="AL1501" s="13">
        <f t="shared" si="398"/>
        <v>-375531.53</v>
      </c>
      <c r="AM1501" s="13">
        <f t="shared" si="399"/>
        <v>7759518.35</v>
      </c>
      <c r="AN1501" s="13">
        <f t="shared" si="400"/>
        <v>362320204.91</v>
      </c>
      <c r="AO1501" s="13">
        <f t="shared" si="401"/>
        <v>587111360.02</v>
      </c>
      <c r="AP1501" s="13">
        <f t="shared" si="402"/>
        <v>367053882.03</v>
      </c>
      <c r="AQ1501" s="13">
        <f t="shared" si="403"/>
        <v>312456922.38</v>
      </c>
      <c r="AR1501" s="13">
        <f t="shared" si="404"/>
        <v>344334132.66</v>
      </c>
      <c r="AS1501" s="13">
        <f t="shared" si="405"/>
        <v>289737173.01</v>
      </c>
      <c r="AT1501" s="13">
        <f t="shared" si="406"/>
        <v>307723245.26</v>
      </c>
      <c r="AU1501" s="13">
        <f>AT1501-VLOOKUP(A1501,[1]选股结果!$A$2:$BJ$3005,48,FALSE)*0.08</f>
        <v>41979388.0728</v>
      </c>
      <c r="AV1501" s="13">
        <f t="shared" si="407"/>
        <v>54596959.65</v>
      </c>
    </row>
    <row r="1502" spans="1:48">
      <c r="A1502" s="4" t="s">
        <v>3048</v>
      </c>
      <c r="B1502" s="4" t="s">
        <v>3049</v>
      </c>
      <c r="C1502" s="5">
        <v>2327702779.54</v>
      </c>
      <c r="D1502" s="5">
        <v>0</v>
      </c>
      <c r="E1502" s="5">
        <v>0</v>
      </c>
      <c r="F1502" s="5">
        <v>0</v>
      </c>
      <c r="G1502" s="5">
        <v>1767754040.41</v>
      </c>
      <c r="H1502" s="5">
        <v>29824628.04</v>
      </c>
      <c r="I1502" s="5">
        <v>0</v>
      </c>
      <c r="J1502" s="5">
        <v>0</v>
      </c>
      <c r="K1502" s="5">
        <v>0</v>
      </c>
      <c r="L1502" s="5">
        <v>0</v>
      </c>
      <c r="M1502" s="5">
        <v>0</v>
      </c>
      <c r="N1502" s="5">
        <v>0</v>
      </c>
      <c r="O1502" s="5">
        <v>23503733.38</v>
      </c>
      <c r="P1502" s="5">
        <v>19311129.58</v>
      </c>
      <c r="Q1502" s="5">
        <v>172202212.95</v>
      </c>
      <c r="R1502" s="5">
        <v>59234141.73</v>
      </c>
      <c r="S1502" s="5">
        <v>29759865.25</v>
      </c>
      <c r="T1502" s="5">
        <v>2467439.52</v>
      </c>
      <c r="U1502" s="5">
        <v>0</v>
      </c>
      <c r="V1502" s="5">
        <v>0</v>
      </c>
      <c r="W1502" s="5">
        <v>-1433186.83</v>
      </c>
      <c r="X1502" s="5">
        <v>-2683519.61</v>
      </c>
      <c r="Y1502" s="5">
        <v>-2720726.23</v>
      </c>
      <c r="Z1502" s="5">
        <v>-112183.24</v>
      </c>
      <c r="AA1502" s="5"/>
      <c r="AB1502" s="5">
        <v>1737464.16</v>
      </c>
      <c r="AC1502" s="5">
        <v>5818014.64</v>
      </c>
      <c r="AD1502" s="5">
        <v>15323783.48</v>
      </c>
      <c r="AE1502" s="8">
        <f t="shared" si="408"/>
        <v>2327702779.54</v>
      </c>
      <c r="AF1502" s="8">
        <f t="shared" si="409"/>
        <v>2071765123.3</v>
      </c>
      <c r="AG1502" s="8">
        <f t="shared" si="410"/>
        <v>262263971.53</v>
      </c>
      <c r="AH1502" s="8">
        <f t="shared" si="411"/>
        <v>258183421.05</v>
      </c>
      <c r="AI1502" s="8">
        <f t="shared" si="412"/>
        <v>242859637.57</v>
      </c>
      <c r="AJ1502" s="8">
        <f t="shared" si="396"/>
        <v>216376900.16</v>
      </c>
      <c r="AK1502" s="13">
        <f t="shared" si="397"/>
        <v>253216930.01</v>
      </c>
      <c r="AL1502" s="13">
        <f t="shared" si="398"/>
        <v>0</v>
      </c>
      <c r="AM1502" s="13">
        <f t="shared" si="399"/>
        <v>-474961.42</v>
      </c>
      <c r="AN1502" s="13">
        <f t="shared" si="400"/>
        <v>252741968.59</v>
      </c>
      <c r="AO1502" s="13">
        <f t="shared" si="401"/>
        <v>559948739.13</v>
      </c>
      <c r="AP1502" s="13">
        <f t="shared" si="402"/>
        <v>312801423.3</v>
      </c>
      <c r="AQ1502" s="13">
        <f t="shared" si="403"/>
        <v>297477639.82</v>
      </c>
      <c r="AR1502" s="13">
        <f t="shared" si="404"/>
        <v>282976795.26</v>
      </c>
      <c r="AS1502" s="13">
        <f t="shared" si="405"/>
        <v>267653011.78</v>
      </c>
      <c r="AT1502" s="13">
        <f t="shared" si="406"/>
        <v>237418185.11</v>
      </c>
      <c r="AU1502" s="13">
        <f>AT1502-VLOOKUP(A1502,[1]选股结果!$A$2:$BJ$3005,48,FALSE)*0.08</f>
        <v>70161356.4348</v>
      </c>
      <c r="AV1502" s="13">
        <f t="shared" si="407"/>
        <v>15323783.48</v>
      </c>
    </row>
    <row r="1503" spans="1:48">
      <c r="A1503" s="4" t="s">
        <v>3050</v>
      </c>
      <c r="B1503" s="4" t="s">
        <v>3051</v>
      </c>
      <c r="C1503" s="5">
        <v>2327252559.38</v>
      </c>
      <c r="D1503" s="5">
        <v>0</v>
      </c>
      <c r="E1503" s="5">
        <v>0</v>
      </c>
      <c r="F1503" s="5">
        <v>0</v>
      </c>
      <c r="G1503" s="5">
        <v>1668608096.75</v>
      </c>
      <c r="H1503" s="5">
        <v>13128493.89</v>
      </c>
      <c r="I1503" s="5">
        <v>0</v>
      </c>
      <c r="J1503" s="5">
        <v>0</v>
      </c>
      <c r="K1503" s="5">
        <v>0</v>
      </c>
      <c r="L1503" s="5">
        <v>0</v>
      </c>
      <c r="M1503" s="5">
        <v>0</v>
      </c>
      <c r="N1503" s="5">
        <v>0</v>
      </c>
      <c r="O1503" s="5">
        <v>15271503.9</v>
      </c>
      <c r="P1503" s="5">
        <v>46523104.98</v>
      </c>
      <c r="Q1503" s="5">
        <v>219167720.9</v>
      </c>
      <c r="R1503" s="5">
        <v>58101424.18</v>
      </c>
      <c r="S1503" s="5">
        <v>11515698.84</v>
      </c>
      <c r="T1503" s="5">
        <v>23145832.72</v>
      </c>
      <c r="U1503" s="5">
        <v>281349.55</v>
      </c>
      <c r="V1503" s="5">
        <v>0</v>
      </c>
      <c r="W1503" s="5">
        <v>6572044.84</v>
      </c>
      <c r="X1503" s="5">
        <v>4489423.99</v>
      </c>
      <c r="Y1503" s="5">
        <v>528015.97</v>
      </c>
      <c r="Z1503" s="5">
        <v>-84819.98</v>
      </c>
      <c r="AA1503" s="5"/>
      <c r="AB1503" s="5">
        <v>469504.8</v>
      </c>
      <c r="AC1503" s="5">
        <v>1606592.47</v>
      </c>
      <c r="AD1503" s="5">
        <v>69140153.4</v>
      </c>
      <c r="AE1503" s="8">
        <f t="shared" si="408"/>
        <v>2327252559.38</v>
      </c>
      <c r="AF1503" s="8">
        <f t="shared" si="409"/>
        <v>2019187549.55</v>
      </c>
      <c r="AG1503" s="8">
        <f t="shared" si="410"/>
        <v>332680627.45</v>
      </c>
      <c r="AH1503" s="8">
        <f t="shared" si="411"/>
        <v>331543539.78</v>
      </c>
      <c r="AI1503" s="8">
        <f t="shared" si="412"/>
        <v>262403386.38</v>
      </c>
      <c r="AJ1503" s="8">
        <f t="shared" si="396"/>
        <v>282627433.42</v>
      </c>
      <c r="AK1503" s="13">
        <f t="shared" si="397"/>
        <v>308593025.8</v>
      </c>
      <c r="AL1503" s="13">
        <f t="shared" si="398"/>
        <v>281349.55</v>
      </c>
      <c r="AM1503" s="13">
        <f t="shared" si="399"/>
        <v>23725196.37</v>
      </c>
      <c r="AN1503" s="13">
        <f t="shared" si="400"/>
        <v>332599571.72</v>
      </c>
      <c r="AO1503" s="13">
        <f t="shared" si="401"/>
        <v>658644462.63</v>
      </c>
      <c r="AP1503" s="13">
        <f t="shared" si="402"/>
        <v>333237218.53</v>
      </c>
      <c r="AQ1503" s="13">
        <f t="shared" si="403"/>
        <v>264097065.13</v>
      </c>
      <c r="AR1503" s="13">
        <f t="shared" si="404"/>
        <v>320108724.64</v>
      </c>
      <c r="AS1503" s="13">
        <f t="shared" si="405"/>
        <v>250968571.24</v>
      </c>
      <c r="AT1503" s="13">
        <f t="shared" si="406"/>
        <v>263459418.32</v>
      </c>
      <c r="AU1503" s="13">
        <f>AT1503-VLOOKUP(A1503,[1]选股结果!$A$2:$BJ$3005,48,FALSE)*0.08</f>
        <v>49821131.1824</v>
      </c>
      <c r="AV1503" s="13">
        <f t="shared" si="407"/>
        <v>69140153.4</v>
      </c>
    </row>
    <row r="1504" spans="1:48">
      <c r="A1504" s="4" t="s">
        <v>3052</v>
      </c>
      <c r="B1504" s="4" t="s">
        <v>3053</v>
      </c>
      <c r="C1504" s="5">
        <v>2322505013.03</v>
      </c>
      <c r="D1504" s="5">
        <v>0</v>
      </c>
      <c r="E1504" s="5">
        <v>0</v>
      </c>
      <c r="F1504" s="5">
        <v>0</v>
      </c>
      <c r="G1504" s="5">
        <v>1836932126.81</v>
      </c>
      <c r="H1504" s="5">
        <v>40053691.62</v>
      </c>
      <c r="I1504" s="5">
        <v>0</v>
      </c>
      <c r="J1504" s="5">
        <v>0</v>
      </c>
      <c r="K1504" s="5">
        <v>0</v>
      </c>
      <c r="L1504" s="5">
        <v>0</v>
      </c>
      <c r="M1504" s="5">
        <v>0</v>
      </c>
      <c r="N1504" s="5">
        <v>0</v>
      </c>
      <c r="O1504" s="5">
        <v>34081260.45</v>
      </c>
      <c r="P1504" s="5">
        <v>40118344.9</v>
      </c>
      <c r="Q1504" s="5">
        <v>125707866.16</v>
      </c>
      <c r="R1504" s="5">
        <v>0</v>
      </c>
      <c r="S1504" s="5">
        <v>36956075.82</v>
      </c>
      <c r="T1504" s="5">
        <v>25883675.1</v>
      </c>
      <c r="U1504" s="5">
        <v>0</v>
      </c>
      <c r="V1504" s="5">
        <v>0</v>
      </c>
      <c r="W1504" s="5">
        <v>105155.15</v>
      </c>
      <c r="X1504" s="5">
        <v>65849.67</v>
      </c>
      <c r="Y1504" s="5">
        <v>0</v>
      </c>
      <c r="Z1504" s="5">
        <v>7781531.53</v>
      </c>
      <c r="AA1504" s="5"/>
      <c r="AB1504" s="5">
        <v>1729351.64</v>
      </c>
      <c r="AC1504" s="5">
        <v>1157871.4</v>
      </c>
      <c r="AD1504" s="5">
        <v>65139636.98</v>
      </c>
      <c r="AE1504" s="8">
        <f t="shared" si="408"/>
        <v>2322505013.03</v>
      </c>
      <c r="AF1504" s="8">
        <f t="shared" si="409"/>
        <v>2073795674.14</v>
      </c>
      <c r="AG1504" s="8">
        <f t="shared" si="410"/>
        <v>282413851</v>
      </c>
      <c r="AH1504" s="8">
        <f t="shared" si="411"/>
        <v>282985331.24</v>
      </c>
      <c r="AI1504" s="8">
        <f t="shared" si="412"/>
        <v>217845694.26</v>
      </c>
      <c r="AJ1504" s="8">
        <f t="shared" si="396"/>
        <v>199335991.27</v>
      </c>
      <c r="AK1504" s="13">
        <f t="shared" si="397"/>
        <v>248709338.89</v>
      </c>
      <c r="AL1504" s="13">
        <f t="shared" si="398"/>
        <v>0</v>
      </c>
      <c r="AM1504" s="13">
        <f t="shared" si="399"/>
        <v>34275992.35</v>
      </c>
      <c r="AN1504" s="13">
        <f t="shared" si="400"/>
        <v>282985331.24</v>
      </c>
      <c r="AO1504" s="13">
        <f t="shared" si="401"/>
        <v>485572886.22</v>
      </c>
      <c r="AP1504" s="13">
        <f t="shared" si="402"/>
        <v>325719106.33</v>
      </c>
      <c r="AQ1504" s="13">
        <f t="shared" si="403"/>
        <v>260579469.35</v>
      </c>
      <c r="AR1504" s="13">
        <f t="shared" si="404"/>
        <v>285665414.71</v>
      </c>
      <c r="AS1504" s="13">
        <f t="shared" si="405"/>
        <v>220525777.73</v>
      </c>
      <c r="AT1504" s="13">
        <f t="shared" si="406"/>
        <v>217845694.26</v>
      </c>
      <c r="AU1504" s="13">
        <f>AT1504-VLOOKUP(A1504,[1]选股结果!$A$2:$BJ$3005,48,FALSE)*0.08</f>
        <v>72718318.4888</v>
      </c>
      <c r="AV1504" s="13">
        <f t="shared" si="407"/>
        <v>65139636.98</v>
      </c>
    </row>
    <row r="1505" spans="1:48">
      <c r="A1505" s="4" t="s">
        <v>3054</v>
      </c>
      <c r="B1505" s="4" t="s">
        <v>3055</v>
      </c>
      <c r="C1505" s="5">
        <v>2322087599.59</v>
      </c>
      <c r="D1505" s="5">
        <v>0</v>
      </c>
      <c r="E1505" s="5">
        <v>0</v>
      </c>
      <c r="F1505" s="5">
        <v>0</v>
      </c>
      <c r="G1505" s="5">
        <v>2008863361.96</v>
      </c>
      <c r="H1505" s="5">
        <v>192073696.31</v>
      </c>
      <c r="I1505" s="5">
        <v>0</v>
      </c>
      <c r="J1505" s="5">
        <v>0</v>
      </c>
      <c r="K1505" s="5">
        <v>0</v>
      </c>
      <c r="L1505" s="5">
        <v>0</v>
      </c>
      <c r="M1505" s="5">
        <v>0</v>
      </c>
      <c r="N1505" s="5">
        <v>0</v>
      </c>
      <c r="O1505" s="5">
        <v>26860373.93</v>
      </c>
      <c r="P1505" s="5">
        <v>18075920.9</v>
      </c>
      <c r="Q1505" s="5">
        <v>126777946.53</v>
      </c>
      <c r="R1505" s="5">
        <v>206190557.07</v>
      </c>
      <c r="S1505" s="5">
        <v>167954111.6</v>
      </c>
      <c r="T1505" s="5">
        <v>0</v>
      </c>
      <c r="U1505" s="5">
        <v>0</v>
      </c>
      <c r="V1505" s="5">
        <v>0</v>
      </c>
      <c r="W1505" s="5">
        <v>0</v>
      </c>
      <c r="X1505" s="5">
        <v>-5611445.69</v>
      </c>
      <c r="Y1505" s="5">
        <v>85872311.56</v>
      </c>
      <c r="Z1505" s="5">
        <v>59319.69</v>
      </c>
      <c r="AA1505" s="5"/>
      <c r="AB1505" s="5">
        <v>209147041.56</v>
      </c>
      <c r="AC1505" s="5">
        <v>3813659.82</v>
      </c>
      <c r="AD1505" s="5">
        <v>10318580.83</v>
      </c>
      <c r="AE1505" s="8">
        <f t="shared" si="408"/>
        <v>2322087599.59</v>
      </c>
      <c r="AF1505" s="8">
        <f t="shared" si="409"/>
        <v>2554722271.99</v>
      </c>
      <c r="AG1505" s="8">
        <f t="shared" si="410"/>
        <v>-312836218.58</v>
      </c>
      <c r="AH1505" s="8">
        <f t="shared" si="411"/>
        <v>-107502836.84</v>
      </c>
      <c r="AI1505" s="8">
        <f t="shared" si="412"/>
        <v>-117821417.67</v>
      </c>
      <c r="AJ1505" s="8">
        <f t="shared" si="396"/>
        <v>52253171.18</v>
      </c>
      <c r="AK1505" s="13">
        <f t="shared" si="397"/>
        <v>-146762360.84</v>
      </c>
      <c r="AL1505" s="13">
        <f t="shared" si="398"/>
        <v>0</v>
      </c>
      <c r="AM1505" s="13">
        <f t="shared" si="399"/>
        <v>211004147.12</v>
      </c>
      <c r="AN1505" s="13">
        <f t="shared" si="400"/>
        <v>64241786.28</v>
      </c>
      <c r="AO1505" s="13">
        <f t="shared" si="401"/>
        <v>313224237.63</v>
      </c>
      <c r="AP1505" s="13">
        <f t="shared" si="402"/>
        <v>213265447.07</v>
      </c>
      <c r="AQ1505" s="13">
        <f t="shared" si="403"/>
        <v>202946866.24</v>
      </c>
      <c r="AR1505" s="13">
        <f t="shared" si="404"/>
        <v>21191750.76</v>
      </c>
      <c r="AS1505" s="13">
        <f t="shared" si="405"/>
        <v>10873169.93</v>
      </c>
      <c r="AT1505" s="13">
        <f t="shared" si="406"/>
        <v>53923205.45</v>
      </c>
      <c r="AU1505" s="13">
        <f>AT1505-VLOOKUP(A1505,[1]选股结果!$A$2:$BJ$3005,48,FALSE)*0.08</f>
        <v>-383364162.7956</v>
      </c>
      <c r="AV1505" s="13">
        <f t="shared" si="407"/>
        <v>10318580.83</v>
      </c>
    </row>
    <row r="1506" spans="1:48">
      <c r="A1506" s="4" t="s">
        <v>3056</v>
      </c>
      <c r="B1506" s="4" t="s">
        <v>3057</v>
      </c>
      <c r="C1506" s="5">
        <v>2318736594.74</v>
      </c>
      <c r="D1506" s="5">
        <v>0</v>
      </c>
      <c r="E1506" s="5">
        <v>0</v>
      </c>
      <c r="F1506" s="5">
        <v>0</v>
      </c>
      <c r="G1506" s="5">
        <v>1877663091.6</v>
      </c>
      <c r="H1506" s="5">
        <v>11323477.41</v>
      </c>
      <c r="I1506" s="5">
        <v>0</v>
      </c>
      <c r="J1506" s="5">
        <v>0</v>
      </c>
      <c r="K1506" s="5">
        <v>0</v>
      </c>
      <c r="L1506" s="5">
        <v>0</v>
      </c>
      <c r="M1506" s="5">
        <v>0</v>
      </c>
      <c r="N1506" s="5">
        <v>0</v>
      </c>
      <c r="O1506" s="5">
        <v>4449386.45</v>
      </c>
      <c r="P1506" s="5">
        <v>80706618.53</v>
      </c>
      <c r="Q1506" s="5">
        <v>118701634.49</v>
      </c>
      <c r="R1506" s="5">
        <v>8114689.14</v>
      </c>
      <c r="S1506" s="5">
        <v>-64904735.5</v>
      </c>
      <c r="T1506" s="5">
        <v>-957402.08</v>
      </c>
      <c r="U1506" s="5">
        <v>-957402.08</v>
      </c>
      <c r="V1506" s="5">
        <v>0</v>
      </c>
      <c r="W1506" s="5">
        <v>0</v>
      </c>
      <c r="X1506" s="5">
        <v>4135909.62</v>
      </c>
      <c r="Y1506" s="5">
        <v>0</v>
      </c>
      <c r="Z1506" s="5">
        <v>190427.61</v>
      </c>
      <c r="AA1506" s="5"/>
      <c r="AB1506" s="5">
        <v>10950357.08</v>
      </c>
      <c r="AC1506" s="5">
        <v>755825.38</v>
      </c>
      <c r="AD1506" s="5">
        <v>61657183.54</v>
      </c>
      <c r="AE1506" s="8">
        <f t="shared" si="408"/>
        <v>2318736594.74</v>
      </c>
      <c r="AF1506" s="8">
        <f t="shared" si="409"/>
        <v>2024730684.71</v>
      </c>
      <c r="AG1506" s="8">
        <f t="shared" si="410"/>
        <v>289103025.94</v>
      </c>
      <c r="AH1506" s="8">
        <f t="shared" si="411"/>
        <v>299297557.64</v>
      </c>
      <c r="AI1506" s="8">
        <f t="shared" si="412"/>
        <v>237640374.1</v>
      </c>
      <c r="AJ1506" s="8">
        <f t="shared" si="396"/>
        <v>193663107.77</v>
      </c>
      <c r="AK1506" s="13">
        <f t="shared" si="397"/>
        <v>294005910.03</v>
      </c>
      <c r="AL1506" s="13">
        <f t="shared" si="398"/>
        <v>-957402.08</v>
      </c>
      <c r="AM1506" s="13">
        <f t="shared" si="399"/>
        <v>6249049.69</v>
      </c>
      <c r="AN1506" s="13">
        <f t="shared" si="400"/>
        <v>299297557.64</v>
      </c>
      <c r="AO1506" s="13">
        <f t="shared" si="401"/>
        <v>441073503.14</v>
      </c>
      <c r="AP1506" s="13">
        <f t="shared" si="402"/>
        <v>240424651.94</v>
      </c>
      <c r="AQ1506" s="13">
        <f t="shared" si="403"/>
        <v>178767468.4</v>
      </c>
      <c r="AR1506" s="13">
        <f t="shared" si="404"/>
        <v>229101174.53</v>
      </c>
      <c r="AS1506" s="13">
        <f t="shared" si="405"/>
        <v>167443990.99</v>
      </c>
      <c r="AT1506" s="13">
        <f t="shared" si="406"/>
        <v>237640374.1</v>
      </c>
      <c r="AU1506" s="13">
        <f>AT1506-VLOOKUP(A1506,[1]选股结果!$A$2:$BJ$3005,48,FALSE)*0.08</f>
        <v>67945600.8</v>
      </c>
      <c r="AV1506" s="13">
        <f t="shared" si="407"/>
        <v>61657183.54</v>
      </c>
    </row>
    <row r="1507" spans="1:48">
      <c r="A1507" s="4" t="s">
        <v>3058</v>
      </c>
      <c r="B1507" s="4" t="s">
        <v>3059</v>
      </c>
      <c r="C1507" s="5">
        <v>2318205042.08</v>
      </c>
      <c r="D1507" s="5">
        <v>0</v>
      </c>
      <c r="E1507" s="5">
        <v>0</v>
      </c>
      <c r="F1507" s="5">
        <v>0</v>
      </c>
      <c r="G1507" s="5">
        <v>579568702.39</v>
      </c>
      <c r="H1507" s="5">
        <v>51492724.16</v>
      </c>
      <c r="I1507" s="5">
        <v>0</v>
      </c>
      <c r="J1507" s="5">
        <v>0</v>
      </c>
      <c r="K1507" s="5">
        <v>0</v>
      </c>
      <c r="L1507" s="5">
        <v>0</v>
      </c>
      <c r="M1507" s="5">
        <v>0</v>
      </c>
      <c r="N1507" s="5">
        <v>0</v>
      </c>
      <c r="O1507" s="5">
        <v>29760542.49</v>
      </c>
      <c r="P1507" s="5">
        <v>1354978635.34</v>
      </c>
      <c r="Q1507" s="5">
        <v>149377340.6</v>
      </c>
      <c r="R1507" s="5">
        <v>57355533.32</v>
      </c>
      <c r="S1507" s="5">
        <v>54241993.02</v>
      </c>
      <c r="T1507" s="5">
        <v>-9507346.77</v>
      </c>
      <c r="U1507" s="5">
        <v>-17391603.98</v>
      </c>
      <c r="V1507" s="5">
        <v>0</v>
      </c>
      <c r="W1507" s="5">
        <v>29045944.88</v>
      </c>
      <c r="X1507" s="5">
        <v>1672180.87</v>
      </c>
      <c r="Y1507" s="5">
        <v>2131682.43</v>
      </c>
      <c r="Z1507" s="5">
        <v>8584.69</v>
      </c>
      <c r="AA1507" s="5"/>
      <c r="AB1507" s="5">
        <v>384915.19</v>
      </c>
      <c r="AC1507" s="5">
        <v>7491535.43</v>
      </c>
      <c r="AD1507" s="5">
        <v>30364494.95</v>
      </c>
      <c r="AE1507" s="8">
        <f t="shared" si="408"/>
        <v>2318205042.08</v>
      </c>
      <c r="AF1507" s="8">
        <f t="shared" si="409"/>
        <v>2225282747.16</v>
      </c>
      <c r="AG1507" s="8">
        <f t="shared" si="410"/>
        <v>108665614.42</v>
      </c>
      <c r="AH1507" s="8">
        <f t="shared" si="411"/>
        <v>101558994.18</v>
      </c>
      <c r="AI1507" s="8">
        <f t="shared" si="412"/>
        <v>71194499.23</v>
      </c>
      <c r="AJ1507" s="8">
        <f t="shared" si="396"/>
        <v>1543354821.1</v>
      </c>
      <c r="AK1507" s="13">
        <f t="shared" si="397"/>
        <v>95053977.3500001</v>
      </c>
      <c r="AL1507" s="13">
        <f t="shared" si="398"/>
        <v>-17391603.98</v>
      </c>
      <c r="AM1507" s="13">
        <f t="shared" si="399"/>
        <v>28159985.67</v>
      </c>
      <c r="AN1507" s="13">
        <f t="shared" si="400"/>
        <v>105822359.04</v>
      </c>
      <c r="AO1507" s="13">
        <f t="shared" si="401"/>
        <v>1738636339.69</v>
      </c>
      <c r="AP1507" s="13">
        <f t="shared" si="402"/>
        <v>200788694.53</v>
      </c>
      <c r="AQ1507" s="13">
        <f t="shared" si="403"/>
        <v>170424199.58</v>
      </c>
      <c r="AR1507" s="13">
        <f t="shared" si="404"/>
        <v>149295970.37</v>
      </c>
      <c r="AS1507" s="13">
        <f t="shared" si="405"/>
        <v>118931475.42</v>
      </c>
      <c r="AT1507" s="13">
        <f t="shared" si="406"/>
        <v>75457864.0900001</v>
      </c>
      <c r="AU1507" s="13">
        <f>AT1507-VLOOKUP(A1507,[1]选股结果!$A$2:$BJ$3005,48,FALSE)*0.08</f>
        <v>-81131466.2403999</v>
      </c>
      <c r="AV1507" s="13">
        <f t="shared" si="407"/>
        <v>30364494.95</v>
      </c>
    </row>
    <row r="1508" spans="1:48">
      <c r="A1508" s="4" t="s">
        <v>3060</v>
      </c>
      <c r="B1508" s="4" t="s">
        <v>3061</v>
      </c>
      <c r="C1508" s="5">
        <v>2315291971.1</v>
      </c>
      <c r="D1508" s="5">
        <v>0</v>
      </c>
      <c r="E1508" s="5">
        <v>0</v>
      </c>
      <c r="F1508" s="5">
        <v>0</v>
      </c>
      <c r="G1508" s="5">
        <v>1594588570.79</v>
      </c>
      <c r="H1508" s="5">
        <v>28625354.46</v>
      </c>
      <c r="I1508" s="5">
        <v>0</v>
      </c>
      <c r="J1508" s="5">
        <v>0</v>
      </c>
      <c r="K1508" s="5">
        <v>0</v>
      </c>
      <c r="L1508" s="5">
        <v>0</v>
      </c>
      <c r="M1508" s="5">
        <v>0</v>
      </c>
      <c r="N1508" s="5">
        <v>0</v>
      </c>
      <c r="O1508" s="5">
        <v>19574968.88</v>
      </c>
      <c r="P1508" s="5">
        <v>243313339.02</v>
      </c>
      <c r="Q1508" s="5">
        <v>105383026.22</v>
      </c>
      <c r="R1508" s="5">
        <v>95239709.25</v>
      </c>
      <c r="S1508" s="5">
        <v>26717159.67</v>
      </c>
      <c r="T1508" s="5">
        <v>7039990.46</v>
      </c>
      <c r="U1508" s="5">
        <v>0</v>
      </c>
      <c r="V1508" s="5">
        <v>0</v>
      </c>
      <c r="W1508" s="5">
        <v>0</v>
      </c>
      <c r="X1508" s="5">
        <v>196769.73</v>
      </c>
      <c r="Y1508" s="5">
        <v>-1835448.39</v>
      </c>
      <c r="Z1508" s="5">
        <v>0</v>
      </c>
      <c r="AA1508" s="5"/>
      <c r="AB1508" s="5">
        <v>9581486.7</v>
      </c>
      <c r="AC1508" s="5">
        <v>4359080.14</v>
      </c>
      <c r="AD1508" s="5">
        <v>32487428.8</v>
      </c>
      <c r="AE1508" s="8">
        <f t="shared" si="408"/>
        <v>2315291971.1</v>
      </c>
      <c r="AF1508" s="8">
        <f t="shared" si="409"/>
        <v>2084816773.83</v>
      </c>
      <c r="AG1508" s="8">
        <f t="shared" si="410"/>
        <v>239153866.39</v>
      </c>
      <c r="AH1508" s="8">
        <f t="shared" si="411"/>
        <v>244376272.95</v>
      </c>
      <c r="AI1508" s="8">
        <f t="shared" si="412"/>
        <v>211888844.15</v>
      </c>
      <c r="AJ1508" s="8">
        <f t="shared" si="396"/>
        <v>361213479.17</v>
      </c>
      <c r="AK1508" s="13">
        <f t="shared" si="397"/>
        <v>228639748.88</v>
      </c>
      <c r="AL1508" s="13">
        <f t="shared" si="398"/>
        <v>0</v>
      </c>
      <c r="AM1508" s="13">
        <f t="shared" si="399"/>
        <v>12065627.29</v>
      </c>
      <c r="AN1508" s="13">
        <f t="shared" si="400"/>
        <v>240705376.17</v>
      </c>
      <c r="AO1508" s="13">
        <f t="shared" si="401"/>
        <v>720703400.31</v>
      </c>
      <c r="AP1508" s="13">
        <f t="shared" si="402"/>
        <v>283982263.01</v>
      </c>
      <c r="AQ1508" s="13">
        <f t="shared" si="403"/>
        <v>251494834.21</v>
      </c>
      <c r="AR1508" s="13">
        <f t="shared" si="404"/>
        <v>255356908.55</v>
      </c>
      <c r="AS1508" s="13">
        <f t="shared" si="405"/>
        <v>222869479.75</v>
      </c>
      <c r="AT1508" s="13">
        <f t="shared" si="406"/>
        <v>208217947.37</v>
      </c>
      <c r="AU1508" s="13">
        <f>AT1508-VLOOKUP(A1508,[1]选股结果!$A$2:$BJ$3005,48,FALSE)*0.08</f>
        <v>42617855.7324</v>
      </c>
      <c r="AV1508" s="13">
        <f t="shared" si="407"/>
        <v>32487428.8</v>
      </c>
    </row>
    <row r="1509" spans="1:48">
      <c r="A1509" s="4" t="s">
        <v>3062</v>
      </c>
      <c r="B1509" s="4" t="s">
        <v>3063</v>
      </c>
      <c r="C1509" s="5">
        <v>2310593797.5</v>
      </c>
      <c r="D1509" s="5">
        <v>0</v>
      </c>
      <c r="E1509" s="5">
        <v>0</v>
      </c>
      <c r="F1509" s="5">
        <v>0</v>
      </c>
      <c r="G1509" s="5">
        <v>2047735304.41</v>
      </c>
      <c r="H1509" s="5">
        <v>3646263.71</v>
      </c>
      <c r="I1509" s="5">
        <v>0</v>
      </c>
      <c r="J1509" s="5">
        <v>0</v>
      </c>
      <c r="K1509" s="5">
        <v>0</v>
      </c>
      <c r="L1509" s="5">
        <v>0</v>
      </c>
      <c r="M1509" s="5">
        <v>0</v>
      </c>
      <c r="N1509" s="5">
        <v>0</v>
      </c>
      <c r="O1509" s="5">
        <v>10529624.4</v>
      </c>
      <c r="P1509" s="5">
        <v>21019822.92</v>
      </c>
      <c r="Q1509" s="5">
        <v>132952264.16</v>
      </c>
      <c r="R1509" s="5">
        <v>61405543.33</v>
      </c>
      <c r="S1509" s="5">
        <v>7060033.47</v>
      </c>
      <c r="T1509" s="5">
        <v>553568.12</v>
      </c>
      <c r="U1509" s="5">
        <v>-337131.88</v>
      </c>
      <c r="V1509" s="5">
        <v>0</v>
      </c>
      <c r="W1509" s="5">
        <v>-25200</v>
      </c>
      <c r="X1509" s="5">
        <v>-3019113.63</v>
      </c>
      <c r="Y1509" s="5">
        <v>19733585.12</v>
      </c>
      <c r="Z1509" s="5">
        <v>60199.16</v>
      </c>
      <c r="AA1509" s="5"/>
      <c r="AB1509" s="5">
        <v>38088.51</v>
      </c>
      <c r="AC1509" s="5">
        <v>875282.71</v>
      </c>
      <c r="AD1509" s="5">
        <v>5801762</v>
      </c>
      <c r="AE1509" s="8">
        <f t="shared" si="408"/>
        <v>2310593797.5</v>
      </c>
      <c r="AF1509" s="8">
        <f t="shared" si="409"/>
        <v>2280702592.69</v>
      </c>
      <c r="AG1509" s="8">
        <f t="shared" si="410"/>
        <v>13765300.5999999</v>
      </c>
      <c r="AH1509" s="8">
        <f t="shared" si="411"/>
        <v>12928106.3999999</v>
      </c>
      <c r="AI1509" s="8">
        <f t="shared" si="412"/>
        <v>7126344.3999999</v>
      </c>
      <c r="AJ1509" s="8">
        <f t="shared" si="396"/>
        <v>185072490.8</v>
      </c>
      <c r="AK1509" s="13">
        <f t="shared" si="397"/>
        <v>49624789.9299999</v>
      </c>
      <c r="AL1509" s="13">
        <f t="shared" si="398"/>
        <v>-337131.88</v>
      </c>
      <c r="AM1509" s="13">
        <f t="shared" si="399"/>
        <v>3107618.59</v>
      </c>
      <c r="AN1509" s="13">
        <f t="shared" si="400"/>
        <v>52395276.6399999</v>
      </c>
      <c r="AO1509" s="13">
        <f t="shared" si="401"/>
        <v>262858493.09</v>
      </c>
      <c r="AP1509" s="13">
        <f t="shared" si="402"/>
        <v>60331087.1099999</v>
      </c>
      <c r="AQ1509" s="13">
        <f t="shared" si="403"/>
        <v>54529325.1099999</v>
      </c>
      <c r="AR1509" s="13">
        <f t="shared" si="404"/>
        <v>56684823.3999999</v>
      </c>
      <c r="AS1509" s="13">
        <f t="shared" si="405"/>
        <v>50883061.3999999</v>
      </c>
      <c r="AT1509" s="13">
        <f t="shared" si="406"/>
        <v>46593514.6399999</v>
      </c>
      <c r="AU1509" s="13">
        <f>AT1509-VLOOKUP(A1509,[1]选股结果!$A$2:$BJ$3005,48,FALSE)*0.08</f>
        <v>-66359637.9144001</v>
      </c>
      <c r="AV1509" s="13">
        <f t="shared" si="407"/>
        <v>5801762</v>
      </c>
    </row>
    <row r="1510" spans="1:48">
      <c r="A1510" s="4" t="s">
        <v>3064</v>
      </c>
      <c r="B1510" s="4" t="s">
        <v>3065</v>
      </c>
      <c r="C1510" s="5">
        <v>2307918790.2</v>
      </c>
      <c r="D1510" s="5">
        <v>0</v>
      </c>
      <c r="E1510" s="5">
        <v>0</v>
      </c>
      <c r="F1510" s="5">
        <v>0</v>
      </c>
      <c r="G1510" s="5">
        <v>2061101044.24</v>
      </c>
      <c r="H1510" s="5">
        <v>17772603.82</v>
      </c>
      <c r="I1510" s="5">
        <v>0</v>
      </c>
      <c r="J1510" s="5">
        <v>0</v>
      </c>
      <c r="K1510" s="5">
        <v>0</v>
      </c>
      <c r="L1510" s="5">
        <v>0</v>
      </c>
      <c r="M1510" s="5">
        <v>0</v>
      </c>
      <c r="N1510" s="5">
        <v>0</v>
      </c>
      <c r="O1510" s="5">
        <v>6524618.28</v>
      </c>
      <c r="P1510" s="5">
        <v>33506528.87</v>
      </c>
      <c r="Q1510" s="5">
        <v>35094269.15</v>
      </c>
      <c r="R1510" s="5">
        <v>41602594.76</v>
      </c>
      <c r="S1510" s="5">
        <v>16686121.98</v>
      </c>
      <c r="T1510" s="5">
        <v>13990821.86</v>
      </c>
      <c r="U1510" s="5">
        <v>9823160.38</v>
      </c>
      <c r="V1510" s="5">
        <v>0</v>
      </c>
      <c r="W1510" s="5">
        <v>0</v>
      </c>
      <c r="X1510" s="5">
        <v>4614339.11</v>
      </c>
      <c r="Y1510" s="5">
        <v>0</v>
      </c>
      <c r="Z1510" s="5">
        <v>-71866.35</v>
      </c>
      <c r="AA1510" s="5"/>
      <c r="AB1510" s="5">
        <v>348.64</v>
      </c>
      <c r="AC1510" s="5">
        <v>11296.36</v>
      </c>
      <c r="AD1510" s="5">
        <v>17394736.34</v>
      </c>
      <c r="AE1510" s="8">
        <f t="shared" si="408"/>
        <v>2307918790.2</v>
      </c>
      <c r="AF1510" s="8">
        <f t="shared" si="409"/>
        <v>2194515177.28</v>
      </c>
      <c r="AG1510" s="8">
        <f t="shared" si="410"/>
        <v>122708229.32</v>
      </c>
      <c r="AH1510" s="8">
        <f t="shared" si="411"/>
        <v>122697281.6</v>
      </c>
      <c r="AI1510" s="8">
        <f t="shared" si="412"/>
        <v>105302545.26</v>
      </c>
      <c r="AJ1510" s="8">
        <f t="shared" si="396"/>
        <v>75136364.02</v>
      </c>
      <c r="AK1510" s="13">
        <f t="shared" si="397"/>
        <v>113403612.92</v>
      </c>
      <c r="AL1510" s="13">
        <f t="shared" si="398"/>
        <v>9823160.38</v>
      </c>
      <c r="AM1510" s="13">
        <f t="shared" si="399"/>
        <v>-529491.700000002</v>
      </c>
      <c r="AN1510" s="13">
        <f t="shared" si="400"/>
        <v>122697281.6</v>
      </c>
      <c r="AO1510" s="13">
        <f t="shared" si="401"/>
        <v>246817745.96</v>
      </c>
      <c r="AP1510" s="13">
        <f t="shared" si="402"/>
        <v>147862338.72</v>
      </c>
      <c r="AQ1510" s="13">
        <f t="shared" si="403"/>
        <v>130467602.38</v>
      </c>
      <c r="AR1510" s="13">
        <f t="shared" si="404"/>
        <v>130089734.9</v>
      </c>
      <c r="AS1510" s="13">
        <f t="shared" si="405"/>
        <v>112694998.56</v>
      </c>
      <c r="AT1510" s="13">
        <f t="shared" si="406"/>
        <v>105302545.26</v>
      </c>
      <c r="AU1510" s="13">
        <f>AT1510-VLOOKUP(A1510,[1]选股结果!$A$2:$BJ$3005,48,FALSE)*0.08</f>
        <v>45015366.9752</v>
      </c>
      <c r="AV1510" s="13">
        <f t="shared" si="407"/>
        <v>17394736.34</v>
      </c>
    </row>
    <row r="1511" spans="1:48">
      <c r="A1511" s="4" t="s">
        <v>3066</v>
      </c>
      <c r="B1511" s="4" t="s">
        <v>3067</v>
      </c>
      <c r="C1511" s="5">
        <v>2302271041.85</v>
      </c>
      <c r="D1511" s="5">
        <v>0</v>
      </c>
      <c r="E1511" s="5">
        <v>0</v>
      </c>
      <c r="F1511" s="5">
        <v>0</v>
      </c>
      <c r="G1511" s="5">
        <v>1249959498.12</v>
      </c>
      <c r="H1511" s="5">
        <v>159595588.88</v>
      </c>
      <c r="I1511" s="5">
        <v>0</v>
      </c>
      <c r="J1511" s="5">
        <v>0</v>
      </c>
      <c r="K1511" s="5">
        <v>0</v>
      </c>
      <c r="L1511" s="5">
        <v>0</v>
      </c>
      <c r="M1511" s="5">
        <v>0</v>
      </c>
      <c r="N1511" s="5">
        <v>0</v>
      </c>
      <c r="O1511" s="5">
        <v>243228966.76</v>
      </c>
      <c r="P1511" s="5">
        <v>28523639.46</v>
      </c>
      <c r="Q1511" s="5">
        <v>90962766.14</v>
      </c>
      <c r="R1511" s="5">
        <v>0</v>
      </c>
      <c r="S1511" s="5">
        <v>134792918.59</v>
      </c>
      <c r="T1511" s="5">
        <v>170309628.11</v>
      </c>
      <c r="U1511" s="5">
        <v>162330836.33</v>
      </c>
      <c r="V1511" s="5">
        <v>0</v>
      </c>
      <c r="W1511" s="5">
        <v>-1900016.2</v>
      </c>
      <c r="X1511" s="5">
        <v>-11524485.67</v>
      </c>
      <c r="Y1511" s="5">
        <v>0</v>
      </c>
      <c r="Z1511" s="5">
        <v>0</v>
      </c>
      <c r="AA1511" s="5"/>
      <c r="AB1511" s="5">
        <v>1069592.04</v>
      </c>
      <c r="AC1511" s="5">
        <v>394632.36</v>
      </c>
      <c r="AD1511" s="5">
        <v>147217268.88</v>
      </c>
      <c r="AE1511" s="8">
        <f t="shared" si="408"/>
        <v>2302271041.85</v>
      </c>
      <c r="AF1511" s="8">
        <f t="shared" si="409"/>
        <v>1747467789.07</v>
      </c>
      <c r="AG1511" s="8">
        <f t="shared" si="410"/>
        <v>734737350.36</v>
      </c>
      <c r="AH1511" s="8">
        <f t="shared" si="411"/>
        <v>735412310.04</v>
      </c>
      <c r="AI1511" s="8">
        <f t="shared" si="412"/>
        <v>588195041.16</v>
      </c>
      <c r="AJ1511" s="8">
        <f t="shared" si="396"/>
        <v>362040412.68</v>
      </c>
      <c r="AK1511" s="13">
        <f t="shared" si="397"/>
        <v>554803252.78</v>
      </c>
      <c r="AL1511" s="13">
        <f t="shared" si="398"/>
        <v>162330836.33</v>
      </c>
      <c r="AM1511" s="13">
        <f t="shared" si="399"/>
        <v>18278220.93</v>
      </c>
      <c r="AN1511" s="13">
        <f t="shared" si="400"/>
        <v>735412310.04</v>
      </c>
      <c r="AO1511" s="13">
        <f t="shared" si="401"/>
        <v>1052311543.73</v>
      </c>
      <c r="AP1511" s="13">
        <f t="shared" si="402"/>
        <v>849191760.25</v>
      </c>
      <c r="AQ1511" s="13">
        <f t="shared" si="403"/>
        <v>701974491.37</v>
      </c>
      <c r="AR1511" s="13">
        <f t="shared" si="404"/>
        <v>689596171.37</v>
      </c>
      <c r="AS1511" s="13">
        <f t="shared" si="405"/>
        <v>542378902.49</v>
      </c>
      <c r="AT1511" s="13">
        <f t="shared" si="406"/>
        <v>588195041.16</v>
      </c>
      <c r="AU1511" s="13">
        <f>AT1511-VLOOKUP(A1511,[1]选股结果!$A$2:$BJ$3005,48,FALSE)*0.08</f>
        <v>-25077955.932</v>
      </c>
      <c r="AV1511" s="13">
        <f t="shared" si="407"/>
        <v>147217268.88</v>
      </c>
    </row>
    <row r="1512" spans="1:48">
      <c r="A1512" s="4" t="s">
        <v>3068</v>
      </c>
      <c r="B1512" s="4" t="s">
        <v>3069</v>
      </c>
      <c r="C1512" s="5">
        <v>2301670197.16</v>
      </c>
      <c r="D1512" s="5">
        <v>0</v>
      </c>
      <c r="E1512" s="5">
        <v>0</v>
      </c>
      <c r="F1512" s="5">
        <v>0</v>
      </c>
      <c r="G1512" s="5">
        <v>1529915343.61</v>
      </c>
      <c r="H1512" s="5">
        <v>50713704.26</v>
      </c>
      <c r="I1512" s="5">
        <v>0</v>
      </c>
      <c r="J1512" s="5">
        <v>0</v>
      </c>
      <c r="K1512" s="5">
        <v>0</v>
      </c>
      <c r="L1512" s="5">
        <v>0</v>
      </c>
      <c r="M1512" s="5">
        <v>0</v>
      </c>
      <c r="N1512" s="5">
        <v>0</v>
      </c>
      <c r="O1512" s="5">
        <v>11348725.04</v>
      </c>
      <c r="P1512" s="5">
        <v>201781853.49</v>
      </c>
      <c r="Q1512" s="5">
        <v>295605582.3</v>
      </c>
      <c r="R1512" s="5">
        <v>187988780.25</v>
      </c>
      <c r="S1512" s="5">
        <v>23681856.89</v>
      </c>
      <c r="T1512" s="5">
        <v>398083.38</v>
      </c>
      <c r="U1512" s="5">
        <v>-1786432.63</v>
      </c>
      <c r="V1512" s="5">
        <v>0</v>
      </c>
      <c r="W1512" s="5">
        <v>2257934.61</v>
      </c>
      <c r="X1512" s="5">
        <v>-2114775.6</v>
      </c>
      <c r="Y1512" s="5">
        <v>8671.24</v>
      </c>
      <c r="Z1512" s="5">
        <v>-526764.38</v>
      </c>
      <c r="AA1512" s="5"/>
      <c r="AB1512" s="5">
        <v>22082373.2</v>
      </c>
      <c r="AC1512" s="5">
        <v>1571357.41</v>
      </c>
      <c r="AD1512" s="5">
        <v>-2096937.97</v>
      </c>
      <c r="AE1512" s="8">
        <f t="shared" si="408"/>
        <v>2301670197.16</v>
      </c>
      <c r="AF1512" s="8">
        <f t="shared" si="409"/>
        <v>2250322141.58</v>
      </c>
      <c r="AG1512" s="8">
        <f t="shared" si="410"/>
        <v>55583413.5500004</v>
      </c>
      <c r="AH1512" s="8">
        <f t="shared" si="411"/>
        <v>76094429.3400004</v>
      </c>
      <c r="AI1512" s="8">
        <f t="shared" si="412"/>
        <v>78191367.3100004</v>
      </c>
      <c r="AJ1512" s="8">
        <f t="shared" si="396"/>
        <v>488233816.28</v>
      </c>
      <c r="AK1512" s="13">
        <f t="shared" si="397"/>
        <v>51356726.82</v>
      </c>
      <c r="AL1512" s="13">
        <f t="shared" si="398"/>
        <v>-1786432.63</v>
      </c>
      <c r="AM1512" s="13">
        <f t="shared" si="399"/>
        <v>26541477.63</v>
      </c>
      <c r="AN1512" s="13">
        <f t="shared" si="400"/>
        <v>76111771.82</v>
      </c>
      <c r="AO1512" s="13">
        <f t="shared" si="401"/>
        <v>771754853.55</v>
      </c>
      <c r="AP1512" s="13">
        <f t="shared" si="402"/>
        <v>125752287.97</v>
      </c>
      <c r="AQ1512" s="13">
        <f t="shared" si="403"/>
        <v>127849225.94</v>
      </c>
      <c r="AR1512" s="13">
        <f t="shared" si="404"/>
        <v>75038583.71</v>
      </c>
      <c r="AS1512" s="13">
        <f t="shared" si="405"/>
        <v>77135521.68</v>
      </c>
      <c r="AT1512" s="13">
        <f t="shared" si="406"/>
        <v>78208709.79</v>
      </c>
      <c r="AU1512" s="13">
        <f>AT1512-VLOOKUP(A1512,[1]选股结果!$A$2:$BJ$3005,48,FALSE)*0.08</f>
        <v>-126869059.0788</v>
      </c>
      <c r="AV1512" s="13">
        <f t="shared" si="407"/>
        <v>-2096937.97</v>
      </c>
    </row>
    <row r="1513" spans="1:48">
      <c r="A1513" s="4" t="s">
        <v>3070</v>
      </c>
      <c r="B1513" s="4" t="s">
        <v>3071</v>
      </c>
      <c r="C1513" s="5">
        <v>2295051178.45</v>
      </c>
      <c r="D1513" s="5">
        <v>0</v>
      </c>
      <c r="E1513" s="5">
        <v>0</v>
      </c>
      <c r="F1513" s="5">
        <v>0</v>
      </c>
      <c r="G1513" s="5">
        <v>2030348330.79</v>
      </c>
      <c r="H1513" s="5">
        <v>31648998.08</v>
      </c>
      <c r="I1513" s="5">
        <v>0</v>
      </c>
      <c r="J1513" s="5">
        <v>0</v>
      </c>
      <c r="K1513" s="5">
        <v>0</v>
      </c>
      <c r="L1513" s="5">
        <v>0</v>
      </c>
      <c r="M1513" s="5">
        <v>0</v>
      </c>
      <c r="N1513" s="5">
        <v>0</v>
      </c>
      <c r="O1513" s="5">
        <v>11055695.85</v>
      </c>
      <c r="P1513" s="5">
        <v>11656072.15</v>
      </c>
      <c r="Q1513" s="5">
        <v>145894790.33</v>
      </c>
      <c r="R1513" s="5">
        <v>64405957.87</v>
      </c>
      <c r="S1513" s="5">
        <v>48413031.08</v>
      </c>
      <c r="T1513" s="5">
        <v>0</v>
      </c>
      <c r="U1513" s="5">
        <v>0</v>
      </c>
      <c r="V1513" s="5">
        <v>0</v>
      </c>
      <c r="W1513" s="5">
        <v>0</v>
      </c>
      <c r="X1513" s="5">
        <v>9304052.4</v>
      </c>
      <c r="Y1513" s="5">
        <v>1482522</v>
      </c>
      <c r="Z1513" s="5">
        <v>431617.91</v>
      </c>
      <c r="AA1513" s="5"/>
      <c r="AB1513" s="5">
        <v>3533246.34</v>
      </c>
      <c r="AC1513" s="5">
        <v>2308707.88</v>
      </c>
      <c r="AD1513" s="5">
        <v>9081061.71</v>
      </c>
      <c r="AE1513" s="8">
        <f t="shared" si="408"/>
        <v>2295051178.45</v>
      </c>
      <c r="AF1513" s="8">
        <f t="shared" si="409"/>
        <v>2311773878.07</v>
      </c>
      <c r="AG1513" s="8">
        <f t="shared" si="410"/>
        <v>-27077656.1099999</v>
      </c>
      <c r="AH1513" s="8">
        <f t="shared" si="411"/>
        <v>-25853117.6499999</v>
      </c>
      <c r="AI1513" s="8">
        <f t="shared" si="412"/>
        <v>-34934179.3599999</v>
      </c>
      <c r="AJ1513" s="8">
        <f t="shared" si="396"/>
        <v>168864541.87</v>
      </c>
      <c r="AK1513" s="13">
        <f t="shared" si="397"/>
        <v>-15240177.6200002</v>
      </c>
      <c r="AL1513" s="13">
        <f t="shared" si="398"/>
        <v>0</v>
      </c>
      <c r="AM1513" s="13">
        <f t="shared" si="399"/>
        <v>-7647896.03</v>
      </c>
      <c r="AN1513" s="13">
        <f t="shared" si="400"/>
        <v>-22888073.6500002</v>
      </c>
      <c r="AO1513" s="13">
        <f t="shared" si="401"/>
        <v>264702847.66</v>
      </c>
      <c r="AP1513" s="13">
        <f t="shared" si="402"/>
        <v>64821851.5399998</v>
      </c>
      <c r="AQ1513" s="13">
        <f t="shared" si="403"/>
        <v>55740789.8299998</v>
      </c>
      <c r="AR1513" s="13">
        <f t="shared" si="404"/>
        <v>33172853.4599998</v>
      </c>
      <c r="AS1513" s="13">
        <f t="shared" si="405"/>
        <v>24091791.7499998</v>
      </c>
      <c r="AT1513" s="13">
        <f t="shared" si="406"/>
        <v>-31969135.3600002</v>
      </c>
      <c r="AU1513" s="13">
        <f>AT1513-VLOOKUP(A1513,[1]选股结果!$A$2:$BJ$3005,48,FALSE)*0.08</f>
        <v>-145549858.0832</v>
      </c>
      <c r="AV1513" s="13">
        <f t="shared" si="407"/>
        <v>9081061.71</v>
      </c>
    </row>
    <row r="1514" spans="1:48">
      <c r="A1514" s="4" t="s">
        <v>3072</v>
      </c>
      <c r="B1514" s="4" t="s">
        <v>3073</v>
      </c>
      <c r="C1514" s="5">
        <v>2294758214.08</v>
      </c>
      <c r="D1514" s="5">
        <v>0</v>
      </c>
      <c r="E1514" s="5">
        <v>0</v>
      </c>
      <c r="F1514" s="5">
        <v>0</v>
      </c>
      <c r="G1514" s="5">
        <v>1785993830.22</v>
      </c>
      <c r="H1514" s="5">
        <v>0</v>
      </c>
      <c r="I1514" s="5">
        <v>0</v>
      </c>
      <c r="J1514" s="5">
        <v>0</v>
      </c>
      <c r="K1514" s="5">
        <v>0</v>
      </c>
      <c r="L1514" s="5">
        <v>0</v>
      </c>
      <c r="M1514" s="5">
        <v>0</v>
      </c>
      <c r="N1514" s="5">
        <v>0</v>
      </c>
      <c r="O1514" s="5">
        <v>15631409.26</v>
      </c>
      <c r="P1514" s="5">
        <v>175652058.34</v>
      </c>
      <c r="Q1514" s="5">
        <v>107859659.74</v>
      </c>
      <c r="R1514" s="5">
        <v>9008734.03</v>
      </c>
      <c r="S1514" s="5">
        <v>-10819330.85</v>
      </c>
      <c r="T1514" s="5">
        <v>12549710.34</v>
      </c>
      <c r="U1514" s="5">
        <v>0</v>
      </c>
      <c r="V1514" s="5">
        <v>0</v>
      </c>
      <c r="W1514" s="5">
        <v>8380000</v>
      </c>
      <c r="X1514" s="5">
        <v>6631784.04</v>
      </c>
      <c r="Y1514" s="5">
        <v>31317887.96</v>
      </c>
      <c r="Z1514" s="5">
        <v>0</v>
      </c>
      <c r="AA1514" s="5"/>
      <c r="AB1514" s="5">
        <v>8351832.27</v>
      </c>
      <c r="AC1514" s="5">
        <v>329521.22</v>
      </c>
      <c r="AD1514" s="5">
        <v>30688091.2</v>
      </c>
      <c r="AE1514" s="8">
        <f t="shared" si="408"/>
        <v>2294758214.08</v>
      </c>
      <c r="AF1514" s="8">
        <f t="shared" si="409"/>
        <v>2083326360.74</v>
      </c>
      <c r="AG1514" s="8">
        <f t="shared" si="410"/>
        <v>194411891.68</v>
      </c>
      <c r="AH1514" s="8">
        <f t="shared" si="411"/>
        <v>202434202.73</v>
      </c>
      <c r="AI1514" s="8">
        <f t="shared" si="412"/>
        <v>171746111.53</v>
      </c>
      <c r="AJ1514" s="8">
        <f t="shared" si="396"/>
        <v>322438704.25</v>
      </c>
      <c r="AK1514" s="13">
        <f t="shared" si="397"/>
        <v>242749741.3</v>
      </c>
      <c r="AL1514" s="13">
        <f t="shared" si="398"/>
        <v>0</v>
      </c>
      <c r="AM1514" s="13">
        <f t="shared" si="399"/>
        <v>22320237.35</v>
      </c>
      <c r="AN1514" s="13">
        <f t="shared" si="400"/>
        <v>265069978.65</v>
      </c>
      <c r="AO1514" s="13">
        <f t="shared" si="401"/>
        <v>508764383.86</v>
      </c>
      <c r="AP1514" s="13">
        <f t="shared" si="402"/>
        <v>231930410.45</v>
      </c>
      <c r="AQ1514" s="13">
        <f t="shared" si="403"/>
        <v>201242319.25</v>
      </c>
      <c r="AR1514" s="13">
        <f t="shared" si="404"/>
        <v>231930410.45</v>
      </c>
      <c r="AS1514" s="13">
        <f t="shared" si="405"/>
        <v>201242319.25</v>
      </c>
      <c r="AT1514" s="13">
        <f t="shared" si="406"/>
        <v>234381887.45</v>
      </c>
      <c r="AU1514" s="13">
        <f>AT1514-VLOOKUP(A1514,[1]选股结果!$A$2:$BJ$3005,48,FALSE)*0.08</f>
        <v>22028100.7612</v>
      </c>
      <c r="AV1514" s="13">
        <f t="shared" si="407"/>
        <v>30688091.2</v>
      </c>
    </row>
    <row r="1515" spans="1:48">
      <c r="A1515" s="4" t="s">
        <v>3074</v>
      </c>
      <c r="B1515" s="4" t="s">
        <v>3075</v>
      </c>
      <c r="C1515" s="5">
        <v>2293750441.45</v>
      </c>
      <c r="D1515" s="5">
        <v>3262496.56</v>
      </c>
      <c r="E1515" s="5">
        <v>0</v>
      </c>
      <c r="F1515" s="5">
        <v>0</v>
      </c>
      <c r="G1515" s="5">
        <v>1988737893.77</v>
      </c>
      <c r="H1515" s="5">
        <v>28399425.43</v>
      </c>
      <c r="I1515" s="5">
        <v>0</v>
      </c>
      <c r="J1515" s="5">
        <v>0</v>
      </c>
      <c r="K1515" s="5">
        <v>0</v>
      </c>
      <c r="L1515" s="5">
        <v>0</v>
      </c>
      <c r="M1515" s="5">
        <v>0</v>
      </c>
      <c r="N1515" s="5">
        <v>0</v>
      </c>
      <c r="O1515" s="5">
        <v>888976.44</v>
      </c>
      <c r="P1515" s="5">
        <v>40899479.21</v>
      </c>
      <c r="Q1515" s="5">
        <v>83671789.55</v>
      </c>
      <c r="R1515" s="5">
        <v>8327315.78</v>
      </c>
      <c r="S1515" s="5">
        <v>-20442149.42</v>
      </c>
      <c r="T1515" s="5">
        <v>16417428.13</v>
      </c>
      <c r="U1515" s="5">
        <v>0</v>
      </c>
      <c r="V1515" s="5">
        <v>0</v>
      </c>
      <c r="W1515" s="5">
        <v>22392.16</v>
      </c>
      <c r="X1515" s="5">
        <v>4926798.78</v>
      </c>
      <c r="Y1515" s="5">
        <v>29223.64</v>
      </c>
      <c r="Z1515" s="5">
        <v>1050</v>
      </c>
      <c r="AA1515" s="5"/>
      <c r="AB1515" s="5">
        <v>0</v>
      </c>
      <c r="AC1515" s="5">
        <v>217342.61</v>
      </c>
      <c r="AD1515" s="5">
        <v>35380504.8</v>
      </c>
      <c r="AE1515" s="8">
        <f t="shared" si="408"/>
        <v>2293750441.45</v>
      </c>
      <c r="AF1515" s="8">
        <f t="shared" si="409"/>
        <v>2102083305.33</v>
      </c>
      <c r="AG1515" s="8">
        <f t="shared" si="410"/>
        <v>203151983.99</v>
      </c>
      <c r="AH1515" s="8">
        <f t="shared" si="411"/>
        <v>202934641.38</v>
      </c>
      <c r="AI1515" s="8">
        <f t="shared" si="412"/>
        <v>167554136.58</v>
      </c>
      <c r="AJ1515" s="8">
        <f t="shared" si="396"/>
        <v>125706811.45</v>
      </c>
      <c r="AK1515" s="13">
        <f t="shared" si="397"/>
        <v>191696359.76</v>
      </c>
      <c r="AL1515" s="13">
        <f t="shared" si="398"/>
        <v>0</v>
      </c>
      <c r="AM1515" s="13">
        <f t="shared" si="399"/>
        <v>11296728.9</v>
      </c>
      <c r="AN1515" s="13">
        <f t="shared" si="400"/>
        <v>202993088.66</v>
      </c>
      <c r="AO1515" s="13">
        <f t="shared" si="401"/>
        <v>305012547.68</v>
      </c>
      <c r="AP1515" s="13">
        <f t="shared" si="402"/>
        <v>199653635.77</v>
      </c>
      <c r="AQ1515" s="13">
        <f t="shared" si="403"/>
        <v>164273130.97</v>
      </c>
      <c r="AR1515" s="13">
        <f t="shared" si="404"/>
        <v>171254210.34</v>
      </c>
      <c r="AS1515" s="13">
        <f t="shared" si="405"/>
        <v>135873705.54</v>
      </c>
      <c r="AT1515" s="13">
        <f t="shared" si="406"/>
        <v>167612583.86</v>
      </c>
      <c r="AU1515" s="13">
        <f>AT1515-VLOOKUP(A1515,[1]选股结果!$A$2:$BJ$3005,48,FALSE)*0.08</f>
        <v>15710287.3488</v>
      </c>
      <c r="AV1515" s="13">
        <f t="shared" si="407"/>
        <v>35380504.8</v>
      </c>
    </row>
    <row r="1516" spans="1:48">
      <c r="A1516" s="4" t="s">
        <v>3076</v>
      </c>
      <c r="B1516" s="4" t="s">
        <v>3077</v>
      </c>
      <c r="C1516" s="5">
        <v>2293518332</v>
      </c>
      <c r="D1516" s="5">
        <v>0</v>
      </c>
      <c r="E1516" s="5">
        <v>0</v>
      </c>
      <c r="F1516" s="5">
        <v>0</v>
      </c>
      <c r="G1516" s="5">
        <v>1168652744.87</v>
      </c>
      <c r="H1516" s="5">
        <v>264278844.94</v>
      </c>
      <c r="I1516" s="5">
        <v>0</v>
      </c>
      <c r="J1516" s="5">
        <v>0</v>
      </c>
      <c r="K1516" s="5">
        <v>0</v>
      </c>
      <c r="L1516" s="5">
        <v>0</v>
      </c>
      <c r="M1516" s="5">
        <v>0</v>
      </c>
      <c r="N1516" s="5">
        <v>0</v>
      </c>
      <c r="O1516" s="5">
        <v>305339833.98</v>
      </c>
      <c r="P1516" s="5">
        <v>84548665.29</v>
      </c>
      <c r="Q1516" s="5">
        <v>131885464.99</v>
      </c>
      <c r="R1516" s="5">
        <v>0</v>
      </c>
      <c r="S1516" s="5">
        <v>252744413.66</v>
      </c>
      <c r="T1516" s="5">
        <v>-6690475.82</v>
      </c>
      <c r="U1516" s="5">
        <v>-20829895.81</v>
      </c>
      <c r="V1516" s="5">
        <v>0</v>
      </c>
      <c r="W1516" s="5">
        <v>5158836.2</v>
      </c>
      <c r="X1516" s="5">
        <v>12777543.8</v>
      </c>
      <c r="Y1516" s="5">
        <v>-127200.41</v>
      </c>
      <c r="Z1516" s="5">
        <v>25368.98</v>
      </c>
      <c r="AA1516" s="5"/>
      <c r="AB1516" s="5">
        <v>2312873.31</v>
      </c>
      <c r="AC1516" s="5">
        <v>1580301.14</v>
      </c>
      <c r="AD1516" s="5">
        <v>126151384.08</v>
      </c>
      <c r="AE1516" s="8">
        <f t="shared" si="408"/>
        <v>2293518332</v>
      </c>
      <c r="AF1516" s="8">
        <f t="shared" si="409"/>
        <v>1943171122.79</v>
      </c>
      <c r="AG1516" s="8">
        <f t="shared" si="410"/>
        <v>336190595.18</v>
      </c>
      <c r="AH1516" s="8">
        <f t="shared" si="411"/>
        <v>336923167.35</v>
      </c>
      <c r="AI1516" s="8">
        <f t="shared" si="412"/>
        <v>210771783.27</v>
      </c>
      <c r="AJ1516" s="8">
        <f t="shared" si="396"/>
        <v>520914191.68</v>
      </c>
      <c r="AK1516" s="13">
        <f t="shared" si="397"/>
        <v>350220008.8</v>
      </c>
      <c r="AL1516" s="13">
        <f t="shared" si="398"/>
        <v>-20829895.81</v>
      </c>
      <c r="AM1516" s="13">
        <f t="shared" si="399"/>
        <v>7278653.54</v>
      </c>
      <c r="AN1516" s="13">
        <f t="shared" si="400"/>
        <v>336668766.53</v>
      </c>
      <c r="AO1516" s="13">
        <f t="shared" si="401"/>
        <v>1124865587.13</v>
      </c>
      <c r="AP1516" s="13">
        <f t="shared" si="402"/>
        <v>867243267.4</v>
      </c>
      <c r="AQ1516" s="13">
        <f t="shared" si="403"/>
        <v>741091883.32</v>
      </c>
      <c r="AR1516" s="13">
        <f t="shared" si="404"/>
        <v>602964422.46</v>
      </c>
      <c r="AS1516" s="13">
        <f t="shared" si="405"/>
        <v>476813038.38</v>
      </c>
      <c r="AT1516" s="13">
        <f t="shared" si="406"/>
        <v>210517382.45</v>
      </c>
      <c r="AU1516" s="13">
        <f>AT1516-VLOOKUP(A1516,[1]选股结果!$A$2:$BJ$3005,48,FALSE)*0.08</f>
        <v>21099898.8324</v>
      </c>
      <c r="AV1516" s="13">
        <f t="shared" si="407"/>
        <v>126151384.08</v>
      </c>
    </row>
    <row r="1517" spans="1:48">
      <c r="A1517" s="4" t="s">
        <v>3078</v>
      </c>
      <c r="B1517" s="4" t="s">
        <v>3079</v>
      </c>
      <c r="C1517" s="5">
        <v>2292473734.48</v>
      </c>
      <c r="D1517" s="5">
        <v>0</v>
      </c>
      <c r="E1517" s="5">
        <v>0</v>
      </c>
      <c r="F1517" s="5">
        <v>0</v>
      </c>
      <c r="G1517" s="5">
        <v>1939676352.8</v>
      </c>
      <c r="H1517" s="5">
        <v>59114921.55</v>
      </c>
      <c r="I1517" s="5">
        <v>0</v>
      </c>
      <c r="J1517" s="5">
        <v>0</v>
      </c>
      <c r="K1517" s="5">
        <v>0</v>
      </c>
      <c r="L1517" s="5">
        <v>0</v>
      </c>
      <c r="M1517" s="5">
        <v>0</v>
      </c>
      <c r="N1517" s="5">
        <v>0</v>
      </c>
      <c r="O1517" s="5">
        <v>10825439.01</v>
      </c>
      <c r="P1517" s="5">
        <v>39470617.19</v>
      </c>
      <c r="Q1517" s="5">
        <v>75883030.14</v>
      </c>
      <c r="R1517" s="5">
        <v>29252720.94</v>
      </c>
      <c r="S1517" s="5">
        <v>61698346.39</v>
      </c>
      <c r="T1517" s="5">
        <v>51456165.22</v>
      </c>
      <c r="U1517" s="5">
        <v>38348185.06</v>
      </c>
      <c r="V1517" s="5">
        <v>0</v>
      </c>
      <c r="W1517" s="5">
        <v>0</v>
      </c>
      <c r="X1517" s="5">
        <v>21036620.9</v>
      </c>
      <c r="Y1517" s="5">
        <v>59397.66</v>
      </c>
      <c r="Z1517" s="5">
        <v>0</v>
      </c>
      <c r="AA1517" s="5"/>
      <c r="AB1517" s="5">
        <v>425340.16</v>
      </c>
      <c r="AC1517" s="5">
        <v>4103670.92</v>
      </c>
      <c r="AD1517" s="5">
        <v>31883446.34</v>
      </c>
      <c r="AE1517" s="8">
        <f t="shared" si="408"/>
        <v>2292473734.48</v>
      </c>
      <c r="AF1517" s="8">
        <f t="shared" si="409"/>
        <v>2156806506.47</v>
      </c>
      <c r="AG1517" s="8">
        <f t="shared" si="410"/>
        <v>166027374.67</v>
      </c>
      <c r="AH1517" s="8">
        <f t="shared" si="411"/>
        <v>162349043.91</v>
      </c>
      <c r="AI1517" s="8">
        <f t="shared" si="412"/>
        <v>130465597.57</v>
      </c>
      <c r="AJ1517" s="8">
        <f t="shared" si="396"/>
        <v>129916814.76</v>
      </c>
      <c r="AK1517" s="13">
        <f t="shared" si="397"/>
        <v>135726625.67</v>
      </c>
      <c r="AL1517" s="13">
        <f t="shared" si="398"/>
        <v>38348185.06</v>
      </c>
      <c r="AM1517" s="13">
        <f t="shared" si="399"/>
        <v>-11606971.5</v>
      </c>
      <c r="AN1517" s="13">
        <f t="shared" si="400"/>
        <v>162467839.23</v>
      </c>
      <c r="AO1517" s="13">
        <f t="shared" si="401"/>
        <v>352797381.68</v>
      </c>
      <c r="AP1517" s="13">
        <f t="shared" si="402"/>
        <v>256539893.61</v>
      </c>
      <c r="AQ1517" s="13">
        <f t="shared" si="403"/>
        <v>224656447.27</v>
      </c>
      <c r="AR1517" s="13">
        <f t="shared" si="404"/>
        <v>197424972.06</v>
      </c>
      <c r="AS1517" s="13">
        <f t="shared" si="405"/>
        <v>165541525.72</v>
      </c>
      <c r="AT1517" s="13">
        <f t="shared" si="406"/>
        <v>130584392.89</v>
      </c>
      <c r="AU1517" s="13">
        <f>AT1517-VLOOKUP(A1517,[1]选股结果!$A$2:$BJ$3005,48,FALSE)*0.08</f>
        <v>-113954794.178</v>
      </c>
      <c r="AV1517" s="13">
        <f t="shared" si="407"/>
        <v>31883446.34</v>
      </c>
    </row>
    <row r="1518" spans="1:48">
      <c r="A1518" s="4" t="s">
        <v>3080</v>
      </c>
      <c r="B1518" s="4" t="s">
        <v>3081</v>
      </c>
      <c r="C1518" s="5">
        <v>2288519198.79</v>
      </c>
      <c r="D1518" s="5">
        <v>0</v>
      </c>
      <c r="E1518" s="5">
        <v>0</v>
      </c>
      <c r="F1518" s="5">
        <v>0</v>
      </c>
      <c r="G1518" s="5">
        <v>1943687550.35</v>
      </c>
      <c r="H1518" s="5">
        <v>43744045.08</v>
      </c>
      <c r="I1518" s="5">
        <v>0</v>
      </c>
      <c r="J1518" s="5">
        <v>0</v>
      </c>
      <c r="K1518" s="5">
        <v>0</v>
      </c>
      <c r="L1518" s="5">
        <v>0</v>
      </c>
      <c r="M1518" s="5">
        <v>0</v>
      </c>
      <c r="N1518" s="5">
        <v>0</v>
      </c>
      <c r="O1518" s="5">
        <v>20924572.96</v>
      </c>
      <c r="P1518" s="5">
        <v>112586966.56</v>
      </c>
      <c r="Q1518" s="5">
        <v>113086588.01</v>
      </c>
      <c r="R1518" s="5">
        <v>67324134.98</v>
      </c>
      <c r="S1518" s="5">
        <v>39374395.83</v>
      </c>
      <c r="T1518" s="5">
        <v>5617927.14</v>
      </c>
      <c r="U1518" s="5">
        <v>-3576028.64</v>
      </c>
      <c r="V1518" s="5">
        <v>0</v>
      </c>
      <c r="W1518" s="5">
        <v>4301648.81</v>
      </c>
      <c r="X1518" s="5">
        <v>673361.56</v>
      </c>
      <c r="Y1518" s="5">
        <v>26830652.59</v>
      </c>
      <c r="Z1518" s="5">
        <v>0</v>
      </c>
      <c r="AA1518" s="5"/>
      <c r="AB1518" s="5">
        <v>5798029.23</v>
      </c>
      <c r="AC1518" s="5">
        <v>1270898.11</v>
      </c>
      <c r="AD1518" s="5">
        <v>11409198.31</v>
      </c>
      <c r="AE1518" s="8">
        <f t="shared" si="408"/>
        <v>2288519198.79</v>
      </c>
      <c r="AF1518" s="8">
        <f t="shared" si="409"/>
        <v>2296984208.69</v>
      </c>
      <c r="AG1518" s="8">
        <f t="shared" si="410"/>
        <v>-26049448.1000001</v>
      </c>
      <c r="AH1518" s="8">
        <f t="shared" si="411"/>
        <v>-21522316.9800001</v>
      </c>
      <c r="AI1518" s="8">
        <f t="shared" si="412"/>
        <v>-32931515.2900001</v>
      </c>
      <c r="AJ1518" s="8">
        <f t="shared" si="396"/>
        <v>268901649</v>
      </c>
      <c r="AK1518" s="13">
        <f t="shared" si="397"/>
        <v>18365642.6900001</v>
      </c>
      <c r="AL1518" s="13">
        <f t="shared" si="398"/>
        <v>-3576028.64</v>
      </c>
      <c r="AM1518" s="13">
        <f t="shared" si="399"/>
        <v>17349374.15</v>
      </c>
      <c r="AN1518" s="13">
        <f t="shared" si="400"/>
        <v>32138988.2000001</v>
      </c>
      <c r="AO1518" s="13">
        <f t="shared" si="401"/>
        <v>344831648.44</v>
      </c>
      <c r="AP1518" s="13">
        <f t="shared" si="402"/>
        <v>101484083.6</v>
      </c>
      <c r="AQ1518" s="13">
        <f t="shared" si="403"/>
        <v>90074885.2900001</v>
      </c>
      <c r="AR1518" s="13">
        <f t="shared" si="404"/>
        <v>57740038.5200001</v>
      </c>
      <c r="AS1518" s="13">
        <f t="shared" si="405"/>
        <v>46330840.2100001</v>
      </c>
      <c r="AT1518" s="13">
        <f t="shared" si="406"/>
        <v>20729789.8900001</v>
      </c>
      <c r="AU1518" s="13">
        <f>AT1518-VLOOKUP(A1518,[1]选股结果!$A$2:$BJ$3005,48,FALSE)*0.08</f>
        <v>-208968561.794</v>
      </c>
      <c r="AV1518" s="13">
        <f t="shared" si="407"/>
        <v>11409198.31</v>
      </c>
    </row>
    <row r="1519" spans="1:48">
      <c r="A1519" s="4" t="s">
        <v>3082</v>
      </c>
      <c r="B1519" s="4" t="s">
        <v>3083</v>
      </c>
      <c r="C1519" s="5">
        <v>2287625967.21</v>
      </c>
      <c r="D1519" s="5">
        <v>0</v>
      </c>
      <c r="E1519" s="5">
        <v>0</v>
      </c>
      <c r="F1519" s="5">
        <v>0</v>
      </c>
      <c r="G1519" s="5">
        <v>1568774631.66</v>
      </c>
      <c r="H1519" s="5">
        <v>9745025.4</v>
      </c>
      <c r="I1519" s="5">
        <v>0</v>
      </c>
      <c r="J1519" s="5">
        <v>0</v>
      </c>
      <c r="K1519" s="5">
        <v>0</v>
      </c>
      <c r="L1519" s="5">
        <v>0</v>
      </c>
      <c r="M1519" s="5">
        <v>0</v>
      </c>
      <c r="N1519" s="5">
        <v>0</v>
      </c>
      <c r="O1519" s="5">
        <v>17208282.95</v>
      </c>
      <c r="P1519" s="5">
        <v>197263293.33</v>
      </c>
      <c r="Q1519" s="5">
        <v>72297966.75</v>
      </c>
      <c r="R1519" s="5">
        <v>81050999.1</v>
      </c>
      <c r="S1519" s="5">
        <v>4918295.23</v>
      </c>
      <c r="T1519" s="5">
        <v>-18552540.86</v>
      </c>
      <c r="U1519" s="5">
        <v>0</v>
      </c>
      <c r="V1519" s="5">
        <v>0</v>
      </c>
      <c r="W1519" s="5">
        <v>0</v>
      </c>
      <c r="X1519" s="5">
        <v>13331999.3</v>
      </c>
      <c r="Y1519" s="5">
        <v>8385444.21</v>
      </c>
      <c r="Z1519" s="5">
        <v>-118.99</v>
      </c>
      <c r="AA1519" s="5"/>
      <c r="AB1519" s="5">
        <v>1020850.06</v>
      </c>
      <c r="AC1519" s="5">
        <v>849728.41</v>
      </c>
      <c r="AD1519" s="5">
        <v>51760938.94</v>
      </c>
      <c r="AE1519" s="8">
        <f t="shared" si="408"/>
        <v>2287625967.21</v>
      </c>
      <c r="AF1519" s="8">
        <f t="shared" si="409"/>
        <v>1941513469.02</v>
      </c>
      <c r="AG1519" s="8">
        <f t="shared" si="410"/>
        <v>305842394.83</v>
      </c>
      <c r="AH1519" s="8">
        <f t="shared" si="411"/>
        <v>306013516.48</v>
      </c>
      <c r="AI1519" s="8">
        <f t="shared" si="412"/>
        <v>254252577.54</v>
      </c>
      <c r="AJ1519" s="8">
        <f t="shared" si="396"/>
        <v>294983865.59</v>
      </c>
      <c r="AK1519" s="13">
        <f t="shared" si="397"/>
        <v>354497942.4</v>
      </c>
      <c r="AL1519" s="13">
        <f t="shared" si="398"/>
        <v>0</v>
      </c>
      <c r="AM1519" s="13">
        <f t="shared" si="399"/>
        <v>-31713537.5</v>
      </c>
      <c r="AN1519" s="13">
        <f t="shared" si="400"/>
        <v>322784404.9</v>
      </c>
      <c r="AO1519" s="13">
        <f t="shared" si="401"/>
        <v>718851335.55</v>
      </c>
      <c r="AP1519" s="13">
        <f t="shared" si="402"/>
        <v>369161263.03</v>
      </c>
      <c r="AQ1519" s="13">
        <f t="shared" si="403"/>
        <v>317400324.09</v>
      </c>
      <c r="AR1519" s="13">
        <f t="shared" si="404"/>
        <v>359416237.63</v>
      </c>
      <c r="AS1519" s="13">
        <f t="shared" si="405"/>
        <v>307655298.69</v>
      </c>
      <c r="AT1519" s="13">
        <f t="shared" si="406"/>
        <v>271023465.96</v>
      </c>
      <c r="AU1519" s="13">
        <f>AT1519-VLOOKUP(A1519,[1]选股结果!$A$2:$BJ$3005,48,FALSE)*0.08</f>
        <v>120890372.56</v>
      </c>
      <c r="AV1519" s="13">
        <f t="shared" si="407"/>
        <v>51760938.94</v>
      </c>
    </row>
    <row r="1520" spans="1:48">
      <c r="A1520" s="4" t="s">
        <v>3084</v>
      </c>
      <c r="B1520" s="4" t="s">
        <v>3085</v>
      </c>
      <c r="C1520" s="5">
        <v>2285490153.56</v>
      </c>
      <c r="D1520" s="5">
        <v>0</v>
      </c>
      <c r="E1520" s="5">
        <v>0</v>
      </c>
      <c r="F1520" s="5">
        <v>0</v>
      </c>
      <c r="G1520" s="5">
        <v>1472090340.6</v>
      </c>
      <c r="H1520" s="5">
        <v>2700559.01</v>
      </c>
      <c r="I1520" s="5">
        <v>0</v>
      </c>
      <c r="J1520" s="5">
        <v>0</v>
      </c>
      <c r="K1520" s="5">
        <v>0</v>
      </c>
      <c r="L1520" s="5">
        <v>0</v>
      </c>
      <c r="M1520" s="5">
        <v>0</v>
      </c>
      <c r="N1520" s="5">
        <v>0</v>
      </c>
      <c r="O1520" s="5">
        <v>24663548.4</v>
      </c>
      <c r="P1520" s="5">
        <v>142185359.06</v>
      </c>
      <c r="Q1520" s="5">
        <v>91838998.4</v>
      </c>
      <c r="R1520" s="5">
        <v>101942975.15</v>
      </c>
      <c r="S1520" s="5">
        <v>871170.89</v>
      </c>
      <c r="T1520" s="5">
        <v>0</v>
      </c>
      <c r="U1520" s="5">
        <v>0</v>
      </c>
      <c r="V1520" s="5">
        <v>0</v>
      </c>
      <c r="W1520" s="5">
        <v>0</v>
      </c>
      <c r="X1520" s="5">
        <v>13946043.37</v>
      </c>
      <c r="Y1520" s="5">
        <v>20988.38</v>
      </c>
      <c r="Z1520" s="5">
        <v>72277.36</v>
      </c>
      <c r="AA1520" s="5"/>
      <c r="AB1520" s="5">
        <v>13749995.58</v>
      </c>
      <c r="AC1520" s="5">
        <v>690843.55</v>
      </c>
      <c r="AD1520" s="5">
        <v>52008254.49</v>
      </c>
      <c r="AE1520" s="8">
        <f t="shared" si="408"/>
        <v>2285490153.56</v>
      </c>
      <c r="AF1520" s="8">
        <f t="shared" si="409"/>
        <v>1833592392.5</v>
      </c>
      <c r="AG1520" s="8">
        <f t="shared" si="410"/>
        <v>438003006.67</v>
      </c>
      <c r="AH1520" s="8">
        <f t="shared" si="411"/>
        <v>451062158.7</v>
      </c>
      <c r="AI1520" s="8">
        <f t="shared" si="412"/>
        <v>399053904.21</v>
      </c>
      <c r="AJ1520" s="8">
        <f t="shared" si="396"/>
        <v>245649742.21</v>
      </c>
      <c r="AK1520" s="13">
        <f t="shared" si="397"/>
        <v>451918749.44</v>
      </c>
      <c r="AL1520" s="13">
        <f t="shared" si="398"/>
        <v>0</v>
      </c>
      <c r="AM1520" s="13">
        <f t="shared" si="399"/>
        <v>-814613.98</v>
      </c>
      <c r="AN1520" s="13">
        <f t="shared" si="400"/>
        <v>451104135.46</v>
      </c>
      <c r="AO1520" s="13">
        <f t="shared" si="401"/>
        <v>813399812.96</v>
      </c>
      <c r="AP1520" s="13">
        <f t="shared" si="402"/>
        <v>455490479.34</v>
      </c>
      <c r="AQ1520" s="13">
        <f t="shared" si="403"/>
        <v>403482224.85</v>
      </c>
      <c r="AR1520" s="13">
        <f t="shared" si="404"/>
        <v>452789920.33</v>
      </c>
      <c r="AS1520" s="13">
        <f t="shared" si="405"/>
        <v>400781665.84</v>
      </c>
      <c r="AT1520" s="13">
        <f t="shared" si="406"/>
        <v>399095880.97</v>
      </c>
      <c r="AU1520" s="13">
        <f>AT1520-VLOOKUP(A1520,[1]选股结果!$A$2:$BJ$3005,48,FALSE)*0.08</f>
        <v>199014400.1084</v>
      </c>
      <c r="AV1520" s="13">
        <f t="shared" si="407"/>
        <v>52008254.49</v>
      </c>
    </row>
    <row r="1521" spans="1:48">
      <c r="A1521" s="4" t="s">
        <v>3086</v>
      </c>
      <c r="B1521" s="4" t="s">
        <v>3087</v>
      </c>
      <c r="C1521" s="5">
        <v>2280185591.58</v>
      </c>
      <c r="D1521" s="5">
        <v>0</v>
      </c>
      <c r="E1521" s="5">
        <v>0</v>
      </c>
      <c r="F1521" s="5">
        <v>0</v>
      </c>
      <c r="G1521" s="5">
        <v>2048425085.59</v>
      </c>
      <c r="H1521" s="5">
        <v>64742135.02</v>
      </c>
      <c r="I1521" s="5">
        <v>0</v>
      </c>
      <c r="J1521" s="5">
        <v>0</v>
      </c>
      <c r="K1521" s="5">
        <v>0</v>
      </c>
      <c r="L1521" s="5">
        <v>0</v>
      </c>
      <c r="M1521" s="5">
        <v>0</v>
      </c>
      <c r="N1521" s="5">
        <v>0</v>
      </c>
      <c r="O1521" s="5">
        <v>14316007.24</v>
      </c>
      <c r="P1521" s="5">
        <v>165742578.63</v>
      </c>
      <c r="Q1521" s="5">
        <v>114482816.55</v>
      </c>
      <c r="R1521" s="5">
        <v>152604139.71</v>
      </c>
      <c r="S1521" s="5">
        <v>60802767.97</v>
      </c>
      <c r="T1521" s="5">
        <v>-345734.96</v>
      </c>
      <c r="U1521" s="5">
        <v>-345734.96</v>
      </c>
      <c r="V1521" s="5">
        <v>0</v>
      </c>
      <c r="W1521" s="5">
        <v>0</v>
      </c>
      <c r="X1521" s="5">
        <v>45221878.7</v>
      </c>
      <c r="Y1521" s="5">
        <v>13139535.7</v>
      </c>
      <c r="Z1521" s="5">
        <v>93833.57</v>
      </c>
      <c r="AA1521" s="5"/>
      <c r="AB1521" s="5">
        <v>13146374.21</v>
      </c>
      <c r="AC1521" s="5">
        <v>1616984.09</v>
      </c>
      <c r="AD1521" s="5">
        <v>-55236972.18</v>
      </c>
      <c r="AE1521" s="8">
        <f t="shared" si="408"/>
        <v>2280185591.58</v>
      </c>
      <c r="AF1521" s="8">
        <f t="shared" si="409"/>
        <v>2556373395.69</v>
      </c>
      <c r="AG1521" s="8">
        <f t="shared" si="410"/>
        <v>-334801119.9</v>
      </c>
      <c r="AH1521" s="8">
        <f t="shared" si="411"/>
        <v>-323271729.78</v>
      </c>
      <c r="AI1521" s="8">
        <f t="shared" si="412"/>
        <v>-268034757.6</v>
      </c>
      <c r="AJ1521" s="8">
        <f t="shared" si="396"/>
        <v>296151548</v>
      </c>
      <c r="AK1521" s="13">
        <f t="shared" si="397"/>
        <v>-263048268.41</v>
      </c>
      <c r="AL1521" s="13">
        <f t="shared" si="398"/>
        <v>-345734.96</v>
      </c>
      <c r="AM1521" s="13">
        <f t="shared" si="399"/>
        <v>-33598655.01</v>
      </c>
      <c r="AN1521" s="13">
        <f t="shared" si="400"/>
        <v>-296992658.38</v>
      </c>
      <c r="AO1521" s="13">
        <f t="shared" si="401"/>
        <v>231760505.99</v>
      </c>
      <c r="AP1521" s="13">
        <f t="shared" si="402"/>
        <v>-137503365.42</v>
      </c>
      <c r="AQ1521" s="13">
        <f t="shared" si="403"/>
        <v>-82266393.24</v>
      </c>
      <c r="AR1521" s="13">
        <f t="shared" si="404"/>
        <v>-202245500.44</v>
      </c>
      <c r="AS1521" s="13">
        <f t="shared" si="405"/>
        <v>-147008528.26</v>
      </c>
      <c r="AT1521" s="13">
        <f t="shared" si="406"/>
        <v>-241755686.2</v>
      </c>
      <c r="AU1521" s="13">
        <f>AT1521-VLOOKUP(A1521,[1]选股结果!$A$2:$BJ$3005,48,FALSE)*0.08</f>
        <v>-446246833.2504</v>
      </c>
      <c r="AV1521" s="13">
        <f t="shared" si="407"/>
        <v>-55236972.18</v>
      </c>
    </row>
    <row r="1522" spans="1:48">
      <c r="A1522" s="4" t="s">
        <v>3088</v>
      </c>
      <c r="B1522" s="4" t="s">
        <v>3089</v>
      </c>
      <c r="C1522" s="5">
        <v>2280122365.13</v>
      </c>
      <c r="D1522" s="5">
        <v>0</v>
      </c>
      <c r="E1522" s="5">
        <v>0</v>
      </c>
      <c r="F1522" s="5">
        <v>0</v>
      </c>
      <c r="G1522" s="5">
        <v>1992837240.41</v>
      </c>
      <c r="H1522" s="5">
        <v>25547001.25</v>
      </c>
      <c r="I1522" s="5">
        <v>0</v>
      </c>
      <c r="J1522" s="5">
        <v>0</v>
      </c>
      <c r="K1522" s="5">
        <v>0</v>
      </c>
      <c r="L1522" s="5">
        <v>0</v>
      </c>
      <c r="M1522" s="5">
        <v>0</v>
      </c>
      <c r="N1522" s="5">
        <v>0</v>
      </c>
      <c r="O1522" s="5">
        <v>15089889.57</v>
      </c>
      <c r="P1522" s="5">
        <v>13461058.84</v>
      </c>
      <c r="Q1522" s="5">
        <v>105900477.51</v>
      </c>
      <c r="R1522" s="5">
        <v>6156860.39</v>
      </c>
      <c r="S1522" s="5">
        <v>26651887.12</v>
      </c>
      <c r="T1522" s="5">
        <v>0</v>
      </c>
      <c r="U1522" s="5">
        <v>0</v>
      </c>
      <c r="V1522" s="5">
        <v>0</v>
      </c>
      <c r="W1522" s="5">
        <v>0</v>
      </c>
      <c r="X1522" s="5">
        <v>-4048885.12</v>
      </c>
      <c r="Y1522" s="5">
        <v>0</v>
      </c>
      <c r="Z1522" s="5">
        <v>0</v>
      </c>
      <c r="AA1522" s="5"/>
      <c r="AB1522" s="5">
        <v>1573419.71</v>
      </c>
      <c r="AC1522" s="5">
        <v>3129493.28</v>
      </c>
      <c r="AD1522" s="5">
        <v>33364945.05</v>
      </c>
      <c r="AE1522" s="8">
        <f t="shared" si="408"/>
        <v>2280122365.13</v>
      </c>
      <c r="AF1522" s="8">
        <f t="shared" si="409"/>
        <v>2160097413.84</v>
      </c>
      <c r="AG1522" s="8">
        <f t="shared" si="410"/>
        <v>124073836.41</v>
      </c>
      <c r="AH1522" s="8">
        <f t="shared" si="411"/>
        <v>122517762.84</v>
      </c>
      <c r="AI1522" s="8">
        <f t="shared" si="412"/>
        <v>89152817.79</v>
      </c>
      <c r="AJ1522" s="8">
        <f t="shared" si="396"/>
        <v>136007499.49</v>
      </c>
      <c r="AK1522" s="13">
        <f t="shared" si="397"/>
        <v>120024951.29</v>
      </c>
      <c r="AL1522" s="13">
        <f t="shared" si="398"/>
        <v>0</v>
      </c>
      <c r="AM1522" s="13">
        <f t="shared" si="399"/>
        <v>2492811.55</v>
      </c>
      <c r="AN1522" s="13">
        <f t="shared" si="400"/>
        <v>122517762.84</v>
      </c>
      <c r="AO1522" s="13">
        <f t="shared" si="401"/>
        <v>287285124.72</v>
      </c>
      <c r="AP1522" s="13">
        <f t="shared" si="402"/>
        <v>172223839.66</v>
      </c>
      <c r="AQ1522" s="13">
        <f t="shared" si="403"/>
        <v>138858894.61</v>
      </c>
      <c r="AR1522" s="13">
        <f t="shared" si="404"/>
        <v>146676838.41</v>
      </c>
      <c r="AS1522" s="13">
        <f t="shared" si="405"/>
        <v>113311893.36</v>
      </c>
      <c r="AT1522" s="13">
        <f t="shared" si="406"/>
        <v>89152817.79</v>
      </c>
      <c r="AU1522" s="13">
        <f>AT1522-VLOOKUP(A1522,[1]选股结果!$A$2:$BJ$3005,48,FALSE)*0.08</f>
        <v>-94023275.9388</v>
      </c>
      <c r="AV1522" s="13">
        <f t="shared" si="407"/>
        <v>33364945.05</v>
      </c>
    </row>
    <row r="1523" spans="1:48">
      <c r="A1523" s="4" t="s">
        <v>3090</v>
      </c>
      <c r="B1523" s="4" t="s">
        <v>3091</v>
      </c>
      <c r="C1523" s="5">
        <v>2275082465.95</v>
      </c>
      <c r="D1523" s="5">
        <v>0</v>
      </c>
      <c r="E1523" s="5">
        <v>0</v>
      </c>
      <c r="F1523" s="5">
        <v>0</v>
      </c>
      <c r="G1523" s="5">
        <v>1864856529.93</v>
      </c>
      <c r="H1523" s="5">
        <v>19795019.04</v>
      </c>
      <c r="I1523" s="5">
        <v>0</v>
      </c>
      <c r="J1523" s="5">
        <v>0</v>
      </c>
      <c r="K1523" s="5">
        <v>0</v>
      </c>
      <c r="L1523" s="5">
        <v>0</v>
      </c>
      <c r="M1523" s="5">
        <v>0</v>
      </c>
      <c r="N1523" s="5">
        <v>0</v>
      </c>
      <c r="O1523" s="5">
        <v>7680828.42</v>
      </c>
      <c r="P1523" s="5">
        <v>33868636.81</v>
      </c>
      <c r="Q1523" s="5">
        <v>70193671.4</v>
      </c>
      <c r="R1523" s="5">
        <v>94092390.88</v>
      </c>
      <c r="S1523" s="5">
        <v>21132656.63</v>
      </c>
      <c r="T1523" s="5">
        <v>8370296.6</v>
      </c>
      <c r="U1523" s="5">
        <v>-739969.16</v>
      </c>
      <c r="V1523" s="5">
        <v>0</v>
      </c>
      <c r="W1523" s="5">
        <v>3893086</v>
      </c>
      <c r="X1523" s="5">
        <v>-3331443.4</v>
      </c>
      <c r="Y1523" s="5">
        <v>29927351.43</v>
      </c>
      <c r="Z1523" s="5">
        <v>5037675.4</v>
      </c>
      <c r="AA1523" s="5"/>
      <c r="AB1523" s="5">
        <v>1364974.2</v>
      </c>
      <c r="AC1523" s="5">
        <v>763242.74</v>
      </c>
      <c r="AD1523" s="5">
        <v>28908508.92</v>
      </c>
      <c r="AE1523" s="8">
        <f t="shared" si="408"/>
        <v>2275082465.95</v>
      </c>
      <c r="AF1523" s="8">
        <f t="shared" si="409"/>
        <v>2091824714.07</v>
      </c>
      <c r="AG1523" s="8">
        <f t="shared" si="410"/>
        <v>173962901.85</v>
      </c>
      <c r="AH1523" s="8">
        <f t="shared" si="411"/>
        <v>174564633.31</v>
      </c>
      <c r="AI1523" s="8">
        <f t="shared" si="412"/>
        <v>145656124.39</v>
      </c>
      <c r="AJ1523" s="8">
        <f t="shared" si="396"/>
        <v>141068756.6</v>
      </c>
      <c r="AK1523" s="13">
        <f t="shared" si="397"/>
        <v>213185103.31</v>
      </c>
      <c r="AL1523" s="13">
        <f t="shared" si="398"/>
        <v>-739969.16</v>
      </c>
      <c r="AM1523" s="13">
        <f t="shared" si="399"/>
        <v>21974202.02</v>
      </c>
      <c r="AN1523" s="13">
        <f t="shared" si="400"/>
        <v>234419336.17</v>
      </c>
      <c r="AO1523" s="13">
        <f t="shared" si="401"/>
        <v>410225936.02</v>
      </c>
      <c r="AP1523" s="13">
        <f t="shared" si="402"/>
        <v>254112778.98</v>
      </c>
      <c r="AQ1523" s="13">
        <f t="shared" si="403"/>
        <v>225204270.06</v>
      </c>
      <c r="AR1523" s="13">
        <f t="shared" si="404"/>
        <v>234317759.94</v>
      </c>
      <c r="AS1523" s="13">
        <f t="shared" si="405"/>
        <v>205409251.02</v>
      </c>
      <c r="AT1523" s="13">
        <f t="shared" si="406"/>
        <v>205510827.25</v>
      </c>
      <c r="AU1523" s="13">
        <f>AT1523-VLOOKUP(A1523,[1]选股结果!$A$2:$BJ$3005,48,FALSE)*0.08</f>
        <v>44858074.422</v>
      </c>
      <c r="AV1523" s="13">
        <f t="shared" si="407"/>
        <v>28908508.92</v>
      </c>
    </row>
    <row r="1524" spans="1:48">
      <c r="A1524" s="4" t="s">
        <v>3092</v>
      </c>
      <c r="B1524" s="4" t="s">
        <v>3093</v>
      </c>
      <c r="C1524" s="5">
        <v>2272206348.98</v>
      </c>
      <c r="D1524" s="5">
        <v>0</v>
      </c>
      <c r="E1524" s="5">
        <v>0</v>
      </c>
      <c r="F1524" s="5">
        <v>0</v>
      </c>
      <c r="G1524" s="5">
        <v>1946501898.27</v>
      </c>
      <c r="H1524" s="5">
        <v>31481918.04</v>
      </c>
      <c r="I1524" s="5">
        <v>0</v>
      </c>
      <c r="J1524" s="5">
        <v>0</v>
      </c>
      <c r="K1524" s="5">
        <v>0</v>
      </c>
      <c r="L1524" s="5">
        <v>0</v>
      </c>
      <c r="M1524" s="5">
        <v>0</v>
      </c>
      <c r="N1524" s="5">
        <v>0</v>
      </c>
      <c r="O1524" s="5">
        <v>18483834.51</v>
      </c>
      <c r="P1524" s="5">
        <v>17306267.55</v>
      </c>
      <c r="Q1524" s="5">
        <v>82264957.53</v>
      </c>
      <c r="R1524" s="5">
        <v>55879027.48</v>
      </c>
      <c r="S1524" s="5">
        <v>34682023.98</v>
      </c>
      <c r="T1524" s="5">
        <v>0</v>
      </c>
      <c r="U1524" s="5">
        <v>0</v>
      </c>
      <c r="V1524" s="5">
        <v>0</v>
      </c>
      <c r="W1524" s="5">
        <v>0</v>
      </c>
      <c r="X1524" s="5">
        <v>15687022.21</v>
      </c>
      <c r="Y1524" s="5">
        <v>26201890.89</v>
      </c>
      <c r="Z1524" s="5">
        <v>-366436.61</v>
      </c>
      <c r="AA1524" s="5"/>
      <c r="AB1524" s="5">
        <v>376925.06</v>
      </c>
      <c r="AC1524" s="5">
        <v>19106.93</v>
      </c>
      <c r="AD1524" s="5">
        <v>9713161.33</v>
      </c>
      <c r="AE1524" s="8">
        <f t="shared" si="408"/>
        <v>2272206348.98</v>
      </c>
      <c r="AF1524" s="8">
        <f t="shared" si="409"/>
        <v>2155118009.32</v>
      </c>
      <c r="AG1524" s="8">
        <f t="shared" si="410"/>
        <v>74832989.9500003</v>
      </c>
      <c r="AH1524" s="8">
        <f t="shared" si="411"/>
        <v>75190808.0800003</v>
      </c>
      <c r="AI1524" s="8">
        <f t="shared" si="412"/>
        <v>65477646.7500003</v>
      </c>
      <c r="AJ1524" s="8">
        <f t="shared" si="396"/>
        <v>143899132.35</v>
      </c>
      <c r="AK1524" s="13">
        <f t="shared" si="397"/>
        <v>143290230.55</v>
      </c>
      <c r="AL1524" s="13">
        <f t="shared" si="398"/>
        <v>0</v>
      </c>
      <c r="AM1524" s="13">
        <f t="shared" si="399"/>
        <v>-15695640.69</v>
      </c>
      <c r="AN1524" s="13">
        <f t="shared" si="400"/>
        <v>127594589.86</v>
      </c>
      <c r="AO1524" s="13">
        <f t="shared" si="401"/>
        <v>325704450.71</v>
      </c>
      <c r="AP1524" s="13">
        <f t="shared" si="402"/>
        <v>209454172.57</v>
      </c>
      <c r="AQ1524" s="13">
        <f t="shared" si="403"/>
        <v>199741011.24</v>
      </c>
      <c r="AR1524" s="13">
        <f t="shared" si="404"/>
        <v>177972254.53</v>
      </c>
      <c r="AS1524" s="13">
        <f t="shared" si="405"/>
        <v>168259093.2</v>
      </c>
      <c r="AT1524" s="13">
        <f t="shared" si="406"/>
        <v>117881428.53</v>
      </c>
      <c r="AU1524" s="13">
        <f>AT1524-VLOOKUP(A1524,[1]选股结果!$A$2:$BJ$3005,48,FALSE)*0.08</f>
        <v>-27627160.0196</v>
      </c>
      <c r="AV1524" s="13">
        <f t="shared" si="407"/>
        <v>9713161.33</v>
      </c>
    </row>
    <row r="1525" spans="1:48">
      <c r="A1525" s="4" t="s">
        <v>3094</v>
      </c>
      <c r="B1525" s="4" t="s">
        <v>3095</v>
      </c>
      <c r="C1525" s="5">
        <v>2268776669.68</v>
      </c>
      <c r="D1525" s="5">
        <v>0</v>
      </c>
      <c r="E1525" s="5">
        <v>0</v>
      </c>
      <c r="F1525" s="5">
        <v>0</v>
      </c>
      <c r="G1525" s="5">
        <v>2008058001.05</v>
      </c>
      <c r="H1525" s="5">
        <v>1483144.59</v>
      </c>
      <c r="I1525" s="5">
        <v>0</v>
      </c>
      <c r="J1525" s="5">
        <v>0</v>
      </c>
      <c r="K1525" s="5">
        <v>0</v>
      </c>
      <c r="L1525" s="5">
        <v>0</v>
      </c>
      <c r="M1525" s="5">
        <v>0</v>
      </c>
      <c r="N1525" s="5">
        <v>0</v>
      </c>
      <c r="O1525" s="5">
        <v>3192401.44</v>
      </c>
      <c r="P1525" s="5">
        <v>13244673</v>
      </c>
      <c r="Q1525" s="5">
        <v>58839957.61</v>
      </c>
      <c r="R1525" s="5">
        <v>78847281.35</v>
      </c>
      <c r="S1525" s="5">
        <v>-2204543.87</v>
      </c>
      <c r="T1525" s="5">
        <v>266965.75</v>
      </c>
      <c r="U1525" s="5">
        <v>0</v>
      </c>
      <c r="V1525" s="5">
        <v>0</v>
      </c>
      <c r="W1525" s="5">
        <v>-82487.64</v>
      </c>
      <c r="X1525" s="5">
        <v>18061612.69</v>
      </c>
      <c r="Y1525" s="5">
        <v>-1700398.02</v>
      </c>
      <c r="Z1525" s="5">
        <v>7982.3</v>
      </c>
      <c r="AA1525" s="5"/>
      <c r="AB1525" s="5">
        <v>18802.93</v>
      </c>
      <c r="AC1525" s="5">
        <v>136412.23</v>
      </c>
      <c r="AD1525" s="5">
        <v>6642717.73</v>
      </c>
      <c r="AE1525" s="8">
        <f t="shared" si="408"/>
        <v>2268776669.68</v>
      </c>
      <c r="AF1525" s="8">
        <f t="shared" si="409"/>
        <v>2159977770.58</v>
      </c>
      <c r="AG1525" s="8">
        <f t="shared" si="410"/>
        <v>92630144.8399999</v>
      </c>
      <c r="AH1525" s="8">
        <f t="shared" si="411"/>
        <v>92512535.5399999</v>
      </c>
      <c r="AI1525" s="8">
        <f t="shared" si="412"/>
        <v>85869817.8099999</v>
      </c>
      <c r="AJ1525" s="8">
        <f t="shared" si="396"/>
        <v>73694243.33</v>
      </c>
      <c r="AK1525" s="13">
        <f t="shared" si="397"/>
        <v>107098501.08</v>
      </c>
      <c r="AL1525" s="13">
        <f t="shared" si="398"/>
        <v>0</v>
      </c>
      <c r="AM1525" s="13">
        <f t="shared" si="399"/>
        <v>-17986761.58</v>
      </c>
      <c r="AN1525" s="13">
        <f t="shared" si="400"/>
        <v>89111739.5</v>
      </c>
      <c r="AO1525" s="13">
        <f t="shared" si="401"/>
        <v>260718668.63</v>
      </c>
      <c r="AP1525" s="13">
        <f t="shared" si="402"/>
        <v>106377101.8</v>
      </c>
      <c r="AQ1525" s="13">
        <f t="shared" si="403"/>
        <v>99734384.07</v>
      </c>
      <c r="AR1525" s="13">
        <f t="shared" si="404"/>
        <v>104893957.21</v>
      </c>
      <c r="AS1525" s="13">
        <f t="shared" si="405"/>
        <v>98251239.48</v>
      </c>
      <c r="AT1525" s="13">
        <f t="shared" si="406"/>
        <v>82469021.77</v>
      </c>
      <c r="AU1525" s="13">
        <f>AT1525-VLOOKUP(A1525,[1]选股结果!$A$2:$BJ$3005,48,FALSE)*0.08</f>
        <v>-24821459.8676</v>
      </c>
      <c r="AV1525" s="13">
        <f t="shared" si="407"/>
        <v>6642717.73</v>
      </c>
    </row>
    <row r="1526" spans="1:48">
      <c r="A1526" s="4" t="s">
        <v>3096</v>
      </c>
      <c r="B1526" s="4" t="s">
        <v>3097</v>
      </c>
      <c r="C1526" s="5">
        <v>2267461979.71</v>
      </c>
      <c r="D1526" s="5">
        <v>0</v>
      </c>
      <c r="E1526" s="5">
        <v>0</v>
      </c>
      <c r="F1526" s="5">
        <v>0</v>
      </c>
      <c r="G1526" s="5">
        <v>1587322149.37</v>
      </c>
      <c r="H1526" s="5">
        <v>21511654.49</v>
      </c>
      <c r="I1526" s="5">
        <v>0</v>
      </c>
      <c r="J1526" s="5">
        <v>0</v>
      </c>
      <c r="K1526" s="5">
        <v>0</v>
      </c>
      <c r="L1526" s="5">
        <v>0</v>
      </c>
      <c r="M1526" s="5">
        <v>0</v>
      </c>
      <c r="N1526" s="5">
        <v>0</v>
      </c>
      <c r="O1526" s="5">
        <v>20028030.98</v>
      </c>
      <c r="P1526" s="5">
        <v>147781833</v>
      </c>
      <c r="Q1526" s="5">
        <v>118419426.33</v>
      </c>
      <c r="R1526" s="5">
        <v>116776273.42</v>
      </c>
      <c r="S1526" s="5">
        <v>26086193.02</v>
      </c>
      <c r="T1526" s="5">
        <v>8133038.98</v>
      </c>
      <c r="U1526" s="5">
        <v>1139046</v>
      </c>
      <c r="V1526" s="5">
        <v>0</v>
      </c>
      <c r="W1526" s="5">
        <v>14241984.74</v>
      </c>
      <c r="X1526" s="5">
        <v>38398756.15</v>
      </c>
      <c r="Y1526" s="5">
        <v>1331788.5</v>
      </c>
      <c r="Z1526" s="5">
        <v>-5850170.96</v>
      </c>
      <c r="AA1526" s="5"/>
      <c r="AB1526" s="5">
        <v>850721.44</v>
      </c>
      <c r="AC1526" s="5">
        <v>766824.93</v>
      </c>
      <c r="AD1526" s="5">
        <v>43544534.63</v>
      </c>
      <c r="AE1526" s="8">
        <f t="shared" si="408"/>
        <v>2267461979.71</v>
      </c>
      <c r="AF1526" s="8">
        <f t="shared" si="409"/>
        <v>2016413906.12</v>
      </c>
      <c r="AG1526" s="8">
        <f t="shared" si="410"/>
        <v>227842381.7</v>
      </c>
      <c r="AH1526" s="8">
        <f t="shared" si="411"/>
        <v>227926278.21</v>
      </c>
      <c r="AI1526" s="8">
        <f t="shared" si="412"/>
        <v>184381743.58</v>
      </c>
      <c r="AJ1526" s="8">
        <f t="shared" si="396"/>
        <v>287477182.3</v>
      </c>
      <c r="AK1526" s="13">
        <f t="shared" si="397"/>
        <v>252379862.09</v>
      </c>
      <c r="AL1526" s="13">
        <f t="shared" si="398"/>
        <v>1139046</v>
      </c>
      <c r="AM1526" s="13">
        <f t="shared" si="399"/>
        <v>-22929052.88</v>
      </c>
      <c r="AN1526" s="13">
        <f t="shared" si="400"/>
        <v>230589855.21</v>
      </c>
      <c r="AO1526" s="13">
        <f t="shared" si="401"/>
        <v>680139830.34</v>
      </c>
      <c r="AP1526" s="13">
        <f t="shared" si="402"/>
        <v>299977709.6</v>
      </c>
      <c r="AQ1526" s="13">
        <f t="shared" si="403"/>
        <v>256433174.97</v>
      </c>
      <c r="AR1526" s="13">
        <f t="shared" si="404"/>
        <v>278466055.11</v>
      </c>
      <c r="AS1526" s="13">
        <f t="shared" si="405"/>
        <v>234921520.48</v>
      </c>
      <c r="AT1526" s="13">
        <f t="shared" si="406"/>
        <v>187045320.58</v>
      </c>
      <c r="AU1526" s="13">
        <f>AT1526-VLOOKUP(A1526,[1]选股结果!$A$2:$BJ$3005,48,FALSE)*0.08</f>
        <v>5381660.3328</v>
      </c>
      <c r="AV1526" s="13">
        <f t="shared" si="407"/>
        <v>43544534.63</v>
      </c>
    </row>
    <row r="1527" spans="1:48">
      <c r="A1527" s="4" t="s">
        <v>3098</v>
      </c>
      <c r="B1527" s="4" t="s">
        <v>3099</v>
      </c>
      <c r="C1527" s="5">
        <v>2263966229.12</v>
      </c>
      <c r="D1527" s="5">
        <v>0</v>
      </c>
      <c r="E1527" s="5">
        <v>0</v>
      </c>
      <c r="F1527" s="5">
        <v>0</v>
      </c>
      <c r="G1527" s="5">
        <v>1499613170.69</v>
      </c>
      <c r="H1527" s="5">
        <v>15758460.47</v>
      </c>
      <c r="I1527" s="5">
        <v>0</v>
      </c>
      <c r="J1527" s="5">
        <v>0</v>
      </c>
      <c r="K1527" s="5">
        <v>0</v>
      </c>
      <c r="L1527" s="5">
        <v>0</v>
      </c>
      <c r="M1527" s="5">
        <v>0</v>
      </c>
      <c r="N1527" s="5">
        <v>0</v>
      </c>
      <c r="O1527" s="5">
        <v>18278398.67</v>
      </c>
      <c r="P1527" s="5">
        <v>117565876.67</v>
      </c>
      <c r="Q1527" s="5">
        <v>122955408.61</v>
      </c>
      <c r="R1527" s="5">
        <v>138593081.84</v>
      </c>
      <c r="S1527" s="5">
        <v>6425785.92</v>
      </c>
      <c r="T1527" s="5">
        <v>12780954.05</v>
      </c>
      <c r="U1527" s="5">
        <v>5283825.44</v>
      </c>
      <c r="V1527" s="5">
        <v>0</v>
      </c>
      <c r="W1527" s="5">
        <v>19991.95</v>
      </c>
      <c r="X1527" s="5">
        <v>51084374.06</v>
      </c>
      <c r="Y1527" s="5">
        <v>3973548.98</v>
      </c>
      <c r="Z1527" s="5">
        <v>-24708.57</v>
      </c>
      <c r="AA1527" s="5"/>
      <c r="AB1527" s="5">
        <v>1603642.26</v>
      </c>
      <c r="AC1527" s="5">
        <v>3390426.47</v>
      </c>
      <c r="AD1527" s="5">
        <v>41098094.57</v>
      </c>
      <c r="AE1527" s="8">
        <f t="shared" si="408"/>
        <v>2263966229.12</v>
      </c>
      <c r="AF1527" s="8">
        <f t="shared" si="409"/>
        <v>1903431722.4</v>
      </c>
      <c r="AG1527" s="8">
        <f t="shared" si="410"/>
        <v>318252821.11</v>
      </c>
      <c r="AH1527" s="8">
        <f t="shared" si="411"/>
        <v>316466036.9</v>
      </c>
      <c r="AI1527" s="8">
        <f t="shared" si="412"/>
        <v>275367942.33</v>
      </c>
      <c r="AJ1527" s="8">
        <f t="shared" si="396"/>
        <v>264560017.14</v>
      </c>
      <c r="AK1527" s="13">
        <f t="shared" si="397"/>
        <v>364508055.7</v>
      </c>
      <c r="AL1527" s="13">
        <f t="shared" si="398"/>
        <v>5283825.44</v>
      </c>
      <c r="AM1527" s="13">
        <f t="shared" si="399"/>
        <v>-45378746.28</v>
      </c>
      <c r="AN1527" s="13">
        <f t="shared" si="400"/>
        <v>324413134.86</v>
      </c>
      <c r="AO1527" s="13">
        <f t="shared" si="401"/>
        <v>764353058.43</v>
      </c>
      <c r="AP1527" s="13">
        <f t="shared" si="402"/>
        <v>386692302.09</v>
      </c>
      <c r="AQ1527" s="13">
        <f t="shared" si="403"/>
        <v>345594207.52</v>
      </c>
      <c r="AR1527" s="13">
        <f t="shared" si="404"/>
        <v>370933841.62</v>
      </c>
      <c r="AS1527" s="13">
        <f t="shared" si="405"/>
        <v>329835747.05</v>
      </c>
      <c r="AT1527" s="13">
        <f t="shared" si="406"/>
        <v>283315040.29</v>
      </c>
      <c r="AU1527" s="13">
        <f>AT1527-VLOOKUP(A1527,[1]选股结果!$A$2:$BJ$3005,48,FALSE)*0.08</f>
        <v>11285398.1636</v>
      </c>
      <c r="AV1527" s="13">
        <f t="shared" si="407"/>
        <v>41098094.57</v>
      </c>
    </row>
    <row r="1528" spans="1:48">
      <c r="A1528" s="4" t="s">
        <v>3100</v>
      </c>
      <c r="B1528" s="4" t="s">
        <v>3101</v>
      </c>
      <c r="C1528" s="5">
        <v>2262247123.68</v>
      </c>
      <c r="D1528" s="5">
        <v>1113954154.02</v>
      </c>
      <c r="E1528" s="5">
        <v>0</v>
      </c>
      <c r="F1528" s="5">
        <v>0</v>
      </c>
      <c r="G1528" s="5">
        <v>0</v>
      </c>
      <c r="H1528" s="5">
        <v>0</v>
      </c>
      <c r="I1528" s="5">
        <v>0</v>
      </c>
      <c r="J1528" s="5">
        <v>0</v>
      </c>
      <c r="K1528" s="5">
        <v>0</v>
      </c>
      <c r="L1528" s="5">
        <v>0</v>
      </c>
      <c r="M1528" s="5">
        <v>0</v>
      </c>
      <c r="N1528" s="5">
        <v>0</v>
      </c>
      <c r="O1528" s="5">
        <v>23117084.63</v>
      </c>
      <c r="P1528" s="5">
        <v>0</v>
      </c>
      <c r="Q1528" s="5">
        <v>0</v>
      </c>
      <c r="R1528" s="5">
        <v>0</v>
      </c>
      <c r="S1528" s="5">
        <v>0</v>
      </c>
      <c r="T1528" s="5">
        <v>455291076.73</v>
      </c>
      <c r="U1528" s="5">
        <v>-105826516.14</v>
      </c>
      <c r="V1528" s="5">
        <v>-172763.53</v>
      </c>
      <c r="W1528" s="5">
        <v>-40013527.02</v>
      </c>
      <c r="X1528" s="5">
        <v>5769193.59</v>
      </c>
      <c r="Y1528" s="5">
        <v>-126022.85</v>
      </c>
      <c r="Z1528" s="5">
        <v>-133947</v>
      </c>
      <c r="AA1528" s="5"/>
      <c r="AB1528" s="5">
        <v>775602.32</v>
      </c>
      <c r="AC1528" s="5">
        <v>1750040.87</v>
      </c>
      <c r="AD1528" s="5">
        <v>310021691.24</v>
      </c>
      <c r="AE1528" s="8">
        <f t="shared" si="408"/>
        <v>2262247123.68</v>
      </c>
      <c r="AF1528" s="8">
        <f t="shared" si="409"/>
        <v>23117084.63</v>
      </c>
      <c r="AG1528" s="8">
        <f t="shared" si="410"/>
        <v>2648457707.49</v>
      </c>
      <c r="AH1528" s="8">
        <f t="shared" si="411"/>
        <v>2647483268.94</v>
      </c>
      <c r="AI1528" s="8">
        <f t="shared" si="412"/>
        <v>2337461577.7</v>
      </c>
      <c r="AJ1528" s="8">
        <f t="shared" si="396"/>
        <v>23965500.33</v>
      </c>
      <c r="AK1528" s="13">
        <f t="shared" si="397"/>
        <v>2239004016.2</v>
      </c>
      <c r="AL1528" s="13">
        <f t="shared" si="398"/>
        <v>-105826516.14</v>
      </c>
      <c r="AM1528" s="13">
        <f t="shared" si="399"/>
        <v>514053723.18</v>
      </c>
      <c r="AN1528" s="13">
        <f t="shared" si="400"/>
        <v>2647231223.24</v>
      </c>
      <c r="AO1528" s="13">
        <f t="shared" si="401"/>
        <v>2262247123.68</v>
      </c>
      <c r="AP1528" s="13">
        <f t="shared" si="402"/>
        <v>2239004016.2</v>
      </c>
      <c r="AQ1528" s="13">
        <f t="shared" si="403"/>
        <v>1928982324.96</v>
      </c>
      <c r="AR1528" s="13">
        <f t="shared" si="404"/>
        <v>2239004016.2</v>
      </c>
      <c r="AS1528" s="13">
        <f t="shared" si="405"/>
        <v>1928982324.96</v>
      </c>
      <c r="AT1528" s="13">
        <f t="shared" si="406"/>
        <v>2337209532</v>
      </c>
      <c r="AU1528" s="13">
        <f>AT1528-VLOOKUP(A1528,[1]选股结果!$A$2:$BJ$3005,48,FALSE)*0.08</f>
        <v>876145070.062399</v>
      </c>
      <c r="AV1528" s="13">
        <f t="shared" si="407"/>
        <v>310021691.24</v>
      </c>
    </row>
    <row r="1529" spans="1:48">
      <c r="A1529" s="4" t="s">
        <v>3102</v>
      </c>
      <c r="B1529" s="4" t="s">
        <v>3103</v>
      </c>
      <c r="C1529" s="5">
        <v>2259916709.4</v>
      </c>
      <c r="D1529" s="5">
        <v>0</v>
      </c>
      <c r="E1529" s="5">
        <v>0</v>
      </c>
      <c r="F1529" s="5">
        <v>0</v>
      </c>
      <c r="G1529" s="5">
        <v>1681868060.43</v>
      </c>
      <c r="H1529" s="5">
        <v>26940670.09</v>
      </c>
      <c r="I1529" s="5">
        <v>0</v>
      </c>
      <c r="J1529" s="5">
        <v>0</v>
      </c>
      <c r="K1529" s="5">
        <v>0</v>
      </c>
      <c r="L1529" s="5">
        <v>0</v>
      </c>
      <c r="M1529" s="5">
        <v>0</v>
      </c>
      <c r="N1529" s="5">
        <v>0</v>
      </c>
      <c r="O1529" s="5">
        <v>15893216.44</v>
      </c>
      <c r="P1529" s="5">
        <v>213601747.11</v>
      </c>
      <c r="Q1529" s="5">
        <v>155252998.95</v>
      </c>
      <c r="R1529" s="5">
        <v>80851217.45</v>
      </c>
      <c r="S1529" s="5">
        <v>17777451.96</v>
      </c>
      <c r="T1529" s="5">
        <v>8016425.52</v>
      </c>
      <c r="U1529" s="5">
        <v>1248103.2</v>
      </c>
      <c r="V1529" s="5">
        <v>0</v>
      </c>
      <c r="W1529" s="5">
        <v>-1266879.59</v>
      </c>
      <c r="X1529" s="5">
        <v>7635635.29</v>
      </c>
      <c r="Y1529" s="5">
        <v>-5176775.2</v>
      </c>
      <c r="Z1529" s="5">
        <v>12340866.84</v>
      </c>
      <c r="AA1529" s="5"/>
      <c r="AB1529" s="5">
        <v>690268.49</v>
      </c>
      <c r="AC1529" s="5">
        <v>616103.97</v>
      </c>
      <c r="AD1529" s="5">
        <v>26137869.28</v>
      </c>
      <c r="AE1529" s="8">
        <f t="shared" si="408"/>
        <v>2259916709.4</v>
      </c>
      <c r="AF1529" s="8">
        <f t="shared" si="409"/>
        <v>2165244692.34</v>
      </c>
      <c r="AG1529" s="8">
        <f t="shared" si="410"/>
        <v>111303569.74</v>
      </c>
      <c r="AH1529" s="8">
        <f t="shared" si="411"/>
        <v>111377734.26</v>
      </c>
      <c r="AI1529" s="8">
        <f t="shared" si="412"/>
        <v>85239864.98</v>
      </c>
      <c r="AJ1529" s="8">
        <f t="shared" si="396"/>
        <v>379497022.78</v>
      </c>
      <c r="AK1529" s="13">
        <f t="shared" si="397"/>
        <v>89495241.86</v>
      </c>
      <c r="AL1529" s="13">
        <f t="shared" si="398"/>
        <v>1248103.2</v>
      </c>
      <c r="AM1529" s="13">
        <f t="shared" si="399"/>
        <v>10280838.8</v>
      </c>
      <c r="AN1529" s="13">
        <f t="shared" si="400"/>
        <v>101024183.86</v>
      </c>
      <c r="AO1529" s="13">
        <f t="shared" si="401"/>
        <v>578048648.97</v>
      </c>
      <c r="AP1529" s="13">
        <f t="shared" si="402"/>
        <v>134213363.91</v>
      </c>
      <c r="AQ1529" s="13">
        <f t="shared" si="403"/>
        <v>108075494.63</v>
      </c>
      <c r="AR1529" s="13">
        <f t="shared" si="404"/>
        <v>107272693.82</v>
      </c>
      <c r="AS1529" s="13">
        <f t="shared" si="405"/>
        <v>81134824.54</v>
      </c>
      <c r="AT1529" s="13">
        <f t="shared" si="406"/>
        <v>74886314.58</v>
      </c>
      <c r="AU1529" s="13">
        <f>AT1529-VLOOKUP(A1529,[1]选股结果!$A$2:$BJ$3005,48,FALSE)*0.08</f>
        <v>-177725644.5112</v>
      </c>
      <c r="AV1529" s="13">
        <f t="shared" si="407"/>
        <v>26137869.28</v>
      </c>
    </row>
    <row r="1530" spans="1:48">
      <c r="A1530" s="4" t="s">
        <v>3104</v>
      </c>
      <c r="B1530" s="4" t="s">
        <v>3105</v>
      </c>
      <c r="C1530" s="5">
        <v>2258477954.05</v>
      </c>
      <c r="D1530" s="5">
        <v>0</v>
      </c>
      <c r="E1530" s="5">
        <v>0</v>
      </c>
      <c r="F1530" s="5">
        <v>0</v>
      </c>
      <c r="G1530" s="5">
        <v>1645318636.26</v>
      </c>
      <c r="H1530" s="5">
        <v>123250.59</v>
      </c>
      <c r="I1530" s="5">
        <v>0</v>
      </c>
      <c r="J1530" s="5">
        <v>0</v>
      </c>
      <c r="K1530" s="5">
        <v>0</v>
      </c>
      <c r="L1530" s="5">
        <v>0</v>
      </c>
      <c r="M1530" s="5">
        <v>0</v>
      </c>
      <c r="N1530" s="5">
        <v>0</v>
      </c>
      <c r="O1530" s="5">
        <v>10129300.85</v>
      </c>
      <c r="P1530" s="5">
        <v>68984761.95</v>
      </c>
      <c r="Q1530" s="5">
        <v>86117737.85</v>
      </c>
      <c r="R1530" s="5">
        <v>81814225.76</v>
      </c>
      <c r="S1530" s="5">
        <v>-4801490.41</v>
      </c>
      <c r="T1530" s="5">
        <v>33993531.15</v>
      </c>
      <c r="U1530" s="5">
        <v>14480783.8</v>
      </c>
      <c r="V1530" s="5">
        <v>0</v>
      </c>
      <c r="W1530" s="5">
        <v>0</v>
      </c>
      <c r="X1530" s="5">
        <v>19696377.78</v>
      </c>
      <c r="Y1530" s="5">
        <v>-1506717.21</v>
      </c>
      <c r="Z1530" s="5">
        <v>-563916.72</v>
      </c>
      <c r="AA1530" s="5"/>
      <c r="AB1530" s="5">
        <v>2165400.98</v>
      </c>
      <c r="AC1530" s="5">
        <v>189960.8</v>
      </c>
      <c r="AD1530" s="5">
        <v>47405470.35</v>
      </c>
      <c r="AE1530" s="8">
        <f t="shared" si="408"/>
        <v>2258477954.05</v>
      </c>
      <c r="AF1530" s="8">
        <f t="shared" si="409"/>
        <v>1887563172.26</v>
      </c>
      <c r="AG1530" s="8">
        <f t="shared" si="410"/>
        <v>386154735.65</v>
      </c>
      <c r="AH1530" s="8">
        <f t="shared" si="411"/>
        <v>388130175.83</v>
      </c>
      <c r="AI1530" s="8">
        <f t="shared" si="412"/>
        <v>340724705.48</v>
      </c>
      <c r="AJ1530" s="8">
        <f t="shared" si="396"/>
        <v>161749643.26</v>
      </c>
      <c r="AK1530" s="13">
        <f t="shared" si="397"/>
        <v>369408064.58</v>
      </c>
      <c r="AL1530" s="13">
        <f t="shared" si="398"/>
        <v>14480783.8</v>
      </c>
      <c r="AM1530" s="13">
        <f t="shared" si="399"/>
        <v>1227893.03</v>
      </c>
      <c r="AN1530" s="13">
        <f t="shared" si="400"/>
        <v>385116741.41</v>
      </c>
      <c r="AO1530" s="13">
        <f t="shared" si="401"/>
        <v>613159317.79</v>
      </c>
      <c r="AP1530" s="13">
        <f t="shared" si="402"/>
        <v>364729824.76</v>
      </c>
      <c r="AQ1530" s="13">
        <f t="shared" si="403"/>
        <v>317324354.41</v>
      </c>
      <c r="AR1530" s="13">
        <f t="shared" si="404"/>
        <v>364606574.17</v>
      </c>
      <c r="AS1530" s="13">
        <f t="shared" si="405"/>
        <v>317201103.82</v>
      </c>
      <c r="AT1530" s="13">
        <f t="shared" si="406"/>
        <v>337711271.06</v>
      </c>
      <c r="AU1530" s="13">
        <f>AT1530-VLOOKUP(A1530,[1]选股结果!$A$2:$BJ$3005,48,FALSE)*0.08</f>
        <v>113097041.7232</v>
      </c>
      <c r="AV1530" s="13">
        <f t="shared" si="407"/>
        <v>47405470.35</v>
      </c>
    </row>
    <row r="1531" spans="1:48">
      <c r="A1531" s="4" t="s">
        <v>3106</v>
      </c>
      <c r="B1531" s="4" t="s">
        <v>3107</v>
      </c>
      <c r="C1531" s="5">
        <v>2256338757.99</v>
      </c>
      <c r="D1531" s="5">
        <v>0</v>
      </c>
      <c r="E1531" s="5">
        <v>0</v>
      </c>
      <c r="F1531" s="5">
        <v>0</v>
      </c>
      <c r="G1531" s="5">
        <v>1713820910.09</v>
      </c>
      <c r="H1531" s="5">
        <v>9705408.93</v>
      </c>
      <c r="I1531" s="5">
        <v>0</v>
      </c>
      <c r="J1531" s="5">
        <v>0</v>
      </c>
      <c r="K1531" s="5">
        <v>0</v>
      </c>
      <c r="L1531" s="5">
        <v>0</v>
      </c>
      <c r="M1531" s="5">
        <v>0</v>
      </c>
      <c r="N1531" s="5">
        <v>0</v>
      </c>
      <c r="O1531" s="5">
        <v>14271657.82</v>
      </c>
      <c r="P1531" s="5">
        <v>4828365.7</v>
      </c>
      <c r="Q1531" s="5">
        <v>195510267.08</v>
      </c>
      <c r="R1531" s="5">
        <v>9027496.51</v>
      </c>
      <c r="S1531" s="5">
        <v>7883862.58</v>
      </c>
      <c r="T1531" s="5">
        <v>11384670.27</v>
      </c>
      <c r="U1531" s="5">
        <v>10093944.36</v>
      </c>
      <c r="V1531" s="5">
        <v>0</v>
      </c>
      <c r="W1531" s="5">
        <v>-29390701.63</v>
      </c>
      <c r="X1531" s="5">
        <v>-1858140.37</v>
      </c>
      <c r="Y1531" s="5">
        <v>-127097.05</v>
      </c>
      <c r="Z1531" s="5">
        <v>37578.69</v>
      </c>
      <c r="AA1531" s="5"/>
      <c r="AB1531" s="5">
        <v>3646829.6</v>
      </c>
      <c r="AC1531" s="5">
        <v>4514243.38</v>
      </c>
      <c r="AD1531" s="5">
        <v>86700870.81</v>
      </c>
      <c r="AE1531" s="8">
        <f t="shared" si="408"/>
        <v>2256338757.99</v>
      </c>
      <c r="AF1531" s="8">
        <f t="shared" si="409"/>
        <v>1945342559.78</v>
      </c>
      <c r="AG1531" s="8">
        <f t="shared" si="410"/>
        <v>295012982.96</v>
      </c>
      <c r="AH1531" s="8">
        <f t="shared" si="411"/>
        <v>294145569.18</v>
      </c>
      <c r="AI1531" s="8">
        <f t="shared" si="412"/>
        <v>207444698.37</v>
      </c>
      <c r="AJ1531" s="8">
        <f t="shared" si="396"/>
        <v>215350607.33</v>
      </c>
      <c r="AK1531" s="13">
        <f t="shared" si="397"/>
        <v>310869101.16</v>
      </c>
      <c r="AL1531" s="13">
        <f t="shared" si="398"/>
        <v>10093944.36</v>
      </c>
      <c r="AM1531" s="13">
        <f t="shared" si="399"/>
        <v>-27071670.44</v>
      </c>
      <c r="AN1531" s="13">
        <f t="shared" si="400"/>
        <v>293891375.08</v>
      </c>
      <c r="AO1531" s="13">
        <f t="shared" si="401"/>
        <v>542517847.9</v>
      </c>
      <c r="AP1531" s="13">
        <f t="shared" si="402"/>
        <v>328458372.67</v>
      </c>
      <c r="AQ1531" s="13">
        <f t="shared" si="403"/>
        <v>241757501.86</v>
      </c>
      <c r="AR1531" s="13">
        <f t="shared" si="404"/>
        <v>318752963.74</v>
      </c>
      <c r="AS1531" s="13">
        <f t="shared" si="405"/>
        <v>232052092.93</v>
      </c>
      <c r="AT1531" s="13">
        <f t="shared" si="406"/>
        <v>207190504.27</v>
      </c>
      <c r="AU1531" s="13">
        <f>AT1531-VLOOKUP(A1531,[1]选股结果!$A$2:$BJ$3005,48,FALSE)*0.08</f>
        <v>112748843.7612</v>
      </c>
      <c r="AV1531" s="13">
        <f t="shared" si="407"/>
        <v>86700870.81</v>
      </c>
    </row>
    <row r="1532" spans="1:48">
      <c r="A1532" s="4" t="s">
        <v>3108</v>
      </c>
      <c r="B1532" s="4" t="s">
        <v>3109</v>
      </c>
      <c r="C1532" s="5">
        <v>2249518170.4</v>
      </c>
      <c r="D1532" s="5">
        <v>0</v>
      </c>
      <c r="E1532" s="5">
        <v>0</v>
      </c>
      <c r="F1532" s="5">
        <v>0</v>
      </c>
      <c r="G1532" s="5">
        <v>1329947385.02</v>
      </c>
      <c r="H1532" s="5">
        <v>61119520.38</v>
      </c>
      <c r="I1532" s="5">
        <v>0</v>
      </c>
      <c r="J1532" s="5">
        <v>0</v>
      </c>
      <c r="K1532" s="5">
        <v>0</v>
      </c>
      <c r="L1532" s="5">
        <v>0</v>
      </c>
      <c r="M1532" s="5">
        <v>0</v>
      </c>
      <c r="N1532" s="5">
        <v>0</v>
      </c>
      <c r="O1532" s="5">
        <v>171505520.69</v>
      </c>
      <c r="P1532" s="5">
        <v>86155222.51</v>
      </c>
      <c r="Q1532" s="5">
        <v>76039952.83</v>
      </c>
      <c r="R1532" s="5">
        <v>0</v>
      </c>
      <c r="S1532" s="5">
        <v>15680393.13</v>
      </c>
      <c r="T1532" s="5">
        <v>9830910.84</v>
      </c>
      <c r="U1532" s="5">
        <v>4135892.37</v>
      </c>
      <c r="V1532" s="5">
        <v>0</v>
      </c>
      <c r="W1532" s="5">
        <v>-236227.19</v>
      </c>
      <c r="X1532" s="5">
        <v>50469820.29</v>
      </c>
      <c r="Y1532" s="5">
        <v>0</v>
      </c>
      <c r="Z1532" s="5">
        <v>4779.07</v>
      </c>
      <c r="AA1532" s="5"/>
      <c r="AB1532" s="5">
        <v>3669182.68</v>
      </c>
      <c r="AC1532" s="5">
        <v>2195877.89</v>
      </c>
      <c r="AD1532" s="5">
        <v>115006322.26</v>
      </c>
      <c r="AE1532" s="8">
        <f t="shared" si="408"/>
        <v>2249518170.4</v>
      </c>
      <c r="AF1532" s="8">
        <f t="shared" si="409"/>
        <v>1679328474.18</v>
      </c>
      <c r="AG1532" s="8">
        <f t="shared" si="410"/>
        <v>529319338.65</v>
      </c>
      <c r="AH1532" s="8">
        <f t="shared" si="411"/>
        <v>530792643.44</v>
      </c>
      <c r="AI1532" s="8">
        <f t="shared" si="412"/>
        <v>415786321.18</v>
      </c>
      <c r="AJ1532" s="8">
        <f t="shared" si="396"/>
        <v>332227391.24</v>
      </c>
      <c r="AK1532" s="13">
        <f t="shared" si="397"/>
        <v>570189696.22</v>
      </c>
      <c r="AL1532" s="13">
        <f t="shared" si="398"/>
        <v>4135892.37</v>
      </c>
      <c r="AM1532" s="13">
        <f t="shared" si="399"/>
        <v>-43532945.15</v>
      </c>
      <c r="AN1532" s="13">
        <f t="shared" si="400"/>
        <v>530792643.44</v>
      </c>
      <c r="AO1532" s="13">
        <f t="shared" si="401"/>
        <v>919570785.38</v>
      </c>
      <c r="AP1532" s="13">
        <f t="shared" si="402"/>
        <v>646989609.73</v>
      </c>
      <c r="AQ1532" s="13">
        <f t="shared" si="403"/>
        <v>531983287.47</v>
      </c>
      <c r="AR1532" s="13">
        <f t="shared" si="404"/>
        <v>585870089.35</v>
      </c>
      <c r="AS1532" s="13">
        <f t="shared" si="405"/>
        <v>470863767.09</v>
      </c>
      <c r="AT1532" s="13">
        <f t="shared" si="406"/>
        <v>415786321.18</v>
      </c>
      <c r="AU1532" s="13">
        <f>AT1532-VLOOKUP(A1532,[1]选股结果!$A$2:$BJ$3005,48,FALSE)*0.08</f>
        <v>-129918866.2504</v>
      </c>
      <c r="AV1532" s="13">
        <f t="shared" si="407"/>
        <v>115006322.26</v>
      </c>
    </row>
    <row r="1533" spans="1:48">
      <c r="A1533" s="4" t="s">
        <v>3110</v>
      </c>
      <c r="B1533" s="4" t="s">
        <v>3111</v>
      </c>
      <c r="C1533" s="5">
        <v>2248935273.38</v>
      </c>
      <c r="D1533" s="5">
        <v>0</v>
      </c>
      <c r="E1533" s="5">
        <v>0</v>
      </c>
      <c r="F1533" s="5">
        <v>0</v>
      </c>
      <c r="G1533" s="5">
        <v>1967261281.28</v>
      </c>
      <c r="H1533" s="5">
        <v>51069304.82</v>
      </c>
      <c r="I1533" s="5">
        <v>0</v>
      </c>
      <c r="J1533" s="5">
        <v>0</v>
      </c>
      <c r="K1533" s="5">
        <v>0</v>
      </c>
      <c r="L1533" s="5">
        <v>0</v>
      </c>
      <c r="M1533" s="5">
        <v>0</v>
      </c>
      <c r="N1533" s="5">
        <v>0</v>
      </c>
      <c r="O1533" s="5">
        <v>6059708.04</v>
      </c>
      <c r="P1533" s="5">
        <v>24204896.41</v>
      </c>
      <c r="Q1533" s="5">
        <v>57436239.11</v>
      </c>
      <c r="R1533" s="5">
        <v>15581128.44</v>
      </c>
      <c r="S1533" s="5">
        <v>51963933.2</v>
      </c>
      <c r="T1533" s="5">
        <v>-1395544.1</v>
      </c>
      <c r="U1533" s="5">
        <v>-5145161.64</v>
      </c>
      <c r="V1533" s="5">
        <v>0</v>
      </c>
      <c r="W1533" s="5">
        <v>-527663.95</v>
      </c>
      <c r="X1533" s="5">
        <v>23139496.61</v>
      </c>
      <c r="Y1533" s="5">
        <v>7752588.37</v>
      </c>
      <c r="Z1533" s="5">
        <v>0</v>
      </c>
      <c r="AA1533" s="5"/>
      <c r="AB1533" s="5">
        <v>34980.32</v>
      </c>
      <c r="AC1533" s="5">
        <v>1034884.94</v>
      </c>
      <c r="AD1533" s="5">
        <v>12864272.07</v>
      </c>
      <c r="AE1533" s="8">
        <f t="shared" si="408"/>
        <v>2248935273.38</v>
      </c>
      <c r="AF1533" s="8">
        <f t="shared" si="409"/>
        <v>2122507186.48</v>
      </c>
      <c r="AG1533" s="8">
        <f t="shared" si="410"/>
        <v>93612793.8700001</v>
      </c>
      <c r="AH1533" s="8">
        <f t="shared" si="411"/>
        <v>92612889.2500001</v>
      </c>
      <c r="AI1533" s="8">
        <f t="shared" si="412"/>
        <v>79748617.1800001</v>
      </c>
      <c r="AJ1533" s="8">
        <f t="shared" si="396"/>
        <v>96453336.55</v>
      </c>
      <c r="AK1533" s="13">
        <f t="shared" si="397"/>
        <v>134180675.27</v>
      </c>
      <c r="AL1533" s="13">
        <f t="shared" si="398"/>
        <v>-5145161.64</v>
      </c>
      <c r="AM1533" s="13">
        <f t="shared" si="399"/>
        <v>-20917447.64</v>
      </c>
      <c r="AN1533" s="13">
        <f t="shared" si="400"/>
        <v>108118065.99</v>
      </c>
      <c r="AO1533" s="13">
        <f t="shared" si="401"/>
        <v>281673992.1</v>
      </c>
      <c r="AP1533" s="13">
        <f t="shared" si="402"/>
        <v>237213913.29</v>
      </c>
      <c r="AQ1533" s="13">
        <f t="shared" si="403"/>
        <v>224349641.22</v>
      </c>
      <c r="AR1533" s="13">
        <f t="shared" si="404"/>
        <v>186144608.47</v>
      </c>
      <c r="AS1533" s="13">
        <f t="shared" si="405"/>
        <v>173280336.4</v>
      </c>
      <c r="AT1533" s="13">
        <f t="shared" si="406"/>
        <v>95253793.92</v>
      </c>
      <c r="AU1533" s="13">
        <f>AT1533-VLOOKUP(A1533,[1]选股结果!$A$2:$BJ$3005,48,FALSE)*0.08</f>
        <v>-110077466.0352</v>
      </c>
      <c r="AV1533" s="13">
        <f t="shared" si="407"/>
        <v>12864272.07</v>
      </c>
    </row>
    <row r="1534" spans="1:48">
      <c r="A1534" s="4" t="s">
        <v>3112</v>
      </c>
      <c r="B1534" s="4" t="s">
        <v>3113</v>
      </c>
      <c r="C1534" s="5">
        <v>2247188398.83</v>
      </c>
      <c r="D1534" s="5">
        <v>0</v>
      </c>
      <c r="E1534" s="5">
        <v>0</v>
      </c>
      <c r="F1534" s="5">
        <v>0</v>
      </c>
      <c r="G1534" s="5">
        <v>1441565620.87</v>
      </c>
      <c r="H1534" s="5">
        <v>261000</v>
      </c>
      <c r="I1534" s="5">
        <v>0</v>
      </c>
      <c r="J1534" s="5">
        <v>0</v>
      </c>
      <c r="K1534" s="5">
        <v>0</v>
      </c>
      <c r="L1534" s="5">
        <v>0</v>
      </c>
      <c r="M1534" s="5">
        <v>0</v>
      </c>
      <c r="N1534" s="5">
        <v>0</v>
      </c>
      <c r="O1534" s="5">
        <v>13155705.97</v>
      </c>
      <c r="P1534" s="5">
        <v>98451241.8</v>
      </c>
      <c r="Q1534" s="5">
        <v>87449857.79</v>
      </c>
      <c r="R1534" s="5">
        <v>71152086.68</v>
      </c>
      <c r="S1534" s="5">
        <v>-18226435.78</v>
      </c>
      <c r="T1534" s="5">
        <v>5336379.31</v>
      </c>
      <c r="U1534" s="5">
        <v>1864120.47</v>
      </c>
      <c r="V1534" s="5">
        <v>0</v>
      </c>
      <c r="W1534" s="5">
        <v>1976628.8</v>
      </c>
      <c r="X1534" s="5">
        <v>97150053.76</v>
      </c>
      <c r="Y1534" s="5">
        <v>14371733.04</v>
      </c>
      <c r="Z1534" s="5">
        <v>46614.47</v>
      </c>
      <c r="AA1534" s="5"/>
      <c r="AB1534" s="5">
        <v>16901.74</v>
      </c>
      <c r="AC1534" s="5">
        <v>3938342.91</v>
      </c>
      <c r="AD1534" s="5">
        <v>67159345.6</v>
      </c>
      <c r="AE1534" s="8">
        <f t="shared" si="408"/>
        <v>2247188398.83</v>
      </c>
      <c r="AF1534" s="8">
        <f t="shared" si="409"/>
        <v>1693548077.33</v>
      </c>
      <c r="AG1534" s="8">
        <f t="shared" si="410"/>
        <v>449478157.28</v>
      </c>
      <c r="AH1534" s="8">
        <f t="shared" si="411"/>
        <v>445556716.11</v>
      </c>
      <c r="AI1534" s="8">
        <f t="shared" si="412"/>
        <v>378397370.51</v>
      </c>
      <c r="AJ1534" s="8">
        <f t="shared" si="396"/>
        <v>217349979.77</v>
      </c>
      <c r="AK1534" s="13">
        <f t="shared" si="397"/>
        <v>568012054.54</v>
      </c>
      <c r="AL1534" s="13">
        <f t="shared" si="398"/>
        <v>1864120.47</v>
      </c>
      <c r="AM1534" s="13">
        <f t="shared" si="399"/>
        <v>-95575992.82</v>
      </c>
      <c r="AN1534" s="13">
        <f t="shared" si="400"/>
        <v>474300182.19</v>
      </c>
      <c r="AO1534" s="13">
        <f t="shared" si="401"/>
        <v>805622777.96</v>
      </c>
      <c r="AP1534" s="13">
        <f t="shared" si="402"/>
        <v>550046618.76</v>
      </c>
      <c r="AQ1534" s="13">
        <f t="shared" si="403"/>
        <v>482887273.16</v>
      </c>
      <c r="AR1534" s="13">
        <f t="shared" si="404"/>
        <v>549785618.76</v>
      </c>
      <c r="AS1534" s="13">
        <f t="shared" si="405"/>
        <v>482626273.16</v>
      </c>
      <c r="AT1534" s="13">
        <f t="shared" si="406"/>
        <v>407140836.59</v>
      </c>
      <c r="AU1534" s="13">
        <f>AT1534-VLOOKUP(A1534,[1]选股结果!$A$2:$BJ$3005,48,FALSE)*0.08</f>
        <v>227660793.4428</v>
      </c>
      <c r="AV1534" s="13">
        <f t="shared" si="407"/>
        <v>67159345.6</v>
      </c>
    </row>
    <row r="1535" spans="1:48">
      <c r="A1535" s="4" t="s">
        <v>3114</v>
      </c>
      <c r="B1535" s="4" t="s">
        <v>3115</v>
      </c>
      <c r="C1535" s="5">
        <v>2244911844.97</v>
      </c>
      <c r="D1535" s="5">
        <v>0</v>
      </c>
      <c r="E1535" s="5">
        <v>0</v>
      </c>
      <c r="F1535" s="5">
        <v>0</v>
      </c>
      <c r="G1535" s="5">
        <v>1262583491.2</v>
      </c>
      <c r="H1535" s="5">
        <v>1966292.47</v>
      </c>
      <c r="I1535" s="5">
        <v>0</v>
      </c>
      <c r="J1535" s="5">
        <v>0</v>
      </c>
      <c r="K1535" s="5">
        <v>0</v>
      </c>
      <c r="L1535" s="5">
        <v>0</v>
      </c>
      <c r="M1535" s="5">
        <v>0</v>
      </c>
      <c r="N1535" s="5">
        <v>0</v>
      </c>
      <c r="O1535" s="5">
        <v>12179088.96</v>
      </c>
      <c r="P1535" s="5">
        <v>232080661.09</v>
      </c>
      <c r="Q1535" s="5">
        <v>486270267.27</v>
      </c>
      <c r="R1535" s="5">
        <v>245106183.77</v>
      </c>
      <c r="S1535" s="5">
        <v>-93681656.11</v>
      </c>
      <c r="T1535" s="5">
        <v>-10391001.12</v>
      </c>
      <c r="U1535" s="5">
        <v>-13221413.79</v>
      </c>
      <c r="V1535" s="5">
        <v>0</v>
      </c>
      <c r="W1535" s="5">
        <v>0</v>
      </c>
      <c r="X1535" s="5">
        <v>2719146.49</v>
      </c>
      <c r="Y1535" s="5">
        <v>1016262.62</v>
      </c>
      <c r="Z1535" s="5">
        <v>-540.49</v>
      </c>
      <c r="AA1535" s="5"/>
      <c r="AB1535" s="5">
        <v>8819304.23</v>
      </c>
      <c r="AC1535" s="5">
        <v>872782.23</v>
      </c>
      <c r="AD1535" s="5">
        <v>23703857.46</v>
      </c>
      <c r="AE1535" s="8">
        <f t="shared" si="408"/>
        <v>2244911844.97</v>
      </c>
      <c r="AF1535" s="8">
        <f t="shared" si="409"/>
        <v>2144538036.18</v>
      </c>
      <c r="AG1535" s="8">
        <f t="shared" si="410"/>
        <v>86246858.0699997</v>
      </c>
      <c r="AH1535" s="8">
        <f t="shared" si="411"/>
        <v>94193380.0699997</v>
      </c>
      <c r="AI1535" s="8">
        <f t="shared" si="412"/>
        <v>70489522.6099997</v>
      </c>
      <c r="AJ1535" s="8">
        <f t="shared" si="396"/>
        <v>723599757.94</v>
      </c>
      <c r="AK1535" s="13">
        <f t="shared" si="397"/>
        <v>101390071.41</v>
      </c>
      <c r="AL1535" s="13">
        <f t="shared" si="398"/>
        <v>-13221413.79</v>
      </c>
      <c r="AM1535" s="13">
        <f t="shared" si="399"/>
        <v>8057247.69</v>
      </c>
      <c r="AN1535" s="13">
        <f t="shared" si="400"/>
        <v>96225905.31</v>
      </c>
      <c r="AO1535" s="13">
        <f t="shared" si="401"/>
        <v>982328353.77</v>
      </c>
      <c r="AP1535" s="13">
        <f t="shared" si="402"/>
        <v>9674707.77</v>
      </c>
      <c r="AQ1535" s="13">
        <f t="shared" si="403"/>
        <v>-14029149.69</v>
      </c>
      <c r="AR1535" s="13">
        <f t="shared" si="404"/>
        <v>7708415.3</v>
      </c>
      <c r="AS1535" s="13">
        <f t="shared" si="405"/>
        <v>-15995442.16</v>
      </c>
      <c r="AT1535" s="13">
        <f t="shared" si="406"/>
        <v>72522047.85</v>
      </c>
      <c r="AU1535" s="13">
        <f>AT1535-VLOOKUP(A1535,[1]选股结果!$A$2:$BJ$3005,48,FALSE)*0.08</f>
        <v>-620627615.274</v>
      </c>
      <c r="AV1535" s="13">
        <f t="shared" si="407"/>
        <v>23703857.46</v>
      </c>
    </row>
    <row r="1536" spans="1:48">
      <c r="A1536" s="4" t="s">
        <v>3116</v>
      </c>
      <c r="B1536" s="4" t="s">
        <v>3117</v>
      </c>
      <c r="C1536" s="5">
        <v>2239022299.81</v>
      </c>
      <c r="D1536" s="5">
        <v>0</v>
      </c>
      <c r="E1536" s="5">
        <v>0</v>
      </c>
      <c r="F1536" s="5">
        <v>0</v>
      </c>
      <c r="G1536" s="5">
        <v>593468930.39</v>
      </c>
      <c r="H1536" s="5">
        <v>18795893.52</v>
      </c>
      <c r="I1536" s="5">
        <v>0</v>
      </c>
      <c r="J1536" s="5">
        <v>0</v>
      </c>
      <c r="K1536" s="5">
        <v>0</v>
      </c>
      <c r="L1536" s="5">
        <v>0</v>
      </c>
      <c r="M1536" s="5">
        <v>0</v>
      </c>
      <c r="N1536" s="5">
        <v>0</v>
      </c>
      <c r="O1536" s="5">
        <v>11798574.3</v>
      </c>
      <c r="P1536" s="5">
        <v>391757312.82</v>
      </c>
      <c r="Q1536" s="5">
        <v>306619424.31</v>
      </c>
      <c r="R1536" s="5">
        <v>329733682.12</v>
      </c>
      <c r="S1536" s="5">
        <v>6285307.89</v>
      </c>
      <c r="T1536" s="5">
        <v>20629171.84</v>
      </c>
      <c r="U1536" s="5">
        <v>-29991826.62</v>
      </c>
      <c r="V1536" s="5">
        <v>0</v>
      </c>
      <c r="W1536" s="5">
        <v>-32725617.02</v>
      </c>
      <c r="X1536" s="5">
        <v>1130200.27</v>
      </c>
      <c r="Y1536" s="5">
        <v>0</v>
      </c>
      <c r="Z1536" s="5">
        <v>23248356.66</v>
      </c>
      <c r="AA1536" s="5"/>
      <c r="AB1536" s="5">
        <v>3325533.84</v>
      </c>
      <c r="AC1536" s="5">
        <v>2465149.91</v>
      </c>
      <c r="AD1536" s="5">
        <v>105971519.94</v>
      </c>
      <c r="AE1536" s="8">
        <f t="shared" si="408"/>
        <v>2239022299.81</v>
      </c>
      <c r="AF1536" s="8">
        <f t="shared" si="409"/>
        <v>1639663231.83</v>
      </c>
      <c r="AG1536" s="8">
        <f t="shared" si="410"/>
        <v>609380779.19</v>
      </c>
      <c r="AH1536" s="8">
        <f t="shared" si="411"/>
        <v>610241163.12</v>
      </c>
      <c r="AI1536" s="8">
        <f t="shared" si="412"/>
        <v>504269643.18</v>
      </c>
      <c r="AJ1536" s="8">
        <f t="shared" si="396"/>
        <v>709314927.5</v>
      </c>
      <c r="AK1536" s="13">
        <f t="shared" si="397"/>
        <v>599359067.98</v>
      </c>
      <c r="AL1536" s="13">
        <f t="shared" si="398"/>
        <v>-29991826.62</v>
      </c>
      <c r="AM1536" s="13">
        <f t="shared" si="399"/>
        <v>40873921.76</v>
      </c>
      <c r="AN1536" s="13">
        <f t="shared" si="400"/>
        <v>610241163.12</v>
      </c>
      <c r="AO1536" s="13">
        <f t="shared" si="401"/>
        <v>1645553369.42</v>
      </c>
      <c r="AP1536" s="13">
        <f t="shared" si="402"/>
        <v>624440269.39</v>
      </c>
      <c r="AQ1536" s="13">
        <f t="shared" si="403"/>
        <v>518468749.45</v>
      </c>
      <c r="AR1536" s="13">
        <f t="shared" si="404"/>
        <v>605644375.87</v>
      </c>
      <c r="AS1536" s="13">
        <f t="shared" si="405"/>
        <v>499672855.93</v>
      </c>
      <c r="AT1536" s="13">
        <f t="shared" si="406"/>
        <v>504269643.18</v>
      </c>
      <c r="AU1536" s="13">
        <f>AT1536-VLOOKUP(A1536,[1]选股结果!$A$2:$BJ$3005,48,FALSE)*0.08</f>
        <v>-195082659.4968</v>
      </c>
      <c r="AV1536" s="13">
        <f t="shared" si="407"/>
        <v>105971519.94</v>
      </c>
    </row>
    <row r="1537" spans="1:48">
      <c r="A1537" s="4" t="s">
        <v>3118</v>
      </c>
      <c r="B1537" s="4" t="s">
        <v>3119</v>
      </c>
      <c r="C1537" s="5">
        <v>2238118187.72</v>
      </c>
      <c r="D1537" s="5">
        <v>0</v>
      </c>
      <c r="E1537" s="5">
        <v>0</v>
      </c>
      <c r="F1537" s="5">
        <v>0</v>
      </c>
      <c r="G1537" s="5">
        <v>1898120430.73</v>
      </c>
      <c r="H1537" s="5">
        <v>15906100.57</v>
      </c>
      <c r="I1537" s="5">
        <v>0</v>
      </c>
      <c r="J1537" s="5">
        <v>0</v>
      </c>
      <c r="K1537" s="5">
        <v>0</v>
      </c>
      <c r="L1537" s="5">
        <v>0</v>
      </c>
      <c r="M1537" s="5">
        <v>0</v>
      </c>
      <c r="N1537" s="5">
        <v>0</v>
      </c>
      <c r="O1537" s="5">
        <v>9009948.67</v>
      </c>
      <c r="P1537" s="5">
        <v>42187341.63</v>
      </c>
      <c r="Q1537" s="5">
        <v>71593120.14</v>
      </c>
      <c r="R1537" s="5">
        <v>32203027.06</v>
      </c>
      <c r="S1537" s="5">
        <v>16454042.17</v>
      </c>
      <c r="T1537" s="5">
        <v>20798892.65</v>
      </c>
      <c r="U1537" s="5">
        <v>0</v>
      </c>
      <c r="V1537" s="5">
        <v>0</v>
      </c>
      <c r="W1537" s="5">
        <v>2024941.1</v>
      </c>
      <c r="X1537" s="5">
        <v>-630703.15</v>
      </c>
      <c r="Y1537" s="5">
        <v>3329862.86</v>
      </c>
      <c r="Z1537" s="5">
        <v>-131780.11</v>
      </c>
      <c r="AA1537" s="5"/>
      <c r="AB1537" s="5">
        <v>6100</v>
      </c>
      <c r="AC1537" s="5">
        <v>1186527.36</v>
      </c>
      <c r="AD1537" s="5">
        <v>48212474.35</v>
      </c>
      <c r="AE1537" s="8">
        <f t="shared" si="408"/>
        <v>2238118187.72</v>
      </c>
      <c r="AF1537" s="8">
        <f t="shared" si="409"/>
        <v>2069567910.4</v>
      </c>
      <c r="AG1537" s="8">
        <f t="shared" si="410"/>
        <v>188543171.249999</v>
      </c>
      <c r="AH1537" s="8">
        <f t="shared" si="411"/>
        <v>187362743.889999</v>
      </c>
      <c r="AI1537" s="8">
        <f t="shared" si="412"/>
        <v>139150269.539999</v>
      </c>
      <c r="AJ1537" s="8">
        <f t="shared" si="396"/>
        <v>127300700.66</v>
      </c>
      <c r="AK1537" s="13">
        <f t="shared" si="397"/>
        <v>171880140.18</v>
      </c>
      <c r="AL1537" s="13">
        <f t="shared" si="398"/>
        <v>0</v>
      </c>
      <c r="AM1537" s="13">
        <f t="shared" si="399"/>
        <v>22142329.43</v>
      </c>
      <c r="AN1537" s="13">
        <f t="shared" si="400"/>
        <v>194022469.61</v>
      </c>
      <c r="AO1537" s="13">
        <f t="shared" si="401"/>
        <v>339997756.99</v>
      </c>
      <c r="AP1537" s="13">
        <f t="shared" si="402"/>
        <v>204240282.92</v>
      </c>
      <c r="AQ1537" s="13">
        <f t="shared" si="403"/>
        <v>156027808.57</v>
      </c>
      <c r="AR1537" s="13">
        <f t="shared" si="404"/>
        <v>188334182.35</v>
      </c>
      <c r="AS1537" s="13">
        <f t="shared" si="405"/>
        <v>140121708</v>
      </c>
      <c r="AT1537" s="13">
        <f t="shared" si="406"/>
        <v>145809995.26</v>
      </c>
      <c r="AU1537" s="13">
        <f>AT1537-VLOOKUP(A1537,[1]选股结果!$A$2:$BJ$3005,48,FALSE)*0.08</f>
        <v>-9818409.90479997</v>
      </c>
      <c r="AV1537" s="13">
        <f t="shared" si="407"/>
        <v>48212474.35</v>
      </c>
    </row>
    <row r="1538" spans="1:48">
      <c r="A1538" s="4" t="s">
        <v>3120</v>
      </c>
      <c r="B1538" s="4" t="s">
        <v>3121</v>
      </c>
      <c r="C1538" s="5">
        <v>2235627482.33</v>
      </c>
      <c r="D1538" s="5">
        <v>0</v>
      </c>
      <c r="E1538" s="5">
        <v>0</v>
      </c>
      <c r="F1538" s="5">
        <v>0</v>
      </c>
      <c r="G1538" s="5">
        <v>1599999482.76</v>
      </c>
      <c r="H1538" s="5">
        <v>153176078.92</v>
      </c>
      <c r="I1538" s="5">
        <v>0</v>
      </c>
      <c r="J1538" s="5">
        <v>0</v>
      </c>
      <c r="K1538" s="5">
        <v>0</v>
      </c>
      <c r="L1538" s="5">
        <v>0</v>
      </c>
      <c r="M1538" s="5">
        <v>0</v>
      </c>
      <c r="N1538" s="5">
        <v>0</v>
      </c>
      <c r="O1538" s="5">
        <v>4904742.58</v>
      </c>
      <c r="P1538" s="5">
        <v>1463026.04</v>
      </c>
      <c r="Q1538" s="5">
        <v>54768396.4</v>
      </c>
      <c r="R1538" s="5">
        <v>46459.92</v>
      </c>
      <c r="S1538" s="5">
        <v>145615977.98</v>
      </c>
      <c r="T1538" s="5">
        <v>14838405.29</v>
      </c>
      <c r="U1538" s="5">
        <v>-191959.37</v>
      </c>
      <c r="V1538" s="5">
        <v>0</v>
      </c>
      <c r="W1538" s="5">
        <v>3069344.23</v>
      </c>
      <c r="X1538" s="5">
        <v>29982343.06</v>
      </c>
      <c r="Y1538" s="5">
        <v>0</v>
      </c>
      <c r="Z1538" s="5">
        <v>0</v>
      </c>
      <c r="AA1538" s="5"/>
      <c r="AB1538" s="5">
        <v>412941.22</v>
      </c>
      <c r="AC1538" s="5">
        <v>625656.72</v>
      </c>
      <c r="AD1538" s="5">
        <v>23952043.97</v>
      </c>
      <c r="AE1538" s="8">
        <f t="shared" si="408"/>
        <v>2235627482.33</v>
      </c>
      <c r="AF1538" s="8">
        <f t="shared" si="409"/>
        <v>1806798085.68</v>
      </c>
      <c r="AG1538" s="8">
        <f t="shared" si="410"/>
        <v>416754803.11</v>
      </c>
      <c r="AH1538" s="8">
        <f t="shared" si="411"/>
        <v>416542087.61</v>
      </c>
      <c r="AI1538" s="8">
        <f t="shared" si="412"/>
        <v>392590043.64</v>
      </c>
      <c r="AJ1538" s="8">
        <f t="shared" si="396"/>
        <v>61348880.52</v>
      </c>
      <c r="AK1538" s="13">
        <f t="shared" si="397"/>
        <v>428829396.65</v>
      </c>
      <c r="AL1538" s="13">
        <f t="shared" si="398"/>
        <v>-191959.37</v>
      </c>
      <c r="AM1538" s="13">
        <f t="shared" si="399"/>
        <v>-12095349.67</v>
      </c>
      <c r="AN1538" s="13">
        <f t="shared" si="400"/>
        <v>416542087.61</v>
      </c>
      <c r="AO1538" s="13">
        <f t="shared" si="401"/>
        <v>635627999.57</v>
      </c>
      <c r="AP1538" s="13">
        <f t="shared" si="402"/>
        <v>727621453.55</v>
      </c>
      <c r="AQ1538" s="13">
        <f t="shared" si="403"/>
        <v>703669409.58</v>
      </c>
      <c r="AR1538" s="13">
        <f t="shared" si="404"/>
        <v>574445374.63</v>
      </c>
      <c r="AS1538" s="13">
        <f t="shared" si="405"/>
        <v>550493330.66</v>
      </c>
      <c r="AT1538" s="13">
        <f t="shared" si="406"/>
        <v>392590043.64</v>
      </c>
      <c r="AU1538" s="13">
        <f>AT1538-VLOOKUP(A1538,[1]选股结果!$A$2:$BJ$3005,48,FALSE)*0.08</f>
        <v>91686885.6047999</v>
      </c>
      <c r="AV1538" s="13">
        <f t="shared" si="407"/>
        <v>23952043.97</v>
      </c>
    </row>
    <row r="1539" spans="1:48">
      <c r="A1539" s="4" t="s">
        <v>3122</v>
      </c>
      <c r="B1539" s="4" t="s">
        <v>3123</v>
      </c>
      <c r="C1539" s="5">
        <v>2235122100.64</v>
      </c>
      <c r="D1539" s="5">
        <v>0</v>
      </c>
      <c r="E1539" s="5">
        <v>0</v>
      </c>
      <c r="F1539" s="5">
        <v>0</v>
      </c>
      <c r="G1539" s="5">
        <v>1152197187.86</v>
      </c>
      <c r="H1539" s="5">
        <v>40688168.41</v>
      </c>
      <c r="I1539" s="5">
        <v>0</v>
      </c>
      <c r="J1539" s="5">
        <v>0</v>
      </c>
      <c r="K1539" s="5">
        <v>0</v>
      </c>
      <c r="L1539" s="5">
        <v>0</v>
      </c>
      <c r="M1539" s="5">
        <v>0</v>
      </c>
      <c r="N1539" s="5">
        <v>0</v>
      </c>
      <c r="O1539" s="5">
        <v>15772774.55</v>
      </c>
      <c r="P1539" s="5">
        <v>43632541.98</v>
      </c>
      <c r="Q1539" s="5">
        <v>103101204</v>
      </c>
      <c r="R1539" s="5">
        <v>8592899.63</v>
      </c>
      <c r="S1539" s="5">
        <v>-106153230.14</v>
      </c>
      <c r="T1539" s="5">
        <v>15432274</v>
      </c>
      <c r="U1539" s="5">
        <v>5370359.48</v>
      </c>
      <c r="V1539" s="5">
        <v>0</v>
      </c>
      <c r="W1539" s="5">
        <v>-117345170.2</v>
      </c>
      <c r="X1539" s="5">
        <v>8322154.53</v>
      </c>
      <c r="Y1539" s="5">
        <v>0</v>
      </c>
      <c r="Z1539" s="5">
        <v>675089.84</v>
      </c>
      <c r="AA1539" s="5"/>
      <c r="AB1539" s="5">
        <v>11175309.78</v>
      </c>
      <c r="AC1539" s="5">
        <v>1038238.85</v>
      </c>
      <c r="AD1539" s="5">
        <v>180696415.96</v>
      </c>
      <c r="AE1539" s="8">
        <f t="shared" si="408"/>
        <v>2235122100.64</v>
      </c>
      <c r="AF1539" s="8">
        <f t="shared" si="409"/>
        <v>1217143377.88</v>
      </c>
      <c r="AG1539" s="8">
        <f t="shared" si="410"/>
        <v>908418761.87</v>
      </c>
      <c r="AH1539" s="8">
        <f t="shared" si="411"/>
        <v>918555832.8</v>
      </c>
      <c r="AI1539" s="8">
        <f t="shared" si="412"/>
        <v>737859416.84</v>
      </c>
      <c r="AJ1539" s="8">
        <f t="shared" ref="AJ1539:AJ1602" si="413">O1539+P1539+Q1539+Y1539-AB1539+AC1539</f>
        <v>152369449.6</v>
      </c>
      <c r="AK1539" s="13">
        <f t="shared" ref="AK1539:AK1602" si="414">C1539-G1539-O1539-P1539-Q1539-R1539+Y1539-S1539</f>
        <v>1017978722.76</v>
      </c>
      <c r="AL1539" s="13">
        <f t="shared" ref="AL1539:AL1602" si="415">U1539</f>
        <v>5370359.48</v>
      </c>
      <c r="AM1539" s="13">
        <f t="shared" ref="AM1539:AM1602" si="416">T1539-U1539+V1539+W1539-X1539+Z1539+AA1539-AC1539+AB1539</f>
        <v>-104793249.44</v>
      </c>
      <c r="AN1539" s="13">
        <f t="shared" ref="AN1539:AN1602" si="417">AK1539+AL1539+AM1539</f>
        <v>918555832.8</v>
      </c>
      <c r="AO1539" s="13">
        <f t="shared" ref="AO1539:AO1602" si="418">C1539-G1539</f>
        <v>1082924912.78</v>
      </c>
      <c r="AP1539" s="13">
        <f t="shared" ref="AP1539:AP1602" si="419">AK1539+S1539+H1539</f>
        <v>952513661.03</v>
      </c>
      <c r="AQ1539" s="13">
        <f t="shared" ref="AQ1539:AQ1602" si="420">AP1539-AV1539</f>
        <v>771817245.07</v>
      </c>
      <c r="AR1539" s="13">
        <f t="shared" ref="AR1539:AR1602" si="421">AP1539-H1539</f>
        <v>911825492.62</v>
      </c>
      <c r="AS1539" s="13">
        <f t="shared" ref="AS1539:AS1602" si="422">AP1539-H1539-AV1539</f>
        <v>731129076.66</v>
      </c>
      <c r="AT1539" s="13">
        <f t="shared" ref="AT1539:AT1602" si="423">AK1539-AV1539+AL1539+AM1539</f>
        <v>737859416.84</v>
      </c>
      <c r="AU1539" s="13">
        <f>AT1539-VLOOKUP(A1539,[1]选股结果!$A$2:$BJ$3005,48,FALSE)*0.08</f>
        <v>62540903.4647999</v>
      </c>
      <c r="AV1539" s="13">
        <f t="shared" ref="AV1539:AV1602" si="424">AH1539-AI1539</f>
        <v>180696415.96</v>
      </c>
    </row>
    <row r="1540" spans="1:48">
      <c r="A1540" s="4" t="s">
        <v>3124</v>
      </c>
      <c r="B1540" s="4" t="s">
        <v>3125</v>
      </c>
      <c r="C1540" s="5">
        <v>2228040119.7</v>
      </c>
      <c r="D1540" s="5">
        <v>0</v>
      </c>
      <c r="E1540" s="5">
        <v>0</v>
      </c>
      <c r="F1540" s="5">
        <v>0</v>
      </c>
      <c r="G1540" s="5">
        <v>1581196229.9</v>
      </c>
      <c r="H1540" s="5">
        <v>185835693.67</v>
      </c>
      <c r="I1540" s="5">
        <v>0</v>
      </c>
      <c r="J1540" s="5">
        <v>0</v>
      </c>
      <c r="K1540" s="5">
        <v>0</v>
      </c>
      <c r="L1540" s="5">
        <v>0</v>
      </c>
      <c r="M1540" s="5">
        <v>0</v>
      </c>
      <c r="N1540" s="5">
        <v>0</v>
      </c>
      <c r="O1540" s="5">
        <v>13513265</v>
      </c>
      <c r="P1540" s="5">
        <v>196179505.48</v>
      </c>
      <c r="Q1540" s="5">
        <v>185337177.95</v>
      </c>
      <c r="R1540" s="5">
        <v>150766590.5</v>
      </c>
      <c r="S1540" s="5">
        <v>195254172.18</v>
      </c>
      <c r="T1540" s="5">
        <v>-44731419.61</v>
      </c>
      <c r="U1540" s="5">
        <v>-6713929.62</v>
      </c>
      <c r="V1540" s="5">
        <v>0</v>
      </c>
      <c r="W1540" s="5">
        <v>0</v>
      </c>
      <c r="X1540" s="5">
        <v>98497345.28</v>
      </c>
      <c r="Y1540" s="5">
        <v>-437496.6</v>
      </c>
      <c r="Z1540" s="5">
        <v>169958.41</v>
      </c>
      <c r="AA1540" s="5"/>
      <c r="AB1540" s="5">
        <v>6658497.84</v>
      </c>
      <c r="AC1540" s="5">
        <v>36113714.55</v>
      </c>
      <c r="AD1540" s="5">
        <v>-1958433.24</v>
      </c>
      <c r="AE1540" s="8">
        <f t="shared" si="408"/>
        <v>2228040119.7</v>
      </c>
      <c r="AF1540" s="8">
        <f t="shared" si="409"/>
        <v>2322246941.01</v>
      </c>
      <c r="AG1540" s="8">
        <f t="shared" si="410"/>
        <v>-236828131.19</v>
      </c>
      <c r="AH1540" s="8">
        <f t="shared" si="411"/>
        <v>-266283347.9</v>
      </c>
      <c r="AI1540" s="8">
        <f t="shared" si="412"/>
        <v>-264324914.66</v>
      </c>
      <c r="AJ1540" s="8">
        <f t="shared" si="413"/>
        <v>424047668.54</v>
      </c>
      <c r="AK1540" s="13">
        <f t="shared" si="414"/>
        <v>-94644317.9100003</v>
      </c>
      <c r="AL1540" s="13">
        <f t="shared" si="415"/>
        <v>-6713929.62</v>
      </c>
      <c r="AM1540" s="13">
        <f t="shared" si="416"/>
        <v>-165800093.57</v>
      </c>
      <c r="AN1540" s="13">
        <f t="shared" si="417"/>
        <v>-267158341.1</v>
      </c>
      <c r="AO1540" s="13">
        <f t="shared" si="418"/>
        <v>646843889.8</v>
      </c>
      <c r="AP1540" s="13">
        <f t="shared" si="419"/>
        <v>286445547.94</v>
      </c>
      <c r="AQ1540" s="13">
        <f t="shared" si="420"/>
        <v>288403981.18</v>
      </c>
      <c r="AR1540" s="13">
        <f t="shared" si="421"/>
        <v>100609854.27</v>
      </c>
      <c r="AS1540" s="13">
        <f t="shared" si="422"/>
        <v>102568287.51</v>
      </c>
      <c r="AT1540" s="13">
        <f t="shared" si="423"/>
        <v>-265199907.86</v>
      </c>
      <c r="AU1540" s="13">
        <f>AT1540-VLOOKUP(A1540,[1]选股结果!$A$2:$BJ$3005,48,FALSE)*0.08</f>
        <v>-361588576.4984</v>
      </c>
      <c r="AV1540" s="13">
        <f t="shared" si="424"/>
        <v>-1958433.24000001</v>
      </c>
    </row>
    <row r="1541" spans="1:48">
      <c r="A1541" s="4" t="s">
        <v>3126</v>
      </c>
      <c r="B1541" s="4" t="s">
        <v>3127</v>
      </c>
      <c r="C1541" s="5">
        <v>2227884299.53</v>
      </c>
      <c r="D1541" s="5">
        <v>0</v>
      </c>
      <c r="E1541" s="5">
        <v>0</v>
      </c>
      <c r="F1541" s="5">
        <v>0</v>
      </c>
      <c r="G1541" s="5">
        <v>826033529.35</v>
      </c>
      <c r="H1541" s="5">
        <v>80910681.41</v>
      </c>
      <c r="I1541" s="5">
        <v>0</v>
      </c>
      <c r="J1541" s="5">
        <v>0</v>
      </c>
      <c r="K1541" s="5">
        <v>0</v>
      </c>
      <c r="L1541" s="5">
        <v>0</v>
      </c>
      <c r="M1541" s="5">
        <v>0</v>
      </c>
      <c r="N1541" s="5">
        <v>0</v>
      </c>
      <c r="O1541" s="5">
        <v>10102545.5</v>
      </c>
      <c r="P1541" s="5">
        <v>0</v>
      </c>
      <c r="Q1541" s="5">
        <v>64812738.29</v>
      </c>
      <c r="R1541" s="5">
        <v>0</v>
      </c>
      <c r="S1541" s="5">
        <v>74460293.02</v>
      </c>
      <c r="T1541" s="5">
        <v>-20204831.15</v>
      </c>
      <c r="U1541" s="5">
        <v>-20204831.15</v>
      </c>
      <c r="V1541" s="5">
        <v>0</v>
      </c>
      <c r="W1541" s="5">
        <v>0</v>
      </c>
      <c r="X1541" s="5">
        <v>-1345072.29</v>
      </c>
      <c r="Y1541" s="5">
        <v>0</v>
      </c>
      <c r="Z1541" s="5">
        <v>28036.08</v>
      </c>
      <c r="AA1541" s="5"/>
      <c r="AB1541" s="5">
        <v>7480965.04</v>
      </c>
      <c r="AC1541" s="5">
        <v>43671605.47</v>
      </c>
      <c r="AD1541" s="5">
        <v>296388362.66</v>
      </c>
      <c r="AE1541" s="8">
        <f t="shared" si="408"/>
        <v>2227884299.53</v>
      </c>
      <c r="AF1541" s="8">
        <f t="shared" si="409"/>
        <v>975409106.16</v>
      </c>
      <c r="AG1541" s="8">
        <f t="shared" si="410"/>
        <v>1233643470.59</v>
      </c>
      <c r="AH1541" s="8">
        <f t="shared" si="411"/>
        <v>1197452830.16</v>
      </c>
      <c r="AI1541" s="8">
        <f t="shared" si="412"/>
        <v>901064467.5</v>
      </c>
      <c r="AJ1541" s="8">
        <f t="shared" si="413"/>
        <v>111105924.22</v>
      </c>
      <c r="AK1541" s="13">
        <f t="shared" si="414"/>
        <v>1252475193.37</v>
      </c>
      <c r="AL1541" s="13">
        <f t="shared" si="415"/>
        <v>-20204831.15</v>
      </c>
      <c r="AM1541" s="13">
        <f t="shared" si="416"/>
        <v>-34817532.06</v>
      </c>
      <c r="AN1541" s="13">
        <f t="shared" si="417"/>
        <v>1197452830.16</v>
      </c>
      <c r="AO1541" s="13">
        <f t="shared" si="418"/>
        <v>1401850770.18</v>
      </c>
      <c r="AP1541" s="13">
        <f t="shared" si="419"/>
        <v>1407846167.8</v>
      </c>
      <c r="AQ1541" s="13">
        <f t="shared" si="420"/>
        <v>1111457805.14</v>
      </c>
      <c r="AR1541" s="13">
        <f t="shared" si="421"/>
        <v>1326935486.39</v>
      </c>
      <c r="AS1541" s="13">
        <f t="shared" si="422"/>
        <v>1030547123.73</v>
      </c>
      <c r="AT1541" s="13">
        <f t="shared" si="423"/>
        <v>901064467.5</v>
      </c>
      <c r="AU1541" s="13">
        <f>AT1541-VLOOKUP(A1541,[1]选股结果!$A$2:$BJ$3005,48,FALSE)*0.08</f>
        <v>78945026.4759998</v>
      </c>
      <c r="AV1541" s="13">
        <f t="shared" si="424"/>
        <v>296388362.66</v>
      </c>
    </row>
    <row r="1542" spans="1:48">
      <c r="A1542" s="4" t="s">
        <v>3128</v>
      </c>
      <c r="B1542" s="4" t="s">
        <v>3129</v>
      </c>
      <c r="C1542" s="5">
        <v>2225451251.45</v>
      </c>
      <c r="D1542" s="5">
        <v>0</v>
      </c>
      <c r="E1542" s="5">
        <v>0</v>
      </c>
      <c r="F1542" s="5">
        <v>0</v>
      </c>
      <c r="G1542" s="5">
        <v>1822652428.37</v>
      </c>
      <c r="H1542" s="5">
        <v>5964872.14</v>
      </c>
      <c r="I1542" s="5">
        <v>0</v>
      </c>
      <c r="J1542" s="5">
        <v>0</v>
      </c>
      <c r="K1542" s="5">
        <v>0</v>
      </c>
      <c r="L1542" s="5">
        <v>0</v>
      </c>
      <c r="M1542" s="5">
        <v>0</v>
      </c>
      <c r="N1542" s="5">
        <v>0</v>
      </c>
      <c r="O1542" s="5">
        <v>10707965.08</v>
      </c>
      <c r="P1542" s="5">
        <v>6350859.21</v>
      </c>
      <c r="Q1542" s="5">
        <v>77658264.75</v>
      </c>
      <c r="R1542" s="5">
        <v>77206762.94</v>
      </c>
      <c r="S1542" s="5">
        <v>11516068.12</v>
      </c>
      <c r="T1542" s="5">
        <v>16404805.52</v>
      </c>
      <c r="U1542" s="5">
        <v>0</v>
      </c>
      <c r="V1542" s="5">
        <v>0</v>
      </c>
      <c r="W1542" s="5">
        <v>3189300</v>
      </c>
      <c r="X1542" s="5">
        <v>-827559.67</v>
      </c>
      <c r="Y1542" s="5">
        <v>934882.65</v>
      </c>
      <c r="Z1542" s="5">
        <v>-382745.92</v>
      </c>
      <c r="AA1542" s="5"/>
      <c r="AB1542" s="5">
        <v>3518543.19</v>
      </c>
      <c r="AC1542" s="5">
        <v>1434426.74</v>
      </c>
      <c r="AD1542" s="5">
        <v>27463673.13</v>
      </c>
      <c r="AE1542" s="8">
        <f t="shared" si="408"/>
        <v>2225451251.45</v>
      </c>
      <c r="AF1542" s="8">
        <f t="shared" si="409"/>
        <v>2006092348.47</v>
      </c>
      <c r="AG1542" s="8">
        <f t="shared" si="410"/>
        <v>238462939.6</v>
      </c>
      <c r="AH1542" s="8">
        <f t="shared" si="411"/>
        <v>240547056.05</v>
      </c>
      <c r="AI1542" s="8">
        <f t="shared" si="412"/>
        <v>213083382.92</v>
      </c>
      <c r="AJ1542" s="8">
        <f t="shared" si="413"/>
        <v>93567855.24</v>
      </c>
      <c r="AK1542" s="13">
        <f t="shared" si="414"/>
        <v>220293785.63</v>
      </c>
      <c r="AL1542" s="13">
        <f t="shared" si="415"/>
        <v>0</v>
      </c>
      <c r="AM1542" s="13">
        <f t="shared" si="416"/>
        <v>22123035.72</v>
      </c>
      <c r="AN1542" s="13">
        <f t="shared" si="417"/>
        <v>242416821.35</v>
      </c>
      <c r="AO1542" s="13">
        <f t="shared" si="418"/>
        <v>402798823.08</v>
      </c>
      <c r="AP1542" s="13">
        <f t="shared" si="419"/>
        <v>237774725.89</v>
      </c>
      <c r="AQ1542" s="13">
        <f t="shared" si="420"/>
        <v>210311052.76</v>
      </c>
      <c r="AR1542" s="13">
        <f t="shared" si="421"/>
        <v>231809853.75</v>
      </c>
      <c r="AS1542" s="13">
        <f t="shared" si="422"/>
        <v>204346180.62</v>
      </c>
      <c r="AT1542" s="13">
        <f t="shared" si="423"/>
        <v>214953148.22</v>
      </c>
      <c r="AU1542" s="13">
        <f>AT1542-VLOOKUP(A1542,[1]选股结果!$A$2:$BJ$3005,48,FALSE)*0.08</f>
        <v>156963821.1912</v>
      </c>
      <c r="AV1542" s="13">
        <f t="shared" si="424"/>
        <v>27463673.13</v>
      </c>
    </row>
    <row r="1543" spans="1:48">
      <c r="A1543" s="4" t="s">
        <v>3130</v>
      </c>
      <c r="B1543" s="4" t="s">
        <v>3131</v>
      </c>
      <c r="C1543" s="5">
        <v>2222965494.09</v>
      </c>
      <c r="D1543" s="5">
        <v>0</v>
      </c>
      <c r="E1543" s="5">
        <v>0</v>
      </c>
      <c r="F1543" s="5">
        <v>0</v>
      </c>
      <c r="G1543" s="5">
        <v>1682333832.99</v>
      </c>
      <c r="H1543" s="5">
        <v>1768205.55</v>
      </c>
      <c r="I1543" s="5">
        <v>0</v>
      </c>
      <c r="J1543" s="5">
        <v>0</v>
      </c>
      <c r="K1543" s="5">
        <v>0</v>
      </c>
      <c r="L1543" s="5">
        <v>0</v>
      </c>
      <c r="M1543" s="5">
        <v>0</v>
      </c>
      <c r="N1543" s="5">
        <v>0</v>
      </c>
      <c r="O1543" s="5">
        <v>15677776.38</v>
      </c>
      <c r="P1543" s="5">
        <v>44875683.97</v>
      </c>
      <c r="Q1543" s="5">
        <v>85698229.13</v>
      </c>
      <c r="R1543" s="5">
        <v>198826540.41</v>
      </c>
      <c r="S1543" s="5">
        <v>-1690363.69</v>
      </c>
      <c r="T1543" s="5">
        <v>9248412.99</v>
      </c>
      <c r="U1543" s="5">
        <v>0</v>
      </c>
      <c r="V1543" s="5">
        <v>0</v>
      </c>
      <c r="W1543" s="5">
        <v>510829.67</v>
      </c>
      <c r="X1543" s="5">
        <v>27454134.3</v>
      </c>
      <c r="Y1543" s="5">
        <v>6238731.43</v>
      </c>
      <c r="Z1543" s="5">
        <v>-169165.64</v>
      </c>
      <c r="AA1543" s="5"/>
      <c r="AB1543" s="5">
        <v>28326.7</v>
      </c>
      <c r="AC1543" s="5">
        <v>566148.81</v>
      </c>
      <c r="AD1543" s="5">
        <v>-1484687.91</v>
      </c>
      <c r="AE1543" s="8">
        <f t="shared" si="408"/>
        <v>2222965494.09</v>
      </c>
      <c r="AF1543" s="8">
        <f t="shared" si="409"/>
        <v>2025721699.19</v>
      </c>
      <c r="AG1543" s="8">
        <f t="shared" si="410"/>
        <v>173141006.19</v>
      </c>
      <c r="AH1543" s="8">
        <f t="shared" si="411"/>
        <v>172603184.08</v>
      </c>
      <c r="AI1543" s="8">
        <f t="shared" si="412"/>
        <v>174087871.99</v>
      </c>
      <c r="AJ1543" s="8">
        <f t="shared" si="413"/>
        <v>153028243.02</v>
      </c>
      <c r="AK1543" s="13">
        <f t="shared" si="414"/>
        <v>203482526.33</v>
      </c>
      <c r="AL1543" s="13">
        <f t="shared" si="415"/>
        <v>0</v>
      </c>
      <c r="AM1543" s="13">
        <f t="shared" si="416"/>
        <v>-18401879.39</v>
      </c>
      <c r="AN1543" s="13">
        <f t="shared" si="417"/>
        <v>185080646.94</v>
      </c>
      <c r="AO1543" s="13">
        <f t="shared" si="418"/>
        <v>540631661.1</v>
      </c>
      <c r="AP1543" s="13">
        <f t="shared" si="419"/>
        <v>203560368.19</v>
      </c>
      <c r="AQ1543" s="13">
        <f t="shared" si="420"/>
        <v>205045056.1</v>
      </c>
      <c r="AR1543" s="13">
        <f t="shared" si="421"/>
        <v>201792162.64</v>
      </c>
      <c r="AS1543" s="13">
        <f t="shared" si="422"/>
        <v>203276850.55</v>
      </c>
      <c r="AT1543" s="13">
        <f t="shared" si="423"/>
        <v>186565334.85</v>
      </c>
      <c r="AU1543" s="13">
        <f>AT1543-VLOOKUP(A1543,[1]选股结果!$A$2:$BJ$3005,48,FALSE)*0.08</f>
        <v>32439349.93</v>
      </c>
      <c r="AV1543" s="13">
        <f t="shared" si="424"/>
        <v>-1484687.91</v>
      </c>
    </row>
    <row r="1544" spans="1:48">
      <c r="A1544" s="4" t="s">
        <v>3132</v>
      </c>
      <c r="B1544" s="4" t="s">
        <v>3133</v>
      </c>
      <c r="C1544" s="5">
        <v>2219518752.19</v>
      </c>
      <c r="D1544" s="5">
        <v>0</v>
      </c>
      <c r="E1544" s="5">
        <v>0</v>
      </c>
      <c r="F1544" s="5">
        <v>0</v>
      </c>
      <c r="G1544" s="5">
        <v>1571622181.08</v>
      </c>
      <c r="H1544" s="5">
        <v>6260921.16</v>
      </c>
      <c r="I1544" s="5">
        <v>0</v>
      </c>
      <c r="J1544" s="5">
        <v>0</v>
      </c>
      <c r="K1544" s="5">
        <v>0</v>
      </c>
      <c r="L1544" s="5">
        <v>0</v>
      </c>
      <c r="M1544" s="5">
        <v>0</v>
      </c>
      <c r="N1544" s="5">
        <v>0</v>
      </c>
      <c r="O1544" s="5">
        <v>13242723.05</v>
      </c>
      <c r="P1544" s="5">
        <v>285371987.22</v>
      </c>
      <c r="Q1544" s="5">
        <v>111242078.75</v>
      </c>
      <c r="R1544" s="5">
        <v>123561486.01</v>
      </c>
      <c r="S1544" s="5">
        <v>6531115.45</v>
      </c>
      <c r="T1544" s="5">
        <v>18246440.86</v>
      </c>
      <c r="U1544" s="5">
        <v>0</v>
      </c>
      <c r="V1544" s="5">
        <v>0</v>
      </c>
      <c r="W1544" s="5">
        <v>5852366.43</v>
      </c>
      <c r="X1544" s="5">
        <v>1778950.15</v>
      </c>
      <c r="Y1544" s="5">
        <v>-193657.75</v>
      </c>
      <c r="Z1544" s="5">
        <v>-6163.53</v>
      </c>
      <c r="AA1544" s="5"/>
      <c r="AB1544" s="5">
        <v>1794877.48</v>
      </c>
      <c r="AC1544" s="5">
        <v>1543289.43</v>
      </c>
      <c r="AD1544" s="5">
        <v>11970363.44</v>
      </c>
      <c r="AE1544" s="8">
        <f t="shared" si="408"/>
        <v>2219518752.19</v>
      </c>
      <c r="AF1544" s="8">
        <f t="shared" si="409"/>
        <v>2111571571.56</v>
      </c>
      <c r="AG1544" s="8">
        <f t="shared" si="410"/>
        <v>130454531.99</v>
      </c>
      <c r="AH1544" s="8">
        <f t="shared" si="411"/>
        <v>130706120.04</v>
      </c>
      <c r="AI1544" s="8">
        <f t="shared" si="412"/>
        <v>118735756.6</v>
      </c>
      <c r="AJ1544" s="8">
        <f t="shared" si="413"/>
        <v>409411543.22</v>
      </c>
      <c r="AK1544" s="13">
        <f t="shared" si="414"/>
        <v>107753522.88</v>
      </c>
      <c r="AL1544" s="13">
        <f t="shared" si="415"/>
        <v>0</v>
      </c>
      <c r="AM1544" s="13">
        <f t="shared" si="416"/>
        <v>22565281.66</v>
      </c>
      <c r="AN1544" s="13">
        <f t="shared" si="417"/>
        <v>130318804.54</v>
      </c>
      <c r="AO1544" s="13">
        <f t="shared" si="418"/>
        <v>647896571.11</v>
      </c>
      <c r="AP1544" s="13">
        <f t="shared" si="419"/>
        <v>120545559.49</v>
      </c>
      <c r="AQ1544" s="13">
        <f t="shared" si="420"/>
        <v>108575196.05</v>
      </c>
      <c r="AR1544" s="13">
        <f t="shared" si="421"/>
        <v>114284638.33</v>
      </c>
      <c r="AS1544" s="13">
        <f t="shared" si="422"/>
        <v>102314274.89</v>
      </c>
      <c r="AT1544" s="13">
        <f t="shared" si="423"/>
        <v>118348441.1</v>
      </c>
      <c r="AU1544" s="13">
        <f>AT1544-VLOOKUP(A1544,[1]选股结果!$A$2:$BJ$3005,48,FALSE)*0.08</f>
        <v>-58611114.6976</v>
      </c>
      <c r="AV1544" s="13">
        <f t="shared" si="424"/>
        <v>11970363.44</v>
      </c>
    </row>
    <row r="1545" spans="1:48">
      <c r="A1545" s="4" t="s">
        <v>3134</v>
      </c>
      <c r="B1545" s="4" t="s">
        <v>3135</v>
      </c>
      <c r="C1545" s="5">
        <v>2216415351.78</v>
      </c>
      <c r="D1545" s="5">
        <v>0</v>
      </c>
      <c r="E1545" s="5">
        <v>0</v>
      </c>
      <c r="F1545" s="5">
        <v>0</v>
      </c>
      <c r="G1545" s="5">
        <v>1544523003.65</v>
      </c>
      <c r="H1545" s="5">
        <v>1026250</v>
      </c>
      <c r="I1545" s="5">
        <v>0</v>
      </c>
      <c r="J1545" s="5">
        <v>0</v>
      </c>
      <c r="K1545" s="5">
        <v>0</v>
      </c>
      <c r="L1545" s="5">
        <v>0</v>
      </c>
      <c r="M1545" s="5">
        <v>0</v>
      </c>
      <c r="N1545" s="5">
        <v>0</v>
      </c>
      <c r="O1545" s="5">
        <v>19729594.86</v>
      </c>
      <c r="P1545" s="5">
        <v>9250622.97</v>
      </c>
      <c r="Q1545" s="5">
        <v>62198615.28</v>
      </c>
      <c r="R1545" s="5">
        <v>3293476.67</v>
      </c>
      <c r="S1545" s="5">
        <v>-7255813.28</v>
      </c>
      <c r="T1545" s="5">
        <v>0</v>
      </c>
      <c r="U1545" s="5">
        <v>0</v>
      </c>
      <c r="V1545" s="5">
        <v>0</v>
      </c>
      <c r="W1545" s="5">
        <v>0</v>
      </c>
      <c r="X1545" s="5">
        <v>9885086.11</v>
      </c>
      <c r="Y1545" s="5">
        <v>5633632.58</v>
      </c>
      <c r="Z1545" s="5">
        <v>0</v>
      </c>
      <c r="AA1545" s="5"/>
      <c r="AB1545" s="5">
        <v>0</v>
      </c>
      <c r="AC1545" s="5">
        <v>785652</v>
      </c>
      <c r="AD1545" s="5">
        <v>84111017.38</v>
      </c>
      <c r="AE1545" s="8">
        <f t="shared" si="408"/>
        <v>2216415351.78</v>
      </c>
      <c r="AF1545" s="8">
        <f t="shared" si="409"/>
        <v>1631739500.15</v>
      </c>
      <c r="AG1545" s="8">
        <f t="shared" si="410"/>
        <v>569157132.94</v>
      </c>
      <c r="AH1545" s="8">
        <f t="shared" si="411"/>
        <v>568371480.94</v>
      </c>
      <c r="AI1545" s="8">
        <f t="shared" si="412"/>
        <v>484260463.56</v>
      </c>
      <c r="AJ1545" s="8">
        <f t="shared" si="413"/>
        <v>97598117.69</v>
      </c>
      <c r="AK1545" s="13">
        <f t="shared" si="414"/>
        <v>590309484.21</v>
      </c>
      <c r="AL1545" s="13">
        <f t="shared" si="415"/>
        <v>0</v>
      </c>
      <c r="AM1545" s="13">
        <f t="shared" si="416"/>
        <v>-10670738.11</v>
      </c>
      <c r="AN1545" s="13">
        <f t="shared" si="417"/>
        <v>579638746.1</v>
      </c>
      <c r="AO1545" s="13">
        <f t="shared" si="418"/>
        <v>671892348.13</v>
      </c>
      <c r="AP1545" s="13">
        <f t="shared" si="419"/>
        <v>584079920.93</v>
      </c>
      <c r="AQ1545" s="13">
        <f t="shared" si="420"/>
        <v>499968903.55</v>
      </c>
      <c r="AR1545" s="13">
        <f t="shared" si="421"/>
        <v>583053670.93</v>
      </c>
      <c r="AS1545" s="13">
        <f t="shared" si="422"/>
        <v>498942653.55</v>
      </c>
      <c r="AT1545" s="13">
        <f t="shared" si="423"/>
        <v>495527728.72</v>
      </c>
      <c r="AU1545" s="13">
        <f>AT1545-VLOOKUP(A1545,[1]选股结果!$A$2:$BJ$3005,48,FALSE)*0.08</f>
        <v>142694363.9344</v>
      </c>
      <c r="AV1545" s="13">
        <f t="shared" si="424"/>
        <v>84111017.3800001</v>
      </c>
    </row>
    <row r="1546" spans="1:48">
      <c r="A1546" s="4" t="s">
        <v>3136</v>
      </c>
      <c r="B1546" s="4" t="s">
        <v>3137</v>
      </c>
      <c r="C1546" s="5">
        <v>2214216230.18</v>
      </c>
      <c r="D1546" s="5">
        <v>0</v>
      </c>
      <c r="E1546" s="5">
        <v>0</v>
      </c>
      <c r="F1546" s="5">
        <v>0</v>
      </c>
      <c r="G1546" s="5">
        <v>1715524863.33</v>
      </c>
      <c r="H1546" s="5">
        <v>3123220.69</v>
      </c>
      <c r="I1546" s="5">
        <v>0</v>
      </c>
      <c r="J1546" s="5">
        <v>0</v>
      </c>
      <c r="K1546" s="5">
        <v>0</v>
      </c>
      <c r="L1546" s="5">
        <v>0</v>
      </c>
      <c r="M1546" s="5">
        <v>0</v>
      </c>
      <c r="N1546" s="5">
        <v>0</v>
      </c>
      <c r="O1546" s="5">
        <v>5668001.63</v>
      </c>
      <c r="P1546" s="5">
        <v>30211468.63</v>
      </c>
      <c r="Q1546" s="5">
        <v>114779781.04</v>
      </c>
      <c r="R1546" s="5">
        <v>18445499.98</v>
      </c>
      <c r="S1546" s="5">
        <v>890418.92</v>
      </c>
      <c r="T1546" s="5">
        <v>7007286.69</v>
      </c>
      <c r="U1546" s="5">
        <v>0</v>
      </c>
      <c r="V1546" s="5">
        <v>0</v>
      </c>
      <c r="W1546" s="5">
        <v>0</v>
      </c>
      <c r="X1546" s="5">
        <v>8602183.91</v>
      </c>
      <c r="Y1546" s="5">
        <v>95162379.1</v>
      </c>
      <c r="Z1546" s="5">
        <v>83816.6</v>
      </c>
      <c r="AA1546" s="5"/>
      <c r="AB1546" s="5">
        <v>13045905.4</v>
      </c>
      <c r="AC1546" s="5">
        <v>13730181.82</v>
      </c>
      <c r="AD1546" s="5">
        <v>9717454.95</v>
      </c>
      <c r="AE1546" s="8">
        <f t="shared" si="408"/>
        <v>2214216230.18</v>
      </c>
      <c r="AF1546" s="8">
        <f t="shared" si="409"/>
        <v>1885520033.53</v>
      </c>
      <c r="AG1546" s="8">
        <f t="shared" si="410"/>
        <v>232022736.93</v>
      </c>
      <c r="AH1546" s="8">
        <f t="shared" si="411"/>
        <v>231338460.51</v>
      </c>
      <c r="AI1546" s="8">
        <f t="shared" si="412"/>
        <v>221621005.56</v>
      </c>
      <c r="AJ1546" s="8">
        <f t="shared" si="413"/>
        <v>246505906.82</v>
      </c>
      <c r="AK1546" s="13">
        <f t="shared" si="414"/>
        <v>423858575.75</v>
      </c>
      <c r="AL1546" s="13">
        <f t="shared" si="415"/>
        <v>0</v>
      </c>
      <c r="AM1546" s="13">
        <f t="shared" si="416"/>
        <v>-2195357.04</v>
      </c>
      <c r="AN1546" s="13">
        <f t="shared" si="417"/>
        <v>421663218.71</v>
      </c>
      <c r="AO1546" s="13">
        <f t="shared" si="418"/>
        <v>498691366.85</v>
      </c>
      <c r="AP1546" s="13">
        <f t="shared" si="419"/>
        <v>427872215.36</v>
      </c>
      <c r="AQ1546" s="13">
        <f t="shared" si="420"/>
        <v>418154760.41</v>
      </c>
      <c r="AR1546" s="13">
        <f t="shared" si="421"/>
        <v>424748994.67</v>
      </c>
      <c r="AS1546" s="13">
        <f t="shared" si="422"/>
        <v>415031539.72</v>
      </c>
      <c r="AT1546" s="13">
        <f t="shared" si="423"/>
        <v>411945763.76</v>
      </c>
      <c r="AU1546" s="13">
        <f>AT1546-VLOOKUP(A1546,[1]选股结果!$A$2:$BJ$3005,48,FALSE)*0.08</f>
        <v>53561473.2192</v>
      </c>
      <c r="AV1546" s="13">
        <f t="shared" si="424"/>
        <v>9717454.94999999</v>
      </c>
    </row>
    <row r="1547" spans="1:48">
      <c r="A1547" s="4" t="s">
        <v>3138</v>
      </c>
      <c r="B1547" s="4" t="s">
        <v>3139</v>
      </c>
      <c r="C1547" s="5">
        <v>2213659074.83</v>
      </c>
      <c r="D1547" s="5">
        <v>0</v>
      </c>
      <c r="E1547" s="5">
        <v>0</v>
      </c>
      <c r="F1547" s="5">
        <v>0</v>
      </c>
      <c r="G1547" s="5">
        <v>1337190613.71</v>
      </c>
      <c r="H1547" s="5">
        <v>16803649</v>
      </c>
      <c r="I1547" s="5">
        <v>0</v>
      </c>
      <c r="J1547" s="5">
        <v>0</v>
      </c>
      <c r="K1547" s="5">
        <v>0</v>
      </c>
      <c r="L1547" s="5">
        <v>0</v>
      </c>
      <c r="M1547" s="5">
        <v>0</v>
      </c>
      <c r="N1547" s="5">
        <v>0</v>
      </c>
      <c r="O1547" s="5">
        <v>17078411.74</v>
      </c>
      <c r="P1547" s="5">
        <v>251086718.65</v>
      </c>
      <c r="Q1547" s="5">
        <v>160338341.99</v>
      </c>
      <c r="R1547" s="5">
        <v>125085502.67</v>
      </c>
      <c r="S1547" s="5">
        <v>2229519.84</v>
      </c>
      <c r="T1547" s="5">
        <v>5418100.25</v>
      </c>
      <c r="U1547" s="5">
        <v>-313302.73</v>
      </c>
      <c r="V1547" s="5">
        <v>0</v>
      </c>
      <c r="W1547" s="5">
        <v>8414184.4</v>
      </c>
      <c r="X1547" s="5">
        <v>8196084.7</v>
      </c>
      <c r="Y1547" s="5">
        <v>2344613.07</v>
      </c>
      <c r="Z1547" s="5">
        <v>-145126.38</v>
      </c>
      <c r="AA1547" s="5"/>
      <c r="AB1547" s="5">
        <v>5592318.73</v>
      </c>
      <c r="AC1547" s="5">
        <v>2045664.33</v>
      </c>
      <c r="AD1547" s="5">
        <v>45462431.97</v>
      </c>
      <c r="AE1547" s="8">
        <f t="shared" ref="AE1547:AE1610" si="425">C1547</f>
        <v>2213659074.83</v>
      </c>
      <c r="AF1547" s="8">
        <f t="shared" ref="AF1547:AF1610" si="426">(G1547+O1547+P1547+Q1547+R1547)+S1547</f>
        <v>1893009108.6</v>
      </c>
      <c r="AG1547" s="8">
        <f t="shared" ref="AG1547:AG1610" si="427">AE1547-AF1547+T1547+V1547+W1547-X1547-Y1547+Z1547+AA1547</f>
        <v>323796426.73</v>
      </c>
      <c r="AH1547" s="8">
        <f t="shared" ref="AH1547:AH1610" si="428">AG1547+AB1547-AC1547</f>
        <v>327343081.13</v>
      </c>
      <c r="AI1547" s="8">
        <f t="shared" ref="AI1547:AI1610" si="429">AH1547-AD1547</f>
        <v>281880649.16</v>
      </c>
      <c r="AJ1547" s="8">
        <f t="shared" si="413"/>
        <v>427301431.05</v>
      </c>
      <c r="AK1547" s="13">
        <f t="shared" si="414"/>
        <v>322994579.3</v>
      </c>
      <c r="AL1547" s="13">
        <f t="shared" si="415"/>
        <v>-313302.73</v>
      </c>
      <c r="AM1547" s="13">
        <f t="shared" si="416"/>
        <v>9351030.7</v>
      </c>
      <c r="AN1547" s="13">
        <f t="shared" si="417"/>
        <v>332032307.27</v>
      </c>
      <c r="AO1547" s="13">
        <f t="shared" si="418"/>
        <v>876468461.12</v>
      </c>
      <c r="AP1547" s="13">
        <f t="shared" si="419"/>
        <v>342027748.14</v>
      </c>
      <c r="AQ1547" s="13">
        <f t="shared" si="420"/>
        <v>296565316.17</v>
      </c>
      <c r="AR1547" s="13">
        <f t="shared" si="421"/>
        <v>325224099.14</v>
      </c>
      <c r="AS1547" s="13">
        <f t="shared" si="422"/>
        <v>279761667.17</v>
      </c>
      <c r="AT1547" s="13">
        <f t="shared" si="423"/>
        <v>286569875.3</v>
      </c>
      <c r="AU1547" s="13">
        <f>AT1547-VLOOKUP(A1547,[1]选股结果!$A$2:$BJ$3005,48,FALSE)*0.08</f>
        <v>130055032.2104</v>
      </c>
      <c r="AV1547" s="13">
        <f t="shared" si="424"/>
        <v>45462431.97</v>
      </c>
    </row>
    <row r="1548" spans="1:48">
      <c r="A1548" s="4" t="s">
        <v>3140</v>
      </c>
      <c r="B1548" s="4" t="s">
        <v>3141</v>
      </c>
      <c r="C1548" s="5">
        <v>2209586867.8</v>
      </c>
      <c r="D1548" s="5">
        <v>0</v>
      </c>
      <c r="E1548" s="5">
        <v>0</v>
      </c>
      <c r="F1548" s="5">
        <v>0</v>
      </c>
      <c r="G1548" s="5">
        <v>1091467407.92</v>
      </c>
      <c r="H1548" s="5">
        <v>5029386.97</v>
      </c>
      <c r="I1548" s="5">
        <v>0</v>
      </c>
      <c r="J1548" s="5">
        <v>0</v>
      </c>
      <c r="K1548" s="5">
        <v>0</v>
      </c>
      <c r="L1548" s="5">
        <v>0</v>
      </c>
      <c r="M1548" s="5">
        <v>0</v>
      </c>
      <c r="N1548" s="5">
        <v>0</v>
      </c>
      <c r="O1548" s="5">
        <v>15904900.17</v>
      </c>
      <c r="P1548" s="5">
        <v>671001647.55</v>
      </c>
      <c r="Q1548" s="5">
        <v>182445719.99</v>
      </c>
      <c r="R1548" s="5">
        <v>54222776.99</v>
      </c>
      <c r="S1548" s="5">
        <v>1676477.65</v>
      </c>
      <c r="T1548" s="5">
        <v>19408028.93</v>
      </c>
      <c r="U1548" s="5">
        <v>0</v>
      </c>
      <c r="V1548" s="5">
        <v>0</v>
      </c>
      <c r="W1548" s="5">
        <v>-11959657.03</v>
      </c>
      <c r="X1548" s="5">
        <v>6925903.31</v>
      </c>
      <c r="Y1548" s="5">
        <v>46675216.84</v>
      </c>
      <c r="Z1548" s="5">
        <v>345048.57</v>
      </c>
      <c r="AA1548" s="5"/>
      <c r="AB1548" s="5">
        <v>3287269.96</v>
      </c>
      <c r="AC1548" s="5">
        <v>463460.94</v>
      </c>
      <c r="AD1548" s="5">
        <v>30244220.3</v>
      </c>
      <c r="AE1548" s="8">
        <f t="shared" si="425"/>
        <v>2209586867.8</v>
      </c>
      <c r="AF1548" s="8">
        <f t="shared" si="426"/>
        <v>2016718930.27</v>
      </c>
      <c r="AG1548" s="8">
        <f t="shared" si="427"/>
        <v>147060237.85</v>
      </c>
      <c r="AH1548" s="8">
        <f t="shared" si="428"/>
        <v>149884046.87</v>
      </c>
      <c r="AI1548" s="8">
        <f t="shared" si="429"/>
        <v>119639826.57</v>
      </c>
      <c r="AJ1548" s="8">
        <f t="shared" si="413"/>
        <v>913203675.53</v>
      </c>
      <c r="AK1548" s="13">
        <f t="shared" si="414"/>
        <v>239543154.37</v>
      </c>
      <c r="AL1548" s="13">
        <f t="shared" si="415"/>
        <v>0</v>
      </c>
      <c r="AM1548" s="13">
        <f t="shared" si="416"/>
        <v>3691326.18</v>
      </c>
      <c r="AN1548" s="13">
        <f t="shared" si="417"/>
        <v>243234480.55</v>
      </c>
      <c r="AO1548" s="13">
        <f t="shared" si="418"/>
        <v>1118119459.88</v>
      </c>
      <c r="AP1548" s="13">
        <f t="shared" si="419"/>
        <v>246249018.99</v>
      </c>
      <c r="AQ1548" s="13">
        <f t="shared" si="420"/>
        <v>216004798.69</v>
      </c>
      <c r="AR1548" s="13">
        <f t="shared" si="421"/>
        <v>241219632.02</v>
      </c>
      <c r="AS1548" s="13">
        <f t="shared" si="422"/>
        <v>210975411.72</v>
      </c>
      <c r="AT1548" s="13">
        <f t="shared" si="423"/>
        <v>212990260.25</v>
      </c>
      <c r="AU1548" s="13">
        <f>AT1548-VLOOKUP(A1548,[1]选股结果!$A$2:$BJ$3005,48,FALSE)*0.08</f>
        <v>-2964908.13800001</v>
      </c>
      <c r="AV1548" s="13">
        <f t="shared" si="424"/>
        <v>30244220.3</v>
      </c>
    </row>
    <row r="1549" spans="1:48">
      <c r="A1549" s="4" t="s">
        <v>3142</v>
      </c>
      <c r="B1549" s="4" t="s">
        <v>3143</v>
      </c>
      <c r="C1549" s="5">
        <v>2205707944.12</v>
      </c>
      <c r="D1549" s="5">
        <v>0</v>
      </c>
      <c r="E1549" s="5">
        <v>0</v>
      </c>
      <c r="F1549" s="5">
        <v>0</v>
      </c>
      <c r="G1549" s="5">
        <v>1300843594.71</v>
      </c>
      <c r="H1549" s="5">
        <v>72582072.42</v>
      </c>
      <c r="I1549" s="5">
        <v>0</v>
      </c>
      <c r="J1549" s="5">
        <v>0</v>
      </c>
      <c r="K1549" s="5">
        <v>0</v>
      </c>
      <c r="L1549" s="5">
        <v>0</v>
      </c>
      <c r="M1549" s="5">
        <v>0</v>
      </c>
      <c r="N1549" s="5">
        <v>0</v>
      </c>
      <c r="O1549" s="5">
        <v>24228595.8</v>
      </c>
      <c r="P1549" s="5">
        <v>37717351.64</v>
      </c>
      <c r="Q1549" s="5">
        <v>71092757.99</v>
      </c>
      <c r="R1549" s="5">
        <v>82158772</v>
      </c>
      <c r="S1549" s="5">
        <v>73769204.77</v>
      </c>
      <c r="T1549" s="5">
        <v>839149.92</v>
      </c>
      <c r="U1549" s="5">
        <v>0</v>
      </c>
      <c r="V1549" s="5">
        <v>0</v>
      </c>
      <c r="W1549" s="5">
        <v>1775000</v>
      </c>
      <c r="X1549" s="5">
        <v>61118061.85</v>
      </c>
      <c r="Y1549" s="5">
        <v>322025209.6</v>
      </c>
      <c r="Z1549" s="5">
        <v>1645476.7</v>
      </c>
      <c r="AA1549" s="5"/>
      <c r="AB1549" s="5">
        <v>1618602.17</v>
      </c>
      <c r="AC1549" s="5">
        <v>42907442.72</v>
      </c>
      <c r="AD1549" s="5">
        <v>56755470.93</v>
      </c>
      <c r="AE1549" s="8">
        <f t="shared" si="425"/>
        <v>2205707944.12</v>
      </c>
      <c r="AF1549" s="8">
        <f t="shared" si="426"/>
        <v>1589810276.91</v>
      </c>
      <c r="AG1549" s="8">
        <f t="shared" si="427"/>
        <v>237014022.38</v>
      </c>
      <c r="AH1549" s="8">
        <f t="shared" si="428"/>
        <v>195725181.83</v>
      </c>
      <c r="AI1549" s="8">
        <f t="shared" si="429"/>
        <v>138969710.9</v>
      </c>
      <c r="AJ1549" s="8">
        <f t="shared" si="413"/>
        <v>496352755.58</v>
      </c>
      <c r="AK1549" s="13">
        <f t="shared" si="414"/>
        <v>937922876.81</v>
      </c>
      <c r="AL1549" s="13">
        <f t="shared" si="415"/>
        <v>0</v>
      </c>
      <c r="AM1549" s="13">
        <f t="shared" si="416"/>
        <v>-98147275.78</v>
      </c>
      <c r="AN1549" s="13">
        <f t="shared" si="417"/>
        <v>839775601.03</v>
      </c>
      <c r="AO1549" s="13">
        <f t="shared" si="418"/>
        <v>904864349.41</v>
      </c>
      <c r="AP1549" s="13">
        <f t="shared" si="419"/>
        <v>1084274154</v>
      </c>
      <c r="AQ1549" s="13">
        <f t="shared" si="420"/>
        <v>1027518683.07</v>
      </c>
      <c r="AR1549" s="13">
        <f t="shared" si="421"/>
        <v>1011692081.58</v>
      </c>
      <c r="AS1549" s="13">
        <f t="shared" si="422"/>
        <v>954936610.65</v>
      </c>
      <c r="AT1549" s="13">
        <f t="shared" si="423"/>
        <v>783020130.1</v>
      </c>
      <c r="AU1549" s="13">
        <f>AT1549-VLOOKUP(A1549,[1]选股结果!$A$2:$BJ$3005,48,FALSE)*0.08</f>
        <v>624586116.1824</v>
      </c>
      <c r="AV1549" s="13">
        <f t="shared" si="424"/>
        <v>56755470.93</v>
      </c>
    </row>
    <row r="1550" spans="1:48">
      <c r="A1550" s="4" t="s">
        <v>3144</v>
      </c>
      <c r="B1550" s="4" t="s">
        <v>3145</v>
      </c>
      <c r="C1550" s="5">
        <v>2205654088.29</v>
      </c>
      <c r="D1550" s="5">
        <v>0</v>
      </c>
      <c r="E1550" s="5">
        <v>0</v>
      </c>
      <c r="F1550" s="5">
        <v>0</v>
      </c>
      <c r="G1550" s="5">
        <v>881406982.64</v>
      </c>
      <c r="H1550" s="5">
        <v>16807521.35</v>
      </c>
      <c r="I1550" s="5">
        <v>0</v>
      </c>
      <c r="J1550" s="5">
        <v>0</v>
      </c>
      <c r="K1550" s="5">
        <v>0</v>
      </c>
      <c r="L1550" s="5">
        <v>0</v>
      </c>
      <c r="M1550" s="5">
        <v>0</v>
      </c>
      <c r="N1550" s="5">
        <v>0</v>
      </c>
      <c r="O1550" s="5">
        <v>26517394.72</v>
      </c>
      <c r="P1550" s="5">
        <v>817881580.63</v>
      </c>
      <c r="Q1550" s="5">
        <v>197445905.48</v>
      </c>
      <c r="R1550" s="5">
        <v>114483700.34</v>
      </c>
      <c r="S1550" s="5">
        <v>13859624.64</v>
      </c>
      <c r="T1550" s="5">
        <v>140064.77</v>
      </c>
      <c r="U1550" s="5">
        <v>-5760661.15</v>
      </c>
      <c r="V1550" s="5">
        <v>0</v>
      </c>
      <c r="W1550" s="5">
        <v>-74585.88</v>
      </c>
      <c r="X1550" s="5">
        <v>-2291480.07</v>
      </c>
      <c r="Y1550" s="5">
        <v>7444370.69</v>
      </c>
      <c r="Z1550" s="5">
        <v>166782.46</v>
      </c>
      <c r="AA1550" s="5"/>
      <c r="AB1550" s="5">
        <v>1752918.74</v>
      </c>
      <c r="AC1550" s="5">
        <v>6829342.74</v>
      </c>
      <c r="AD1550" s="5">
        <v>21192825.37</v>
      </c>
      <c r="AE1550" s="8">
        <f t="shared" si="425"/>
        <v>2205654088.29</v>
      </c>
      <c r="AF1550" s="8">
        <f t="shared" si="426"/>
        <v>2051595188.45</v>
      </c>
      <c r="AG1550" s="8">
        <f t="shared" si="427"/>
        <v>149138270.57</v>
      </c>
      <c r="AH1550" s="8">
        <f t="shared" si="428"/>
        <v>144061846.57</v>
      </c>
      <c r="AI1550" s="8">
        <f t="shared" si="429"/>
        <v>122869021.2</v>
      </c>
      <c r="AJ1550" s="8">
        <f t="shared" si="413"/>
        <v>1054365675.52</v>
      </c>
      <c r="AK1550" s="13">
        <f t="shared" si="414"/>
        <v>161503270.53</v>
      </c>
      <c r="AL1550" s="13">
        <f t="shared" si="415"/>
        <v>-5760661.15</v>
      </c>
      <c r="AM1550" s="13">
        <f t="shared" si="416"/>
        <v>3207978.57</v>
      </c>
      <c r="AN1550" s="13">
        <f t="shared" si="417"/>
        <v>158950587.95</v>
      </c>
      <c r="AO1550" s="13">
        <f t="shared" si="418"/>
        <v>1324247105.65</v>
      </c>
      <c r="AP1550" s="13">
        <f t="shared" si="419"/>
        <v>192170416.52</v>
      </c>
      <c r="AQ1550" s="13">
        <f t="shared" si="420"/>
        <v>170977591.15</v>
      </c>
      <c r="AR1550" s="13">
        <f t="shared" si="421"/>
        <v>175362895.17</v>
      </c>
      <c r="AS1550" s="13">
        <f t="shared" si="422"/>
        <v>154170069.8</v>
      </c>
      <c r="AT1550" s="13">
        <f t="shared" si="423"/>
        <v>137757762.58</v>
      </c>
      <c r="AU1550" s="13">
        <f>AT1550-VLOOKUP(A1550,[1]选股结果!$A$2:$BJ$3005,48,FALSE)*0.08</f>
        <v>-93056226.4432</v>
      </c>
      <c r="AV1550" s="13">
        <f t="shared" si="424"/>
        <v>21192825.37</v>
      </c>
    </row>
    <row r="1551" spans="1:48">
      <c r="A1551" s="4" t="s">
        <v>3146</v>
      </c>
      <c r="B1551" s="4" t="s">
        <v>3147</v>
      </c>
      <c r="C1551" s="5">
        <v>2202741584.8</v>
      </c>
      <c r="D1551" s="5">
        <v>0</v>
      </c>
      <c r="E1551" s="5">
        <v>0</v>
      </c>
      <c r="F1551" s="5">
        <v>0</v>
      </c>
      <c r="G1551" s="5">
        <v>1959045028.99</v>
      </c>
      <c r="H1551" s="5">
        <v>46824835.77</v>
      </c>
      <c r="I1551" s="5">
        <v>0</v>
      </c>
      <c r="J1551" s="5">
        <v>0</v>
      </c>
      <c r="K1551" s="5">
        <v>0</v>
      </c>
      <c r="L1551" s="5">
        <v>0</v>
      </c>
      <c r="M1551" s="5">
        <v>0</v>
      </c>
      <c r="N1551" s="5">
        <v>0</v>
      </c>
      <c r="O1551" s="5">
        <v>7642890.63</v>
      </c>
      <c r="P1551" s="5">
        <v>12389908.32</v>
      </c>
      <c r="Q1551" s="5">
        <v>63630483.81</v>
      </c>
      <c r="R1551" s="5">
        <v>74669898.98</v>
      </c>
      <c r="S1551" s="5">
        <v>47341541.1</v>
      </c>
      <c r="T1551" s="5">
        <v>27582.23</v>
      </c>
      <c r="U1551" s="5">
        <v>0</v>
      </c>
      <c r="V1551" s="5">
        <v>0</v>
      </c>
      <c r="W1551" s="5">
        <v>2630418.72</v>
      </c>
      <c r="X1551" s="5">
        <v>4571953.88</v>
      </c>
      <c r="Y1551" s="5">
        <v>1253257.24</v>
      </c>
      <c r="Z1551" s="5">
        <v>-849787.77</v>
      </c>
      <c r="AA1551" s="5"/>
      <c r="AB1551" s="5">
        <v>1009281.6</v>
      </c>
      <c r="AC1551" s="5">
        <v>148097.1</v>
      </c>
      <c r="AD1551" s="5">
        <v>-4405973.47</v>
      </c>
      <c r="AE1551" s="8">
        <f t="shared" si="425"/>
        <v>2202741584.8</v>
      </c>
      <c r="AF1551" s="8">
        <f t="shared" si="426"/>
        <v>2164719751.83</v>
      </c>
      <c r="AG1551" s="8">
        <f t="shared" si="427"/>
        <v>34004835.0300003</v>
      </c>
      <c r="AH1551" s="8">
        <f t="shared" si="428"/>
        <v>34866019.5300003</v>
      </c>
      <c r="AI1551" s="8">
        <f t="shared" si="429"/>
        <v>39271993.0000003</v>
      </c>
      <c r="AJ1551" s="8">
        <f t="shared" si="413"/>
        <v>84055355.5</v>
      </c>
      <c r="AK1551" s="13">
        <f t="shared" si="414"/>
        <v>39275090.2100002</v>
      </c>
      <c r="AL1551" s="13">
        <f t="shared" si="415"/>
        <v>0</v>
      </c>
      <c r="AM1551" s="13">
        <f t="shared" si="416"/>
        <v>-1902556.2</v>
      </c>
      <c r="AN1551" s="13">
        <f t="shared" si="417"/>
        <v>37372534.0100002</v>
      </c>
      <c r="AO1551" s="13">
        <f t="shared" si="418"/>
        <v>243696555.81</v>
      </c>
      <c r="AP1551" s="13">
        <f t="shared" si="419"/>
        <v>133441467.08</v>
      </c>
      <c r="AQ1551" s="13">
        <f t="shared" si="420"/>
        <v>137847440.55</v>
      </c>
      <c r="AR1551" s="13">
        <f t="shared" si="421"/>
        <v>86616631.3100002</v>
      </c>
      <c r="AS1551" s="13">
        <f t="shared" si="422"/>
        <v>91022604.7800002</v>
      </c>
      <c r="AT1551" s="13">
        <f t="shared" si="423"/>
        <v>41778507.4800002</v>
      </c>
      <c r="AU1551" s="13">
        <f>AT1551-VLOOKUP(A1551,[1]选股结果!$A$2:$BJ$3005,48,FALSE)*0.08</f>
        <v>-26587697.0719998</v>
      </c>
      <c r="AV1551" s="13">
        <f t="shared" si="424"/>
        <v>-4405973.47</v>
      </c>
    </row>
    <row r="1552" spans="1:48">
      <c r="A1552" s="4" t="s">
        <v>3148</v>
      </c>
      <c r="B1552" s="4" t="s">
        <v>3149</v>
      </c>
      <c r="C1552" s="5">
        <v>2199632868.82</v>
      </c>
      <c r="D1552" s="5">
        <v>0</v>
      </c>
      <c r="E1552" s="5">
        <v>0</v>
      </c>
      <c r="F1552" s="5">
        <v>0</v>
      </c>
      <c r="G1552" s="5">
        <v>1411876507.75</v>
      </c>
      <c r="H1552" s="5">
        <v>54803910.23</v>
      </c>
      <c r="I1552" s="5">
        <v>0</v>
      </c>
      <c r="J1552" s="5">
        <v>0</v>
      </c>
      <c r="K1552" s="5">
        <v>0</v>
      </c>
      <c r="L1552" s="5">
        <v>0</v>
      </c>
      <c r="M1552" s="5">
        <v>0</v>
      </c>
      <c r="N1552" s="5">
        <v>0</v>
      </c>
      <c r="O1552" s="5">
        <v>16379505.83</v>
      </c>
      <c r="P1552" s="5">
        <v>37288263.71</v>
      </c>
      <c r="Q1552" s="5">
        <v>167319278.61</v>
      </c>
      <c r="R1552" s="5">
        <v>67386711.99</v>
      </c>
      <c r="S1552" s="5">
        <v>66150730.7</v>
      </c>
      <c r="T1552" s="5">
        <v>17600029.02</v>
      </c>
      <c r="U1552" s="5">
        <v>3338744.04</v>
      </c>
      <c r="V1552" s="5">
        <v>0</v>
      </c>
      <c r="W1552" s="5">
        <v>1364206.51</v>
      </c>
      <c r="X1552" s="5">
        <v>52284978.83</v>
      </c>
      <c r="Y1552" s="5">
        <v>59342283.55</v>
      </c>
      <c r="Z1552" s="5">
        <v>-105213.04</v>
      </c>
      <c r="AA1552" s="5"/>
      <c r="AB1552" s="5">
        <v>1.46</v>
      </c>
      <c r="AC1552" s="5">
        <v>416750.07</v>
      </c>
      <c r="AD1552" s="5">
        <v>56315751.39</v>
      </c>
      <c r="AE1552" s="8">
        <f t="shared" si="425"/>
        <v>2199632868.82</v>
      </c>
      <c r="AF1552" s="8">
        <f t="shared" si="426"/>
        <v>1766400998.59</v>
      </c>
      <c r="AG1552" s="8">
        <f t="shared" si="427"/>
        <v>340463630.34</v>
      </c>
      <c r="AH1552" s="8">
        <f t="shared" si="428"/>
        <v>340046881.73</v>
      </c>
      <c r="AI1552" s="8">
        <f t="shared" si="429"/>
        <v>283731130.34</v>
      </c>
      <c r="AJ1552" s="8">
        <f t="shared" si="413"/>
        <v>280746080.31</v>
      </c>
      <c r="AK1552" s="13">
        <f t="shared" si="414"/>
        <v>492574153.78</v>
      </c>
      <c r="AL1552" s="13">
        <f t="shared" si="415"/>
        <v>3338744.04</v>
      </c>
      <c r="AM1552" s="13">
        <f t="shared" si="416"/>
        <v>-37181448.99</v>
      </c>
      <c r="AN1552" s="13">
        <f t="shared" si="417"/>
        <v>458731448.83</v>
      </c>
      <c r="AO1552" s="13">
        <f t="shared" si="418"/>
        <v>787756361.07</v>
      </c>
      <c r="AP1552" s="13">
        <f t="shared" si="419"/>
        <v>613528794.71</v>
      </c>
      <c r="AQ1552" s="13">
        <f t="shared" si="420"/>
        <v>557213043.32</v>
      </c>
      <c r="AR1552" s="13">
        <f t="shared" si="421"/>
        <v>558724884.48</v>
      </c>
      <c r="AS1552" s="13">
        <f t="shared" si="422"/>
        <v>502409133.09</v>
      </c>
      <c r="AT1552" s="13">
        <f t="shared" si="423"/>
        <v>402415697.44</v>
      </c>
      <c r="AU1552" s="13">
        <f>AT1552-VLOOKUP(A1552,[1]选股结果!$A$2:$BJ$3005,48,FALSE)*0.08</f>
        <v>147636553.8864</v>
      </c>
      <c r="AV1552" s="13">
        <f t="shared" si="424"/>
        <v>56315751.39</v>
      </c>
    </row>
    <row r="1553" spans="1:48">
      <c r="A1553" s="4" t="s">
        <v>3150</v>
      </c>
      <c r="B1553" s="4" t="s">
        <v>3151</v>
      </c>
      <c r="C1553" s="5">
        <v>2197164791.5</v>
      </c>
      <c r="D1553" s="5">
        <v>0</v>
      </c>
      <c r="E1553" s="5">
        <v>0</v>
      </c>
      <c r="F1553" s="5">
        <v>0</v>
      </c>
      <c r="G1553" s="5">
        <v>1901155885.5</v>
      </c>
      <c r="H1553" s="5">
        <v>135562715.59</v>
      </c>
      <c r="I1553" s="5">
        <v>0</v>
      </c>
      <c r="J1553" s="5">
        <v>0</v>
      </c>
      <c r="K1553" s="5">
        <v>0</v>
      </c>
      <c r="L1553" s="5">
        <v>0</v>
      </c>
      <c r="M1553" s="5">
        <v>0</v>
      </c>
      <c r="N1553" s="5">
        <v>0</v>
      </c>
      <c r="O1553" s="5">
        <v>17356453.37</v>
      </c>
      <c r="P1553" s="5">
        <v>94630113.24</v>
      </c>
      <c r="Q1553" s="5">
        <v>160394492.75</v>
      </c>
      <c r="R1553" s="5">
        <v>142806765.67</v>
      </c>
      <c r="S1553" s="5">
        <v>144816915.66</v>
      </c>
      <c r="T1553" s="5">
        <v>27119667.96</v>
      </c>
      <c r="U1553" s="5">
        <v>18482850.69</v>
      </c>
      <c r="V1553" s="5">
        <v>0</v>
      </c>
      <c r="W1553" s="5">
        <v>69362478.08</v>
      </c>
      <c r="X1553" s="5">
        <v>38600872.57</v>
      </c>
      <c r="Y1553" s="5">
        <v>25035658.14</v>
      </c>
      <c r="Z1553" s="5">
        <v>239813822.66</v>
      </c>
      <c r="AA1553" s="5"/>
      <c r="AB1553" s="5">
        <v>8553322.98</v>
      </c>
      <c r="AC1553" s="5">
        <v>3594923.99</v>
      </c>
      <c r="AD1553" s="5">
        <v>29605031.17</v>
      </c>
      <c r="AE1553" s="8">
        <f t="shared" si="425"/>
        <v>2197164791.5</v>
      </c>
      <c r="AF1553" s="8">
        <f t="shared" si="426"/>
        <v>2461160626.19</v>
      </c>
      <c r="AG1553" s="8">
        <f t="shared" si="427"/>
        <v>8663603.30000046</v>
      </c>
      <c r="AH1553" s="8">
        <f t="shared" si="428"/>
        <v>13622002.2900005</v>
      </c>
      <c r="AI1553" s="8">
        <f t="shared" si="429"/>
        <v>-15983028.8799995</v>
      </c>
      <c r="AJ1553" s="8">
        <f t="shared" si="413"/>
        <v>292458318.51</v>
      </c>
      <c r="AK1553" s="13">
        <f t="shared" si="414"/>
        <v>-238960176.55</v>
      </c>
      <c r="AL1553" s="13">
        <f t="shared" si="415"/>
        <v>18482850.69</v>
      </c>
      <c r="AM1553" s="13">
        <f t="shared" si="416"/>
        <v>284170644.43</v>
      </c>
      <c r="AN1553" s="13">
        <f t="shared" si="417"/>
        <v>63693318.57</v>
      </c>
      <c r="AO1553" s="13">
        <f t="shared" si="418"/>
        <v>296008906</v>
      </c>
      <c r="AP1553" s="13">
        <f t="shared" si="419"/>
        <v>41419454.7</v>
      </c>
      <c r="AQ1553" s="13">
        <f t="shared" si="420"/>
        <v>11814423.53</v>
      </c>
      <c r="AR1553" s="13">
        <f t="shared" si="421"/>
        <v>-94143260.89</v>
      </c>
      <c r="AS1553" s="13">
        <f t="shared" si="422"/>
        <v>-123748292.06</v>
      </c>
      <c r="AT1553" s="13">
        <f t="shared" si="423"/>
        <v>34088287.4</v>
      </c>
      <c r="AU1553" s="13">
        <f>AT1553-VLOOKUP(A1553,[1]选股结果!$A$2:$BJ$3005,48,FALSE)*0.08</f>
        <v>-193505762.0368</v>
      </c>
      <c r="AV1553" s="13">
        <f t="shared" si="424"/>
        <v>29605031.17</v>
      </c>
    </row>
    <row r="1554" spans="1:48">
      <c r="A1554" s="4" t="s">
        <v>3152</v>
      </c>
      <c r="B1554" s="4" t="s">
        <v>3153</v>
      </c>
      <c r="C1554" s="5">
        <v>2197099737.7</v>
      </c>
      <c r="D1554" s="5">
        <v>0</v>
      </c>
      <c r="E1554" s="5">
        <v>0</v>
      </c>
      <c r="F1554" s="5">
        <v>0</v>
      </c>
      <c r="G1554" s="5">
        <v>1701105942.61</v>
      </c>
      <c r="H1554" s="5">
        <v>0</v>
      </c>
      <c r="I1554" s="5">
        <v>0</v>
      </c>
      <c r="J1554" s="5">
        <v>0</v>
      </c>
      <c r="K1554" s="5">
        <v>0</v>
      </c>
      <c r="L1554" s="5">
        <v>0</v>
      </c>
      <c r="M1554" s="5">
        <v>0</v>
      </c>
      <c r="N1554" s="5">
        <v>0</v>
      </c>
      <c r="O1554" s="5">
        <v>12681923.18</v>
      </c>
      <c r="P1554" s="5">
        <v>43479165.12</v>
      </c>
      <c r="Q1554" s="5">
        <v>76400675.54</v>
      </c>
      <c r="R1554" s="5">
        <v>88686110.71</v>
      </c>
      <c r="S1554" s="5">
        <v>2245348.72</v>
      </c>
      <c r="T1554" s="5">
        <v>23559591.33</v>
      </c>
      <c r="U1554" s="5">
        <v>10513963.54</v>
      </c>
      <c r="V1554" s="5">
        <v>0</v>
      </c>
      <c r="W1554" s="5">
        <v>0</v>
      </c>
      <c r="X1554" s="5">
        <v>4884437.51</v>
      </c>
      <c r="Y1554" s="5">
        <v>23296457.08</v>
      </c>
      <c r="Z1554" s="5">
        <v>-63687.79</v>
      </c>
      <c r="AA1554" s="5"/>
      <c r="AB1554" s="5">
        <v>2669838.17</v>
      </c>
      <c r="AC1554" s="5">
        <v>5525657.77</v>
      </c>
      <c r="AD1554" s="5">
        <v>63762062.09</v>
      </c>
      <c r="AE1554" s="8">
        <f t="shared" si="425"/>
        <v>2197099737.7</v>
      </c>
      <c r="AF1554" s="8">
        <f t="shared" si="426"/>
        <v>1924599165.88</v>
      </c>
      <c r="AG1554" s="8">
        <f t="shared" si="427"/>
        <v>267815580.77</v>
      </c>
      <c r="AH1554" s="8">
        <f t="shared" si="428"/>
        <v>264959761.17</v>
      </c>
      <c r="AI1554" s="8">
        <f t="shared" si="429"/>
        <v>201197699.08</v>
      </c>
      <c r="AJ1554" s="8">
        <f t="shared" si="413"/>
        <v>158714040.52</v>
      </c>
      <c r="AK1554" s="13">
        <f t="shared" si="414"/>
        <v>295797028.9</v>
      </c>
      <c r="AL1554" s="13">
        <f t="shared" si="415"/>
        <v>10513963.54</v>
      </c>
      <c r="AM1554" s="13">
        <f t="shared" si="416"/>
        <v>5241682.89</v>
      </c>
      <c r="AN1554" s="13">
        <f t="shared" si="417"/>
        <v>311552675.33</v>
      </c>
      <c r="AO1554" s="13">
        <f t="shared" si="418"/>
        <v>495993795.09</v>
      </c>
      <c r="AP1554" s="13">
        <f t="shared" si="419"/>
        <v>298042377.62</v>
      </c>
      <c r="AQ1554" s="13">
        <f t="shared" si="420"/>
        <v>234280315.53</v>
      </c>
      <c r="AR1554" s="13">
        <f t="shared" si="421"/>
        <v>298042377.62</v>
      </c>
      <c r="AS1554" s="13">
        <f t="shared" si="422"/>
        <v>234280315.53</v>
      </c>
      <c r="AT1554" s="13">
        <f t="shared" si="423"/>
        <v>247790613.24</v>
      </c>
      <c r="AU1554" s="13">
        <f>AT1554-VLOOKUP(A1554,[1]选股结果!$A$2:$BJ$3005,48,FALSE)*0.08</f>
        <v>-81724593.464</v>
      </c>
      <c r="AV1554" s="13">
        <f t="shared" si="424"/>
        <v>63762062.09</v>
      </c>
    </row>
    <row r="1555" spans="1:48">
      <c r="A1555" s="4" t="s">
        <v>3154</v>
      </c>
      <c r="B1555" s="4" t="s">
        <v>3155</v>
      </c>
      <c r="C1555" s="5">
        <v>2192322672.19</v>
      </c>
      <c r="D1555" s="5">
        <v>0</v>
      </c>
      <c r="E1555" s="5">
        <v>0</v>
      </c>
      <c r="F1555" s="5">
        <v>0</v>
      </c>
      <c r="G1555" s="5">
        <v>1422188688.77</v>
      </c>
      <c r="H1555" s="5">
        <v>17340288.23</v>
      </c>
      <c r="I1555" s="5">
        <v>0</v>
      </c>
      <c r="J1555" s="5">
        <v>0</v>
      </c>
      <c r="K1555" s="5">
        <v>0</v>
      </c>
      <c r="L1555" s="5">
        <v>0</v>
      </c>
      <c r="M1555" s="5">
        <v>0</v>
      </c>
      <c r="N1555" s="5">
        <v>0</v>
      </c>
      <c r="O1555" s="5">
        <v>5590772.03</v>
      </c>
      <c r="P1555" s="5">
        <v>106925909.93</v>
      </c>
      <c r="Q1555" s="5">
        <v>96887767.95</v>
      </c>
      <c r="R1555" s="5">
        <v>140023650.91</v>
      </c>
      <c r="S1555" s="5">
        <v>24434405.5</v>
      </c>
      <c r="T1555" s="5">
        <v>24521315.95</v>
      </c>
      <c r="U1555" s="5">
        <v>6102619.4</v>
      </c>
      <c r="V1555" s="5">
        <v>0</v>
      </c>
      <c r="W1555" s="5">
        <v>-971043.22</v>
      </c>
      <c r="X1555" s="5">
        <v>2218143.34</v>
      </c>
      <c r="Y1555" s="5">
        <v>591910.66</v>
      </c>
      <c r="Z1555" s="5">
        <v>-3680797.99</v>
      </c>
      <c r="AA1555" s="5"/>
      <c r="AB1555" s="5">
        <v>45973.01</v>
      </c>
      <c r="AC1555" s="5">
        <v>645098.74</v>
      </c>
      <c r="AD1555" s="5">
        <v>59759790.59</v>
      </c>
      <c r="AE1555" s="8">
        <f t="shared" si="425"/>
        <v>2192322672.19</v>
      </c>
      <c r="AF1555" s="8">
        <f t="shared" si="426"/>
        <v>1796051195.09</v>
      </c>
      <c r="AG1555" s="8">
        <f t="shared" si="427"/>
        <v>413330897.84</v>
      </c>
      <c r="AH1555" s="8">
        <f t="shared" si="428"/>
        <v>412731772.11</v>
      </c>
      <c r="AI1555" s="8">
        <f t="shared" si="429"/>
        <v>352971981.52</v>
      </c>
      <c r="AJ1555" s="8">
        <f t="shared" si="413"/>
        <v>210595486.3</v>
      </c>
      <c r="AK1555" s="13">
        <f t="shared" si="414"/>
        <v>396863387.76</v>
      </c>
      <c r="AL1555" s="13">
        <f t="shared" si="415"/>
        <v>6102619.4</v>
      </c>
      <c r="AM1555" s="13">
        <f t="shared" si="416"/>
        <v>10949586.27</v>
      </c>
      <c r="AN1555" s="13">
        <f t="shared" si="417"/>
        <v>413915593.43</v>
      </c>
      <c r="AO1555" s="13">
        <f t="shared" si="418"/>
        <v>770133983.42</v>
      </c>
      <c r="AP1555" s="13">
        <f t="shared" si="419"/>
        <v>438638081.49</v>
      </c>
      <c r="AQ1555" s="13">
        <f t="shared" si="420"/>
        <v>378878290.9</v>
      </c>
      <c r="AR1555" s="13">
        <f t="shared" si="421"/>
        <v>421297793.26</v>
      </c>
      <c r="AS1555" s="13">
        <f t="shared" si="422"/>
        <v>361538002.67</v>
      </c>
      <c r="AT1555" s="13">
        <f t="shared" si="423"/>
        <v>354155802.84</v>
      </c>
      <c r="AU1555" s="13">
        <f>AT1555-VLOOKUP(A1555,[1]选股结果!$A$2:$BJ$3005,48,FALSE)*0.08</f>
        <v>154726145.2888</v>
      </c>
      <c r="AV1555" s="13">
        <f t="shared" si="424"/>
        <v>59759790.59</v>
      </c>
    </row>
    <row r="1556" spans="1:48">
      <c r="A1556" s="4" t="s">
        <v>3156</v>
      </c>
      <c r="B1556" s="4" t="s">
        <v>3157</v>
      </c>
      <c r="C1556" s="5">
        <v>2187476116.85</v>
      </c>
      <c r="D1556" s="5">
        <v>0</v>
      </c>
      <c r="E1556" s="5">
        <v>0</v>
      </c>
      <c r="F1556" s="5">
        <v>0</v>
      </c>
      <c r="G1556" s="5">
        <v>560224591.67</v>
      </c>
      <c r="H1556" s="5">
        <v>8342448.88</v>
      </c>
      <c r="I1556" s="5">
        <v>0</v>
      </c>
      <c r="J1556" s="5">
        <v>0</v>
      </c>
      <c r="K1556" s="5">
        <v>0</v>
      </c>
      <c r="L1556" s="5">
        <v>0</v>
      </c>
      <c r="M1556" s="5">
        <v>0</v>
      </c>
      <c r="N1556" s="5">
        <v>0</v>
      </c>
      <c r="O1556" s="5">
        <v>33367455.68</v>
      </c>
      <c r="P1556" s="5">
        <v>693879098.06</v>
      </c>
      <c r="Q1556" s="5">
        <v>215611451.84</v>
      </c>
      <c r="R1556" s="5">
        <v>214207933.19</v>
      </c>
      <c r="S1556" s="5">
        <v>-16218961.21</v>
      </c>
      <c r="T1556" s="5">
        <v>-49687468.74</v>
      </c>
      <c r="U1556" s="5">
        <v>-31179730.27</v>
      </c>
      <c r="V1556" s="5">
        <v>0</v>
      </c>
      <c r="W1556" s="5">
        <v>0</v>
      </c>
      <c r="X1556" s="5">
        <v>3250860.11</v>
      </c>
      <c r="Y1556" s="5">
        <v>21450226.52</v>
      </c>
      <c r="Z1556" s="5">
        <v>-1284051.85</v>
      </c>
      <c r="AA1556" s="5"/>
      <c r="AB1556" s="5">
        <v>26555466.96</v>
      </c>
      <c r="AC1556" s="5">
        <v>10256982.76</v>
      </c>
      <c r="AD1556" s="5">
        <v>85074572.69</v>
      </c>
      <c r="AE1556" s="8">
        <f t="shared" si="425"/>
        <v>2187476116.85</v>
      </c>
      <c r="AF1556" s="8">
        <f t="shared" si="426"/>
        <v>1701071569.23</v>
      </c>
      <c r="AG1556" s="8">
        <f t="shared" si="427"/>
        <v>410731940.4</v>
      </c>
      <c r="AH1556" s="8">
        <f t="shared" si="428"/>
        <v>427030424.6</v>
      </c>
      <c r="AI1556" s="8">
        <f t="shared" si="429"/>
        <v>341955851.91</v>
      </c>
      <c r="AJ1556" s="8">
        <f t="shared" si="413"/>
        <v>948009747.9</v>
      </c>
      <c r="AK1556" s="13">
        <f t="shared" si="414"/>
        <v>507854774.14</v>
      </c>
      <c r="AL1556" s="13">
        <f t="shared" si="415"/>
        <v>-31179730.27</v>
      </c>
      <c r="AM1556" s="13">
        <f t="shared" si="416"/>
        <v>-6744166.23</v>
      </c>
      <c r="AN1556" s="13">
        <f t="shared" si="417"/>
        <v>469930877.64</v>
      </c>
      <c r="AO1556" s="13">
        <f t="shared" si="418"/>
        <v>1627251525.18</v>
      </c>
      <c r="AP1556" s="13">
        <f t="shared" si="419"/>
        <v>499978261.81</v>
      </c>
      <c r="AQ1556" s="13">
        <f t="shared" si="420"/>
        <v>414903689.12</v>
      </c>
      <c r="AR1556" s="13">
        <f t="shared" si="421"/>
        <v>491635812.93</v>
      </c>
      <c r="AS1556" s="13">
        <f t="shared" si="422"/>
        <v>406561240.24</v>
      </c>
      <c r="AT1556" s="13">
        <f t="shared" si="423"/>
        <v>384856304.95</v>
      </c>
      <c r="AU1556" s="13">
        <f>AT1556-VLOOKUP(A1556,[1]选股结果!$A$2:$BJ$3005,48,FALSE)*0.08</f>
        <v>-251441502.1252</v>
      </c>
      <c r="AV1556" s="13">
        <f t="shared" si="424"/>
        <v>85074572.69</v>
      </c>
    </row>
    <row r="1557" spans="1:48">
      <c r="A1557" s="4" t="s">
        <v>3158</v>
      </c>
      <c r="B1557" s="4" t="s">
        <v>3159</v>
      </c>
      <c r="C1557" s="5">
        <v>2185633677.33</v>
      </c>
      <c r="D1557" s="5">
        <v>0</v>
      </c>
      <c r="E1557" s="5">
        <v>0</v>
      </c>
      <c r="F1557" s="5">
        <v>0</v>
      </c>
      <c r="G1557" s="5">
        <v>1797785298.12</v>
      </c>
      <c r="H1557" s="5">
        <v>10957123.96</v>
      </c>
      <c r="I1557" s="5">
        <v>0</v>
      </c>
      <c r="J1557" s="5">
        <v>0</v>
      </c>
      <c r="K1557" s="5">
        <v>0</v>
      </c>
      <c r="L1557" s="5">
        <v>0</v>
      </c>
      <c r="M1557" s="5">
        <v>0</v>
      </c>
      <c r="N1557" s="5">
        <v>0</v>
      </c>
      <c r="O1557" s="5">
        <v>4738787.87</v>
      </c>
      <c r="P1557" s="5">
        <v>321831008.76</v>
      </c>
      <c r="Q1557" s="5">
        <v>56795096.59</v>
      </c>
      <c r="R1557" s="5">
        <v>11989977.34</v>
      </c>
      <c r="S1557" s="5">
        <v>7894111.73</v>
      </c>
      <c r="T1557" s="5">
        <v>1479688.35</v>
      </c>
      <c r="U1557" s="5">
        <v>0</v>
      </c>
      <c r="V1557" s="5">
        <v>0</v>
      </c>
      <c r="W1557" s="5">
        <v>0</v>
      </c>
      <c r="X1557" s="5">
        <v>1027641.72</v>
      </c>
      <c r="Y1557" s="5">
        <v>1707522.8</v>
      </c>
      <c r="Z1557" s="5">
        <v>0</v>
      </c>
      <c r="AA1557" s="5"/>
      <c r="AB1557" s="5">
        <v>798030.38</v>
      </c>
      <c r="AC1557" s="5">
        <v>2121702.46</v>
      </c>
      <c r="AD1557" s="5">
        <v>3006646.23</v>
      </c>
      <c r="AE1557" s="8">
        <f t="shared" si="425"/>
        <v>2185633677.33</v>
      </c>
      <c r="AF1557" s="8">
        <f t="shared" si="426"/>
        <v>2201034280.41</v>
      </c>
      <c r="AG1557" s="8">
        <f t="shared" si="427"/>
        <v>-16656079.2499999</v>
      </c>
      <c r="AH1557" s="8">
        <f t="shared" si="428"/>
        <v>-17979751.3299999</v>
      </c>
      <c r="AI1557" s="8">
        <f t="shared" si="429"/>
        <v>-20986397.5599999</v>
      </c>
      <c r="AJ1557" s="8">
        <f t="shared" si="413"/>
        <v>386396088.1</v>
      </c>
      <c r="AK1557" s="13">
        <f t="shared" si="414"/>
        <v>-13693080.28</v>
      </c>
      <c r="AL1557" s="13">
        <f t="shared" si="415"/>
        <v>0</v>
      </c>
      <c r="AM1557" s="13">
        <f t="shared" si="416"/>
        <v>-871625.45</v>
      </c>
      <c r="AN1557" s="13">
        <f t="shared" si="417"/>
        <v>-14564705.73</v>
      </c>
      <c r="AO1557" s="13">
        <f t="shared" si="418"/>
        <v>387848379.21</v>
      </c>
      <c r="AP1557" s="13">
        <f t="shared" si="419"/>
        <v>5158155.41</v>
      </c>
      <c r="AQ1557" s="13">
        <f t="shared" si="420"/>
        <v>2151509.18</v>
      </c>
      <c r="AR1557" s="13">
        <f t="shared" si="421"/>
        <v>-5798968.55</v>
      </c>
      <c r="AS1557" s="13">
        <f t="shared" si="422"/>
        <v>-8805614.78</v>
      </c>
      <c r="AT1557" s="13">
        <f t="shared" si="423"/>
        <v>-17571351.96</v>
      </c>
      <c r="AU1557" s="13">
        <f>AT1557-VLOOKUP(A1557,[1]选股结果!$A$2:$BJ$3005,48,FALSE)*0.08</f>
        <v>-143483751.5456</v>
      </c>
      <c r="AV1557" s="13">
        <f t="shared" si="424"/>
        <v>3006646.23</v>
      </c>
    </row>
    <row r="1558" spans="1:48">
      <c r="A1558" s="4" t="s">
        <v>3160</v>
      </c>
      <c r="B1558" s="4" t="s">
        <v>3161</v>
      </c>
      <c r="C1558" s="5">
        <v>2183916522.27</v>
      </c>
      <c r="D1558" s="5">
        <v>0</v>
      </c>
      <c r="E1558" s="5">
        <v>0</v>
      </c>
      <c r="F1558" s="5">
        <v>0</v>
      </c>
      <c r="G1558" s="5">
        <v>1504978189.22</v>
      </c>
      <c r="H1558" s="5">
        <v>0</v>
      </c>
      <c r="I1558" s="5">
        <v>0</v>
      </c>
      <c r="J1558" s="5">
        <v>0</v>
      </c>
      <c r="K1558" s="5">
        <v>0</v>
      </c>
      <c r="L1558" s="5">
        <v>0</v>
      </c>
      <c r="M1558" s="5">
        <v>0</v>
      </c>
      <c r="N1558" s="5">
        <v>0</v>
      </c>
      <c r="O1558" s="5">
        <v>143854841.66</v>
      </c>
      <c r="P1558" s="5">
        <v>21250843.02</v>
      </c>
      <c r="Q1558" s="5">
        <v>30998022.69</v>
      </c>
      <c r="R1558" s="5">
        <v>0</v>
      </c>
      <c r="S1558" s="5">
        <v>-39901600.61</v>
      </c>
      <c r="T1558" s="5">
        <v>23783193.32</v>
      </c>
      <c r="U1558" s="5">
        <v>14083193.32</v>
      </c>
      <c r="V1558" s="5">
        <v>0</v>
      </c>
      <c r="W1558" s="5">
        <v>0</v>
      </c>
      <c r="X1558" s="5">
        <v>227635.41</v>
      </c>
      <c r="Y1558" s="5">
        <v>0</v>
      </c>
      <c r="Z1558" s="5">
        <v>50974</v>
      </c>
      <c r="AA1558" s="5"/>
      <c r="AB1558" s="5">
        <v>181453.47</v>
      </c>
      <c r="AC1558" s="5">
        <v>66697.89</v>
      </c>
      <c r="AD1558" s="5">
        <v>128018463.96</v>
      </c>
      <c r="AE1558" s="8">
        <f t="shared" si="425"/>
        <v>2183916522.27</v>
      </c>
      <c r="AF1558" s="8">
        <f t="shared" si="426"/>
        <v>1661180295.98</v>
      </c>
      <c r="AG1558" s="8">
        <f t="shared" si="427"/>
        <v>546342758.2</v>
      </c>
      <c r="AH1558" s="8">
        <f t="shared" si="428"/>
        <v>546457513.78</v>
      </c>
      <c r="AI1558" s="8">
        <f t="shared" si="429"/>
        <v>418439049.82</v>
      </c>
      <c r="AJ1558" s="8">
        <f t="shared" si="413"/>
        <v>195988951.79</v>
      </c>
      <c r="AK1558" s="13">
        <f t="shared" si="414"/>
        <v>522736226.29</v>
      </c>
      <c r="AL1558" s="13">
        <f t="shared" si="415"/>
        <v>14083193.32</v>
      </c>
      <c r="AM1558" s="13">
        <f t="shared" si="416"/>
        <v>9638094.17</v>
      </c>
      <c r="AN1558" s="13">
        <f t="shared" si="417"/>
        <v>546457513.78</v>
      </c>
      <c r="AO1558" s="13">
        <f t="shared" si="418"/>
        <v>678938333.05</v>
      </c>
      <c r="AP1558" s="13">
        <f t="shared" si="419"/>
        <v>482834625.68</v>
      </c>
      <c r="AQ1558" s="13">
        <f t="shared" si="420"/>
        <v>354816161.72</v>
      </c>
      <c r="AR1558" s="13">
        <f t="shared" si="421"/>
        <v>482834625.68</v>
      </c>
      <c r="AS1558" s="13">
        <f t="shared" si="422"/>
        <v>354816161.72</v>
      </c>
      <c r="AT1558" s="13">
        <f t="shared" si="423"/>
        <v>418439049.82</v>
      </c>
      <c r="AU1558" s="13">
        <f>AT1558-VLOOKUP(A1558,[1]选股结果!$A$2:$BJ$3005,48,FALSE)*0.08</f>
        <v>140793822.3464</v>
      </c>
      <c r="AV1558" s="13">
        <f t="shared" si="424"/>
        <v>128018463.96</v>
      </c>
    </row>
    <row r="1559" spans="1:48">
      <c r="A1559" s="4" t="s">
        <v>3162</v>
      </c>
      <c r="B1559" s="4" t="s">
        <v>3163</v>
      </c>
      <c r="C1559" s="5">
        <v>2177720870.9</v>
      </c>
      <c r="D1559" s="5">
        <v>0</v>
      </c>
      <c r="E1559" s="5">
        <v>0</v>
      </c>
      <c r="F1559" s="5">
        <v>0</v>
      </c>
      <c r="G1559" s="5">
        <v>1427334821.35</v>
      </c>
      <c r="H1559" s="5">
        <v>1586666.67</v>
      </c>
      <c r="I1559" s="5">
        <v>0</v>
      </c>
      <c r="J1559" s="5">
        <v>0</v>
      </c>
      <c r="K1559" s="5">
        <v>0</v>
      </c>
      <c r="L1559" s="5">
        <v>0</v>
      </c>
      <c r="M1559" s="5">
        <v>0</v>
      </c>
      <c r="N1559" s="5">
        <v>0</v>
      </c>
      <c r="O1559" s="5">
        <v>8266989.08</v>
      </c>
      <c r="P1559" s="5">
        <v>169827116.51</v>
      </c>
      <c r="Q1559" s="5">
        <v>185762319.37</v>
      </c>
      <c r="R1559" s="5">
        <v>103215208.01</v>
      </c>
      <c r="S1559" s="5">
        <v>-3549692.62</v>
      </c>
      <c r="T1559" s="5">
        <v>8847279.68</v>
      </c>
      <c r="U1559" s="5">
        <v>0</v>
      </c>
      <c r="V1559" s="5">
        <v>0</v>
      </c>
      <c r="W1559" s="5">
        <v>-507117.74</v>
      </c>
      <c r="X1559" s="5">
        <v>9014251.25</v>
      </c>
      <c r="Y1559" s="5">
        <v>2065772.75</v>
      </c>
      <c r="Z1559" s="5">
        <v>-684579.18</v>
      </c>
      <c r="AA1559" s="5"/>
      <c r="AB1559" s="5">
        <v>184090.88</v>
      </c>
      <c r="AC1559" s="5">
        <v>4602902.14</v>
      </c>
      <c r="AD1559" s="5">
        <v>36408669.62</v>
      </c>
      <c r="AE1559" s="8">
        <f t="shared" si="425"/>
        <v>2177720870.9</v>
      </c>
      <c r="AF1559" s="8">
        <f t="shared" si="426"/>
        <v>1890856761.7</v>
      </c>
      <c r="AG1559" s="8">
        <f t="shared" si="427"/>
        <v>283439667.96</v>
      </c>
      <c r="AH1559" s="8">
        <f t="shared" si="428"/>
        <v>279020856.7</v>
      </c>
      <c r="AI1559" s="8">
        <f t="shared" si="429"/>
        <v>242612187.08</v>
      </c>
      <c r="AJ1559" s="8">
        <f t="shared" si="413"/>
        <v>370341008.97</v>
      </c>
      <c r="AK1559" s="13">
        <f t="shared" si="414"/>
        <v>288929881.95</v>
      </c>
      <c r="AL1559" s="13">
        <f t="shared" si="415"/>
        <v>0</v>
      </c>
      <c r="AM1559" s="13">
        <f t="shared" si="416"/>
        <v>-5777479.75</v>
      </c>
      <c r="AN1559" s="13">
        <f t="shared" si="417"/>
        <v>283152402.2</v>
      </c>
      <c r="AO1559" s="13">
        <f t="shared" si="418"/>
        <v>750386049.55</v>
      </c>
      <c r="AP1559" s="13">
        <f t="shared" si="419"/>
        <v>286966856</v>
      </c>
      <c r="AQ1559" s="13">
        <f t="shared" si="420"/>
        <v>250558186.38</v>
      </c>
      <c r="AR1559" s="13">
        <f t="shared" si="421"/>
        <v>285380189.33</v>
      </c>
      <c r="AS1559" s="13">
        <f t="shared" si="422"/>
        <v>248971519.71</v>
      </c>
      <c r="AT1559" s="13">
        <f t="shared" si="423"/>
        <v>246743732.58</v>
      </c>
      <c r="AU1559" s="13">
        <f>AT1559-VLOOKUP(A1559,[1]选股结果!$A$2:$BJ$3005,48,FALSE)*0.08</f>
        <v>-1570610.69840002</v>
      </c>
      <c r="AV1559" s="13">
        <f t="shared" si="424"/>
        <v>36408669.62</v>
      </c>
    </row>
    <row r="1560" spans="1:48">
      <c r="A1560" s="4" t="s">
        <v>3164</v>
      </c>
      <c r="B1560" s="4" t="s">
        <v>3165</v>
      </c>
      <c r="C1560" s="5">
        <v>2172077105.81</v>
      </c>
      <c r="D1560" s="5">
        <v>0</v>
      </c>
      <c r="E1560" s="5">
        <v>0</v>
      </c>
      <c r="F1560" s="5">
        <v>0</v>
      </c>
      <c r="G1560" s="5">
        <v>862282612.24</v>
      </c>
      <c r="H1560" s="5">
        <v>17156138.98</v>
      </c>
      <c r="I1560" s="5">
        <v>0</v>
      </c>
      <c r="J1560" s="5">
        <v>0</v>
      </c>
      <c r="K1560" s="5">
        <v>0</v>
      </c>
      <c r="L1560" s="5">
        <v>0</v>
      </c>
      <c r="M1560" s="5">
        <v>0</v>
      </c>
      <c r="N1560" s="5">
        <v>0</v>
      </c>
      <c r="O1560" s="5">
        <v>18757528.23</v>
      </c>
      <c r="P1560" s="5">
        <v>823035078.73</v>
      </c>
      <c r="Q1560" s="5">
        <v>185554130.58</v>
      </c>
      <c r="R1560" s="5">
        <v>35806969.48</v>
      </c>
      <c r="S1560" s="5">
        <v>18991949.85</v>
      </c>
      <c r="T1560" s="5">
        <v>42676542.81</v>
      </c>
      <c r="U1560" s="5">
        <v>-3725002.44</v>
      </c>
      <c r="V1560" s="5">
        <v>0</v>
      </c>
      <c r="W1560" s="5">
        <v>-73385242.86</v>
      </c>
      <c r="X1560" s="5">
        <v>1600907.3</v>
      </c>
      <c r="Y1560" s="5">
        <v>134014995.94</v>
      </c>
      <c r="Z1560" s="5">
        <v>120369.72</v>
      </c>
      <c r="AA1560" s="5"/>
      <c r="AB1560" s="5">
        <v>5130262.76</v>
      </c>
      <c r="AC1560" s="5">
        <v>11253142.88</v>
      </c>
      <c r="AD1560" s="5">
        <v>14758356.05</v>
      </c>
      <c r="AE1560" s="8">
        <f t="shared" si="425"/>
        <v>2172077105.81</v>
      </c>
      <c r="AF1560" s="8">
        <f t="shared" si="426"/>
        <v>1944428269.11</v>
      </c>
      <c r="AG1560" s="8">
        <f t="shared" si="427"/>
        <v>61444603.13</v>
      </c>
      <c r="AH1560" s="8">
        <f t="shared" si="428"/>
        <v>55321723.01</v>
      </c>
      <c r="AI1560" s="8">
        <f t="shared" si="429"/>
        <v>40563366.96</v>
      </c>
      <c r="AJ1560" s="8">
        <f t="shared" si="413"/>
        <v>1167484613.6</v>
      </c>
      <c r="AK1560" s="13">
        <f t="shared" si="414"/>
        <v>361663832.64</v>
      </c>
      <c r="AL1560" s="13">
        <f t="shared" si="415"/>
        <v>-3725002.44</v>
      </c>
      <c r="AM1560" s="13">
        <f t="shared" si="416"/>
        <v>-34587115.31</v>
      </c>
      <c r="AN1560" s="13">
        <f t="shared" si="417"/>
        <v>323351714.89</v>
      </c>
      <c r="AO1560" s="13">
        <f t="shared" si="418"/>
        <v>1309794493.57</v>
      </c>
      <c r="AP1560" s="13">
        <f t="shared" si="419"/>
        <v>397811921.47</v>
      </c>
      <c r="AQ1560" s="13">
        <f t="shared" si="420"/>
        <v>383053565.42</v>
      </c>
      <c r="AR1560" s="13">
        <f t="shared" si="421"/>
        <v>380655782.49</v>
      </c>
      <c r="AS1560" s="13">
        <f t="shared" si="422"/>
        <v>365897426.44</v>
      </c>
      <c r="AT1560" s="13">
        <f t="shared" si="423"/>
        <v>308593358.84</v>
      </c>
      <c r="AU1560" s="13">
        <f>AT1560-VLOOKUP(A1560,[1]选股结果!$A$2:$BJ$3005,48,FALSE)*0.08</f>
        <v>-7538319.51440001</v>
      </c>
      <c r="AV1560" s="13">
        <f t="shared" si="424"/>
        <v>14758356.05</v>
      </c>
    </row>
    <row r="1561" spans="1:48">
      <c r="A1561" s="4" t="s">
        <v>3166</v>
      </c>
      <c r="B1561" s="4" t="s">
        <v>3167</v>
      </c>
      <c r="C1561" s="5">
        <v>2169156492.36</v>
      </c>
      <c r="D1561" s="5">
        <v>0</v>
      </c>
      <c r="E1561" s="5">
        <v>0</v>
      </c>
      <c r="F1561" s="5">
        <v>0</v>
      </c>
      <c r="G1561" s="5">
        <v>1766943359.3</v>
      </c>
      <c r="H1561" s="5">
        <v>51987154.25</v>
      </c>
      <c r="I1561" s="5">
        <v>0</v>
      </c>
      <c r="J1561" s="5">
        <v>0</v>
      </c>
      <c r="K1561" s="5">
        <v>0</v>
      </c>
      <c r="L1561" s="5">
        <v>0</v>
      </c>
      <c r="M1561" s="5">
        <v>0</v>
      </c>
      <c r="N1561" s="5">
        <v>0</v>
      </c>
      <c r="O1561" s="5">
        <v>35543251.38</v>
      </c>
      <c r="P1561" s="5">
        <v>46584481.04</v>
      </c>
      <c r="Q1561" s="5">
        <v>147956172.21</v>
      </c>
      <c r="R1561" s="5">
        <v>64732035.47</v>
      </c>
      <c r="S1561" s="5">
        <v>49609957.97</v>
      </c>
      <c r="T1561" s="5">
        <v>100186998.58</v>
      </c>
      <c r="U1561" s="5">
        <v>53069454.86</v>
      </c>
      <c r="V1561" s="5">
        <v>0</v>
      </c>
      <c r="W1561" s="5">
        <v>0</v>
      </c>
      <c r="X1561" s="5">
        <v>-187006.15</v>
      </c>
      <c r="Y1561" s="5">
        <v>0</v>
      </c>
      <c r="Z1561" s="5">
        <v>27979.49</v>
      </c>
      <c r="AA1561" s="5"/>
      <c r="AB1561" s="5">
        <v>2975638.36</v>
      </c>
      <c r="AC1561" s="5">
        <v>2441788.19</v>
      </c>
      <c r="AD1561" s="5">
        <v>18324275.46</v>
      </c>
      <c r="AE1561" s="8">
        <f t="shared" si="425"/>
        <v>2169156492.36</v>
      </c>
      <c r="AF1561" s="8">
        <f t="shared" si="426"/>
        <v>2111369257.37</v>
      </c>
      <c r="AG1561" s="8">
        <f t="shared" si="427"/>
        <v>158189219.21</v>
      </c>
      <c r="AH1561" s="8">
        <f t="shared" si="428"/>
        <v>158723069.38</v>
      </c>
      <c r="AI1561" s="8">
        <f t="shared" si="429"/>
        <v>140398793.92</v>
      </c>
      <c r="AJ1561" s="8">
        <f t="shared" si="413"/>
        <v>229550054.46</v>
      </c>
      <c r="AK1561" s="13">
        <f t="shared" si="414"/>
        <v>57787234.9900002</v>
      </c>
      <c r="AL1561" s="13">
        <f t="shared" si="415"/>
        <v>53069454.86</v>
      </c>
      <c r="AM1561" s="13">
        <f t="shared" si="416"/>
        <v>47866379.53</v>
      </c>
      <c r="AN1561" s="13">
        <f t="shared" si="417"/>
        <v>158723069.38</v>
      </c>
      <c r="AO1561" s="13">
        <f t="shared" si="418"/>
        <v>402213133.06</v>
      </c>
      <c r="AP1561" s="13">
        <f t="shared" si="419"/>
        <v>159384347.21</v>
      </c>
      <c r="AQ1561" s="13">
        <f t="shared" si="420"/>
        <v>141060071.75</v>
      </c>
      <c r="AR1561" s="13">
        <f t="shared" si="421"/>
        <v>107397192.96</v>
      </c>
      <c r="AS1561" s="13">
        <f t="shared" si="422"/>
        <v>89072917.5000002</v>
      </c>
      <c r="AT1561" s="13">
        <f t="shared" si="423"/>
        <v>140398793.92</v>
      </c>
      <c r="AU1561" s="13">
        <f>AT1561-VLOOKUP(A1561,[1]选股结果!$A$2:$BJ$3005,48,FALSE)*0.08</f>
        <v>-3655075.1799998</v>
      </c>
      <c r="AV1561" s="13">
        <f t="shared" si="424"/>
        <v>18324275.46</v>
      </c>
    </row>
    <row r="1562" spans="1:48">
      <c r="A1562" s="4" t="s">
        <v>3168</v>
      </c>
      <c r="B1562" s="4" t="s">
        <v>3169</v>
      </c>
      <c r="C1562" s="5">
        <v>2165154260.74</v>
      </c>
      <c r="D1562" s="5">
        <v>0</v>
      </c>
      <c r="E1562" s="5">
        <v>0</v>
      </c>
      <c r="F1562" s="5">
        <v>0</v>
      </c>
      <c r="G1562" s="5">
        <v>1707671603.81</v>
      </c>
      <c r="H1562" s="5">
        <v>66328864.17</v>
      </c>
      <c r="I1562" s="5">
        <v>0</v>
      </c>
      <c r="J1562" s="5">
        <v>0</v>
      </c>
      <c r="K1562" s="5">
        <v>0</v>
      </c>
      <c r="L1562" s="5">
        <v>0</v>
      </c>
      <c r="M1562" s="5">
        <v>0</v>
      </c>
      <c r="N1562" s="5">
        <v>0</v>
      </c>
      <c r="O1562" s="5">
        <v>2250842.6</v>
      </c>
      <c r="P1562" s="5">
        <v>270222340.63</v>
      </c>
      <c r="Q1562" s="5">
        <v>211039174.28</v>
      </c>
      <c r="R1562" s="5">
        <v>162840394.98</v>
      </c>
      <c r="S1562" s="5">
        <v>45206598.21</v>
      </c>
      <c r="T1562" s="5">
        <v>1199673.03</v>
      </c>
      <c r="U1562" s="5">
        <v>0</v>
      </c>
      <c r="V1562" s="5">
        <v>0</v>
      </c>
      <c r="W1562" s="5">
        <v>0</v>
      </c>
      <c r="X1562" s="5">
        <v>35042716.69</v>
      </c>
      <c r="Y1562" s="5">
        <v>407621.52</v>
      </c>
      <c r="Z1562" s="5">
        <v>343304.32</v>
      </c>
      <c r="AA1562" s="5"/>
      <c r="AB1562" s="5">
        <v>6643569.94</v>
      </c>
      <c r="AC1562" s="5">
        <v>2901357.2</v>
      </c>
      <c r="AD1562" s="5">
        <v>-3979301.86</v>
      </c>
      <c r="AE1562" s="8">
        <f t="shared" si="425"/>
        <v>2165154260.74</v>
      </c>
      <c r="AF1562" s="8">
        <f t="shared" si="426"/>
        <v>2399230954.51</v>
      </c>
      <c r="AG1562" s="8">
        <f t="shared" si="427"/>
        <v>-267984054.63</v>
      </c>
      <c r="AH1562" s="8">
        <f t="shared" si="428"/>
        <v>-264241841.89</v>
      </c>
      <c r="AI1562" s="8">
        <f t="shared" si="429"/>
        <v>-260262540.03</v>
      </c>
      <c r="AJ1562" s="8">
        <f t="shared" si="413"/>
        <v>480177766.29</v>
      </c>
      <c r="AK1562" s="13">
        <f t="shared" si="414"/>
        <v>-233669072.25</v>
      </c>
      <c r="AL1562" s="13">
        <f t="shared" si="415"/>
        <v>0</v>
      </c>
      <c r="AM1562" s="13">
        <f t="shared" si="416"/>
        <v>-29757526.6</v>
      </c>
      <c r="AN1562" s="13">
        <f t="shared" si="417"/>
        <v>-263426598.85</v>
      </c>
      <c r="AO1562" s="13">
        <f t="shared" si="418"/>
        <v>457482656.93</v>
      </c>
      <c r="AP1562" s="13">
        <f t="shared" si="419"/>
        <v>-122133609.87</v>
      </c>
      <c r="AQ1562" s="13">
        <f t="shared" si="420"/>
        <v>-118154308.01</v>
      </c>
      <c r="AR1562" s="13">
        <f t="shared" si="421"/>
        <v>-188462474.04</v>
      </c>
      <c r="AS1562" s="13">
        <f t="shared" si="422"/>
        <v>-184483172.18</v>
      </c>
      <c r="AT1562" s="13">
        <f t="shared" si="423"/>
        <v>-259447296.99</v>
      </c>
      <c r="AU1562" s="13">
        <f>AT1562-VLOOKUP(A1562,[1]选股结果!$A$2:$BJ$3005,48,FALSE)*0.08</f>
        <v>-542882074.7524</v>
      </c>
      <c r="AV1562" s="13">
        <f t="shared" si="424"/>
        <v>-3979301.85999998</v>
      </c>
    </row>
    <row r="1563" spans="1:48">
      <c r="A1563" s="4" t="s">
        <v>3170</v>
      </c>
      <c r="B1563" s="4" t="s">
        <v>3171</v>
      </c>
      <c r="C1563" s="5">
        <v>2163702514.49</v>
      </c>
      <c r="D1563" s="5">
        <v>0</v>
      </c>
      <c r="E1563" s="5">
        <v>0</v>
      </c>
      <c r="F1563" s="5">
        <v>0</v>
      </c>
      <c r="G1563" s="5">
        <v>1885927053.58</v>
      </c>
      <c r="H1563" s="5">
        <v>1749533.65</v>
      </c>
      <c r="I1563" s="5">
        <v>0</v>
      </c>
      <c r="J1563" s="5">
        <v>0</v>
      </c>
      <c r="K1563" s="5">
        <v>0</v>
      </c>
      <c r="L1563" s="5">
        <v>0</v>
      </c>
      <c r="M1563" s="5">
        <v>0</v>
      </c>
      <c r="N1563" s="5">
        <v>0</v>
      </c>
      <c r="O1563" s="5">
        <v>6547301.25</v>
      </c>
      <c r="P1563" s="5">
        <v>18067792.12</v>
      </c>
      <c r="Q1563" s="5">
        <v>32793970.88</v>
      </c>
      <c r="R1563" s="5">
        <v>81283882.81</v>
      </c>
      <c r="S1563" s="5">
        <v>-2403371.91</v>
      </c>
      <c r="T1563" s="5">
        <v>2944380.62</v>
      </c>
      <c r="U1563" s="5">
        <v>0</v>
      </c>
      <c r="V1563" s="5">
        <v>0</v>
      </c>
      <c r="W1563" s="5">
        <v>0</v>
      </c>
      <c r="X1563" s="5">
        <v>230262.36</v>
      </c>
      <c r="Y1563" s="5">
        <v>0</v>
      </c>
      <c r="Z1563" s="5">
        <v>0</v>
      </c>
      <c r="AA1563" s="5"/>
      <c r="AB1563" s="5">
        <v>382491.28</v>
      </c>
      <c r="AC1563" s="5">
        <v>1088312.32</v>
      </c>
      <c r="AD1563" s="5">
        <v>19778651.7</v>
      </c>
      <c r="AE1563" s="8">
        <f t="shared" si="425"/>
        <v>2163702514.49</v>
      </c>
      <c r="AF1563" s="8">
        <f t="shared" si="426"/>
        <v>2022216628.73</v>
      </c>
      <c r="AG1563" s="8">
        <f t="shared" si="427"/>
        <v>144200004.02</v>
      </c>
      <c r="AH1563" s="8">
        <f t="shared" si="428"/>
        <v>143494182.98</v>
      </c>
      <c r="AI1563" s="8">
        <f t="shared" si="429"/>
        <v>123715531.28</v>
      </c>
      <c r="AJ1563" s="8">
        <f t="shared" si="413"/>
        <v>58114885.29</v>
      </c>
      <c r="AK1563" s="13">
        <f t="shared" si="414"/>
        <v>141485885.76</v>
      </c>
      <c r="AL1563" s="13">
        <f t="shared" si="415"/>
        <v>0</v>
      </c>
      <c r="AM1563" s="13">
        <f t="shared" si="416"/>
        <v>2008297.22</v>
      </c>
      <c r="AN1563" s="13">
        <f t="shared" si="417"/>
        <v>143494182.98</v>
      </c>
      <c r="AO1563" s="13">
        <f t="shared" si="418"/>
        <v>277775460.91</v>
      </c>
      <c r="AP1563" s="13">
        <f t="shared" si="419"/>
        <v>140832047.5</v>
      </c>
      <c r="AQ1563" s="13">
        <f t="shared" si="420"/>
        <v>121053395.8</v>
      </c>
      <c r="AR1563" s="13">
        <f t="shared" si="421"/>
        <v>139082513.85</v>
      </c>
      <c r="AS1563" s="13">
        <f t="shared" si="422"/>
        <v>119303862.15</v>
      </c>
      <c r="AT1563" s="13">
        <f t="shared" si="423"/>
        <v>123715531.28</v>
      </c>
      <c r="AU1563" s="13">
        <f>AT1563-VLOOKUP(A1563,[1]选股结果!$A$2:$BJ$3005,48,FALSE)*0.08</f>
        <v>-39709068.5552</v>
      </c>
      <c r="AV1563" s="13">
        <f t="shared" si="424"/>
        <v>19778651.7</v>
      </c>
    </row>
    <row r="1564" spans="1:48">
      <c r="A1564" s="4" t="s">
        <v>3172</v>
      </c>
      <c r="B1564" s="4" t="s">
        <v>3173</v>
      </c>
      <c r="C1564" s="5">
        <v>2163205234.9</v>
      </c>
      <c r="D1564" s="5">
        <v>0</v>
      </c>
      <c r="E1564" s="5">
        <v>0</v>
      </c>
      <c r="F1564" s="5">
        <v>0</v>
      </c>
      <c r="G1564" s="5">
        <v>862597254.47</v>
      </c>
      <c r="H1564" s="5">
        <v>484799010.14</v>
      </c>
      <c r="I1564" s="5">
        <v>0</v>
      </c>
      <c r="J1564" s="5">
        <v>0</v>
      </c>
      <c r="K1564" s="5">
        <v>0</v>
      </c>
      <c r="L1564" s="5">
        <v>0</v>
      </c>
      <c r="M1564" s="5">
        <v>0</v>
      </c>
      <c r="N1564" s="5">
        <v>0</v>
      </c>
      <c r="O1564" s="5">
        <v>28478766.34</v>
      </c>
      <c r="P1564" s="5">
        <v>0</v>
      </c>
      <c r="Q1564" s="5">
        <v>84847025.45</v>
      </c>
      <c r="R1564" s="5">
        <v>10653289.36</v>
      </c>
      <c r="S1564" s="5">
        <v>475437871.01</v>
      </c>
      <c r="T1564" s="5">
        <v>151774619.1</v>
      </c>
      <c r="U1564" s="5">
        <v>151147824.55</v>
      </c>
      <c r="V1564" s="5">
        <v>0</v>
      </c>
      <c r="W1564" s="5">
        <v>3529982.87</v>
      </c>
      <c r="X1564" s="5">
        <v>136354987.42</v>
      </c>
      <c r="Y1564" s="5">
        <v>0</v>
      </c>
      <c r="Z1564" s="5">
        <v>807083.86</v>
      </c>
      <c r="AA1564" s="5"/>
      <c r="AB1564" s="5">
        <v>953385.88</v>
      </c>
      <c r="AC1564" s="5">
        <v>1197275.83</v>
      </c>
      <c r="AD1564" s="5">
        <v>108042094.6</v>
      </c>
      <c r="AE1564" s="8">
        <f t="shared" si="425"/>
        <v>2163205234.9</v>
      </c>
      <c r="AF1564" s="8">
        <f t="shared" si="426"/>
        <v>1462014206.63</v>
      </c>
      <c r="AG1564" s="8">
        <f t="shared" si="427"/>
        <v>720947726.68</v>
      </c>
      <c r="AH1564" s="8">
        <f t="shared" si="428"/>
        <v>720703836.73</v>
      </c>
      <c r="AI1564" s="8">
        <f t="shared" si="429"/>
        <v>612661742.13</v>
      </c>
      <c r="AJ1564" s="8">
        <f t="shared" si="413"/>
        <v>113569681.74</v>
      </c>
      <c r="AK1564" s="13">
        <f t="shared" si="414"/>
        <v>701191028.27</v>
      </c>
      <c r="AL1564" s="13">
        <f t="shared" si="415"/>
        <v>151147824.55</v>
      </c>
      <c r="AM1564" s="13">
        <f t="shared" si="416"/>
        <v>-131635016.09</v>
      </c>
      <c r="AN1564" s="13">
        <f t="shared" si="417"/>
        <v>720703836.73</v>
      </c>
      <c r="AO1564" s="13">
        <f t="shared" si="418"/>
        <v>1300607980.43</v>
      </c>
      <c r="AP1564" s="13">
        <f t="shared" si="419"/>
        <v>1661427909.42</v>
      </c>
      <c r="AQ1564" s="13">
        <f t="shared" si="420"/>
        <v>1553385814.82</v>
      </c>
      <c r="AR1564" s="13">
        <f t="shared" si="421"/>
        <v>1176628899.28</v>
      </c>
      <c r="AS1564" s="13">
        <f t="shared" si="422"/>
        <v>1068586804.68</v>
      </c>
      <c r="AT1564" s="13">
        <f t="shared" si="423"/>
        <v>612661742.13</v>
      </c>
      <c r="AU1564" s="13">
        <f>AT1564-VLOOKUP(A1564,[1]选股结果!$A$2:$BJ$3005,48,FALSE)*0.08</f>
        <v>-518987.721199989</v>
      </c>
      <c r="AV1564" s="13">
        <f t="shared" si="424"/>
        <v>108042094.6</v>
      </c>
    </row>
    <row r="1565" spans="1:48">
      <c r="A1565" s="4" t="s">
        <v>3174</v>
      </c>
      <c r="B1565" s="4" t="s">
        <v>3175</v>
      </c>
      <c r="C1565" s="5">
        <v>2163102620.52</v>
      </c>
      <c r="D1565" s="5">
        <v>637586344.59</v>
      </c>
      <c r="E1565" s="5">
        <v>0</v>
      </c>
      <c r="F1565" s="5">
        <v>868761783.5</v>
      </c>
      <c r="G1565" s="5">
        <v>2140056988.43</v>
      </c>
      <c r="H1565" s="5">
        <v>104544951.91</v>
      </c>
      <c r="I1565" s="5">
        <v>187528386.26</v>
      </c>
      <c r="J1565" s="5">
        <v>0</v>
      </c>
      <c r="K1565" s="5">
        <v>0</v>
      </c>
      <c r="L1565" s="5">
        <v>0</v>
      </c>
      <c r="M1565" s="5">
        <v>0</v>
      </c>
      <c r="N1565" s="5">
        <v>0</v>
      </c>
      <c r="O1565" s="5">
        <v>15168585.37</v>
      </c>
      <c r="P1565" s="5">
        <v>12739862.12</v>
      </c>
      <c r="Q1565" s="5">
        <v>829872433.6</v>
      </c>
      <c r="R1565" s="5">
        <v>917318.6</v>
      </c>
      <c r="S1565" s="5">
        <v>110283307.75</v>
      </c>
      <c r="T1565" s="5">
        <v>258890036.96</v>
      </c>
      <c r="U1565" s="5">
        <v>2122111.95</v>
      </c>
      <c r="V1565" s="5">
        <v>-219754.67</v>
      </c>
      <c r="W1565" s="5">
        <v>248595846.88</v>
      </c>
      <c r="X1565" s="5">
        <v>-2492714.65</v>
      </c>
      <c r="Y1565" s="5">
        <v>357536</v>
      </c>
      <c r="Z1565" s="5">
        <v>5570.08</v>
      </c>
      <c r="AA1565" s="5"/>
      <c r="AB1565" s="5">
        <v>8487937.02</v>
      </c>
      <c r="AC1565" s="5">
        <v>2676648.16</v>
      </c>
      <c r="AD1565" s="5">
        <v>169544470</v>
      </c>
      <c r="AE1565" s="8">
        <f t="shared" si="425"/>
        <v>2163102620.52</v>
      </c>
      <c r="AF1565" s="8">
        <f t="shared" si="426"/>
        <v>3109038495.87</v>
      </c>
      <c r="AG1565" s="8">
        <f t="shared" si="427"/>
        <v>-436528997.45</v>
      </c>
      <c r="AH1565" s="8">
        <f t="shared" si="428"/>
        <v>-430717708.59</v>
      </c>
      <c r="AI1565" s="8">
        <f t="shared" si="429"/>
        <v>-600262178.59</v>
      </c>
      <c r="AJ1565" s="8">
        <f t="shared" si="413"/>
        <v>852327128.23</v>
      </c>
      <c r="AK1565" s="13">
        <f t="shared" si="414"/>
        <v>-945578339.35</v>
      </c>
      <c r="AL1565" s="13">
        <f t="shared" si="415"/>
        <v>2122111.95</v>
      </c>
      <c r="AM1565" s="13">
        <f t="shared" si="416"/>
        <v>513453590.81</v>
      </c>
      <c r="AN1565" s="13">
        <f t="shared" si="417"/>
        <v>-430002636.59</v>
      </c>
      <c r="AO1565" s="13">
        <f t="shared" si="418"/>
        <v>23045632.0899999</v>
      </c>
      <c r="AP1565" s="13">
        <f t="shared" si="419"/>
        <v>-730750079.69</v>
      </c>
      <c r="AQ1565" s="13">
        <f t="shared" si="420"/>
        <v>-900294549.69</v>
      </c>
      <c r="AR1565" s="13">
        <f t="shared" si="421"/>
        <v>-835295031.6</v>
      </c>
      <c r="AS1565" s="13">
        <f t="shared" si="422"/>
        <v>-1004839501.6</v>
      </c>
      <c r="AT1565" s="13">
        <f t="shared" si="423"/>
        <v>-599547106.59</v>
      </c>
      <c r="AU1565" s="13">
        <f>AT1565-VLOOKUP(A1565,[1]选股结果!$A$2:$BJ$3005,48,FALSE)*0.08</f>
        <v>-1599967808.6508</v>
      </c>
      <c r="AV1565" s="13">
        <f t="shared" si="424"/>
        <v>169544470</v>
      </c>
    </row>
    <row r="1566" spans="1:48">
      <c r="A1566" s="4" t="s">
        <v>3176</v>
      </c>
      <c r="B1566" s="4" t="s">
        <v>3177</v>
      </c>
      <c r="C1566" s="5">
        <v>2160953274.53</v>
      </c>
      <c r="D1566" s="5">
        <v>0</v>
      </c>
      <c r="E1566" s="5">
        <v>0</v>
      </c>
      <c r="F1566" s="5">
        <v>0</v>
      </c>
      <c r="G1566" s="5">
        <v>1846488264.27</v>
      </c>
      <c r="H1566" s="5">
        <v>72335649.43</v>
      </c>
      <c r="I1566" s="5">
        <v>0</v>
      </c>
      <c r="J1566" s="5">
        <v>0</v>
      </c>
      <c r="K1566" s="5">
        <v>0</v>
      </c>
      <c r="L1566" s="5">
        <v>0</v>
      </c>
      <c r="M1566" s="5">
        <v>0</v>
      </c>
      <c r="N1566" s="5">
        <v>0</v>
      </c>
      <c r="O1566" s="5">
        <v>13140809.58</v>
      </c>
      <c r="P1566" s="5">
        <v>36548051.46</v>
      </c>
      <c r="Q1566" s="5">
        <v>208039054.2</v>
      </c>
      <c r="R1566" s="5">
        <v>48620979.14</v>
      </c>
      <c r="S1566" s="5">
        <v>64988282.66</v>
      </c>
      <c r="T1566" s="5">
        <v>83897001.14</v>
      </c>
      <c r="U1566" s="5">
        <v>111034189.39</v>
      </c>
      <c r="V1566" s="5">
        <v>0</v>
      </c>
      <c r="W1566" s="5">
        <v>1362186.02</v>
      </c>
      <c r="X1566" s="5">
        <v>16774587.47</v>
      </c>
      <c r="Y1566" s="5">
        <v>3378695.45</v>
      </c>
      <c r="Z1566" s="5">
        <v>-469961.64</v>
      </c>
      <c r="AA1566" s="5"/>
      <c r="AB1566" s="5">
        <v>2014219.81</v>
      </c>
      <c r="AC1566" s="5">
        <v>1932745.24</v>
      </c>
      <c r="AD1566" s="5">
        <v>29167875.8</v>
      </c>
      <c r="AE1566" s="8">
        <f t="shared" si="425"/>
        <v>2160953274.53</v>
      </c>
      <c r="AF1566" s="8">
        <f t="shared" si="426"/>
        <v>2217825441.31</v>
      </c>
      <c r="AG1566" s="8">
        <f t="shared" si="427"/>
        <v>7763775.82000027</v>
      </c>
      <c r="AH1566" s="8">
        <f t="shared" si="428"/>
        <v>7845250.39000027</v>
      </c>
      <c r="AI1566" s="8">
        <f t="shared" si="429"/>
        <v>-21322625.4099997</v>
      </c>
      <c r="AJ1566" s="8">
        <f t="shared" si="413"/>
        <v>261025136.12</v>
      </c>
      <c r="AK1566" s="13">
        <f t="shared" si="414"/>
        <v>-53493471.3299997</v>
      </c>
      <c r="AL1566" s="13">
        <f t="shared" si="415"/>
        <v>111034189.39</v>
      </c>
      <c r="AM1566" s="13">
        <f t="shared" si="416"/>
        <v>-42938076.77</v>
      </c>
      <c r="AN1566" s="13">
        <f t="shared" si="417"/>
        <v>14602641.2900003</v>
      </c>
      <c r="AO1566" s="13">
        <f t="shared" si="418"/>
        <v>314465010.26</v>
      </c>
      <c r="AP1566" s="13">
        <f t="shared" si="419"/>
        <v>83830460.7600003</v>
      </c>
      <c r="AQ1566" s="13">
        <f t="shared" si="420"/>
        <v>54662584.9600003</v>
      </c>
      <c r="AR1566" s="13">
        <f t="shared" si="421"/>
        <v>11494811.3300003</v>
      </c>
      <c r="AS1566" s="13">
        <f t="shared" si="422"/>
        <v>-17673064.4699997</v>
      </c>
      <c r="AT1566" s="13">
        <f t="shared" si="423"/>
        <v>-14565234.5099997</v>
      </c>
      <c r="AU1566" s="13">
        <f>AT1566-VLOOKUP(A1566,[1]选股结果!$A$2:$BJ$3005,48,FALSE)*0.08</f>
        <v>-222096435.2084</v>
      </c>
      <c r="AV1566" s="13">
        <f t="shared" si="424"/>
        <v>29167875.8</v>
      </c>
    </row>
    <row r="1567" spans="1:48">
      <c r="A1567" s="4" t="s">
        <v>3178</v>
      </c>
      <c r="B1567" s="4" t="s">
        <v>3179</v>
      </c>
      <c r="C1567" s="5">
        <v>2152156646.44</v>
      </c>
      <c r="D1567" s="5">
        <v>0</v>
      </c>
      <c r="E1567" s="5">
        <v>0</v>
      </c>
      <c r="F1567" s="5">
        <v>0</v>
      </c>
      <c r="G1567" s="5">
        <v>1506225442.15</v>
      </c>
      <c r="H1567" s="5">
        <v>73002327.18</v>
      </c>
      <c r="I1567" s="5">
        <v>0</v>
      </c>
      <c r="J1567" s="5">
        <v>0</v>
      </c>
      <c r="K1567" s="5">
        <v>0</v>
      </c>
      <c r="L1567" s="5">
        <v>0</v>
      </c>
      <c r="M1567" s="5">
        <v>0</v>
      </c>
      <c r="N1567" s="5">
        <v>0</v>
      </c>
      <c r="O1567" s="5">
        <v>6686066.2</v>
      </c>
      <c r="P1567" s="5">
        <v>183217689.09</v>
      </c>
      <c r="Q1567" s="5">
        <v>287903633.15</v>
      </c>
      <c r="R1567" s="5">
        <v>35090895.63</v>
      </c>
      <c r="S1567" s="5">
        <v>69535621.51</v>
      </c>
      <c r="T1567" s="5">
        <v>4225987.4</v>
      </c>
      <c r="U1567" s="5">
        <v>-390530.68</v>
      </c>
      <c r="V1567" s="5">
        <v>0</v>
      </c>
      <c r="W1567" s="5">
        <v>1296820.22</v>
      </c>
      <c r="X1567" s="5">
        <v>11542775.33</v>
      </c>
      <c r="Y1567" s="5">
        <v>0</v>
      </c>
      <c r="Z1567" s="5">
        <v>-528994.52</v>
      </c>
      <c r="AA1567" s="5"/>
      <c r="AB1567" s="5">
        <v>1038031.08</v>
      </c>
      <c r="AC1567" s="5">
        <v>5257970.08</v>
      </c>
      <c r="AD1567" s="5">
        <v>39561806.88</v>
      </c>
      <c r="AE1567" s="8">
        <f t="shared" si="425"/>
        <v>2152156646.44</v>
      </c>
      <c r="AF1567" s="8">
        <f t="shared" si="426"/>
        <v>2088659347.73</v>
      </c>
      <c r="AG1567" s="8">
        <f t="shared" si="427"/>
        <v>56948336.4799998</v>
      </c>
      <c r="AH1567" s="8">
        <f t="shared" si="428"/>
        <v>52728397.4799998</v>
      </c>
      <c r="AI1567" s="8">
        <f t="shared" si="429"/>
        <v>13166590.5999998</v>
      </c>
      <c r="AJ1567" s="8">
        <f t="shared" si="413"/>
        <v>482027327.44</v>
      </c>
      <c r="AK1567" s="13">
        <f t="shared" si="414"/>
        <v>63497298.7099999</v>
      </c>
      <c r="AL1567" s="13">
        <f t="shared" si="415"/>
        <v>-390530.68</v>
      </c>
      <c r="AM1567" s="13">
        <f t="shared" si="416"/>
        <v>-10378370.55</v>
      </c>
      <c r="AN1567" s="13">
        <f t="shared" si="417"/>
        <v>52728397.4799999</v>
      </c>
      <c r="AO1567" s="13">
        <f t="shared" si="418"/>
        <v>645931204.29</v>
      </c>
      <c r="AP1567" s="13">
        <f t="shared" si="419"/>
        <v>206035247.4</v>
      </c>
      <c r="AQ1567" s="13">
        <f t="shared" si="420"/>
        <v>166473440.52</v>
      </c>
      <c r="AR1567" s="13">
        <f t="shared" si="421"/>
        <v>133032920.22</v>
      </c>
      <c r="AS1567" s="13">
        <f t="shared" si="422"/>
        <v>93471113.3399999</v>
      </c>
      <c r="AT1567" s="13">
        <f t="shared" si="423"/>
        <v>13166590.5999999</v>
      </c>
      <c r="AU1567" s="13">
        <f>AT1567-VLOOKUP(A1567,[1]选股结果!$A$2:$BJ$3005,48,FALSE)*0.08</f>
        <v>-67393500.9424001</v>
      </c>
      <c r="AV1567" s="13">
        <f t="shared" si="424"/>
        <v>39561806.88</v>
      </c>
    </row>
    <row r="1568" spans="1:48">
      <c r="A1568" s="4" t="s">
        <v>3180</v>
      </c>
      <c r="B1568" s="4" t="s">
        <v>3181</v>
      </c>
      <c r="C1568" s="5">
        <v>2147118185.36</v>
      </c>
      <c r="D1568" s="5">
        <v>0</v>
      </c>
      <c r="E1568" s="5">
        <v>0</v>
      </c>
      <c r="F1568" s="5">
        <v>0</v>
      </c>
      <c r="G1568" s="5">
        <v>1830512617.76</v>
      </c>
      <c r="H1568" s="5">
        <v>40697712.33</v>
      </c>
      <c r="I1568" s="5">
        <v>0</v>
      </c>
      <c r="J1568" s="5">
        <v>0</v>
      </c>
      <c r="K1568" s="5">
        <v>0</v>
      </c>
      <c r="L1568" s="5">
        <v>0</v>
      </c>
      <c r="M1568" s="5">
        <v>0</v>
      </c>
      <c r="N1568" s="5">
        <v>0</v>
      </c>
      <c r="O1568" s="5">
        <v>10024489.14</v>
      </c>
      <c r="P1568" s="5">
        <v>4187083.58</v>
      </c>
      <c r="Q1568" s="5">
        <v>68830998.03</v>
      </c>
      <c r="R1568" s="5">
        <v>1587798.61</v>
      </c>
      <c r="S1568" s="5">
        <v>35962326.7</v>
      </c>
      <c r="T1568" s="5">
        <v>46916496.63</v>
      </c>
      <c r="U1568" s="5">
        <v>46123798.55</v>
      </c>
      <c r="V1568" s="5">
        <v>0</v>
      </c>
      <c r="W1568" s="5">
        <v>0</v>
      </c>
      <c r="X1568" s="5">
        <v>-130042.4</v>
      </c>
      <c r="Y1568" s="5">
        <v>77460.06</v>
      </c>
      <c r="Z1568" s="5">
        <v>4075.63</v>
      </c>
      <c r="AA1568" s="5"/>
      <c r="AB1568" s="5">
        <v>254142.94</v>
      </c>
      <c r="AC1568" s="5">
        <v>557658.46</v>
      </c>
      <c r="AD1568" s="5">
        <v>31648140.93</v>
      </c>
      <c r="AE1568" s="8">
        <f t="shared" si="425"/>
        <v>2147118185.36</v>
      </c>
      <c r="AF1568" s="8">
        <f t="shared" si="426"/>
        <v>1951105313.82</v>
      </c>
      <c r="AG1568" s="8">
        <f t="shared" si="427"/>
        <v>242986026.14</v>
      </c>
      <c r="AH1568" s="8">
        <f t="shared" si="428"/>
        <v>242682510.62</v>
      </c>
      <c r="AI1568" s="8">
        <f t="shared" si="429"/>
        <v>211034369.69</v>
      </c>
      <c r="AJ1568" s="8">
        <f t="shared" si="413"/>
        <v>83423546.33</v>
      </c>
      <c r="AK1568" s="13">
        <f t="shared" si="414"/>
        <v>196090331.6</v>
      </c>
      <c r="AL1568" s="13">
        <f t="shared" si="415"/>
        <v>46123798.55</v>
      </c>
      <c r="AM1568" s="13">
        <f t="shared" si="416"/>
        <v>623300.590000006</v>
      </c>
      <c r="AN1568" s="13">
        <f t="shared" si="417"/>
        <v>242837430.74</v>
      </c>
      <c r="AO1568" s="13">
        <f t="shared" si="418"/>
        <v>316605567.6</v>
      </c>
      <c r="AP1568" s="13">
        <f t="shared" si="419"/>
        <v>272750370.63</v>
      </c>
      <c r="AQ1568" s="13">
        <f t="shared" si="420"/>
        <v>241102229.7</v>
      </c>
      <c r="AR1568" s="13">
        <f t="shared" si="421"/>
        <v>232052658.3</v>
      </c>
      <c r="AS1568" s="13">
        <f t="shared" si="422"/>
        <v>200404517.37</v>
      </c>
      <c r="AT1568" s="13">
        <f t="shared" si="423"/>
        <v>211189289.81</v>
      </c>
      <c r="AU1568" s="13">
        <f>AT1568-VLOOKUP(A1568,[1]选股结果!$A$2:$BJ$3005,48,FALSE)*0.08</f>
        <v>63066392.494</v>
      </c>
      <c r="AV1568" s="13">
        <f t="shared" si="424"/>
        <v>31648140.93</v>
      </c>
    </row>
    <row r="1569" spans="1:48">
      <c r="A1569" s="4" t="s">
        <v>3182</v>
      </c>
      <c r="B1569" s="4" t="s">
        <v>3183</v>
      </c>
      <c r="C1569" s="5">
        <v>2142733485.18</v>
      </c>
      <c r="D1569" s="5">
        <v>0</v>
      </c>
      <c r="E1569" s="5">
        <v>0</v>
      </c>
      <c r="F1569" s="5">
        <v>0</v>
      </c>
      <c r="G1569" s="5">
        <v>1248305291.89</v>
      </c>
      <c r="H1569" s="5">
        <v>0</v>
      </c>
      <c r="I1569" s="5">
        <v>0</v>
      </c>
      <c r="J1569" s="5">
        <v>0</v>
      </c>
      <c r="K1569" s="5">
        <v>0</v>
      </c>
      <c r="L1569" s="5">
        <v>0</v>
      </c>
      <c r="M1569" s="5">
        <v>0</v>
      </c>
      <c r="N1569" s="5">
        <v>0</v>
      </c>
      <c r="O1569" s="5">
        <v>12526736.83</v>
      </c>
      <c r="P1569" s="5">
        <v>576201641.7</v>
      </c>
      <c r="Q1569" s="5">
        <v>203784526.05</v>
      </c>
      <c r="R1569" s="5">
        <v>30154880.28</v>
      </c>
      <c r="S1569" s="5">
        <v>-2510793.73</v>
      </c>
      <c r="T1569" s="5">
        <v>10867185.86</v>
      </c>
      <c r="U1569" s="5">
        <v>1334804.18</v>
      </c>
      <c r="V1569" s="5">
        <v>0</v>
      </c>
      <c r="W1569" s="5">
        <v>20482518.53</v>
      </c>
      <c r="X1569" s="5">
        <v>53452096.16</v>
      </c>
      <c r="Y1569" s="5">
        <v>-3265873.33</v>
      </c>
      <c r="Z1569" s="5">
        <v>-1599118.17</v>
      </c>
      <c r="AA1569" s="5"/>
      <c r="AB1569" s="5">
        <v>7870698.82</v>
      </c>
      <c r="AC1569" s="5">
        <v>1402994.61</v>
      </c>
      <c r="AD1569" s="5">
        <v>20691045.72</v>
      </c>
      <c r="AE1569" s="8">
        <f t="shared" si="425"/>
        <v>2142733485.18</v>
      </c>
      <c r="AF1569" s="8">
        <f t="shared" si="426"/>
        <v>2068462283.02</v>
      </c>
      <c r="AG1569" s="8">
        <f t="shared" si="427"/>
        <v>53835565.5500001</v>
      </c>
      <c r="AH1569" s="8">
        <f t="shared" si="428"/>
        <v>60303269.7600001</v>
      </c>
      <c r="AI1569" s="8">
        <f t="shared" si="429"/>
        <v>39612224.0400001</v>
      </c>
      <c r="AJ1569" s="8">
        <f t="shared" si="413"/>
        <v>782779327.04</v>
      </c>
      <c r="AK1569" s="13">
        <f t="shared" si="414"/>
        <v>71005328.8299999</v>
      </c>
      <c r="AL1569" s="13">
        <f t="shared" si="415"/>
        <v>1334804.18</v>
      </c>
      <c r="AM1569" s="13">
        <f t="shared" si="416"/>
        <v>-18568609.91</v>
      </c>
      <c r="AN1569" s="13">
        <f t="shared" si="417"/>
        <v>53771523.0999999</v>
      </c>
      <c r="AO1569" s="13">
        <f t="shared" si="418"/>
        <v>894428193.29</v>
      </c>
      <c r="AP1569" s="13">
        <f t="shared" si="419"/>
        <v>68494535.0999999</v>
      </c>
      <c r="AQ1569" s="13">
        <f t="shared" si="420"/>
        <v>47803489.3799999</v>
      </c>
      <c r="AR1569" s="13">
        <f t="shared" si="421"/>
        <v>68494535.0999999</v>
      </c>
      <c r="AS1569" s="13">
        <f t="shared" si="422"/>
        <v>47803489.3799999</v>
      </c>
      <c r="AT1569" s="13">
        <f t="shared" si="423"/>
        <v>33080477.3799999</v>
      </c>
      <c r="AU1569" s="13">
        <f>AT1569-VLOOKUP(A1569,[1]选股结果!$A$2:$BJ$3005,48,FALSE)*0.08</f>
        <v>-251455841.9256</v>
      </c>
      <c r="AV1569" s="13">
        <f t="shared" si="424"/>
        <v>20691045.72</v>
      </c>
    </row>
    <row r="1570" spans="1:48">
      <c r="A1570" s="4" t="s">
        <v>3184</v>
      </c>
      <c r="B1570" s="4" t="s">
        <v>3185</v>
      </c>
      <c r="C1570" s="5">
        <v>2142122437.6</v>
      </c>
      <c r="D1570" s="5">
        <v>0</v>
      </c>
      <c r="E1570" s="5">
        <v>0</v>
      </c>
      <c r="F1570" s="5">
        <v>0</v>
      </c>
      <c r="G1570" s="5">
        <v>1522106010.16</v>
      </c>
      <c r="H1570" s="5">
        <v>134965217.25</v>
      </c>
      <c r="I1570" s="5">
        <v>0</v>
      </c>
      <c r="J1570" s="5">
        <v>0</v>
      </c>
      <c r="K1570" s="5">
        <v>0</v>
      </c>
      <c r="L1570" s="5">
        <v>0</v>
      </c>
      <c r="M1570" s="5">
        <v>0</v>
      </c>
      <c r="N1570" s="5">
        <v>0</v>
      </c>
      <c r="O1570" s="5">
        <v>99621796.13</v>
      </c>
      <c r="P1570" s="5">
        <v>53481900.03</v>
      </c>
      <c r="Q1570" s="5">
        <v>490051515.58</v>
      </c>
      <c r="R1570" s="5">
        <v>5303339.52</v>
      </c>
      <c r="S1570" s="5">
        <v>109370916.84</v>
      </c>
      <c r="T1570" s="5">
        <v>26619675.86</v>
      </c>
      <c r="U1570" s="5">
        <v>26574068</v>
      </c>
      <c r="V1570" s="5">
        <v>0</v>
      </c>
      <c r="W1570" s="5">
        <v>0</v>
      </c>
      <c r="X1570" s="5">
        <v>-235017729.12</v>
      </c>
      <c r="Y1570" s="5">
        <v>11754055.14</v>
      </c>
      <c r="Z1570" s="5">
        <v>-164323.61</v>
      </c>
      <c r="AA1570" s="5"/>
      <c r="AB1570" s="5">
        <v>16596215.03</v>
      </c>
      <c r="AC1570" s="5">
        <v>68919808.92</v>
      </c>
      <c r="AD1570" s="5">
        <v>51043888.01</v>
      </c>
      <c r="AE1570" s="8">
        <f t="shared" si="425"/>
        <v>2142122437.6</v>
      </c>
      <c r="AF1570" s="8">
        <f t="shared" si="426"/>
        <v>2279935478.26</v>
      </c>
      <c r="AG1570" s="8">
        <f t="shared" si="427"/>
        <v>111905985.57</v>
      </c>
      <c r="AH1570" s="8">
        <f t="shared" si="428"/>
        <v>59582391.68</v>
      </c>
      <c r="AI1570" s="8">
        <f t="shared" si="429"/>
        <v>8538503.66999999</v>
      </c>
      <c r="AJ1570" s="8">
        <f t="shared" si="413"/>
        <v>707232860.77</v>
      </c>
      <c r="AK1570" s="13">
        <f t="shared" si="414"/>
        <v>-126058985.52</v>
      </c>
      <c r="AL1570" s="13">
        <f t="shared" si="415"/>
        <v>26574068</v>
      </c>
      <c r="AM1570" s="13">
        <f t="shared" si="416"/>
        <v>182575419.48</v>
      </c>
      <c r="AN1570" s="13">
        <f t="shared" si="417"/>
        <v>83090501.96</v>
      </c>
      <c r="AO1570" s="13">
        <f t="shared" si="418"/>
        <v>620016427.44</v>
      </c>
      <c r="AP1570" s="13">
        <f t="shared" si="419"/>
        <v>118277148.57</v>
      </c>
      <c r="AQ1570" s="13">
        <f t="shared" si="420"/>
        <v>67233260.56</v>
      </c>
      <c r="AR1570" s="13">
        <f t="shared" si="421"/>
        <v>-16688068.68</v>
      </c>
      <c r="AS1570" s="13">
        <f t="shared" si="422"/>
        <v>-67731956.69</v>
      </c>
      <c r="AT1570" s="13">
        <f t="shared" si="423"/>
        <v>32046613.95</v>
      </c>
      <c r="AU1570" s="13">
        <f>AT1570-VLOOKUP(A1570,[1]选股结果!$A$2:$BJ$3005,48,FALSE)*0.08</f>
        <v>-113244297.0332</v>
      </c>
      <c r="AV1570" s="13">
        <f t="shared" si="424"/>
        <v>51043888.01</v>
      </c>
    </row>
    <row r="1571" spans="1:48">
      <c r="A1571" s="4" t="s">
        <v>3186</v>
      </c>
      <c r="B1571" s="4" t="s">
        <v>3187</v>
      </c>
      <c r="C1571" s="5">
        <v>2141814909.91</v>
      </c>
      <c r="D1571" s="5">
        <v>0</v>
      </c>
      <c r="E1571" s="5">
        <v>0</v>
      </c>
      <c r="F1571" s="5">
        <v>0</v>
      </c>
      <c r="G1571" s="5">
        <v>1718197753.1</v>
      </c>
      <c r="H1571" s="5">
        <v>29005905.45</v>
      </c>
      <c r="I1571" s="5">
        <v>0</v>
      </c>
      <c r="J1571" s="5">
        <v>0</v>
      </c>
      <c r="K1571" s="5">
        <v>0</v>
      </c>
      <c r="L1571" s="5">
        <v>0</v>
      </c>
      <c r="M1571" s="5">
        <v>0</v>
      </c>
      <c r="N1571" s="5">
        <v>0</v>
      </c>
      <c r="O1571" s="5">
        <v>10146981.59</v>
      </c>
      <c r="P1571" s="5">
        <v>52113322.23</v>
      </c>
      <c r="Q1571" s="5">
        <v>78340706.74</v>
      </c>
      <c r="R1571" s="5">
        <v>110174092.54</v>
      </c>
      <c r="S1571" s="5">
        <v>22408748.73</v>
      </c>
      <c r="T1571" s="5">
        <v>1724656.23</v>
      </c>
      <c r="U1571" s="5">
        <v>0</v>
      </c>
      <c r="V1571" s="5">
        <v>0</v>
      </c>
      <c r="W1571" s="5">
        <v>0</v>
      </c>
      <c r="X1571" s="5">
        <v>5507051.73</v>
      </c>
      <c r="Y1571" s="5">
        <v>3520211.59</v>
      </c>
      <c r="Z1571" s="5">
        <v>17114.61</v>
      </c>
      <c r="AA1571" s="5"/>
      <c r="AB1571" s="5">
        <v>190822.64</v>
      </c>
      <c r="AC1571" s="5">
        <v>1540297.66</v>
      </c>
      <c r="AD1571" s="5">
        <v>9605636.1</v>
      </c>
      <c r="AE1571" s="8">
        <f t="shared" si="425"/>
        <v>2141814909.91</v>
      </c>
      <c r="AF1571" s="8">
        <f t="shared" si="426"/>
        <v>1991381604.93</v>
      </c>
      <c r="AG1571" s="8">
        <f t="shared" si="427"/>
        <v>143147812.5</v>
      </c>
      <c r="AH1571" s="8">
        <f t="shared" si="428"/>
        <v>141798337.48</v>
      </c>
      <c r="AI1571" s="8">
        <f t="shared" si="429"/>
        <v>132192701.38</v>
      </c>
      <c r="AJ1571" s="8">
        <f t="shared" si="413"/>
        <v>145470697.17</v>
      </c>
      <c r="AK1571" s="13">
        <f t="shared" si="414"/>
        <v>153953516.57</v>
      </c>
      <c r="AL1571" s="13">
        <f t="shared" si="415"/>
        <v>0</v>
      </c>
      <c r="AM1571" s="13">
        <f t="shared" si="416"/>
        <v>-5114755.91</v>
      </c>
      <c r="AN1571" s="13">
        <f t="shared" si="417"/>
        <v>148838760.66</v>
      </c>
      <c r="AO1571" s="13">
        <f t="shared" si="418"/>
        <v>423617156.81</v>
      </c>
      <c r="AP1571" s="13">
        <f t="shared" si="419"/>
        <v>205368170.75</v>
      </c>
      <c r="AQ1571" s="13">
        <f t="shared" si="420"/>
        <v>195762534.65</v>
      </c>
      <c r="AR1571" s="13">
        <f t="shared" si="421"/>
        <v>176362265.3</v>
      </c>
      <c r="AS1571" s="13">
        <f t="shared" si="422"/>
        <v>166756629.2</v>
      </c>
      <c r="AT1571" s="13">
        <f t="shared" si="423"/>
        <v>139233124.56</v>
      </c>
      <c r="AU1571" s="13">
        <f>AT1571-VLOOKUP(A1571,[1]选股结果!$A$2:$BJ$3005,48,FALSE)*0.08</f>
        <v>-91470835.7216</v>
      </c>
      <c r="AV1571" s="13">
        <f t="shared" si="424"/>
        <v>9605636.09999999</v>
      </c>
    </row>
    <row r="1572" spans="1:48">
      <c r="A1572" s="4" t="s">
        <v>3188</v>
      </c>
      <c r="B1572" s="4" t="s">
        <v>3189</v>
      </c>
      <c r="C1572" s="5">
        <v>2141724744.76</v>
      </c>
      <c r="D1572" s="5">
        <v>0</v>
      </c>
      <c r="E1572" s="5">
        <v>0</v>
      </c>
      <c r="F1572" s="5">
        <v>0</v>
      </c>
      <c r="G1572" s="5">
        <v>1718783978.36</v>
      </c>
      <c r="H1572" s="5">
        <v>2048872.53</v>
      </c>
      <c r="I1572" s="5">
        <v>0</v>
      </c>
      <c r="J1572" s="5">
        <v>0</v>
      </c>
      <c r="K1572" s="5">
        <v>0</v>
      </c>
      <c r="L1572" s="5">
        <v>0</v>
      </c>
      <c r="M1572" s="5">
        <v>0</v>
      </c>
      <c r="N1572" s="5">
        <v>0</v>
      </c>
      <c r="O1572" s="5">
        <v>3173202.62</v>
      </c>
      <c r="P1572" s="5">
        <v>102794434.71</v>
      </c>
      <c r="Q1572" s="5">
        <v>43534965.19</v>
      </c>
      <c r="R1572" s="5">
        <v>20419544.79</v>
      </c>
      <c r="S1572" s="5">
        <v>-4755333.11</v>
      </c>
      <c r="T1572" s="5">
        <v>6123300.43</v>
      </c>
      <c r="U1572" s="5">
        <v>0</v>
      </c>
      <c r="V1572" s="5">
        <v>0</v>
      </c>
      <c r="W1572" s="5">
        <v>13067915.81</v>
      </c>
      <c r="X1572" s="5">
        <v>2183892.46</v>
      </c>
      <c r="Y1572" s="5">
        <v>535256.63</v>
      </c>
      <c r="Z1572" s="5">
        <v>-24261.17</v>
      </c>
      <c r="AA1572" s="5"/>
      <c r="AB1572" s="5">
        <v>13.44</v>
      </c>
      <c r="AC1572" s="5">
        <v>1818600.2</v>
      </c>
      <c r="AD1572" s="5">
        <v>38138393.95</v>
      </c>
      <c r="AE1572" s="8">
        <f t="shared" si="425"/>
        <v>2141724744.76</v>
      </c>
      <c r="AF1572" s="8">
        <f t="shared" si="426"/>
        <v>1883950792.56</v>
      </c>
      <c r="AG1572" s="8">
        <f t="shared" si="427"/>
        <v>274221758.18</v>
      </c>
      <c r="AH1572" s="8">
        <f t="shared" si="428"/>
        <v>272403171.42</v>
      </c>
      <c r="AI1572" s="8">
        <f t="shared" si="429"/>
        <v>234264777.47</v>
      </c>
      <c r="AJ1572" s="8">
        <f t="shared" si="413"/>
        <v>151856445.91</v>
      </c>
      <c r="AK1572" s="13">
        <f t="shared" si="414"/>
        <v>258309208.83</v>
      </c>
      <c r="AL1572" s="13">
        <f t="shared" si="415"/>
        <v>0</v>
      </c>
      <c r="AM1572" s="13">
        <f t="shared" si="416"/>
        <v>15164475.85</v>
      </c>
      <c r="AN1572" s="13">
        <f t="shared" si="417"/>
        <v>273473684.68</v>
      </c>
      <c r="AO1572" s="13">
        <f t="shared" si="418"/>
        <v>422940766.4</v>
      </c>
      <c r="AP1572" s="13">
        <f t="shared" si="419"/>
        <v>255602748.25</v>
      </c>
      <c r="AQ1572" s="13">
        <f t="shared" si="420"/>
        <v>217464354.3</v>
      </c>
      <c r="AR1572" s="13">
        <f t="shared" si="421"/>
        <v>253553875.72</v>
      </c>
      <c r="AS1572" s="13">
        <f t="shared" si="422"/>
        <v>215415481.77</v>
      </c>
      <c r="AT1572" s="13">
        <f t="shared" si="423"/>
        <v>235335290.73</v>
      </c>
      <c r="AU1572" s="13">
        <f>AT1572-VLOOKUP(A1572,[1]选股结果!$A$2:$BJ$3005,48,FALSE)*0.08</f>
        <v>94635542.1628</v>
      </c>
      <c r="AV1572" s="13">
        <f t="shared" si="424"/>
        <v>38138393.95</v>
      </c>
    </row>
    <row r="1573" spans="1:48">
      <c r="A1573" s="4" t="s">
        <v>3190</v>
      </c>
      <c r="B1573" s="4" t="s">
        <v>3191</v>
      </c>
      <c r="C1573" s="5">
        <v>2136380294.87</v>
      </c>
      <c r="D1573" s="5">
        <v>0</v>
      </c>
      <c r="E1573" s="5">
        <v>0</v>
      </c>
      <c r="F1573" s="5">
        <v>0</v>
      </c>
      <c r="G1573" s="5">
        <v>1111684220.96</v>
      </c>
      <c r="H1573" s="5">
        <v>22442897.2</v>
      </c>
      <c r="I1573" s="5">
        <v>0</v>
      </c>
      <c r="J1573" s="5">
        <v>0</v>
      </c>
      <c r="K1573" s="5">
        <v>0</v>
      </c>
      <c r="L1573" s="5">
        <v>0</v>
      </c>
      <c r="M1573" s="5">
        <v>0</v>
      </c>
      <c r="N1573" s="5">
        <v>0</v>
      </c>
      <c r="O1573" s="5">
        <v>4392112.53</v>
      </c>
      <c r="P1573" s="5">
        <v>16586770.89</v>
      </c>
      <c r="Q1573" s="5">
        <v>173395835.14</v>
      </c>
      <c r="R1573" s="5">
        <v>31771584.89</v>
      </c>
      <c r="S1573" s="5">
        <v>18955942.72</v>
      </c>
      <c r="T1573" s="5">
        <v>29786292.64</v>
      </c>
      <c r="U1573" s="5">
        <v>9757821.66</v>
      </c>
      <c r="V1573" s="5">
        <v>0</v>
      </c>
      <c r="W1573" s="5">
        <v>0</v>
      </c>
      <c r="X1573" s="5">
        <v>2784114.81</v>
      </c>
      <c r="Y1573" s="5">
        <v>0</v>
      </c>
      <c r="Z1573" s="5">
        <v>0</v>
      </c>
      <c r="AA1573" s="5"/>
      <c r="AB1573" s="5">
        <v>1091059.2</v>
      </c>
      <c r="AC1573" s="5">
        <v>1248912.13</v>
      </c>
      <c r="AD1573" s="5">
        <v>105684201.48</v>
      </c>
      <c r="AE1573" s="8">
        <f t="shared" si="425"/>
        <v>2136380294.87</v>
      </c>
      <c r="AF1573" s="8">
        <f t="shared" si="426"/>
        <v>1356786467.13</v>
      </c>
      <c r="AG1573" s="8">
        <f t="shared" si="427"/>
        <v>806596005.57</v>
      </c>
      <c r="AH1573" s="8">
        <f t="shared" si="428"/>
        <v>806438152.64</v>
      </c>
      <c r="AI1573" s="8">
        <f t="shared" si="429"/>
        <v>700753951.16</v>
      </c>
      <c r="AJ1573" s="8">
        <f t="shared" si="413"/>
        <v>194532571.49</v>
      </c>
      <c r="AK1573" s="13">
        <f t="shared" si="414"/>
        <v>779593827.74</v>
      </c>
      <c r="AL1573" s="13">
        <f t="shared" si="415"/>
        <v>9757821.66</v>
      </c>
      <c r="AM1573" s="13">
        <f t="shared" si="416"/>
        <v>17086503.24</v>
      </c>
      <c r="AN1573" s="13">
        <f t="shared" si="417"/>
        <v>806438152.64</v>
      </c>
      <c r="AO1573" s="13">
        <f t="shared" si="418"/>
        <v>1024696073.91</v>
      </c>
      <c r="AP1573" s="13">
        <f t="shared" si="419"/>
        <v>820992667.66</v>
      </c>
      <c r="AQ1573" s="13">
        <f t="shared" si="420"/>
        <v>715308466.18</v>
      </c>
      <c r="AR1573" s="13">
        <f t="shared" si="421"/>
        <v>798549770.46</v>
      </c>
      <c r="AS1573" s="13">
        <f t="shared" si="422"/>
        <v>692865568.98</v>
      </c>
      <c r="AT1573" s="13">
        <f t="shared" si="423"/>
        <v>700753951.16</v>
      </c>
      <c r="AU1573" s="13">
        <f>AT1573-VLOOKUP(A1573,[1]选股结果!$A$2:$BJ$3005,48,FALSE)*0.08</f>
        <v>479084594.5808</v>
      </c>
      <c r="AV1573" s="13">
        <f t="shared" si="424"/>
        <v>105684201.48</v>
      </c>
    </row>
    <row r="1574" spans="1:48">
      <c r="A1574" s="4" t="s">
        <v>3192</v>
      </c>
      <c r="B1574" s="4" t="s">
        <v>3193</v>
      </c>
      <c r="C1574" s="5">
        <v>2134496787.02</v>
      </c>
      <c r="D1574" s="5">
        <v>0</v>
      </c>
      <c r="E1574" s="5">
        <v>0</v>
      </c>
      <c r="F1574" s="5">
        <v>0</v>
      </c>
      <c r="G1574" s="5">
        <v>1650931908.67</v>
      </c>
      <c r="H1574" s="5">
        <v>4346921.08</v>
      </c>
      <c r="I1574" s="5">
        <v>0</v>
      </c>
      <c r="J1574" s="5">
        <v>0</v>
      </c>
      <c r="K1574" s="5">
        <v>0</v>
      </c>
      <c r="L1574" s="5">
        <v>0</v>
      </c>
      <c r="M1574" s="5">
        <v>0</v>
      </c>
      <c r="N1574" s="5">
        <v>0</v>
      </c>
      <c r="O1574" s="5">
        <v>12124453.11</v>
      </c>
      <c r="P1574" s="5">
        <v>50042079.05</v>
      </c>
      <c r="Q1574" s="5">
        <v>98012335.04</v>
      </c>
      <c r="R1574" s="5">
        <v>87740640.43</v>
      </c>
      <c r="S1574" s="5">
        <v>-4739704.29</v>
      </c>
      <c r="T1574" s="5">
        <v>370335.51</v>
      </c>
      <c r="U1574" s="5">
        <v>0</v>
      </c>
      <c r="V1574" s="5">
        <v>0</v>
      </c>
      <c r="W1574" s="5">
        <v>0</v>
      </c>
      <c r="X1574" s="5">
        <v>934159.07</v>
      </c>
      <c r="Y1574" s="5">
        <v>0</v>
      </c>
      <c r="Z1574" s="5">
        <v>150607.35</v>
      </c>
      <c r="AA1574" s="5"/>
      <c r="AB1574" s="5">
        <v>1087796.17</v>
      </c>
      <c r="AC1574" s="5">
        <v>255877.72</v>
      </c>
      <c r="AD1574" s="5">
        <v>36844190.91</v>
      </c>
      <c r="AE1574" s="8">
        <f t="shared" si="425"/>
        <v>2134496787.02</v>
      </c>
      <c r="AF1574" s="8">
        <f t="shared" si="426"/>
        <v>1894111712.01</v>
      </c>
      <c r="AG1574" s="8">
        <f t="shared" si="427"/>
        <v>239971858.8</v>
      </c>
      <c r="AH1574" s="8">
        <f t="shared" si="428"/>
        <v>240803777.25</v>
      </c>
      <c r="AI1574" s="8">
        <f t="shared" si="429"/>
        <v>203959586.34</v>
      </c>
      <c r="AJ1574" s="8">
        <f t="shared" si="413"/>
        <v>159346948.75</v>
      </c>
      <c r="AK1574" s="13">
        <f t="shared" si="414"/>
        <v>240385075.01</v>
      </c>
      <c r="AL1574" s="13">
        <f t="shared" si="415"/>
        <v>0</v>
      </c>
      <c r="AM1574" s="13">
        <f t="shared" si="416"/>
        <v>418702.24</v>
      </c>
      <c r="AN1574" s="13">
        <f t="shared" si="417"/>
        <v>240803777.25</v>
      </c>
      <c r="AO1574" s="13">
        <f t="shared" si="418"/>
        <v>483564878.35</v>
      </c>
      <c r="AP1574" s="13">
        <f t="shared" si="419"/>
        <v>239992291.8</v>
      </c>
      <c r="AQ1574" s="13">
        <f t="shared" si="420"/>
        <v>203148100.89</v>
      </c>
      <c r="AR1574" s="13">
        <f t="shared" si="421"/>
        <v>235645370.72</v>
      </c>
      <c r="AS1574" s="13">
        <f t="shared" si="422"/>
        <v>198801179.81</v>
      </c>
      <c r="AT1574" s="13">
        <f t="shared" si="423"/>
        <v>203959586.34</v>
      </c>
      <c r="AU1574" s="13">
        <f>AT1574-VLOOKUP(A1574,[1]选股结果!$A$2:$BJ$3005,48,FALSE)*0.08</f>
        <v>42646623.624</v>
      </c>
      <c r="AV1574" s="13">
        <f t="shared" si="424"/>
        <v>36844190.91</v>
      </c>
    </row>
    <row r="1575" spans="1:48">
      <c r="A1575" s="4" t="s">
        <v>3194</v>
      </c>
      <c r="B1575" s="4" t="s">
        <v>3195</v>
      </c>
      <c r="C1575" s="5">
        <v>2132176455.65</v>
      </c>
      <c r="D1575" s="5">
        <v>0</v>
      </c>
      <c r="E1575" s="5">
        <v>0</v>
      </c>
      <c r="F1575" s="5">
        <v>0</v>
      </c>
      <c r="G1575" s="5">
        <v>1412590169.15</v>
      </c>
      <c r="H1575" s="5">
        <v>8313561.09</v>
      </c>
      <c r="I1575" s="5">
        <v>0</v>
      </c>
      <c r="J1575" s="5">
        <v>0</v>
      </c>
      <c r="K1575" s="5">
        <v>0</v>
      </c>
      <c r="L1575" s="5">
        <v>0</v>
      </c>
      <c r="M1575" s="5">
        <v>0</v>
      </c>
      <c r="N1575" s="5">
        <v>0</v>
      </c>
      <c r="O1575" s="5">
        <v>14758740.92</v>
      </c>
      <c r="P1575" s="5">
        <v>195854516.3</v>
      </c>
      <c r="Q1575" s="5">
        <v>186868219.05</v>
      </c>
      <c r="R1575" s="5">
        <v>215141635.23</v>
      </c>
      <c r="S1575" s="5">
        <v>8211576.11</v>
      </c>
      <c r="T1575" s="5">
        <v>1077846.82</v>
      </c>
      <c r="U1575" s="5">
        <v>-3203088</v>
      </c>
      <c r="V1575" s="5">
        <v>0</v>
      </c>
      <c r="W1575" s="5">
        <v>284998.47</v>
      </c>
      <c r="X1575" s="5">
        <v>1054856.48</v>
      </c>
      <c r="Y1575" s="5">
        <v>11639577.74</v>
      </c>
      <c r="Z1575" s="5">
        <v>-818699.17</v>
      </c>
      <c r="AA1575" s="5"/>
      <c r="AB1575" s="5">
        <v>7994810.6</v>
      </c>
      <c r="AC1575" s="5">
        <v>822280.54</v>
      </c>
      <c r="AD1575" s="5">
        <v>13596328.33</v>
      </c>
      <c r="AE1575" s="8">
        <f t="shared" si="425"/>
        <v>2132176455.65</v>
      </c>
      <c r="AF1575" s="8">
        <f t="shared" si="426"/>
        <v>2033424856.76</v>
      </c>
      <c r="AG1575" s="8">
        <f t="shared" si="427"/>
        <v>86601310.7900001</v>
      </c>
      <c r="AH1575" s="8">
        <f t="shared" si="428"/>
        <v>93773840.8500001</v>
      </c>
      <c r="AI1575" s="8">
        <f t="shared" si="429"/>
        <v>80177512.5200001</v>
      </c>
      <c r="AJ1575" s="8">
        <f t="shared" si="413"/>
        <v>401948523.95</v>
      </c>
      <c r="AK1575" s="13">
        <f t="shared" si="414"/>
        <v>110391176.63</v>
      </c>
      <c r="AL1575" s="13">
        <f t="shared" si="415"/>
        <v>-3203088</v>
      </c>
      <c r="AM1575" s="13">
        <f t="shared" si="416"/>
        <v>9864907.7</v>
      </c>
      <c r="AN1575" s="13">
        <f t="shared" si="417"/>
        <v>117052996.33</v>
      </c>
      <c r="AO1575" s="13">
        <f t="shared" si="418"/>
        <v>719586286.5</v>
      </c>
      <c r="AP1575" s="13">
        <f t="shared" si="419"/>
        <v>126916313.83</v>
      </c>
      <c r="AQ1575" s="13">
        <f t="shared" si="420"/>
        <v>113319985.5</v>
      </c>
      <c r="AR1575" s="13">
        <f t="shared" si="421"/>
        <v>118602752.74</v>
      </c>
      <c r="AS1575" s="13">
        <f t="shared" si="422"/>
        <v>105006424.41</v>
      </c>
      <c r="AT1575" s="13">
        <f t="shared" si="423"/>
        <v>103456668</v>
      </c>
      <c r="AU1575" s="13">
        <f>AT1575-VLOOKUP(A1575,[1]选股结果!$A$2:$BJ$3005,48,FALSE)*0.08</f>
        <v>-48390818.5992</v>
      </c>
      <c r="AV1575" s="13">
        <f t="shared" si="424"/>
        <v>13596328.33</v>
      </c>
    </row>
    <row r="1576" spans="1:48">
      <c r="A1576" s="4" t="s">
        <v>3196</v>
      </c>
      <c r="B1576" s="4" t="s">
        <v>3197</v>
      </c>
      <c r="C1576" s="5">
        <v>2131354866.26</v>
      </c>
      <c r="D1576" s="5">
        <v>0</v>
      </c>
      <c r="E1576" s="5">
        <v>0</v>
      </c>
      <c r="F1576" s="5">
        <v>0</v>
      </c>
      <c r="G1576" s="5">
        <v>1875361312.13</v>
      </c>
      <c r="H1576" s="5">
        <v>14794840.02</v>
      </c>
      <c r="I1576" s="5">
        <v>0</v>
      </c>
      <c r="J1576" s="5">
        <v>0</v>
      </c>
      <c r="K1576" s="5">
        <v>0</v>
      </c>
      <c r="L1576" s="5">
        <v>0</v>
      </c>
      <c r="M1576" s="5">
        <v>0</v>
      </c>
      <c r="N1576" s="5">
        <v>0</v>
      </c>
      <c r="O1576" s="5">
        <v>5988116.56</v>
      </c>
      <c r="P1576" s="5">
        <v>144614679.01</v>
      </c>
      <c r="Q1576" s="5">
        <v>65234185.64</v>
      </c>
      <c r="R1576" s="5">
        <v>12291687.4</v>
      </c>
      <c r="S1576" s="5">
        <v>17716591.63</v>
      </c>
      <c r="T1576" s="5">
        <v>3730659.06</v>
      </c>
      <c r="U1576" s="5">
        <v>-149004.61</v>
      </c>
      <c r="V1576" s="5">
        <v>0</v>
      </c>
      <c r="W1576" s="5">
        <v>87847.74</v>
      </c>
      <c r="X1576" s="5">
        <v>-511843.68</v>
      </c>
      <c r="Y1576" s="5">
        <v>3006235.73</v>
      </c>
      <c r="Z1576" s="5">
        <v>612716.37</v>
      </c>
      <c r="AA1576" s="5"/>
      <c r="AB1576" s="5">
        <v>5577361.79</v>
      </c>
      <c r="AC1576" s="5">
        <v>1660093.59</v>
      </c>
      <c r="AD1576" s="5">
        <v>-924283.63</v>
      </c>
      <c r="AE1576" s="8">
        <f t="shared" si="425"/>
        <v>2131354866.26</v>
      </c>
      <c r="AF1576" s="8">
        <f t="shared" si="426"/>
        <v>2121206572.37</v>
      </c>
      <c r="AG1576" s="8">
        <f t="shared" si="427"/>
        <v>12085125.0099996</v>
      </c>
      <c r="AH1576" s="8">
        <f t="shared" si="428"/>
        <v>16002393.2099996</v>
      </c>
      <c r="AI1576" s="8">
        <f t="shared" si="429"/>
        <v>16926676.8399996</v>
      </c>
      <c r="AJ1576" s="8">
        <f t="shared" si="413"/>
        <v>214925948.74</v>
      </c>
      <c r="AK1576" s="13">
        <f t="shared" si="414"/>
        <v>13154529.6199999</v>
      </c>
      <c r="AL1576" s="13">
        <f t="shared" si="415"/>
        <v>-149004.61</v>
      </c>
      <c r="AM1576" s="13">
        <f t="shared" si="416"/>
        <v>9009339.66</v>
      </c>
      <c r="AN1576" s="13">
        <f t="shared" si="417"/>
        <v>22014864.6699999</v>
      </c>
      <c r="AO1576" s="13">
        <f t="shared" si="418"/>
        <v>255993554.13</v>
      </c>
      <c r="AP1576" s="13">
        <f t="shared" si="419"/>
        <v>45665961.2699999</v>
      </c>
      <c r="AQ1576" s="13">
        <f t="shared" si="420"/>
        <v>46590244.8999999</v>
      </c>
      <c r="AR1576" s="13">
        <f t="shared" si="421"/>
        <v>30871121.2499999</v>
      </c>
      <c r="AS1576" s="13">
        <f t="shared" si="422"/>
        <v>31795404.8799999</v>
      </c>
      <c r="AT1576" s="13">
        <f t="shared" si="423"/>
        <v>22939148.2999999</v>
      </c>
      <c r="AU1576" s="13">
        <f>AT1576-VLOOKUP(A1576,[1]选股结果!$A$2:$BJ$3005,48,FALSE)*0.08</f>
        <v>-41926078.3312001</v>
      </c>
      <c r="AV1576" s="13">
        <f t="shared" si="424"/>
        <v>-924283.630000001</v>
      </c>
    </row>
    <row r="1577" spans="1:48">
      <c r="A1577" s="4" t="s">
        <v>3198</v>
      </c>
      <c r="B1577" s="4" t="s">
        <v>3199</v>
      </c>
      <c r="C1577" s="5">
        <v>2127145496.2</v>
      </c>
      <c r="D1577" s="5">
        <v>0</v>
      </c>
      <c r="E1577" s="5">
        <v>0</v>
      </c>
      <c r="F1577" s="5">
        <v>0</v>
      </c>
      <c r="G1577" s="5">
        <v>1756751614.84</v>
      </c>
      <c r="H1577" s="5">
        <v>9472942.73</v>
      </c>
      <c r="I1577" s="5">
        <v>0</v>
      </c>
      <c r="J1577" s="5">
        <v>0</v>
      </c>
      <c r="K1577" s="5">
        <v>0</v>
      </c>
      <c r="L1577" s="5">
        <v>0</v>
      </c>
      <c r="M1577" s="5">
        <v>0</v>
      </c>
      <c r="N1577" s="5">
        <v>0</v>
      </c>
      <c r="O1577" s="5">
        <v>9935045.27</v>
      </c>
      <c r="P1577" s="5">
        <v>247601842.13</v>
      </c>
      <c r="Q1577" s="5">
        <v>115298051.1</v>
      </c>
      <c r="R1577" s="5">
        <v>13215463.25</v>
      </c>
      <c r="S1577" s="5">
        <v>-2576845.26</v>
      </c>
      <c r="T1577" s="5">
        <v>114947151.69</v>
      </c>
      <c r="U1577" s="5">
        <v>74995054.16</v>
      </c>
      <c r="V1577" s="5">
        <v>0</v>
      </c>
      <c r="W1577" s="5">
        <v>-7647900.96</v>
      </c>
      <c r="X1577" s="5">
        <v>2323.26</v>
      </c>
      <c r="Y1577" s="5">
        <v>0</v>
      </c>
      <c r="Z1577" s="5">
        <v>19218390.45</v>
      </c>
      <c r="AA1577" s="5"/>
      <c r="AB1577" s="5">
        <v>3445729</v>
      </c>
      <c r="AC1577" s="5">
        <v>567380.32</v>
      </c>
      <c r="AD1577" s="5">
        <v>17194445.91</v>
      </c>
      <c r="AE1577" s="8">
        <f t="shared" si="425"/>
        <v>2127145496.2</v>
      </c>
      <c r="AF1577" s="8">
        <f t="shared" si="426"/>
        <v>2140225171.33</v>
      </c>
      <c r="AG1577" s="8">
        <f t="shared" si="427"/>
        <v>113435642.79</v>
      </c>
      <c r="AH1577" s="8">
        <f t="shared" si="428"/>
        <v>116313991.47</v>
      </c>
      <c r="AI1577" s="8">
        <f t="shared" si="429"/>
        <v>99119545.56</v>
      </c>
      <c r="AJ1577" s="8">
        <f t="shared" si="413"/>
        <v>369956589.82</v>
      </c>
      <c r="AK1577" s="13">
        <f t="shared" si="414"/>
        <v>-13079675.1299998</v>
      </c>
      <c r="AL1577" s="13">
        <f t="shared" si="415"/>
        <v>74995054.16</v>
      </c>
      <c r="AM1577" s="13">
        <f t="shared" si="416"/>
        <v>54398612.44</v>
      </c>
      <c r="AN1577" s="13">
        <f t="shared" si="417"/>
        <v>116313991.47</v>
      </c>
      <c r="AO1577" s="13">
        <f t="shared" si="418"/>
        <v>370393881.36</v>
      </c>
      <c r="AP1577" s="13">
        <f t="shared" si="419"/>
        <v>-6183577.6599998</v>
      </c>
      <c r="AQ1577" s="13">
        <f t="shared" si="420"/>
        <v>-23378023.5699998</v>
      </c>
      <c r="AR1577" s="13">
        <f t="shared" si="421"/>
        <v>-15656520.3899998</v>
      </c>
      <c r="AS1577" s="13">
        <f t="shared" si="422"/>
        <v>-32850966.2999998</v>
      </c>
      <c r="AT1577" s="13">
        <f t="shared" si="423"/>
        <v>99119545.5600002</v>
      </c>
      <c r="AU1577" s="13">
        <f>AT1577-VLOOKUP(A1577,[1]选股结果!$A$2:$BJ$3005,48,FALSE)*0.08</f>
        <v>-182267572.9288</v>
      </c>
      <c r="AV1577" s="13">
        <f t="shared" si="424"/>
        <v>17194445.91</v>
      </c>
    </row>
    <row r="1578" spans="1:48">
      <c r="A1578" s="4" t="s">
        <v>3200</v>
      </c>
      <c r="B1578" s="4" t="s">
        <v>3201</v>
      </c>
      <c r="C1578" s="5">
        <v>2124485822.01</v>
      </c>
      <c r="D1578" s="5">
        <v>0</v>
      </c>
      <c r="E1578" s="5">
        <v>0</v>
      </c>
      <c r="F1578" s="5">
        <v>0</v>
      </c>
      <c r="G1578" s="5">
        <v>1374431167.05</v>
      </c>
      <c r="H1578" s="5">
        <v>14578401.53</v>
      </c>
      <c r="I1578" s="5">
        <v>0</v>
      </c>
      <c r="J1578" s="5">
        <v>0</v>
      </c>
      <c r="K1578" s="5">
        <v>0</v>
      </c>
      <c r="L1578" s="5">
        <v>0</v>
      </c>
      <c r="M1578" s="5">
        <v>0</v>
      </c>
      <c r="N1578" s="5">
        <v>0</v>
      </c>
      <c r="O1578" s="5">
        <v>10654935.03</v>
      </c>
      <c r="P1578" s="5">
        <v>90312784.96</v>
      </c>
      <c r="Q1578" s="5">
        <v>84145000.44</v>
      </c>
      <c r="R1578" s="5">
        <v>111448539.49</v>
      </c>
      <c r="S1578" s="5">
        <v>13310669.82</v>
      </c>
      <c r="T1578" s="5">
        <v>34284.23</v>
      </c>
      <c r="U1578" s="5">
        <v>0</v>
      </c>
      <c r="V1578" s="5">
        <v>0</v>
      </c>
      <c r="W1578" s="5">
        <v>8110.91</v>
      </c>
      <c r="X1578" s="5">
        <v>2667190.59</v>
      </c>
      <c r="Y1578" s="5">
        <v>906764.89</v>
      </c>
      <c r="Z1578" s="5">
        <v>-73803.38</v>
      </c>
      <c r="AA1578" s="5"/>
      <c r="AB1578" s="5">
        <v>748455.56</v>
      </c>
      <c r="AC1578" s="5">
        <v>146823.97</v>
      </c>
      <c r="AD1578" s="5">
        <v>57494976.17</v>
      </c>
      <c r="AE1578" s="8">
        <f t="shared" si="425"/>
        <v>2124485822.01</v>
      </c>
      <c r="AF1578" s="8">
        <f t="shared" si="426"/>
        <v>1684303096.79</v>
      </c>
      <c r="AG1578" s="8">
        <f t="shared" si="427"/>
        <v>436577361.5</v>
      </c>
      <c r="AH1578" s="8">
        <f t="shared" si="428"/>
        <v>437178993.09</v>
      </c>
      <c r="AI1578" s="8">
        <f t="shared" si="429"/>
        <v>379684016.92</v>
      </c>
      <c r="AJ1578" s="8">
        <f t="shared" si="413"/>
        <v>185417853.73</v>
      </c>
      <c r="AK1578" s="13">
        <f t="shared" si="414"/>
        <v>441089490.11</v>
      </c>
      <c r="AL1578" s="13">
        <f t="shared" si="415"/>
        <v>0</v>
      </c>
      <c r="AM1578" s="13">
        <f t="shared" si="416"/>
        <v>-2096967.24</v>
      </c>
      <c r="AN1578" s="13">
        <f t="shared" si="417"/>
        <v>438992522.87</v>
      </c>
      <c r="AO1578" s="13">
        <f t="shared" si="418"/>
        <v>750054654.96</v>
      </c>
      <c r="AP1578" s="13">
        <f t="shared" si="419"/>
        <v>468978561.46</v>
      </c>
      <c r="AQ1578" s="13">
        <f t="shared" si="420"/>
        <v>411483585.29</v>
      </c>
      <c r="AR1578" s="13">
        <f t="shared" si="421"/>
        <v>454400159.93</v>
      </c>
      <c r="AS1578" s="13">
        <f t="shared" si="422"/>
        <v>396905183.76</v>
      </c>
      <c r="AT1578" s="13">
        <f t="shared" si="423"/>
        <v>381497546.7</v>
      </c>
      <c r="AU1578" s="13">
        <f>AT1578-VLOOKUP(A1578,[1]选股结果!$A$2:$BJ$3005,48,FALSE)*0.08</f>
        <v>162089611.1488</v>
      </c>
      <c r="AV1578" s="13">
        <f t="shared" si="424"/>
        <v>57494976.17</v>
      </c>
    </row>
    <row r="1579" spans="1:48">
      <c r="A1579" s="4" t="s">
        <v>3202</v>
      </c>
      <c r="B1579" s="4" t="s">
        <v>3203</v>
      </c>
      <c r="C1579" s="5">
        <v>2118103555.06</v>
      </c>
      <c r="D1579" s="5">
        <v>0</v>
      </c>
      <c r="E1579" s="5">
        <v>0</v>
      </c>
      <c r="F1579" s="5">
        <v>0</v>
      </c>
      <c r="G1579" s="5">
        <v>1666005904</v>
      </c>
      <c r="H1579" s="5">
        <v>450621.07</v>
      </c>
      <c r="I1579" s="5">
        <v>0</v>
      </c>
      <c r="J1579" s="5">
        <v>0</v>
      </c>
      <c r="K1579" s="5">
        <v>0</v>
      </c>
      <c r="L1579" s="5">
        <v>0</v>
      </c>
      <c r="M1579" s="5">
        <v>0</v>
      </c>
      <c r="N1579" s="5">
        <v>0</v>
      </c>
      <c r="O1579" s="5">
        <v>13999365.33</v>
      </c>
      <c r="P1579" s="5">
        <v>43874250.77</v>
      </c>
      <c r="Q1579" s="5">
        <v>117273600.88</v>
      </c>
      <c r="R1579" s="5">
        <v>108715267.75</v>
      </c>
      <c r="S1579" s="5">
        <v>-2745194.56</v>
      </c>
      <c r="T1579" s="5">
        <v>9113029.69</v>
      </c>
      <c r="U1579" s="5">
        <v>-1144527.26</v>
      </c>
      <c r="V1579" s="5">
        <v>0</v>
      </c>
      <c r="W1579" s="5">
        <v>2153602.1</v>
      </c>
      <c r="X1579" s="5">
        <v>47756551.39</v>
      </c>
      <c r="Y1579" s="5">
        <v>767946.64</v>
      </c>
      <c r="Z1579" s="5">
        <v>1148922.81</v>
      </c>
      <c r="AA1579" s="5"/>
      <c r="AB1579" s="5">
        <v>700801.95</v>
      </c>
      <c r="AC1579" s="5">
        <v>2534287.63</v>
      </c>
      <c r="AD1579" s="5">
        <v>13578426.85</v>
      </c>
      <c r="AE1579" s="8">
        <f t="shared" si="425"/>
        <v>2118103555.06</v>
      </c>
      <c r="AF1579" s="8">
        <f t="shared" si="426"/>
        <v>1947123194.17</v>
      </c>
      <c r="AG1579" s="8">
        <f t="shared" si="427"/>
        <v>134871417.46</v>
      </c>
      <c r="AH1579" s="8">
        <f t="shared" si="428"/>
        <v>133037931.78</v>
      </c>
      <c r="AI1579" s="8">
        <f t="shared" si="429"/>
        <v>119459504.93</v>
      </c>
      <c r="AJ1579" s="8">
        <f t="shared" si="413"/>
        <v>177748649.3</v>
      </c>
      <c r="AK1579" s="13">
        <f t="shared" si="414"/>
        <v>171748307.53</v>
      </c>
      <c r="AL1579" s="13">
        <f t="shared" si="415"/>
        <v>-1144527.26</v>
      </c>
      <c r="AM1579" s="13">
        <f t="shared" si="416"/>
        <v>-36029955.21</v>
      </c>
      <c r="AN1579" s="13">
        <f t="shared" si="417"/>
        <v>134573825.06</v>
      </c>
      <c r="AO1579" s="13">
        <f t="shared" si="418"/>
        <v>452097651.06</v>
      </c>
      <c r="AP1579" s="13">
        <f t="shared" si="419"/>
        <v>169453734.04</v>
      </c>
      <c r="AQ1579" s="13">
        <f t="shared" si="420"/>
        <v>155875307.19</v>
      </c>
      <c r="AR1579" s="13">
        <f t="shared" si="421"/>
        <v>169003112.97</v>
      </c>
      <c r="AS1579" s="13">
        <f t="shared" si="422"/>
        <v>155424686.12</v>
      </c>
      <c r="AT1579" s="13">
        <f t="shared" si="423"/>
        <v>120995398.21</v>
      </c>
      <c r="AU1579" s="13">
        <f>AT1579-VLOOKUP(A1579,[1]选股结果!$A$2:$BJ$3005,48,FALSE)*0.08</f>
        <v>-29899640.5828</v>
      </c>
      <c r="AV1579" s="13">
        <f t="shared" si="424"/>
        <v>13578426.85</v>
      </c>
    </row>
    <row r="1580" spans="1:48">
      <c r="A1580" s="4" t="s">
        <v>3204</v>
      </c>
      <c r="B1580" s="4" t="s">
        <v>3205</v>
      </c>
      <c r="C1580" s="5">
        <v>2116856551.49</v>
      </c>
      <c r="D1580" s="5">
        <v>0</v>
      </c>
      <c r="E1580" s="5">
        <v>0</v>
      </c>
      <c r="F1580" s="5">
        <v>0</v>
      </c>
      <c r="G1580" s="5">
        <v>1660005370.54</v>
      </c>
      <c r="H1580" s="5">
        <v>21399591.93</v>
      </c>
      <c r="I1580" s="5">
        <v>0</v>
      </c>
      <c r="J1580" s="5">
        <v>0</v>
      </c>
      <c r="K1580" s="5">
        <v>0</v>
      </c>
      <c r="L1580" s="5">
        <v>0</v>
      </c>
      <c r="M1580" s="5">
        <v>0</v>
      </c>
      <c r="N1580" s="5">
        <v>0</v>
      </c>
      <c r="O1580" s="5">
        <v>18551218.97</v>
      </c>
      <c r="P1580" s="5">
        <v>58258076.69</v>
      </c>
      <c r="Q1580" s="5">
        <v>165708855.1</v>
      </c>
      <c r="R1580" s="5">
        <v>36699712.36</v>
      </c>
      <c r="S1580" s="5">
        <v>18626817.31</v>
      </c>
      <c r="T1580" s="5">
        <v>37291520.12</v>
      </c>
      <c r="U1580" s="5">
        <v>-1620256.44</v>
      </c>
      <c r="V1580" s="5">
        <v>0</v>
      </c>
      <c r="W1580" s="5">
        <v>0</v>
      </c>
      <c r="X1580" s="5">
        <v>3266058.9</v>
      </c>
      <c r="Y1580" s="5">
        <v>1161994.79</v>
      </c>
      <c r="Z1580" s="5">
        <v>-28594.15</v>
      </c>
      <c r="AA1580" s="5"/>
      <c r="AB1580" s="5">
        <v>375712.46</v>
      </c>
      <c r="AC1580" s="5">
        <v>4762979.08</v>
      </c>
      <c r="AD1580" s="5">
        <v>27595757.2</v>
      </c>
      <c r="AE1580" s="8">
        <f t="shared" si="425"/>
        <v>2116856551.49</v>
      </c>
      <c r="AF1580" s="8">
        <f t="shared" si="426"/>
        <v>1957850050.97</v>
      </c>
      <c r="AG1580" s="8">
        <f t="shared" si="427"/>
        <v>191841372.8</v>
      </c>
      <c r="AH1580" s="8">
        <f t="shared" si="428"/>
        <v>187454106.18</v>
      </c>
      <c r="AI1580" s="8">
        <f t="shared" si="429"/>
        <v>159858348.98</v>
      </c>
      <c r="AJ1580" s="8">
        <f t="shared" si="413"/>
        <v>248067412.17</v>
      </c>
      <c r="AK1580" s="13">
        <f t="shared" si="414"/>
        <v>160168495.31</v>
      </c>
      <c r="AL1580" s="13">
        <f t="shared" si="415"/>
        <v>-1620256.44</v>
      </c>
      <c r="AM1580" s="13">
        <f t="shared" si="416"/>
        <v>31229856.89</v>
      </c>
      <c r="AN1580" s="13">
        <f t="shared" si="417"/>
        <v>189778095.76</v>
      </c>
      <c r="AO1580" s="13">
        <f t="shared" si="418"/>
        <v>456851180.95</v>
      </c>
      <c r="AP1580" s="13">
        <f t="shared" si="419"/>
        <v>200194904.55</v>
      </c>
      <c r="AQ1580" s="13">
        <f t="shared" si="420"/>
        <v>172599147.35</v>
      </c>
      <c r="AR1580" s="13">
        <f t="shared" si="421"/>
        <v>178795312.62</v>
      </c>
      <c r="AS1580" s="13">
        <f t="shared" si="422"/>
        <v>151199555.42</v>
      </c>
      <c r="AT1580" s="13">
        <f t="shared" si="423"/>
        <v>162182338.56</v>
      </c>
      <c r="AU1580" s="13">
        <f>AT1580-VLOOKUP(A1580,[1]选股结果!$A$2:$BJ$3005,48,FALSE)*0.08</f>
        <v>-127436595.48</v>
      </c>
      <c r="AV1580" s="13">
        <f t="shared" si="424"/>
        <v>27595757.2</v>
      </c>
    </row>
    <row r="1581" spans="1:48">
      <c r="A1581" s="4" t="s">
        <v>3206</v>
      </c>
      <c r="B1581" s="4" t="s">
        <v>3207</v>
      </c>
      <c r="C1581" s="5">
        <v>2115602202.75</v>
      </c>
      <c r="D1581" s="5">
        <v>0</v>
      </c>
      <c r="E1581" s="5">
        <v>0</v>
      </c>
      <c r="F1581" s="5">
        <v>0</v>
      </c>
      <c r="G1581" s="5">
        <v>1864990004.69</v>
      </c>
      <c r="H1581" s="5">
        <v>6256859.17</v>
      </c>
      <c r="I1581" s="5">
        <v>0</v>
      </c>
      <c r="J1581" s="5">
        <v>0</v>
      </c>
      <c r="K1581" s="5">
        <v>0</v>
      </c>
      <c r="L1581" s="5">
        <v>0</v>
      </c>
      <c r="M1581" s="5">
        <v>0</v>
      </c>
      <c r="N1581" s="5">
        <v>0</v>
      </c>
      <c r="O1581" s="5">
        <v>8037053.54</v>
      </c>
      <c r="P1581" s="5">
        <v>14501273.14</v>
      </c>
      <c r="Q1581" s="5">
        <v>80865390.09</v>
      </c>
      <c r="R1581" s="5">
        <v>53408373.67</v>
      </c>
      <c r="S1581" s="5">
        <v>6964912.13</v>
      </c>
      <c r="T1581" s="5">
        <v>27634716.99</v>
      </c>
      <c r="U1581" s="5">
        <v>-2849273.93</v>
      </c>
      <c r="V1581" s="5">
        <v>0</v>
      </c>
      <c r="W1581" s="5">
        <v>-6694662.26</v>
      </c>
      <c r="X1581" s="5">
        <v>5416382.7</v>
      </c>
      <c r="Y1581" s="5">
        <v>1076649.56</v>
      </c>
      <c r="Z1581" s="5">
        <v>39840.83</v>
      </c>
      <c r="AA1581" s="5"/>
      <c r="AB1581" s="5">
        <v>36900.03</v>
      </c>
      <c r="AC1581" s="5">
        <v>331230.48</v>
      </c>
      <c r="AD1581" s="5">
        <v>14818861.51</v>
      </c>
      <c r="AE1581" s="8">
        <f t="shared" si="425"/>
        <v>2115602202.75</v>
      </c>
      <c r="AF1581" s="8">
        <f t="shared" si="426"/>
        <v>2028767007.26</v>
      </c>
      <c r="AG1581" s="8">
        <f t="shared" si="427"/>
        <v>101322058.79</v>
      </c>
      <c r="AH1581" s="8">
        <f t="shared" si="428"/>
        <v>101027728.34</v>
      </c>
      <c r="AI1581" s="8">
        <f t="shared" si="429"/>
        <v>86208866.83</v>
      </c>
      <c r="AJ1581" s="8">
        <f t="shared" si="413"/>
        <v>104774696.78</v>
      </c>
      <c r="AK1581" s="13">
        <f t="shared" si="414"/>
        <v>87911845.0499999</v>
      </c>
      <c r="AL1581" s="13">
        <f t="shared" si="415"/>
        <v>-2849273.93</v>
      </c>
      <c r="AM1581" s="13">
        <f t="shared" si="416"/>
        <v>18118456.34</v>
      </c>
      <c r="AN1581" s="13">
        <f t="shared" si="417"/>
        <v>103181027.46</v>
      </c>
      <c r="AO1581" s="13">
        <f t="shared" si="418"/>
        <v>250612198.06</v>
      </c>
      <c r="AP1581" s="13">
        <f t="shared" si="419"/>
        <v>101133616.35</v>
      </c>
      <c r="AQ1581" s="13">
        <f t="shared" si="420"/>
        <v>86314754.8399999</v>
      </c>
      <c r="AR1581" s="13">
        <f t="shared" si="421"/>
        <v>94876757.1799999</v>
      </c>
      <c r="AS1581" s="13">
        <f t="shared" si="422"/>
        <v>80057895.6699999</v>
      </c>
      <c r="AT1581" s="13">
        <f t="shared" si="423"/>
        <v>88362165.9499999</v>
      </c>
      <c r="AU1581" s="13">
        <f>AT1581-VLOOKUP(A1581,[1]选股结果!$A$2:$BJ$3005,48,FALSE)*0.08</f>
        <v>-49701812.2076001</v>
      </c>
      <c r="AV1581" s="13">
        <f t="shared" si="424"/>
        <v>14818861.51</v>
      </c>
    </row>
    <row r="1582" spans="1:48">
      <c r="A1582" s="4" t="s">
        <v>3208</v>
      </c>
      <c r="B1582" s="4" t="s">
        <v>3209</v>
      </c>
      <c r="C1582" s="5">
        <v>2111452344.65</v>
      </c>
      <c r="D1582" s="5">
        <v>0</v>
      </c>
      <c r="E1582" s="5">
        <v>0</v>
      </c>
      <c r="F1582" s="5">
        <v>0</v>
      </c>
      <c r="G1582" s="5">
        <v>1845380156.28</v>
      </c>
      <c r="H1582" s="5">
        <v>53248351.99</v>
      </c>
      <c r="I1582" s="5">
        <v>0</v>
      </c>
      <c r="J1582" s="5">
        <v>0</v>
      </c>
      <c r="K1582" s="5">
        <v>0</v>
      </c>
      <c r="L1582" s="5">
        <v>0</v>
      </c>
      <c r="M1582" s="5">
        <v>0</v>
      </c>
      <c r="N1582" s="5">
        <v>0</v>
      </c>
      <c r="O1582" s="5">
        <v>8284458.57</v>
      </c>
      <c r="P1582" s="5">
        <v>11066150.36</v>
      </c>
      <c r="Q1582" s="5">
        <v>96763635.73</v>
      </c>
      <c r="R1582" s="5">
        <v>74521.95</v>
      </c>
      <c r="S1582" s="5">
        <v>53895832.07</v>
      </c>
      <c r="T1582" s="5">
        <v>544398.36</v>
      </c>
      <c r="U1582" s="5">
        <v>-331.05</v>
      </c>
      <c r="V1582" s="5">
        <v>0</v>
      </c>
      <c r="W1582" s="5">
        <v>0</v>
      </c>
      <c r="X1582" s="5">
        <v>2445182.76</v>
      </c>
      <c r="Y1582" s="5">
        <v>1393156.58</v>
      </c>
      <c r="Z1582" s="5">
        <v>196593496.49</v>
      </c>
      <c r="AA1582" s="5"/>
      <c r="AB1582" s="5">
        <v>588365.87</v>
      </c>
      <c r="AC1582" s="5">
        <v>1140298.47</v>
      </c>
      <c r="AD1582" s="5">
        <v>-248814.63</v>
      </c>
      <c r="AE1582" s="8">
        <f t="shared" si="425"/>
        <v>2111452344.65</v>
      </c>
      <c r="AF1582" s="8">
        <f t="shared" si="426"/>
        <v>2015464754.96</v>
      </c>
      <c r="AG1582" s="8">
        <f t="shared" si="427"/>
        <v>289287145.2</v>
      </c>
      <c r="AH1582" s="8">
        <f t="shared" si="428"/>
        <v>288735212.6</v>
      </c>
      <c r="AI1582" s="8">
        <f t="shared" si="429"/>
        <v>288984027.23</v>
      </c>
      <c r="AJ1582" s="8">
        <f t="shared" si="413"/>
        <v>118059333.84</v>
      </c>
      <c r="AK1582" s="13">
        <f t="shared" si="414"/>
        <v>97380746.2700001</v>
      </c>
      <c r="AL1582" s="13">
        <f t="shared" si="415"/>
        <v>-331.05</v>
      </c>
      <c r="AM1582" s="13">
        <f t="shared" si="416"/>
        <v>194141110.54</v>
      </c>
      <c r="AN1582" s="13">
        <f t="shared" si="417"/>
        <v>291521525.76</v>
      </c>
      <c r="AO1582" s="13">
        <f t="shared" si="418"/>
        <v>266072188.37</v>
      </c>
      <c r="AP1582" s="13">
        <f t="shared" si="419"/>
        <v>204524930.33</v>
      </c>
      <c r="AQ1582" s="13">
        <f t="shared" si="420"/>
        <v>204773744.96</v>
      </c>
      <c r="AR1582" s="13">
        <f t="shared" si="421"/>
        <v>151276578.34</v>
      </c>
      <c r="AS1582" s="13">
        <f t="shared" si="422"/>
        <v>151525392.97</v>
      </c>
      <c r="AT1582" s="13">
        <f t="shared" si="423"/>
        <v>291770340.39</v>
      </c>
      <c r="AU1582" s="13">
        <f>AT1582-VLOOKUP(A1582,[1]选股结果!$A$2:$BJ$3005,48,FALSE)*0.08</f>
        <v>264314551.0524</v>
      </c>
      <c r="AV1582" s="13">
        <f t="shared" si="424"/>
        <v>-248814.629999995</v>
      </c>
    </row>
    <row r="1583" spans="1:48">
      <c r="A1583" s="4" t="s">
        <v>3210</v>
      </c>
      <c r="B1583" s="4" t="s">
        <v>3211</v>
      </c>
      <c r="C1583" s="5">
        <v>2111076393.18</v>
      </c>
      <c r="D1583" s="5">
        <v>0</v>
      </c>
      <c r="E1583" s="5">
        <v>0</v>
      </c>
      <c r="F1583" s="5">
        <v>0</v>
      </c>
      <c r="G1583" s="5">
        <v>1823125058.44</v>
      </c>
      <c r="H1583" s="5">
        <v>3676028.78</v>
      </c>
      <c r="I1583" s="5">
        <v>0</v>
      </c>
      <c r="J1583" s="5">
        <v>0</v>
      </c>
      <c r="K1583" s="5">
        <v>0</v>
      </c>
      <c r="L1583" s="5">
        <v>0</v>
      </c>
      <c r="M1583" s="5">
        <v>0</v>
      </c>
      <c r="N1583" s="5">
        <v>0</v>
      </c>
      <c r="O1583" s="5">
        <v>22584999.2</v>
      </c>
      <c r="P1583" s="5">
        <v>20533909.15</v>
      </c>
      <c r="Q1583" s="5">
        <v>49706635.19</v>
      </c>
      <c r="R1583" s="5">
        <v>67566463.4</v>
      </c>
      <c r="S1583" s="5">
        <v>1229710.18</v>
      </c>
      <c r="T1583" s="5">
        <v>3992641.79</v>
      </c>
      <c r="U1583" s="5">
        <v>0</v>
      </c>
      <c r="V1583" s="5">
        <v>0</v>
      </c>
      <c r="W1583" s="5">
        <v>4646067.12</v>
      </c>
      <c r="X1583" s="5">
        <v>614386.57</v>
      </c>
      <c r="Y1583" s="5">
        <v>126618.81</v>
      </c>
      <c r="Z1583" s="5">
        <v>-608447.5</v>
      </c>
      <c r="AA1583" s="5"/>
      <c r="AB1583" s="5">
        <v>190307.37</v>
      </c>
      <c r="AC1583" s="5">
        <v>1671197.61</v>
      </c>
      <c r="AD1583" s="5">
        <v>26349464.13</v>
      </c>
      <c r="AE1583" s="8">
        <f t="shared" si="425"/>
        <v>2111076393.18</v>
      </c>
      <c r="AF1583" s="8">
        <f t="shared" si="426"/>
        <v>1984746775.56</v>
      </c>
      <c r="AG1583" s="8">
        <f t="shared" si="427"/>
        <v>133618873.65</v>
      </c>
      <c r="AH1583" s="8">
        <f t="shared" si="428"/>
        <v>132137983.41</v>
      </c>
      <c r="AI1583" s="8">
        <f t="shared" si="429"/>
        <v>105788519.28</v>
      </c>
      <c r="AJ1583" s="8">
        <f t="shared" si="413"/>
        <v>94433052.59</v>
      </c>
      <c r="AK1583" s="13">
        <f t="shared" si="414"/>
        <v>126456236.43</v>
      </c>
      <c r="AL1583" s="13">
        <f t="shared" si="415"/>
        <v>0</v>
      </c>
      <c r="AM1583" s="13">
        <f t="shared" si="416"/>
        <v>5934984.6</v>
      </c>
      <c r="AN1583" s="13">
        <f t="shared" si="417"/>
        <v>132391221.03</v>
      </c>
      <c r="AO1583" s="13">
        <f t="shared" si="418"/>
        <v>287951334.74</v>
      </c>
      <c r="AP1583" s="13">
        <f t="shared" si="419"/>
        <v>131361975.39</v>
      </c>
      <c r="AQ1583" s="13">
        <f t="shared" si="420"/>
        <v>105012511.26</v>
      </c>
      <c r="AR1583" s="13">
        <f t="shared" si="421"/>
        <v>127685946.61</v>
      </c>
      <c r="AS1583" s="13">
        <f t="shared" si="422"/>
        <v>101336482.48</v>
      </c>
      <c r="AT1583" s="13">
        <f t="shared" si="423"/>
        <v>106041756.9</v>
      </c>
      <c r="AU1583" s="13">
        <f>AT1583-VLOOKUP(A1583,[1]选股结果!$A$2:$BJ$3005,48,FALSE)*0.08</f>
        <v>-69650161.3064</v>
      </c>
      <c r="AV1583" s="13">
        <f t="shared" si="424"/>
        <v>26349464.13</v>
      </c>
    </row>
    <row r="1584" spans="1:48">
      <c r="A1584" s="4" t="s">
        <v>3212</v>
      </c>
      <c r="B1584" s="4" t="s">
        <v>3213</v>
      </c>
      <c r="C1584" s="5">
        <v>2111013131.98</v>
      </c>
      <c r="D1584" s="5">
        <v>0</v>
      </c>
      <c r="E1584" s="5">
        <v>0</v>
      </c>
      <c r="F1584" s="5">
        <v>0</v>
      </c>
      <c r="G1584" s="5">
        <v>1624645142.54</v>
      </c>
      <c r="H1584" s="5">
        <v>70038.88</v>
      </c>
      <c r="I1584" s="5">
        <v>0</v>
      </c>
      <c r="J1584" s="5">
        <v>0</v>
      </c>
      <c r="K1584" s="5">
        <v>0</v>
      </c>
      <c r="L1584" s="5">
        <v>0</v>
      </c>
      <c r="M1584" s="5">
        <v>0</v>
      </c>
      <c r="N1584" s="5">
        <v>0</v>
      </c>
      <c r="O1584" s="5">
        <v>13242507.99</v>
      </c>
      <c r="P1584" s="5">
        <v>53408335.51</v>
      </c>
      <c r="Q1584" s="5">
        <v>236265897.29</v>
      </c>
      <c r="R1584" s="5">
        <v>39351727.41</v>
      </c>
      <c r="S1584" s="5">
        <v>-11894848.98</v>
      </c>
      <c r="T1584" s="5">
        <v>23385821.36</v>
      </c>
      <c r="U1584" s="5">
        <v>-258437.33</v>
      </c>
      <c r="V1584" s="5">
        <v>0</v>
      </c>
      <c r="W1584" s="5">
        <v>-26435305.8</v>
      </c>
      <c r="X1584" s="5">
        <v>-1877363.17</v>
      </c>
      <c r="Y1584" s="5">
        <v>-1176.9</v>
      </c>
      <c r="Z1584" s="5">
        <v>-370811.12</v>
      </c>
      <c r="AA1584" s="5"/>
      <c r="AB1584" s="5">
        <v>1235754.92</v>
      </c>
      <c r="AC1584" s="5">
        <v>1665876.76</v>
      </c>
      <c r="AD1584" s="5">
        <v>34404963.17</v>
      </c>
      <c r="AE1584" s="8">
        <f t="shared" si="425"/>
        <v>2111013131.98</v>
      </c>
      <c r="AF1584" s="8">
        <f t="shared" si="426"/>
        <v>1955018761.76</v>
      </c>
      <c r="AG1584" s="8">
        <f t="shared" si="427"/>
        <v>154452614.73</v>
      </c>
      <c r="AH1584" s="8">
        <f t="shared" si="428"/>
        <v>154022492.89</v>
      </c>
      <c r="AI1584" s="8">
        <f t="shared" si="429"/>
        <v>119617529.72</v>
      </c>
      <c r="AJ1584" s="8">
        <f t="shared" si="413"/>
        <v>303345685.73</v>
      </c>
      <c r="AK1584" s="13">
        <f t="shared" si="414"/>
        <v>155993193.32</v>
      </c>
      <c r="AL1584" s="13">
        <f t="shared" si="415"/>
        <v>-258437.33</v>
      </c>
      <c r="AM1584" s="13">
        <f t="shared" si="416"/>
        <v>-1714616.9</v>
      </c>
      <c r="AN1584" s="13">
        <f t="shared" si="417"/>
        <v>154020139.09</v>
      </c>
      <c r="AO1584" s="13">
        <f t="shared" si="418"/>
        <v>486367989.44</v>
      </c>
      <c r="AP1584" s="13">
        <f t="shared" si="419"/>
        <v>144168383.22</v>
      </c>
      <c r="AQ1584" s="13">
        <f t="shared" si="420"/>
        <v>109763420.05</v>
      </c>
      <c r="AR1584" s="13">
        <f t="shared" si="421"/>
        <v>144098344.34</v>
      </c>
      <c r="AS1584" s="13">
        <f t="shared" si="422"/>
        <v>109693381.17</v>
      </c>
      <c r="AT1584" s="13">
        <f t="shared" si="423"/>
        <v>119615175.92</v>
      </c>
      <c r="AU1584" s="13">
        <f>AT1584-VLOOKUP(A1584,[1]选股结果!$A$2:$BJ$3005,48,FALSE)*0.08</f>
        <v>-112751277.4872</v>
      </c>
      <c r="AV1584" s="13">
        <f t="shared" si="424"/>
        <v>34404963.17</v>
      </c>
    </row>
    <row r="1585" spans="1:48">
      <c r="A1585" s="4" t="s">
        <v>3214</v>
      </c>
      <c r="B1585" s="4" t="s">
        <v>3215</v>
      </c>
      <c r="C1585" s="5">
        <v>2109747083.6</v>
      </c>
      <c r="D1585" s="5">
        <v>1298997941.44</v>
      </c>
      <c r="E1585" s="5">
        <v>0</v>
      </c>
      <c r="F1585" s="5">
        <v>0</v>
      </c>
      <c r="G1585" s="5">
        <v>0</v>
      </c>
      <c r="H1585" s="5">
        <v>0</v>
      </c>
      <c r="I1585" s="5">
        <v>0</v>
      </c>
      <c r="J1585" s="5">
        <v>0</v>
      </c>
      <c r="K1585" s="5">
        <v>0</v>
      </c>
      <c r="L1585" s="5">
        <v>0</v>
      </c>
      <c r="M1585" s="5">
        <v>0</v>
      </c>
      <c r="N1585" s="5">
        <v>0</v>
      </c>
      <c r="O1585" s="5">
        <v>19092099.58</v>
      </c>
      <c r="P1585" s="5">
        <v>0</v>
      </c>
      <c r="Q1585" s="5">
        <v>0</v>
      </c>
      <c r="R1585" s="5">
        <v>0</v>
      </c>
      <c r="S1585" s="5">
        <v>0</v>
      </c>
      <c r="T1585" s="5">
        <v>423189031.53</v>
      </c>
      <c r="U1585" s="5">
        <v>45212077.54</v>
      </c>
      <c r="V1585" s="5">
        <v>-219399.59</v>
      </c>
      <c r="W1585" s="5">
        <v>103054736.27</v>
      </c>
      <c r="X1585" s="5">
        <v>-3595377.14</v>
      </c>
      <c r="Y1585" s="5">
        <v>0</v>
      </c>
      <c r="Z1585" s="5">
        <v>35618.54</v>
      </c>
      <c r="AA1585" s="5"/>
      <c r="AB1585" s="5">
        <v>1574590.3</v>
      </c>
      <c r="AC1585" s="5">
        <v>2031752.92</v>
      </c>
      <c r="AD1585" s="5">
        <v>249421625.19</v>
      </c>
      <c r="AE1585" s="8">
        <f t="shared" si="425"/>
        <v>2109747083.6</v>
      </c>
      <c r="AF1585" s="8">
        <f t="shared" si="426"/>
        <v>19092099.58</v>
      </c>
      <c r="AG1585" s="8">
        <f t="shared" si="427"/>
        <v>2620310347.91</v>
      </c>
      <c r="AH1585" s="8">
        <f t="shared" si="428"/>
        <v>2619853185.29</v>
      </c>
      <c r="AI1585" s="8">
        <f t="shared" si="429"/>
        <v>2370431560.1</v>
      </c>
      <c r="AJ1585" s="8">
        <f t="shared" si="413"/>
        <v>19549262.2</v>
      </c>
      <c r="AK1585" s="13">
        <f t="shared" si="414"/>
        <v>2090654984.02</v>
      </c>
      <c r="AL1585" s="13">
        <f t="shared" si="415"/>
        <v>45212077.54</v>
      </c>
      <c r="AM1585" s="13">
        <f t="shared" si="416"/>
        <v>483986123.73</v>
      </c>
      <c r="AN1585" s="13">
        <f t="shared" si="417"/>
        <v>2619853185.29</v>
      </c>
      <c r="AO1585" s="13">
        <f t="shared" si="418"/>
        <v>2109747083.6</v>
      </c>
      <c r="AP1585" s="13">
        <f t="shared" si="419"/>
        <v>2090654984.02</v>
      </c>
      <c r="AQ1585" s="13">
        <f t="shared" si="420"/>
        <v>1841233358.83</v>
      </c>
      <c r="AR1585" s="13">
        <f t="shared" si="421"/>
        <v>2090654984.02</v>
      </c>
      <c r="AS1585" s="13">
        <f t="shared" si="422"/>
        <v>1841233358.83</v>
      </c>
      <c r="AT1585" s="13">
        <f t="shared" si="423"/>
        <v>2370431560.1</v>
      </c>
      <c r="AU1585" s="13">
        <f>AT1585-VLOOKUP(A1585,[1]选股结果!$A$2:$BJ$3005,48,FALSE)*0.08</f>
        <v>1064580655.3472</v>
      </c>
      <c r="AV1585" s="13">
        <f t="shared" si="424"/>
        <v>249421625.19</v>
      </c>
    </row>
    <row r="1586" spans="1:48">
      <c r="A1586" s="4" t="s">
        <v>3216</v>
      </c>
      <c r="B1586" s="4" t="s">
        <v>3217</v>
      </c>
      <c r="C1586" s="5">
        <v>2106555578.24</v>
      </c>
      <c r="D1586" s="5">
        <v>0</v>
      </c>
      <c r="E1586" s="5">
        <v>0</v>
      </c>
      <c r="F1586" s="5">
        <v>0</v>
      </c>
      <c r="G1586" s="5">
        <v>1777554491.54</v>
      </c>
      <c r="H1586" s="5">
        <v>53330853.22</v>
      </c>
      <c r="I1586" s="5">
        <v>0</v>
      </c>
      <c r="J1586" s="5">
        <v>0</v>
      </c>
      <c r="K1586" s="5">
        <v>0</v>
      </c>
      <c r="L1586" s="5">
        <v>0</v>
      </c>
      <c r="M1586" s="5">
        <v>0</v>
      </c>
      <c r="N1586" s="5">
        <v>0</v>
      </c>
      <c r="O1586" s="5">
        <v>15838796.56</v>
      </c>
      <c r="P1586" s="5">
        <v>139667087.23</v>
      </c>
      <c r="Q1586" s="5">
        <v>135745886.45</v>
      </c>
      <c r="R1586" s="5">
        <v>84936420.79</v>
      </c>
      <c r="S1586" s="5">
        <v>49826992.81</v>
      </c>
      <c r="T1586" s="5">
        <v>20587104.49</v>
      </c>
      <c r="U1586" s="5">
        <v>15688079.09</v>
      </c>
      <c r="V1586" s="5">
        <v>0</v>
      </c>
      <c r="W1586" s="5">
        <v>-181400</v>
      </c>
      <c r="X1586" s="5">
        <v>-80507846.13</v>
      </c>
      <c r="Y1586" s="5">
        <v>343680.55</v>
      </c>
      <c r="Z1586" s="5">
        <v>11979.03</v>
      </c>
      <c r="AA1586" s="5"/>
      <c r="AB1586" s="5">
        <v>739052.55</v>
      </c>
      <c r="AC1586" s="5">
        <v>154582.57</v>
      </c>
      <c r="AD1586" s="5">
        <v>14882541.8</v>
      </c>
      <c r="AE1586" s="8">
        <f t="shared" si="425"/>
        <v>2106555578.24</v>
      </c>
      <c r="AF1586" s="8">
        <f t="shared" si="426"/>
        <v>2203569675.38</v>
      </c>
      <c r="AG1586" s="8">
        <f t="shared" si="427"/>
        <v>3567751.95999988</v>
      </c>
      <c r="AH1586" s="8">
        <f t="shared" si="428"/>
        <v>4152221.93999988</v>
      </c>
      <c r="AI1586" s="8">
        <f t="shared" si="429"/>
        <v>-10730319.8600001</v>
      </c>
      <c r="AJ1586" s="8">
        <f t="shared" si="413"/>
        <v>291010980.81</v>
      </c>
      <c r="AK1586" s="13">
        <f t="shared" si="414"/>
        <v>-96670416.5899999</v>
      </c>
      <c r="AL1586" s="13">
        <f t="shared" si="415"/>
        <v>15688079.09</v>
      </c>
      <c r="AM1586" s="13">
        <f t="shared" si="416"/>
        <v>85821920.54</v>
      </c>
      <c r="AN1586" s="13">
        <f t="shared" si="417"/>
        <v>4839583.04000011</v>
      </c>
      <c r="AO1586" s="13">
        <f t="shared" si="418"/>
        <v>329001086.7</v>
      </c>
      <c r="AP1586" s="13">
        <f t="shared" si="419"/>
        <v>6487429.4400001</v>
      </c>
      <c r="AQ1586" s="13">
        <f t="shared" si="420"/>
        <v>-8395112.3599999</v>
      </c>
      <c r="AR1586" s="13">
        <f t="shared" si="421"/>
        <v>-46843423.7799999</v>
      </c>
      <c r="AS1586" s="13">
        <f t="shared" si="422"/>
        <v>-61725965.5799999</v>
      </c>
      <c r="AT1586" s="13">
        <f t="shared" si="423"/>
        <v>-10042958.7599999</v>
      </c>
      <c r="AU1586" s="13">
        <f>AT1586-VLOOKUP(A1586,[1]选股结果!$A$2:$BJ$3005,48,FALSE)*0.08</f>
        <v>-225741669.3704</v>
      </c>
      <c r="AV1586" s="13">
        <f t="shared" si="424"/>
        <v>14882541.8</v>
      </c>
    </row>
    <row r="1587" spans="1:48">
      <c r="A1587" s="4" t="s">
        <v>3218</v>
      </c>
      <c r="B1587" s="4" t="s">
        <v>3219</v>
      </c>
      <c r="C1587" s="5">
        <v>2105272989.34</v>
      </c>
      <c r="D1587" s="5">
        <v>0</v>
      </c>
      <c r="E1587" s="5">
        <v>0</v>
      </c>
      <c r="F1587" s="5">
        <v>0</v>
      </c>
      <c r="G1587" s="5">
        <v>938218357.18</v>
      </c>
      <c r="H1587" s="5">
        <v>5107157.83</v>
      </c>
      <c r="I1587" s="5">
        <v>0</v>
      </c>
      <c r="J1587" s="5">
        <v>0</v>
      </c>
      <c r="K1587" s="5">
        <v>0</v>
      </c>
      <c r="L1587" s="5">
        <v>0</v>
      </c>
      <c r="M1587" s="5">
        <v>0</v>
      </c>
      <c r="N1587" s="5">
        <v>0</v>
      </c>
      <c r="O1587" s="5">
        <v>416452668.58</v>
      </c>
      <c r="P1587" s="5">
        <v>28746676.87</v>
      </c>
      <c r="Q1587" s="5">
        <v>48953859.39</v>
      </c>
      <c r="R1587" s="5">
        <v>0</v>
      </c>
      <c r="S1587" s="5">
        <v>-10032831.98</v>
      </c>
      <c r="T1587" s="5">
        <v>1345157.75</v>
      </c>
      <c r="U1587" s="5">
        <v>-441867.3</v>
      </c>
      <c r="V1587" s="5">
        <v>0</v>
      </c>
      <c r="W1587" s="5">
        <v>0</v>
      </c>
      <c r="X1587" s="5">
        <v>937455.78</v>
      </c>
      <c r="Y1587" s="5">
        <v>0</v>
      </c>
      <c r="Z1587" s="5">
        <v>0</v>
      </c>
      <c r="AA1587" s="5"/>
      <c r="AB1587" s="5">
        <v>56927.19</v>
      </c>
      <c r="AC1587" s="5">
        <v>3153022.29</v>
      </c>
      <c r="AD1587" s="5">
        <v>172640750.74</v>
      </c>
      <c r="AE1587" s="8">
        <f t="shared" si="425"/>
        <v>2105272989.34</v>
      </c>
      <c r="AF1587" s="8">
        <f t="shared" si="426"/>
        <v>1422338730.04</v>
      </c>
      <c r="AG1587" s="8">
        <f t="shared" si="427"/>
        <v>683341961.27</v>
      </c>
      <c r="AH1587" s="8">
        <f t="shared" si="428"/>
        <v>680245866.17</v>
      </c>
      <c r="AI1587" s="8">
        <f t="shared" si="429"/>
        <v>507605115.43</v>
      </c>
      <c r="AJ1587" s="8">
        <f t="shared" si="413"/>
        <v>497249299.94</v>
      </c>
      <c r="AK1587" s="13">
        <f t="shared" si="414"/>
        <v>682934259.3</v>
      </c>
      <c r="AL1587" s="13">
        <f t="shared" si="415"/>
        <v>-441867.3</v>
      </c>
      <c r="AM1587" s="13">
        <f t="shared" si="416"/>
        <v>-2246525.83</v>
      </c>
      <c r="AN1587" s="13">
        <f t="shared" si="417"/>
        <v>680245866.17</v>
      </c>
      <c r="AO1587" s="13">
        <f t="shared" si="418"/>
        <v>1167054632.16</v>
      </c>
      <c r="AP1587" s="13">
        <f t="shared" si="419"/>
        <v>678008585.15</v>
      </c>
      <c r="AQ1587" s="13">
        <f t="shared" si="420"/>
        <v>505367834.41</v>
      </c>
      <c r="AR1587" s="13">
        <f t="shared" si="421"/>
        <v>672901427.32</v>
      </c>
      <c r="AS1587" s="13">
        <f t="shared" si="422"/>
        <v>500260676.58</v>
      </c>
      <c r="AT1587" s="13">
        <f t="shared" si="423"/>
        <v>507605115.43</v>
      </c>
      <c r="AU1587" s="13">
        <f>AT1587-VLOOKUP(A1587,[1]选股结果!$A$2:$BJ$3005,48,FALSE)*0.08</f>
        <v>352894258.006</v>
      </c>
      <c r="AV1587" s="13">
        <f t="shared" si="424"/>
        <v>172640750.74</v>
      </c>
    </row>
    <row r="1588" spans="1:48">
      <c r="A1588" s="4" t="s">
        <v>3220</v>
      </c>
      <c r="B1588" s="4" t="s">
        <v>3221</v>
      </c>
      <c r="C1588" s="5">
        <v>2103980038.66</v>
      </c>
      <c r="D1588" s="5">
        <v>0</v>
      </c>
      <c r="E1588" s="5">
        <v>0</v>
      </c>
      <c r="F1588" s="5">
        <v>0</v>
      </c>
      <c r="G1588" s="5">
        <v>1615696396.74</v>
      </c>
      <c r="H1588" s="5">
        <v>24106407.42</v>
      </c>
      <c r="I1588" s="5">
        <v>0</v>
      </c>
      <c r="J1588" s="5">
        <v>0</v>
      </c>
      <c r="K1588" s="5">
        <v>0</v>
      </c>
      <c r="L1588" s="5">
        <v>0</v>
      </c>
      <c r="M1588" s="5">
        <v>0</v>
      </c>
      <c r="N1588" s="5">
        <v>0</v>
      </c>
      <c r="O1588" s="5">
        <v>19279388.56</v>
      </c>
      <c r="P1588" s="5">
        <v>60735302.97</v>
      </c>
      <c r="Q1588" s="5">
        <v>52914555.22</v>
      </c>
      <c r="R1588" s="5">
        <v>31336379.5</v>
      </c>
      <c r="S1588" s="5">
        <v>20430687.77</v>
      </c>
      <c r="T1588" s="5">
        <v>89566209.41</v>
      </c>
      <c r="U1588" s="5">
        <v>88778402.38</v>
      </c>
      <c r="V1588" s="5">
        <v>0</v>
      </c>
      <c r="W1588" s="5">
        <v>-2864349.86</v>
      </c>
      <c r="X1588" s="5">
        <v>-778529.56</v>
      </c>
      <c r="Y1588" s="5">
        <v>9165310.38</v>
      </c>
      <c r="Z1588" s="5">
        <v>-38945.91</v>
      </c>
      <c r="AA1588" s="5"/>
      <c r="AB1588" s="5">
        <v>1209206.42</v>
      </c>
      <c r="AC1588" s="5">
        <v>1008307.88</v>
      </c>
      <c r="AD1588" s="5">
        <v>61287576.75</v>
      </c>
      <c r="AE1588" s="8">
        <f t="shared" si="425"/>
        <v>2103980038.66</v>
      </c>
      <c r="AF1588" s="8">
        <f t="shared" si="426"/>
        <v>1800392710.76</v>
      </c>
      <c r="AG1588" s="8">
        <f t="shared" si="427"/>
        <v>381863460.72</v>
      </c>
      <c r="AH1588" s="8">
        <f t="shared" si="428"/>
        <v>382064359.26</v>
      </c>
      <c r="AI1588" s="8">
        <f t="shared" si="429"/>
        <v>320776782.51</v>
      </c>
      <c r="AJ1588" s="8">
        <f t="shared" si="413"/>
        <v>141893658.59</v>
      </c>
      <c r="AK1588" s="13">
        <f t="shared" si="414"/>
        <v>312752638.28</v>
      </c>
      <c r="AL1588" s="13">
        <f t="shared" si="415"/>
        <v>88778402.38</v>
      </c>
      <c r="AM1588" s="13">
        <f t="shared" si="416"/>
        <v>-1136060.64</v>
      </c>
      <c r="AN1588" s="13">
        <f t="shared" si="417"/>
        <v>400394980.02</v>
      </c>
      <c r="AO1588" s="13">
        <f t="shared" si="418"/>
        <v>488283641.92</v>
      </c>
      <c r="AP1588" s="13">
        <f t="shared" si="419"/>
        <v>357289733.47</v>
      </c>
      <c r="AQ1588" s="13">
        <f t="shared" si="420"/>
        <v>296002156.72</v>
      </c>
      <c r="AR1588" s="13">
        <f t="shared" si="421"/>
        <v>333183326.05</v>
      </c>
      <c r="AS1588" s="13">
        <f t="shared" si="422"/>
        <v>271895749.3</v>
      </c>
      <c r="AT1588" s="13">
        <f t="shared" si="423"/>
        <v>339107403.27</v>
      </c>
      <c r="AU1588" s="13">
        <f>AT1588-VLOOKUP(A1588,[1]选股结果!$A$2:$BJ$3005,48,FALSE)*0.08</f>
        <v>43962830.8676</v>
      </c>
      <c r="AV1588" s="13">
        <f t="shared" si="424"/>
        <v>61287576.75</v>
      </c>
    </row>
    <row r="1589" spans="1:48">
      <c r="A1589" s="4" t="s">
        <v>3222</v>
      </c>
      <c r="B1589" s="4" t="s">
        <v>3223</v>
      </c>
      <c r="C1589" s="5">
        <v>2099386781.26</v>
      </c>
      <c r="D1589" s="5">
        <v>0</v>
      </c>
      <c r="E1589" s="5">
        <v>0</v>
      </c>
      <c r="F1589" s="5">
        <v>0</v>
      </c>
      <c r="G1589" s="5">
        <v>1043649483.61</v>
      </c>
      <c r="H1589" s="5">
        <v>0</v>
      </c>
      <c r="I1589" s="5">
        <v>0</v>
      </c>
      <c r="J1589" s="5">
        <v>0</v>
      </c>
      <c r="K1589" s="5">
        <v>0</v>
      </c>
      <c r="L1589" s="5">
        <v>0</v>
      </c>
      <c r="M1589" s="5">
        <v>0</v>
      </c>
      <c r="N1589" s="5">
        <v>0</v>
      </c>
      <c r="O1589" s="5">
        <v>123084890.51</v>
      </c>
      <c r="P1589" s="5">
        <v>32515163.24</v>
      </c>
      <c r="Q1589" s="5">
        <v>142186499.84</v>
      </c>
      <c r="R1589" s="5">
        <v>11212950.23</v>
      </c>
      <c r="S1589" s="5">
        <v>-4140452.62</v>
      </c>
      <c r="T1589" s="5">
        <v>227718210.9</v>
      </c>
      <c r="U1589" s="5">
        <v>0</v>
      </c>
      <c r="V1589" s="5">
        <v>0</v>
      </c>
      <c r="W1589" s="5">
        <v>0</v>
      </c>
      <c r="X1589" s="5">
        <v>10617481.3</v>
      </c>
      <c r="Y1589" s="5">
        <v>0</v>
      </c>
      <c r="Z1589" s="5">
        <v>6442.48</v>
      </c>
      <c r="AA1589" s="5"/>
      <c r="AB1589" s="5">
        <v>2301066.35</v>
      </c>
      <c r="AC1589" s="5">
        <v>16319926.29</v>
      </c>
      <c r="AD1589" s="5">
        <v>131397467.57</v>
      </c>
      <c r="AE1589" s="8">
        <f t="shared" si="425"/>
        <v>2099386781.26</v>
      </c>
      <c r="AF1589" s="8">
        <f t="shared" si="426"/>
        <v>1348508534.81</v>
      </c>
      <c r="AG1589" s="8">
        <f t="shared" si="427"/>
        <v>967985418.53</v>
      </c>
      <c r="AH1589" s="8">
        <f t="shared" si="428"/>
        <v>953966558.59</v>
      </c>
      <c r="AI1589" s="8">
        <f t="shared" si="429"/>
        <v>822569091.02</v>
      </c>
      <c r="AJ1589" s="8">
        <f t="shared" si="413"/>
        <v>311805413.53</v>
      </c>
      <c r="AK1589" s="13">
        <f t="shared" si="414"/>
        <v>750878246.45</v>
      </c>
      <c r="AL1589" s="13">
        <f t="shared" si="415"/>
        <v>0</v>
      </c>
      <c r="AM1589" s="13">
        <f t="shared" si="416"/>
        <v>203088312.14</v>
      </c>
      <c r="AN1589" s="13">
        <f t="shared" si="417"/>
        <v>953966558.59</v>
      </c>
      <c r="AO1589" s="13">
        <f t="shared" si="418"/>
        <v>1055737297.65</v>
      </c>
      <c r="AP1589" s="13">
        <f t="shared" si="419"/>
        <v>746737793.83</v>
      </c>
      <c r="AQ1589" s="13">
        <f t="shared" si="420"/>
        <v>615340326.26</v>
      </c>
      <c r="AR1589" s="13">
        <f t="shared" si="421"/>
        <v>746737793.83</v>
      </c>
      <c r="AS1589" s="13">
        <f t="shared" si="422"/>
        <v>615340326.26</v>
      </c>
      <c r="AT1589" s="13">
        <f t="shared" si="423"/>
        <v>822569091.02</v>
      </c>
      <c r="AU1589" s="13">
        <f>AT1589-VLOOKUP(A1589,[1]选股结果!$A$2:$BJ$3005,48,FALSE)*0.08</f>
        <v>118921133.9152</v>
      </c>
      <c r="AV1589" s="13">
        <f t="shared" si="424"/>
        <v>131397467.57</v>
      </c>
    </row>
    <row r="1590" spans="1:48">
      <c r="A1590" s="4" t="s">
        <v>3224</v>
      </c>
      <c r="B1590" s="4" t="s">
        <v>3225</v>
      </c>
      <c r="C1590" s="5">
        <v>2097950139.17</v>
      </c>
      <c r="D1590" s="5">
        <v>0</v>
      </c>
      <c r="E1590" s="5">
        <v>0</v>
      </c>
      <c r="F1590" s="5">
        <v>0</v>
      </c>
      <c r="G1590" s="5">
        <v>1582222117.73</v>
      </c>
      <c r="H1590" s="5">
        <v>7583365.56</v>
      </c>
      <c r="I1590" s="5">
        <v>0</v>
      </c>
      <c r="J1590" s="5">
        <v>0</v>
      </c>
      <c r="K1590" s="5">
        <v>0</v>
      </c>
      <c r="L1590" s="5">
        <v>0</v>
      </c>
      <c r="M1590" s="5">
        <v>0</v>
      </c>
      <c r="N1590" s="5">
        <v>0</v>
      </c>
      <c r="O1590" s="5">
        <v>8265056.94</v>
      </c>
      <c r="P1590" s="5">
        <v>35303411.88</v>
      </c>
      <c r="Q1590" s="5">
        <v>88924752.9</v>
      </c>
      <c r="R1590" s="5">
        <v>96208277.36</v>
      </c>
      <c r="S1590" s="5">
        <v>4839753</v>
      </c>
      <c r="T1590" s="5">
        <v>2722730.65</v>
      </c>
      <c r="U1590" s="5">
        <v>533634.5</v>
      </c>
      <c r="V1590" s="5">
        <v>0</v>
      </c>
      <c r="W1590" s="5">
        <v>0</v>
      </c>
      <c r="X1590" s="5">
        <v>5902494.37</v>
      </c>
      <c r="Y1590" s="5">
        <v>0</v>
      </c>
      <c r="Z1590" s="5">
        <v>21846.39</v>
      </c>
      <c r="AA1590" s="5"/>
      <c r="AB1590" s="5">
        <v>183514.68</v>
      </c>
      <c r="AC1590" s="5">
        <v>822037.82</v>
      </c>
      <c r="AD1590" s="5">
        <v>42578971.35</v>
      </c>
      <c r="AE1590" s="8">
        <f t="shared" si="425"/>
        <v>2097950139.17</v>
      </c>
      <c r="AF1590" s="8">
        <f t="shared" si="426"/>
        <v>1815763369.81</v>
      </c>
      <c r="AG1590" s="8">
        <f t="shared" si="427"/>
        <v>279028852.03</v>
      </c>
      <c r="AH1590" s="8">
        <f t="shared" si="428"/>
        <v>278390328.89</v>
      </c>
      <c r="AI1590" s="8">
        <f t="shared" si="429"/>
        <v>235811357.54</v>
      </c>
      <c r="AJ1590" s="8">
        <f t="shared" si="413"/>
        <v>133131744.86</v>
      </c>
      <c r="AK1590" s="13">
        <f t="shared" si="414"/>
        <v>282186769.36</v>
      </c>
      <c r="AL1590" s="13">
        <f t="shared" si="415"/>
        <v>533634.5</v>
      </c>
      <c r="AM1590" s="13">
        <f t="shared" si="416"/>
        <v>-4330074.97</v>
      </c>
      <c r="AN1590" s="13">
        <f t="shared" si="417"/>
        <v>278390328.89</v>
      </c>
      <c r="AO1590" s="13">
        <f t="shared" si="418"/>
        <v>515728021.44</v>
      </c>
      <c r="AP1590" s="13">
        <f t="shared" si="419"/>
        <v>294609887.92</v>
      </c>
      <c r="AQ1590" s="13">
        <f t="shared" si="420"/>
        <v>252030916.57</v>
      </c>
      <c r="AR1590" s="13">
        <f t="shared" si="421"/>
        <v>287026522.36</v>
      </c>
      <c r="AS1590" s="13">
        <f t="shared" si="422"/>
        <v>244447551.01</v>
      </c>
      <c r="AT1590" s="13">
        <f t="shared" si="423"/>
        <v>235811357.54</v>
      </c>
      <c r="AU1590" s="13">
        <f>AT1590-VLOOKUP(A1590,[1]选股结果!$A$2:$BJ$3005,48,FALSE)*0.08</f>
        <v>61308415.232</v>
      </c>
      <c r="AV1590" s="13">
        <f t="shared" si="424"/>
        <v>42578971.35</v>
      </c>
    </row>
    <row r="1591" spans="1:48">
      <c r="A1591" s="4" t="s">
        <v>3226</v>
      </c>
      <c r="B1591" s="4" t="s">
        <v>3227</v>
      </c>
      <c r="C1591" s="5">
        <v>2097252898.58</v>
      </c>
      <c r="D1591" s="5">
        <v>0</v>
      </c>
      <c r="E1591" s="5">
        <v>0</v>
      </c>
      <c r="F1591" s="5">
        <v>0</v>
      </c>
      <c r="G1591" s="5">
        <v>771379758.35</v>
      </c>
      <c r="H1591" s="5">
        <v>3251518.69</v>
      </c>
      <c r="I1591" s="5">
        <v>0</v>
      </c>
      <c r="J1591" s="5">
        <v>0</v>
      </c>
      <c r="K1591" s="5">
        <v>0</v>
      </c>
      <c r="L1591" s="5">
        <v>0</v>
      </c>
      <c r="M1591" s="5">
        <v>0</v>
      </c>
      <c r="N1591" s="5">
        <v>0</v>
      </c>
      <c r="O1591" s="5">
        <v>25950968.29</v>
      </c>
      <c r="P1591" s="5">
        <v>799239951.85</v>
      </c>
      <c r="Q1591" s="5">
        <v>151447373.07</v>
      </c>
      <c r="R1591" s="5">
        <v>612005064.81</v>
      </c>
      <c r="S1591" s="5">
        <v>-6312870.19</v>
      </c>
      <c r="T1591" s="5">
        <v>34256224.08</v>
      </c>
      <c r="U1591" s="5">
        <v>6454569.55</v>
      </c>
      <c r="V1591" s="5">
        <v>0</v>
      </c>
      <c r="W1591" s="5">
        <v>-1384721.1</v>
      </c>
      <c r="X1591" s="5">
        <v>-10625025.76</v>
      </c>
      <c r="Y1591" s="5">
        <v>22747084.7</v>
      </c>
      <c r="Z1591" s="5">
        <v>-2250484.47</v>
      </c>
      <c r="AA1591" s="5"/>
      <c r="AB1591" s="5">
        <v>530763.43</v>
      </c>
      <c r="AC1591" s="5">
        <v>490053.73</v>
      </c>
      <c r="AD1591" s="5">
        <v>-67862362.57</v>
      </c>
      <c r="AE1591" s="8">
        <f t="shared" si="425"/>
        <v>2097252898.58</v>
      </c>
      <c r="AF1591" s="8">
        <f t="shared" si="426"/>
        <v>2353710246.18</v>
      </c>
      <c r="AG1591" s="8">
        <f t="shared" si="427"/>
        <v>-237958388.03</v>
      </c>
      <c r="AH1591" s="8">
        <f t="shared" si="428"/>
        <v>-237917678.33</v>
      </c>
      <c r="AI1591" s="8">
        <f t="shared" si="429"/>
        <v>-170055315.76</v>
      </c>
      <c r="AJ1591" s="8">
        <f t="shared" si="413"/>
        <v>999344668.21</v>
      </c>
      <c r="AK1591" s="13">
        <f t="shared" si="414"/>
        <v>-233710262.9</v>
      </c>
      <c r="AL1591" s="13">
        <f t="shared" si="415"/>
        <v>6454569.55</v>
      </c>
      <c r="AM1591" s="13">
        <f t="shared" si="416"/>
        <v>34832184.42</v>
      </c>
      <c r="AN1591" s="13">
        <f t="shared" si="417"/>
        <v>-192423508.93</v>
      </c>
      <c r="AO1591" s="13">
        <f t="shared" si="418"/>
        <v>1325873140.23</v>
      </c>
      <c r="AP1591" s="13">
        <f t="shared" si="419"/>
        <v>-236771614.4</v>
      </c>
      <c r="AQ1591" s="13">
        <f t="shared" si="420"/>
        <v>-168909251.83</v>
      </c>
      <c r="AR1591" s="13">
        <f t="shared" si="421"/>
        <v>-240023133.09</v>
      </c>
      <c r="AS1591" s="13">
        <f t="shared" si="422"/>
        <v>-172160770.52</v>
      </c>
      <c r="AT1591" s="13">
        <f t="shared" si="423"/>
        <v>-124561146.36</v>
      </c>
      <c r="AU1591" s="13">
        <f>AT1591-VLOOKUP(A1591,[1]选股结果!$A$2:$BJ$3005,48,FALSE)*0.08</f>
        <v>-594809764.6672</v>
      </c>
      <c r="AV1591" s="13">
        <f t="shared" si="424"/>
        <v>-67862362.57</v>
      </c>
    </row>
    <row r="1592" spans="1:48">
      <c r="A1592" s="4" t="s">
        <v>3228</v>
      </c>
      <c r="B1592" s="4" t="s">
        <v>3229</v>
      </c>
      <c r="C1592" s="5">
        <v>2093646732.96</v>
      </c>
      <c r="D1592" s="5">
        <v>0</v>
      </c>
      <c r="E1592" s="5">
        <v>0</v>
      </c>
      <c r="F1592" s="5">
        <v>0</v>
      </c>
      <c r="G1592" s="5">
        <v>1831308215.13</v>
      </c>
      <c r="H1592" s="5">
        <v>7803191.58</v>
      </c>
      <c r="I1592" s="5">
        <v>0</v>
      </c>
      <c r="J1592" s="5">
        <v>0</v>
      </c>
      <c r="K1592" s="5">
        <v>0</v>
      </c>
      <c r="L1592" s="5">
        <v>0</v>
      </c>
      <c r="M1592" s="5">
        <v>0</v>
      </c>
      <c r="N1592" s="5">
        <v>0</v>
      </c>
      <c r="O1592" s="5">
        <v>5172229.14</v>
      </c>
      <c r="P1592" s="5">
        <v>70961895.85</v>
      </c>
      <c r="Q1592" s="5">
        <v>102563590.52</v>
      </c>
      <c r="R1592" s="5">
        <v>49220809.98</v>
      </c>
      <c r="S1592" s="5">
        <v>3097494.8</v>
      </c>
      <c r="T1592" s="5">
        <v>-2259056.13</v>
      </c>
      <c r="U1592" s="5">
        <v>-2259056.13</v>
      </c>
      <c r="V1592" s="5">
        <v>0</v>
      </c>
      <c r="W1592" s="5">
        <v>-5213.35</v>
      </c>
      <c r="X1592" s="5">
        <v>16725248.57</v>
      </c>
      <c r="Y1592" s="5">
        <v>0</v>
      </c>
      <c r="Z1592" s="5">
        <v>0</v>
      </c>
      <c r="AA1592" s="5"/>
      <c r="AB1592" s="5">
        <v>303249.68</v>
      </c>
      <c r="AC1592" s="5">
        <v>674196.99</v>
      </c>
      <c r="AD1592" s="5">
        <v>2826674.96</v>
      </c>
      <c r="AE1592" s="8">
        <f t="shared" si="425"/>
        <v>2093646732.96</v>
      </c>
      <c r="AF1592" s="8">
        <f t="shared" si="426"/>
        <v>2062324235.42</v>
      </c>
      <c r="AG1592" s="8">
        <f t="shared" si="427"/>
        <v>12332979.49</v>
      </c>
      <c r="AH1592" s="8">
        <f t="shared" si="428"/>
        <v>11962032.18</v>
      </c>
      <c r="AI1592" s="8">
        <f t="shared" si="429"/>
        <v>9135357.22</v>
      </c>
      <c r="AJ1592" s="8">
        <f t="shared" si="413"/>
        <v>179068662.82</v>
      </c>
      <c r="AK1592" s="13">
        <f t="shared" si="414"/>
        <v>31322497.54</v>
      </c>
      <c r="AL1592" s="13">
        <f t="shared" si="415"/>
        <v>-2259056.13</v>
      </c>
      <c r="AM1592" s="13">
        <f t="shared" si="416"/>
        <v>-17101409.23</v>
      </c>
      <c r="AN1592" s="13">
        <f t="shared" si="417"/>
        <v>11962032.18</v>
      </c>
      <c r="AO1592" s="13">
        <f t="shared" si="418"/>
        <v>262338517.83</v>
      </c>
      <c r="AP1592" s="13">
        <f t="shared" si="419"/>
        <v>42223183.92</v>
      </c>
      <c r="AQ1592" s="13">
        <f t="shared" si="420"/>
        <v>39396508.96</v>
      </c>
      <c r="AR1592" s="13">
        <f t="shared" si="421"/>
        <v>34419992.34</v>
      </c>
      <c r="AS1592" s="13">
        <f t="shared" si="422"/>
        <v>31593317.38</v>
      </c>
      <c r="AT1592" s="13">
        <f t="shared" si="423"/>
        <v>9135357.22</v>
      </c>
      <c r="AU1592" s="13">
        <f>AT1592-VLOOKUP(A1592,[1]选股结果!$A$2:$BJ$3005,48,FALSE)*0.08</f>
        <v>-103720591.6112</v>
      </c>
      <c r="AV1592" s="13">
        <f t="shared" si="424"/>
        <v>2826674.96</v>
      </c>
    </row>
    <row r="1593" spans="1:48">
      <c r="A1593" s="4" t="s">
        <v>3230</v>
      </c>
      <c r="B1593" s="4" t="s">
        <v>3231</v>
      </c>
      <c r="C1593" s="5">
        <v>2092111768.14</v>
      </c>
      <c r="D1593" s="5">
        <v>0</v>
      </c>
      <c r="E1593" s="5">
        <v>0</v>
      </c>
      <c r="F1593" s="5">
        <v>0</v>
      </c>
      <c r="G1593" s="5">
        <v>1817420974.84</v>
      </c>
      <c r="H1593" s="5">
        <v>21859178.15</v>
      </c>
      <c r="I1593" s="5">
        <v>0</v>
      </c>
      <c r="J1593" s="5">
        <v>0</v>
      </c>
      <c r="K1593" s="5">
        <v>0</v>
      </c>
      <c r="L1593" s="5">
        <v>0</v>
      </c>
      <c r="M1593" s="5">
        <v>0</v>
      </c>
      <c r="N1593" s="5">
        <v>0</v>
      </c>
      <c r="O1593" s="5">
        <v>2538308.75</v>
      </c>
      <c r="P1593" s="5">
        <v>30257890.72</v>
      </c>
      <c r="Q1593" s="5">
        <v>38284861.07</v>
      </c>
      <c r="R1593" s="5">
        <v>57622757.25</v>
      </c>
      <c r="S1593" s="5">
        <v>16377669.93</v>
      </c>
      <c r="T1593" s="5">
        <v>161343.2</v>
      </c>
      <c r="U1593" s="5">
        <v>0</v>
      </c>
      <c r="V1593" s="5">
        <v>0</v>
      </c>
      <c r="W1593" s="5">
        <v>586700.74</v>
      </c>
      <c r="X1593" s="5">
        <v>10271757.99</v>
      </c>
      <c r="Y1593" s="5">
        <v>355575.4</v>
      </c>
      <c r="Z1593" s="5">
        <v>0</v>
      </c>
      <c r="AA1593" s="5"/>
      <c r="AB1593" s="5">
        <v>560692.64</v>
      </c>
      <c r="AC1593" s="5">
        <v>6945271.09</v>
      </c>
      <c r="AD1593" s="5">
        <v>12290906.98</v>
      </c>
      <c r="AE1593" s="8">
        <f t="shared" si="425"/>
        <v>2092111768.14</v>
      </c>
      <c r="AF1593" s="8">
        <f t="shared" si="426"/>
        <v>1962502462.56</v>
      </c>
      <c r="AG1593" s="8">
        <f t="shared" si="427"/>
        <v>119730016.13</v>
      </c>
      <c r="AH1593" s="8">
        <f t="shared" si="428"/>
        <v>113345437.68</v>
      </c>
      <c r="AI1593" s="8">
        <f t="shared" si="429"/>
        <v>101054530.7</v>
      </c>
      <c r="AJ1593" s="8">
        <f t="shared" si="413"/>
        <v>77821214.39</v>
      </c>
      <c r="AK1593" s="13">
        <f t="shared" si="414"/>
        <v>129964880.98</v>
      </c>
      <c r="AL1593" s="13">
        <f t="shared" si="415"/>
        <v>0</v>
      </c>
      <c r="AM1593" s="13">
        <f t="shared" si="416"/>
        <v>-15908292.5</v>
      </c>
      <c r="AN1593" s="13">
        <f t="shared" si="417"/>
        <v>114056588.48</v>
      </c>
      <c r="AO1593" s="13">
        <f t="shared" si="418"/>
        <v>274690793.3</v>
      </c>
      <c r="AP1593" s="13">
        <f t="shared" si="419"/>
        <v>168201729.06</v>
      </c>
      <c r="AQ1593" s="13">
        <f t="shared" si="420"/>
        <v>155910822.08</v>
      </c>
      <c r="AR1593" s="13">
        <f t="shared" si="421"/>
        <v>146342550.91</v>
      </c>
      <c r="AS1593" s="13">
        <f t="shared" si="422"/>
        <v>134051643.93</v>
      </c>
      <c r="AT1593" s="13">
        <f t="shared" si="423"/>
        <v>101765681.5</v>
      </c>
      <c r="AU1593" s="13">
        <f>AT1593-VLOOKUP(A1593,[1]选股结果!$A$2:$BJ$3005,48,FALSE)*0.08</f>
        <v>-57706056.88</v>
      </c>
      <c r="AV1593" s="13">
        <f t="shared" si="424"/>
        <v>12290906.98</v>
      </c>
    </row>
    <row r="1594" spans="1:48">
      <c r="A1594" s="4" t="s">
        <v>3232</v>
      </c>
      <c r="B1594" s="4" t="s">
        <v>3233</v>
      </c>
      <c r="C1594" s="5">
        <v>2089504196.51</v>
      </c>
      <c r="D1594" s="5">
        <v>0</v>
      </c>
      <c r="E1594" s="5">
        <v>0</v>
      </c>
      <c r="F1594" s="5">
        <v>0</v>
      </c>
      <c r="G1594" s="5">
        <v>1716515841.08</v>
      </c>
      <c r="H1594" s="5">
        <v>23280486.89</v>
      </c>
      <c r="I1594" s="5">
        <v>0</v>
      </c>
      <c r="J1594" s="5">
        <v>0</v>
      </c>
      <c r="K1594" s="5">
        <v>0</v>
      </c>
      <c r="L1594" s="5">
        <v>0</v>
      </c>
      <c r="M1594" s="5">
        <v>0</v>
      </c>
      <c r="N1594" s="5">
        <v>0</v>
      </c>
      <c r="O1594" s="5">
        <v>7412625.52</v>
      </c>
      <c r="P1594" s="5">
        <v>46283571.1</v>
      </c>
      <c r="Q1594" s="5">
        <v>69958029.51</v>
      </c>
      <c r="R1594" s="5">
        <v>67199729.88</v>
      </c>
      <c r="S1594" s="5">
        <v>29596981.85</v>
      </c>
      <c r="T1594" s="5">
        <v>-11783910.42</v>
      </c>
      <c r="U1594" s="5">
        <v>-10166207.96</v>
      </c>
      <c r="V1594" s="5">
        <v>0</v>
      </c>
      <c r="W1594" s="5">
        <v>0</v>
      </c>
      <c r="X1594" s="5">
        <v>36353050.97</v>
      </c>
      <c r="Y1594" s="5">
        <v>5056402.59</v>
      </c>
      <c r="Z1594" s="5">
        <v>88522.3</v>
      </c>
      <c r="AA1594" s="5"/>
      <c r="AB1594" s="5">
        <v>196507.68</v>
      </c>
      <c r="AC1594" s="5">
        <v>3959.67</v>
      </c>
      <c r="AD1594" s="5">
        <v>16053649.29</v>
      </c>
      <c r="AE1594" s="8">
        <f t="shared" si="425"/>
        <v>2089504196.51</v>
      </c>
      <c r="AF1594" s="8">
        <f t="shared" si="426"/>
        <v>1936966778.94</v>
      </c>
      <c r="AG1594" s="8">
        <f t="shared" si="427"/>
        <v>99432575.8900004</v>
      </c>
      <c r="AH1594" s="8">
        <f t="shared" si="428"/>
        <v>99625123.9000004</v>
      </c>
      <c r="AI1594" s="8">
        <f t="shared" si="429"/>
        <v>83571474.6100004</v>
      </c>
      <c r="AJ1594" s="8">
        <f t="shared" si="413"/>
        <v>128518080.71</v>
      </c>
      <c r="AK1594" s="13">
        <f t="shared" si="414"/>
        <v>157593820.16</v>
      </c>
      <c r="AL1594" s="13">
        <f t="shared" si="415"/>
        <v>-10166207.96</v>
      </c>
      <c r="AM1594" s="13">
        <f t="shared" si="416"/>
        <v>-37689683.12</v>
      </c>
      <c r="AN1594" s="13">
        <f t="shared" si="417"/>
        <v>109737929.08</v>
      </c>
      <c r="AO1594" s="13">
        <f t="shared" si="418"/>
        <v>372988355.43</v>
      </c>
      <c r="AP1594" s="13">
        <f t="shared" si="419"/>
        <v>210471288.9</v>
      </c>
      <c r="AQ1594" s="13">
        <f t="shared" si="420"/>
        <v>194417639.61</v>
      </c>
      <c r="AR1594" s="13">
        <f t="shared" si="421"/>
        <v>187190802.01</v>
      </c>
      <c r="AS1594" s="13">
        <f t="shared" si="422"/>
        <v>171137152.72</v>
      </c>
      <c r="AT1594" s="13">
        <f t="shared" si="423"/>
        <v>93684279.79</v>
      </c>
      <c r="AU1594" s="13">
        <f>AT1594-VLOOKUP(A1594,[1]选股结果!$A$2:$BJ$3005,48,FALSE)*0.08</f>
        <v>-123564400.174</v>
      </c>
      <c r="AV1594" s="13">
        <f t="shared" si="424"/>
        <v>16053649.29</v>
      </c>
    </row>
    <row r="1595" spans="1:48">
      <c r="A1595" s="4" t="s">
        <v>3234</v>
      </c>
      <c r="B1595" s="4" t="s">
        <v>3235</v>
      </c>
      <c r="C1595" s="5">
        <v>2086491527.22</v>
      </c>
      <c r="D1595" s="5">
        <v>0</v>
      </c>
      <c r="E1595" s="5">
        <v>0</v>
      </c>
      <c r="F1595" s="5">
        <v>0</v>
      </c>
      <c r="G1595" s="5">
        <v>1105708666.83</v>
      </c>
      <c r="H1595" s="5">
        <v>397923.61</v>
      </c>
      <c r="I1595" s="5">
        <v>0</v>
      </c>
      <c r="J1595" s="5">
        <v>0</v>
      </c>
      <c r="K1595" s="5">
        <v>0</v>
      </c>
      <c r="L1595" s="5">
        <v>0</v>
      </c>
      <c r="M1595" s="5">
        <v>0</v>
      </c>
      <c r="N1595" s="5">
        <v>0</v>
      </c>
      <c r="O1595" s="5">
        <v>14723414.38</v>
      </c>
      <c r="P1595" s="5">
        <v>535338750.31</v>
      </c>
      <c r="Q1595" s="5">
        <v>64677829.52</v>
      </c>
      <c r="R1595" s="5">
        <v>70164651.7</v>
      </c>
      <c r="S1595" s="5">
        <v>-4936754.28</v>
      </c>
      <c r="T1595" s="5">
        <v>178193.97</v>
      </c>
      <c r="U1595" s="5">
        <v>-1079027.23</v>
      </c>
      <c r="V1595" s="5">
        <v>0</v>
      </c>
      <c r="W1595" s="5">
        <v>45064025.33</v>
      </c>
      <c r="X1595" s="5">
        <v>7844138.71</v>
      </c>
      <c r="Y1595" s="5">
        <v>0</v>
      </c>
      <c r="Z1595" s="5">
        <v>75500</v>
      </c>
      <c r="AA1595" s="5"/>
      <c r="AB1595" s="5">
        <v>15604669.96</v>
      </c>
      <c r="AC1595" s="5">
        <v>387933.57</v>
      </c>
      <c r="AD1595" s="5">
        <v>52137803.83</v>
      </c>
      <c r="AE1595" s="8">
        <f t="shared" si="425"/>
        <v>2086491527.22</v>
      </c>
      <c r="AF1595" s="8">
        <f t="shared" si="426"/>
        <v>1785676558.46</v>
      </c>
      <c r="AG1595" s="8">
        <f t="shared" si="427"/>
        <v>338288549.35</v>
      </c>
      <c r="AH1595" s="8">
        <f t="shared" si="428"/>
        <v>353505285.74</v>
      </c>
      <c r="AI1595" s="8">
        <f t="shared" si="429"/>
        <v>301367481.91</v>
      </c>
      <c r="AJ1595" s="8">
        <f t="shared" si="413"/>
        <v>599523257.82</v>
      </c>
      <c r="AK1595" s="13">
        <f t="shared" si="414"/>
        <v>300814968.76</v>
      </c>
      <c r="AL1595" s="13">
        <f t="shared" si="415"/>
        <v>-1079027.23</v>
      </c>
      <c r="AM1595" s="13">
        <f t="shared" si="416"/>
        <v>53769344.21</v>
      </c>
      <c r="AN1595" s="13">
        <f t="shared" si="417"/>
        <v>353505285.74</v>
      </c>
      <c r="AO1595" s="13">
        <f t="shared" si="418"/>
        <v>980782860.39</v>
      </c>
      <c r="AP1595" s="13">
        <f t="shared" si="419"/>
        <v>296276138.09</v>
      </c>
      <c r="AQ1595" s="13">
        <f t="shared" si="420"/>
        <v>244138334.26</v>
      </c>
      <c r="AR1595" s="13">
        <f t="shared" si="421"/>
        <v>295878214.48</v>
      </c>
      <c r="AS1595" s="13">
        <f t="shared" si="422"/>
        <v>243740410.65</v>
      </c>
      <c r="AT1595" s="13">
        <f t="shared" si="423"/>
        <v>301367481.91</v>
      </c>
      <c r="AU1595" s="13">
        <f>AT1595-VLOOKUP(A1595,[1]选股结果!$A$2:$BJ$3005,48,FALSE)*0.08</f>
        <v>167854403.9068</v>
      </c>
      <c r="AV1595" s="13">
        <f t="shared" si="424"/>
        <v>52137803.83</v>
      </c>
    </row>
    <row r="1596" spans="1:48">
      <c r="A1596" s="4" t="s">
        <v>3236</v>
      </c>
      <c r="B1596" s="4" t="s">
        <v>3237</v>
      </c>
      <c r="C1596" s="5">
        <v>2084352046.14</v>
      </c>
      <c r="D1596" s="5">
        <v>0</v>
      </c>
      <c r="E1596" s="5">
        <v>0</v>
      </c>
      <c r="F1596" s="5">
        <v>0</v>
      </c>
      <c r="G1596" s="5">
        <v>672496546.59</v>
      </c>
      <c r="H1596" s="5">
        <v>12122265</v>
      </c>
      <c r="I1596" s="5">
        <v>0</v>
      </c>
      <c r="J1596" s="5">
        <v>0</v>
      </c>
      <c r="K1596" s="5">
        <v>0</v>
      </c>
      <c r="L1596" s="5">
        <v>0</v>
      </c>
      <c r="M1596" s="5">
        <v>0</v>
      </c>
      <c r="N1596" s="5">
        <v>0</v>
      </c>
      <c r="O1596" s="5">
        <v>20333295.77</v>
      </c>
      <c r="P1596" s="5">
        <v>861013353</v>
      </c>
      <c r="Q1596" s="5">
        <v>90257370.11</v>
      </c>
      <c r="R1596" s="5">
        <v>12850733.7</v>
      </c>
      <c r="S1596" s="5">
        <v>12532902.61</v>
      </c>
      <c r="T1596" s="5">
        <v>-67475.24</v>
      </c>
      <c r="U1596" s="5">
        <v>-14184686.2</v>
      </c>
      <c r="V1596" s="5">
        <v>0</v>
      </c>
      <c r="W1596" s="5">
        <v>9200620.24</v>
      </c>
      <c r="X1596" s="5">
        <v>626502.18</v>
      </c>
      <c r="Y1596" s="5">
        <v>12072743.81</v>
      </c>
      <c r="Z1596" s="5">
        <v>0</v>
      </c>
      <c r="AA1596" s="5"/>
      <c r="AB1596" s="5">
        <v>4099707.02</v>
      </c>
      <c r="AC1596" s="5">
        <v>10278213.22</v>
      </c>
      <c r="AD1596" s="5">
        <v>82229723.65</v>
      </c>
      <c r="AE1596" s="8">
        <f t="shared" si="425"/>
        <v>2084352046.14</v>
      </c>
      <c r="AF1596" s="8">
        <f t="shared" si="426"/>
        <v>1669484201.78</v>
      </c>
      <c r="AG1596" s="8">
        <f t="shared" si="427"/>
        <v>411301743.37</v>
      </c>
      <c r="AH1596" s="8">
        <f t="shared" si="428"/>
        <v>405123237.17</v>
      </c>
      <c r="AI1596" s="8">
        <f t="shared" si="429"/>
        <v>322893513.52</v>
      </c>
      <c r="AJ1596" s="8">
        <f t="shared" si="413"/>
        <v>989855268.89</v>
      </c>
      <c r="AK1596" s="13">
        <f t="shared" si="414"/>
        <v>426940588.17</v>
      </c>
      <c r="AL1596" s="13">
        <f t="shared" si="415"/>
        <v>-14184686.2</v>
      </c>
      <c r="AM1596" s="13">
        <f t="shared" si="416"/>
        <v>16512822.82</v>
      </c>
      <c r="AN1596" s="13">
        <f t="shared" si="417"/>
        <v>429268724.79</v>
      </c>
      <c r="AO1596" s="13">
        <f t="shared" si="418"/>
        <v>1411855499.55</v>
      </c>
      <c r="AP1596" s="13">
        <f t="shared" si="419"/>
        <v>451595755.78</v>
      </c>
      <c r="AQ1596" s="13">
        <f t="shared" si="420"/>
        <v>369366032.13</v>
      </c>
      <c r="AR1596" s="13">
        <f t="shared" si="421"/>
        <v>439473490.78</v>
      </c>
      <c r="AS1596" s="13">
        <f t="shared" si="422"/>
        <v>357243767.13</v>
      </c>
      <c r="AT1596" s="13">
        <f t="shared" si="423"/>
        <v>347039001.14</v>
      </c>
      <c r="AU1596" s="13">
        <f>AT1596-VLOOKUP(A1596,[1]选股结果!$A$2:$BJ$3005,48,FALSE)*0.08</f>
        <v>220039124.008</v>
      </c>
      <c r="AV1596" s="13">
        <f t="shared" si="424"/>
        <v>82229723.65</v>
      </c>
    </row>
    <row r="1597" spans="1:48">
      <c r="A1597" s="4" t="s">
        <v>3238</v>
      </c>
      <c r="B1597" s="4" t="s">
        <v>3239</v>
      </c>
      <c r="C1597" s="5">
        <v>2084151253.31</v>
      </c>
      <c r="D1597" s="5">
        <v>0</v>
      </c>
      <c r="E1597" s="5">
        <v>0</v>
      </c>
      <c r="F1597" s="5">
        <v>0</v>
      </c>
      <c r="G1597" s="5">
        <v>1656622732.07</v>
      </c>
      <c r="H1597" s="5">
        <v>36334020.49</v>
      </c>
      <c r="I1597" s="5">
        <v>0</v>
      </c>
      <c r="J1597" s="5">
        <v>0</v>
      </c>
      <c r="K1597" s="5">
        <v>0</v>
      </c>
      <c r="L1597" s="5">
        <v>0</v>
      </c>
      <c r="M1597" s="5">
        <v>0</v>
      </c>
      <c r="N1597" s="5">
        <v>0</v>
      </c>
      <c r="O1597" s="5">
        <v>7015907.72</v>
      </c>
      <c r="P1597" s="5">
        <v>29515018.37</v>
      </c>
      <c r="Q1597" s="5">
        <v>96577402.74</v>
      </c>
      <c r="R1597" s="5">
        <v>15746695.34</v>
      </c>
      <c r="S1597" s="5">
        <v>33885338.16</v>
      </c>
      <c r="T1597" s="5">
        <v>18171119.23</v>
      </c>
      <c r="U1597" s="5">
        <v>0</v>
      </c>
      <c r="V1597" s="5">
        <v>0</v>
      </c>
      <c r="W1597" s="5">
        <v>-974310</v>
      </c>
      <c r="X1597" s="5">
        <v>7532327.45</v>
      </c>
      <c r="Y1597" s="5">
        <v>14341801.59</v>
      </c>
      <c r="Z1597" s="5">
        <v>-15918802.06</v>
      </c>
      <c r="AA1597" s="5"/>
      <c r="AB1597" s="5">
        <v>20145144.95</v>
      </c>
      <c r="AC1597" s="5">
        <v>32116150.98</v>
      </c>
      <c r="AD1597" s="5">
        <v>9333240.92</v>
      </c>
      <c r="AE1597" s="8">
        <f t="shared" si="425"/>
        <v>2084151253.31</v>
      </c>
      <c r="AF1597" s="8">
        <f t="shared" si="426"/>
        <v>1839363094.4</v>
      </c>
      <c r="AG1597" s="8">
        <f t="shared" si="427"/>
        <v>224192037.04</v>
      </c>
      <c r="AH1597" s="8">
        <f t="shared" si="428"/>
        <v>212221031.01</v>
      </c>
      <c r="AI1597" s="8">
        <f t="shared" si="429"/>
        <v>202887790.09</v>
      </c>
      <c r="AJ1597" s="8">
        <f t="shared" si="413"/>
        <v>159421136.45</v>
      </c>
      <c r="AK1597" s="13">
        <f t="shared" si="414"/>
        <v>259129960.5</v>
      </c>
      <c r="AL1597" s="13">
        <f t="shared" si="415"/>
        <v>0</v>
      </c>
      <c r="AM1597" s="13">
        <f t="shared" si="416"/>
        <v>-18225326.31</v>
      </c>
      <c r="AN1597" s="13">
        <f t="shared" si="417"/>
        <v>240904634.19</v>
      </c>
      <c r="AO1597" s="13">
        <f t="shared" si="418"/>
        <v>427528521.24</v>
      </c>
      <c r="AP1597" s="13">
        <f t="shared" si="419"/>
        <v>329349319.15</v>
      </c>
      <c r="AQ1597" s="13">
        <f t="shared" si="420"/>
        <v>320016078.23</v>
      </c>
      <c r="AR1597" s="13">
        <f t="shared" si="421"/>
        <v>293015298.66</v>
      </c>
      <c r="AS1597" s="13">
        <f t="shared" si="422"/>
        <v>283682057.74</v>
      </c>
      <c r="AT1597" s="13">
        <f t="shared" si="423"/>
        <v>231571393.27</v>
      </c>
      <c r="AU1597" s="13">
        <f>AT1597-VLOOKUP(A1597,[1]选股结果!$A$2:$BJ$3005,48,FALSE)*0.08</f>
        <v>-27037255.7692</v>
      </c>
      <c r="AV1597" s="13">
        <f t="shared" si="424"/>
        <v>9333240.91999999</v>
      </c>
    </row>
    <row r="1598" spans="1:48">
      <c r="A1598" s="4" t="s">
        <v>3240</v>
      </c>
      <c r="B1598" s="4" t="s">
        <v>3241</v>
      </c>
      <c r="C1598" s="5">
        <v>2083728520.18</v>
      </c>
      <c r="D1598" s="5">
        <v>0</v>
      </c>
      <c r="E1598" s="5">
        <v>0</v>
      </c>
      <c r="F1598" s="5">
        <v>0</v>
      </c>
      <c r="G1598" s="5">
        <v>1849455160.8</v>
      </c>
      <c r="H1598" s="5">
        <v>70652753.4</v>
      </c>
      <c r="I1598" s="5">
        <v>0</v>
      </c>
      <c r="J1598" s="5">
        <v>0</v>
      </c>
      <c r="K1598" s="5">
        <v>0</v>
      </c>
      <c r="L1598" s="5">
        <v>0</v>
      </c>
      <c r="M1598" s="5">
        <v>0</v>
      </c>
      <c r="N1598" s="5">
        <v>0</v>
      </c>
      <c r="O1598" s="5">
        <v>9953014.75</v>
      </c>
      <c r="P1598" s="5">
        <v>18829372.63</v>
      </c>
      <c r="Q1598" s="5">
        <v>174658610.49</v>
      </c>
      <c r="R1598" s="5">
        <v>112587886.14</v>
      </c>
      <c r="S1598" s="5">
        <v>75688417.6</v>
      </c>
      <c r="T1598" s="5">
        <v>-49539755</v>
      </c>
      <c r="U1598" s="5">
        <v>-44875333.73</v>
      </c>
      <c r="V1598" s="5">
        <v>0</v>
      </c>
      <c r="W1598" s="5">
        <v>-7911783</v>
      </c>
      <c r="X1598" s="5">
        <v>30548266.65</v>
      </c>
      <c r="Y1598" s="5">
        <v>4002565.21</v>
      </c>
      <c r="Z1598" s="5">
        <v>-24142622.78</v>
      </c>
      <c r="AA1598" s="5"/>
      <c r="AB1598" s="5">
        <v>5008669.02</v>
      </c>
      <c r="AC1598" s="5">
        <v>24376842.71</v>
      </c>
      <c r="AD1598" s="5">
        <v>-28648993.04</v>
      </c>
      <c r="AE1598" s="8">
        <f t="shared" si="425"/>
        <v>2083728520.18</v>
      </c>
      <c r="AF1598" s="8">
        <f t="shared" si="426"/>
        <v>2241172462.41</v>
      </c>
      <c r="AG1598" s="8">
        <f t="shared" si="427"/>
        <v>-273588934.87</v>
      </c>
      <c r="AH1598" s="8">
        <f t="shared" si="428"/>
        <v>-292957108.56</v>
      </c>
      <c r="AI1598" s="8">
        <f t="shared" si="429"/>
        <v>-264308115.52</v>
      </c>
      <c r="AJ1598" s="8">
        <f t="shared" si="413"/>
        <v>226811736.77</v>
      </c>
      <c r="AK1598" s="13">
        <f t="shared" si="414"/>
        <v>-153441377.02</v>
      </c>
      <c r="AL1598" s="13">
        <f t="shared" si="415"/>
        <v>-44875333.73</v>
      </c>
      <c r="AM1598" s="13">
        <f t="shared" si="416"/>
        <v>-86635267.39</v>
      </c>
      <c r="AN1598" s="13">
        <f t="shared" si="417"/>
        <v>-284951978.14</v>
      </c>
      <c r="AO1598" s="13">
        <f t="shared" si="418"/>
        <v>234273359.38</v>
      </c>
      <c r="AP1598" s="13">
        <f t="shared" si="419"/>
        <v>-7100206.02000001</v>
      </c>
      <c r="AQ1598" s="13">
        <f t="shared" si="420"/>
        <v>21548787.02</v>
      </c>
      <c r="AR1598" s="13">
        <f t="shared" si="421"/>
        <v>-77752959.42</v>
      </c>
      <c r="AS1598" s="13">
        <f t="shared" si="422"/>
        <v>-49103966.38</v>
      </c>
      <c r="AT1598" s="13">
        <f t="shared" si="423"/>
        <v>-256302985.1</v>
      </c>
      <c r="AU1598" s="13">
        <f>AT1598-VLOOKUP(A1598,[1]选股结果!$A$2:$BJ$3005,48,FALSE)*0.08</f>
        <v>-369669639.9568</v>
      </c>
      <c r="AV1598" s="13">
        <f t="shared" si="424"/>
        <v>-28648993.04</v>
      </c>
    </row>
    <row r="1599" spans="1:48">
      <c r="A1599" s="4" t="s">
        <v>3242</v>
      </c>
      <c r="B1599" s="4" t="s">
        <v>3243</v>
      </c>
      <c r="C1599" s="5">
        <v>2076758624.43</v>
      </c>
      <c r="D1599" s="5">
        <v>0</v>
      </c>
      <c r="E1599" s="5">
        <v>0</v>
      </c>
      <c r="F1599" s="5">
        <v>0</v>
      </c>
      <c r="G1599" s="5">
        <v>1792710020.89</v>
      </c>
      <c r="H1599" s="5">
        <v>13775940.21</v>
      </c>
      <c r="I1599" s="5">
        <v>0</v>
      </c>
      <c r="J1599" s="5">
        <v>0</v>
      </c>
      <c r="K1599" s="5">
        <v>0</v>
      </c>
      <c r="L1599" s="5">
        <v>0</v>
      </c>
      <c r="M1599" s="5">
        <v>0</v>
      </c>
      <c r="N1599" s="5">
        <v>0</v>
      </c>
      <c r="O1599" s="5">
        <v>12461455.41</v>
      </c>
      <c r="P1599" s="5">
        <v>29807936.86</v>
      </c>
      <c r="Q1599" s="5">
        <v>57295543.93</v>
      </c>
      <c r="R1599" s="5">
        <v>10829505.78</v>
      </c>
      <c r="S1599" s="5">
        <v>9442814.26</v>
      </c>
      <c r="T1599" s="5">
        <v>9536028.11</v>
      </c>
      <c r="U1599" s="5">
        <v>3484602.42</v>
      </c>
      <c r="V1599" s="5">
        <v>0</v>
      </c>
      <c r="W1599" s="5">
        <v>7039292.71</v>
      </c>
      <c r="X1599" s="5">
        <v>2669352</v>
      </c>
      <c r="Y1599" s="5">
        <v>1260739.19</v>
      </c>
      <c r="Z1599" s="5">
        <v>0</v>
      </c>
      <c r="AA1599" s="5"/>
      <c r="AB1599" s="5">
        <v>116369.48</v>
      </c>
      <c r="AC1599" s="5">
        <v>17839.74</v>
      </c>
      <c r="AD1599" s="5">
        <v>26285407.28</v>
      </c>
      <c r="AE1599" s="8">
        <f t="shared" si="425"/>
        <v>2076758624.43</v>
      </c>
      <c r="AF1599" s="8">
        <f t="shared" si="426"/>
        <v>1912547277.13</v>
      </c>
      <c r="AG1599" s="8">
        <f t="shared" si="427"/>
        <v>176856576.93</v>
      </c>
      <c r="AH1599" s="8">
        <f t="shared" si="428"/>
        <v>176955106.67</v>
      </c>
      <c r="AI1599" s="8">
        <f t="shared" si="429"/>
        <v>150669699.39</v>
      </c>
      <c r="AJ1599" s="8">
        <f t="shared" si="413"/>
        <v>100727145.65</v>
      </c>
      <c r="AK1599" s="13">
        <f t="shared" si="414"/>
        <v>165472086.49</v>
      </c>
      <c r="AL1599" s="13">
        <f t="shared" si="415"/>
        <v>3484602.42</v>
      </c>
      <c r="AM1599" s="13">
        <f t="shared" si="416"/>
        <v>10519896.14</v>
      </c>
      <c r="AN1599" s="13">
        <f t="shared" si="417"/>
        <v>179476585.05</v>
      </c>
      <c r="AO1599" s="13">
        <f t="shared" si="418"/>
        <v>284048603.54</v>
      </c>
      <c r="AP1599" s="13">
        <f t="shared" si="419"/>
        <v>188690840.96</v>
      </c>
      <c r="AQ1599" s="13">
        <f t="shared" si="420"/>
        <v>162405433.68</v>
      </c>
      <c r="AR1599" s="13">
        <f t="shared" si="421"/>
        <v>174914900.75</v>
      </c>
      <c r="AS1599" s="13">
        <f t="shared" si="422"/>
        <v>148629493.47</v>
      </c>
      <c r="AT1599" s="13">
        <f t="shared" si="423"/>
        <v>153191177.77</v>
      </c>
      <c r="AU1599" s="13">
        <f>AT1599-VLOOKUP(A1599,[1]选股结果!$A$2:$BJ$3005,48,FALSE)*0.08</f>
        <v>14124999.8732</v>
      </c>
      <c r="AV1599" s="13">
        <f t="shared" si="424"/>
        <v>26285407.28</v>
      </c>
    </row>
    <row r="1600" spans="1:48">
      <c r="A1600" s="4" t="s">
        <v>3244</v>
      </c>
      <c r="B1600" s="4" t="s">
        <v>3245</v>
      </c>
      <c r="C1600" s="5">
        <v>2057752264.03</v>
      </c>
      <c r="D1600" s="5">
        <v>0</v>
      </c>
      <c r="E1600" s="5">
        <v>0</v>
      </c>
      <c r="F1600" s="5">
        <v>0</v>
      </c>
      <c r="G1600" s="5">
        <v>1278504446.7</v>
      </c>
      <c r="H1600" s="5">
        <v>82159387.38</v>
      </c>
      <c r="I1600" s="5">
        <v>0</v>
      </c>
      <c r="J1600" s="5">
        <v>0</v>
      </c>
      <c r="K1600" s="5">
        <v>0</v>
      </c>
      <c r="L1600" s="5">
        <v>0</v>
      </c>
      <c r="M1600" s="5">
        <v>0</v>
      </c>
      <c r="N1600" s="5">
        <v>0</v>
      </c>
      <c r="O1600" s="5">
        <v>15801940.34</v>
      </c>
      <c r="P1600" s="5">
        <v>19582067.54</v>
      </c>
      <c r="Q1600" s="5">
        <v>68310986.57</v>
      </c>
      <c r="R1600" s="5">
        <v>62560705.97</v>
      </c>
      <c r="S1600" s="5">
        <v>82668082.66</v>
      </c>
      <c r="T1600" s="5">
        <v>0</v>
      </c>
      <c r="U1600" s="5">
        <v>0</v>
      </c>
      <c r="V1600" s="5">
        <v>0</v>
      </c>
      <c r="W1600" s="5">
        <v>0</v>
      </c>
      <c r="X1600" s="5">
        <v>-1656043.85</v>
      </c>
      <c r="Y1600" s="5">
        <v>1402056.37</v>
      </c>
      <c r="Z1600" s="5">
        <v>813891.62</v>
      </c>
      <c r="AA1600" s="5"/>
      <c r="AB1600" s="5">
        <v>757515.99</v>
      </c>
      <c r="AC1600" s="5">
        <v>91304.13</v>
      </c>
      <c r="AD1600" s="5">
        <v>89684840.53</v>
      </c>
      <c r="AE1600" s="8">
        <f t="shared" si="425"/>
        <v>2057752264.03</v>
      </c>
      <c r="AF1600" s="8">
        <f t="shared" si="426"/>
        <v>1527428229.78</v>
      </c>
      <c r="AG1600" s="8">
        <f t="shared" si="427"/>
        <v>531391913.35</v>
      </c>
      <c r="AH1600" s="8">
        <f t="shared" si="428"/>
        <v>532058125.21</v>
      </c>
      <c r="AI1600" s="8">
        <f t="shared" si="429"/>
        <v>442373284.68</v>
      </c>
      <c r="AJ1600" s="8">
        <f t="shared" si="413"/>
        <v>104430838.96</v>
      </c>
      <c r="AK1600" s="13">
        <f t="shared" si="414"/>
        <v>531726090.62</v>
      </c>
      <c r="AL1600" s="13">
        <f t="shared" si="415"/>
        <v>0</v>
      </c>
      <c r="AM1600" s="13">
        <f t="shared" si="416"/>
        <v>3136147.33</v>
      </c>
      <c r="AN1600" s="13">
        <f t="shared" si="417"/>
        <v>534862237.95</v>
      </c>
      <c r="AO1600" s="13">
        <f t="shared" si="418"/>
        <v>779247817.33</v>
      </c>
      <c r="AP1600" s="13">
        <f t="shared" si="419"/>
        <v>696553560.66</v>
      </c>
      <c r="AQ1600" s="13">
        <f t="shared" si="420"/>
        <v>606868720.13</v>
      </c>
      <c r="AR1600" s="13">
        <f t="shared" si="421"/>
        <v>614394173.28</v>
      </c>
      <c r="AS1600" s="13">
        <f t="shared" si="422"/>
        <v>524709332.75</v>
      </c>
      <c r="AT1600" s="13">
        <f t="shared" si="423"/>
        <v>445177397.42</v>
      </c>
      <c r="AU1600" s="13">
        <f>AT1600-VLOOKUP(A1600,[1]选股结果!$A$2:$BJ$3005,48,FALSE)*0.08</f>
        <v>272666061.0864</v>
      </c>
      <c r="AV1600" s="13">
        <f t="shared" si="424"/>
        <v>89684840.53</v>
      </c>
    </row>
    <row r="1601" spans="1:48">
      <c r="A1601" s="4" t="s">
        <v>3246</v>
      </c>
      <c r="B1601" s="4" t="s">
        <v>3247</v>
      </c>
      <c r="C1601" s="5">
        <v>2057016145.66</v>
      </c>
      <c r="D1601" s="5">
        <v>0</v>
      </c>
      <c r="E1601" s="5">
        <v>0</v>
      </c>
      <c r="F1601" s="5">
        <v>0</v>
      </c>
      <c r="G1601" s="5">
        <v>1219151642.04</v>
      </c>
      <c r="H1601" s="5">
        <v>0</v>
      </c>
      <c r="I1601" s="5">
        <v>0</v>
      </c>
      <c r="J1601" s="5">
        <v>0</v>
      </c>
      <c r="K1601" s="5">
        <v>0</v>
      </c>
      <c r="L1601" s="5">
        <v>0</v>
      </c>
      <c r="M1601" s="5">
        <v>0</v>
      </c>
      <c r="N1601" s="5">
        <v>0</v>
      </c>
      <c r="O1601" s="5">
        <v>14995361.54</v>
      </c>
      <c r="P1601" s="5">
        <v>44997180.01</v>
      </c>
      <c r="Q1601" s="5">
        <v>70559359.52</v>
      </c>
      <c r="R1601" s="5">
        <v>400782583.05</v>
      </c>
      <c r="S1601" s="5">
        <v>-24231965.47</v>
      </c>
      <c r="T1601" s="5">
        <v>18123246.44</v>
      </c>
      <c r="U1601" s="5">
        <v>0</v>
      </c>
      <c r="V1601" s="5">
        <v>0</v>
      </c>
      <c r="W1601" s="5">
        <v>14592637.5</v>
      </c>
      <c r="X1601" s="5">
        <v>-133481.4</v>
      </c>
      <c r="Y1601" s="5">
        <v>40446.4</v>
      </c>
      <c r="Z1601" s="5">
        <v>52058.69</v>
      </c>
      <c r="AA1601" s="5"/>
      <c r="AB1601" s="5">
        <v>428666.63</v>
      </c>
      <c r="AC1601" s="5">
        <v>293798.08</v>
      </c>
      <c r="AD1601" s="5">
        <v>22798089.22</v>
      </c>
      <c r="AE1601" s="8">
        <f t="shared" si="425"/>
        <v>2057016145.66</v>
      </c>
      <c r="AF1601" s="8">
        <f t="shared" si="426"/>
        <v>1726254160.69</v>
      </c>
      <c r="AG1601" s="8">
        <f t="shared" si="427"/>
        <v>363622962.6</v>
      </c>
      <c r="AH1601" s="8">
        <f t="shared" si="428"/>
        <v>363757831.15</v>
      </c>
      <c r="AI1601" s="8">
        <f t="shared" si="429"/>
        <v>340959741.93</v>
      </c>
      <c r="AJ1601" s="8">
        <f t="shared" si="413"/>
        <v>130457478.92</v>
      </c>
      <c r="AK1601" s="13">
        <f t="shared" si="414"/>
        <v>330802431.37</v>
      </c>
      <c r="AL1601" s="13">
        <f t="shared" si="415"/>
        <v>0</v>
      </c>
      <c r="AM1601" s="13">
        <f t="shared" si="416"/>
        <v>33036292.58</v>
      </c>
      <c r="AN1601" s="13">
        <f t="shared" si="417"/>
        <v>363838723.95</v>
      </c>
      <c r="AO1601" s="13">
        <f t="shared" si="418"/>
        <v>837864503.62</v>
      </c>
      <c r="AP1601" s="13">
        <f t="shared" si="419"/>
        <v>306570465.9</v>
      </c>
      <c r="AQ1601" s="13">
        <f t="shared" si="420"/>
        <v>283772376.68</v>
      </c>
      <c r="AR1601" s="13">
        <f t="shared" si="421"/>
        <v>306570465.9</v>
      </c>
      <c r="AS1601" s="13">
        <f t="shared" si="422"/>
        <v>283772376.68</v>
      </c>
      <c r="AT1601" s="13">
        <f t="shared" si="423"/>
        <v>341040634.73</v>
      </c>
      <c r="AU1601" s="13">
        <f>AT1601-VLOOKUP(A1601,[1]选股结果!$A$2:$BJ$3005,48,FALSE)*0.08</f>
        <v>137345513.2988</v>
      </c>
      <c r="AV1601" s="13">
        <f t="shared" si="424"/>
        <v>22798089.22</v>
      </c>
    </row>
    <row r="1602" spans="1:48">
      <c r="A1602" s="4" t="s">
        <v>3248</v>
      </c>
      <c r="B1602" s="4" t="s">
        <v>3249</v>
      </c>
      <c r="C1602" s="5">
        <v>2056359346.12</v>
      </c>
      <c r="D1602" s="5">
        <v>0</v>
      </c>
      <c r="E1602" s="5">
        <v>0</v>
      </c>
      <c r="F1602" s="5">
        <v>0</v>
      </c>
      <c r="G1602" s="5">
        <v>1843310773.15</v>
      </c>
      <c r="H1602" s="5">
        <v>32658249.16</v>
      </c>
      <c r="I1602" s="5">
        <v>0</v>
      </c>
      <c r="J1602" s="5">
        <v>0</v>
      </c>
      <c r="K1602" s="5">
        <v>0</v>
      </c>
      <c r="L1602" s="5">
        <v>0</v>
      </c>
      <c r="M1602" s="5">
        <v>0</v>
      </c>
      <c r="N1602" s="5">
        <v>0</v>
      </c>
      <c r="O1602" s="5">
        <v>21056432.75</v>
      </c>
      <c r="P1602" s="5">
        <v>41295211.34</v>
      </c>
      <c r="Q1602" s="5">
        <v>89603733.03</v>
      </c>
      <c r="R1602" s="5">
        <v>2212678.22</v>
      </c>
      <c r="S1602" s="5">
        <v>29513873.52</v>
      </c>
      <c r="T1602" s="5">
        <v>9998703.4</v>
      </c>
      <c r="U1602" s="5">
        <v>7682719.41</v>
      </c>
      <c r="V1602" s="5">
        <v>0</v>
      </c>
      <c r="W1602" s="5">
        <v>0</v>
      </c>
      <c r="X1602" s="5">
        <v>22250376.82</v>
      </c>
      <c r="Y1602" s="5">
        <v>36000</v>
      </c>
      <c r="Z1602" s="5">
        <v>5421.37</v>
      </c>
      <c r="AA1602" s="5"/>
      <c r="AB1602" s="5">
        <v>289746.98</v>
      </c>
      <c r="AC1602" s="5">
        <v>315479.17</v>
      </c>
      <c r="AD1602" s="5">
        <v>2925491.41</v>
      </c>
      <c r="AE1602" s="8">
        <f t="shared" si="425"/>
        <v>2056359346.12</v>
      </c>
      <c r="AF1602" s="8">
        <f t="shared" si="426"/>
        <v>2026992702.01</v>
      </c>
      <c r="AG1602" s="8">
        <f t="shared" si="427"/>
        <v>17084392.0599999</v>
      </c>
      <c r="AH1602" s="8">
        <f t="shared" si="428"/>
        <v>17058659.8699999</v>
      </c>
      <c r="AI1602" s="8">
        <f t="shared" si="429"/>
        <v>14133168.4599999</v>
      </c>
      <c r="AJ1602" s="8">
        <f t="shared" si="413"/>
        <v>152017109.31</v>
      </c>
      <c r="AK1602" s="13">
        <f t="shared" si="414"/>
        <v>29402644.1099998</v>
      </c>
      <c r="AL1602" s="13">
        <f t="shared" si="415"/>
        <v>7682719.41</v>
      </c>
      <c r="AM1602" s="13">
        <f t="shared" si="416"/>
        <v>-19954703.65</v>
      </c>
      <c r="AN1602" s="13">
        <f t="shared" si="417"/>
        <v>17130659.8699998</v>
      </c>
      <c r="AO1602" s="13">
        <f t="shared" si="418"/>
        <v>213048572.97</v>
      </c>
      <c r="AP1602" s="13">
        <f t="shared" si="419"/>
        <v>91574766.7899998</v>
      </c>
      <c r="AQ1602" s="13">
        <f t="shared" si="420"/>
        <v>88649275.3799998</v>
      </c>
      <c r="AR1602" s="13">
        <f t="shared" si="421"/>
        <v>58916517.6299998</v>
      </c>
      <c r="AS1602" s="13">
        <f t="shared" si="422"/>
        <v>55991026.2199998</v>
      </c>
      <c r="AT1602" s="13">
        <f t="shared" si="423"/>
        <v>14205168.4599998</v>
      </c>
      <c r="AU1602" s="13">
        <f>AT1602-VLOOKUP(A1602,[1]选股结果!$A$2:$BJ$3005,48,FALSE)*0.08</f>
        <v>-95140817.1120002</v>
      </c>
      <c r="AV1602" s="13">
        <f t="shared" si="424"/>
        <v>2925491.41</v>
      </c>
    </row>
    <row r="1603" spans="1:48">
      <c r="A1603" s="4" t="s">
        <v>3250</v>
      </c>
      <c r="B1603" s="4" t="s">
        <v>3251</v>
      </c>
      <c r="C1603" s="5">
        <v>2055470173.06</v>
      </c>
      <c r="D1603" s="5">
        <v>0</v>
      </c>
      <c r="E1603" s="5">
        <v>0</v>
      </c>
      <c r="F1603" s="5">
        <v>0</v>
      </c>
      <c r="G1603" s="5">
        <v>1339887019.96</v>
      </c>
      <c r="H1603" s="5">
        <v>14822882.19</v>
      </c>
      <c r="I1603" s="5">
        <v>0</v>
      </c>
      <c r="J1603" s="5">
        <v>0</v>
      </c>
      <c r="K1603" s="5">
        <v>0</v>
      </c>
      <c r="L1603" s="5">
        <v>0</v>
      </c>
      <c r="M1603" s="5">
        <v>0</v>
      </c>
      <c r="N1603" s="5">
        <v>0</v>
      </c>
      <c r="O1603" s="5">
        <v>16712763.37</v>
      </c>
      <c r="P1603" s="5">
        <v>219558927.69</v>
      </c>
      <c r="Q1603" s="5">
        <v>113411485.2</v>
      </c>
      <c r="R1603" s="5">
        <v>49037610.46</v>
      </c>
      <c r="S1603" s="5">
        <v>-13508344.07</v>
      </c>
      <c r="T1603" s="5">
        <v>-35825.48</v>
      </c>
      <c r="U1603" s="5">
        <v>0</v>
      </c>
      <c r="V1603" s="5">
        <v>0</v>
      </c>
      <c r="W1603" s="5">
        <v>506289.3</v>
      </c>
      <c r="X1603" s="5">
        <v>-57402.44</v>
      </c>
      <c r="Y1603" s="5">
        <v>2457486.83</v>
      </c>
      <c r="Z1603" s="5">
        <v>73989.52</v>
      </c>
      <c r="AA1603" s="5"/>
      <c r="AB1603" s="5">
        <v>6859573.84</v>
      </c>
      <c r="AC1603" s="5">
        <v>2155951.82</v>
      </c>
      <c r="AD1603" s="5">
        <v>69473449.09</v>
      </c>
      <c r="AE1603" s="8">
        <f t="shared" si="425"/>
        <v>2055470173.06</v>
      </c>
      <c r="AF1603" s="8">
        <f t="shared" si="426"/>
        <v>1725099462.61</v>
      </c>
      <c r="AG1603" s="8">
        <f t="shared" si="427"/>
        <v>328515079.4</v>
      </c>
      <c r="AH1603" s="8">
        <f t="shared" si="428"/>
        <v>333218701.42</v>
      </c>
      <c r="AI1603" s="8">
        <f t="shared" si="429"/>
        <v>263745252.33</v>
      </c>
      <c r="AJ1603" s="8">
        <f t="shared" ref="AJ1603:AJ1666" si="430">O1603+P1603+Q1603+Y1603-AB1603+AC1603</f>
        <v>347437041.07</v>
      </c>
      <c r="AK1603" s="13">
        <f t="shared" ref="AK1603:AK1666" si="431">C1603-G1603-O1603-P1603-Q1603-R1603+Y1603-S1603</f>
        <v>332828197.28</v>
      </c>
      <c r="AL1603" s="13">
        <f t="shared" ref="AL1603:AL1666" si="432">U1603</f>
        <v>0</v>
      </c>
      <c r="AM1603" s="13">
        <f t="shared" ref="AM1603:AM1666" si="433">T1603-U1603+V1603+W1603-X1603+Z1603+AA1603-AC1603+AB1603</f>
        <v>5305477.8</v>
      </c>
      <c r="AN1603" s="13">
        <f t="shared" ref="AN1603:AN1666" si="434">AK1603+AL1603+AM1603</f>
        <v>338133675.08</v>
      </c>
      <c r="AO1603" s="13">
        <f t="shared" ref="AO1603:AO1666" si="435">C1603-G1603</f>
        <v>715583153.1</v>
      </c>
      <c r="AP1603" s="13">
        <f t="shared" ref="AP1603:AP1666" si="436">AK1603+S1603+H1603</f>
        <v>334142735.4</v>
      </c>
      <c r="AQ1603" s="13">
        <f t="shared" ref="AQ1603:AQ1666" si="437">AP1603-AV1603</f>
        <v>264669286.31</v>
      </c>
      <c r="AR1603" s="13">
        <f t="shared" ref="AR1603:AR1666" si="438">AP1603-H1603</f>
        <v>319319853.21</v>
      </c>
      <c r="AS1603" s="13">
        <f t="shared" ref="AS1603:AS1666" si="439">AP1603-H1603-AV1603</f>
        <v>249846404.12</v>
      </c>
      <c r="AT1603" s="13">
        <f t="shared" ref="AT1603:AT1666" si="440">AK1603-AV1603+AL1603+AM1603</f>
        <v>268660225.99</v>
      </c>
      <c r="AU1603" s="13">
        <f>AT1603-VLOOKUP(A1603,[1]选股结果!$A$2:$BJ$3005,48,FALSE)*0.08</f>
        <v>20730868.1475999</v>
      </c>
      <c r="AV1603" s="13">
        <f t="shared" ref="AV1603:AV1666" si="441">AH1603-AI1603</f>
        <v>69473449.09</v>
      </c>
    </row>
    <row r="1604" spans="1:48">
      <c r="A1604" s="4" t="s">
        <v>3252</v>
      </c>
      <c r="B1604" s="4" t="s">
        <v>3253</v>
      </c>
      <c r="C1604" s="5">
        <v>2053834496.06</v>
      </c>
      <c r="D1604" s="5">
        <v>849526539.49</v>
      </c>
      <c r="E1604" s="5">
        <v>0</v>
      </c>
      <c r="F1604" s="5">
        <v>0</v>
      </c>
      <c r="G1604" s="5">
        <v>0</v>
      </c>
      <c r="H1604" s="5">
        <v>0</v>
      </c>
      <c r="I1604" s="5">
        <v>0</v>
      </c>
      <c r="J1604" s="5">
        <v>0</v>
      </c>
      <c r="K1604" s="5">
        <v>0</v>
      </c>
      <c r="L1604" s="5">
        <v>0</v>
      </c>
      <c r="M1604" s="5">
        <v>0</v>
      </c>
      <c r="N1604" s="5">
        <v>0</v>
      </c>
      <c r="O1604" s="5">
        <v>14760562.35</v>
      </c>
      <c r="P1604" s="5">
        <v>0</v>
      </c>
      <c r="Q1604" s="5">
        <v>0</v>
      </c>
      <c r="R1604" s="5">
        <v>0</v>
      </c>
      <c r="S1604" s="5">
        <v>0</v>
      </c>
      <c r="T1604" s="5">
        <v>923487119.69</v>
      </c>
      <c r="U1604" s="5">
        <v>3184347.41</v>
      </c>
      <c r="V1604" s="5">
        <v>-132262.34</v>
      </c>
      <c r="W1604" s="5">
        <v>63904037.63</v>
      </c>
      <c r="X1604" s="5">
        <v>31665802.21</v>
      </c>
      <c r="Y1604" s="5">
        <v>0</v>
      </c>
      <c r="Z1604" s="5">
        <v>2846042.46</v>
      </c>
      <c r="AA1604" s="5"/>
      <c r="AB1604" s="5">
        <v>4064490.57</v>
      </c>
      <c r="AC1604" s="5">
        <v>3717699.77</v>
      </c>
      <c r="AD1604" s="5">
        <v>216509517.79</v>
      </c>
      <c r="AE1604" s="8">
        <f t="shared" si="425"/>
        <v>2053834496.06</v>
      </c>
      <c r="AF1604" s="8">
        <f t="shared" si="426"/>
        <v>14760562.35</v>
      </c>
      <c r="AG1604" s="8">
        <f t="shared" si="427"/>
        <v>2997513068.94</v>
      </c>
      <c r="AH1604" s="8">
        <f t="shared" si="428"/>
        <v>2997859859.74</v>
      </c>
      <c r="AI1604" s="8">
        <f t="shared" si="429"/>
        <v>2781350341.95</v>
      </c>
      <c r="AJ1604" s="8">
        <f t="shared" si="430"/>
        <v>14413771.55</v>
      </c>
      <c r="AK1604" s="13">
        <f t="shared" si="431"/>
        <v>2039073933.71</v>
      </c>
      <c r="AL1604" s="13">
        <f t="shared" si="432"/>
        <v>3184347.41</v>
      </c>
      <c r="AM1604" s="13">
        <f t="shared" si="433"/>
        <v>955601578.62</v>
      </c>
      <c r="AN1604" s="13">
        <f t="shared" si="434"/>
        <v>2997859859.74</v>
      </c>
      <c r="AO1604" s="13">
        <f t="shared" si="435"/>
        <v>2053834496.06</v>
      </c>
      <c r="AP1604" s="13">
        <f t="shared" si="436"/>
        <v>2039073933.71</v>
      </c>
      <c r="AQ1604" s="13">
        <f t="shared" si="437"/>
        <v>1822564415.92</v>
      </c>
      <c r="AR1604" s="13">
        <f t="shared" si="438"/>
        <v>2039073933.71</v>
      </c>
      <c r="AS1604" s="13">
        <f t="shared" si="439"/>
        <v>1822564415.92</v>
      </c>
      <c r="AT1604" s="13">
        <f t="shared" si="440"/>
        <v>2781350341.95</v>
      </c>
      <c r="AU1604" s="13">
        <f>AT1604-VLOOKUP(A1604,[1]选股结果!$A$2:$BJ$3005,48,FALSE)*0.08</f>
        <v>1496978570.442</v>
      </c>
      <c r="AV1604" s="13">
        <f t="shared" si="441"/>
        <v>216509517.79</v>
      </c>
    </row>
    <row r="1605" spans="1:48">
      <c r="A1605" s="4" t="s">
        <v>3254</v>
      </c>
      <c r="B1605" s="4" t="s">
        <v>3255</v>
      </c>
      <c r="C1605" s="5">
        <v>2053040234.42</v>
      </c>
      <c r="D1605" s="5">
        <v>0</v>
      </c>
      <c r="E1605" s="5">
        <v>0</v>
      </c>
      <c r="F1605" s="5">
        <v>0</v>
      </c>
      <c r="G1605" s="5">
        <v>505159449.94</v>
      </c>
      <c r="H1605" s="5">
        <v>5404675.29</v>
      </c>
      <c r="I1605" s="5">
        <v>0</v>
      </c>
      <c r="J1605" s="5">
        <v>0</v>
      </c>
      <c r="K1605" s="5">
        <v>0</v>
      </c>
      <c r="L1605" s="5">
        <v>0</v>
      </c>
      <c r="M1605" s="5">
        <v>0</v>
      </c>
      <c r="N1605" s="5">
        <v>0</v>
      </c>
      <c r="O1605" s="5">
        <v>28388539.15</v>
      </c>
      <c r="P1605" s="5">
        <v>992923866.2</v>
      </c>
      <c r="Q1605" s="5">
        <v>127419060</v>
      </c>
      <c r="R1605" s="5">
        <v>62042225.21</v>
      </c>
      <c r="S1605" s="5">
        <v>-10137665.3</v>
      </c>
      <c r="T1605" s="5">
        <v>21429045.59</v>
      </c>
      <c r="U1605" s="5">
        <v>17991641.61</v>
      </c>
      <c r="V1605" s="5">
        <v>0</v>
      </c>
      <c r="W1605" s="5">
        <v>-23207.31</v>
      </c>
      <c r="X1605" s="5">
        <v>7274013.13</v>
      </c>
      <c r="Y1605" s="5">
        <v>-68170.3</v>
      </c>
      <c r="Z1605" s="5">
        <v>35297.85</v>
      </c>
      <c r="AA1605" s="5"/>
      <c r="AB1605" s="5">
        <v>1750618.58</v>
      </c>
      <c r="AC1605" s="5">
        <v>1277640.54</v>
      </c>
      <c r="AD1605" s="5">
        <v>48766791.1</v>
      </c>
      <c r="AE1605" s="8">
        <f t="shared" si="425"/>
        <v>2053040234.42</v>
      </c>
      <c r="AF1605" s="8">
        <f t="shared" si="426"/>
        <v>1705795475.2</v>
      </c>
      <c r="AG1605" s="8">
        <f t="shared" si="427"/>
        <v>361480052.52</v>
      </c>
      <c r="AH1605" s="8">
        <f t="shared" si="428"/>
        <v>361953030.56</v>
      </c>
      <c r="AI1605" s="8">
        <f t="shared" si="429"/>
        <v>313186239.46</v>
      </c>
      <c r="AJ1605" s="8">
        <f t="shared" si="430"/>
        <v>1148190317.01</v>
      </c>
      <c r="AK1605" s="13">
        <f t="shared" si="431"/>
        <v>347176588.92</v>
      </c>
      <c r="AL1605" s="13">
        <f t="shared" si="432"/>
        <v>17991641.61</v>
      </c>
      <c r="AM1605" s="13">
        <f t="shared" si="433"/>
        <v>-3351540.57</v>
      </c>
      <c r="AN1605" s="13">
        <f t="shared" si="434"/>
        <v>361816689.96</v>
      </c>
      <c r="AO1605" s="13">
        <f t="shared" si="435"/>
        <v>1547880784.48</v>
      </c>
      <c r="AP1605" s="13">
        <f t="shared" si="436"/>
        <v>342443598.91</v>
      </c>
      <c r="AQ1605" s="13">
        <f t="shared" si="437"/>
        <v>293676807.81</v>
      </c>
      <c r="AR1605" s="13">
        <f t="shared" si="438"/>
        <v>337038923.62</v>
      </c>
      <c r="AS1605" s="13">
        <f t="shared" si="439"/>
        <v>288272132.52</v>
      </c>
      <c r="AT1605" s="13">
        <f t="shared" si="440"/>
        <v>313049898.86</v>
      </c>
      <c r="AU1605" s="13">
        <f>AT1605-VLOOKUP(A1605,[1]选股结果!$A$2:$BJ$3005,48,FALSE)*0.08</f>
        <v>133603600.816</v>
      </c>
      <c r="AV1605" s="13">
        <f t="shared" si="441"/>
        <v>48766791.1</v>
      </c>
    </row>
    <row r="1606" spans="1:48">
      <c r="A1606" s="4" t="s">
        <v>3256</v>
      </c>
      <c r="B1606" s="4" t="s">
        <v>3257</v>
      </c>
      <c r="C1606" s="5">
        <v>2050957981.29</v>
      </c>
      <c r="D1606" s="5">
        <v>0</v>
      </c>
      <c r="E1606" s="5">
        <v>0</v>
      </c>
      <c r="F1606" s="5">
        <v>0</v>
      </c>
      <c r="G1606" s="5">
        <v>1636796951.68</v>
      </c>
      <c r="H1606" s="5">
        <v>35670737.84</v>
      </c>
      <c r="I1606" s="5">
        <v>0</v>
      </c>
      <c r="J1606" s="5">
        <v>0</v>
      </c>
      <c r="K1606" s="5">
        <v>0</v>
      </c>
      <c r="L1606" s="5">
        <v>0</v>
      </c>
      <c r="M1606" s="5">
        <v>0</v>
      </c>
      <c r="N1606" s="5">
        <v>0</v>
      </c>
      <c r="O1606" s="5">
        <v>2057962.75</v>
      </c>
      <c r="P1606" s="5">
        <v>33128582.7</v>
      </c>
      <c r="Q1606" s="5">
        <v>131933440</v>
      </c>
      <c r="R1606" s="5">
        <v>163118877.56</v>
      </c>
      <c r="S1606" s="5">
        <v>59709700.82</v>
      </c>
      <c r="T1606" s="5">
        <v>20516592.98</v>
      </c>
      <c r="U1606" s="5">
        <v>0</v>
      </c>
      <c r="V1606" s="5">
        <v>0</v>
      </c>
      <c r="W1606" s="5">
        <v>0</v>
      </c>
      <c r="X1606" s="5">
        <v>14120510.41</v>
      </c>
      <c r="Y1606" s="5">
        <v>558419.02</v>
      </c>
      <c r="Z1606" s="5">
        <v>4394506.94</v>
      </c>
      <c r="AA1606" s="5"/>
      <c r="AB1606" s="5">
        <v>818804.06</v>
      </c>
      <c r="AC1606" s="5">
        <v>2237214.07</v>
      </c>
      <c r="AD1606" s="5">
        <v>-2096277.02</v>
      </c>
      <c r="AE1606" s="8">
        <f t="shared" si="425"/>
        <v>2050957981.29</v>
      </c>
      <c r="AF1606" s="8">
        <f t="shared" si="426"/>
        <v>2026745515.51</v>
      </c>
      <c r="AG1606" s="8">
        <f t="shared" si="427"/>
        <v>34444636.27</v>
      </c>
      <c r="AH1606" s="8">
        <f t="shared" si="428"/>
        <v>33026226.26</v>
      </c>
      <c r="AI1606" s="8">
        <f t="shared" si="429"/>
        <v>35122503.28</v>
      </c>
      <c r="AJ1606" s="8">
        <f t="shared" si="430"/>
        <v>169096814.48</v>
      </c>
      <c r="AK1606" s="13">
        <f t="shared" si="431"/>
        <v>24770884.7999999</v>
      </c>
      <c r="AL1606" s="13">
        <f t="shared" si="432"/>
        <v>0</v>
      </c>
      <c r="AM1606" s="13">
        <f t="shared" si="433"/>
        <v>9372179.5</v>
      </c>
      <c r="AN1606" s="13">
        <f t="shared" si="434"/>
        <v>34143064.2999999</v>
      </c>
      <c r="AO1606" s="13">
        <f t="shared" si="435"/>
        <v>414161029.61</v>
      </c>
      <c r="AP1606" s="13">
        <f t="shared" si="436"/>
        <v>120151323.46</v>
      </c>
      <c r="AQ1606" s="13">
        <f t="shared" si="437"/>
        <v>122247600.48</v>
      </c>
      <c r="AR1606" s="13">
        <f t="shared" si="438"/>
        <v>84480585.6199999</v>
      </c>
      <c r="AS1606" s="13">
        <f t="shared" si="439"/>
        <v>86576862.6399999</v>
      </c>
      <c r="AT1606" s="13">
        <f t="shared" si="440"/>
        <v>36239341.3199999</v>
      </c>
      <c r="AU1606" s="13">
        <f>AT1606-VLOOKUP(A1606,[1]选股结果!$A$2:$BJ$3005,48,FALSE)*0.08</f>
        <v>-100629934.0408</v>
      </c>
      <c r="AV1606" s="13">
        <f t="shared" si="441"/>
        <v>-2096277.02</v>
      </c>
    </row>
    <row r="1607" spans="1:48">
      <c r="A1607" s="4" t="s">
        <v>3258</v>
      </c>
      <c r="B1607" s="4" t="s">
        <v>3259</v>
      </c>
      <c r="C1607" s="5">
        <v>2049202007.45</v>
      </c>
      <c r="D1607" s="5">
        <v>0</v>
      </c>
      <c r="E1607" s="5">
        <v>0</v>
      </c>
      <c r="F1607" s="5">
        <v>0</v>
      </c>
      <c r="G1607" s="5">
        <v>1652995339.86</v>
      </c>
      <c r="H1607" s="5">
        <v>7918858.28</v>
      </c>
      <c r="I1607" s="5">
        <v>0</v>
      </c>
      <c r="J1607" s="5">
        <v>0</v>
      </c>
      <c r="K1607" s="5">
        <v>0</v>
      </c>
      <c r="L1607" s="5">
        <v>0</v>
      </c>
      <c r="M1607" s="5">
        <v>0</v>
      </c>
      <c r="N1607" s="5">
        <v>0</v>
      </c>
      <c r="O1607" s="5">
        <v>7443665.2</v>
      </c>
      <c r="P1607" s="5">
        <v>111735638.43</v>
      </c>
      <c r="Q1607" s="5">
        <v>213788619.49</v>
      </c>
      <c r="R1607" s="5">
        <v>3034669.73</v>
      </c>
      <c r="S1607" s="5">
        <v>-9167853.9</v>
      </c>
      <c r="T1607" s="5">
        <v>4504741.82</v>
      </c>
      <c r="U1607" s="5">
        <v>3951735.61</v>
      </c>
      <c r="V1607" s="5">
        <v>0</v>
      </c>
      <c r="W1607" s="5">
        <v>243.66</v>
      </c>
      <c r="X1607" s="5">
        <v>4326613.12</v>
      </c>
      <c r="Y1607" s="5">
        <v>7354646.43</v>
      </c>
      <c r="Z1607" s="5">
        <v>64805.41</v>
      </c>
      <c r="AA1607" s="5"/>
      <c r="AB1607" s="5">
        <v>791660.19</v>
      </c>
      <c r="AC1607" s="5">
        <v>276372.92</v>
      </c>
      <c r="AD1607" s="5">
        <v>154227.46</v>
      </c>
      <c r="AE1607" s="8">
        <f t="shared" si="425"/>
        <v>2049202007.45</v>
      </c>
      <c r="AF1607" s="8">
        <f t="shared" si="426"/>
        <v>1979830078.81</v>
      </c>
      <c r="AG1607" s="8">
        <f t="shared" si="427"/>
        <v>62260459.9800001</v>
      </c>
      <c r="AH1607" s="8">
        <f t="shared" si="428"/>
        <v>62775747.2500001</v>
      </c>
      <c r="AI1607" s="8">
        <f t="shared" si="429"/>
        <v>62621519.7900001</v>
      </c>
      <c r="AJ1607" s="8">
        <f t="shared" si="430"/>
        <v>339807282.28</v>
      </c>
      <c r="AK1607" s="13">
        <f t="shared" si="431"/>
        <v>76726575.0700002</v>
      </c>
      <c r="AL1607" s="13">
        <f t="shared" si="432"/>
        <v>3951735.61</v>
      </c>
      <c r="AM1607" s="13">
        <f t="shared" si="433"/>
        <v>-3193270.57</v>
      </c>
      <c r="AN1607" s="13">
        <f t="shared" si="434"/>
        <v>77485040.1100002</v>
      </c>
      <c r="AO1607" s="13">
        <f t="shared" si="435"/>
        <v>396206667.59</v>
      </c>
      <c r="AP1607" s="13">
        <f t="shared" si="436"/>
        <v>75477579.4500002</v>
      </c>
      <c r="AQ1607" s="13">
        <f t="shared" si="437"/>
        <v>75323351.9900002</v>
      </c>
      <c r="AR1607" s="13">
        <f t="shared" si="438"/>
        <v>67558721.1700002</v>
      </c>
      <c r="AS1607" s="13">
        <f t="shared" si="439"/>
        <v>67404493.7100002</v>
      </c>
      <c r="AT1607" s="13">
        <f t="shared" si="440"/>
        <v>77330812.6500002</v>
      </c>
      <c r="AU1607" s="13">
        <f>AT1607-VLOOKUP(A1607,[1]选股结果!$A$2:$BJ$3005,48,FALSE)*0.08</f>
        <v>-115689453.6236</v>
      </c>
      <c r="AV1607" s="13">
        <f t="shared" si="441"/>
        <v>154227.459999993</v>
      </c>
    </row>
    <row r="1608" spans="1:48">
      <c r="A1608" s="4" t="s">
        <v>3260</v>
      </c>
      <c r="B1608" s="4" t="s">
        <v>3261</v>
      </c>
      <c r="C1608" s="5">
        <v>2044528929.02</v>
      </c>
      <c r="D1608" s="5">
        <v>0</v>
      </c>
      <c r="E1608" s="5">
        <v>0</v>
      </c>
      <c r="F1608" s="5">
        <v>0</v>
      </c>
      <c r="G1608" s="5">
        <v>1332165143.09</v>
      </c>
      <c r="H1608" s="5">
        <v>2424117.1</v>
      </c>
      <c r="I1608" s="5">
        <v>0</v>
      </c>
      <c r="J1608" s="5">
        <v>0</v>
      </c>
      <c r="K1608" s="5">
        <v>0</v>
      </c>
      <c r="L1608" s="5">
        <v>0</v>
      </c>
      <c r="M1608" s="5">
        <v>0</v>
      </c>
      <c r="N1608" s="5">
        <v>0</v>
      </c>
      <c r="O1608" s="5">
        <v>5477349.66</v>
      </c>
      <c r="P1608" s="5">
        <v>39580635.07</v>
      </c>
      <c r="Q1608" s="5">
        <v>119466479.19</v>
      </c>
      <c r="R1608" s="5">
        <v>219152109.43</v>
      </c>
      <c r="S1608" s="5">
        <v>8966655.03</v>
      </c>
      <c r="T1608" s="5">
        <v>18958621.63</v>
      </c>
      <c r="U1608" s="5">
        <v>1668835.74</v>
      </c>
      <c r="V1608" s="5">
        <v>0</v>
      </c>
      <c r="W1608" s="5">
        <v>8185559.85</v>
      </c>
      <c r="X1608" s="5">
        <v>-40391.47</v>
      </c>
      <c r="Y1608" s="5">
        <v>21324034.6</v>
      </c>
      <c r="Z1608" s="5">
        <v>-204911.1</v>
      </c>
      <c r="AA1608" s="5"/>
      <c r="AB1608" s="5">
        <v>2844848.68</v>
      </c>
      <c r="AC1608" s="5">
        <v>368341.73</v>
      </c>
      <c r="AD1608" s="5">
        <v>40072569.31</v>
      </c>
      <c r="AE1608" s="8">
        <f t="shared" si="425"/>
        <v>2044528929.02</v>
      </c>
      <c r="AF1608" s="8">
        <f t="shared" si="426"/>
        <v>1724808371.47</v>
      </c>
      <c r="AG1608" s="8">
        <f t="shared" si="427"/>
        <v>325376184.8</v>
      </c>
      <c r="AH1608" s="8">
        <f t="shared" si="428"/>
        <v>327852691.75</v>
      </c>
      <c r="AI1608" s="8">
        <f t="shared" si="429"/>
        <v>287780122.44</v>
      </c>
      <c r="AJ1608" s="8">
        <f t="shared" si="430"/>
        <v>183371991.57</v>
      </c>
      <c r="AK1608" s="13">
        <f t="shared" si="431"/>
        <v>341044592.15</v>
      </c>
      <c r="AL1608" s="13">
        <f t="shared" si="432"/>
        <v>1668835.74</v>
      </c>
      <c r="AM1608" s="13">
        <f t="shared" si="433"/>
        <v>27787333.06</v>
      </c>
      <c r="AN1608" s="13">
        <f t="shared" si="434"/>
        <v>370500760.95</v>
      </c>
      <c r="AO1608" s="13">
        <f t="shared" si="435"/>
        <v>712363785.93</v>
      </c>
      <c r="AP1608" s="13">
        <f t="shared" si="436"/>
        <v>352435364.28</v>
      </c>
      <c r="AQ1608" s="13">
        <f t="shared" si="437"/>
        <v>312362794.97</v>
      </c>
      <c r="AR1608" s="13">
        <f t="shared" si="438"/>
        <v>350011247.18</v>
      </c>
      <c r="AS1608" s="13">
        <f t="shared" si="439"/>
        <v>309938677.87</v>
      </c>
      <c r="AT1608" s="13">
        <f t="shared" si="440"/>
        <v>330428191.64</v>
      </c>
      <c r="AU1608" s="13">
        <f>AT1608-VLOOKUP(A1608,[1]选股结果!$A$2:$BJ$3005,48,FALSE)*0.08</f>
        <v>20519657.192</v>
      </c>
      <c r="AV1608" s="13">
        <f t="shared" si="441"/>
        <v>40072569.31</v>
      </c>
    </row>
    <row r="1609" spans="1:48">
      <c r="A1609" s="4" t="s">
        <v>3262</v>
      </c>
      <c r="B1609" s="4" t="s">
        <v>3263</v>
      </c>
      <c r="C1609" s="5">
        <v>2041325411.81</v>
      </c>
      <c r="D1609" s="5">
        <v>0</v>
      </c>
      <c r="E1609" s="5">
        <v>0</v>
      </c>
      <c r="F1609" s="5">
        <v>0</v>
      </c>
      <c r="G1609" s="5">
        <v>1604668690.26</v>
      </c>
      <c r="H1609" s="5">
        <v>8930738.96</v>
      </c>
      <c r="I1609" s="5">
        <v>0</v>
      </c>
      <c r="J1609" s="5">
        <v>0</v>
      </c>
      <c r="K1609" s="5">
        <v>0</v>
      </c>
      <c r="L1609" s="5">
        <v>0</v>
      </c>
      <c r="M1609" s="5">
        <v>0</v>
      </c>
      <c r="N1609" s="5">
        <v>0</v>
      </c>
      <c r="O1609" s="5">
        <v>9117786.6</v>
      </c>
      <c r="P1609" s="5">
        <v>38231130.53</v>
      </c>
      <c r="Q1609" s="5">
        <v>127226198.42</v>
      </c>
      <c r="R1609" s="5">
        <v>31964860.72</v>
      </c>
      <c r="S1609" s="5">
        <v>9504843.21</v>
      </c>
      <c r="T1609" s="5">
        <v>1053161.26</v>
      </c>
      <c r="U1609" s="5">
        <v>0</v>
      </c>
      <c r="V1609" s="5">
        <v>0</v>
      </c>
      <c r="W1609" s="5">
        <v>784058.9</v>
      </c>
      <c r="X1609" s="5">
        <v>4249334.59</v>
      </c>
      <c r="Y1609" s="5">
        <v>693567.7</v>
      </c>
      <c r="Z1609" s="5">
        <v>606706.02</v>
      </c>
      <c r="AA1609" s="5"/>
      <c r="AB1609" s="5">
        <v>2313037.69</v>
      </c>
      <c r="AC1609" s="5">
        <v>4248057.84</v>
      </c>
      <c r="AD1609" s="5">
        <v>51556142.63</v>
      </c>
      <c r="AE1609" s="8">
        <f t="shared" si="425"/>
        <v>2041325411.81</v>
      </c>
      <c r="AF1609" s="8">
        <f t="shared" si="426"/>
        <v>1820713509.74</v>
      </c>
      <c r="AG1609" s="8">
        <f t="shared" si="427"/>
        <v>218112925.96</v>
      </c>
      <c r="AH1609" s="8">
        <f t="shared" si="428"/>
        <v>216177905.81</v>
      </c>
      <c r="AI1609" s="8">
        <f t="shared" si="429"/>
        <v>164621763.18</v>
      </c>
      <c r="AJ1609" s="8">
        <f t="shared" si="430"/>
        <v>177203703.4</v>
      </c>
      <c r="AK1609" s="13">
        <f t="shared" si="431"/>
        <v>221305469.77</v>
      </c>
      <c r="AL1609" s="13">
        <f t="shared" si="432"/>
        <v>0</v>
      </c>
      <c r="AM1609" s="13">
        <f t="shared" si="433"/>
        <v>-3740428.56</v>
      </c>
      <c r="AN1609" s="13">
        <f t="shared" si="434"/>
        <v>217565041.21</v>
      </c>
      <c r="AO1609" s="13">
        <f t="shared" si="435"/>
        <v>436656721.55</v>
      </c>
      <c r="AP1609" s="13">
        <f t="shared" si="436"/>
        <v>239741051.94</v>
      </c>
      <c r="AQ1609" s="13">
        <f t="shared" si="437"/>
        <v>188184909.31</v>
      </c>
      <c r="AR1609" s="13">
        <f t="shared" si="438"/>
        <v>230810312.98</v>
      </c>
      <c r="AS1609" s="13">
        <f t="shared" si="439"/>
        <v>179254170.35</v>
      </c>
      <c r="AT1609" s="13">
        <f t="shared" si="440"/>
        <v>166008898.58</v>
      </c>
      <c r="AU1609" s="13">
        <f>AT1609-VLOOKUP(A1609,[1]选股结果!$A$2:$BJ$3005,48,FALSE)*0.08</f>
        <v>11581905.0488</v>
      </c>
      <c r="AV1609" s="13">
        <f t="shared" si="441"/>
        <v>51556142.63</v>
      </c>
    </row>
    <row r="1610" spans="1:48">
      <c r="A1610" s="4" t="s">
        <v>3264</v>
      </c>
      <c r="B1610" s="4" t="s">
        <v>3265</v>
      </c>
      <c r="C1610" s="5">
        <v>2036839263.26</v>
      </c>
      <c r="D1610" s="5">
        <v>0</v>
      </c>
      <c r="E1610" s="5">
        <v>0</v>
      </c>
      <c r="F1610" s="5">
        <v>0</v>
      </c>
      <c r="G1610" s="5">
        <v>1749148514.99</v>
      </c>
      <c r="H1610" s="5">
        <v>57789537.07</v>
      </c>
      <c r="I1610" s="5">
        <v>0</v>
      </c>
      <c r="J1610" s="5">
        <v>0</v>
      </c>
      <c r="K1610" s="5">
        <v>0</v>
      </c>
      <c r="L1610" s="5">
        <v>0</v>
      </c>
      <c r="M1610" s="5">
        <v>0</v>
      </c>
      <c r="N1610" s="5">
        <v>0</v>
      </c>
      <c r="O1610" s="5">
        <v>7168189.22</v>
      </c>
      <c r="P1610" s="5">
        <v>24935250.12</v>
      </c>
      <c r="Q1610" s="5">
        <v>83288928.88</v>
      </c>
      <c r="R1610" s="5">
        <v>24191582.9</v>
      </c>
      <c r="S1610" s="5">
        <v>57437616.96</v>
      </c>
      <c r="T1610" s="5">
        <v>8253305.28</v>
      </c>
      <c r="U1610" s="5">
        <v>12626752.91</v>
      </c>
      <c r="V1610" s="5">
        <v>0</v>
      </c>
      <c r="W1610" s="5">
        <v>0</v>
      </c>
      <c r="X1610" s="5">
        <v>19991315.76</v>
      </c>
      <c r="Y1610" s="5">
        <v>-69337.8</v>
      </c>
      <c r="Z1610" s="5">
        <v>-379278.82</v>
      </c>
      <c r="AA1610" s="5"/>
      <c r="AB1610" s="5">
        <v>542363.45</v>
      </c>
      <c r="AC1610" s="5">
        <v>3127888.07</v>
      </c>
      <c r="AD1610" s="5">
        <v>9190920.37</v>
      </c>
      <c r="AE1610" s="8">
        <f t="shared" si="425"/>
        <v>2036839263.26</v>
      </c>
      <c r="AF1610" s="8">
        <f t="shared" si="426"/>
        <v>1946170083.07</v>
      </c>
      <c r="AG1610" s="8">
        <f t="shared" si="427"/>
        <v>78621228.6899998</v>
      </c>
      <c r="AH1610" s="8">
        <f t="shared" si="428"/>
        <v>76035704.0699998</v>
      </c>
      <c r="AI1610" s="8">
        <f t="shared" si="429"/>
        <v>66844783.6999998</v>
      </c>
      <c r="AJ1610" s="8">
        <f t="shared" si="430"/>
        <v>117908555.04</v>
      </c>
      <c r="AK1610" s="13">
        <f t="shared" si="431"/>
        <v>90599842.3899999</v>
      </c>
      <c r="AL1610" s="13">
        <f t="shared" si="432"/>
        <v>12626752.91</v>
      </c>
      <c r="AM1610" s="13">
        <f t="shared" si="433"/>
        <v>-27329566.83</v>
      </c>
      <c r="AN1610" s="13">
        <f t="shared" si="434"/>
        <v>75897028.4699999</v>
      </c>
      <c r="AO1610" s="13">
        <f t="shared" si="435"/>
        <v>287690748.27</v>
      </c>
      <c r="AP1610" s="13">
        <f t="shared" si="436"/>
        <v>205826996.42</v>
      </c>
      <c r="AQ1610" s="13">
        <f t="shared" si="437"/>
        <v>196636076.05</v>
      </c>
      <c r="AR1610" s="13">
        <f t="shared" si="438"/>
        <v>148037459.35</v>
      </c>
      <c r="AS1610" s="13">
        <f t="shared" si="439"/>
        <v>138846538.98</v>
      </c>
      <c r="AT1610" s="13">
        <f t="shared" si="440"/>
        <v>66706108.0999999</v>
      </c>
      <c r="AU1610" s="13">
        <f>AT1610-VLOOKUP(A1610,[1]选股结果!$A$2:$BJ$3005,48,FALSE)*0.08</f>
        <v>-76667012.4096001</v>
      </c>
      <c r="AV1610" s="13">
        <f t="shared" si="441"/>
        <v>9190920.37</v>
      </c>
    </row>
    <row r="1611" spans="1:48">
      <c r="A1611" s="4" t="s">
        <v>3266</v>
      </c>
      <c r="B1611" s="4" t="s">
        <v>3267</v>
      </c>
      <c r="C1611" s="5">
        <v>2036652604.14</v>
      </c>
      <c r="D1611" s="5">
        <v>0</v>
      </c>
      <c r="E1611" s="5">
        <v>0</v>
      </c>
      <c r="F1611" s="5">
        <v>0</v>
      </c>
      <c r="G1611" s="5">
        <v>1287727840.05</v>
      </c>
      <c r="H1611" s="5">
        <v>32960947.57</v>
      </c>
      <c r="I1611" s="5">
        <v>0</v>
      </c>
      <c r="J1611" s="5">
        <v>0</v>
      </c>
      <c r="K1611" s="5">
        <v>0</v>
      </c>
      <c r="L1611" s="5">
        <v>0</v>
      </c>
      <c r="M1611" s="5">
        <v>0</v>
      </c>
      <c r="N1611" s="5">
        <v>0</v>
      </c>
      <c r="O1611" s="5">
        <v>14283147.41</v>
      </c>
      <c r="P1611" s="5">
        <v>279205508.22</v>
      </c>
      <c r="Q1611" s="5">
        <v>139464038.38</v>
      </c>
      <c r="R1611" s="5">
        <v>103499319.52</v>
      </c>
      <c r="S1611" s="5">
        <v>32244055.8</v>
      </c>
      <c r="T1611" s="5">
        <v>4043607.31</v>
      </c>
      <c r="U1611" s="5">
        <v>782960.58</v>
      </c>
      <c r="V1611" s="5">
        <v>0</v>
      </c>
      <c r="W1611" s="5">
        <v>0</v>
      </c>
      <c r="X1611" s="5">
        <v>33398033.64</v>
      </c>
      <c r="Y1611" s="5">
        <v>-8560788.44</v>
      </c>
      <c r="Z1611" s="5">
        <v>90761.48</v>
      </c>
      <c r="AA1611" s="5"/>
      <c r="AB1611" s="5">
        <v>547785.85</v>
      </c>
      <c r="AC1611" s="5">
        <v>1284802.16</v>
      </c>
      <c r="AD1611" s="5">
        <v>39298334.63</v>
      </c>
      <c r="AE1611" s="8">
        <f t="shared" ref="AE1611:AE1674" si="442">C1611</f>
        <v>2036652604.14</v>
      </c>
      <c r="AF1611" s="8">
        <f t="shared" ref="AF1611:AF1674" si="443">(G1611+O1611+P1611+Q1611+R1611)+S1611</f>
        <v>1856423909.38</v>
      </c>
      <c r="AG1611" s="8">
        <f t="shared" ref="AG1611:AG1674" si="444">AE1611-AF1611+T1611+V1611+W1611-X1611-Y1611+Z1611+AA1611</f>
        <v>159525818.35</v>
      </c>
      <c r="AH1611" s="8">
        <f t="shared" ref="AH1611:AH1674" si="445">AG1611+AB1611-AC1611</f>
        <v>158788802.04</v>
      </c>
      <c r="AI1611" s="8">
        <f t="shared" ref="AI1611:AI1674" si="446">AH1611-AD1611</f>
        <v>119490467.41</v>
      </c>
      <c r="AJ1611" s="8">
        <f t="shared" si="430"/>
        <v>425128921.88</v>
      </c>
      <c r="AK1611" s="13">
        <f t="shared" si="431"/>
        <v>171667906.32</v>
      </c>
      <c r="AL1611" s="13">
        <f t="shared" si="432"/>
        <v>782960.58</v>
      </c>
      <c r="AM1611" s="13">
        <f t="shared" si="433"/>
        <v>-30783641.74</v>
      </c>
      <c r="AN1611" s="13">
        <f t="shared" si="434"/>
        <v>141667225.16</v>
      </c>
      <c r="AO1611" s="13">
        <f t="shared" si="435"/>
        <v>748924764.09</v>
      </c>
      <c r="AP1611" s="13">
        <f t="shared" si="436"/>
        <v>236872909.69</v>
      </c>
      <c r="AQ1611" s="13">
        <f t="shared" si="437"/>
        <v>197574575.06</v>
      </c>
      <c r="AR1611" s="13">
        <f t="shared" si="438"/>
        <v>203911962.12</v>
      </c>
      <c r="AS1611" s="13">
        <f t="shared" si="439"/>
        <v>164613627.49</v>
      </c>
      <c r="AT1611" s="13">
        <f t="shared" si="440"/>
        <v>102368890.53</v>
      </c>
      <c r="AU1611" s="13">
        <f>AT1611-VLOOKUP(A1611,[1]选股结果!$A$2:$BJ$3005,48,FALSE)*0.08</f>
        <v>-292380207.3188</v>
      </c>
      <c r="AV1611" s="13">
        <f t="shared" si="441"/>
        <v>39298334.63</v>
      </c>
    </row>
    <row r="1612" spans="1:48">
      <c r="A1612" s="4" t="s">
        <v>3268</v>
      </c>
      <c r="B1612" s="4" t="s">
        <v>3269</v>
      </c>
      <c r="C1612" s="5">
        <v>2036452893.92</v>
      </c>
      <c r="D1612" s="5">
        <v>0</v>
      </c>
      <c r="E1612" s="5">
        <v>0</v>
      </c>
      <c r="F1612" s="5">
        <v>0</v>
      </c>
      <c r="G1612" s="5">
        <v>1891724640.27</v>
      </c>
      <c r="H1612" s="5">
        <v>69235896.46</v>
      </c>
      <c r="I1612" s="5">
        <v>0</v>
      </c>
      <c r="J1612" s="5">
        <v>0</v>
      </c>
      <c r="K1612" s="5">
        <v>0</v>
      </c>
      <c r="L1612" s="5">
        <v>0</v>
      </c>
      <c r="M1612" s="5">
        <v>0</v>
      </c>
      <c r="N1612" s="5">
        <v>0</v>
      </c>
      <c r="O1612" s="5">
        <v>4080499.23</v>
      </c>
      <c r="P1612" s="5">
        <v>43550719.1</v>
      </c>
      <c r="Q1612" s="5">
        <v>155185246.24</v>
      </c>
      <c r="R1612" s="5">
        <v>78861618.19</v>
      </c>
      <c r="S1612" s="5">
        <v>71390472.29</v>
      </c>
      <c r="T1612" s="5">
        <v>-28813863.47</v>
      </c>
      <c r="U1612" s="5">
        <v>-25903.06</v>
      </c>
      <c r="V1612" s="5">
        <v>0</v>
      </c>
      <c r="W1612" s="5">
        <v>0</v>
      </c>
      <c r="X1612" s="5">
        <v>18299893.6</v>
      </c>
      <c r="Y1612" s="5">
        <v>2008862.07</v>
      </c>
      <c r="Z1612" s="5">
        <v>82698.75</v>
      </c>
      <c r="AA1612" s="5"/>
      <c r="AB1612" s="5">
        <v>4939751.89</v>
      </c>
      <c r="AC1612" s="5">
        <v>10260157.65</v>
      </c>
      <c r="AD1612" s="5">
        <v>-2126577.54</v>
      </c>
      <c r="AE1612" s="8">
        <f t="shared" si="442"/>
        <v>2036452893.92</v>
      </c>
      <c r="AF1612" s="8">
        <f t="shared" si="443"/>
        <v>2244793195.32</v>
      </c>
      <c r="AG1612" s="8">
        <f t="shared" si="444"/>
        <v>-257380221.79</v>
      </c>
      <c r="AH1612" s="8">
        <f t="shared" si="445"/>
        <v>-262700627.55</v>
      </c>
      <c r="AI1612" s="8">
        <f t="shared" si="446"/>
        <v>-260574050.01</v>
      </c>
      <c r="AJ1612" s="8">
        <f t="shared" si="430"/>
        <v>210145732.4</v>
      </c>
      <c r="AK1612" s="13">
        <f t="shared" si="431"/>
        <v>-206331439.33</v>
      </c>
      <c r="AL1612" s="13">
        <f t="shared" si="432"/>
        <v>-25903.06</v>
      </c>
      <c r="AM1612" s="13">
        <f t="shared" si="433"/>
        <v>-52325561.02</v>
      </c>
      <c r="AN1612" s="13">
        <f t="shared" si="434"/>
        <v>-258682903.41</v>
      </c>
      <c r="AO1612" s="13">
        <f t="shared" si="435"/>
        <v>144728253.65</v>
      </c>
      <c r="AP1612" s="13">
        <f t="shared" si="436"/>
        <v>-65705070.58</v>
      </c>
      <c r="AQ1612" s="13">
        <f t="shared" si="437"/>
        <v>-63578493.04</v>
      </c>
      <c r="AR1612" s="13">
        <f t="shared" si="438"/>
        <v>-134940967.04</v>
      </c>
      <c r="AS1612" s="13">
        <f t="shared" si="439"/>
        <v>-132814389.5</v>
      </c>
      <c r="AT1612" s="13">
        <f t="shared" si="440"/>
        <v>-256556325.87</v>
      </c>
      <c r="AU1612" s="13">
        <f>AT1612-VLOOKUP(A1612,[1]选股结果!$A$2:$BJ$3005,48,FALSE)*0.08</f>
        <v>-345926908.9548</v>
      </c>
      <c r="AV1612" s="13">
        <f t="shared" si="441"/>
        <v>-2126577.54000002</v>
      </c>
    </row>
    <row r="1613" spans="1:48">
      <c r="A1613" s="4" t="s">
        <v>3270</v>
      </c>
      <c r="B1613" s="4" t="s">
        <v>3271</v>
      </c>
      <c r="C1613" s="5">
        <v>2031985188.34</v>
      </c>
      <c r="D1613" s="5">
        <v>0</v>
      </c>
      <c r="E1613" s="5">
        <v>0</v>
      </c>
      <c r="F1613" s="5">
        <v>0</v>
      </c>
      <c r="G1613" s="5">
        <v>1676834760.37</v>
      </c>
      <c r="H1613" s="5">
        <v>52247336.85</v>
      </c>
      <c r="I1613" s="5">
        <v>0</v>
      </c>
      <c r="J1613" s="5">
        <v>0</v>
      </c>
      <c r="K1613" s="5">
        <v>0</v>
      </c>
      <c r="L1613" s="5">
        <v>0</v>
      </c>
      <c r="M1613" s="5">
        <v>0</v>
      </c>
      <c r="N1613" s="5">
        <v>0</v>
      </c>
      <c r="O1613" s="5">
        <v>12368764.08</v>
      </c>
      <c r="P1613" s="5">
        <v>67703081.55</v>
      </c>
      <c r="Q1613" s="5">
        <v>102470568.32</v>
      </c>
      <c r="R1613" s="5">
        <v>20058217.5</v>
      </c>
      <c r="S1613" s="5">
        <v>50476109.51</v>
      </c>
      <c r="T1613" s="5">
        <v>7708870.36</v>
      </c>
      <c r="U1613" s="5">
        <v>-160714.8</v>
      </c>
      <c r="V1613" s="5">
        <v>0</v>
      </c>
      <c r="W1613" s="5">
        <v>0</v>
      </c>
      <c r="X1613" s="5">
        <v>3332997.81</v>
      </c>
      <c r="Y1613" s="5">
        <v>0</v>
      </c>
      <c r="Z1613" s="5">
        <v>-3493489.18</v>
      </c>
      <c r="AA1613" s="5"/>
      <c r="AB1613" s="5">
        <v>4700321.99</v>
      </c>
      <c r="AC1613" s="5">
        <v>3675109.79</v>
      </c>
      <c r="AD1613" s="5">
        <v>42638952.1</v>
      </c>
      <c r="AE1613" s="8">
        <f t="shared" si="442"/>
        <v>2031985188.34</v>
      </c>
      <c r="AF1613" s="8">
        <f t="shared" si="443"/>
        <v>1929911501.33</v>
      </c>
      <c r="AG1613" s="8">
        <f t="shared" si="444"/>
        <v>102956070.38</v>
      </c>
      <c r="AH1613" s="8">
        <f t="shared" si="445"/>
        <v>103981282.58</v>
      </c>
      <c r="AI1613" s="8">
        <f t="shared" si="446"/>
        <v>61342330.48</v>
      </c>
      <c r="AJ1613" s="8">
        <f t="shared" si="430"/>
        <v>181517201.75</v>
      </c>
      <c r="AK1613" s="13">
        <f t="shared" si="431"/>
        <v>102073687.01</v>
      </c>
      <c r="AL1613" s="13">
        <f t="shared" si="432"/>
        <v>-160714.8</v>
      </c>
      <c r="AM1613" s="13">
        <f t="shared" si="433"/>
        <v>2068310.37</v>
      </c>
      <c r="AN1613" s="13">
        <f t="shared" si="434"/>
        <v>103981282.58</v>
      </c>
      <c r="AO1613" s="13">
        <f t="shared" si="435"/>
        <v>355150427.97</v>
      </c>
      <c r="AP1613" s="13">
        <f t="shared" si="436"/>
        <v>204797133.37</v>
      </c>
      <c r="AQ1613" s="13">
        <f t="shared" si="437"/>
        <v>162158181.27</v>
      </c>
      <c r="AR1613" s="13">
        <f t="shared" si="438"/>
        <v>152549796.52</v>
      </c>
      <c r="AS1613" s="13">
        <f t="shared" si="439"/>
        <v>109910844.42</v>
      </c>
      <c r="AT1613" s="13">
        <f t="shared" si="440"/>
        <v>61342330.48</v>
      </c>
      <c r="AU1613" s="13">
        <f>AT1613-VLOOKUP(A1613,[1]选股结果!$A$2:$BJ$3005,48,FALSE)*0.08</f>
        <v>-34424615.1416</v>
      </c>
      <c r="AV1613" s="13">
        <f t="shared" si="441"/>
        <v>42638952.1</v>
      </c>
    </row>
    <row r="1614" spans="1:48">
      <c r="A1614" s="4" t="s">
        <v>3272</v>
      </c>
      <c r="B1614" s="4" t="s">
        <v>3273</v>
      </c>
      <c r="C1614" s="5">
        <v>2029621166.01</v>
      </c>
      <c r="D1614" s="5">
        <v>0</v>
      </c>
      <c r="E1614" s="5">
        <v>0</v>
      </c>
      <c r="F1614" s="5">
        <v>0</v>
      </c>
      <c r="G1614" s="5">
        <v>1527829910.18</v>
      </c>
      <c r="H1614" s="5">
        <v>38836183.78</v>
      </c>
      <c r="I1614" s="5">
        <v>0</v>
      </c>
      <c r="J1614" s="5">
        <v>0</v>
      </c>
      <c r="K1614" s="5">
        <v>0</v>
      </c>
      <c r="L1614" s="5">
        <v>0</v>
      </c>
      <c r="M1614" s="5">
        <v>0</v>
      </c>
      <c r="N1614" s="5">
        <v>0</v>
      </c>
      <c r="O1614" s="5">
        <v>7413693</v>
      </c>
      <c r="P1614" s="5">
        <v>32623489.21</v>
      </c>
      <c r="Q1614" s="5">
        <v>94186954.86</v>
      </c>
      <c r="R1614" s="5">
        <v>74184831.23</v>
      </c>
      <c r="S1614" s="5">
        <v>32285865.68</v>
      </c>
      <c r="T1614" s="5">
        <v>14831.28</v>
      </c>
      <c r="U1614" s="5">
        <v>0</v>
      </c>
      <c r="V1614" s="5">
        <v>0</v>
      </c>
      <c r="W1614" s="5">
        <v>0</v>
      </c>
      <c r="X1614" s="5">
        <v>5483044.69</v>
      </c>
      <c r="Y1614" s="5">
        <v>-11503325.49</v>
      </c>
      <c r="Z1614" s="5">
        <v>-2718223.46</v>
      </c>
      <c r="AA1614" s="5"/>
      <c r="AB1614" s="5">
        <v>18655038.47</v>
      </c>
      <c r="AC1614" s="5">
        <v>1420843.66</v>
      </c>
      <c r="AD1614" s="5">
        <v>53937453.96</v>
      </c>
      <c r="AE1614" s="8">
        <f t="shared" si="442"/>
        <v>2029621166.01</v>
      </c>
      <c r="AF1614" s="8">
        <f t="shared" si="443"/>
        <v>1768524744.16</v>
      </c>
      <c r="AG1614" s="8">
        <f t="shared" si="444"/>
        <v>264413310.47</v>
      </c>
      <c r="AH1614" s="8">
        <f t="shared" si="445"/>
        <v>281647505.28</v>
      </c>
      <c r="AI1614" s="8">
        <f t="shared" si="446"/>
        <v>227710051.32</v>
      </c>
      <c r="AJ1614" s="8">
        <f t="shared" si="430"/>
        <v>105486616.77</v>
      </c>
      <c r="AK1614" s="13">
        <f t="shared" si="431"/>
        <v>249593096.36</v>
      </c>
      <c r="AL1614" s="13">
        <f t="shared" si="432"/>
        <v>0</v>
      </c>
      <c r="AM1614" s="13">
        <f t="shared" si="433"/>
        <v>9047757.94</v>
      </c>
      <c r="AN1614" s="13">
        <f t="shared" si="434"/>
        <v>258640854.3</v>
      </c>
      <c r="AO1614" s="13">
        <f t="shared" si="435"/>
        <v>501791255.83</v>
      </c>
      <c r="AP1614" s="13">
        <f t="shared" si="436"/>
        <v>320715145.82</v>
      </c>
      <c r="AQ1614" s="13">
        <f t="shared" si="437"/>
        <v>266777691.86</v>
      </c>
      <c r="AR1614" s="13">
        <f t="shared" si="438"/>
        <v>281878962.04</v>
      </c>
      <c r="AS1614" s="13">
        <f t="shared" si="439"/>
        <v>227941508.08</v>
      </c>
      <c r="AT1614" s="13">
        <f t="shared" si="440"/>
        <v>204703400.34</v>
      </c>
      <c r="AU1614" s="13">
        <f>AT1614-VLOOKUP(A1614,[1]选股结果!$A$2:$BJ$3005,48,FALSE)*0.08</f>
        <v>59330582.852</v>
      </c>
      <c r="AV1614" s="13">
        <f t="shared" si="441"/>
        <v>53937453.96</v>
      </c>
    </row>
    <row r="1615" spans="1:48">
      <c r="A1615" s="4" t="s">
        <v>3274</v>
      </c>
      <c r="B1615" s="4" t="s">
        <v>3275</v>
      </c>
      <c r="C1615" s="5">
        <v>2027253157.65</v>
      </c>
      <c r="D1615" s="5">
        <v>0</v>
      </c>
      <c r="E1615" s="5">
        <v>0</v>
      </c>
      <c r="F1615" s="5">
        <v>0</v>
      </c>
      <c r="G1615" s="5">
        <v>1957120945.94</v>
      </c>
      <c r="H1615" s="5">
        <v>191035293.07</v>
      </c>
      <c r="I1615" s="5">
        <v>0</v>
      </c>
      <c r="J1615" s="5">
        <v>0</v>
      </c>
      <c r="K1615" s="5">
        <v>0</v>
      </c>
      <c r="L1615" s="5">
        <v>0</v>
      </c>
      <c r="M1615" s="5">
        <v>0</v>
      </c>
      <c r="N1615" s="5">
        <v>0</v>
      </c>
      <c r="O1615" s="5">
        <v>11257833.27</v>
      </c>
      <c r="P1615" s="5">
        <v>30873118.46</v>
      </c>
      <c r="Q1615" s="5">
        <v>179662376.66</v>
      </c>
      <c r="R1615" s="5">
        <v>27692899.5</v>
      </c>
      <c r="S1615" s="5">
        <v>184120386.64</v>
      </c>
      <c r="T1615" s="5">
        <v>175320432.99</v>
      </c>
      <c r="U1615" s="5">
        <v>79454924.26</v>
      </c>
      <c r="V1615" s="5">
        <v>0</v>
      </c>
      <c r="W1615" s="5">
        <v>-415500</v>
      </c>
      <c r="X1615" s="5">
        <v>12621591.8</v>
      </c>
      <c r="Y1615" s="5">
        <v>0</v>
      </c>
      <c r="Z1615" s="5">
        <v>65973.28</v>
      </c>
      <c r="AA1615" s="5"/>
      <c r="AB1615" s="5">
        <v>20724408.88</v>
      </c>
      <c r="AC1615" s="5">
        <v>3459336.88</v>
      </c>
      <c r="AD1615" s="5">
        <v>-55617932.57</v>
      </c>
      <c r="AE1615" s="8">
        <f t="shared" si="442"/>
        <v>2027253157.65</v>
      </c>
      <c r="AF1615" s="8">
        <f t="shared" si="443"/>
        <v>2390727560.47</v>
      </c>
      <c r="AG1615" s="8">
        <f t="shared" si="444"/>
        <v>-201125088.35</v>
      </c>
      <c r="AH1615" s="8">
        <f t="shared" si="445"/>
        <v>-183860016.35</v>
      </c>
      <c r="AI1615" s="8">
        <f t="shared" si="446"/>
        <v>-128242083.78</v>
      </c>
      <c r="AJ1615" s="8">
        <f t="shared" si="430"/>
        <v>204528256.39</v>
      </c>
      <c r="AK1615" s="13">
        <f t="shared" si="431"/>
        <v>-363474402.82</v>
      </c>
      <c r="AL1615" s="13">
        <f t="shared" si="432"/>
        <v>79454924.26</v>
      </c>
      <c r="AM1615" s="13">
        <f t="shared" si="433"/>
        <v>100159462.21</v>
      </c>
      <c r="AN1615" s="13">
        <f t="shared" si="434"/>
        <v>-183860016.35</v>
      </c>
      <c r="AO1615" s="13">
        <f t="shared" si="435"/>
        <v>70132211.71</v>
      </c>
      <c r="AP1615" s="13">
        <f t="shared" si="436"/>
        <v>11681276.89</v>
      </c>
      <c r="AQ1615" s="13">
        <f t="shared" si="437"/>
        <v>67299209.46</v>
      </c>
      <c r="AR1615" s="13">
        <f t="shared" si="438"/>
        <v>-179354016.18</v>
      </c>
      <c r="AS1615" s="13">
        <f t="shared" si="439"/>
        <v>-123736083.61</v>
      </c>
      <c r="AT1615" s="13">
        <f t="shared" si="440"/>
        <v>-128242083.78</v>
      </c>
      <c r="AU1615" s="13">
        <f>AT1615-VLOOKUP(A1615,[1]选股结果!$A$2:$BJ$3005,48,FALSE)*0.08</f>
        <v>-448299417.136</v>
      </c>
      <c r="AV1615" s="13">
        <f t="shared" si="441"/>
        <v>-55617932.57</v>
      </c>
    </row>
    <row r="1616" spans="1:48">
      <c r="A1616" s="4" t="s">
        <v>3276</v>
      </c>
      <c r="B1616" s="4" t="s">
        <v>3277</v>
      </c>
      <c r="C1616" s="5">
        <v>2023479196.71</v>
      </c>
      <c r="D1616" s="5">
        <v>0</v>
      </c>
      <c r="E1616" s="5">
        <v>0</v>
      </c>
      <c r="F1616" s="5">
        <v>0</v>
      </c>
      <c r="G1616" s="5">
        <v>481942001.58</v>
      </c>
      <c r="H1616" s="5">
        <v>12152488.07</v>
      </c>
      <c r="I1616" s="5">
        <v>0</v>
      </c>
      <c r="J1616" s="5">
        <v>0</v>
      </c>
      <c r="K1616" s="5">
        <v>0</v>
      </c>
      <c r="L1616" s="5">
        <v>0</v>
      </c>
      <c r="M1616" s="5">
        <v>0</v>
      </c>
      <c r="N1616" s="5">
        <v>0</v>
      </c>
      <c r="O1616" s="5">
        <v>19329050.47</v>
      </c>
      <c r="P1616" s="5">
        <v>683732325.32</v>
      </c>
      <c r="Q1616" s="5">
        <v>102787523.91</v>
      </c>
      <c r="R1616" s="5">
        <v>45839859.41</v>
      </c>
      <c r="S1616" s="5">
        <v>-22578463.54</v>
      </c>
      <c r="T1616" s="5">
        <v>19557801.33</v>
      </c>
      <c r="U1616" s="5">
        <v>0</v>
      </c>
      <c r="V1616" s="5">
        <v>0</v>
      </c>
      <c r="W1616" s="5">
        <v>2327904.82</v>
      </c>
      <c r="X1616" s="5">
        <v>-160621.89</v>
      </c>
      <c r="Y1616" s="5">
        <v>36523103.42</v>
      </c>
      <c r="Z1616" s="5">
        <v>59057.88</v>
      </c>
      <c r="AA1616" s="5"/>
      <c r="AB1616" s="5">
        <v>41617856.54</v>
      </c>
      <c r="AC1616" s="5">
        <v>1124621.09</v>
      </c>
      <c r="AD1616" s="5">
        <v>184602838.52</v>
      </c>
      <c r="AE1616" s="8">
        <f t="shared" si="442"/>
        <v>2023479196.71</v>
      </c>
      <c r="AF1616" s="8">
        <f t="shared" si="443"/>
        <v>1311052297.15</v>
      </c>
      <c r="AG1616" s="8">
        <f t="shared" si="444"/>
        <v>698009182.06</v>
      </c>
      <c r="AH1616" s="8">
        <f t="shared" si="445"/>
        <v>738502417.51</v>
      </c>
      <c r="AI1616" s="8">
        <f t="shared" si="446"/>
        <v>553899578.99</v>
      </c>
      <c r="AJ1616" s="8">
        <f t="shared" si="430"/>
        <v>801878767.67</v>
      </c>
      <c r="AK1616" s="13">
        <f t="shared" si="431"/>
        <v>748950002.98</v>
      </c>
      <c r="AL1616" s="13">
        <f t="shared" si="432"/>
        <v>0</v>
      </c>
      <c r="AM1616" s="13">
        <f t="shared" si="433"/>
        <v>62598621.37</v>
      </c>
      <c r="AN1616" s="13">
        <f t="shared" si="434"/>
        <v>811548624.35</v>
      </c>
      <c r="AO1616" s="13">
        <f t="shared" si="435"/>
        <v>1541537195.13</v>
      </c>
      <c r="AP1616" s="13">
        <f t="shared" si="436"/>
        <v>738524027.51</v>
      </c>
      <c r="AQ1616" s="13">
        <f t="shared" si="437"/>
        <v>553921188.99</v>
      </c>
      <c r="AR1616" s="13">
        <f t="shared" si="438"/>
        <v>726371539.44</v>
      </c>
      <c r="AS1616" s="13">
        <f t="shared" si="439"/>
        <v>541768700.92</v>
      </c>
      <c r="AT1616" s="13">
        <f t="shared" si="440"/>
        <v>626945785.83</v>
      </c>
      <c r="AU1616" s="13">
        <f>AT1616-VLOOKUP(A1616,[1]选股结果!$A$2:$BJ$3005,48,FALSE)*0.08</f>
        <v>338460183.8628</v>
      </c>
      <c r="AV1616" s="13">
        <f t="shared" si="441"/>
        <v>184602838.52</v>
      </c>
    </row>
    <row r="1617" spans="1:48">
      <c r="A1617" s="4" t="s">
        <v>3278</v>
      </c>
      <c r="B1617" s="4" t="s">
        <v>3279</v>
      </c>
      <c r="C1617" s="5">
        <v>2022240658.5</v>
      </c>
      <c r="D1617" s="5">
        <v>0</v>
      </c>
      <c r="E1617" s="5">
        <v>0</v>
      </c>
      <c r="F1617" s="5">
        <v>0</v>
      </c>
      <c r="G1617" s="5">
        <v>1418969775.76</v>
      </c>
      <c r="H1617" s="5">
        <v>50939893.33</v>
      </c>
      <c r="I1617" s="5">
        <v>0</v>
      </c>
      <c r="J1617" s="5">
        <v>0</v>
      </c>
      <c r="K1617" s="5">
        <v>0</v>
      </c>
      <c r="L1617" s="5">
        <v>0</v>
      </c>
      <c r="M1617" s="5">
        <v>0</v>
      </c>
      <c r="N1617" s="5">
        <v>0</v>
      </c>
      <c r="O1617" s="5">
        <v>34797982.83</v>
      </c>
      <c r="P1617" s="5">
        <v>26069718.82</v>
      </c>
      <c r="Q1617" s="5">
        <v>74260175.34</v>
      </c>
      <c r="R1617" s="5">
        <v>60911823.17</v>
      </c>
      <c r="S1617" s="5">
        <v>45368108.98</v>
      </c>
      <c r="T1617" s="5">
        <v>54836916.55</v>
      </c>
      <c r="U1617" s="5">
        <v>24810802.77</v>
      </c>
      <c r="V1617" s="5">
        <v>0</v>
      </c>
      <c r="W1617" s="5">
        <v>23569207.94</v>
      </c>
      <c r="X1617" s="5">
        <v>8372067</v>
      </c>
      <c r="Y1617" s="5">
        <v>-6831285.23</v>
      </c>
      <c r="Z1617" s="5">
        <v>0</v>
      </c>
      <c r="AA1617" s="5"/>
      <c r="AB1617" s="5">
        <v>2397599.32</v>
      </c>
      <c r="AC1617" s="5">
        <v>2779092.6</v>
      </c>
      <c r="AD1617" s="5">
        <v>89878368.61</v>
      </c>
      <c r="AE1617" s="8">
        <f t="shared" si="442"/>
        <v>2022240658.5</v>
      </c>
      <c r="AF1617" s="8">
        <f t="shared" si="443"/>
        <v>1660377584.9</v>
      </c>
      <c r="AG1617" s="8">
        <f t="shared" si="444"/>
        <v>438728416.32</v>
      </c>
      <c r="AH1617" s="8">
        <f t="shared" si="445"/>
        <v>438346923.04</v>
      </c>
      <c r="AI1617" s="8">
        <f t="shared" si="446"/>
        <v>348468554.43</v>
      </c>
      <c r="AJ1617" s="8">
        <f t="shared" si="430"/>
        <v>128678085.04</v>
      </c>
      <c r="AK1617" s="13">
        <f t="shared" si="431"/>
        <v>355031788.37</v>
      </c>
      <c r="AL1617" s="13">
        <f t="shared" si="432"/>
        <v>24810802.77</v>
      </c>
      <c r="AM1617" s="13">
        <f t="shared" si="433"/>
        <v>44841761.44</v>
      </c>
      <c r="AN1617" s="13">
        <f t="shared" si="434"/>
        <v>424684352.58</v>
      </c>
      <c r="AO1617" s="13">
        <f t="shared" si="435"/>
        <v>603270882.74</v>
      </c>
      <c r="AP1617" s="13">
        <f t="shared" si="436"/>
        <v>451339790.68</v>
      </c>
      <c r="AQ1617" s="13">
        <f t="shared" si="437"/>
        <v>361461422.07</v>
      </c>
      <c r="AR1617" s="13">
        <f t="shared" si="438"/>
        <v>400399897.35</v>
      </c>
      <c r="AS1617" s="13">
        <f t="shared" si="439"/>
        <v>310521528.74</v>
      </c>
      <c r="AT1617" s="13">
        <f t="shared" si="440"/>
        <v>334805983.97</v>
      </c>
      <c r="AU1617" s="13">
        <f>AT1617-VLOOKUP(A1617,[1]选股结果!$A$2:$BJ$3005,48,FALSE)*0.08</f>
        <v>-299378430.878</v>
      </c>
      <c r="AV1617" s="13">
        <f t="shared" si="441"/>
        <v>89878368.61</v>
      </c>
    </row>
    <row r="1618" spans="1:48">
      <c r="A1618" s="4" t="s">
        <v>3280</v>
      </c>
      <c r="B1618" s="4" t="s">
        <v>3281</v>
      </c>
      <c r="C1618" s="5">
        <v>2020874216.08</v>
      </c>
      <c r="D1618" s="5">
        <v>0</v>
      </c>
      <c r="E1618" s="5">
        <v>0</v>
      </c>
      <c r="F1618" s="5">
        <v>0</v>
      </c>
      <c r="G1618" s="5">
        <v>1163118215.31</v>
      </c>
      <c r="H1618" s="5">
        <v>2954847.47</v>
      </c>
      <c r="I1618" s="5">
        <v>0</v>
      </c>
      <c r="J1618" s="5">
        <v>0</v>
      </c>
      <c r="K1618" s="5">
        <v>0</v>
      </c>
      <c r="L1618" s="5">
        <v>0</v>
      </c>
      <c r="M1618" s="5">
        <v>0</v>
      </c>
      <c r="N1618" s="5">
        <v>0</v>
      </c>
      <c r="O1618" s="5">
        <v>16472576.54</v>
      </c>
      <c r="P1618" s="5">
        <v>40246425.73</v>
      </c>
      <c r="Q1618" s="5">
        <v>105770797.3</v>
      </c>
      <c r="R1618" s="5">
        <v>78500951.81</v>
      </c>
      <c r="S1618" s="5">
        <v>-13126421.22</v>
      </c>
      <c r="T1618" s="5">
        <v>28644185.48</v>
      </c>
      <c r="U1618" s="5">
        <v>0</v>
      </c>
      <c r="V1618" s="5">
        <v>0</v>
      </c>
      <c r="W1618" s="5">
        <v>143961.55</v>
      </c>
      <c r="X1618" s="5">
        <v>3123409.31</v>
      </c>
      <c r="Y1618" s="5">
        <v>-574299.72</v>
      </c>
      <c r="Z1618" s="5">
        <v>0</v>
      </c>
      <c r="AA1618" s="5"/>
      <c r="AB1618" s="5">
        <v>1338240.72</v>
      </c>
      <c r="AC1618" s="5">
        <v>1884331.5</v>
      </c>
      <c r="AD1618" s="5">
        <v>99530692.57</v>
      </c>
      <c r="AE1618" s="8">
        <f t="shared" si="442"/>
        <v>2020874216.08</v>
      </c>
      <c r="AF1618" s="8">
        <f t="shared" si="443"/>
        <v>1390982545.47</v>
      </c>
      <c r="AG1618" s="8">
        <f t="shared" si="444"/>
        <v>656130708.05</v>
      </c>
      <c r="AH1618" s="8">
        <f t="shared" si="445"/>
        <v>655584617.27</v>
      </c>
      <c r="AI1618" s="8">
        <f t="shared" si="446"/>
        <v>556053924.7</v>
      </c>
      <c r="AJ1618" s="8">
        <f t="shared" si="430"/>
        <v>162461590.63</v>
      </c>
      <c r="AK1618" s="13">
        <f t="shared" si="431"/>
        <v>629317370.89</v>
      </c>
      <c r="AL1618" s="13">
        <f t="shared" si="432"/>
        <v>0</v>
      </c>
      <c r="AM1618" s="13">
        <f t="shared" si="433"/>
        <v>25118646.94</v>
      </c>
      <c r="AN1618" s="13">
        <f t="shared" si="434"/>
        <v>654436017.83</v>
      </c>
      <c r="AO1618" s="13">
        <f t="shared" si="435"/>
        <v>857756000.77</v>
      </c>
      <c r="AP1618" s="13">
        <f t="shared" si="436"/>
        <v>619145797.14</v>
      </c>
      <c r="AQ1618" s="13">
        <f t="shared" si="437"/>
        <v>519615104.57</v>
      </c>
      <c r="AR1618" s="13">
        <f t="shared" si="438"/>
        <v>616190949.67</v>
      </c>
      <c r="AS1618" s="13">
        <f t="shared" si="439"/>
        <v>516660257.1</v>
      </c>
      <c r="AT1618" s="13">
        <f t="shared" si="440"/>
        <v>554905325.26</v>
      </c>
      <c r="AU1618" s="13">
        <f>AT1618-VLOOKUP(A1618,[1]选股结果!$A$2:$BJ$3005,48,FALSE)*0.08</f>
        <v>302608126.4512</v>
      </c>
      <c r="AV1618" s="13">
        <f t="shared" si="441"/>
        <v>99530692.5699999</v>
      </c>
    </row>
    <row r="1619" spans="1:48">
      <c r="A1619" s="4" t="s">
        <v>3282</v>
      </c>
      <c r="B1619" s="4" t="s">
        <v>3283</v>
      </c>
      <c r="C1619" s="5">
        <v>2014073642.96</v>
      </c>
      <c r="D1619" s="5">
        <v>0</v>
      </c>
      <c r="E1619" s="5">
        <v>0</v>
      </c>
      <c r="F1619" s="5">
        <v>0</v>
      </c>
      <c r="G1619" s="5">
        <v>1710436956.59</v>
      </c>
      <c r="H1619" s="5">
        <v>0</v>
      </c>
      <c r="I1619" s="5">
        <v>0</v>
      </c>
      <c r="J1619" s="5">
        <v>0</v>
      </c>
      <c r="K1619" s="5">
        <v>0</v>
      </c>
      <c r="L1619" s="5">
        <v>0</v>
      </c>
      <c r="M1619" s="5">
        <v>0</v>
      </c>
      <c r="N1619" s="5">
        <v>0</v>
      </c>
      <c r="O1619" s="5">
        <v>8815111.28</v>
      </c>
      <c r="P1619" s="5">
        <v>19803909.01</v>
      </c>
      <c r="Q1619" s="5">
        <v>87459381.78</v>
      </c>
      <c r="R1619" s="5">
        <v>72153182.08</v>
      </c>
      <c r="S1619" s="5">
        <v>-29977772.96</v>
      </c>
      <c r="T1619" s="5">
        <v>-369580.19</v>
      </c>
      <c r="U1619" s="5">
        <v>0</v>
      </c>
      <c r="V1619" s="5">
        <v>0</v>
      </c>
      <c r="W1619" s="5">
        <v>621478.14</v>
      </c>
      <c r="X1619" s="5">
        <v>7405846.24</v>
      </c>
      <c r="Y1619" s="5">
        <v>2188133.96</v>
      </c>
      <c r="Z1619" s="5">
        <v>-59976.29</v>
      </c>
      <c r="AA1619" s="5"/>
      <c r="AB1619" s="5">
        <v>4284420.59</v>
      </c>
      <c r="AC1619" s="5">
        <v>6464273.11</v>
      </c>
      <c r="AD1619" s="5">
        <v>21808598.35</v>
      </c>
      <c r="AE1619" s="8">
        <f t="shared" si="442"/>
        <v>2014073642.96</v>
      </c>
      <c r="AF1619" s="8">
        <f t="shared" si="443"/>
        <v>1868690767.78</v>
      </c>
      <c r="AG1619" s="8">
        <f t="shared" si="444"/>
        <v>135980816.64</v>
      </c>
      <c r="AH1619" s="8">
        <f t="shared" si="445"/>
        <v>133800964.12</v>
      </c>
      <c r="AI1619" s="8">
        <f t="shared" si="446"/>
        <v>111992365.77</v>
      </c>
      <c r="AJ1619" s="8">
        <f t="shared" si="430"/>
        <v>120446388.55</v>
      </c>
      <c r="AK1619" s="13">
        <f t="shared" si="431"/>
        <v>147571009.14</v>
      </c>
      <c r="AL1619" s="13">
        <f t="shared" si="432"/>
        <v>0</v>
      </c>
      <c r="AM1619" s="13">
        <f t="shared" si="433"/>
        <v>-9393777.1</v>
      </c>
      <c r="AN1619" s="13">
        <f t="shared" si="434"/>
        <v>138177232.04</v>
      </c>
      <c r="AO1619" s="13">
        <f t="shared" si="435"/>
        <v>303636686.37</v>
      </c>
      <c r="AP1619" s="13">
        <f t="shared" si="436"/>
        <v>117593236.18</v>
      </c>
      <c r="AQ1619" s="13">
        <f t="shared" si="437"/>
        <v>95784637.83</v>
      </c>
      <c r="AR1619" s="13">
        <f t="shared" si="438"/>
        <v>117593236.18</v>
      </c>
      <c r="AS1619" s="13">
        <f t="shared" si="439"/>
        <v>95784637.83</v>
      </c>
      <c r="AT1619" s="13">
        <f t="shared" si="440"/>
        <v>116368633.69</v>
      </c>
      <c r="AU1619" s="13">
        <f>AT1619-VLOOKUP(A1619,[1]选股结果!$A$2:$BJ$3005,48,FALSE)*0.08</f>
        <v>-150594211.3116</v>
      </c>
      <c r="AV1619" s="13">
        <f t="shared" si="441"/>
        <v>21808598.35</v>
      </c>
    </row>
    <row r="1620" spans="1:48">
      <c r="A1620" s="4" t="s">
        <v>3284</v>
      </c>
      <c r="B1620" s="4" t="s">
        <v>3285</v>
      </c>
      <c r="C1620" s="5">
        <v>2012903046.5</v>
      </c>
      <c r="D1620" s="5">
        <v>0</v>
      </c>
      <c r="E1620" s="5">
        <v>0</v>
      </c>
      <c r="F1620" s="5">
        <v>0</v>
      </c>
      <c r="G1620" s="5">
        <v>1716639965.78</v>
      </c>
      <c r="H1620" s="5">
        <v>0</v>
      </c>
      <c r="I1620" s="5">
        <v>0</v>
      </c>
      <c r="J1620" s="5">
        <v>0</v>
      </c>
      <c r="K1620" s="5">
        <v>0</v>
      </c>
      <c r="L1620" s="5">
        <v>0</v>
      </c>
      <c r="M1620" s="5">
        <v>0</v>
      </c>
      <c r="N1620" s="5">
        <v>0</v>
      </c>
      <c r="O1620" s="5">
        <v>4216714.7</v>
      </c>
      <c r="P1620" s="5">
        <v>15368036.23</v>
      </c>
      <c r="Q1620" s="5">
        <v>48700834.88</v>
      </c>
      <c r="R1620" s="5">
        <v>61306778.41</v>
      </c>
      <c r="S1620" s="5">
        <v>111655.75</v>
      </c>
      <c r="T1620" s="5">
        <v>6651608.44</v>
      </c>
      <c r="U1620" s="5">
        <v>0</v>
      </c>
      <c r="V1620" s="5">
        <v>0</v>
      </c>
      <c r="W1620" s="5">
        <v>0</v>
      </c>
      <c r="X1620" s="5">
        <v>4394513.44</v>
      </c>
      <c r="Y1620" s="5">
        <v>0</v>
      </c>
      <c r="Z1620" s="5">
        <v>79680.57</v>
      </c>
      <c r="AA1620" s="5"/>
      <c r="AB1620" s="5">
        <v>9737832.52</v>
      </c>
      <c r="AC1620" s="5">
        <v>3825103.59</v>
      </c>
      <c r="AD1620" s="5">
        <v>21957190.39</v>
      </c>
      <c r="AE1620" s="8">
        <f t="shared" si="442"/>
        <v>2012903046.5</v>
      </c>
      <c r="AF1620" s="8">
        <f t="shared" si="443"/>
        <v>1846343985.75</v>
      </c>
      <c r="AG1620" s="8">
        <f t="shared" si="444"/>
        <v>168895836.32</v>
      </c>
      <c r="AH1620" s="8">
        <f t="shared" si="445"/>
        <v>174808565.25</v>
      </c>
      <c r="AI1620" s="8">
        <f t="shared" si="446"/>
        <v>152851374.86</v>
      </c>
      <c r="AJ1620" s="8">
        <f t="shared" si="430"/>
        <v>62372856.88</v>
      </c>
      <c r="AK1620" s="13">
        <f t="shared" si="431"/>
        <v>166559060.75</v>
      </c>
      <c r="AL1620" s="13">
        <f t="shared" si="432"/>
        <v>0</v>
      </c>
      <c r="AM1620" s="13">
        <f t="shared" si="433"/>
        <v>8249504.5</v>
      </c>
      <c r="AN1620" s="13">
        <f t="shared" si="434"/>
        <v>174808565.25</v>
      </c>
      <c r="AO1620" s="13">
        <f t="shared" si="435"/>
        <v>296263080.72</v>
      </c>
      <c r="AP1620" s="13">
        <f t="shared" si="436"/>
        <v>166670716.5</v>
      </c>
      <c r="AQ1620" s="13">
        <f t="shared" si="437"/>
        <v>144713526.11</v>
      </c>
      <c r="AR1620" s="13">
        <f t="shared" si="438"/>
        <v>166670716.5</v>
      </c>
      <c r="AS1620" s="13">
        <f t="shared" si="439"/>
        <v>144713526.11</v>
      </c>
      <c r="AT1620" s="13">
        <f t="shared" si="440"/>
        <v>152851374.86</v>
      </c>
      <c r="AU1620" s="13">
        <f>AT1620-VLOOKUP(A1620,[1]选股结果!$A$2:$BJ$3005,48,FALSE)*0.08</f>
        <v>30382166.8896</v>
      </c>
      <c r="AV1620" s="13">
        <f t="shared" si="441"/>
        <v>21957190.39</v>
      </c>
    </row>
    <row r="1621" spans="1:48">
      <c r="A1621" s="4" t="s">
        <v>3286</v>
      </c>
      <c r="B1621" s="4" t="s">
        <v>3287</v>
      </c>
      <c r="C1621" s="5">
        <v>2012137366.06</v>
      </c>
      <c r="D1621" s="5">
        <v>0</v>
      </c>
      <c r="E1621" s="5">
        <v>0</v>
      </c>
      <c r="F1621" s="5">
        <v>0</v>
      </c>
      <c r="G1621" s="5">
        <v>1599450506.65</v>
      </c>
      <c r="H1621" s="5">
        <v>8079747.62</v>
      </c>
      <c r="I1621" s="5">
        <v>0</v>
      </c>
      <c r="J1621" s="5">
        <v>0</v>
      </c>
      <c r="K1621" s="5">
        <v>0</v>
      </c>
      <c r="L1621" s="5">
        <v>0</v>
      </c>
      <c r="M1621" s="5">
        <v>0</v>
      </c>
      <c r="N1621" s="5">
        <v>0</v>
      </c>
      <c r="O1621" s="5">
        <v>6325202.13</v>
      </c>
      <c r="P1621" s="5">
        <v>155236756.57</v>
      </c>
      <c r="Q1621" s="5">
        <v>70938847.85</v>
      </c>
      <c r="R1621" s="5">
        <v>29903811.96</v>
      </c>
      <c r="S1621" s="5">
        <v>12761119.11</v>
      </c>
      <c r="T1621" s="5">
        <v>6624694.77</v>
      </c>
      <c r="U1621" s="5">
        <v>4236260.83</v>
      </c>
      <c r="V1621" s="5">
        <v>0</v>
      </c>
      <c r="W1621" s="5">
        <v>82856.44</v>
      </c>
      <c r="X1621" s="5">
        <v>9893215.77</v>
      </c>
      <c r="Y1621" s="5">
        <v>13502975.6</v>
      </c>
      <c r="Z1621" s="5">
        <v>0</v>
      </c>
      <c r="AA1621" s="5"/>
      <c r="AB1621" s="5">
        <v>760497.73</v>
      </c>
      <c r="AC1621" s="5">
        <v>1672948.73</v>
      </c>
      <c r="AD1621" s="5">
        <v>21182699.07</v>
      </c>
      <c r="AE1621" s="8">
        <f t="shared" si="442"/>
        <v>2012137366.06</v>
      </c>
      <c r="AF1621" s="8">
        <f t="shared" si="443"/>
        <v>1874616244.27</v>
      </c>
      <c r="AG1621" s="8">
        <f t="shared" si="444"/>
        <v>120832481.63</v>
      </c>
      <c r="AH1621" s="8">
        <f t="shared" si="445"/>
        <v>119920030.63</v>
      </c>
      <c r="AI1621" s="8">
        <f t="shared" si="446"/>
        <v>98737331.56</v>
      </c>
      <c r="AJ1621" s="8">
        <f t="shared" si="430"/>
        <v>246916233.15</v>
      </c>
      <c r="AK1621" s="13">
        <f t="shared" si="431"/>
        <v>151024097.39</v>
      </c>
      <c r="AL1621" s="13">
        <f t="shared" si="432"/>
        <v>4236260.83</v>
      </c>
      <c r="AM1621" s="13">
        <f t="shared" si="433"/>
        <v>-8334376.39</v>
      </c>
      <c r="AN1621" s="13">
        <f t="shared" si="434"/>
        <v>146925981.83</v>
      </c>
      <c r="AO1621" s="13">
        <f t="shared" si="435"/>
        <v>412686859.41</v>
      </c>
      <c r="AP1621" s="13">
        <f t="shared" si="436"/>
        <v>171864964.12</v>
      </c>
      <c r="AQ1621" s="13">
        <f t="shared" si="437"/>
        <v>150682265.05</v>
      </c>
      <c r="AR1621" s="13">
        <f t="shared" si="438"/>
        <v>163785216.5</v>
      </c>
      <c r="AS1621" s="13">
        <f t="shared" si="439"/>
        <v>142602517.43</v>
      </c>
      <c r="AT1621" s="13">
        <f t="shared" si="440"/>
        <v>125743282.76</v>
      </c>
      <c r="AU1621" s="13">
        <f>AT1621-VLOOKUP(A1621,[1]选股结果!$A$2:$BJ$3005,48,FALSE)*0.08</f>
        <v>-18105714.2168</v>
      </c>
      <c r="AV1621" s="13">
        <f t="shared" si="441"/>
        <v>21182699.07</v>
      </c>
    </row>
    <row r="1622" spans="1:48">
      <c r="A1622" s="4" t="s">
        <v>3288</v>
      </c>
      <c r="B1622" s="4" t="s">
        <v>3289</v>
      </c>
      <c r="C1622" s="5">
        <v>2012003009.08</v>
      </c>
      <c r="D1622" s="5">
        <v>0</v>
      </c>
      <c r="E1622" s="5">
        <v>0</v>
      </c>
      <c r="F1622" s="5">
        <v>0</v>
      </c>
      <c r="G1622" s="5">
        <v>1469570961.56</v>
      </c>
      <c r="H1622" s="5">
        <v>11759187.29</v>
      </c>
      <c r="I1622" s="5">
        <v>0</v>
      </c>
      <c r="J1622" s="5">
        <v>0</v>
      </c>
      <c r="K1622" s="5">
        <v>0</v>
      </c>
      <c r="L1622" s="5">
        <v>0</v>
      </c>
      <c r="M1622" s="5">
        <v>0</v>
      </c>
      <c r="N1622" s="5">
        <v>0</v>
      </c>
      <c r="O1622" s="5">
        <v>5618402.87</v>
      </c>
      <c r="P1622" s="5">
        <v>12511721.52</v>
      </c>
      <c r="Q1622" s="5">
        <v>55185796.13</v>
      </c>
      <c r="R1622" s="5">
        <v>91022193.71</v>
      </c>
      <c r="S1622" s="5">
        <v>4485629.49</v>
      </c>
      <c r="T1622" s="5">
        <v>19045313.35</v>
      </c>
      <c r="U1622" s="5">
        <v>0</v>
      </c>
      <c r="V1622" s="5">
        <v>0</v>
      </c>
      <c r="W1622" s="5">
        <v>-5058536.98</v>
      </c>
      <c r="X1622" s="5">
        <v>14724150.59</v>
      </c>
      <c r="Y1622" s="5">
        <v>5906507.96</v>
      </c>
      <c r="Z1622" s="5">
        <v>-211301.53</v>
      </c>
      <c r="AA1622" s="5"/>
      <c r="AB1622" s="5">
        <v>300422.72</v>
      </c>
      <c r="AC1622" s="5">
        <v>1892891.66</v>
      </c>
      <c r="AD1622" s="5">
        <v>42999477.92</v>
      </c>
      <c r="AE1622" s="8">
        <f t="shared" si="442"/>
        <v>2012003009.08</v>
      </c>
      <c r="AF1622" s="8">
        <f t="shared" si="443"/>
        <v>1638394705.28</v>
      </c>
      <c r="AG1622" s="8">
        <f t="shared" si="444"/>
        <v>366753120.09</v>
      </c>
      <c r="AH1622" s="8">
        <f t="shared" si="445"/>
        <v>365160651.15</v>
      </c>
      <c r="AI1622" s="8">
        <f t="shared" si="446"/>
        <v>322161173.23</v>
      </c>
      <c r="AJ1622" s="8">
        <f t="shared" si="430"/>
        <v>80814897.42</v>
      </c>
      <c r="AK1622" s="13">
        <f t="shared" si="431"/>
        <v>379514811.76</v>
      </c>
      <c r="AL1622" s="13">
        <f t="shared" si="432"/>
        <v>0</v>
      </c>
      <c r="AM1622" s="13">
        <f t="shared" si="433"/>
        <v>-2541144.69</v>
      </c>
      <c r="AN1622" s="13">
        <f t="shared" si="434"/>
        <v>376973667.07</v>
      </c>
      <c r="AO1622" s="13">
        <f t="shared" si="435"/>
        <v>542432047.52</v>
      </c>
      <c r="AP1622" s="13">
        <f t="shared" si="436"/>
        <v>395759628.54</v>
      </c>
      <c r="AQ1622" s="13">
        <f t="shared" si="437"/>
        <v>352760150.62</v>
      </c>
      <c r="AR1622" s="13">
        <f t="shared" si="438"/>
        <v>384000441.25</v>
      </c>
      <c r="AS1622" s="13">
        <f t="shared" si="439"/>
        <v>341000963.33</v>
      </c>
      <c r="AT1622" s="13">
        <f t="shared" si="440"/>
        <v>333974189.15</v>
      </c>
      <c r="AU1622" s="13">
        <f>AT1622-VLOOKUP(A1622,[1]选股结果!$A$2:$BJ$3005,48,FALSE)*0.08</f>
        <v>53585751.1364</v>
      </c>
      <c r="AV1622" s="13">
        <f t="shared" si="441"/>
        <v>42999477.92</v>
      </c>
    </row>
    <row r="1623" spans="1:48">
      <c r="A1623" s="4" t="s">
        <v>3290</v>
      </c>
      <c r="B1623" s="4" t="s">
        <v>3291</v>
      </c>
      <c r="C1623" s="5">
        <v>2011266023.71</v>
      </c>
      <c r="D1623" s="5">
        <v>0</v>
      </c>
      <c r="E1623" s="5">
        <v>0</v>
      </c>
      <c r="F1623" s="5">
        <v>0</v>
      </c>
      <c r="G1623" s="5">
        <v>1901291902.38</v>
      </c>
      <c r="H1623" s="5">
        <v>66583065.8</v>
      </c>
      <c r="I1623" s="5">
        <v>0</v>
      </c>
      <c r="J1623" s="5">
        <v>0</v>
      </c>
      <c r="K1623" s="5">
        <v>0</v>
      </c>
      <c r="L1623" s="5">
        <v>0</v>
      </c>
      <c r="M1623" s="5">
        <v>0</v>
      </c>
      <c r="N1623" s="5">
        <v>0</v>
      </c>
      <c r="O1623" s="5">
        <v>14311227.57</v>
      </c>
      <c r="P1623" s="5">
        <v>169090.58</v>
      </c>
      <c r="Q1623" s="5">
        <v>73381196.41</v>
      </c>
      <c r="R1623" s="5">
        <v>54555058.45</v>
      </c>
      <c r="S1623" s="5">
        <v>63388064.75</v>
      </c>
      <c r="T1623" s="5">
        <v>81579105.01</v>
      </c>
      <c r="U1623" s="5">
        <v>81579105.01</v>
      </c>
      <c r="V1623" s="5">
        <v>0</v>
      </c>
      <c r="W1623" s="5">
        <v>0</v>
      </c>
      <c r="X1623" s="5">
        <v>-1760214.66</v>
      </c>
      <c r="Y1623" s="5">
        <v>0</v>
      </c>
      <c r="Z1623" s="5">
        <v>0</v>
      </c>
      <c r="AA1623" s="5"/>
      <c r="AB1623" s="5">
        <v>6008853.19</v>
      </c>
      <c r="AC1623" s="5">
        <v>317133.91</v>
      </c>
      <c r="AD1623" s="5">
        <v>1380357.93</v>
      </c>
      <c r="AE1623" s="8">
        <f t="shared" si="442"/>
        <v>2011266023.71</v>
      </c>
      <c r="AF1623" s="8">
        <f t="shared" si="443"/>
        <v>2107096540.14</v>
      </c>
      <c r="AG1623" s="8">
        <f t="shared" si="444"/>
        <v>-12491196.7600001</v>
      </c>
      <c r="AH1623" s="8">
        <f t="shared" si="445"/>
        <v>-6799477.4800001</v>
      </c>
      <c r="AI1623" s="8">
        <f t="shared" si="446"/>
        <v>-8179835.4100001</v>
      </c>
      <c r="AJ1623" s="8">
        <f t="shared" si="430"/>
        <v>82169795.28</v>
      </c>
      <c r="AK1623" s="13">
        <f t="shared" si="431"/>
        <v>-95830516.4300001</v>
      </c>
      <c r="AL1623" s="13">
        <f t="shared" si="432"/>
        <v>81579105.01</v>
      </c>
      <c r="AM1623" s="13">
        <f t="shared" si="433"/>
        <v>7451933.94</v>
      </c>
      <c r="AN1623" s="13">
        <f t="shared" si="434"/>
        <v>-6799477.48000009</v>
      </c>
      <c r="AO1623" s="13">
        <f t="shared" si="435"/>
        <v>109974121.33</v>
      </c>
      <c r="AP1623" s="13">
        <f t="shared" si="436"/>
        <v>34140614.1199999</v>
      </c>
      <c r="AQ1623" s="13">
        <f t="shared" si="437"/>
        <v>32760256.1899999</v>
      </c>
      <c r="AR1623" s="13">
        <f t="shared" si="438"/>
        <v>-32442451.6800001</v>
      </c>
      <c r="AS1623" s="13">
        <f t="shared" si="439"/>
        <v>-33822809.6100001</v>
      </c>
      <c r="AT1623" s="13">
        <f t="shared" si="440"/>
        <v>-8179835.4100001</v>
      </c>
      <c r="AU1623" s="13">
        <f>AT1623-VLOOKUP(A1623,[1]选股结果!$A$2:$BJ$3005,48,FALSE)*0.08</f>
        <v>-399826550.7796</v>
      </c>
      <c r="AV1623" s="13">
        <f t="shared" si="441"/>
        <v>1380357.93</v>
      </c>
    </row>
    <row r="1624" spans="1:48">
      <c r="A1624" s="4" t="s">
        <v>3292</v>
      </c>
      <c r="B1624" s="4" t="s">
        <v>3293</v>
      </c>
      <c r="C1624" s="5">
        <v>2008822056.28</v>
      </c>
      <c r="D1624" s="5">
        <v>0</v>
      </c>
      <c r="E1624" s="5">
        <v>0</v>
      </c>
      <c r="F1624" s="5">
        <v>0</v>
      </c>
      <c r="G1624" s="5">
        <v>1513180846.76</v>
      </c>
      <c r="H1624" s="5">
        <v>3491974.77</v>
      </c>
      <c r="I1624" s="5">
        <v>0</v>
      </c>
      <c r="J1624" s="5">
        <v>0</v>
      </c>
      <c r="K1624" s="5">
        <v>0</v>
      </c>
      <c r="L1624" s="5">
        <v>0</v>
      </c>
      <c r="M1624" s="5">
        <v>0</v>
      </c>
      <c r="N1624" s="5">
        <v>0</v>
      </c>
      <c r="O1624" s="5">
        <v>11611671.15</v>
      </c>
      <c r="P1624" s="5">
        <v>97698614.18</v>
      </c>
      <c r="Q1624" s="5">
        <v>25491725.85</v>
      </c>
      <c r="R1624" s="5">
        <v>72166423.38</v>
      </c>
      <c r="S1624" s="5">
        <v>-5553348.8</v>
      </c>
      <c r="T1624" s="5">
        <v>7238701.69</v>
      </c>
      <c r="U1624" s="5">
        <v>0</v>
      </c>
      <c r="V1624" s="5">
        <v>0</v>
      </c>
      <c r="W1624" s="5">
        <v>0</v>
      </c>
      <c r="X1624" s="5">
        <v>7162430.83</v>
      </c>
      <c r="Y1624" s="5">
        <v>18935625.52</v>
      </c>
      <c r="Z1624" s="5">
        <v>686806.1</v>
      </c>
      <c r="AA1624" s="5"/>
      <c r="AB1624" s="5">
        <v>11046100</v>
      </c>
      <c r="AC1624" s="5">
        <v>622645.88</v>
      </c>
      <c r="AD1624" s="5">
        <v>32827241.98</v>
      </c>
      <c r="AE1624" s="8">
        <f t="shared" si="442"/>
        <v>2008822056.28</v>
      </c>
      <c r="AF1624" s="8">
        <f t="shared" si="443"/>
        <v>1714595932.52</v>
      </c>
      <c r="AG1624" s="8">
        <f t="shared" si="444"/>
        <v>276053575.2</v>
      </c>
      <c r="AH1624" s="8">
        <f t="shared" si="445"/>
        <v>286477029.32</v>
      </c>
      <c r="AI1624" s="8">
        <f t="shared" si="446"/>
        <v>253649787.34</v>
      </c>
      <c r="AJ1624" s="8">
        <f t="shared" si="430"/>
        <v>143314182.58</v>
      </c>
      <c r="AK1624" s="13">
        <f t="shared" si="431"/>
        <v>313161749.28</v>
      </c>
      <c r="AL1624" s="13">
        <f t="shared" si="432"/>
        <v>0</v>
      </c>
      <c r="AM1624" s="13">
        <f t="shared" si="433"/>
        <v>11186531.08</v>
      </c>
      <c r="AN1624" s="13">
        <f t="shared" si="434"/>
        <v>324348280.36</v>
      </c>
      <c r="AO1624" s="13">
        <f t="shared" si="435"/>
        <v>495641209.52</v>
      </c>
      <c r="AP1624" s="13">
        <f t="shared" si="436"/>
        <v>311100375.25</v>
      </c>
      <c r="AQ1624" s="13">
        <f t="shared" si="437"/>
        <v>278273133.27</v>
      </c>
      <c r="AR1624" s="13">
        <f t="shared" si="438"/>
        <v>307608400.48</v>
      </c>
      <c r="AS1624" s="13">
        <f t="shared" si="439"/>
        <v>274781158.5</v>
      </c>
      <c r="AT1624" s="13">
        <f t="shared" si="440"/>
        <v>291521038.38</v>
      </c>
      <c r="AU1624" s="13">
        <f>AT1624-VLOOKUP(A1624,[1]选股结果!$A$2:$BJ$3005,48,FALSE)*0.08</f>
        <v>168509190.576</v>
      </c>
      <c r="AV1624" s="13">
        <f t="shared" si="441"/>
        <v>32827241.98</v>
      </c>
    </row>
    <row r="1625" spans="1:48">
      <c r="A1625" s="4" t="s">
        <v>3294</v>
      </c>
      <c r="B1625" s="4" t="s">
        <v>3295</v>
      </c>
      <c r="C1625" s="5">
        <v>2005293983.49</v>
      </c>
      <c r="D1625" s="5">
        <v>0</v>
      </c>
      <c r="E1625" s="5">
        <v>0</v>
      </c>
      <c r="F1625" s="5">
        <v>0</v>
      </c>
      <c r="G1625" s="5">
        <v>1796923687.48</v>
      </c>
      <c r="H1625" s="5">
        <v>3764134.3</v>
      </c>
      <c r="I1625" s="5">
        <v>0</v>
      </c>
      <c r="J1625" s="5">
        <v>0</v>
      </c>
      <c r="K1625" s="5">
        <v>0</v>
      </c>
      <c r="L1625" s="5">
        <v>0</v>
      </c>
      <c r="M1625" s="5">
        <v>0</v>
      </c>
      <c r="N1625" s="5">
        <v>0</v>
      </c>
      <c r="O1625" s="5">
        <v>9622015.43</v>
      </c>
      <c r="P1625" s="5">
        <v>142740336.01</v>
      </c>
      <c r="Q1625" s="5">
        <v>31502644.88</v>
      </c>
      <c r="R1625" s="5">
        <v>0</v>
      </c>
      <c r="S1625" s="5">
        <v>3139969.71</v>
      </c>
      <c r="T1625" s="5">
        <v>-901519.51</v>
      </c>
      <c r="U1625" s="5">
        <v>-901519.51</v>
      </c>
      <c r="V1625" s="5">
        <v>0</v>
      </c>
      <c r="W1625" s="5">
        <v>0</v>
      </c>
      <c r="X1625" s="5">
        <v>600030.71</v>
      </c>
      <c r="Y1625" s="5">
        <v>4261522.31</v>
      </c>
      <c r="Z1625" s="5">
        <v>-34611.07</v>
      </c>
      <c r="AA1625" s="5"/>
      <c r="AB1625" s="5">
        <v>2130846.9</v>
      </c>
      <c r="AC1625" s="5">
        <v>7161254.65</v>
      </c>
      <c r="AD1625" s="5">
        <v>6533711.28</v>
      </c>
      <c r="AE1625" s="8">
        <f t="shared" si="442"/>
        <v>2005293983.49</v>
      </c>
      <c r="AF1625" s="8">
        <f t="shared" si="443"/>
        <v>1983928653.51</v>
      </c>
      <c r="AG1625" s="8">
        <f t="shared" si="444"/>
        <v>15567646.3799998</v>
      </c>
      <c r="AH1625" s="8">
        <f t="shared" si="445"/>
        <v>10537238.6299998</v>
      </c>
      <c r="AI1625" s="8">
        <f t="shared" si="446"/>
        <v>4003527.3499998</v>
      </c>
      <c r="AJ1625" s="8">
        <f t="shared" si="430"/>
        <v>193156926.38</v>
      </c>
      <c r="AK1625" s="13">
        <f t="shared" si="431"/>
        <v>25626852.29</v>
      </c>
      <c r="AL1625" s="13">
        <f t="shared" si="432"/>
        <v>-901519.51</v>
      </c>
      <c r="AM1625" s="13">
        <f t="shared" si="433"/>
        <v>-5665049.53</v>
      </c>
      <c r="AN1625" s="13">
        <f t="shared" si="434"/>
        <v>19060283.25</v>
      </c>
      <c r="AO1625" s="13">
        <f t="shared" si="435"/>
        <v>208370296.01</v>
      </c>
      <c r="AP1625" s="13">
        <f t="shared" si="436"/>
        <v>32530956.3</v>
      </c>
      <c r="AQ1625" s="13">
        <f t="shared" si="437"/>
        <v>25997245.02</v>
      </c>
      <c r="AR1625" s="13">
        <f t="shared" si="438"/>
        <v>28766822</v>
      </c>
      <c r="AS1625" s="13">
        <f t="shared" si="439"/>
        <v>22233110.72</v>
      </c>
      <c r="AT1625" s="13">
        <f t="shared" si="440"/>
        <v>12526571.97</v>
      </c>
      <c r="AU1625" s="13">
        <f>AT1625-VLOOKUP(A1625,[1]选股结果!$A$2:$BJ$3005,48,FALSE)*0.08</f>
        <v>-61123626.9324</v>
      </c>
      <c r="AV1625" s="13">
        <f t="shared" si="441"/>
        <v>6533711.28</v>
      </c>
    </row>
    <row r="1626" spans="1:48">
      <c r="A1626" s="4" t="s">
        <v>3296</v>
      </c>
      <c r="B1626" s="4" t="s">
        <v>3297</v>
      </c>
      <c r="C1626" s="5">
        <v>2004596756.05</v>
      </c>
      <c r="D1626" s="5">
        <v>0</v>
      </c>
      <c r="E1626" s="5">
        <v>0</v>
      </c>
      <c r="F1626" s="5">
        <v>0</v>
      </c>
      <c r="G1626" s="5">
        <v>1262191297.48</v>
      </c>
      <c r="H1626" s="5">
        <v>2765389.99</v>
      </c>
      <c r="I1626" s="5">
        <v>0</v>
      </c>
      <c r="J1626" s="5">
        <v>0</v>
      </c>
      <c r="K1626" s="5">
        <v>0</v>
      </c>
      <c r="L1626" s="5">
        <v>0</v>
      </c>
      <c r="M1626" s="5">
        <v>0</v>
      </c>
      <c r="N1626" s="5">
        <v>0</v>
      </c>
      <c r="O1626" s="5">
        <v>4809375.89</v>
      </c>
      <c r="P1626" s="5">
        <v>155056407.64</v>
      </c>
      <c r="Q1626" s="5">
        <v>217706278.65</v>
      </c>
      <c r="R1626" s="5">
        <v>137125452.73</v>
      </c>
      <c r="S1626" s="5">
        <v>12118925.98</v>
      </c>
      <c r="T1626" s="5">
        <v>17669.11</v>
      </c>
      <c r="U1626" s="5">
        <v>0</v>
      </c>
      <c r="V1626" s="5">
        <v>0</v>
      </c>
      <c r="W1626" s="5">
        <v>0</v>
      </c>
      <c r="X1626" s="5">
        <v>2465965.62</v>
      </c>
      <c r="Y1626" s="5">
        <v>-1054844.59</v>
      </c>
      <c r="Z1626" s="5">
        <v>0</v>
      </c>
      <c r="AA1626" s="5"/>
      <c r="AB1626" s="5">
        <v>461752.77</v>
      </c>
      <c r="AC1626" s="5">
        <v>356570.98</v>
      </c>
      <c r="AD1626" s="5">
        <v>27020223.17</v>
      </c>
      <c r="AE1626" s="8">
        <f t="shared" si="442"/>
        <v>2004596756.05</v>
      </c>
      <c r="AF1626" s="8">
        <f t="shared" si="443"/>
        <v>1789007738.37</v>
      </c>
      <c r="AG1626" s="8">
        <f t="shared" si="444"/>
        <v>214195565.76</v>
      </c>
      <c r="AH1626" s="8">
        <f t="shared" si="445"/>
        <v>214300747.55</v>
      </c>
      <c r="AI1626" s="8">
        <f t="shared" si="446"/>
        <v>187280524.38</v>
      </c>
      <c r="AJ1626" s="8">
        <f t="shared" si="430"/>
        <v>376412035.8</v>
      </c>
      <c r="AK1626" s="13">
        <f t="shared" si="431"/>
        <v>214534173.09</v>
      </c>
      <c r="AL1626" s="13">
        <f t="shared" si="432"/>
        <v>0</v>
      </c>
      <c r="AM1626" s="13">
        <f t="shared" si="433"/>
        <v>-2343114.72</v>
      </c>
      <c r="AN1626" s="13">
        <f t="shared" si="434"/>
        <v>212191058.37</v>
      </c>
      <c r="AO1626" s="13">
        <f t="shared" si="435"/>
        <v>742405458.57</v>
      </c>
      <c r="AP1626" s="13">
        <f t="shared" si="436"/>
        <v>229418489.06</v>
      </c>
      <c r="AQ1626" s="13">
        <f t="shared" si="437"/>
        <v>202398265.89</v>
      </c>
      <c r="AR1626" s="13">
        <f t="shared" si="438"/>
        <v>226653099.07</v>
      </c>
      <c r="AS1626" s="13">
        <f t="shared" si="439"/>
        <v>199632875.9</v>
      </c>
      <c r="AT1626" s="13">
        <f t="shared" si="440"/>
        <v>185170835.2</v>
      </c>
      <c r="AU1626" s="13">
        <f>AT1626-VLOOKUP(A1626,[1]选股结果!$A$2:$BJ$3005,48,FALSE)*0.08</f>
        <v>-3646887.78080001</v>
      </c>
      <c r="AV1626" s="13">
        <f t="shared" si="441"/>
        <v>27020223.17</v>
      </c>
    </row>
    <row r="1627" spans="1:48">
      <c r="A1627" s="4" t="s">
        <v>3298</v>
      </c>
      <c r="B1627" s="4" t="s">
        <v>3299</v>
      </c>
      <c r="C1627" s="5">
        <v>2004445367.92</v>
      </c>
      <c r="D1627" s="5">
        <v>0</v>
      </c>
      <c r="E1627" s="5">
        <v>0</v>
      </c>
      <c r="F1627" s="5">
        <v>0</v>
      </c>
      <c r="G1627" s="5">
        <v>1376571594.52</v>
      </c>
      <c r="H1627" s="5">
        <v>55533778.28</v>
      </c>
      <c r="I1627" s="5">
        <v>0</v>
      </c>
      <c r="J1627" s="5">
        <v>0</v>
      </c>
      <c r="K1627" s="5">
        <v>0</v>
      </c>
      <c r="L1627" s="5">
        <v>0</v>
      </c>
      <c r="M1627" s="5">
        <v>0</v>
      </c>
      <c r="N1627" s="5">
        <v>0</v>
      </c>
      <c r="O1627" s="5">
        <v>8120946.38</v>
      </c>
      <c r="P1627" s="5">
        <v>272925512.72</v>
      </c>
      <c r="Q1627" s="5">
        <v>255254981.22</v>
      </c>
      <c r="R1627" s="5">
        <v>127912456.61</v>
      </c>
      <c r="S1627" s="5">
        <v>56473994.62</v>
      </c>
      <c r="T1627" s="5">
        <v>-12779040.75</v>
      </c>
      <c r="U1627" s="5">
        <v>-13364609.65</v>
      </c>
      <c r="V1627" s="5">
        <v>0</v>
      </c>
      <c r="W1627" s="5">
        <v>74373.2</v>
      </c>
      <c r="X1627" s="5">
        <v>4411477.12</v>
      </c>
      <c r="Y1627" s="5">
        <v>27915567.69</v>
      </c>
      <c r="Z1627" s="5">
        <v>1640262.86</v>
      </c>
      <c r="AA1627" s="5"/>
      <c r="AB1627" s="5">
        <v>16000294.59</v>
      </c>
      <c r="AC1627" s="5">
        <v>4527085.17</v>
      </c>
      <c r="AD1627" s="5">
        <v>-20462160.48</v>
      </c>
      <c r="AE1627" s="8">
        <f t="shared" si="442"/>
        <v>2004445367.92</v>
      </c>
      <c r="AF1627" s="8">
        <f t="shared" si="443"/>
        <v>2097259486.07</v>
      </c>
      <c r="AG1627" s="8">
        <f t="shared" si="444"/>
        <v>-136205567.65</v>
      </c>
      <c r="AH1627" s="8">
        <f t="shared" si="445"/>
        <v>-124732358.23</v>
      </c>
      <c r="AI1627" s="8">
        <f t="shared" si="446"/>
        <v>-104270197.75</v>
      </c>
      <c r="AJ1627" s="8">
        <f t="shared" si="430"/>
        <v>552743798.59</v>
      </c>
      <c r="AK1627" s="13">
        <f t="shared" si="431"/>
        <v>-64898550.4599999</v>
      </c>
      <c r="AL1627" s="13">
        <f t="shared" si="432"/>
        <v>-13364609.65</v>
      </c>
      <c r="AM1627" s="13">
        <f t="shared" si="433"/>
        <v>9361937.26</v>
      </c>
      <c r="AN1627" s="13">
        <f t="shared" si="434"/>
        <v>-68901222.8499999</v>
      </c>
      <c r="AO1627" s="13">
        <f t="shared" si="435"/>
        <v>627873773.4</v>
      </c>
      <c r="AP1627" s="13">
        <f t="shared" si="436"/>
        <v>47109222.4400001</v>
      </c>
      <c r="AQ1627" s="13">
        <f t="shared" si="437"/>
        <v>67571382.9200001</v>
      </c>
      <c r="AR1627" s="13">
        <f t="shared" si="438"/>
        <v>-8424555.8399999</v>
      </c>
      <c r="AS1627" s="13">
        <f t="shared" si="439"/>
        <v>12037604.6400001</v>
      </c>
      <c r="AT1627" s="13">
        <f t="shared" si="440"/>
        <v>-48439062.3699999</v>
      </c>
      <c r="AU1627" s="13">
        <f>AT1627-VLOOKUP(A1627,[1]选股结果!$A$2:$BJ$3005,48,FALSE)*0.08</f>
        <v>-292925649.2908</v>
      </c>
      <c r="AV1627" s="13">
        <f t="shared" si="441"/>
        <v>-20462160.48</v>
      </c>
    </row>
    <row r="1628" spans="1:48">
      <c r="A1628" s="4" t="s">
        <v>3300</v>
      </c>
      <c r="B1628" s="4" t="s">
        <v>3301</v>
      </c>
      <c r="C1628" s="5">
        <v>2003660924.91</v>
      </c>
      <c r="D1628" s="5">
        <v>0</v>
      </c>
      <c r="E1628" s="5">
        <v>0</v>
      </c>
      <c r="F1628" s="5">
        <v>0</v>
      </c>
      <c r="G1628" s="5">
        <v>1499518661.07</v>
      </c>
      <c r="H1628" s="5">
        <v>1817954.36</v>
      </c>
      <c r="I1628" s="5">
        <v>0</v>
      </c>
      <c r="J1628" s="5">
        <v>0</v>
      </c>
      <c r="K1628" s="5">
        <v>0</v>
      </c>
      <c r="L1628" s="5">
        <v>0</v>
      </c>
      <c r="M1628" s="5">
        <v>0</v>
      </c>
      <c r="N1628" s="5">
        <v>0</v>
      </c>
      <c r="O1628" s="5">
        <v>8754944.38</v>
      </c>
      <c r="P1628" s="5">
        <v>54234911.55</v>
      </c>
      <c r="Q1628" s="5">
        <v>21787231.85</v>
      </c>
      <c r="R1628" s="5">
        <v>64314270.4</v>
      </c>
      <c r="S1628" s="5">
        <v>2335185.15</v>
      </c>
      <c r="T1628" s="5">
        <v>12378390.29</v>
      </c>
      <c r="U1628" s="5">
        <v>0</v>
      </c>
      <c r="V1628" s="5">
        <v>0</v>
      </c>
      <c r="W1628" s="5">
        <v>2043193.46</v>
      </c>
      <c r="X1628" s="5">
        <v>13822817.98</v>
      </c>
      <c r="Y1628" s="5">
        <v>2238607.21</v>
      </c>
      <c r="Z1628" s="5">
        <v>0</v>
      </c>
      <c r="AA1628" s="5"/>
      <c r="AB1628" s="5">
        <v>611223.81</v>
      </c>
      <c r="AC1628" s="5">
        <v>2000966.93</v>
      </c>
      <c r="AD1628" s="5">
        <v>57220076.45</v>
      </c>
      <c r="AE1628" s="8">
        <f t="shared" si="442"/>
        <v>2003660924.91</v>
      </c>
      <c r="AF1628" s="8">
        <f t="shared" si="443"/>
        <v>1650945204.4</v>
      </c>
      <c r="AG1628" s="8">
        <f t="shared" si="444"/>
        <v>351075879.07</v>
      </c>
      <c r="AH1628" s="8">
        <f t="shared" si="445"/>
        <v>349686135.95</v>
      </c>
      <c r="AI1628" s="8">
        <f t="shared" si="446"/>
        <v>292466059.5</v>
      </c>
      <c r="AJ1628" s="8">
        <f t="shared" si="430"/>
        <v>88405438.11</v>
      </c>
      <c r="AK1628" s="13">
        <f t="shared" si="431"/>
        <v>354954327.72</v>
      </c>
      <c r="AL1628" s="13">
        <f t="shared" si="432"/>
        <v>0</v>
      </c>
      <c r="AM1628" s="13">
        <f t="shared" si="433"/>
        <v>-790977.35</v>
      </c>
      <c r="AN1628" s="13">
        <f t="shared" si="434"/>
        <v>354163350.37</v>
      </c>
      <c r="AO1628" s="13">
        <f t="shared" si="435"/>
        <v>504142263.84</v>
      </c>
      <c r="AP1628" s="13">
        <f t="shared" si="436"/>
        <v>359107467.23</v>
      </c>
      <c r="AQ1628" s="13">
        <f t="shared" si="437"/>
        <v>301887390.78</v>
      </c>
      <c r="AR1628" s="13">
        <f t="shared" si="438"/>
        <v>357289512.87</v>
      </c>
      <c r="AS1628" s="13">
        <f t="shared" si="439"/>
        <v>300069436.42</v>
      </c>
      <c r="AT1628" s="13">
        <f t="shared" si="440"/>
        <v>296943273.92</v>
      </c>
      <c r="AU1628" s="13">
        <f>AT1628-VLOOKUP(A1628,[1]选股结果!$A$2:$BJ$3005,48,FALSE)*0.08</f>
        <v>103538752.5304</v>
      </c>
      <c r="AV1628" s="13">
        <f t="shared" si="441"/>
        <v>57220076.45</v>
      </c>
    </row>
    <row r="1629" spans="1:48">
      <c r="A1629" s="4" t="s">
        <v>3302</v>
      </c>
      <c r="B1629" s="4" t="s">
        <v>3303</v>
      </c>
      <c r="C1629" s="5">
        <v>2002816825.42</v>
      </c>
      <c r="D1629" s="5">
        <v>0</v>
      </c>
      <c r="E1629" s="5">
        <v>0</v>
      </c>
      <c r="F1629" s="5">
        <v>0</v>
      </c>
      <c r="G1629" s="5">
        <v>1668371891.65</v>
      </c>
      <c r="H1629" s="5">
        <v>21292495.28</v>
      </c>
      <c r="I1629" s="5">
        <v>0</v>
      </c>
      <c r="J1629" s="5">
        <v>0</v>
      </c>
      <c r="K1629" s="5">
        <v>0</v>
      </c>
      <c r="L1629" s="5">
        <v>0</v>
      </c>
      <c r="M1629" s="5">
        <v>0</v>
      </c>
      <c r="N1629" s="5">
        <v>0</v>
      </c>
      <c r="O1629" s="5">
        <v>2121538.65</v>
      </c>
      <c r="P1629" s="5">
        <v>3606829.85</v>
      </c>
      <c r="Q1629" s="5">
        <v>37905952.08</v>
      </c>
      <c r="R1629" s="5">
        <v>11757749.68</v>
      </c>
      <c r="S1629" s="5">
        <v>17910610.25</v>
      </c>
      <c r="T1629" s="5">
        <v>731951.35</v>
      </c>
      <c r="U1629" s="5">
        <v>3121666.3</v>
      </c>
      <c r="V1629" s="5">
        <v>0</v>
      </c>
      <c r="W1629" s="5">
        <v>0</v>
      </c>
      <c r="X1629" s="5">
        <v>-1571585.13</v>
      </c>
      <c r="Y1629" s="5">
        <v>25043653.16</v>
      </c>
      <c r="Z1629" s="5">
        <v>2169978.56</v>
      </c>
      <c r="AA1629" s="5"/>
      <c r="AB1629" s="5">
        <v>668906.72</v>
      </c>
      <c r="AC1629" s="5">
        <v>555765.17</v>
      </c>
      <c r="AD1629" s="5">
        <v>36268284.37</v>
      </c>
      <c r="AE1629" s="8">
        <f t="shared" si="442"/>
        <v>2002816825.42</v>
      </c>
      <c r="AF1629" s="8">
        <f t="shared" si="443"/>
        <v>1741674572.16</v>
      </c>
      <c r="AG1629" s="8">
        <f t="shared" si="444"/>
        <v>240572115.14</v>
      </c>
      <c r="AH1629" s="8">
        <f t="shared" si="445"/>
        <v>240685256.69</v>
      </c>
      <c r="AI1629" s="8">
        <f t="shared" si="446"/>
        <v>204416972.32</v>
      </c>
      <c r="AJ1629" s="8">
        <f t="shared" si="430"/>
        <v>68564832.19</v>
      </c>
      <c r="AK1629" s="13">
        <f t="shared" si="431"/>
        <v>286185906.42</v>
      </c>
      <c r="AL1629" s="13">
        <f t="shared" si="432"/>
        <v>3121666.3</v>
      </c>
      <c r="AM1629" s="13">
        <f t="shared" si="433"/>
        <v>1464990.29</v>
      </c>
      <c r="AN1629" s="13">
        <f t="shared" si="434"/>
        <v>290772563.01</v>
      </c>
      <c r="AO1629" s="13">
        <f t="shared" si="435"/>
        <v>334444933.77</v>
      </c>
      <c r="AP1629" s="13">
        <f t="shared" si="436"/>
        <v>325389011.95</v>
      </c>
      <c r="AQ1629" s="13">
        <f t="shared" si="437"/>
        <v>289120727.58</v>
      </c>
      <c r="AR1629" s="13">
        <f t="shared" si="438"/>
        <v>304096516.67</v>
      </c>
      <c r="AS1629" s="13">
        <f t="shared" si="439"/>
        <v>267828232.3</v>
      </c>
      <c r="AT1629" s="13">
        <f t="shared" si="440"/>
        <v>254504278.64</v>
      </c>
      <c r="AU1629" s="13">
        <f>AT1629-VLOOKUP(A1629,[1]选股结果!$A$2:$BJ$3005,48,FALSE)*0.08</f>
        <v>45510051.2848</v>
      </c>
      <c r="AV1629" s="13">
        <f t="shared" si="441"/>
        <v>36268284.37</v>
      </c>
    </row>
    <row r="1630" spans="1:48">
      <c r="A1630" s="4" t="s">
        <v>3304</v>
      </c>
      <c r="B1630" s="4" t="s">
        <v>3305</v>
      </c>
      <c r="C1630" s="5">
        <v>1999045322.99</v>
      </c>
      <c r="D1630" s="5">
        <v>0</v>
      </c>
      <c r="E1630" s="5">
        <v>0</v>
      </c>
      <c r="F1630" s="5">
        <v>0</v>
      </c>
      <c r="G1630" s="5">
        <v>1698451800.55</v>
      </c>
      <c r="H1630" s="5">
        <v>3240222.21</v>
      </c>
      <c r="I1630" s="5">
        <v>0</v>
      </c>
      <c r="J1630" s="5">
        <v>0</v>
      </c>
      <c r="K1630" s="5">
        <v>0</v>
      </c>
      <c r="L1630" s="5">
        <v>0</v>
      </c>
      <c r="M1630" s="5">
        <v>0</v>
      </c>
      <c r="N1630" s="5">
        <v>0</v>
      </c>
      <c r="O1630" s="5">
        <v>9605333.24</v>
      </c>
      <c r="P1630" s="5">
        <v>35173231.44</v>
      </c>
      <c r="Q1630" s="5">
        <v>60474915.66</v>
      </c>
      <c r="R1630" s="5">
        <v>26697254.25</v>
      </c>
      <c r="S1630" s="5">
        <v>4324607.56</v>
      </c>
      <c r="T1630" s="5">
        <v>12242586.66</v>
      </c>
      <c r="U1630" s="5">
        <v>0</v>
      </c>
      <c r="V1630" s="5">
        <v>0</v>
      </c>
      <c r="W1630" s="5">
        <v>2020358.6</v>
      </c>
      <c r="X1630" s="5">
        <v>912061.18</v>
      </c>
      <c r="Y1630" s="5">
        <v>8261773.61</v>
      </c>
      <c r="Z1630" s="5">
        <v>-1303.71</v>
      </c>
      <c r="AA1630" s="5"/>
      <c r="AB1630" s="5">
        <v>2914785.06</v>
      </c>
      <c r="AC1630" s="5">
        <v>439320</v>
      </c>
      <c r="AD1630" s="5">
        <v>21286257.54</v>
      </c>
      <c r="AE1630" s="8">
        <f t="shared" si="442"/>
        <v>1999045322.99</v>
      </c>
      <c r="AF1630" s="8">
        <f t="shared" si="443"/>
        <v>1834727142.7</v>
      </c>
      <c r="AG1630" s="8">
        <f t="shared" si="444"/>
        <v>169405987.05</v>
      </c>
      <c r="AH1630" s="8">
        <f t="shared" si="445"/>
        <v>171881452.11</v>
      </c>
      <c r="AI1630" s="8">
        <f t="shared" si="446"/>
        <v>150595194.57</v>
      </c>
      <c r="AJ1630" s="8">
        <f t="shared" si="430"/>
        <v>111039788.89</v>
      </c>
      <c r="AK1630" s="13">
        <f t="shared" si="431"/>
        <v>172579953.9</v>
      </c>
      <c r="AL1630" s="13">
        <f t="shared" si="432"/>
        <v>0</v>
      </c>
      <c r="AM1630" s="13">
        <f t="shared" si="433"/>
        <v>15825045.43</v>
      </c>
      <c r="AN1630" s="13">
        <f t="shared" si="434"/>
        <v>188404999.33</v>
      </c>
      <c r="AO1630" s="13">
        <f t="shared" si="435"/>
        <v>300593522.44</v>
      </c>
      <c r="AP1630" s="13">
        <f t="shared" si="436"/>
        <v>180144783.67</v>
      </c>
      <c r="AQ1630" s="13">
        <f t="shared" si="437"/>
        <v>158858526.13</v>
      </c>
      <c r="AR1630" s="13">
        <f t="shared" si="438"/>
        <v>176904561.46</v>
      </c>
      <c r="AS1630" s="13">
        <f t="shared" si="439"/>
        <v>155618303.92</v>
      </c>
      <c r="AT1630" s="13">
        <f t="shared" si="440"/>
        <v>167118741.79</v>
      </c>
      <c r="AU1630" s="13">
        <f>AT1630-VLOOKUP(A1630,[1]选股结果!$A$2:$BJ$3005,48,FALSE)*0.08</f>
        <v>-29115772.6556</v>
      </c>
      <c r="AV1630" s="13">
        <f t="shared" si="441"/>
        <v>21286257.54</v>
      </c>
    </row>
    <row r="1631" spans="1:48">
      <c r="A1631" s="4" t="s">
        <v>3306</v>
      </c>
      <c r="B1631" s="4" t="s">
        <v>3307</v>
      </c>
      <c r="C1631" s="5">
        <v>1997469488.18</v>
      </c>
      <c r="D1631" s="5">
        <v>0</v>
      </c>
      <c r="E1631" s="5">
        <v>0</v>
      </c>
      <c r="F1631" s="5">
        <v>0</v>
      </c>
      <c r="G1631" s="5">
        <v>1404101013.46</v>
      </c>
      <c r="H1631" s="5">
        <v>765906.76</v>
      </c>
      <c r="I1631" s="5">
        <v>0</v>
      </c>
      <c r="J1631" s="5">
        <v>0</v>
      </c>
      <c r="K1631" s="5">
        <v>0</v>
      </c>
      <c r="L1631" s="5">
        <v>0</v>
      </c>
      <c r="M1631" s="5">
        <v>0</v>
      </c>
      <c r="N1631" s="5">
        <v>0</v>
      </c>
      <c r="O1631" s="5">
        <v>16869828.2</v>
      </c>
      <c r="P1631" s="5">
        <v>82204899.69</v>
      </c>
      <c r="Q1631" s="5">
        <v>155431091.18</v>
      </c>
      <c r="R1631" s="5">
        <v>113134502.1</v>
      </c>
      <c r="S1631" s="5">
        <v>1259796.25</v>
      </c>
      <c r="T1631" s="5">
        <v>21021373.68</v>
      </c>
      <c r="U1631" s="5">
        <v>0</v>
      </c>
      <c r="V1631" s="5">
        <v>0</v>
      </c>
      <c r="W1631" s="5">
        <v>-8335000</v>
      </c>
      <c r="X1631" s="5">
        <v>508759.78</v>
      </c>
      <c r="Y1631" s="5">
        <v>3188091.51</v>
      </c>
      <c r="Z1631" s="5">
        <v>611398.76</v>
      </c>
      <c r="AA1631" s="5"/>
      <c r="AB1631" s="5">
        <v>1034028.56</v>
      </c>
      <c r="AC1631" s="5">
        <v>1074831.51</v>
      </c>
      <c r="AD1631" s="5">
        <v>37515532.56</v>
      </c>
      <c r="AE1631" s="8">
        <f t="shared" si="442"/>
        <v>1997469488.18</v>
      </c>
      <c r="AF1631" s="8">
        <f t="shared" si="443"/>
        <v>1773001130.88</v>
      </c>
      <c r="AG1631" s="8">
        <f t="shared" si="444"/>
        <v>234069278.45</v>
      </c>
      <c r="AH1631" s="8">
        <f t="shared" si="445"/>
        <v>234028475.5</v>
      </c>
      <c r="AI1631" s="8">
        <f t="shared" si="446"/>
        <v>196512942.94</v>
      </c>
      <c r="AJ1631" s="8">
        <f t="shared" si="430"/>
        <v>257734713.53</v>
      </c>
      <c r="AK1631" s="13">
        <f t="shared" si="431"/>
        <v>227656448.81</v>
      </c>
      <c r="AL1631" s="13">
        <f t="shared" si="432"/>
        <v>0</v>
      </c>
      <c r="AM1631" s="13">
        <f t="shared" si="433"/>
        <v>12748209.71</v>
      </c>
      <c r="AN1631" s="13">
        <f t="shared" si="434"/>
        <v>240404658.52</v>
      </c>
      <c r="AO1631" s="13">
        <f t="shared" si="435"/>
        <v>593368474.72</v>
      </c>
      <c r="AP1631" s="13">
        <f t="shared" si="436"/>
        <v>229682151.82</v>
      </c>
      <c r="AQ1631" s="13">
        <f t="shared" si="437"/>
        <v>192166619.26</v>
      </c>
      <c r="AR1631" s="13">
        <f t="shared" si="438"/>
        <v>228916245.06</v>
      </c>
      <c r="AS1631" s="13">
        <f t="shared" si="439"/>
        <v>191400712.5</v>
      </c>
      <c r="AT1631" s="13">
        <f t="shared" si="440"/>
        <v>202889125.96</v>
      </c>
      <c r="AU1631" s="13">
        <f>AT1631-VLOOKUP(A1631,[1]选股结果!$A$2:$BJ$3005,48,FALSE)*0.08</f>
        <v>32129323.8992</v>
      </c>
      <c r="AV1631" s="13">
        <f t="shared" si="441"/>
        <v>37515532.56</v>
      </c>
    </row>
    <row r="1632" spans="1:48">
      <c r="A1632" s="4" t="s">
        <v>3308</v>
      </c>
      <c r="B1632" s="4" t="s">
        <v>3309</v>
      </c>
      <c r="C1632" s="5">
        <v>1996519171.76</v>
      </c>
      <c r="D1632" s="5">
        <v>0</v>
      </c>
      <c r="E1632" s="5">
        <v>0</v>
      </c>
      <c r="F1632" s="5">
        <v>0</v>
      </c>
      <c r="G1632" s="5">
        <v>1517929356.6</v>
      </c>
      <c r="H1632" s="5">
        <v>90882079.2</v>
      </c>
      <c r="I1632" s="5">
        <v>0</v>
      </c>
      <c r="J1632" s="5">
        <v>0</v>
      </c>
      <c r="K1632" s="5">
        <v>0</v>
      </c>
      <c r="L1632" s="5">
        <v>0</v>
      </c>
      <c r="M1632" s="5">
        <v>0</v>
      </c>
      <c r="N1632" s="5">
        <v>0</v>
      </c>
      <c r="O1632" s="5">
        <v>26287852.72</v>
      </c>
      <c r="P1632" s="5">
        <v>50241932.59</v>
      </c>
      <c r="Q1632" s="5">
        <v>217147991.02</v>
      </c>
      <c r="R1632" s="5">
        <v>35636054.69</v>
      </c>
      <c r="S1632" s="5">
        <v>82860700.64</v>
      </c>
      <c r="T1632" s="5">
        <v>15913511.67</v>
      </c>
      <c r="U1632" s="5">
        <v>15706816.47</v>
      </c>
      <c r="V1632" s="5">
        <v>0</v>
      </c>
      <c r="W1632" s="5">
        <v>-15822700.89</v>
      </c>
      <c r="X1632" s="5">
        <v>-9063378.74</v>
      </c>
      <c r="Y1632" s="5">
        <v>357835.91</v>
      </c>
      <c r="Z1632" s="5">
        <v>-1757671.77</v>
      </c>
      <c r="AA1632" s="5"/>
      <c r="AB1632" s="5">
        <v>2460471.94</v>
      </c>
      <c r="AC1632" s="5">
        <v>3763847.28</v>
      </c>
      <c r="AD1632" s="5">
        <v>30294741.61</v>
      </c>
      <c r="AE1632" s="8">
        <f t="shared" si="442"/>
        <v>1996519171.76</v>
      </c>
      <c r="AF1632" s="8">
        <f t="shared" si="443"/>
        <v>1930103888.26</v>
      </c>
      <c r="AG1632" s="8">
        <f t="shared" si="444"/>
        <v>73453965.34</v>
      </c>
      <c r="AH1632" s="8">
        <f t="shared" si="445"/>
        <v>72150590</v>
      </c>
      <c r="AI1632" s="8">
        <f t="shared" si="446"/>
        <v>41855848.39</v>
      </c>
      <c r="AJ1632" s="8">
        <f t="shared" si="430"/>
        <v>295338987.58</v>
      </c>
      <c r="AK1632" s="13">
        <f t="shared" si="431"/>
        <v>66773119.41</v>
      </c>
      <c r="AL1632" s="13">
        <f t="shared" si="432"/>
        <v>15706816.47</v>
      </c>
      <c r="AM1632" s="13">
        <f t="shared" si="433"/>
        <v>-9613674.06</v>
      </c>
      <c r="AN1632" s="13">
        <f t="shared" si="434"/>
        <v>72866261.82</v>
      </c>
      <c r="AO1632" s="13">
        <f t="shared" si="435"/>
        <v>478589815.16</v>
      </c>
      <c r="AP1632" s="13">
        <f t="shared" si="436"/>
        <v>240515899.25</v>
      </c>
      <c r="AQ1632" s="13">
        <f t="shared" si="437"/>
        <v>210221157.64</v>
      </c>
      <c r="AR1632" s="13">
        <f t="shared" si="438"/>
        <v>149633820.05</v>
      </c>
      <c r="AS1632" s="13">
        <f t="shared" si="439"/>
        <v>119339078.44</v>
      </c>
      <c r="AT1632" s="13">
        <f t="shared" si="440"/>
        <v>42571520.21</v>
      </c>
      <c r="AU1632" s="13">
        <f>AT1632-VLOOKUP(A1632,[1]选股结果!$A$2:$BJ$3005,48,FALSE)*0.08</f>
        <v>-96149828.7948</v>
      </c>
      <c r="AV1632" s="13">
        <f t="shared" si="441"/>
        <v>30294741.61</v>
      </c>
    </row>
    <row r="1633" spans="1:48">
      <c r="A1633" s="4" t="s">
        <v>3310</v>
      </c>
      <c r="B1633" s="4" t="s">
        <v>3311</v>
      </c>
      <c r="C1633" s="5">
        <v>1995524308.6</v>
      </c>
      <c r="D1633" s="5">
        <v>0</v>
      </c>
      <c r="E1633" s="5">
        <v>0</v>
      </c>
      <c r="F1633" s="5">
        <v>0</v>
      </c>
      <c r="G1633" s="5">
        <v>1565318151.8</v>
      </c>
      <c r="H1633" s="5">
        <v>4253856.7</v>
      </c>
      <c r="I1633" s="5">
        <v>0</v>
      </c>
      <c r="J1633" s="5">
        <v>0</v>
      </c>
      <c r="K1633" s="5">
        <v>0</v>
      </c>
      <c r="L1633" s="5">
        <v>0</v>
      </c>
      <c r="M1633" s="5">
        <v>0</v>
      </c>
      <c r="N1633" s="5">
        <v>0</v>
      </c>
      <c r="O1633" s="5">
        <v>18693264.34</v>
      </c>
      <c r="P1633" s="5">
        <v>78901546.7</v>
      </c>
      <c r="Q1633" s="5">
        <v>54209227.81</v>
      </c>
      <c r="R1633" s="5">
        <v>53933664.75</v>
      </c>
      <c r="S1633" s="5">
        <v>-6857671.64</v>
      </c>
      <c r="T1633" s="5">
        <v>10904942.94</v>
      </c>
      <c r="U1633" s="5">
        <v>0</v>
      </c>
      <c r="V1633" s="5">
        <v>0</v>
      </c>
      <c r="W1633" s="5">
        <v>0</v>
      </c>
      <c r="X1633" s="5">
        <v>-329312.48</v>
      </c>
      <c r="Y1633" s="5">
        <v>0</v>
      </c>
      <c r="Z1633" s="5">
        <v>29388.07</v>
      </c>
      <c r="AA1633" s="5"/>
      <c r="AB1633" s="5">
        <v>1394527.1</v>
      </c>
      <c r="AC1633" s="5">
        <v>5471022.37</v>
      </c>
      <c r="AD1633" s="5">
        <v>32668245.03</v>
      </c>
      <c r="AE1633" s="8">
        <f t="shared" si="442"/>
        <v>1995524308.6</v>
      </c>
      <c r="AF1633" s="8">
        <f t="shared" si="443"/>
        <v>1764198183.76</v>
      </c>
      <c r="AG1633" s="8">
        <f t="shared" si="444"/>
        <v>242589768.33</v>
      </c>
      <c r="AH1633" s="8">
        <f t="shared" si="445"/>
        <v>238513273.06</v>
      </c>
      <c r="AI1633" s="8">
        <f t="shared" si="446"/>
        <v>205845028.03</v>
      </c>
      <c r="AJ1633" s="8">
        <f t="shared" si="430"/>
        <v>155880534.12</v>
      </c>
      <c r="AK1633" s="13">
        <f t="shared" si="431"/>
        <v>231326124.84</v>
      </c>
      <c r="AL1633" s="13">
        <f t="shared" si="432"/>
        <v>0</v>
      </c>
      <c r="AM1633" s="13">
        <f t="shared" si="433"/>
        <v>7187148.22</v>
      </c>
      <c r="AN1633" s="13">
        <f t="shared" si="434"/>
        <v>238513273.06</v>
      </c>
      <c r="AO1633" s="13">
        <f t="shared" si="435"/>
        <v>430206156.8</v>
      </c>
      <c r="AP1633" s="13">
        <f t="shared" si="436"/>
        <v>228722309.9</v>
      </c>
      <c r="AQ1633" s="13">
        <f t="shared" si="437"/>
        <v>196054064.87</v>
      </c>
      <c r="AR1633" s="13">
        <f t="shared" si="438"/>
        <v>224468453.2</v>
      </c>
      <c r="AS1633" s="13">
        <f t="shared" si="439"/>
        <v>191800208.17</v>
      </c>
      <c r="AT1633" s="13">
        <f t="shared" si="440"/>
        <v>205845028.03</v>
      </c>
      <c r="AU1633" s="13">
        <f>AT1633-VLOOKUP(A1633,[1]选股结果!$A$2:$BJ$3005,48,FALSE)*0.08</f>
        <v>20825842.682</v>
      </c>
      <c r="AV1633" s="13">
        <f t="shared" si="441"/>
        <v>32668245.03</v>
      </c>
    </row>
    <row r="1634" spans="1:48">
      <c r="A1634" s="4" t="s">
        <v>3312</v>
      </c>
      <c r="B1634" s="4" t="s">
        <v>3313</v>
      </c>
      <c r="C1634" s="5">
        <v>1994188415.08</v>
      </c>
      <c r="D1634" s="5">
        <v>0</v>
      </c>
      <c r="E1634" s="5">
        <v>0</v>
      </c>
      <c r="F1634" s="5">
        <v>0</v>
      </c>
      <c r="G1634" s="5">
        <v>1376310432.84</v>
      </c>
      <c r="H1634" s="5">
        <v>75268836.17</v>
      </c>
      <c r="I1634" s="5">
        <v>0</v>
      </c>
      <c r="J1634" s="5">
        <v>0</v>
      </c>
      <c r="K1634" s="5">
        <v>0</v>
      </c>
      <c r="L1634" s="5">
        <v>0</v>
      </c>
      <c r="M1634" s="5">
        <v>0</v>
      </c>
      <c r="N1634" s="5">
        <v>0</v>
      </c>
      <c r="O1634" s="5">
        <v>3543342.82</v>
      </c>
      <c r="P1634" s="5">
        <v>155887441.85</v>
      </c>
      <c r="Q1634" s="5">
        <v>323145267.39</v>
      </c>
      <c r="R1634" s="5">
        <v>0</v>
      </c>
      <c r="S1634" s="5">
        <v>67844815.96</v>
      </c>
      <c r="T1634" s="5">
        <v>1687013.03</v>
      </c>
      <c r="U1634" s="5">
        <v>0</v>
      </c>
      <c r="V1634" s="5">
        <v>0</v>
      </c>
      <c r="W1634" s="5">
        <v>0</v>
      </c>
      <c r="X1634" s="5">
        <v>31907237.82</v>
      </c>
      <c r="Y1634" s="5">
        <v>-4765905.53</v>
      </c>
      <c r="Z1634" s="5">
        <v>7161464.32</v>
      </c>
      <c r="AA1634" s="5"/>
      <c r="AB1634" s="5">
        <v>2233232.49</v>
      </c>
      <c r="AC1634" s="5">
        <v>5680803.01</v>
      </c>
      <c r="AD1634" s="5">
        <v>1271269.39</v>
      </c>
      <c r="AE1634" s="8">
        <f t="shared" si="442"/>
        <v>1994188415.08</v>
      </c>
      <c r="AF1634" s="8">
        <f t="shared" si="443"/>
        <v>1926731300.86</v>
      </c>
      <c r="AG1634" s="8">
        <f t="shared" si="444"/>
        <v>49164259.2800003</v>
      </c>
      <c r="AH1634" s="8">
        <f t="shared" si="445"/>
        <v>45716688.7600003</v>
      </c>
      <c r="AI1634" s="8">
        <f t="shared" si="446"/>
        <v>44445419.3700003</v>
      </c>
      <c r="AJ1634" s="8">
        <f t="shared" si="430"/>
        <v>481257717.05</v>
      </c>
      <c r="AK1634" s="13">
        <f t="shared" si="431"/>
        <v>62691208.69</v>
      </c>
      <c r="AL1634" s="13">
        <f t="shared" si="432"/>
        <v>0</v>
      </c>
      <c r="AM1634" s="13">
        <f t="shared" si="433"/>
        <v>-26506330.99</v>
      </c>
      <c r="AN1634" s="13">
        <f t="shared" si="434"/>
        <v>36184877.7</v>
      </c>
      <c r="AO1634" s="13">
        <f t="shared" si="435"/>
        <v>617877982.24</v>
      </c>
      <c r="AP1634" s="13">
        <f t="shared" si="436"/>
        <v>205804860.82</v>
      </c>
      <c r="AQ1634" s="13">
        <f t="shared" si="437"/>
        <v>204533591.43</v>
      </c>
      <c r="AR1634" s="13">
        <f t="shared" si="438"/>
        <v>130536024.65</v>
      </c>
      <c r="AS1634" s="13">
        <f t="shared" si="439"/>
        <v>129264755.26</v>
      </c>
      <c r="AT1634" s="13">
        <f t="shared" si="440"/>
        <v>34913608.31</v>
      </c>
      <c r="AU1634" s="13">
        <f>AT1634-VLOOKUP(A1634,[1]选股结果!$A$2:$BJ$3005,48,FALSE)*0.08</f>
        <v>-266983706.794</v>
      </c>
      <c r="AV1634" s="13">
        <f t="shared" si="441"/>
        <v>1271269.39</v>
      </c>
    </row>
    <row r="1635" spans="1:48">
      <c r="A1635" s="4" t="s">
        <v>3314</v>
      </c>
      <c r="B1635" s="4" t="s">
        <v>3315</v>
      </c>
      <c r="C1635" s="5">
        <v>1989361790.29</v>
      </c>
      <c r="D1635" s="5">
        <v>0</v>
      </c>
      <c r="E1635" s="5">
        <v>0</v>
      </c>
      <c r="F1635" s="5">
        <v>0</v>
      </c>
      <c r="G1635" s="5">
        <v>892615952.04</v>
      </c>
      <c r="H1635" s="5">
        <v>1185516.33</v>
      </c>
      <c r="I1635" s="5">
        <v>0</v>
      </c>
      <c r="J1635" s="5">
        <v>0</v>
      </c>
      <c r="K1635" s="5">
        <v>0</v>
      </c>
      <c r="L1635" s="5">
        <v>0</v>
      </c>
      <c r="M1635" s="5">
        <v>0</v>
      </c>
      <c r="N1635" s="5">
        <v>0</v>
      </c>
      <c r="O1635" s="5">
        <v>17253299.43</v>
      </c>
      <c r="P1635" s="5">
        <v>539438850.06</v>
      </c>
      <c r="Q1635" s="5">
        <v>121709715.59</v>
      </c>
      <c r="R1635" s="5">
        <v>37787957.12</v>
      </c>
      <c r="S1635" s="5">
        <v>5343687.78</v>
      </c>
      <c r="T1635" s="5">
        <v>31612297.15</v>
      </c>
      <c r="U1635" s="5">
        <v>0</v>
      </c>
      <c r="V1635" s="5">
        <v>0</v>
      </c>
      <c r="W1635" s="5">
        <v>-11468976.91</v>
      </c>
      <c r="X1635" s="5">
        <v>-5836996.92</v>
      </c>
      <c r="Y1635" s="5">
        <v>6250000</v>
      </c>
      <c r="Z1635" s="5">
        <v>0</v>
      </c>
      <c r="AA1635" s="5"/>
      <c r="AB1635" s="5">
        <v>15546782.21</v>
      </c>
      <c r="AC1635" s="5">
        <v>1998139.03</v>
      </c>
      <c r="AD1635" s="5">
        <v>93185685.62</v>
      </c>
      <c r="AE1635" s="8">
        <f t="shared" si="442"/>
        <v>1989361790.29</v>
      </c>
      <c r="AF1635" s="8">
        <f t="shared" si="443"/>
        <v>1614149462.02</v>
      </c>
      <c r="AG1635" s="8">
        <f t="shared" si="444"/>
        <v>394942645.43</v>
      </c>
      <c r="AH1635" s="8">
        <f t="shared" si="445"/>
        <v>408491288.61</v>
      </c>
      <c r="AI1635" s="8">
        <f t="shared" si="446"/>
        <v>315305602.99</v>
      </c>
      <c r="AJ1635" s="8">
        <f t="shared" si="430"/>
        <v>671103221.9</v>
      </c>
      <c r="AK1635" s="13">
        <f t="shared" si="431"/>
        <v>381462328.27</v>
      </c>
      <c r="AL1635" s="13">
        <f t="shared" si="432"/>
        <v>0</v>
      </c>
      <c r="AM1635" s="13">
        <f t="shared" si="433"/>
        <v>39528960.34</v>
      </c>
      <c r="AN1635" s="13">
        <f t="shared" si="434"/>
        <v>420991288.61</v>
      </c>
      <c r="AO1635" s="13">
        <f t="shared" si="435"/>
        <v>1096745838.25</v>
      </c>
      <c r="AP1635" s="13">
        <f t="shared" si="436"/>
        <v>387991532.38</v>
      </c>
      <c r="AQ1635" s="13">
        <f t="shared" si="437"/>
        <v>294805846.76</v>
      </c>
      <c r="AR1635" s="13">
        <f t="shared" si="438"/>
        <v>386806016.05</v>
      </c>
      <c r="AS1635" s="13">
        <f t="shared" si="439"/>
        <v>293620330.43</v>
      </c>
      <c r="AT1635" s="13">
        <f t="shared" si="440"/>
        <v>327805602.99</v>
      </c>
      <c r="AU1635" s="13">
        <f>AT1635-VLOOKUP(A1635,[1]选股结果!$A$2:$BJ$3005,48,FALSE)*0.08</f>
        <v>51313076.1876</v>
      </c>
      <c r="AV1635" s="13">
        <f t="shared" si="441"/>
        <v>93185685.62</v>
      </c>
    </row>
    <row r="1636" spans="1:48">
      <c r="A1636" s="4" t="s">
        <v>3316</v>
      </c>
      <c r="B1636" s="4" t="s">
        <v>3317</v>
      </c>
      <c r="C1636" s="5">
        <v>1988808460.37</v>
      </c>
      <c r="D1636" s="5">
        <v>0</v>
      </c>
      <c r="E1636" s="5">
        <v>0</v>
      </c>
      <c r="F1636" s="5">
        <v>0</v>
      </c>
      <c r="G1636" s="5">
        <v>648046509.73</v>
      </c>
      <c r="H1636" s="5">
        <v>1220643.8</v>
      </c>
      <c r="I1636" s="5">
        <v>0</v>
      </c>
      <c r="J1636" s="5">
        <v>0</v>
      </c>
      <c r="K1636" s="5">
        <v>0</v>
      </c>
      <c r="L1636" s="5">
        <v>0</v>
      </c>
      <c r="M1636" s="5">
        <v>0</v>
      </c>
      <c r="N1636" s="5">
        <v>0</v>
      </c>
      <c r="O1636" s="5">
        <v>22111059.2</v>
      </c>
      <c r="P1636" s="5">
        <v>761809536.15</v>
      </c>
      <c r="Q1636" s="5">
        <v>121966357.48</v>
      </c>
      <c r="R1636" s="5">
        <v>24582765.92</v>
      </c>
      <c r="S1636" s="5">
        <v>-8750312.99</v>
      </c>
      <c r="T1636" s="5">
        <v>340189.97</v>
      </c>
      <c r="U1636" s="5">
        <v>0</v>
      </c>
      <c r="V1636" s="5">
        <v>0</v>
      </c>
      <c r="W1636" s="5">
        <v>0</v>
      </c>
      <c r="X1636" s="5">
        <v>-2126401.97</v>
      </c>
      <c r="Y1636" s="5">
        <v>34149897.37</v>
      </c>
      <c r="Z1636" s="5">
        <v>48040.15</v>
      </c>
      <c r="AA1636" s="5"/>
      <c r="AB1636" s="5">
        <v>1995839.95</v>
      </c>
      <c r="AC1636" s="5">
        <v>504940.09</v>
      </c>
      <c r="AD1636" s="5">
        <v>100148679.68</v>
      </c>
      <c r="AE1636" s="8">
        <f t="shared" si="442"/>
        <v>1988808460.37</v>
      </c>
      <c r="AF1636" s="8">
        <f t="shared" si="443"/>
        <v>1569765915.49</v>
      </c>
      <c r="AG1636" s="8">
        <f t="shared" si="444"/>
        <v>387407279.6</v>
      </c>
      <c r="AH1636" s="8">
        <f t="shared" si="445"/>
        <v>388898179.46</v>
      </c>
      <c r="AI1636" s="8">
        <f t="shared" si="446"/>
        <v>288749499.78</v>
      </c>
      <c r="AJ1636" s="8">
        <f t="shared" si="430"/>
        <v>938545950.34</v>
      </c>
      <c r="AK1636" s="13">
        <f t="shared" si="431"/>
        <v>453192442.25</v>
      </c>
      <c r="AL1636" s="13">
        <f t="shared" si="432"/>
        <v>0</v>
      </c>
      <c r="AM1636" s="13">
        <f t="shared" si="433"/>
        <v>4005531.95</v>
      </c>
      <c r="AN1636" s="13">
        <f t="shared" si="434"/>
        <v>457197974.2</v>
      </c>
      <c r="AO1636" s="13">
        <f t="shared" si="435"/>
        <v>1340761950.64</v>
      </c>
      <c r="AP1636" s="13">
        <f t="shared" si="436"/>
        <v>445662773.06</v>
      </c>
      <c r="AQ1636" s="13">
        <f t="shared" si="437"/>
        <v>345514093.38</v>
      </c>
      <c r="AR1636" s="13">
        <f t="shared" si="438"/>
        <v>444442129.26</v>
      </c>
      <c r="AS1636" s="13">
        <f t="shared" si="439"/>
        <v>344293449.58</v>
      </c>
      <c r="AT1636" s="13">
        <f t="shared" si="440"/>
        <v>357049294.52</v>
      </c>
      <c r="AU1636" s="13">
        <f>AT1636-VLOOKUP(A1636,[1]选股结果!$A$2:$BJ$3005,48,FALSE)*0.08</f>
        <v>207397100.472</v>
      </c>
      <c r="AV1636" s="13">
        <f t="shared" si="441"/>
        <v>100148679.68</v>
      </c>
    </row>
    <row r="1637" spans="1:48">
      <c r="A1637" s="4" t="s">
        <v>3318</v>
      </c>
      <c r="B1637" s="4" t="s">
        <v>3319</v>
      </c>
      <c r="C1637" s="5">
        <v>1986449638.03</v>
      </c>
      <c r="D1637" s="5">
        <v>0</v>
      </c>
      <c r="E1637" s="5">
        <v>0</v>
      </c>
      <c r="F1637" s="5">
        <v>0</v>
      </c>
      <c r="G1637" s="5">
        <v>1759419657.39</v>
      </c>
      <c r="H1637" s="5">
        <v>0</v>
      </c>
      <c r="I1637" s="5">
        <v>0</v>
      </c>
      <c r="J1637" s="5">
        <v>0</v>
      </c>
      <c r="K1637" s="5">
        <v>0</v>
      </c>
      <c r="L1637" s="5">
        <v>0</v>
      </c>
      <c r="M1637" s="5">
        <v>0</v>
      </c>
      <c r="N1637" s="5">
        <v>0</v>
      </c>
      <c r="O1637" s="5">
        <v>12643548.71</v>
      </c>
      <c r="P1637" s="5">
        <v>43806603.91</v>
      </c>
      <c r="Q1637" s="5">
        <v>56755846.58</v>
      </c>
      <c r="R1637" s="5">
        <v>119100929.16</v>
      </c>
      <c r="S1637" s="5">
        <v>-15001679.91</v>
      </c>
      <c r="T1637" s="5">
        <v>55689119.62</v>
      </c>
      <c r="U1637" s="5">
        <v>6601323.41</v>
      </c>
      <c r="V1637" s="5">
        <v>0</v>
      </c>
      <c r="W1637" s="5">
        <v>0</v>
      </c>
      <c r="X1637" s="5">
        <v>7139430.18</v>
      </c>
      <c r="Y1637" s="5">
        <v>10796.92</v>
      </c>
      <c r="Z1637" s="5">
        <v>-847046.74</v>
      </c>
      <c r="AA1637" s="5"/>
      <c r="AB1637" s="5">
        <v>8226153.23</v>
      </c>
      <c r="AC1637" s="5">
        <v>1417556.22</v>
      </c>
      <c r="AD1637" s="5">
        <v>13781681.57</v>
      </c>
      <c r="AE1637" s="8">
        <f t="shared" si="442"/>
        <v>1986449638.03</v>
      </c>
      <c r="AF1637" s="8">
        <f t="shared" si="443"/>
        <v>1976724905.84</v>
      </c>
      <c r="AG1637" s="8">
        <f t="shared" si="444"/>
        <v>57416577.9699998</v>
      </c>
      <c r="AH1637" s="8">
        <f t="shared" si="445"/>
        <v>64225174.9799998</v>
      </c>
      <c r="AI1637" s="8">
        <f t="shared" si="446"/>
        <v>50443493.4099998</v>
      </c>
      <c r="AJ1637" s="8">
        <f t="shared" si="430"/>
        <v>106408199.11</v>
      </c>
      <c r="AK1637" s="13">
        <f t="shared" si="431"/>
        <v>9735529.10999987</v>
      </c>
      <c r="AL1637" s="13">
        <f t="shared" si="432"/>
        <v>6601323.41</v>
      </c>
      <c r="AM1637" s="13">
        <f t="shared" si="433"/>
        <v>47909916.3</v>
      </c>
      <c r="AN1637" s="13">
        <f t="shared" si="434"/>
        <v>64246768.8199999</v>
      </c>
      <c r="AO1637" s="13">
        <f t="shared" si="435"/>
        <v>227029980.64</v>
      </c>
      <c r="AP1637" s="13">
        <f t="shared" si="436"/>
        <v>-5266150.80000013</v>
      </c>
      <c r="AQ1637" s="13">
        <f t="shared" si="437"/>
        <v>-19047832.3700001</v>
      </c>
      <c r="AR1637" s="13">
        <f t="shared" si="438"/>
        <v>-5266150.80000013</v>
      </c>
      <c r="AS1637" s="13">
        <f t="shared" si="439"/>
        <v>-19047832.3700001</v>
      </c>
      <c r="AT1637" s="13">
        <f t="shared" si="440"/>
        <v>50465087.2499999</v>
      </c>
      <c r="AU1637" s="13">
        <f>AT1637-VLOOKUP(A1637,[1]选股结果!$A$2:$BJ$3005,48,FALSE)*0.08</f>
        <v>-208453115.422</v>
      </c>
      <c r="AV1637" s="13">
        <f t="shared" si="441"/>
        <v>13781681.57</v>
      </c>
    </row>
    <row r="1638" spans="1:48">
      <c r="A1638" s="4" t="s">
        <v>3320</v>
      </c>
      <c r="B1638" s="4" t="s">
        <v>3321</v>
      </c>
      <c r="C1638" s="5">
        <v>1986270927.48</v>
      </c>
      <c r="D1638" s="5">
        <v>0</v>
      </c>
      <c r="E1638" s="5">
        <v>0</v>
      </c>
      <c r="F1638" s="5">
        <v>0</v>
      </c>
      <c r="G1638" s="5">
        <v>1658846879.03</v>
      </c>
      <c r="H1638" s="5">
        <v>124804597.26</v>
      </c>
      <c r="I1638" s="5">
        <v>0</v>
      </c>
      <c r="J1638" s="5">
        <v>0</v>
      </c>
      <c r="K1638" s="5">
        <v>0</v>
      </c>
      <c r="L1638" s="5">
        <v>0</v>
      </c>
      <c r="M1638" s="5">
        <v>0</v>
      </c>
      <c r="N1638" s="5">
        <v>0</v>
      </c>
      <c r="O1638" s="5">
        <v>4641617.49</v>
      </c>
      <c r="P1638" s="5">
        <v>21042653.24</v>
      </c>
      <c r="Q1638" s="5">
        <v>127916739.97</v>
      </c>
      <c r="R1638" s="5">
        <v>51184234.67</v>
      </c>
      <c r="S1638" s="5">
        <v>126245354.76</v>
      </c>
      <c r="T1638" s="5">
        <v>121561040.36</v>
      </c>
      <c r="U1638" s="5">
        <v>-622706.84</v>
      </c>
      <c r="V1638" s="5">
        <v>0</v>
      </c>
      <c r="W1638" s="5">
        <v>0</v>
      </c>
      <c r="X1638" s="5">
        <v>16307104.32</v>
      </c>
      <c r="Y1638" s="5">
        <v>-34787684.38</v>
      </c>
      <c r="Z1638" s="5">
        <v>2640532.87</v>
      </c>
      <c r="AA1638" s="5"/>
      <c r="AB1638" s="5">
        <v>66580.17</v>
      </c>
      <c r="AC1638" s="5">
        <v>917916.15</v>
      </c>
      <c r="AD1638" s="5">
        <v>53705342.72</v>
      </c>
      <c r="AE1638" s="8">
        <f t="shared" si="442"/>
        <v>1986270927.48</v>
      </c>
      <c r="AF1638" s="8">
        <f t="shared" si="443"/>
        <v>1989877479.16</v>
      </c>
      <c r="AG1638" s="8">
        <f t="shared" si="444"/>
        <v>139075601.61</v>
      </c>
      <c r="AH1638" s="8">
        <f t="shared" si="445"/>
        <v>138224265.63</v>
      </c>
      <c r="AI1638" s="8">
        <f t="shared" si="446"/>
        <v>84518922.91</v>
      </c>
      <c r="AJ1638" s="8">
        <f t="shared" si="430"/>
        <v>119664662.3</v>
      </c>
      <c r="AK1638" s="13">
        <f t="shared" si="431"/>
        <v>-38394236.06</v>
      </c>
      <c r="AL1638" s="13">
        <f t="shared" si="432"/>
        <v>-622706.84</v>
      </c>
      <c r="AM1638" s="13">
        <f t="shared" si="433"/>
        <v>107665839.77</v>
      </c>
      <c r="AN1638" s="13">
        <f t="shared" si="434"/>
        <v>68648896.87</v>
      </c>
      <c r="AO1638" s="13">
        <f t="shared" si="435"/>
        <v>327424048.45</v>
      </c>
      <c r="AP1638" s="13">
        <f t="shared" si="436"/>
        <v>212655715.96</v>
      </c>
      <c r="AQ1638" s="13">
        <f t="shared" si="437"/>
        <v>158950373.24</v>
      </c>
      <c r="AR1638" s="13">
        <f t="shared" si="438"/>
        <v>87851118.7</v>
      </c>
      <c r="AS1638" s="13">
        <f t="shared" si="439"/>
        <v>34145775.98</v>
      </c>
      <c r="AT1638" s="13">
        <f t="shared" si="440"/>
        <v>14943554.15</v>
      </c>
      <c r="AU1638" s="13">
        <f>AT1638-VLOOKUP(A1638,[1]选股结果!$A$2:$BJ$3005,48,FALSE)*0.08</f>
        <v>-218350128.5284</v>
      </c>
      <c r="AV1638" s="13">
        <f t="shared" si="441"/>
        <v>53705342.72</v>
      </c>
    </row>
    <row r="1639" spans="1:48">
      <c r="A1639" s="4" t="s">
        <v>3322</v>
      </c>
      <c r="B1639" s="4" t="s">
        <v>3323</v>
      </c>
      <c r="C1639" s="5">
        <v>1981354126.38</v>
      </c>
      <c r="D1639" s="5">
        <v>0</v>
      </c>
      <c r="E1639" s="5">
        <v>0</v>
      </c>
      <c r="F1639" s="5">
        <v>0</v>
      </c>
      <c r="G1639" s="5">
        <v>1709842352.28</v>
      </c>
      <c r="H1639" s="5">
        <v>5806935.93</v>
      </c>
      <c r="I1639" s="5">
        <v>0</v>
      </c>
      <c r="J1639" s="5">
        <v>0</v>
      </c>
      <c r="K1639" s="5">
        <v>0</v>
      </c>
      <c r="L1639" s="5">
        <v>0</v>
      </c>
      <c r="M1639" s="5">
        <v>0</v>
      </c>
      <c r="N1639" s="5">
        <v>0</v>
      </c>
      <c r="O1639" s="5">
        <v>9599626.55</v>
      </c>
      <c r="P1639" s="5">
        <v>97211507.42</v>
      </c>
      <c r="Q1639" s="5">
        <v>69073749.7</v>
      </c>
      <c r="R1639" s="5">
        <v>55986252.72</v>
      </c>
      <c r="S1639" s="5">
        <v>823688.31</v>
      </c>
      <c r="T1639" s="5">
        <v>8663940.64</v>
      </c>
      <c r="U1639" s="5">
        <v>0</v>
      </c>
      <c r="V1639" s="5">
        <v>0</v>
      </c>
      <c r="W1639" s="5">
        <v>101609123.57</v>
      </c>
      <c r="X1639" s="5">
        <v>13804149.22</v>
      </c>
      <c r="Y1639" s="5">
        <v>7356415.78</v>
      </c>
      <c r="Z1639" s="5">
        <v>6459.16</v>
      </c>
      <c r="AA1639" s="5"/>
      <c r="AB1639" s="5">
        <v>1268521.68</v>
      </c>
      <c r="AC1639" s="5">
        <v>481411.09</v>
      </c>
      <c r="AD1639" s="5">
        <v>23705272.54</v>
      </c>
      <c r="AE1639" s="8">
        <f t="shared" si="442"/>
        <v>1981354126.38</v>
      </c>
      <c r="AF1639" s="8">
        <f t="shared" si="443"/>
        <v>1942537176.98</v>
      </c>
      <c r="AG1639" s="8">
        <f t="shared" si="444"/>
        <v>127935907.77</v>
      </c>
      <c r="AH1639" s="8">
        <f t="shared" si="445"/>
        <v>128723018.36</v>
      </c>
      <c r="AI1639" s="8">
        <f t="shared" si="446"/>
        <v>105017745.82</v>
      </c>
      <c r="AJ1639" s="8">
        <f t="shared" si="430"/>
        <v>182454188.86</v>
      </c>
      <c r="AK1639" s="13">
        <f t="shared" si="431"/>
        <v>46173365.1800001</v>
      </c>
      <c r="AL1639" s="13">
        <f t="shared" si="432"/>
        <v>0</v>
      </c>
      <c r="AM1639" s="13">
        <f t="shared" si="433"/>
        <v>97262484.74</v>
      </c>
      <c r="AN1639" s="13">
        <f t="shared" si="434"/>
        <v>143435849.92</v>
      </c>
      <c r="AO1639" s="13">
        <f t="shared" si="435"/>
        <v>271511774.1</v>
      </c>
      <c r="AP1639" s="13">
        <f t="shared" si="436"/>
        <v>52803989.4200001</v>
      </c>
      <c r="AQ1639" s="13">
        <f t="shared" si="437"/>
        <v>29098716.8800001</v>
      </c>
      <c r="AR1639" s="13">
        <f t="shared" si="438"/>
        <v>46997053.4900001</v>
      </c>
      <c r="AS1639" s="13">
        <f t="shared" si="439"/>
        <v>23291780.9500001</v>
      </c>
      <c r="AT1639" s="13">
        <f t="shared" si="440"/>
        <v>119730577.38</v>
      </c>
      <c r="AU1639" s="13">
        <f>AT1639-VLOOKUP(A1639,[1]选股结果!$A$2:$BJ$3005,48,FALSE)*0.08</f>
        <v>-130082308.5576</v>
      </c>
      <c r="AV1639" s="13">
        <f t="shared" si="441"/>
        <v>23705272.54</v>
      </c>
    </row>
    <row r="1640" spans="1:48">
      <c r="A1640" s="4" t="s">
        <v>3324</v>
      </c>
      <c r="B1640" s="4" t="s">
        <v>3325</v>
      </c>
      <c r="C1640" s="5">
        <v>1980258680.11</v>
      </c>
      <c r="D1640" s="5">
        <v>0</v>
      </c>
      <c r="E1640" s="5">
        <v>0</v>
      </c>
      <c r="F1640" s="5">
        <v>0</v>
      </c>
      <c r="G1640" s="5">
        <v>1330017986.68</v>
      </c>
      <c r="H1640" s="5">
        <v>22056664.39</v>
      </c>
      <c r="I1640" s="5">
        <v>0</v>
      </c>
      <c r="J1640" s="5">
        <v>0</v>
      </c>
      <c r="K1640" s="5">
        <v>0</v>
      </c>
      <c r="L1640" s="5">
        <v>0</v>
      </c>
      <c r="M1640" s="5">
        <v>0</v>
      </c>
      <c r="N1640" s="5">
        <v>0</v>
      </c>
      <c r="O1640" s="5">
        <v>13974463.72</v>
      </c>
      <c r="P1640" s="5">
        <v>140021519.38</v>
      </c>
      <c r="Q1640" s="5">
        <v>110220088.82</v>
      </c>
      <c r="R1640" s="5">
        <v>106649178.36</v>
      </c>
      <c r="S1640" s="5">
        <v>16782282.63</v>
      </c>
      <c r="T1640" s="5">
        <v>5894146.7</v>
      </c>
      <c r="U1640" s="5">
        <v>721817.69</v>
      </c>
      <c r="V1640" s="5">
        <v>0</v>
      </c>
      <c r="W1640" s="5">
        <v>0</v>
      </c>
      <c r="X1640" s="5">
        <v>10542083.95</v>
      </c>
      <c r="Y1640" s="5">
        <v>6774388.31</v>
      </c>
      <c r="Z1640" s="5">
        <v>526230.51</v>
      </c>
      <c r="AA1640" s="5"/>
      <c r="AB1640" s="5">
        <v>131663.89</v>
      </c>
      <c r="AC1640" s="5">
        <v>7735775.28</v>
      </c>
      <c r="AD1640" s="5">
        <v>35444789.44</v>
      </c>
      <c r="AE1640" s="8">
        <f t="shared" si="442"/>
        <v>1980258680.11</v>
      </c>
      <c r="AF1640" s="8">
        <f t="shared" si="443"/>
        <v>1717665519.59</v>
      </c>
      <c r="AG1640" s="8">
        <f t="shared" si="444"/>
        <v>251697065.47</v>
      </c>
      <c r="AH1640" s="8">
        <f t="shared" si="445"/>
        <v>244092954.08</v>
      </c>
      <c r="AI1640" s="8">
        <f t="shared" si="446"/>
        <v>208648164.64</v>
      </c>
      <c r="AJ1640" s="8">
        <f t="shared" si="430"/>
        <v>278594571.62</v>
      </c>
      <c r="AK1640" s="13">
        <f t="shared" si="431"/>
        <v>269367548.83</v>
      </c>
      <c r="AL1640" s="13">
        <f t="shared" si="432"/>
        <v>721817.69</v>
      </c>
      <c r="AM1640" s="13">
        <f t="shared" si="433"/>
        <v>-12447635.82</v>
      </c>
      <c r="AN1640" s="13">
        <f t="shared" si="434"/>
        <v>257641730.7</v>
      </c>
      <c r="AO1640" s="13">
        <f t="shared" si="435"/>
        <v>650240693.43</v>
      </c>
      <c r="AP1640" s="13">
        <f t="shared" si="436"/>
        <v>308206495.85</v>
      </c>
      <c r="AQ1640" s="13">
        <f t="shared" si="437"/>
        <v>272761706.41</v>
      </c>
      <c r="AR1640" s="13">
        <f t="shared" si="438"/>
        <v>286149831.46</v>
      </c>
      <c r="AS1640" s="13">
        <f t="shared" si="439"/>
        <v>250705042.02</v>
      </c>
      <c r="AT1640" s="13">
        <f t="shared" si="440"/>
        <v>222196941.26</v>
      </c>
      <c r="AU1640" s="13">
        <f>AT1640-VLOOKUP(A1640,[1]选股结果!$A$2:$BJ$3005,48,FALSE)*0.08</f>
        <v>53380472.456</v>
      </c>
      <c r="AV1640" s="13">
        <f t="shared" si="441"/>
        <v>35444789.44</v>
      </c>
    </row>
    <row r="1641" spans="1:48">
      <c r="A1641" s="4" t="s">
        <v>3326</v>
      </c>
      <c r="B1641" s="4" t="s">
        <v>3327</v>
      </c>
      <c r="C1641" s="5">
        <v>1979588135.75</v>
      </c>
      <c r="D1641" s="5">
        <v>0</v>
      </c>
      <c r="E1641" s="5">
        <v>0</v>
      </c>
      <c r="F1641" s="5">
        <v>0</v>
      </c>
      <c r="G1641" s="5">
        <v>1702840921.79</v>
      </c>
      <c r="H1641" s="5">
        <v>42351494.36</v>
      </c>
      <c r="I1641" s="5">
        <v>0</v>
      </c>
      <c r="J1641" s="5">
        <v>0</v>
      </c>
      <c r="K1641" s="5">
        <v>0</v>
      </c>
      <c r="L1641" s="5">
        <v>0</v>
      </c>
      <c r="M1641" s="5">
        <v>0</v>
      </c>
      <c r="N1641" s="5">
        <v>0</v>
      </c>
      <c r="O1641" s="5">
        <v>1803314.72</v>
      </c>
      <c r="P1641" s="5">
        <v>143224092.26</v>
      </c>
      <c r="Q1641" s="5">
        <v>59911085.09</v>
      </c>
      <c r="R1641" s="5">
        <v>11174615.5</v>
      </c>
      <c r="S1641" s="5">
        <v>15470836.56</v>
      </c>
      <c r="T1641" s="5">
        <v>144806.96</v>
      </c>
      <c r="U1641" s="5">
        <v>0</v>
      </c>
      <c r="V1641" s="5">
        <v>0</v>
      </c>
      <c r="W1641" s="5">
        <v>-1132027.12</v>
      </c>
      <c r="X1641" s="5">
        <v>21788707.3</v>
      </c>
      <c r="Y1641" s="5">
        <v>256540.19</v>
      </c>
      <c r="Z1641" s="5">
        <v>0</v>
      </c>
      <c r="AA1641" s="5"/>
      <c r="AB1641" s="5">
        <v>97698.75</v>
      </c>
      <c r="AC1641" s="5">
        <v>485191.51</v>
      </c>
      <c r="AD1641" s="5">
        <v>9188720.96</v>
      </c>
      <c r="AE1641" s="8">
        <f t="shared" si="442"/>
        <v>1979588135.75</v>
      </c>
      <c r="AF1641" s="8">
        <f t="shared" si="443"/>
        <v>1934424865.92</v>
      </c>
      <c r="AG1641" s="8">
        <f t="shared" si="444"/>
        <v>22130802.1800002</v>
      </c>
      <c r="AH1641" s="8">
        <f t="shared" si="445"/>
        <v>21743309.4200002</v>
      </c>
      <c r="AI1641" s="8">
        <f t="shared" si="446"/>
        <v>12554588.4600002</v>
      </c>
      <c r="AJ1641" s="8">
        <f t="shared" si="430"/>
        <v>205582525.02</v>
      </c>
      <c r="AK1641" s="13">
        <f t="shared" si="431"/>
        <v>45419810.02</v>
      </c>
      <c r="AL1641" s="13">
        <f t="shared" si="432"/>
        <v>0</v>
      </c>
      <c r="AM1641" s="13">
        <f t="shared" si="433"/>
        <v>-23163420.22</v>
      </c>
      <c r="AN1641" s="13">
        <f t="shared" si="434"/>
        <v>22256389.8</v>
      </c>
      <c r="AO1641" s="13">
        <f t="shared" si="435"/>
        <v>276747213.96</v>
      </c>
      <c r="AP1641" s="13">
        <f t="shared" si="436"/>
        <v>103242140.94</v>
      </c>
      <c r="AQ1641" s="13">
        <f t="shared" si="437"/>
        <v>94053419.98</v>
      </c>
      <c r="AR1641" s="13">
        <f t="shared" si="438"/>
        <v>60890646.58</v>
      </c>
      <c r="AS1641" s="13">
        <f t="shared" si="439"/>
        <v>51701925.62</v>
      </c>
      <c r="AT1641" s="13">
        <f t="shared" si="440"/>
        <v>13067668.84</v>
      </c>
      <c r="AU1641" s="13">
        <f>AT1641-VLOOKUP(A1641,[1]选股结果!$A$2:$BJ$3005,48,FALSE)*0.08</f>
        <v>-104144625.5368</v>
      </c>
      <c r="AV1641" s="13">
        <f t="shared" si="441"/>
        <v>9188720.96</v>
      </c>
    </row>
    <row r="1642" spans="1:48">
      <c r="A1642" s="4" t="s">
        <v>3328</v>
      </c>
      <c r="B1642" s="4" t="s">
        <v>3329</v>
      </c>
      <c r="C1642" s="5">
        <v>1978256627.57</v>
      </c>
      <c r="D1642" s="5">
        <v>0</v>
      </c>
      <c r="E1642" s="5">
        <v>0</v>
      </c>
      <c r="F1642" s="5">
        <v>0</v>
      </c>
      <c r="G1642" s="5">
        <v>766807951.31</v>
      </c>
      <c r="H1642" s="5">
        <v>59674770.79</v>
      </c>
      <c r="I1642" s="5">
        <v>0</v>
      </c>
      <c r="J1642" s="5">
        <v>0</v>
      </c>
      <c r="K1642" s="5">
        <v>0</v>
      </c>
      <c r="L1642" s="5">
        <v>0</v>
      </c>
      <c r="M1642" s="5">
        <v>0</v>
      </c>
      <c r="N1642" s="5">
        <v>0</v>
      </c>
      <c r="O1642" s="5">
        <v>26485718.45</v>
      </c>
      <c r="P1642" s="5">
        <v>793742587.38</v>
      </c>
      <c r="Q1642" s="5">
        <v>141639905.67</v>
      </c>
      <c r="R1642" s="5">
        <v>23868023.89</v>
      </c>
      <c r="S1642" s="5">
        <v>64640430.07</v>
      </c>
      <c r="T1642" s="5">
        <v>-302054.12</v>
      </c>
      <c r="U1642" s="5">
        <v>-20479024.07</v>
      </c>
      <c r="V1642" s="5">
        <v>0</v>
      </c>
      <c r="W1642" s="5">
        <v>0</v>
      </c>
      <c r="X1642" s="5">
        <v>16728498.97</v>
      </c>
      <c r="Y1642" s="5">
        <v>4449066.42</v>
      </c>
      <c r="Z1642" s="5">
        <v>-5851.22</v>
      </c>
      <c r="AA1642" s="5"/>
      <c r="AB1642" s="5">
        <v>2229422.74</v>
      </c>
      <c r="AC1642" s="5">
        <v>2542982.25</v>
      </c>
      <c r="AD1642" s="5">
        <v>28853278.18</v>
      </c>
      <c r="AE1642" s="8">
        <f t="shared" si="442"/>
        <v>1978256627.57</v>
      </c>
      <c r="AF1642" s="8">
        <f t="shared" si="443"/>
        <v>1817184616.77</v>
      </c>
      <c r="AG1642" s="8">
        <f t="shared" si="444"/>
        <v>139586540.07</v>
      </c>
      <c r="AH1642" s="8">
        <f t="shared" si="445"/>
        <v>139272980.56</v>
      </c>
      <c r="AI1642" s="8">
        <f t="shared" si="446"/>
        <v>110419702.38</v>
      </c>
      <c r="AJ1642" s="8">
        <f t="shared" si="430"/>
        <v>966630837.43</v>
      </c>
      <c r="AK1642" s="13">
        <f t="shared" si="431"/>
        <v>165521077.22</v>
      </c>
      <c r="AL1642" s="13">
        <f t="shared" si="432"/>
        <v>-20479024.07</v>
      </c>
      <c r="AM1642" s="13">
        <f t="shared" si="433"/>
        <v>3129060.25</v>
      </c>
      <c r="AN1642" s="13">
        <f t="shared" si="434"/>
        <v>148171113.4</v>
      </c>
      <c r="AO1642" s="13">
        <f t="shared" si="435"/>
        <v>1211448676.26</v>
      </c>
      <c r="AP1642" s="13">
        <f t="shared" si="436"/>
        <v>289836278.08</v>
      </c>
      <c r="AQ1642" s="13">
        <f t="shared" si="437"/>
        <v>260982999.9</v>
      </c>
      <c r="AR1642" s="13">
        <f t="shared" si="438"/>
        <v>230161507.29</v>
      </c>
      <c r="AS1642" s="13">
        <f t="shared" si="439"/>
        <v>201308229.11</v>
      </c>
      <c r="AT1642" s="13">
        <f t="shared" si="440"/>
        <v>119317835.22</v>
      </c>
      <c r="AU1642" s="13">
        <f>AT1642-VLOOKUP(A1642,[1]选股结果!$A$2:$BJ$3005,48,FALSE)*0.08</f>
        <v>-193831050.3752</v>
      </c>
      <c r="AV1642" s="13">
        <f t="shared" si="441"/>
        <v>28853278.18</v>
      </c>
    </row>
    <row r="1643" spans="1:48">
      <c r="A1643" s="4" t="s">
        <v>3330</v>
      </c>
      <c r="B1643" s="4" t="s">
        <v>3331</v>
      </c>
      <c r="C1643" s="5">
        <v>1977857698.76</v>
      </c>
      <c r="D1643" s="5">
        <v>0</v>
      </c>
      <c r="E1643" s="5">
        <v>0</v>
      </c>
      <c r="F1643" s="5">
        <v>0</v>
      </c>
      <c r="G1643" s="5">
        <v>1686368943.29</v>
      </c>
      <c r="H1643" s="5">
        <v>7738570.38</v>
      </c>
      <c r="I1643" s="5">
        <v>0</v>
      </c>
      <c r="J1643" s="5">
        <v>0</v>
      </c>
      <c r="K1643" s="5">
        <v>0</v>
      </c>
      <c r="L1643" s="5">
        <v>0</v>
      </c>
      <c r="M1643" s="5">
        <v>0</v>
      </c>
      <c r="N1643" s="5">
        <v>0</v>
      </c>
      <c r="O1643" s="5">
        <v>19872401.19</v>
      </c>
      <c r="P1643" s="5">
        <v>21613264.44</v>
      </c>
      <c r="Q1643" s="5">
        <v>169080503.69</v>
      </c>
      <c r="R1643" s="5">
        <v>74338465.58</v>
      </c>
      <c r="S1643" s="5">
        <v>25150691.78</v>
      </c>
      <c r="T1643" s="5">
        <v>-1812625.58</v>
      </c>
      <c r="U1643" s="5">
        <v>-1812625.58</v>
      </c>
      <c r="V1643" s="5">
        <v>0</v>
      </c>
      <c r="W1643" s="5">
        <v>0</v>
      </c>
      <c r="X1643" s="5">
        <v>-670907.26</v>
      </c>
      <c r="Y1643" s="5">
        <v>8651295.07</v>
      </c>
      <c r="Z1643" s="5">
        <v>1658645.54</v>
      </c>
      <c r="AA1643" s="5"/>
      <c r="AB1643" s="5">
        <v>939696.52</v>
      </c>
      <c r="AC1643" s="5">
        <v>9830121.65</v>
      </c>
      <c r="AD1643" s="5">
        <v>1263385.98</v>
      </c>
      <c r="AE1643" s="8">
        <f t="shared" si="442"/>
        <v>1977857698.76</v>
      </c>
      <c r="AF1643" s="8">
        <f t="shared" si="443"/>
        <v>1996424269.97</v>
      </c>
      <c r="AG1643" s="8">
        <f t="shared" si="444"/>
        <v>-26700939.06</v>
      </c>
      <c r="AH1643" s="8">
        <f t="shared" si="445"/>
        <v>-35591364.19</v>
      </c>
      <c r="AI1643" s="8">
        <f t="shared" si="446"/>
        <v>-36854750.17</v>
      </c>
      <c r="AJ1643" s="8">
        <f t="shared" si="430"/>
        <v>228107889.52</v>
      </c>
      <c r="AK1643" s="13">
        <f t="shared" si="431"/>
        <v>-9915276.13999996</v>
      </c>
      <c r="AL1643" s="13">
        <f t="shared" si="432"/>
        <v>-1812625.58</v>
      </c>
      <c r="AM1643" s="13">
        <f t="shared" si="433"/>
        <v>-6560872.33</v>
      </c>
      <c r="AN1643" s="13">
        <f t="shared" si="434"/>
        <v>-18288774.05</v>
      </c>
      <c r="AO1643" s="13">
        <f t="shared" si="435"/>
        <v>291488755.47</v>
      </c>
      <c r="AP1643" s="13">
        <f t="shared" si="436"/>
        <v>22973986.02</v>
      </c>
      <c r="AQ1643" s="13">
        <f t="shared" si="437"/>
        <v>21710600.04</v>
      </c>
      <c r="AR1643" s="13">
        <f t="shared" si="438"/>
        <v>15235415.64</v>
      </c>
      <c r="AS1643" s="13">
        <f t="shared" si="439"/>
        <v>13972029.66</v>
      </c>
      <c r="AT1643" s="13">
        <f t="shared" si="440"/>
        <v>-19552160.03</v>
      </c>
      <c r="AU1643" s="13">
        <f>AT1643-VLOOKUP(A1643,[1]选股结果!$A$2:$BJ$3005,48,FALSE)*0.08</f>
        <v>-129431787.3132</v>
      </c>
      <c r="AV1643" s="13">
        <f t="shared" si="441"/>
        <v>1263385.98</v>
      </c>
    </row>
    <row r="1644" spans="1:48">
      <c r="A1644" s="4" t="s">
        <v>3332</v>
      </c>
      <c r="B1644" s="4" t="s">
        <v>3333</v>
      </c>
      <c r="C1644" s="5">
        <v>1975791164.98</v>
      </c>
      <c r="D1644" s="5">
        <v>0</v>
      </c>
      <c r="E1644" s="5">
        <v>0</v>
      </c>
      <c r="F1644" s="5">
        <v>0</v>
      </c>
      <c r="G1644" s="5">
        <v>1586929880.25</v>
      </c>
      <c r="H1644" s="5">
        <v>2521347.01</v>
      </c>
      <c r="I1644" s="5">
        <v>0</v>
      </c>
      <c r="J1644" s="5">
        <v>0</v>
      </c>
      <c r="K1644" s="5">
        <v>0</v>
      </c>
      <c r="L1644" s="5">
        <v>0</v>
      </c>
      <c r="M1644" s="5">
        <v>0</v>
      </c>
      <c r="N1644" s="5">
        <v>0</v>
      </c>
      <c r="O1644" s="5">
        <v>12555768</v>
      </c>
      <c r="P1644" s="5">
        <v>54216872.33</v>
      </c>
      <c r="Q1644" s="5">
        <v>185291938.61</v>
      </c>
      <c r="R1644" s="5">
        <v>86079886.04</v>
      </c>
      <c r="S1644" s="5">
        <v>-5161098.74</v>
      </c>
      <c r="T1644" s="5">
        <v>14076095.78</v>
      </c>
      <c r="U1644" s="5">
        <v>1428302.83</v>
      </c>
      <c r="V1644" s="5">
        <v>0</v>
      </c>
      <c r="W1644" s="5">
        <v>255560</v>
      </c>
      <c r="X1644" s="5">
        <v>4562619.77</v>
      </c>
      <c r="Y1644" s="5">
        <v>1172397</v>
      </c>
      <c r="Z1644" s="5">
        <v>333201.77</v>
      </c>
      <c r="AA1644" s="5"/>
      <c r="AB1644" s="5">
        <v>6183609.96</v>
      </c>
      <c r="AC1644" s="5">
        <v>99613.38</v>
      </c>
      <c r="AD1644" s="5">
        <v>10599500.64</v>
      </c>
      <c r="AE1644" s="8">
        <f t="shared" si="442"/>
        <v>1975791164.98</v>
      </c>
      <c r="AF1644" s="8">
        <f t="shared" si="443"/>
        <v>1919913246.49</v>
      </c>
      <c r="AG1644" s="8">
        <f t="shared" si="444"/>
        <v>64807759.27</v>
      </c>
      <c r="AH1644" s="8">
        <f t="shared" si="445"/>
        <v>70891755.85</v>
      </c>
      <c r="AI1644" s="8">
        <f t="shared" si="446"/>
        <v>60292255.21</v>
      </c>
      <c r="AJ1644" s="8">
        <f t="shared" si="430"/>
        <v>247152979.36</v>
      </c>
      <c r="AK1644" s="13">
        <f t="shared" si="431"/>
        <v>57050315.49</v>
      </c>
      <c r="AL1644" s="13">
        <f t="shared" si="432"/>
        <v>1428302.83</v>
      </c>
      <c r="AM1644" s="13">
        <f t="shared" si="433"/>
        <v>14757931.53</v>
      </c>
      <c r="AN1644" s="13">
        <f t="shared" si="434"/>
        <v>73236549.85</v>
      </c>
      <c r="AO1644" s="13">
        <f t="shared" si="435"/>
        <v>388861284.73</v>
      </c>
      <c r="AP1644" s="13">
        <f t="shared" si="436"/>
        <v>54410563.76</v>
      </c>
      <c r="AQ1644" s="13">
        <f t="shared" si="437"/>
        <v>43811063.12</v>
      </c>
      <c r="AR1644" s="13">
        <f t="shared" si="438"/>
        <v>51889216.75</v>
      </c>
      <c r="AS1644" s="13">
        <f t="shared" si="439"/>
        <v>41289716.11</v>
      </c>
      <c r="AT1644" s="13">
        <f t="shared" si="440"/>
        <v>62637049.21</v>
      </c>
      <c r="AU1644" s="13">
        <f>AT1644-VLOOKUP(A1644,[1]选股结果!$A$2:$BJ$3005,48,FALSE)*0.08</f>
        <v>-151775158.158</v>
      </c>
      <c r="AV1644" s="13">
        <f t="shared" si="441"/>
        <v>10599500.64</v>
      </c>
    </row>
    <row r="1645" spans="1:48">
      <c r="A1645" s="4" t="s">
        <v>3334</v>
      </c>
      <c r="B1645" s="4" t="s">
        <v>3335</v>
      </c>
      <c r="C1645" s="5">
        <v>1973997632.23</v>
      </c>
      <c r="D1645" s="5">
        <v>0</v>
      </c>
      <c r="E1645" s="5">
        <v>0</v>
      </c>
      <c r="F1645" s="5">
        <v>0</v>
      </c>
      <c r="G1645" s="5">
        <v>1337794319.82</v>
      </c>
      <c r="H1645" s="5">
        <v>12051459.24</v>
      </c>
      <c r="I1645" s="5">
        <v>0</v>
      </c>
      <c r="J1645" s="5">
        <v>0</v>
      </c>
      <c r="K1645" s="5">
        <v>0</v>
      </c>
      <c r="L1645" s="5">
        <v>0</v>
      </c>
      <c r="M1645" s="5">
        <v>0</v>
      </c>
      <c r="N1645" s="5">
        <v>0</v>
      </c>
      <c r="O1645" s="5">
        <v>12165700.26</v>
      </c>
      <c r="P1645" s="5">
        <v>502328197.09</v>
      </c>
      <c r="Q1645" s="5">
        <v>149110030.02</v>
      </c>
      <c r="R1645" s="5">
        <v>20942216.59</v>
      </c>
      <c r="S1645" s="5">
        <v>-2115062.36</v>
      </c>
      <c r="T1645" s="5">
        <v>20080314.79</v>
      </c>
      <c r="U1645" s="5">
        <v>2512498.5</v>
      </c>
      <c r="V1645" s="5">
        <v>0</v>
      </c>
      <c r="W1645" s="5">
        <v>-483190.34</v>
      </c>
      <c r="X1645" s="5">
        <v>331580.2</v>
      </c>
      <c r="Y1645" s="5">
        <v>-376378.33</v>
      </c>
      <c r="Z1645" s="5">
        <v>23730958.97</v>
      </c>
      <c r="AA1645" s="5"/>
      <c r="AB1645" s="5">
        <v>956362.3</v>
      </c>
      <c r="AC1645" s="5">
        <v>2593691.58</v>
      </c>
      <c r="AD1645" s="5">
        <v>-1006693.7</v>
      </c>
      <c r="AE1645" s="8">
        <f t="shared" si="442"/>
        <v>1973997632.23</v>
      </c>
      <c r="AF1645" s="8">
        <f t="shared" si="443"/>
        <v>2020225401.42</v>
      </c>
      <c r="AG1645" s="8">
        <f t="shared" si="444"/>
        <v>-2854887.63999982</v>
      </c>
      <c r="AH1645" s="8">
        <f t="shared" si="445"/>
        <v>-4492216.91999982</v>
      </c>
      <c r="AI1645" s="8">
        <f t="shared" si="446"/>
        <v>-3485523.21999982</v>
      </c>
      <c r="AJ1645" s="8">
        <f t="shared" si="430"/>
        <v>664864878.32</v>
      </c>
      <c r="AK1645" s="13">
        <f t="shared" si="431"/>
        <v>-46604147.5199999</v>
      </c>
      <c r="AL1645" s="13">
        <f t="shared" si="432"/>
        <v>2512498.5</v>
      </c>
      <c r="AM1645" s="13">
        <f t="shared" si="433"/>
        <v>38846675.44</v>
      </c>
      <c r="AN1645" s="13">
        <f t="shared" si="434"/>
        <v>-5244973.5799999</v>
      </c>
      <c r="AO1645" s="13">
        <f t="shared" si="435"/>
        <v>636203312.41</v>
      </c>
      <c r="AP1645" s="13">
        <f t="shared" si="436"/>
        <v>-36667750.6399999</v>
      </c>
      <c r="AQ1645" s="13">
        <f t="shared" si="437"/>
        <v>-35661056.9399999</v>
      </c>
      <c r="AR1645" s="13">
        <f t="shared" si="438"/>
        <v>-48719209.8799999</v>
      </c>
      <c r="AS1645" s="13">
        <f t="shared" si="439"/>
        <v>-47712516.1799999</v>
      </c>
      <c r="AT1645" s="13">
        <f t="shared" si="440"/>
        <v>-4238279.8799999</v>
      </c>
      <c r="AU1645" s="13">
        <f>AT1645-VLOOKUP(A1645,[1]选股结果!$A$2:$BJ$3005,48,FALSE)*0.08</f>
        <v>-226888576.2296</v>
      </c>
      <c r="AV1645" s="13">
        <f t="shared" si="441"/>
        <v>-1006693.7</v>
      </c>
    </row>
    <row r="1646" spans="1:48">
      <c r="A1646" s="4" t="s">
        <v>3336</v>
      </c>
      <c r="B1646" s="4" t="s">
        <v>3337</v>
      </c>
      <c r="C1646" s="5">
        <v>1968566133.5</v>
      </c>
      <c r="D1646" s="5">
        <v>0</v>
      </c>
      <c r="E1646" s="5">
        <v>0</v>
      </c>
      <c r="F1646" s="5">
        <v>0</v>
      </c>
      <c r="G1646" s="5">
        <v>485588908.32</v>
      </c>
      <c r="H1646" s="5">
        <v>15346801.3</v>
      </c>
      <c r="I1646" s="5">
        <v>0</v>
      </c>
      <c r="J1646" s="5">
        <v>0</v>
      </c>
      <c r="K1646" s="5">
        <v>0</v>
      </c>
      <c r="L1646" s="5">
        <v>0</v>
      </c>
      <c r="M1646" s="5">
        <v>0</v>
      </c>
      <c r="N1646" s="5">
        <v>0</v>
      </c>
      <c r="O1646" s="5">
        <v>15714868.15</v>
      </c>
      <c r="P1646" s="5">
        <v>748124999.05</v>
      </c>
      <c r="Q1646" s="5">
        <v>100287972.97</v>
      </c>
      <c r="R1646" s="5">
        <v>55774453.83</v>
      </c>
      <c r="S1646" s="5">
        <v>170170.07</v>
      </c>
      <c r="T1646" s="5">
        <v>31507191.84</v>
      </c>
      <c r="U1646" s="5">
        <v>0</v>
      </c>
      <c r="V1646" s="5">
        <v>0</v>
      </c>
      <c r="W1646" s="5">
        <v>0</v>
      </c>
      <c r="X1646" s="5">
        <v>1061027.03</v>
      </c>
      <c r="Y1646" s="5">
        <v>64135535.09</v>
      </c>
      <c r="Z1646" s="5">
        <v>0</v>
      </c>
      <c r="AA1646" s="5"/>
      <c r="AB1646" s="5">
        <v>1428587.82</v>
      </c>
      <c r="AC1646" s="5">
        <v>3462205.81</v>
      </c>
      <c r="AD1646" s="5">
        <v>75251240.11</v>
      </c>
      <c r="AE1646" s="8">
        <f t="shared" si="442"/>
        <v>1968566133.5</v>
      </c>
      <c r="AF1646" s="8">
        <f t="shared" si="443"/>
        <v>1405661372.39</v>
      </c>
      <c r="AG1646" s="8">
        <f t="shared" si="444"/>
        <v>529215390.83</v>
      </c>
      <c r="AH1646" s="8">
        <f t="shared" si="445"/>
        <v>527181772.84</v>
      </c>
      <c r="AI1646" s="8">
        <f t="shared" si="446"/>
        <v>451930532.73</v>
      </c>
      <c r="AJ1646" s="8">
        <f t="shared" si="430"/>
        <v>930296993.25</v>
      </c>
      <c r="AK1646" s="13">
        <f t="shared" si="431"/>
        <v>627040296.2</v>
      </c>
      <c r="AL1646" s="13">
        <f t="shared" si="432"/>
        <v>0</v>
      </c>
      <c r="AM1646" s="13">
        <f t="shared" si="433"/>
        <v>28412546.82</v>
      </c>
      <c r="AN1646" s="13">
        <f t="shared" si="434"/>
        <v>655452843.02</v>
      </c>
      <c r="AO1646" s="13">
        <f t="shared" si="435"/>
        <v>1482977225.18</v>
      </c>
      <c r="AP1646" s="13">
        <f t="shared" si="436"/>
        <v>642557267.57</v>
      </c>
      <c r="AQ1646" s="13">
        <f t="shared" si="437"/>
        <v>567306027.46</v>
      </c>
      <c r="AR1646" s="13">
        <f t="shared" si="438"/>
        <v>627210466.27</v>
      </c>
      <c r="AS1646" s="13">
        <f t="shared" si="439"/>
        <v>551959226.16</v>
      </c>
      <c r="AT1646" s="13">
        <f t="shared" si="440"/>
        <v>580201602.91</v>
      </c>
      <c r="AU1646" s="13">
        <f>AT1646-VLOOKUP(A1646,[1]选股结果!$A$2:$BJ$3005,48,FALSE)*0.08</f>
        <v>394767005.2228</v>
      </c>
      <c r="AV1646" s="13">
        <f t="shared" si="441"/>
        <v>75251240.11</v>
      </c>
    </row>
    <row r="1647" spans="1:48">
      <c r="A1647" s="4" t="s">
        <v>3338</v>
      </c>
      <c r="B1647" s="4" t="s">
        <v>3339</v>
      </c>
      <c r="C1647" s="5">
        <v>1964515019.41</v>
      </c>
      <c r="D1647" s="5">
        <v>0</v>
      </c>
      <c r="E1647" s="5">
        <v>0</v>
      </c>
      <c r="F1647" s="5">
        <v>0</v>
      </c>
      <c r="G1647" s="5">
        <v>1644897001.37</v>
      </c>
      <c r="H1647" s="5">
        <v>0</v>
      </c>
      <c r="I1647" s="5">
        <v>0</v>
      </c>
      <c r="J1647" s="5">
        <v>0</v>
      </c>
      <c r="K1647" s="5">
        <v>0</v>
      </c>
      <c r="L1647" s="5">
        <v>0</v>
      </c>
      <c r="M1647" s="5">
        <v>0</v>
      </c>
      <c r="N1647" s="5">
        <v>0</v>
      </c>
      <c r="O1647" s="5">
        <v>7622299.12</v>
      </c>
      <c r="P1647" s="5">
        <v>30465299.16</v>
      </c>
      <c r="Q1647" s="5">
        <v>78763708.37</v>
      </c>
      <c r="R1647" s="5">
        <v>65295542.57</v>
      </c>
      <c r="S1647" s="5">
        <v>6851717.59</v>
      </c>
      <c r="T1647" s="5">
        <v>1059529.52</v>
      </c>
      <c r="U1647" s="5">
        <v>0</v>
      </c>
      <c r="V1647" s="5">
        <v>0</v>
      </c>
      <c r="W1647" s="5">
        <v>0</v>
      </c>
      <c r="X1647" s="5">
        <v>1512151.68</v>
      </c>
      <c r="Y1647" s="5">
        <v>292227.16</v>
      </c>
      <c r="Z1647" s="5">
        <v>74550.41</v>
      </c>
      <c r="AA1647" s="5"/>
      <c r="AB1647" s="5">
        <v>230430.25</v>
      </c>
      <c r="AC1647" s="5">
        <v>524059.7</v>
      </c>
      <c r="AD1647" s="5">
        <v>9482992.35</v>
      </c>
      <c r="AE1647" s="8">
        <f t="shared" si="442"/>
        <v>1964515019.41</v>
      </c>
      <c r="AF1647" s="8">
        <f t="shared" si="443"/>
        <v>1833895568.18</v>
      </c>
      <c r="AG1647" s="8">
        <f t="shared" si="444"/>
        <v>129949152.32</v>
      </c>
      <c r="AH1647" s="8">
        <f t="shared" si="445"/>
        <v>129655522.87</v>
      </c>
      <c r="AI1647" s="8">
        <f t="shared" si="446"/>
        <v>120172530.52</v>
      </c>
      <c r="AJ1647" s="8">
        <f t="shared" si="430"/>
        <v>117437163.26</v>
      </c>
      <c r="AK1647" s="13">
        <f t="shared" si="431"/>
        <v>130911678.39</v>
      </c>
      <c r="AL1647" s="13">
        <f t="shared" si="432"/>
        <v>0</v>
      </c>
      <c r="AM1647" s="13">
        <f t="shared" si="433"/>
        <v>-671701.2</v>
      </c>
      <c r="AN1647" s="13">
        <f t="shared" si="434"/>
        <v>130239977.19</v>
      </c>
      <c r="AO1647" s="13">
        <f t="shared" si="435"/>
        <v>319618018.04</v>
      </c>
      <c r="AP1647" s="13">
        <f t="shared" si="436"/>
        <v>137763395.98</v>
      </c>
      <c r="AQ1647" s="13">
        <f t="shared" si="437"/>
        <v>128280403.63</v>
      </c>
      <c r="AR1647" s="13">
        <f t="shared" si="438"/>
        <v>137763395.98</v>
      </c>
      <c r="AS1647" s="13">
        <f t="shared" si="439"/>
        <v>128280403.63</v>
      </c>
      <c r="AT1647" s="13">
        <f t="shared" si="440"/>
        <v>120756984.84</v>
      </c>
      <c r="AU1647" s="13">
        <f>AT1647-VLOOKUP(A1647,[1]选股结果!$A$2:$BJ$3005,48,FALSE)*0.08</f>
        <v>-36917430.2704</v>
      </c>
      <c r="AV1647" s="13">
        <f t="shared" si="441"/>
        <v>9482992.35000001</v>
      </c>
    </row>
    <row r="1648" spans="1:48">
      <c r="A1648" s="4" t="s">
        <v>3340</v>
      </c>
      <c r="B1648" s="4" t="s">
        <v>3341</v>
      </c>
      <c r="C1648" s="5">
        <v>1963274221.51</v>
      </c>
      <c r="D1648" s="5">
        <v>561717015.01</v>
      </c>
      <c r="E1648" s="5">
        <v>0</v>
      </c>
      <c r="F1648" s="5">
        <v>0</v>
      </c>
      <c r="G1648" s="5">
        <v>0</v>
      </c>
      <c r="H1648" s="5">
        <v>0</v>
      </c>
      <c r="I1648" s="5">
        <v>0</v>
      </c>
      <c r="J1648" s="5">
        <v>0</v>
      </c>
      <c r="K1648" s="5">
        <v>0</v>
      </c>
      <c r="L1648" s="5">
        <v>0</v>
      </c>
      <c r="M1648" s="5">
        <v>0</v>
      </c>
      <c r="N1648" s="5">
        <v>0</v>
      </c>
      <c r="O1648" s="5">
        <v>14735258.81</v>
      </c>
      <c r="P1648" s="5">
        <v>0</v>
      </c>
      <c r="Q1648" s="5">
        <v>0</v>
      </c>
      <c r="R1648" s="5">
        <v>0</v>
      </c>
      <c r="S1648" s="5">
        <v>0</v>
      </c>
      <c r="T1648" s="5">
        <v>725989347.99</v>
      </c>
      <c r="U1648" s="5">
        <v>0</v>
      </c>
      <c r="V1648" s="5">
        <v>-188792.38</v>
      </c>
      <c r="W1648" s="5">
        <v>55735957.36</v>
      </c>
      <c r="X1648" s="5">
        <v>-147803166.35</v>
      </c>
      <c r="Y1648" s="5">
        <v>0</v>
      </c>
      <c r="Z1648" s="5">
        <v>0</v>
      </c>
      <c r="AA1648" s="5"/>
      <c r="AB1648" s="5">
        <v>4925157.85</v>
      </c>
      <c r="AC1648" s="5">
        <v>21274847.47</v>
      </c>
      <c r="AD1648" s="5">
        <v>222711547.63</v>
      </c>
      <c r="AE1648" s="8">
        <f t="shared" si="442"/>
        <v>1963274221.51</v>
      </c>
      <c r="AF1648" s="8">
        <f t="shared" si="443"/>
        <v>14735258.81</v>
      </c>
      <c r="AG1648" s="8">
        <f t="shared" si="444"/>
        <v>2877878642.02</v>
      </c>
      <c r="AH1648" s="8">
        <f t="shared" si="445"/>
        <v>2861528952.4</v>
      </c>
      <c r="AI1648" s="8">
        <f t="shared" si="446"/>
        <v>2638817404.77</v>
      </c>
      <c r="AJ1648" s="8">
        <f t="shared" si="430"/>
        <v>31084948.43</v>
      </c>
      <c r="AK1648" s="13">
        <f t="shared" si="431"/>
        <v>1948538962.7</v>
      </c>
      <c r="AL1648" s="13">
        <f t="shared" si="432"/>
        <v>0</v>
      </c>
      <c r="AM1648" s="13">
        <f t="shared" si="433"/>
        <v>912989989.7</v>
      </c>
      <c r="AN1648" s="13">
        <f t="shared" si="434"/>
        <v>2861528952.4</v>
      </c>
      <c r="AO1648" s="13">
        <f t="shared" si="435"/>
        <v>1963274221.51</v>
      </c>
      <c r="AP1648" s="13">
        <f t="shared" si="436"/>
        <v>1948538962.7</v>
      </c>
      <c r="AQ1648" s="13">
        <f t="shared" si="437"/>
        <v>1725827415.07</v>
      </c>
      <c r="AR1648" s="13">
        <f t="shared" si="438"/>
        <v>1948538962.7</v>
      </c>
      <c r="AS1648" s="13">
        <f t="shared" si="439"/>
        <v>1725827415.07</v>
      </c>
      <c r="AT1648" s="13">
        <f t="shared" si="440"/>
        <v>2638817404.77</v>
      </c>
      <c r="AU1648" s="13">
        <f>AT1648-VLOOKUP(A1648,[1]选股结果!$A$2:$BJ$3005,48,FALSE)*0.08</f>
        <v>1756821620.4444</v>
      </c>
      <c r="AV1648" s="13">
        <f t="shared" si="441"/>
        <v>222711547.63</v>
      </c>
    </row>
    <row r="1649" spans="1:48">
      <c r="A1649" s="4" t="s">
        <v>3342</v>
      </c>
      <c r="B1649" s="4" t="s">
        <v>3343</v>
      </c>
      <c r="C1649" s="5">
        <v>1960376366.16</v>
      </c>
      <c r="D1649" s="5">
        <v>0</v>
      </c>
      <c r="E1649" s="5">
        <v>0</v>
      </c>
      <c r="F1649" s="5">
        <v>0</v>
      </c>
      <c r="G1649" s="5">
        <v>1518817790.7</v>
      </c>
      <c r="H1649" s="5">
        <v>26276272.74</v>
      </c>
      <c r="I1649" s="5">
        <v>0</v>
      </c>
      <c r="J1649" s="5">
        <v>0</v>
      </c>
      <c r="K1649" s="5">
        <v>0</v>
      </c>
      <c r="L1649" s="5">
        <v>0</v>
      </c>
      <c r="M1649" s="5">
        <v>0</v>
      </c>
      <c r="N1649" s="5">
        <v>0</v>
      </c>
      <c r="O1649" s="5">
        <v>9259133.38</v>
      </c>
      <c r="P1649" s="5">
        <v>44720603.28</v>
      </c>
      <c r="Q1649" s="5">
        <v>102478390.78</v>
      </c>
      <c r="R1649" s="5">
        <v>96014642.06</v>
      </c>
      <c r="S1649" s="5">
        <v>23611441.02</v>
      </c>
      <c r="T1649" s="5">
        <v>0</v>
      </c>
      <c r="U1649" s="5">
        <v>0</v>
      </c>
      <c r="V1649" s="5">
        <v>0</v>
      </c>
      <c r="W1649" s="5">
        <v>0</v>
      </c>
      <c r="X1649" s="5">
        <v>342898.11</v>
      </c>
      <c r="Y1649" s="5">
        <v>1407428.29</v>
      </c>
      <c r="Z1649" s="5">
        <v>3803966.65</v>
      </c>
      <c r="AA1649" s="5"/>
      <c r="AB1649" s="5">
        <v>485126.67</v>
      </c>
      <c r="AC1649" s="5">
        <v>2436288.01</v>
      </c>
      <c r="AD1649" s="5">
        <v>14771230.64</v>
      </c>
      <c r="AE1649" s="8">
        <f t="shared" si="442"/>
        <v>1960376366.16</v>
      </c>
      <c r="AF1649" s="8">
        <f t="shared" si="443"/>
        <v>1794902001.22</v>
      </c>
      <c r="AG1649" s="8">
        <f t="shared" si="444"/>
        <v>167528005.19</v>
      </c>
      <c r="AH1649" s="8">
        <f t="shared" si="445"/>
        <v>165576843.85</v>
      </c>
      <c r="AI1649" s="8">
        <f t="shared" si="446"/>
        <v>150805613.21</v>
      </c>
      <c r="AJ1649" s="8">
        <f t="shared" si="430"/>
        <v>159816717.07</v>
      </c>
      <c r="AK1649" s="13">
        <f t="shared" si="431"/>
        <v>166881793.23</v>
      </c>
      <c r="AL1649" s="13">
        <f t="shared" si="432"/>
        <v>0</v>
      </c>
      <c r="AM1649" s="13">
        <f t="shared" si="433"/>
        <v>1509907.2</v>
      </c>
      <c r="AN1649" s="13">
        <f t="shared" si="434"/>
        <v>168391700.43</v>
      </c>
      <c r="AO1649" s="13">
        <f t="shared" si="435"/>
        <v>441558575.46</v>
      </c>
      <c r="AP1649" s="13">
        <f t="shared" si="436"/>
        <v>216769506.99</v>
      </c>
      <c r="AQ1649" s="13">
        <f t="shared" si="437"/>
        <v>201998276.35</v>
      </c>
      <c r="AR1649" s="13">
        <f t="shared" si="438"/>
        <v>190493234.25</v>
      </c>
      <c r="AS1649" s="13">
        <f t="shared" si="439"/>
        <v>175722003.61</v>
      </c>
      <c r="AT1649" s="13">
        <f t="shared" si="440"/>
        <v>153620469.79</v>
      </c>
      <c r="AU1649" s="13">
        <f>AT1649-VLOOKUP(A1649,[1]选股结果!$A$2:$BJ$3005,48,FALSE)*0.08</f>
        <v>38973048.4172</v>
      </c>
      <c r="AV1649" s="13">
        <f t="shared" si="441"/>
        <v>14771230.64</v>
      </c>
    </row>
    <row r="1650" spans="1:48">
      <c r="A1650" s="4" t="s">
        <v>3344</v>
      </c>
      <c r="B1650" s="4" t="s">
        <v>3345</v>
      </c>
      <c r="C1650" s="5">
        <v>1955329427.55</v>
      </c>
      <c r="D1650" s="5">
        <v>0</v>
      </c>
      <c r="E1650" s="5">
        <v>0</v>
      </c>
      <c r="F1650" s="5">
        <v>0</v>
      </c>
      <c r="G1650" s="5">
        <v>839852094.61</v>
      </c>
      <c r="H1650" s="5">
        <v>0</v>
      </c>
      <c r="I1650" s="5">
        <v>0</v>
      </c>
      <c r="J1650" s="5">
        <v>0</v>
      </c>
      <c r="K1650" s="5">
        <v>0</v>
      </c>
      <c r="L1650" s="5">
        <v>0</v>
      </c>
      <c r="M1650" s="5">
        <v>0</v>
      </c>
      <c r="N1650" s="5">
        <v>0</v>
      </c>
      <c r="O1650" s="5">
        <v>31230792.94</v>
      </c>
      <c r="P1650" s="5">
        <v>519356188.42</v>
      </c>
      <c r="Q1650" s="5">
        <v>56608327</v>
      </c>
      <c r="R1650" s="5">
        <v>4575745.51</v>
      </c>
      <c r="S1650" s="5">
        <v>-72448870.63</v>
      </c>
      <c r="T1650" s="5">
        <v>15455710.78</v>
      </c>
      <c r="U1650" s="5">
        <v>0</v>
      </c>
      <c r="V1650" s="5">
        <v>0</v>
      </c>
      <c r="W1650" s="5">
        <v>0</v>
      </c>
      <c r="X1650" s="5">
        <v>2939527.02</v>
      </c>
      <c r="Y1650" s="5">
        <v>0</v>
      </c>
      <c r="Z1650" s="5">
        <v>0</v>
      </c>
      <c r="AA1650" s="5"/>
      <c r="AB1650" s="5">
        <v>10717.07</v>
      </c>
      <c r="AC1650" s="5">
        <v>185773.25</v>
      </c>
      <c r="AD1650" s="5">
        <v>90891541.99</v>
      </c>
      <c r="AE1650" s="8">
        <f t="shared" si="442"/>
        <v>1955329427.55</v>
      </c>
      <c r="AF1650" s="8">
        <f t="shared" si="443"/>
        <v>1379174277.85</v>
      </c>
      <c r="AG1650" s="8">
        <f t="shared" si="444"/>
        <v>588671333.46</v>
      </c>
      <c r="AH1650" s="8">
        <f t="shared" si="445"/>
        <v>588496277.28</v>
      </c>
      <c r="AI1650" s="8">
        <f t="shared" si="446"/>
        <v>497604735.29</v>
      </c>
      <c r="AJ1650" s="8">
        <f t="shared" si="430"/>
        <v>607370364.54</v>
      </c>
      <c r="AK1650" s="13">
        <f t="shared" si="431"/>
        <v>576155149.7</v>
      </c>
      <c r="AL1650" s="13">
        <f t="shared" si="432"/>
        <v>0</v>
      </c>
      <c r="AM1650" s="13">
        <f t="shared" si="433"/>
        <v>12341127.58</v>
      </c>
      <c r="AN1650" s="13">
        <f t="shared" si="434"/>
        <v>588496277.28</v>
      </c>
      <c r="AO1650" s="13">
        <f t="shared" si="435"/>
        <v>1115477332.94</v>
      </c>
      <c r="AP1650" s="13">
        <f t="shared" si="436"/>
        <v>503706279.07</v>
      </c>
      <c r="AQ1650" s="13">
        <f t="shared" si="437"/>
        <v>412814737.08</v>
      </c>
      <c r="AR1650" s="13">
        <f t="shared" si="438"/>
        <v>503706279.07</v>
      </c>
      <c r="AS1650" s="13">
        <f t="shared" si="439"/>
        <v>412814737.08</v>
      </c>
      <c r="AT1650" s="13">
        <f t="shared" si="440"/>
        <v>497604735.29</v>
      </c>
      <c r="AU1650" s="13">
        <f>AT1650-VLOOKUP(A1650,[1]选股结果!$A$2:$BJ$3005,48,FALSE)*0.08</f>
        <v>-78208882.2699999</v>
      </c>
      <c r="AV1650" s="13">
        <f t="shared" si="441"/>
        <v>90891541.9899999</v>
      </c>
    </row>
    <row r="1651" spans="1:48">
      <c r="A1651" s="4" t="s">
        <v>3346</v>
      </c>
      <c r="B1651" s="4" t="s">
        <v>3347</v>
      </c>
      <c r="C1651" s="5">
        <v>1949400752.77</v>
      </c>
      <c r="D1651" s="5">
        <v>0</v>
      </c>
      <c r="E1651" s="5">
        <v>0</v>
      </c>
      <c r="F1651" s="5">
        <v>0</v>
      </c>
      <c r="G1651" s="5">
        <v>1589810273.51</v>
      </c>
      <c r="H1651" s="5">
        <v>5556564.88</v>
      </c>
      <c r="I1651" s="5">
        <v>0</v>
      </c>
      <c r="J1651" s="5">
        <v>0</v>
      </c>
      <c r="K1651" s="5">
        <v>0</v>
      </c>
      <c r="L1651" s="5">
        <v>0</v>
      </c>
      <c r="M1651" s="5">
        <v>0</v>
      </c>
      <c r="N1651" s="5">
        <v>0</v>
      </c>
      <c r="O1651" s="5">
        <v>7625712.87</v>
      </c>
      <c r="P1651" s="5">
        <v>46930152.79</v>
      </c>
      <c r="Q1651" s="5">
        <v>41388422.73</v>
      </c>
      <c r="R1651" s="5">
        <v>75767670.17</v>
      </c>
      <c r="S1651" s="5">
        <v>222251.29</v>
      </c>
      <c r="T1651" s="5">
        <v>17440676.89</v>
      </c>
      <c r="U1651" s="5">
        <v>4939292.62</v>
      </c>
      <c r="V1651" s="5">
        <v>0</v>
      </c>
      <c r="W1651" s="5">
        <v>2080262.83</v>
      </c>
      <c r="X1651" s="5">
        <v>5095045.87</v>
      </c>
      <c r="Y1651" s="5">
        <v>443055.73</v>
      </c>
      <c r="Z1651" s="5">
        <v>1210071.73</v>
      </c>
      <c r="AA1651" s="5"/>
      <c r="AB1651" s="5">
        <v>1778345.29</v>
      </c>
      <c r="AC1651" s="5">
        <v>5511117.22</v>
      </c>
      <c r="AD1651" s="5">
        <v>24806628.33</v>
      </c>
      <c r="AE1651" s="8">
        <f t="shared" si="442"/>
        <v>1949400752.77</v>
      </c>
      <c r="AF1651" s="8">
        <f t="shared" si="443"/>
        <v>1761744483.36</v>
      </c>
      <c r="AG1651" s="8">
        <f t="shared" si="444"/>
        <v>202849179.26</v>
      </c>
      <c r="AH1651" s="8">
        <f t="shared" si="445"/>
        <v>199116407.33</v>
      </c>
      <c r="AI1651" s="8">
        <f t="shared" si="446"/>
        <v>174309779</v>
      </c>
      <c r="AJ1651" s="8">
        <f t="shared" si="430"/>
        <v>100120116.05</v>
      </c>
      <c r="AK1651" s="13">
        <f t="shared" si="431"/>
        <v>188099325.14</v>
      </c>
      <c r="AL1651" s="13">
        <f t="shared" si="432"/>
        <v>4939292.62</v>
      </c>
      <c r="AM1651" s="13">
        <f t="shared" si="433"/>
        <v>6963901.03</v>
      </c>
      <c r="AN1651" s="13">
        <f t="shared" si="434"/>
        <v>200002518.79</v>
      </c>
      <c r="AO1651" s="13">
        <f t="shared" si="435"/>
        <v>359590479.26</v>
      </c>
      <c r="AP1651" s="13">
        <f t="shared" si="436"/>
        <v>193878141.31</v>
      </c>
      <c r="AQ1651" s="13">
        <f t="shared" si="437"/>
        <v>169071512.98</v>
      </c>
      <c r="AR1651" s="13">
        <f t="shared" si="438"/>
        <v>188321576.43</v>
      </c>
      <c r="AS1651" s="13">
        <f t="shared" si="439"/>
        <v>163514948.1</v>
      </c>
      <c r="AT1651" s="13">
        <f t="shared" si="440"/>
        <v>175195890.46</v>
      </c>
      <c r="AU1651" s="13">
        <f>AT1651-VLOOKUP(A1651,[1]选股结果!$A$2:$BJ$3005,48,FALSE)*0.08</f>
        <v>-13918401.492</v>
      </c>
      <c r="AV1651" s="13">
        <f t="shared" si="441"/>
        <v>24806628.33</v>
      </c>
    </row>
    <row r="1652" spans="1:48">
      <c r="A1652" s="4" t="s">
        <v>3348</v>
      </c>
      <c r="B1652" s="4" t="s">
        <v>3349</v>
      </c>
      <c r="C1652" s="5">
        <v>1945466610.86</v>
      </c>
      <c r="D1652" s="5">
        <v>0</v>
      </c>
      <c r="E1652" s="5">
        <v>0</v>
      </c>
      <c r="F1652" s="5">
        <v>0</v>
      </c>
      <c r="G1652" s="5">
        <v>760800309.23</v>
      </c>
      <c r="H1652" s="5">
        <v>323377268.38</v>
      </c>
      <c r="I1652" s="5">
        <v>0</v>
      </c>
      <c r="J1652" s="5">
        <v>0</v>
      </c>
      <c r="K1652" s="5">
        <v>0</v>
      </c>
      <c r="L1652" s="5">
        <v>0</v>
      </c>
      <c r="M1652" s="5">
        <v>0</v>
      </c>
      <c r="N1652" s="5">
        <v>0</v>
      </c>
      <c r="O1652" s="5">
        <v>36991121.58</v>
      </c>
      <c r="P1652" s="5">
        <v>0</v>
      </c>
      <c r="Q1652" s="5">
        <v>114093878.7</v>
      </c>
      <c r="R1652" s="5">
        <v>3261651</v>
      </c>
      <c r="S1652" s="5">
        <v>325369281.96</v>
      </c>
      <c r="T1652" s="5">
        <v>9179402.74</v>
      </c>
      <c r="U1652" s="5">
        <v>8820732.93</v>
      </c>
      <c r="V1652" s="5">
        <v>0</v>
      </c>
      <c r="W1652" s="5">
        <v>0</v>
      </c>
      <c r="X1652" s="5">
        <v>36692909.31</v>
      </c>
      <c r="Y1652" s="5">
        <v>-1318239.18</v>
      </c>
      <c r="Z1652" s="5">
        <v>-6283.57</v>
      </c>
      <c r="AA1652" s="5"/>
      <c r="AB1652" s="5">
        <v>2193764.6</v>
      </c>
      <c r="AC1652" s="5">
        <v>173384.41</v>
      </c>
      <c r="AD1652" s="5">
        <v>82451695.74</v>
      </c>
      <c r="AE1652" s="8">
        <f t="shared" si="442"/>
        <v>1945466610.86</v>
      </c>
      <c r="AF1652" s="8">
        <f t="shared" si="443"/>
        <v>1240516242.47</v>
      </c>
      <c r="AG1652" s="8">
        <f t="shared" si="444"/>
        <v>678748817.43</v>
      </c>
      <c r="AH1652" s="8">
        <f t="shared" si="445"/>
        <v>680769197.62</v>
      </c>
      <c r="AI1652" s="8">
        <f t="shared" si="446"/>
        <v>598317501.88</v>
      </c>
      <c r="AJ1652" s="8">
        <f t="shared" si="430"/>
        <v>147746380.91</v>
      </c>
      <c r="AK1652" s="13">
        <f t="shared" si="431"/>
        <v>703632129.21</v>
      </c>
      <c r="AL1652" s="13">
        <f t="shared" si="432"/>
        <v>8820732.93</v>
      </c>
      <c r="AM1652" s="13">
        <f t="shared" si="433"/>
        <v>-34320142.88</v>
      </c>
      <c r="AN1652" s="13">
        <f t="shared" si="434"/>
        <v>678132719.26</v>
      </c>
      <c r="AO1652" s="13">
        <f t="shared" si="435"/>
        <v>1184666301.63</v>
      </c>
      <c r="AP1652" s="13">
        <f t="shared" si="436"/>
        <v>1352378679.55</v>
      </c>
      <c r="AQ1652" s="13">
        <f t="shared" si="437"/>
        <v>1269926983.81</v>
      </c>
      <c r="AR1652" s="13">
        <f t="shared" si="438"/>
        <v>1029001411.17</v>
      </c>
      <c r="AS1652" s="13">
        <f t="shared" si="439"/>
        <v>946549715.43</v>
      </c>
      <c r="AT1652" s="13">
        <f t="shared" si="440"/>
        <v>595681023.52</v>
      </c>
      <c r="AU1652" s="13">
        <f>AT1652-VLOOKUP(A1652,[1]选股结果!$A$2:$BJ$3005,48,FALSE)*0.08</f>
        <v>129481692.9368</v>
      </c>
      <c r="AV1652" s="13">
        <f t="shared" si="441"/>
        <v>82451695.74</v>
      </c>
    </row>
    <row r="1653" spans="1:48">
      <c r="A1653" s="4" t="s">
        <v>3350</v>
      </c>
      <c r="B1653" s="4" t="s">
        <v>3351</v>
      </c>
      <c r="C1653" s="5">
        <v>1938808147.35</v>
      </c>
      <c r="D1653" s="5">
        <v>0</v>
      </c>
      <c r="E1653" s="5">
        <v>0</v>
      </c>
      <c r="F1653" s="5">
        <v>0</v>
      </c>
      <c r="G1653" s="5">
        <v>1639767210.35</v>
      </c>
      <c r="H1653" s="5">
        <v>19170452.99</v>
      </c>
      <c r="I1653" s="5">
        <v>0</v>
      </c>
      <c r="J1653" s="5">
        <v>0</v>
      </c>
      <c r="K1653" s="5">
        <v>0</v>
      </c>
      <c r="L1653" s="5">
        <v>0</v>
      </c>
      <c r="M1653" s="5">
        <v>0</v>
      </c>
      <c r="N1653" s="5">
        <v>0</v>
      </c>
      <c r="O1653" s="5">
        <v>1692626.3</v>
      </c>
      <c r="P1653" s="5">
        <v>89317404.72</v>
      </c>
      <c r="Q1653" s="5">
        <v>84689414.33</v>
      </c>
      <c r="R1653" s="5">
        <v>85049955.07</v>
      </c>
      <c r="S1653" s="5">
        <v>19878738.67</v>
      </c>
      <c r="T1653" s="5">
        <v>11531342.83</v>
      </c>
      <c r="U1653" s="5">
        <v>4236574.37</v>
      </c>
      <c r="V1653" s="5">
        <v>0</v>
      </c>
      <c r="W1653" s="5">
        <v>1000012.11</v>
      </c>
      <c r="X1653" s="5">
        <v>-42435741.19</v>
      </c>
      <c r="Y1653" s="5">
        <v>1501306.51</v>
      </c>
      <c r="Z1653" s="5">
        <v>-367253.25</v>
      </c>
      <c r="AA1653" s="5"/>
      <c r="AB1653" s="5">
        <v>200891.9</v>
      </c>
      <c r="AC1653" s="5">
        <v>622072.83</v>
      </c>
      <c r="AD1653" s="5">
        <v>7267023.6</v>
      </c>
      <c r="AE1653" s="8">
        <f t="shared" si="442"/>
        <v>1938808147.35</v>
      </c>
      <c r="AF1653" s="8">
        <f t="shared" si="443"/>
        <v>1920395349.44</v>
      </c>
      <c r="AG1653" s="8">
        <f t="shared" si="444"/>
        <v>71511334.2800001</v>
      </c>
      <c r="AH1653" s="8">
        <f t="shared" si="445"/>
        <v>71090153.3500001</v>
      </c>
      <c r="AI1653" s="8">
        <f t="shared" si="446"/>
        <v>63823129.7500001</v>
      </c>
      <c r="AJ1653" s="8">
        <f t="shared" si="430"/>
        <v>177621932.79</v>
      </c>
      <c r="AK1653" s="13">
        <f t="shared" si="431"/>
        <v>19914104.42</v>
      </c>
      <c r="AL1653" s="13">
        <f t="shared" si="432"/>
        <v>4236574.37</v>
      </c>
      <c r="AM1653" s="13">
        <f t="shared" si="433"/>
        <v>49942087.58</v>
      </c>
      <c r="AN1653" s="13">
        <f t="shared" si="434"/>
        <v>74092766.37</v>
      </c>
      <c r="AO1653" s="13">
        <f t="shared" si="435"/>
        <v>299040937</v>
      </c>
      <c r="AP1653" s="13">
        <f t="shared" si="436"/>
        <v>58963296.08</v>
      </c>
      <c r="AQ1653" s="13">
        <f t="shared" si="437"/>
        <v>51696272.48</v>
      </c>
      <c r="AR1653" s="13">
        <f t="shared" si="438"/>
        <v>39792843.09</v>
      </c>
      <c r="AS1653" s="13">
        <f t="shared" si="439"/>
        <v>32525819.49</v>
      </c>
      <c r="AT1653" s="13">
        <f t="shared" si="440"/>
        <v>66825742.77</v>
      </c>
      <c r="AU1653" s="13">
        <f>AT1653-VLOOKUP(A1653,[1]选股结果!$A$2:$BJ$3005,48,FALSE)*0.08</f>
        <v>-278783491.8924</v>
      </c>
      <c r="AV1653" s="13">
        <f t="shared" si="441"/>
        <v>7267023.6</v>
      </c>
    </row>
    <row r="1654" spans="1:48">
      <c r="A1654" s="4" t="s">
        <v>3352</v>
      </c>
      <c r="B1654" s="4" t="s">
        <v>3353</v>
      </c>
      <c r="C1654" s="5">
        <v>1938313047.66</v>
      </c>
      <c r="D1654" s="5">
        <v>0</v>
      </c>
      <c r="E1654" s="5">
        <v>0</v>
      </c>
      <c r="F1654" s="5">
        <v>0</v>
      </c>
      <c r="G1654" s="5">
        <v>463929485.99</v>
      </c>
      <c r="H1654" s="5">
        <v>1585053.03</v>
      </c>
      <c r="I1654" s="5">
        <v>0</v>
      </c>
      <c r="J1654" s="5">
        <v>0</v>
      </c>
      <c r="K1654" s="5">
        <v>0</v>
      </c>
      <c r="L1654" s="5">
        <v>0</v>
      </c>
      <c r="M1654" s="5">
        <v>0</v>
      </c>
      <c r="N1654" s="5">
        <v>0</v>
      </c>
      <c r="O1654" s="5">
        <v>9119117.33</v>
      </c>
      <c r="P1654" s="5">
        <v>114665224.23</v>
      </c>
      <c r="Q1654" s="5">
        <v>43410568.2</v>
      </c>
      <c r="R1654" s="5">
        <v>78722961.95</v>
      </c>
      <c r="S1654" s="5">
        <v>-5689961.56</v>
      </c>
      <c r="T1654" s="5">
        <v>1635868.85</v>
      </c>
      <c r="U1654" s="5">
        <v>-2951967.21</v>
      </c>
      <c r="V1654" s="5">
        <v>0</v>
      </c>
      <c r="W1654" s="5">
        <v>0</v>
      </c>
      <c r="X1654" s="5">
        <v>17760913.98</v>
      </c>
      <c r="Y1654" s="5">
        <v>0</v>
      </c>
      <c r="Z1654" s="5">
        <v>0</v>
      </c>
      <c r="AA1654" s="5"/>
      <c r="AB1654" s="5">
        <v>0</v>
      </c>
      <c r="AC1654" s="5">
        <v>3257148.2</v>
      </c>
      <c r="AD1654" s="5">
        <v>180813196.96</v>
      </c>
      <c r="AE1654" s="8">
        <f t="shared" si="442"/>
        <v>1938313047.66</v>
      </c>
      <c r="AF1654" s="8">
        <f t="shared" si="443"/>
        <v>704157396.14</v>
      </c>
      <c r="AG1654" s="8">
        <f t="shared" si="444"/>
        <v>1218030606.39</v>
      </c>
      <c r="AH1654" s="8">
        <f t="shared" si="445"/>
        <v>1214773458.19</v>
      </c>
      <c r="AI1654" s="8">
        <f t="shared" si="446"/>
        <v>1033960261.23</v>
      </c>
      <c r="AJ1654" s="8">
        <f t="shared" si="430"/>
        <v>170452057.96</v>
      </c>
      <c r="AK1654" s="13">
        <f t="shared" si="431"/>
        <v>1234155651.52</v>
      </c>
      <c r="AL1654" s="13">
        <f t="shared" si="432"/>
        <v>-2951967.21</v>
      </c>
      <c r="AM1654" s="13">
        <f t="shared" si="433"/>
        <v>-16430226.12</v>
      </c>
      <c r="AN1654" s="13">
        <f t="shared" si="434"/>
        <v>1214773458.19</v>
      </c>
      <c r="AO1654" s="13">
        <f t="shared" si="435"/>
        <v>1474383561.67</v>
      </c>
      <c r="AP1654" s="13">
        <f t="shared" si="436"/>
        <v>1230050742.99</v>
      </c>
      <c r="AQ1654" s="13">
        <f t="shared" si="437"/>
        <v>1049237546.03</v>
      </c>
      <c r="AR1654" s="13">
        <f t="shared" si="438"/>
        <v>1228465689.96</v>
      </c>
      <c r="AS1654" s="13">
        <f t="shared" si="439"/>
        <v>1047652493</v>
      </c>
      <c r="AT1654" s="13">
        <f t="shared" si="440"/>
        <v>1033960261.23</v>
      </c>
      <c r="AU1654" s="13">
        <f>AT1654-VLOOKUP(A1654,[1]选股结果!$A$2:$BJ$3005,48,FALSE)*0.08</f>
        <v>883373418.958</v>
      </c>
      <c r="AV1654" s="13">
        <f t="shared" si="441"/>
        <v>180813196.96</v>
      </c>
    </row>
    <row r="1655" spans="1:48">
      <c r="A1655" s="4" t="s">
        <v>3354</v>
      </c>
      <c r="B1655" s="4" t="s">
        <v>3355</v>
      </c>
      <c r="C1655" s="5">
        <v>1937836872.68</v>
      </c>
      <c r="D1655" s="5">
        <v>0</v>
      </c>
      <c r="E1655" s="5">
        <v>0</v>
      </c>
      <c r="F1655" s="5">
        <v>0</v>
      </c>
      <c r="G1655" s="5">
        <v>654311858.47</v>
      </c>
      <c r="H1655" s="5">
        <v>14637.21</v>
      </c>
      <c r="I1655" s="5">
        <v>0</v>
      </c>
      <c r="J1655" s="5">
        <v>0</v>
      </c>
      <c r="K1655" s="5">
        <v>0</v>
      </c>
      <c r="L1655" s="5">
        <v>0</v>
      </c>
      <c r="M1655" s="5">
        <v>0</v>
      </c>
      <c r="N1655" s="5">
        <v>0</v>
      </c>
      <c r="O1655" s="5">
        <v>39584589.03</v>
      </c>
      <c r="P1655" s="5">
        <v>630956632.1</v>
      </c>
      <c r="Q1655" s="5">
        <v>96466728.08</v>
      </c>
      <c r="R1655" s="5">
        <v>47762731.83</v>
      </c>
      <c r="S1655" s="5">
        <v>-22774754.72</v>
      </c>
      <c r="T1655" s="5">
        <v>184199.02</v>
      </c>
      <c r="U1655" s="5">
        <v>-472947.01</v>
      </c>
      <c r="V1655" s="5">
        <v>0</v>
      </c>
      <c r="W1655" s="5">
        <v>30750979.73</v>
      </c>
      <c r="X1655" s="5">
        <v>-913581.05</v>
      </c>
      <c r="Y1655" s="5">
        <v>133266.08</v>
      </c>
      <c r="Z1655" s="5">
        <v>903921.28</v>
      </c>
      <c r="AA1655" s="5"/>
      <c r="AB1655" s="5">
        <v>1466881.21</v>
      </c>
      <c r="AC1655" s="5">
        <v>2402390.01</v>
      </c>
      <c r="AD1655" s="5">
        <v>89829923.46</v>
      </c>
      <c r="AE1655" s="8">
        <f t="shared" si="442"/>
        <v>1937836872.68</v>
      </c>
      <c r="AF1655" s="8">
        <f t="shared" si="443"/>
        <v>1446307784.79</v>
      </c>
      <c r="AG1655" s="8">
        <f t="shared" si="444"/>
        <v>524148502.89</v>
      </c>
      <c r="AH1655" s="8">
        <f t="shared" si="445"/>
        <v>523212994.09</v>
      </c>
      <c r="AI1655" s="8">
        <f t="shared" si="446"/>
        <v>433383070.63</v>
      </c>
      <c r="AJ1655" s="8">
        <f t="shared" si="430"/>
        <v>768076724.09</v>
      </c>
      <c r="AK1655" s="13">
        <f t="shared" si="431"/>
        <v>491662353.97</v>
      </c>
      <c r="AL1655" s="13">
        <f t="shared" si="432"/>
        <v>-472947.01</v>
      </c>
      <c r="AM1655" s="13">
        <f t="shared" si="433"/>
        <v>32290119.29</v>
      </c>
      <c r="AN1655" s="13">
        <f t="shared" si="434"/>
        <v>523479526.25</v>
      </c>
      <c r="AO1655" s="13">
        <f t="shared" si="435"/>
        <v>1283525014.21</v>
      </c>
      <c r="AP1655" s="13">
        <f t="shared" si="436"/>
        <v>468902236.46</v>
      </c>
      <c r="AQ1655" s="13">
        <f t="shared" si="437"/>
        <v>379072313</v>
      </c>
      <c r="AR1655" s="13">
        <f t="shared" si="438"/>
        <v>468887599.25</v>
      </c>
      <c r="AS1655" s="13">
        <f t="shared" si="439"/>
        <v>379057675.79</v>
      </c>
      <c r="AT1655" s="13">
        <f t="shared" si="440"/>
        <v>433649602.79</v>
      </c>
      <c r="AU1655" s="13">
        <f>AT1655-VLOOKUP(A1655,[1]选股结果!$A$2:$BJ$3005,48,FALSE)*0.08</f>
        <v>106822988.6916</v>
      </c>
      <c r="AV1655" s="13">
        <f t="shared" si="441"/>
        <v>89829923.46</v>
      </c>
    </row>
    <row r="1656" spans="1:48">
      <c r="A1656" s="4" t="s">
        <v>3356</v>
      </c>
      <c r="B1656" s="4" t="s">
        <v>3357</v>
      </c>
      <c r="C1656" s="5">
        <v>1933342435.02</v>
      </c>
      <c r="D1656" s="5">
        <v>0</v>
      </c>
      <c r="E1656" s="5">
        <v>0</v>
      </c>
      <c r="F1656" s="5">
        <v>0</v>
      </c>
      <c r="G1656" s="5">
        <v>1279257190.28</v>
      </c>
      <c r="H1656" s="5">
        <v>5885970.68</v>
      </c>
      <c r="I1656" s="5">
        <v>0</v>
      </c>
      <c r="J1656" s="5">
        <v>0</v>
      </c>
      <c r="K1656" s="5">
        <v>0</v>
      </c>
      <c r="L1656" s="5">
        <v>0</v>
      </c>
      <c r="M1656" s="5">
        <v>0</v>
      </c>
      <c r="N1656" s="5">
        <v>0</v>
      </c>
      <c r="O1656" s="5">
        <v>15464338.49</v>
      </c>
      <c r="P1656" s="5">
        <v>272969034.53</v>
      </c>
      <c r="Q1656" s="5">
        <v>111335279.27</v>
      </c>
      <c r="R1656" s="5">
        <v>51093957.37</v>
      </c>
      <c r="S1656" s="5">
        <v>1495373.14</v>
      </c>
      <c r="T1656" s="5">
        <v>2263992.82</v>
      </c>
      <c r="U1656" s="5">
        <v>0</v>
      </c>
      <c r="V1656" s="5">
        <v>0</v>
      </c>
      <c r="W1656" s="5">
        <v>0</v>
      </c>
      <c r="X1656" s="5">
        <v>-8081829.45</v>
      </c>
      <c r="Y1656" s="5">
        <v>0</v>
      </c>
      <c r="Z1656" s="5">
        <v>0</v>
      </c>
      <c r="AA1656" s="5"/>
      <c r="AB1656" s="5">
        <v>8773478.6</v>
      </c>
      <c r="AC1656" s="5">
        <v>2817170.87</v>
      </c>
      <c r="AD1656" s="5">
        <v>44261997.6</v>
      </c>
      <c r="AE1656" s="8">
        <f t="shared" si="442"/>
        <v>1933342435.02</v>
      </c>
      <c r="AF1656" s="8">
        <f t="shared" si="443"/>
        <v>1731615173.08</v>
      </c>
      <c r="AG1656" s="8">
        <f t="shared" si="444"/>
        <v>212073084.21</v>
      </c>
      <c r="AH1656" s="8">
        <f t="shared" si="445"/>
        <v>218029391.94</v>
      </c>
      <c r="AI1656" s="8">
        <f t="shared" si="446"/>
        <v>173767394.34</v>
      </c>
      <c r="AJ1656" s="8">
        <f t="shared" si="430"/>
        <v>393812344.56</v>
      </c>
      <c r="AK1656" s="13">
        <f t="shared" si="431"/>
        <v>201727261.94</v>
      </c>
      <c r="AL1656" s="13">
        <f t="shared" si="432"/>
        <v>0</v>
      </c>
      <c r="AM1656" s="13">
        <f t="shared" si="433"/>
        <v>16302130</v>
      </c>
      <c r="AN1656" s="13">
        <f t="shared" si="434"/>
        <v>218029391.94</v>
      </c>
      <c r="AO1656" s="13">
        <f t="shared" si="435"/>
        <v>654085244.74</v>
      </c>
      <c r="AP1656" s="13">
        <f t="shared" si="436"/>
        <v>209108605.76</v>
      </c>
      <c r="AQ1656" s="13">
        <f t="shared" si="437"/>
        <v>164846608.16</v>
      </c>
      <c r="AR1656" s="13">
        <f t="shared" si="438"/>
        <v>203222635.08</v>
      </c>
      <c r="AS1656" s="13">
        <f t="shared" si="439"/>
        <v>158960637.48</v>
      </c>
      <c r="AT1656" s="13">
        <f t="shared" si="440"/>
        <v>173767394.34</v>
      </c>
      <c r="AU1656" s="13">
        <f>AT1656-VLOOKUP(A1656,[1]选股结果!$A$2:$BJ$3005,48,FALSE)*0.08</f>
        <v>-15707308.1376</v>
      </c>
      <c r="AV1656" s="13">
        <f t="shared" si="441"/>
        <v>44261997.6</v>
      </c>
    </row>
    <row r="1657" spans="1:48">
      <c r="A1657" s="4" t="s">
        <v>3358</v>
      </c>
      <c r="B1657" s="4" t="s">
        <v>3359</v>
      </c>
      <c r="C1657" s="5">
        <v>1933047242.35</v>
      </c>
      <c r="D1657" s="5">
        <v>0</v>
      </c>
      <c r="E1657" s="5">
        <v>0</v>
      </c>
      <c r="F1657" s="5">
        <v>0</v>
      </c>
      <c r="G1657" s="5">
        <v>1510264816.74</v>
      </c>
      <c r="H1657" s="5">
        <v>90346277.82</v>
      </c>
      <c r="I1657" s="5">
        <v>0</v>
      </c>
      <c r="J1657" s="5">
        <v>0</v>
      </c>
      <c r="K1657" s="5">
        <v>0</v>
      </c>
      <c r="L1657" s="5">
        <v>0</v>
      </c>
      <c r="M1657" s="5">
        <v>0</v>
      </c>
      <c r="N1657" s="5">
        <v>0</v>
      </c>
      <c r="O1657" s="5">
        <v>12116879.73</v>
      </c>
      <c r="P1657" s="5">
        <v>188080839.98</v>
      </c>
      <c r="Q1657" s="5">
        <v>108534126.53</v>
      </c>
      <c r="R1657" s="5">
        <v>45218541.36</v>
      </c>
      <c r="S1657" s="5">
        <v>78365420.12</v>
      </c>
      <c r="T1657" s="5">
        <v>5772115.26</v>
      </c>
      <c r="U1657" s="5">
        <v>-3223560.17</v>
      </c>
      <c r="V1657" s="5">
        <v>0</v>
      </c>
      <c r="W1657" s="5">
        <v>0</v>
      </c>
      <c r="X1657" s="5">
        <v>-526257.78</v>
      </c>
      <c r="Y1657" s="5">
        <v>-210.63</v>
      </c>
      <c r="Z1657" s="5">
        <v>32888003.62</v>
      </c>
      <c r="AA1657" s="5"/>
      <c r="AB1657" s="5">
        <v>2889161.51</v>
      </c>
      <c r="AC1657" s="5">
        <v>2220985.27</v>
      </c>
      <c r="AD1657" s="5">
        <v>1890862.37</v>
      </c>
      <c r="AE1657" s="8">
        <f t="shared" si="442"/>
        <v>1933047242.35</v>
      </c>
      <c r="AF1657" s="8">
        <f t="shared" si="443"/>
        <v>1942580624.46</v>
      </c>
      <c r="AG1657" s="8">
        <f t="shared" si="444"/>
        <v>29653205.1799999</v>
      </c>
      <c r="AH1657" s="8">
        <f t="shared" si="445"/>
        <v>30321381.4199999</v>
      </c>
      <c r="AI1657" s="8">
        <f t="shared" si="446"/>
        <v>28430519.0499999</v>
      </c>
      <c r="AJ1657" s="8">
        <f t="shared" si="430"/>
        <v>308063459.37</v>
      </c>
      <c r="AK1657" s="13">
        <f t="shared" si="431"/>
        <v>-9533592.74000011</v>
      </c>
      <c r="AL1657" s="13">
        <f t="shared" si="432"/>
        <v>-3223560.17</v>
      </c>
      <c r="AM1657" s="13">
        <f t="shared" si="433"/>
        <v>43078113.07</v>
      </c>
      <c r="AN1657" s="13">
        <f t="shared" si="434"/>
        <v>30320960.1599999</v>
      </c>
      <c r="AO1657" s="13">
        <f t="shared" si="435"/>
        <v>422782425.61</v>
      </c>
      <c r="AP1657" s="13">
        <f t="shared" si="436"/>
        <v>159178105.2</v>
      </c>
      <c r="AQ1657" s="13">
        <f t="shared" si="437"/>
        <v>157287242.83</v>
      </c>
      <c r="AR1657" s="13">
        <f t="shared" si="438"/>
        <v>68831827.3799999</v>
      </c>
      <c r="AS1657" s="13">
        <f t="shared" si="439"/>
        <v>66940965.0099999</v>
      </c>
      <c r="AT1657" s="13">
        <f t="shared" si="440"/>
        <v>28430097.7899999</v>
      </c>
      <c r="AU1657" s="13">
        <f>AT1657-VLOOKUP(A1657,[1]选股结果!$A$2:$BJ$3005,48,FALSE)*0.08</f>
        <v>-129270956.41</v>
      </c>
      <c r="AV1657" s="13">
        <f t="shared" si="441"/>
        <v>1890862.37</v>
      </c>
    </row>
    <row r="1658" spans="1:48">
      <c r="A1658" s="4" t="s">
        <v>3360</v>
      </c>
      <c r="B1658" s="4" t="s">
        <v>3361</v>
      </c>
      <c r="C1658" s="5">
        <v>1932567881.89</v>
      </c>
      <c r="D1658" s="5">
        <v>0</v>
      </c>
      <c r="E1658" s="5">
        <v>0</v>
      </c>
      <c r="F1658" s="5">
        <v>0</v>
      </c>
      <c r="G1658" s="5">
        <v>1171909252.9</v>
      </c>
      <c r="H1658" s="5">
        <v>69799454.07</v>
      </c>
      <c r="I1658" s="5">
        <v>0</v>
      </c>
      <c r="J1658" s="5">
        <v>0</v>
      </c>
      <c r="K1658" s="5">
        <v>0</v>
      </c>
      <c r="L1658" s="5">
        <v>0</v>
      </c>
      <c r="M1658" s="5">
        <v>0</v>
      </c>
      <c r="N1658" s="5">
        <v>0</v>
      </c>
      <c r="O1658" s="5">
        <v>11486623.83</v>
      </c>
      <c r="P1658" s="5">
        <v>788363151.31</v>
      </c>
      <c r="Q1658" s="5">
        <v>105339668.87</v>
      </c>
      <c r="R1658" s="5">
        <v>59515924.21</v>
      </c>
      <c r="S1658" s="5">
        <v>75185550.01</v>
      </c>
      <c r="T1658" s="5">
        <v>309265392.28</v>
      </c>
      <c r="U1658" s="5">
        <v>18938440.45</v>
      </c>
      <c r="V1658" s="5">
        <v>0</v>
      </c>
      <c r="W1658" s="5">
        <v>0</v>
      </c>
      <c r="X1658" s="5">
        <v>63271326.62</v>
      </c>
      <c r="Y1658" s="5">
        <v>116034653.92</v>
      </c>
      <c r="Z1658" s="5">
        <v>14718689.77</v>
      </c>
      <c r="AA1658" s="5"/>
      <c r="AB1658" s="5">
        <v>2321395.38</v>
      </c>
      <c r="AC1658" s="5">
        <v>8831016.31</v>
      </c>
      <c r="AD1658" s="5">
        <v>-740550.86</v>
      </c>
      <c r="AE1658" s="8">
        <f t="shared" si="442"/>
        <v>1932567881.89</v>
      </c>
      <c r="AF1658" s="8">
        <f t="shared" si="443"/>
        <v>2211800171.13</v>
      </c>
      <c r="AG1658" s="8">
        <f t="shared" si="444"/>
        <v>-134554187.73</v>
      </c>
      <c r="AH1658" s="8">
        <f t="shared" si="445"/>
        <v>-141063808.66</v>
      </c>
      <c r="AI1658" s="8">
        <f t="shared" si="446"/>
        <v>-140323257.8</v>
      </c>
      <c r="AJ1658" s="8">
        <f t="shared" si="430"/>
        <v>1027733718.86</v>
      </c>
      <c r="AK1658" s="13">
        <f t="shared" si="431"/>
        <v>-163197635.32</v>
      </c>
      <c r="AL1658" s="13">
        <f t="shared" si="432"/>
        <v>18938440.45</v>
      </c>
      <c r="AM1658" s="13">
        <f t="shared" si="433"/>
        <v>235264694.05</v>
      </c>
      <c r="AN1658" s="13">
        <f t="shared" si="434"/>
        <v>91005499.18</v>
      </c>
      <c r="AO1658" s="13">
        <f t="shared" si="435"/>
        <v>760658628.99</v>
      </c>
      <c r="AP1658" s="13">
        <f t="shared" si="436"/>
        <v>-18212631.24</v>
      </c>
      <c r="AQ1658" s="13">
        <f t="shared" si="437"/>
        <v>-17472080.38</v>
      </c>
      <c r="AR1658" s="13">
        <f t="shared" si="438"/>
        <v>-88012085.31</v>
      </c>
      <c r="AS1658" s="13">
        <f t="shared" si="439"/>
        <v>-87271534.45</v>
      </c>
      <c r="AT1658" s="13">
        <f t="shared" si="440"/>
        <v>91746050.04</v>
      </c>
      <c r="AU1658" s="13">
        <f>AT1658-VLOOKUP(A1658,[1]选股结果!$A$2:$BJ$3005,48,FALSE)*0.08</f>
        <v>6811385.6952</v>
      </c>
      <c r="AV1658" s="13">
        <f t="shared" si="441"/>
        <v>-740550.859999984</v>
      </c>
    </row>
    <row r="1659" spans="1:48">
      <c r="A1659" s="4" t="s">
        <v>3362</v>
      </c>
      <c r="B1659" s="4" t="s">
        <v>3363</v>
      </c>
      <c r="C1659" s="5">
        <v>1929892614.64</v>
      </c>
      <c r="D1659" s="5">
        <v>0</v>
      </c>
      <c r="E1659" s="5">
        <v>0</v>
      </c>
      <c r="F1659" s="5">
        <v>0</v>
      </c>
      <c r="G1659" s="5">
        <v>1955803556.42</v>
      </c>
      <c r="H1659" s="5">
        <v>60221525.64</v>
      </c>
      <c r="I1659" s="5">
        <v>0</v>
      </c>
      <c r="J1659" s="5">
        <v>0</v>
      </c>
      <c r="K1659" s="5">
        <v>0</v>
      </c>
      <c r="L1659" s="5">
        <v>0</v>
      </c>
      <c r="M1659" s="5">
        <v>0</v>
      </c>
      <c r="N1659" s="5">
        <v>0</v>
      </c>
      <c r="O1659" s="5">
        <v>36395365.45</v>
      </c>
      <c r="P1659" s="5">
        <v>166032464.51</v>
      </c>
      <c r="Q1659" s="5">
        <v>388330550.16</v>
      </c>
      <c r="R1659" s="5">
        <v>5373579.32</v>
      </c>
      <c r="S1659" s="5">
        <v>92650307.41</v>
      </c>
      <c r="T1659" s="5">
        <v>-60892593.99</v>
      </c>
      <c r="U1659" s="5">
        <v>-7366669.39</v>
      </c>
      <c r="V1659" s="5">
        <v>0</v>
      </c>
      <c r="W1659" s="5">
        <v>63402340</v>
      </c>
      <c r="X1659" s="5">
        <v>20625833.79</v>
      </c>
      <c r="Y1659" s="5">
        <v>0</v>
      </c>
      <c r="Z1659" s="5">
        <v>-62899.83</v>
      </c>
      <c r="AA1659" s="5"/>
      <c r="AB1659" s="5">
        <v>1617642.22</v>
      </c>
      <c r="AC1659" s="5">
        <v>17087909.89</v>
      </c>
      <c r="AD1659" s="5">
        <v>789896.88</v>
      </c>
      <c r="AE1659" s="8">
        <f t="shared" si="442"/>
        <v>1929892614.64</v>
      </c>
      <c r="AF1659" s="8">
        <f t="shared" si="443"/>
        <v>2644585823.27</v>
      </c>
      <c r="AG1659" s="8">
        <f t="shared" si="444"/>
        <v>-732872196.24</v>
      </c>
      <c r="AH1659" s="8">
        <f t="shared" si="445"/>
        <v>-748342463.91</v>
      </c>
      <c r="AI1659" s="8">
        <f t="shared" si="446"/>
        <v>-749132360.79</v>
      </c>
      <c r="AJ1659" s="8">
        <f t="shared" si="430"/>
        <v>606228647.79</v>
      </c>
      <c r="AK1659" s="13">
        <f t="shared" si="431"/>
        <v>-714693208.63</v>
      </c>
      <c r="AL1659" s="13">
        <f t="shared" si="432"/>
        <v>-7366669.39</v>
      </c>
      <c r="AM1659" s="13">
        <f t="shared" si="433"/>
        <v>-26282585.89</v>
      </c>
      <c r="AN1659" s="13">
        <f t="shared" si="434"/>
        <v>-748342463.91</v>
      </c>
      <c r="AO1659" s="13">
        <f t="shared" si="435"/>
        <v>-25910941.78</v>
      </c>
      <c r="AP1659" s="13">
        <f t="shared" si="436"/>
        <v>-561821375.58</v>
      </c>
      <c r="AQ1659" s="13">
        <f t="shared" si="437"/>
        <v>-562611272.46</v>
      </c>
      <c r="AR1659" s="13">
        <f t="shared" si="438"/>
        <v>-622042901.22</v>
      </c>
      <c r="AS1659" s="13">
        <f t="shared" si="439"/>
        <v>-622832798.1</v>
      </c>
      <c r="AT1659" s="13">
        <f t="shared" si="440"/>
        <v>-749132360.79</v>
      </c>
      <c r="AU1659" s="13">
        <f>AT1659-VLOOKUP(A1659,[1]选股结果!$A$2:$BJ$3005,48,FALSE)*0.08</f>
        <v>-1277693808.5772</v>
      </c>
      <c r="AV1659" s="13">
        <f t="shared" si="441"/>
        <v>789896.879999995</v>
      </c>
    </row>
    <row r="1660" spans="1:48">
      <c r="A1660" s="4" t="s">
        <v>3364</v>
      </c>
      <c r="B1660" s="4" t="s">
        <v>3365</v>
      </c>
      <c r="C1660" s="5">
        <v>1928350263.94</v>
      </c>
      <c r="D1660" s="5">
        <v>0</v>
      </c>
      <c r="E1660" s="5">
        <v>0</v>
      </c>
      <c r="F1660" s="5">
        <v>0</v>
      </c>
      <c r="G1660" s="5">
        <v>1693122389.85</v>
      </c>
      <c r="H1660" s="5">
        <v>125575395.9</v>
      </c>
      <c r="I1660" s="5">
        <v>0</v>
      </c>
      <c r="J1660" s="5">
        <v>0</v>
      </c>
      <c r="K1660" s="5">
        <v>0</v>
      </c>
      <c r="L1660" s="5">
        <v>0</v>
      </c>
      <c r="M1660" s="5">
        <v>0</v>
      </c>
      <c r="N1660" s="5">
        <v>0</v>
      </c>
      <c r="O1660" s="5">
        <v>16023263</v>
      </c>
      <c r="P1660" s="5">
        <v>45133286.87</v>
      </c>
      <c r="Q1660" s="5">
        <v>147957422.95</v>
      </c>
      <c r="R1660" s="5">
        <v>57713611.83</v>
      </c>
      <c r="S1660" s="5">
        <v>126210782.99</v>
      </c>
      <c r="T1660" s="5">
        <v>-103436496.94</v>
      </c>
      <c r="U1660" s="5">
        <v>-33421956.14</v>
      </c>
      <c r="V1660" s="5">
        <v>0</v>
      </c>
      <c r="W1660" s="5">
        <v>-17214446.78</v>
      </c>
      <c r="X1660" s="5">
        <v>-2640958.71</v>
      </c>
      <c r="Y1660" s="5">
        <v>0</v>
      </c>
      <c r="Z1660" s="5">
        <v>-8152235.09</v>
      </c>
      <c r="AA1660" s="5"/>
      <c r="AB1660" s="5">
        <v>270068.54</v>
      </c>
      <c r="AC1660" s="5">
        <v>134250745.71</v>
      </c>
      <c r="AD1660" s="5">
        <v>31454678.34</v>
      </c>
      <c r="AE1660" s="8">
        <f t="shared" si="442"/>
        <v>1928350263.94</v>
      </c>
      <c r="AF1660" s="8">
        <f t="shared" si="443"/>
        <v>2086160757.49</v>
      </c>
      <c r="AG1660" s="8">
        <f t="shared" si="444"/>
        <v>-283972713.65</v>
      </c>
      <c r="AH1660" s="8">
        <f t="shared" si="445"/>
        <v>-417953390.82</v>
      </c>
      <c r="AI1660" s="8">
        <f t="shared" si="446"/>
        <v>-449408069.16</v>
      </c>
      <c r="AJ1660" s="8">
        <f t="shared" si="430"/>
        <v>343094649.99</v>
      </c>
      <c r="AK1660" s="13">
        <f t="shared" si="431"/>
        <v>-157810493.55</v>
      </c>
      <c r="AL1660" s="13">
        <f t="shared" si="432"/>
        <v>-33421956.14</v>
      </c>
      <c r="AM1660" s="13">
        <f t="shared" si="433"/>
        <v>-226720941.13</v>
      </c>
      <c r="AN1660" s="13">
        <f t="shared" si="434"/>
        <v>-417953390.82</v>
      </c>
      <c r="AO1660" s="13">
        <f t="shared" si="435"/>
        <v>235227874.09</v>
      </c>
      <c r="AP1660" s="13">
        <f t="shared" si="436"/>
        <v>93975685.34</v>
      </c>
      <c r="AQ1660" s="13">
        <f t="shared" si="437"/>
        <v>62521007</v>
      </c>
      <c r="AR1660" s="13">
        <f t="shared" si="438"/>
        <v>-31599710.56</v>
      </c>
      <c r="AS1660" s="13">
        <f t="shared" si="439"/>
        <v>-63054388.9</v>
      </c>
      <c r="AT1660" s="13">
        <f t="shared" si="440"/>
        <v>-449408069.16</v>
      </c>
      <c r="AU1660" s="13">
        <f>AT1660-VLOOKUP(A1660,[1]选股结果!$A$2:$BJ$3005,48,FALSE)*0.08</f>
        <v>-833312572.0728</v>
      </c>
      <c r="AV1660" s="13">
        <f t="shared" si="441"/>
        <v>31454678.34</v>
      </c>
    </row>
    <row r="1661" spans="1:48">
      <c r="A1661" s="4" t="s">
        <v>3366</v>
      </c>
      <c r="B1661" s="4" t="s">
        <v>3367</v>
      </c>
      <c r="C1661" s="5">
        <v>1925865268.26</v>
      </c>
      <c r="D1661" s="5">
        <v>0</v>
      </c>
      <c r="E1661" s="5">
        <v>0</v>
      </c>
      <c r="F1661" s="5">
        <v>0</v>
      </c>
      <c r="G1661" s="5">
        <v>1595990948.6</v>
      </c>
      <c r="H1661" s="5">
        <v>58717496.95</v>
      </c>
      <c r="I1661" s="5">
        <v>0</v>
      </c>
      <c r="J1661" s="5">
        <v>0</v>
      </c>
      <c r="K1661" s="5">
        <v>0</v>
      </c>
      <c r="L1661" s="5">
        <v>0</v>
      </c>
      <c r="M1661" s="5">
        <v>0</v>
      </c>
      <c r="N1661" s="5">
        <v>0</v>
      </c>
      <c r="O1661" s="5">
        <v>18654015.9</v>
      </c>
      <c r="P1661" s="5">
        <v>26153464.18</v>
      </c>
      <c r="Q1661" s="5">
        <v>45199274.19</v>
      </c>
      <c r="R1661" s="5">
        <v>52693269.23</v>
      </c>
      <c r="S1661" s="5">
        <v>59480822.74</v>
      </c>
      <c r="T1661" s="5">
        <v>-7168072.06</v>
      </c>
      <c r="U1661" s="5">
        <v>-7168072.06</v>
      </c>
      <c r="V1661" s="5">
        <v>0</v>
      </c>
      <c r="W1661" s="5">
        <v>0</v>
      </c>
      <c r="X1661" s="5">
        <v>994731.27</v>
      </c>
      <c r="Y1661" s="5">
        <v>421701.75</v>
      </c>
      <c r="Z1661" s="5">
        <v>-1989884.51</v>
      </c>
      <c r="AA1661" s="5"/>
      <c r="AB1661" s="5">
        <v>6955766.17</v>
      </c>
      <c r="AC1661" s="5">
        <v>3092999.3</v>
      </c>
      <c r="AD1661" s="5">
        <v>-287371.12</v>
      </c>
      <c r="AE1661" s="8">
        <f t="shared" si="442"/>
        <v>1925865268.26</v>
      </c>
      <c r="AF1661" s="8">
        <f t="shared" si="443"/>
        <v>1798171794.84</v>
      </c>
      <c r="AG1661" s="8">
        <f t="shared" si="444"/>
        <v>117119083.83</v>
      </c>
      <c r="AH1661" s="8">
        <f t="shared" si="445"/>
        <v>120981850.7</v>
      </c>
      <c r="AI1661" s="8">
        <f t="shared" si="446"/>
        <v>121269221.82</v>
      </c>
      <c r="AJ1661" s="8">
        <f t="shared" si="430"/>
        <v>86565689.15</v>
      </c>
      <c r="AK1661" s="13">
        <f t="shared" si="431"/>
        <v>128115175.17</v>
      </c>
      <c r="AL1661" s="13">
        <f t="shared" si="432"/>
        <v>-7168072.06</v>
      </c>
      <c r="AM1661" s="13">
        <f t="shared" si="433"/>
        <v>878151.09</v>
      </c>
      <c r="AN1661" s="13">
        <f t="shared" si="434"/>
        <v>121825254.2</v>
      </c>
      <c r="AO1661" s="13">
        <f t="shared" si="435"/>
        <v>329874319.66</v>
      </c>
      <c r="AP1661" s="13">
        <f t="shared" si="436"/>
        <v>246313494.86</v>
      </c>
      <c r="AQ1661" s="13">
        <f t="shared" si="437"/>
        <v>246600865.98</v>
      </c>
      <c r="AR1661" s="13">
        <f t="shared" si="438"/>
        <v>187595997.91</v>
      </c>
      <c r="AS1661" s="13">
        <f t="shared" si="439"/>
        <v>187883369.03</v>
      </c>
      <c r="AT1661" s="13">
        <f t="shared" si="440"/>
        <v>122112625.32</v>
      </c>
      <c r="AU1661" s="13">
        <f>AT1661-VLOOKUP(A1661,[1]选股结果!$A$2:$BJ$3005,48,FALSE)*0.08</f>
        <v>98941405.8312</v>
      </c>
      <c r="AV1661" s="13">
        <f t="shared" si="441"/>
        <v>-287371.11999999</v>
      </c>
    </row>
    <row r="1662" spans="1:48">
      <c r="A1662" s="4" t="s">
        <v>3368</v>
      </c>
      <c r="B1662" s="4" t="s">
        <v>3369</v>
      </c>
      <c r="C1662" s="5">
        <v>1924742690.06</v>
      </c>
      <c r="D1662" s="5">
        <v>0</v>
      </c>
      <c r="E1662" s="5">
        <v>0</v>
      </c>
      <c r="F1662" s="5">
        <v>0</v>
      </c>
      <c r="G1662" s="5">
        <v>1869552074.04</v>
      </c>
      <c r="H1662" s="5">
        <v>11721267.77</v>
      </c>
      <c r="I1662" s="5">
        <v>0</v>
      </c>
      <c r="J1662" s="5">
        <v>0</v>
      </c>
      <c r="K1662" s="5">
        <v>0</v>
      </c>
      <c r="L1662" s="5">
        <v>0</v>
      </c>
      <c r="M1662" s="5">
        <v>0</v>
      </c>
      <c r="N1662" s="5">
        <v>0</v>
      </c>
      <c r="O1662" s="5">
        <v>26145004.43</v>
      </c>
      <c r="P1662" s="5">
        <v>46482160.4</v>
      </c>
      <c r="Q1662" s="5">
        <v>187477522.75</v>
      </c>
      <c r="R1662" s="5">
        <v>43378529.81</v>
      </c>
      <c r="S1662" s="5">
        <v>7555138.58</v>
      </c>
      <c r="T1662" s="5">
        <v>0</v>
      </c>
      <c r="U1662" s="5">
        <v>0</v>
      </c>
      <c r="V1662" s="5">
        <v>0</v>
      </c>
      <c r="W1662" s="5">
        <v>0</v>
      </c>
      <c r="X1662" s="5">
        <v>-31394899.04</v>
      </c>
      <c r="Y1662" s="5">
        <v>92348.69</v>
      </c>
      <c r="Z1662" s="5">
        <v>520803.81</v>
      </c>
      <c r="AA1662" s="5"/>
      <c r="AB1662" s="5">
        <v>40993226.51</v>
      </c>
      <c r="AC1662" s="5">
        <v>1545868.39</v>
      </c>
      <c r="AD1662" s="5">
        <v>9370579.58</v>
      </c>
      <c r="AE1662" s="8">
        <f t="shared" si="442"/>
        <v>1924742690.06</v>
      </c>
      <c r="AF1662" s="8">
        <f t="shared" si="443"/>
        <v>2180590430.01</v>
      </c>
      <c r="AG1662" s="8">
        <f t="shared" si="444"/>
        <v>-224024385.79</v>
      </c>
      <c r="AH1662" s="8">
        <f t="shared" si="445"/>
        <v>-184577027.67</v>
      </c>
      <c r="AI1662" s="8">
        <f t="shared" si="446"/>
        <v>-193947607.25</v>
      </c>
      <c r="AJ1662" s="8">
        <f t="shared" si="430"/>
        <v>220749678.15</v>
      </c>
      <c r="AK1662" s="13">
        <f t="shared" si="431"/>
        <v>-255755391.26</v>
      </c>
      <c r="AL1662" s="13">
        <f t="shared" si="432"/>
        <v>0</v>
      </c>
      <c r="AM1662" s="13">
        <f t="shared" si="433"/>
        <v>71363060.97</v>
      </c>
      <c r="AN1662" s="13">
        <f t="shared" si="434"/>
        <v>-184392330.29</v>
      </c>
      <c r="AO1662" s="13">
        <f t="shared" si="435"/>
        <v>55190616.02</v>
      </c>
      <c r="AP1662" s="13">
        <f t="shared" si="436"/>
        <v>-236478984.91</v>
      </c>
      <c r="AQ1662" s="13">
        <f t="shared" si="437"/>
        <v>-245849564.49</v>
      </c>
      <c r="AR1662" s="13">
        <f t="shared" si="438"/>
        <v>-248200252.68</v>
      </c>
      <c r="AS1662" s="13">
        <f t="shared" si="439"/>
        <v>-257570832.26</v>
      </c>
      <c r="AT1662" s="13">
        <f t="shared" si="440"/>
        <v>-193762909.87</v>
      </c>
      <c r="AU1662" s="13">
        <f>AT1662-VLOOKUP(A1662,[1]选股结果!$A$2:$BJ$3005,48,FALSE)*0.08</f>
        <v>-414100684.8444</v>
      </c>
      <c r="AV1662" s="13">
        <f t="shared" si="441"/>
        <v>9370579.58000001</v>
      </c>
    </row>
    <row r="1663" spans="1:48">
      <c r="A1663" s="4" t="s">
        <v>3370</v>
      </c>
      <c r="B1663" s="4" t="s">
        <v>3371</v>
      </c>
      <c r="C1663" s="5">
        <v>1922465616.53</v>
      </c>
      <c r="D1663" s="5">
        <v>0</v>
      </c>
      <c r="E1663" s="5">
        <v>0</v>
      </c>
      <c r="F1663" s="5">
        <v>0</v>
      </c>
      <c r="G1663" s="5">
        <v>1649572871.36</v>
      </c>
      <c r="H1663" s="5">
        <v>63017347</v>
      </c>
      <c r="I1663" s="5">
        <v>0</v>
      </c>
      <c r="J1663" s="5">
        <v>0</v>
      </c>
      <c r="K1663" s="5">
        <v>0</v>
      </c>
      <c r="L1663" s="5">
        <v>0</v>
      </c>
      <c r="M1663" s="5">
        <v>0</v>
      </c>
      <c r="N1663" s="5">
        <v>0</v>
      </c>
      <c r="O1663" s="5">
        <v>13698421.4</v>
      </c>
      <c r="P1663" s="5">
        <v>17247274.23</v>
      </c>
      <c r="Q1663" s="5">
        <v>134116663.29</v>
      </c>
      <c r="R1663" s="5">
        <v>46156007.71</v>
      </c>
      <c r="S1663" s="5">
        <v>-4204360.35</v>
      </c>
      <c r="T1663" s="5">
        <v>5680836.11</v>
      </c>
      <c r="U1663" s="5">
        <v>4709134.52</v>
      </c>
      <c r="V1663" s="5">
        <v>0</v>
      </c>
      <c r="W1663" s="5">
        <v>2898000</v>
      </c>
      <c r="X1663" s="5">
        <v>-5807251.11</v>
      </c>
      <c r="Y1663" s="5">
        <v>-4301055.44</v>
      </c>
      <c r="Z1663" s="5">
        <v>-37397</v>
      </c>
      <c r="AA1663" s="5"/>
      <c r="AB1663" s="5">
        <v>1387769.52</v>
      </c>
      <c r="AC1663" s="5">
        <v>120500.52</v>
      </c>
      <c r="AD1663" s="5">
        <v>11914599.48</v>
      </c>
      <c r="AE1663" s="8">
        <f t="shared" si="442"/>
        <v>1922465616.53</v>
      </c>
      <c r="AF1663" s="8">
        <f t="shared" si="443"/>
        <v>1856586877.64</v>
      </c>
      <c r="AG1663" s="8">
        <f t="shared" si="444"/>
        <v>84528484.5499999</v>
      </c>
      <c r="AH1663" s="8">
        <f t="shared" si="445"/>
        <v>85795753.5499999</v>
      </c>
      <c r="AI1663" s="8">
        <f t="shared" si="446"/>
        <v>73881154.0699999</v>
      </c>
      <c r="AJ1663" s="8">
        <f t="shared" si="430"/>
        <v>159494034.48</v>
      </c>
      <c r="AK1663" s="13">
        <f t="shared" si="431"/>
        <v>61577683.4500001</v>
      </c>
      <c r="AL1663" s="13">
        <f t="shared" si="432"/>
        <v>4709134.52</v>
      </c>
      <c r="AM1663" s="13">
        <f t="shared" si="433"/>
        <v>10906824.7</v>
      </c>
      <c r="AN1663" s="13">
        <f t="shared" si="434"/>
        <v>77193642.6700001</v>
      </c>
      <c r="AO1663" s="13">
        <f t="shared" si="435"/>
        <v>272892745.17</v>
      </c>
      <c r="AP1663" s="13">
        <f t="shared" si="436"/>
        <v>120390670.1</v>
      </c>
      <c r="AQ1663" s="13">
        <f t="shared" si="437"/>
        <v>108476070.62</v>
      </c>
      <c r="AR1663" s="13">
        <f t="shared" si="438"/>
        <v>57373323.1000001</v>
      </c>
      <c r="AS1663" s="13">
        <f t="shared" si="439"/>
        <v>45458723.6200001</v>
      </c>
      <c r="AT1663" s="13">
        <f t="shared" si="440"/>
        <v>65279043.1900001</v>
      </c>
      <c r="AU1663" s="13">
        <f>AT1663-VLOOKUP(A1663,[1]选股结果!$A$2:$BJ$3005,48,FALSE)*0.08</f>
        <v>-251550413.8308</v>
      </c>
      <c r="AV1663" s="13">
        <f t="shared" si="441"/>
        <v>11914599.48</v>
      </c>
    </row>
    <row r="1664" spans="1:48">
      <c r="A1664" s="4" t="s">
        <v>3372</v>
      </c>
      <c r="B1664" s="4" t="s">
        <v>3373</v>
      </c>
      <c r="C1664" s="5">
        <v>1916690377.1</v>
      </c>
      <c r="D1664" s="5">
        <v>0</v>
      </c>
      <c r="E1664" s="5">
        <v>0</v>
      </c>
      <c r="F1664" s="5">
        <v>0</v>
      </c>
      <c r="G1664" s="5">
        <v>1628316307.26</v>
      </c>
      <c r="H1664" s="5">
        <v>10991843.61</v>
      </c>
      <c r="I1664" s="5">
        <v>0</v>
      </c>
      <c r="J1664" s="5">
        <v>0</v>
      </c>
      <c r="K1664" s="5">
        <v>0</v>
      </c>
      <c r="L1664" s="5">
        <v>0</v>
      </c>
      <c r="M1664" s="5">
        <v>0</v>
      </c>
      <c r="N1664" s="5">
        <v>0</v>
      </c>
      <c r="O1664" s="5">
        <v>10007504.04</v>
      </c>
      <c r="P1664" s="5">
        <v>81678357.15</v>
      </c>
      <c r="Q1664" s="5">
        <v>104055816.16</v>
      </c>
      <c r="R1664" s="5">
        <v>91936806.61</v>
      </c>
      <c r="S1664" s="5">
        <v>7080125.18</v>
      </c>
      <c r="T1664" s="5">
        <v>-16128929.21</v>
      </c>
      <c r="U1664" s="5">
        <v>-16237635.6</v>
      </c>
      <c r="V1664" s="5">
        <v>0</v>
      </c>
      <c r="W1664" s="5">
        <v>187910.53</v>
      </c>
      <c r="X1664" s="5">
        <v>10659138.07</v>
      </c>
      <c r="Y1664" s="5">
        <v>2088886.88</v>
      </c>
      <c r="Z1664" s="5">
        <v>259642.03</v>
      </c>
      <c r="AA1664" s="5"/>
      <c r="AB1664" s="5">
        <v>14105002.71</v>
      </c>
      <c r="AC1664" s="5">
        <v>759817.08</v>
      </c>
      <c r="AD1664" s="5">
        <v>1175235.59</v>
      </c>
      <c r="AE1664" s="8">
        <f t="shared" si="442"/>
        <v>1916690377.1</v>
      </c>
      <c r="AF1664" s="8">
        <f t="shared" si="443"/>
        <v>1923074916.4</v>
      </c>
      <c r="AG1664" s="8">
        <f t="shared" si="444"/>
        <v>-34813940.9000002</v>
      </c>
      <c r="AH1664" s="8">
        <f t="shared" si="445"/>
        <v>-21468755.2700002</v>
      </c>
      <c r="AI1664" s="8">
        <f t="shared" si="446"/>
        <v>-22643990.8600002</v>
      </c>
      <c r="AJ1664" s="8">
        <f t="shared" si="430"/>
        <v>184485378.6</v>
      </c>
      <c r="AK1664" s="13">
        <f t="shared" si="431"/>
        <v>-4295652.42000011</v>
      </c>
      <c r="AL1664" s="13">
        <f t="shared" si="432"/>
        <v>-16237635.6</v>
      </c>
      <c r="AM1664" s="13">
        <f t="shared" si="433"/>
        <v>3242306.51</v>
      </c>
      <c r="AN1664" s="13">
        <f t="shared" si="434"/>
        <v>-17290981.5100001</v>
      </c>
      <c r="AO1664" s="13">
        <f t="shared" si="435"/>
        <v>288374069.84</v>
      </c>
      <c r="AP1664" s="13">
        <f t="shared" si="436"/>
        <v>13776316.3699999</v>
      </c>
      <c r="AQ1664" s="13">
        <f t="shared" si="437"/>
        <v>12601080.7799999</v>
      </c>
      <c r="AR1664" s="13">
        <f t="shared" si="438"/>
        <v>2784472.75999989</v>
      </c>
      <c r="AS1664" s="13">
        <f t="shared" si="439"/>
        <v>1609237.16999989</v>
      </c>
      <c r="AT1664" s="13">
        <f t="shared" si="440"/>
        <v>-18466217.1000001</v>
      </c>
      <c r="AU1664" s="13">
        <f>AT1664-VLOOKUP(A1664,[1]选股结果!$A$2:$BJ$3005,48,FALSE)*0.08</f>
        <v>-172621064.7064</v>
      </c>
      <c r="AV1664" s="13">
        <f t="shared" si="441"/>
        <v>1175235.59</v>
      </c>
    </row>
    <row r="1665" spans="1:48">
      <c r="A1665" s="4" t="s">
        <v>3374</v>
      </c>
      <c r="B1665" s="4" t="s">
        <v>3375</v>
      </c>
      <c r="C1665" s="5">
        <v>1915550683.83</v>
      </c>
      <c r="D1665" s="5">
        <v>0</v>
      </c>
      <c r="E1665" s="5">
        <v>0</v>
      </c>
      <c r="F1665" s="5">
        <v>0</v>
      </c>
      <c r="G1665" s="5">
        <v>1563904866.97</v>
      </c>
      <c r="H1665" s="5">
        <v>111044752.28</v>
      </c>
      <c r="I1665" s="5">
        <v>0</v>
      </c>
      <c r="J1665" s="5">
        <v>0</v>
      </c>
      <c r="K1665" s="5">
        <v>0</v>
      </c>
      <c r="L1665" s="5">
        <v>0</v>
      </c>
      <c r="M1665" s="5">
        <v>0</v>
      </c>
      <c r="N1665" s="5">
        <v>0</v>
      </c>
      <c r="O1665" s="5">
        <v>5057194.14</v>
      </c>
      <c r="P1665" s="5">
        <v>40783810.19</v>
      </c>
      <c r="Q1665" s="5">
        <v>173447717.25</v>
      </c>
      <c r="R1665" s="5">
        <v>16805038.71</v>
      </c>
      <c r="S1665" s="5">
        <v>105742090</v>
      </c>
      <c r="T1665" s="5">
        <v>4260000</v>
      </c>
      <c r="U1665" s="5">
        <v>0</v>
      </c>
      <c r="V1665" s="5">
        <v>0</v>
      </c>
      <c r="W1665" s="5">
        <v>0</v>
      </c>
      <c r="X1665" s="5">
        <v>-6055451.21</v>
      </c>
      <c r="Y1665" s="5">
        <v>-1204.3</v>
      </c>
      <c r="Z1665" s="5">
        <v>292487.91</v>
      </c>
      <c r="AA1665" s="5"/>
      <c r="AB1665" s="5">
        <v>19618643.48</v>
      </c>
      <c r="AC1665" s="5">
        <v>428756.14</v>
      </c>
      <c r="AD1665" s="5">
        <v>1949813.17</v>
      </c>
      <c r="AE1665" s="8">
        <f t="shared" si="442"/>
        <v>1915550683.83</v>
      </c>
      <c r="AF1665" s="8">
        <f t="shared" si="443"/>
        <v>1905740717.26</v>
      </c>
      <c r="AG1665" s="8">
        <f t="shared" si="444"/>
        <v>20419109.9899997</v>
      </c>
      <c r="AH1665" s="8">
        <f t="shared" si="445"/>
        <v>39608997.3299997</v>
      </c>
      <c r="AI1665" s="8">
        <f t="shared" si="446"/>
        <v>37659184.1599997</v>
      </c>
      <c r="AJ1665" s="8">
        <f t="shared" si="430"/>
        <v>200097629.94</v>
      </c>
      <c r="AK1665" s="13">
        <f t="shared" si="431"/>
        <v>9808762.26999991</v>
      </c>
      <c r="AL1665" s="13">
        <f t="shared" si="432"/>
        <v>0</v>
      </c>
      <c r="AM1665" s="13">
        <f t="shared" si="433"/>
        <v>29797826.46</v>
      </c>
      <c r="AN1665" s="13">
        <f t="shared" si="434"/>
        <v>39606588.7299999</v>
      </c>
      <c r="AO1665" s="13">
        <f t="shared" si="435"/>
        <v>351645816.86</v>
      </c>
      <c r="AP1665" s="13">
        <f t="shared" si="436"/>
        <v>226595604.55</v>
      </c>
      <c r="AQ1665" s="13">
        <f t="shared" si="437"/>
        <v>224645791.38</v>
      </c>
      <c r="AR1665" s="13">
        <f t="shared" si="438"/>
        <v>115550852.27</v>
      </c>
      <c r="AS1665" s="13">
        <f t="shared" si="439"/>
        <v>113601039.1</v>
      </c>
      <c r="AT1665" s="13">
        <f t="shared" si="440"/>
        <v>37656775.5599999</v>
      </c>
      <c r="AU1665" s="13">
        <f>AT1665-VLOOKUP(A1665,[1]选股结果!$A$2:$BJ$3005,48,FALSE)*0.08</f>
        <v>-286091733.2048</v>
      </c>
      <c r="AV1665" s="13">
        <f t="shared" si="441"/>
        <v>1949813.17</v>
      </c>
    </row>
    <row r="1666" spans="1:48">
      <c r="A1666" s="4" t="s">
        <v>3376</v>
      </c>
      <c r="B1666" s="4" t="s">
        <v>3377</v>
      </c>
      <c r="C1666" s="5">
        <v>1914562133.27</v>
      </c>
      <c r="D1666" s="5">
        <v>0</v>
      </c>
      <c r="E1666" s="5">
        <v>0</v>
      </c>
      <c r="F1666" s="5">
        <v>0</v>
      </c>
      <c r="G1666" s="5">
        <v>640625741.7</v>
      </c>
      <c r="H1666" s="5">
        <v>0</v>
      </c>
      <c r="I1666" s="5">
        <v>0</v>
      </c>
      <c r="J1666" s="5">
        <v>0</v>
      </c>
      <c r="K1666" s="5">
        <v>0</v>
      </c>
      <c r="L1666" s="5">
        <v>0</v>
      </c>
      <c r="M1666" s="5">
        <v>0</v>
      </c>
      <c r="N1666" s="5">
        <v>0</v>
      </c>
      <c r="O1666" s="5">
        <v>102409724.66</v>
      </c>
      <c r="P1666" s="5">
        <v>383508315.11</v>
      </c>
      <c r="Q1666" s="5">
        <v>89956343.35</v>
      </c>
      <c r="R1666" s="5">
        <v>47439813.56</v>
      </c>
      <c r="S1666" s="5">
        <v>-20876358.94</v>
      </c>
      <c r="T1666" s="5">
        <v>0</v>
      </c>
      <c r="U1666" s="5">
        <v>0</v>
      </c>
      <c r="V1666" s="5">
        <v>0</v>
      </c>
      <c r="W1666" s="5">
        <v>0</v>
      </c>
      <c r="X1666" s="5">
        <v>550273.97</v>
      </c>
      <c r="Y1666" s="5">
        <v>0</v>
      </c>
      <c r="Z1666" s="5">
        <v>0</v>
      </c>
      <c r="AA1666" s="5"/>
      <c r="AB1666" s="5">
        <v>2133140.08</v>
      </c>
      <c r="AC1666" s="5">
        <v>170253.83</v>
      </c>
      <c r="AD1666" s="5">
        <v>149830872.52</v>
      </c>
      <c r="AE1666" s="8">
        <f t="shared" si="442"/>
        <v>1914562133.27</v>
      </c>
      <c r="AF1666" s="8">
        <f t="shared" si="443"/>
        <v>1243063579.44</v>
      </c>
      <c r="AG1666" s="8">
        <f t="shared" si="444"/>
        <v>670948279.86</v>
      </c>
      <c r="AH1666" s="8">
        <f t="shared" si="445"/>
        <v>672911166.11</v>
      </c>
      <c r="AI1666" s="8">
        <f t="shared" si="446"/>
        <v>523080293.59</v>
      </c>
      <c r="AJ1666" s="8">
        <f t="shared" si="430"/>
        <v>573911496.87</v>
      </c>
      <c r="AK1666" s="13">
        <f t="shared" si="431"/>
        <v>671498553.83</v>
      </c>
      <c r="AL1666" s="13">
        <f t="shared" si="432"/>
        <v>0</v>
      </c>
      <c r="AM1666" s="13">
        <f t="shared" si="433"/>
        <v>1412612.28</v>
      </c>
      <c r="AN1666" s="13">
        <f t="shared" si="434"/>
        <v>672911166.11</v>
      </c>
      <c r="AO1666" s="13">
        <f t="shared" si="435"/>
        <v>1273936391.57</v>
      </c>
      <c r="AP1666" s="13">
        <f t="shared" si="436"/>
        <v>650622194.89</v>
      </c>
      <c r="AQ1666" s="13">
        <f t="shared" si="437"/>
        <v>500791322.37</v>
      </c>
      <c r="AR1666" s="13">
        <f t="shared" si="438"/>
        <v>650622194.89</v>
      </c>
      <c r="AS1666" s="13">
        <f t="shared" si="439"/>
        <v>500791322.37</v>
      </c>
      <c r="AT1666" s="13">
        <f t="shared" si="440"/>
        <v>523080293.59</v>
      </c>
      <c r="AU1666" s="13">
        <f>AT1666-VLOOKUP(A1666,[1]选股结果!$A$2:$BJ$3005,48,FALSE)*0.08</f>
        <v>242122737.0212</v>
      </c>
      <c r="AV1666" s="13">
        <f t="shared" si="441"/>
        <v>149830872.52</v>
      </c>
    </row>
    <row r="1667" spans="1:48">
      <c r="A1667" s="4" t="s">
        <v>3378</v>
      </c>
      <c r="B1667" s="4" t="s">
        <v>3379</v>
      </c>
      <c r="C1667" s="5">
        <v>1912457854.82</v>
      </c>
      <c r="D1667" s="5">
        <v>0</v>
      </c>
      <c r="E1667" s="5">
        <v>0</v>
      </c>
      <c r="F1667" s="5">
        <v>0</v>
      </c>
      <c r="G1667" s="5">
        <v>1488301105.94</v>
      </c>
      <c r="H1667" s="5">
        <v>16921304.03</v>
      </c>
      <c r="I1667" s="5">
        <v>0</v>
      </c>
      <c r="J1667" s="5">
        <v>0</v>
      </c>
      <c r="K1667" s="5">
        <v>0</v>
      </c>
      <c r="L1667" s="5">
        <v>0</v>
      </c>
      <c r="M1667" s="5">
        <v>0</v>
      </c>
      <c r="N1667" s="5">
        <v>0</v>
      </c>
      <c r="O1667" s="5">
        <v>11707308.92</v>
      </c>
      <c r="P1667" s="5">
        <v>21375746.45</v>
      </c>
      <c r="Q1667" s="5">
        <v>64609587.15</v>
      </c>
      <c r="R1667" s="5">
        <v>56134230.16</v>
      </c>
      <c r="S1667" s="5">
        <v>19311926.12</v>
      </c>
      <c r="T1667" s="5">
        <v>-1496337.63</v>
      </c>
      <c r="U1667" s="5">
        <v>-1496337.63</v>
      </c>
      <c r="V1667" s="5">
        <v>0</v>
      </c>
      <c r="W1667" s="5">
        <v>-187217.48</v>
      </c>
      <c r="X1667" s="5">
        <v>7368993.2</v>
      </c>
      <c r="Y1667" s="5">
        <v>0</v>
      </c>
      <c r="Z1667" s="5">
        <v>-682678.44</v>
      </c>
      <c r="AA1667" s="5"/>
      <c r="AB1667" s="5">
        <v>14875203.04</v>
      </c>
      <c r="AC1667" s="5">
        <v>2498360.05</v>
      </c>
      <c r="AD1667" s="5">
        <v>31662422.82</v>
      </c>
      <c r="AE1667" s="8">
        <f t="shared" si="442"/>
        <v>1912457854.82</v>
      </c>
      <c r="AF1667" s="8">
        <f t="shared" si="443"/>
        <v>1661439904.74</v>
      </c>
      <c r="AG1667" s="8">
        <f t="shared" si="444"/>
        <v>241282723.33</v>
      </c>
      <c r="AH1667" s="8">
        <f t="shared" si="445"/>
        <v>253659566.32</v>
      </c>
      <c r="AI1667" s="8">
        <f t="shared" si="446"/>
        <v>221997143.5</v>
      </c>
      <c r="AJ1667" s="8">
        <f t="shared" ref="AJ1667:AJ1730" si="447">O1667+P1667+Q1667+Y1667-AB1667+AC1667</f>
        <v>85315799.53</v>
      </c>
      <c r="AK1667" s="13">
        <f t="shared" ref="AK1667:AK1730" si="448">C1667-G1667-O1667-P1667-Q1667-R1667+Y1667-S1667</f>
        <v>251017950.08</v>
      </c>
      <c r="AL1667" s="13">
        <f t="shared" ref="AL1667:AL1730" si="449">U1667</f>
        <v>-1496337.63</v>
      </c>
      <c r="AM1667" s="13">
        <f t="shared" ref="AM1667:AM1730" si="450">T1667-U1667+V1667+W1667-X1667+Z1667+AA1667-AC1667+AB1667</f>
        <v>4137953.87</v>
      </c>
      <c r="AN1667" s="13">
        <f t="shared" ref="AN1667:AN1730" si="451">AK1667+AL1667+AM1667</f>
        <v>253659566.32</v>
      </c>
      <c r="AO1667" s="13">
        <f t="shared" ref="AO1667:AO1730" si="452">C1667-G1667</f>
        <v>424156748.88</v>
      </c>
      <c r="AP1667" s="13">
        <f t="shared" ref="AP1667:AP1730" si="453">AK1667+S1667+H1667</f>
        <v>287251180.23</v>
      </c>
      <c r="AQ1667" s="13">
        <f t="shared" ref="AQ1667:AQ1730" si="454">AP1667-AV1667</f>
        <v>255588757.41</v>
      </c>
      <c r="AR1667" s="13">
        <f t="shared" ref="AR1667:AR1730" si="455">AP1667-H1667</f>
        <v>270329876.2</v>
      </c>
      <c r="AS1667" s="13">
        <f t="shared" ref="AS1667:AS1730" si="456">AP1667-H1667-AV1667</f>
        <v>238667453.38</v>
      </c>
      <c r="AT1667" s="13">
        <f t="shared" ref="AT1667:AT1730" si="457">AK1667-AV1667+AL1667+AM1667</f>
        <v>221997143.5</v>
      </c>
      <c r="AU1667" s="13">
        <f>AT1667-VLOOKUP(A1667,[1]选股结果!$A$2:$BJ$3005,48,FALSE)*0.08</f>
        <v>159177933.0528</v>
      </c>
      <c r="AV1667" s="13">
        <f t="shared" ref="AV1667:AV1730" si="458">AH1667-AI1667</f>
        <v>31662422.82</v>
      </c>
    </row>
    <row r="1668" spans="1:48">
      <c r="A1668" s="4" t="s">
        <v>3380</v>
      </c>
      <c r="B1668" s="4" t="s">
        <v>3381</v>
      </c>
      <c r="C1668" s="5">
        <v>1911265947.09</v>
      </c>
      <c r="D1668" s="5">
        <v>0</v>
      </c>
      <c r="E1668" s="5">
        <v>0</v>
      </c>
      <c r="F1668" s="5">
        <v>0</v>
      </c>
      <c r="G1668" s="5">
        <v>695553723.84</v>
      </c>
      <c r="H1668" s="5">
        <v>16027564.74</v>
      </c>
      <c r="I1668" s="5">
        <v>0</v>
      </c>
      <c r="J1668" s="5">
        <v>0</v>
      </c>
      <c r="K1668" s="5">
        <v>0</v>
      </c>
      <c r="L1668" s="5">
        <v>0</v>
      </c>
      <c r="M1668" s="5">
        <v>0</v>
      </c>
      <c r="N1668" s="5">
        <v>0</v>
      </c>
      <c r="O1668" s="5">
        <v>15307123.18</v>
      </c>
      <c r="P1668" s="5">
        <v>683677187.88</v>
      </c>
      <c r="Q1668" s="5">
        <v>258756208.23</v>
      </c>
      <c r="R1668" s="5">
        <v>283527801.79</v>
      </c>
      <c r="S1668" s="5">
        <v>13633232.34</v>
      </c>
      <c r="T1668" s="5">
        <v>410423015.51</v>
      </c>
      <c r="U1668" s="5">
        <v>1433553.36</v>
      </c>
      <c r="V1668" s="5">
        <v>0</v>
      </c>
      <c r="W1668" s="5">
        <v>0</v>
      </c>
      <c r="X1668" s="5">
        <v>126535.48</v>
      </c>
      <c r="Y1668" s="5">
        <v>-419295.42</v>
      </c>
      <c r="Z1668" s="5">
        <v>-194950.75</v>
      </c>
      <c r="AA1668" s="5"/>
      <c r="AB1668" s="5">
        <v>4796005.3</v>
      </c>
      <c r="AC1668" s="5">
        <v>11215226.11</v>
      </c>
      <c r="AD1668" s="5">
        <v>-9771745.8</v>
      </c>
      <c r="AE1668" s="8">
        <f t="shared" si="442"/>
        <v>1911265947.09</v>
      </c>
      <c r="AF1668" s="8">
        <f t="shared" si="443"/>
        <v>1950455277.26</v>
      </c>
      <c r="AG1668" s="8">
        <f t="shared" si="444"/>
        <v>371331494.53</v>
      </c>
      <c r="AH1668" s="8">
        <f t="shared" si="445"/>
        <v>364912273.72</v>
      </c>
      <c r="AI1668" s="8">
        <f t="shared" si="446"/>
        <v>374684019.52</v>
      </c>
      <c r="AJ1668" s="8">
        <f t="shared" si="447"/>
        <v>963740444.68</v>
      </c>
      <c r="AK1668" s="13">
        <f t="shared" si="448"/>
        <v>-39608625.5900001</v>
      </c>
      <c r="AL1668" s="13">
        <f t="shared" si="449"/>
        <v>1433553.36</v>
      </c>
      <c r="AM1668" s="13">
        <f t="shared" si="450"/>
        <v>402248755.11</v>
      </c>
      <c r="AN1668" s="13">
        <f t="shared" si="451"/>
        <v>364073682.88</v>
      </c>
      <c r="AO1668" s="13">
        <f t="shared" si="452"/>
        <v>1215712223.25</v>
      </c>
      <c r="AP1668" s="13">
        <f t="shared" si="453"/>
        <v>-9947828.5100001</v>
      </c>
      <c r="AQ1668" s="13">
        <f t="shared" si="454"/>
        <v>-176082.71000015</v>
      </c>
      <c r="AR1668" s="13">
        <f t="shared" si="455"/>
        <v>-25975393.2500001</v>
      </c>
      <c r="AS1668" s="13">
        <f t="shared" si="456"/>
        <v>-16203647.4500002</v>
      </c>
      <c r="AT1668" s="13">
        <f t="shared" si="457"/>
        <v>373845428.68</v>
      </c>
      <c r="AU1668" s="13">
        <f>AT1668-VLOOKUP(A1668,[1]选股结果!$A$2:$BJ$3005,48,FALSE)*0.08</f>
        <v>150978407.6072</v>
      </c>
      <c r="AV1668" s="13">
        <f t="shared" si="458"/>
        <v>-9771745.79999995</v>
      </c>
    </row>
    <row r="1669" spans="1:48">
      <c r="A1669" s="4" t="s">
        <v>3382</v>
      </c>
      <c r="B1669" s="4" t="s">
        <v>3383</v>
      </c>
      <c r="C1669" s="5">
        <v>1910435341.64</v>
      </c>
      <c r="D1669" s="5">
        <v>0</v>
      </c>
      <c r="E1669" s="5">
        <v>0</v>
      </c>
      <c r="F1669" s="5">
        <v>0</v>
      </c>
      <c r="G1669" s="5">
        <v>1399662857.62</v>
      </c>
      <c r="H1669" s="5">
        <v>27188941.72</v>
      </c>
      <c r="I1669" s="5">
        <v>0</v>
      </c>
      <c r="J1669" s="5">
        <v>0</v>
      </c>
      <c r="K1669" s="5">
        <v>0</v>
      </c>
      <c r="L1669" s="5">
        <v>0</v>
      </c>
      <c r="M1669" s="5">
        <v>0</v>
      </c>
      <c r="N1669" s="5">
        <v>0</v>
      </c>
      <c r="O1669" s="5">
        <v>24732909.32</v>
      </c>
      <c r="P1669" s="5">
        <v>59582273.46</v>
      </c>
      <c r="Q1669" s="5">
        <v>130559420.78</v>
      </c>
      <c r="R1669" s="5">
        <v>102836276.34</v>
      </c>
      <c r="S1669" s="5">
        <v>35311240.75</v>
      </c>
      <c r="T1669" s="5">
        <v>41064056.23</v>
      </c>
      <c r="U1669" s="5">
        <v>14870521.03</v>
      </c>
      <c r="V1669" s="5">
        <v>0</v>
      </c>
      <c r="W1669" s="5">
        <v>0</v>
      </c>
      <c r="X1669" s="5">
        <v>5814583.7</v>
      </c>
      <c r="Y1669" s="5">
        <v>1807197.74</v>
      </c>
      <c r="Z1669" s="5">
        <v>310157.75</v>
      </c>
      <c r="AA1669" s="5"/>
      <c r="AB1669" s="5">
        <v>1008036.17</v>
      </c>
      <c r="AC1669" s="5">
        <v>1072799.1</v>
      </c>
      <c r="AD1669" s="5">
        <v>38015209.35</v>
      </c>
      <c r="AE1669" s="8">
        <f t="shared" si="442"/>
        <v>1910435341.64</v>
      </c>
      <c r="AF1669" s="8">
        <f t="shared" si="443"/>
        <v>1752684978.27</v>
      </c>
      <c r="AG1669" s="8">
        <f t="shared" si="444"/>
        <v>191502795.91</v>
      </c>
      <c r="AH1669" s="8">
        <f t="shared" si="445"/>
        <v>191438032.98</v>
      </c>
      <c r="AI1669" s="8">
        <f t="shared" si="446"/>
        <v>153422823.63</v>
      </c>
      <c r="AJ1669" s="8">
        <f t="shared" si="447"/>
        <v>216746564.23</v>
      </c>
      <c r="AK1669" s="13">
        <f t="shared" si="448"/>
        <v>159557561.11</v>
      </c>
      <c r="AL1669" s="13">
        <f t="shared" si="449"/>
        <v>14870521.03</v>
      </c>
      <c r="AM1669" s="13">
        <f t="shared" si="450"/>
        <v>20624346.32</v>
      </c>
      <c r="AN1669" s="13">
        <f t="shared" si="451"/>
        <v>195052428.46</v>
      </c>
      <c r="AO1669" s="13">
        <f t="shared" si="452"/>
        <v>510772484.02</v>
      </c>
      <c r="AP1669" s="13">
        <f t="shared" si="453"/>
        <v>222057743.58</v>
      </c>
      <c r="AQ1669" s="13">
        <f t="shared" si="454"/>
        <v>184042534.23</v>
      </c>
      <c r="AR1669" s="13">
        <f t="shared" si="455"/>
        <v>194868801.86</v>
      </c>
      <c r="AS1669" s="13">
        <f t="shared" si="456"/>
        <v>156853592.51</v>
      </c>
      <c r="AT1669" s="13">
        <f t="shared" si="457"/>
        <v>157037219.11</v>
      </c>
      <c r="AU1669" s="13">
        <f>AT1669-VLOOKUP(A1669,[1]选股结果!$A$2:$BJ$3005,48,FALSE)*0.08</f>
        <v>-74183048.8244</v>
      </c>
      <c r="AV1669" s="13">
        <f t="shared" si="458"/>
        <v>38015209.35</v>
      </c>
    </row>
    <row r="1670" spans="1:48">
      <c r="A1670" s="4" t="s">
        <v>3384</v>
      </c>
      <c r="B1670" s="4" t="s">
        <v>3385</v>
      </c>
      <c r="C1670" s="5">
        <v>1909458636.04</v>
      </c>
      <c r="D1670" s="5">
        <v>0</v>
      </c>
      <c r="E1670" s="5">
        <v>0</v>
      </c>
      <c r="F1670" s="5">
        <v>0</v>
      </c>
      <c r="G1670" s="5">
        <v>1602522335.68</v>
      </c>
      <c r="H1670" s="5">
        <v>78037660.55</v>
      </c>
      <c r="I1670" s="5">
        <v>0</v>
      </c>
      <c r="J1670" s="5">
        <v>0</v>
      </c>
      <c r="K1670" s="5">
        <v>0</v>
      </c>
      <c r="L1670" s="5">
        <v>0</v>
      </c>
      <c r="M1670" s="5">
        <v>0</v>
      </c>
      <c r="N1670" s="5">
        <v>0</v>
      </c>
      <c r="O1670" s="5">
        <v>12203139.25</v>
      </c>
      <c r="P1670" s="5">
        <v>14833669.94</v>
      </c>
      <c r="Q1670" s="5">
        <v>154709081.5</v>
      </c>
      <c r="R1670" s="5">
        <v>25230770.44</v>
      </c>
      <c r="S1670" s="5">
        <v>79782324.06</v>
      </c>
      <c r="T1670" s="5">
        <v>15713070.31</v>
      </c>
      <c r="U1670" s="5">
        <v>12309396.36</v>
      </c>
      <c r="V1670" s="5">
        <v>0</v>
      </c>
      <c r="W1670" s="5">
        <v>0</v>
      </c>
      <c r="X1670" s="5">
        <v>60855610.57</v>
      </c>
      <c r="Y1670" s="5">
        <v>44732931.45</v>
      </c>
      <c r="Z1670" s="5">
        <v>-79334.97</v>
      </c>
      <c r="AA1670" s="5"/>
      <c r="AB1670" s="5">
        <v>5809159.44</v>
      </c>
      <c r="AC1670" s="5">
        <v>2642893.71</v>
      </c>
      <c r="AD1670" s="5">
        <v>20536023.35</v>
      </c>
      <c r="AE1670" s="8">
        <f t="shared" si="442"/>
        <v>1909458636.04</v>
      </c>
      <c r="AF1670" s="8">
        <f t="shared" si="443"/>
        <v>1889281320.87</v>
      </c>
      <c r="AG1670" s="8">
        <f t="shared" si="444"/>
        <v>-69777491.5100002</v>
      </c>
      <c r="AH1670" s="8">
        <f t="shared" si="445"/>
        <v>-66611225.7800002</v>
      </c>
      <c r="AI1670" s="8">
        <f t="shared" si="446"/>
        <v>-87147249.1300002</v>
      </c>
      <c r="AJ1670" s="8">
        <f t="shared" si="447"/>
        <v>223312556.41</v>
      </c>
      <c r="AK1670" s="13">
        <f t="shared" si="448"/>
        <v>64910246.6199999</v>
      </c>
      <c r="AL1670" s="13">
        <f t="shared" si="449"/>
        <v>12309396.36</v>
      </c>
      <c r="AM1670" s="13">
        <f t="shared" si="450"/>
        <v>-54365005.86</v>
      </c>
      <c r="AN1670" s="13">
        <f t="shared" si="451"/>
        <v>22854637.1199999</v>
      </c>
      <c r="AO1670" s="13">
        <f t="shared" si="452"/>
        <v>306936300.36</v>
      </c>
      <c r="AP1670" s="13">
        <f t="shared" si="453"/>
        <v>222730231.23</v>
      </c>
      <c r="AQ1670" s="13">
        <f t="shared" si="454"/>
        <v>202194207.88</v>
      </c>
      <c r="AR1670" s="13">
        <f t="shared" si="455"/>
        <v>144692570.68</v>
      </c>
      <c r="AS1670" s="13">
        <f t="shared" si="456"/>
        <v>124156547.33</v>
      </c>
      <c r="AT1670" s="13">
        <f t="shared" si="457"/>
        <v>2318613.7699999</v>
      </c>
      <c r="AU1670" s="13">
        <f>AT1670-VLOOKUP(A1670,[1]选股结果!$A$2:$BJ$3005,48,FALSE)*0.08</f>
        <v>-241233199.198</v>
      </c>
      <c r="AV1670" s="13">
        <f t="shared" si="458"/>
        <v>20536023.35</v>
      </c>
    </row>
    <row r="1671" spans="1:48">
      <c r="A1671" s="4" t="s">
        <v>3386</v>
      </c>
      <c r="B1671" s="4" t="s">
        <v>3387</v>
      </c>
      <c r="C1671" s="5">
        <v>1905877936.97</v>
      </c>
      <c r="D1671" s="5">
        <v>0</v>
      </c>
      <c r="E1671" s="5">
        <v>0</v>
      </c>
      <c r="F1671" s="5">
        <v>0</v>
      </c>
      <c r="G1671" s="5">
        <v>1654435030.99</v>
      </c>
      <c r="H1671" s="5">
        <v>33153321.11</v>
      </c>
      <c r="I1671" s="5">
        <v>0</v>
      </c>
      <c r="J1671" s="5">
        <v>0</v>
      </c>
      <c r="K1671" s="5">
        <v>0</v>
      </c>
      <c r="L1671" s="5">
        <v>0</v>
      </c>
      <c r="M1671" s="5">
        <v>0</v>
      </c>
      <c r="N1671" s="5">
        <v>0</v>
      </c>
      <c r="O1671" s="5">
        <v>11437384.75</v>
      </c>
      <c r="P1671" s="5">
        <v>29419435.22</v>
      </c>
      <c r="Q1671" s="5">
        <v>132501108.34</v>
      </c>
      <c r="R1671" s="5">
        <v>65740258.93</v>
      </c>
      <c r="S1671" s="5">
        <v>4411743.23</v>
      </c>
      <c r="T1671" s="5">
        <v>3854016.97</v>
      </c>
      <c r="U1671" s="5">
        <v>0</v>
      </c>
      <c r="V1671" s="5">
        <v>0</v>
      </c>
      <c r="W1671" s="5">
        <v>0</v>
      </c>
      <c r="X1671" s="5">
        <v>7237950.26</v>
      </c>
      <c r="Y1671" s="5">
        <v>12575621.6</v>
      </c>
      <c r="Z1671" s="5">
        <v>1342198.67</v>
      </c>
      <c r="AA1671" s="5"/>
      <c r="AB1671" s="5">
        <v>202791.17</v>
      </c>
      <c r="AC1671" s="5">
        <v>5253638.37</v>
      </c>
      <c r="AD1671" s="5">
        <v>-1950581.86</v>
      </c>
      <c r="AE1671" s="8">
        <f t="shared" si="442"/>
        <v>1905877936.97</v>
      </c>
      <c r="AF1671" s="8">
        <f t="shared" si="443"/>
        <v>1897944961.46</v>
      </c>
      <c r="AG1671" s="8">
        <f t="shared" si="444"/>
        <v>-6684380.71000001</v>
      </c>
      <c r="AH1671" s="8">
        <f t="shared" si="445"/>
        <v>-11735227.91</v>
      </c>
      <c r="AI1671" s="8">
        <f t="shared" si="446"/>
        <v>-9784646.05000001</v>
      </c>
      <c r="AJ1671" s="8">
        <f t="shared" si="447"/>
        <v>190984397.11</v>
      </c>
      <c r="AK1671" s="13">
        <f t="shared" si="448"/>
        <v>20508597.11</v>
      </c>
      <c r="AL1671" s="13">
        <f t="shared" si="449"/>
        <v>0</v>
      </c>
      <c r="AM1671" s="13">
        <f t="shared" si="450"/>
        <v>-7092581.82</v>
      </c>
      <c r="AN1671" s="13">
        <f t="shared" si="451"/>
        <v>13416015.29</v>
      </c>
      <c r="AO1671" s="13">
        <f t="shared" si="452"/>
        <v>251442905.98</v>
      </c>
      <c r="AP1671" s="13">
        <f t="shared" si="453"/>
        <v>58073661.45</v>
      </c>
      <c r="AQ1671" s="13">
        <f t="shared" si="454"/>
        <v>60024243.31</v>
      </c>
      <c r="AR1671" s="13">
        <f t="shared" si="455"/>
        <v>24920340.34</v>
      </c>
      <c r="AS1671" s="13">
        <f t="shared" si="456"/>
        <v>26870922.2</v>
      </c>
      <c r="AT1671" s="13">
        <f t="shared" si="457"/>
        <v>15366597.15</v>
      </c>
      <c r="AU1671" s="13">
        <f>AT1671-VLOOKUP(A1671,[1]选股结果!$A$2:$BJ$3005,48,FALSE)*0.08</f>
        <v>-224609560.1756</v>
      </c>
      <c r="AV1671" s="13">
        <f t="shared" si="458"/>
        <v>-1950581.85999999</v>
      </c>
    </row>
    <row r="1672" spans="1:48">
      <c r="A1672" s="4" t="s">
        <v>3388</v>
      </c>
      <c r="B1672" s="4" t="s">
        <v>3389</v>
      </c>
      <c r="C1672" s="5">
        <v>1902094773.57</v>
      </c>
      <c r="D1672" s="5">
        <v>12044477.22</v>
      </c>
      <c r="E1672" s="5">
        <v>1254348.16</v>
      </c>
      <c r="F1672" s="5">
        <v>0</v>
      </c>
      <c r="G1672" s="5">
        <v>1002186229.93</v>
      </c>
      <c r="H1672" s="5">
        <v>221721120.28</v>
      </c>
      <c r="I1672" s="5">
        <v>0</v>
      </c>
      <c r="J1672" s="5">
        <v>0</v>
      </c>
      <c r="K1672" s="5">
        <v>0</v>
      </c>
      <c r="L1672" s="5">
        <v>3190000</v>
      </c>
      <c r="M1672" s="5">
        <v>0</v>
      </c>
      <c r="N1672" s="5">
        <v>0</v>
      </c>
      <c r="O1672" s="5">
        <v>57098655.59</v>
      </c>
      <c r="P1672" s="5">
        <v>329427592.29</v>
      </c>
      <c r="Q1672" s="5">
        <v>381165649.26</v>
      </c>
      <c r="R1672" s="5">
        <v>6170739.34</v>
      </c>
      <c r="S1672" s="5">
        <v>226279950.25</v>
      </c>
      <c r="T1672" s="5">
        <v>298201550.5</v>
      </c>
      <c r="U1672" s="5">
        <v>293673401.3</v>
      </c>
      <c r="V1672" s="5">
        <v>0</v>
      </c>
      <c r="W1672" s="5">
        <v>0</v>
      </c>
      <c r="X1672" s="5">
        <v>6250000</v>
      </c>
      <c r="Y1672" s="5">
        <v>0</v>
      </c>
      <c r="Z1672" s="5">
        <v>-46027.35</v>
      </c>
      <c r="AA1672" s="5"/>
      <c r="AB1672" s="5">
        <v>721656.5</v>
      </c>
      <c r="AC1672" s="5">
        <v>3499335.95</v>
      </c>
      <c r="AD1672" s="5">
        <v>41945017.54</v>
      </c>
      <c r="AE1672" s="8">
        <f t="shared" si="442"/>
        <v>1902094773.57</v>
      </c>
      <c r="AF1672" s="8">
        <f t="shared" si="443"/>
        <v>2002328816.66</v>
      </c>
      <c r="AG1672" s="8">
        <f t="shared" si="444"/>
        <v>191671480.06</v>
      </c>
      <c r="AH1672" s="8">
        <f t="shared" si="445"/>
        <v>188893800.61</v>
      </c>
      <c r="AI1672" s="8">
        <f t="shared" si="446"/>
        <v>146948783.07</v>
      </c>
      <c r="AJ1672" s="8">
        <f t="shared" si="447"/>
        <v>770469576.59</v>
      </c>
      <c r="AK1672" s="13">
        <f t="shared" si="448"/>
        <v>-100234043.09</v>
      </c>
      <c r="AL1672" s="13">
        <f t="shared" si="449"/>
        <v>293673401.3</v>
      </c>
      <c r="AM1672" s="13">
        <f t="shared" si="450"/>
        <v>-4545557.60000001</v>
      </c>
      <c r="AN1672" s="13">
        <f t="shared" si="451"/>
        <v>188893800.61</v>
      </c>
      <c r="AO1672" s="13">
        <f t="shared" si="452"/>
        <v>899908543.64</v>
      </c>
      <c r="AP1672" s="13">
        <f t="shared" si="453"/>
        <v>347767027.44</v>
      </c>
      <c r="AQ1672" s="13">
        <f t="shared" si="454"/>
        <v>305822009.9</v>
      </c>
      <c r="AR1672" s="13">
        <f t="shared" si="455"/>
        <v>126045907.16</v>
      </c>
      <c r="AS1672" s="13">
        <f t="shared" si="456"/>
        <v>84100889.62</v>
      </c>
      <c r="AT1672" s="13">
        <f t="shared" si="457"/>
        <v>146948783.07</v>
      </c>
      <c r="AU1672" s="13">
        <f>AT1672-VLOOKUP(A1672,[1]选股结果!$A$2:$BJ$3005,48,FALSE)*0.08</f>
        <v>-385268756.1484</v>
      </c>
      <c r="AV1672" s="13">
        <f t="shared" si="458"/>
        <v>41945017.54</v>
      </c>
    </row>
    <row r="1673" spans="1:48">
      <c r="A1673" s="4" t="s">
        <v>3390</v>
      </c>
      <c r="B1673" s="4" t="s">
        <v>3391</v>
      </c>
      <c r="C1673" s="5">
        <v>1902029905.64</v>
      </c>
      <c r="D1673" s="5">
        <v>0</v>
      </c>
      <c r="E1673" s="5">
        <v>0</v>
      </c>
      <c r="F1673" s="5">
        <v>0</v>
      </c>
      <c r="G1673" s="5">
        <v>1590148982.03</v>
      </c>
      <c r="H1673" s="5">
        <v>7643432.47</v>
      </c>
      <c r="I1673" s="5">
        <v>0</v>
      </c>
      <c r="J1673" s="5">
        <v>0</v>
      </c>
      <c r="K1673" s="5">
        <v>0</v>
      </c>
      <c r="L1673" s="5">
        <v>0</v>
      </c>
      <c r="M1673" s="5">
        <v>0</v>
      </c>
      <c r="N1673" s="5">
        <v>0</v>
      </c>
      <c r="O1673" s="5">
        <v>5089365.3</v>
      </c>
      <c r="P1673" s="5">
        <v>14674263.03</v>
      </c>
      <c r="Q1673" s="5">
        <v>54737032.43</v>
      </c>
      <c r="R1673" s="5">
        <v>54163055.54</v>
      </c>
      <c r="S1673" s="5">
        <v>1153327.25</v>
      </c>
      <c r="T1673" s="5">
        <v>847646.34</v>
      </c>
      <c r="U1673" s="5">
        <v>0</v>
      </c>
      <c r="V1673" s="5">
        <v>0</v>
      </c>
      <c r="W1673" s="5">
        <v>52754365.11</v>
      </c>
      <c r="X1673" s="5">
        <v>9171993.49</v>
      </c>
      <c r="Y1673" s="5">
        <v>4111488.51</v>
      </c>
      <c r="Z1673" s="5">
        <v>253687.68</v>
      </c>
      <c r="AA1673" s="5"/>
      <c r="AB1673" s="5">
        <v>531000.25</v>
      </c>
      <c r="AC1673" s="5">
        <v>1788488.02</v>
      </c>
      <c r="AD1673" s="5">
        <v>30746841.69</v>
      </c>
      <c r="AE1673" s="8">
        <f t="shared" si="442"/>
        <v>1902029905.64</v>
      </c>
      <c r="AF1673" s="8">
        <f t="shared" si="443"/>
        <v>1719966025.58</v>
      </c>
      <c r="AG1673" s="8">
        <f t="shared" si="444"/>
        <v>222636097.19</v>
      </c>
      <c r="AH1673" s="8">
        <f t="shared" si="445"/>
        <v>221378609.42</v>
      </c>
      <c r="AI1673" s="8">
        <f t="shared" si="446"/>
        <v>190631767.73</v>
      </c>
      <c r="AJ1673" s="8">
        <f t="shared" si="447"/>
        <v>79869637.04</v>
      </c>
      <c r="AK1673" s="13">
        <f t="shared" si="448"/>
        <v>186175368.57</v>
      </c>
      <c r="AL1673" s="13">
        <f t="shared" si="449"/>
        <v>0</v>
      </c>
      <c r="AM1673" s="13">
        <f t="shared" si="450"/>
        <v>43426217.87</v>
      </c>
      <c r="AN1673" s="13">
        <f t="shared" si="451"/>
        <v>229601586.44</v>
      </c>
      <c r="AO1673" s="13">
        <f t="shared" si="452"/>
        <v>311880923.61</v>
      </c>
      <c r="AP1673" s="13">
        <f t="shared" si="453"/>
        <v>194972128.29</v>
      </c>
      <c r="AQ1673" s="13">
        <f t="shared" si="454"/>
        <v>164225286.6</v>
      </c>
      <c r="AR1673" s="13">
        <f t="shared" si="455"/>
        <v>187328695.82</v>
      </c>
      <c r="AS1673" s="13">
        <f t="shared" si="456"/>
        <v>156581854.13</v>
      </c>
      <c r="AT1673" s="13">
        <f t="shared" si="457"/>
        <v>198854744.75</v>
      </c>
      <c r="AU1673" s="13">
        <f>AT1673-VLOOKUP(A1673,[1]选股结果!$A$2:$BJ$3005,48,FALSE)*0.08</f>
        <v>124171406.9036</v>
      </c>
      <c r="AV1673" s="13">
        <f t="shared" si="458"/>
        <v>30746841.69</v>
      </c>
    </row>
    <row r="1674" spans="1:48">
      <c r="A1674" s="4" t="s">
        <v>3392</v>
      </c>
      <c r="B1674" s="4" t="s">
        <v>3393</v>
      </c>
      <c r="C1674" s="5">
        <v>1900243550.81</v>
      </c>
      <c r="D1674" s="5">
        <v>0</v>
      </c>
      <c r="E1674" s="5">
        <v>0</v>
      </c>
      <c r="F1674" s="5">
        <v>0</v>
      </c>
      <c r="G1674" s="5">
        <v>1410601310.24</v>
      </c>
      <c r="H1674" s="5">
        <v>30451557.62</v>
      </c>
      <c r="I1674" s="5">
        <v>0</v>
      </c>
      <c r="J1674" s="5">
        <v>0</v>
      </c>
      <c r="K1674" s="5">
        <v>0</v>
      </c>
      <c r="L1674" s="5">
        <v>0</v>
      </c>
      <c r="M1674" s="5">
        <v>0</v>
      </c>
      <c r="N1674" s="5">
        <v>0</v>
      </c>
      <c r="O1674" s="5">
        <v>20012410.19</v>
      </c>
      <c r="P1674" s="5">
        <v>70125079.06</v>
      </c>
      <c r="Q1674" s="5">
        <v>206007002.81</v>
      </c>
      <c r="R1674" s="5">
        <v>0</v>
      </c>
      <c r="S1674" s="5">
        <v>24394701.2</v>
      </c>
      <c r="T1674" s="5">
        <v>12993928.6</v>
      </c>
      <c r="U1674" s="5">
        <v>12993928.6</v>
      </c>
      <c r="V1674" s="5">
        <v>0</v>
      </c>
      <c r="W1674" s="5">
        <v>0</v>
      </c>
      <c r="X1674" s="5">
        <v>-655856.41</v>
      </c>
      <c r="Y1674" s="5">
        <v>-949884.99</v>
      </c>
      <c r="Z1674" s="5">
        <v>-41399.99</v>
      </c>
      <c r="AA1674" s="5"/>
      <c r="AB1674" s="5">
        <v>5764124.02</v>
      </c>
      <c r="AC1674" s="5">
        <v>3805767.49</v>
      </c>
      <c r="AD1674" s="5">
        <v>10361043.57</v>
      </c>
      <c r="AE1674" s="8">
        <f t="shared" si="442"/>
        <v>1900243550.81</v>
      </c>
      <c r="AF1674" s="8">
        <f t="shared" si="443"/>
        <v>1731140503.5</v>
      </c>
      <c r="AG1674" s="8">
        <f t="shared" si="444"/>
        <v>183661317.32</v>
      </c>
      <c r="AH1674" s="8">
        <f t="shared" si="445"/>
        <v>185619673.85</v>
      </c>
      <c r="AI1674" s="8">
        <f t="shared" si="446"/>
        <v>175258630.28</v>
      </c>
      <c r="AJ1674" s="8">
        <f t="shared" si="447"/>
        <v>293236250.54</v>
      </c>
      <c r="AK1674" s="13">
        <f t="shared" si="448"/>
        <v>168153162.32</v>
      </c>
      <c r="AL1674" s="13">
        <f t="shared" si="449"/>
        <v>12993928.6</v>
      </c>
      <c r="AM1674" s="13">
        <f t="shared" si="450"/>
        <v>2572812.95</v>
      </c>
      <c r="AN1674" s="13">
        <f t="shared" si="451"/>
        <v>183719903.87</v>
      </c>
      <c r="AO1674" s="13">
        <f t="shared" si="452"/>
        <v>489642240.57</v>
      </c>
      <c r="AP1674" s="13">
        <f t="shared" si="453"/>
        <v>222999421.14</v>
      </c>
      <c r="AQ1674" s="13">
        <f t="shared" si="454"/>
        <v>212638377.57</v>
      </c>
      <c r="AR1674" s="13">
        <f t="shared" si="455"/>
        <v>192547863.52</v>
      </c>
      <c r="AS1674" s="13">
        <f t="shared" si="456"/>
        <v>182186819.95</v>
      </c>
      <c r="AT1674" s="13">
        <f t="shared" si="457"/>
        <v>173358860.3</v>
      </c>
      <c r="AU1674" s="13">
        <f>AT1674-VLOOKUP(A1674,[1]选股结果!$A$2:$BJ$3005,48,FALSE)*0.08</f>
        <v>32216202.924</v>
      </c>
      <c r="AV1674" s="13">
        <f t="shared" si="458"/>
        <v>10361043.57</v>
      </c>
    </row>
    <row r="1675" spans="1:48">
      <c r="A1675" s="4" t="s">
        <v>3394</v>
      </c>
      <c r="B1675" s="4" t="s">
        <v>3395</v>
      </c>
      <c r="C1675" s="5">
        <v>1898302602.14</v>
      </c>
      <c r="D1675" s="5">
        <v>0</v>
      </c>
      <c r="E1675" s="5">
        <v>0</v>
      </c>
      <c r="F1675" s="5">
        <v>0</v>
      </c>
      <c r="G1675" s="5">
        <v>1247948894.37</v>
      </c>
      <c r="H1675" s="5">
        <v>1176127.5</v>
      </c>
      <c r="I1675" s="5">
        <v>0</v>
      </c>
      <c r="J1675" s="5">
        <v>0</v>
      </c>
      <c r="K1675" s="5">
        <v>0</v>
      </c>
      <c r="L1675" s="5">
        <v>0</v>
      </c>
      <c r="M1675" s="5">
        <v>0</v>
      </c>
      <c r="N1675" s="5">
        <v>0</v>
      </c>
      <c r="O1675" s="5">
        <v>6564048.42</v>
      </c>
      <c r="P1675" s="5">
        <v>48689436.22</v>
      </c>
      <c r="Q1675" s="5">
        <v>54850796.57</v>
      </c>
      <c r="R1675" s="5">
        <v>39697968.3</v>
      </c>
      <c r="S1675" s="5">
        <v>-16938551.12</v>
      </c>
      <c r="T1675" s="5">
        <v>4511191.54</v>
      </c>
      <c r="U1675" s="5">
        <v>0</v>
      </c>
      <c r="V1675" s="5">
        <v>0</v>
      </c>
      <c r="W1675" s="5">
        <v>1710493.15</v>
      </c>
      <c r="X1675" s="5">
        <v>17738649.4</v>
      </c>
      <c r="Y1675" s="5">
        <v>0</v>
      </c>
      <c r="Z1675" s="5">
        <v>-1679.27</v>
      </c>
      <c r="AA1675" s="5"/>
      <c r="AB1675" s="5">
        <v>154933.03</v>
      </c>
      <c r="AC1675" s="5">
        <v>2473.04</v>
      </c>
      <c r="AD1675" s="5">
        <v>73980096.14</v>
      </c>
      <c r="AE1675" s="8">
        <f t="shared" ref="AE1675:AE1738" si="459">C1675</f>
        <v>1898302602.14</v>
      </c>
      <c r="AF1675" s="8">
        <f t="shared" ref="AF1675:AF1738" si="460">(G1675+O1675+P1675+Q1675+R1675)+S1675</f>
        <v>1380812592.76</v>
      </c>
      <c r="AG1675" s="8">
        <f t="shared" ref="AG1675:AG1738" si="461">AE1675-AF1675+T1675+V1675+W1675-X1675-Y1675+Z1675+AA1675</f>
        <v>505971365.4</v>
      </c>
      <c r="AH1675" s="8">
        <f t="shared" ref="AH1675:AH1738" si="462">AG1675+AB1675-AC1675</f>
        <v>506123825.39</v>
      </c>
      <c r="AI1675" s="8">
        <f t="shared" ref="AI1675:AI1738" si="463">AH1675-AD1675</f>
        <v>432143729.25</v>
      </c>
      <c r="AJ1675" s="8">
        <f t="shared" si="447"/>
        <v>109951821.22</v>
      </c>
      <c r="AK1675" s="13">
        <f t="shared" si="448"/>
        <v>517490009.38</v>
      </c>
      <c r="AL1675" s="13">
        <f t="shared" si="449"/>
        <v>0</v>
      </c>
      <c r="AM1675" s="13">
        <f t="shared" si="450"/>
        <v>-11366183.99</v>
      </c>
      <c r="AN1675" s="13">
        <f t="shared" si="451"/>
        <v>506123825.39</v>
      </c>
      <c r="AO1675" s="13">
        <f t="shared" si="452"/>
        <v>650353707.77</v>
      </c>
      <c r="AP1675" s="13">
        <f t="shared" si="453"/>
        <v>501727585.76</v>
      </c>
      <c r="AQ1675" s="13">
        <f t="shared" si="454"/>
        <v>427747489.62</v>
      </c>
      <c r="AR1675" s="13">
        <f t="shared" si="455"/>
        <v>500551458.26</v>
      </c>
      <c r="AS1675" s="13">
        <f t="shared" si="456"/>
        <v>426571362.12</v>
      </c>
      <c r="AT1675" s="13">
        <f t="shared" si="457"/>
        <v>432143729.25</v>
      </c>
      <c r="AU1675" s="13">
        <f>AT1675-VLOOKUP(A1675,[1]选股结果!$A$2:$BJ$3005,48,FALSE)*0.08</f>
        <v>231883378.382</v>
      </c>
      <c r="AV1675" s="13">
        <f t="shared" si="458"/>
        <v>73980096.14</v>
      </c>
    </row>
    <row r="1676" spans="1:48">
      <c r="A1676" s="4" t="s">
        <v>3396</v>
      </c>
      <c r="B1676" s="4" t="s">
        <v>3397</v>
      </c>
      <c r="C1676" s="5">
        <v>1897363293.92</v>
      </c>
      <c r="D1676" s="5">
        <v>0</v>
      </c>
      <c r="E1676" s="5">
        <v>0</v>
      </c>
      <c r="F1676" s="5">
        <v>0</v>
      </c>
      <c r="G1676" s="5">
        <v>1308787546.44</v>
      </c>
      <c r="H1676" s="5">
        <v>248120644.39</v>
      </c>
      <c r="I1676" s="5">
        <v>0</v>
      </c>
      <c r="J1676" s="5">
        <v>0</v>
      </c>
      <c r="K1676" s="5">
        <v>0</v>
      </c>
      <c r="L1676" s="5">
        <v>0</v>
      </c>
      <c r="M1676" s="5">
        <v>0</v>
      </c>
      <c r="N1676" s="5">
        <v>0</v>
      </c>
      <c r="O1676" s="5">
        <v>24307758.01</v>
      </c>
      <c r="P1676" s="5">
        <v>38852118.49</v>
      </c>
      <c r="Q1676" s="5">
        <v>134946970.41</v>
      </c>
      <c r="R1676" s="5">
        <v>64874195.29</v>
      </c>
      <c r="S1676" s="5">
        <v>230396188.38</v>
      </c>
      <c r="T1676" s="5">
        <v>-469726.06</v>
      </c>
      <c r="U1676" s="5">
        <v>-469726.06</v>
      </c>
      <c r="V1676" s="5">
        <v>0</v>
      </c>
      <c r="W1676" s="5">
        <v>0</v>
      </c>
      <c r="X1676" s="5">
        <v>50973822.88</v>
      </c>
      <c r="Y1676" s="5">
        <v>1789468.55</v>
      </c>
      <c r="Z1676" s="5">
        <v>-1499085.28</v>
      </c>
      <c r="AA1676" s="5"/>
      <c r="AB1676" s="5">
        <v>267234.72</v>
      </c>
      <c r="AC1676" s="5">
        <v>4975827.95</v>
      </c>
      <c r="AD1676" s="5">
        <v>-11064.91</v>
      </c>
      <c r="AE1676" s="8">
        <f t="shared" si="459"/>
        <v>1897363293.92</v>
      </c>
      <c r="AF1676" s="8">
        <f t="shared" si="460"/>
        <v>1802164777.02</v>
      </c>
      <c r="AG1676" s="8">
        <f t="shared" si="461"/>
        <v>40466414.1300001</v>
      </c>
      <c r="AH1676" s="8">
        <f t="shared" si="462"/>
        <v>35757820.9000001</v>
      </c>
      <c r="AI1676" s="8">
        <f t="shared" si="463"/>
        <v>35768885.8100001</v>
      </c>
      <c r="AJ1676" s="8">
        <f t="shared" si="447"/>
        <v>204604908.69</v>
      </c>
      <c r="AK1676" s="13">
        <f t="shared" si="448"/>
        <v>96987985.45</v>
      </c>
      <c r="AL1676" s="13">
        <f t="shared" si="449"/>
        <v>-469726.06</v>
      </c>
      <c r="AM1676" s="13">
        <f t="shared" si="450"/>
        <v>-57181501.39</v>
      </c>
      <c r="AN1676" s="13">
        <f t="shared" si="451"/>
        <v>39336758</v>
      </c>
      <c r="AO1676" s="13">
        <f t="shared" si="452"/>
        <v>588575747.48</v>
      </c>
      <c r="AP1676" s="13">
        <f t="shared" si="453"/>
        <v>575504818.22</v>
      </c>
      <c r="AQ1676" s="13">
        <f t="shared" si="454"/>
        <v>575515883.13</v>
      </c>
      <c r="AR1676" s="13">
        <f t="shared" si="455"/>
        <v>327384173.83</v>
      </c>
      <c r="AS1676" s="13">
        <f t="shared" si="456"/>
        <v>327395238.74</v>
      </c>
      <c r="AT1676" s="13">
        <f t="shared" si="457"/>
        <v>39347822.91</v>
      </c>
      <c r="AU1676" s="13">
        <f>AT1676-VLOOKUP(A1676,[1]选股结果!$A$2:$BJ$3005,48,FALSE)*0.08</f>
        <v>-221354491.9892</v>
      </c>
      <c r="AV1676" s="13">
        <f t="shared" si="458"/>
        <v>-11064.9099999964</v>
      </c>
    </row>
    <row r="1677" spans="1:48">
      <c r="A1677" s="4" t="s">
        <v>3398</v>
      </c>
      <c r="B1677" s="4" t="s">
        <v>3399</v>
      </c>
      <c r="C1677" s="5">
        <v>1880141471.23</v>
      </c>
      <c r="D1677" s="5">
        <v>0</v>
      </c>
      <c r="E1677" s="5">
        <v>0</v>
      </c>
      <c r="F1677" s="5">
        <v>0</v>
      </c>
      <c r="G1677" s="5">
        <v>1470630498.25</v>
      </c>
      <c r="H1677" s="5">
        <v>18183762.61</v>
      </c>
      <c r="I1677" s="5">
        <v>0</v>
      </c>
      <c r="J1677" s="5">
        <v>0</v>
      </c>
      <c r="K1677" s="5">
        <v>0</v>
      </c>
      <c r="L1677" s="5">
        <v>0</v>
      </c>
      <c r="M1677" s="5">
        <v>0</v>
      </c>
      <c r="N1677" s="5">
        <v>0</v>
      </c>
      <c r="O1677" s="5">
        <v>10803962.64</v>
      </c>
      <c r="P1677" s="5">
        <v>5356549.73</v>
      </c>
      <c r="Q1677" s="5">
        <v>119992238.75</v>
      </c>
      <c r="R1677" s="5">
        <v>67923666.6</v>
      </c>
      <c r="S1677" s="5">
        <v>18526689.88</v>
      </c>
      <c r="T1677" s="5">
        <v>-3556213.36</v>
      </c>
      <c r="U1677" s="5">
        <v>0</v>
      </c>
      <c r="V1677" s="5">
        <v>0</v>
      </c>
      <c r="W1677" s="5">
        <v>0</v>
      </c>
      <c r="X1677" s="5">
        <v>6235346.01</v>
      </c>
      <c r="Y1677" s="5">
        <v>0</v>
      </c>
      <c r="Z1677" s="5">
        <v>0</v>
      </c>
      <c r="AA1677" s="5"/>
      <c r="AB1677" s="5">
        <v>391434.77</v>
      </c>
      <c r="AC1677" s="5">
        <v>1785421.41</v>
      </c>
      <c r="AD1677" s="5">
        <v>31882920</v>
      </c>
      <c r="AE1677" s="8">
        <f t="shared" si="459"/>
        <v>1880141471.23</v>
      </c>
      <c r="AF1677" s="8">
        <f t="shared" si="460"/>
        <v>1693233605.85</v>
      </c>
      <c r="AG1677" s="8">
        <f t="shared" si="461"/>
        <v>177116306.01</v>
      </c>
      <c r="AH1677" s="8">
        <f t="shared" si="462"/>
        <v>175722319.37</v>
      </c>
      <c r="AI1677" s="8">
        <f t="shared" si="463"/>
        <v>143839399.37</v>
      </c>
      <c r="AJ1677" s="8">
        <f t="shared" si="447"/>
        <v>137546737.76</v>
      </c>
      <c r="AK1677" s="13">
        <f t="shared" si="448"/>
        <v>186907865.38</v>
      </c>
      <c r="AL1677" s="13">
        <f t="shared" si="449"/>
        <v>0</v>
      </c>
      <c r="AM1677" s="13">
        <f t="shared" si="450"/>
        <v>-11185546.01</v>
      </c>
      <c r="AN1677" s="13">
        <f t="shared" si="451"/>
        <v>175722319.37</v>
      </c>
      <c r="AO1677" s="13">
        <f t="shared" si="452"/>
        <v>409510972.98</v>
      </c>
      <c r="AP1677" s="13">
        <f t="shared" si="453"/>
        <v>223618317.87</v>
      </c>
      <c r="AQ1677" s="13">
        <f t="shared" si="454"/>
        <v>191735397.87</v>
      </c>
      <c r="AR1677" s="13">
        <f t="shared" si="455"/>
        <v>205434555.26</v>
      </c>
      <c r="AS1677" s="13">
        <f t="shared" si="456"/>
        <v>173551635.26</v>
      </c>
      <c r="AT1677" s="13">
        <f t="shared" si="457"/>
        <v>143839399.37</v>
      </c>
      <c r="AU1677" s="13">
        <f>AT1677-VLOOKUP(A1677,[1]选股结果!$A$2:$BJ$3005,48,FALSE)*0.08</f>
        <v>-13333707.4996</v>
      </c>
      <c r="AV1677" s="13">
        <f t="shared" si="458"/>
        <v>31882920</v>
      </c>
    </row>
    <row r="1678" spans="1:48">
      <c r="A1678" s="4" t="s">
        <v>3400</v>
      </c>
      <c r="B1678" s="4" t="s">
        <v>3401</v>
      </c>
      <c r="C1678" s="5">
        <v>1879913040.56</v>
      </c>
      <c r="D1678" s="5">
        <v>0</v>
      </c>
      <c r="E1678" s="5">
        <v>0</v>
      </c>
      <c r="F1678" s="5">
        <v>0</v>
      </c>
      <c r="G1678" s="5">
        <v>881964530.9</v>
      </c>
      <c r="H1678" s="5">
        <v>13508031.54</v>
      </c>
      <c r="I1678" s="5">
        <v>0</v>
      </c>
      <c r="J1678" s="5">
        <v>0</v>
      </c>
      <c r="K1678" s="5">
        <v>0</v>
      </c>
      <c r="L1678" s="5">
        <v>0</v>
      </c>
      <c r="M1678" s="5">
        <v>0</v>
      </c>
      <c r="N1678" s="5">
        <v>0</v>
      </c>
      <c r="O1678" s="5">
        <v>17490313.7</v>
      </c>
      <c r="P1678" s="5">
        <v>51229167.51</v>
      </c>
      <c r="Q1678" s="5">
        <v>82552097.85</v>
      </c>
      <c r="R1678" s="5">
        <v>43218280.59</v>
      </c>
      <c r="S1678" s="5">
        <v>5348722.54</v>
      </c>
      <c r="T1678" s="5">
        <v>958974.34</v>
      </c>
      <c r="U1678" s="5">
        <v>50154.34</v>
      </c>
      <c r="V1678" s="5">
        <v>0</v>
      </c>
      <c r="W1678" s="5">
        <v>0</v>
      </c>
      <c r="X1678" s="5">
        <v>31280919.93</v>
      </c>
      <c r="Y1678" s="5">
        <v>4820682.66</v>
      </c>
      <c r="Z1678" s="5">
        <v>1697454.73</v>
      </c>
      <c r="AA1678" s="5"/>
      <c r="AB1678" s="5">
        <v>800000</v>
      </c>
      <c r="AC1678" s="5">
        <v>920808.18</v>
      </c>
      <c r="AD1678" s="5">
        <v>114181842.4</v>
      </c>
      <c r="AE1678" s="8">
        <f t="shared" si="459"/>
        <v>1879913040.56</v>
      </c>
      <c r="AF1678" s="8">
        <f t="shared" si="460"/>
        <v>1081803113.09</v>
      </c>
      <c r="AG1678" s="8">
        <f t="shared" si="461"/>
        <v>764664753.95</v>
      </c>
      <c r="AH1678" s="8">
        <f t="shared" si="462"/>
        <v>764543945.77</v>
      </c>
      <c r="AI1678" s="8">
        <f t="shared" si="463"/>
        <v>650362103.37</v>
      </c>
      <c r="AJ1678" s="8">
        <f t="shared" si="447"/>
        <v>156213069.9</v>
      </c>
      <c r="AK1678" s="13">
        <f t="shared" si="448"/>
        <v>802930610.13</v>
      </c>
      <c r="AL1678" s="13">
        <f t="shared" si="449"/>
        <v>50154.34</v>
      </c>
      <c r="AM1678" s="13">
        <f t="shared" si="450"/>
        <v>-28795453.38</v>
      </c>
      <c r="AN1678" s="13">
        <f t="shared" si="451"/>
        <v>774185311.09</v>
      </c>
      <c r="AO1678" s="13">
        <f t="shared" si="452"/>
        <v>997948509.66</v>
      </c>
      <c r="AP1678" s="13">
        <f t="shared" si="453"/>
        <v>821787364.21</v>
      </c>
      <c r="AQ1678" s="13">
        <f t="shared" si="454"/>
        <v>707605521.81</v>
      </c>
      <c r="AR1678" s="13">
        <f t="shared" si="455"/>
        <v>808279332.67</v>
      </c>
      <c r="AS1678" s="13">
        <f t="shared" si="456"/>
        <v>694097490.27</v>
      </c>
      <c r="AT1678" s="13">
        <f t="shared" si="457"/>
        <v>660003468.69</v>
      </c>
      <c r="AU1678" s="13">
        <f>AT1678-VLOOKUP(A1678,[1]选股结果!$A$2:$BJ$3005,48,FALSE)*0.08</f>
        <v>409440902.3348</v>
      </c>
      <c r="AV1678" s="13">
        <f t="shared" si="458"/>
        <v>114181842.4</v>
      </c>
    </row>
    <row r="1679" spans="1:48">
      <c r="A1679" s="4" t="s">
        <v>3402</v>
      </c>
      <c r="B1679" s="4" t="s">
        <v>3403</v>
      </c>
      <c r="C1679" s="5">
        <v>1877727820.36</v>
      </c>
      <c r="D1679" s="5">
        <v>0</v>
      </c>
      <c r="E1679" s="5">
        <v>0</v>
      </c>
      <c r="F1679" s="5">
        <v>0</v>
      </c>
      <c r="G1679" s="5">
        <v>1576341811.01</v>
      </c>
      <c r="H1679" s="5">
        <v>6216124.11</v>
      </c>
      <c r="I1679" s="5">
        <v>0</v>
      </c>
      <c r="J1679" s="5">
        <v>0</v>
      </c>
      <c r="K1679" s="5">
        <v>0</v>
      </c>
      <c r="L1679" s="5">
        <v>0</v>
      </c>
      <c r="M1679" s="5">
        <v>0</v>
      </c>
      <c r="N1679" s="5">
        <v>0</v>
      </c>
      <c r="O1679" s="5">
        <v>9358263.16</v>
      </c>
      <c r="P1679" s="5">
        <v>10945731.31</v>
      </c>
      <c r="Q1679" s="5">
        <v>85743954.27</v>
      </c>
      <c r="R1679" s="5">
        <v>63647719.29</v>
      </c>
      <c r="S1679" s="5">
        <v>5627358.09</v>
      </c>
      <c r="T1679" s="5">
        <v>6783660.79</v>
      </c>
      <c r="U1679" s="5">
        <v>-29479.45</v>
      </c>
      <c r="V1679" s="5">
        <v>0</v>
      </c>
      <c r="W1679" s="5">
        <v>0</v>
      </c>
      <c r="X1679" s="5">
        <v>1025243.7</v>
      </c>
      <c r="Y1679" s="5">
        <v>0</v>
      </c>
      <c r="Z1679" s="5">
        <v>0</v>
      </c>
      <c r="AA1679" s="5"/>
      <c r="AB1679" s="5">
        <v>692052.4</v>
      </c>
      <c r="AC1679" s="5">
        <v>2951205.36</v>
      </c>
      <c r="AD1679" s="5">
        <v>18469952.39</v>
      </c>
      <c r="AE1679" s="8">
        <f t="shared" si="459"/>
        <v>1877727820.36</v>
      </c>
      <c r="AF1679" s="8">
        <f t="shared" si="460"/>
        <v>1751664837.13</v>
      </c>
      <c r="AG1679" s="8">
        <f t="shared" si="461"/>
        <v>131821400.32</v>
      </c>
      <c r="AH1679" s="8">
        <f t="shared" si="462"/>
        <v>129562247.36</v>
      </c>
      <c r="AI1679" s="8">
        <f t="shared" si="463"/>
        <v>111092294.97</v>
      </c>
      <c r="AJ1679" s="8">
        <f t="shared" si="447"/>
        <v>108307101.7</v>
      </c>
      <c r="AK1679" s="13">
        <f t="shared" si="448"/>
        <v>126062983.23</v>
      </c>
      <c r="AL1679" s="13">
        <f t="shared" si="449"/>
        <v>-29479.45</v>
      </c>
      <c r="AM1679" s="13">
        <f t="shared" si="450"/>
        <v>3528743.58</v>
      </c>
      <c r="AN1679" s="13">
        <f t="shared" si="451"/>
        <v>129562247.36</v>
      </c>
      <c r="AO1679" s="13">
        <f t="shared" si="452"/>
        <v>301386009.35</v>
      </c>
      <c r="AP1679" s="13">
        <f t="shared" si="453"/>
        <v>137906465.43</v>
      </c>
      <c r="AQ1679" s="13">
        <f t="shared" si="454"/>
        <v>119436513.04</v>
      </c>
      <c r="AR1679" s="13">
        <f t="shared" si="455"/>
        <v>131690341.32</v>
      </c>
      <c r="AS1679" s="13">
        <f t="shared" si="456"/>
        <v>113220388.93</v>
      </c>
      <c r="AT1679" s="13">
        <f t="shared" si="457"/>
        <v>111092294.97</v>
      </c>
      <c r="AU1679" s="13">
        <f>AT1679-VLOOKUP(A1679,[1]选股结果!$A$2:$BJ$3005,48,FALSE)*0.08</f>
        <v>-12352169.2564</v>
      </c>
      <c r="AV1679" s="13">
        <f t="shared" si="458"/>
        <v>18469952.39</v>
      </c>
    </row>
    <row r="1680" spans="1:48">
      <c r="A1680" s="4" t="s">
        <v>3404</v>
      </c>
      <c r="B1680" s="4" t="s">
        <v>3405</v>
      </c>
      <c r="C1680" s="5">
        <v>1876115818.33</v>
      </c>
      <c r="D1680" s="5">
        <v>0</v>
      </c>
      <c r="E1680" s="5">
        <v>0</v>
      </c>
      <c r="F1680" s="5">
        <v>0</v>
      </c>
      <c r="G1680" s="5">
        <v>1603900559.36</v>
      </c>
      <c r="H1680" s="5">
        <v>22790816.73</v>
      </c>
      <c r="I1680" s="5">
        <v>0</v>
      </c>
      <c r="J1680" s="5">
        <v>0</v>
      </c>
      <c r="K1680" s="5">
        <v>0</v>
      </c>
      <c r="L1680" s="5">
        <v>0</v>
      </c>
      <c r="M1680" s="5">
        <v>0</v>
      </c>
      <c r="N1680" s="5">
        <v>0</v>
      </c>
      <c r="O1680" s="5">
        <v>8010617.05</v>
      </c>
      <c r="P1680" s="5">
        <v>9824177.29</v>
      </c>
      <c r="Q1680" s="5">
        <v>106497674.69</v>
      </c>
      <c r="R1680" s="5">
        <v>58883075.47</v>
      </c>
      <c r="S1680" s="5">
        <v>25989800.14</v>
      </c>
      <c r="T1680" s="5">
        <v>2288157.29</v>
      </c>
      <c r="U1680" s="5">
        <v>5705160.89</v>
      </c>
      <c r="V1680" s="5">
        <v>0</v>
      </c>
      <c r="W1680" s="5">
        <v>0</v>
      </c>
      <c r="X1680" s="5">
        <v>10697807.68</v>
      </c>
      <c r="Y1680" s="5">
        <v>6709304.31</v>
      </c>
      <c r="Z1680" s="5">
        <v>72478.81</v>
      </c>
      <c r="AA1680" s="5"/>
      <c r="AB1680" s="5">
        <v>301.8</v>
      </c>
      <c r="AC1680" s="5">
        <v>1357131.85</v>
      </c>
      <c r="AD1680" s="5">
        <v>10342156.79</v>
      </c>
      <c r="AE1680" s="8">
        <f t="shared" si="459"/>
        <v>1876115818.33</v>
      </c>
      <c r="AF1680" s="8">
        <f t="shared" si="460"/>
        <v>1813105904</v>
      </c>
      <c r="AG1680" s="8">
        <f t="shared" si="461"/>
        <v>47963438.4399999</v>
      </c>
      <c r="AH1680" s="8">
        <f t="shared" si="462"/>
        <v>46606608.3899999</v>
      </c>
      <c r="AI1680" s="8">
        <f t="shared" si="463"/>
        <v>36264451.5999999</v>
      </c>
      <c r="AJ1680" s="8">
        <f t="shared" si="447"/>
        <v>132398603.39</v>
      </c>
      <c r="AK1680" s="13">
        <f t="shared" si="448"/>
        <v>69719218.64</v>
      </c>
      <c r="AL1680" s="13">
        <f t="shared" si="449"/>
        <v>5705160.89</v>
      </c>
      <c r="AM1680" s="13">
        <f t="shared" si="450"/>
        <v>-15399162.52</v>
      </c>
      <c r="AN1680" s="13">
        <f t="shared" si="451"/>
        <v>60025217.01</v>
      </c>
      <c r="AO1680" s="13">
        <f t="shared" si="452"/>
        <v>272215258.97</v>
      </c>
      <c r="AP1680" s="13">
        <f t="shared" si="453"/>
        <v>118499835.51</v>
      </c>
      <c r="AQ1680" s="13">
        <f t="shared" si="454"/>
        <v>108157678.72</v>
      </c>
      <c r="AR1680" s="13">
        <f t="shared" si="455"/>
        <v>95709018.78</v>
      </c>
      <c r="AS1680" s="13">
        <f t="shared" si="456"/>
        <v>85366861.99</v>
      </c>
      <c r="AT1680" s="13">
        <f t="shared" si="457"/>
        <v>49683060.22</v>
      </c>
      <c r="AU1680" s="13">
        <f>AT1680-VLOOKUP(A1680,[1]选股结果!$A$2:$BJ$3005,48,FALSE)*0.08</f>
        <v>-82542796.3368</v>
      </c>
      <c r="AV1680" s="13">
        <f t="shared" si="458"/>
        <v>10342156.79</v>
      </c>
    </row>
    <row r="1681" spans="1:48">
      <c r="A1681" s="4" t="s">
        <v>3406</v>
      </c>
      <c r="B1681" s="4" t="s">
        <v>3407</v>
      </c>
      <c r="C1681" s="5">
        <v>1873118237.66</v>
      </c>
      <c r="D1681" s="5">
        <v>0</v>
      </c>
      <c r="E1681" s="5">
        <v>0</v>
      </c>
      <c r="F1681" s="5">
        <v>0</v>
      </c>
      <c r="G1681" s="5">
        <v>1663036047.28</v>
      </c>
      <c r="H1681" s="5">
        <v>67076462.94</v>
      </c>
      <c r="I1681" s="5">
        <v>0</v>
      </c>
      <c r="J1681" s="5">
        <v>0</v>
      </c>
      <c r="K1681" s="5">
        <v>0</v>
      </c>
      <c r="L1681" s="5">
        <v>-1262758.39</v>
      </c>
      <c r="M1681" s="5">
        <v>0</v>
      </c>
      <c r="N1681" s="5">
        <v>0</v>
      </c>
      <c r="O1681" s="5">
        <v>4335550.57</v>
      </c>
      <c r="P1681" s="5">
        <v>59791299.08</v>
      </c>
      <c r="Q1681" s="5">
        <v>116810013.03</v>
      </c>
      <c r="R1681" s="5">
        <v>34581863.2</v>
      </c>
      <c r="S1681" s="5">
        <v>69045662.61</v>
      </c>
      <c r="T1681" s="5">
        <v>220813075.73</v>
      </c>
      <c r="U1681" s="5">
        <v>-80352260.72</v>
      </c>
      <c r="V1681" s="5">
        <v>0</v>
      </c>
      <c r="W1681" s="5">
        <v>29989.19</v>
      </c>
      <c r="X1681" s="5">
        <v>-459456.07</v>
      </c>
      <c r="Y1681" s="5">
        <v>4026312.11</v>
      </c>
      <c r="Z1681" s="5">
        <v>339144.34</v>
      </c>
      <c r="AA1681" s="5"/>
      <c r="AB1681" s="5">
        <v>4770059.59</v>
      </c>
      <c r="AC1681" s="5">
        <v>967338.46</v>
      </c>
      <c r="AD1681" s="5">
        <v>36903459.91</v>
      </c>
      <c r="AE1681" s="8">
        <f t="shared" si="459"/>
        <v>1873118237.66</v>
      </c>
      <c r="AF1681" s="8">
        <f t="shared" si="460"/>
        <v>1947600435.77</v>
      </c>
      <c r="AG1681" s="8">
        <f t="shared" si="461"/>
        <v>143133155.11</v>
      </c>
      <c r="AH1681" s="8">
        <f t="shared" si="462"/>
        <v>146935876.24</v>
      </c>
      <c r="AI1681" s="8">
        <f t="shared" si="463"/>
        <v>110032416.33</v>
      </c>
      <c r="AJ1681" s="8">
        <f t="shared" si="447"/>
        <v>181160453.66</v>
      </c>
      <c r="AK1681" s="13">
        <f t="shared" si="448"/>
        <v>-70455885.9999999</v>
      </c>
      <c r="AL1681" s="13">
        <f t="shared" si="449"/>
        <v>-80352260.72</v>
      </c>
      <c r="AM1681" s="13">
        <f t="shared" si="450"/>
        <v>305796647.18</v>
      </c>
      <c r="AN1681" s="13">
        <f t="shared" si="451"/>
        <v>154988500.46</v>
      </c>
      <c r="AO1681" s="13">
        <f t="shared" si="452"/>
        <v>210082190.38</v>
      </c>
      <c r="AP1681" s="13">
        <f t="shared" si="453"/>
        <v>65666239.5500001</v>
      </c>
      <c r="AQ1681" s="13">
        <f t="shared" si="454"/>
        <v>28762779.6400001</v>
      </c>
      <c r="AR1681" s="13">
        <f t="shared" si="455"/>
        <v>-1410223.3899999</v>
      </c>
      <c r="AS1681" s="13">
        <f t="shared" si="456"/>
        <v>-38313683.2999999</v>
      </c>
      <c r="AT1681" s="13">
        <f t="shared" si="457"/>
        <v>118085040.55</v>
      </c>
      <c r="AU1681" s="13">
        <f>AT1681-VLOOKUP(A1681,[1]选股结果!$A$2:$BJ$3005,48,FALSE)*0.08</f>
        <v>-192319566.83</v>
      </c>
      <c r="AV1681" s="13">
        <f t="shared" si="458"/>
        <v>36903459.91</v>
      </c>
    </row>
    <row r="1682" spans="1:48">
      <c r="A1682" s="4" t="s">
        <v>3408</v>
      </c>
      <c r="B1682" s="4" t="s">
        <v>3409</v>
      </c>
      <c r="C1682" s="5">
        <v>1865025360.07</v>
      </c>
      <c r="D1682" s="5">
        <v>0</v>
      </c>
      <c r="E1682" s="5">
        <v>0</v>
      </c>
      <c r="F1682" s="5">
        <v>0</v>
      </c>
      <c r="G1682" s="5">
        <v>1358976463.89</v>
      </c>
      <c r="H1682" s="5">
        <v>18830798.61</v>
      </c>
      <c r="I1682" s="5">
        <v>0</v>
      </c>
      <c r="J1682" s="5">
        <v>0</v>
      </c>
      <c r="K1682" s="5">
        <v>0</v>
      </c>
      <c r="L1682" s="5">
        <v>0</v>
      </c>
      <c r="M1682" s="5">
        <v>0</v>
      </c>
      <c r="N1682" s="5">
        <v>0</v>
      </c>
      <c r="O1682" s="5">
        <v>3922954.23</v>
      </c>
      <c r="P1682" s="5">
        <v>158117204.32</v>
      </c>
      <c r="Q1682" s="5">
        <v>51070398.86</v>
      </c>
      <c r="R1682" s="5">
        <v>88671626.6</v>
      </c>
      <c r="S1682" s="5">
        <v>18191602.54</v>
      </c>
      <c r="T1682" s="5">
        <v>36406632.15</v>
      </c>
      <c r="U1682" s="5">
        <v>3082731.57</v>
      </c>
      <c r="V1682" s="5">
        <v>0</v>
      </c>
      <c r="W1682" s="5">
        <v>1881407.48</v>
      </c>
      <c r="X1682" s="5">
        <v>28218218.7</v>
      </c>
      <c r="Y1682" s="5">
        <v>4658327.31</v>
      </c>
      <c r="Z1682" s="5">
        <v>-448392.72</v>
      </c>
      <c r="AA1682" s="5"/>
      <c r="AB1682" s="5">
        <v>514035.04</v>
      </c>
      <c r="AC1682" s="5">
        <v>2588657.69</v>
      </c>
      <c r="AD1682" s="5">
        <v>20640537.98</v>
      </c>
      <c r="AE1682" s="8">
        <f t="shared" si="459"/>
        <v>1865025360.07</v>
      </c>
      <c r="AF1682" s="8">
        <f t="shared" si="460"/>
        <v>1678950250.44</v>
      </c>
      <c r="AG1682" s="8">
        <f t="shared" si="461"/>
        <v>191038210.53</v>
      </c>
      <c r="AH1682" s="8">
        <f t="shared" si="462"/>
        <v>188963587.88</v>
      </c>
      <c r="AI1682" s="8">
        <f t="shared" si="463"/>
        <v>168323049.9</v>
      </c>
      <c r="AJ1682" s="8">
        <f t="shared" si="447"/>
        <v>219843507.37</v>
      </c>
      <c r="AK1682" s="13">
        <f t="shared" si="448"/>
        <v>190733436.94</v>
      </c>
      <c r="AL1682" s="13">
        <f t="shared" si="449"/>
        <v>3082731.57</v>
      </c>
      <c r="AM1682" s="13">
        <f t="shared" si="450"/>
        <v>4464073.99</v>
      </c>
      <c r="AN1682" s="13">
        <f t="shared" si="451"/>
        <v>198280242.5</v>
      </c>
      <c r="AO1682" s="13">
        <f t="shared" si="452"/>
        <v>506048896.18</v>
      </c>
      <c r="AP1682" s="13">
        <f t="shared" si="453"/>
        <v>227755838.09</v>
      </c>
      <c r="AQ1682" s="13">
        <f t="shared" si="454"/>
        <v>207115300.11</v>
      </c>
      <c r="AR1682" s="13">
        <f t="shared" si="455"/>
        <v>208925039.48</v>
      </c>
      <c r="AS1682" s="13">
        <f t="shared" si="456"/>
        <v>188284501.5</v>
      </c>
      <c r="AT1682" s="13">
        <f t="shared" si="457"/>
        <v>177639704.52</v>
      </c>
      <c r="AU1682" s="13">
        <f>AT1682-VLOOKUP(A1682,[1]选股结果!$A$2:$BJ$3005,48,FALSE)*0.08</f>
        <v>40399667.9248</v>
      </c>
      <c r="AV1682" s="13">
        <f t="shared" si="458"/>
        <v>20640537.98</v>
      </c>
    </row>
    <row r="1683" spans="1:48">
      <c r="A1683" s="4" t="s">
        <v>3410</v>
      </c>
      <c r="B1683" s="4" t="s">
        <v>3411</v>
      </c>
      <c r="C1683" s="5">
        <v>1862979536.06</v>
      </c>
      <c r="D1683" s="5">
        <v>0</v>
      </c>
      <c r="E1683" s="5">
        <v>0</v>
      </c>
      <c r="F1683" s="5">
        <v>0</v>
      </c>
      <c r="G1683" s="5">
        <v>1513043252.88</v>
      </c>
      <c r="H1683" s="5">
        <v>0</v>
      </c>
      <c r="I1683" s="5">
        <v>0</v>
      </c>
      <c r="J1683" s="5">
        <v>0</v>
      </c>
      <c r="K1683" s="5">
        <v>0</v>
      </c>
      <c r="L1683" s="5">
        <v>0</v>
      </c>
      <c r="M1683" s="5">
        <v>0</v>
      </c>
      <c r="N1683" s="5">
        <v>0</v>
      </c>
      <c r="O1683" s="5">
        <v>16832715.05</v>
      </c>
      <c r="P1683" s="5">
        <v>15446446.18</v>
      </c>
      <c r="Q1683" s="5">
        <v>124408581.13</v>
      </c>
      <c r="R1683" s="5">
        <v>6573106.83</v>
      </c>
      <c r="S1683" s="5">
        <v>12697276.78</v>
      </c>
      <c r="T1683" s="5">
        <v>5490586.33</v>
      </c>
      <c r="U1683" s="5">
        <v>1752438.42</v>
      </c>
      <c r="V1683" s="5">
        <v>0</v>
      </c>
      <c r="W1683" s="5">
        <v>0</v>
      </c>
      <c r="X1683" s="5">
        <v>5453563.95</v>
      </c>
      <c r="Y1683" s="5">
        <v>7932735.42</v>
      </c>
      <c r="Z1683" s="5">
        <v>13008373.4</v>
      </c>
      <c r="AA1683" s="5"/>
      <c r="AB1683" s="5">
        <v>1311582.78</v>
      </c>
      <c r="AC1683" s="5">
        <v>4387571.43</v>
      </c>
      <c r="AD1683" s="5">
        <v>32981487.03</v>
      </c>
      <c r="AE1683" s="8">
        <f t="shared" si="459"/>
        <v>1862979536.06</v>
      </c>
      <c r="AF1683" s="8">
        <f t="shared" si="460"/>
        <v>1689001378.85</v>
      </c>
      <c r="AG1683" s="8">
        <f t="shared" si="461"/>
        <v>179090817.57</v>
      </c>
      <c r="AH1683" s="8">
        <f t="shared" si="462"/>
        <v>176014828.92</v>
      </c>
      <c r="AI1683" s="8">
        <f t="shared" si="463"/>
        <v>143033341.89</v>
      </c>
      <c r="AJ1683" s="8">
        <f t="shared" si="447"/>
        <v>167696466.43</v>
      </c>
      <c r="AK1683" s="13">
        <f t="shared" si="448"/>
        <v>181910892.63</v>
      </c>
      <c r="AL1683" s="13">
        <f t="shared" si="449"/>
        <v>1752438.42</v>
      </c>
      <c r="AM1683" s="13">
        <f t="shared" si="450"/>
        <v>8216968.71</v>
      </c>
      <c r="AN1683" s="13">
        <f t="shared" si="451"/>
        <v>191880299.76</v>
      </c>
      <c r="AO1683" s="13">
        <f t="shared" si="452"/>
        <v>349936283.18</v>
      </c>
      <c r="AP1683" s="13">
        <f t="shared" si="453"/>
        <v>194608169.41</v>
      </c>
      <c r="AQ1683" s="13">
        <f t="shared" si="454"/>
        <v>161626682.38</v>
      </c>
      <c r="AR1683" s="13">
        <f t="shared" si="455"/>
        <v>194608169.41</v>
      </c>
      <c r="AS1683" s="13">
        <f t="shared" si="456"/>
        <v>161626682.38</v>
      </c>
      <c r="AT1683" s="13">
        <f t="shared" si="457"/>
        <v>158898812.73</v>
      </c>
      <c r="AU1683" s="13">
        <f>AT1683-VLOOKUP(A1683,[1]选股结果!$A$2:$BJ$3005,48,FALSE)*0.08</f>
        <v>32284740.3212</v>
      </c>
      <c r="AV1683" s="13">
        <f t="shared" si="458"/>
        <v>32981487.03</v>
      </c>
    </row>
    <row r="1684" spans="1:48">
      <c r="A1684" s="4" t="s">
        <v>3412</v>
      </c>
      <c r="B1684" s="4" t="s">
        <v>3413</v>
      </c>
      <c r="C1684" s="5">
        <v>1862599918.45</v>
      </c>
      <c r="D1684" s="5">
        <v>0</v>
      </c>
      <c r="E1684" s="5">
        <v>0</v>
      </c>
      <c r="F1684" s="5">
        <v>0</v>
      </c>
      <c r="G1684" s="5">
        <v>807726456.93</v>
      </c>
      <c r="H1684" s="5">
        <v>14111971.39</v>
      </c>
      <c r="I1684" s="5">
        <v>0</v>
      </c>
      <c r="J1684" s="5">
        <v>0</v>
      </c>
      <c r="K1684" s="5">
        <v>0</v>
      </c>
      <c r="L1684" s="5">
        <v>0</v>
      </c>
      <c r="M1684" s="5">
        <v>0</v>
      </c>
      <c r="N1684" s="5">
        <v>0</v>
      </c>
      <c r="O1684" s="5">
        <v>25825826.92</v>
      </c>
      <c r="P1684" s="5">
        <v>98362591.01</v>
      </c>
      <c r="Q1684" s="5">
        <v>229466661.55</v>
      </c>
      <c r="R1684" s="5">
        <v>867902839.35</v>
      </c>
      <c r="S1684" s="5">
        <v>-78537869.45</v>
      </c>
      <c r="T1684" s="5">
        <v>-84529149.98</v>
      </c>
      <c r="U1684" s="5">
        <v>-88890358.94</v>
      </c>
      <c r="V1684" s="5">
        <v>0</v>
      </c>
      <c r="W1684" s="5">
        <v>0</v>
      </c>
      <c r="X1684" s="5">
        <v>2564778.6</v>
      </c>
      <c r="Y1684" s="5">
        <v>433198.3</v>
      </c>
      <c r="Z1684" s="5">
        <v>-218521.88</v>
      </c>
      <c r="AA1684" s="5"/>
      <c r="AB1684" s="5">
        <v>11564533.66</v>
      </c>
      <c r="AC1684" s="5">
        <v>136762.17</v>
      </c>
      <c r="AD1684" s="5">
        <v>-1509390.09</v>
      </c>
      <c r="AE1684" s="8">
        <f t="shared" si="459"/>
        <v>1862599918.45</v>
      </c>
      <c r="AF1684" s="8">
        <f t="shared" si="460"/>
        <v>1950746506.31</v>
      </c>
      <c r="AG1684" s="8">
        <f t="shared" si="461"/>
        <v>-175892236.62</v>
      </c>
      <c r="AH1684" s="8">
        <f t="shared" si="462"/>
        <v>-164464465.13</v>
      </c>
      <c r="AI1684" s="8">
        <f t="shared" si="463"/>
        <v>-162955075.04</v>
      </c>
      <c r="AJ1684" s="8">
        <f t="shared" si="447"/>
        <v>342660506.29</v>
      </c>
      <c r="AK1684" s="13">
        <f t="shared" si="448"/>
        <v>-87713389.5599998</v>
      </c>
      <c r="AL1684" s="13">
        <f t="shared" si="449"/>
        <v>-88890358.94</v>
      </c>
      <c r="AM1684" s="13">
        <f t="shared" si="450"/>
        <v>13005679.97</v>
      </c>
      <c r="AN1684" s="13">
        <f t="shared" si="451"/>
        <v>-163598068.53</v>
      </c>
      <c r="AO1684" s="13">
        <f t="shared" si="452"/>
        <v>1054873461.52</v>
      </c>
      <c r="AP1684" s="13">
        <f t="shared" si="453"/>
        <v>-152139287.62</v>
      </c>
      <c r="AQ1684" s="13">
        <f t="shared" si="454"/>
        <v>-150629897.53</v>
      </c>
      <c r="AR1684" s="13">
        <f t="shared" si="455"/>
        <v>-166251259.01</v>
      </c>
      <c r="AS1684" s="13">
        <f t="shared" si="456"/>
        <v>-164741868.92</v>
      </c>
      <c r="AT1684" s="13">
        <f t="shared" si="457"/>
        <v>-162088678.44</v>
      </c>
      <c r="AU1684" s="13">
        <f>AT1684-VLOOKUP(A1684,[1]选股结果!$A$2:$BJ$3005,48,FALSE)*0.08</f>
        <v>-1099447441.1248</v>
      </c>
      <c r="AV1684" s="13">
        <f t="shared" si="458"/>
        <v>-1509390.09</v>
      </c>
    </row>
    <row r="1685" spans="1:48">
      <c r="A1685" s="4" t="s">
        <v>3414</v>
      </c>
      <c r="B1685" s="4" t="s">
        <v>3415</v>
      </c>
      <c r="C1685" s="5">
        <v>1860165805.86</v>
      </c>
      <c r="D1685" s="5">
        <v>0</v>
      </c>
      <c r="E1685" s="5">
        <v>0</v>
      </c>
      <c r="F1685" s="5">
        <v>0</v>
      </c>
      <c r="G1685" s="5">
        <v>1670870369.02</v>
      </c>
      <c r="H1685" s="5">
        <v>0</v>
      </c>
      <c r="I1685" s="5">
        <v>0</v>
      </c>
      <c r="J1685" s="5">
        <v>0</v>
      </c>
      <c r="K1685" s="5">
        <v>0</v>
      </c>
      <c r="L1685" s="5">
        <v>0</v>
      </c>
      <c r="M1685" s="5">
        <v>0</v>
      </c>
      <c r="N1685" s="5">
        <v>0</v>
      </c>
      <c r="O1685" s="5">
        <v>0</v>
      </c>
      <c r="P1685" s="5">
        <v>82546910.74</v>
      </c>
      <c r="Q1685" s="5">
        <v>71163503.63</v>
      </c>
      <c r="R1685" s="5">
        <v>27651998.74</v>
      </c>
      <c r="S1685" s="5">
        <v>4084287.17</v>
      </c>
      <c r="T1685" s="5">
        <v>965644.54</v>
      </c>
      <c r="U1685" s="5">
        <v>0</v>
      </c>
      <c r="V1685" s="5">
        <v>0</v>
      </c>
      <c r="W1685" s="5">
        <v>-900200</v>
      </c>
      <c r="X1685" s="5">
        <v>-4705.36</v>
      </c>
      <c r="Y1685" s="5">
        <v>0</v>
      </c>
      <c r="Z1685" s="5">
        <v>-92893.78</v>
      </c>
      <c r="AA1685" s="5"/>
      <c r="AB1685" s="5">
        <v>228237.49</v>
      </c>
      <c r="AC1685" s="5">
        <v>180859.76</v>
      </c>
      <c r="AD1685" s="5">
        <v>11519452.87</v>
      </c>
      <c r="AE1685" s="8">
        <f t="shared" si="459"/>
        <v>1860165805.86</v>
      </c>
      <c r="AF1685" s="8">
        <f t="shared" si="460"/>
        <v>1856317069.3</v>
      </c>
      <c r="AG1685" s="8">
        <f t="shared" si="461"/>
        <v>3825992.67999994</v>
      </c>
      <c r="AH1685" s="8">
        <f t="shared" si="462"/>
        <v>3873370.40999994</v>
      </c>
      <c r="AI1685" s="8">
        <f t="shared" si="463"/>
        <v>-7646082.46000006</v>
      </c>
      <c r="AJ1685" s="8">
        <f t="shared" si="447"/>
        <v>153663036.64</v>
      </c>
      <c r="AK1685" s="13">
        <f t="shared" si="448"/>
        <v>3848736.55999993</v>
      </c>
      <c r="AL1685" s="13">
        <f t="shared" si="449"/>
        <v>0</v>
      </c>
      <c r="AM1685" s="13">
        <f t="shared" si="450"/>
        <v>24633.85</v>
      </c>
      <c r="AN1685" s="13">
        <f t="shared" si="451"/>
        <v>3873370.40999993</v>
      </c>
      <c r="AO1685" s="13">
        <f t="shared" si="452"/>
        <v>189295436.84</v>
      </c>
      <c r="AP1685" s="13">
        <f t="shared" si="453"/>
        <v>7933023.72999993</v>
      </c>
      <c r="AQ1685" s="13">
        <f t="shared" si="454"/>
        <v>-3586429.14000007</v>
      </c>
      <c r="AR1685" s="13">
        <f t="shared" si="455"/>
        <v>7933023.72999993</v>
      </c>
      <c r="AS1685" s="13">
        <f t="shared" si="456"/>
        <v>-3586429.14000007</v>
      </c>
      <c r="AT1685" s="13">
        <f t="shared" si="457"/>
        <v>-7646082.46000007</v>
      </c>
      <c r="AU1685" s="13">
        <f>AT1685-VLOOKUP(A1685,[1]选股结果!$A$2:$BJ$3005,48,FALSE)*0.08</f>
        <v>-142972770.0288</v>
      </c>
      <c r="AV1685" s="13">
        <f t="shared" si="458"/>
        <v>11519452.87</v>
      </c>
    </row>
    <row r="1686" spans="1:48">
      <c r="A1686" s="4" t="s">
        <v>3416</v>
      </c>
      <c r="B1686" s="4" t="s">
        <v>3417</v>
      </c>
      <c r="C1686" s="5">
        <v>1859768724.22</v>
      </c>
      <c r="D1686" s="5">
        <v>0</v>
      </c>
      <c r="E1686" s="5">
        <v>0</v>
      </c>
      <c r="F1686" s="5">
        <v>0</v>
      </c>
      <c r="G1686" s="5">
        <v>1111025038.64</v>
      </c>
      <c r="H1686" s="5">
        <v>34487886.25</v>
      </c>
      <c r="I1686" s="5">
        <v>0</v>
      </c>
      <c r="J1686" s="5">
        <v>0</v>
      </c>
      <c r="K1686" s="5">
        <v>0</v>
      </c>
      <c r="L1686" s="5">
        <v>0</v>
      </c>
      <c r="M1686" s="5">
        <v>0</v>
      </c>
      <c r="N1686" s="5">
        <v>0</v>
      </c>
      <c r="O1686" s="5">
        <v>12752329.2</v>
      </c>
      <c r="P1686" s="5">
        <v>9222807.01</v>
      </c>
      <c r="Q1686" s="5">
        <v>100760610.32</v>
      </c>
      <c r="R1686" s="5">
        <v>2500285.05</v>
      </c>
      <c r="S1686" s="5">
        <v>31568486.76</v>
      </c>
      <c r="T1686" s="5">
        <v>-393770.02</v>
      </c>
      <c r="U1686" s="5">
        <v>-24486945.15</v>
      </c>
      <c r="V1686" s="5">
        <v>0</v>
      </c>
      <c r="W1686" s="5">
        <v>0</v>
      </c>
      <c r="X1686" s="5">
        <v>7805758.22</v>
      </c>
      <c r="Y1686" s="5">
        <v>38494.93</v>
      </c>
      <c r="Z1686" s="5">
        <v>0</v>
      </c>
      <c r="AA1686" s="5"/>
      <c r="AB1686" s="5">
        <v>1003459.89</v>
      </c>
      <c r="AC1686" s="5">
        <v>5431424.38</v>
      </c>
      <c r="AD1686" s="5">
        <v>48019645.32</v>
      </c>
      <c r="AE1686" s="8">
        <f t="shared" si="459"/>
        <v>1859768724.22</v>
      </c>
      <c r="AF1686" s="8">
        <f t="shared" si="460"/>
        <v>1267829556.98</v>
      </c>
      <c r="AG1686" s="8">
        <f t="shared" si="461"/>
        <v>583701144.07</v>
      </c>
      <c r="AH1686" s="8">
        <f t="shared" si="462"/>
        <v>579273179.58</v>
      </c>
      <c r="AI1686" s="8">
        <f t="shared" si="463"/>
        <v>531253534.26</v>
      </c>
      <c r="AJ1686" s="8">
        <f t="shared" si="447"/>
        <v>127202205.95</v>
      </c>
      <c r="AK1686" s="13">
        <f t="shared" si="448"/>
        <v>591977662.17</v>
      </c>
      <c r="AL1686" s="13">
        <f t="shared" si="449"/>
        <v>-24486945.15</v>
      </c>
      <c r="AM1686" s="13">
        <f t="shared" si="450"/>
        <v>11859452.42</v>
      </c>
      <c r="AN1686" s="13">
        <f t="shared" si="451"/>
        <v>579350169.44</v>
      </c>
      <c r="AO1686" s="13">
        <f t="shared" si="452"/>
        <v>748743685.58</v>
      </c>
      <c r="AP1686" s="13">
        <f t="shared" si="453"/>
        <v>658034035.18</v>
      </c>
      <c r="AQ1686" s="13">
        <f t="shared" si="454"/>
        <v>610014389.86</v>
      </c>
      <c r="AR1686" s="13">
        <f t="shared" si="455"/>
        <v>623546148.93</v>
      </c>
      <c r="AS1686" s="13">
        <f t="shared" si="456"/>
        <v>575526503.61</v>
      </c>
      <c r="AT1686" s="13">
        <f t="shared" si="457"/>
        <v>531330524.12</v>
      </c>
      <c r="AU1686" s="13">
        <f>AT1686-VLOOKUP(A1686,[1]选股结果!$A$2:$BJ$3005,48,FALSE)*0.08</f>
        <v>153626555.2256</v>
      </c>
      <c r="AV1686" s="13">
        <f t="shared" si="458"/>
        <v>48019645.3200001</v>
      </c>
    </row>
    <row r="1687" spans="1:48">
      <c r="A1687" s="4" t="s">
        <v>3418</v>
      </c>
      <c r="B1687" s="4" t="s">
        <v>3419</v>
      </c>
      <c r="C1687" s="5">
        <v>1858462711.17</v>
      </c>
      <c r="D1687" s="5">
        <v>0</v>
      </c>
      <c r="E1687" s="5">
        <v>0</v>
      </c>
      <c r="F1687" s="5">
        <v>0</v>
      </c>
      <c r="G1687" s="5">
        <v>1228941859.83</v>
      </c>
      <c r="H1687" s="5">
        <v>9381983.53</v>
      </c>
      <c r="I1687" s="5">
        <v>0</v>
      </c>
      <c r="J1687" s="5">
        <v>0</v>
      </c>
      <c r="K1687" s="5">
        <v>0</v>
      </c>
      <c r="L1687" s="5">
        <v>0</v>
      </c>
      <c r="M1687" s="5">
        <v>0</v>
      </c>
      <c r="N1687" s="5">
        <v>0</v>
      </c>
      <c r="O1687" s="5">
        <v>12083362.84</v>
      </c>
      <c r="P1687" s="5">
        <v>26604835.4</v>
      </c>
      <c r="Q1687" s="5">
        <v>64770336.79</v>
      </c>
      <c r="R1687" s="5">
        <v>69228542.81</v>
      </c>
      <c r="S1687" s="5">
        <v>5379039.98</v>
      </c>
      <c r="T1687" s="5">
        <v>18883727.84</v>
      </c>
      <c r="U1687" s="5">
        <v>5531012.61</v>
      </c>
      <c r="V1687" s="5">
        <v>0</v>
      </c>
      <c r="W1687" s="5">
        <v>0</v>
      </c>
      <c r="X1687" s="5">
        <v>-2876416.21</v>
      </c>
      <c r="Y1687" s="5">
        <v>6783408.33</v>
      </c>
      <c r="Z1687" s="5">
        <v>54555.85</v>
      </c>
      <c r="AA1687" s="5"/>
      <c r="AB1687" s="5">
        <v>309165.89</v>
      </c>
      <c r="AC1687" s="5">
        <v>339683.05</v>
      </c>
      <c r="AD1687" s="5">
        <v>74198377.85</v>
      </c>
      <c r="AE1687" s="8">
        <f t="shared" si="459"/>
        <v>1858462711.17</v>
      </c>
      <c r="AF1687" s="8">
        <f t="shared" si="460"/>
        <v>1407007977.65</v>
      </c>
      <c r="AG1687" s="8">
        <f t="shared" si="461"/>
        <v>466486025.09</v>
      </c>
      <c r="AH1687" s="8">
        <f t="shared" si="462"/>
        <v>466455507.93</v>
      </c>
      <c r="AI1687" s="8">
        <f t="shared" si="463"/>
        <v>392257130.08</v>
      </c>
      <c r="AJ1687" s="8">
        <f t="shared" si="447"/>
        <v>110272460.52</v>
      </c>
      <c r="AK1687" s="13">
        <f t="shared" si="448"/>
        <v>458238141.85</v>
      </c>
      <c r="AL1687" s="13">
        <f t="shared" si="449"/>
        <v>5531012.61</v>
      </c>
      <c r="AM1687" s="13">
        <f t="shared" si="450"/>
        <v>16253170.13</v>
      </c>
      <c r="AN1687" s="13">
        <f t="shared" si="451"/>
        <v>480022324.59</v>
      </c>
      <c r="AO1687" s="13">
        <f t="shared" si="452"/>
        <v>629520851.34</v>
      </c>
      <c r="AP1687" s="13">
        <f t="shared" si="453"/>
        <v>472999165.36</v>
      </c>
      <c r="AQ1687" s="13">
        <f t="shared" si="454"/>
        <v>398800787.51</v>
      </c>
      <c r="AR1687" s="13">
        <f t="shared" si="455"/>
        <v>463617181.83</v>
      </c>
      <c r="AS1687" s="13">
        <f t="shared" si="456"/>
        <v>389418803.98</v>
      </c>
      <c r="AT1687" s="13">
        <f t="shared" si="457"/>
        <v>405823946.74</v>
      </c>
      <c r="AU1687" s="13">
        <f>AT1687-VLOOKUP(A1687,[1]选股结果!$A$2:$BJ$3005,48,FALSE)*0.08</f>
        <v>234998454.1144</v>
      </c>
      <c r="AV1687" s="13">
        <f t="shared" si="458"/>
        <v>74198377.85</v>
      </c>
    </row>
    <row r="1688" spans="1:48">
      <c r="A1688" s="4" t="s">
        <v>3420</v>
      </c>
      <c r="B1688" s="4" t="s">
        <v>3421</v>
      </c>
      <c r="C1688" s="5">
        <v>1855838585.27</v>
      </c>
      <c r="D1688" s="5">
        <v>0</v>
      </c>
      <c r="E1688" s="5">
        <v>0</v>
      </c>
      <c r="F1688" s="5">
        <v>0</v>
      </c>
      <c r="G1688" s="5">
        <v>1564185235.74</v>
      </c>
      <c r="H1688" s="5">
        <v>47325121.06</v>
      </c>
      <c r="I1688" s="5">
        <v>0</v>
      </c>
      <c r="J1688" s="5">
        <v>0</v>
      </c>
      <c r="K1688" s="5">
        <v>0</v>
      </c>
      <c r="L1688" s="5">
        <v>0</v>
      </c>
      <c r="M1688" s="5">
        <v>0</v>
      </c>
      <c r="N1688" s="5">
        <v>0</v>
      </c>
      <c r="O1688" s="5">
        <v>12965829.67</v>
      </c>
      <c r="P1688" s="5">
        <v>57801388.04</v>
      </c>
      <c r="Q1688" s="5">
        <v>100305457.31</v>
      </c>
      <c r="R1688" s="5">
        <v>65873094.21</v>
      </c>
      <c r="S1688" s="5">
        <v>70986068.55</v>
      </c>
      <c r="T1688" s="5">
        <v>7333.33</v>
      </c>
      <c r="U1688" s="5">
        <v>0</v>
      </c>
      <c r="V1688" s="5">
        <v>0</v>
      </c>
      <c r="W1688" s="5">
        <v>3041791.91</v>
      </c>
      <c r="X1688" s="5">
        <v>702079.2</v>
      </c>
      <c r="Y1688" s="5">
        <v>14029371.49</v>
      </c>
      <c r="Z1688" s="5">
        <v>0</v>
      </c>
      <c r="AA1688" s="5"/>
      <c r="AB1688" s="5">
        <v>173875.99</v>
      </c>
      <c r="AC1688" s="5">
        <v>1331052.5</v>
      </c>
      <c r="AD1688" s="5">
        <v>1596205.71</v>
      </c>
      <c r="AE1688" s="8">
        <f t="shared" si="459"/>
        <v>1855838585.27</v>
      </c>
      <c r="AF1688" s="8">
        <f t="shared" si="460"/>
        <v>1872117073.52</v>
      </c>
      <c r="AG1688" s="8">
        <f t="shared" si="461"/>
        <v>-27960813.7</v>
      </c>
      <c r="AH1688" s="8">
        <f t="shared" si="462"/>
        <v>-29117990.21</v>
      </c>
      <c r="AI1688" s="8">
        <f t="shared" si="463"/>
        <v>-30714195.92</v>
      </c>
      <c r="AJ1688" s="8">
        <f t="shared" si="447"/>
        <v>186259223.02</v>
      </c>
      <c r="AK1688" s="13">
        <f t="shared" si="448"/>
        <v>-2249116.76000004</v>
      </c>
      <c r="AL1688" s="13">
        <f t="shared" si="449"/>
        <v>0</v>
      </c>
      <c r="AM1688" s="13">
        <f t="shared" si="450"/>
        <v>1189869.53</v>
      </c>
      <c r="AN1688" s="13">
        <f t="shared" si="451"/>
        <v>-1059247.23000004</v>
      </c>
      <c r="AO1688" s="13">
        <f t="shared" si="452"/>
        <v>291653349.53</v>
      </c>
      <c r="AP1688" s="13">
        <f t="shared" si="453"/>
        <v>116062072.85</v>
      </c>
      <c r="AQ1688" s="13">
        <f t="shared" si="454"/>
        <v>114465867.14</v>
      </c>
      <c r="AR1688" s="13">
        <f t="shared" si="455"/>
        <v>68736951.79</v>
      </c>
      <c r="AS1688" s="13">
        <f t="shared" si="456"/>
        <v>67140746.08</v>
      </c>
      <c r="AT1688" s="13">
        <f t="shared" si="457"/>
        <v>-2655452.94000004</v>
      </c>
      <c r="AU1688" s="13">
        <f>AT1688-VLOOKUP(A1688,[1]选股结果!$A$2:$BJ$3005,48,FALSE)*0.08</f>
        <v>-115482089.6944</v>
      </c>
      <c r="AV1688" s="13">
        <f t="shared" si="458"/>
        <v>1596205.71</v>
      </c>
    </row>
    <row r="1689" spans="1:48">
      <c r="A1689" s="4" t="s">
        <v>3422</v>
      </c>
      <c r="B1689" s="4" t="s">
        <v>3423</v>
      </c>
      <c r="C1689" s="5">
        <v>1855221588.72</v>
      </c>
      <c r="D1689" s="5">
        <v>0</v>
      </c>
      <c r="E1689" s="5">
        <v>0</v>
      </c>
      <c r="F1689" s="5">
        <v>0</v>
      </c>
      <c r="G1689" s="5">
        <v>1546476002.85</v>
      </c>
      <c r="H1689" s="5">
        <v>0</v>
      </c>
      <c r="I1689" s="5">
        <v>0</v>
      </c>
      <c r="J1689" s="5">
        <v>0</v>
      </c>
      <c r="K1689" s="5">
        <v>0</v>
      </c>
      <c r="L1689" s="5">
        <v>0</v>
      </c>
      <c r="M1689" s="5">
        <v>0</v>
      </c>
      <c r="N1689" s="5">
        <v>0</v>
      </c>
      <c r="O1689" s="5">
        <v>23738578.84</v>
      </c>
      <c r="P1689" s="5">
        <v>11997084.43</v>
      </c>
      <c r="Q1689" s="5">
        <v>75057675.11</v>
      </c>
      <c r="R1689" s="5">
        <v>0</v>
      </c>
      <c r="S1689" s="5">
        <v>-7165502.98</v>
      </c>
      <c r="T1689" s="5">
        <v>0</v>
      </c>
      <c r="U1689" s="5">
        <v>0</v>
      </c>
      <c r="V1689" s="5">
        <v>0</v>
      </c>
      <c r="W1689" s="5">
        <v>0</v>
      </c>
      <c r="X1689" s="5">
        <v>31341.57</v>
      </c>
      <c r="Y1689" s="5">
        <v>483636.85</v>
      </c>
      <c r="Z1689" s="5">
        <v>0</v>
      </c>
      <c r="AA1689" s="5"/>
      <c r="AB1689" s="5">
        <v>71936.25</v>
      </c>
      <c r="AC1689" s="5">
        <v>307055.25</v>
      </c>
      <c r="AD1689" s="5">
        <v>57744621.01</v>
      </c>
      <c r="AE1689" s="8">
        <f t="shared" si="459"/>
        <v>1855221588.72</v>
      </c>
      <c r="AF1689" s="8">
        <f t="shared" si="460"/>
        <v>1650103838.25</v>
      </c>
      <c r="AG1689" s="8">
        <f t="shared" si="461"/>
        <v>204602772.05</v>
      </c>
      <c r="AH1689" s="8">
        <f t="shared" si="462"/>
        <v>204367653.05</v>
      </c>
      <c r="AI1689" s="8">
        <f t="shared" si="463"/>
        <v>146623032.04</v>
      </c>
      <c r="AJ1689" s="8">
        <f t="shared" si="447"/>
        <v>111512094.23</v>
      </c>
      <c r="AK1689" s="13">
        <f t="shared" si="448"/>
        <v>205601387.32</v>
      </c>
      <c r="AL1689" s="13">
        <f t="shared" si="449"/>
        <v>0</v>
      </c>
      <c r="AM1689" s="13">
        <f t="shared" si="450"/>
        <v>-266460.57</v>
      </c>
      <c r="AN1689" s="13">
        <f t="shared" si="451"/>
        <v>205334926.75</v>
      </c>
      <c r="AO1689" s="13">
        <f t="shared" si="452"/>
        <v>308745585.87</v>
      </c>
      <c r="AP1689" s="13">
        <f t="shared" si="453"/>
        <v>198435884.34</v>
      </c>
      <c r="AQ1689" s="13">
        <f t="shared" si="454"/>
        <v>140691263.33</v>
      </c>
      <c r="AR1689" s="13">
        <f t="shared" si="455"/>
        <v>198435884.34</v>
      </c>
      <c r="AS1689" s="13">
        <f t="shared" si="456"/>
        <v>140691263.33</v>
      </c>
      <c r="AT1689" s="13">
        <f t="shared" si="457"/>
        <v>147590305.74</v>
      </c>
      <c r="AU1689" s="13">
        <f>AT1689-VLOOKUP(A1689,[1]选股结果!$A$2:$BJ$3005,48,FALSE)*0.08</f>
        <v>-78142508.224</v>
      </c>
      <c r="AV1689" s="13">
        <f t="shared" si="458"/>
        <v>57744621.01</v>
      </c>
    </row>
    <row r="1690" spans="1:48">
      <c r="A1690" s="4" t="s">
        <v>3424</v>
      </c>
      <c r="B1690" s="4" t="s">
        <v>3425</v>
      </c>
      <c r="C1690" s="5">
        <v>1854248631.58</v>
      </c>
      <c r="D1690" s="5">
        <v>0</v>
      </c>
      <c r="E1690" s="5">
        <v>0</v>
      </c>
      <c r="F1690" s="5">
        <v>0</v>
      </c>
      <c r="G1690" s="5">
        <v>1395823932.32</v>
      </c>
      <c r="H1690" s="5">
        <v>58989729.91</v>
      </c>
      <c r="I1690" s="5">
        <v>0</v>
      </c>
      <c r="J1690" s="5">
        <v>0</v>
      </c>
      <c r="K1690" s="5">
        <v>0</v>
      </c>
      <c r="L1690" s="5">
        <v>0</v>
      </c>
      <c r="M1690" s="5">
        <v>0</v>
      </c>
      <c r="N1690" s="5">
        <v>0</v>
      </c>
      <c r="O1690" s="5">
        <v>14436524.58</v>
      </c>
      <c r="P1690" s="5">
        <v>23161525.02</v>
      </c>
      <c r="Q1690" s="5">
        <v>62807699.67</v>
      </c>
      <c r="R1690" s="5">
        <v>65299268.35</v>
      </c>
      <c r="S1690" s="5">
        <v>88166366.58</v>
      </c>
      <c r="T1690" s="5">
        <v>12119174.91</v>
      </c>
      <c r="U1690" s="5">
        <v>-487267.32</v>
      </c>
      <c r="V1690" s="5">
        <v>0</v>
      </c>
      <c r="W1690" s="5">
        <v>-2492691.2</v>
      </c>
      <c r="X1690" s="5">
        <v>15775733.38</v>
      </c>
      <c r="Y1690" s="5">
        <v>22483280.36</v>
      </c>
      <c r="Z1690" s="5">
        <v>-166326.37</v>
      </c>
      <c r="AA1690" s="5"/>
      <c r="AB1690" s="5">
        <v>306168.28</v>
      </c>
      <c r="AC1690" s="5">
        <v>17956822.51</v>
      </c>
      <c r="AD1690" s="5">
        <v>28299108.42</v>
      </c>
      <c r="AE1690" s="8">
        <f t="shared" si="459"/>
        <v>1854248631.58</v>
      </c>
      <c r="AF1690" s="8">
        <f t="shared" si="460"/>
        <v>1649695316.52</v>
      </c>
      <c r="AG1690" s="8">
        <f t="shared" si="461"/>
        <v>175754458.66</v>
      </c>
      <c r="AH1690" s="8">
        <f t="shared" si="462"/>
        <v>158103804.43</v>
      </c>
      <c r="AI1690" s="8">
        <f t="shared" si="463"/>
        <v>129804696.01</v>
      </c>
      <c r="AJ1690" s="8">
        <f t="shared" si="447"/>
        <v>140539683.86</v>
      </c>
      <c r="AK1690" s="13">
        <f t="shared" si="448"/>
        <v>227036595.42</v>
      </c>
      <c r="AL1690" s="13">
        <f t="shared" si="449"/>
        <v>-487267.32</v>
      </c>
      <c r="AM1690" s="13">
        <f t="shared" si="450"/>
        <v>-23478962.95</v>
      </c>
      <c r="AN1690" s="13">
        <f t="shared" si="451"/>
        <v>203070365.15</v>
      </c>
      <c r="AO1690" s="13">
        <f t="shared" si="452"/>
        <v>458424699.26</v>
      </c>
      <c r="AP1690" s="13">
        <f t="shared" si="453"/>
        <v>374192691.91</v>
      </c>
      <c r="AQ1690" s="13">
        <f t="shared" si="454"/>
        <v>345893583.49</v>
      </c>
      <c r="AR1690" s="13">
        <f t="shared" si="455"/>
        <v>315202962</v>
      </c>
      <c r="AS1690" s="13">
        <f t="shared" si="456"/>
        <v>286903853.58</v>
      </c>
      <c r="AT1690" s="13">
        <f t="shared" si="457"/>
        <v>174771256.73</v>
      </c>
      <c r="AU1690" s="13">
        <f>AT1690-VLOOKUP(A1690,[1]选股结果!$A$2:$BJ$3005,48,FALSE)*0.08</f>
        <v>49384851.874</v>
      </c>
      <c r="AV1690" s="13">
        <f t="shared" si="458"/>
        <v>28299108.42</v>
      </c>
    </row>
    <row r="1691" spans="1:48">
      <c r="A1691" s="4" t="s">
        <v>3426</v>
      </c>
      <c r="B1691" s="4" t="s">
        <v>3427</v>
      </c>
      <c r="C1691" s="5">
        <v>1854007077.42</v>
      </c>
      <c r="D1691" s="5">
        <v>0</v>
      </c>
      <c r="E1691" s="5">
        <v>0</v>
      </c>
      <c r="F1691" s="5">
        <v>0</v>
      </c>
      <c r="G1691" s="5">
        <v>996428175.91</v>
      </c>
      <c r="H1691" s="5">
        <v>0</v>
      </c>
      <c r="I1691" s="5">
        <v>0</v>
      </c>
      <c r="J1691" s="5">
        <v>0</v>
      </c>
      <c r="K1691" s="5">
        <v>0</v>
      </c>
      <c r="L1691" s="5">
        <v>0</v>
      </c>
      <c r="M1691" s="5">
        <v>0</v>
      </c>
      <c r="N1691" s="5">
        <v>0</v>
      </c>
      <c r="O1691" s="5">
        <v>18580180.31</v>
      </c>
      <c r="P1691" s="5">
        <v>295574766.76</v>
      </c>
      <c r="Q1691" s="5">
        <v>29319397.49</v>
      </c>
      <c r="R1691" s="5">
        <v>14185942.05</v>
      </c>
      <c r="S1691" s="5">
        <v>-30172711.65</v>
      </c>
      <c r="T1691" s="5">
        <v>1237273.51</v>
      </c>
      <c r="U1691" s="5">
        <v>-67301.49</v>
      </c>
      <c r="V1691" s="5">
        <v>0</v>
      </c>
      <c r="W1691" s="5">
        <v>0</v>
      </c>
      <c r="X1691" s="5">
        <v>0</v>
      </c>
      <c r="Y1691" s="5">
        <v>0</v>
      </c>
      <c r="Z1691" s="5">
        <v>-987999.79</v>
      </c>
      <c r="AA1691" s="5"/>
      <c r="AB1691" s="5">
        <v>39312.73</v>
      </c>
      <c r="AC1691" s="5">
        <v>279495.75</v>
      </c>
      <c r="AD1691" s="5">
        <v>131260580.93</v>
      </c>
      <c r="AE1691" s="8">
        <f t="shared" si="459"/>
        <v>1854007077.42</v>
      </c>
      <c r="AF1691" s="8">
        <f t="shared" si="460"/>
        <v>1323915750.87</v>
      </c>
      <c r="AG1691" s="8">
        <f t="shared" si="461"/>
        <v>530340600.27</v>
      </c>
      <c r="AH1691" s="8">
        <f t="shared" si="462"/>
        <v>530100417.25</v>
      </c>
      <c r="AI1691" s="8">
        <f t="shared" si="463"/>
        <v>398839836.32</v>
      </c>
      <c r="AJ1691" s="8">
        <f t="shared" si="447"/>
        <v>343714527.58</v>
      </c>
      <c r="AK1691" s="13">
        <f t="shared" si="448"/>
        <v>530091326.55</v>
      </c>
      <c r="AL1691" s="13">
        <f t="shared" si="449"/>
        <v>-67301.49</v>
      </c>
      <c r="AM1691" s="13">
        <f t="shared" si="450"/>
        <v>76392.19</v>
      </c>
      <c r="AN1691" s="13">
        <f t="shared" si="451"/>
        <v>530100417.25</v>
      </c>
      <c r="AO1691" s="13">
        <f t="shared" si="452"/>
        <v>857578901.51</v>
      </c>
      <c r="AP1691" s="13">
        <f t="shared" si="453"/>
        <v>499918614.9</v>
      </c>
      <c r="AQ1691" s="13">
        <f t="shared" si="454"/>
        <v>368658033.97</v>
      </c>
      <c r="AR1691" s="13">
        <f t="shared" si="455"/>
        <v>499918614.9</v>
      </c>
      <c r="AS1691" s="13">
        <f t="shared" si="456"/>
        <v>368658033.97</v>
      </c>
      <c r="AT1691" s="13">
        <f t="shared" si="457"/>
        <v>398839836.32</v>
      </c>
      <c r="AU1691" s="13">
        <f>AT1691-VLOOKUP(A1691,[1]选股结果!$A$2:$BJ$3005,48,FALSE)*0.08</f>
        <v>223822280.9472</v>
      </c>
      <c r="AV1691" s="13">
        <f t="shared" si="458"/>
        <v>131260580.93</v>
      </c>
    </row>
    <row r="1692" spans="1:48">
      <c r="A1692" s="4" t="s">
        <v>3428</v>
      </c>
      <c r="B1692" s="4" t="s">
        <v>3429</v>
      </c>
      <c r="C1692" s="5">
        <v>1850443801.38</v>
      </c>
      <c r="D1692" s="5">
        <v>0</v>
      </c>
      <c r="E1692" s="5">
        <v>0</v>
      </c>
      <c r="F1692" s="5">
        <v>0</v>
      </c>
      <c r="G1692" s="5">
        <v>1175994936.17</v>
      </c>
      <c r="H1692" s="5">
        <v>4191196.44</v>
      </c>
      <c r="I1692" s="5">
        <v>0</v>
      </c>
      <c r="J1692" s="5">
        <v>0</v>
      </c>
      <c r="K1692" s="5">
        <v>0</v>
      </c>
      <c r="L1692" s="5">
        <v>0</v>
      </c>
      <c r="M1692" s="5">
        <v>0</v>
      </c>
      <c r="N1692" s="5">
        <v>0</v>
      </c>
      <c r="O1692" s="5">
        <v>12383776.4</v>
      </c>
      <c r="P1692" s="5">
        <v>29550450.27</v>
      </c>
      <c r="Q1692" s="5">
        <v>122982957.17</v>
      </c>
      <c r="R1692" s="5">
        <v>36783597.79</v>
      </c>
      <c r="S1692" s="5">
        <v>-28496382.91</v>
      </c>
      <c r="T1692" s="5">
        <v>-19965372.06</v>
      </c>
      <c r="U1692" s="5">
        <v>-49921000.06</v>
      </c>
      <c r="V1692" s="5">
        <v>0</v>
      </c>
      <c r="W1692" s="5">
        <v>-376362.17</v>
      </c>
      <c r="X1692" s="5">
        <v>6156601.89</v>
      </c>
      <c r="Y1692" s="5">
        <v>0</v>
      </c>
      <c r="Z1692" s="5">
        <v>0</v>
      </c>
      <c r="AA1692" s="5"/>
      <c r="AB1692" s="5">
        <v>7944447.69</v>
      </c>
      <c r="AC1692" s="5">
        <v>701557.31</v>
      </c>
      <c r="AD1692" s="5">
        <v>71475948.86</v>
      </c>
      <c r="AE1692" s="8">
        <f t="shared" si="459"/>
        <v>1850443801.38</v>
      </c>
      <c r="AF1692" s="8">
        <f t="shared" si="460"/>
        <v>1349199334.89</v>
      </c>
      <c r="AG1692" s="8">
        <f t="shared" si="461"/>
        <v>474746130.37</v>
      </c>
      <c r="AH1692" s="8">
        <f t="shared" si="462"/>
        <v>481989020.75</v>
      </c>
      <c r="AI1692" s="8">
        <f t="shared" si="463"/>
        <v>410513071.89</v>
      </c>
      <c r="AJ1692" s="8">
        <f t="shared" si="447"/>
        <v>157674293.46</v>
      </c>
      <c r="AK1692" s="13">
        <f t="shared" si="448"/>
        <v>501244466.49</v>
      </c>
      <c r="AL1692" s="13">
        <f t="shared" si="449"/>
        <v>-49921000.06</v>
      </c>
      <c r="AM1692" s="13">
        <f t="shared" si="450"/>
        <v>30665554.32</v>
      </c>
      <c r="AN1692" s="13">
        <f t="shared" si="451"/>
        <v>481989020.75</v>
      </c>
      <c r="AO1692" s="13">
        <f t="shared" si="452"/>
        <v>674448865.21</v>
      </c>
      <c r="AP1692" s="13">
        <f t="shared" si="453"/>
        <v>476939280.02</v>
      </c>
      <c r="AQ1692" s="13">
        <f t="shared" si="454"/>
        <v>405463331.16</v>
      </c>
      <c r="AR1692" s="13">
        <f t="shared" si="455"/>
        <v>472748083.58</v>
      </c>
      <c r="AS1692" s="13">
        <f t="shared" si="456"/>
        <v>401272134.72</v>
      </c>
      <c r="AT1692" s="13">
        <f t="shared" si="457"/>
        <v>410513071.89</v>
      </c>
      <c r="AU1692" s="13">
        <f>AT1692-VLOOKUP(A1692,[1]选股结果!$A$2:$BJ$3005,48,FALSE)*0.08</f>
        <v>-533001757.0324</v>
      </c>
      <c r="AV1692" s="13">
        <f t="shared" si="458"/>
        <v>71475948.86</v>
      </c>
    </row>
    <row r="1693" spans="1:48">
      <c r="A1693" s="4" t="s">
        <v>3430</v>
      </c>
      <c r="B1693" s="4" t="s">
        <v>3431</v>
      </c>
      <c r="C1693" s="5">
        <v>1848614036.06</v>
      </c>
      <c r="D1693" s="5">
        <v>0</v>
      </c>
      <c r="E1693" s="5">
        <v>0</v>
      </c>
      <c r="F1693" s="5">
        <v>0</v>
      </c>
      <c r="G1693" s="5">
        <v>1465686330.87</v>
      </c>
      <c r="H1693" s="5">
        <v>56671865.83</v>
      </c>
      <c r="I1693" s="5">
        <v>0</v>
      </c>
      <c r="J1693" s="5">
        <v>0</v>
      </c>
      <c r="K1693" s="5">
        <v>0</v>
      </c>
      <c r="L1693" s="5">
        <v>0</v>
      </c>
      <c r="M1693" s="5">
        <v>0</v>
      </c>
      <c r="N1693" s="5">
        <v>0</v>
      </c>
      <c r="O1693" s="5">
        <v>3679135.82</v>
      </c>
      <c r="P1693" s="5">
        <v>35360815.68</v>
      </c>
      <c r="Q1693" s="5">
        <v>49574067.37</v>
      </c>
      <c r="R1693" s="5">
        <v>97392287.22</v>
      </c>
      <c r="S1693" s="5">
        <v>62696768.12</v>
      </c>
      <c r="T1693" s="5">
        <v>7893050.01</v>
      </c>
      <c r="U1693" s="5">
        <v>0</v>
      </c>
      <c r="V1693" s="5">
        <v>0</v>
      </c>
      <c r="W1693" s="5">
        <v>0</v>
      </c>
      <c r="X1693" s="5">
        <v>9578609.99</v>
      </c>
      <c r="Y1693" s="5">
        <v>0</v>
      </c>
      <c r="Z1693" s="5">
        <v>0</v>
      </c>
      <c r="AA1693" s="5"/>
      <c r="AB1693" s="5">
        <v>1433715.47</v>
      </c>
      <c r="AC1693" s="5">
        <v>31341379.99</v>
      </c>
      <c r="AD1693" s="5">
        <v>16016480.63</v>
      </c>
      <c r="AE1693" s="8">
        <f t="shared" si="459"/>
        <v>1848614036.06</v>
      </c>
      <c r="AF1693" s="8">
        <f t="shared" si="460"/>
        <v>1714389405.08</v>
      </c>
      <c r="AG1693" s="8">
        <f t="shared" si="461"/>
        <v>132539071</v>
      </c>
      <c r="AH1693" s="8">
        <f t="shared" si="462"/>
        <v>102631406.48</v>
      </c>
      <c r="AI1693" s="8">
        <f t="shared" si="463"/>
        <v>86614925.85</v>
      </c>
      <c r="AJ1693" s="8">
        <f t="shared" si="447"/>
        <v>118521683.39</v>
      </c>
      <c r="AK1693" s="13">
        <f t="shared" si="448"/>
        <v>134224630.98</v>
      </c>
      <c r="AL1693" s="13">
        <f t="shared" si="449"/>
        <v>0</v>
      </c>
      <c r="AM1693" s="13">
        <f t="shared" si="450"/>
        <v>-31593224.5</v>
      </c>
      <c r="AN1693" s="13">
        <f t="shared" si="451"/>
        <v>102631406.48</v>
      </c>
      <c r="AO1693" s="13">
        <f t="shared" si="452"/>
        <v>382927705.19</v>
      </c>
      <c r="AP1693" s="13">
        <f t="shared" si="453"/>
        <v>253593264.93</v>
      </c>
      <c r="AQ1693" s="13">
        <f t="shared" si="454"/>
        <v>237576784.3</v>
      </c>
      <c r="AR1693" s="13">
        <f t="shared" si="455"/>
        <v>196921399.1</v>
      </c>
      <c r="AS1693" s="13">
        <f t="shared" si="456"/>
        <v>180904918.47</v>
      </c>
      <c r="AT1693" s="13">
        <f t="shared" si="457"/>
        <v>86614925.85</v>
      </c>
      <c r="AU1693" s="13">
        <f>AT1693-VLOOKUP(A1693,[1]选股结果!$A$2:$BJ$3005,48,FALSE)*0.08</f>
        <v>-48170516.198</v>
      </c>
      <c r="AV1693" s="13">
        <f t="shared" si="458"/>
        <v>16016480.63</v>
      </c>
    </row>
    <row r="1694" spans="1:48">
      <c r="A1694" s="4" t="s">
        <v>3432</v>
      </c>
      <c r="B1694" s="4" t="s">
        <v>3433</v>
      </c>
      <c r="C1694" s="5">
        <v>1847676820.79</v>
      </c>
      <c r="D1694" s="5">
        <v>0</v>
      </c>
      <c r="E1694" s="5">
        <v>0</v>
      </c>
      <c r="F1694" s="5">
        <v>0</v>
      </c>
      <c r="G1694" s="5">
        <v>1222969972.38</v>
      </c>
      <c r="H1694" s="5">
        <v>1602652.02</v>
      </c>
      <c r="I1694" s="5">
        <v>0</v>
      </c>
      <c r="J1694" s="5">
        <v>0</v>
      </c>
      <c r="K1694" s="5">
        <v>0</v>
      </c>
      <c r="L1694" s="5">
        <v>0</v>
      </c>
      <c r="M1694" s="5">
        <v>0</v>
      </c>
      <c r="N1694" s="5">
        <v>0</v>
      </c>
      <c r="O1694" s="5">
        <v>19073547.14</v>
      </c>
      <c r="P1694" s="5">
        <v>170835901.18</v>
      </c>
      <c r="Q1694" s="5">
        <v>53429770.12</v>
      </c>
      <c r="R1694" s="5">
        <v>121632996.41</v>
      </c>
      <c r="S1694" s="5">
        <v>-768291.44</v>
      </c>
      <c r="T1694" s="5">
        <v>22986534.87</v>
      </c>
      <c r="U1694" s="5">
        <v>-3063700.14</v>
      </c>
      <c r="V1694" s="5">
        <v>0</v>
      </c>
      <c r="W1694" s="5">
        <v>12866590.75</v>
      </c>
      <c r="X1694" s="5">
        <v>-13997479.73</v>
      </c>
      <c r="Y1694" s="5">
        <v>-4221943.13</v>
      </c>
      <c r="Z1694" s="5">
        <v>0</v>
      </c>
      <c r="AA1694" s="5"/>
      <c r="AB1694" s="5">
        <v>140094.57</v>
      </c>
      <c r="AC1694" s="5">
        <v>1277969.66</v>
      </c>
      <c r="AD1694" s="5">
        <v>53550138.83</v>
      </c>
      <c r="AE1694" s="8">
        <f t="shared" si="459"/>
        <v>1847676820.79</v>
      </c>
      <c r="AF1694" s="8">
        <f t="shared" si="460"/>
        <v>1587173895.79</v>
      </c>
      <c r="AG1694" s="8">
        <f t="shared" si="461"/>
        <v>314575473.48</v>
      </c>
      <c r="AH1694" s="8">
        <f t="shared" si="462"/>
        <v>313437598.39</v>
      </c>
      <c r="AI1694" s="8">
        <f t="shared" si="463"/>
        <v>259887459.56</v>
      </c>
      <c r="AJ1694" s="8">
        <f t="shared" si="447"/>
        <v>240255150.4</v>
      </c>
      <c r="AK1694" s="13">
        <f t="shared" si="448"/>
        <v>256280981.87</v>
      </c>
      <c r="AL1694" s="13">
        <f t="shared" si="449"/>
        <v>-3063700.14</v>
      </c>
      <c r="AM1694" s="13">
        <f t="shared" si="450"/>
        <v>51776430.4</v>
      </c>
      <c r="AN1694" s="13">
        <f t="shared" si="451"/>
        <v>304993712.13</v>
      </c>
      <c r="AO1694" s="13">
        <f t="shared" si="452"/>
        <v>624706848.41</v>
      </c>
      <c r="AP1694" s="13">
        <f t="shared" si="453"/>
        <v>257115342.45</v>
      </c>
      <c r="AQ1694" s="13">
        <f t="shared" si="454"/>
        <v>203565203.62</v>
      </c>
      <c r="AR1694" s="13">
        <f t="shared" si="455"/>
        <v>255512690.43</v>
      </c>
      <c r="AS1694" s="13">
        <f t="shared" si="456"/>
        <v>201962551.6</v>
      </c>
      <c r="AT1694" s="13">
        <f t="shared" si="457"/>
        <v>251443573.3</v>
      </c>
      <c r="AU1694" s="13">
        <f>AT1694-VLOOKUP(A1694,[1]选股结果!$A$2:$BJ$3005,48,FALSE)*0.08</f>
        <v>13815673.9256001</v>
      </c>
      <c r="AV1694" s="13">
        <f t="shared" si="458"/>
        <v>53550138.83</v>
      </c>
    </row>
    <row r="1695" spans="1:48">
      <c r="A1695" s="4" t="s">
        <v>3434</v>
      </c>
      <c r="B1695" s="4" t="s">
        <v>3435</v>
      </c>
      <c r="C1695" s="5">
        <v>1845905706.25</v>
      </c>
      <c r="D1695" s="5">
        <v>0</v>
      </c>
      <c r="E1695" s="5">
        <v>0</v>
      </c>
      <c r="F1695" s="5">
        <v>0</v>
      </c>
      <c r="G1695" s="5">
        <v>387502334.25</v>
      </c>
      <c r="H1695" s="5">
        <v>4688918.4</v>
      </c>
      <c r="I1695" s="5">
        <v>0</v>
      </c>
      <c r="J1695" s="5">
        <v>0</v>
      </c>
      <c r="K1695" s="5">
        <v>0</v>
      </c>
      <c r="L1695" s="5">
        <v>0</v>
      </c>
      <c r="M1695" s="5">
        <v>0</v>
      </c>
      <c r="N1695" s="5">
        <v>0</v>
      </c>
      <c r="O1695" s="5">
        <v>68462224.24</v>
      </c>
      <c r="P1695" s="5">
        <v>50304994.22</v>
      </c>
      <c r="Q1695" s="5">
        <v>45894749.9</v>
      </c>
      <c r="R1695" s="5">
        <v>53986325.72</v>
      </c>
      <c r="S1695" s="5">
        <v>-19835717.27</v>
      </c>
      <c r="T1695" s="5">
        <v>119809440.77</v>
      </c>
      <c r="U1695" s="5">
        <v>100902277.72</v>
      </c>
      <c r="V1695" s="5">
        <v>0</v>
      </c>
      <c r="W1695" s="5">
        <v>0</v>
      </c>
      <c r="X1695" s="5">
        <v>5615180.93</v>
      </c>
      <c r="Y1695" s="5">
        <v>0</v>
      </c>
      <c r="Z1695" s="5">
        <v>1345246.06</v>
      </c>
      <c r="AA1695" s="5"/>
      <c r="AB1695" s="5">
        <v>493012.48</v>
      </c>
      <c r="AC1695" s="5">
        <v>1128615.97</v>
      </c>
      <c r="AD1695" s="5">
        <v>196661570.95</v>
      </c>
      <c r="AE1695" s="8">
        <f t="shared" si="459"/>
        <v>1845905706.25</v>
      </c>
      <c r="AF1695" s="8">
        <f t="shared" si="460"/>
        <v>586314911.06</v>
      </c>
      <c r="AG1695" s="8">
        <f t="shared" si="461"/>
        <v>1375130301.09</v>
      </c>
      <c r="AH1695" s="8">
        <f t="shared" si="462"/>
        <v>1374494697.6</v>
      </c>
      <c r="AI1695" s="8">
        <f t="shared" si="463"/>
        <v>1177833126.65</v>
      </c>
      <c r="AJ1695" s="8">
        <f t="shared" si="447"/>
        <v>165297571.85</v>
      </c>
      <c r="AK1695" s="13">
        <f t="shared" si="448"/>
        <v>1259590795.19</v>
      </c>
      <c r="AL1695" s="13">
        <f t="shared" si="449"/>
        <v>100902277.72</v>
      </c>
      <c r="AM1695" s="13">
        <f t="shared" si="450"/>
        <v>14001624.69</v>
      </c>
      <c r="AN1695" s="13">
        <f t="shared" si="451"/>
        <v>1374494697.6</v>
      </c>
      <c r="AO1695" s="13">
        <f t="shared" si="452"/>
        <v>1458403372</v>
      </c>
      <c r="AP1695" s="13">
        <f t="shared" si="453"/>
        <v>1244443996.32</v>
      </c>
      <c r="AQ1695" s="13">
        <f t="shared" si="454"/>
        <v>1047782425.37</v>
      </c>
      <c r="AR1695" s="13">
        <f t="shared" si="455"/>
        <v>1239755077.92</v>
      </c>
      <c r="AS1695" s="13">
        <f t="shared" si="456"/>
        <v>1043093506.97</v>
      </c>
      <c r="AT1695" s="13">
        <f t="shared" si="457"/>
        <v>1177833126.65</v>
      </c>
      <c r="AU1695" s="13">
        <f>AT1695-VLOOKUP(A1695,[1]选股结果!$A$2:$BJ$3005,48,FALSE)*0.08</f>
        <v>813304018.6012</v>
      </c>
      <c r="AV1695" s="13">
        <f t="shared" si="458"/>
        <v>196661570.95</v>
      </c>
    </row>
    <row r="1696" spans="1:48">
      <c r="A1696" s="4" t="s">
        <v>3436</v>
      </c>
      <c r="B1696" s="4" t="s">
        <v>3437</v>
      </c>
      <c r="C1696" s="5">
        <v>1845721056.9</v>
      </c>
      <c r="D1696" s="5">
        <v>0</v>
      </c>
      <c r="E1696" s="5">
        <v>0</v>
      </c>
      <c r="F1696" s="5">
        <v>0</v>
      </c>
      <c r="G1696" s="5">
        <v>1540655924.36</v>
      </c>
      <c r="H1696" s="5">
        <v>26932439.32</v>
      </c>
      <c r="I1696" s="5">
        <v>0</v>
      </c>
      <c r="J1696" s="5">
        <v>0</v>
      </c>
      <c r="K1696" s="5">
        <v>0</v>
      </c>
      <c r="L1696" s="5">
        <v>0</v>
      </c>
      <c r="M1696" s="5">
        <v>0</v>
      </c>
      <c r="N1696" s="5">
        <v>0</v>
      </c>
      <c r="O1696" s="5">
        <v>14810906.95</v>
      </c>
      <c r="P1696" s="5">
        <v>145761020.42</v>
      </c>
      <c r="Q1696" s="5">
        <v>76475882.51</v>
      </c>
      <c r="R1696" s="5">
        <v>3077922.31</v>
      </c>
      <c r="S1696" s="5">
        <v>35282689.87</v>
      </c>
      <c r="T1696" s="5">
        <v>193531.83</v>
      </c>
      <c r="U1696" s="5">
        <v>193531.83</v>
      </c>
      <c r="V1696" s="5">
        <v>0</v>
      </c>
      <c r="W1696" s="5">
        <v>0</v>
      </c>
      <c r="X1696" s="5">
        <v>12264167.5</v>
      </c>
      <c r="Y1696" s="5">
        <v>452549.54</v>
      </c>
      <c r="Z1696" s="5">
        <v>-1162215.28</v>
      </c>
      <c r="AA1696" s="5"/>
      <c r="AB1696" s="5">
        <v>752979.41</v>
      </c>
      <c r="AC1696" s="5">
        <v>81990.49</v>
      </c>
      <c r="AD1696" s="5">
        <v>2681843.08</v>
      </c>
      <c r="AE1696" s="8">
        <f t="shared" si="459"/>
        <v>1845721056.9</v>
      </c>
      <c r="AF1696" s="8">
        <f t="shared" si="460"/>
        <v>1816064346.42</v>
      </c>
      <c r="AG1696" s="8">
        <f t="shared" si="461"/>
        <v>15971309.9900003</v>
      </c>
      <c r="AH1696" s="8">
        <f t="shared" si="462"/>
        <v>16642298.9100003</v>
      </c>
      <c r="AI1696" s="8">
        <f t="shared" si="463"/>
        <v>13960455.8300003</v>
      </c>
      <c r="AJ1696" s="8">
        <f t="shared" si="447"/>
        <v>236829370.5</v>
      </c>
      <c r="AK1696" s="13">
        <f t="shared" si="448"/>
        <v>30109260.0200002</v>
      </c>
      <c r="AL1696" s="13">
        <f t="shared" si="449"/>
        <v>193531.83</v>
      </c>
      <c r="AM1696" s="13">
        <f t="shared" si="450"/>
        <v>-12755393.86</v>
      </c>
      <c r="AN1696" s="13">
        <f t="shared" si="451"/>
        <v>17547397.9900002</v>
      </c>
      <c r="AO1696" s="13">
        <f t="shared" si="452"/>
        <v>305065132.54</v>
      </c>
      <c r="AP1696" s="13">
        <f t="shared" si="453"/>
        <v>92324389.2100002</v>
      </c>
      <c r="AQ1696" s="13">
        <f t="shared" si="454"/>
        <v>89642546.1300002</v>
      </c>
      <c r="AR1696" s="13">
        <f t="shared" si="455"/>
        <v>65391949.8900002</v>
      </c>
      <c r="AS1696" s="13">
        <f t="shared" si="456"/>
        <v>62710106.8100002</v>
      </c>
      <c r="AT1696" s="13">
        <f t="shared" si="457"/>
        <v>14865554.9100002</v>
      </c>
      <c r="AU1696" s="13">
        <f>AT1696-VLOOKUP(A1696,[1]选股结果!$A$2:$BJ$3005,48,FALSE)*0.08</f>
        <v>-183166253.2564</v>
      </c>
      <c r="AV1696" s="13">
        <f t="shared" si="458"/>
        <v>2681843.08</v>
      </c>
    </row>
    <row r="1697" spans="1:48">
      <c r="A1697" s="4" t="s">
        <v>3438</v>
      </c>
      <c r="B1697" s="4" t="s">
        <v>3439</v>
      </c>
      <c r="C1697" s="5">
        <v>1844636330.41</v>
      </c>
      <c r="D1697" s="5">
        <v>0</v>
      </c>
      <c r="E1697" s="5">
        <v>0</v>
      </c>
      <c r="F1697" s="5">
        <v>0</v>
      </c>
      <c r="G1697" s="5">
        <v>1549353375.19</v>
      </c>
      <c r="H1697" s="5">
        <v>32306265.59</v>
      </c>
      <c r="I1697" s="5">
        <v>0</v>
      </c>
      <c r="J1697" s="5">
        <v>0</v>
      </c>
      <c r="K1697" s="5">
        <v>0</v>
      </c>
      <c r="L1697" s="5">
        <v>0</v>
      </c>
      <c r="M1697" s="5">
        <v>0</v>
      </c>
      <c r="N1697" s="5">
        <v>0</v>
      </c>
      <c r="O1697" s="5">
        <v>8985556.21</v>
      </c>
      <c r="P1697" s="5">
        <v>54286266.96</v>
      </c>
      <c r="Q1697" s="5">
        <v>82846291.98</v>
      </c>
      <c r="R1697" s="5">
        <v>80663938.02</v>
      </c>
      <c r="S1697" s="5">
        <v>32623046.73</v>
      </c>
      <c r="T1697" s="5">
        <v>0</v>
      </c>
      <c r="U1697" s="5">
        <v>0</v>
      </c>
      <c r="V1697" s="5">
        <v>0</v>
      </c>
      <c r="W1697" s="5">
        <v>0</v>
      </c>
      <c r="X1697" s="5">
        <v>877149.58</v>
      </c>
      <c r="Y1697" s="5">
        <v>596580.21</v>
      </c>
      <c r="Z1697" s="5">
        <v>6662.53</v>
      </c>
      <c r="AA1697" s="5"/>
      <c r="AB1697" s="5">
        <v>585533.14</v>
      </c>
      <c r="AC1697" s="5">
        <v>566644.63</v>
      </c>
      <c r="AD1697" s="5">
        <v>-1562813.68</v>
      </c>
      <c r="AE1697" s="8">
        <f t="shared" si="459"/>
        <v>1844636330.41</v>
      </c>
      <c r="AF1697" s="8">
        <f t="shared" si="460"/>
        <v>1808758475.09</v>
      </c>
      <c r="AG1697" s="8">
        <f t="shared" si="461"/>
        <v>34410788.0599999</v>
      </c>
      <c r="AH1697" s="8">
        <f t="shared" si="462"/>
        <v>34429676.5699999</v>
      </c>
      <c r="AI1697" s="8">
        <f t="shared" si="463"/>
        <v>35992490.2499999</v>
      </c>
      <c r="AJ1697" s="8">
        <f t="shared" si="447"/>
        <v>146695806.85</v>
      </c>
      <c r="AK1697" s="13">
        <f t="shared" si="448"/>
        <v>36474435.53</v>
      </c>
      <c r="AL1697" s="13">
        <f t="shared" si="449"/>
        <v>0</v>
      </c>
      <c r="AM1697" s="13">
        <f t="shared" si="450"/>
        <v>-851598.54</v>
      </c>
      <c r="AN1697" s="13">
        <f t="shared" si="451"/>
        <v>35622836.99</v>
      </c>
      <c r="AO1697" s="13">
        <f t="shared" si="452"/>
        <v>295282955.22</v>
      </c>
      <c r="AP1697" s="13">
        <f t="shared" si="453"/>
        <v>101403747.85</v>
      </c>
      <c r="AQ1697" s="13">
        <f t="shared" si="454"/>
        <v>102966561.53</v>
      </c>
      <c r="AR1697" s="13">
        <f t="shared" si="455"/>
        <v>69097482.26</v>
      </c>
      <c r="AS1697" s="13">
        <f t="shared" si="456"/>
        <v>70660295.94</v>
      </c>
      <c r="AT1697" s="13">
        <f t="shared" si="457"/>
        <v>37185650.67</v>
      </c>
      <c r="AU1697" s="13">
        <f>AT1697-VLOOKUP(A1697,[1]选股结果!$A$2:$BJ$3005,48,FALSE)*0.08</f>
        <v>-87378379.9108</v>
      </c>
      <c r="AV1697" s="13">
        <f t="shared" si="458"/>
        <v>-1562813.68</v>
      </c>
    </row>
    <row r="1698" spans="1:48">
      <c r="A1698" s="4" t="s">
        <v>3440</v>
      </c>
      <c r="B1698" s="4" t="s">
        <v>3441</v>
      </c>
      <c r="C1698" s="5">
        <v>1844343835.74</v>
      </c>
      <c r="D1698" s="5">
        <v>0</v>
      </c>
      <c r="E1698" s="5">
        <v>0</v>
      </c>
      <c r="F1698" s="5">
        <v>0</v>
      </c>
      <c r="G1698" s="5">
        <v>981945166.74</v>
      </c>
      <c r="H1698" s="5">
        <v>11156463.65</v>
      </c>
      <c r="I1698" s="5">
        <v>0</v>
      </c>
      <c r="J1698" s="5">
        <v>0</v>
      </c>
      <c r="K1698" s="5">
        <v>0</v>
      </c>
      <c r="L1698" s="5">
        <v>0</v>
      </c>
      <c r="M1698" s="5">
        <v>0</v>
      </c>
      <c r="N1698" s="5">
        <v>0</v>
      </c>
      <c r="O1698" s="5">
        <v>82256687.08</v>
      </c>
      <c r="P1698" s="5">
        <v>279929270.48</v>
      </c>
      <c r="Q1698" s="5">
        <v>262806526.92</v>
      </c>
      <c r="R1698" s="5">
        <v>0</v>
      </c>
      <c r="S1698" s="5">
        <v>32910420.92</v>
      </c>
      <c r="T1698" s="5">
        <v>15076462.79</v>
      </c>
      <c r="U1698" s="5">
        <v>-519658.88</v>
      </c>
      <c r="V1698" s="5">
        <v>0</v>
      </c>
      <c r="W1698" s="5">
        <v>35193812.11</v>
      </c>
      <c r="X1698" s="5">
        <v>1957731.72</v>
      </c>
      <c r="Y1698" s="5">
        <v>814256.72</v>
      </c>
      <c r="Z1698" s="5">
        <v>38881.71</v>
      </c>
      <c r="AA1698" s="5"/>
      <c r="AB1698" s="5">
        <v>6324853.8</v>
      </c>
      <c r="AC1698" s="5">
        <v>14275321.27</v>
      </c>
      <c r="AD1698" s="5">
        <v>49554935.77</v>
      </c>
      <c r="AE1698" s="8">
        <f t="shared" si="459"/>
        <v>1844343835.74</v>
      </c>
      <c r="AF1698" s="8">
        <f t="shared" si="460"/>
        <v>1639848072.14</v>
      </c>
      <c r="AG1698" s="8">
        <f t="shared" si="461"/>
        <v>252032931.77</v>
      </c>
      <c r="AH1698" s="8">
        <f t="shared" si="462"/>
        <v>244082464.3</v>
      </c>
      <c r="AI1698" s="8">
        <f t="shared" si="463"/>
        <v>194527528.53</v>
      </c>
      <c r="AJ1698" s="8">
        <f t="shared" si="447"/>
        <v>633757208.67</v>
      </c>
      <c r="AK1698" s="13">
        <f t="shared" si="448"/>
        <v>205310020.32</v>
      </c>
      <c r="AL1698" s="13">
        <f t="shared" si="449"/>
        <v>-519658.88</v>
      </c>
      <c r="AM1698" s="13">
        <f t="shared" si="450"/>
        <v>40920616.3</v>
      </c>
      <c r="AN1698" s="13">
        <f t="shared" si="451"/>
        <v>245710977.74</v>
      </c>
      <c r="AO1698" s="13">
        <f t="shared" si="452"/>
        <v>862398669</v>
      </c>
      <c r="AP1698" s="13">
        <f t="shared" si="453"/>
        <v>249376904.89</v>
      </c>
      <c r="AQ1698" s="13">
        <f t="shared" si="454"/>
        <v>199821969.12</v>
      </c>
      <c r="AR1698" s="13">
        <f t="shared" si="455"/>
        <v>238220441.24</v>
      </c>
      <c r="AS1698" s="13">
        <f t="shared" si="456"/>
        <v>188665505.47</v>
      </c>
      <c r="AT1698" s="13">
        <f t="shared" si="457"/>
        <v>196156041.97</v>
      </c>
      <c r="AU1698" s="13">
        <f>AT1698-VLOOKUP(A1698,[1]选股结果!$A$2:$BJ$3005,48,FALSE)*0.08</f>
        <v>-184438447.2852</v>
      </c>
      <c r="AV1698" s="13">
        <f t="shared" si="458"/>
        <v>49554935.77</v>
      </c>
    </row>
    <row r="1699" spans="1:48">
      <c r="A1699" s="4" t="s">
        <v>3442</v>
      </c>
      <c r="B1699" s="4" t="s">
        <v>3443</v>
      </c>
      <c r="C1699" s="5">
        <v>1840354661.14</v>
      </c>
      <c r="D1699" s="5">
        <v>0</v>
      </c>
      <c r="E1699" s="5">
        <v>0</v>
      </c>
      <c r="F1699" s="5">
        <v>0</v>
      </c>
      <c r="G1699" s="5">
        <v>1691325405.83</v>
      </c>
      <c r="H1699" s="5">
        <v>72134457.72</v>
      </c>
      <c r="I1699" s="5">
        <v>0</v>
      </c>
      <c r="J1699" s="5">
        <v>0</v>
      </c>
      <c r="K1699" s="5">
        <v>0</v>
      </c>
      <c r="L1699" s="5">
        <v>0</v>
      </c>
      <c r="M1699" s="5">
        <v>0</v>
      </c>
      <c r="N1699" s="5">
        <v>0</v>
      </c>
      <c r="O1699" s="5">
        <v>7550392.31</v>
      </c>
      <c r="P1699" s="5">
        <v>88607080.86</v>
      </c>
      <c r="Q1699" s="5">
        <v>147942218.75</v>
      </c>
      <c r="R1699" s="5">
        <v>116326955.34</v>
      </c>
      <c r="S1699" s="5">
        <v>72770885.41</v>
      </c>
      <c r="T1699" s="5">
        <v>-1236878.6</v>
      </c>
      <c r="U1699" s="5">
        <v>-2554000.61</v>
      </c>
      <c r="V1699" s="5">
        <v>0</v>
      </c>
      <c r="W1699" s="5">
        <v>-6486084.33</v>
      </c>
      <c r="X1699" s="5">
        <v>751478.77</v>
      </c>
      <c r="Y1699" s="5">
        <v>15167896.99</v>
      </c>
      <c r="Z1699" s="5">
        <v>-4725016.22</v>
      </c>
      <c r="AA1699" s="5"/>
      <c r="AB1699" s="5">
        <v>2689085.32</v>
      </c>
      <c r="AC1699" s="5">
        <v>5302369.6</v>
      </c>
      <c r="AD1699" s="5">
        <v>-30349344.48</v>
      </c>
      <c r="AE1699" s="8">
        <f t="shared" si="459"/>
        <v>1840354661.14</v>
      </c>
      <c r="AF1699" s="8">
        <f t="shared" si="460"/>
        <v>2124522938.5</v>
      </c>
      <c r="AG1699" s="8">
        <f t="shared" si="461"/>
        <v>-312535632.27</v>
      </c>
      <c r="AH1699" s="8">
        <f t="shared" si="462"/>
        <v>-315148916.55</v>
      </c>
      <c r="AI1699" s="8">
        <f t="shared" si="463"/>
        <v>-284799572.07</v>
      </c>
      <c r="AJ1699" s="8">
        <f t="shared" si="447"/>
        <v>261880873.19</v>
      </c>
      <c r="AK1699" s="13">
        <f t="shared" si="448"/>
        <v>-269000380.37</v>
      </c>
      <c r="AL1699" s="13">
        <f t="shared" si="449"/>
        <v>-2554000.61</v>
      </c>
      <c r="AM1699" s="13">
        <f t="shared" si="450"/>
        <v>-13258741.59</v>
      </c>
      <c r="AN1699" s="13">
        <f t="shared" si="451"/>
        <v>-284813122.57</v>
      </c>
      <c r="AO1699" s="13">
        <f t="shared" si="452"/>
        <v>149029255.31</v>
      </c>
      <c r="AP1699" s="13">
        <f t="shared" si="453"/>
        <v>-124095037.24</v>
      </c>
      <c r="AQ1699" s="13">
        <f t="shared" si="454"/>
        <v>-93745692.76</v>
      </c>
      <c r="AR1699" s="13">
        <f t="shared" si="455"/>
        <v>-196229494.96</v>
      </c>
      <c r="AS1699" s="13">
        <f t="shared" si="456"/>
        <v>-165880150.48</v>
      </c>
      <c r="AT1699" s="13">
        <f t="shared" si="457"/>
        <v>-254463778.09</v>
      </c>
      <c r="AU1699" s="13">
        <f>AT1699-VLOOKUP(A1699,[1]选股结果!$A$2:$BJ$3005,48,FALSE)*0.08</f>
        <v>-320076460.0036</v>
      </c>
      <c r="AV1699" s="13">
        <f t="shared" si="458"/>
        <v>-30349344.48</v>
      </c>
    </row>
    <row r="1700" spans="1:48">
      <c r="A1700" s="4" t="s">
        <v>3444</v>
      </c>
      <c r="B1700" s="4" t="s">
        <v>3445</v>
      </c>
      <c r="C1700" s="5">
        <v>1839544707.93</v>
      </c>
      <c r="D1700" s="5">
        <v>0</v>
      </c>
      <c r="E1700" s="5">
        <v>0</v>
      </c>
      <c r="F1700" s="5">
        <v>0</v>
      </c>
      <c r="G1700" s="5">
        <v>1508774856.08</v>
      </c>
      <c r="H1700" s="5">
        <v>32214336.13</v>
      </c>
      <c r="I1700" s="5">
        <v>0</v>
      </c>
      <c r="J1700" s="5">
        <v>0</v>
      </c>
      <c r="K1700" s="5">
        <v>0</v>
      </c>
      <c r="L1700" s="5">
        <v>0</v>
      </c>
      <c r="M1700" s="5">
        <v>0</v>
      </c>
      <c r="N1700" s="5">
        <v>0</v>
      </c>
      <c r="O1700" s="5">
        <v>13754511.81</v>
      </c>
      <c r="P1700" s="5">
        <v>19937773.75</v>
      </c>
      <c r="Q1700" s="5">
        <v>51725724.79</v>
      </c>
      <c r="R1700" s="5">
        <v>101149120.6</v>
      </c>
      <c r="S1700" s="5">
        <v>39556508.15</v>
      </c>
      <c r="T1700" s="5">
        <v>1311069.21</v>
      </c>
      <c r="U1700" s="5">
        <v>1311069.21</v>
      </c>
      <c r="V1700" s="5">
        <v>0</v>
      </c>
      <c r="W1700" s="5">
        <v>0</v>
      </c>
      <c r="X1700" s="5">
        <v>8301947.63</v>
      </c>
      <c r="Y1700" s="5">
        <v>381880.47</v>
      </c>
      <c r="Z1700" s="5">
        <v>-15816.49</v>
      </c>
      <c r="AA1700" s="5"/>
      <c r="AB1700" s="5">
        <v>2698782.06</v>
      </c>
      <c r="AC1700" s="5">
        <v>353000</v>
      </c>
      <c r="AD1700" s="5">
        <v>8861515.75</v>
      </c>
      <c r="AE1700" s="8">
        <f t="shared" si="459"/>
        <v>1839544707.93</v>
      </c>
      <c r="AF1700" s="8">
        <f t="shared" si="460"/>
        <v>1734898495.18</v>
      </c>
      <c r="AG1700" s="8">
        <f t="shared" si="461"/>
        <v>97257637.3700002</v>
      </c>
      <c r="AH1700" s="8">
        <f t="shared" si="462"/>
        <v>99603419.4300002</v>
      </c>
      <c r="AI1700" s="8">
        <f t="shared" si="463"/>
        <v>90741903.6800002</v>
      </c>
      <c r="AJ1700" s="8">
        <f t="shared" si="447"/>
        <v>83454108.76</v>
      </c>
      <c r="AK1700" s="13">
        <f t="shared" si="448"/>
        <v>105028093.22</v>
      </c>
      <c r="AL1700" s="13">
        <f t="shared" si="449"/>
        <v>1311069.21</v>
      </c>
      <c r="AM1700" s="13">
        <f t="shared" si="450"/>
        <v>-5971982.06</v>
      </c>
      <c r="AN1700" s="13">
        <f t="shared" si="451"/>
        <v>100367180.37</v>
      </c>
      <c r="AO1700" s="13">
        <f t="shared" si="452"/>
        <v>330769851.85</v>
      </c>
      <c r="AP1700" s="13">
        <f t="shared" si="453"/>
        <v>176798937.5</v>
      </c>
      <c r="AQ1700" s="13">
        <f t="shared" si="454"/>
        <v>167937421.75</v>
      </c>
      <c r="AR1700" s="13">
        <f t="shared" si="455"/>
        <v>144584601.37</v>
      </c>
      <c r="AS1700" s="13">
        <f t="shared" si="456"/>
        <v>135723085.62</v>
      </c>
      <c r="AT1700" s="13">
        <f t="shared" si="457"/>
        <v>91505664.62</v>
      </c>
      <c r="AU1700" s="13">
        <f>AT1700-VLOOKUP(A1700,[1]选股结果!$A$2:$BJ$3005,48,FALSE)*0.08</f>
        <v>-52884931.5248</v>
      </c>
      <c r="AV1700" s="13">
        <f t="shared" si="458"/>
        <v>8861515.75</v>
      </c>
    </row>
    <row r="1701" spans="1:48">
      <c r="A1701" s="4" t="s">
        <v>3446</v>
      </c>
      <c r="B1701" s="4" t="s">
        <v>3447</v>
      </c>
      <c r="C1701" s="5">
        <v>1836235241.43</v>
      </c>
      <c r="D1701" s="5">
        <v>3546871835.37</v>
      </c>
      <c r="E1701" s="5">
        <v>0</v>
      </c>
      <c r="F1701" s="5">
        <v>4857265092.41</v>
      </c>
      <c r="G1701" s="5">
        <v>1806153832.91</v>
      </c>
      <c r="H1701" s="5">
        <v>281973191.07</v>
      </c>
      <c r="I1701" s="5">
        <v>234356151.8</v>
      </c>
      <c r="J1701" s="5">
        <v>0</v>
      </c>
      <c r="K1701" s="5">
        <v>0</v>
      </c>
      <c r="L1701" s="5">
        <v>0</v>
      </c>
      <c r="M1701" s="5">
        <v>0</v>
      </c>
      <c r="N1701" s="5">
        <v>0</v>
      </c>
      <c r="O1701" s="5">
        <v>62977233.18</v>
      </c>
      <c r="P1701" s="5">
        <v>20572839.19</v>
      </c>
      <c r="Q1701" s="5">
        <v>2390181589.43</v>
      </c>
      <c r="R1701" s="5">
        <v>16231195.4</v>
      </c>
      <c r="S1701" s="5">
        <v>274787120.77</v>
      </c>
      <c r="T1701" s="5">
        <v>2131122338.34</v>
      </c>
      <c r="U1701" s="5">
        <v>146589843.36</v>
      </c>
      <c r="V1701" s="5">
        <v>-65706.99</v>
      </c>
      <c r="W1701" s="5">
        <v>-843345275.29</v>
      </c>
      <c r="X1701" s="5">
        <v>593095369.23</v>
      </c>
      <c r="Y1701" s="5">
        <v>0</v>
      </c>
      <c r="Z1701" s="5">
        <v>268685.63</v>
      </c>
      <c r="AA1701" s="5"/>
      <c r="AB1701" s="5">
        <v>1470267.83</v>
      </c>
      <c r="AC1701" s="5">
        <v>7578990.11</v>
      </c>
      <c r="AD1701" s="5">
        <v>1267478730.66</v>
      </c>
      <c r="AE1701" s="8">
        <f t="shared" si="459"/>
        <v>1836235241.43</v>
      </c>
      <c r="AF1701" s="8">
        <f t="shared" si="460"/>
        <v>4570903810.88</v>
      </c>
      <c r="AG1701" s="8">
        <f t="shared" si="461"/>
        <v>-2039783896.99</v>
      </c>
      <c r="AH1701" s="8">
        <f t="shared" si="462"/>
        <v>-2045892619.27</v>
      </c>
      <c r="AI1701" s="8">
        <f t="shared" si="463"/>
        <v>-3313371349.93</v>
      </c>
      <c r="AJ1701" s="8">
        <f t="shared" si="447"/>
        <v>2479840384.08</v>
      </c>
      <c r="AK1701" s="13">
        <f t="shared" si="448"/>
        <v>-2734668569.45</v>
      </c>
      <c r="AL1701" s="13">
        <f t="shared" si="449"/>
        <v>146589843.36</v>
      </c>
      <c r="AM1701" s="13">
        <f t="shared" si="450"/>
        <v>542186106.82</v>
      </c>
      <c r="AN1701" s="13">
        <f t="shared" si="451"/>
        <v>-2045892619.27</v>
      </c>
      <c r="AO1701" s="13">
        <f t="shared" si="452"/>
        <v>30081408.52</v>
      </c>
      <c r="AP1701" s="13">
        <f t="shared" si="453"/>
        <v>-2177908257.61</v>
      </c>
      <c r="AQ1701" s="13">
        <f t="shared" si="454"/>
        <v>-3445386988.27</v>
      </c>
      <c r="AR1701" s="13">
        <f t="shared" si="455"/>
        <v>-2459881448.68</v>
      </c>
      <c r="AS1701" s="13">
        <f t="shared" si="456"/>
        <v>-3727360179.34</v>
      </c>
      <c r="AT1701" s="13">
        <f t="shared" si="457"/>
        <v>-3313371349.93</v>
      </c>
      <c r="AU1701" s="13">
        <f>AT1701-VLOOKUP(A1701,[1]选股结果!$A$2:$BJ$3005,48,FALSE)*0.08</f>
        <v>-7124059475.8492</v>
      </c>
      <c r="AV1701" s="13">
        <f t="shared" si="458"/>
        <v>1267478730.66</v>
      </c>
    </row>
    <row r="1702" spans="1:48">
      <c r="A1702" s="4" t="s">
        <v>3448</v>
      </c>
      <c r="B1702" s="4" t="s">
        <v>3449</v>
      </c>
      <c r="C1702" s="5">
        <v>1835451412.9</v>
      </c>
      <c r="D1702" s="5">
        <v>0</v>
      </c>
      <c r="E1702" s="5">
        <v>0</v>
      </c>
      <c r="F1702" s="5">
        <v>0</v>
      </c>
      <c r="G1702" s="5">
        <v>1434805960.69</v>
      </c>
      <c r="H1702" s="5">
        <v>9333432.34</v>
      </c>
      <c r="I1702" s="5">
        <v>0</v>
      </c>
      <c r="J1702" s="5">
        <v>0</v>
      </c>
      <c r="K1702" s="5">
        <v>0</v>
      </c>
      <c r="L1702" s="5">
        <v>0</v>
      </c>
      <c r="M1702" s="5">
        <v>0</v>
      </c>
      <c r="N1702" s="5">
        <v>0</v>
      </c>
      <c r="O1702" s="5">
        <v>9339144.74</v>
      </c>
      <c r="P1702" s="5">
        <v>32669191.77</v>
      </c>
      <c r="Q1702" s="5">
        <v>116693080.38</v>
      </c>
      <c r="R1702" s="5">
        <v>67127068.13</v>
      </c>
      <c r="S1702" s="5">
        <v>8690386.57</v>
      </c>
      <c r="T1702" s="5">
        <v>13455535.35</v>
      </c>
      <c r="U1702" s="5">
        <v>5005200.75</v>
      </c>
      <c r="V1702" s="5">
        <v>0</v>
      </c>
      <c r="W1702" s="5">
        <v>1776189.32</v>
      </c>
      <c r="X1702" s="5">
        <v>20667606.39</v>
      </c>
      <c r="Y1702" s="5">
        <v>9185515.38</v>
      </c>
      <c r="Z1702" s="5">
        <v>177179.19</v>
      </c>
      <c r="AA1702" s="5"/>
      <c r="AB1702" s="5">
        <v>274962.8</v>
      </c>
      <c r="AC1702" s="5">
        <v>633244.36</v>
      </c>
      <c r="AD1702" s="5">
        <v>19256952.63</v>
      </c>
      <c r="AE1702" s="8">
        <f t="shared" si="459"/>
        <v>1835451412.9</v>
      </c>
      <c r="AF1702" s="8">
        <f t="shared" si="460"/>
        <v>1669324832.28</v>
      </c>
      <c r="AG1702" s="8">
        <f t="shared" si="461"/>
        <v>151682362.71</v>
      </c>
      <c r="AH1702" s="8">
        <f t="shared" si="462"/>
        <v>151324081.15</v>
      </c>
      <c r="AI1702" s="8">
        <f t="shared" si="463"/>
        <v>132067128.52</v>
      </c>
      <c r="AJ1702" s="8">
        <f t="shared" si="447"/>
        <v>168245213.83</v>
      </c>
      <c r="AK1702" s="13">
        <f t="shared" si="448"/>
        <v>175312096</v>
      </c>
      <c r="AL1702" s="13">
        <f t="shared" si="449"/>
        <v>5005200.75</v>
      </c>
      <c r="AM1702" s="13">
        <f t="shared" si="450"/>
        <v>-10622184.84</v>
      </c>
      <c r="AN1702" s="13">
        <f t="shared" si="451"/>
        <v>169695111.91</v>
      </c>
      <c r="AO1702" s="13">
        <f t="shared" si="452"/>
        <v>400645452.21</v>
      </c>
      <c r="AP1702" s="13">
        <f t="shared" si="453"/>
        <v>193335914.91</v>
      </c>
      <c r="AQ1702" s="13">
        <f t="shared" si="454"/>
        <v>174078962.28</v>
      </c>
      <c r="AR1702" s="13">
        <f t="shared" si="455"/>
        <v>184002482.57</v>
      </c>
      <c r="AS1702" s="13">
        <f t="shared" si="456"/>
        <v>164745529.94</v>
      </c>
      <c r="AT1702" s="13">
        <f t="shared" si="457"/>
        <v>150438159.28</v>
      </c>
      <c r="AU1702" s="13">
        <f>AT1702-VLOOKUP(A1702,[1]选股结果!$A$2:$BJ$3005,48,FALSE)*0.08</f>
        <v>33221844.088</v>
      </c>
      <c r="AV1702" s="13">
        <f t="shared" si="458"/>
        <v>19256952.63</v>
      </c>
    </row>
    <row r="1703" spans="1:48">
      <c r="A1703" s="4" t="s">
        <v>3450</v>
      </c>
      <c r="B1703" s="4" t="s">
        <v>3451</v>
      </c>
      <c r="C1703" s="5">
        <v>1833559943.11</v>
      </c>
      <c r="D1703" s="5">
        <v>0</v>
      </c>
      <c r="E1703" s="5">
        <v>0</v>
      </c>
      <c r="F1703" s="5">
        <v>0</v>
      </c>
      <c r="G1703" s="5">
        <v>1138119024.54</v>
      </c>
      <c r="H1703" s="5">
        <v>0</v>
      </c>
      <c r="I1703" s="5">
        <v>0</v>
      </c>
      <c r="J1703" s="5">
        <v>0</v>
      </c>
      <c r="K1703" s="5">
        <v>0</v>
      </c>
      <c r="L1703" s="5">
        <v>0</v>
      </c>
      <c r="M1703" s="5">
        <v>0</v>
      </c>
      <c r="N1703" s="5">
        <v>0</v>
      </c>
      <c r="O1703" s="5">
        <v>11243732.66</v>
      </c>
      <c r="P1703" s="5">
        <v>33992220.69</v>
      </c>
      <c r="Q1703" s="5">
        <v>123192883.57</v>
      </c>
      <c r="R1703" s="5">
        <v>74851152.34</v>
      </c>
      <c r="S1703" s="5">
        <v>-7898230.64</v>
      </c>
      <c r="T1703" s="5">
        <v>2357694.82</v>
      </c>
      <c r="U1703" s="5">
        <v>2357694.82</v>
      </c>
      <c r="V1703" s="5">
        <v>0</v>
      </c>
      <c r="W1703" s="5">
        <v>0</v>
      </c>
      <c r="X1703" s="5">
        <v>69643650.91</v>
      </c>
      <c r="Y1703" s="5">
        <v>0</v>
      </c>
      <c r="Z1703" s="5">
        <v>0</v>
      </c>
      <c r="AA1703" s="5"/>
      <c r="AB1703" s="5">
        <v>2098421.85</v>
      </c>
      <c r="AC1703" s="5">
        <v>752223.8</v>
      </c>
      <c r="AD1703" s="5">
        <v>69861877.08</v>
      </c>
      <c r="AE1703" s="8">
        <f t="shared" si="459"/>
        <v>1833559943.11</v>
      </c>
      <c r="AF1703" s="8">
        <f t="shared" si="460"/>
        <v>1373500783.16</v>
      </c>
      <c r="AG1703" s="8">
        <f t="shared" si="461"/>
        <v>392773203.86</v>
      </c>
      <c r="AH1703" s="8">
        <f t="shared" si="462"/>
        <v>394119401.91</v>
      </c>
      <c r="AI1703" s="8">
        <f t="shared" si="463"/>
        <v>324257524.83</v>
      </c>
      <c r="AJ1703" s="8">
        <f t="shared" si="447"/>
        <v>167082638.87</v>
      </c>
      <c r="AK1703" s="13">
        <f t="shared" si="448"/>
        <v>460059159.95</v>
      </c>
      <c r="AL1703" s="13">
        <f t="shared" si="449"/>
        <v>2357694.82</v>
      </c>
      <c r="AM1703" s="13">
        <f t="shared" si="450"/>
        <v>-68297452.86</v>
      </c>
      <c r="AN1703" s="13">
        <f t="shared" si="451"/>
        <v>394119401.91</v>
      </c>
      <c r="AO1703" s="13">
        <f t="shared" si="452"/>
        <v>695440918.57</v>
      </c>
      <c r="AP1703" s="13">
        <f t="shared" si="453"/>
        <v>452160929.31</v>
      </c>
      <c r="AQ1703" s="13">
        <f t="shared" si="454"/>
        <v>382299052.23</v>
      </c>
      <c r="AR1703" s="13">
        <f t="shared" si="455"/>
        <v>452160929.31</v>
      </c>
      <c r="AS1703" s="13">
        <f t="shared" si="456"/>
        <v>382299052.23</v>
      </c>
      <c r="AT1703" s="13">
        <f t="shared" si="457"/>
        <v>324257524.83</v>
      </c>
      <c r="AU1703" s="13">
        <f>AT1703-VLOOKUP(A1703,[1]选股结果!$A$2:$BJ$3005,48,FALSE)*0.08</f>
        <v>173036564.0828</v>
      </c>
      <c r="AV1703" s="13">
        <f t="shared" si="458"/>
        <v>69861877.08</v>
      </c>
    </row>
    <row r="1704" spans="1:48">
      <c r="A1704" s="4" t="s">
        <v>3452</v>
      </c>
      <c r="B1704" s="4" t="s">
        <v>3453</v>
      </c>
      <c r="C1704" s="5">
        <v>1832163011.19</v>
      </c>
      <c r="D1704" s="5">
        <v>0</v>
      </c>
      <c r="E1704" s="5">
        <v>0</v>
      </c>
      <c r="F1704" s="5">
        <v>0</v>
      </c>
      <c r="G1704" s="5">
        <v>1443926065.83</v>
      </c>
      <c r="H1704" s="5">
        <v>4054799.33</v>
      </c>
      <c r="I1704" s="5">
        <v>0</v>
      </c>
      <c r="J1704" s="5">
        <v>0</v>
      </c>
      <c r="K1704" s="5">
        <v>0</v>
      </c>
      <c r="L1704" s="5">
        <v>0</v>
      </c>
      <c r="M1704" s="5">
        <v>0</v>
      </c>
      <c r="N1704" s="5">
        <v>0</v>
      </c>
      <c r="O1704" s="5">
        <v>6852274.92</v>
      </c>
      <c r="P1704" s="5">
        <v>105380338.96</v>
      </c>
      <c r="Q1704" s="5">
        <v>150393129.84</v>
      </c>
      <c r="R1704" s="5">
        <v>28916633.13</v>
      </c>
      <c r="S1704" s="5">
        <v>5844571.08</v>
      </c>
      <c r="T1704" s="5">
        <v>-2007022.14</v>
      </c>
      <c r="U1704" s="5">
        <v>-2007022.14</v>
      </c>
      <c r="V1704" s="5">
        <v>0</v>
      </c>
      <c r="W1704" s="5">
        <v>0</v>
      </c>
      <c r="X1704" s="5">
        <v>6590222.49</v>
      </c>
      <c r="Y1704" s="5">
        <v>0</v>
      </c>
      <c r="Z1704" s="5">
        <v>178123.54</v>
      </c>
      <c r="AA1704" s="5"/>
      <c r="AB1704" s="5">
        <v>1804804.41</v>
      </c>
      <c r="AC1704" s="5">
        <v>1367962.77</v>
      </c>
      <c r="AD1704" s="5">
        <v>18013783.54</v>
      </c>
      <c r="AE1704" s="8">
        <f t="shared" si="459"/>
        <v>1832163011.19</v>
      </c>
      <c r="AF1704" s="8">
        <f t="shared" si="460"/>
        <v>1741313013.76</v>
      </c>
      <c r="AG1704" s="8">
        <f t="shared" si="461"/>
        <v>82430876.3400001</v>
      </c>
      <c r="AH1704" s="8">
        <f t="shared" si="462"/>
        <v>82867717.9800001</v>
      </c>
      <c r="AI1704" s="8">
        <f t="shared" si="463"/>
        <v>64853934.4400001</v>
      </c>
      <c r="AJ1704" s="8">
        <f t="shared" si="447"/>
        <v>262188902.08</v>
      </c>
      <c r="AK1704" s="13">
        <f t="shared" si="448"/>
        <v>90849997.4300001</v>
      </c>
      <c r="AL1704" s="13">
        <f t="shared" si="449"/>
        <v>-2007022.14</v>
      </c>
      <c r="AM1704" s="13">
        <f t="shared" si="450"/>
        <v>-5975257.31</v>
      </c>
      <c r="AN1704" s="13">
        <f t="shared" si="451"/>
        <v>82867717.9800001</v>
      </c>
      <c r="AO1704" s="13">
        <f t="shared" si="452"/>
        <v>388236945.36</v>
      </c>
      <c r="AP1704" s="13">
        <f t="shared" si="453"/>
        <v>100749367.84</v>
      </c>
      <c r="AQ1704" s="13">
        <f t="shared" si="454"/>
        <v>82735584.3000001</v>
      </c>
      <c r="AR1704" s="13">
        <f t="shared" si="455"/>
        <v>96694568.5100001</v>
      </c>
      <c r="AS1704" s="13">
        <f t="shared" si="456"/>
        <v>78680784.9700001</v>
      </c>
      <c r="AT1704" s="13">
        <f t="shared" si="457"/>
        <v>64853934.4400001</v>
      </c>
      <c r="AU1704" s="13">
        <f>AT1704-VLOOKUP(A1704,[1]选股结果!$A$2:$BJ$3005,48,FALSE)*0.08</f>
        <v>-46388205.7111999</v>
      </c>
      <c r="AV1704" s="13">
        <f t="shared" si="458"/>
        <v>18013783.54</v>
      </c>
    </row>
    <row r="1705" spans="1:48">
      <c r="A1705" s="4" t="s">
        <v>3454</v>
      </c>
      <c r="B1705" s="4" t="s">
        <v>3455</v>
      </c>
      <c r="C1705" s="5">
        <v>1831121977.25</v>
      </c>
      <c r="D1705" s="5">
        <v>0</v>
      </c>
      <c r="E1705" s="5">
        <v>0</v>
      </c>
      <c r="F1705" s="5">
        <v>0</v>
      </c>
      <c r="G1705" s="5">
        <v>1275544210.83</v>
      </c>
      <c r="H1705" s="5">
        <v>42200540.97</v>
      </c>
      <c r="I1705" s="5">
        <v>0</v>
      </c>
      <c r="J1705" s="5">
        <v>0</v>
      </c>
      <c r="K1705" s="5">
        <v>0</v>
      </c>
      <c r="L1705" s="5">
        <v>0</v>
      </c>
      <c r="M1705" s="5">
        <v>0</v>
      </c>
      <c r="N1705" s="5">
        <v>0</v>
      </c>
      <c r="O1705" s="5">
        <v>16029741.52</v>
      </c>
      <c r="P1705" s="5">
        <v>147871800.36</v>
      </c>
      <c r="Q1705" s="5">
        <v>100750699.03</v>
      </c>
      <c r="R1705" s="5">
        <v>238899886.33</v>
      </c>
      <c r="S1705" s="5">
        <v>38660501.48</v>
      </c>
      <c r="T1705" s="5">
        <v>101122891.09</v>
      </c>
      <c r="U1705" s="5">
        <v>100782488.28</v>
      </c>
      <c r="V1705" s="5">
        <v>0</v>
      </c>
      <c r="W1705" s="5">
        <v>266225.61</v>
      </c>
      <c r="X1705" s="5">
        <v>19064384.49</v>
      </c>
      <c r="Y1705" s="5">
        <v>-28836.41</v>
      </c>
      <c r="Z1705" s="5">
        <v>707318.22</v>
      </c>
      <c r="AA1705" s="5"/>
      <c r="AB1705" s="5">
        <v>1945811.67</v>
      </c>
      <c r="AC1705" s="5">
        <v>1163148.45</v>
      </c>
      <c r="AD1705" s="5">
        <v>10492624.01</v>
      </c>
      <c r="AE1705" s="8">
        <f t="shared" si="459"/>
        <v>1831121977.25</v>
      </c>
      <c r="AF1705" s="8">
        <f t="shared" si="460"/>
        <v>1817756839.55</v>
      </c>
      <c r="AG1705" s="8">
        <f t="shared" si="461"/>
        <v>96426024.5400001</v>
      </c>
      <c r="AH1705" s="8">
        <f t="shared" si="462"/>
        <v>97208687.7600001</v>
      </c>
      <c r="AI1705" s="8">
        <f t="shared" si="463"/>
        <v>86716063.7500001</v>
      </c>
      <c r="AJ1705" s="8">
        <f t="shared" si="447"/>
        <v>263840741.28</v>
      </c>
      <c r="AK1705" s="13">
        <f t="shared" si="448"/>
        <v>13336301.2900001</v>
      </c>
      <c r="AL1705" s="13">
        <f t="shared" si="449"/>
        <v>100782488.28</v>
      </c>
      <c r="AM1705" s="13">
        <f t="shared" si="450"/>
        <v>-16967774.63</v>
      </c>
      <c r="AN1705" s="13">
        <f t="shared" si="451"/>
        <v>97151014.9400001</v>
      </c>
      <c r="AO1705" s="13">
        <f t="shared" si="452"/>
        <v>555577766.42</v>
      </c>
      <c r="AP1705" s="13">
        <f t="shared" si="453"/>
        <v>94197343.7400001</v>
      </c>
      <c r="AQ1705" s="13">
        <f t="shared" si="454"/>
        <v>83704719.7300001</v>
      </c>
      <c r="AR1705" s="13">
        <f t="shared" si="455"/>
        <v>51996802.7700001</v>
      </c>
      <c r="AS1705" s="13">
        <f t="shared" si="456"/>
        <v>41504178.7600001</v>
      </c>
      <c r="AT1705" s="13">
        <f t="shared" si="457"/>
        <v>86658390.9300001</v>
      </c>
      <c r="AU1705" s="13">
        <f>AT1705-VLOOKUP(A1705,[1]选股结果!$A$2:$BJ$3005,48,FALSE)*0.08</f>
        <v>-196895554.7948</v>
      </c>
      <c r="AV1705" s="13">
        <f t="shared" si="458"/>
        <v>10492624.01</v>
      </c>
    </row>
    <row r="1706" spans="1:48">
      <c r="A1706" s="4" t="s">
        <v>3456</v>
      </c>
      <c r="B1706" s="4" t="s">
        <v>3457</v>
      </c>
      <c r="C1706" s="5">
        <v>1830861971.36</v>
      </c>
      <c r="D1706" s="5">
        <v>0</v>
      </c>
      <c r="E1706" s="5">
        <v>0</v>
      </c>
      <c r="F1706" s="5">
        <v>0</v>
      </c>
      <c r="G1706" s="5">
        <v>1409504137.09</v>
      </c>
      <c r="H1706" s="5">
        <v>3736924.98</v>
      </c>
      <c r="I1706" s="5">
        <v>0</v>
      </c>
      <c r="J1706" s="5">
        <v>0</v>
      </c>
      <c r="K1706" s="5">
        <v>0</v>
      </c>
      <c r="L1706" s="5">
        <v>0</v>
      </c>
      <c r="M1706" s="5">
        <v>0</v>
      </c>
      <c r="N1706" s="5">
        <v>0</v>
      </c>
      <c r="O1706" s="5">
        <v>8900223.79</v>
      </c>
      <c r="P1706" s="5">
        <v>147281046.04</v>
      </c>
      <c r="Q1706" s="5">
        <v>68685924.22</v>
      </c>
      <c r="R1706" s="5">
        <v>42854553.2</v>
      </c>
      <c r="S1706" s="5">
        <v>-262617.83</v>
      </c>
      <c r="T1706" s="5">
        <v>11508509.99</v>
      </c>
      <c r="U1706" s="5">
        <v>0</v>
      </c>
      <c r="V1706" s="5">
        <v>0</v>
      </c>
      <c r="W1706" s="5">
        <v>9125038.35</v>
      </c>
      <c r="X1706" s="5">
        <v>13292780</v>
      </c>
      <c r="Y1706" s="5">
        <v>928909.84</v>
      </c>
      <c r="Z1706" s="5">
        <v>75556.27</v>
      </c>
      <c r="AA1706" s="5"/>
      <c r="AB1706" s="5">
        <v>298236.83</v>
      </c>
      <c r="AC1706" s="5">
        <v>576272.01</v>
      </c>
      <c r="AD1706" s="5">
        <v>27232780.48</v>
      </c>
      <c r="AE1706" s="8">
        <f t="shared" si="459"/>
        <v>1830861971.36</v>
      </c>
      <c r="AF1706" s="8">
        <f t="shared" si="460"/>
        <v>1676963266.51</v>
      </c>
      <c r="AG1706" s="8">
        <f t="shared" si="461"/>
        <v>160386119.62</v>
      </c>
      <c r="AH1706" s="8">
        <f t="shared" si="462"/>
        <v>160108084.44</v>
      </c>
      <c r="AI1706" s="8">
        <f t="shared" si="463"/>
        <v>132875303.96</v>
      </c>
      <c r="AJ1706" s="8">
        <f t="shared" si="447"/>
        <v>226074139.07</v>
      </c>
      <c r="AK1706" s="13">
        <f t="shared" si="448"/>
        <v>154827614.69</v>
      </c>
      <c r="AL1706" s="13">
        <f t="shared" si="449"/>
        <v>0</v>
      </c>
      <c r="AM1706" s="13">
        <f t="shared" si="450"/>
        <v>7138289.43</v>
      </c>
      <c r="AN1706" s="13">
        <f t="shared" si="451"/>
        <v>161965904.12</v>
      </c>
      <c r="AO1706" s="13">
        <f t="shared" si="452"/>
        <v>421357834.27</v>
      </c>
      <c r="AP1706" s="13">
        <f t="shared" si="453"/>
        <v>158301921.84</v>
      </c>
      <c r="AQ1706" s="13">
        <f t="shared" si="454"/>
        <v>131069141.36</v>
      </c>
      <c r="AR1706" s="13">
        <f t="shared" si="455"/>
        <v>154564996.86</v>
      </c>
      <c r="AS1706" s="13">
        <f t="shared" si="456"/>
        <v>127332216.38</v>
      </c>
      <c r="AT1706" s="13">
        <f t="shared" si="457"/>
        <v>134733123.64</v>
      </c>
      <c r="AU1706" s="13">
        <f>AT1706-VLOOKUP(A1706,[1]选股结果!$A$2:$BJ$3005,48,FALSE)*0.08</f>
        <v>20490322.772</v>
      </c>
      <c r="AV1706" s="13">
        <f t="shared" si="458"/>
        <v>27232780.48</v>
      </c>
    </row>
    <row r="1707" spans="1:48">
      <c r="A1707" s="4" t="s">
        <v>3458</v>
      </c>
      <c r="B1707" s="4" t="s">
        <v>3459</v>
      </c>
      <c r="C1707" s="5">
        <v>1828457546.84</v>
      </c>
      <c r="D1707" s="5">
        <v>0</v>
      </c>
      <c r="E1707" s="5">
        <v>0</v>
      </c>
      <c r="F1707" s="5">
        <v>0</v>
      </c>
      <c r="G1707" s="5">
        <v>1457232574.68</v>
      </c>
      <c r="H1707" s="5">
        <v>47881025.14</v>
      </c>
      <c r="I1707" s="5">
        <v>0</v>
      </c>
      <c r="J1707" s="5">
        <v>0</v>
      </c>
      <c r="K1707" s="5">
        <v>0</v>
      </c>
      <c r="L1707" s="5">
        <v>0</v>
      </c>
      <c r="M1707" s="5">
        <v>0</v>
      </c>
      <c r="N1707" s="5">
        <v>0</v>
      </c>
      <c r="O1707" s="5">
        <v>29535267.85</v>
      </c>
      <c r="P1707" s="5">
        <v>109936841.29</v>
      </c>
      <c r="Q1707" s="5">
        <v>86713661.53</v>
      </c>
      <c r="R1707" s="5">
        <v>0</v>
      </c>
      <c r="S1707" s="5">
        <v>14446698.14</v>
      </c>
      <c r="T1707" s="5">
        <v>20509010.56</v>
      </c>
      <c r="U1707" s="5">
        <v>0</v>
      </c>
      <c r="V1707" s="5">
        <v>0</v>
      </c>
      <c r="W1707" s="5">
        <v>235.13</v>
      </c>
      <c r="X1707" s="5">
        <v>29487902.97</v>
      </c>
      <c r="Y1707" s="5">
        <v>3834648.1</v>
      </c>
      <c r="Z1707" s="5">
        <v>1378805.38</v>
      </c>
      <c r="AA1707" s="5"/>
      <c r="AB1707" s="5">
        <v>1630434.36</v>
      </c>
      <c r="AC1707" s="5">
        <v>6285025.65</v>
      </c>
      <c r="AD1707" s="5">
        <v>32141929.02</v>
      </c>
      <c r="AE1707" s="8">
        <f t="shared" si="459"/>
        <v>1828457546.84</v>
      </c>
      <c r="AF1707" s="8">
        <f t="shared" si="460"/>
        <v>1697865043.49</v>
      </c>
      <c r="AG1707" s="8">
        <f t="shared" si="461"/>
        <v>119158003.35</v>
      </c>
      <c r="AH1707" s="8">
        <f t="shared" si="462"/>
        <v>114503412.06</v>
      </c>
      <c r="AI1707" s="8">
        <f t="shared" si="463"/>
        <v>82361483.04</v>
      </c>
      <c r="AJ1707" s="8">
        <f t="shared" si="447"/>
        <v>234675010.06</v>
      </c>
      <c r="AK1707" s="13">
        <f t="shared" si="448"/>
        <v>134427151.45</v>
      </c>
      <c r="AL1707" s="13">
        <f t="shared" si="449"/>
        <v>0</v>
      </c>
      <c r="AM1707" s="13">
        <f t="shared" si="450"/>
        <v>-12254443.19</v>
      </c>
      <c r="AN1707" s="13">
        <f t="shared" si="451"/>
        <v>122172708.26</v>
      </c>
      <c r="AO1707" s="13">
        <f t="shared" si="452"/>
        <v>371224972.16</v>
      </c>
      <c r="AP1707" s="13">
        <f t="shared" si="453"/>
        <v>196754874.73</v>
      </c>
      <c r="AQ1707" s="13">
        <f t="shared" si="454"/>
        <v>164612945.71</v>
      </c>
      <c r="AR1707" s="13">
        <f t="shared" si="455"/>
        <v>148873849.59</v>
      </c>
      <c r="AS1707" s="13">
        <f t="shared" si="456"/>
        <v>116731920.57</v>
      </c>
      <c r="AT1707" s="13">
        <f t="shared" si="457"/>
        <v>90030779.24</v>
      </c>
      <c r="AU1707" s="13">
        <f>AT1707-VLOOKUP(A1707,[1]选股结果!$A$2:$BJ$3005,48,FALSE)*0.08</f>
        <v>-110865128.0768</v>
      </c>
      <c r="AV1707" s="13">
        <f t="shared" si="458"/>
        <v>32141929.02</v>
      </c>
    </row>
    <row r="1708" spans="1:48">
      <c r="A1708" s="4" t="s">
        <v>3460</v>
      </c>
      <c r="B1708" s="4" t="s">
        <v>3461</v>
      </c>
      <c r="C1708" s="5">
        <v>1826969740.84</v>
      </c>
      <c r="D1708" s="5">
        <v>0</v>
      </c>
      <c r="E1708" s="5">
        <v>0</v>
      </c>
      <c r="F1708" s="5">
        <v>0</v>
      </c>
      <c r="G1708" s="5">
        <v>1500693705.34</v>
      </c>
      <c r="H1708" s="5">
        <v>4407087.7</v>
      </c>
      <c r="I1708" s="5">
        <v>0</v>
      </c>
      <c r="J1708" s="5">
        <v>0</v>
      </c>
      <c r="K1708" s="5">
        <v>0</v>
      </c>
      <c r="L1708" s="5">
        <v>0</v>
      </c>
      <c r="M1708" s="5">
        <v>0</v>
      </c>
      <c r="N1708" s="5">
        <v>0</v>
      </c>
      <c r="O1708" s="5">
        <v>60586381.43</v>
      </c>
      <c r="P1708" s="5">
        <v>77975052.57</v>
      </c>
      <c r="Q1708" s="5">
        <v>44093093.05</v>
      </c>
      <c r="R1708" s="5">
        <v>0</v>
      </c>
      <c r="S1708" s="5">
        <v>101688237.96</v>
      </c>
      <c r="T1708" s="5">
        <v>12111323.31</v>
      </c>
      <c r="U1708" s="5">
        <v>746038.95</v>
      </c>
      <c r="V1708" s="5">
        <v>0</v>
      </c>
      <c r="W1708" s="5">
        <v>0</v>
      </c>
      <c r="X1708" s="5">
        <v>-1977924.31</v>
      </c>
      <c r="Y1708" s="5">
        <v>-3654400</v>
      </c>
      <c r="Z1708" s="5">
        <v>250967.86</v>
      </c>
      <c r="AA1708" s="5"/>
      <c r="AB1708" s="5">
        <v>15880343.54</v>
      </c>
      <c r="AC1708" s="5">
        <v>6105902.56</v>
      </c>
      <c r="AD1708" s="5">
        <v>24325423.91</v>
      </c>
      <c r="AE1708" s="8">
        <f t="shared" si="459"/>
        <v>1826969740.84</v>
      </c>
      <c r="AF1708" s="8">
        <f t="shared" si="460"/>
        <v>1785036470.35</v>
      </c>
      <c r="AG1708" s="8">
        <f t="shared" si="461"/>
        <v>59927885.97</v>
      </c>
      <c r="AH1708" s="8">
        <f t="shared" si="462"/>
        <v>69702326.95</v>
      </c>
      <c r="AI1708" s="8">
        <f t="shared" si="463"/>
        <v>45376903.04</v>
      </c>
      <c r="AJ1708" s="8">
        <f t="shared" si="447"/>
        <v>169225686.07</v>
      </c>
      <c r="AK1708" s="13">
        <f t="shared" si="448"/>
        <v>38278870.49</v>
      </c>
      <c r="AL1708" s="13">
        <f t="shared" si="449"/>
        <v>746038.95</v>
      </c>
      <c r="AM1708" s="13">
        <f t="shared" si="450"/>
        <v>23368617.51</v>
      </c>
      <c r="AN1708" s="13">
        <f t="shared" si="451"/>
        <v>62393526.95</v>
      </c>
      <c r="AO1708" s="13">
        <f t="shared" si="452"/>
        <v>326276035.5</v>
      </c>
      <c r="AP1708" s="13">
        <f t="shared" si="453"/>
        <v>144374196.15</v>
      </c>
      <c r="AQ1708" s="13">
        <f t="shared" si="454"/>
        <v>120048772.24</v>
      </c>
      <c r="AR1708" s="13">
        <f t="shared" si="455"/>
        <v>139967108.45</v>
      </c>
      <c r="AS1708" s="13">
        <f t="shared" si="456"/>
        <v>115641684.54</v>
      </c>
      <c r="AT1708" s="13">
        <f t="shared" si="457"/>
        <v>38068103.04</v>
      </c>
      <c r="AU1708" s="13">
        <f>AT1708-VLOOKUP(A1708,[1]选股结果!$A$2:$BJ$3005,48,FALSE)*0.08</f>
        <v>-85371897.7816</v>
      </c>
      <c r="AV1708" s="13">
        <f t="shared" si="458"/>
        <v>24325423.91</v>
      </c>
    </row>
    <row r="1709" spans="1:48">
      <c r="A1709" s="4" t="s">
        <v>3462</v>
      </c>
      <c r="B1709" s="4" t="s">
        <v>3463</v>
      </c>
      <c r="C1709" s="5">
        <v>1826297840.33</v>
      </c>
      <c r="D1709" s="5">
        <v>0</v>
      </c>
      <c r="E1709" s="5">
        <v>0</v>
      </c>
      <c r="F1709" s="5">
        <v>0</v>
      </c>
      <c r="G1709" s="5">
        <v>1715794410.73</v>
      </c>
      <c r="H1709" s="5">
        <v>20788693.89</v>
      </c>
      <c r="I1709" s="5">
        <v>0</v>
      </c>
      <c r="J1709" s="5">
        <v>0</v>
      </c>
      <c r="K1709" s="5">
        <v>0</v>
      </c>
      <c r="L1709" s="5">
        <v>0</v>
      </c>
      <c r="M1709" s="5">
        <v>0</v>
      </c>
      <c r="N1709" s="5">
        <v>0</v>
      </c>
      <c r="O1709" s="5">
        <v>11409822.28</v>
      </c>
      <c r="P1709" s="5">
        <v>10530185.01</v>
      </c>
      <c r="Q1709" s="5">
        <v>72131333.72</v>
      </c>
      <c r="R1709" s="5">
        <v>56983037.02</v>
      </c>
      <c r="S1709" s="5">
        <v>18345188.19</v>
      </c>
      <c r="T1709" s="5">
        <v>32136600.39</v>
      </c>
      <c r="U1709" s="5">
        <v>-12677831.51</v>
      </c>
      <c r="V1709" s="5">
        <v>0</v>
      </c>
      <c r="W1709" s="5">
        <v>2917321.92</v>
      </c>
      <c r="X1709" s="5">
        <v>26989667.49</v>
      </c>
      <c r="Y1709" s="5">
        <v>41443337.17</v>
      </c>
      <c r="Z1709" s="5">
        <v>38044.32</v>
      </c>
      <c r="AA1709" s="5"/>
      <c r="AB1709" s="5">
        <v>149921.74</v>
      </c>
      <c r="AC1709" s="5">
        <v>3940982.79</v>
      </c>
      <c r="AD1709" s="5">
        <v>-8071355.96</v>
      </c>
      <c r="AE1709" s="8">
        <f t="shared" si="459"/>
        <v>1826297840.33</v>
      </c>
      <c r="AF1709" s="8">
        <f t="shared" si="460"/>
        <v>1885193976.95</v>
      </c>
      <c r="AG1709" s="8">
        <f t="shared" si="461"/>
        <v>-92237174.6500001</v>
      </c>
      <c r="AH1709" s="8">
        <f t="shared" si="462"/>
        <v>-96028235.7000001</v>
      </c>
      <c r="AI1709" s="8">
        <f t="shared" si="463"/>
        <v>-87956879.7400001</v>
      </c>
      <c r="AJ1709" s="8">
        <f t="shared" si="447"/>
        <v>139305739.23</v>
      </c>
      <c r="AK1709" s="13">
        <f t="shared" si="448"/>
        <v>-17452799.4500001</v>
      </c>
      <c r="AL1709" s="13">
        <f t="shared" si="449"/>
        <v>-12677831.51</v>
      </c>
      <c r="AM1709" s="13">
        <f t="shared" si="450"/>
        <v>16989069.6</v>
      </c>
      <c r="AN1709" s="13">
        <f t="shared" si="451"/>
        <v>-13141561.3600001</v>
      </c>
      <c r="AO1709" s="13">
        <f t="shared" si="452"/>
        <v>110503429.6</v>
      </c>
      <c r="AP1709" s="13">
        <f t="shared" si="453"/>
        <v>21681082.6299999</v>
      </c>
      <c r="AQ1709" s="13">
        <f t="shared" si="454"/>
        <v>29752438.5899999</v>
      </c>
      <c r="AR1709" s="13">
        <f t="shared" si="455"/>
        <v>892388.739999901</v>
      </c>
      <c r="AS1709" s="13">
        <f t="shared" si="456"/>
        <v>8963744.69999991</v>
      </c>
      <c r="AT1709" s="13">
        <f t="shared" si="457"/>
        <v>-5070205.40000009</v>
      </c>
      <c r="AU1709" s="13">
        <f>AT1709-VLOOKUP(A1709,[1]选股结果!$A$2:$BJ$3005,48,FALSE)*0.08</f>
        <v>-306579083.6464</v>
      </c>
      <c r="AV1709" s="13">
        <f t="shared" si="458"/>
        <v>-8071355.96000001</v>
      </c>
    </row>
    <row r="1710" spans="1:48">
      <c r="A1710" s="4" t="s">
        <v>3464</v>
      </c>
      <c r="B1710" s="4" t="s">
        <v>3465</v>
      </c>
      <c r="C1710" s="5">
        <v>1825974014.36</v>
      </c>
      <c r="D1710" s="5">
        <v>0</v>
      </c>
      <c r="E1710" s="5">
        <v>0</v>
      </c>
      <c r="F1710" s="5">
        <v>0</v>
      </c>
      <c r="G1710" s="5">
        <v>1451934634.35</v>
      </c>
      <c r="H1710" s="5">
        <v>59299447.43</v>
      </c>
      <c r="I1710" s="5">
        <v>0</v>
      </c>
      <c r="J1710" s="5">
        <v>0</v>
      </c>
      <c r="K1710" s="5">
        <v>0</v>
      </c>
      <c r="L1710" s="5">
        <v>0</v>
      </c>
      <c r="M1710" s="5">
        <v>0</v>
      </c>
      <c r="N1710" s="5">
        <v>0</v>
      </c>
      <c r="O1710" s="5">
        <v>7632500.49</v>
      </c>
      <c r="P1710" s="5">
        <v>91612469.91</v>
      </c>
      <c r="Q1710" s="5">
        <v>149578638.28</v>
      </c>
      <c r="R1710" s="5">
        <v>25843322.03</v>
      </c>
      <c r="S1710" s="5">
        <v>52119802.15</v>
      </c>
      <c r="T1710" s="5">
        <v>-6749945.23</v>
      </c>
      <c r="U1710" s="5">
        <v>-6749945.23</v>
      </c>
      <c r="V1710" s="5">
        <v>0</v>
      </c>
      <c r="W1710" s="5">
        <v>0</v>
      </c>
      <c r="X1710" s="5">
        <v>13890700.18</v>
      </c>
      <c r="Y1710" s="5">
        <v>1235684.67</v>
      </c>
      <c r="Z1710" s="5">
        <v>74740.08</v>
      </c>
      <c r="AA1710" s="5"/>
      <c r="AB1710" s="5">
        <v>647071.77</v>
      </c>
      <c r="AC1710" s="5">
        <v>1300822.81</v>
      </c>
      <c r="AD1710" s="5">
        <v>10737388.64</v>
      </c>
      <c r="AE1710" s="8">
        <f t="shared" si="459"/>
        <v>1825974014.36</v>
      </c>
      <c r="AF1710" s="8">
        <f t="shared" si="460"/>
        <v>1778721367.21</v>
      </c>
      <c r="AG1710" s="8">
        <f t="shared" si="461"/>
        <v>25451057.1499998</v>
      </c>
      <c r="AH1710" s="8">
        <f t="shared" si="462"/>
        <v>24797306.1099998</v>
      </c>
      <c r="AI1710" s="8">
        <f t="shared" si="463"/>
        <v>14059917.4699998</v>
      </c>
      <c r="AJ1710" s="8">
        <f t="shared" si="447"/>
        <v>250713044.39</v>
      </c>
      <c r="AK1710" s="13">
        <f t="shared" si="448"/>
        <v>48488331.82</v>
      </c>
      <c r="AL1710" s="13">
        <f t="shared" si="449"/>
        <v>-6749945.23</v>
      </c>
      <c r="AM1710" s="13">
        <f t="shared" si="450"/>
        <v>-14469711.14</v>
      </c>
      <c r="AN1710" s="13">
        <f t="shared" si="451"/>
        <v>27268675.45</v>
      </c>
      <c r="AO1710" s="13">
        <f t="shared" si="452"/>
        <v>374039380.01</v>
      </c>
      <c r="AP1710" s="13">
        <f t="shared" si="453"/>
        <v>159907581.4</v>
      </c>
      <c r="AQ1710" s="13">
        <f t="shared" si="454"/>
        <v>149170192.76</v>
      </c>
      <c r="AR1710" s="13">
        <f t="shared" si="455"/>
        <v>100608133.97</v>
      </c>
      <c r="AS1710" s="13">
        <f t="shared" si="456"/>
        <v>89870745.33</v>
      </c>
      <c r="AT1710" s="13">
        <f t="shared" si="457"/>
        <v>16531286.81</v>
      </c>
      <c r="AU1710" s="13">
        <f>AT1710-VLOOKUP(A1710,[1]选股结果!$A$2:$BJ$3005,48,FALSE)*0.08</f>
        <v>-112965883.4444</v>
      </c>
      <c r="AV1710" s="13">
        <f t="shared" si="458"/>
        <v>10737388.64</v>
      </c>
    </row>
    <row r="1711" spans="1:48">
      <c r="A1711" s="4" t="s">
        <v>3466</v>
      </c>
      <c r="B1711" s="4" t="s">
        <v>3467</v>
      </c>
      <c r="C1711" s="5">
        <v>1823582996.89</v>
      </c>
      <c r="D1711" s="5">
        <v>0</v>
      </c>
      <c r="E1711" s="5">
        <v>0</v>
      </c>
      <c r="F1711" s="5">
        <v>0</v>
      </c>
      <c r="G1711" s="5">
        <v>602442914.15</v>
      </c>
      <c r="H1711" s="5">
        <v>22448823.2</v>
      </c>
      <c r="I1711" s="5">
        <v>0</v>
      </c>
      <c r="J1711" s="5">
        <v>0</v>
      </c>
      <c r="K1711" s="5">
        <v>0</v>
      </c>
      <c r="L1711" s="5">
        <v>0</v>
      </c>
      <c r="M1711" s="5">
        <v>0</v>
      </c>
      <c r="N1711" s="5">
        <v>0</v>
      </c>
      <c r="O1711" s="5">
        <v>18578463.51</v>
      </c>
      <c r="P1711" s="5">
        <v>690189389.66</v>
      </c>
      <c r="Q1711" s="5">
        <v>98909087.21</v>
      </c>
      <c r="R1711" s="5">
        <v>87165221.92</v>
      </c>
      <c r="S1711" s="5">
        <v>3034353.3</v>
      </c>
      <c r="T1711" s="5">
        <v>17962238.45</v>
      </c>
      <c r="U1711" s="5">
        <v>-163803.98</v>
      </c>
      <c r="V1711" s="5">
        <v>0</v>
      </c>
      <c r="W1711" s="5">
        <v>-3631518.58</v>
      </c>
      <c r="X1711" s="5">
        <v>-16203005.21</v>
      </c>
      <c r="Y1711" s="5">
        <v>347619.86</v>
      </c>
      <c r="Z1711" s="5">
        <v>19077.03</v>
      </c>
      <c r="AA1711" s="5"/>
      <c r="AB1711" s="5">
        <v>1040031.24</v>
      </c>
      <c r="AC1711" s="5">
        <v>2004654.7</v>
      </c>
      <c r="AD1711" s="5">
        <v>51856109.63</v>
      </c>
      <c r="AE1711" s="8">
        <f t="shared" si="459"/>
        <v>1823582996.89</v>
      </c>
      <c r="AF1711" s="8">
        <f t="shared" si="460"/>
        <v>1500319429.75</v>
      </c>
      <c r="AG1711" s="8">
        <f t="shared" si="461"/>
        <v>353468749.39</v>
      </c>
      <c r="AH1711" s="8">
        <f t="shared" si="462"/>
        <v>352504125.93</v>
      </c>
      <c r="AI1711" s="8">
        <f t="shared" si="463"/>
        <v>300648016.3</v>
      </c>
      <c r="AJ1711" s="8">
        <f t="shared" si="447"/>
        <v>808989183.7</v>
      </c>
      <c r="AK1711" s="13">
        <f t="shared" si="448"/>
        <v>323611187</v>
      </c>
      <c r="AL1711" s="13">
        <f t="shared" si="449"/>
        <v>-163803.98</v>
      </c>
      <c r="AM1711" s="13">
        <f t="shared" si="450"/>
        <v>29751982.63</v>
      </c>
      <c r="AN1711" s="13">
        <f t="shared" si="451"/>
        <v>353199365.65</v>
      </c>
      <c r="AO1711" s="13">
        <f t="shared" si="452"/>
        <v>1221140082.74</v>
      </c>
      <c r="AP1711" s="13">
        <f t="shared" si="453"/>
        <v>349094363.5</v>
      </c>
      <c r="AQ1711" s="13">
        <f t="shared" si="454"/>
        <v>297238253.87</v>
      </c>
      <c r="AR1711" s="13">
        <f t="shared" si="455"/>
        <v>326645540.3</v>
      </c>
      <c r="AS1711" s="13">
        <f t="shared" si="456"/>
        <v>274789430.67</v>
      </c>
      <c r="AT1711" s="13">
        <f t="shared" si="457"/>
        <v>301343256.02</v>
      </c>
      <c r="AU1711" s="13">
        <f>AT1711-VLOOKUP(A1711,[1]选股结果!$A$2:$BJ$3005,48,FALSE)*0.08</f>
        <v>713046.475999951</v>
      </c>
      <c r="AV1711" s="13">
        <f t="shared" si="458"/>
        <v>51856109.63</v>
      </c>
    </row>
    <row r="1712" spans="1:48">
      <c r="A1712" s="4" t="s">
        <v>3468</v>
      </c>
      <c r="B1712" s="4" t="s">
        <v>3469</v>
      </c>
      <c r="C1712" s="5">
        <v>1823470147.01</v>
      </c>
      <c r="D1712" s="5">
        <v>0</v>
      </c>
      <c r="E1712" s="5">
        <v>0</v>
      </c>
      <c r="F1712" s="5">
        <v>0</v>
      </c>
      <c r="G1712" s="5">
        <v>1350593422.53</v>
      </c>
      <c r="H1712" s="5">
        <v>3044295.55</v>
      </c>
      <c r="I1712" s="5">
        <v>0</v>
      </c>
      <c r="J1712" s="5">
        <v>0</v>
      </c>
      <c r="K1712" s="5">
        <v>0</v>
      </c>
      <c r="L1712" s="5">
        <v>0</v>
      </c>
      <c r="M1712" s="5">
        <v>0</v>
      </c>
      <c r="N1712" s="5">
        <v>0</v>
      </c>
      <c r="O1712" s="5">
        <v>13531125</v>
      </c>
      <c r="P1712" s="5">
        <v>23761344.93</v>
      </c>
      <c r="Q1712" s="5">
        <v>89002156.02</v>
      </c>
      <c r="R1712" s="5">
        <v>74806168.08</v>
      </c>
      <c r="S1712" s="5">
        <v>3381679.17</v>
      </c>
      <c r="T1712" s="5">
        <v>4954555.41</v>
      </c>
      <c r="U1712" s="5">
        <v>894946.08</v>
      </c>
      <c r="V1712" s="5">
        <v>0</v>
      </c>
      <c r="W1712" s="5">
        <v>0</v>
      </c>
      <c r="X1712" s="5">
        <v>437619.69</v>
      </c>
      <c r="Y1712" s="5">
        <v>1653097.95</v>
      </c>
      <c r="Z1712" s="5">
        <v>0</v>
      </c>
      <c r="AA1712" s="5"/>
      <c r="AB1712" s="5">
        <v>10349745.54</v>
      </c>
      <c r="AC1712" s="5">
        <v>1233763.7</v>
      </c>
      <c r="AD1712" s="5">
        <v>35227176.98</v>
      </c>
      <c r="AE1712" s="8">
        <f t="shared" si="459"/>
        <v>1823470147.01</v>
      </c>
      <c r="AF1712" s="8">
        <f t="shared" si="460"/>
        <v>1555075895.73</v>
      </c>
      <c r="AG1712" s="8">
        <f t="shared" si="461"/>
        <v>271258089.05</v>
      </c>
      <c r="AH1712" s="8">
        <f t="shared" si="462"/>
        <v>280374070.89</v>
      </c>
      <c r="AI1712" s="8">
        <f t="shared" si="463"/>
        <v>245146893.91</v>
      </c>
      <c r="AJ1712" s="8">
        <f t="shared" si="447"/>
        <v>118831742.06</v>
      </c>
      <c r="AK1712" s="13">
        <f t="shared" si="448"/>
        <v>270047349.23</v>
      </c>
      <c r="AL1712" s="13">
        <f t="shared" si="449"/>
        <v>894946.08</v>
      </c>
      <c r="AM1712" s="13">
        <f t="shared" si="450"/>
        <v>12737971.48</v>
      </c>
      <c r="AN1712" s="13">
        <f t="shared" si="451"/>
        <v>283680266.79</v>
      </c>
      <c r="AO1712" s="13">
        <f t="shared" si="452"/>
        <v>472876724.48</v>
      </c>
      <c r="AP1712" s="13">
        <f t="shared" si="453"/>
        <v>276473323.95</v>
      </c>
      <c r="AQ1712" s="13">
        <f t="shared" si="454"/>
        <v>241246146.97</v>
      </c>
      <c r="AR1712" s="13">
        <f t="shared" si="455"/>
        <v>273429028.4</v>
      </c>
      <c r="AS1712" s="13">
        <f t="shared" si="456"/>
        <v>238201851.42</v>
      </c>
      <c r="AT1712" s="13">
        <f t="shared" si="457"/>
        <v>248453089.81</v>
      </c>
      <c r="AU1712" s="13">
        <f>AT1712-VLOOKUP(A1712,[1]选股结果!$A$2:$BJ$3005,48,FALSE)*0.08</f>
        <v>94237870.2068</v>
      </c>
      <c r="AV1712" s="13">
        <f t="shared" si="458"/>
        <v>35227176.98</v>
      </c>
    </row>
    <row r="1713" spans="1:48">
      <c r="A1713" s="4" t="s">
        <v>3470</v>
      </c>
      <c r="B1713" s="4" t="s">
        <v>3471</v>
      </c>
      <c r="C1713" s="5">
        <v>1820709789.3</v>
      </c>
      <c r="D1713" s="5">
        <v>0</v>
      </c>
      <c r="E1713" s="5">
        <v>0</v>
      </c>
      <c r="F1713" s="5">
        <v>0</v>
      </c>
      <c r="G1713" s="5">
        <v>1435546518.4</v>
      </c>
      <c r="H1713" s="5">
        <v>14265082.8</v>
      </c>
      <c r="I1713" s="5">
        <v>0</v>
      </c>
      <c r="J1713" s="5">
        <v>0</v>
      </c>
      <c r="K1713" s="5">
        <v>0</v>
      </c>
      <c r="L1713" s="5">
        <v>0</v>
      </c>
      <c r="M1713" s="5">
        <v>0</v>
      </c>
      <c r="N1713" s="5">
        <v>0</v>
      </c>
      <c r="O1713" s="5">
        <v>8758550.41</v>
      </c>
      <c r="P1713" s="5">
        <v>30703556.98</v>
      </c>
      <c r="Q1713" s="5">
        <v>96416318.66</v>
      </c>
      <c r="R1713" s="5">
        <v>99600797.01</v>
      </c>
      <c r="S1713" s="5">
        <v>5166138.02</v>
      </c>
      <c r="T1713" s="5">
        <v>23490224.11</v>
      </c>
      <c r="U1713" s="5">
        <v>17247433.97</v>
      </c>
      <c r="V1713" s="5">
        <v>0</v>
      </c>
      <c r="W1713" s="5">
        <v>0</v>
      </c>
      <c r="X1713" s="5">
        <v>17285834.3</v>
      </c>
      <c r="Y1713" s="5">
        <v>-677130.87</v>
      </c>
      <c r="Z1713" s="5">
        <v>37093.84</v>
      </c>
      <c r="AA1713" s="5"/>
      <c r="AB1713" s="5">
        <v>11974440.72</v>
      </c>
      <c r="AC1713" s="5">
        <v>693650.24</v>
      </c>
      <c r="AD1713" s="5">
        <v>18928654.25</v>
      </c>
      <c r="AE1713" s="8">
        <f t="shared" si="459"/>
        <v>1820709789.3</v>
      </c>
      <c r="AF1713" s="8">
        <f t="shared" si="460"/>
        <v>1676191879.48</v>
      </c>
      <c r="AG1713" s="8">
        <f t="shared" si="461"/>
        <v>151436524.34</v>
      </c>
      <c r="AH1713" s="8">
        <f t="shared" si="462"/>
        <v>162717314.82</v>
      </c>
      <c r="AI1713" s="8">
        <f t="shared" si="463"/>
        <v>143788660.57</v>
      </c>
      <c r="AJ1713" s="8">
        <f t="shared" si="447"/>
        <v>123920504.7</v>
      </c>
      <c r="AK1713" s="13">
        <f t="shared" si="448"/>
        <v>143840778.95</v>
      </c>
      <c r="AL1713" s="13">
        <f t="shared" si="449"/>
        <v>17247433.97</v>
      </c>
      <c r="AM1713" s="13">
        <f t="shared" si="450"/>
        <v>274840.16</v>
      </c>
      <c r="AN1713" s="13">
        <f t="shared" si="451"/>
        <v>161363053.08</v>
      </c>
      <c r="AO1713" s="13">
        <f t="shared" si="452"/>
        <v>385163270.9</v>
      </c>
      <c r="AP1713" s="13">
        <f t="shared" si="453"/>
        <v>163271999.77</v>
      </c>
      <c r="AQ1713" s="13">
        <f t="shared" si="454"/>
        <v>144343345.52</v>
      </c>
      <c r="AR1713" s="13">
        <f t="shared" si="455"/>
        <v>149006916.97</v>
      </c>
      <c r="AS1713" s="13">
        <f t="shared" si="456"/>
        <v>130078262.72</v>
      </c>
      <c r="AT1713" s="13">
        <f t="shared" si="457"/>
        <v>142434398.83</v>
      </c>
      <c r="AU1713" s="13">
        <f>AT1713-VLOOKUP(A1713,[1]选股结果!$A$2:$BJ$3005,48,FALSE)*0.08</f>
        <v>-86732046.7436</v>
      </c>
      <c r="AV1713" s="13">
        <f t="shared" si="458"/>
        <v>18928654.25</v>
      </c>
    </row>
    <row r="1714" spans="1:48">
      <c r="A1714" s="4" t="s">
        <v>3472</v>
      </c>
      <c r="B1714" s="4" t="s">
        <v>3473</v>
      </c>
      <c r="C1714" s="5">
        <v>1820238383.82</v>
      </c>
      <c r="D1714" s="5">
        <v>0</v>
      </c>
      <c r="E1714" s="5">
        <v>0</v>
      </c>
      <c r="F1714" s="5">
        <v>0</v>
      </c>
      <c r="G1714" s="5">
        <v>1234703047.16</v>
      </c>
      <c r="H1714" s="5">
        <v>65383531.91</v>
      </c>
      <c r="I1714" s="5">
        <v>0</v>
      </c>
      <c r="J1714" s="5">
        <v>0</v>
      </c>
      <c r="K1714" s="5">
        <v>0</v>
      </c>
      <c r="L1714" s="5">
        <v>0</v>
      </c>
      <c r="M1714" s="5">
        <v>0</v>
      </c>
      <c r="N1714" s="5">
        <v>0</v>
      </c>
      <c r="O1714" s="5">
        <v>17313996.83</v>
      </c>
      <c r="P1714" s="5">
        <v>30903455.92</v>
      </c>
      <c r="Q1714" s="5">
        <v>139962779.47</v>
      </c>
      <c r="R1714" s="5">
        <v>143861057.91</v>
      </c>
      <c r="S1714" s="5">
        <v>99108915.14</v>
      </c>
      <c r="T1714" s="5">
        <v>13346099.4</v>
      </c>
      <c r="U1714" s="5">
        <v>9475734.62</v>
      </c>
      <c r="V1714" s="5">
        <v>0</v>
      </c>
      <c r="W1714" s="5">
        <v>0</v>
      </c>
      <c r="X1714" s="5">
        <v>42217810.38</v>
      </c>
      <c r="Y1714" s="5">
        <v>7352156.61</v>
      </c>
      <c r="Z1714" s="5">
        <v>-4217942.42</v>
      </c>
      <c r="AA1714" s="5"/>
      <c r="AB1714" s="5">
        <v>1223344.42</v>
      </c>
      <c r="AC1714" s="5">
        <v>742359.71</v>
      </c>
      <c r="AD1714" s="5">
        <v>17319183.11</v>
      </c>
      <c r="AE1714" s="8">
        <f t="shared" si="459"/>
        <v>1820238383.82</v>
      </c>
      <c r="AF1714" s="8">
        <f t="shared" si="460"/>
        <v>1665853252.43</v>
      </c>
      <c r="AG1714" s="8">
        <f t="shared" si="461"/>
        <v>113943321.38</v>
      </c>
      <c r="AH1714" s="8">
        <f t="shared" si="462"/>
        <v>114424306.09</v>
      </c>
      <c r="AI1714" s="8">
        <f t="shared" si="463"/>
        <v>97105122.98</v>
      </c>
      <c r="AJ1714" s="8">
        <f t="shared" si="447"/>
        <v>195051404.12</v>
      </c>
      <c r="AK1714" s="13">
        <f t="shared" si="448"/>
        <v>161737288</v>
      </c>
      <c r="AL1714" s="13">
        <f t="shared" si="449"/>
        <v>9475734.62</v>
      </c>
      <c r="AM1714" s="13">
        <f t="shared" si="450"/>
        <v>-42084403.31</v>
      </c>
      <c r="AN1714" s="13">
        <f t="shared" si="451"/>
        <v>129128619.31</v>
      </c>
      <c r="AO1714" s="13">
        <f t="shared" si="452"/>
        <v>585535336.66</v>
      </c>
      <c r="AP1714" s="13">
        <f t="shared" si="453"/>
        <v>326229735.05</v>
      </c>
      <c r="AQ1714" s="13">
        <f t="shared" si="454"/>
        <v>308910551.94</v>
      </c>
      <c r="AR1714" s="13">
        <f t="shared" si="455"/>
        <v>260846203.14</v>
      </c>
      <c r="AS1714" s="13">
        <f t="shared" si="456"/>
        <v>243527020.03</v>
      </c>
      <c r="AT1714" s="13">
        <f t="shared" si="457"/>
        <v>111809436.2</v>
      </c>
      <c r="AU1714" s="13">
        <f>AT1714-VLOOKUP(A1714,[1]选股结果!$A$2:$BJ$3005,48,FALSE)*0.08</f>
        <v>-94664655.5344</v>
      </c>
      <c r="AV1714" s="13">
        <f t="shared" si="458"/>
        <v>17319183.11</v>
      </c>
    </row>
    <row r="1715" spans="1:48">
      <c r="A1715" s="4" t="s">
        <v>3474</v>
      </c>
      <c r="B1715" s="4" t="s">
        <v>3475</v>
      </c>
      <c r="C1715" s="5">
        <v>1818892739.09</v>
      </c>
      <c r="D1715" s="5">
        <v>0</v>
      </c>
      <c r="E1715" s="5">
        <v>0</v>
      </c>
      <c r="F1715" s="5">
        <v>0</v>
      </c>
      <c r="G1715" s="5">
        <v>1475716689.5</v>
      </c>
      <c r="H1715" s="5">
        <v>3286086.32</v>
      </c>
      <c r="I1715" s="5">
        <v>0</v>
      </c>
      <c r="J1715" s="5">
        <v>0</v>
      </c>
      <c r="K1715" s="5">
        <v>0</v>
      </c>
      <c r="L1715" s="5">
        <v>0</v>
      </c>
      <c r="M1715" s="5">
        <v>0</v>
      </c>
      <c r="N1715" s="5">
        <v>0</v>
      </c>
      <c r="O1715" s="5">
        <v>10227325.12</v>
      </c>
      <c r="P1715" s="5">
        <v>87317601.7</v>
      </c>
      <c r="Q1715" s="5">
        <v>88237935.02</v>
      </c>
      <c r="R1715" s="5">
        <v>65480492.03</v>
      </c>
      <c r="S1715" s="5">
        <v>6257677.41</v>
      </c>
      <c r="T1715" s="5">
        <v>26779277.36</v>
      </c>
      <c r="U1715" s="5">
        <v>0</v>
      </c>
      <c r="V1715" s="5">
        <v>0</v>
      </c>
      <c r="W1715" s="5">
        <v>-7340368.75</v>
      </c>
      <c r="X1715" s="5">
        <v>4779756.82</v>
      </c>
      <c r="Y1715" s="5">
        <v>3196509.74</v>
      </c>
      <c r="Z1715" s="5">
        <v>12397170.52</v>
      </c>
      <c r="AA1715" s="5"/>
      <c r="AB1715" s="5">
        <v>6055246.4</v>
      </c>
      <c r="AC1715" s="5">
        <v>1073481.91</v>
      </c>
      <c r="AD1715" s="5">
        <v>16507389.97</v>
      </c>
      <c r="AE1715" s="8">
        <f t="shared" si="459"/>
        <v>1818892739.09</v>
      </c>
      <c r="AF1715" s="8">
        <f t="shared" si="460"/>
        <v>1733237720.78</v>
      </c>
      <c r="AG1715" s="8">
        <f t="shared" si="461"/>
        <v>109514830.88</v>
      </c>
      <c r="AH1715" s="8">
        <f t="shared" si="462"/>
        <v>114496595.37</v>
      </c>
      <c r="AI1715" s="8">
        <f t="shared" si="463"/>
        <v>97989205.4</v>
      </c>
      <c r="AJ1715" s="8">
        <f t="shared" si="447"/>
        <v>183997607.09</v>
      </c>
      <c r="AK1715" s="13">
        <f t="shared" si="448"/>
        <v>88851528.0499999</v>
      </c>
      <c r="AL1715" s="13">
        <f t="shared" si="449"/>
        <v>0</v>
      </c>
      <c r="AM1715" s="13">
        <f t="shared" si="450"/>
        <v>32038086.8</v>
      </c>
      <c r="AN1715" s="13">
        <f t="shared" si="451"/>
        <v>120889614.85</v>
      </c>
      <c r="AO1715" s="13">
        <f t="shared" si="452"/>
        <v>343176049.59</v>
      </c>
      <c r="AP1715" s="13">
        <f t="shared" si="453"/>
        <v>98395291.7799999</v>
      </c>
      <c r="AQ1715" s="13">
        <f t="shared" si="454"/>
        <v>81887901.8099999</v>
      </c>
      <c r="AR1715" s="13">
        <f t="shared" si="455"/>
        <v>95109205.4599999</v>
      </c>
      <c r="AS1715" s="13">
        <f t="shared" si="456"/>
        <v>78601815.4899999</v>
      </c>
      <c r="AT1715" s="13">
        <f t="shared" si="457"/>
        <v>104382224.88</v>
      </c>
      <c r="AU1715" s="13">
        <f>AT1715-VLOOKUP(A1715,[1]选股结果!$A$2:$BJ$3005,48,FALSE)*0.08</f>
        <v>-16517065.7888001</v>
      </c>
      <c r="AV1715" s="13">
        <f t="shared" si="458"/>
        <v>16507389.97</v>
      </c>
    </row>
    <row r="1716" spans="1:48">
      <c r="A1716" s="4" t="s">
        <v>3476</v>
      </c>
      <c r="B1716" s="4" t="s">
        <v>3477</v>
      </c>
      <c r="C1716" s="5">
        <v>1815242811.96</v>
      </c>
      <c r="D1716" s="5">
        <v>0</v>
      </c>
      <c r="E1716" s="5">
        <v>0</v>
      </c>
      <c r="F1716" s="5">
        <v>0</v>
      </c>
      <c r="G1716" s="5">
        <v>1087500506.31</v>
      </c>
      <c r="H1716" s="5">
        <v>0</v>
      </c>
      <c r="I1716" s="5">
        <v>0</v>
      </c>
      <c r="J1716" s="5">
        <v>0</v>
      </c>
      <c r="K1716" s="5">
        <v>0</v>
      </c>
      <c r="L1716" s="5">
        <v>0</v>
      </c>
      <c r="M1716" s="5">
        <v>0</v>
      </c>
      <c r="N1716" s="5">
        <v>0</v>
      </c>
      <c r="O1716" s="5">
        <v>6139773.24</v>
      </c>
      <c r="P1716" s="5">
        <v>34668117.18</v>
      </c>
      <c r="Q1716" s="5">
        <v>83977654.42</v>
      </c>
      <c r="R1716" s="5">
        <v>48290519.79</v>
      </c>
      <c r="S1716" s="5">
        <v>56945498.53</v>
      </c>
      <c r="T1716" s="5">
        <v>0</v>
      </c>
      <c r="U1716" s="5">
        <v>0</v>
      </c>
      <c r="V1716" s="5">
        <v>0</v>
      </c>
      <c r="W1716" s="5">
        <v>0</v>
      </c>
      <c r="X1716" s="5">
        <v>9685085.67</v>
      </c>
      <c r="Y1716" s="5">
        <v>0</v>
      </c>
      <c r="Z1716" s="5">
        <v>-46965.56</v>
      </c>
      <c r="AA1716" s="5"/>
      <c r="AB1716" s="5">
        <v>9798.78</v>
      </c>
      <c r="AC1716" s="5">
        <v>2328.77</v>
      </c>
      <c r="AD1716" s="5">
        <v>61457895.52</v>
      </c>
      <c r="AE1716" s="8">
        <f t="shared" si="459"/>
        <v>1815242811.96</v>
      </c>
      <c r="AF1716" s="8">
        <f t="shared" si="460"/>
        <v>1317522069.47</v>
      </c>
      <c r="AG1716" s="8">
        <f t="shared" si="461"/>
        <v>487988691.26</v>
      </c>
      <c r="AH1716" s="8">
        <f t="shared" si="462"/>
        <v>487996161.27</v>
      </c>
      <c r="AI1716" s="8">
        <f t="shared" si="463"/>
        <v>426538265.75</v>
      </c>
      <c r="AJ1716" s="8">
        <f t="shared" si="447"/>
        <v>124778074.83</v>
      </c>
      <c r="AK1716" s="13">
        <f t="shared" si="448"/>
        <v>497720742.49</v>
      </c>
      <c r="AL1716" s="13">
        <f t="shared" si="449"/>
        <v>0</v>
      </c>
      <c r="AM1716" s="13">
        <f t="shared" si="450"/>
        <v>-9724581.22</v>
      </c>
      <c r="AN1716" s="13">
        <f t="shared" si="451"/>
        <v>487996161.27</v>
      </c>
      <c r="AO1716" s="13">
        <f t="shared" si="452"/>
        <v>727742305.65</v>
      </c>
      <c r="AP1716" s="13">
        <f t="shared" si="453"/>
        <v>554666241.02</v>
      </c>
      <c r="AQ1716" s="13">
        <f t="shared" si="454"/>
        <v>493208345.5</v>
      </c>
      <c r="AR1716" s="13">
        <f t="shared" si="455"/>
        <v>554666241.02</v>
      </c>
      <c r="AS1716" s="13">
        <f t="shared" si="456"/>
        <v>493208345.5</v>
      </c>
      <c r="AT1716" s="13">
        <f t="shared" si="457"/>
        <v>426538265.75</v>
      </c>
      <c r="AU1716" s="13">
        <f>AT1716-VLOOKUP(A1716,[1]选股结果!$A$2:$BJ$3005,48,FALSE)*0.08</f>
        <v>8772541.70839995</v>
      </c>
      <c r="AV1716" s="13">
        <f t="shared" si="458"/>
        <v>61457895.52</v>
      </c>
    </row>
    <row r="1717" spans="1:48">
      <c r="A1717" s="4" t="s">
        <v>3478</v>
      </c>
      <c r="B1717" s="4" t="s">
        <v>3479</v>
      </c>
      <c r="C1717" s="5">
        <v>1813470016.42</v>
      </c>
      <c r="D1717" s="5">
        <v>0</v>
      </c>
      <c r="E1717" s="5">
        <v>0</v>
      </c>
      <c r="F1717" s="5">
        <v>0</v>
      </c>
      <c r="G1717" s="5">
        <v>1573522681.14</v>
      </c>
      <c r="H1717" s="5">
        <v>57098745.61</v>
      </c>
      <c r="I1717" s="5">
        <v>0</v>
      </c>
      <c r="J1717" s="5">
        <v>0</v>
      </c>
      <c r="K1717" s="5">
        <v>0</v>
      </c>
      <c r="L1717" s="5">
        <v>0</v>
      </c>
      <c r="M1717" s="5">
        <v>0</v>
      </c>
      <c r="N1717" s="5">
        <v>0</v>
      </c>
      <c r="O1717" s="5">
        <v>8800056.51</v>
      </c>
      <c r="P1717" s="5">
        <v>19333804.95</v>
      </c>
      <c r="Q1717" s="5">
        <v>124768434.85</v>
      </c>
      <c r="R1717" s="5">
        <v>62480352.5</v>
      </c>
      <c r="S1717" s="5">
        <v>52328200.84</v>
      </c>
      <c r="T1717" s="5">
        <v>26162257.22</v>
      </c>
      <c r="U1717" s="5">
        <v>26162257.22</v>
      </c>
      <c r="V1717" s="5">
        <v>0</v>
      </c>
      <c r="W1717" s="5">
        <v>0</v>
      </c>
      <c r="X1717" s="5">
        <v>-4106044.23</v>
      </c>
      <c r="Y1717" s="5">
        <v>24882898.06</v>
      </c>
      <c r="Z1717" s="5">
        <v>77116592.24</v>
      </c>
      <c r="AA1717" s="5"/>
      <c r="AB1717" s="5">
        <v>2818242.58</v>
      </c>
      <c r="AC1717" s="5">
        <v>513279.79</v>
      </c>
      <c r="AD1717" s="5">
        <v>29995167.6</v>
      </c>
      <c r="AE1717" s="8">
        <f t="shared" si="459"/>
        <v>1813470016.42</v>
      </c>
      <c r="AF1717" s="8">
        <f t="shared" si="460"/>
        <v>1841233530.79</v>
      </c>
      <c r="AG1717" s="8">
        <f t="shared" si="461"/>
        <v>54738481.2600001</v>
      </c>
      <c r="AH1717" s="8">
        <f t="shared" si="462"/>
        <v>57043444.0500001</v>
      </c>
      <c r="AI1717" s="8">
        <f t="shared" si="463"/>
        <v>27048276.4500001</v>
      </c>
      <c r="AJ1717" s="8">
        <f t="shared" si="447"/>
        <v>175480231.58</v>
      </c>
      <c r="AK1717" s="13">
        <f t="shared" si="448"/>
        <v>-2880616.31</v>
      </c>
      <c r="AL1717" s="13">
        <f t="shared" si="449"/>
        <v>26162257.22</v>
      </c>
      <c r="AM1717" s="13">
        <f t="shared" si="450"/>
        <v>83527599.26</v>
      </c>
      <c r="AN1717" s="13">
        <f t="shared" si="451"/>
        <v>106809240.17</v>
      </c>
      <c r="AO1717" s="13">
        <f t="shared" si="452"/>
        <v>239947335.28</v>
      </c>
      <c r="AP1717" s="13">
        <f t="shared" si="453"/>
        <v>106546330.14</v>
      </c>
      <c r="AQ1717" s="13">
        <f t="shared" si="454"/>
        <v>76551162.54</v>
      </c>
      <c r="AR1717" s="13">
        <f t="shared" si="455"/>
        <v>49447584.53</v>
      </c>
      <c r="AS1717" s="13">
        <f t="shared" si="456"/>
        <v>19452416.93</v>
      </c>
      <c r="AT1717" s="13">
        <f t="shared" si="457"/>
        <v>76814072.57</v>
      </c>
      <c r="AU1717" s="13">
        <f>AT1717-VLOOKUP(A1717,[1]选股结果!$A$2:$BJ$3005,48,FALSE)*0.08</f>
        <v>-89345556.0572</v>
      </c>
      <c r="AV1717" s="13">
        <f t="shared" si="458"/>
        <v>29995167.6</v>
      </c>
    </row>
    <row r="1718" spans="1:48">
      <c r="A1718" s="4" t="s">
        <v>3480</v>
      </c>
      <c r="B1718" s="4" t="s">
        <v>3481</v>
      </c>
      <c r="C1718" s="5">
        <v>1809586753.36</v>
      </c>
      <c r="D1718" s="5">
        <v>0</v>
      </c>
      <c r="E1718" s="5">
        <v>0</v>
      </c>
      <c r="F1718" s="5">
        <v>0</v>
      </c>
      <c r="G1718" s="5">
        <v>1064956163.55</v>
      </c>
      <c r="H1718" s="5">
        <v>148893154.86</v>
      </c>
      <c r="I1718" s="5">
        <v>0</v>
      </c>
      <c r="J1718" s="5">
        <v>0</v>
      </c>
      <c r="K1718" s="5">
        <v>0</v>
      </c>
      <c r="L1718" s="5">
        <v>0</v>
      </c>
      <c r="M1718" s="5">
        <v>0</v>
      </c>
      <c r="N1718" s="5">
        <v>0</v>
      </c>
      <c r="O1718" s="5">
        <v>3553528.32</v>
      </c>
      <c r="P1718" s="5">
        <v>29471142.18</v>
      </c>
      <c r="Q1718" s="5">
        <v>120029668.89</v>
      </c>
      <c r="R1718" s="5">
        <v>5204997.27</v>
      </c>
      <c r="S1718" s="5">
        <v>144903678.85</v>
      </c>
      <c r="T1718" s="5">
        <v>5111847.11</v>
      </c>
      <c r="U1718" s="5">
        <v>8717007.88</v>
      </c>
      <c r="V1718" s="5">
        <v>0</v>
      </c>
      <c r="W1718" s="5">
        <v>0</v>
      </c>
      <c r="X1718" s="5">
        <v>69295274.35</v>
      </c>
      <c r="Y1718" s="5">
        <v>4070678.21</v>
      </c>
      <c r="Z1718" s="5">
        <v>31902.92</v>
      </c>
      <c r="AA1718" s="5"/>
      <c r="AB1718" s="5">
        <v>8370103.91</v>
      </c>
      <c r="AC1718" s="5">
        <v>5531494.95</v>
      </c>
      <c r="AD1718" s="5">
        <v>44374919.94</v>
      </c>
      <c r="AE1718" s="8">
        <f t="shared" si="459"/>
        <v>1809586753.36</v>
      </c>
      <c r="AF1718" s="8">
        <f t="shared" si="460"/>
        <v>1368119179.06</v>
      </c>
      <c r="AG1718" s="8">
        <f t="shared" si="461"/>
        <v>373245371.77</v>
      </c>
      <c r="AH1718" s="8">
        <f t="shared" si="462"/>
        <v>376083980.73</v>
      </c>
      <c r="AI1718" s="8">
        <f t="shared" si="463"/>
        <v>331709060.79</v>
      </c>
      <c r="AJ1718" s="8">
        <f t="shared" si="447"/>
        <v>154286408.64</v>
      </c>
      <c r="AK1718" s="13">
        <f t="shared" si="448"/>
        <v>445538252.51</v>
      </c>
      <c r="AL1718" s="13">
        <f t="shared" si="449"/>
        <v>8717007.88</v>
      </c>
      <c r="AM1718" s="13">
        <f t="shared" si="450"/>
        <v>-70029923.24</v>
      </c>
      <c r="AN1718" s="13">
        <f t="shared" si="451"/>
        <v>384225337.15</v>
      </c>
      <c r="AO1718" s="13">
        <f t="shared" si="452"/>
        <v>744630589.81</v>
      </c>
      <c r="AP1718" s="13">
        <f t="shared" si="453"/>
        <v>739335086.22</v>
      </c>
      <c r="AQ1718" s="13">
        <f t="shared" si="454"/>
        <v>694960166.28</v>
      </c>
      <c r="AR1718" s="13">
        <f t="shared" si="455"/>
        <v>590441931.36</v>
      </c>
      <c r="AS1718" s="13">
        <f t="shared" si="456"/>
        <v>546067011.42</v>
      </c>
      <c r="AT1718" s="13">
        <f t="shared" si="457"/>
        <v>339850417.21</v>
      </c>
      <c r="AU1718" s="13">
        <f>AT1718-VLOOKUP(A1718,[1]选股结果!$A$2:$BJ$3005,48,FALSE)*0.08</f>
        <v>-122120867.5404</v>
      </c>
      <c r="AV1718" s="13">
        <f t="shared" si="458"/>
        <v>44374919.94</v>
      </c>
    </row>
    <row r="1719" spans="1:48">
      <c r="A1719" s="4" t="s">
        <v>3482</v>
      </c>
      <c r="B1719" s="4" t="s">
        <v>3483</v>
      </c>
      <c r="C1719" s="5">
        <v>1809197451.13</v>
      </c>
      <c r="D1719" s="5">
        <v>0</v>
      </c>
      <c r="E1719" s="5">
        <v>0</v>
      </c>
      <c r="F1719" s="5">
        <v>0</v>
      </c>
      <c r="G1719" s="5">
        <v>1390979344.97</v>
      </c>
      <c r="H1719" s="5">
        <v>21527860.68</v>
      </c>
      <c r="I1719" s="5">
        <v>0</v>
      </c>
      <c r="J1719" s="5">
        <v>0</v>
      </c>
      <c r="K1719" s="5">
        <v>0</v>
      </c>
      <c r="L1719" s="5">
        <v>0</v>
      </c>
      <c r="M1719" s="5">
        <v>0</v>
      </c>
      <c r="N1719" s="5">
        <v>0</v>
      </c>
      <c r="O1719" s="5">
        <v>21909493.34</v>
      </c>
      <c r="P1719" s="5">
        <v>18789178.51</v>
      </c>
      <c r="Q1719" s="5">
        <v>134031736.19</v>
      </c>
      <c r="R1719" s="5">
        <v>90046793.86</v>
      </c>
      <c r="S1719" s="5">
        <v>19391194.67</v>
      </c>
      <c r="T1719" s="5">
        <v>37254036.65</v>
      </c>
      <c r="U1719" s="5">
        <v>31604523.84</v>
      </c>
      <c r="V1719" s="5">
        <v>0</v>
      </c>
      <c r="W1719" s="5">
        <v>17382.15</v>
      </c>
      <c r="X1719" s="5">
        <v>4983752.4</v>
      </c>
      <c r="Y1719" s="5">
        <v>34866516.19</v>
      </c>
      <c r="Z1719" s="5">
        <v>67623.94</v>
      </c>
      <c r="AA1719" s="5"/>
      <c r="AB1719" s="5">
        <v>656371.61</v>
      </c>
      <c r="AC1719" s="5">
        <v>711373.38</v>
      </c>
      <c r="AD1719" s="5">
        <v>12382868.94</v>
      </c>
      <c r="AE1719" s="8">
        <f t="shared" si="459"/>
        <v>1809197451.13</v>
      </c>
      <c r="AF1719" s="8">
        <f t="shared" si="460"/>
        <v>1675147741.54</v>
      </c>
      <c r="AG1719" s="8">
        <f t="shared" si="461"/>
        <v>131538483.74</v>
      </c>
      <c r="AH1719" s="8">
        <f t="shared" si="462"/>
        <v>131483481.97</v>
      </c>
      <c r="AI1719" s="8">
        <f t="shared" si="463"/>
        <v>119100613.03</v>
      </c>
      <c r="AJ1719" s="8">
        <f t="shared" si="447"/>
        <v>209651926</v>
      </c>
      <c r="AK1719" s="13">
        <f t="shared" si="448"/>
        <v>168916225.78</v>
      </c>
      <c r="AL1719" s="13">
        <f t="shared" si="449"/>
        <v>31604523.84</v>
      </c>
      <c r="AM1719" s="13">
        <f t="shared" si="450"/>
        <v>695764.729999999</v>
      </c>
      <c r="AN1719" s="13">
        <f t="shared" si="451"/>
        <v>201216514.35</v>
      </c>
      <c r="AO1719" s="13">
        <f t="shared" si="452"/>
        <v>418218106.16</v>
      </c>
      <c r="AP1719" s="13">
        <f t="shared" si="453"/>
        <v>209835281.13</v>
      </c>
      <c r="AQ1719" s="13">
        <f t="shared" si="454"/>
        <v>197452412.19</v>
      </c>
      <c r="AR1719" s="13">
        <f t="shared" si="455"/>
        <v>188307420.45</v>
      </c>
      <c r="AS1719" s="13">
        <f t="shared" si="456"/>
        <v>175924551.51</v>
      </c>
      <c r="AT1719" s="13">
        <f t="shared" si="457"/>
        <v>188833645.41</v>
      </c>
      <c r="AU1719" s="13">
        <f>AT1719-VLOOKUP(A1719,[1]选股结果!$A$2:$BJ$3005,48,FALSE)*0.08</f>
        <v>-8273979.02599999</v>
      </c>
      <c r="AV1719" s="13">
        <f t="shared" si="458"/>
        <v>12382868.94</v>
      </c>
    </row>
    <row r="1720" spans="1:48">
      <c r="A1720" s="4" t="s">
        <v>3484</v>
      </c>
      <c r="B1720" s="4" t="s">
        <v>3485</v>
      </c>
      <c r="C1720" s="5">
        <v>1807917194.16</v>
      </c>
      <c r="D1720" s="5">
        <v>0</v>
      </c>
      <c r="E1720" s="5">
        <v>0</v>
      </c>
      <c r="F1720" s="5">
        <v>0</v>
      </c>
      <c r="G1720" s="5">
        <v>1639757925.7</v>
      </c>
      <c r="H1720" s="5">
        <v>0</v>
      </c>
      <c r="I1720" s="5">
        <v>0</v>
      </c>
      <c r="J1720" s="5">
        <v>0</v>
      </c>
      <c r="K1720" s="5">
        <v>0</v>
      </c>
      <c r="L1720" s="5">
        <v>0</v>
      </c>
      <c r="M1720" s="5">
        <v>0</v>
      </c>
      <c r="N1720" s="5">
        <v>0</v>
      </c>
      <c r="O1720" s="5">
        <v>3653169.7</v>
      </c>
      <c r="P1720" s="5">
        <v>49369841.68</v>
      </c>
      <c r="Q1720" s="5">
        <v>43868284.2</v>
      </c>
      <c r="R1720" s="5">
        <v>13548514.2</v>
      </c>
      <c r="S1720" s="5">
        <v>9025620.65</v>
      </c>
      <c r="T1720" s="5">
        <v>125619.42</v>
      </c>
      <c r="U1720" s="5">
        <v>0</v>
      </c>
      <c r="V1720" s="5">
        <v>0</v>
      </c>
      <c r="W1720" s="5">
        <v>0</v>
      </c>
      <c r="X1720" s="5">
        <v>7788231.23</v>
      </c>
      <c r="Y1720" s="5">
        <v>-377371.35</v>
      </c>
      <c r="Z1720" s="5">
        <v>0</v>
      </c>
      <c r="AA1720" s="5"/>
      <c r="AB1720" s="5">
        <v>1104575.5</v>
      </c>
      <c r="AC1720" s="5">
        <v>57650.38</v>
      </c>
      <c r="AD1720" s="5">
        <v>11995431.73</v>
      </c>
      <c r="AE1720" s="8">
        <f t="shared" si="459"/>
        <v>1807917194.16</v>
      </c>
      <c r="AF1720" s="8">
        <f t="shared" si="460"/>
        <v>1759223356.13</v>
      </c>
      <c r="AG1720" s="8">
        <f t="shared" si="461"/>
        <v>41408597.5699997</v>
      </c>
      <c r="AH1720" s="8">
        <f t="shared" si="462"/>
        <v>42455522.6899997</v>
      </c>
      <c r="AI1720" s="8">
        <f t="shared" si="463"/>
        <v>30460090.9599997</v>
      </c>
      <c r="AJ1720" s="8">
        <f t="shared" si="447"/>
        <v>95466999.11</v>
      </c>
      <c r="AK1720" s="13">
        <f t="shared" si="448"/>
        <v>48316466.68</v>
      </c>
      <c r="AL1720" s="13">
        <f t="shared" si="449"/>
        <v>0</v>
      </c>
      <c r="AM1720" s="13">
        <f t="shared" si="450"/>
        <v>-6615686.69</v>
      </c>
      <c r="AN1720" s="13">
        <f t="shared" si="451"/>
        <v>41700779.99</v>
      </c>
      <c r="AO1720" s="13">
        <f t="shared" si="452"/>
        <v>168159268.46</v>
      </c>
      <c r="AP1720" s="13">
        <f t="shared" si="453"/>
        <v>57342087.33</v>
      </c>
      <c r="AQ1720" s="13">
        <f t="shared" si="454"/>
        <v>45346655.6</v>
      </c>
      <c r="AR1720" s="13">
        <f t="shared" si="455"/>
        <v>57342087.33</v>
      </c>
      <c r="AS1720" s="13">
        <f t="shared" si="456"/>
        <v>45346655.6</v>
      </c>
      <c r="AT1720" s="13">
        <f t="shared" si="457"/>
        <v>29705348.26</v>
      </c>
      <c r="AU1720" s="13">
        <f>AT1720-VLOOKUP(A1720,[1]选股结果!$A$2:$BJ$3005,48,FALSE)*0.08</f>
        <v>-82430337.5216</v>
      </c>
      <c r="AV1720" s="13">
        <f t="shared" si="458"/>
        <v>11995431.73</v>
      </c>
    </row>
    <row r="1721" spans="1:48">
      <c r="A1721" s="4" t="s">
        <v>3486</v>
      </c>
      <c r="B1721" s="4" t="s">
        <v>3487</v>
      </c>
      <c r="C1721" s="5">
        <v>1807109739.75</v>
      </c>
      <c r="D1721" s="5">
        <v>0</v>
      </c>
      <c r="E1721" s="5">
        <v>0</v>
      </c>
      <c r="F1721" s="5">
        <v>0</v>
      </c>
      <c r="G1721" s="5">
        <v>1374669202.54</v>
      </c>
      <c r="H1721" s="5">
        <v>50888140.34</v>
      </c>
      <c r="I1721" s="5">
        <v>0</v>
      </c>
      <c r="J1721" s="5">
        <v>0</v>
      </c>
      <c r="K1721" s="5">
        <v>0</v>
      </c>
      <c r="L1721" s="5">
        <v>0</v>
      </c>
      <c r="M1721" s="5">
        <v>0</v>
      </c>
      <c r="N1721" s="5">
        <v>0</v>
      </c>
      <c r="O1721" s="5">
        <v>22733833.7</v>
      </c>
      <c r="P1721" s="5">
        <v>20998504.81</v>
      </c>
      <c r="Q1721" s="5">
        <v>173850263.63</v>
      </c>
      <c r="R1721" s="5">
        <v>63446528.24</v>
      </c>
      <c r="S1721" s="5">
        <v>48182618.31</v>
      </c>
      <c r="T1721" s="5">
        <v>189597879.91</v>
      </c>
      <c r="U1721" s="5">
        <v>189154901.88</v>
      </c>
      <c r="V1721" s="5">
        <v>0</v>
      </c>
      <c r="W1721" s="5">
        <v>0</v>
      </c>
      <c r="X1721" s="5">
        <v>3355054.33</v>
      </c>
      <c r="Y1721" s="5">
        <v>4575113.37</v>
      </c>
      <c r="Z1721" s="5">
        <v>-1057719.3</v>
      </c>
      <c r="AA1721" s="5"/>
      <c r="AB1721" s="5">
        <v>995263.49</v>
      </c>
      <c r="AC1721" s="5">
        <v>459386.83</v>
      </c>
      <c r="AD1721" s="5">
        <v>34853714.39</v>
      </c>
      <c r="AE1721" s="8">
        <f t="shared" si="459"/>
        <v>1807109739.75</v>
      </c>
      <c r="AF1721" s="8">
        <f t="shared" si="460"/>
        <v>1703880951.23</v>
      </c>
      <c r="AG1721" s="8">
        <f t="shared" si="461"/>
        <v>283838781.43</v>
      </c>
      <c r="AH1721" s="8">
        <f t="shared" si="462"/>
        <v>284374658.09</v>
      </c>
      <c r="AI1721" s="8">
        <f t="shared" si="463"/>
        <v>249520943.7</v>
      </c>
      <c r="AJ1721" s="8">
        <f t="shared" si="447"/>
        <v>221621838.85</v>
      </c>
      <c r="AK1721" s="13">
        <f t="shared" si="448"/>
        <v>107803901.89</v>
      </c>
      <c r="AL1721" s="13">
        <f t="shared" si="449"/>
        <v>189154901.88</v>
      </c>
      <c r="AM1721" s="13">
        <f t="shared" si="450"/>
        <v>-3433918.94</v>
      </c>
      <c r="AN1721" s="13">
        <f t="shared" si="451"/>
        <v>293524884.83</v>
      </c>
      <c r="AO1721" s="13">
        <f t="shared" si="452"/>
        <v>432440537.21</v>
      </c>
      <c r="AP1721" s="13">
        <f t="shared" si="453"/>
        <v>206874660.54</v>
      </c>
      <c r="AQ1721" s="13">
        <f t="shared" si="454"/>
        <v>172020946.15</v>
      </c>
      <c r="AR1721" s="13">
        <f t="shared" si="455"/>
        <v>155986520.2</v>
      </c>
      <c r="AS1721" s="13">
        <f t="shared" si="456"/>
        <v>121132805.81</v>
      </c>
      <c r="AT1721" s="13">
        <f t="shared" si="457"/>
        <v>258671170.44</v>
      </c>
      <c r="AU1721" s="13">
        <f>AT1721-VLOOKUP(A1721,[1]选股结果!$A$2:$BJ$3005,48,FALSE)*0.08</f>
        <v>-58234579.6064</v>
      </c>
      <c r="AV1721" s="13">
        <f t="shared" si="458"/>
        <v>34853714.39</v>
      </c>
    </row>
    <row r="1722" spans="1:48">
      <c r="A1722" s="4" t="s">
        <v>3488</v>
      </c>
      <c r="B1722" s="4" t="s">
        <v>3489</v>
      </c>
      <c r="C1722" s="5">
        <v>1806468320.66</v>
      </c>
      <c r="D1722" s="5">
        <v>0</v>
      </c>
      <c r="E1722" s="5">
        <v>0</v>
      </c>
      <c r="F1722" s="5">
        <v>0</v>
      </c>
      <c r="G1722" s="5">
        <v>1300735681.55</v>
      </c>
      <c r="H1722" s="5">
        <v>420176.43</v>
      </c>
      <c r="I1722" s="5">
        <v>0</v>
      </c>
      <c r="J1722" s="5">
        <v>0</v>
      </c>
      <c r="K1722" s="5">
        <v>0</v>
      </c>
      <c r="L1722" s="5">
        <v>0</v>
      </c>
      <c r="M1722" s="5">
        <v>0</v>
      </c>
      <c r="N1722" s="5">
        <v>0</v>
      </c>
      <c r="O1722" s="5">
        <v>13723426.06</v>
      </c>
      <c r="P1722" s="5">
        <v>195089619.67</v>
      </c>
      <c r="Q1722" s="5">
        <v>74118876.89</v>
      </c>
      <c r="R1722" s="5">
        <v>40821929.06</v>
      </c>
      <c r="S1722" s="5">
        <v>-14670966.47</v>
      </c>
      <c r="T1722" s="5">
        <v>-177465.01</v>
      </c>
      <c r="U1722" s="5">
        <v>0</v>
      </c>
      <c r="V1722" s="5">
        <v>0</v>
      </c>
      <c r="W1722" s="5">
        <v>0</v>
      </c>
      <c r="X1722" s="5">
        <v>17333168.64</v>
      </c>
      <c r="Y1722" s="5">
        <v>1825165.43</v>
      </c>
      <c r="Z1722" s="5">
        <v>-637334.85</v>
      </c>
      <c r="AA1722" s="5"/>
      <c r="AB1722" s="5">
        <v>1458083.5</v>
      </c>
      <c r="AC1722" s="5">
        <v>1041321.11</v>
      </c>
      <c r="AD1722" s="5">
        <v>36423059.66</v>
      </c>
      <c r="AE1722" s="8">
        <f t="shared" si="459"/>
        <v>1806468320.66</v>
      </c>
      <c r="AF1722" s="8">
        <f t="shared" si="460"/>
        <v>1609818566.76</v>
      </c>
      <c r="AG1722" s="8">
        <f t="shared" si="461"/>
        <v>176676619.97</v>
      </c>
      <c r="AH1722" s="8">
        <f t="shared" si="462"/>
        <v>177093382.36</v>
      </c>
      <c r="AI1722" s="8">
        <f t="shared" si="463"/>
        <v>140670322.7</v>
      </c>
      <c r="AJ1722" s="8">
        <f t="shared" si="447"/>
        <v>284340325.66</v>
      </c>
      <c r="AK1722" s="13">
        <f t="shared" si="448"/>
        <v>198474919.33</v>
      </c>
      <c r="AL1722" s="13">
        <f t="shared" si="449"/>
        <v>0</v>
      </c>
      <c r="AM1722" s="13">
        <f t="shared" si="450"/>
        <v>-17731206.11</v>
      </c>
      <c r="AN1722" s="13">
        <f t="shared" si="451"/>
        <v>180743713.22</v>
      </c>
      <c r="AO1722" s="13">
        <f t="shared" si="452"/>
        <v>505732639.11</v>
      </c>
      <c r="AP1722" s="13">
        <f t="shared" si="453"/>
        <v>184224129.29</v>
      </c>
      <c r="AQ1722" s="13">
        <f t="shared" si="454"/>
        <v>147801069.63</v>
      </c>
      <c r="AR1722" s="13">
        <f t="shared" si="455"/>
        <v>183803952.86</v>
      </c>
      <c r="AS1722" s="13">
        <f t="shared" si="456"/>
        <v>147380893.2</v>
      </c>
      <c r="AT1722" s="13">
        <f t="shared" si="457"/>
        <v>144320653.56</v>
      </c>
      <c r="AU1722" s="13">
        <f>AT1722-VLOOKUP(A1722,[1]选股结果!$A$2:$BJ$3005,48,FALSE)*0.08</f>
        <v>5265340.03440002</v>
      </c>
      <c r="AV1722" s="13">
        <f t="shared" si="458"/>
        <v>36423059.66</v>
      </c>
    </row>
    <row r="1723" spans="1:48">
      <c r="A1723" s="4" t="s">
        <v>3490</v>
      </c>
      <c r="B1723" s="4" t="s">
        <v>3491</v>
      </c>
      <c r="C1723" s="5">
        <v>1793342232.33</v>
      </c>
      <c r="D1723" s="5">
        <v>0</v>
      </c>
      <c r="E1723" s="5">
        <v>0</v>
      </c>
      <c r="F1723" s="5">
        <v>0</v>
      </c>
      <c r="G1723" s="5">
        <v>867274323.95</v>
      </c>
      <c r="H1723" s="5">
        <v>124615870.4</v>
      </c>
      <c r="I1723" s="5">
        <v>0</v>
      </c>
      <c r="J1723" s="5">
        <v>0</v>
      </c>
      <c r="K1723" s="5">
        <v>0</v>
      </c>
      <c r="L1723" s="5">
        <v>0</v>
      </c>
      <c r="M1723" s="5">
        <v>0</v>
      </c>
      <c r="N1723" s="5">
        <v>0</v>
      </c>
      <c r="O1723" s="5">
        <v>5778929.23</v>
      </c>
      <c r="P1723" s="5">
        <v>156516299.33</v>
      </c>
      <c r="Q1723" s="5">
        <v>105481821.07</v>
      </c>
      <c r="R1723" s="5">
        <v>37380588.69</v>
      </c>
      <c r="S1723" s="5">
        <v>124968546.23</v>
      </c>
      <c r="T1723" s="5">
        <v>5509691.81</v>
      </c>
      <c r="U1723" s="5">
        <v>4008277.33</v>
      </c>
      <c r="V1723" s="5">
        <v>0</v>
      </c>
      <c r="W1723" s="5">
        <v>0</v>
      </c>
      <c r="X1723" s="5">
        <v>40339806.8</v>
      </c>
      <c r="Y1723" s="5">
        <v>0</v>
      </c>
      <c r="Z1723" s="5">
        <v>-369885.15</v>
      </c>
      <c r="AA1723" s="5"/>
      <c r="AB1723" s="5">
        <v>2228597.49</v>
      </c>
      <c r="AC1723" s="5">
        <v>1871751.53</v>
      </c>
      <c r="AD1723" s="5">
        <v>75882208.68</v>
      </c>
      <c r="AE1723" s="8">
        <f t="shared" si="459"/>
        <v>1793342232.33</v>
      </c>
      <c r="AF1723" s="8">
        <f t="shared" si="460"/>
        <v>1297400508.5</v>
      </c>
      <c r="AG1723" s="8">
        <f t="shared" si="461"/>
        <v>460741723.69</v>
      </c>
      <c r="AH1723" s="8">
        <f t="shared" si="462"/>
        <v>461098569.65</v>
      </c>
      <c r="AI1723" s="8">
        <f t="shared" si="463"/>
        <v>385216360.97</v>
      </c>
      <c r="AJ1723" s="8">
        <f t="shared" si="447"/>
        <v>267420203.67</v>
      </c>
      <c r="AK1723" s="13">
        <f t="shared" si="448"/>
        <v>495941723.83</v>
      </c>
      <c r="AL1723" s="13">
        <f t="shared" si="449"/>
        <v>4008277.33</v>
      </c>
      <c r="AM1723" s="13">
        <f t="shared" si="450"/>
        <v>-38851431.51</v>
      </c>
      <c r="AN1723" s="13">
        <f t="shared" si="451"/>
        <v>461098569.65</v>
      </c>
      <c r="AO1723" s="13">
        <f t="shared" si="452"/>
        <v>926067908.38</v>
      </c>
      <c r="AP1723" s="13">
        <f t="shared" si="453"/>
        <v>745526140.46</v>
      </c>
      <c r="AQ1723" s="13">
        <f t="shared" si="454"/>
        <v>669643931.78</v>
      </c>
      <c r="AR1723" s="13">
        <f t="shared" si="455"/>
        <v>620910270.06</v>
      </c>
      <c r="AS1723" s="13">
        <f t="shared" si="456"/>
        <v>545028061.38</v>
      </c>
      <c r="AT1723" s="13">
        <f t="shared" si="457"/>
        <v>385216360.97</v>
      </c>
      <c r="AU1723" s="13">
        <f>AT1723-VLOOKUP(A1723,[1]选股结果!$A$2:$BJ$3005,48,FALSE)*0.08</f>
        <v>94287236.9580001</v>
      </c>
      <c r="AV1723" s="13">
        <f t="shared" si="458"/>
        <v>75882208.6799999</v>
      </c>
    </row>
    <row r="1724" spans="1:48">
      <c r="A1724" s="4" t="s">
        <v>3492</v>
      </c>
      <c r="B1724" s="4" t="s">
        <v>3493</v>
      </c>
      <c r="C1724" s="5">
        <v>1791532008.21</v>
      </c>
      <c r="D1724" s="5">
        <v>0</v>
      </c>
      <c r="E1724" s="5">
        <v>0</v>
      </c>
      <c r="F1724" s="5">
        <v>0</v>
      </c>
      <c r="G1724" s="5">
        <v>771681269.55</v>
      </c>
      <c r="H1724" s="5">
        <v>332143341.43</v>
      </c>
      <c r="I1724" s="5">
        <v>0</v>
      </c>
      <c r="J1724" s="5">
        <v>0</v>
      </c>
      <c r="K1724" s="5">
        <v>0</v>
      </c>
      <c r="L1724" s="5">
        <v>0</v>
      </c>
      <c r="M1724" s="5">
        <v>0</v>
      </c>
      <c r="N1724" s="5">
        <v>0</v>
      </c>
      <c r="O1724" s="5">
        <v>21299802.61</v>
      </c>
      <c r="P1724" s="5">
        <v>0</v>
      </c>
      <c r="Q1724" s="5">
        <v>44463273.77</v>
      </c>
      <c r="R1724" s="5">
        <v>0</v>
      </c>
      <c r="S1724" s="5">
        <v>324388591.45</v>
      </c>
      <c r="T1724" s="5">
        <v>-248184.51</v>
      </c>
      <c r="U1724" s="5">
        <v>0</v>
      </c>
      <c r="V1724" s="5">
        <v>0</v>
      </c>
      <c r="W1724" s="5">
        <v>0</v>
      </c>
      <c r="X1724" s="5">
        <v>13192369.86</v>
      </c>
      <c r="Y1724" s="5">
        <v>0</v>
      </c>
      <c r="Z1724" s="5">
        <v>0</v>
      </c>
      <c r="AA1724" s="5"/>
      <c r="AB1724" s="5">
        <v>407193.15</v>
      </c>
      <c r="AC1724" s="5">
        <v>1211867.29</v>
      </c>
      <c r="AD1724" s="5">
        <v>85233239.56</v>
      </c>
      <c r="AE1724" s="8">
        <f t="shared" si="459"/>
        <v>1791532008.21</v>
      </c>
      <c r="AF1724" s="8">
        <f t="shared" si="460"/>
        <v>1161832937.38</v>
      </c>
      <c r="AG1724" s="8">
        <f t="shared" si="461"/>
        <v>616258516.46</v>
      </c>
      <c r="AH1724" s="8">
        <f t="shared" si="462"/>
        <v>615453842.32</v>
      </c>
      <c r="AI1724" s="8">
        <f t="shared" si="463"/>
        <v>530220602.76</v>
      </c>
      <c r="AJ1724" s="8">
        <f t="shared" si="447"/>
        <v>66567750.52</v>
      </c>
      <c r="AK1724" s="13">
        <f t="shared" si="448"/>
        <v>629699070.83</v>
      </c>
      <c r="AL1724" s="13">
        <f t="shared" si="449"/>
        <v>0</v>
      </c>
      <c r="AM1724" s="13">
        <f t="shared" si="450"/>
        <v>-14245228.51</v>
      </c>
      <c r="AN1724" s="13">
        <f t="shared" si="451"/>
        <v>615453842.32</v>
      </c>
      <c r="AO1724" s="13">
        <f t="shared" si="452"/>
        <v>1019850738.66</v>
      </c>
      <c r="AP1724" s="13">
        <f t="shared" si="453"/>
        <v>1286231003.71</v>
      </c>
      <c r="AQ1724" s="13">
        <f t="shared" si="454"/>
        <v>1200997764.15</v>
      </c>
      <c r="AR1724" s="13">
        <f t="shared" si="455"/>
        <v>954087662.28</v>
      </c>
      <c r="AS1724" s="13">
        <f t="shared" si="456"/>
        <v>868854422.72</v>
      </c>
      <c r="AT1724" s="13">
        <f t="shared" si="457"/>
        <v>530220602.76</v>
      </c>
      <c r="AU1724" s="13">
        <f>AT1724-VLOOKUP(A1724,[1]选股结果!$A$2:$BJ$3005,48,FALSE)*0.08</f>
        <v>259529086.712</v>
      </c>
      <c r="AV1724" s="13">
        <f t="shared" si="458"/>
        <v>85233239.5600001</v>
      </c>
    </row>
    <row r="1725" spans="1:48">
      <c r="A1725" s="4" t="s">
        <v>3494</v>
      </c>
      <c r="B1725" s="4" t="s">
        <v>3495</v>
      </c>
      <c r="C1725" s="5">
        <v>1791431423.53</v>
      </c>
      <c r="D1725" s="5">
        <v>0</v>
      </c>
      <c r="E1725" s="5">
        <v>0</v>
      </c>
      <c r="F1725" s="5">
        <v>0</v>
      </c>
      <c r="G1725" s="5">
        <v>1183650402.57</v>
      </c>
      <c r="H1725" s="5">
        <v>26600956.72</v>
      </c>
      <c r="I1725" s="5">
        <v>0</v>
      </c>
      <c r="J1725" s="5">
        <v>0</v>
      </c>
      <c r="K1725" s="5">
        <v>0</v>
      </c>
      <c r="L1725" s="5">
        <v>0</v>
      </c>
      <c r="M1725" s="5">
        <v>0</v>
      </c>
      <c r="N1725" s="5">
        <v>0</v>
      </c>
      <c r="O1725" s="5">
        <v>11723544.61</v>
      </c>
      <c r="P1725" s="5">
        <v>75327226.16</v>
      </c>
      <c r="Q1725" s="5">
        <v>113847627.08</v>
      </c>
      <c r="R1725" s="5">
        <v>94825550.01</v>
      </c>
      <c r="S1725" s="5">
        <v>21124311.11</v>
      </c>
      <c r="T1725" s="5">
        <v>9419115.47</v>
      </c>
      <c r="U1725" s="5">
        <v>0</v>
      </c>
      <c r="V1725" s="5">
        <v>0</v>
      </c>
      <c r="W1725" s="5">
        <v>-3643308.6</v>
      </c>
      <c r="X1725" s="5">
        <v>18793103.87</v>
      </c>
      <c r="Y1725" s="5">
        <v>-5721802.48</v>
      </c>
      <c r="Z1725" s="5">
        <v>305478.71</v>
      </c>
      <c r="AA1725" s="5"/>
      <c r="AB1725" s="5">
        <v>841997.21</v>
      </c>
      <c r="AC1725" s="5">
        <v>3152190.52</v>
      </c>
      <c r="AD1725" s="5">
        <v>50112624.07</v>
      </c>
      <c r="AE1725" s="8">
        <f t="shared" si="459"/>
        <v>1791431423.53</v>
      </c>
      <c r="AF1725" s="8">
        <f t="shared" si="460"/>
        <v>1500498661.54</v>
      </c>
      <c r="AG1725" s="8">
        <f t="shared" si="461"/>
        <v>283942746.18</v>
      </c>
      <c r="AH1725" s="8">
        <f t="shared" si="462"/>
        <v>281632552.87</v>
      </c>
      <c r="AI1725" s="8">
        <f t="shared" si="463"/>
        <v>231519928.8</v>
      </c>
      <c r="AJ1725" s="8">
        <f t="shared" si="447"/>
        <v>197486788.68</v>
      </c>
      <c r="AK1725" s="13">
        <f t="shared" si="448"/>
        <v>285210959.51</v>
      </c>
      <c r="AL1725" s="13">
        <f t="shared" si="449"/>
        <v>0</v>
      </c>
      <c r="AM1725" s="13">
        <f t="shared" si="450"/>
        <v>-15022011.6</v>
      </c>
      <c r="AN1725" s="13">
        <f t="shared" si="451"/>
        <v>270188947.91</v>
      </c>
      <c r="AO1725" s="13">
        <f t="shared" si="452"/>
        <v>607781020.96</v>
      </c>
      <c r="AP1725" s="13">
        <f t="shared" si="453"/>
        <v>332936227.34</v>
      </c>
      <c r="AQ1725" s="13">
        <f t="shared" si="454"/>
        <v>282823603.27</v>
      </c>
      <c r="AR1725" s="13">
        <f t="shared" si="455"/>
        <v>306335270.62</v>
      </c>
      <c r="AS1725" s="13">
        <f t="shared" si="456"/>
        <v>256222646.55</v>
      </c>
      <c r="AT1725" s="13">
        <f t="shared" si="457"/>
        <v>220076323.84</v>
      </c>
      <c r="AU1725" s="13">
        <f>AT1725-VLOOKUP(A1725,[1]选股结果!$A$2:$BJ$3005,48,FALSE)*0.08</f>
        <v>23242228.0152</v>
      </c>
      <c r="AV1725" s="13">
        <f t="shared" si="458"/>
        <v>50112624.07</v>
      </c>
    </row>
    <row r="1726" spans="1:48">
      <c r="A1726" s="4" t="s">
        <v>3496</v>
      </c>
      <c r="B1726" s="4" t="s">
        <v>3497</v>
      </c>
      <c r="C1726" s="5">
        <v>1791189626.72</v>
      </c>
      <c r="D1726" s="5">
        <v>0</v>
      </c>
      <c r="E1726" s="5">
        <v>0</v>
      </c>
      <c r="F1726" s="5">
        <v>0</v>
      </c>
      <c r="G1726" s="5">
        <v>1116456502.14</v>
      </c>
      <c r="H1726" s="5">
        <v>12795913.36</v>
      </c>
      <c r="I1726" s="5">
        <v>0</v>
      </c>
      <c r="J1726" s="5">
        <v>0</v>
      </c>
      <c r="K1726" s="5">
        <v>0</v>
      </c>
      <c r="L1726" s="5">
        <v>0</v>
      </c>
      <c r="M1726" s="5">
        <v>0</v>
      </c>
      <c r="N1726" s="5">
        <v>0</v>
      </c>
      <c r="O1726" s="5">
        <v>19387936.69</v>
      </c>
      <c r="P1726" s="5">
        <v>18626470.63</v>
      </c>
      <c r="Q1726" s="5">
        <v>438071630.48</v>
      </c>
      <c r="R1726" s="5">
        <v>125236806.32</v>
      </c>
      <c r="S1726" s="5">
        <v>1980829.72</v>
      </c>
      <c r="T1726" s="5">
        <v>3464104.06</v>
      </c>
      <c r="U1726" s="5">
        <v>-2781795.86</v>
      </c>
      <c r="V1726" s="5">
        <v>0</v>
      </c>
      <c r="W1726" s="5">
        <v>13212800</v>
      </c>
      <c r="X1726" s="5">
        <v>3438458.77</v>
      </c>
      <c r="Y1726" s="5">
        <v>675739.49</v>
      </c>
      <c r="Z1726" s="5">
        <v>477399.56</v>
      </c>
      <c r="AA1726" s="5"/>
      <c r="AB1726" s="5">
        <v>3245996.18</v>
      </c>
      <c r="AC1726" s="5">
        <v>2546526</v>
      </c>
      <c r="AD1726" s="5">
        <v>19767983.11</v>
      </c>
      <c r="AE1726" s="8">
        <f t="shared" si="459"/>
        <v>1791189626.72</v>
      </c>
      <c r="AF1726" s="8">
        <f t="shared" si="460"/>
        <v>1719760175.98</v>
      </c>
      <c r="AG1726" s="8">
        <f t="shared" si="461"/>
        <v>84469556.0999998</v>
      </c>
      <c r="AH1726" s="8">
        <f t="shared" si="462"/>
        <v>85169026.2799998</v>
      </c>
      <c r="AI1726" s="8">
        <f t="shared" si="463"/>
        <v>65401043.1699998</v>
      </c>
      <c r="AJ1726" s="8">
        <f t="shared" si="447"/>
        <v>476062307.11</v>
      </c>
      <c r="AK1726" s="13">
        <f t="shared" si="448"/>
        <v>72105190.2299999</v>
      </c>
      <c r="AL1726" s="13">
        <f t="shared" si="449"/>
        <v>-2781795.86</v>
      </c>
      <c r="AM1726" s="13">
        <f t="shared" si="450"/>
        <v>17197110.89</v>
      </c>
      <c r="AN1726" s="13">
        <f t="shared" si="451"/>
        <v>86520505.2599999</v>
      </c>
      <c r="AO1726" s="13">
        <f t="shared" si="452"/>
        <v>674733124.58</v>
      </c>
      <c r="AP1726" s="13">
        <f t="shared" si="453"/>
        <v>86881933.3099999</v>
      </c>
      <c r="AQ1726" s="13">
        <f t="shared" si="454"/>
        <v>67113950.1999999</v>
      </c>
      <c r="AR1726" s="13">
        <f t="shared" si="455"/>
        <v>74086019.9499999</v>
      </c>
      <c r="AS1726" s="13">
        <f t="shared" si="456"/>
        <v>54318036.8399999</v>
      </c>
      <c r="AT1726" s="13">
        <f t="shared" si="457"/>
        <v>66752522.1499999</v>
      </c>
      <c r="AU1726" s="13">
        <f>AT1726-VLOOKUP(A1726,[1]选股结果!$A$2:$BJ$3005,48,FALSE)*0.08</f>
        <v>-418444551.6268</v>
      </c>
      <c r="AV1726" s="13">
        <f t="shared" si="458"/>
        <v>19767983.11</v>
      </c>
    </row>
    <row r="1727" spans="1:48">
      <c r="A1727" s="4" t="s">
        <v>3498</v>
      </c>
      <c r="B1727" s="4" t="s">
        <v>3499</v>
      </c>
      <c r="C1727" s="5">
        <v>1790547286.76</v>
      </c>
      <c r="D1727" s="5">
        <v>0</v>
      </c>
      <c r="E1727" s="5">
        <v>0</v>
      </c>
      <c r="F1727" s="5">
        <v>0</v>
      </c>
      <c r="G1727" s="5">
        <v>1260508505.73</v>
      </c>
      <c r="H1727" s="5">
        <v>988777.86</v>
      </c>
      <c r="I1727" s="5">
        <v>0</v>
      </c>
      <c r="J1727" s="5">
        <v>0</v>
      </c>
      <c r="K1727" s="5">
        <v>0</v>
      </c>
      <c r="L1727" s="5">
        <v>0</v>
      </c>
      <c r="M1727" s="5">
        <v>0</v>
      </c>
      <c r="N1727" s="5">
        <v>0</v>
      </c>
      <c r="O1727" s="5">
        <v>1205800.42</v>
      </c>
      <c r="P1727" s="5">
        <v>0</v>
      </c>
      <c r="Q1727" s="5">
        <v>60476908.23</v>
      </c>
      <c r="R1727" s="5">
        <v>53208132.24</v>
      </c>
      <c r="S1727" s="5">
        <v>-14182281.41</v>
      </c>
      <c r="T1727" s="5">
        <v>633500</v>
      </c>
      <c r="U1727" s="5">
        <v>0</v>
      </c>
      <c r="V1727" s="5">
        <v>0</v>
      </c>
      <c r="W1727" s="5">
        <v>0</v>
      </c>
      <c r="X1727" s="5">
        <v>4845074.97</v>
      </c>
      <c r="Y1727" s="5">
        <v>1301855.5</v>
      </c>
      <c r="Z1727" s="5">
        <v>-9977.92</v>
      </c>
      <c r="AA1727" s="5"/>
      <c r="AB1727" s="5">
        <v>0</v>
      </c>
      <c r="AC1727" s="5">
        <v>22113.9</v>
      </c>
      <c r="AD1727" s="5">
        <v>62849845.49</v>
      </c>
      <c r="AE1727" s="8">
        <f t="shared" si="459"/>
        <v>1790547286.76</v>
      </c>
      <c r="AF1727" s="8">
        <f t="shared" si="460"/>
        <v>1361217065.21</v>
      </c>
      <c r="AG1727" s="8">
        <f t="shared" si="461"/>
        <v>423806813.16</v>
      </c>
      <c r="AH1727" s="8">
        <f t="shared" si="462"/>
        <v>423784699.26</v>
      </c>
      <c r="AI1727" s="8">
        <f t="shared" si="463"/>
        <v>360934853.77</v>
      </c>
      <c r="AJ1727" s="8">
        <f t="shared" si="447"/>
        <v>63006678.05</v>
      </c>
      <c r="AK1727" s="13">
        <f t="shared" si="448"/>
        <v>430632077.05</v>
      </c>
      <c r="AL1727" s="13">
        <f t="shared" si="449"/>
        <v>0</v>
      </c>
      <c r="AM1727" s="13">
        <f t="shared" si="450"/>
        <v>-4243666.79</v>
      </c>
      <c r="AN1727" s="13">
        <f t="shared" si="451"/>
        <v>426388410.26</v>
      </c>
      <c r="AO1727" s="13">
        <f t="shared" si="452"/>
        <v>530038781.03</v>
      </c>
      <c r="AP1727" s="13">
        <f t="shared" si="453"/>
        <v>417438573.5</v>
      </c>
      <c r="AQ1727" s="13">
        <f t="shared" si="454"/>
        <v>354588728.01</v>
      </c>
      <c r="AR1727" s="13">
        <f t="shared" si="455"/>
        <v>416449795.64</v>
      </c>
      <c r="AS1727" s="13">
        <f t="shared" si="456"/>
        <v>353599950.15</v>
      </c>
      <c r="AT1727" s="13">
        <f t="shared" si="457"/>
        <v>363538564.77</v>
      </c>
      <c r="AU1727" s="13">
        <f>AT1727-VLOOKUP(A1727,[1]选股结果!$A$2:$BJ$3005,48,FALSE)*0.08</f>
        <v>84603479.498</v>
      </c>
      <c r="AV1727" s="13">
        <f t="shared" si="458"/>
        <v>62849845.49</v>
      </c>
    </row>
    <row r="1728" spans="1:48">
      <c r="A1728" s="4" t="s">
        <v>3500</v>
      </c>
      <c r="B1728" s="4" t="s">
        <v>3501</v>
      </c>
      <c r="C1728" s="5">
        <v>1789651999.87</v>
      </c>
      <c r="D1728" s="5">
        <v>0</v>
      </c>
      <c r="E1728" s="5">
        <v>0</v>
      </c>
      <c r="F1728" s="5">
        <v>0</v>
      </c>
      <c r="G1728" s="5">
        <v>1474961827.37</v>
      </c>
      <c r="H1728" s="5">
        <v>91655644.27</v>
      </c>
      <c r="I1728" s="5">
        <v>0</v>
      </c>
      <c r="J1728" s="5">
        <v>0</v>
      </c>
      <c r="K1728" s="5">
        <v>0</v>
      </c>
      <c r="L1728" s="5">
        <v>0</v>
      </c>
      <c r="M1728" s="5">
        <v>0</v>
      </c>
      <c r="N1728" s="5">
        <v>0</v>
      </c>
      <c r="O1728" s="5">
        <v>14910169.22</v>
      </c>
      <c r="P1728" s="5">
        <v>42184773.1</v>
      </c>
      <c r="Q1728" s="5">
        <v>189316441.96</v>
      </c>
      <c r="R1728" s="5">
        <v>20996221.29</v>
      </c>
      <c r="S1728" s="5">
        <v>99725343.86</v>
      </c>
      <c r="T1728" s="5">
        <v>0</v>
      </c>
      <c r="U1728" s="5">
        <v>0</v>
      </c>
      <c r="V1728" s="5">
        <v>0</v>
      </c>
      <c r="W1728" s="5">
        <v>0</v>
      </c>
      <c r="X1728" s="5">
        <v>-8903561.99</v>
      </c>
      <c r="Y1728" s="5">
        <v>0</v>
      </c>
      <c r="Z1728" s="5">
        <v>14809273.26</v>
      </c>
      <c r="AA1728" s="5"/>
      <c r="AB1728" s="5">
        <v>506531.8</v>
      </c>
      <c r="AC1728" s="5">
        <v>2396466.13</v>
      </c>
      <c r="AD1728" s="5">
        <v>-5649198.46</v>
      </c>
      <c r="AE1728" s="8">
        <f t="shared" si="459"/>
        <v>1789651999.87</v>
      </c>
      <c r="AF1728" s="8">
        <f t="shared" si="460"/>
        <v>1842094776.8</v>
      </c>
      <c r="AG1728" s="8">
        <f t="shared" si="461"/>
        <v>-28729941.6799998</v>
      </c>
      <c r="AH1728" s="8">
        <f t="shared" si="462"/>
        <v>-30619876.0099998</v>
      </c>
      <c r="AI1728" s="8">
        <f t="shared" si="463"/>
        <v>-24970677.5499998</v>
      </c>
      <c r="AJ1728" s="8">
        <f t="shared" si="447"/>
        <v>248301318.61</v>
      </c>
      <c r="AK1728" s="13">
        <f t="shared" si="448"/>
        <v>-52442776.93</v>
      </c>
      <c r="AL1728" s="13">
        <f t="shared" si="449"/>
        <v>0</v>
      </c>
      <c r="AM1728" s="13">
        <f t="shared" si="450"/>
        <v>21822900.92</v>
      </c>
      <c r="AN1728" s="13">
        <f t="shared" si="451"/>
        <v>-30619876.01</v>
      </c>
      <c r="AO1728" s="13">
        <f t="shared" si="452"/>
        <v>314690172.5</v>
      </c>
      <c r="AP1728" s="13">
        <f t="shared" si="453"/>
        <v>138938211.2</v>
      </c>
      <c r="AQ1728" s="13">
        <f t="shared" si="454"/>
        <v>144587409.66</v>
      </c>
      <c r="AR1728" s="13">
        <f t="shared" si="455"/>
        <v>47282566.93</v>
      </c>
      <c r="AS1728" s="13">
        <f t="shared" si="456"/>
        <v>52931765.39</v>
      </c>
      <c r="AT1728" s="13">
        <f t="shared" si="457"/>
        <v>-24970677.55</v>
      </c>
      <c r="AU1728" s="13">
        <f>AT1728-VLOOKUP(A1728,[1]选股结果!$A$2:$BJ$3005,48,FALSE)*0.08</f>
        <v>-139597651.7244</v>
      </c>
      <c r="AV1728" s="13">
        <f t="shared" si="458"/>
        <v>-5649198.46</v>
      </c>
    </row>
    <row r="1729" spans="1:48">
      <c r="A1729" s="4" t="s">
        <v>3502</v>
      </c>
      <c r="B1729" s="4" t="s">
        <v>3503</v>
      </c>
      <c r="C1729" s="5">
        <v>1788463839.91</v>
      </c>
      <c r="D1729" s="5">
        <v>0</v>
      </c>
      <c r="E1729" s="5">
        <v>0</v>
      </c>
      <c r="F1729" s="5">
        <v>0</v>
      </c>
      <c r="G1729" s="5">
        <v>1562386274.01</v>
      </c>
      <c r="H1729" s="5">
        <v>89204758.21</v>
      </c>
      <c r="I1729" s="5">
        <v>0</v>
      </c>
      <c r="J1729" s="5">
        <v>0</v>
      </c>
      <c r="K1729" s="5">
        <v>0</v>
      </c>
      <c r="L1729" s="5">
        <v>0</v>
      </c>
      <c r="M1729" s="5">
        <v>0</v>
      </c>
      <c r="N1729" s="5">
        <v>0</v>
      </c>
      <c r="O1729" s="5">
        <v>7808552.08</v>
      </c>
      <c r="P1729" s="5">
        <v>990258.58</v>
      </c>
      <c r="Q1729" s="5">
        <v>34280989.8</v>
      </c>
      <c r="R1729" s="5">
        <v>7736272.94</v>
      </c>
      <c r="S1729" s="5">
        <v>81610019.14</v>
      </c>
      <c r="T1729" s="5">
        <v>233293112.51</v>
      </c>
      <c r="U1729" s="5">
        <v>-6929781.23</v>
      </c>
      <c r="V1729" s="5">
        <v>0</v>
      </c>
      <c r="W1729" s="5">
        <v>75876753.51</v>
      </c>
      <c r="X1729" s="5">
        <v>-9653866.27</v>
      </c>
      <c r="Y1729" s="5">
        <v>0</v>
      </c>
      <c r="Z1729" s="5">
        <v>0</v>
      </c>
      <c r="AA1729" s="5"/>
      <c r="AB1729" s="5">
        <v>180001.04</v>
      </c>
      <c r="AC1729" s="5">
        <v>116695.19</v>
      </c>
      <c r="AD1729" s="5">
        <v>82782978.25</v>
      </c>
      <c r="AE1729" s="8">
        <f t="shared" si="459"/>
        <v>1788463839.91</v>
      </c>
      <c r="AF1729" s="8">
        <f t="shared" si="460"/>
        <v>1694812366.55</v>
      </c>
      <c r="AG1729" s="8">
        <f t="shared" si="461"/>
        <v>412475205.65</v>
      </c>
      <c r="AH1729" s="8">
        <f t="shared" si="462"/>
        <v>412538511.5</v>
      </c>
      <c r="AI1729" s="8">
        <f t="shared" si="463"/>
        <v>329755533.25</v>
      </c>
      <c r="AJ1729" s="8">
        <f t="shared" si="447"/>
        <v>43016494.61</v>
      </c>
      <c r="AK1729" s="13">
        <f t="shared" si="448"/>
        <v>93651473.3600001</v>
      </c>
      <c r="AL1729" s="13">
        <f t="shared" si="449"/>
        <v>-6929781.23</v>
      </c>
      <c r="AM1729" s="13">
        <f t="shared" si="450"/>
        <v>325816819.37</v>
      </c>
      <c r="AN1729" s="13">
        <f t="shared" si="451"/>
        <v>412538511.5</v>
      </c>
      <c r="AO1729" s="13">
        <f t="shared" si="452"/>
        <v>226077565.9</v>
      </c>
      <c r="AP1729" s="13">
        <f t="shared" si="453"/>
        <v>264466250.71</v>
      </c>
      <c r="AQ1729" s="13">
        <f t="shared" si="454"/>
        <v>181683272.46</v>
      </c>
      <c r="AR1729" s="13">
        <f t="shared" si="455"/>
        <v>175261492.5</v>
      </c>
      <c r="AS1729" s="13">
        <f t="shared" si="456"/>
        <v>92478514.2500001</v>
      </c>
      <c r="AT1729" s="13">
        <f t="shared" si="457"/>
        <v>329755533.25</v>
      </c>
      <c r="AU1729" s="13">
        <f>AT1729-VLOOKUP(A1729,[1]选股结果!$A$2:$BJ$3005,48,FALSE)*0.08</f>
        <v>-68223438.7243999</v>
      </c>
      <c r="AV1729" s="13">
        <f t="shared" si="458"/>
        <v>82782978.25</v>
      </c>
    </row>
    <row r="1730" spans="1:48">
      <c r="A1730" s="4" t="s">
        <v>3504</v>
      </c>
      <c r="B1730" s="4" t="s">
        <v>3505</v>
      </c>
      <c r="C1730" s="5">
        <v>1788384080.34</v>
      </c>
      <c r="D1730" s="5">
        <v>0</v>
      </c>
      <c r="E1730" s="5">
        <v>0</v>
      </c>
      <c r="F1730" s="5">
        <v>0</v>
      </c>
      <c r="G1730" s="5">
        <v>1462058077.99</v>
      </c>
      <c r="H1730" s="5">
        <v>122284108.2</v>
      </c>
      <c r="I1730" s="5">
        <v>0</v>
      </c>
      <c r="J1730" s="5">
        <v>0</v>
      </c>
      <c r="K1730" s="5">
        <v>0</v>
      </c>
      <c r="L1730" s="5">
        <v>0</v>
      </c>
      <c r="M1730" s="5">
        <v>0</v>
      </c>
      <c r="N1730" s="5">
        <v>0</v>
      </c>
      <c r="O1730" s="5">
        <v>24091126.31</v>
      </c>
      <c r="P1730" s="5">
        <v>4091163.63</v>
      </c>
      <c r="Q1730" s="5">
        <v>132741454.02</v>
      </c>
      <c r="R1730" s="5">
        <v>2025561.42</v>
      </c>
      <c r="S1730" s="5">
        <v>124662492.35</v>
      </c>
      <c r="T1730" s="5">
        <v>9552810.05</v>
      </c>
      <c r="U1730" s="5">
        <v>0</v>
      </c>
      <c r="V1730" s="5">
        <v>0</v>
      </c>
      <c r="W1730" s="5">
        <v>1421950</v>
      </c>
      <c r="X1730" s="5">
        <v>38992731.95</v>
      </c>
      <c r="Y1730" s="5">
        <v>1562851.83</v>
      </c>
      <c r="Z1730" s="5">
        <v>-1324875.26</v>
      </c>
      <c r="AA1730" s="5"/>
      <c r="AB1730" s="5">
        <v>399283.06</v>
      </c>
      <c r="AC1730" s="5">
        <v>825865.93</v>
      </c>
      <c r="AD1730" s="5">
        <v>28023240.74</v>
      </c>
      <c r="AE1730" s="8">
        <f t="shared" si="459"/>
        <v>1788384080.34</v>
      </c>
      <c r="AF1730" s="8">
        <f t="shared" si="460"/>
        <v>1749669875.72</v>
      </c>
      <c r="AG1730" s="8">
        <f t="shared" si="461"/>
        <v>7808505.62999988</v>
      </c>
      <c r="AH1730" s="8">
        <f t="shared" si="462"/>
        <v>7381922.75999988</v>
      </c>
      <c r="AI1730" s="8">
        <f t="shared" si="463"/>
        <v>-20641317.9800001</v>
      </c>
      <c r="AJ1730" s="8">
        <f t="shared" si="447"/>
        <v>162913178.66</v>
      </c>
      <c r="AK1730" s="13">
        <f t="shared" si="448"/>
        <v>40277056.45</v>
      </c>
      <c r="AL1730" s="13">
        <f t="shared" si="449"/>
        <v>0</v>
      </c>
      <c r="AM1730" s="13">
        <f t="shared" si="450"/>
        <v>-29769430.03</v>
      </c>
      <c r="AN1730" s="13">
        <f t="shared" si="451"/>
        <v>10507626.42</v>
      </c>
      <c r="AO1730" s="13">
        <f t="shared" si="452"/>
        <v>326326002.35</v>
      </c>
      <c r="AP1730" s="13">
        <f t="shared" si="453"/>
        <v>287223657</v>
      </c>
      <c r="AQ1730" s="13">
        <f t="shared" si="454"/>
        <v>259200416.26</v>
      </c>
      <c r="AR1730" s="13">
        <f t="shared" si="455"/>
        <v>164939548.8</v>
      </c>
      <c r="AS1730" s="13">
        <f t="shared" si="456"/>
        <v>136916308.06</v>
      </c>
      <c r="AT1730" s="13">
        <f t="shared" si="457"/>
        <v>-17515614.32</v>
      </c>
      <c r="AU1730" s="13">
        <f>AT1730-VLOOKUP(A1730,[1]选股结果!$A$2:$BJ$3005,48,FALSE)*0.08</f>
        <v>-228659747.6968</v>
      </c>
      <c r="AV1730" s="13">
        <f t="shared" si="458"/>
        <v>28023240.74</v>
      </c>
    </row>
    <row r="1731" spans="1:48">
      <c r="A1731" s="4" t="s">
        <v>3506</v>
      </c>
      <c r="B1731" s="4" t="s">
        <v>3507</v>
      </c>
      <c r="C1731" s="5">
        <v>1787750232.97</v>
      </c>
      <c r="D1731" s="5">
        <v>0</v>
      </c>
      <c r="E1731" s="5">
        <v>0</v>
      </c>
      <c r="F1731" s="5">
        <v>0</v>
      </c>
      <c r="G1731" s="5">
        <v>1216514042.33</v>
      </c>
      <c r="H1731" s="5">
        <v>4292583.92</v>
      </c>
      <c r="I1731" s="5">
        <v>0</v>
      </c>
      <c r="J1731" s="5">
        <v>0</v>
      </c>
      <c r="K1731" s="5">
        <v>0</v>
      </c>
      <c r="L1731" s="5">
        <v>0</v>
      </c>
      <c r="M1731" s="5">
        <v>0</v>
      </c>
      <c r="N1731" s="5">
        <v>0</v>
      </c>
      <c r="O1731" s="5">
        <v>8976758.67</v>
      </c>
      <c r="P1731" s="5">
        <v>340452827.74</v>
      </c>
      <c r="Q1731" s="5">
        <v>174821282.28</v>
      </c>
      <c r="R1731" s="5">
        <v>29615882.19</v>
      </c>
      <c r="S1731" s="5">
        <v>-13905485.13</v>
      </c>
      <c r="T1731" s="5">
        <v>25196421.63</v>
      </c>
      <c r="U1731" s="5">
        <v>-1355956.03</v>
      </c>
      <c r="V1731" s="5">
        <v>0</v>
      </c>
      <c r="W1731" s="5">
        <v>-740000</v>
      </c>
      <c r="X1731" s="5">
        <v>3325266.19</v>
      </c>
      <c r="Y1731" s="5">
        <v>13983650.05</v>
      </c>
      <c r="Z1731" s="5">
        <v>518860.44</v>
      </c>
      <c r="AA1731" s="5"/>
      <c r="AB1731" s="5">
        <v>15268986.51</v>
      </c>
      <c r="AC1731" s="5">
        <v>897024.89</v>
      </c>
      <c r="AD1731" s="5">
        <v>23719361.73</v>
      </c>
      <c r="AE1731" s="8">
        <f t="shared" si="459"/>
        <v>1787750232.97</v>
      </c>
      <c r="AF1731" s="8">
        <f t="shared" si="460"/>
        <v>1756475308.08</v>
      </c>
      <c r="AG1731" s="8">
        <f t="shared" si="461"/>
        <v>38941290.7200001</v>
      </c>
      <c r="AH1731" s="8">
        <f t="shared" si="462"/>
        <v>53313252.3400001</v>
      </c>
      <c r="AI1731" s="8">
        <f t="shared" si="463"/>
        <v>29593890.6100001</v>
      </c>
      <c r="AJ1731" s="8">
        <f t="shared" ref="AJ1731:AJ1794" si="464">O1731+P1731+Q1731+Y1731-AB1731+AC1731</f>
        <v>523862557.12</v>
      </c>
      <c r="AK1731" s="13">
        <f t="shared" ref="AK1731:AK1794" si="465">C1731-G1731-O1731-P1731-Q1731-R1731+Y1731-S1731</f>
        <v>45258574.9400001</v>
      </c>
      <c r="AL1731" s="13">
        <f t="shared" ref="AL1731:AL1794" si="466">U1731</f>
        <v>-1355956.03</v>
      </c>
      <c r="AM1731" s="13">
        <f t="shared" ref="AM1731:AM1794" si="467">T1731-U1731+V1731+W1731-X1731+Z1731+AA1731-AC1731+AB1731</f>
        <v>37377933.53</v>
      </c>
      <c r="AN1731" s="13">
        <f t="shared" ref="AN1731:AN1794" si="468">AK1731+AL1731+AM1731</f>
        <v>81280552.4400001</v>
      </c>
      <c r="AO1731" s="13">
        <f t="shared" ref="AO1731:AO1794" si="469">C1731-G1731</f>
        <v>571236190.64</v>
      </c>
      <c r="AP1731" s="13">
        <f t="shared" ref="AP1731:AP1794" si="470">AK1731+S1731+H1731</f>
        <v>35645673.7300001</v>
      </c>
      <c r="AQ1731" s="13">
        <f t="shared" ref="AQ1731:AQ1794" si="471">AP1731-AV1731</f>
        <v>11926312.0000001</v>
      </c>
      <c r="AR1731" s="13">
        <f t="shared" ref="AR1731:AR1794" si="472">AP1731-H1731</f>
        <v>31353089.8100001</v>
      </c>
      <c r="AS1731" s="13">
        <f t="shared" ref="AS1731:AS1794" si="473">AP1731-H1731-AV1731</f>
        <v>7633728.0800001</v>
      </c>
      <c r="AT1731" s="13">
        <f t="shared" ref="AT1731:AT1794" si="474">AK1731-AV1731+AL1731+AM1731</f>
        <v>57561190.7100001</v>
      </c>
      <c r="AU1731" s="13">
        <f>AT1731-VLOOKUP(A1731,[1]选股结果!$A$2:$BJ$3005,48,FALSE)*0.08</f>
        <v>-206829773.2292</v>
      </c>
      <c r="AV1731" s="13">
        <f t="shared" ref="AV1731:AV1794" si="475">AH1731-AI1731</f>
        <v>23719361.73</v>
      </c>
    </row>
    <row r="1732" spans="1:48">
      <c r="A1732" s="4" t="s">
        <v>3508</v>
      </c>
      <c r="B1732" s="4" t="s">
        <v>3509</v>
      </c>
      <c r="C1732" s="5">
        <v>1783370519.11</v>
      </c>
      <c r="D1732" s="5">
        <v>0</v>
      </c>
      <c r="E1732" s="5">
        <v>0</v>
      </c>
      <c r="F1732" s="5">
        <v>0</v>
      </c>
      <c r="G1732" s="5">
        <v>1193559138.6</v>
      </c>
      <c r="H1732" s="5">
        <v>10647333.32</v>
      </c>
      <c r="I1732" s="5">
        <v>0</v>
      </c>
      <c r="J1732" s="5">
        <v>0</v>
      </c>
      <c r="K1732" s="5">
        <v>0</v>
      </c>
      <c r="L1732" s="5">
        <v>0</v>
      </c>
      <c r="M1732" s="5">
        <v>0</v>
      </c>
      <c r="N1732" s="5">
        <v>0</v>
      </c>
      <c r="O1732" s="5">
        <v>10866727.59</v>
      </c>
      <c r="P1732" s="5">
        <v>196572672.47</v>
      </c>
      <c r="Q1732" s="5">
        <v>120514715.61</v>
      </c>
      <c r="R1732" s="5">
        <v>176274517.6</v>
      </c>
      <c r="S1732" s="5">
        <v>9133485.79</v>
      </c>
      <c r="T1732" s="5">
        <v>60923877.24</v>
      </c>
      <c r="U1732" s="5">
        <v>359738.86</v>
      </c>
      <c r="V1732" s="5">
        <v>0</v>
      </c>
      <c r="W1732" s="5">
        <v>35419984.29</v>
      </c>
      <c r="X1732" s="5">
        <v>-246504.54</v>
      </c>
      <c r="Y1732" s="5">
        <v>22557138.51</v>
      </c>
      <c r="Z1732" s="5">
        <v>568755.03</v>
      </c>
      <c r="AA1732" s="5"/>
      <c r="AB1732" s="5">
        <v>3596717.72</v>
      </c>
      <c r="AC1732" s="5">
        <v>2012111.92</v>
      </c>
      <c r="AD1732" s="5">
        <v>16032711.32</v>
      </c>
      <c r="AE1732" s="8">
        <f t="shared" si="459"/>
        <v>1783370519.11</v>
      </c>
      <c r="AF1732" s="8">
        <f t="shared" si="460"/>
        <v>1706921257.66</v>
      </c>
      <c r="AG1732" s="8">
        <f t="shared" si="461"/>
        <v>151051244.04</v>
      </c>
      <c r="AH1732" s="8">
        <f t="shared" si="462"/>
        <v>152635849.84</v>
      </c>
      <c r="AI1732" s="8">
        <f t="shared" si="463"/>
        <v>136603138.52</v>
      </c>
      <c r="AJ1732" s="8">
        <f t="shared" si="464"/>
        <v>348926648.38</v>
      </c>
      <c r="AK1732" s="13">
        <f t="shared" si="465"/>
        <v>99006399.9599999</v>
      </c>
      <c r="AL1732" s="13">
        <f t="shared" si="466"/>
        <v>359738.86</v>
      </c>
      <c r="AM1732" s="13">
        <f t="shared" si="467"/>
        <v>98383988.04</v>
      </c>
      <c r="AN1732" s="13">
        <f t="shared" si="468"/>
        <v>197750126.86</v>
      </c>
      <c r="AO1732" s="13">
        <f t="shared" si="469"/>
        <v>589811380.51</v>
      </c>
      <c r="AP1732" s="13">
        <f t="shared" si="470"/>
        <v>118787219.07</v>
      </c>
      <c r="AQ1732" s="13">
        <f t="shared" si="471"/>
        <v>102754507.75</v>
      </c>
      <c r="AR1732" s="13">
        <f t="shared" si="472"/>
        <v>108139885.75</v>
      </c>
      <c r="AS1732" s="13">
        <f t="shared" si="473"/>
        <v>92107174.4299999</v>
      </c>
      <c r="AT1732" s="13">
        <f t="shared" si="474"/>
        <v>181717415.54</v>
      </c>
      <c r="AU1732" s="13">
        <f>AT1732-VLOOKUP(A1732,[1]选股结果!$A$2:$BJ$3005,48,FALSE)*0.08</f>
        <v>-243556944.3696</v>
      </c>
      <c r="AV1732" s="13">
        <f t="shared" si="475"/>
        <v>16032711.32</v>
      </c>
    </row>
    <row r="1733" spans="1:48">
      <c r="A1733" s="4" t="s">
        <v>3510</v>
      </c>
      <c r="B1733" s="4" t="s">
        <v>3511</v>
      </c>
      <c r="C1733" s="5">
        <v>1780637520.21</v>
      </c>
      <c r="D1733" s="5">
        <v>0</v>
      </c>
      <c r="E1733" s="5">
        <v>0</v>
      </c>
      <c r="F1733" s="5">
        <v>0</v>
      </c>
      <c r="G1733" s="5">
        <v>1413175405.45</v>
      </c>
      <c r="H1733" s="5">
        <v>15662169.28</v>
      </c>
      <c r="I1733" s="5">
        <v>0</v>
      </c>
      <c r="J1733" s="5">
        <v>0</v>
      </c>
      <c r="K1733" s="5">
        <v>0</v>
      </c>
      <c r="L1733" s="5">
        <v>0</v>
      </c>
      <c r="M1733" s="5">
        <v>0</v>
      </c>
      <c r="N1733" s="5">
        <v>0</v>
      </c>
      <c r="O1733" s="5">
        <v>7373285.45</v>
      </c>
      <c r="P1733" s="5">
        <v>127954105.23</v>
      </c>
      <c r="Q1733" s="5">
        <v>34463083.12</v>
      </c>
      <c r="R1733" s="5">
        <v>56161945.38</v>
      </c>
      <c r="S1733" s="5">
        <v>14137300.2</v>
      </c>
      <c r="T1733" s="5">
        <v>13900</v>
      </c>
      <c r="U1733" s="5">
        <v>0</v>
      </c>
      <c r="V1733" s="5">
        <v>0</v>
      </c>
      <c r="W1733" s="5">
        <v>-2980025</v>
      </c>
      <c r="X1733" s="5">
        <v>11481188.87</v>
      </c>
      <c r="Y1733" s="5">
        <v>925106.64</v>
      </c>
      <c r="Z1733" s="5">
        <v>5192638.84</v>
      </c>
      <c r="AA1733" s="5"/>
      <c r="AB1733" s="5">
        <v>2368130.57</v>
      </c>
      <c r="AC1733" s="5">
        <v>112155.79</v>
      </c>
      <c r="AD1733" s="5">
        <v>16686134.59</v>
      </c>
      <c r="AE1733" s="8">
        <f t="shared" si="459"/>
        <v>1780637520.21</v>
      </c>
      <c r="AF1733" s="8">
        <f t="shared" si="460"/>
        <v>1653265124.83</v>
      </c>
      <c r="AG1733" s="8">
        <f t="shared" si="461"/>
        <v>117192613.71</v>
      </c>
      <c r="AH1733" s="8">
        <f t="shared" si="462"/>
        <v>119448588.49</v>
      </c>
      <c r="AI1733" s="8">
        <f t="shared" si="463"/>
        <v>102762453.9</v>
      </c>
      <c r="AJ1733" s="8">
        <f t="shared" si="464"/>
        <v>168459605.66</v>
      </c>
      <c r="AK1733" s="13">
        <f t="shared" si="465"/>
        <v>128297502.02</v>
      </c>
      <c r="AL1733" s="13">
        <f t="shared" si="466"/>
        <v>0</v>
      </c>
      <c r="AM1733" s="13">
        <f t="shared" si="467"/>
        <v>-6998700.25</v>
      </c>
      <c r="AN1733" s="13">
        <f t="shared" si="468"/>
        <v>121298801.77</v>
      </c>
      <c r="AO1733" s="13">
        <f t="shared" si="469"/>
        <v>367462114.76</v>
      </c>
      <c r="AP1733" s="13">
        <f t="shared" si="470"/>
        <v>158096971.5</v>
      </c>
      <c r="AQ1733" s="13">
        <f t="shared" si="471"/>
        <v>141410836.91</v>
      </c>
      <c r="AR1733" s="13">
        <f t="shared" si="472"/>
        <v>142434802.22</v>
      </c>
      <c r="AS1733" s="13">
        <f t="shared" si="473"/>
        <v>125748667.63</v>
      </c>
      <c r="AT1733" s="13">
        <f t="shared" si="474"/>
        <v>104612667.18</v>
      </c>
      <c r="AU1733" s="13">
        <f>AT1733-VLOOKUP(A1733,[1]选股结果!$A$2:$BJ$3005,48,FALSE)*0.08</f>
        <v>-3959349.99920002</v>
      </c>
      <c r="AV1733" s="13">
        <f t="shared" si="475"/>
        <v>16686134.59</v>
      </c>
    </row>
    <row r="1734" spans="1:48">
      <c r="A1734" s="4" t="s">
        <v>3512</v>
      </c>
      <c r="B1734" s="4" t="s">
        <v>3513</v>
      </c>
      <c r="C1734" s="5">
        <v>1779945292.18</v>
      </c>
      <c r="D1734" s="5">
        <v>0</v>
      </c>
      <c r="E1734" s="5">
        <v>0</v>
      </c>
      <c r="F1734" s="5">
        <v>0</v>
      </c>
      <c r="G1734" s="5">
        <v>733632133.15</v>
      </c>
      <c r="H1734" s="5">
        <v>236335282.27</v>
      </c>
      <c r="I1734" s="5">
        <v>0</v>
      </c>
      <c r="J1734" s="5">
        <v>0</v>
      </c>
      <c r="K1734" s="5">
        <v>0</v>
      </c>
      <c r="L1734" s="5">
        <v>0</v>
      </c>
      <c r="M1734" s="5">
        <v>0</v>
      </c>
      <c r="N1734" s="5">
        <v>0</v>
      </c>
      <c r="O1734" s="5">
        <v>427152137.09</v>
      </c>
      <c r="P1734" s="5">
        <v>8099615.67</v>
      </c>
      <c r="Q1734" s="5">
        <v>139383715.64</v>
      </c>
      <c r="R1734" s="5">
        <v>1730132.42</v>
      </c>
      <c r="S1734" s="5">
        <v>230587954.85</v>
      </c>
      <c r="T1734" s="5">
        <v>-9356398.81</v>
      </c>
      <c r="U1734" s="5">
        <v>0</v>
      </c>
      <c r="V1734" s="5">
        <v>0</v>
      </c>
      <c r="W1734" s="5">
        <v>517443.74</v>
      </c>
      <c r="X1734" s="5">
        <v>4871909.81</v>
      </c>
      <c r="Y1734" s="5">
        <v>0</v>
      </c>
      <c r="Z1734" s="5">
        <v>17617.02</v>
      </c>
      <c r="AA1734" s="5"/>
      <c r="AB1734" s="5">
        <v>41552.74</v>
      </c>
      <c r="AC1734" s="5">
        <v>391730150.54</v>
      </c>
      <c r="AD1734" s="5">
        <v>9279307.64</v>
      </c>
      <c r="AE1734" s="8">
        <f t="shared" si="459"/>
        <v>1779945292.18</v>
      </c>
      <c r="AF1734" s="8">
        <f t="shared" si="460"/>
        <v>1540585688.82</v>
      </c>
      <c r="AG1734" s="8">
        <f t="shared" si="461"/>
        <v>225666355.5</v>
      </c>
      <c r="AH1734" s="8">
        <f t="shared" si="462"/>
        <v>-166022242.3</v>
      </c>
      <c r="AI1734" s="8">
        <f t="shared" si="463"/>
        <v>-175301549.94</v>
      </c>
      <c r="AJ1734" s="8">
        <f t="shared" si="464"/>
        <v>966324066.2</v>
      </c>
      <c r="AK1734" s="13">
        <f t="shared" si="465"/>
        <v>239359603.36</v>
      </c>
      <c r="AL1734" s="13">
        <f t="shared" si="466"/>
        <v>0</v>
      </c>
      <c r="AM1734" s="13">
        <f t="shared" si="467"/>
        <v>-405381845.66</v>
      </c>
      <c r="AN1734" s="13">
        <f t="shared" si="468"/>
        <v>-166022242.3</v>
      </c>
      <c r="AO1734" s="13">
        <f t="shared" si="469"/>
        <v>1046313159.03</v>
      </c>
      <c r="AP1734" s="13">
        <f t="shared" si="470"/>
        <v>706282840.48</v>
      </c>
      <c r="AQ1734" s="13">
        <f t="shared" si="471"/>
        <v>697003532.84</v>
      </c>
      <c r="AR1734" s="13">
        <f t="shared" si="472"/>
        <v>469947558.21</v>
      </c>
      <c r="AS1734" s="13">
        <f t="shared" si="473"/>
        <v>460668250.57</v>
      </c>
      <c r="AT1734" s="13">
        <f t="shared" si="474"/>
        <v>-175301549.94</v>
      </c>
      <c r="AU1734" s="13">
        <f>AT1734-VLOOKUP(A1734,[1]选股结果!$A$2:$BJ$3005,48,FALSE)*0.08</f>
        <v>-579582624.104</v>
      </c>
      <c r="AV1734" s="13">
        <f t="shared" si="475"/>
        <v>9279307.63999999</v>
      </c>
    </row>
    <row r="1735" spans="1:48">
      <c r="A1735" s="4" t="s">
        <v>3514</v>
      </c>
      <c r="B1735" s="4" t="s">
        <v>3515</v>
      </c>
      <c r="C1735" s="5">
        <v>1772714680.61</v>
      </c>
      <c r="D1735" s="5">
        <v>0</v>
      </c>
      <c r="E1735" s="5">
        <v>0</v>
      </c>
      <c r="F1735" s="5">
        <v>0</v>
      </c>
      <c r="G1735" s="5">
        <v>1402640987.7</v>
      </c>
      <c r="H1735" s="5">
        <v>1345747.8</v>
      </c>
      <c r="I1735" s="5">
        <v>0</v>
      </c>
      <c r="J1735" s="5">
        <v>0</v>
      </c>
      <c r="K1735" s="5">
        <v>0</v>
      </c>
      <c r="L1735" s="5">
        <v>0</v>
      </c>
      <c r="M1735" s="5">
        <v>0</v>
      </c>
      <c r="N1735" s="5">
        <v>0</v>
      </c>
      <c r="O1735" s="5">
        <v>7168325.41</v>
      </c>
      <c r="P1735" s="5">
        <v>8042692.55</v>
      </c>
      <c r="Q1735" s="5">
        <v>37491706.53</v>
      </c>
      <c r="R1735" s="5">
        <v>67928295.99</v>
      </c>
      <c r="S1735" s="5">
        <v>1133806.26</v>
      </c>
      <c r="T1735" s="5">
        <v>4338727.87</v>
      </c>
      <c r="U1735" s="5">
        <v>0</v>
      </c>
      <c r="V1735" s="5">
        <v>0</v>
      </c>
      <c r="W1735" s="5">
        <v>17316084.57</v>
      </c>
      <c r="X1735" s="5">
        <v>1005199.55</v>
      </c>
      <c r="Y1735" s="5">
        <v>1014284.79</v>
      </c>
      <c r="Z1735" s="5">
        <v>128268757.23</v>
      </c>
      <c r="AA1735" s="5"/>
      <c r="AB1735" s="5">
        <v>1196013.65</v>
      </c>
      <c r="AC1735" s="5">
        <v>632140</v>
      </c>
      <c r="AD1735" s="5">
        <v>56339223.23</v>
      </c>
      <c r="AE1735" s="8">
        <f t="shared" si="459"/>
        <v>1772714680.61</v>
      </c>
      <c r="AF1735" s="8">
        <f t="shared" si="460"/>
        <v>1524405814.44</v>
      </c>
      <c r="AG1735" s="8">
        <f t="shared" si="461"/>
        <v>396212951.5</v>
      </c>
      <c r="AH1735" s="8">
        <f t="shared" si="462"/>
        <v>396776825.15</v>
      </c>
      <c r="AI1735" s="8">
        <f t="shared" si="463"/>
        <v>340437601.92</v>
      </c>
      <c r="AJ1735" s="8">
        <f t="shared" si="464"/>
        <v>53153135.63</v>
      </c>
      <c r="AK1735" s="13">
        <f t="shared" si="465"/>
        <v>249323150.96</v>
      </c>
      <c r="AL1735" s="13">
        <f t="shared" si="466"/>
        <v>0</v>
      </c>
      <c r="AM1735" s="13">
        <f t="shared" si="467"/>
        <v>149482243.77</v>
      </c>
      <c r="AN1735" s="13">
        <f t="shared" si="468"/>
        <v>398805394.73</v>
      </c>
      <c r="AO1735" s="13">
        <f t="shared" si="469"/>
        <v>370073692.91</v>
      </c>
      <c r="AP1735" s="13">
        <f t="shared" si="470"/>
        <v>251802705.02</v>
      </c>
      <c r="AQ1735" s="13">
        <f t="shared" si="471"/>
        <v>195463481.79</v>
      </c>
      <c r="AR1735" s="13">
        <f t="shared" si="472"/>
        <v>250456957.22</v>
      </c>
      <c r="AS1735" s="13">
        <f t="shared" si="473"/>
        <v>194117733.99</v>
      </c>
      <c r="AT1735" s="13">
        <f t="shared" si="474"/>
        <v>342466171.5</v>
      </c>
      <c r="AU1735" s="13">
        <f>AT1735-VLOOKUP(A1735,[1]选股结果!$A$2:$BJ$3005,48,FALSE)*0.08</f>
        <v>168714807.9144</v>
      </c>
      <c r="AV1735" s="13">
        <f t="shared" si="475"/>
        <v>56339223.23</v>
      </c>
    </row>
    <row r="1736" spans="1:48">
      <c r="A1736" s="4" t="s">
        <v>3516</v>
      </c>
      <c r="B1736" s="4" t="s">
        <v>3517</v>
      </c>
      <c r="C1736" s="5">
        <v>1771676237.84</v>
      </c>
      <c r="D1736" s="5">
        <v>182814.91</v>
      </c>
      <c r="E1736" s="5">
        <v>0</v>
      </c>
      <c r="F1736" s="5">
        <v>0</v>
      </c>
      <c r="G1736" s="5">
        <v>1572404946.2</v>
      </c>
      <c r="H1736" s="5">
        <v>12957345.23</v>
      </c>
      <c r="I1736" s="5">
        <v>0</v>
      </c>
      <c r="J1736" s="5">
        <v>0</v>
      </c>
      <c r="K1736" s="5">
        <v>0</v>
      </c>
      <c r="L1736" s="5">
        <v>0</v>
      </c>
      <c r="M1736" s="5">
        <v>0</v>
      </c>
      <c r="N1736" s="5">
        <v>0</v>
      </c>
      <c r="O1736" s="5">
        <v>5044439.95</v>
      </c>
      <c r="P1736" s="5">
        <v>19711103.9</v>
      </c>
      <c r="Q1736" s="5">
        <v>44262897.29</v>
      </c>
      <c r="R1736" s="5">
        <v>59427754.75</v>
      </c>
      <c r="S1736" s="5">
        <v>11803199.08</v>
      </c>
      <c r="T1736" s="5">
        <v>11442616.3</v>
      </c>
      <c r="U1736" s="5">
        <v>4239743.03</v>
      </c>
      <c r="V1736" s="5">
        <v>0</v>
      </c>
      <c r="W1736" s="5">
        <v>0</v>
      </c>
      <c r="X1736" s="5">
        <v>17193413.63</v>
      </c>
      <c r="Y1736" s="5">
        <v>-286747.04</v>
      </c>
      <c r="Z1736" s="5">
        <v>-3669260.61</v>
      </c>
      <c r="AA1736" s="5"/>
      <c r="AB1736" s="5">
        <v>80918.73</v>
      </c>
      <c r="AC1736" s="5">
        <v>1929829.91</v>
      </c>
      <c r="AD1736" s="5">
        <v>4272742.78</v>
      </c>
      <c r="AE1736" s="8">
        <f t="shared" si="459"/>
        <v>1771676237.84</v>
      </c>
      <c r="AF1736" s="8">
        <f t="shared" si="460"/>
        <v>1712654341.17</v>
      </c>
      <c r="AG1736" s="8">
        <f t="shared" si="461"/>
        <v>49888585.7699998</v>
      </c>
      <c r="AH1736" s="8">
        <f t="shared" si="462"/>
        <v>48039674.5899998</v>
      </c>
      <c r="AI1736" s="8">
        <f t="shared" si="463"/>
        <v>43766931.8099998</v>
      </c>
      <c r="AJ1736" s="8">
        <f t="shared" si="464"/>
        <v>70580605.28</v>
      </c>
      <c r="AK1736" s="13">
        <f t="shared" si="465"/>
        <v>58735149.6299999</v>
      </c>
      <c r="AL1736" s="13">
        <f t="shared" si="466"/>
        <v>4239743.03</v>
      </c>
      <c r="AM1736" s="13">
        <f t="shared" si="467"/>
        <v>-15508712.15</v>
      </c>
      <c r="AN1736" s="13">
        <f t="shared" si="468"/>
        <v>47466180.5099999</v>
      </c>
      <c r="AO1736" s="13">
        <f t="shared" si="469"/>
        <v>199271291.64</v>
      </c>
      <c r="AP1736" s="13">
        <f t="shared" si="470"/>
        <v>83495693.9399999</v>
      </c>
      <c r="AQ1736" s="13">
        <f t="shared" si="471"/>
        <v>79222951.1599999</v>
      </c>
      <c r="AR1736" s="13">
        <f t="shared" si="472"/>
        <v>70538348.7099999</v>
      </c>
      <c r="AS1736" s="13">
        <f t="shared" si="473"/>
        <v>66265605.9299999</v>
      </c>
      <c r="AT1736" s="13">
        <f t="shared" si="474"/>
        <v>43193437.7299999</v>
      </c>
      <c r="AU1736" s="13">
        <f>AT1736-VLOOKUP(A1736,[1]选股结果!$A$2:$BJ$3005,48,FALSE)*0.08</f>
        <v>-146163372.2308</v>
      </c>
      <c r="AV1736" s="13">
        <f t="shared" si="475"/>
        <v>4272742.78</v>
      </c>
    </row>
    <row r="1737" spans="1:48">
      <c r="A1737" s="4" t="s">
        <v>3518</v>
      </c>
      <c r="B1737" s="4" t="s">
        <v>3519</v>
      </c>
      <c r="C1737" s="5">
        <v>1770013722.99</v>
      </c>
      <c r="D1737" s="5">
        <v>0</v>
      </c>
      <c r="E1737" s="5">
        <v>0</v>
      </c>
      <c r="F1737" s="5">
        <v>0</v>
      </c>
      <c r="G1737" s="5">
        <v>1470510661.19</v>
      </c>
      <c r="H1737" s="5">
        <v>18883264.09</v>
      </c>
      <c r="I1737" s="5">
        <v>0</v>
      </c>
      <c r="J1737" s="5">
        <v>0</v>
      </c>
      <c r="K1737" s="5">
        <v>0</v>
      </c>
      <c r="L1737" s="5">
        <v>0</v>
      </c>
      <c r="M1737" s="5">
        <v>0</v>
      </c>
      <c r="N1737" s="5">
        <v>0</v>
      </c>
      <c r="O1737" s="5">
        <v>11316106.16</v>
      </c>
      <c r="P1737" s="5">
        <v>87543516.24</v>
      </c>
      <c r="Q1737" s="5">
        <v>63392384.03</v>
      </c>
      <c r="R1737" s="5">
        <v>71658481.54</v>
      </c>
      <c r="S1737" s="5">
        <v>23121808.12</v>
      </c>
      <c r="T1737" s="5">
        <v>-2229980.88</v>
      </c>
      <c r="U1737" s="5">
        <v>-945143.15</v>
      </c>
      <c r="V1737" s="5">
        <v>0</v>
      </c>
      <c r="W1737" s="5">
        <v>0</v>
      </c>
      <c r="X1737" s="5">
        <v>19080292.87</v>
      </c>
      <c r="Y1737" s="5">
        <v>4534515.81</v>
      </c>
      <c r="Z1737" s="5">
        <v>29671.01</v>
      </c>
      <c r="AA1737" s="5"/>
      <c r="AB1737" s="5">
        <v>1528515.79</v>
      </c>
      <c r="AC1737" s="5">
        <v>5943183.2</v>
      </c>
      <c r="AD1737" s="5">
        <v>3105389.53</v>
      </c>
      <c r="AE1737" s="8">
        <f t="shared" si="459"/>
        <v>1770013722.99</v>
      </c>
      <c r="AF1737" s="8">
        <f t="shared" si="460"/>
        <v>1727542957.28</v>
      </c>
      <c r="AG1737" s="8">
        <f t="shared" si="461"/>
        <v>16655647.16</v>
      </c>
      <c r="AH1737" s="8">
        <f t="shared" si="462"/>
        <v>12240979.75</v>
      </c>
      <c r="AI1737" s="8">
        <f t="shared" si="463"/>
        <v>9135590.22</v>
      </c>
      <c r="AJ1737" s="8">
        <f t="shared" si="464"/>
        <v>171201189.65</v>
      </c>
      <c r="AK1737" s="13">
        <f t="shared" si="465"/>
        <v>47005281.5199999</v>
      </c>
      <c r="AL1737" s="13">
        <f t="shared" si="466"/>
        <v>-945143.15</v>
      </c>
      <c r="AM1737" s="13">
        <f t="shared" si="467"/>
        <v>-24750127</v>
      </c>
      <c r="AN1737" s="13">
        <f t="shared" si="468"/>
        <v>21310011.3699999</v>
      </c>
      <c r="AO1737" s="13">
        <f t="shared" si="469"/>
        <v>299503061.8</v>
      </c>
      <c r="AP1737" s="13">
        <f t="shared" si="470"/>
        <v>89010353.7299999</v>
      </c>
      <c r="AQ1737" s="13">
        <f t="shared" si="471"/>
        <v>85904964.1999999</v>
      </c>
      <c r="AR1737" s="13">
        <f t="shared" si="472"/>
        <v>70127089.6399999</v>
      </c>
      <c r="AS1737" s="13">
        <f t="shared" si="473"/>
        <v>67021700.1099999</v>
      </c>
      <c r="AT1737" s="13">
        <f t="shared" si="474"/>
        <v>18204621.8399999</v>
      </c>
      <c r="AU1737" s="13">
        <f>AT1737-VLOOKUP(A1737,[1]选股结果!$A$2:$BJ$3005,48,FALSE)*0.08</f>
        <v>-100819856.1832</v>
      </c>
      <c r="AV1737" s="13">
        <f t="shared" si="475"/>
        <v>3105389.53</v>
      </c>
    </row>
    <row r="1738" spans="1:48">
      <c r="A1738" s="4" t="s">
        <v>3520</v>
      </c>
      <c r="B1738" s="4" t="s">
        <v>3521</v>
      </c>
      <c r="C1738" s="5">
        <v>1769520698.83</v>
      </c>
      <c r="D1738" s="5">
        <v>0</v>
      </c>
      <c r="E1738" s="5">
        <v>0</v>
      </c>
      <c r="F1738" s="5">
        <v>0</v>
      </c>
      <c r="G1738" s="5">
        <v>1289229293.88</v>
      </c>
      <c r="H1738" s="5">
        <v>5410994.08</v>
      </c>
      <c r="I1738" s="5">
        <v>0</v>
      </c>
      <c r="J1738" s="5">
        <v>0</v>
      </c>
      <c r="K1738" s="5">
        <v>0</v>
      </c>
      <c r="L1738" s="5">
        <v>0</v>
      </c>
      <c r="M1738" s="5">
        <v>0</v>
      </c>
      <c r="N1738" s="5">
        <v>0</v>
      </c>
      <c r="O1738" s="5">
        <v>11325922.57</v>
      </c>
      <c r="P1738" s="5">
        <v>15157875.51</v>
      </c>
      <c r="Q1738" s="5">
        <v>90419997.11</v>
      </c>
      <c r="R1738" s="5">
        <v>65020468.9</v>
      </c>
      <c r="S1738" s="5">
        <v>-1338962.95</v>
      </c>
      <c r="T1738" s="5">
        <v>4560687.85</v>
      </c>
      <c r="U1738" s="5">
        <v>-31648.03</v>
      </c>
      <c r="V1738" s="5">
        <v>0</v>
      </c>
      <c r="W1738" s="5">
        <v>0</v>
      </c>
      <c r="X1738" s="5">
        <v>-23678721.77</v>
      </c>
      <c r="Y1738" s="5">
        <v>520777.05</v>
      </c>
      <c r="Z1738" s="5">
        <v>64001.94</v>
      </c>
      <c r="AA1738" s="5"/>
      <c r="AB1738" s="5">
        <v>575861.38</v>
      </c>
      <c r="AC1738" s="5">
        <v>413059.13</v>
      </c>
      <c r="AD1738" s="5">
        <v>69178769.66</v>
      </c>
      <c r="AE1738" s="8">
        <f t="shared" si="459"/>
        <v>1769520698.83</v>
      </c>
      <c r="AF1738" s="8">
        <f t="shared" si="460"/>
        <v>1469814595.02</v>
      </c>
      <c r="AG1738" s="8">
        <f t="shared" si="461"/>
        <v>327488738.32</v>
      </c>
      <c r="AH1738" s="8">
        <f t="shared" si="462"/>
        <v>327651540.57</v>
      </c>
      <c r="AI1738" s="8">
        <f t="shared" si="463"/>
        <v>258472770.91</v>
      </c>
      <c r="AJ1738" s="8">
        <f t="shared" si="464"/>
        <v>117261769.99</v>
      </c>
      <c r="AK1738" s="13">
        <f t="shared" si="465"/>
        <v>300226880.86</v>
      </c>
      <c r="AL1738" s="13">
        <f t="shared" si="466"/>
        <v>-31648.03</v>
      </c>
      <c r="AM1738" s="13">
        <f t="shared" si="467"/>
        <v>28497861.84</v>
      </c>
      <c r="AN1738" s="13">
        <f t="shared" si="468"/>
        <v>328693094.67</v>
      </c>
      <c r="AO1738" s="13">
        <f t="shared" si="469"/>
        <v>480291404.95</v>
      </c>
      <c r="AP1738" s="13">
        <f t="shared" si="470"/>
        <v>304298911.99</v>
      </c>
      <c r="AQ1738" s="13">
        <f t="shared" si="471"/>
        <v>235120142.33</v>
      </c>
      <c r="AR1738" s="13">
        <f t="shared" si="472"/>
        <v>298887917.91</v>
      </c>
      <c r="AS1738" s="13">
        <f t="shared" si="473"/>
        <v>229709148.25</v>
      </c>
      <c r="AT1738" s="13">
        <f t="shared" si="474"/>
        <v>259514325.01</v>
      </c>
      <c r="AU1738" s="13">
        <f>AT1738-VLOOKUP(A1738,[1]选股结果!$A$2:$BJ$3005,48,FALSE)*0.08</f>
        <v>69696759.2116</v>
      </c>
      <c r="AV1738" s="13">
        <f t="shared" si="475"/>
        <v>69178769.66</v>
      </c>
    </row>
    <row r="1739" spans="1:48">
      <c r="A1739" s="4" t="s">
        <v>3522</v>
      </c>
      <c r="B1739" s="4" t="s">
        <v>3523</v>
      </c>
      <c r="C1739" s="5">
        <v>1767064407.61</v>
      </c>
      <c r="D1739" s="5">
        <v>0</v>
      </c>
      <c r="E1739" s="5">
        <v>0</v>
      </c>
      <c r="F1739" s="5">
        <v>0</v>
      </c>
      <c r="G1739" s="5">
        <v>1621586762.03</v>
      </c>
      <c r="H1739" s="5">
        <v>6661368.14</v>
      </c>
      <c r="I1739" s="5">
        <v>0</v>
      </c>
      <c r="J1739" s="5">
        <v>0</v>
      </c>
      <c r="K1739" s="5">
        <v>0</v>
      </c>
      <c r="L1739" s="5">
        <v>0</v>
      </c>
      <c r="M1739" s="5">
        <v>0</v>
      </c>
      <c r="N1739" s="5">
        <v>0</v>
      </c>
      <c r="O1739" s="5">
        <v>11170386.34</v>
      </c>
      <c r="P1739" s="5">
        <v>23907653.19</v>
      </c>
      <c r="Q1739" s="5">
        <v>66896131.47</v>
      </c>
      <c r="R1739" s="5">
        <v>4831710.47</v>
      </c>
      <c r="S1739" s="5">
        <v>-1281310.96</v>
      </c>
      <c r="T1739" s="5">
        <v>6319159.79</v>
      </c>
      <c r="U1739" s="5">
        <v>250336.4</v>
      </c>
      <c r="V1739" s="5">
        <v>0</v>
      </c>
      <c r="W1739" s="5">
        <v>1878439.69</v>
      </c>
      <c r="X1739" s="5">
        <v>4299892.63</v>
      </c>
      <c r="Y1739" s="5">
        <v>1451530.85</v>
      </c>
      <c r="Z1739" s="5">
        <v>567675.48</v>
      </c>
      <c r="AA1739" s="5"/>
      <c r="AB1739" s="5">
        <v>1706832.06</v>
      </c>
      <c r="AC1739" s="5">
        <v>2669137.97</v>
      </c>
      <c r="AD1739" s="5">
        <v>4199347.28</v>
      </c>
      <c r="AE1739" s="8">
        <f t="shared" ref="AE1739:AE1802" si="476">C1739</f>
        <v>1767064407.61</v>
      </c>
      <c r="AF1739" s="8">
        <f t="shared" ref="AF1739:AF1802" si="477">(G1739+O1739+P1739+Q1739+R1739)+S1739</f>
        <v>1727111332.54</v>
      </c>
      <c r="AG1739" s="8">
        <f t="shared" ref="AG1739:AG1802" si="478">AE1739-AF1739+T1739+V1739+W1739-X1739-Y1739+Z1739+AA1739</f>
        <v>42966926.5499999</v>
      </c>
      <c r="AH1739" s="8">
        <f t="shared" ref="AH1739:AH1802" si="479">AG1739+AB1739-AC1739</f>
        <v>42004620.6399999</v>
      </c>
      <c r="AI1739" s="8">
        <f t="shared" ref="AI1739:AI1802" si="480">AH1739-AD1739</f>
        <v>37805273.3599999</v>
      </c>
      <c r="AJ1739" s="8">
        <f t="shared" si="464"/>
        <v>104388007.76</v>
      </c>
      <c r="AK1739" s="13">
        <f t="shared" si="465"/>
        <v>41404605.9199999</v>
      </c>
      <c r="AL1739" s="13">
        <f t="shared" si="466"/>
        <v>250336.4</v>
      </c>
      <c r="AM1739" s="13">
        <f t="shared" si="467"/>
        <v>3252740.02</v>
      </c>
      <c r="AN1739" s="13">
        <f t="shared" si="468"/>
        <v>44907682.3399999</v>
      </c>
      <c r="AO1739" s="13">
        <f t="shared" si="469"/>
        <v>145477645.58</v>
      </c>
      <c r="AP1739" s="13">
        <f t="shared" si="470"/>
        <v>46784663.0999999</v>
      </c>
      <c r="AQ1739" s="13">
        <f t="shared" si="471"/>
        <v>42585315.8199999</v>
      </c>
      <c r="AR1739" s="13">
        <f t="shared" si="472"/>
        <v>40123294.9599999</v>
      </c>
      <c r="AS1739" s="13">
        <f t="shared" si="473"/>
        <v>35923947.6799999</v>
      </c>
      <c r="AT1739" s="13">
        <f t="shared" si="474"/>
        <v>40708335.0599999</v>
      </c>
      <c r="AU1739" s="13">
        <f>AT1739-VLOOKUP(A1739,[1]选股结果!$A$2:$BJ$3005,48,FALSE)*0.08</f>
        <v>-129610563.5368</v>
      </c>
      <c r="AV1739" s="13">
        <f t="shared" si="475"/>
        <v>4199347.27999999</v>
      </c>
    </row>
    <row r="1740" spans="1:48">
      <c r="A1740" s="4" t="s">
        <v>3524</v>
      </c>
      <c r="B1740" s="4" t="s">
        <v>3525</v>
      </c>
      <c r="C1740" s="5">
        <v>1765549904</v>
      </c>
      <c r="D1740" s="5">
        <v>0</v>
      </c>
      <c r="E1740" s="5">
        <v>0</v>
      </c>
      <c r="F1740" s="5">
        <v>0</v>
      </c>
      <c r="G1740" s="5">
        <v>1404322077.18</v>
      </c>
      <c r="H1740" s="5">
        <v>33561454.9</v>
      </c>
      <c r="I1740" s="5">
        <v>0</v>
      </c>
      <c r="J1740" s="5">
        <v>0</v>
      </c>
      <c r="K1740" s="5">
        <v>0</v>
      </c>
      <c r="L1740" s="5">
        <v>0</v>
      </c>
      <c r="M1740" s="5">
        <v>0</v>
      </c>
      <c r="N1740" s="5">
        <v>0</v>
      </c>
      <c r="O1740" s="5">
        <v>11505386.02</v>
      </c>
      <c r="P1740" s="5">
        <v>27998047.98</v>
      </c>
      <c r="Q1740" s="5">
        <v>101152565.63</v>
      </c>
      <c r="R1740" s="5">
        <v>51646015.96</v>
      </c>
      <c r="S1740" s="5">
        <v>35559728.06</v>
      </c>
      <c r="T1740" s="5">
        <v>3535097.06</v>
      </c>
      <c r="U1740" s="5">
        <v>0</v>
      </c>
      <c r="V1740" s="5">
        <v>0</v>
      </c>
      <c r="W1740" s="5">
        <v>5837962.61</v>
      </c>
      <c r="X1740" s="5">
        <v>3190850.72</v>
      </c>
      <c r="Y1740" s="5">
        <v>2793962.23</v>
      </c>
      <c r="Z1740" s="5">
        <v>-57308.25</v>
      </c>
      <c r="AA1740" s="5"/>
      <c r="AB1740" s="5">
        <v>1229349.41</v>
      </c>
      <c r="AC1740" s="5">
        <v>149806.69</v>
      </c>
      <c r="AD1740" s="5">
        <v>26018875.96</v>
      </c>
      <c r="AE1740" s="8">
        <f t="shared" si="476"/>
        <v>1765549904</v>
      </c>
      <c r="AF1740" s="8">
        <f t="shared" si="477"/>
        <v>1632183820.83</v>
      </c>
      <c r="AG1740" s="8">
        <f t="shared" si="478"/>
        <v>136697021.64</v>
      </c>
      <c r="AH1740" s="8">
        <f t="shared" si="479"/>
        <v>137776564.36</v>
      </c>
      <c r="AI1740" s="8">
        <f t="shared" si="480"/>
        <v>111757688.4</v>
      </c>
      <c r="AJ1740" s="8">
        <f t="shared" si="464"/>
        <v>142370419.14</v>
      </c>
      <c r="AK1740" s="13">
        <f t="shared" si="465"/>
        <v>136160045.4</v>
      </c>
      <c r="AL1740" s="13">
        <f t="shared" si="466"/>
        <v>0</v>
      </c>
      <c r="AM1740" s="13">
        <f t="shared" si="467"/>
        <v>7204443.42</v>
      </c>
      <c r="AN1740" s="13">
        <f t="shared" si="468"/>
        <v>143364488.82</v>
      </c>
      <c r="AO1740" s="13">
        <f t="shared" si="469"/>
        <v>361227826.82</v>
      </c>
      <c r="AP1740" s="13">
        <f t="shared" si="470"/>
        <v>205281228.36</v>
      </c>
      <c r="AQ1740" s="13">
        <f t="shared" si="471"/>
        <v>179262352.4</v>
      </c>
      <c r="AR1740" s="13">
        <f t="shared" si="472"/>
        <v>171719773.46</v>
      </c>
      <c r="AS1740" s="13">
        <f t="shared" si="473"/>
        <v>145700897.5</v>
      </c>
      <c r="AT1740" s="13">
        <f t="shared" si="474"/>
        <v>117345612.86</v>
      </c>
      <c r="AU1740" s="13">
        <f>AT1740-VLOOKUP(A1740,[1]选股结果!$A$2:$BJ$3005,48,FALSE)*0.08</f>
        <v>-36168008.8936</v>
      </c>
      <c r="AV1740" s="13">
        <f t="shared" si="475"/>
        <v>26018875.96</v>
      </c>
    </row>
    <row r="1741" spans="1:48">
      <c r="A1741" s="4" t="s">
        <v>3526</v>
      </c>
      <c r="B1741" s="4" t="s">
        <v>3527</v>
      </c>
      <c r="C1741" s="5">
        <v>1765263918.74</v>
      </c>
      <c r="D1741" s="5">
        <v>0</v>
      </c>
      <c r="E1741" s="5">
        <v>0</v>
      </c>
      <c r="F1741" s="5">
        <v>0</v>
      </c>
      <c r="G1741" s="5">
        <v>1335193514.15</v>
      </c>
      <c r="H1741" s="5">
        <v>13607944.69</v>
      </c>
      <c r="I1741" s="5">
        <v>0</v>
      </c>
      <c r="J1741" s="5">
        <v>0</v>
      </c>
      <c r="K1741" s="5">
        <v>0</v>
      </c>
      <c r="L1741" s="5">
        <v>0</v>
      </c>
      <c r="M1741" s="5">
        <v>0</v>
      </c>
      <c r="N1741" s="5">
        <v>0</v>
      </c>
      <c r="O1741" s="5">
        <v>10855613.82</v>
      </c>
      <c r="P1741" s="5">
        <v>98367881.69</v>
      </c>
      <c r="Q1741" s="5">
        <v>125653794.87</v>
      </c>
      <c r="R1741" s="5">
        <v>73961023.14</v>
      </c>
      <c r="S1741" s="5">
        <v>12812247.13</v>
      </c>
      <c r="T1741" s="5">
        <v>15748041.34</v>
      </c>
      <c r="U1741" s="5">
        <v>15846866.34</v>
      </c>
      <c r="V1741" s="5">
        <v>0</v>
      </c>
      <c r="W1741" s="5">
        <v>0</v>
      </c>
      <c r="X1741" s="5">
        <v>5430316.42</v>
      </c>
      <c r="Y1741" s="5">
        <v>-15131.83</v>
      </c>
      <c r="Z1741" s="5">
        <v>-283698.44</v>
      </c>
      <c r="AA1741" s="5"/>
      <c r="AB1741" s="5">
        <v>534449.95</v>
      </c>
      <c r="AC1741" s="5">
        <v>238078.69</v>
      </c>
      <c r="AD1741" s="5">
        <v>24734601.73</v>
      </c>
      <c r="AE1741" s="8">
        <f t="shared" si="476"/>
        <v>1765263918.74</v>
      </c>
      <c r="AF1741" s="8">
        <f t="shared" si="477"/>
        <v>1656844074.8</v>
      </c>
      <c r="AG1741" s="8">
        <f t="shared" si="478"/>
        <v>118469002.25</v>
      </c>
      <c r="AH1741" s="8">
        <f t="shared" si="479"/>
        <v>118765373.51</v>
      </c>
      <c r="AI1741" s="8">
        <f t="shared" si="480"/>
        <v>94030771.78</v>
      </c>
      <c r="AJ1741" s="8">
        <f t="shared" si="464"/>
        <v>234565787.29</v>
      </c>
      <c r="AK1741" s="13">
        <f t="shared" si="465"/>
        <v>108404712.11</v>
      </c>
      <c r="AL1741" s="13">
        <f t="shared" si="466"/>
        <v>15846866.34</v>
      </c>
      <c r="AM1741" s="13">
        <f t="shared" si="467"/>
        <v>-5516468.6</v>
      </c>
      <c r="AN1741" s="13">
        <f t="shared" si="468"/>
        <v>118735109.85</v>
      </c>
      <c r="AO1741" s="13">
        <f t="shared" si="469"/>
        <v>430070404.59</v>
      </c>
      <c r="AP1741" s="13">
        <f t="shared" si="470"/>
        <v>134824903.93</v>
      </c>
      <c r="AQ1741" s="13">
        <f t="shared" si="471"/>
        <v>110090302.2</v>
      </c>
      <c r="AR1741" s="13">
        <f t="shared" si="472"/>
        <v>121216959.24</v>
      </c>
      <c r="AS1741" s="13">
        <f t="shared" si="473"/>
        <v>96482357.51</v>
      </c>
      <c r="AT1741" s="13">
        <f t="shared" si="474"/>
        <v>94000508.12</v>
      </c>
      <c r="AU1741" s="13">
        <f>AT1741-VLOOKUP(A1741,[1]选股结果!$A$2:$BJ$3005,48,FALSE)*0.08</f>
        <v>-55703027.0064</v>
      </c>
      <c r="AV1741" s="13">
        <f t="shared" si="475"/>
        <v>24734601.73</v>
      </c>
    </row>
    <row r="1742" spans="1:48">
      <c r="A1742" s="4" t="s">
        <v>3528</v>
      </c>
      <c r="B1742" s="4" t="s">
        <v>3529</v>
      </c>
      <c r="C1742" s="5">
        <v>1764965526.13</v>
      </c>
      <c r="D1742" s="5">
        <v>0</v>
      </c>
      <c r="E1742" s="5">
        <v>0</v>
      </c>
      <c r="F1742" s="5">
        <v>0</v>
      </c>
      <c r="G1742" s="5">
        <v>1265317284.54</v>
      </c>
      <c r="H1742" s="5">
        <v>7659905.08</v>
      </c>
      <c r="I1742" s="5">
        <v>0</v>
      </c>
      <c r="J1742" s="5">
        <v>0</v>
      </c>
      <c r="K1742" s="5">
        <v>0</v>
      </c>
      <c r="L1742" s="5">
        <v>0</v>
      </c>
      <c r="M1742" s="5">
        <v>0</v>
      </c>
      <c r="N1742" s="5">
        <v>0</v>
      </c>
      <c r="O1742" s="5">
        <v>8163418.22</v>
      </c>
      <c r="P1742" s="5">
        <v>74172582.68</v>
      </c>
      <c r="Q1742" s="5">
        <v>125399536.31</v>
      </c>
      <c r="R1742" s="5">
        <v>127829627.79</v>
      </c>
      <c r="S1742" s="5">
        <v>-48881914.54</v>
      </c>
      <c r="T1742" s="5">
        <v>4350877.06</v>
      </c>
      <c r="U1742" s="5">
        <v>0</v>
      </c>
      <c r="V1742" s="5">
        <v>0</v>
      </c>
      <c r="W1742" s="5">
        <v>12310477.14</v>
      </c>
      <c r="X1742" s="5">
        <v>16041288.37</v>
      </c>
      <c r="Y1742" s="5">
        <v>0</v>
      </c>
      <c r="Z1742" s="5">
        <v>-199094.82</v>
      </c>
      <c r="AA1742" s="5"/>
      <c r="AB1742" s="5">
        <v>471907.37</v>
      </c>
      <c r="AC1742" s="5">
        <v>1911235.1</v>
      </c>
      <c r="AD1742" s="5">
        <v>37522389.8</v>
      </c>
      <c r="AE1742" s="8">
        <f t="shared" si="476"/>
        <v>1764965526.13</v>
      </c>
      <c r="AF1742" s="8">
        <f t="shared" si="477"/>
        <v>1552000535</v>
      </c>
      <c r="AG1742" s="8">
        <f t="shared" si="478"/>
        <v>213385962.14</v>
      </c>
      <c r="AH1742" s="8">
        <f t="shared" si="479"/>
        <v>211946634.41</v>
      </c>
      <c r="AI1742" s="8">
        <f t="shared" si="480"/>
        <v>174424244.61</v>
      </c>
      <c r="AJ1742" s="8">
        <f t="shared" si="464"/>
        <v>209174864.94</v>
      </c>
      <c r="AK1742" s="13">
        <f t="shared" si="465"/>
        <v>212964991.13</v>
      </c>
      <c r="AL1742" s="13">
        <f t="shared" si="466"/>
        <v>0</v>
      </c>
      <c r="AM1742" s="13">
        <f t="shared" si="467"/>
        <v>-1018356.72</v>
      </c>
      <c r="AN1742" s="13">
        <f t="shared" si="468"/>
        <v>211946634.41</v>
      </c>
      <c r="AO1742" s="13">
        <f t="shared" si="469"/>
        <v>499648241.59</v>
      </c>
      <c r="AP1742" s="13">
        <f t="shared" si="470"/>
        <v>171742981.67</v>
      </c>
      <c r="AQ1742" s="13">
        <f t="shared" si="471"/>
        <v>134220591.87</v>
      </c>
      <c r="AR1742" s="13">
        <f t="shared" si="472"/>
        <v>164083076.59</v>
      </c>
      <c r="AS1742" s="13">
        <f t="shared" si="473"/>
        <v>126560686.79</v>
      </c>
      <c r="AT1742" s="13">
        <f t="shared" si="474"/>
        <v>174424244.61</v>
      </c>
      <c r="AU1742" s="13">
        <f>AT1742-VLOOKUP(A1742,[1]选股结果!$A$2:$BJ$3005,48,FALSE)*0.08</f>
        <v>-118871020.8364</v>
      </c>
      <c r="AV1742" s="13">
        <f t="shared" si="475"/>
        <v>37522389.8</v>
      </c>
    </row>
    <row r="1743" spans="1:48">
      <c r="A1743" s="4" t="s">
        <v>3530</v>
      </c>
      <c r="B1743" s="4" t="s">
        <v>3531</v>
      </c>
      <c r="C1743" s="5">
        <v>1764192648.54</v>
      </c>
      <c r="D1743" s="5">
        <v>0</v>
      </c>
      <c r="E1743" s="5">
        <v>0</v>
      </c>
      <c r="F1743" s="5">
        <v>0</v>
      </c>
      <c r="G1743" s="5">
        <v>1321515002.44</v>
      </c>
      <c r="H1743" s="5">
        <v>22865969.43</v>
      </c>
      <c r="I1743" s="5">
        <v>0</v>
      </c>
      <c r="J1743" s="5">
        <v>0</v>
      </c>
      <c r="K1743" s="5">
        <v>0</v>
      </c>
      <c r="L1743" s="5">
        <v>0</v>
      </c>
      <c r="M1743" s="5">
        <v>0</v>
      </c>
      <c r="N1743" s="5">
        <v>0</v>
      </c>
      <c r="O1743" s="5">
        <v>6486797.91</v>
      </c>
      <c r="P1743" s="5">
        <v>13414116.32</v>
      </c>
      <c r="Q1743" s="5">
        <v>50915946.78</v>
      </c>
      <c r="R1743" s="5">
        <v>69265322.68</v>
      </c>
      <c r="S1743" s="5">
        <v>195388.82</v>
      </c>
      <c r="T1743" s="5">
        <v>-7780574.62</v>
      </c>
      <c r="U1743" s="5">
        <v>0</v>
      </c>
      <c r="V1743" s="5">
        <v>0</v>
      </c>
      <c r="W1743" s="5">
        <v>0</v>
      </c>
      <c r="X1743" s="5">
        <v>6244863.03</v>
      </c>
      <c r="Y1743" s="5">
        <v>6150093.28</v>
      </c>
      <c r="Z1743" s="5">
        <v>0.1</v>
      </c>
      <c r="AA1743" s="5"/>
      <c r="AB1743" s="5">
        <v>228326.17</v>
      </c>
      <c r="AC1743" s="5">
        <v>1563832.21</v>
      </c>
      <c r="AD1743" s="5">
        <v>19415424.98</v>
      </c>
      <c r="AE1743" s="8">
        <f t="shared" si="476"/>
        <v>1764192648.54</v>
      </c>
      <c r="AF1743" s="8">
        <f t="shared" si="477"/>
        <v>1461792574.95</v>
      </c>
      <c r="AG1743" s="8">
        <f t="shared" si="478"/>
        <v>282224542.76</v>
      </c>
      <c r="AH1743" s="8">
        <f t="shared" si="479"/>
        <v>280889036.72</v>
      </c>
      <c r="AI1743" s="8">
        <f t="shared" si="480"/>
        <v>261473611.74</v>
      </c>
      <c r="AJ1743" s="8">
        <f t="shared" si="464"/>
        <v>78302460.33</v>
      </c>
      <c r="AK1743" s="13">
        <f t="shared" si="465"/>
        <v>308550166.87</v>
      </c>
      <c r="AL1743" s="13">
        <f t="shared" si="466"/>
        <v>0</v>
      </c>
      <c r="AM1743" s="13">
        <f t="shared" si="467"/>
        <v>-15360943.59</v>
      </c>
      <c r="AN1743" s="13">
        <f t="shared" si="468"/>
        <v>293189223.28</v>
      </c>
      <c r="AO1743" s="13">
        <f t="shared" si="469"/>
        <v>442677646.1</v>
      </c>
      <c r="AP1743" s="13">
        <f t="shared" si="470"/>
        <v>331611525.12</v>
      </c>
      <c r="AQ1743" s="13">
        <f t="shared" si="471"/>
        <v>312196100.14</v>
      </c>
      <c r="AR1743" s="13">
        <f t="shared" si="472"/>
        <v>308745555.69</v>
      </c>
      <c r="AS1743" s="13">
        <f t="shared" si="473"/>
        <v>289330130.71</v>
      </c>
      <c r="AT1743" s="13">
        <f t="shared" si="474"/>
        <v>273773798.3</v>
      </c>
      <c r="AU1743" s="13">
        <f>AT1743-VLOOKUP(A1743,[1]选股结果!$A$2:$BJ$3005,48,FALSE)*0.08</f>
        <v>109357298.8192</v>
      </c>
      <c r="AV1743" s="13">
        <f t="shared" si="475"/>
        <v>19415424.98</v>
      </c>
    </row>
    <row r="1744" spans="1:48">
      <c r="A1744" s="4" t="s">
        <v>3532</v>
      </c>
      <c r="B1744" s="4" t="s">
        <v>3533</v>
      </c>
      <c r="C1744" s="5">
        <v>1763478405.58</v>
      </c>
      <c r="D1744" s="5">
        <v>0</v>
      </c>
      <c r="E1744" s="5">
        <v>0</v>
      </c>
      <c r="F1744" s="5">
        <v>0</v>
      </c>
      <c r="G1744" s="5">
        <v>1520491725.46</v>
      </c>
      <c r="H1744" s="5">
        <v>39341758.84</v>
      </c>
      <c r="I1744" s="5">
        <v>0</v>
      </c>
      <c r="J1744" s="5">
        <v>0</v>
      </c>
      <c r="K1744" s="5">
        <v>0</v>
      </c>
      <c r="L1744" s="5">
        <v>0</v>
      </c>
      <c r="M1744" s="5">
        <v>0</v>
      </c>
      <c r="N1744" s="5">
        <v>0</v>
      </c>
      <c r="O1744" s="5">
        <v>5643903.64</v>
      </c>
      <c r="P1744" s="5">
        <v>22330273.2</v>
      </c>
      <c r="Q1744" s="5">
        <v>25698524.24</v>
      </c>
      <c r="R1744" s="5">
        <v>53131285.58</v>
      </c>
      <c r="S1744" s="5">
        <v>42150660.43</v>
      </c>
      <c r="T1744" s="5">
        <v>1792752.98</v>
      </c>
      <c r="U1744" s="5">
        <v>0</v>
      </c>
      <c r="V1744" s="5">
        <v>0</v>
      </c>
      <c r="W1744" s="5">
        <v>0</v>
      </c>
      <c r="X1744" s="5">
        <v>13961537.89</v>
      </c>
      <c r="Y1744" s="5">
        <v>17580767.79</v>
      </c>
      <c r="Z1744" s="5">
        <v>0</v>
      </c>
      <c r="AA1744" s="5"/>
      <c r="AB1744" s="5">
        <v>2556.86</v>
      </c>
      <c r="AC1744" s="5">
        <v>457596.23</v>
      </c>
      <c r="AD1744" s="5">
        <v>1900255.67</v>
      </c>
      <c r="AE1744" s="8">
        <f t="shared" si="476"/>
        <v>1763478405.58</v>
      </c>
      <c r="AF1744" s="8">
        <f t="shared" si="477"/>
        <v>1669446372.55</v>
      </c>
      <c r="AG1744" s="8">
        <f t="shared" si="478"/>
        <v>64282480.3299997</v>
      </c>
      <c r="AH1744" s="8">
        <f t="shared" si="479"/>
        <v>63827440.9599997</v>
      </c>
      <c r="AI1744" s="8">
        <f t="shared" si="480"/>
        <v>61927185.2899997</v>
      </c>
      <c r="AJ1744" s="8">
        <f t="shared" si="464"/>
        <v>71708508.24</v>
      </c>
      <c r="AK1744" s="13">
        <f t="shared" si="465"/>
        <v>111612800.82</v>
      </c>
      <c r="AL1744" s="13">
        <f t="shared" si="466"/>
        <v>0</v>
      </c>
      <c r="AM1744" s="13">
        <f t="shared" si="467"/>
        <v>-12623824.28</v>
      </c>
      <c r="AN1744" s="13">
        <f t="shared" si="468"/>
        <v>98988976.54</v>
      </c>
      <c r="AO1744" s="13">
        <f t="shared" si="469"/>
        <v>242986680.12</v>
      </c>
      <c r="AP1744" s="13">
        <f t="shared" si="470"/>
        <v>193105220.09</v>
      </c>
      <c r="AQ1744" s="13">
        <f t="shared" si="471"/>
        <v>191204964.42</v>
      </c>
      <c r="AR1744" s="13">
        <f t="shared" si="472"/>
        <v>153763461.25</v>
      </c>
      <c r="AS1744" s="13">
        <f t="shared" si="473"/>
        <v>151863205.58</v>
      </c>
      <c r="AT1744" s="13">
        <f t="shared" si="474"/>
        <v>97088720.87</v>
      </c>
      <c r="AU1744" s="13">
        <f>AT1744-VLOOKUP(A1744,[1]选股结果!$A$2:$BJ$3005,48,FALSE)*0.08</f>
        <v>-43850762.302</v>
      </c>
      <c r="AV1744" s="13">
        <f t="shared" si="475"/>
        <v>1900255.67</v>
      </c>
    </row>
    <row r="1745" spans="1:48">
      <c r="A1745" s="4" t="s">
        <v>3534</v>
      </c>
      <c r="B1745" s="4" t="s">
        <v>3535</v>
      </c>
      <c r="C1745" s="5">
        <v>1759812103.27</v>
      </c>
      <c r="D1745" s="5">
        <v>0</v>
      </c>
      <c r="E1745" s="5">
        <v>0</v>
      </c>
      <c r="F1745" s="5">
        <v>0</v>
      </c>
      <c r="G1745" s="5">
        <v>1388544712.99</v>
      </c>
      <c r="H1745" s="5">
        <v>23330323.27</v>
      </c>
      <c r="I1745" s="5">
        <v>0</v>
      </c>
      <c r="J1745" s="5">
        <v>0</v>
      </c>
      <c r="K1745" s="5">
        <v>0</v>
      </c>
      <c r="L1745" s="5">
        <v>0</v>
      </c>
      <c r="M1745" s="5">
        <v>0</v>
      </c>
      <c r="N1745" s="5">
        <v>0</v>
      </c>
      <c r="O1745" s="5">
        <v>13508931.47</v>
      </c>
      <c r="P1745" s="5">
        <v>19684933.92</v>
      </c>
      <c r="Q1745" s="5">
        <v>90638238.94</v>
      </c>
      <c r="R1745" s="5">
        <v>71321902.65</v>
      </c>
      <c r="S1745" s="5">
        <v>37864303.08</v>
      </c>
      <c r="T1745" s="5">
        <v>11546603.22</v>
      </c>
      <c r="U1745" s="5">
        <v>11546603.22</v>
      </c>
      <c r="V1745" s="5">
        <v>0</v>
      </c>
      <c r="W1745" s="5">
        <v>0</v>
      </c>
      <c r="X1745" s="5">
        <v>8608153.27</v>
      </c>
      <c r="Y1745" s="5">
        <v>16740677.86</v>
      </c>
      <c r="Z1745" s="5">
        <v>39945.56</v>
      </c>
      <c r="AA1745" s="5"/>
      <c r="AB1745" s="5">
        <v>150563.72</v>
      </c>
      <c r="AC1745" s="5">
        <v>882844.87</v>
      </c>
      <c r="AD1745" s="5">
        <v>18298223.44</v>
      </c>
      <c r="AE1745" s="8">
        <f t="shared" si="476"/>
        <v>1759812103.27</v>
      </c>
      <c r="AF1745" s="8">
        <f t="shared" si="477"/>
        <v>1621563023.05</v>
      </c>
      <c r="AG1745" s="8">
        <f t="shared" si="478"/>
        <v>124486797.87</v>
      </c>
      <c r="AH1745" s="8">
        <f t="shared" si="479"/>
        <v>123754516.72</v>
      </c>
      <c r="AI1745" s="8">
        <f t="shared" si="480"/>
        <v>105456293.28</v>
      </c>
      <c r="AJ1745" s="8">
        <f t="shared" si="464"/>
        <v>141305063.34</v>
      </c>
      <c r="AK1745" s="13">
        <f t="shared" si="465"/>
        <v>154989758.08</v>
      </c>
      <c r="AL1745" s="13">
        <f t="shared" si="466"/>
        <v>11546603.22</v>
      </c>
      <c r="AM1745" s="13">
        <f t="shared" si="467"/>
        <v>-9300488.86</v>
      </c>
      <c r="AN1745" s="13">
        <f t="shared" si="468"/>
        <v>157235872.44</v>
      </c>
      <c r="AO1745" s="13">
        <f t="shared" si="469"/>
        <v>371267390.28</v>
      </c>
      <c r="AP1745" s="13">
        <f t="shared" si="470"/>
        <v>216184384.43</v>
      </c>
      <c r="AQ1745" s="13">
        <f t="shared" si="471"/>
        <v>197886160.99</v>
      </c>
      <c r="AR1745" s="13">
        <f t="shared" si="472"/>
        <v>192854061.16</v>
      </c>
      <c r="AS1745" s="13">
        <f t="shared" si="473"/>
        <v>174555837.72</v>
      </c>
      <c r="AT1745" s="13">
        <f t="shared" si="474"/>
        <v>138937649</v>
      </c>
      <c r="AU1745" s="13">
        <f>AT1745-VLOOKUP(A1745,[1]选股结果!$A$2:$BJ$3005,48,FALSE)*0.08</f>
        <v>-68522154.0232</v>
      </c>
      <c r="AV1745" s="13">
        <f t="shared" si="475"/>
        <v>18298223.44</v>
      </c>
    </row>
    <row r="1746" spans="1:48">
      <c r="A1746" s="4" t="s">
        <v>3536</v>
      </c>
      <c r="B1746" s="4" t="s">
        <v>3537</v>
      </c>
      <c r="C1746" s="5">
        <v>1758290455.08</v>
      </c>
      <c r="D1746" s="5">
        <v>0</v>
      </c>
      <c r="E1746" s="5">
        <v>0</v>
      </c>
      <c r="F1746" s="5">
        <v>0</v>
      </c>
      <c r="G1746" s="5">
        <v>956377152.99</v>
      </c>
      <c r="H1746" s="5">
        <v>6663189.26</v>
      </c>
      <c r="I1746" s="5">
        <v>0</v>
      </c>
      <c r="J1746" s="5">
        <v>0</v>
      </c>
      <c r="K1746" s="5">
        <v>0</v>
      </c>
      <c r="L1746" s="5">
        <v>0</v>
      </c>
      <c r="M1746" s="5">
        <v>0</v>
      </c>
      <c r="N1746" s="5">
        <v>0</v>
      </c>
      <c r="O1746" s="5">
        <v>6638118.44</v>
      </c>
      <c r="P1746" s="5">
        <v>46395775.61</v>
      </c>
      <c r="Q1746" s="5">
        <v>110060069.22</v>
      </c>
      <c r="R1746" s="5">
        <v>452621799.71</v>
      </c>
      <c r="S1746" s="5">
        <v>5392720.8</v>
      </c>
      <c r="T1746" s="5">
        <v>16530206.21</v>
      </c>
      <c r="U1746" s="5">
        <v>1837083.87</v>
      </c>
      <c r="V1746" s="5">
        <v>0</v>
      </c>
      <c r="W1746" s="5">
        <v>2053394.22</v>
      </c>
      <c r="X1746" s="5">
        <v>2308403.12</v>
      </c>
      <c r="Y1746" s="5">
        <v>1292837.82</v>
      </c>
      <c r="Z1746" s="5">
        <v>6550484.61</v>
      </c>
      <c r="AA1746" s="5"/>
      <c r="AB1746" s="5">
        <v>127199.42</v>
      </c>
      <c r="AC1746" s="5">
        <v>18275.74</v>
      </c>
      <c r="AD1746" s="5">
        <v>-21823410.16</v>
      </c>
      <c r="AE1746" s="8">
        <f t="shared" si="476"/>
        <v>1758290455.08</v>
      </c>
      <c r="AF1746" s="8">
        <f t="shared" si="477"/>
        <v>1577485636.77</v>
      </c>
      <c r="AG1746" s="8">
        <f t="shared" si="478"/>
        <v>202337662.41</v>
      </c>
      <c r="AH1746" s="8">
        <f t="shared" si="479"/>
        <v>202446586.09</v>
      </c>
      <c r="AI1746" s="8">
        <f t="shared" si="480"/>
        <v>224269996.25</v>
      </c>
      <c r="AJ1746" s="8">
        <f t="shared" si="464"/>
        <v>164277877.41</v>
      </c>
      <c r="AK1746" s="13">
        <f t="shared" si="465"/>
        <v>182097656.13</v>
      </c>
      <c r="AL1746" s="13">
        <f t="shared" si="466"/>
        <v>1837083.87</v>
      </c>
      <c r="AM1746" s="13">
        <f t="shared" si="467"/>
        <v>21097521.73</v>
      </c>
      <c r="AN1746" s="13">
        <f t="shared" si="468"/>
        <v>205032261.73</v>
      </c>
      <c r="AO1746" s="13">
        <f t="shared" si="469"/>
        <v>801913302.09</v>
      </c>
      <c r="AP1746" s="13">
        <f t="shared" si="470"/>
        <v>194153566.19</v>
      </c>
      <c r="AQ1746" s="13">
        <f t="shared" si="471"/>
        <v>215976976.35</v>
      </c>
      <c r="AR1746" s="13">
        <f t="shared" si="472"/>
        <v>187490376.93</v>
      </c>
      <c r="AS1746" s="13">
        <f t="shared" si="473"/>
        <v>209313787.09</v>
      </c>
      <c r="AT1746" s="13">
        <f t="shared" si="474"/>
        <v>226855671.89</v>
      </c>
      <c r="AU1746" s="13">
        <f>AT1746-VLOOKUP(A1746,[1]选股结果!$A$2:$BJ$3005,48,FALSE)*0.08</f>
        <v>-26926760.0324</v>
      </c>
      <c r="AV1746" s="13">
        <f t="shared" si="475"/>
        <v>-21823410.16</v>
      </c>
    </row>
    <row r="1747" spans="1:48">
      <c r="A1747" s="4" t="s">
        <v>3538</v>
      </c>
      <c r="B1747" s="4" t="s">
        <v>3539</v>
      </c>
      <c r="C1747" s="5">
        <v>1756639207</v>
      </c>
      <c r="D1747" s="5">
        <v>0</v>
      </c>
      <c r="E1747" s="5">
        <v>0</v>
      </c>
      <c r="F1747" s="5">
        <v>0</v>
      </c>
      <c r="G1747" s="5">
        <v>1182021174.28</v>
      </c>
      <c r="H1747" s="5">
        <v>5597492.28</v>
      </c>
      <c r="I1747" s="5">
        <v>0</v>
      </c>
      <c r="J1747" s="5">
        <v>0</v>
      </c>
      <c r="K1747" s="5">
        <v>0</v>
      </c>
      <c r="L1747" s="5">
        <v>0</v>
      </c>
      <c r="M1747" s="5">
        <v>0</v>
      </c>
      <c r="N1747" s="5">
        <v>0</v>
      </c>
      <c r="O1747" s="5">
        <v>12627288.77</v>
      </c>
      <c r="P1747" s="5">
        <v>238822761.07</v>
      </c>
      <c r="Q1747" s="5">
        <v>204360407.72</v>
      </c>
      <c r="R1747" s="5">
        <v>166587008.38</v>
      </c>
      <c r="S1747" s="5">
        <v>4463619.13</v>
      </c>
      <c r="T1747" s="5">
        <v>55010129.89</v>
      </c>
      <c r="U1747" s="5">
        <v>52968975.67</v>
      </c>
      <c r="V1747" s="5">
        <v>0</v>
      </c>
      <c r="W1747" s="5">
        <v>-5000000</v>
      </c>
      <c r="X1747" s="5">
        <v>-70483.24</v>
      </c>
      <c r="Y1747" s="5">
        <v>657802.44</v>
      </c>
      <c r="Z1747" s="5">
        <v>1163165.43</v>
      </c>
      <c r="AA1747" s="5"/>
      <c r="AB1747" s="5">
        <v>6474659.84</v>
      </c>
      <c r="AC1747" s="5">
        <v>853726.14</v>
      </c>
      <c r="AD1747" s="5">
        <v>11152737.76</v>
      </c>
      <c r="AE1747" s="8">
        <f t="shared" si="476"/>
        <v>1756639207</v>
      </c>
      <c r="AF1747" s="8">
        <f t="shared" si="477"/>
        <v>1808882259.35</v>
      </c>
      <c r="AG1747" s="8">
        <f t="shared" si="478"/>
        <v>-1657076.2299999</v>
      </c>
      <c r="AH1747" s="8">
        <f t="shared" si="479"/>
        <v>3963857.4700001</v>
      </c>
      <c r="AI1747" s="8">
        <f t="shared" si="480"/>
        <v>-7188880.2899999</v>
      </c>
      <c r="AJ1747" s="8">
        <f t="shared" si="464"/>
        <v>450847326.3</v>
      </c>
      <c r="AK1747" s="13">
        <f t="shared" si="465"/>
        <v>-51585249.9099999</v>
      </c>
      <c r="AL1747" s="13">
        <f t="shared" si="466"/>
        <v>52968975.67</v>
      </c>
      <c r="AM1747" s="13">
        <f t="shared" si="467"/>
        <v>3895736.59</v>
      </c>
      <c r="AN1747" s="13">
        <f t="shared" si="468"/>
        <v>5279462.3500001</v>
      </c>
      <c r="AO1747" s="13">
        <f t="shared" si="469"/>
        <v>574618032.72</v>
      </c>
      <c r="AP1747" s="13">
        <f t="shared" si="470"/>
        <v>-41524138.4999999</v>
      </c>
      <c r="AQ1747" s="13">
        <f t="shared" si="471"/>
        <v>-52676876.2599999</v>
      </c>
      <c r="AR1747" s="13">
        <f t="shared" si="472"/>
        <v>-47121630.7799999</v>
      </c>
      <c r="AS1747" s="13">
        <f t="shared" si="473"/>
        <v>-58274368.5399999</v>
      </c>
      <c r="AT1747" s="13">
        <f t="shared" si="474"/>
        <v>-5873275.4099999</v>
      </c>
      <c r="AU1747" s="13">
        <f>AT1747-VLOOKUP(A1747,[1]选股结果!$A$2:$BJ$3005,48,FALSE)*0.08</f>
        <v>-144743406.7244</v>
      </c>
      <c r="AV1747" s="13">
        <f t="shared" si="475"/>
        <v>11152737.76</v>
      </c>
    </row>
    <row r="1748" spans="1:48">
      <c r="A1748" s="4" t="s">
        <v>3540</v>
      </c>
      <c r="B1748" s="4" t="s">
        <v>3541</v>
      </c>
      <c r="C1748" s="5">
        <v>1754725952</v>
      </c>
      <c r="D1748" s="5">
        <v>0</v>
      </c>
      <c r="E1748" s="5">
        <v>0</v>
      </c>
      <c r="F1748" s="5">
        <v>0</v>
      </c>
      <c r="G1748" s="5">
        <v>1487868185.16</v>
      </c>
      <c r="H1748" s="5">
        <v>7776476.76</v>
      </c>
      <c r="I1748" s="5">
        <v>0</v>
      </c>
      <c r="J1748" s="5">
        <v>0</v>
      </c>
      <c r="K1748" s="5">
        <v>0</v>
      </c>
      <c r="L1748" s="5">
        <v>0</v>
      </c>
      <c r="M1748" s="5">
        <v>0</v>
      </c>
      <c r="N1748" s="5">
        <v>0</v>
      </c>
      <c r="O1748" s="5">
        <v>10831188.97</v>
      </c>
      <c r="P1748" s="5">
        <v>14371243.92</v>
      </c>
      <c r="Q1748" s="5">
        <v>42960628.18</v>
      </c>
      <c r="R1748" s="5">
        <v>53244949.31</v>
      </c>
      <c r="S1748" s="5">
        <v>-7946320.41</v>
      </c>
      <c r="T1748" s="5">
        <v>11138314.73</v>
      </c>
      <c r="U1748" s="5">
        <v>-543648.62</v>
      </c>
      <c r="V1748" s="5">
        <v>0</v>
      </c>
      <c r="W1748" s="5">
        <v>-3278089.28</v>
      </c>
      <c r="X1748" s="5">
        <v>18182494.22</v>
      </c>
      <c r="Y1748" s="5">
        <v>11869647.96</v>
      </c>
      <c r="Z1748" s="5">
        <v>-1256010.89</v>
      </c>
      <c r="AA1748" s="5"/>
      <c r="AB1748" s="5">
        <v>0</v>
      </c>
      <c r="AC1748" s="5">
        <v>103214.4</v>
      </c>
      <c r="AD1748" s="5">
        <v>20335400.26</v>
      </c>
      <c r="AE1748" s="8">
        <f t="shared" si="476"/>
        <v>1754725952</v>
      </c>
      <c r="AF1748" s="8">
        <f t="shared" si="477"/>
        <v>1601329875.13</v>
      </c>
      <c r="AG1748" s="8">
        <f t="shared" si="478"/>
        <v>129948149.25</v>
      </c>
      <c r="AH1748" s="8">
        <f t="shared" si="479"/>
        <v>129844934.85</v>
      </c>
      <c r="AI1748" s="8">
        <f t="shared" si="480"/>
        <v>109509534.59</v>
      </c>
      <c r="AJ1748" s="8">
        <f t="shared" si="464"/>
        <v>80135923.43</v>
      </c>
      <c r="AK1748" s="13">
        <f t="shared" si="465"/>
        <v>165265724.83</v>
      </c>
      <c r="AL1748" s="13">
        <f t="shared" si="466"/>
        <v>-543648.62</v>
      </c>
      <c r="AM1748" s="13">
        <f t="shared" si="467"/>
        <v>-11137845.44</v>
      </c>
      <c r="AN1748" s="13">
        <f t="shared" si="468"/>
        <v>153584230.77</v>
      </c>
      <c r="AO1748" s="13">
        <f t="shared" si="469"/>
        <v>266857766.84</v>
      </c>
      <c r="AP1748" s="13">
        <f t="shared" si="470"/>
        <v>165095881.18</v>
      </c>
      <c r="AQ1748" s="13">
        <f t="shared" si="471"/>
        <v>144760480.92</v>
      </c>
      <c r="AR1748" s="13">
        <f t="shared" si="472"/>
        <v>157319404.42</v>
      </c>
      <c r="AS1748" s="13">
        <f t="shared" si="473"/>
        <v>136984004.16</v>
      </c>
      <c r="AT1748" s="13">
        <f t="shared" si="474"/>
        <v>133248830.51</v>
      </c>
      <c r="AU1748" s="13">
        <f>AT1748-VLOOKUP(A1748,[1]选股结果!$A$2:$BJ$3005,48,FALSE)*0.08</f>
        <v>-1394457.03239998</v>
      </c>
      <c r="AV1748" s="13">
        <f t="shared" si="475"/>
        <v>20335400.26</v>
      </c>
    </row>
    <row r="1749" spans="1:48">
      <c r="A1749" s="4" t="s">
        <v>3542</v>
      </c>
      <c r="B1749" s="4" t="s">
        <v>3543</v>
      </c>
      <c r="C1749" s="5">
        <v>1754569653.31</v>
      </c>
      <c r="D1749" s="5">
        <v>0</v>
      </c>
      <c r="E1749" s="5">
        <v>0</v>
      </c>
      <c r="F1749" s="5">
        <v>0</v>
      </c>
      <c r="G1749" s="5">
        <v>1515689056.52</v>
      </c>
      <c r="H1749" s="5">
        <v>601686.55</v>
      </c>
      <c r="I1749" s="5">
        <v>0</v>
      </c>
      <c r="J1749" s="5">
        <v>0</v>
      </c>
      <c r="K1749" s="5">
        <v>0</v>
      </c>
      <c r="L1749" s="5">
        <v>0</v>
      </c>
      <c r="M1749" s="5">
        <v>0</v>
      </c>
      <c r="N1749" s="5">
        <v>0</v>
      </c>
      <c r="O1749" s="5">
        <v>5752114.31</v>
      </c>
      <c r="P1749" s="5">
        <v>34057835.7</v>
      </c>
      <c r="Q1749" s="5">
        <v>48872712.2</v>
      </c>
      <c r="R1749" s="5">
        <v>18517486.65</v>
      </c>
      <c r="S1749" s="5">
        <v>-3832949.07</v>
      </c>
      <c r="T1749" s="5">
        <v>72461.05</v>
      </c>
      <c r="U1749" s="5">
        <v>0</v>
      </c>
      <c r="V1749" s="5">
        <v>0</v>
      </c>
      <c r="W1749" s="5">
        <v>10121582.96</v>
      </c>
      <c r="X1749" s="5">
        <v>2836359.18</v>
      </c>
      <c r="Y1749" s="5">
        <v>4910426.87</v>
      </c>
      <c r="Z1749" s="5">
        <v>720231.34</v>
      </c>
      <c r="AA1749" s="5"/>
      <c r="AB1749" s="5">
        <v>866660.47</v>
      </c>
      <c r="AC1749" s="5">
        <v>4107508.26</v>
      </c>
      <c r="AD1749" s="5">
        <v>32362914.57</v>
      </c>
      <c r="AE1749" s="8">
        <f t="shared" si="476"/>
        <v>1754569653.31</v>
      </c>
      <c r="AF1749" s="8">
        <f t="shared" si="477"/>
        <v>1619056256.31</v>
      </c>
      <c r="AG1749" s="8">
        <f t="shared" si="478"/>
        <v>138680886.3</v>
      </c>
      <c r="AH1749" s="8">
        <f t="shared" si="479"/>
        <v>135440038.51</v>
      </c>
      <c r="AI1749" s="8">
        <f t="shared" si="480"/>
        <v>103077123.94</v>
      </c>
      <c r="AJ1749" s="8">
        <f t="shared" si="464"/>
        <v>96833936.87</v>
      </c>
      <c r="AK1749" s="13">
        <f t="shared" si="465"/>
        <v>140423823.87</v>
      </c>
      <c r="AL1749" s="13">
        <f t="shared" si="466"/>
        <v>0</v>
      </c>
      <c r="AM1749" s="13">
        <f t="shared" si="467"/>
        <v>4837068.38</v>
      </c>
      <c r="AN1749" s="13">
        <f t="shared" si="468"/>
        <v>145260892.25</v>
      </c>
      <c r="AO1749" s="13">
        <f t="shared" si="469"/>
        <v>238880596.79</v>
      </c>
      <c r="AP1749" s="13">
        <f t="shared" si="470"/>
        <v>137192561.35</v>
      </c>
      <c r="AQ1749" s="13">
        <f t="shared" si="471"/>
        <v>104829646.78</v>
      </c>
      <c r="AR1749" s="13">
        <f t="shared" si="472"/>
        <v>136590874.8</v>
      </c>
      <c r="AS1749" s="13">
        <f t="shared" si="473"/>
        <v>104227960.23</v>
      </c>
      <c r="AT1749" s="13">
        <f t="shared" si="474"/>
        <v>112897977.68</v>
      </c>
      <c r="AU1749" s="13">
        <f>AT1749-VLOOKUP(A1749,[1]选股结果!$A$2:$BJ$3005,48,FALSE)*0.08</f>
        <v>-40372748.2104</v>
      </c>
      <c r="AV1749" s="13">
        <f t="shared" si="475"/>
        <v>32362914.57</v>
      </c>
    </row>
    <row r="1750" spans="1:48">
      <c r="A1750" s="4" t="s">
        <v>3544</v>
      </c>
      <c r="B1750" s="4" t="s">
        <v>3545</v>
      </c>
      <c r="C1750" s="5">
        <v>1753244590.48</v>
      </c>
      <c r="D1750" s="5">
        <v>0</v>
      </c>
      <c r="E1750" s="5">
        <v>0</v>
      </c>
      <c r="F1750" s="5">
        <v>0</v>
      </c>
      <c r="G1750" s="5">
        <v>980632211.66</v>
      </c>
      <c r="H1750" s="5">
        <v>93946054.8</v>
      </c>
      <c r="I1750" s="5">
        <v>0</v>
      </c>
      <c r="J1750" s="5">
        <v>0</v>
      </c>
      <c r="K1750" s="5">
        <v>0</v>
      </c>
      <c r="L1750" s="5">
        <v>0</v>
      </c>
      <c r="M1750" s="5">
        <v>0</v>
      </c>
      <c r="N1750" s="5">
        <v>0</v>
      </c>
      <c r="O1750" s="5">
        <v>18044070.81</v>
      </c>
      <c r="P1750" s="5">
        <v>12502402.85</v>
      </c>
      <c r="Q1750" s="5">
        <v>49536056.59</v>
      </c>
      <c r="R1750" s="5">
        <v>143898508.29</v>
      </c>
      <c r="S1750" s="5">
        <v>88759560.08</v>
      </c>
      <c r="T1750" s="5">
        <v>0</v>
      </c>
      <c r="U1750" s="5">
        <v>0</v>
      </c>
      <c r="V1750" s="5">
        <v>0</v>
      </c>
      <c r="W1750" s="5">
        <v>0</v>
      </c>
      <c r="X1750" s="5">
        <v>618893.1</v>
      </c>
      <c r="Y1750" s="5">
        <v>30986497.36</v>
      </c>
      <c r="Z1750" s="5">
        <v>340778.77</v>
      </c>
      <c r="AA1750" s="5"/>
      <c r="AB1750" s="5">
        <v>1662550.25</v>
      </c>
      <c r="AC1750" s="5">
        <v>610774.78</v>
      </c>
      <c r="AD1750" s="5">
        <v>51623429.5</v>
      </c>
      <c r="AE1750" s="8">
        <f t="shared" si="476"/>
        <v>1753244590.48</v>
      </c>
      <c r="AF1750" s="8">
        <f t="shared" si="477"/>
        <v>1293372810.28</v>
      </c>
      <c r="AG1750" s="8">
        <f t="shared" si="478"/>
        <v>428607168.51</v>
      </c>
      <c r="AH1750" s="8">
        <f t="shared" si="479"/>
        <v>429658943.98</v>
      </c>
      <c r="AI1750" s="8">
        <f t="shared" si="480"/>
        <v>378035514.48</v>
      </c>
      <c r="AJ1750" s="8">
        <f t="shared" si="464"/>
        <v>110017252.14</v>
      </c>
      <c r="AK1750" s="13">
        <f t="shared" si="465"/>
        <v>490858277.56</v>
      </c>
      <c r="AL1750" s="13">
        <f t="shared" si="466"/>
        <v>0</v>
      </c>
      <c r="AM1750" s="13">
        <f t="shared" si="467"/>
        <v>773661.14</v>
      </c>
      <c r="AN1750" s="13">
        <f t="shared" si="468"/>
        <v>491631938.7</v>
      </c>
      <c r="AO1750" s="13">
        <f t="shared" si="469"/>
        <v>772612378.82</v>
      </c>
      <c r="AP1750" s="13">
        <f t="shared" si="470"/>
        <v>673563892.44</v>
      </c>
      <c r="AQ1750" s="13">
        <f t="shared" si="471"/>
        <v>621940462.94</v>
      </c>
      <c r="AR1750" s="13">
        <f t="shared" si="472"/>
        <v>579617837.64</v>
      </c>
      <c r="AS1750" s="13">
        <f t="shared" si="473"/>
        <v>527994408.14</v>
      </c>
      <c r="AT1750" s="13">
        <f t="shared" si="474"/>
        <v>440008509.2</v>
      </c>
      <c r="AU1750" s="13">
        <f>AT1750-VLOOKUP(A1750,[1]选股结果!$A$2:$BJ$3005,48,FALSE)*0.08</f>
        <v>262176478.0784</v>
      </c>
      <c r="AV1750" s="13">
        <f t="shared" si="475"/>
        <v>51623429.5</v>
      </c>
    </row>
    <row r="1751" spans="1:48">
      <c r="A1751" s="4" t="s">
        <v>3546</v>
      </c>
      <c r="B1751" s="4" t="s">
        <v>3547</v>
      </c>
      <c r="C1751" s="5">
        <v>1751913803.14</v>
      </c>
      <c r="D1751" s="5">
        <v>0</v>
      </c>
      <c r="E1751" s="5">
        <v>0</v>
      </c>
      <c r="F1751" s="5">
        <v>0</v>
      </c>
      <c r="G1751" s="5">
        <v>1537686115.03</v>
      </c>
      <c r="H1751" s="5">
        <v>14919014</v>
      </c>
      <c r="I1751" s="5">
        <v>0</v>
      </c>
      <c r="J1751" s="5">
        <v>0</v>
      </c>
      <c r="K1751" s="5">
        <v>0</v>
      </c>
      <c r="L1751" s="5">
        <v>0</v>
      </c>
      <c r="M1751" s="5">
        <v>0</v>
      </c>
      <c r="N1751" s="5">
        <v>0</v>
      </c>
      <c r="O1751" s="5">
        <v>14782923.04</v>
      </c>
      <c r="P1751" s="5">
        <v>91119255.32</v>
      </c>
      <c r="Q1751" s="5">
        <v>108999166.58</v>
      </c>
      <c r="R1751" s="5">
        <v>54388434.55</v>
      </c>
      <c r="S1751" s="5">
        <v>11119224.99</v>
      </c>
      <c r="T1751" s="5">
        <v>19064313.18</v>
      </c>
      <c r="U1751" s="5">
        <v>9479575.98</v>
      </c>
      <c r="V1751" s="5">
        <v>0</v>
      </c>
      <c r="W1751" s="5">
        <v>3754002.4</v>
      </c>
      <c r="X1751" s="5">
        <v>5784568</v>
      </c>
      <c r="Y1751" s="5">
        <v>8258805.29</v>
      </c>
      <c r="Z1751" s="5">
        <v>27171.6</v>
      </c>
      <c r="AA1751" s="5"/>
      <c r="AB1751" s="5">
        <v>7547220.3</v>
      </c>
      <c r="AC1751" s="5">
        <v>1004350.24</v>
      </c>
      <c r="AD1751" s="5">
        <v>-1445628.95</v>
      </c>
      <c r="AE1751" s="8">
        <f t="shared" si="476"/>
        <v>1751913803.14</v>
      </c>
      <c r="AF1751" s="8">
        <f t="shared" si="477"/>
        <v>1818095119.51</v>
      </c>
      <c r="AG1751" s="8">
        <f t="shared" si="478"/>
        <v>-57379202.4799996</v>
      </c>
      <c r="AH1751" s="8">
        <f t="shared" si="479"/>
        <v>-50836332.4199996</v>
      </c>
      <c r="AI1751" s="8">
        <f t="shared" si="480"/>
        <v>-49390703.4699996</v>
      </c>
      <c r="AJ1751" s="8">
        <f t="shared" si="464"/>
        <v>216617280.17</v>
      </c>
      <c r="AK1751" s="13">
        <f t="shared" si="465"/>
        <v>-57922511.0799998</v>
      </c>
      <c r="AL1751" s="13">
        <f t="shared" si="466"/>
        <v>9479575.98</v>
      </c>
      <c r="AM1751" s="13">
        <f t="shared" si="467"/>
        <v>14124213.26</v>
      </c>
      <c r="AN1751" s="13">
        <f t="shared" si="468"/>
        <v>-34318721.8399998</v>
      </c>
      <c r="AO1751" s="13">
        <f t="shared" si="469"/>
        <v>214227688.11</v>
      </c>
      <c r="AP1751" s="13">
        <f t="shared" si="470"/>
        <v>-31884272.0899998</v>
      </c>
      <c r="AQ1751" s="13">
        <f t="shared" si="471"/>
        <v>-30438643.1399998</v>
      </c>
      <c r="AR1751" s="13">
        <f t="shared" si="472"/>
        <v>-46803286.0899998</v>
      </c>
      <c r="AS1751" s="13">
        <f t="shared" si="473"/>
        <v>-45357657.1399998</v>
      </c>
      <c r="AT1751" s="13">
        <f t="shared" si="474"/>
        <v>-32873092.8899998</v>
      </c>
      <c r="AU1751" s="13">
        <f>AT1751-VLOOKUP(A1751,[1]选股结果!$A$2:$BJ$3005,48,FALSE)*0.08</f>
        <v>-297633417.5596</v>
      </c>
      <c r="AV1751" s="13">
        <f t="shared" si="475"/>
        <v>-1445628.95</v>
      </c>
    </row>
    <row r="1752" spans="1:48">
      <c r="A1752" s="4" t="s">
        <v>3548</v>
      </c>
      <c r="B1752" s="4" t="s">
        <v>3549</v>
      </c>
      <c r="C1752" s="5">
        <v>1750633605.91</v>
      </c>
      <c r="D1752" s="5">
        <v>0</v>
      </c>
      <c r="E1752" s="5">
        <v>0</v>
      </c>
      <c r="F1752" s="5">
        <v>0</v>
      </c>
      <c r="G1752" s="5">
        <v>1216451966.54</v>
      </c>
      <c r="H1752" s="5">
        <v>404913.72</v>
      </c>
      <c r="I1752" s="5">
        <v>0</v>
      </c>
      <c r="J1752" s="5">
        <v>0</v>
      </c>
      <c r="K1752" s="5">
        <v>0</v>
      </c>
      <c r="L1752" s="5">
        <v>0</v>
      </c>
      <c r="M1752" s="5">
        <v>0</v>
      </c>
      <c r="N1752" s="5">
        <v>0</v>
      </c>
      <c r="O1752" s="5">
        <v>6619062.8</v>
      </c>
      <c r="P1752" s="5">
        <v>100707966.21</v>
      </c>
      <c r="Q1752" s="5">
        <v>167155055.78</v>
      </c>
      <c r="R1752" s="5">
        <v>2829445.75</v>
      </c>
      <c r="S1752" s="5">
        <v>-76923283.5</v>
      </c>
      <c r="T1752" s="5">
        <v>3354729.18</v>
      </c>
      <c r="U1752" s="5">
        <v>0</v>
      </c>
      <c r="V1752" s="5">
        <v>0</v>
      </c>
      <c r="W1752" s="5">
        <v>0</v>
      </c>
      <c r="X1752" s="5">
        <v>6433443.29</v>
      </c>
      <c r="Y1752" s="5">
        <v>47837368.98</v>
      </c>
      <c r="Z1752" s="5">
        <v>0</v>
      </c>
      <c r="AA1752" s="5"/>
      <c r="AB1752" s="5">
        <v>1356668.44</v>
      </c>
      <c r="AC1752" s="5">
        <v>276703.39</v>
      </c>
      <c r="AD1752" s="5">
        <v>-425837.49</v>
      </c>
      <c r="AE1752" s="8">
        <f t="shared" si="476"/>
        <v>1750633605.91</v>
      </c>
      <c r="AF1752" s="8">
        <f t="shared" si="477"/>
        <v>1416840213.58</v>
      </c>
      <c r="AG1752" s="8">
        <f t="shared" si="478"/>
        <v>282877309.24</v>
      </c>
      <c r="AH1752" s="8">
        <f t="shared" si="479"/>
        <v>283957274.29</v>
      </c>
      <c r="AI1752" s="8">
        <f t="shared" si="480"/>
        <v>284383111.78</v>
      </c>
      <c r="AJ1752" s="8">
        <f t="shared" si="464"/>
        <v>321239488.72</v>
      </c>
      <c r="AK1752" s="13">
        <f t="shared" si="465"/>
        <v>381630761.31</v>
      </c>
      <c r="AL1752" s="13">
        <f t="shared" si="466"/>
        <v>0</v>
      </c>
      <c r="AM1752" s="13">
        <f t="shared" si="467"/>
        <v>-1998749.06</v>
      </c>
      <c r="AN1752" s="13">
        <f t="shared" si="468"/>
        <v>379632012.25</v>
      </c>
      <c r="AO1752" s="13">
        <f t="shared" si="469"/>
        <v>534181639.37</v>
      </c>
      <c r="AP1752" s="13">
        <f t="shared" si="470"/>
        <v>305112391.53</v>
      </c>
      <c r="AQ1752" s="13">
        <f t="shared" si="471"/>
        <v>305538229.02</v>
      </c>
      <c r="AR1752" s="13">
        <f t="shared" si="472"/>
        <v>304707477.81</v>
      </c>
      <c r="AS1752" s="13">
        <f t="shared" si="473"/>
        <v>305133315.3</v>
      </c>
      <c r="AT1752" s="13">
        <f t="shared" si="474"/>
        <v>380057849.74</v>
      </c>
      <c r="AU1752" s="13">
        <f>AT1752-VLOOKUP(A1752,[1]选股结果!$A$2:$BJ$3005,48,FALSE)*0.08</f>
        <v>33290109.6616</v>
      </c>
      <c r="AV1752" s="13">
        <f t="shared" si="475"/>
        <v>-425837.48999995</v>
      </c>
    </row>
    <row r="1753" spans="1:48">
      <c r="A1753" s="4" t="s">
        <v>3550</v>
      </c>
      <c r="B1753" s="4" t="s">
        <v>3551</v>
      </c>
      <c r="C1753" s="5">
        <v>1749189164.31</v>
      </c>
      <c r="D1753" s="5">
        <v>0</v>
      </c>
      <c r="E1753" s="5">
        <v>0</v>
      </c>
      <c r="F1753" s="5">
        <v>0</v>
      </c>
      <c r="G1753" s="5">
        <v>1309284910.55</v>
      </c>
      <c r="H1753" s="5">
        <v>0</v>
      </c>
      <c r="I1753" s="5">
        <v>0</v>
      </c>
      <c r="J1753" s="5">
        <v>0</v>
      </c>
      <c r="K1753" s="5">
        <v>0</v>
      </c>
      <c r="L1753" s="5">
        <v>0</v>
      </c>
      <c r="M1753" s="5">
        <v>0</v>
      </c>
      <c r="N1753" s="5">
        <v>0</v>
      </c>
      <c r="O1753" s="5">
        <v>12145606.92</v>
      </c>
      <c r="P1753" s="5">
        <v>53965065.36</v>
      </c>
      <c r="Q1753" s="5">
        <v>170061327.89</v>
      </c>
      <c r="R1753" s="5">
        <v>74279499.92</v>
      </c>
      <c r="S1753" s="5">
        <v>-15502778.1</v>
      </c>
      <c r="T1753" s="5">
        <v>29400892.59</v>
      </c>
      <c r="U1753" s="5">
        <v>1028161.28</v>
      </c>
      <c r="V1753" s="5">
        <v>0</v>
      </c>
      <c r="W1753" s="5">
        <v>-4279541.04</v>
      </c>
      <c r="X1753" s="5">
        <v>2418755.92</v>
      </c>
      <c r="Y1753" s="5">
        <v>13875377.32</v>
      </c>
      <c r="Z1753" s="5">
        <v>-1024430.71</v>
      </c>
      <c r="AA1753" s="5"/>
      <c r="AB1753" s="5">
        <v>3603124.39</v>
      </c>
      <c r="AC1753" s="5">
        <v>4093332.35</v>
      </c>
      <c r="AD1753" s="5">
        <v>24797300.8</v>
      </c>
      <c r="AE1753" s="8">
        <f t="shared" si="476"/>
        <v>1749189164.31</v>
      </c>
      <c r="AF1753" s="8">
        <f t="shared" si="477"/>
        <v>1604233632.54</v>
      </c>
      <c r="AG1753" s="8">
        <f t="shared" si="478"/>
        <v>152758319.37</v>
      </c>
      <c r="AH1753" s="8">
        <f t="shared" si="479"/>
        <v>152268111.41</v>
      </c>
      <c r="AI1753" s="8">
        <f t="shared" si="480"/>
        <v>127470810.61</v>
      </c>
      <c r="AJ1753" s="8">
        <f t="shared" si="464"/>
        <v>250537585.45</v>
      </c>
      <c r="AK1753" s="13">
        <f t="shared" si="465"/>
        <v>158830909.09</v>
      </c>
      <c r="AL1753" s="13">
        <f t="shared" si="466"/>
        <v>1028161.28</v>
      </c>
      <c r="AM1753" s="13">
        <f t="shared" si="467"/>
        <v>20159795.68</v>
      </c>
      <c r="AN1753" s="13">
        <f t="shared" si="468"/>
        <v>180018866.05</v>
      </c>
      <c r="AO1753" s="13">
        <f t="shared" si="469"/>
        <v>439904253.76</v>
      </c>
      <c r="AP1753" s="13">
        <f t="shared" si="470"/>
        <v>143328130.99</v>
      </c>
      <c r="AQ1753" s="13">
        <f t="shared" si="471"/>
        <v>118530830.19</v>
      </c>
      <c r="AR1753" s="13">
        <f t="shared" si="472"/>
        <v>143328130.99</v>
      </c>
      <c r="AS1753" s="13">
        <f t="shared" si="473"/>
        <v>118530830.19</v>
      </c>
      <c r="AT1753" s="13">
        <f t="shared" si="474"/>
        <v>155221565.25</v>
      </c>
      <c r="AU1753" s="13">
        <f>AT1753-VLOOKUP(A1753,[1]选股结果!$A$2:$BJ$3005,48,FALSE)*0.08</f>
        <v>-58767407.262</v>
      </c>
      <c r="AV1753" s="13">
        <f t="shared" si="475"/>
        <v>24797300.8</v>
      </c>
    </row>
    <row r="1754" spans="1:48">
      <c r="A1754" s="4" t="s">
        <v>3552</v>
      </c>
      <c r="B1754" s="4" t="s">
        <v>3553</v>
      </c>
      <c r="C1754" s="5">
        <v>1748909955.02</v>
      </c>
      <c r="D1754" s="5">
        <v>0</v>
      </c>
      <c r="E1754" s="5">
        <v>0</v>
      </c>
      <c r="F1754" s="5">
        <v>0</v>
      </c>
      <c r="G1754" s="5">
        <v>1230705841.44</v>
      </c>
      <c r="H1754" s="5">
        <v>536622.93</v>
      </c>
      <c r="I1754" s="5">
        <v>0</v>
      </c>
      <c r="J1754" s="5">
        <v>0</v>
      </c>
      <c r="K1754" s="5">
        <v>0</v>
      </c>
      <c r="L1754" s="5">
        <v>0</v>
      </c>
      <c r="M1754" s="5">
        <v>0</v>
      </c>
      <c r="N1754" s="5">
        <v>0</v>
      </c>
      <c r="O1754" s="5">
        <v>9120092.44</v>
      </c>
      <c r="P1754" s="5">
        <v>69493130.33</v>
      </c>
      <c r="Q1754" s="5">
        <v>66894834.58</v>
      </c>
      <c r="R1754" s="5">
        <v>63839742.44</v>
      </c>
      <c r="S1754" s="5">
        <v>-7070111.55</v>
      </c>
      <c r="T1754" s="5">
        <v>5340014.61</v>
      </c>
      <c r="U1754" s="5">
        <v>0</v>
      </c>
      <c r="V1754" s="5">
        <v>0</v>
      </c>
      <c r="W1754" s="5">
        <v>0</v>
      </c>
      <c r="X1754" s="5">
        <v>6757852.68</v>
      </c>
      <c r="Y1754" s="5">
        <v>6368963.84</v>
      </c>
      <c r="Z1754" s="5">
        <v>-108053.11</v>
      </c>
      <c r="AA1754" s="5"/>
      <c r="AB1754" s="5">
        <v>55148.13</v>
      </c>
      <c r="AC1754" s="5">
        <v>1489756.14</v>
      </c>
      <c r="AD1754" s="5">
        <v>9120778.66</v>
      </c>
      <c r="AE1754" s="8">
        <f t="shared" si="476"/>
        <v>1748909955.02</v>
      </c>
      <c r="AF1754" s="8">
        <f t="shared" si="477"/>
        <v>1432983529.68</v>
      </c>
      <c r="AG1754" s="8">
        <f t="shared" si="478"/>
        <v>308031570.32</v>
      </c>
      <c r="AH1754" s="8">
        <f t="shared" si="479"/>
        <v>306596962.31</v>
      </c>
      <c r="AI1754" s="8">
        <f t="shared" si="480"/>
        <v>297476183.65</v>
      </c>
      <c r="AJ1754" s="8">
        <f t="shared" si="464"/>
        <v>153311629.2</v>
      </c>
      <c r="AK1754" s="13">
        <f t="shared" si="465"/>
        <v>322295389.18</v>
      </c>
      <c r="AL1754" s="13">
        <f t="shared" si="466"/>
        <v>0</v>
      </c>
      <c r="AM1754" s="13">
        <f t="shared" si="467"/>
        <v>-2960499.19</v>
      </c>
      <c r="AN1754" s="13">
        <f t="shared" si="468"/>
        <v>319334889.99</v>
      </c>
      <c r="AO1754" s="13">
        <f t="shared" si="469"/>
        <v>518204113.58</v>
      </c>
      <c r="AP1754" s="13">
        <f t="shared" si="470"/>
        <v>315761900.56</v>
      </c>
      <c r="AQ1754" s="13">
        <f t="shared" si="471"/>
        <v>306641121.9</v>
      </c>
      <c r="AR1754" s="13">
        <f t="shared" si="472"/>
        <v>315225277.63</v>
      </c>
      <c r="AS1754" s="13">
        <f t="shared" si="473"/>
        <v>306104498.97</v>
      </c>
      <c r="AT1754" s="13">
        <f t="shared" si="474"/>
        <v>310214111.33</v>
      </c>
      <c r="AU1754" s="13">
        <f>AT1754-VLOOKUP(A1754,[1]选股结果!$A$2:$BJ$3005,48,FALSE)*0.08</f>
        <v>154097378.9244</v>
      </c>
      <c r="AV1754" s="13">
        <f t="shared" si="475"/>
        <v>9120778.66000003</v>
      </c>
    </row>
    <row r="1755" spans="1:48">
      <c r="A1755" s="4" t="s">
        <v>3554</v>
      </c>
      <c r="B1755" s="4" t="s">
        <v>3555</v>
      </c>
      <c r="C1755" s="5">
        <v>1744033656.85</v>
      </c>
      <c r="D1755" s="5">
        <v>0</v>
      </c>
      <c r="E1755" s="5">
        <v>0</v>
      </c>
      <c r="F1755" s="5">
        <v>0</v>
      </c>
      <c r="G1755" s="5">
        <v>1502598379.56</v>
      </c>
      <c r="H1755" s="5">
        <v>9880157.45</v>
      </c>
      <c r="I1755" s="5">
        <v>0</v>
      </c>
      <c r="J1755" s="5">
        <v>0</v>
      </c>
      <c r="K1755" s="5">
        <v>0</v>
      </c>
      <c r="L1755" s="5">
        <v>0</v>
      </c>
      <c r="M1755" s="5">
        <v>0</v>
      </c>
      <c r="N1755" s="5">
        <v>0</v>
      </c>
      <c r="O1755" s="5">
        <v>6911780.64</v>
      </c>
      <c r="P1755" s="5">
        <v>11627937.94</v>
      </c>
      <c r="Q1755" s="5">
        <v>23344999</v>
      </c>
      <c r="R1755" s="5">
        <v>81245979.04</v>
      </c>
      <c r="S1755" s="5">
        <v>21928678.95</v>
      </c>
      <c r="T1755" s="5">
        <v>0</v>
      </c>
      <c r="U1755" s="5">
        <v>0</v>
      </c>
      <c r="V1755" s="5">
        <v>0</v>
      </c>
      <c r="W1755" s="5">
        <v>0</v>
      </c>
      <c r="X1755" s="5">
        <v>19422247.69</v>
      </c>
      <c r="Y1755" s="5">
        <v>0</v>
      </c>
      <c r="Z1755" s="5">
        <v>0</v>
      </c>
      <c r="AA1755" s="5"/>
      <c r="AB1755" s="5">
        <v>10725834.78</v>
      </c>
      <c r="AC1755" s="5">
        <v>27138.04</v>
      </c>
      <c r="AD1755" s="5">
        <v>8191976.31</v>
      </c>
      <c r="AE1755" s="8">
        <f t="shared" si="476"/>
        <v>1744033656.85</v>
      </c>
      <c r="AF1755" s="8">
        <f t="shared" si="477"/>
        <v>1647657755.13</v>
      </c>
      <c r="AG1755" s="8">
        <f t="shared" si="478"/>
        <v>76953654.0299998</v>
      </c>
      <c r="AH1755" s="8">
        <f t="shared" si="479"/>
        <v>87652350.7699998</v>
      </c>
      <c r="AI1755" s="8">
        <f t="shared" si="480"/>
        <v>79460374.4599998</v>
      </c>
      <c r="AJ1755" s="8">
        <f t="shared" si="464"/>
        <v>31186020.84</v>
      </c>
      <c r="AK1755" s="13">
        <f t="shared" si="465"/>
        <v>96375901.72</v>
      </c>
      <c r="AL1755" s="13">
        <f t="shared" si="466"/>
        <v>0</v>
      </c>
      <c r="AM1755" s="13">
        <f t="shared" si="467"/>
        <v>-8723550.95</v>
      </c>
      <c r="AN1755" s="13">
        <f t="shared" si="468"/>
        <v>87652350.77</v>
      </c>
      <c r="AO1755" s="13">
        <f t="shared" si="469"/>
        <v>241435277.29</v>
      </c>
      <c r="AP1755" s="13">
        <f t="shared" si="470"/>
        <v>128184738.12</v>
      </c>
      <c r="AQ1755" s="13">
        <f t="shared" si="471"/>
        <v>119992761.81</v>
      </c>
      <c r="AR1755" s="13">
        <f t="shared" si="472"/>
        <v>118304580.67</v>
      </c>
      <c r="AS1755" s="13">
        <f t="shared" si="473"/>
        <v>110112604.36</v>
      </c>
      <c r="AT1755" s="13">
        <f t="shared" si="474"/>
        <v>79460374.46</v>
      </c>
      <c r="AU1755" s="13">
        <f>AT1755-VLOOKUP(A1755,[1]选股结果!$A$2:$BJ$3005,48,FALSE)*0.08</f>
        <v>6146878.792</v>
      </c>
      <c r="AV1755" s="13">
        <f t="shared" si="475"/>
        <v>8191976.31</v>
      </c>
    </row>
    <row r="1756" spans="1:48">
      <c r="A1756" s="4" t="s">
        <v>3556</v>
      </c>
      <c r="B1756" s="4" t="s">
        <v>3557</v>
      </c>
      <c r="C1756" s="5">
        <v>1742869957.08</v>
      </c>
      <c r="D1756" s="5">
        <v>0</v>
      </c>
      <c r="E1756" s="5">
        <v>0</v>
      </c>
      <c r="F1756" s="5">
        <v>0</v>
      </c>
      <c r="G1756" s="5">
        <v>1525933748.08</v>
      </c>
      <c r="H1756" s="5">
        <v>8338091.53</v>
      </c>
      <c r="I1756" s="5">
        <v>0</v>
      </c>
      <c r="J1756" s="5">
        <v>0</v>
      </c>
      <c r="K1756" s="5">
        <v>0</v>
      </c>
      <c r="L1756" s="5">
        <v>0</v>
      </c>
      <c r="M1756" s="5">
        <v>0</v>
      </c>
      <c r="N1756" s="5">
        <v>0</v>
      </c>
      <c r="O1756" s="5">
        <v>8950873.61</v>
      </c>
      <c r="P1756" s="5">
        <v>112371772.39</v>
      </c>
      <c r="Q1756" s="5">
        <v>36646739.44</v>
      </c>
      <c r="R1756" s="5">
        <v>35724293.87</v>
      </c>
      <c r="S1756" s="5">
        <v>6514060.67</v>
      </c>
      <c r="T1756" s="5">
        <v>5090534.5</v>
      </c>
      <c r="U1756" s="5">
        <v>0</v>
      </c>
      <c r="V1756" s="5">
        <v>0</v>
      </c>
      <c r="W1756" s="5">
        <v>0</v>
      </c>
      <c r="X1756" s="5">
        <v>413479.3</v>
      </c>
      <c r="Y1756" s="5">
        <v>-3734196.87</v>
      </c>
      <c r="Z1756" s="5">
        <v>0</v>
      </c>
      <c r="AA1756" s="5"/>
      <c r="AB1756" s="5">
        <v>10424.06</v>
      </c>
      <c r="AC1756" s="5">
        <v>56923.81</v>
      </c>
      <c r="AD1756" s="5">
        <v>5282307.1</v>
      </c>
      <c r="AE1756" s="8">
        <f t="shared" si="476"/>
        <v>1742869957.08</v>
      </c>
      <c r="AF1756" s="8">
        <f t="shared" si="477"/>
        <v>1726141488.06</v>
      </c>
      <c r="AG1756" s="8">
        <f t="shared" si="478"/>
        <v>25139721.09</v>
      </c>
      <c r="AH1756" s="8">
        <f t="shared" si="479"/>
        <v>25093221.34</v>
      </c>
      <c r="AI1756" s="8">
        <f t="shared" si="480"/>
        <v>19810914.24</v>
      </c>
      <c r="AJ1756" s="8">
        <f t="shared" si="464"/>
        <v>154281688.32</v>
      </c>
      <c r="AK1756" s="13">
        <f t="shared" si="465"/>
        <v>12994272.15</v>
      </c>
      <c r="AL1756" s="13">
        <f t="shared" si="466"/>
        <v>0</v>
      </c>
      <c r="AM1756" s="13">
        <f t="shared" si="467"/>
        <v>4630555.45</v>
      </c>
      <c r="AN1756" s="13">
        <f t="shared" si="468"/>
        <v>17624827.6</v>
      </c>
      <c r="AO1756" s="13">
        <f t="shared" si="469"/>
        <v>216936209</v>
      </c>
      <c r="AP1756" s="13">
        <f t="shared" si="470"/>
        <v>27846424.35</v>
      </c>
      <c r="AQ1756" s="13">
        <f t="shared" si="471"/>
        <v>22564117.25</v>
      </c>
      <c r="AR1756" s="13">
        <f t="shared" si="472"/>
        <v>19508332.82</v>
      </c>
      <c r="AS1756" s="13">
        <f t="shared" si="473"/>
        <v>14226025.72</v>
      </c>
      <c r="AT1756" s="13">
        <f t="shared" si="474"/>
        <v>12342520.5</v>
      </c>
      <c r="AU1756" s="13">
        <f>AT1756-VLOOKUP(A1756,[1]选股结果!$A$2:$BJ$3005,48,FALSE)*0.08</f>
        <v>-103801040.808</v>
      </c>
      <c r="AV1756" s="13">
        <f t="shared" si="475"/>
        <v>5282307.1</v>
      </c>
    </row>
    <row r="1757" spans="1:48">
      <c r="A1757" s="4" t="s">
        <v>3558</v>
      </c>
      <c r="B1757" s="4" t="s">
        <v>3559</v>
      </c>
      <c r="C1757" s="5">
        <v>1738356376.42</v>
      </c>
      <c r="D1757" s="5">
        <v>0</v>
      </c>
      <c r="E1757" s="5">
        <v>0</v>
      </c>
      <c r="F1757" s="5">
        <v>0</v>
      </c>
      <c r="G1757" s="5">
        <v>1338318649.3</v>
      </c>
      <c r="H1757" s="5">
        <v>112893424.01</v>
      </c>
      <c r="I1757" s="5">
        <v>0</v>
      </c>
      <c r="J1757" s="5">
        <v>0</v>
      </c>
      <c r="K1757" s="5">
        <v>0</v>
      </c>
      <c r="L1757" s="5">
        <v>0</v>
      </c>
      <c r="M1757" s="5">
        <v>0</v>
      </c>
      <c r="N1757" s="5">
        <v>0</v>
      </c>
      <c r="O1757" s="5">
        <v>7455579.03</v>
      </c>
      <c r="P1757" s="5">
        <v>60110852.58</v>
      </c>
      <c r="Q1757" s="5">
        <v>142803483.8</v>
      </c>
      <c r="R1757" s="5">
        <v>60068664.35</v>
      </c>
      <c r="S1757" s="5">
        <v>87966167.52</v>
      </c>
      <c r="T1757" s="5">
        <v>126593.3</v>
      </c>
      <c r="U1757" s="5">
        <v>0</v>
      </c>
      <c r="V1757" s="5">
        <v>0</v>
      </c>
      <c r="W1757" s="5">
        <v>0</v>
      </c>
      <c r="X1757" s="5">
        <v>2032937.79</v>
      </c>
      <c r="Y1757" s="5">
        <v>-549808.11</v>
      </c>
      <c r="Z1757" s="5">
        <v>0</v>
      </c>
      <c r="AA1757" s="5"/>
      <c r="AB1757" s="5">
        <v>35315773.68</v>
      </c>
      <c r="AC1757" s="5">
        <v>6168316.18</v>
      </c>
      <c r="AD1757" s="5">
        <v>10947626.23</v>
      </c>
      <c r="AE1757" s="8">
        <f t="shared" si="476"/>
        <v>1738356376.42</v>
      </c>
      <c r="AF1757" s="8">
        <f t="shared" si="477"/>
        <v>1696723396.58</v>
      </c>
      <c r="AG1757" s="8">
        <f t="shared" si="478"/>
        <v>40276443.4600004</v>
      </c>
      <c r="AH1757" s="8">
        <f t="shared" si="479"/>
        <v>69423900.9600004</v>
      </c>
      <c r="AI1757" s="8">
        <f t="shared" si="480"/>
        <v>58476274.7300004</v>
      </c>
      <c r="AJ1757" s="8">
        <f t="shared" si="464"/>
        <v>180672649.8</v>
      </c>
      <c r="AK1757" s="13">
        <f t="shared" si="465"/>
        <v>41083171.7300002</v>
      </c>
      <c r="AL1757" s="13">
        <f t="shared" si="466"/>
        <v>0</v>
      </c>
      <c r="AM1757" s="13">
        <f t="shared" si="467"/>
        <v>27241113.01</v>
      </c>
      <c r="AN1757" s="13">
        <f t="shared" si="468"/>
        <v>68324284.7400002</v>
      </c>
      <c r="AO1757" s="13">
        <f t="shared" si="469"/>
        <v>400037727.12</v>
      </c>
      <c r="AP1757" s="13">
        <f t="shared" si="470"/>
        <v>241942763.26</v>
      </c>
      <c r="AQ1757" s="13">
        <f t="shared" si="471"/>
        <v>230995137.03</v>
      </c>
      <c r="AR1757" s="13">
        <f t="shared" si="472"/>
        <v>129049339.25</v>
      </c>
      <c r="AS1757" s="13">
        <f t="shared" si="473"/>
        <v>118101713.02</v>
      </c>
      <c r="AT1757" s="13">
        <f t="shared" si="474"/>
        <v>57376658.5100002</v>
      </c>
      <c r="AU1757" s="13">
        <f>AT1757-VLOOKUP(A1757,[1]选股结果!$A$2:$BJ$3005,48,FALSE)*0.08</f>
        <v>-269512071.6836</v>
      </c>
      <c r="AV1757" s="13">
        <f t="shared" si="475"/>
        <v>10947626.23</v>
      </c>
    </row>
    <row r="1758" spans="1:48">
      <c r="A1758" s="4" t="s">
        <v>3560</v>
      </c>
      <c r="B1758" s="4" t="s">
        <v>3561</v>
      </c>
      <c r="C1758" s="5">
        <v>1737482679.68</v>
      </c>
      <c r="D1758" s="5">
        <v>0</v>
      </c>
      <c r="E1758" s="5">
        <v>0</v>
      </c>
      <c r="F1758" s="5">
        <v>0</v>
      </c>
      <c r="G1758" s="5">
        <v>1403700063.56</v>
      </c>
      <c r="H1758" s="5">
        <v>6276796.66</v>
      </c>
      <c r="I1758" s="5">
        <v>0</v>
      </c>
      <c r="J1758" s="5">
        <v>0</v>
      </c>
      <c r="K1758" s="5">
        <v>0</v>
      </c>
      <c r="L1758" s="5">
        <v>0</v>
      </c>
      <c r="M1758" s="5">
        <v>0</v>
      </c>
      <c r="N1758" s="5">
        <v>0</v>
      </c>
      <c r="O1758" s="5">
        <v>4762403.66</v>
      </c>
      <c r="P1758" s="5">
        <v>85837352.34</v>
      </c>
      <c r="Q1758" s="5">
        <v>64378862.96</v>
      </c>
      <c r="R1758" s="5">
        <v>52776326.13</v>
      </c>
      <c r="S1758" s="5">
        <v>5732984.62</v>
      </c>
      <c r="T1758" s="5">
        <v>779688.47</v>
      </c>
      <c r="U1758" s="5">
        <v>493827.43</v>
      </c>
      <c r="V1758" s="5">
        <v>0</v>
      </c>
      <c r="W1758" s="5">
        <v>363754.79</v>
      </c>
      <c r="X1758" s="5">
        <v>3372579.66</v>
      </c>
      <c r="Y1758" s="5">
        <v>-4027589.27</v>
      </c>
      <c r="Z1758" s="5">
        <v>-16751.56</v>
      </c>
      <c r="AA1758" s="5"/>
      <c r="AB1758" s="5">
        <v>426084.28</v>
      </c>
      <c r="AC1758" s="5">
        <v>1148103.35</v>
      </c>
      <c r="AD1758" s="5">
        <v>20257313.53</v>
      </c>
      <c r="AE1758" s="8">
        <f t="shared" si="476"/>
        <v>1737482679.68</v>
      </c>
      <c r="AF1758" s="8">
        <f t="shared" si="477"/>
        <v>1617187993.27</v>
      </c>
      <c r="AG1758" s="8">
        <f t="shared" si="478"/>
        <v>122076387.72</v>
      </c>
      <c r="AH1758" s="8">
        <f t="shared" si="479"/>
        <v>121354368.65</v>
      </c>
      <c r="AI1758" s="8">
        <f t="shared" si="480"/>
        <v>101097055.12</v>
      </c>
      <c r="AJ1758" s="8">
        <f t="shared" si="464"/>
        <v>151673048.76</v>
      </c>
      <c r="AK1758" s="13">
        <f t="shared" si="465"/>
        <v>116267097.14</v>
      </c>
      <c r="AL1758" s="13">
        <f t="shared" si="466"/>
        <v>493827.43</v>
      </c>
      <c r="AM1758" s="13">
        <f t="shared" si="467"/>
        <v>-3461734.46</v>
      </c>
      <c r="AN1758" s="13">
        <f t="shared" si="468"/>
        <v>113299190.11</v>
      </c>
      <c r="AO1758" s="13">
        <f t="shared" si="469"/>
        <v>333782616.12</v>
      </c>
      <c r="AP1758" s="13">
        <f t="shared" si="470"/>
        <v>128276878.42</v>
      </c>
      <c r="AQ1758" s="13">
        <f t="shared" si="471"/>
        <v>108019564.89</v>
      </c>
      <c r="AR1758" s="13">
        <f t="shared" si="472"/>
        <v>122000081.76</v>
      </c>
      <c r="AS1758" s="13">
        <f t="shared" si="473"/>
        <v>101742768.23</v>
      </c>
      <c r="AT1758" s="13">
        <f t="shared" si="474"/>
        <v>93041876.58</v>
      </c>
      <c r="AU1758" s="13">
        <f>AT1758-VLOOKUP(A1758,[1]选股结果!$A$2:$BJ$3005,48,FALSE)*0.08</f>
        <v>3266422.02960001</v>
      </c>
      <c r="AV1758" s="13">
        <f t="shared" si="475"/>
        <v>20257313.53</v>
      </c>
    </row>
    <row r="1759" spans="1:48">
      <c r="A1759" s="4" t="s">
        <v>3562</v>
      </c>
      <c r="B1759" s="4" t="s">
        <v>3563</v>
      </c>
      <c r="C1759" s="5">
        <v>1731186157.46</v>
      </c>
      <c r="D1759" s="5">
        <v>0</v>
      </c>
      <c r="E1759" s="5">
        <v>0</v>
      </c>
      <c r="F1759" s="5">
        <v>0</v>
      </c>
      <c r="G1759" s="5">
        <v>1462668901.01</v>
      </c>
      <c r="H1759" s="5">
        <v>13927354.95</v>
      </c>
      <c r="I1759" s="5">
        <v>0</v>
      </c>
      <c r="J1759" s="5">
        <v>0</v>
      </c>
      <c r="K1759" s="5">
        <v>0</v>
      </c>
      <c r="L1759" s="5">
        <v>0</v>
      </c>
      <c r="M1759" s="5">
        <v>0</v>
      </c>
      <c r="N1759" s="5">
        <v>0</v>
      </c>
      <c r="O1759" s="5">
        <v>8427507.08</v>
      </c>
      <c r="P1759" s="5">
        <v>89041161.66</v>
      </c>
      <c r="Q1759" s="5">
        <v>82230884.09</v>
      </c>
      <c r="R1759" s="5">
        <v>21566556.5</v>
      </c>
      <c r="S1759" s="5">
        <v>14950085.34</v>
      </c>
      <c r="T1759" s="5">
        <v>8711345.3</v>
      </c>
      <c r="U1759" s="5">
        <v>8711345.3</v>
      </c>
      <c r="V1759" s="5">
        <v>0</v>
      </c>
      <c r="W1759" s="5">
        <v>0</v>
      </c>
      <c r="X1759" s="5">
        <v>2565631.6</v>
      </c>
      <c r="Y1759" s="5">
        <v>0</v>
      </c>
      <c r="Z1759" s="5">
        <v>-32323</v>
      </c>
      <c r="AA1759" s="5"/>
      <c r="AB1759" s="5">
        <v>575463.93</v>
      </c>
      <c r="AC1759" s="5">
        <v>696383.68</v>
      </c>
      <c r="AD1759" s="5">
        <v>5176324.97</v>
      </c>
      <c r="AE1759" s="8">
        <f t="shared" si="476"/>
        <v>1731186157.46</v>
      </c>
      <c r="AF1759" s="8">
        <f t="shared" si="477"/>
        <v>1678885095.68</v>
      </c>
      <c r="AG1759" s="8">
        <f t="shared" si="478"/>
        <v>58414452.4800002</v>
      </c>
      <c r="AH1759" s="8">
        <f t="shared" si="479"/>
        <v>58293532.7300002</v>
      </c>
      <c r="AI1759" s="8">
        <f t="shared" si="480"/>
        <v>53117207.7600002</v>
      </c>
      <c r="AJ1759" s="8">
        <f t="shared" si="464"/>
        <v>179820472.58</v>
      </c>
      <c r="AK1759" s="13">
        <f t="shared" si="465"/>
        <v>52301061.78</v>
      </c>
      <c r="AL1759" s="13">
        <f t="shared" si="466"/>
        <v>8711345.3</v>
      </c>
      <c r="AM1759" s="13">
        <f t="shared" si="467"/>
        <v>-2718874.35</v>
      </c>
      <c r="AN1759" s="13">
        <f t="shared" si="468"/>
        <v>58293532.73</v>
      </c>
      <c r="AO1759" s="13">
        <f t="shared" si="469"/>
        <v>268517256.45</v>
      </c>
      <c r="AP1759" s="13">
        <f t="shared" si="470"/>
        <v>81178502.07</v>
      </c>
      <c r="AQ1759" s="13">
        <f t="shared" si="471"/>
        <v>76002177.1</v>
      </c>
      <c r="AR1759" s="13">
        <f t="shared" si="472"/>
        <v>67251147.12</v>
      </c>
      <c r="AS1759" s="13">
        <f t="shared" si="473"/>
        <v>62074822.15</v>
      </c>
      <c r="AT1759" s="13">
        <f t="shared" si="474"/>
        <v>53117207.76</v>
      </c>
      <c r="AU1759" s="13">
        <f>AT1759-VLOOKUP(A1759,[1]选股结果!$A$2:$BJ$3005,48,FALSE)*0.08</f>
        <v>-110232922.2456</v>
      </c>
      <c r="AV1759" s="13">
        <f t="shared" si="475"/>
        <v>5176324.97</v>
      </c>
    </row>
    <row r="1760" spans="1:48">
      <c r="A1760" s="4" t="s">
        <v>3564</v>
      </c>
      <c r="B1760" s="4" t="s">
        <v>3565</v>
      </c>
      <c r="C1760" s="5">
        <v>1730022307.79</v>
      </c>
      <c r="D1760" s="5">
        <v>0</v>
      </c>
      <c r="E1760" s="5">
        <v>0</v>
      </c>
      <c r="F1760" s="5">
        <v>0</v>
      </c>
      <c r="G1760" s="5">
        <v>1227575326.89</v>
      </c>
      <c r="H1760" s="5">
        <v>14160217.43</v>
      </c>
      <c r="I1760" s="5">
        <v>0</v>
      </c>
      <c r="J1760" s="5">
        <v>0</v>
      </c>
      <c r="K1760" s="5">
        <v>0</v>
      </c>
      <c r="L1760" s="5">
        <v>0</v>
      </c>
      <c r="M1760" s="5">
        <v>0</v>
      </c>
      <c r="N1760" s="5">
        <v>0</v>
      </c>
      <c r="O1760" s="5">
        <v>12678192.31</v>
      </c>
      <c r="P1760" s="5">
        <v>11512305.48</v>
      </c>
      <c r="Q1760" s="5">
        <v>53886676.48</v>
      </c>
      <c r="R1760" s="5">
        <v>63207723.99</v>
      </c>
      <c r="S1760" s="5">
        <v>22607480.86</v>
      </c>
      <c r="T1760" s="5">
        <v>29137314.17</v>
      </c>
      <c r="U1760" s="5">
        <v>-3818092.14</v>
      </c>
      <c r="V1760" s="5">
        <v>0</v>
      </c>
      <c r="W1760" s="5">
        <v>0</v>
      </c>
      <c r="X1760" s="5">
        <v>1713989.67</v>
      </c>
      <c r="Y1760" s="5">
        <v>-1239305.22</v>
      </c>
      <c r="Z1760" s="5">
        <v>129587.44</v>
      </c>
      <c r="AA1760" s="5"/>
      <c r="AB1760" s="5">
        <v>2202340.45</v>
      </c>
      <c r="AC1760" s="5">
        <v>230641.94</v>
      </c>
      <c r="AD1760" s="5">
        <v>36616796.74</v>
      </c>
      <c r="AE1760" s="8">
        <f t="shared" si="476"/>
        <v>1730022307.79</v>
      </c>
      <c r="AF1760" s="8">
        <f t="shared" si="477"/>
        <v>1391467706.01</v>
      </c>
      <c r="AG1760" s="8">
        <f t="shared" si="478"/>
        <v>367346818.94</v>
      </c>
      <c r="AH1760" s="8">
        <f t="shared" si="479"/>
        <v>369318517.45</v>
      </c>
      <c r="AI1760" s="8">
        <f t="shared" si="480"/>
        <v>332701720.71</v>
      </c>
      <c r="AJ1760" s="8">
        <f t="shared" si="464"/>
        <v>74866170.54</v>
      </c>
      <c r="AK1760" s="13">
        <f t="shared" si="465"/>
        <v>337315296.56</v>
      </c>
      <c r="AL1760" s="13">
        <f t="shared" si="466"/>
        <v>-3818092.14</v>
      </c>
      <c r="AM1760" s="13">
        <f t="shared" si="467"/>
        <v>33342702.59</v>
      </c>
      <c r="AN1760" s="13">
        <f t="shared" si="468"/>
        <v>366839907.01</v>
      </c>
      <c r="AO1760" s="13">
        <f t="shared" si="469"/>
        <v>502446980.9</v>
      </c>
      <c r="AP1760" s="13">
        <f t="shared" si="470"/>
        <v>374082994.85</v>
      </c>
      <c r="AQ1760" s="13">
        <f t="shared" si="471"/>
        <v>337466198.11</v>
      </c>
      <c r="AR1760" s="13">
        <f t="shared" si="472"/>
        <v>359922777.42</v>
      </c>
      <c r="AS1760" s="13">
        <f t="shared" si="473"/>
        <v>323305980.68</v>
      </c>
      <c r="AT1760" s="13">
        <f t="shared" si="474"/>
        <v>330223110.27</v>
      </c>
      <c r="AU1760" s="13">
        <f>AT1760-VLOOKUP(A1760,[1]选股结果!$A$2:$BJ$3005,48,FALSE)*0.08</f>
        <v>71528494.5636</v>
      </c>
      <c r="AV1760" s="13">
        <f t="shared" si="475"/>
        <v>36616796.74</v>
      </c>
    </row>
    <row r="1761" spans="1:48">
      <c r="A1761" s="4" t="s">
        <v>3566</v>
      </c>
      <c r="B1761" s="4" t="s">
        <v>3567</v>
      </c>
      <c r="C1761" s="5">
        <v>1728341429.93</v>
      </c>
      <c r="D1761" s="5">
        <v>0</v>
      </c>
      <c r="E1761" s="5">
        <v>0</v>
      </c>
      <c r="F1761" s="5">
        <v>0</v>
      </c>
      <c r="G1761" s="5">
        <v>1449668629.16</v>
      </c>
      <c r="H1761" s="5">
        <v>3003528.85</v>
      </c>
      <c r="I1761" s="5">
        <v>0</v>
      </c>
      <c r="J1761" s="5">
        <v>0</v>
      </c>
      <c r="K1761" s="5">
        <v>0</v>
      </c>
      <c r="L1761" s="5">
        <v>0</v>
      </c>
      <c r="M1761" s="5">
        <v>0</v>
      </c>
      <c r="N1761" s="5">
        <v>0</v>
      </c>
      <c r="O1761" s="5">
        <v>9384671.15</v>
      </c>
      <c r="P1761" s="5">
        <v>60744534.67</v>
      </c>
      <c r="Q1761" s="5">
        <v>82969257.5</v>
      </c>
      <c r="R1761" s="5">
        <v>79216530.74</v>
      </c>
      <c r="S1761" s="5">
        <v>-1528570.25</v>
      </c>
      <c r="T1761" s="5">
        <v>12771397.34</v>
      </c>
      <c r="U1761" s="5">
        <v>0</v>
      </c>
      <c r="V1761" s="5">
        <v>0</v>
      </c>
      <c r="W1761" s="5">
        <v>0</v>
      </c>
      <c r="X1761" s="5">
        <v>2444157.73</v>
      </c>
      <c r="Y1761" s="5">
        <v>0</v>
      </c>
      <c r="Z1761" s="5">
        <v>43016.71</v>
      </c>
      <c r="AA1761" s="5"/>
      <c r="AB1761" s="5">
        <v>2149957.39</v>
      </c>
      <c r="AC1761" s="5">
        <v>1241121.08</v>
      </c>
      <c r="AD1761" s="5">
        <v>10577297.94</v>
      </c>
      <c r="AE1761" s="8">
        <f t="shared" si="476"/>
        <v>1728341429.93</v>
      </c>
      <c r="AF1761" s="8">
        <f t="shared" si="477"/>
        <v>1680455052.97</v>
      </c>
      <c r="AG1761" s="8">
        <f t="shared" si="478"/>
        <v>58256633.2799998</v>
      </c>
      <c r="AH1761" s="8">
        <f t="shared" si="479"/>
        <v>59165469.5899998</v>
      </c>
      <c r="AI1761" s="8">
        <f t="shared" si="480"/>
        <v>48588171.6499998</v>
      </c>
      <c r="AJ1761" s="8">
        <f t="shared" si="464"/>
        <v>152189627.01</v>
      </c>
      <c r="AK1761" s="13">
        <f t="shared" si="465"/>
        <v>47886376.96</v>
      </c>
      <c r="AL1761" s="13">
        <f t="shared" si="466"/>
        <v>0</v>
      </c>
      <c r="AM1761" s="13">
        <f t="shared" si="467"/>
        <v>11279092.63</v>
      </c>
      <c r="AN1761" s="13">
        <f t="shared" si="468"/>
        <v>59165469.59</v>
      </c>
      <c r="AO1761" s="13">
        <f t="shared" si="469"/>
        <v>278672800.77</v>
      </c>
      <c r="AP1761" s="13">
        <f t="shared" si="470"/>
        <v>49361335.56</v>
      </c>
      <c r="AQ1761" s="13">
        <f t="shared" si="471"/>
        <v>38784037.62</v>
      </c>
      <c r="AR1761" s="13">
        <f t="shared" si="472"/>
        <v>46357806.71</v>
      </c>
      <c r="AS1761" s="13">
        <f t="shared" si="473"/>
        <v>35780508.77</v>
      </c>
      <c r="AT1761" s="13">
        <f t="shared" si="474"/>
        <v>48588171.65</v>
      </c>
      <c r="AU1761" s="13">
        <f>AT1761-VLOOKUP(A1761,[1]选股结果!$A$2:$BJ$3005,48,FALSE)*0.08</f>
        <v>-160210434.4164</v>
      </c>
      <c r="AV1761" s="13">
        <f t="shared" si="475"/>
        <v>10577297.94</v>
      </c>
    </row>
    <row r="1762" spans="1:48">
      <c r="A1762" s="4" t="s">
        <v>3568</v>
      </c>
      <c r="B1762" s="4" t="s">
        <v>3569</v>
      </c>
      <c r="C1762" s="5">
        <v>1726079600.03</v>
      </c>
      <c r="D1762" s="5">
        <v>1993399.92</v>
      </c>
      <c r="E1762" s="5">
        <v>0</v>
      </c>
      <c r="F1762" s="5">
        <v>0</v>
      </c>
      <c r="G1762" s="5">
        <v>1106415726.61</v>
      </c>
      <c r="H1762" s="5">
        <v>46231132.06</v>
      </c>
      <c r="I1762" s="5">
        <v>0</v>
      </c>
      <c r="J1762" s="5">
        <v>0</v>
      </c>
      <c r="K1762" s="5">
        <v>0</v>
      </c>
      <c r="L1762" s="5">
        <v>0</v>
      </c>
      <c r="M1762" s="5">
        <v>0</v>
      </c>
      <c r="N1762" s="5">
        <v>0</v>
      </c>
      <c r="O1762" s="5">
        <v>56216975.35</v>
      </c>
      <c r="P1762" s="5">
        <v>291659821.01</v>
      </c>
      <c r="Q1762" s="5">
        <v>133225358.45</v>
      </c>
      <c r="R1762" s="5">
        <v>0</v>
      </c>
      <c r="S1762" s="5">
        <v>55907064.82</v>
      </c>
      <c r="T1762" s="5">
        <v>241008.79</v>
      </c>
      <c r="U1762" s="5">
        <v>0</v>
      </c>
      <c r="V1762" s="5">
        <v>0</v>
      </c>
      <c r="W1762" s="5">
        <v>0</v>
      </c>
      <c r="X1762" s="5">
        <v>2112047.06</v>
      </c>
      <c r="Y1762" s="5">
        <v>-960.32</v>
      </c>
      <c r="Z1762" s="5">
        <v>-205680.96</v>
      </c>
      <c r="AA1762" s="5"/>
      <c r="AB1762" s="5">
        <v>2023309.84</v>
      </c>
      <c r="AC1762" s="5">
        <v>7730528.08</v>
      </c>
      <c r="AD1762" s="5">
        <v>12412264.72</v>
      </c>
      <c r="AE1762" s="8">
        <f t="shared" si="476"/>
        <v>1726079600.03</v>
      </c>
      <c r="AF1762" s="8">
        <f t="shared" si="477"/>
        <v>1643424946.24</v>
      </c>
      <c r="AG1762" s="8">
        <f t="shared" si="478"/>
        <v>80578894.8800002</v>
      </c>
      <c r="AH1762" s="8">
        <f t="shared" si="479"/>
        <v>74871676.6400002</v>
      </c>
      <c r="AI1762" s="8">
        <f t="shared" si="480"/>
        <v>62459411.9200002</v>
      </c>
      <c r="AJ1762" s="8">
        <f t="shared" si="464"/>
        <v>486808412.73</v>
      </c>
      <c r="AK1762" s="13">
        <f t="shared" si="465"/>
        <v>82653693.4700001</v>
      </c>
      <c r="AL1762" s="13">
        <f t="shared" si="466"/>
        <v>0</v>
      </c>
      <c r="AM1762" s="13">
        <f t="shared" si="467"/>
        <v>-7783937.47</v>
      </c>
      <c r="AN1762" s="13">
        <f t="shared" si="468"/>
        <v>74869756.0000001</v>
      </c>
      <c r="AO1762" s="13">
        <f t="shared" si="469"/>
        <v>619663873.42</v>
      </c>
      <c r="AP1762" s="13">
        <f t="shared" si="470"/>
        <v>184791890.35</v>
      </c>
      <c r="AQ1762" s="13">
        <f t="shared" si="471"/>
        <v>172379625.63</v>
      </c>
      <c r="AR1762" s="13">
        <f t="shared" si="472"/>
        <v>138560758.29</v>
      </c>
      <c r="AS1762" s="13">
        <f t="shared" si="473"/>
        <v>126148493.57</v>
      </c>
      <c r="AT1762" s="13">
        <f t="shared" si="474"/>
        <v>62457491.2800001</v>
      </c>
      <c r="AU1762" s="13">
        <f>AT1762-VLOOKUP(A1762,[1]选股结果!$A$2:$BJ$3005,48,FALSE)*0.08</f>
        <v>-54893120.9535999</v>
      </c>
      <c r="AV1762" s="13">
        <f t="shared" si="475"/>
        <v>12412264.72</v>
      </c>
    </row>
    <row r="1763" spans="1:48">
      <c r="A1763" s="4" t="s">
        <v>3570</v>
      </c>
      <c r="B1763" s="4" t="s">
        <v>3571</v>
      </c>
      <c r="C1763" s="5">
        <v>1725732848.55</v>
      </c>
      <c r="D1763" s="5">
        <v>0</v>
      </c>
      <c r="E1763" s="5">
        <v>0</v>
      </c>
      <c r="F1763" s="5">
        <v>0</v>
      </c>
      <c r="G1763" s="5">
        <v>702335816.71</v>
      </c>
      <c r="H1763" s="5">
        <v>243709223.3</v>
      </c>
      <c r="I1763" s="5">
        <v>0</v>
      </c>
      <c r="J1763" s="5">
        <v>0</v>
      </c>
      <c r="K1763" s="5">
        <v>0</v>
      </c>
      <c r="L1763" s="5">
        <v>0</v>
      </c>
      <c r="M1763" s="5">
        <v>0</v>
      </c>
      <c r="N1763" s="5">
        <v>0</v>
      </c>
      <c r="O1763" s="5">
        <v>108907877.48</v>
      </c>
      <c r="P1763" s="5">
        <v>14219962.01</v>
      </c>
      <c r="Q1763" s="5">
        <v>68535812.5</v>
      </c>
      <c r="R1763" s="5">
        <v>0</v>
      </c>
      <c r="S1763" s="5">
        <v>170160336.31</v>
      </c>
      <c r="T1763" s="5">
        <v>84262987.5</v>
      </c>
      <c r="U1763" s="5">
        <v>0</v>
      </c>
      <c r="V1763" s="5">
        <v>0</v>
      </c>
      <c r="W1763" s="5">
        <v>55254.22</v>
      </c>
      <c r="X1763" s="5">
        <v>2589667.02</v>
      </c>
      <c r="Y1763" s="5">
        <v>0</v>
      </c>
      <c r="Z1763" s="5">
        <v>-39511.32</v>
      </c>
      <c r="AA1763" s="5"/>
      <c r="AB1763" s="5">
        <v>4724392.8</v>
      </c>
      <c r="AC1763" s="5">
        <v>746661.22</v>
      </c>
      <c r="AD1763" s="5">
        <v>192288059.23</v>
      </c>
      <c r="AE1763" s="8">
        <f t="shared" si="476"/>
        <v>1725732848.55</v>
      </c>
      <c r="AF1763" s="8">
        <f t="shared" si="477"/>
        <v>1064159805.01</v>
      </c>
      <c r="AG1763" s="8">
        <f t="shared" si="478"/>
        <v>743262106.92</v>
      </c>
      <c r="AH1763" s="8">
        <f t="shared" si="479"/>
        <v>747239838.5</v>
      </c>
      <c r="AI1763" s="8">
        <f t="shared" si="480"/>
        <v>554951779.27</v>
      </c>
      <c r="AJ1763" s="8">
        <f t="shared" si="464"/>
        <v>187685920.41</v>
      </c>
      <c r="AK1763" s="13">
        <f t="shared" si="465"/>
        <v>661573043.54</v>
      </c>
      <c r="AL1763" s="13">
        <f t="shared" si="466"/>
        <v>0</v>
      </c>
      <c r="AM1763" s="13">
        <f t="shared" si="467"/>
        <v>85666794.96</v>
      </c>
      <c r="AN1763" s="13">
        <f t="shared" si="468"/>
        <v>747239838.5</v>
      </c>
      <c r="AO1763" s="13">
        <f t="shared" si="469"/>
        <v>1023397031.84</v>
      </c>
      <c r="AP1763" s="13">
        <f t="shared" si="470"/>
        <v>1075442603.15</v>
      </c>
      <c r="AQ1763" s="13">
        <f t="shared" si="471"/>
        <v>883154543.92</v>
      </c>
      <c r="AR1763" s="13">
        <f t="shared" si="472"/>
        <v>831733379.85</v>
      </c>
      <c r="AS1763" s="13">
        <f t="shared" si="473"/>
        <v>639445320.62</v>
      </c>
      <c r="AT1763" s="13">
        <f t="shared" si="474"/>
        <v>554951779.27</v>
      </c>
      <c r="AU1763" s="13">
        <f>AT1763-VLOOKUP(A1763,[1]选股结果!$A$2:$BJ$3005,48,FALSE)*0.08</f>
        <v>-353339130.7964</v>
      </c>
      <c r="AV1763" s="13">
        <f t="shared" si="475"/>
        <v>192288059.23</v>
      </c>
    </row>
    <row r="1764" spans="1:48">
      <c r="A1764" s="4" t="s">
        <v>3572</v>
      </c>
      <c r="B1764" s="4" t="s">
        <v>3573</v>
      </c>
      <c r="C1764" s="5">
        <v>1724681791.23</v>
      </c>
      <c r="D1764" s="5">
        <v>0</v>
      </c>
      <c r="E1764" s="5">
        <v>0</v>
      </c>
      <c r="F1764" s="5">
        <v>0</v>
      </c>
      <c r="G1764" s="5">
        <v>1405718419.99</v>
      </c>
      <c r="H1764" s="5">
        <v>15180286.76</v>
      </c>
      <c r="I1764" s="5">
        <v>0</v>
      </c>
      <c r="J1764" s="5">
        <v>0</v>
      </c>
      <c r="K1764" s="5">
        <v>0</v>
      </c>
      <c r="L1764" s="5">
        <v>0</v>
      </c>
      <c r="M1764" s="5">
        <v>0</v>
      </c>
      <c r="N1764" s="5">
        <v>0</v>
      </c>
      <c r="O1764" s="5">
        <v>7743687.72</v>
      </c>
      <c r="P1764" s="5">
        <v>44639043.23</v>
      </c>
      <c r="Q1764" s="5">
        <v>80471867.62</v>
      </c>
      <c r="R1764" s="5">
        <v>69283572.12</v>
      </c>
      <c r="S1764" s="5">
        <v>3004515.3</v>
      </c>
      <c r="T1764" s="5">
        <v>740304.02</v>
      </c>
      <c r="U1764" s="5">
        <v>-1302781.02</v>
      </c>
      <c r="V1764" s="5">
        <v>0</v>
      </c>
      <c r="W1764" s="5">
        <v>0</v>
      </c>
      <c r="X1764" s="5">
        <v>-7482813.09</v>
      </c>
      <c r="Y1764" s="5">
        <v>3611043.75</v>
      </c>
      <c r="Z1764" s="5">
        <v>-69824.74</v>
      </c>
      <c r="AA1764" s="5"/>
      <c r="AB1764" s="5">
        <v>359105.37</v>
      </c>
      <c r="AC1764" s="5">
        <v>9142.88</v>
      </c>
      <c r="AD1764" s="5">
        <v>9814976.35</v>
      </c>
      <c r="AE1764" s="8">
        <f t="shared" si="476"/>
        <v>1724681791.23</v>
      </c>
      <c r="AF1764" s="8">
        <f t="shared" si="477"/>
        <v>1610861105.98</v>
      </c>
      <c r="AG1764" s="8">
        <f t="shared" si="478"/>
        <v>118362933.87</v>
      </c>
      <c r="AH1764" s="8">
        <f t="shared" si="479"/>
        <v>118712896.36</v>
      </c>
      <c r="AI1764" s="8">
        <f t="shared" si="480"/>
        <v>108897920.01</v>
      </c>
      <c r="AJ1764" s="8">
        <f t="shared" si="464"/>
        <v>136115679.83</v>
      </c>
      <c r="AK1764" s="13">
        <f t="shared" si="465"/>
        <v>117431729</v>
      </c>
      <c r="AL1764" s="13">
        <f t="shared" si="466"/>
        <v>-1302781.02</v>
      </c>
      <c r="AM1764" s="13">
        <f t="shared" si="467"/>
        <v>9806035.88</v>
      </c>
      <c r="AN1764" s="13">
        <f t="shared" si="468"/>
        <v>125934983.86</v>
      </c>
      <c r="AO1764" s="13">
        <f t="shared" si="469"/>
        <v>318963371.24</v>
      </c>
      <c r="AP1764" s="13">
        <f t="shared" si="470"/>
        <v>135616531.06</v>
      </c>
      <c r="AQ1764" s="13">
        <f t="shared" si="471"/>
        <v>125801554.71</v>
      </c>
      <c r="AR1764" s="13">
        <f t="shared" si="472"/>
        <v>120436244.3</v>
      </c>
      <c r="AS1764" s="13">
        <f t="shared" si="473"/>
        <v>110621267.95</v>
      </c>
      <c r="AT1764" s="13">
        <f t="shared" si="474"/>
        <v>116120007.51</v>
      </c>
      <c r="AU1764" s="13">
        <f>AT1764-VLOOKUP(A1764,[1]选股结果!$A$2:$BJ$3005,48,FALSE)*0.08</f>
        <v>-14811605.9324</v>
      </c>
      <c r="AV1764" s="13">
        <f t="shared" si="475"/>
        <v>9814976.34999999</v>
      </c>
    </row>
    <row r="1765" spans="1:48">
      <c r="A1765" s="4" t="s">
        <v>3574</v>
      </c>
      <c r="B1765" s="4" t="s">
        <v>3575</v>
      </c>
      <c r="C1765" s="5">
        <v>1724521587.49</v>
      </c>
      <c r="D1765" s="5">
        <v>0</v>
      </c>
      <c r="E1765" s="5">
        <v>0</v>
      </c>
      <c r="F1765" s="5">
        <v>0</v>
      </c>
      <c r="G1765" s="5">
        <v>1172784529.47</v>
      </c>
      <c r="H1765" s="5">
        <v>130491823.51</v>
      </c>
      <c r="I1765" s="5">
        <v>0</v>
      </c>
      <c r="J1765" s="5">
        <v>0</v>
      </c>
      <c r="K1765" s="5">
        <v>0</v>
      </c>
      <c r="L1765" s="5">
        <v>0</v>
      </c>
      <c r="M1765" s="5">
        <v>0</v>
      </c>
      <c r="N1765" s="5">
        <v>0</v>
      </c>
      <c r="O1765" s="5">
        <v>12752205.96</v>
      </c>
      <c r="P1765" s="5">
        <v>35655379.45</v>
      </c>
      <c r="Q1765" s="5">
        <v>135101715</v>
      </c>
      <c r="R1765" s="5">
        <v>26272520.49</v>
      </c>
      <c r="S1765" s="5">
        <v>116989171.05</v>
      </c>
      <c r="T1765" s="5">
        <v>1020457099.69</v>
      </c>
      <c r="U1765" s="5">
        <v>1017798054.35</v>
      </c>
      <c r="V1765" s="5">
        <v>0</v>
      </c>
      <c r="W1765" s="5">
        <v>-3162.94</v>
      </c>
      <c r="X1765" s="5">
        <v>17434815.06</v>
      </c>
      <c r="Y1765" s="5">
        <v>-59907.75</v>
      </c>
      <c r="Z1765" s="5">
        <v>0</v>
      </c>
      <c r="AA1765" s="5"/>
      <c r="AB1765" s="5">
        <v>3376245.17</v>
      </c>
      <c r="AC1765" s="5">
        <v>3287786.26</v>
      </c>
      <c r="AD1765" s="5">
        <v>75035288.6</v>
      </c>
      <c r="AE1765" s="8">
        <f t="shared" si="476"/>
        <v>1724521587.49</v>
      </c>
      <c r="AF1765" s="8">
        <f t="shared" si="477"/>
        <v>1499555521.42</v>
      </c>
      <c r="AG1765" s="8">
        <f t="shared" si="478"/>
        <v>1228045095.51</v>
      </c>
      <c r="AH1765" s="8">
        <f t="shared" si="479"/>
        <v>1228133554.42</v>
      </c>
      <c r="AI1765" s="8">
        <f t="shared" si="480"/>
        <v>1153098265.82</v>
      </c>
      <c r="AJ1765" s="8">
        <f t="shared" si="464"/>
        <v>183360933.75</v>
      </c>
      <c r="AK1765" s="13">
        <f t="shared" si="465"/>
        <v>224906158.32</v>
      </c>
      <c r="AL1765" s="13">
        <f t="shared" si="466"/>
        <v>1017798054.35</v>
      </c>
      <c r="AM1765" s="13">
        <f t="shared" si="467"/>
        <v>-14690473.75</v>
      </c>
      <c r="AN1765" s="13">
        <f t="shared" si="468"/>
        <v>1228013738.92</v>
      </c>
      <c r="AO1765" s="13">
        <f t="shared" si="469"/>
        <v>551737058.02</v>
      </c>
      <c r="AP1765" s="13">
        <f t="shared" si="470"/>
        <v>472387152.88</v>
      </c>
      <c r="AQ1765" s="13">
        <f t="shared" si="471"/>
        <v>397351864.28</v>
      </c>
      <c r="AR1765" s="13">
        <f t="shared" si="472"/>
        <v>341895329.37</v>
      </c>
      <c r="AS1765" s="13">
        <f t="shared" si="473"/>
        <v>266860040.77</v>
      </c>
      <c r="AT1765" s="13">
        <f t="shared" si="474"/>
        <v>1152978450.32</v>
      </c>
      <c r="AU1765" s="13">
        <f>AT1765-VLOOKUP(A1765,[1]选股结果!$A$2:$BJ$3005,48,FALSE)*0.08</f>
        <v>-24582489.7976</v>
      </c>
      <c r="AV1765" s="13">
        <f t="shared" si="475"/>
        <v>75035288.6000001</v>
      </c>
    </row>
    <row r="1766" spans="1:48">
      <c r="A1766" s="4" t="s">
        <v>3576</v>
      </c>
      <c r="B1766" s="4" t="s">
        <v>3577</v>
      </c>
      <c r="C1766" s="5">
        <v>1724318178.49</v>
      </c>
      <c r="D1766" s="5">
        <v>0</v>
      </c>
      <c r="E1766" s="5">
        <v>0</v>
      </c>
      <c r="F1766" s="5">
        <v>0</v>
      </c>
      <c r="G1766" s="5">
        <v>1177622573.05</v>
      </c>
      <c r="H1766" s="5">
        <v>13545012.69</v>
      </c>
      <c r="I1766" s="5">
        <v>0</v>
      </c>
      <c r="J1766" s="5">
        <v>0</v>
      </c>
      <c r="K1766" s="5">
        <v>0</v>
      </c>
      <c r="L1766" s="5">
        <v>0</v>
      </c>
      <c r="M1766" s="5">
        <v>0</v>
      </c>
      <c r="N1766" s="5">
        <v>0</v>
      </c>
      <c r="O1766" s="5">
        <v>49201495.17</v>
      </c>
      <c r="P1766" s="5">
        <v>186804928.83</v>
      </c>
      <c r="Q1766" s="5">
        <v>132986194.43</v>
      </c>
      <c r="R1766" s="5">
        <v>73199423.67</v>
      </c>
      <c r="S1766" s="5">
        <v>11770053.05</v>
      </c>
      <c r="T1766" s="5">
        <v>2871145.43</v>
      </c>
      <c r="U1766" s="5">
        <v>0</v>
      </c>
      <c r="V1766" s="5">
        <v>0</v>
      </c>
      <c r="W1766" s="5">
        <v>423522.74</v>
      </c>
      <c r="X1766" s="5">
        <v>-4496618.51</v>
      </c>
      <c r="Y1766" s="5">
        <v>-118191.79</v>
      </c>
      <c r="Z1766" s="5">
        <v>190150.8</v>
      </c>
      <c r="AA1766" s="5"/>
      <c r="AB1766" s="5">
        <v>1354127.59</v>
      </c>
      <c r="AC1766" s="5">
        <v>3806419.91</v>
      </c>
      <c r="AD1766" s="5">
        <v>13759584.18</v>
      </c>
      <c r="AE1766" s="8">
        <f t="shared" si="476"/>
        <v>1724318178.49</v>
      </c>
      <c r="AF1766" s="8">
        <f t="shared" si="477"/>
        <v>1631584668.2</v>
      </c>
      <c r="AG1766" s="8">
        <f t="shared" si="478"/>
        <v>100833139.56</v>
      </c>
      <c r="AH1766" s="8">
        <f t="shared" si="479"/>
        <v>98380847.24</v>
      </c>
      <c r="AI1766" s="8">
        <f t="shared" si="480"/>
        <v>84621263.06</v>
      </c>
      <c r="AJ1766" s="8">
        <f t="shared" si="464"/>
        <v>371326718.96</v>
      </c>
      <c r="AK1766" s="13">
        <f t="shared" si="465"/>
        <v>92615318.5</v>
      </c>
      <c r="AL1766" s="13">
        <f t="shared" si="466"/>
        <v>0</v>
      </c>
      <c r="AM1766" s="13">
        <f t="shared" si="467"/>
        <v>5529145.16</v>
      </c>
      <c r="AN1766" s="13">
        <f t="shared" si="468"/>
        <v>98144463.66</v>
      </c>
      <c r="AO1766" s="13">
        <f t="shared" si="469"/>
        <v>546695605.44</v>
      </c>
      <c r="AP1766" s="13">
        <f t="shared" si="470"/>
        <v>117930384.24</v>
      </c>
      <c r="AQ1766" s="13">
        <f t="shared" si="471"/>
        <v>104170800.06</v>
      </c>
      <c r="AR1766" s="13">
        <f t="shared" si="472"/>
        <v>104385371.55</v>
      </c>
      <c r="AS1766" s="13">
        <f t="shared" si="473"/>
        <v>90625787.37</v>
      </c>
      <c r="AT1766" s="13">
        <f t="shared" si="474"/>
        <v>84384879.48</v>
      </c>
      <c r="AU1766" s="13">
        <f>AT1766-VLOOKUP(A1766,[1]选股结果!$A$2:$BJ$3005,48,FALSE)*0.08</f>
        <v>-133179960.1912</v>
      </c>
      <c r="AV1766" s="13">
        <f t="shared" si="475"/>
        <v>13759584.18</v>
      </c>
    </row>
    <row r="1767" spans="1:48">
      <c r="A1767" s="4" t="s">
        <v>3578</v>
      </c>
      <c r="B1767" s="4" t="s">
        <v>3579</v>
      </c>
      <c r="C1767" s="5">
        <v>1720608020.19</v>
      </c>
      <c r="D1767" s="5">
        <v>0</v>
      </c>
      <c r="E1767" s="5">
        <v>0</v>
      </c>
      <c r="F1767" s="5">
        <v>0</v>
      </c>
      <c r="G1767" s="5">
        <v>1376713930.82</v>
      </c>
      <c r="H1767" s="5">
        <v>2449048.66</v>
      </c>
      <c r="I1767" s="5">
        <v>0</v>
      </c>
      <c r="J1767" s="5">
        <v>0</v>
      </c>
      <c r="K1767" s="5">
        <v>0</v>
      </c>
      <c r="L1767" s="5">
        <v>0</v>
      </c>
      <c r="M1767" s="5">
        <v>0</v>
      </c>
      <c r="N1767" s="5">
        <v>0</v>
      </c>
      <c r="O1767" s="5">
        <v>6115031.79</v>
      </c>
      <c r="P1767" s="5">
        <v>13754238.87</v>
      </c>
      <c r="Q1767" s="5">
        <v>127179021.12</v>
      </c>
      <c r="R1767" s="5">
        <v>16958549.58</v>
      </c>
      <c r="S1767" s="5">
        <v>-10210399.44</v>
      </c>
      <c r="T1767" s="5">
        <v>0</v>
      </c>
      <c r="U1767" s="5">
        <v>0</v>
      </c>
      <c r="V1767" s="5">
        <v>0</v>
      </c>
      <c r="W1767" s="5">
        <v>0</v>
      </c>
      <c r="X1767" s="5">
        <v>-15990.22</v>
      </c>
      <c r="Y1767" s="5">
        <v>-70819.35</v>
      </c>
      <c r="Z1767" s="5">
        <v>24791.26</v>
      </c>
      <c r="AA1767" s="5"/>
      <c r="AB1767" s="5">
        <v>15166</v>
      </c>
      <c r="AC1767" s="5">
        <v>-10831000</v>
      </c>
      <c r="AD1767" s="5">
        <v>26427432.73</v>
      </c>
      <c r="AE1767" s="8">
        <f t="shared" si="476"/>
        <v>1720608020.19</v>
      </c>
      <c r="AF1767" s="8">
        <f t="shared" si="477"/>
        <v>1530510372.74</v>
      </c>
      <c r="AG1767" s="8">
        <f t="shared" si="478"/>
        <v>190209248.28</v>
      </c>
      <c r="AH1767" s="8">
        <f t="shared" si="479"/>
        <v>201055414.28</v>
      </c>
      <c r="AI1767" s="8">
        <f t="shared" si="480"/>
        <v>174627981.55</v>
      </c>
      <c r="AJ1767" s="8">
        <f t="shared" si="464"/>
        <v>136131306.43</v>
      </c>
      <c r="AK1767" s="13">
        <f t="shared" si="465"/>
        <v>190026828.1</v>
      </c>
      <c r="AL1767" s="13">
        <f t="shared" si="466"/>
        <v>0</v>
      </c>
      <c r="AM1767" s="13">
        <f t="shared" si="467"/>
        <v>10886947.48</v>
      </c>
      <c r="AN1767" s="13">
        <f t="shared" si="468"/>
        <v>200913775.58</v>
      </c>
      <c r="AO1767" s="13">
        <f t="shared" si="469"/>
        <v>343894089.37</v>
      </c>
      <c r="AP1767" s="13">
        <f t="shared" si="470"/>
        <v>182265477.32</v>
      </c>
      <c r="AQ1767" s="13">
        <f t="shared" si="471"/>
        <v>155838044.59</v>
      </c>
      <c r="AR1767" s="13">
        <f t="shared" si="472"/>
        <v>179816428.66</v>
      </c>
      <c r="AS1767" s="13">
        <f t="shared" si="473"/>
        <v>153388995.93</v>
      </c>
      <c r="AT1767" s="13">
        <f t="shared" si="474"/>
        <v>174486342.85</v>
      </c>
      <c r="AU1767" s="13">
        <f>AT1767-VLOOKUP(A1767,[1]选股结果!$A$2:$BJ$3005,48,FALSE)*0.08</f>
        <v>-126657630.0972</v>
      </c>
      <c r="AV1767" s="13">
        <f t="shared" si="475"/>
        <v>26427432.73</v>
      </c>
    </row>
    <row r="1768" spans="1:48">
      <c r="A1768" s="4" t="s">
        <v>3580</v>
      </c>
      <c r="B1768" s="4" t="s">
        <v>3581</v>
      </c>
      <c r="C1768" s="5">
        <v>1719878952.08</v>
      </c>
      <c r="D1768" s="5">
        <v>0</v>
      </c>
      <c r="E1768" s="5">
        <v>0</v>
      </c>
      <c r="F1768" s="5">
        <v>0</v>
      </c>
      <c r="G1768" s="5">
        <v>1098910867.57</v>
      </c>
      <c r="H1768" s="5">
        <v>12029056.61</v>
      </c>
      <c r="I1768" s="5">
        <v>0</v>
      </c>
      <c r="J1768" s="5">
        <v>0</v>
      </c>
      <c r="K1768" s="5">
        <v>0</v>
      </c>
      <c r="L1768" s="5">
        <v>0</v>
      </c>
      <c r="M1768" s="5">
        <v>0</v>
      </c>
      <c r="N1768" s="5">
        <v>0</v>
      </c>
      <c r="O1768" s="5">
        <v>10475111.53</v>
      </c>
      <c r="P1768" s="5">
        <v>237204151.78</v>
      </c>
      <c r="Q1768" s="5">
        <v>150577361.97</v>
      </c>
      <c r="R1768" s="5">
        <v>920213.66</v>
      </c>
      <c r="S1768" s="5">
        <v>3489462.06</v>
      </c>
      <c r="T1768" s="5">
        <v>-3582962.76</v>
      </c>
      <c r="U1768" s="5">
        <v>-3582962.76</v>
      </c>
      <c r="V1768" s="5">
        <v>0</v>
      </c>
      <c r="W1768" s="5">
        <v>0</v>
      </c>
      <c r="X1768" s="5">
        <v>5233737.87</v>
      </c>
      <c r="Y1768" s="5">
        <v>15686366.81</v>
      </c>
      <c r="Z1768" s="5">
        <v>0</v>
      </c>
      <c r="AA1768" s="5"/>
      <c r="AB1768" s="5">
        <v>4199034.68</v>
      </c>
      <c r="AC1768" s="5">
        <v>1528100.54</v>
      </c>
      <c r="AD1768" s="5">
        <v>1287346.63</v>
      </c>
      <c r="AE1768" s="8">
        <f t="shared" si="476"/>
        <v>1719878952.08</v>
      </c>
      <c r="AF1768" s="8">
        <f t="shared" si="477"/>
        <v>1501577168.57</v>
      </c>
      <c r="AG1768" s="8">
        <f t="shared" si="478"/>
        <v>193798716.07</v>
      </c>
      <c r="AH1768" s="8">
        <f t="shared" si="479"/>
        <v>196469650.21</v>
      </c>
      <c r="AI1768" s="8">
        <f t="shared" si="480"/>
        <v>195182303.58</v>
      </c>
      <c r="AJ1768" s="8">
        <f t="shared" si="464"/>
        <v>411272057.95</v>
      </c>
      <c r="AK1768" s="13">
        <f t="shared" si="465"/>
        <v>233988150.32</v>
      </c>
      <c r="AL1768" s="13">
        <f t="shared" si="466"/>
        <v>-3582962.76</v>
      </c>
      <c r="AM1768" s="13">
        <f t="shared" si="467"/>
        <v>-2562803.73</v>
      </c>
      <c r="AN1768" s="13">
        <f t="shared" si="468"/>
        <v>227842383.83</v>
      </c>
      <c r="AO1768" s="13">
        <f t="shared" si="469"/>
        <v>620968084.51</v>
      </c>
      <c r="AP1768" s="13">
        <f t="shared" si="470"/>
        <v>249506668.99</v>
      </c>
      <c r="AQ1768" s="13">
        <f t="shared" si="471"/>
        <v>248219322.36</v>
      </c>
      <c r="AR1768" s="13">
        <f t="shared" si="472"/>
        <v>237477612.38</v>
      </c>
      <c r="AS1768" s="13">
        <f t="shared" si="473"/>
        <v>236190265.75</v>
      </c>
      <c r="AT1768" s="13">
        <f t="shared" si="474"/>
        <v>226555037.2</v>
      </c>
      <c r="AU1768" s="13">
        <f>AT1768-VLOOKUP(A1768,[1]选股结果!$A$2:$BJ$3005,48,FALSE)*0.08</f>
        <v>-12997296.3808</v>
      </c>
      <c r="AV1768" s="13">
        <f t="shared" si="475"/>
        <v>1287346.63</v>
      </c>
    </row>
    <row r="1769" spans="1:48">
      <c r="A1769" s="4" t="s">
        <v>3582</v>
      </c>
      <c r="B1769" s="4" t="s">
        <v>3583</v>
      </c>
      <c r="C1769" s="5">
        <v>1719625825.04</v>
      </c>
      <c r="D1769" s="5">
        <v>0</v>
      </c>
      <c r="E1769" s="5">
        <v>0</v>
      </c>
      <c r="F1769" s="5">
        <v>0</v>
      </c>
      <c r="G1769" s="5">
        <v>1452797630.55</v>
      </c>
      <c r="H1769" s="5">
        <v>35464032.8</v>
      </c>
      <c r="I1769" s="5">
        <v>0</v>
      </c>
      <c r="J1769" s="5">
        <v>0</v>
      </c>
      <c r="K1769" s="5">
        <v>0</v>
      </c>
      <c r="L1769" s="5">
        <v>0</v>
      </c>
      <c r="M1769" s="5">
        <v>0</v>
      </c>
      <c r="N1769" s="5">
        <v>0</v>
      </c>
      <c r="O1769" s="5">
        <v>8428061.21</v>
      </c>
      <c r="P1769" s="5">
        <v>17221161.34</v>
      </c>
      <c r="Q1769" s="5">
        <v>68855081.74</v>
      </c>
      <c r="R1769" s="5">
        <v>59550481.08</v>
      </c>
      <c r="S1769" s="5">
        <v>35272923.85</v>
      </c>
      <c r="T1769" s="5">
        <v>842260.1</v>
      </c>
      <c r="U1769" s="5">
        <v>0</v>
      </c>
      <c r="V1769" s="5">
        <v>0</v>
      </c>
      <c r="W1769" s="5">
        <v>0</v>
      </c>
      <c r="X1769" s="5">
        <v>10367703.12</v>
      </c>
      <c r="Y1769" s="5">
        <v>2852200.41</v>
      </c>
      <c r="Z1769" s="5">
        <v>31178.85</v>
      </c>
      <c r="AA1769" s="5"/>
      <c r="AB1769" s="5">
        <v>2136782.72</v>
      </c>
      <c r="AC1769" s="5">
        <v>2797114.71</v>
      </c>
      <c r="AD1769" s="5">
        <v>8446437.81</v>
      </c>
      <c r="AE1769" s="8">
        <f t="shared" si="476"/>
        <v>1719625825.04</v>
      </c>
      <c r="AF1769" s="8">
        <f t="shared" si="477"/>
        <v>1642125339.77</v>
      </c>
      <c r="AG1769" s="8">
        <f t="shared" si="478"/>
        <v>65154020.6900002</v>
      </c>
      <c r="AH1769" s="8">
        <f t="shared" si="479"/>
        <v>64493688.7000002</v>
      </c>
      <c r="AI1769" s="8">
        <f t="shared" si="480"/>
        <v>56047250.8900002</v>
      </c>
      <c r="AJ1769" s="8">
        <f t="shared" si="464"/>
        <v>98016836.69</v>
      </c>
      <c r="AK1769" s="13">
        <f t="shared" si="465"/>
        <v>80352685.68</v>
      </c>
      <c r="AL1769" s="13">
        <f t="shared" si="466"/>
        <v>0</v>
      </c>
      <c r="AM1769" s="13">
        <f t="shared" si="467"/>
        <v>-10154596.16</v>
      </c>
      <c r="AN1769" s="13">
        <f t="shared" si="468"/>
        <v>70198089.52</v>
      </c>
      <c r="AO1769" s="13">
        <f t="shared" si="469"/>
        <v>266828194.49</v>
      </c>
      <c r="AP1769" s="13">
        <f t="shared" si="470"/>
        <v>151089642.33</v>
      </c>
      <c r="AQ1769" s="13">
        <f t="shared" si="471"/>
        <v>142643204.52</v>
      </c>
      <c r="AR1769" s="13">
        <f t="shared" si="472"/>
        <v>115625609.53</v>
      </c>
      <c r="AS1769" s="13">
        <f t="shared" si="473"/>
        <v>107179171.72</v>
      </c>
      <c r="AT1769" s="13">
        <f t="shared" si="474"/>
        <v>61751651.71</v>
      </c>
      <c r="AU1769" s="13">
        <f>AT1769-VLOOKUP(A1769,[1]选股结果!$A$2:$BJ$3005,48,FALSE)*0.08</f>
        <v>-67941930.5852</v>
      </c>
      <c r="AV1769" s="13">
        <f t="shared" si="475"/>
        <v>8446437.80999999</v>
      </c>
    </row>
    <row r="1770" spans="1:48">
      <c r="A1770" s="4" t="s">
        <v>3584</v>
      </c>
      <c r="B1770" s="4" t="s">
        <v>3585</v>
      </c>
      <c r="C1770" s="5">
        <v>1719348309.17</v>
      </c>
      <c r="D1770" s="5">
        <v>0</v>
      </c>
      <c r="E1770" s="5">
        <v>0</v>
      </c>
      <c r="F1770" s="5">
        <v>0</v>
      </c>
      <c r="G1770" s="5">
        <v>1503966745.56</v>
      </c>
      <c r="H1770" s="5">
        <v>12907922.27</v>
      </c>
      <c r="I1770" s="5">
        <v>0</v>
      </c>
      <c r="J1770" s="5">
        <v>0</v>
      </c>
      <c r="K1770" s="5">
        <v>0</v>
      </c>
      <c r="L1770" s="5">
        <v>0</v>
      </c>
      <c r="M1770" s="5">
        <v>0</v>
      </c>
      <c r="N1770" s="5">
        <v>0</v>
      </c>
      <c r="O1770" s="5">
        <v>8395225.96</v>
      </c>
      <c r="P1770" s="5">
        <v>91863155.39</v>
      </c>
      <c r="Q1770" s="5">
        <v>64409066.8</v>
      </c>
      <c r="R1770" s="5">
        <v>41905174.27</v>
      </c>
      <c r="S1770" s="5">
        <v>-91443201.78</v>
      </c>
      <c r="T1770" s="5">
        <v>-1787057.21</v>
      </c>
      <c r="U1770" s="5">
        <v>-3002398.58</v>
      </c>
      <c r="V1770" s="5">
        <v>0</v>
      </c>
      <c r="W1770" s="5">
        <v>-17773781.92</v>
      </c>
      <c r="X1770" s="5">
        <v>142098.59</v>
      </c>
      <c r="Y1770" s="5">
        <v>0</v>
      </c>
      <c r="Z1770" s="5">
        <v>-4102049.33</v>
      </c>
      <c r="AA1770" s="5"/>
      <c r="AB1770" s="5">
        <v>1805067.05</v>
      </c>
      <c r="AC1770" s="5">
        <v>3072247.87</v>
      </c>
      <c r="AD1770" s="5">
        <v>3297952.07</v>
      </c>
      <c r="AE1770" s="8">
        <f t="shared" si="476"/>
        <v>1719348309.17</v>
      </c>
      <c r="AF1770" s="8">
        <f t="shared" si="477"/>
        <v>1619096166.2</v>
      </c>
      <c r="AG1770" s="8">
        <f t="shared" si="478"/>
        <v>76447155.92</v>
      </c>
      <c r="AH1770" s="8">
        <f t="shared" si="479"/>
        <v>75179975.1</v>
      </c>
      <c r="AI1770" s="8">
        <f t="shared" si="480"/>
        <v>71882023.03</v>
      </c>
      <c r="AJ1770" s="8">
        <f t="shared" si="464"/>
        <v>165934628.97</v>
      </c>
      <c r="AK1770" s="13">
        <f t="shared" si="465"/>
        <v>100252142.97</v>
      </c>
      <c r="AL1770" s="13">
        <f t="shared" si="466"/>
        <v>-3002398.58</v>
      </c>
      <c r="AM1770" s="13">
        <f t="shared" si="467"/>
        <v>-22069769.29</v>
      </c>
      <c r="AN1770" s="13">
        <f t="shared" si="468"/>
        <v>75179975.1</v>
      </c>
      <c r="AO1770" s="13">
        <f t="shared" si="469"/>
        <v>215381563.61</v>
      </c>
      <c r="AP1770" s="13">
        <f t="shared" si="470"/>
        <v>21716863.46</v>
      </c>
      <c r="AQ1770" s="13">
        <f t="shared" si="471"/>
        <v>18418911.39</v>
      </c>
      <c r="AR1770" s="13">
        <f t="shared" si="472"/>
        <v>8808941.19</v>
      </c>
      <c r="AS1770" s="13">
        <f t="shared" si="473"/>
        <v>5510989.12000001</v>
      </c>
      <c r="AT1770" s="13">
        <f t="shared" si="474"/>
        <v>71882023.03</v>
      </c>
      <c r="AU1770" s="13">
        <f>AT1770-VLOOKUP(A1770,[1]选股结果!$A$2:$BJ$3005,48,FALSE)*0.08</f>
        <v>-944209997.7876</v>
      </c>
      <c r="AV1770" s="13">
        <f t="shared" si="475"/>
        <v>3297952.06999999</v>
      </c>
    </row>
    <row r="1771" spans="1:48">
      <c r="A1771" s="4" t="s">
        <v>3586</v>
      </c>
      <c r="B1771" s="4" t="s">
        <v>3587</v>
      </c>
      <c r="C1771" s="5">
        <v>1717570227.8</v>
      </c>
      <c r="D1771" s="5">
        <v>0</v>
      </c>
      <c r="E1771" s="5">
        <v>0</v>
      </c>
      <c r="F1771" s="5">
        <v>0</v>
      </c>
      <c r="G1771" s="5">
        <v>999395513.17</v>
      </c>
      <c r="H1771" s="5">
        <v>5621780.9</v>
      </c>
      <c r="I1771" s="5">
        <v>0</v>
      </c>
      <c r="J1771" s="5">
        <v>0</v>
      </c>
      <c r="K1771" s="5">
        <v>0</v>
      </c>
      <c r="L1771" s="5">
        <v>0</v>
      </c>
      <c r="M1771" s="5">
        <v>0</v>
      </c>
      <c r="N1771" s="5">
        <v>0</v>
      </c>
      <c r="O1771" s="5">
        <v>6879608.28</v>
      </c>
      <c r="P1771" s="5">
        <v>189941608.37</v>
      </c>
      <c r="Q1771" s="5">
        <v>114331838.25</v>
      </c>
      <c r="R1771" s="5">
        <v>52264273.69</v>
      </c>
      <c r="S1771" s="5">
        <v>17084581.24</v>
      </c>
      <c r="T1771" s="5">
        <v>42784435.21</v>
      </c>
      <c r="U1771" s="5">
        <v>-2799.23</v>
      </c>
      <c r="V1771" s="5">
        <v>0</v>
      </c>
      <c r="W1771" s="5">
        <v>0</v>
      </c>
      <c r="X1771" s="5">
        <v>8877425.52</v>
      </c>
      <c r="Y1771" s="5">
        <v>254950.23</v>
      </c>
      <c r="Z1771" s="5">
        <v>160690.08</v>
      </c>
      <c r="AA1771" s="5"/>
      <c r="AB1771" s="5">
        <v>136748.79</v>
      </c>
      <c r="AC1771" s="5">
        <v>66698.32</v>
      </c>
      <c r="AD1771" s="5">
        <v>49924287.07</v>
      </c>
      <c r="AE1771" s="8">
        <f t="shared" si="476"/>
        <v>1717570227.8</v>
      </c>
      <c r="AF1771" s="8">
        <f t="shared" si="477"/>
        <v>1379897423</v>
      </c>
      <c r="AG1771" s="8">
        <f t="shared" si="478"/>
        <v>371485554.34</v>
      </c>
      <c r="AH1771" s="8">
        <f t="shared" si="479"/>
        <v>371555604.81</v>
      </c>
      <c r="AI1771" s="8">
        <f t="shared" si="480"/>
        <v>321631317.74</v>
      </c>
      <c r="AJ1771" s="8">
        <f t="shared" si="464"/>
        <v>311337954.66</v>
      </c>
      <c r="AK1771" s="13">
        <f t="shared" si="465"/>
        <v>337927755.03</v>
      </c>
      <c r="AL1771" s="13">
        <f t="shared" si="466"/>
        <v>-2799.23</v>
      </c>
      <c r="AM1771" s="13">
        <f t="shared" si="467"/>
        <v>34140549.47</v>
      </c>
      <c r="AN1771" s="13">
        <f t="shared" si="468"/>
        <v>372065505.27</v>
      </c>
      <c r="AO1771" s="13">
        <f t="shared" si="469"/>
        <v>718174714.63</v>
      </c>
      <c r="AP1771" s="13">
        <f t="shared" si="470"/>
        <v>360634117.17</v>
      </c>
      <c r="AQ1771" s="13">
        <f t="shared" si="471"/>
        <v>310709830.1</v>
      </c>
      <c r="AR1771" s="13">
        <f t="shared" si="472"/>
        <v>355012336.27</v>
      </c>
      <c r="AS1771" s="13">
        <f t="shared" si="473"/>
        <v>305088049.2</v>
      </c>
      <c r="AT1771" s="13">
        <f t="shared" si="474"/>
        <v>322141218.2</v>
      </c>
      <c r="AU1771" s="13">
        <f>AT1771-VLOOKUP(A1771,[1]选股结果!$A$2:$BJ$3005,48,FALSE)*0.08</f>
        <v>131163878.2024</v>
      </c>
      <c r="AV1771" s="13">
        <f t="shared" si="475"/>
        <v>49924287.07</v>
      </c>
    </row>
    <row r="1772" spans="1:48">
      <c r="A1772" s="4" t="s">
        <v>3588</v>
      </c>
      <c r="B1772" s="4" t="s">
        <v>3589</v>
      </c>
      <c r="C1772" s="5">
        <v>1716415629.24</v>
      </c>
      <c r="D1772" s="5">
        <v>0</v>
      </c>
      <c r="E1772" s="5">
        <v>0</v>
      </c>
      <c r="F1772" s="5">
        <v>0</v>
      </c>
      <c r="G1772" s="5">
        <v>1093202572.65</v>
      </c>
      <c r="H1772" s="5">
        <v>5345644.71</v>
      </c>
      <c r="I1772" s="5">
        <v>0</v>
      </c>
      <c r="J1772" s="5">
        <v>0</v>
      </c>
      <c r="K1772" s="5">
        <v>0</v>
      </c>
      <c r="L1772" s="5">
        <v>0</v>
      </c>
      <c r="M1772" s="5">
        <v>0</v>
      </c>
      <c r="N1772" s="5">
        <v>0</v>
      </c>
      <c r="O1772" s="5">
        <v>10197452.11</v>
      </c>
      <c r="P1772" s="5">
        <v>89888200.52</v>
      </c>
      <c r="Q1772" s="5">
        <v>86935881.29</v>
      </c>
      <c r="R1772" s="5">
        <v>233270953.67</v>
      </c>
      <c r="S1772" s="5">
        <v>-8078190.8</v>
      </c>
      <c r="T1772" s="5">
        <v>18519220.01</v>
      </c>
      <c r="U1772" s="5">
        <v>0</v>
      </c>
      <c r="V1772" s="5">
        <v>0</v>
      </c>
      <c r="W1772" s="5">
        <v>26003395.74</v>
      </c>
      <c r="X1772" s="5">
        <v>15632176.52</v>
      </c>
      <c r="Y1772" s="5">
        <v>12670607.92</v>
      </c>
      <c r="Z1772" s="5">
        <v>-137955.04</v>
      </c>
      <c r="AA1772" s="5"/>
      <c r="AB1772" s="5">
        <v>97272.41</v>
      </c>
      <c r="AC1772" s="5">
        <v>823575.1</v>
      </c>
      <c r="AD1772" s="5">
        <v>20634756.91</v>
      </c>
      <c r="AE1772" s="8">
        <f t="shared" si="476"/>
        <v>1716415629.24</v>
      </c>
      <c r="AF1772" s="8">
        <f t="shared" si="477"/>
        <v>1505416869.44</v>
      </c>
      <c r="AG1772" s="8">
        <f t="shared" si="478"/>
        <v>227080636.07</v>
      </c>
      <c r="AH1772" s="8">
        <f t="shared" si="479"/>
        <v>226354333.38</v>
      </c>
      <c r="AI1772" s="8">
        <f t="shared" si="480"/>
        <v>205719576.47</v>
      </c>
      <c r="AJ1772" s="8">
        <f t="shared" si="464"/>
        <v>200418444.53</v>
      </c>
      <c r="AK1772" s="13">
        <f t="shared" si="465"/>
        <v>223669367.72</v>
      </c>
      <c r="AL1772" s="13">
        <f t="shared" si="466"/>
        <v>0</v>
      </c>
      <c r="AM1772" s="13">
        <f t="shared" si="467"/>
        <v>28026181.5</v>
      </c>
      <c r="AN1772" s="13">
        <f t="shared" si="468"/>
        <v>251695549.22</v>
      </c>
      <c r="AO1772" s="13">
        <f t="shared" si="469"/>
        <v>623213056.59</v>
      </c>
      <c r="AP1772" s="13">
        <f t="shared" si="470"/>
        <v>220936821.63</v>
      </c>
      <c r="AQ1772" s="13">
        <f t="shared" si="471"/>
        <v>200302064.72</v>
      </c>
      <c r="AR1772" s="13">
        <f t="shared" si="472"/>
        <v>215591176.92</v>
      </c>
      <c r="AS1772" s="13">
        <f t="shared" si="473"/>
        <v>194956420.01</v>
      </c>
      <c r="AT1772" s="13">
        <f t="shared" si="474"/>
        <v>231060792.31</v>
      </c>
      <c r="AU1772" s="13">
        <f>AT1772-VLOOKUP(A1772,[1]选股结果!$A$2:$BJ$3005,48,FALSE)*0.08</f>
        <v>22002697.6052</v>
      </c>
      <c r="AV1772" s="13">
        <f t="shared" si="475"/>
        <v>20634756.91</v>
      </c>
    </row>
    <row r="1773" spans="1:48">
      <c r="A1773" s="4" t="s">
        <v>3590</v>
      </c>
      <c r="B1773" s="4" t="s">
        <v>3591</v>
      </c>
      <c r="C1773" s="5">
        <v>1714477773.35</v>
      </c>
      <c r="D1773" s="5">
        <v>0</v>
      </c>
      <c r="E1773" s="5">
        <v>0</v>
      </c>
      <c r="F1773" s="5">
        <v>0</v>
      </c>
      <c r="G1773" s="5">
        <v>1304931965.37</v>
      </c>
      <c r="H1773" s="5">
        <v>0</v>
      </c>
      <c r="I1773" s="5">
        <v>0</v>
      </c>
      <c r="J1773" s="5">
        <v>0</v>
      </c>
      <c r="K1773" s="5">
        <v>0</v>
      </c>
      <c r="L1773" s="5">
        <v>0</v>
      </c>
      <c r="M1773" s="5">
        <v>0</v>
      </c>
      <c r="N1773" s="5">
        <v>0</v>
      </c>
      <c r="O1773" s="5">
        <v>6327953.06</v>
      </c>
      <c r="P1773" s="5">
        <v>9360926.58</v>
      </c>
      <c r="Q1773" s="5">
        <v>26868564.13</v>
      </c>
      <c r="R1773" s="5">
        <v>63943378.11</v>
      </c>
      <c r="S1773" s="5">
        <v>-1234931.75</v>
      </c>
      <c r="T1773" s="5">
        <v>22306967.12</v>
      </c>
      <c r="U1773" s="5">
        <v>0</v>
      </c>
      <c r="V1773" s="5">
        <v>0</v>
      </c>
      <c r="W1773" s="5">
        <v>0</v>
      </c>
      <c r="X1773" s="5">
        <v>4494336.9</v>
      </c>
      <c r="Y1773" s="5">
        <v>0</v>
      </c>
      <c r="Z1773" s="5">
        <v>-4343555.85</v>
      </c>
      <c r="AA1773" s="5"/>
      <c r="AB1773" s="5">
        <v>541962.07</v>
      </c>
      <c r="AC1773" s="5">
        <v>36513.83</v>
      </c>
      <c r="AD1773" s="5">
        <v>48712342.64</v>
      </c>
      <c r="AE1773" s="8">
        <f t="shared" si="476"/>
        <v>1714477773.35</v>
      </c>
      <c r="AF1773" s="8">
        <f t="shared" si="477"/>
        <v>1410197855.5</v>
      </c>
      <c r="AG1773" s="8">
        <f t="shared" si="478"/>
        <v>317748992.22</v>
      </c>
      <c r="AH1773" s="8">
        <f t="shared" si="479"/>
        <v>318254440.46</v>
      </c>
      <c r="AI1773" s="8">
        <f t="shared" si="480"/>
        <v>269542097.82</v>
      </c>
      <c r="AJ1773" s="8">
        <f t="shared" si="464"/>
        <v>42051995.53</v>
      </c>
      <c r="AK1773" s="13">
        <f t="shared" si="465"/>
        <v>304279917.85</v>
      </c>
      <c r="AL1773" s="13">
        <f t="shared" si="466"/>
        <v>0</v>
      </c>
      <c r="AM1773" s="13">
        <f t="shared" si="467"/>
        <v>13974522.61</v>
      </c>
      <c r="AN1773" s="13">
        <f t="shared" si="468"/>
        <v>318254440.46</v>
      </c>
      <c r="AO1773" s="13">
        <f t="shared" si="469"/>
        <v>409545807.98</v>
      </c>
      <c r="AP1773" s="13">
        <f t="shared" si="470"/>
        <v>303044986.1</v>
      </c>
      <c r="AQ1773" s="13">
        <f t="shared" si="471"/>
        <v>254332643.46</v>
      </c>
      <c r="AR1773" s="13">
        <f t="shared" si="472"/>
        <v>303044986.1</v>
      </c>
      <c r="AS1773" s="13">
        <f t="shared" si="473"/>
        <v>254332643.46</v>
      </c>
      <c r="AT1773" s="13">
        <f t="shared" si="474"/>
        <v>269542097.82</v>
      </c>
      <c r="AU1773" s="13">
        <f>AT1773-VLOOKUP(A1773,[1]选股结果!$A$2:$BJ$3005,48,FALSE)*0.08</f>
        <v>70733823.7032</v>
      </c>
      <c r="AV1773" s="13">
        <f t="shared" si="475"/>
        <v>48712342.64</v>
      </c>
    </row>
    <row r="1774" spans="1:48">
      <c r="A1774" s="4" t="s">
        <v>3592</v>
      </c>
      <c r="B1774" s="4" t="s">
        <v>3593</v>
      </c>
      <c r="C1774" s="5">
        <v>1714189327.07</v>
      </c>
      <c r="D1774" s="5">
        <v>0</v>
      </c>
      <c r="E1774" s="5">
        <v>0</v>
      </c>
      <c r="F1774" s="5">
        <v>0</v>
      </c>
      <c r="G1774" s="5">
        <v>1225169869.2</v>
      </c>
      <c r="H1774" s="5">
        <v>72565926.77</v>
      </c>
      <c r="I1774" s="5">
        <v>0</v>
      </c>
      <c r="J1774" s="5">
        <v>0</v>
      </c>
      <c r="K1774" s="5">
        <v>0</v>
      </c>
      <c r="L1774" s="5">
        <v>0</v>
      </c>
      <c r="M1774" s="5">
        <v>0</v>
      </c>
      <c r="N1774" s="5">
        <v>0</v>
      </c>
      <c r="O1774" s="5">
        <v>6139210.16</v>
      </c>
      <c r="P1774" s="5">
        <v>102274737.85</v>
      </c>
      <c r="Q1774" s="5">
        <v>108720015.83</v>
      </c>
      <c r="R1774" s="5">
        <v>94841985.54</v>
      </c>
      <c r="S1774" s="5">
        <v>48641751.67</v>
      </c>
      <c r="T1774" s="5">
        <v>169392239.91</v>
      </c>
      <c r="U1774" s="5">
        <v>166823190.92</v>
      </c>
      <c r="V1774" s="5">
        <v>0</v>
      </c>
      <c r="W1774" s="5">
        <v>-27882401.53</v>
      </c>
      <c r="X1774" s="5">
        <v>7119620.52</v>
      </c>
      <c r="Y1774" s="5">
        <v>-2817358.15</v>
      </c>
      <c r="Z1774" s="5">
        <v>17823000.97</v>
      </c>
      <c r="AA1774" s="5"/>
      <c r="AB1774" s="5">
        <v>528733.54</v>
      </c>
      <c r="AC1774" s="5">
        <v>229879.33</v>
      </c>
      <c r="AD1774" s="5">
        <v>33320417.92</v>
      </c>
      <c r="AE1774" s="8">
        <f t="shared" si="476"/>
        <v>1714189327.07</v>
      </c>
      <c r="AF1774" s="8">
        <f t="shared" si="477"/>
        <v>1585787570.25</v>
      </c>
      <c r="AG1774" s="8">
        <f t="shared" si="478"/>
        <v>283432333.8</v>
      </c>
      <c r="AH1774" s="8">
        <f t="shared" si="479"/>
        <v>283731188.01</v>
      </c>
      <c r="AI1774" s="8">
        <f t="shared" si="480"/>
        <v>250410770.09</v>
      </c>
      <c r="AJ1774" s="8">
        <f t="shared" si="464"/>
        <v>214017751.48</v>
      </c>
      <c r="AK1774" s="13">
        <f t="shared" si="465"/>
        <v>125584398.67</v>
      </c>
      <c r="AL1774" s="13">
        <f t="shared" si="466"/>
        <v>166823190.92</v>
      </c>
      <c r="AM1774" s="13">
        <f t="shared" si="467"/>
        <v>-14311117.88</v>
      </c>
      <c r="AN1774" s="13">
        <f t="shared" si="468"/>
        <v>278096471.71</v>
      </c>
      <c r="AO1774" s="13">
        <f t="shared" si="469"/>
        <v>489019457.87</v>
      </c>
      <c r="AP1774" s="13">
        <f t="shared" si="470"/>
        <v>246792077.11</v>
      </c>
      <c r="AQ1774" s="13">
        <f t="shared" si="471"/>
        <v>213471659.19</v>
      </c>
      <c r="AR1774" s="13">
        <f t="shared" si="472"/>
        <v>174226150.34</v>
      </c>
      <c r="AS1774" s="13">
        <f t="shared" si="473"/>
        <v>140905732.42</v>
      </c>
      <c r="AT1774" s="13">
        <f t="shared" si="474"/>
        <v>244776053.79</v>
      </c>
      <c r="AU1774" s="13">
        <f>AT1774-VLOOKUP(A1774,[1]选股结果!$A$2:$BJ$3005,48,FALSE)*0.08</f>
        <v>26072494.9604</v>
      </c>
      <c r="AV1774" s="13">
        <f t="shared" si="475"/>
        <v>33320417.92</v>
      </c>
    </row>
    <row r="1775" spans="1:48">
      <c r="A1775" s="4" t="s">
        <v>3594</v>
      </c>
      <c r="B1775" s="4" t="s">
        <v>3595</v>
      </c>
      <c r="C1775" s="5">
        <v>1712927288.87</v>
      </c>
      <c r="D1775" s="5">
        <v>0</v>
      </c>
      <c r="E1775" s="5">
        <v>0</v>
      </c>
      <c r="F1775" s="5">
        <v>0</v>
      </c>
      <c r="G1775" s="5">
        <v>1522802023.93</v>
      </c>
      <c r="H1775" s="5">
        <v>25173899.87</v>
      </c>
      <c r="I1775" s="5">
        <v>0</v>
      </c>
      <c r="J1775" s="5">
        <v>0</v>
      </c>
      <c r="K1775" s="5">
        <v>0</v>
      </c>
      <c r="L1775" s="5">
        <v>0</v>
      </c>
      <c r="M1775" s="5">
        <v>0</v>
      </c>
      <c r="N1775" s="5">
        <v>0</v>
      </c>
      <c r="O1775" s="5">
        <v>6978336.99</v>
      </c>
      <c r="P1775" s="5">
        <v>44446092.75</v>
      </c>
      <c r="Q1775" s="5">
        <v>89109317.96</v>
      </c>
      <c r="R1775" s="5">
        <v>14642615.06</v>
      </c>
      <c r="S1775" s="5">
        <v>24394404.57</v>
      </c>
      <c r="T1775" s="5">
        <v>655682.91</v>
      </c>
      <c r="U1775" s="5">
        <v>379250.4</v>
      </c>
      <c r="V1775" s="5">
        <v>0</v>
      </c>
      <c r="W1775" s="5">
        <v>0</v>
      </c>
      <c r="X1775" s="5">
        <v>-11537152.41</v>
      </c>
      <c r="Y1775" s="5">
        <v>8014548.39</v>
      </c>
      <c r="Z1775" s="5">
        <v>-96483.63</v>
      </c>
      <c r="AA1775" s="5"/>
      <c r="AB1775" s="5">
        <v>3256374.67</v>
      </c>
      <c r="AC1775" s="5">
        <v>5256004.69</v>
      </c>
      <c r="AD1775" s="5">
        <v>8941360.2</v>
      </c>
      <c r="AE1775" s="8">
        <f t="shared" si="476"/>
        <v>1712927288.87</v>
      </c>
      <c r="AF1775" s="8">
        <f t="shared" si="477"/>
        <v>1702372791.26</v>
      </c>
      <c r="AG1775" s="8">
        <f t="shared" si="478"/>
        <v>14636300.9099999</v>
      </c>
      <c r="AH1775" s="8">
        <f t="shared" si="479"/>
        <v>12636670.8899999</v>
      </c>
      <c r="AI1775" s="8">
        <f t="shared" si="480"/>
        <v>3695310.6899999</v>
      </c>
      <c r="AJ1775" s="8">
        <f t="shared" si="464"/>
        <v>150547926.11</v>
      </c>
      <c r="AK1775" s="13">
        <f t="shared" si="465"/>
        <v>18569045.9999998</v>
      </c>
      <c r="AL1775" s="13">
        <f t="shared" si="466"/>
        <v>379250.4</v>
      </c>
      <c r="AM1775" s="13">
        <f t="shared" si="467"/>
        <v>9717471.27</v>
      </c>
      <c r="AN1775" s="13">
        <f t="shared" si="468"/>
        <v>28665767.6699998</v>
      </c>
      <c r="AO1775" s="13">
        <f t="shared" si="469"/>
        <v>190125264.94</v>
      </c>
      <c r="AP1775" s="13">
        <f t="shared" si="470"/>
        <v>68137350.4399998</v>
      </c>
      <c r="AQ1775" s="13">
        <f t="shared" si="471"/>
        <v>59195990.2399998</v>
      </c>
      <c r="AR1775" s="13">
        <f t="shared" si="472"/>
        <v>42963450.5699998</v>
      </c>
      <c r="AS1775" s="13">
        <f t="shared" si="473"/>
        <v>34022090.3699998</v>
      </c>
      <c r="AT1775" s="13">
        <f t="shared" si="474"/>
        <v>19724407.4699998</v>
      </c>
      <c r="AU1775" s="13">
        <f>AT1775-VLOOKUP(A1775,[1]选股结果!$A$2:$BJ$3005,48,FALSE)*0.08</f>
        <v>-96693976.9172002</v>
      </c>
      <c r="AV1775" s="13">
        <f t="shared" si="475"/>
        <v>8941360.2</v>
      </c>
    </row>
    <row r="1776" spans="1:48">
      <c r="A1776" s="4" t="s">
        <v>3596</v>
      </c>
      <c r="B1776" s="4" t="s">
        <v>3597</v>
      </c>
      <c r="C1776" s="5">
        <v>1708862981.72</v>
      </c>
      <c r="D1776" s="5">
        <v>0</v>
      </c>
      <c r="E1776" s="5">
        <v>0</v>
      </c>
      <c r="F1776" s="5">
        <v>0</v>
      </c>
      <c r="G1776" s="5">
        <v>1413130312.1</v>
      </c>
      <c r="H1776" s="5">
        <v>0</v>
      </c>
      <c r="I1776" s="5">
        <v>0</v>
      </c>
      <c r="J1776" s="5">
        <v>0</v>
      </c>
      <c r="K1776" s="5">
        <v>0</v>
      </c>
      <c r="L1776" s="5">
        <v>0</v>
      </c>
      <c r="M1776" s="5">
        <v>0</v>
      </c>
      <c r="N1776" s="5">
        <v>0</v>
      </c>
      <c r="O1776" s="5">
        <v>11836868.32</v>
      </c>
      <c r="P1776" s="5">
        <v>13677516.15</v>
      </c>
      <c r="Q1776" s="5">
        <v>162949306.2</v>
      </c>
      <c r="R1776" s="5">
        <v>77698350.25</v>
      </c>
      <c r="S1776" s="5">
        <v>-3796372.2</v>
      </c>
      <c r="T1776" s="5">
        <v>203853063.08</v>
      </c>
      <c r="U1776" s="5">
        <v>0</v>
      </c>
      <c r="V1776" s="5">
        <v>0</v>
      </c>
      <c r="W1776" s="5">
        <v>-39353650.84</v>
      </c>
      <c r="X1776" s="5">
        <v>21557333.8</v>
      </c>
      <c r="Y1776" s="5">
        <v>-1873210.82</v>
      </c>
      <c r="Z1776" s="5">
        <v>-456073.72</v>
      </c>
      <c r="AA1776" s="5"/>
      <c r="AB1776" s="5">
        <v>900587.38</v>
      </c>
      <c r="AC1776" s="5">
        <v>806513.37</v>
      </c>
      <c r="AD1776" s="5">
        <v>46818881.43</v>
      </c>
      <c r="AE1776" s="8">
        <f t="shared" si="476"/>
        <v>1708862981.72</v>
      </c>
      <c r="AF1776" s="8">
        <f t="shared" si="477"/>
        <v>1675495980.82</v>
      </c>
      <c r="AG1776" s="8">
        <f t="shared" si="478"/>
        <v>177726216.44</v>
      </c>
      <c r="AH1776" s="8">
        <f t="shared" si="479"/>
        <v>177820290.45</v>
      </c>
      <c r="AI1776" s="8">
        <f t="shared" si="480"/>
        <v>131001409.02</v>
      </c>
      <c r="AJ1776" s="8">
        <f t="shared" si="464"/>
        <v>186496405.84</v>
      </c>
      <c r="AK1776" s="13">
        <f t="shared" si="465"/>
        <v>31493790.0800002</v>
      </c>
      <c r="AL1776" s="13">
        <f t="shared" si="466"/>
        <v>0</v>
      </c>
      <c r="AM1776" s="13">
        <f t="shared" si="467"/>
        <v>142580078.73</v>
      </c>
      <c r="AN1776" s="13">
        <f t="shared" si="468"/>
        <v>174073868.81</v>
      </c>
      <c r="AO1776" s="13">
        <f t="shared" si="469"/>
        <v>295732669.62</v>
      </c>
      <c r="AP1776" s="13">
        <f t="shared" si="470"/>
        <v>27697417.8800002</v>
      </c>
      <c r="AQ1776" s="13">
        <f t="shared" si="471"/>
        <v>-19121463.5499998</v>
      </c>
      <c r="AR1776" s="13">
        <f t="shared" si="472"/>
        <v>27697417.8800002</v>
      </c>
      <c r="AS1776" s="13">
        <f t="shared" si="473"/>
        <v>-19121463.5499998</v>
      </c>
      <c r="AT1776" s="13">
        <f t="shared" si="474"/>
        <v>127254987.38</v>
      </c>
      <c r="AU1776" s="13">
        <f>AT1776-VLOOKUP(A1776,[1]选股结果!$A$2:$BJ$3005,48,FALSE)*0.08</f>
        <v>-232787091.4936</v>
      </c>
      <c r="AV1776" s="13">
        <f t="shared" si="475"/>
        <v>46818881.43</v>
      </c>
    </row>
    <row r="1777" spans="1:48">
      <c r="A1777" s="4" t="s">
        <v>3598</v>
      </c>
      <c r="B1777" s="4" t="s">
        <v>3599</v>
      </c>
      <c r="C1777" s="5">
        <v>1708323465.78</v>
      </c>
      <c r="D1777" s="5">
        <v>0</v>
      </c>
      <c r="E1777" s="5">
        <v>0</v>
      </c>
      <c r="F1777" s="5">
        <v>0</v>
      </c>
      <c r="G1777" s="5">
        <v>1599523354.15</v>
      </c>
      <c r="H1777" s="5">
        <v>28340016.89</v>
      </c>
      <c r="I1777" s="5">
        <v>0</v>
      </c>
      <c r="J1777" s="5">
        <v>0</v>
      </c>
      <c r="K1777" s="5">
        <v>0</v>
      </c>
      <c r="L1777" s="5">
        <v>0</v>
      </c>
      <c r="M1777" s="5">
        <v>0</v>
      </c>
      <c r="N1777" s="5">
        <v>0</v>
      </c>
      <c r="O1777" s="5">
        <v>6880644.19</v>
      </c>
      <c r="P1777" s="5">
        <v>48796648.87</v>
      </c>
      <c r="Q1777" s="5">
        <v>26183394.82</v>
      </c>
      <c r="R1777" s="5">
        <v>1401627.53</v>
      </c>
      <c r="S1777" s="5">
        <v>28380235.19</v>
      </c>
      <c r="T1777" s="5">
        <v>-2983972.56</v>
      </c>
      <c r="U1777" s="5">
        <v>0</v>
      </c>
      <c r="V1777" s="5">
        <v>0</v>
      </c>
      <c r="W1777" s="5">
        <v>1653272.1</v>
      </c>
      <c r="X1777" s="5">
        <v>1190312.14</v>
      </c>
      <c r="Y1777" s="5">
        <v>0</v>
      </c>
      <c r="Z1777" s="5">
        <v>-29167.91</v>
      </c>
      <c r="AA1777" s="5"/>
      <c r="AB1777" s="5">
        <v>206230.21</v>
      </c>
      <c r="AC1777" s="5">
        <v>442359.97</v>
      </c>
      <c r="AD1777" s="5">
        <v>3674789.75</v>
      </c>
      <c r="AE1777" s="8">
        <f t="shared" si="476"/>
        <v>1708323465.78</v>
      </c>
      <c r="AF1777" s="8">
        <f t="shared" si="477"/>
        <v>1711165904.75</v>
      </c>
      <c r="AG1777" s="8">
        <f t="shared" si="478"/>
        <v>-5392619.48000003</v>
      </c>
      <c r="AH1777" s="8">
        <f t="shared" si="479"/>
        <v>-5628749.24000003</v>
      </c>
      <c r="AI1777" s="8">
        <f t="shared" si="480"/>
        <v>-9303538.99000003</v>
      </c>
      <c r="AJ1777" s="8">
        <f t="shared" si="464"/>
        <v>82096817.64</v>
      </c>
      <c r="AK1777" s="13">
        <f t="shared" si="465"/>
        <v>-2842438.97000012</v>
      </c>
      <c r="AL1777" s="13">
        <f t="shared" si="466"/>
        <v>0</v>
      </c>
      <c r="AM1777" s="13">
        <f t="shared" si="467"/>
        <v>-2786310.27</v>
      </c>
      <c r="AN1777" s="13">
        <f t="shared" si="468"/>
        <v>-5628749.24000012</v>
      </c>
      <c r="AO1777" s="13">
        <f t="shared" si="469"/>
        <v>108800111.63</v>
      </c>
      <c r="AP1777" s="13">
        <f t="shared" si="470"/>
        <v>53877813.1099999</v>
      </c>
      <c r="AQ1777" s="13">
        <f t="shared" si="471"/>
        <v>50203023.3599999</v>
      </c>
      <c r="AR1777" s="13">
        <f t="shared" si="472"/>
        <v>25537796.2199999</v>
      </c>
      <c r="AS1777" s="13">
        <f t="shared" si="473"/>
        <v>21863006.4699999</v>
      </c>
      <c r="AT1777" s="13">
        <f t="shared" si="474"/>
        <v>-9303538.99000012</v>
      </c>
      <c r="AU1777" s="13">
        <f>AT1777-VLOOKUP(A1777,[1]选股结果!$A$2:$BJ$3005,48,FALSE)*0.08</f>
        <v>-183309430.0156</v>
      </c>
      <c r="AV1777" s="13">
        <f t="shared" si="475"/>
        <v>3674789.75</v>
      </c>
    </row>
    <row r="1778" spans="1:48">
      <c r="A1778" s="4" t="s">
        <v>3600</v>
      </c>
      <c r="B1778" s="4" t="s">
        <v>3601</v>
      </c>
      <c r="C1778" s="5">
        <v>1703088380.27</v>
      </c>
      <c r="D1778" s="5">
        <v>0</v>
      </c>
      <c r="E1778" s="5">
        <v>0</v>
      </c>
      <c r="F1778" s="5">
        <v>0</v>
      </c>
      <c r="G1778" s="5">
        <v>690113530.76</v>
      </c>
      <c r="H1778" s="5">
        <v>3362048.08</v>
      </c>
      <c r="I1778" s="5">
        <v>0</v>
      </c>
      <c r="J1778" s="5">
        <v>0</v>
      </c>
      <c r="K1778" s="5">
        <v>0</v>
      </c>
      <c r="L1778" s="5">
        <v>0</v>
      </c>
      <c r="M1778" s="5">
        <v>0</v>
      </c>
      <c r="N1778" s="5">
        <v>0</v>
      </c>
      <c r="O1778" s="5">
        <v>20977796.2</v>
      </c>
      <c r="P1778" s="5">
        <v>818106340.7</v>
      </c>
      <c r="Q1778" s="5">
        <v>68304281.86</v>
      </c>
      <c r="R1778" s="5">
        <v>28020773.91</v>
      </c>
      <c r="S1778" s="5">
        <v>2257892.38</v>
      </c>
      <c r="T1778" s="5">
        <v>30239400.36</v>
      </c>
      <c r="U1778" s="5">
        <v>0</v>
      </c>
      <c r="V1778" s="5">
        <v>0</v>
      </c>
      <c r="W1778" s="5">
        <v>0</v>
      </c>
      <c r="X1778" s="5">
        <v>31356081.99</v>
      </c>
      <c r="Y1778" s="5">
        <v>1231984.77</v>
      </c>
      <c r="Z1778" s="5">
        <v>14675.16</v>
      </c>
      <c r="AA1778" s="5"/>
      <c r="AB1778" s="5">
        <v>616681.8</v>
      </c>
      <c r="AC1778" s="5">
        <v>2114485.07</v>
      </c>
      <c r="AD1778" s="5">
        <v>23455877.22</v>
      </c>
      <c r="AE1778" s="8">
        <f t="shared" si="476"/>
        <v>1703088380.27</v>
      </c>
      <c r="AF1778" s="8">
        <f t="shared" si="477"/>
        <v>1627780615.81</v>
      </c>
      <c r="AG1778" s="8">
        <f t="shared" si="478"/>
        <v>72973773.2199998</v>
      </c>
      <c r="AH1778" s="8">
        <f t="shared" si="479"/>
        <v>71475969.9499998</v>
      </c>
      <c r="AI1778" s="8">
        <f t="shared" si="480"/>
        <v>48020092.7299998</v>
      </c>
      <c r="AJ1778" s="8">
        <f t="shared" si="464"/>
        <v>910118206.8</v>
      </c>
      <c r="AK1778" s="13">
        <f t="shared" si="465"/>
        <v>76539749.2299999</v>
      </c>
      <c r="AL1778" s="13">
        <f t="shared" si="466"/>
        <v>0</v>
      </c>
      <c r="AM1778" s="13">
        <f t="shared" si="467"/>
        <v>-2599809.74</v>
      </c>
      <c r="AN1778" s="13">
        <f t="shared" si="468"/>
        <v>73939939.4899999</v>
      </c>
      <c r="AO1778" s="13">
        <f t="shared" si="469"/>
        <v>1012974849.51</v>
      </c>
      <c r="AP1778" s="13">
        <f t="shared" si="470"/>
        <v>82159689.6899999</v>
      </c>
      <c r="AQ1778" s="13">
        <f t="shared" si="471"/>
        <v>58703812.4699999</v>
      </c>
      <c r="AR1778" s="13">
        <f t="shared" si="472"/>
        <v>78797641.6099999</v>
      </c>
      <c r="AS1778" s="13">
        <f t="shared" si="473"/>
        <v>55341764.3899999</v>
      </c>
      <c r="AT1778" s="13">
        <f t="shared" si="474"/>
        <v>50484062.2699999</v>
      </c>
      <c r="AU1778" s="13">
        <f>AT1778-VLOOKUP(A1778,[1]选股结果!$A$2:$BJ$3005,48,FALSE)*0.08</f>
        <v>-136130507.0292</v>
      </c>
      <c r="AV1778" s="13">
        <f t="shared" si="475"/>
        <v>23455877.22</v>
      </c>
    </row>
    <row r="1779" spans="1:48">
      <c r="A1779" s="4" t="s">
        <v>3602</v>
      </c>
      <c r="B1779" s="4" t="s">
        <v>3603</v>
      </c>
      <c r="C1779" s="5">
        <v>1700217480.29</v>
      </c>
      <c r="D1779" s="5">
        <v>0</v>
      </c>
      <c r="E1779" s="5">
        <v>0</v>
      </c>
      <c r="F1779" s="5">
        <v>0</v>
      </c>
      <c r="G1779" s="5">
        <v>1273320305.72</v>
      </c>
      <c r="H1779" s="5">
        <v>48126204.06</v>
      </c>
      <c r="I1779" s="5">
        <v>0</v>
      </c>
      <c r="J1779" s="5">
        <v>0</v>
      </c>
      <c r="K1779" s="5">
        <v>0</v>
      </c>
      <c r="L1779" s="5">
        <v>0</v>
      </c>
      <c r="M1779" s="5">
        <v>0</v>
      </c>
      <c r="N1779" s="5">
        <v>0</v>
      </c>
      <c r="O1779" s="5">
        <v>4138941.13</v>
      </c>
      <c r="P1779" s="5">
        <v>22459150.64</v>
      </c>
      <c r="Q1779" s="5">
        <v>72286487.75</v>
      </c>
      <c r="R1779" s="5">
        <v>50443211.26</v>
      </c>
      <c r="S1779" s="5">
        <v>50246871.51</v>
      </c>
      <c r="T1779" s="5">
        <v>-3566940.55</v>
      </c>
      <c r="U1779" s="5">
        <v>-3550694.31</v>
      </c>
      <c r="V1779" s="5">
        <v>0</v>
      </c>
      <c r="W1779" s="5">
        <v>0</v>
      </c>
      <c r="X1779" s="5">
        <v>2771793</v>
      </c>
      <c r="Y1779" s="5">
        <v>-23679.24</v>
      </c>
      <c r="Z1779" s="5">
        <v>5366823.99</v>
      </c>
      <c r="AA1779" s="5"/>
      <c r="AB1779" s="5">
        <v>1885458.79</v>
      </c>
      <c r="AC1779" s="5">
        <v>3776047.65</v>
      </c>
      <c r="AD1779" s="5">
        <v>2281445.79</v>
      </c>
      <c r="AE1779" s="8">
        <f t="shared" si="476"/>
        <v>1700217480.29</v>
      </c>
      <c r="AF1779" s="8">
        <f t="shared" si="477"/>
        <v>1472894968.01</v>
      </c>
      <c r="AG1779" s="8">
        <f t="shared" si="478"/>
        <v>226374281.96</v>
      </c>
      <c r="AH1779" s="8">
        <f t="shared" si="479"/>
        <v>224483693.1</v>
      </c>
      <c r="AI1779" s="8">
        <f t="shared" si="480"/>
        <v>222202247.31</v>
      </c>
      <c r="AJ1779" s="8">
        <f t="shared" si="464"/>
        <v>100751489.14</v>
      </c>
      <c r="AK1779" s="13">
        <f t="shared" si="465"/>
        <v>227298833.04</v>
      </c>
      <c r="AL1779" s="13">
        <f t="shared" si="466"/>
        <v>-3550694.31</v>
      </c>
      <c r="AM1779" s="13">
        <f t="shared" si="467"/>
        <v>688195.890000001</v>
      </c>
      <c r="AN1779" s="13">
        <f t="shared" si="468"/>
        <v>224436334.62</v>
      </c>
      <c r="AO1779" s="13">
        <f t="shared" si="469"/>
        <v>426897174.57</v>
      </c>
      <c r="AP1779" s="13">
        <f t="shared" si="470"/>
        <v>325671908.61</v>
      </c>
      <c r="AQ1779" s="13">
        <f t="shared" si="471"/>
        <v>323390462.82</v>
      </c>
      <c r="AR1779" s="13">
        <f t="shared" si="472"/>
        <v>277545704.55</v>
      </c>
      <c r="AS1779" s="13">
        <f t="shared" si="473"/>
        <v>275264258.76</v>
      </c>
      <c r="AT1779" s="13">
        <f t="shared" si="474"/>
        <v>222154888.83</v>
      </c>
      <c r="AU1779" s="13">
        <f>AT1779-VLOOKUP(A1779,[1]选股结果!$A$2:$BJ$3005,48,FALSE)*0.08</f>
        <v>-47473312.69</v>
      </c>
      <c r="AV1779" s="13">
        <f t="shared" si="475"/>
        <v>2281445.78999999</v>
      </c>
    </row>
    <row r="1780" spans="1:48">
      <c r="A1780" s="4" t="s">
        <v>3604</v>
      </c>
      <c r="B1780" s="4" t="s">
        <v>3605</v>
      </c>
      <c r="C1780" s="5">
        <v>1699144424.31</v>
      </c>
      <c r="D1780" s="5">
        <v>0</v>
      </c>
      <c r="E1780" s="5">
        <v>0</v>
      </c>
      <c r="F1780" s="5">
        <v>0</v>
      </c>
      <c r="G1780" s="5">
        <v>903867139</v>
      </c>
      <c r="H1780" s="5">
        <v>73184091.19</v>
      </c>
      <c r="I1780" s="5">
        <v>0</v>
      </c>
      <c r="J1780" s="5">
        <v>0</v>
      </c>
      <c r="K1780" s="5">
        <v>0</v>
      </c>
      <c r="L1780" s="5">
        <v>0</v>
      </c>
      <c r="M1780" s="5">
        <v>0</v>
      </c>
      <c r="N1780" s="5">
        <v>0</v>
      </c>
      <c r="O1780" s="5">
        <v>2989992.23</v>
      </c>
      <c r="P1780" s="5">
        <v>13729327.48</v>
      </c>
      <c r="Q1780" s="5">
        <v>114349539.71</v>
      </c>
      <c r="R1780" s="5">
        <v>0</v>
      </c>
      <c r="S1780" s="5">
        <v>19802019.17</v>
      </c>
      <c r="T1780" s="5">
        <v>606663505.51</v>
      </c>
      <c r="U1780" s="5">
        <v>0</v>
      </c>
      <c r="V1780" s="5">
        <v>0</v>
      </c>
      <c r="W1780" s="5">
        <v>0</v>
      </c>
      <c r="X1780" s="5">
        <v>16213020.88</v>
      </c>
      <c r="Y1780" s="5">
        <v>0</v>
      </c>
      <c r="Z1780" s="5">
        <v>168562.31</v>
      </c>
      <c r="AA1780" s="5"/>
      <c r="AB1780" s="5">
        <v>1618452.72</v>
      </c>
      <c r="AC1780" s="5">
        <v>350489.43</v>
      </c>
      <c r="AD1780" s="5">
        <v>209057144.76</v>
      </c>
      <c r="AE1780" s="8">
        <f t="shared" si="476"/>
        <v>1699144424.31</v>
      </c>
      <c r="AF1780" s="8">
        <f t="shared" si="477"/>
        <v>1054738017.59</v>
      </c>
      <c r="AG1780" s="8">
        <f t="shared" si="478"/>
        <v>1235025453.66</v>
      </c>
      <c r="AH1780" s="8">
        <f t="shared" si="479"/>
        <v>1236293416.95</v>
      </c>
      <c r="AI1780" s="8">
        <f t="shared" si="480"/>
        <v>1027236272.19</v>
      </c>
      <c r="AJ1780" s="8">
        <f t="shared" si="464"/>
        <v>129800896.13</v>
      </c>
      <c r="AK1780" s="13">
        <f t="shared" si="465"/>
        <v>644406406.72</v>
      </c>
      <c r="AL1780" s="13">
        <f t="shared" si="466"/>
        <v>0</v>
      </c>
      <c r="AM1780" s="13">
        <f t="shared" si="467"/>
        <v>591887010.23</v>
      </c>
      <c r="AN1780" s="13">
        <f t="shared" si="468"/>
        <v>1236293416.95</v>
      </c>
      <c r="AO1780" s="13">
        <f t="shared" si="469"/>
        <v>795277285.31</v>
      </c>
      <c r="AP1780" s="13">
        <f t="shared" si="470"/>
        <v>737392517.08</v>
      </c>
      <c r="AQ1780" s="13">
        <f t="shared" si="471"/>
        <v>528335372.32</v>
      </c>
      <c r="AR1780" s="13">
        <f t="shared" si="472"/>
        <v>664208425.89</v>
      </c>
      <c r="AS1780" s="13">
        <f t="shared" si="473"/>
        <v>455151281.13</v>
      </c>
      <c r="AT1780" s="13">
        <f t="shared" si="474"/>
        <v>1027236272.19</v>
      </c>
      <c r="AU1780" s="13">
        <f>AT1780-VLOOKUP(A1780,[1]选股结果!$A$2:$BJ$3005,48,FALSE)*0.08</f>
        <v>766635492.2468</v>
      </c>
      <c r="AV1780" s="13">
        <f t="shared" si="475"/>
        <v>209057144.76</v>
      </c>
    </row>
    <row r="1781" spans="1:48">
      <c r="A1781" s="4" t="s">
        <v>3606</v>
      </c>
      <c r="B1781" s="4" t="s">
        <v>3607</v>
      </c>
      <c r="C1781" s="5">
        <v>1694679811.02</v>
      </c>
      <c r="D1781" s="5">
        <v>0</v>
      </c>
      <c r="E1781" s="5">
        <v>0</v>
      </c>
      <c r="F1781" s="5">
        <v>0</v>
      </c>
      <c r="G1781" s="5">
        <v>1138077716.24</v>
      </c>
      <c r="H1781" s="5">
        <v>95388978.5</v>
      </c>
      <c r="I1781" s="5">
        <v>0</v>
      </c>
      <c r="J1781" s="5">
        <v>0</v>
      </c>
      <c r="K1781" s="5">
        <v>0</v>
      </c>
      <c r="L1781" s="5">
        <v>0</v>
      </c>
      <c r="M1781" s="5">
        <v>0</v>
      </c>
      <c r="N1781" s="5">
        <v>0</v>
      </c>
      <c r="O1781" s="5">
        <v>24466421.16</v>
      </c>
      <c r="P1781" s="5">
        <v>43403516.27</v>
      </c>
      <c r="Q1781" s="5">
        <v>197437634.76</v>
      </c>
      <c r="R1781" s="5">
        <v>1098044.69</v>
      </c>
      <c r="S1781" s="5">
        <v>94504823.1</v>
      </c>
      <c r="T1781" s="5">
        <v>4691928.39</v>
      </c>
      <c r="U1781" s="5">
        <v>-333623.27</v>
      </c>
      <c r="V1781" s="5">
        <v>0</v>
      </c>
      <c r="W1781" s="5">
        <v>43195.9</v>
      </c>
      <c r="X1781" s="5">
        <v>9418332.31</v>
      </c>
      <c r="Y1781" s="5">
        <v>277085.55</v>
      </c>
      <c r="Z1781" s="5">
        <v>-664665.79</v>
      </c>
      <c r="AA1781" s="5"/>
      <c r="AB1781" s="5">
        <v>8544858.05</v>
      </c>
      <c r="AC1781" s="5">
        <v>3444439.95</v>
      </c>
      <c r="AD1781" s="5">
        <v>35979751.55</v>
      </c>
      <c r="AE1781" s="8">
        <f t="shared" si="476"/>
        <v>1694679811.02</v>
      </c>
      <c r="AF1781" s="8">
        <f t="shared" si="477"/>
        <v>1498988156.22</v>
      </c>
      <c r="AG1781" s="8">
        <f t="shared" si="478"/>
        <v>190066695.44</v>
      </c>
      <c r="AH1781" s="8">
        <f t="shared" si="479"/>
        <v>195167113.54</v>
      </c>
      <c r="AI1781" s="8">
        <f t="shared" si="480"/>
        <v>159187361.99</v>
      </c>
      <c r="AJ1781" s="8">
        <f t="shared" si="464"/>
        <v>260484239.64</v>
      </c>
      <c r="AK1781" s="13">
        <f t="shared" si="465"/>
        <v>195968740.35</v>
      </c>
      <c r="AL1781" s="13">
        <f t="shared" si="466"/>
        <v>-333623.27</v>
      </c>
      <c r="AM1781" s="13">
        <f t="shared" si="467"/>
        <v>86167.5600000005</v>
      </c>
      <c r="AN1781" s="13">
        <f t="shared" si="468"/>
        <v>195721284.64</v>
      </c>
      <c r="AO1781" s="13">
        <f t="shared" si="469"/>
        <v>556602094.78</v>
      </c>
      <c r="AP1781" s="13">
        <f t="shared" si="470"/>
        <v>385862541.95</v>
      </c>
      <c r="AQ1781" s="13">
        <f t="shared" si="471"/>
        <v>349882790.4</v>
      </c>
      <c r="AR1781" s="13">
        <f t="shared" si="472"/>
        <v>290473563.45</v>
      </c>
      <c r="AS1781" s="13">
        <f t="shared" si="473"/>
        <v>254493811.9</v>
      </c>
      <c r="AT1781" s="13">
        <f t="shared" si="474"/>
        <v>159741533.09</v>
      </c>
      <c r="AU1781" s="13">
        <f>AT1781-VLOOKUP(A1781,[1]选股结果!$A$2:$BJ$3005,48,FALSE)*0.08</f>
        <v>-167796283.8076</v>
      </c>
      <c r="AV1781" s="13">
        <f t="shared" si="475"/>
        <v>35979751.55</v>
      </c>
    </row>
    <row r="1782" spans="1:48">
      <c r="A1782" s="4" t="s">
        <v>3608</v>
      </c>
      <c r="B1782" s="4" t="s">
        <v>3609</v>
      </c>
      <c r="C1782" s="5">
        <v>1694276862.34</v>
      </c>
      <c r="D1782" s="5">
        <v>0</v>
      </c>
      <c r="E1782" s="5">
        <v>0</v>
      </c>
      <c r="F1782" s="5">
        <v>0</v>
      </c>
      <c r="G1782" s="5">
        <v>988051738.46</v>
      </c>
      <c r="H1782" s="5">
        <v>17507714.63</v>
      </c>
      <c r="I1782" s="5">
        <v>0</v>
      </c>
      <c r="J1782" s="5">
        <v>0</v>
      </c>
      <c r="K1782" s="5">
        <v>0</v>
      </c>
      <c r="L1782" s="5">
        <v>0</v>
      </c>
      <c r="M1782" s="5">
        <v>0</v>
      </c>
      <c r="N1782" s="5">
        <v>0</v>
      </c>
      <c r="O1782" s="5">
        <v>13887878.95</v>
      </c>
      <c r="P1782" s="5">
        <v>237179198.07</v>
      </c>
      <c r="Q1782" s="5">
        <v>99418376.91</v>
      </c>
      <c r="R1782" s="5">
        <v>59691621.74</v>
      </c>
      <c r="S1782" s="5">
        <v>21587428.55</v>
      </c>
      <c r="T1782" s="5">
        <v>4368092.08</v>
      </c>
      <c r="U1782" s="5">
        <v>3475053.88</v>
      </c>
      <c r="V1782" s="5">
        <v>0</v>
      </c>
      <c r="W1782" s="5">
        <v>0</v>
      </c>
      <c r="X1782" s="5">
        <v>17303394.23</v>
      </c>
      <c r="Y1782" s="5">
        <v>13503450.62</v>
      </c>
      <c r="Z1782" s="5">
        <v>895873.8</v>
      </c>
      <c r="AA1782" s="5"/>
      <c r="AB1782" s="5">
        <v>30818212.27</v>
      </c>
      <c r="AC1782" s="5">
        <v>3135469.87</v>
      </c>
      <c r="AD1782" s="5">
        <v>39218798.7</v>
      </c>
      <c r="AE1782" s="8">
        <f t="shared" si="476"/>
        <v>1694276862.34</v>
      </c>
      <c r="AF1782" s="8">
        <f t="shared" si="477"/>
        <v>1419816242.68</v>
      </c>
      <c r="AG1782" s="8">
        <f t="shared" si="478"/>
        <v>248917740.69</v>
      </c>
      <c r="AH1782" s="8">
        <f t="shared" si="479"/>
        <v>276600483.09</v>
      </c>
      <c r="AI1782" s="8">
        <f t="shared" si="480"/>
        <v>237381684.39</v>
      </c>
      <c r="AJ1782" s="8">
        <f t="shared" si="464"/>
        <v>336306162.15</v>
      </c>
      <c r="AK1782" s="13">
        <f t="shared" si="465"/>
        <v>287964070.28</v>
      </c>
      <c r="AL1782" s="13">
        <f t="shared" si="466"/>
        <v>3475053.88</v>
      </c>
      <c r="AM1782" s="13">
        <f t="shared" si="467"/>
        <v>12168260.17</v>
      </c>
      <c r="AN1782" s="13">
        <f t="shared" si="468"/>
        <v>303607384.33</v>
      </c>
      <c r="AO1782" s="13">
        <f t="shared" si="469"/>
        <v>706225123.88</v>
      </c>
      <c r="AP1782" s="13">
        <f t="shared" si="470"/>
        <v>327059213.46</v>
      </c>
      <c r="AQ1782" s="13">
        <f t="shared" si="471"/>
        <v>287840414.76</v>
      </c>
      <c r="AR1782" s="13">
        <f t="shared" si="472"/>
        <v>309551498.83</v>
      </c>
      <c r="AS1782" s="13">
        <f t="shared" si="473"/>
        <v>270332700.13</v>
      </c>
      <c r="AT1782" s="13">
        <f t="shared" si="474"/>
        <v>264388585.63</v>
      </c>
      <c r="AU1782" s="13">
        <f>AT1782-VLOOKUP(A1782,[1]选股结果!$A$2:$BJ$3005,48,FALSE)*0.08</f>
        <v>17648948.0684</v>
      </c>
      <c r="AV1782" s="13">
        <f t="shared" si="475"/>
        <v>39218798.7</v>
      </c>
    </row>
    <row r="1783" spans="1:48">
      <c r="A1783" s="4" t="s">
        <v>3610</v>
      </c>
      <c r="B1783" s="4" t="s">
        <v>3611</v>
      </c>
      <c r="C1783" s="5">
        <v>1694040213</v>
      </c>
      <c r="D1783" s="5">
        <v>0</v>
      </c>
      <c r="E1783" s="5">
        <v>0</v>
      </c>
      <c r="F1783" s="5">
        <v>0</v>
      </c>
      <c r="G1783" s="5">
        <v>1487661896.67</v>
      </c>
      <c r="H1783" s="5">
        <v>15269329.16</v>
      </c>
      <c r="I1783" s="5">
        <v>0</v>
      </c>
      <c r="J1783" s="5">
        <v>0</v>
      </c>
      <c r="K1783" s="5">
        <v>0</v>
      </c>
      <c r="L1783" s="5">
        <v>0</v>
      </c>
      <c r="M1783" s="5">
        <v>0</v>
      </c>
      <c r="N1783" s="5">
        <v>0</v>
      </c>
      <c r="O1783" s="5">
        <v>24207935.48</v>
      </c>
      <c r="P1783" s="5">
        <v>43148089.13</v>
      </c>
      <c r="Q1783" s="5">
        <v>85382695.14</v>
      </c>
      <c r="R1783" s="5">
        <v>0</v>
      </c>
      <c r="S1783" s="5">
        <v>951986.25</v>
      </c>
      <c r="T1783" s="5">
        <v>35968868.58</v>
      </c>
      <c r="U1783" s="5">
        <v>18042205.55</v>
      </c>
      <c r="V1783" s="5">
        <v>0</v>
      </c>
      <c r="W1783" s="5">
        <v>13770359.78</v>
      </c>
      <c r="X1783" s="5">
        <v>2243758.1</v>
      </c>
      <c r="Y1783" s="5">
        <v>0</v>
      </c>
      <c r="Z1783" s="5">
        <v>284251.24</v>
      </c>
      <c r="AA1783" s="5"/>
      <c r="AB1783" s="5">
        <v>892693.22</v>
      </c>
      <c r="AC1783" s="5">
        <v>446350</v>
      </c>
      <c r="AD1783" s="5">
        <v>10740301.43</v>
      </c>
      <c r="AE1783" s="8">
        <f t="shared" si="476"/>
        <v>1694040213</v>
      </c>
      <c r="AF1783" s="8">
        <f t="shared" si="477"/>
        <v>1641352602.67</v>
      </c>
      <c r="AG1783" s="8">
        <f t="shared" si="478"/>
        <v>100467331.83</v>
      </c>
      <c r="AH1783" s="8">
        <f t="shared" si="479"/>
        <v>100913675.05</v>
      </c>
      <c r="AI1783" s="8">
        <f t="shared" si="480"/>
        <v>90173373.62</v>
      </c>
      <c r="AJ1783" s="8">
        <f t="shared" si="464"/>
        <v>152292376.53</v>
      </c>
      <c r="AK1783" s="13">
        <f t="shared" si="465"/>
        <v>52687610.3299999</v>
      </c>
      <c r="AL1783" s="13">
        <f t="shared" si="466"/>
        <v>18042205.55</v>
      </c>
      <c r="AM1783" s="13">
        <f t="shared" si="467"/>
        <v>30183859.17</v>
      </c>
      <c r="AN1783" s="13">
        <f t="shared" si="468"/>
        <v>100913675.05</v>
      </c>
      <c r="AO1783" s="13">
        <f t="shared" si="469"/>
        <v>206378316.33</v>
      </c>
      <c r="AP1783" s="13">
        <f t="shared" si="470"/>
        <v>68908925.7399999</v>
      </c>
      <c r="AQ1783" s="13">
        <f t="shared" si="471"/>
        <v>58168624.3099999</v>
      </c>
      <c r="AR1783" s="13">
        <f t="shared" si="472"/>
        <v>53639596.5799999</v>
      </c>
      <c r="AS1783" s="13">
        <f t="shared" si="473"/>
        <v>42899295.1499999</v>
      </c>
      <c r="AT1783" s="13">
        <f t="shared" si="474"/>
        <v>90173373.6199999</v>
      </c>
      <c r="AU1783" s="13">
        <f>AT1783-VLOOKUP(A1783,[1]选股结果!$A$2:$BJ$3005,48,FALSE)*0.08</f>
        <v>-150280022.3536</v>
      </c>
      <c r="AV1783" s="13">
        <f t="shared" si="475"/>
        <v>10740301.43</v>
      </c>
    </row>
    <row r="1784" spans="1:48">
      <c r="A1784" s="4" t="s">
        <v>3612</v>
      </c>
      <c r="B1784" s="4" t="s">
        <v>3613</v>
      </c>
      <c r="C1784" s="5">
        <v>1693912427.73</v>
      </c>
      <c r="D1784" s="5">
        <v>0</v>
      </c>
      <c r="E1784" s="5">
        <v>0</v>
      </c>
      <c r="F1784" s="5">
        <v>0</v>
      </c>
      <c r="G1784" s="5">
        <v>967990691.45</v>
      </c>
      <c r="H1784" s="5">
        <v>12793363.33</v>
      </c>
      <c r="I1784" s="5">
        <v>0</v>
      </c>
      <c r="J1784" s="5">
        <v>0</v>
      </c>
      <c r="K1784" s="5">
        <v>0</v>
      </c>
      <c r="L1784" s="5">
        <v>0</v>
      </c>
      <c r="M1784" s="5">
        <v>0</v>
      </c>
      <c r="N1784" s="5">
        <v>0</v>
      </c>
      <c r="O1784" s="5">
        <v>9887158.12</v>
      </c>
      <c r="P1784" s="5">
        <v>531916772.93</v>
      </c>
      <c r="Q1784" s="5">
        <v>79585244.61</v>
      </c>
      <c r="R1784" s="5">
        <v>19671088.05</v>
      </c>
      <c r="S1784" s="5">
        <v>6891856.45</v>
      </c>
      <c r="T1784" s="5">
        <v>0</v>
      </c>
      <c r="U1784" s="5">
        <v>0</v>
      </c>
      <c r="V1784" s="5">
        <v>0</v>
      </c>
      <c r="W1784" s="5">
        <v>0</v>
      </c>
      <c r="X1784" s="5">
        <v>-4360571.98</v>
      </c>
      <c r="Y1784" s="5">
        <v>11704772.63</v>
      </c>
      <c r="Z1784" s="5">
        <v>0</v>
      </c>
      <c r="AA1784" s="5"/>
      <c r="AB1784" s="5">
        <v>1115921.26</v>
      </c>
      <c r="AC1784" s="5">
        <v>1509883.08</v>
      </c>
      <c r="AD1784" s="5">
        <v>15445737.59</v>
      </c>
      <c r="AE1784" s="8">
        <f t="shared" si="476"/>
        <v>1693912427.73</v>
      </c>
      <c r="AF1784" s="8">
        <f t="shared" si="477"/>
        <v>1615942811.61</v>
      </c>
      <c r="AG1784" s="8">
        <f t="shared" si="478"/>
        <v>70625415.4700001</v>
      </c>
      <c r="AH1784" s="8">
        <f t="shared" si="479"/>
        <v>70231453.6500001</v>
      </c>
      <c r="AI1784" s="8">
        <f t="shared" si="480"/>
        <v>54785716.0600001</v>
      </c>
      <c r="AJ1784" s="8">
        <f t="shared" si="464"/>
        <v>633487910.11</v>
      </c>
      <c r="AK1784" s="13">
        <f t="shared" si="465"/>
        <v>89674388.75</v>
      </c>
      <c r="AL1784" s="13">
        <f t="shared" si="466"/>
        <v>0</v>
      </c>
      <c r="AM1784" s="13">
        <f t="shared" si="467"/>
        <v>3966610.16</v>
      </c>
      <c r="AN1784" s="13">
        <f t="shared" si="468"/>
        <v>93640998.91</v>
      </c>
      <c r="AO1784" s="13">
        <f t="shared" si="469"/>
        <v>725921736.28</v>
      </c>
      <c r="AP1784" s="13">
        <f t="shared" si="470"/>
        <v>109359608.53</v>
      </c>
      <c r="AQ1784" s="13">
        <f t="shared" si="471"/>
        <v>93913870.94</v>
      </c>
      <c r="AR1784" s="13">
        <f t="shared" si="472"/>
        <v>96566245.2</v>
      </c>
      <c r="AS1784" s="13">
        <f t="shared" si="473"/>
        <v>81120507.61</v>
      </c>
      <c r="AT1784" s="13">
        <f t="shared" si="474"/>
        <v>78195261.32</v>
      </c>
      <c r="AU1784" s="13">
        <f>AT1784-VLOOKUP(A1784,[1]选股结果!$A$2:$BJ$3005,48,FALSE)*0.08</f>
        <v>-30006356.7728</v>
      </c>
      <c r="AV1784" s="13">
        <f t="shared" si="475"/>
        <v>15445737.59</v>
      </c>
    </row>
    <row r="1785" spans="1:48">
      <c r="A1785" s="4" t="s">
        <v>3614</v>
      </c>
      <c r="B1785" s="4" t="s">
        <v>3615</v>
      </c>
      <c r="C1785" s="5">
        <v>1687013288.37</v>
      </c>
      <c r="D1785" s="5">
        <v>0</v>
      </c>
      <c r="E1785" s="5">
        <v>0</v>
      </c>
      <c r="F1785" s="5">
        <v>0</v>
      </c>
      <c r="G1785" s="5">
        <v>1461709305.81</v>
      </c>
      <c r="H1785" s="5">
        <v>28128246.89</v>
      </c>
      <c r="I1785" s="5">
        <v>0</v>
      </c>
      <c r="J1785" s="5">
        <v>0</v>
      </c>
      <c r="K1785" s="5">
        <v>0</v>
      </c>
      <c r="L1785" s="5">
        <v>0</v>
      </c>
      <c r="M1785" s="5">
        <v>0</v>
      </c>
      <c r="N1785" s="5">
        <v>0</v>
      </c>
      <c r="O1785" s="5">
        <v>7961434.4</v>
      </c>
      <c r="P1785" s="5">
        <v>0</v>
      </c>
      <c r="Q1785" s="5">
        <v>55195662.69</v>
      </c>
      <c r="R1785" s="5">
        <v>0</v>
      </c>
      <c r="S1785" s="5">
        <v>28405150.23</v>
      </c>
      <c r="T1785" s="5">
        <v>-43703247.62</v>
      </c>
      <c r="U1785" s="5">
        <v>-44629126.59</v>
      </c>
      <c r="V1785" s="5">
        <v>0</v>
      </c>
      <c r="W1785" s="5">
        <v>0</v>
      </c>
      <c r="X1785" s="5">
        <v>-36870185.25</v>
      </c>
      <c r="Y1785" s="5">
        <v>15372415.18</v>
      </c>
      <c r="Z1785" s="5">
        <v>627346.64</v>
      </c>
      <c r="AA1785" s="5"/>
      <c r="AB1785" s="5">
        <v>171436.58</v>
      </c>
      <c r="AC1785" s="5">
        <v>180364.65</v>
      </c>
      <c r="AD1785" s="5">
        <v>41043276.52</v>
      </c>
      <c r="AE1785" s="8">
        <f t="shared" si="476"/>
        <v>1687013288.37</v>
      </c>
      <c r="AF1785" s="8">
        <f t="shared" si="477"/>
        <v>1553271553.13</v>
      </c>
      <c r="AG1785" s="8">
        <f t="shared" si="478"/>
        <v>112163604.33</v>
      </c>
      <c r="AH1785" s="8">
        <f t="shared" si="479"/>
        <v>112154676.26</v>
      </c>
      <c r="AI1785" s="8">
        <f t="shared" si="480"/>
        <v>71111399.74</v>
      </c>
      <c r="AJ1785" s="8">
        <f t="shared" si="464"/>
        <v>78538440.34</v>
      </c>
      <c r="AK1785" s="13">
        <f t="shared" si="465"/>
        <v>149114150.42</v>
      </c>
      <c r="AL1785" s="13">
        <f t="shared" si="466"/>
        <v>-44629126.59</v>
      </c>
      <c r="AM1785" s="13">
        <f t="shared" si="467"/>
        <v>38414482.79</v>
      </c>
      <c r="AN1785" s="13">
        <f t="shared" si="468"/>
        <v>142899506.62</v>
      </c>
      <c r="AO1785" s="13">
        <f t="shared" si="469"/>
        <v>225303982.56</v>
      </c>
      <c r="AP1785" s="13">
        <f t="shared" si="470"/>
        <v>205647547.54</v>
      </c>
      <c r="AQ1785" s="13">
        <f t="shared" si="471"/>
        <v>164604271.02</v>
      </c>
      <c r="AR1785" s="13">
        <f t="shared" si="472"/>
        <v>177519300.65</v>
      </c>
      <c r="AS1785" s="13">
        <f t="shared" si="473"/>
        <v>136476024.13</v>
      </c>
      <c r="AT1785" s="13">
        <f t="shared" si="474"/>
        <v>101856230.1</v>
      </c>
      <c r="AU1785" s="13">
        <f>AT1785-VLOOKUP(A1785,[1]选股结果!$A$2:$BJ$3005,48,FALSE)*0.08</f>
        <v>37196548.9048</v>
      </c>
      <c r="AV1785" s="13">
        <f t="shared" si="475"/>
        <v>41043276.52</v>
      </c>
    </row>
    <row r="1786" spans="1:48">
      <c r="A1786" s="4" t="s">
        <v>3616</v>
      </c>
      <c r="B1786" s="4" t="s">
        <v>3617</v>
      </c>
      <c r="C1786" s="5">
        <v>1686653227.75</v>
      </c>
      <c r="D1786" s="5">
        <v>0</v>
      </c>
      <c r="E1786" s="5">
        <v>0</v>
      </c>
      <c r="F1786" s="5">
        <v>0</v>
      </c>
      <c r="G1786" s="5">
        <v>1368387091.09</v>
      </c>
      <c r="H1786" s="5">
        <v>26940501.31</v>
      </c>
      <c r="I1786" s="5">
        <v>0</v>
      </c>
      <c r="J1786" s="5">
        <v>0</v>
      </c>
      <c r="K1786" s="5">
        <v>0</v>
      </c>
      <c r="L1786" s="5">
        <v>0</v>
      </c>
      <c r="M1786" s="5">
        <v>0</v>
      </c>
      <c r="N1786" s="5">
        <v>0</v>
      </c>
      <c r="O1786" s="5">
        <v>7982441.19</v>
      </c>
      <c r="P1786" s="5">
        <v>2608936.11</v>
      </c>
      <c r="Q1786" s="5">
        <v>126132188.5</v>
      </c>
      <c r="R1786" s="5">
        <v>50763532.14</v>
      </c>
      <c r="S1786" s="5">
        <v>29237227.78</v>
      </c>
      <c r="T1786" s="5">
        <v>-2481143.02</v>
      </c>
      <c r="U1786" s="5">
        <v>0</v>
      </c>
      <c r="V1786" s="5">
        <v>0</v>
      </c>
      <c r="W1786" s="5">
        <v>0</v>
      </c>
      <c r="X1786" s="5">
        <v>78752349.85</v>
      </c>
      <c r="Y1786" s="5">
        <v>-7183372</v>
      </c>
      <c r="Z1786" s="5">
        <v>0</v>
      </c>
      <c r="AA1786" s="5"/>
      <c r="AB1786" s="5">
        <v>136083.05</v>
      </c>
      <c r="AC1786" s="5">
        <v>556725.3</v>
      </c>
      <c r="AD1786" s="5">
        <v>2072376.22</v>
      </c>
      <c r="AE1786" s="8">
        <f t="shared" si="476"/>
        <v>1686653227.75</v>
      </c>
      <c r="AF1786" s="8">
        <f t="shared" si="477"/>
        <v>1585111416.81</v>
      </c>
      <c r="AG1786" s="8">
        <f t="shared" si="478"/>
        <v>27491690.0700001</v>
      </c>
      <c r="AH1786" s="8">
        <f t="shared" si="479"/>
        <v>27071047.8200001</v>
      </c>
      <c r="AI1786" s="8">
        <f t="shared" si="480"/>
        <v>24998671.6000001</v>
      </c>
      <c r="AJ1786" s="8">
        <f t="shared" si="464"/>
        <v>129960836.05</v>
      </c>
      <c r="AK1786" s="13">
        <f t="shared" si="465"/>
        <v>94358438.9400001</v>
      </c>
      <c r="AL1786" s="13">
        <f t="shared" si="466"/>
        <v>0</v>
      </c>
      <c r="AM1786" s="13">
        <f t="shared" si="467"/>
        <v>-81654135.12</v>
      </c>
      <c r="AN1786" s="13">
        <f t="shared" si="468"/>
        <v>12704303.8200001</v>
      </c>
      <c r="AO1786" s="13">
        <f t="shared" si="469"/>
        <v>318266136.66</v>
      </c>
      <c r="AP1786" s="13">
        <f t="shared" si="470"/>
        <v>150536168.03</v>
      </c>
      <c r="AQ1786" s="13">
        <f t="shared" si="471"/>
        <v>148463791.81</v>
      </c>
      <c r="AR1786" s="13">
        <f t="shared" si="472"/>
        <v>123595666.72</v>
      </c>
      <c r="AS1786" s="13">
        <f t="shared" si="473"/>
        <v>121523290.5</v>
      </c>
      <c r="AT1786" s="13">
        <f t="shared" si="474"/>
        <v>10631927.6000001</v>
      </c>
      <c r="AU1786" s="13">
        <f>AT1786-VLOOKUP(A1786,[1]选股结果!$A$2:$BJ$3005,48,FALSE)*0.08</f>
        <v>-169083651.012</v>
      </c>
      <c r="AV1786" s="13">
        <f t="shared" si="475"/>
        <v>2072376.22</v>
      </c>
    </row>
    <row r="1787" spans="1:48">
      <c r="A1787" s="4" t="s">
        <v>3618</v>
      </c>
      <c r="B1787" s="4" t="s">
        <v>3619</v>
      </c>
      <c r="C1787" s="5">
        <v>1685600356.05</v>
      </c>
      <c r="D1787" s="5">
        <v>0</v>
      </c>
      <c r="E1787" s="5">
        <v>0</v>
      </c>
      <c r="F1787" s="5">
        <v>0</v>
      </c>
      <c r="G1787" s="5">
        <v>527877489.56</v>
      </c>
      <c r="H1787" s="5">
        <v>315503104.58</v>
      </c>
      <c r="I1787" s="5">
        <v>0</v>
      </c>
      <c r="J1787" s="5">
        <v>0</v>
      </c>
      <c r="K1787" s="5">
        <v>0</v>
      </c>
      <c r="L1787" s="5">
        <v>0</v>
      </c>
      <c r="M1787" s="5">
        <v>0</v>
      </c>
      <c r="N1787" s="5">
        <v>0</v>
      </c>
      <c r="O1787" s="5">
        <v>176208071.5</v>
      </c>
      <c r="P1787" s="5">
        <v>12025373.51</v>
      </c>
      <c r="Q1787" s="5">
        <v>44423406.31</v>
      </c>
      <c r="R1787" s="5">
        <v>0</v>
      </c>
      <c r="S1787" s="5">
        <v>275693437.82</v>
      </c>
      <c r="T1787" s="5">
        <v>520180404.33</v>
      </c>
      <c r="U1787" s="5">
        <v>216210200.17</v>
      </c>
      <c r="V1787" s="5">
        <v>0</v>
      </c>
      <c r="W1787" s="5">
        <v>-91340387.57</v>
      </c>
      <c r="X1787" s="5">
        <v>-4504598.02</v>
      </c>
      <c r="Y1787" s="5">
        <v>0</v>
      </c>
      <c r="Z1787" s="5">
        <v>0</v>
      </c>
      <c r="AA1787" s="5"/>
      <c r="AB1787" s="5">
        <v>1191953.84</v>
      </c>
      <c r="AC1787" s="5">
        <v>17919335.13</v>
      </c>
      <c r="AD1787" s="5">
        <v>253271075.91</v>
      </c>
      <c r="AE1787" s="8">
        <f t="shared" si="476"/>
        <v>1685600356.05</v>
      </c>
      <c r="AF1787" s="8">
        <f t="shared" si="477"/>
        <v>1036227778.7</v>
      </c>
      <c r="AG1787" s="8">
        <f t="shared" si="478"/>
        <v>1082717192.13</v>
      </c>
      <c r="AH1787" s="8">
        <f t="shared" si="479"/>
        <v>1065989810.84</v>
      </c>
      <c r="AI1787" s="8">
        <f t="shared" si="480"/>
        <v>812718734.93</v>
      </c>
      <c r="AJ1787" s="8">
        <f t="shared" si="464"/>
        <v>249384232.61</v>
      </c>
      <c r="AK1787" s="13">
        <f t="shared" si="465"/>
        <v>649372577.35</v>
      </c>
      <c r="AL1787" s="13">
        <f t="shared" si="466"/>
        <v>216210200.17</v>
      </c>
      <c r="AM1787" s="13">
        <f t="shared" si="467"/>
        <v>200407033.32</v>
      </c>
      <c r="AN1787" s="13">
        <f t="shared" si="468"/>
        <v>1065989810.84</v>
      </c>
      <c r="AO1787" s="13">
        <f t="shared" si="469"/>
        <v>1157722866.49</v>
      </c>
      <c r="AP1787" s="13">
        <f t="shared" si="470"/>
        <v>1240569119.75</v>
      </c>
      <c r="AQ1787" s="13">
        <f t="shared" si="471"/>
        <v>987298043.84</v>
      </c>
      <c r="AR1787" s="13">
        <f t="shared" si="472"/>
        <v>925066015.17</v>
      </c>
      <c r="AS1787" s="13">
        <f t="shared" si="473"/>
        <v>671794939.26</v>
      </c>
      <c r="AT1787" s="13">
        <f t="shared" si="474"/>
        <v>812718734.93</v>
      </c>
      <c r="AU1787" s="13">
        <f>AT1787-VLOOKUP(A1787,[1]选股结果!$A$2:$BJ$3005,48,FALSE)*0.08</f>
        <v>-73014768.326</v>
      </c>
      <c r="AV1787" s="13">
        <f t="shared" si="475"/>
        <v>253271075.91</v>
      </c>
    </row>
    <row r="1788" spans="1:48">
      <c r="A1788" s="4" t="s">
        <v>3620</v>
      </c>
      <c r="B1788" s="4" t="s">
        <v>3621</v>
      </c>
      <c r="C1788" s="5">
        <v>1685157422.02</v>
      </c>
      <c r="D1788" s="5">
        <v>0</v>
      </c>
      <c r="E1788" s="5">
        <v>0</v>
      </c>
      <c r="F1788" s="5">
        <v>0</v>
      </c>
      <c r="G1788" s="5">
        <v>1131386680.9</v>
      </c>
      <c r="H1788" s="5">
        <v>4170544.72</v>
      </c>
      <c r="I1788" s="5">
        <v>0</v>
      </c>
      <c r="J1788" s="5">
        <v>0</v>
      </c>
      <c r="K1788" s="5">
        <v>0</v>
      </c>
      <c r="L1788" s="5">
        <v>0</v>
      </c>
      <c r="M1788" s="5">
        <v>0</v>
      </c>
      <c r="N1788" s="5">
        <v>0</v>
      </c>
      <c r="O1788" s="5">
        <v>8575697.41</v>
      </c>
      <c r="P1788" s="5">
        <v>373786336.98</v>
      </c>
      <c r="Q1788" s="5">
        <v>87856070.02</v>
      </c>
      <c r="R1788" s="5">
        <v>32650164.72</v>
      </c>
      <c r="S1788" s="5">
        <v>-3585701.95</v>
      </c>
      <c r="T1788" s="5">
        <v>150000</v>
      </c>
      <c r="U1788" s="5">
        <v>0</v>
      </c>
      <c r="V1788" s="5">
        <v>0</v>
      </c>
      <c r="W1788" s="5">
        <v>0</v>
      </c>
      <c r="X1788" s="5">
        <v>1805460.55</v>
      </c>
      <c r="Y1788" s="5">
        <v>2702.91</v>
      </c>
      <c r="Z1788" s="5">
        <v>-764336.54</v>
      </c>
      <c r="AA1788" s="5"/>
      <c r="AB1788" s="5">
        <v>433406.01</v>
      </c>
      <c r="AC1788" s="5">
        <v>3883240.64</v>
      </c>
      <c r="AD1788" s="5">
        <v>6933119.55</v>
      </c>
      <c r="AE1788" s="8">
        <f t="shared" si="476"/>
        <v>1685157422.02</v>
      </c>
      <c r="AF1788" s="8">
        <f t="shared" si="477"/>
        <v>1630669248.08</v>
      </c>
      <c r="AG1788" s="8">
        <f t="shared" si="478"/>
        <v>52065673.9399998</v>
      </c>
      <c r="AH1788" s="8">
        <f t="shared" si="479"/>
        <v>48615839.3099998</v>
      </c>
      <c r="AI1788" s="8">
        <f t="shared" si="480"/>
        <v>41682719.7599998</v>
      </c>
      <c r="AJ1788" s="8">
        <f t="shared" si="464"/>
        <v>473670641.95</v>
      </c>
      <c r="AK1788" s="13">
        <f t="shared" si="465"/>
        <v>54490876.8499999</v>
      </c>
      <c r="AL1788" s="13">
        <f t="shared" si="466"/>
        <v>0</v>
      </c>
      <c r="AM1788" s="13">
        <f t="shared" si="467"/>
        <v>-5869631.72</v>
      </c>
      <c r="AN1788" s="13">
        <f t="shared" si="468"/>
        <v>48621245.1299999</v>
      </c>
      <c r="AO1788" s="13">
        <f t="shared" si="469"/>
        <v>553770741.12</v>
      </c>
      <c r="AP1788" s="13">
        <f t="shared" si="470"/>
        <v>55075719.6199999</v>
      </c>
      <c r="AQ1788" s="13">
        <f t="shared" si="471"/>
        <v>48142600.0699999</v>
      </c>
      <c r="AR1788" s="13">
        <f t="shared" si="472"/>
        <v>50905174.8999999</v>
      </c>
      <c r="AS1788" s="13">
        <f t="shared" si="473"/>
        <v>43972055.3499999</v>
      </c>
      <c r="AT1788" s="13">
        <f t="shared" si="474"/>
        <v>41688125.5799999</v>
      </c>
      <c r="AU1788" s="13">
        <f>AT1788-VLOOKUP(A1788,[1]选股结果!$A$2:$BJ$3005,48,FALSE)*0.08</f>
        <v>-59041854.3736001</v>
      </c>
      <c r="AV1788" s="13">
        <f t="shared" si="475"/>
        <v>6933119.55</v>
      </c>
    </row>
    <row r="1789" spans="1:48">
      <c r="A1789" s="4" t="s">
        <v>3622</v>
      </c>
      <c r="B1789" s="4" t="s">
        <v>3623</v>
      </c>
      <c r="C1789" s="5">
        <v>1683998271.94</v>
      </c>
      <c r="D1789" s="5">
        <v>0</v>
      </c>
      <c r="E1789" s="5">
        <v>0</v>
      </c>
      <c r="F1789" s="5">
        <v>0</v>
      </c>
      <c r="G1789" s="5">
        <v>1278926529.17</v>
      </c>
      <c r="H1789" s="5">
        <v>4043639.73</v>
      </c>
      <c r="I1789" s="5">
        <v>0</v>
      </c>
      <c r="J1789" s="5">
        <v>0</v>
      </c>
      <c r="K1789" s="5">
        <v>0</v>
      </c>
      <c r="L1789" s="5">
        <v>0</v>
      </c>
      <c r="M1789" s="5">
        <v>0</v>
      </c>
      <c r="N1789" s="5">
        <v>0</v>
      </c>
      <c r="O1789" s="5">
        <v>13406537.73</v>
      </c>
      <c r="P1789" s="5">
        <v>57770018.95</v>
      </c>
      <c r="Q1789" s="5">
        <v>79633393.71</v>
      </c>
      <c r="R1789" s="5">
        <v>45580087.62</v>
      </c>
      <c r="S1789" s="5">
        <v>2577432.41</v>
      </c>
      <c r="T1789" s="5">
        <v>17664621.54</v>
      </c>
      <c r="U1789" s="5">
        <v>0</v>
      </c>
      <c r="V1789" s="5">
        <v>0</v>
      </c>
      <c r="W1789" s="5">
        <v>0</v>
      </c>
      <c r="X1789" s="5">
        <v>26912808.05</v>
      </c>
      <c r="Y1789" s="5">
        <v>21443721.57</v>
      </c>
      <c r="Z1789" s="5">
        <v>115019.7</v>
      </c>
      <c r="AA1789" s="5"/>
      <c r="AB1789" s="5">
        <v>2567847.33</v>
      </c>
      <c r="AC1789" s="5">
        <v>1421396.14</v>
      </c>
      <c r="AD1789" s="5">
        <v>44382214.3</v>
      </c>
      <c r="AE1789" s="8">
        <f t="shared" si="476"/>
        <v>1683998271.94</v>
      </c>
      <c r="AF1789" s="8">
        <f t="shared" si="477"/>
        <v>1477893999.59</v>
      </c>
      <c r="AG1789" s="8">
        <f t="shared" si="478"/>
        <v>175527383.97</v>
      </c>
      <c r="AH1789" s="8">
        <f t="shared" si="479"/>
        <v>176673835.16</v>
      </c>
      <c r="AI1789" s="8">
        <f t="shared" si="480"/>
        <v>132291620.86</v>
      </c>
      <c r="AJ1789" s="8">
        <f t="shared" si="464"/>
        <v>171107220.77</v>
      </c>
      <c r="AK1789" s="13">
        <f t="shared" si="465"/>
        <v>227547993.92</v>
      </c>
      <c r="AL1789" s="13">
        <f t="shared" si="466"/>
        <v>0</v>
      </c>
      <c r="AM1789" s="13">
        <f t="shared" si="467"/>
        <v>-7986715.62</v>
      </c>
      <c r="AN1789" s="13">
        <f t="shared" si="468"/>
        <v>219561278.3</v>
      </c>
      <c r="AO1789" s="13">
        <f t="shared" si="469"/>
        <v>405071742.77</v>
      </c>
      <c r="AP1789" s="13">
        <f t="shared" si="470"/>
        <v>234169066.06</v>
      </c>
      <c r="AQ1789" s="13">
        <f t="shared" si="471"/>
        <v>189786851.76</v>
      </c>
      <c r="AR1789" s="13">
        <f t="shared" si="472"/>
        <v>230125426.33</v>
      </c>
      <c r="AS1789" s="13">
        <f t="shared" si="473"/>
        <v>185743212.03</v>
      </c>
      <c r="AT1789" s="13">
        <f t="shared" si="474"/>
        <v>175179064</v>
      </c>
      <c r="AU1789" s="13">
        <f>AT1789-VLOOKUP(A1789,[1]选股结果!$A$2:$BJ$3005,48,FALSE)*0.08</f>
        <v>-53206081.4984</v>
      </c>
      <c r="AV1789" s="13">
        <f t="shared" si="475"/>
        <v>44382214.3</v>
      </c>
    </row>
    <row r="1790" spans="1:48">
      <c r="A1790" s="4" t="s">
        <v>3624</v>
      </c>
      <c r="B1790" s="4" t="s">
        <v>3625</v>
      </c>
      <c r="C1790" s="5">
        <v>1682966431.98</v>
      </c>
      <c r="D1790" s="5">
        <v>0</v>
      </c>
      <c r="E1790" s="5">
        <v>0</v>
      </c>
      <c r="F1790" s="5">
        <v>0</v>
      </c>
      <c r="G1790" s="5">
        <v>1471923263.52</v>
      </c>
      <c r="H1790" s="5">
        <v>5204573.76</v>
      </c>
      <c r="I1790" s="5">
        <v>0</v>
      </c>
      <c r="J1790" s="5">
        <v>0</v>
      </c>
      <c r="K1790" s="5">
        <v>0</v>
      </c>
      <c r="L1790" s="5">
        <v>0</v>
      </c>
      <c r="M1790" s="5">
        <v>0</v>
      </c>
      <c r="N1790" s="5">
        <v>0</v>
      </c>
      <c r="O1790" s="5">
        <v>2495830.93</v>
      </c>
      <c r="P1790" s="5">
        <v>20793546.35</v>
      </c>
      <c r="Q1790" s="5">
        <v>50159002.46</v>
      </c>
      <c r="R1790" s="5">
        <v>0</v>
      </c>
      <c r="S1790" s="5">
        <v>4414118.89</v>
      </c>
      <c r="T1790" s="5">
        <v>358504.95</v>
      </c>
      <c r="U1790" s="5">
        <v>3604112.84</v>
      </c>
      <c r="V1790" s="5">
        <v>0</v>
      </c>
      <c r="W1790" s="5">
        <v>-3534087.5</v>
      </c>
      <c r="X1790" s="5">
        <v>8801118.49</v>
      </c>
      <c r="Y1790" s="5">
        <v>4035565.92</v>
      </c>
      <c r="Z1790" s="5">
        <v>4181900.79</v>
      </c>
      <c r="AA1790" s="5"/>
      <c r="AB1790" s="5">
        <v>1160811.05</v>
      </c>
      <c r="AC1790" s="5">
        <v>68723.74</v>
      </c>
      <c r="AD1790" s="5">
        <v>16550990.12</v>
      </c>
      <c r="AE1790" s="8">
        <f t="shared" si="476"/>
        <v>1682966431.98</v>
      </c>
      <c r="AF1790" s="8">
        <f t="shared" si="477"/>
        <v>1549785762.15</v>
      </c>
      <c r="AG1790" s="8">
        <f t="shared" si="478"/>
        <v>121350303.66</v>
      </c>
      <c r="AH1790" s="8">
        <f t="shared" si="479"/>
        <v>122442390.97</v>
      </c>
      <c r="AI1790" s="8">
        <f t="shared" si="480"/>
        <v>105891400.85</v>
      </c>
      <c r="AJ1790" s="8">
        <f t="shared" si="464"/>
        <v>76391858.35</v>
      </c>
      <c r="AK1790" s="13">
        <f t="shared" si="465"/>
        <v>137216235.75</v>
      </c>
      <c r="AL1790" s="13">
        <f t="shared" si="466"/>
        <v>3604112.84</v>
      </c>
      <c r="AM1790" s="13">
        <f t="shared" si="467"/>
        <v>-10306825.78</v>
      </c>
      <c r="AN1790" s="13">
        <f t="shared" si="468"/>
        <v>130513522.81</v>
      </c>
      <c r="AO1790" s="13">
        <f t="shared" si="469"/>
        <v>211043168.46</v>
      </c>
      <c r="AP1790" s="13">
        <f t="shared" si="470"/>
        <v>146834928.4</v>
      </c>
      <c r="AQ1790" s="13">
        <f t="shared" si="471"/>
        <v>130283938.28</v>
      </c>
      <c r="AR1790" s="13">
        <f t="shared" si="472"/>
        <v>141630354.64</v>
      </c>
      <c r="AS1790" s="13">
        <f t="shared" si="473"/>
        <v>125079364.52</v>
      </c>
      <c r="AT1790" s="13">
        <f t="shared" si="474"/>
        <v>113962532.69</v>
      </c>
      <c r="AU1790" s="13">
        <f>AT1790-VLOOKUP(A1790,[1]选股结果!$A$2:$BJ$3005,48,FALSE)*0.08</f>
        <v>33892296.1844</v>
      </c>
      <c r="AV1790" s="13">
        <f t="shared" si="475"/>
        <v>16550990.12</v>
      </c>
    </row>
    <row r="1791" spans="1:48">
      <c r="A1791" s="4" t="s">
        <v>3626</v>
      </c>
      <c r="B1791" s="4" t="s">
        <v>3627</v>
      </c>
      <c r="C1791" s="5">
        <v>1682129680.92</v>
      </c>
      <c r="D1791" s="5">
        <v>0</v>
      </c>
      <c r="E1791" s="5">
        <v>0</v>
      </c>
      <c r="F1791" s="5">
        <v>0</v>
      </c>
      <c r="G1791" s="5">
        <v>1542686772.16</v>
      </c>
      <c r="H1791" s="5">
        <v>23578690.51</v>
      </c>
      <c r="I1791" s="5">
        <v>0</v>
      </c>
      <c r="J1791" s="5">
        <v>0</v>
      </c>
      <c r="K1791" s="5">
        <v>0</v>
      </c>
      <c r="L1791" s="5">
        <v>0</v>
      </c>
      <c r="M1791" s="5">
        <v>0</v>
      </c>
      <c r="N1791" s="5">
        <v>0</v>
      </c>
      <c r="O1791" s="5">
        <v>4553864.32</v>
      </c>
      <c r="P1791" s="5">
        <v>25924707.39</v>
      </c>
      <c r="Q1791" s="5">
        <v>83992563.53</v>
      </c>
      <c r="R1791" s="5">
        <v>56450715.8</v>
      </c>
      <c r="S1791" s="5">
        <v>22042165.25</v>
      </c>
      <c r="T1791" s="5">
        <v>800000</v>
      </c>
      <c r="U1791" s="5">
        <v>0</v>
      </c>
      <c r="V1791" s="5">
        <v>0</v>
      </c>
      <c r="W1791" s="5">
        <v>0</v>
      </c>
      <c r="X1791" s="5">
        <v>-8941108.74</v>
      </c>
      <c r="Y1791" s="5">
        <v>0</v>
      </c>
      <c r="Z1791" s="5">
        <v>830448.25</v>
      </c>
      <c r="AA1791" s="5"/>
      <c r="AB1791" s="5">
        <v>1387543.16</v>
      </c>
      <c r="AC1791" s="5">
        <v>4219723.75</v>
      </c>
      <c r="AD1791" s="5">
        <v>8034157.67</v>
      </c>
      <c r="AE1791" s="8">
        <f t="shared" si="476"/>
        <v>1682129680.92</v>
      </c>
      <c r="AF1791" s="8">
        <f t="shared" si="477"/>
        <v>1735650788.45</v>
      </c>
      <c r="AG1791" s="8">
        <f t="shared" si="478"/>
        <v>-42949550.54</v>
      </c>
      <c r="AH1791" s="8">
        <f t="shared" si="479"/>
        <v>-45781731.13</v>
      </c>
      <c r="AI1791" s="8">
        <f t="shared" si="480"/>
        <v>-53815888.8</v>
      </c>
      <c r="AJ1791" s="8">
        <f t="shared" si="464"/>
        <v>117303315.83</v>
      </c>
      <c r="AK1791" s="13">
        <f t="shared" si="465"/>
        <v>-53521107.53</v>
      </c>
      <c r="AL1791" s="13">
        <f t="shared" si="466"/>
        <v>0</v>
      </c>
      <c r="AM1791" s="13">
        <f t="shared" si="467"/>
        <v>7739376.4</v>
      </c>
      <c r="AN1791" s="13">
        <f t="shared" si="468"/>
        <v>-45781731.13</v>
      </c>
      <c r="AO1791" s="13">
        <f t="shared" si="469"/>
        <v>139442908.76</v>
      </c>
      <c r="AP1791" s="13">
        <f t="shared" si="470"/>
        <v>-7900251.77</v>
      </c>
      <c r="AQ1791" s="13">
        <f t="shared" si="471"/>
        <v>-15934409.44</v>
      </c>
      <c r="AR1791" s="13">
        <f t="shared" si="472"/>
        <v>-31478942.28</v>
      </c>
      <c r="AS1791" s="13">
        <f t="shared" si="473"/>
        <v>-39513099.95</v>
      </c>
      <c r="AT1791" s="13">
        <f t="shared" si="474"/>
        <v>-53815888.8</v>
      </c>
      <c r="AU1791" s="13">
        <f>AT1791-VLOOKUP(A1791,[1]选股结果!$A$2:$BJ$3005,48,FALSE)*0.08</f>
        <v>-237704262.8448</v>
      </c>
      <c r="AV1791" s="13">
        <f t="shared" si="475"/>
        <v>8034157.66999999</v>
      </c>
    </row>
    <row r="1792" spans="1:48">
      <c r="A1792" s="4" t="s">
        <v>3628</v>
      </c>
      <c r="B1792" s="4" t="s">
        <v>3629</v>
      </c>
      <c r="C1792" s="5">
        <v>1674043737.37</v>
      </c>
      <c r="D1792" s="5">
        <v>0</v>
      </c>
      <c r="E1792" s="5">
        <v>0</v>
      </c>
      <c r="F1792" s="5">
        <v>0</v>
      </c>
      <c r="G1792" s="5">
        <v>1478780151.38</v>
      </c>
      <c r="H1792" s="5">
        <v>13661075.64</v>
      </c>
      <c r="I1792" s="5">
        <v>0</v>
      </c>
      <c r="J1792" s="5">
        <v>0</v>
      </c>
      <c r="K1792" s="5">
        <v>0</v>
      </c>
      <c r="L1792" s="5">
        <v>0</v>
      </c>
      <c r="M1792" s="5">
        <v>0</v>
      </c>
      <c r="N1792" s="5">
        <v>0</v>
      </c>
      <c r="O1792" s="5">
        <v>4861439.95</v>
      </c>
      <c r="P1792" s="5">
        <v>33678548.81</v>
      </c>
      <c r="Q1792" s="5">
        <v>62625656.11</v>
      </c>
      <c r="R1792" s="5">
        <v>70660405.44</v>
      </c>
      <c r="S1792" s="5">
        <v>13032693.21</v>
      </c>
      <c r="T1792" s="5">
        <v>-571480.64</v>
      </c>
      <c r="U1792" s="5">
        <v>0</v>
      </c>
      <c r="V1792" s="5">
        <v>0</v>
      </c>
      <c r="W1792" s="5">
        <v>0</v>
      </c>
      <c r="X1792" s="5">
        <v>5113112.6</v>
      </c>
      <c r="Y1792" s="5">
        <v>2700164.61</v>
      </c>
      <c r="Z1792" s="5">
        <v>57199.56</v>
      </c>
      <c r="AA1792" s="5"/>
      <c r="AB1792" s="5">
        <v>192179.15</v>
      </c>
      <c r="AC1792" s="5">
        <v>732436.45</v>
      </c>
      <c r="AD1792" s="5">
        <v>1375320.06</v>
      </c>
      <c r="AE1792" s="8">
        <f t="shared" si="476"/>
        <v>1674043737.37</v>
      </c>
      <c r="AF1792" s="8">
        <f t="shared" si="477"/>
        <v>1663638894.9</v>
      </c>
      <c r="AG1792" s="8">
        <f t="shared" si="478"/>
        <v>2077284.17999979</v>
      </c>
      <c r="AH1792" s="8">
        <f t="shared" si="479"/>
        <v>1537026.87999979</v>
      </c>
      <c r="AI1792" s="8">
        <f t="shared" si="480"/>
        <v>161706.81999979</v>
      </c>
      <c r="AJ1792" s="8">
        <f t="shared" si="464"/>
        <v>104406066.78</v>
      </c>
      <c r="AK1792" s="13">
        <f t="shared" si="465"/>
        <v>13105007.0799998</v>
      </c>
      <c r="AL1792" s="13">
        <f t="shared" si="466"/>
        <v>0</v>
      </c>
      <c r="AM1792" s="13">
        <f t="shared" si="467"/>
        <v>-6167650.98</v>
      </c>
      <c r="AN1792" s="13">
        <f t="shared" si="468"/>
        <v>6937356.0999998</v>
      </c>
      <c r="AO1792" s="13">
        <f t="shared" si="469"/>
        <v>195263585.99</v>
      </c>
      <c r="AP1792" s="13">
        <f t="shared" si="470"/>
        <v>39798775.9299998</v>
      </c>
      <c r="AQ1792" s="13">
        <f t="shared" si="471"/>
        <v>38423455.8699998</v>
      </c>
      <c r="AR1792" s="13">
        <f t="shared" si="472"/>
        <v>26137700.2899998</v>
      </c>
      <c r="AS1792" s="13">
        <f t="shared" si="473"/>
        <v>24762380.2299998</v>
      </c>
      <c r="AT1792" s="13">
        <f t="shared" si="474"/>
        <v>5562036.0399998</v>
      </c>
      <c r="AU1792" s="13">
        <f>AT1792-VLOOKUP(A1792,[1]选股结果!$A$2:$BJ$3005,48,FALSE)*0.08</f>
        <v>-80147644.1664002</v>
      </c>
      <c r="AV1792" s="13">
        <f t="shared" si="475"/>
        <v>1375320.06</v>
      </c>
    </row>
    <row r="1793" spans="1:48">
      <c r="A1793" s="4" t="s">
        <v>3630</v>
      </c>
      <c r="B1793" s="4" t="s">
        <v>3631</v>
      </c>
      <c r="C1793" s="5">
        <v>1672763560.93</v>
      </c>
      <c r="D1793" s="5">
        <v>0</v>
      </c>
      <c r="E1793" s="5">
        <v>0</v>
      </c>
      <c r="F1793" s="5">
        <v>0</v>
      </c>
      <c r="G1793" s="5">
        <v>562580689.05</v>
      </c>
      <c r="H1793" s="5">
        <v>16064849.75</v>
      </c>
      <c r="I1793" s="5">
        <v>0</v>
      </c>
      <c r="J1793" s="5">
        <v>0</v>
      </c>
      <c r="K1793" s="5">
        <v>0</v>
      </c>
      <c r="L1793" s="5">
        <v>0</v>
      </c>
      <c r="M1793" s="5">
        <v>0</v>
      </c>
      <c r="N1793" s="5">
        <v>0</v>
      </c>
      <c r="O1793" s="5">
        <v>10612558.36</v>
      </c>
      <c r="P1793" s="5">
        <v>648628600.5</v>
      </c>
      <c r="Q1793" s="5">
        <v>134852011.44</v>
      </c>
      <c r="R1793" s="5">
        <v>41653104.04</v>
      </c>
      <c r="S1793" s="5">
        <v>-3698945.71</v>
      </c>
      <c r="T1793" s="5">
        <v>36250967.47</v>
      </c>
      <c r="U1793" s="5">
        <v>34924334.73</v>
      </c>
      <c r="V1793" s="5">
        <v>0</v>
      </c>
      <c r="W1793" s="5">
        <v>0</v>
      </c>
      <c r="X1793" s="5">
        <v>-2048887</v>
      </c>
      <c r="Y1793" s="5">
        <v>18217214.4</v>
      </c>
      <c r="Z1793" s="5">
        <v>396479</v>
      </c>
      <c r="AA1793" s="5"/>
      <c r="AB1793" s="5">
        <v>12535028.88</v>
      </c>
      <c r="AC1793" s="5">
        <v>856349.41</v>
      </c>
      <c r="AD1793" s="5">
        <v>53714826.71</v>
      </c>
      <c r="AE1793" s="8">
        <f t="shared" si="476"/>
        <v>1672763560.93</v>
      </c>
      <c r="AF1793" s="8">
        <f t="shared" si="477"/>
        <v>1394628017.68</v>
      </c>
      <c r="AG1793" s="8">
        <f t="shared" si="478"/>
        <v>298614662.32</v>
      </c>
      <c r="AH1793" s="8">
        <f t="shared" si="479"/>
        <v>310293341.79</v>
      </c>
      <c r="AI1793" s="8">
        <f t="shared" si="480"/>
        <v>256578515.08</v>
      </c>
      <c r="AJ1793" s="8">
        <f t="shared" si="464"/>
        <v>800631705.23</v>
      </c>
      <c r="AK1793" s="13">
        <f t="shared" si="465"/>
        <v>296352757.65</v>
      </c>
      <c r="AL1793" s="13">
        <f t="shared" si="466"/>
        <v>34924334.73</v>
      </c>
      <c r="AM1793" s="13">
        <f t="shared" si="467"/>
        <v>15450678.21</v>
      </c>
      <c r="AN1793" s="13">
        <f t="shared" si="468"/>
        <v>346727770.59</v>
      </c>
      <c r="AO1793" s="13">
        <f t="shared" si="469"/>
        <v>1110182871.88</v>
      </c>
      <c r="AP1793" s="13">
        <f t="shared" si="470"/>
        <v>308718661.69</v>
      </c>
      <c r="AQ1793" s="13">
        <f t="shared" si="471"/>
        <v>255003834.98</v>
      </c>
      <c r="AR1793" s="13">
        <f t="shared" si="472"/>
        <v>292653811.94</v>
      </c>
      <c r="AS1793" s="13">
        <f t="shared" si="473"/>
        <v>238938985.23</v>
      </c>
      <c r="AT1793" s="13">
        <f t="shared" si="474"/>
        <v>293012943.88</v>
      </c>
      <c r="AU1793" s="13">
        <f>AT1793-VLOOKUP(A1793,[1]选股结果!$A$2:$BJ$3005,48,FALSE)*0.08</f>
        <v>69129953.7799999</v>
      </c>
      <c r="AV1793" s="13">
        <f t="shared" si="475"/>
        <v>53714826.71</v>
      </c>
    </row>
    <row r="1794" spans="1:48">
      <c r="A1794" s="4" t="s">
        <v>3632</v>
      </c>
      <c r="B1794" s="4" t="s">
        <v>3633</v>
      </c>
      <c r="C1794" s="5">
        <v>1672288457.42</v>
      </c>
      <c r="D1794" s="5">
        <v>0</v>
      </c>
      <c r="E1794" s="5">
        <v>0</v>
      </c>
      <c r="F1794" s="5">
        <v>0</v>
      </c>
      <c r="G1794" s="5">
        <v>1379262086.65</v>
      </c>
      <c r="H1794" s="5">
        <v>6633474.73</v>
      </c>
      <c r="I1794" s="5">
        <v>0</v>
      </c>
      <c r="J1794" s="5">
        <v>0</v>
      </c>
      <c r="K1794" s="5">
        <v>0</v>
      </c>
      <c r="L1794" s="5">
        <v>0</v>
      </c>
      <c r="M1794" s="5">
        <v>0</v>
      </c>
      <c r="N1794" s="5">
        <v>0</v>
      </c>
      <c r="O1794" s="5">
        <v>8269997.28</v>
      </c>
      <c r="P1794" s="5">
        <v>29460382.12</v>
      </c>
      <c r="Q1794" s="5">
        <v>79307075.5</v>
      </c>
      <c r="R1794" s="5">
        <v>72845148.6</v>
      </c>
      <c r="S1794" s="5">
        <v>-1683248.36</v>
      </c>
      <c r="T1794" s="5">
        <v>14814120.81</v>
      </c>
      <c r="U1794" s="5">
        <v>-1136505.95</v>
      </c>
      <c r="V1794" s="5">
        <v>0</v>
      </c>
      <c r="W1794" s="5">
        <v>1670362.39</v>
      </c>
      <c r="X1794" s="5">
        <v>3185779.89</v>
      </c>
      <c r="Y1794" s="5">
        <v>29586926.6</v>
      </c>
      <c r="Z1794" s="5">
        <v>-2055.96</v>
      </c>
      <c r="AA1794" s="5"/>
      <c r="AB1794" s="5">
        <v>20541381.97</v>
      </c>
      <c r="AC1794" s="5">
        <v>573557.64</v>
      </c>
      <c r="AD1794" s="5">
        <v>10115121.63</v>
      </c>
      <c r="AE1794" s="8">
        <f t="shared" si="476"/>
        <v>1672288457.42</v>
      </c>
      <c r="AF1794" s="8">
        <f t="shared" si="477"/>
        <v>1567461441.79</v>
      </c>
      <c r="AG1794" s="8">
        <f t="shared" si="478"/>
        <v>88536736.3800001</v>
      </c>
      <c r="AH1794" s="8">
        <f t="shared" si="479"/>
        <v>108504560.71</v>
      </c>
      <c r="AI1794" s="8">
        <f t="shared" si="480"/>
        <v>98389439.0800001</v>
      </c>
      <c r="AJ1794" s="8">
        <f t="shared" si="464"/>
        <v>126656557.17</v>
      </c>
      <c r="AK1794" s="13">
        <f t="shared" si="465"/>
        <v>134413942.23</v>
      </c>
      <c r="AL1794" s="13">
        <f t="shared" si="466"/>
        <v>-1136505.95</v>
      </c>
      <c r="AM1794" s="13">
        <f t="shared" si="467"/>
        <v>34400977.63</v>
      </c>
      <c r="AN1794" s="13">
        <f t="shared" si="468"/>
        <v>167678413.91</v>
      </c>
      <c r="AO1794" s="13">
        <f t="shared" si="469"/>
        <v>293026370.77</v>
      </c>
      <c r="AP1794" s="13">
        <f t="shared" si="470"/>
        <v>139364168.6</v>
      </c>
      <c r="AQ1794" s="13">
        <f t="shared" si="471"/>
        <v>129249046.97</v>
      </c>
      <c r="AR1794" s="13">
        <f t="shared" si="472"/>
        <v>132730693.87</v>
      </c>
      <c r="AS1794" s="13">
        <f t="shared" si="473"/>
        <v>122615572.24</v>
      </c>
      <c r="AT1794" s="13">
        <f t="shared" si="474"/>
        <v>157563292.28</v>
      </c>
      <c r="AU1794" s="13">
        <f>AT1794-VLOOKUP(A1794,[1]选股结果!$A$2:$BJ$3005,48,FALSE)*0.08</f>
        <v>-68622194.2735999</v>
      </c>
      <c r="AV1794" s="13">
        <f t="shared" si="475"/>
        <v>10115121.6299999</v>
      </c>
    </row>
    <row r="1795" spans="1:48">
      <c r="A1795" s="4" t="s">
        <v>3634</v>
      </c>
      <c r="B1795" s="4" t="s">
        <v>3635</v>
      </c>
      <c r="C1795" s="5">
        <v>1671447981.76</v>
      </c>
      <c r="D1795" s="5">
        <v>0</v>
      </c>
      <c r="E1795" s="5">
        <v>0</v>
      </c>
      <c r="F1795" s="5">
        <v>0</v>
      </c>
      <c r="G1795" s="5">
        <v>1345012159.36</v>
      </c>
      <c r="H1795" s="5">
        <v>55640699.56</v>
      </c>
      <c r="I1795" s="5">
        <v>0</v>
      </c>
      <c r="J1795" s="5">
        <v>0</v>
      </c>
      <c r="K1795" s="5">
        <v>0</v>
      </c>
      <c r="L1795" s="5">
        <v>0</v>
      </c>
      <c r="M1795" s="5">
        <v>0</v>
      </c>
      <c r="N1795" s="5">
        <v>0</v>
      </c>
      <c r="O1795" s="5">
        <v>4460113.07</v>
      </c>
      <c r="P1795" s="5">
        <v>139837917.48</v>
      </c>
      <c r="Q1795" s="5">
        <v>190789872.9</v>
      </c>
      <c r="R1795" s="5">
        <v>40279244.06</v>
      </c>
      <c r="S1795" s="5">
        <v>57669827.15</v>
      </c>
      <c r="T1795" s="5">
        <v>27793299.75</v>
      </c>
      <c r="U1795" s="5">
        <v>0</v>
      </c>
      <c r="V1795" s="5">
        <v>0</v>
      </c>
      <c r="W1795" s="5">
        <v>0</v>
      </c>
      <c r="X1795" s="5">
        <v>7370137.26</v>
      </c>
      <c r="Y1795" s="5">
        <v>59063619.8</v>
      </c>
      <c r="Z1795" s="5">
        <v>696870.08</v>
      </c>
      <c r="AA1795" s="5"/>
      <c r="AB1795" s="5">
        <v>1736518.66</v>
      </c>
      <c r="AC1795" s="5">
        <v>11864079.71</v>
      </c>
      <c r="AD1795" s="5">
        <v>6588942.32</v>
      </c>
      <c r="AE1795" s="8">
        <f t="shared" si="476"/>
        <v>1671447981.76</v>
      </c>
      <c r="AF1795" s="8">
        <f t="shared" si="477"/>
        <v>1778049134.02</v>
      </c>
      <c r="AG1795" s="8">
        <f t="shared" si="478"/>
        <v>-144544739.49</v>
      </c>
      <c r="AH1795" s="8">
        <f t="shared" si="479"/>
        <v>-154672300.54</v>
      </c>
      <c r="AI1795" s="8">
        <f t="shared" si="480"/>
        <v>-161261242.86</v>
      </c>
      <c r="AJ1795" s="8">
        <f t="shared" ref="AJ1795:AJ1858" si="481">O1795+P1795+Q1795+Y1795-AB1795+AC1795</f>
        <v>404279084.3</v>
      </c>
      <c r="AK1795" s="13">
        <f t="shared" ref="AK1795:AK1858" si="482">C1795-G1795-O1795-P1795-Q1795-R1795+Y1795-S1795</f>
        <v>-47537532.4599999</v>
      </c>
      <c r="AL1795" s="13">
        <f t="shared" ref="AL1795:AL1858" si="483">U1795</f>
        <v>0</v>
      </c>
      <c r="AM1795" s="13">
        <f t="shared" ref="AM1795:AM1858" si="484">T1795-U1795+V1795+W1795-X1795+Z1795+AA1795-AC1795+AB1795</f>
        <v>10992471.52</v>
      </c>
      <c r="AN1795" s="13">
        <f t="shared" ref="AN1795:AN1858" si="485">AK1795+AL1795+AM1795</f>
        <v>-36545060.9399999</v>
      </c>
      <c r="AO1795" s="13">
        <f t="shared" ref="AO1795:AO1858" si="486">C1795-G1795</f>
        <v>326435822.4</v>
      </c>
      <c r="AP1795" s="13">
        <f t="shared" ref="AP1795:AP1858" si="487">AK1795+S1795+H1795</f>
        <v>65772994.2500001</v>
      </c>
      <c r="AQ1795" s="13">
        <f t="shared" ref="AQ1795:AQ1858" si="488">AP1795-AV1795</f>
        <v>59184051.9300001</v>
      </c>
      <c r="AR1795" s="13">
        <f t="shared" ref="AR1795:AR1858" si="489">AP1795-H1795</f>
        <v>10132294.6900001</v>
      </c>
      <c r="AS1795" s="13">
        <f t="shared" ref="AS1795:AS1858" si="490">AP1795-H1795-AV1795</f>
        <v>3543352.37000008</v>
      </c>
      <c r="AT1795" s="13">
        <f t="shared" ref="AT1795:AT1858" si="491">AK1795-AV1795+AL1795+AM1795</f>
        <v>-43134003.2599999</v>
      </c>
      <c r="AU1795" s="13">
        <f>AT1795-VLOOKUP(A1795,[1]选股结果!$A$2:$BJ$3005,48,FALSE)*0.08</f>
        <v>-534431441.072</v>
      </c>
      <c r="AV1795" s="13">
        <f t="shared" ref="AV1795:AV1858" si="492">AH1795-AI1795</f>
        <v>6588942.32000002</v>
      </c>
    </row>
    <row r="1796" spans="1:48">
      <c r="A1796" s="4" t="s">
        <v>3636</v>
      </c>
      <c r="B1796" s="4" t="s">
        <v>3637</v>
      </c>
      <c r="C1796" s="5">
        <v>1671227550.86</v>
      </c>
      <c r="D1796" s="5">
        <v>0</v>
      </c>
      <c r="E1796" s="5">
        <v>0</v>
      </c>
      <c r="F1796" s="5">
        <v>0</v>
      </c>
      <c r="G1796" s="5">
        <v>1144937380.19</v>
      </c>
      <c r="H1796" s="5">
        <v>19997260.59</v>
      </c>
      <c r="I1796" s="5">
        <v>0</v>
      </c>
      <c r="J1796" s="5">
        <v>0</v>
      </c>
      <c r="K1796" s="5">
        <v>0</v>
      </c>
      <c r="L1796" s="5">
        <v>0</v>
      </c>
      <c r="M1796" s="5">
        <v>0</v>
      </c>
      <c r="N1796" s="5">
        <v>0</v>
      </c>
      <c r="O1796" s="5">
        <v>33919205.48</v>
      </c>
      <c r="P1796" s="5">
        <v>84866853.94</v>
      </c>
      <c r="Q1796" s="5">
        <v>109532530.61</v>
      </c>
      <c r="R1796" s="5">
        <v>25444879.41</v>
      </c>
      <c r="S1796" s="5">
        <v>20309040.47</v>
      </c>
      <c r="T1796" s="5">
        <v>11259836.5</v>
      </c>
      <c r="U1796" s="5">
        <v>3450716.45</v>
      </c>
      <c r="V1796" s="5">
        <v>0</v>
      </c>
      <c r="W1796" s="5">
        <v>-190200</v>
      </c>
      <c r="X1796" s="5">
        <v>4784139.49</v>
      </c>
      <c r="Y1796" s="5">
        <v>0</v>
      </c>
      <c r="Z1796" s="5">
        <v>122668.3</v>
      </c>
      <c r="AA1796" s="5"/>
      <c r="AB1796" s="5">
        <v>702330.9</v>
      </c>
      <c r="AC1796" s="5">
        <v>1622117.02</v>
      </c>
      <c r="AD1796" s="5">
        <v>42641923.74</v>
      </c>
      <c r="AE1796" s="8">
        <f t="shared" si="476"/>
        <v>1671227550.86</v>
      </c>
      <c r="AF1796" s="8">
        <f t="shared" si="477"/>
        <v>1419009890.1</v>
      </c>
      <c r="AG1796" s="8">
        <f t="shared" si="478"/>
        <v>258625826.07</v>
      </c>
      <c r="AH1796" s="8">
        <f t="shared" si="479"/>
        <v>257706039.95</v>
      </c>
      <c r="AI1796" s="8">
        <f t="shared" si="480"/>
        <v>215064116.21</v>
      </c>
      <c r="AJ1796" s="8">
        <f t="shared" si="481"/>
        <v>229238376.15</v>
      </c>
      <c r="AK1796" s="13">
        <f t="shared" si="482"/>
        <v>252217660.76</v>
      </c>
      <c r="AL1796" s="13">
        <f t="shared" si="483"/>
        <v>3450716.45</v>
      </c>
      <c r="AM1796" s="13">
        <f t="shared" si="484"/>
        <v>2037662.74</v>
      </c>
      <c r="AN1796" s="13">
        <f t="shared" si="485"/>
        <v>257706039.95</v>
      </c>
      <c r="AO1796" s="13">
        <f t="shared" si="486"/>
        <v>526290170.67</v>
      </c>
      <c r="AP1796" s="13">
        <f t="shared" si="487"/>
        <v>292523961.82</v>
      </c>
      <c r="AQ1796" s="13">
        <f t="shared" si="488"/>
        <v>249882038.08</v>
      </c>
      <c r="AR1796" s="13">
        <f t="shared" si="489"/>
        <v>272526701.23</v>
      </c>
      <c r="AS1796" s="13">
        <f t="shared" si="490"/>
        <v>229884777.49</v>
      </c>
      <c r="AT1796" s="13">
        <f t="shared" si="491"/>
        <v>215064116.21</v>
      </c>
      <c r="AU1796" s="13">
        <f>AT1796-VLOOKUP(A1796,[1]选股结果!$A$2:$BJ$3005,48,FALSE)*0.08</f>
        <v>-55216069.7524</v>
      </c>
      <c r="AV1796" s="13">
        <f t="shared" si="492"/>
        <v>42641923.74</v>
      </c>
    </row>
    <row r="1797" spans="1:48">
      <c r="A1797" s="4" t="s">
        <v>3638</v>
      </c>
      <c r="B1797" s="4" t="s">
        <v>3639</v>
      </c>
      <c r="C1797" s="5">
        <v>1670404251.61</v>
      </c>
      <c r="D1797" s="5">
        <v>0</v>
      </c>
      <c r="E1797" s="5">
        <v>0</v>
      </c>
      <c r="F1797" s="5">
        <v>0</v>
      </c>
      <c r="G1797" s="5">
        <v>1255338327.3</v>
      </c>
      <c r="H1797" s="5">
        <v>3767604.19</v>
      </c>
      <c r="I1797" s="5">
        <v>0</v>
      </c>
      <c r="J1797" s="5">
        <v>0</v>
      </c>
      <c r="K1797" s="5">
        <v>0</v>
      </c>
      <c r="L1797" s="5">
        <v>0</v>
      </c>
      <c r="M1797" s="5">
        <v>0</v>
      </c>
      <c r="N1797" s="5">
        <v>0</v>
      </c>
      <c r="O1797" s="5">
        <v>14548371.9</v>
      </c>
      <c r="P1797" s="5">
        <v>27868017.29</v>
      </c>
      <c r="Q1797" s="5">
        <v>164852728.42</v>
      </c>
      <c r="R1797" s="5">
        <v>79051729.46</v>
      </c>
      <c r="S1797" s="5">
        <v>-507258.93</v>
      </c>
      <c r="T1797" s="5">
        <v>-3758473.61</v>
      </c>
      <c r="U1797" s="5">
        <v>-2027762.74</v>
      </c>
      <c r="V1797" s="5">
        <v>0</v>
      </c>
      <c r="W1797" s="5">
        <v>0</v>
      </c>
      <c r="X1797" s="5">
        <v>13280023.98</v>
      </c>
      <c r="Y1797" s="5">
        <v>8570946.37</v>
      </c>
      <c r="Z1797" s="5">
        <v>242003.3</v>
      </c>
      <c r="AA1797" s="5"/>
      <c r="AB1797" s="5">
        <v>2087857.66</v>
      </c>
      <c r="AC1797" s="5">
        <v>5424049.27</v>
      </c>
      <c r="AD1797" s="5">
        <v>16470260.12</v>
      </c>
      <c r="AE1797" s="8">
        <f t="shared" si="476"/>
        <v>1670404251.61</v>
      </c>
      <c r="AF1797" s="8">
        <f t="shared" si="477"/>
        <v>1541151915.44</v>
      </c>
      <c r="AG1797" s="8">
        <f t="shared" si="478"/>
        <v>103884895.51</v>
      </c>
      <c r="AH1797" s="8">
        <f t="shared" si="479"/>
        <v>100548703.9</v>
      </c>
      <c r="AI1797" s="8">
        <f t="shared" si="480"/>
        <v>84078443.78</v>
      </c>
      <c r="AJ1797" s="8">
        <f t="shared" si="481"/>
        <v>219176255.59</v>
      </c>
      <c r="AK1797" s="13">
        <f t="shared" si="482"/>
        <v>137823282.54</v>
      </c>
      <c r="AL1797" s="13">
        <f t="shared" si="483"/>
        <v>-2027762.74</v>
      </c>
      <c r="AM1797" s="13">
        <f t="shared" si="484"/>
        <v>-18104923.16</v>
      </c>
      <c r="AN1797" s="13">
        <f t="shared" si="485"/>
        <v>117690596.64</v>
      </c>
      <c r="AO1797" s="13">
        <f t="shared" si="486"/>
        <v>415065924.31</v>
      </c>
      <c r="AP1797" s="13">
        <f t="shared" si="487"/>
        <v>141083627.8</v>
      </c>
      <c r="AQ1797" s="13">
        <f t="shared" si="488"/>
        <v>124613367.68</v>
      </c>
      <c r="AR1797" s="13">
        <f t="shared" si="489"/>
        <v>137316023.61</v>
      </c>
      <c r="AS1797" s="13">
        <f t="shared" si="490"/>
        <v>120845763.49</v>
      </c>
      <c r="AT1797" s="13">
        <f t="shared" si="491"/>
        <v>101220336.52</v>
      </c>
      <c r="AU1797" s="13">
        <f>AT1797-VLOOKUP(A1797,[1]选股结果!$A$2:$BJ$3005,48,FALSE)*0.08</f>
        <v>-432486349.9088</v>
      </c>
      <c r="AV1797" s="13">
        <f t="shared" si="492"/>
        <v>16470260.12</v>
      </c>
    </row>
    <row r="1798" spans="1:48">
      <c r="A1798" s="4" t="s">
        <v>3640</v>
      </c>
      <c r="B1798" s="4" t="s">
        <v>3641</v>
      </c>
      <c r="C1798" s="5">
        <v>1666474884.05</v>
      </c>
      <c r="D1798" s="5">
        <v>0</v>
      </c>
      <c r="E1798" s="5">
        <v>0</v>
      </c>
      <c r="F1798" s="5">
        <v>0</v>
      </c>
      <c r="G1798" s="5">
        <v>1132835628.4</v>
      </c>
      <c r="H1798" s="5">
        <v>340574.2</v>
      </c>
      <c r="I1798" s="5">
        <v>0</v>
      </c>
      <c r="J1798" s="5">
        <v>0</v>
      </c>
      <c r="K1798" s="5">
        <v>0</v>
      </c>
      <c r="L1798" s="5">
        <v>0</v>
      </c>
      <c r="M1798" s="5">
        <v>0</v>
      </c>
      <c r="N1798" s="5">
        <v>0</v>
      </c>
      <c r="O1798" s="5">
        <v>11362447.27</v>
      </c>
      <c r="P1798" s="5">
        <v>131015128.05</v>
      </c>
      <c r="Q1798" s="5">
        <v>52640271.02</v>
      </c>
      <c r="R1798" s="5">
        <v>92240425.85</v>
      </c>
      <c r="S1798" s="5">
        <v>1343009.94</v>
      </c>
      <c r="T1798" s="5">
        <v>15875909.62</v>
      </c>
      <c r="U1798" s="5">
        <v>-295650.08</v>
      </c>
      <c r="V1798" s="5">
        <v>0</v>
      </c>
      <c r="W1798" s="5">
        <v>5736745.83</v>
      </c>
      <c r="X1798" s="5">
        <v>2127667.89</v>
      </c>
      <c r="Y1798" s="5">
        <v>10952228.09</v>
      </c>
      <c r="Z1798" s="5">
        <v>60356161.46</v>
      </c>
      <c r="AA1798" s="5"/>
      <c r="AB1798" s="5">
        <v>107897.1</v>
      </c>
      <c r="AC1798" s="5">
        <v>767628.11</v>
      </c>
      <c r="AD1798" s="5">
        <v>52341617.85</v>
      </c>
      <c r="AE1798" s="8">
        <f t="shared" si="476"/>
        <v>1666474884.05</v>
      </c>
      <c r="AF1798" s="8">
        <f t="shared" si="477"/>
        <v>1421436910.53</v>
      </c>
      <c r="AG1798" s="8">
        <f t="shared" si="478"/>
        <v>313926894.45</v>
      </c>
      <c r="AH1798" s="8">
        <f t="shared" si="479"/>
        <v>313267163.44</v>
      </c>
      <c r="AI1798" s="8">
        <f t="shared" si="480"/>
        <v>260925545.59</v>
      </c>
      <c r="AJ1798" s="8">
        <f t="shared" si="481"/>
        <v>206629805.44</v>
      </c>
      <c r="AK1798" s="13">
        <f t="shared" si="482"/>
        <v>255990201.61</v>
      </c>
      <c r="AL1798" s="13">
        <f t="shared" si="483"/>
        <v>-295650.08</v>
      </c>
      <c r="AM1798" s="13">
        <f t="shared" si="484"/>
        <v>79477068.09</v>
      </c>
      <c r="AN1798" s="13">
        <f t="shared" si="485"/>
        <v>335171619.62</v>
      </c>
      <c r="AO1798" s="13">
        <f t="shared" si="486"/>
        <v>533639255.65</v>
      </c>
      <c r="AP1798" s="13">
        <f t="shared" si="487"/>
        <v>257673785.75</v>
      </c>
      <c r="AQ1798" s="13">
        <f t="shared" si="488"/>
        <v>205332167.9</v>
      </c>
      <c r="AR1798" s="13">
        <f t="shared" si="489"/>
        <v>257333211.55</v>
      </c>
      <c r="AS1798" s="13">
        <f t="shared" si="490"/>
        <v>204991593.7</v>
      </c>
      <c r="AT1798" s="13">
        <f t="shared" si="491"/>
        <v>282830001.77</v>
      </c>
      <c r="AU1798" s="13">
        <f>AT1798-VLOOKUP(A1798,[1]选股结果!$A$2:$BJ$3005,48,FALSE)*0.08</f>
        <v>111466210.8156</v>
      </c>
      <c r="AV1798" s="13">
        <f t="shared" si="492"/>
        <v>52341617.85</v>
      </c>
    </row>
    <row r="1799" spans="1:48">
      <c r="A1799" s="4" t="s">
        <v>3642</v>
      </c>
      <c r="B1799" s="4" t="s">
        <v>3643</v>
      </c>
      <c r="C1799" s="5">
        <v>1665815739.94</v>
      </c>
      <c r="D1799" s="5">
        <v>0</v>
      </c>
      <c r="E1799" s="5">
        <v>0</v>
      </c>
      <c r="F1799" s="5">
        <v>0</v>
      </c>
      <c r="G1799" s="5">
        <v>1153090296.83</v>
      </c>
      <c r="H1799" s="5">
        <v>268776.9</v>
      </c>
      <c r="I1799" s="5">
        <v>0</v>
      </c>
      <c r="J1799" s="5">
        <v>0</v>
      </c>
      <c r="K1799" s="5">
        <v>0</v>
      </c>
      <c r="L1799" s="5">
        <v>0</v>
      </c>
      <c r="M1799" s="5">
        <v>0</v>
      </c>
      <c r="N1799" s="5">
        <v>0</v>
      </c>
      <c r="O1799" s="5">
        <v>10638299.43</v>
      </c>
      <c r="P1799" s="5">
        <v>0</v>
      </c>
      <c r="Q1799" s="5">
        <v>208933087.23</v>
      </c>
      <c r="R1799" s="5">
        <v>19074566.9</v>
      </c>
      <c r="S1799" s="5">
        <v>-14056197.17</v>
      </c>
      <c r="T1799" s="5">
        <v>2953503.45</v>
      </c>
      <c r="U1799" s="5">
        <v>4771893.02</v>
      </c>
      <c r="V1799" s="5">
        <v>0</v>
      </c>
      <c r="W1799" s="5">
        <v>0</v>
      </c>
      <c r="X1799" s="5">
        <v>56282989.3</v>
      </c>
      <c r="Y1799" s="5">
        <v>0</v>
      </c>
      <c r="Z1799" s="5">
        <v>17895.54</v>
      </c>
      <c r="AA1799" s="5"/>
      <c r="AB1799" s="5">
        <v>8983559.78</v>
      </c>
      <c r="AC1799" s="5">
        <v>2768427.64</v>
      </c>
      <c r="AD1799" s="5">
        <v>39349607.01</v>
      </c>
      <c r="AE1799" s="8">
        <f t="shared" si="476"/>
        <v>1665815739.94</v>
      </c>
      <c r="AF1799" s="8">
        <f t="shared" si="477"/>
        <v>1377680053.22</v>
      </c>
      <c r="AG1799" s="8">
        <f t="shared" si="478"/>
        <v>234824096.41</v>
      </c>
      <c r="AH1799" s="8">
        <f t="shared" si="479"/>
        <v>241039228.55</v>
      </c>
      <c r="AI1799" s="8">
        <f t="shared" si="480"/>
        <v>201689621.54</v>
      </c>
      <c r="AJ1799" s="8">
        <f t="shared" si="481"/>
        <v>213356254.52</v>
      </c>
      <c r="AK1799" s="13">
        <f t="shared" si="482"/>
        <v>288135686.72</v>
      </c>
      <c r="AL1799" s="13">
        <f t="shared" si="483"/>
        <v>4771893.02</v>
      </c>
      <c r="AM1799" s="13">
        <f t="shared" si="484"/>
        <v>-51868351.19</v>
      </c>
      <c r="AN1799" s="13">
        <f t="shared" si="485"/>
        <v>241039228.55</v>
      </c>
      <c r="AO1799" s="13">
        <f t="shared" si="486"/>
        <v>512725443.11</v>
      </c>
      <c r="AP1799" s="13">
        <f t="shared" si="487"/>
        <v>274348266.45</v>
      </c>
      <c r="AQ1799" s="13">
        <f t="shared" si="488"/>
        <v>234998659.44</v>
      </c>
      <c r="AR1799" s="13">
        <f t="shared" si="489"/>
        <v>274079489.55</v>
      </c>
      <c r="AS1799" s="13">
        <f t="shared" si="490"/>
        <v>234729882.54</v>
      </c>
      <c r="AT1799" s="13">
        <f t="shared" si="491"/>
        <v>201689621.54</v>
      </c>
      <c r="AU1799" s="13">
        <f>AT1799-VLOOKUP(A1799,[1]选股结果!$A$2:$BJ$3005,48,FALSE)*0.08</f>
        <v>17244217.6600001</v>
      </c>
      <c r="AV1799" s="13">
        <f t="shared" si="492"/>
        <v>39349607.01</v>
      </c>
    </row>
    <row r="1800" spans="1:48">
      <c r="A1800" s="4" t="s">
        <v>3644</v>
      </c>
      <c r="B1800" s="4" t="s">
        <v>3645</v>
      </c>
      <c r="C1800" s="5">
        <v>1664897737.44</v>
      </c>
      <c r="D1800" s="5">
        <v>0</v>
      </c>
      <c r="E1800" s="5">
        <v>0</v>
      </c>
      <c r="F1800" s="5">
        <v>0</v>
      </c>
      <c r="G1800" s="5">
        <v>994361798.95</v>
      </c>
      <c r="H1800" s="5">
        <v>179327.82</v>
      </c>
      <c r="I1800" s="5">
        <v>0</v>
      </c>
      <c r="J1800" s="5">
        <v>0</v>
      </c>
      <c r="K1800" s="5">
        <v>0</v>
      </c>
      <c r="L1800" s="5">
        <v>0</v>
      </c>
      <c r="M1800" s="5">
        <v>0</v>
      </c>
      <c r="N1800" s="5">
        <v>0</v>
      </c>
      <c r="O1800" s="5">
        <v>11405142.38</v>
      </c>
      <c r="P1800" s="5">
        <v>451079337.3</v>
      </c>
      <c r="Q1800" s="5">
        <v>32194129.48</v>
      </c>
      <c r="R1800" s="5">
        <v>42897403.88</v>
      </c>
      <c r="S1800" s="5">
        <v>-1301753.83</v>
      </c>
      <c r="T1800" s="5">
        <v>6386180.12</v>
      </c>
      <c r="U1800" s="5">
        <v>0</v>
      </c>
      <c r="V1800" s="5">
        <v>0</v>
      </c>
      <c r="W1800" s="5">
        <v>1251400</v>
      </c>
      <c r="X1800" s="5">
        <v>2123949.26</v>
      </c>
      <c r="Y1800" s="5">
        <v>1443990.63</v>
      </c>
      <c r="Z1800" s="5">
        <v>-24210.77</v>
      </c>
      <c r="AA1800" s="5"/>
      <c r="AB1800" s="5">
        <v>3137351.43</v>
      </c>
      <c r="AC1800" s="5">
        <v>477643.9</v>
      </c>
      <c r="AD1800" s="5">
        <v>18455175.05</v>
      </c>
      <c r="AE1800" s="8">
        <f t="shared" si="476"/>
        <v>1664897737.44</v>
      </c>
      <c r="AF1800" s="8">
        <f t="shared" si="477"/>
        <v>1530636058.16</v>
      </c>
      <c r="AG1800" s="8">
        <f t="shared" si="478"/>
        <v>138307108.74</v>
      </c>
      <c r="AH1800" s="8">
        <f t="shared" si="479"/>
        <v>140966816.27</v>
      </c>
      <c r="AI1800" s="8">
        <f t="shared" si="480"/>
        <v>122511641.22</v>
      </c>
      <c r="AJ1800" s="8">
        <f t="shared" si="481"/>
        <v>493462892.26</v>
      </c>
      <c r="AK1800" s="13">
        <f t="shared" si="482"/>
        <v>135705669.91</v>
      </c>
      <c r="AL1800" s="13">
        <f t="shared" si="483"/>
        <v>0</v>
      </c>
      <c r="AM1800" s="13">
        <f t="shared" si="484"/>
        <v>8149127.62</v>
      </c>
      <c r="AN1800" s="13">
        <f t="shared" si="485"/>
        <v>143854797.53</v>
      </c>
      <c r="AO1800" s="13">
        <f t="shared" si="486"/>
        <v>670535938.49</v>
      </c>
      <c r="AP1800" s="13">
        <f t="shared" si="487"/>
        <v>134583243.9</v>
      </c>
      <c r="AQ1800" s="13">
        <f t="shared" si="488"/>
        <v>116128068.85</v>
      </c>
      <c r="AR1800" s="13">
        <f t="shared" si="489"/>
        <v>134403916.08</v>
      </c>
      <c r="AS1800" s="13">
        <f t="shared" si="490"/>
        <v>115948741.03</v>
      </c>
      <c r="AT1800" s="13">
        <f t="shared" si="491"/>
        <v>125399622.48</v>
      </c>
      <c r="AU1800" s="13">
        <f>AT1800-VLOOKUP(A1800,[1]选股结果!$A$2:$BJ$3005,48,FALSE)*0.08</f>
        <v>25158362.0056</v>
      </c>
      <c r="AV1800" s="13">
        <f t="shared" si="492"/>
        <v>18455175.05</v>
      </c>
    </row>
    <row r="1801" spans="1:48">
      <c r="A1801" s="4" t="s">
        <v>3646</v>
      </c>
      <c r="B1801" s="4" t="s">
        <v>3647</v>
      </c>
      <c r="C1801" s="5">
        <v>1663372251.21</v>
      </c>
      <c r="D1801" s="5">
        <v>0</v>
      </c>
      <c r="E1801" s="5">
        <v>0</v>
      </c>
      <c r="F1801" s="5">
        <v>0</v>
      </c>
      <c r="G1801" s="5">
        <v>1412806235.32</v>
      </c>
      <c r="H1801" s="5">
        <v>3648583.13</v>
      </c>
      <c r="I1801" s="5">
        <v>0</v>
      </c>
      <c r="J1801" s="5">
        <v>0</v>
      </c>
      <c r="K1801" s="5">
        <v>0</v>
      </c>
      <c r="L1801" s="5">
        <v>0</v>
      </c>
      <c r="M1801" s="5">
        <v>0</v>
      </c>
      <c r="N1801" s="5">
        <v>0</v>
      </c>
      <c r="O1801" s="5">
        <v>6018634.29</v>
      </c>
      <c r="P1801" s="5">
        <v>11630847.19</v>
      </c>
      <c r="Q1801" s="5">
        <v>41566919.41</v>
      </c>
      <c r="R1801" s="5">
        <v>51328021.81</v>
      </c>
      <c r="S1801" s="5">
        <v>1537151.81</v>
      </c>
      <c r="T1801" s="5">
        <v>1259905.79</v>
      </c>
      <c r="U1801" s="5">
        <v>0</v>
      </c>
      <c r="V1801" s="5">
        <v>0</v>
      </c>
      <c r="W1801" s="5">
        <v>3266154.98</v>
      </c>
      <c r="X1801" s="5">
        <v>11745081.22</v>
      </c>
      <c r="Y1801" s="5">
        <v>166181.26</v>
      </c>
      <c r="Z1801" s="5">
        <v>-133268.48</v>
      </c>
      <c r="AA1801" s="5"/>
      <c r="AB1801" s="5">
        <v>842475.66</v>
      </c>
      <c r="AC1801" s="5">
        <v>2380499.26</v>
      </c>
      <c r="AD1801" s="5">
        <v>17368767.11</v>
      </c>
      <c r="AE1801" s="8">
        <f t="shared" si="476"/>
        <v>1663372251.21</v>
      </c>
      <c r="AF1801" s="8">
        <f t="shared" si="477"/>
        <v>1524887809.83</v>
      </c>
      <c r="AG1801" s="8">
        <f t="shared" si="478"/>
        <v>130965971.19</v>
      </c>
      <c r="AH1801" s="8">
        <f t="shared" si="479"/>
        <v>129427947.59</v>
      </c>
      <c r="AI1801" s="8">
        <f t="shared" si="480"/>
        <v>112059180.48</v>
      </c>
      <c r="AJ1801" s="8">
        <f t="shared" si="481"/>
        <v>60920605.75</v>
      </c>
      <c r="AK1801" s="13">
        <f t="shared" si="482"/>
        <v>138650622.64</v>
      </c>
      <c r="AL1801" s="13">
        <f t="shared" si="483"/>
        <v>0</v>
      </c>
      <c r="AM1801" s="13">
        <f t="shared" si="484"/>
        <v>-8890312.53</v>
      </c>
      <c r="AN1801" s="13">
        <f t="shared" si="485"/>
        <v>129760310.11</v>
      </c>
      <c r="AO1801" s="13">
        <f t="shared" si="486"/>
        <v>250566015.89</v>
      </c>
      <c r="AP1801" s="13">
        <f t="shared" si="487"/>
        <v>143836357.58</v>
      </c>
      <c r="AQ1801" s="13">
        <f t="shared" si="488"/>
        <v>126467590.47</v>
      </c>
      <c r="AR1801" s="13">
        <f t="shared" si="489"/>
        <v>140187774.45</v>
      </c>
      <c r="AS1801" s="13">
        <f t="shared" si="490"/>
        <v>122819007.34</v>
      </c>
      <c r="AT1801" s="13">
        <f t="shared" si="491"/>
        <v>112391543</v>
      </c>
      <c r="AU1801" s="13">
        <f>AT1801-VLOOKUP(A1801,[1]选股结果!$A$2:$BJ$3005,48,FALSE)*0.08</f>
        <v>-2743324.83920002</v>
      </c>
      <c r="AV1801" s="13">
        <f t="shared" si="492"/>
        <v>17368767.11</v>
      </c>
    </row>
    <row r="1802" spans="1:48">
      <c r="A1802" s="4" t="s">
        <v>3648</v>
      </c>
      <c r="B1802" s="4" t="s">
        <v>3649</v>
      </c>
      <c r="C1802" s="5">
        <v>1661519194.12</v>
      </c>
      <c r="D1802" s="5">
        <v>0</v>
      </c>
      <c r="E1802" s="5">
        <v>0</v>
      </c>
      <c r="F1802" s="5">
        <v>0</v>
      </c>
      <c r="G1802" s="5">
        <v>1005251556.44</v>
      </c>
      <c r="H1802" s="5">
        <v>1143467.93</v>
      </c>
      <c r="I1802" s="5">
        <v>0</v>
      </c>
      <c r="J1802" s="5">
        <v>0</v>
      </c>
      <c r="K1802" s="5">
        <v>0</v>
      </c>
      <c r="L1802" s="5">
        <v>0</v>
      </c>
      <c r="M1802" s="5">
        <v>0</v>
      </c>
      <c r="N1802" s="5">
        <v>0</v>
      </c>
      <c r="O1802" s="5">
        <v>12732695.51</v>
      </c>
      <c r="P1802" s="5">
        <v>59626869.86</v>
      </c>
      <c r="Q1802" s="5">
        <v>77384495.97</v>
      </c>
      <c r="R1802" s="5">
        <v>51507679.8</v>
      </c>
      <c r="S1802" s="5">
        <v>-1521198.9</v>
      </c>
      <c r="T1802" s="5">
        <v>24903387.39</v>
      </c>
      <c r="U1802" s="5">
        <v>4210508.93</v>
      </c>
      <c r="V1802" s="5">
        <v>0</v>
      </c>
      <c r="W1802" s="5">
        <v>-2435123.04</v>
      </c>
      <c r="X1802" s="5">
        <v>-2324765.4</v>
      </c>
      <c r="Y1802" s="5">
        <v>2680549.74</v>
      </c>
      <c r="Z1802" s="5">
        <v>-1759248.12</v>
      </c>
      <c r="AA1802" s="5"/>
      <c r="AB1802" s="5">
        <v>1.66</v>
      </c>
      <c r="AC1802" s="5">
        <v>2494819.53</v>
      </c>
      <c r="AD1802" s="5">
        <v>74592024.12</v>
      </c>
      <c r="AE1802" s="8">
        <f t="shared" si="476"/>
        <v>1661519194.12</v>
      </c>
      <c r="AF1802" s="8">
        <f t="shared" si="477"/>
        <v>1204982098.68</v>
      </c>
      <c r="AG1802" s="8">
        <f t="shared" si="478"/>
        <v>476890327.33</v>
      </c>
      <c r="AH1802" s="8">
        <f t="shared" si="479"/>
        <v>474395509.46</v>
      </c>
      <c r="AI1802" s="8">
        <f t="shared" si="480"/>
        <v>399803485.34</v>
      </c>
      <c r="AJ1802" s="8">
        <f t="shared" si="481"/>
        <v>154919428.95</v>
      </c>
      <c r="AK1802" s="13">
        <f t="shared" si="482"/>
        <v>459217645.18</v>
      </c>
      <c r="AL1802" s="13">
        <f t="shared" si="483"/>
        <v>4210508.93</v>
      </c>
      <c r="AM1802" s="13">
        <f t="shared" si="484"/>
        <v>16328454.83</v>
      </c>
      <c r="AN1802" s="13">
        <f t="shared" si="485"/>
        <v>479756608.94</v>
      </c>
      <c r="AO1802" s="13">
        <f t="shared" si="486"/>
        <v>656267637.68</v>
      </c>
      <c r="AP1802" s="13">
        <f t="shared" si="487"/>
        <v>458839914.21</v>
      </c>
      <c r="AQ1802" s="13">
        <f t="shared" si="488"/>
        <v>384247890.09</v>
      </c>
      <c r="AR1802" s="13">
        <f t="shared" si="489"/>
        <v>457696446.28</v>
      </c>
      <c r="AS1802" s="13">
        <f t="shared" si="490"/>
        <v>383104422.16</v>
      </c>
      <c r="AT1802" s="13">
        <f t="shared" si="491"/>
        <v>405164584.82</v>
      </c>
      <c r="AU1802" s="13">
        <f>AT1802-VLOOKUP(A1802,[1]选股结果!$A$2:$BJ$3005,48,FALSE)*0.08</f>
        <v>182082438.6304</v>
      </c>
      <c r="AV1802" s="13">
        <f t="shared" si="492"/>
        <v>74592024.12</v>
      </c>
    </row>
    <row r="1803" spans="1:48">
      <c r="A1803" s="4" t="s">
        <v>3650</v>
      </c>
      <c r="B1803" s="4" t="s">
        <v>3651</v>
      </c>
      <c r="C1803" s="5">
        <v>1660984709.8</v>
      </c>
      <c r="D1803" s="5">
        <v>0</v>
      </c>
      <c r="E1803" s="5">
        <v>0</v>
      </c>
      <c r="F1803" s="5">
        <v>0</v>
      </c>
      <c r="G1803" s="5">
        <v>1245220517.27</v>
      </c>
      <c r="H1803" s="5">
        <v>27775094.33</v>
      </c>
      <c r="I1803" s="5">
        <v>0</v>
      </c>
      <c r="J1803" s="5">
        <v>0</v>
      </c>
      <c r="K1803" s="5">
        <v>0</v>
      </c>
      <c r="L1803" s="5">
        <v>0</v>
      </c>
      <c r="M1803" s="5">
        <v>0</v>
      </c>
      <c r="N1803" s="5">
        <v>0</v>
      </c>
      <c r="O1803" s="5">
        <v>9917661.74</v>
      </c>
      <c r="P1803" s="5">
        <v>103548290.61</v>
      </c>
      <c r="Q1803" s="5">
        <v>104031384.53</v>
      </c>
      <c r="R1803" s="5">
        <v>71828766.92</v>
      </c>
      <c r="S1803" s="5">
        <v>18020617.67</v>
      </c>
      <c r="T1803" s="5">
        <v>17050059.26</v>
      </c>
      <c r="U1803" s="5">
        <v>20779.7</v>
      </c>
      <c r="V1803" s="5">
        <v>0</v>
      </c>
      <c r="W1803" s="5">
        <v>-14439184</v>
      </c>
      <c r="X1803" s="5">
        <v>1331289.72</v>
      </c>
      <c r="Y1803" s="5">
        <v>7656669.18</v>
      </c>
      <c r="Z1803" s="5">
        <v>-2356616.87</v>
      </c>
      <c r="AA1803" s="5"/>
      <c r="AB1803" s="5">
        <v>752769.71</v>
      </c>
      <c r="AC1803" s="5">
        <v>848763.25</v>
      </c>
      <c r="AD1803" s="5">
        <v>16198278.31</v>
      </c>
      <c r="AE1803" s="8">
        <f t="shared" ref="AE1803:AE1866" si="493">C1803</f>
        <v>1660984709.8</v>
      </c>
      <c r="AF1803" s="8">
        <f t="shared" ref="AF1803:AF1866" si="494">(G1803+O1803+P1803+Q1803+R1803)+S1803</f>
        <v>1552567238.74</v>
      </c>
      <c r="AG1803" s="8">
        <f t="shared" ref="AG1803:AG1866" si="495">AE1803-AF1803+T1803+V1803+W1803-X1803-Y1803+Z1803+AA1803</f>
        <v>99683770.55</v>
      </c>
      <c r="AH1803" s="8">
        <f t="shared" ref="AH1803:AH1866" si="496">AG1803+AB1803-AC1803</f>
        <v>99587777.01</v>
      </c>
      <c r="AI1803" s="8">
        <f t="shared" ref="AI1803:AI1866" si="497">AH1803-AD1803</f>
        <v>83389498.7</v>
      </c>
      <c r="AJ1803" s="8">
        <f t="shared" si="481"/>
        <v>225249999.6</v>
      </c>
      <c r="AK1803" s="13">
        <f t="shared" si="482"/>
        <v>116074140.24</v>
      </c>
      <c r="AL1803" s="13">
        <f t="shared" si="483"/>
        <v>20779.7</v>
      </c>
      <c r="AM1803" s="13">
        <f t="shared" si="484"/>
        <v>-1193804.57</v>
      </c>
      <c r="AN1803" s="13">
        <f t="shared" si="485"/>
        <v>114901115.37</v>
      </c>
      <c r="AO1803" s="13">
        <f t="shared" si="486"/>
        <v>415764192.53</v>
      </c>
      <c r="AP1803" s="13">
        <f t="shared" si="487"/>
        <v>161869852.24</v>
      </c>
      <c r="AQ1803" s="13">
        <f t="shared" si="488"/>
        <v>145671573.93</v>
      </c>
      <c r="AR1803" s="13">
        <f t="shared" si="489"/>
        <v>134094757.91</v>
      </c>
      <c r="AS1803" s="13">
        <f t="shared" si="490"/>
        <v>117896479.6</v>
      </c>
      <c r="AT1803" s="13">
        <f t="shared" si="491"/>
        <v>98702837.06</v>
      </c>
      <c r="AU1803" s="13">
        <f>AT1803-VLOOKUP(A1803,[1]选股结果!$A$2:$BJ$3005,48,FALSE)*0.08</f>
        <v>26167176.7736</v>
      </c>
      <c r="AV1803" s="13">
        <f t="shared" si="492"/>
        <v>16198278.31</v>
      </c>
    </row>
    <row r="1804" spans="1:48">
      <c r="A1804" s="4" t="s">
        <v>3652</v>
      </c>
      <c r="B1804" s="4" t="s">
        <v>3653</v>
      </c>
      <c r="C1804" s="5">
        <v>1660667309.08</v>
      </c>
      <c r="D1804" s="5">
        <v>0</v>
      </c>
      <c r="E1804" s="5">
        <v>0</v>
      </c>
      <c r="F1804" s="5">
        <v>0</v>
      </c>
      <c r="G1804" s="5">
        <v>1347386839.14</v>
      </c>
      <c r="H1804" s="5">
        <v>21687071.25</v>
      </c>
      <c r="I1804" s="5">
        <v>0</v>
      </c>
      <c r="J1804" s="5">
        <v>0</v>
      </c>
      <c r="K1804" s="5">
        <v>0</v>
      </c>
      <c r="L1804" s="5">
        <v>0</v>
      </c>
      <c r="M1804" s="5">
        <v>0</v>
      </c>
      <c r="N1804" s="5">
        <v>0</v>
      </c>
      <c r="O1804" s="5">
        <v>6478028.36</v>
      </c>
      <c r="P1804" s="5">
        <v>1911089.59</v>
      </c>
      <c r="Q1804" s="5">
        <v>73818960.51</v>
      </c>
      <c r="R1804" s="5">
        <v>55733361.41</v>
      </c>
      <c r="S1804" s="5">
        <v>23024446.39</v>
      </c>
      <c r="T1804" s="5">
        <v>-1053789.37</v>
      </c>
      <c r="U1804" s="5">
        <v>0</v>
      </c>
      <c r="V1804" s="5">
        <v>0</v>
      </c>
      <c r="W1804" s="5">
        <v>-2202620</v>
      </c>
      <c r="X1804" s="5">
        <v>8289853.64</v>
      </c>
      <c r="Y1804" s="5">
        <v>3017968.13</v>
      </c>
      <c r="Z1804" s="5">
        <v>-1825886.36</v>
      </c>
      <c r="AA1804" s="5"/>
      <c r="AB1804" s="5">
        <v>1312893.79</v>
      </c>
      <c r="AC1804" s="5">
        <v>480734.69</v>
      </c>
      <c r="AD1804" s="5">
        <v>20217302.2</v>
      </c>
      <c r="AE1804" s="8">
        <f t="shared" si="493"/>
        <v>1660667309.08</v>
      </c>
      <c r="AF1804" s="8">
        <f t="shared" si="494"/>
        <v>1508352725.4</v>
      </c>
      <c r="AG1804" s="8">
        <f t="shared" si="495"/>
        <v>135924466.18</v>
      </c>
      <c r="AH1804" s="8">
        <f t="shared" si="496"/>
        <v>136756625.28</v>
      </c>
      <c r="AI1804" s="8">
        <f t="shared" si="497"/>
        <v>116539323.08</v>
      </c>
      <c r="AJ1804" s="8">
        <f t="shared" si="481"/>
        <v>84393887.49</v>
      </c>
      <c r="AK1804" s="13">
        <f t="shared" si="482"/>
        <v>155332551.81</v>
      </c>
      <c r="AL1804" s="13">
        <f t="shared" si="483"/>
        <v>0</v>
      </c>
      <c r="AM1804" s="13">
        <f t="shared" si="484"/>
        <v>-12539990.27</v>
      </c>
      <c r="AN1804" s="13">
        <f t="shared" si="485"/>
        <v>142792561.54</v>
      </c>
      <c r="AO1804" s="13">
        <f t="shared" si="486"/>
        <v>313280469.94</v>
      </c>
      <c r="AP1804" s="13">
        <f t="shared" si="487"/>
        <v>200044069.45</v>
      </c>
      <c r="AQ1804" s="13">
        <f t="shared" si="488"/>
        <v>179826767.25</v>
      </c>
      <c r="AR1804" s="13">
        <f t="shared" si="489"/>
        <v>178356998.2</v>
      </c>
      <c r="AS1804" s="13">
        <f t="shared" si="490"/>
        <v>158139696</v>
      </c>
      <c r="AT1804" s="13">
        <f t="shared" si="491"/>
        <v>122575259.34</v>
      </c>
      <c r="AU1804" s="13">
        <f>AT1804-VLOOKUP(A1804,[1]选股结果!$A$2:$BJ$3005,48,FALSE)*0.08</f>
        <v>35709603.5096</v>
      </c>
      <c r="AV1804" s="13">
        <f t="shared" si="492"/>
        <v>20217302.2</v>
      </c>
    </row>
    <row r="1805" spans="1:48">
      <c r="A1805" s="4" t="s">
        <v>3654</v>
      </c>
      <c r="B1805" s="4" t="s">
        <v>3655</v>
      </c>
      <c r="C1805" s="5">
        <v>1660042787.78</v>
      </c>
      <c r="D1805" s="5">
        <v>0</v>
      </c>
      <c r="E1805" s="5">
        <v>0</v>
      </c>
      <c r="F1805" s="5">
        <v>0</v>
      </c>
      <c r="G1805" s="5">
        <v>1256245537.86</v>
      </c>
      <c r="H1805" s="5">
        <v>30953628.98</v>
      </c>
      <c r="I1805" s="5">
        <v>0</v>
      </c>
      <c r="J1805" s="5">
        <v>0</v>
      </c>
      <c r="K1805" s="5">
        <v>0</v>
      </c>
      <c r="L1805" s="5">
        <v>0</v>
      </c>
      <c r="M1805" s="5">
        <v>0</v>
      </c>
      <c r="N1805" s="5">
        <v>0</v>
      </c>
      <c r="O1805" s="5">
        <v>15875019.71</v>
      </c>
      <c r="P1805" s="5">
        <v>55067454.51</v>
      </c>
      <c r="Q1805" s="5">
        <v>126431503.26</v>
      </c>
      <c r="R1805" s="5">
        <v>75014601.98</v>
      </c>
      <c r="S1805" s="5">
        <v>29118965.42</v>
      </c>
      <c r="T1805" s="5">
        <v>122276605.83</v>
      </c>
      <c r="U1805" s="5">
        <v>99502242.27</v>
      </c>
      <c r="V1805" s="5">
        <v>0</v>
      </c>
      <c r="W1805" s="5">
        <v>0</v>
      </c>
      <c r="X1805" s="5">
        <v>1809058.64</v>
      </c>
      <c r="Y1805" s="5">
        <v>71251793.9</v>
      </c>
      <c r="Z1805" s="5">
        <v>355198.64</v>
      </c>
      <c r="AA1805" s="5"/>
      <c r="AB1805" s="5">
        <v>157489.32</v>
      </c>
      <c r="AC1805" s="5">
        <v>539502.51</v>
      </c>
      <c r="AD1805" s="5">
        <v>6251391.75</v>
      </c>
      <c r="AE1805" s="8">
        <f t="shared" si="493"/>
        <v>1660042787.78</v>
      </c>
      <c r="AF1805" s="8">
        <f t="shared" si="494"/>
        <v>1557753082.74</v>
      </c>
      <c r="AG1805" s="8">
        <f t="shared" si="495"/>
        <v>151860656.97</v>
      </c>
      <c r="AH1805" s="8">
        <f t="shared" si="496"/>
        <v>151478643.78</v>
      </c>
      <c r="AI1805" s="8">
        <f t="shared" si="497"/>
        <v>145227252.03</v>
      </c>
      <c r="AJ1805" s="8">
        <f t="shared" si="481"/>
        <v>269007784.57</v>
      </c>
      <c r="AK1805" s="13">
        <f t="shared" si="482"/>
        <v>173541498.94</v>
      </c>
      <c r="AL1805" s="13">
        <f t="shared" si="483"/>
        <v>99502242.27</v>
      </c>
      <c r="AM1805" s="13">
        <f t="shared" si="484"/>
        <v>20938490.37</v>
      </c>
      <c r="AN1805" s="13">
        <f t="shared" si="485"/>
        <v>293982231.58</v>
      </c>
      <c r="AO1805" s="13">
        <f t="shared" si="486"/>
        <v>403797249.92</v>
      </c>
      <c r="AP1805" s="13">
        <f t="shared" si="487"/>
        <v>233614093.34</v>
      </c>
      <c r="AQ1805" s="13">
        <f t="shared" si="488"/>
        <v>227362701.59</v>
      </c>
      <c r="AR1805" s="13">
        <f t="shared" si="489"/>
        <v>202660464.36</v>
      </c>
      <c r="AS1805" s="13">
        <f t="shared" si="490"/>
        <v>196409072.61</v>
      </c>
      <c r="AT1805" s="13">
        <f t="shared" si="491"/>
        <v>287730839.83</v>
      </c>
      <c r="AU1805" s="13">
        <f>AT1805-VLOOKUP(A1805,[1]选股结果!$A$2:$BJ$3005,48,FALSE)*0.08</f>
        <v>136692444.8596</v>
      </c>
      <c r="AV1805" s="13">
        <f t="shared" si="492"/>
        <v>6251391.75</v>
      </c>
    </row>
    <row r="1806" spans="1:48">
      <c r="A1806" s="4" t="s">
        <v>3656</v>
      </c>
      <c r="B1806" s="4" t="s">
        <v>3657</v>
      </c>
      <c r="C1806" s="5">
        <v>1658368319.9</v>
      </c>
      <c r="D1806" s="5">
        <v>0</v>
      </c>
      <c r="E1806" s="5">
        <v>0</v>
      </c>
      <c r="F1806" s="5">
        <v>0</v>
      </c>
      <c r="G1806" s="5">
        <v>1127868684.18</v>
      </c>
      <c r="H1806" s="5">
        <v>65607598.71</v>
      </c>
      <c r="I1806" s="5">
        <v>0</v>
      </c>
      <c r="J1806" s="5">
        <v>0</v>
      </c>
      <c r="K1806" s="5">
        <v>0</v>
      </c>
      <c r="L1806" s="5">
        <v>0</v>
      </c>
      <c r="M1806" s="5">
        <v>0</v>
      </c>
      <c r="N1806" s="5">
        <v>0</v>
      </c>
      <c r="O1806" s="5">
        <v>41376666.06</v>
      </c>
      <c r="P1806" s="5">
        <v>62188894.91</v>
      </c>
      <c r="Q1806" s="5">
        <v>186626364.98</v>
      </c>
      <c r="R1806" s="5">
        <v>74108664.98</v>
      </c>
      <c r="S1806" s="5">
        <v>49803711.31</v>
      </c>
      <c r="T1806" s="5">
        <v>112346609.01</v>
      </c>
      <c r="U1806" s="5">
        <v>78094217.33</v>
      </c>
      <c r="V1806" s="5">
        <v>0</v>
      </c>
      <c r="W1806" s="5">
        <v>202971824.02</v>
      </c>
      <c r="X1806" s="5">
        <v>6221451.27</v>
      </c>
      <c r="Y1806" s="5">
        <v>0</v>
      </c>
      <c r="Z1806" s="5">
        <v>446888.84</v>
      </c>
      <c r="AA1806" s="5"/>
      <c r="AB1806" s="5">
        <v>1362042.84</v>
      </c>
      <c r="AC1806" s="5">
        <v>4159429.99</v>
      </c>
      <c r="AD1806" s="5">
        <v>79502100.02</v>
      </c>
      <c r="AE1806" s="8">
        <f t="shared" si="493"/>
        <v>1658368319.9</v>
      </c>
      <c r="AF1806" s="8">
        <f t="shared" si="494"/>
        <v>1541972986.42</v>
      </c>
      <c r="AG1806" s="8">
        <f t="shared" si="495"/>
        <v>425939204.08</v>
      </c>
      <c r="AH1806" s="8">
        <f t="shared" si="496"/>
        <v>423141816.93</v>
      </c>
      <c r="AI1806" s="8">
        <f t="shared" si="497"/>
        <v>343639716.91</v>
      </c>
      <c r="AJ1806" s="8">
        <f t="shared" si="481"/>
        <v>292989313.1</v>
      </c>
      <c r="AK1806" s="13">
        <f t="shared" si="482"/>
        <v>116395333.48</v>
      </c>
      <c r="AL1806" s="13">
        <f t="shared" si="483"/>
        <v>78094217.33</v>
      </c>
      <c r="AM1806" s="13">
        <f t="shared" si="484"/>
        <v>228652266.12</v>
      </c>
      <c r="AN1806" s="13">
        <f t="shared" si="485"/>
        <v>423141816.93</v>
      </c>
      <c r="AO1806" s="13">
        <f t="shared" si="486"/>
        <v>530499635.72</v>
      </c>
      <c r="AP1806" s="13">
        <f t="shared" si="487"/>
        <v>231806643.5</v>
      </c>
      <c r="AQ1806" s="13">
        <f t="shared" si="488"/>
        <v>152304543.48</v>
      </c>
      <c r="AR1806" s="13">
        <f t="shared" si="489"/>
        <v>166199044.79</v>
      </c>
      <c r="AS1806" s="13">
        <f t="shared" si="490"/>
        <v>86696944.77</v>
      </c>
      <c r="AT1806" s="13">
        <f t="shared" si="491"/>
        <v>343639716.91</v>
      </c>
      <c r="AU1806" s="13">
        <f>AT1806-VLOOKUP(A1806,[1]选股结果!$A$2:$BJ$3005,48,FALSE)*0.08</f>
        <v>-147103741.9164</v>
      </c>
      <c r="AV1806" s="13">
        <f t="shared" si="492"/>
        <v>79502100.02</v>
      </c>
    </row>
    <row r="1807" spans="1:48">
      <c r="A1807" s="4" t="s">
        <v>3658</v>
      </c>
      <c r="B1807" s="4" t="s">
        <v>3659</v>
      </c>
      <c r="C1807" s="5">
        <v>1658068166.52</v>
      </c>
      <c r="D1807" s="5">
        <v>0</v>
      </c>
      <c r="E1807" s="5">
        <v>0</v>
      </c>
      <c r="F1807" s="5">
        <v>0</v>
      </c>
      <c r="G1807" s="5">
        <v>784881928.27</v>
      </c>
      <c r="H1807" s="5">
        <v>50175414.8</v>
      </c>
      <c r="I1807" s="5">
        <v>0</v>
      </c>
      <c r="J1807" s="5">
        <v>0</v>
      </c>
      <c r="K1807" s="5">
        <v>0</v>
      </c>
      <c r="L1807" s="5">
        <v>0</v>
      </c>
      <c r="M1807" s="5">
        <v>0</v>
      </c>
      <c r="N1807" s="5">
        <v>0</v>
      </c>
      <c r="O1807" s="5">
        <v>19405464.19</v>
      </c>
      <c r="P1807" s="5">
        <v>542327304.16</v>
      </c>
      <c r="Q1807" s="5">
        <v>134392430.04</v>
      </c>
      <c r="R1807" s="5">
        <v>24418402.43</v>
      </c>
      <c r="S1807" s="5">
        <v>61678117.82</v>
      </c>
      <c r="T1807" s="5">
        <v>18982577.25</v>
      </c>
      <c r="U1807" s="5">
        <v>-461792.94</v>
      </c>
      <c r="V1807" s="5">
        <v>0</v>
      </c>
      <c r="W1807" s="5">
        <v>3273846.3</v>
      </c>
      <c r="X1807" s="5">
        <v>30484212.2</v>
      </c>
      <c r="Y1807" s="5">
        <v>39580135.92</v>
      </c>
      <c r="Z1807" s="5">
        <v>-25252.32</v>
      </c>
      <c r="AA1807" s="5"/>
      <c r="AB1807" s="5">
        <v>1277751.98</v>
      </c>
      <c r="AC1807" s="5">
        <v>1173505.01</v>
      </c>
      <c r="AD1807" s="5">
        <v>18888748.23</v>
      </c>
      <c r="AE1807" s="8">
        <f t="shared" si="493"/>
        <v>1658068166.52</v>
      </c>
      <c r="AF1807" s="8">
        <f t="shared" si="494"/>
        <v>1567103646.91</v>
      </c>
      <c r="AG1807" s="8">
        <f t="shared" si="495"/>
        <v>43131342.7200001</v>
      </c>
      <c r="AH1807" s="8">
        <f t="shared" si="496"/>
        <v>43235589.6900001</v>
      </c>
      <c r="AI1807" s="8">
        <f t="shared" si="497"/>
        <v>24346841.4600001</v>
      </c>
      <c r="AJ1807" s="8">
        <f t="shared" si="481"/>
        <v>735601087.34</v>
      </c>
      <c r="AK1807" s="13">
        <f t="shared" si="482"/>
        <v>130544655.53</v>
      </c>
      <c r="AL1807" s="13">
        <f t="shared" si="483"/>
        <v>-461792.94</v>
      </c>
      <c r="AM1807" s="13">
        <f t="shared" si="484"/>
        <v>-7687001.06</v>
      </c>
      <c r="AN1807" s="13">
        <f t="shared" si="485"/>
        <v>122395861.53</v>
      </c>
      <c r="AO1807" s="13">
        <f t="shared" si="486"/>
        <v>873186238.25</v>
      </c>
      <c r="AP1807" s="13">
        <f t="shared" si="487"/>
        <v>242398188.15</v>
      </c>
      <c r="AQ1807" s="13">
        <f t="shared" si="488"/>
        <v>223509439.92</v>
      </c>
      <c r="AR1807" s="13">
        <f t="shared" si="489"/>
        <v>192222773.35</v>
      </c>
      <c r="AS1807" s="13">
        <f t="shared" si="490"/>
        <v>173334025.12</v>
      </c>
      <c r="AT1807" s="13">
        <f t="shared" si="491"/>
        <v>103507113.3</v>
      </c>
      <c r="AU1807" s="13">
        <f>AT1807-VLOOKUP(A1807,[1]选股结果!$A$2:$BJ$3005,48,FALSE)*0.08</f>
        <v>-16475874.7264</v>
      </c>
      <c r="AV1807" s="13">
        <f t="shared" si="492"/>
        <v>18888748.23</v>
      </c>
    </row>
    <row r="1808" spans="1:48">
      <c r="A1808" s="4" t="s">
        <v>3660</v>
      </c>
      <c r="B1808" s="4" t="s">
        <v>3661</v>
      </c>
      <c r="C1808" s="5">
        <v>1655062393.34</v>
      </c>
      <c r="D1808" s="5">
        <v>0</v>
      </c>
      <c r="E1808" s="5">
        <v>0</v>
      </c>
      <c r="F1808" s="5">
        <v>0</v>
      </c>
      <c r="G1808" s="5">
        <v>1300814651.48</v>
      </c>
      <c r="H1808" s="5">
        <v>14737052.42</v>
      </c>
      <c r="I1808" s="5">
        <v>0</v>
      </c>
      <c r="J1808" s="5">
        <v>0</v>
      </c>
      <c r="K1808" s="5">
        <v>0</v>
      </c>
      <c r="L1808" s="5">
        <v>0</v>
      </c>
      <c r="M1808" s="5">
        <v>0</v>
      </c>
      <c r="N1808" s="5">
        <v>0</v>
      </c>
      <c r="O1808" s="5">
        <v>9894718.95</v>
      </c>
      <c r="P1808" s="5">
        <v>43590897.31</v>
      </c>
      <c r="Q1808" s="5">
        <v>104998270.87</v>
      </c>
      <c r="R1808" s="5">
        <v>67310303.26</v>
      </c>
      <c r="S1808" s="5">
        <v>18363469.03</v>
      </c>
      <c r="T1808" s="5">
        <v>810126.25</v>
      </c>
      <c r="U1808" s="5">
        <v>0</v>
      </c>
      <c r="V1808" s="5">
        <v>0</v>
      </c>
      <c r="W1808" s="5">
        <v>0</v>
      </c>
      <c r="X1808" s="5">
        <v>-732205.92</v>
      </c>
      <c r="Y1808" s="5">
        <v>0</v>
      </c>
      <c r="Z1808" s="5">
        <v>939.9</v>
      </c>
      <c r="AA1808" s="5"/>
      <c r="AB1808" s="5">
        <v>485057.09</v>
      </c>
      <c r="AC1808" s="5">
        <v>2232973.18</v>
      </c>
      <c r="AD1808" s="5">
        <v>360732.88</v>
      </c>
      <c r="AE1808" s="8">
        <f t="shared" si="493"/>
        <v>1655062393.34</v>
      </c>
      <c r="AF1808" s="8">
        <f t="shared" si="494"/>
        <v>1544972310.9</v>
      </c>
      <c r="AG1808" s="8">
        <f t="shared" si="495"/>
        <v>111633354.51</v>
      </c>
      <c r="AH1808" s="8">
        <f t="shared" si="496"/>
        <v>109885438.42</v>
      </c>
      <c r="AI1808" s="8">
        <f t="shared" si="497"/>
        <v>109524705.54</v>
      </c>
      <c r="AJ1808" s="8">
        <f t="shared" si="481"/>
        <v>160231803.22</v>
      </c>
      <c r="AK1808" s="13">
        <f t="shared" si="482"/>
        <v>110090082.44</v>
      </c>
      <c r="AL1808" s="13">
        <f t="shared" si="483"/>
        <v>0</v>
      </c>
      <c r="AM1808" s="13">
        <f t="shared" si="484"/>
        <v>-204644.02</v>
      </c>
      <c r="AN1808" s="13">
        <f t="shared" si="485"/>
        <v>109885438.42</v>
      </c>
      <c r="AO1808" s="13">
        <f t="shared" si="486"/>
        <v>354247741.86</v>
      </c>
      <c r="AP1808" s="13">
        <f t="shared" si="487"/>
        <v>143190603.89</v>
      </c>
      <c r="AQ1808" s="13">
        <f t="shared" si="488"/>
        <v>142829871.01</v>
      </c>
      <c r="AR1808" s="13">
        <f t="shared" si="489"/>
        <v>128453551.47</v>
      </c>
      <c r="AS1808" s="13">
        <f t="shared" si="490"/>
        <v>128092818.59</v>
      </c>
      <c r="AT1808" s="13">
        <f t="shared" si="491"/>
        <v>109524705.54</v>
      </c>
      <c r="AU1808" s="13">
        <f>AT1808-VLOOKUP(A1808,[1]选股结果!$A$2:$BJ$3005,48,FALSE)*0.08</f>
        <v>-157453457.1752</v>
      </c>
      <c r="AV1808" s="13">
        <f t="shared" si="492"/>
        <v>360732.879999995</v>
      </c>
    </row>
    <row r="1809" spans="1:48">
      <c r="A1809" s="4" t="s">
        <v>3662</v>
      </c>
      <c r="B1809" s="4" t="s">
        <v>3663</v>
      </c>
      <c r="C1809" s="5">
        <v>1654814464.81</v>
      </c>
      <c r="D1809" s="5">
        <v>0</v>
      </c>
      <c r="E1809" s="5">
        <v>0</v>
      </c>
      <c r="F1809" s="5">
        <v>0</v>
      </c>
      <c r="G1809" s="5">
        <v>1385594774.65</v>
      </c>
      <c r="H1809" s="5">
        <v>13166665.02</v>
      </c>
      <c r="I1809" s="5">
        <v>0</v>
      </c>
      <c r="J1809" s="5">
        <v>0</v>
      </c>
      <c r="K1809" s="5">
        <v>0</v>
      </c>
      <c r="L1809" s="5">
        <v>0</v>
      </c>
      <c r="M1809" s="5">
        <v>0</v>
      </c>
      <c r="N1809" s="5">
        <v>0</v>
      </c>
      <c r="O1809" s="5">
        <v>5963037.55</v>
      </c>
      <c r="P1809" s="5">
        <v>3494198.16</v>
      </c>
      <c r="Q1809" s="5">
        <v>20901036.61</v>
      </c>
      <c r="R1809" s="5">
        <v>84489574.25</v>
      </c>
      <c r="S1809" s="5">
        <v>4949865.36</v>
      </c>
      <c r="T1809" s="5">
        <v>15985677.75</v>
      </c>
      <c r="U1809" s="5">
        <v>13792781.76</v>
      </c>
      <c r="V1809" s="5">
        <v>0</v>
      </c>
      <c r="W1809" s="5">
        <v>12870969.06</v>
      </c>
      <c r="X1809" s="5">
        <v>174411.01</v>
      </c>
      <c r="Y1809" s="5">
        <v>0</v>
      </c>
      <c r="Z1809" s="5">
        <v>-1694820.38</v>
      </c>
      <c r="AA1809" s="5"/>
      <c r="AB1809" s="5">
        <v>11000</v>
      </c>
      <c r="AC1809" s="5">
        <v>30000</v>
      </c>
      <c r="AD1809" s="5">
        <v>13838330.16</v>
      </c>
      <c r="AE1809" s="8">
        <f t="shared" si="493"/>
        <v>1654814464.81</v>
      </c>
      <c r="AF1809" s="8">
        <f t="shared" si="494"/>
        <v>1505392486.58</v>
      </c>
      <c r="AG1809" s="8">
        <f t="shared" si="495"/>
        <v>176409393.65</v>
      </c>
      <c r="AH1809" s="8">
        <f t="shared" si="496"/>
        <v>176390393.65</v>
      </c>
      <c r="AI1809" s="8">
        <f t="shared" si="497"/>
        <v>162552063.49</v>
      </c>
      <c r="AJ1809" s="8">
        <f t="shared" si="481"/>
        <v>30377272.32</v>
      </c>
      <c r="AK1809" s="13">
        <f t="shared" si="482"/>
        <v>149421978.23</v>
      </c>
      <c r="AL1809" s="13">
        <f t="shared" si="483"/>
        <v>13792781.76</v>
      </c>
      <c r="AM1809" s="13">
        <f t="shared" si="484"/>
        <v>13175633.66</v>
      </c>
      <c r="AN1809" s="13">
        <f t="shared" si="485"/>
        <v>176390393.65</v>
      </c>
      <c r="AO1809" s="13">
        <f t="shared" si="486"/>
        <v>269219690.16</v>
      </c>
      <c r="AP1809" s="13">
        <f t="shared" si="487"/>
        <v>167538508.61</v>
      </c>
      <c r="AQ1809" s="13">
        <f t="shared" si="488"/>
        <v>153700178.45</v>
      </c>
      <c r="AR1809" s="13">
        <f t="shared" si="489"/>
        <v>154371843.59</v>
      </c>
      <c r="AS1809" s="13">
        <f t="shared" si="490"/>
        <v>140533513.43</v>
      </c>
      <c r="AT1809" s="13">
        <f t="shared" si="491"/>
        <v>162552063.49</v>
      </c>
      <c r="AU1809" s="13">
        <f>AT1809-VLOOKUP(A1809,[1]选股结果!$A$2:$BJ$3005,48,FALSE)*0.08</f>
        <v>21477203.6756</v>
      </c>
      <c r="AV1809" s="13">
        <f t="shared" si="492"/>
        <v>13838330.16</v>
      </c>
    </row>
    <row r="1810" spans="1:48">
      <c r="A1810" s="4" t="s">
        <v>3664</v>
      </c>
      <c r="B1810" s="4" t="s">
        <v>3665</v>
      </c>
      <c r="C1810" s="5">
        <v>1654119693.86</v>
      </c>
      <c r="D1810" s="5">
        <v>0</v>
      </c>
      <c r="E1810" s="5">
        <v>0</v>
      </c>
      <c r="F1810" s="5">
        <v>0</v>
      </c>
      <c r="G1810" s="5">
        <v>1230157096</v>
      </c>
      <c r="H1810" s="5">
        <v>59745329.26</v>
      </c>
      <c r="I1810" s="5">
        <v>0</v>
      </c>
      <c r="J1810" s="5">
        <v>0</v>
      </c>
      <c r="K1810" s="5">
        <v>0</v>
      </c>
      <c r="L1810" s="5">
        <v>0</v>
      </c>
      <c r="M1810" s="5">
        <v>0</v>
      </c>
      <c r="N1810" s="5">
        <v>0</v>
      </c>
      <c r="O1810" s="5">
        <v>7622965.25</v>
      </c>
      <c r="P1810" s="5">
        <v>0</v>
      </c>
      <c r="Q1810" s="5">
        <v>74996388.23</v>
      </c>
      <c r="R1810" s="5">
        <v>61661.37</v>
      </c>
      <c r="S1810" s="5">
        <v>53522510.03</v>
      </c>
      <c r="T1810" s="5">
        <v>136734.91</v>
      </c>
      <c r="U1810" s="5">
        <v>136734.91</v>
      </c>
      <c r="V1810" s="5">
        <v>0</v>
      </c>
      <c r="W1810" s="5">
        <v>0</v>
      </c>
      <c r="X1810" s="5">
        <v>-258939.49</v>
      </c>
      <c r="Y1810" s="5">
        <v>-21930.94</v>
      </c>
      <c r="Z1810" s="5">
        <v>30502795.45</v>
      </c>
      <c r="AA1810" s="5"/>
      <c r="AB1810" s="5">
        <v>20986</v>
      </c>
      <c r="AC1810" s="5">
        <v>8000</v>
      </c>
      <c r="AD1810" s="5">
        <v>82534464.34</v>
      </c>
      <c r="AE1810" s="8">
        <f t="shared" si="493"/>
        <v>1654119693.86</v>
      </c>
      <c r="AF1810" s="8">
        <f t="shared" si="494"/>
        <v>1366360620.88</v>
      </c>
      <c r="AG1810" s="8">
        <f t="shared" si="495"/>
        <v>318679473.77</v>
      </c>
      <c r="AH1810" s="8">
        <f t="shared" si="496"/>
        <v>318692459.77</v>
      </c>
      <c r="AI1810" s="8">
        <f t="shared" si="497"/>
        <v>236157995.43</v>
      </c>
      <c r="AJ1810" s="8">
        <f t="shared" si="481"/>
        <v>82584436.54</v>
      </c>
      <c r="AK1810" s="13">
        <f t="shared" si="482"/>
        <v>287737142.04</v>
      </c>
      <c r="AL1810" s="13">
        <f t="shared" si="483"/>
        <v>136734.91</v>
      </c>
      <c r="AM1810" s="13">
        <f t="shared" si="484"/>
        <v>30774720.94</v>
      </c>
      <c r="AN1810" s="13">
        <f t="shared" si="485"/>
        <v>318648597.89</v>
      </c>
      <c r="AO1810" s="13">
        <f t="shared" si="486"/>
        <v>423962597.86</v>
      </c>
      <c r="AP1810" s="13">
        <f t="shared" si="487"/>
        <v>401004981.33</v>
      </c>
      <c r="AQ1810" s="13">
        <f t="shared" si="488"/>
        <v>318470516.99</v>
      </c>
      <c r="AR1810" s="13">
        <f t="shared" si="489"/>
        <v>341259652.07</v>
      </c>
      <c r="AS1810" s="13">
        <f t="shared" si="490"/>
        <v>258725187.73</v>
      </c>
      <c r="AT1810" s="13">
        <f t="shared" si="491"/>
        <v>236114133.55</v>
      </c>
      <c r="AU1810" s="13">
        <f>AT1810-VLOOKUP(A1810,[1]选股结果!$A$2:$BJ$3005,48,FALSE)*0.08</f>
        <v>-62889320.1444</v>
      </c>
      <c r="AV1810" s="13">
        <f t="shared" si="492"/>
        <v>82534464.34</v>
      </c>
    </row>
    <row r="1811" spans="1:48">
      <c r="A1811" s="4" t="s">
        <v>3666</v>
      </c>
      <c r="B1811" s="4" t="s">
        <v>3667</v>
      </c>
      <c r="C1811" s="5">
        <v>1653800133.18</v>
      </c>
      <c r="D1811" s="5">
        <v>0</v>
      </c>
      <c r="E1811" s="5">
        <v>0</v>
      </c>
      <c r="F1811" s="5">
        <v>0</v>
      </c>
      <c r="G1811" s="5">
        <v>1146834478.06</v>
      </c>
      <c r="H1811" s="5">
        <v>23630122.37</v>
      </c>
      <c r="I1811" s="5">
        <v>0</v>
      </c>
      <c r="J1811" s="5">
        <v>0</v>
      </c>
      <c r="K1811" s="5">
        <v>0</v>
      </c>
      <c r="L1811" s="5">
        <v>0</v>
      </c>
      <c r="M1811" s="5">
        <v>0</v>
      </c>
      <c r="N1811" s="5">
        <v>0</v>
      </c>
      <c r="O1811" s="5">
        <v>6094690.05</v>
      </c>
      <c r="P1811" s="5">
        <v>393145646.97</v>
      </c>
      <c r="Q1811" s="5">
        <v>72629533.35</v>
      </c>
      <c r="R1811" s="5">
        <v>0</v>
      </c>
      <c r="S1811" s="5">
        <v>27062798.69</v>
      </c>
      <c r="T1811" s="5">
        <v>8115510.31</v>
      </c>
      <c r="U1811" s="5">
        <v>0</v>
      </c>
      <c r="V1811" s="5">
        <v>0</v>
      </c>
      <c r="W1811" s="5">
        <v>13048818.11</v>
      </c>
      <c r="X1811" s="5">
        <v>20144.61</v>
      </c>
      <c r="Y1811" s="5">
        <v>1179635.45</v>
      </c>
      <c r="Z1811" s="5">
        <v>-233766.73</v>
      </c>
      <c r="AA1811" s="5"/>
      <c r="AB1811" s="5">
        <v>3239486.38</v>
      </c>
      <c r="AC1811" s="5">
        <v>2961966.64</v>
      </c>
      <c r="AD1811" s="5">
        <v>13823630.95</v>
      </c>
      <c r="AE1811" s="8">
        <f t="shared" si="493"/>
        <v>1653800133.18</v>
      </c>
      <c r="AF1811" s="8">
        <f t="shared" si="494"/>
        <v>1645767147.12</v>
      </c>
      <c r="AG1811" s="8">
        <f t="shared" si="495"/>
        <v>27763767.6900002</v>
      </c>
      <c r="AH1811" s="8">
        <f t="shared" si="496"/>
        <v>28041287.4300002</v>
      </c>
      <c r="AI1811" s="8">
        <f t="shared" si="497"/>
        <v>14217656.4800002</v>
      </c>
      <c r="AJ1811" s="8">
        <f t="shared" si="481"/>
        <v>472771986.08</v>
      </c>
      <c r="AK1811" s="13">
        <f t="shared" si="482"/>
        <v>9212621.51000009</v>
      </c>
      <c r="AL1811" s="13">
        <f t="shared" si="483"/>
        <v>0</v>
      </c>
      <c r="AM1811" s="13">
        <f t="shared" si="484"/>
        <v>21187936.82</v>
      </c>
      <c r="AN1811" s="13">
        <f t="shared" si="485"/>
        <v>30400558.3300001</v>
      </c>
      <c r="AO1811" s="13">
        <f t="shared" si="486"/>
        <v>506965655.12</v>
      </c>
      <c r="AP1811" s="13">
        <f t="shared" si="487"/>
        <v>59905542.5700001</v>
      </c>
      <c r="AQ1811" s="13">
        <f t="shared" si="488"/>
        <v>46081911.6200001</v>
      </c>
      <c r="AR1811" s="13">
        <f t="shared" si="489"/>
        <v>36275420.2000001</v>
      </c>
      <c r="AS1811" s="13">
        <f t="shared" si="490"/>
        <v>22451789.2500001</v>
      </c>
      <c r="AT1811" s="13">
        <f t="shared" si="491"/>
        <v>16576927.3800001</v>
      </c>
      <c r="AU1811" s="13">
        <f>AT1811-VLOOKUP(A1811,[1]选股结果!$A$2:$BJ$3005,48,FALSE)*0.08</f>
        <v>-62750934.1871999</v>
      </c>
      <c r="AV1811" s="13">
        <f t="shared" si="492"/>
        <v>13823630.95</v>
      </c>
    </row>
    <row r="1812" spans="1:48">
      <c r="A1812" s="4" t="s">
        <v>3668</v>
      </c>
      <c r="B1812" s="4" t="s">
        <v>3669</v>
      </c>
      <c r="C1812" s="5">
        <v>1652776642.22</v>
      </c>
      <c r="D1812" s="5">
        <v>168419239.75</v>
      </c>
      <c r="E1812" s="5">
        <v>0</v>
      </c>
      <c r="F1812" s="5">
        <v>0</v>
      </c>
      <c r="G1812" s="5">
        <v>0</v>
      </c>
      <c r="H1812" s="5">
        <v>0</v>
      </c>
      <c r="I1812" s="5">
        <v>0</v>
      </c>
      <c r="J1812" s="5">
        <v>0</v>
      </c>
      <c r="K1812" s="5">
        <v>0</v>
      </c>
      <c r="L1812" s="5">
        <v>0</v>
      </c>
      <c r="M1812" s="5">
        <v>0</v>
      </c>
      <c r="N1812" s="5">
        <v>0</v>
      </c>
      <c r="O1812" s="5">
        <v>9415942.64</v>
      </c>
      <c r="P1812" s="5">
        <v>0</v>
      </c>
      <c r="Q1812" s="5">
        <v>0</v>
      </c>
      <c r="R1812" s="5">
        <v>0</v>
      </c>
      <c r="S1812" s="5">
        <v>0</v>
      </c>
      <c r="T1812" s="5">
        <v>157662243.77</v>
      </c>
      <c r="U1812" s="5">
        <v>-54796.05</v>
      </c>
      <c r="V1812" s="5">
        <v>394380.5</v>
      </c>
      <c r="W1812" s="5">
        <v>-84937645.22</v>
      </c>
      <c r="X1812" s="5">
        <v>5069183.95</v>
      </c>
      <c r="Y1812" s="5">
        <v>0</v>
      </c>
      <c r="Z1812" s="5">
        <v>504562.2</v>
      </c>
      <c r="AA1812" s="5"/>
      <c r="AB1812" s="5">
        <v>6613.85</v>
      </c>
      <c r="AC1812" s="5">
        <v>266705.59</v>
      </c>
      <c r="AD1812" s="5">
        <v>132382726.11</v>
      </c>
      <c r="AE1812" s="8">
        <f t="shared" si="493"/>
        <v>1652776642.22</v>
      </c>
      <c r="AF1812" s="8">
        <f t="shared" si="494"/>
        <v>9415942.64</v>
      </c>
      <c r="AG1812" s="8">
        <f t="shared" si="495"/>
        <v>1711915056.88</v>
      </c>
      <c r="AH1812" s="8">
        <f t="shared" si="496"/>
        <v>1711654965.14</v>
      </c>
      <c r="AI1812" s="8">
        <f t="shared" si="497"/>
        <v>1579272239.03</v>
      </c>
      <c r="AJ1812" s="8">
        <f t="shared" si="481"/>
        <v>9676034.38</v>
      </c>
      <c r="AK1812" s="13">
        <f t="shared" si="482"/>
        <v>1643360699.58</v>
      </c>
      <c r="AL1812" s="13">
        <f t="shared" si="483"/>
        <v>-54796.05</v>
      </c>
      <c r="AM1812" s="13">
        <f t="shared" si="484"/>
        <v>68349061.61</v>
      </c>
      <c r="AN1812" s="13">
        <f t="shared" si="485"/>
        <v>1711654965.14</v>
      </c>
      <c r="AO1812" s="13">
        <f t="shared" si="486"/>
        <v>1652776642.22</v>
      </c>
      <c r="AP1812" s="13">
        <f t="shared" si="487"/>
        <v>1643360699.58</v>
      </c>
      <c r="AQ1812" s="13">
        <f t="shared" si="488"/>
        <v>1510977973.47</v>
      </c>
      <c r="AR1812" s="13">
        <f t="shared" si="489"/>
        <v>1643360699.58</v>
      </c>
      <c r="AS1812" s="13">
        <f t="shared" si="490"/>
        <v>1510977973.47</v>
      </c>
      <c r="AT1812" s="13">
        <f t="shared" si="491"/>
        <v>1579272239.03</v>
      </c>
      <c r="AU1812" s="13">
        <f>AT1812-VLOOKUP(A1812,[1]选股结果!$A$2:$BJ$3005,48,FALSE)*0.08</f>
        <v>1400735151.5548</v>
      </c>
      <c r="AV1812" s="13">
        <f t="shared" si="492"/>
        <v>132382726.11</v>
      </c>
    </row>
    <row r="1813" spans="1:48">
      <c r="A1813" s="4" t="s">
        <v>3670</v>
      </c>
      <c r="B1813" s="4" t="s">
        <v>3671</v>
      </c>
      <c r="C1813" s="5">
        <v>1652364463.89</v>
      </c>
      <c r="D1813" s="5">
        <v>0</v>
      </c>
      <c r="E1813" s="5">
        <v>0</v>
      </c>
      <c r="F1813" s="5">
        <v>0</v>
      </c>
      <c r="G1813" s="5">
        <v>938247805.34</v>
      </c>
      <c r="H1813" s="5">
        <v>24298834.78</v>
      </c>
      <c r="I1813" s="5">
        <v>0</v>
      </c>
      <c r="J1813" s="5">
        <v>0</v>
      </c>
      <c r="K1813" s="5">
        <v>0</v>
      </c>
      <c r="L1813" s="5">
        <v>0</v>
      </c>
      <c r="M1813" s="5">
        <v>0</v>
      </c>
      <c r="N1813" s="5">
        <v>0</v>
      </c>
      <c r="O1813" s="5">
        <v>11688599.43</v>
      </c>
      <c r="P1813" s="5">
        <v>218919685.71</v>
      </c>
      <c r="Q1813" s="5">
        <v>142980951.38</v>
      </c>
      <c r="R1813" s="5">
        <v>166849535.8</v>
      </c>
      <c r="S1813" s="5">
        <v>33597124.65</v>
      </c>
      <c r="T1813" s="5">
        <v>6287285.27</v>
      </c>
      <c r="U1813" s="5">
        <v>0</v>
      </c>
      <c r="V1813" s="5">
        <v>0</v>
      </c>
      <c r="W1813" s="5">
        <v>-5943000</v>
      </c>
      <c r="X1813" s="5">
        <v>-2290718.17</v>
      </c>
      <c r="Y1813" s="5">
        <v>2506120.14</v>
      </c>
      <c r="Z1813" s="5">
        <v>27595.02</v>
      </c>
      <c r="AA1813" s="5"/>
      <c r="AB1813" s="5">
        <v>1038251.66</v>
      </c>
      <c r="AC1813" s="5">
        <v>1061795.5</v>
      </c>
      <c r="AD1813" s="5">
        <v>11447224.56</v>
      </c>
      <c r="AE1813" s="8">
        <f t="shared" si="493"/>
        <v>1652364463.89</v>
      </c>
      <c r="AF1813" s="8">
        <f t="shared" si="494"/>
        <v>1512283702.31</v>
      </c>
      <c r="AG1813" s="8">
        <f t="shared" si="495"/>
        <v>140237239.9</v>
      </c>
      <c r="AH1813" s="8">
        <f t="shared" si="496"/>
        <v>140213696.06</v>
      </c>
      <c r="AI1813" s="8">
        <f t="shared" si="497"/>
        <v>128766471.5</v>
      </c>
      <c r="AJ1813" s="8">
        <f t="shared" si="481"/>
        <v>376118900.5</v>
      </c>
      <c r="AK1813" s="13">
        <f t="shared" si="482"/>
        <v>142586881.72</v>
      </c>
      <c r="AL1813" s="13">
        <f t="shared" si="483"/>
        <v>0</v>
      </c>
      <c r="AM1813" s="13">
        <f t="shared" si="484"/>
        <v>2639054.62</v>
      </c>
      <c r="AN1813" s="13">
        <f t="shared" si="485"/>
        <v>145225936.34</v>
      </c>
      <c r="AO1813" s="13">
        <f t="shared" si="486"/>
        <v>714116658.55</v>
      </c>
      <c r="AP1813" s="13">
        <f t="shared" si="487"/>
        <v>200482841.15</v>
      </c>
      <c r="AQ1813" s="13">
        <f t="shared" si="488"/>
        <v>189035616.59</v>
      </c>
      <c r="AR1813" s="13">
        <f t="shared" si="489"/>
        <v>176184006.37</v>
      </c>
      <c r="AS1813" s="13">
        <f t="shared" si="490"/>
        <v>164736781.81</v>
      </c>
      <c r="AT1813" s="13">
        <f t="shared" si="491"/>
        <v>133778711.78</v>
      </c>
      <c r="AU1813" s="13">
        <f>AT1813-VLOOKUP(A1813,[1]选股结果!$A$2:$BJ$3005,48,FALSE)*0.08</f>
        <v>27722241.7176</v>
      </c>
      <c r="AV1813" s="13">
        <f t="shared" si="492"/>
        <v>11447224.56</v>
      </c>
    </row>
    <row r="1814" spans="1:48">
      <c r="A1814" s="4" t="s">
        <v>3672</v>
      </c>
      <c r="B1814" s="4" t="s">
        <v>3673</v>
      </c>
      <c r="C1814" s="5">
        <v>1649988113.71</v>
      </c>
      <c r="D1814" s="5">
        <v>0</v>
      </c>
      <c r="E1814" s="5">
        <v>0</v>
      </c>
      <c r="F1814" s="5">
        <v>0</v>
      </c>
      <c r="G1814" s="5">
        <v>420473783.69</v>
      </c>
      <c r="H1814" s="5">
        <v>0</v>
      </c>
      <c r="I1814" s="5">
        <v>0</v>
      </c>
      <c r="J1814" s="5">
        <v>0</v>
      </c>
      <c r="K1814" s="5">
        <v>0</v>
      </c>
      <c r="L1814" s="5">
        <v>0</v>
      </c>
      <c r="M1814" s="5">
        <v>0</v>
      </c>
      <c r="N1814" s="5">
        <v>0</v>
      </c>
      <c r="O1814" s="5">
        <v>7360667.78</v>
      </c>
      <c r="P1814" s="5">
        <v>268726368.28</v>
      </c>
      <c r="Q1814" s="5">
        <v>120841607.53</v>
      </c>
      <c r="R1814" s="5">
        <v>218529058.79</v>
      </c>
      <c r="S1814" s="5">
        <v>-6162473.5</v>
      </c>
      <c r="T1814" s="5">
        <v>49004900.33</v>
      </c>
      <c r="U1814" s="5">
        <v>-15804773.56</v>
      </c>
      <c r="V1814" s="5">
        <v>0</v>
      </c>
      <c r="W1814" s="5">
        <v>9145209.96</v>
      </c>
      <c r="X1814" s="5">
        <v>-14690054.02</v>
      </c>
      <c r="Y1814" s="5">
        <v>0</v>
      </c>
      <c r="Z1814" s="5">
        <v>-59397.84</v>
      </c>
      <c r="AA1814" s="5"/>
      <c r="AB1814" s="5">
        <v>34593237.87</v>
      </c>
      <c r="AC1814" s="5">
        <v>4506985.17</v>
      </c>
      <c r="AD1814" s="5">
        <v>47373832.62</v>
      </c>
      <c r="AE1814" s="8">
        <f t="shared" si="493"/>
        <v>1649988113.71</v>
      </c>
      <c r="AF1814" s="8">
        <f t="shared" si="494"/>
        <v>1029769012.57</v>
      </c>
      <c r="AG1814" s="8">
        <f t="shared" si="495"/>
        <v>692999867.61</v>
      </c>
      <c r="AH1814" s="8">
        <f t="shared" si="496"/>
        <v>723086120.31</v>
      </c>
      <c r="AI1814" s="8">
        <f t="shared" si="497"/>
        <v>675712287.69</v>
      </c>
      <c r="AJ1814" s="8">
        <f t="shared" si="481"/>
        <v>366842390.89</v>
      </c>
      <c r="AK1814" s="13">
        <f t="shared" si="482"/>
        <v>620219101.14</v>
      </c>
      <c r="AL1814" s="13">
        <f t="shared" si="483"/>
        <v>-15804773.56</v>
      </c>
      <c r="AM1814" s="13">
        <f t="shared" si="484"/>
        <v>118671792.73</v>
      </c>
      <c r="AN1814" s="13">
        <f t="shared" si="485"/>
        <v>723086120.31</v>
      </c>
      <c r="AO1814" s="13">
        <f t="shared" si="486"/>
        <v>1229514330.02</v>
      </c>
      <c r="AP1814" s="13">
        <f t="shared" si="487"/>
        <v>614056627.64</v>
      </c>
      <c r="AQ1814" s="13">
        <f t="shared" si="488"/>
        <v>566682795.02</v>
      </c>
      <c r="AR1814" s="13">
        <f t="shared" si="489"/>
        <v>614056627.64</v>
      </c>
      <c r="AS1814" s="13">
        <f t="shared" si="490"/>
        <v>566682795.02</v>
      </c>
      <c r="AT1814" s="13">
        <f t="shared" si="491"/>
        <v>675712287.69</v>
      </c>
      <c r="AU1814" s="13">
        <f>AT1814-VLOOKUP(A1814,[1]选股结果!$A$2:$BJ$3005,48,FALSE)*0.08</f>
        <v>410056020.0404</v>
      </c>
      <c r="AV1814" s="13">
        <f t="shared" si="492"/>
        <v>47373832.6199999</v>
      </c>
    </row>
    <row r="1815" spans="1:48">
      <c r="A1815" s="4" t="s">
        <v>3674</v>
      </c>
      <c r="B1815" s="4" t="s">
        <v>3675</v>
      </c>
      <c r="C1815" s="5">
        <v>1649820172.65</v>
      </c>
      <c r="D1815" s="5">
        <v>0</v>
      </c>
      <c r="E1815" s="5">
        <v>0</v>
      </c>
      <c r="F1815" s="5">
        <v>0</v>
      </c>
      <c r="G1815" s="5">
        <v>1617090121.3</v>
      </c>
      <c r="H1815" s="5">
        <v>217785524.12</v>
      </c>
      <c r="I1815" s="5">
        <v>0</v>
      </c>
      <c r="J1815" s="5">
        <v>0</v>
      </c>
      <c r="K1815" s="5">
        <v>0</v>
      </c>
      <c r="L1815" s="5">
        <v>0</v>
      </c>
      <c r="M1815" s="5">
        <v>0</v>
      </c>
      <c r="N1815" s="5">
        <v>0</v>
      </c>
      <c r="O1815" s="5">
        <v>4192969.32</v>
      </c>
      <c r="P1815" s="5">
        <v>76842107.76</v>
      </c>
      <c r="Q1815" s="5">
        <v>204349462.49</v>
      </c>
      <c r="R1815" s="5">
        <v>17516790.62</v>
      </c>
      <c r="S1815" s="5">
        <v>152299188.34</v>
      </c>
      <c r="T1815" s="5">
        <v>-2299658.34</v>
      </c>
      <c r="U1815" s="5">
        <v>-2302958.34</v>
      </c>
      <c r="V1815" s="5">
        <v>0</v>
      </c>
      <c r="W1815" s="5">
        <v>0</v>
      </c>
      <c r="X1815" s="5">
        <v>192957371.1</v>
      </c>
      <c r="Y1815" s="5">
        <v>-8242862.73</v>
      </c>
      <c r="Z1815" s="5">
        <v>-9934.71</v>
      </c>
      <c r="AA1815" s="5"/>
      <c r="AB1815" s="5">
        <v>13345383.83</v>
      </c>
      <c r="AC1815" s="5">
        <v>1298315.32</v>
      </c>
      <c r="AD1815" s="5">
        <v>3037275.81</v>
      </c>
      <c r="AE1815" s="8">
        <f t="shared" si="493"/>
        <v>1649820172.65</v>
      </c>
      <c r="AF1815" s="8">
        <f t="shared" si="494"/>
        <v>2072290639.83</v>
      </c>
      <c r="AG1815" s="8">
        <f t="shared" si="495"/>
        <v>-609494568.6</v>
      </c>
      <c r="AH1815" s="8">
        <f t="shared" si="496"/>
        <v>-597447500.09</v>
      </c>
      <c r="AI1815" s="8">
        <f t="shared" si="497"/>
        <v>-600484775.9</v>
      </c>
      <c r="AJ1815" s="8">
        <f t="shared" si="481"/>
        <v>265094608.33</v>
      </c>
      <c r="AK1815" s="13">
        <f t="shared" si="482"/>
        <v>-430713329.91</v>
      </c>
      <c r="AL1815" s="13">
        <f t="shared" si="483"/>
        <v>-2302958.34</v>
      </c>
      <c r="AM1815" s="13">
        <f t="shared" si="484"/>
        <v>-180916937.3</v>
      </c>
      <c r="AN1815" s="13">
        <f t="shared" si="485"/>
        <v>-613933225.55</v>
      </c>
      <c r="AO1815" s="13">
        <f t="shared" si="486"/>
        <v>32730051.3500001</v>
      </c>
      <c r="AP1815" s="13">
        <f t="shared" si="487"/>
        <v>-60628617.45</v>
      </c>
      <c r="AQ1815" s="13">
        <f t="shared" si="488"/>
        <v>-63665893.26</v>
      </c>
      <c r="AR1815" s="13">
        <f t="shared" si="489"/>
        <v>-278414141.57</v>
      </c>
      <c r="AS1815" s="13">
        <f t="shared" si="490"/>
        <v>-281451417.38</v>
      </c>
      <c r="AT1815" s="13">
        <f t="shared" si="491"/>
        <v>-616970501.36</v>
      </c>
      <c r="AU1815" s="13">
        <f>AT1815-VLOOKUP(A1815,[1]选股结果!$A$2:$BJ$3005,48,FALSE)*0.08</f>
        <v>-935331031.1104</v>
      </c>
      <c r="AV1815" s="13">
        <f t="shared" si="492"/>
        <v>3037275.80999994</v>
      </c>
    </row>
    <row r="1816" spans="1:48">
      <c r="A1816" s="4" t="s">
        <v>3676</v>
      </c>
      <c r="B1816" s="4" t="s">
        <v>3677</v>
      </c>
      <c r="C1816" s="5">
        <v>1646759574.54</v>
      </c>
      <c r="D1816" s="5">
        <v>0</v>
      </c>
      <c r="E1816" s="5">
        <v>0</v>
      </c>
      <c r="F1816" s="5">
        <v>0</v>
      </c>
      <c r="G1816" s="5">
        <v>1211171271.6</v>
      </c>
      <c r="H1816" s="5">
        <v>21809887.35</v>
      </c>
      <c r="I1816" s="5">
        <v>0</v>
      </c>
      <c r="J1816" s="5">
        <v>0</v>
      </c>
      <c r="K1816" s="5">
        <v>0</v>
      </c>
      <c r="L1816" s="5">
        <v>0</v>
      </c>
      <c r="M1816" s="5">
        <v>0</v>
      </c>
      <c r="N1816" s="5">
        <v>0</v>
      </c>
      <c r="O1816" s="5">
        <v>15923979.73</v>
      </c>
      <c r="P1816" s="5">
        <v>57378371.46</v>
      </c>
      <c r="Q1816" s="5">
        <v>71022628.19</v>
      </c>
      <c r="R1816" s="5">
        <v>83018518.86</v>
      </c>
      <c r="S1816" s="5">
        <v>-1046346.12</v>
      </c>
      <c r="T1816" s="5">
        <v>1890051.51</v>
      </c>
      <c r="U1816" s="5">
        <v>5622.94</v>
      </c>
      <c r="V1816" s="5">
        <v>0</v>
      </c>
      <c r="W1816" s="5">
        <v>12169353.34</v>
      </c>
      <c r="X1816" s="5">
        <v>2107092.47</v>
      </c>
      <c r="Y1816" s="5">
        <v>0</v>
      </c>
      <c r="Z1816" s="5">
        <v>-195188.17</v>
      </c>
      <c r="AA1816" s="5"/>
      <c r="AB1816" s="5">
        <v>436091.5</v>
      </c>
      <c r="AC1816" s="5">
        <v>1696427.63</v>
      </c>
      <c r="AD1816" s="5">
        <v>34232815.33</v>
      </c>
      <c r="AE1816" s="8">
        <f t="shared" si="493"/>
        <v>1646759574.54</v>
      </c>
      <c r="AF1816" s="8">
        <f t="shared" si="494"/>
        <v>1437468423.72</v>
      </c>
      <c r="AG1816" s="8">
        <f t="shared" si="495"/>
        <v>221048275.03</v>
      </c>
      <c r="AH1816" s="8">
        <f t="shared" si="496"/>
        <v>219787938.9</v>
      </c>
      <c r="AI1816" s="8">
        <f t="shared" si="497"/>
        <v>185555123.57</v>
      </c>
      <c r="AJ1816" s="8">
        <f t="shared" si="481"/>
        <v>145585315.51</v>
      </c>
      <c r="AK1816" s="13">
        <f t="shared" si="482"/>
        <v>209291150.82</v>
      </c>
      <c r="AL1816" s="13">
        <f t="shared" si="483"/>
        <v>5622.94</v>
      </c>
      <c r="AM1816" s="13">
        <f t="shared" si="484"/>
        <v>10491165.14</v>
      </c>
      <c r="AN1816" s="13">
        <f t="shared" si="485"/>
        <v>219787938.9</v>
      </c>
      <c r="AO1816" s="13">
        <f t="shared" si="486"/>
        <v>435588302.94</v>
      </c>
      <c r="AP1816" s="13">
        <f t="shared" si="487"/>
        <v>230054692.05</v>
      </c>
      <c r="AQ1816" s="13">
        <f t="shared" si="488"/>
        <v>195821876.72</v>
      </c>
      <c r="AR1816" s="13">
        <f t="shared" si="489"/>
        <v>208244804.7</v>
      </c>
      <c r="AS1816" s="13">
        <f t="shared" si="490"/>
        <v>174011989.37</v>
      </c>
      <c r="AT1816" s="13">
        <f t="shared" si="491"/>
        <v>185555123.57</v>
      </c>
      <c r="AU1816" s="13">
        <f>AT1816-VLOOKUP(A1816,[1]选股结果!$A$2:$BJ$3005,48,FALSE)*0.08</f>
        <v>-86200831.1924</v>
      </c>
      <c r="AV1816" s="13">
        <f t="shared" si="492"/>
        <v>34232815.33</v>
      </c>
    </row>
    <row r="1817" spans="1:48">
      <c r="A1817" s="4" t="s">
        <v>3678</v>
      </c>
      <c r="B1817" s="4" t="s">
        <v>3679</v>
      </c>
      <c r="C1817" s="5">
        <v>1646476217.86</v>
      </c>
      <c r="D1817" s="5">
        <v>0</v>
      </c>
      <c r="E1817" s="5">
        <v>0</v>
      </c>
      <c r="F1817" s="5">
        <v>0</v>
      </c>
      <c r="G1817" s="5">
        <v>1155687392.93</v>
      </c>
      <c r="H1817" s="5">
        <v>3557103.47</v>
      </c>
      <c r="I1817" s="5">
        <v>0</v>
      </c>
      <c r="J1817" s="5">
        <v>0</v>
      </c>
      <c r="K1817" s="5">
        <v>0</v>
      </c>
      <c r="L1817" s="5">
        <v>0</v>
      </c>
      <c r="M1817" s="5">
        <v>0</v>
      </c>
      <c r="N1817" s="5">
        <v>0</v>
      </c>
      <c r="O1817" s="5">
        <v>9111913.94</v>
      </c>
      <c r="P1817" s="5">
        <v>102979056.01</v>
      </c>
      <c r="Q1817" s="5">
        <v>43576749.99</v>
      </c>
      <c r="R1817" s="5">
        <v>60000644.04</v>
      </c>
      <c r="S1817" s="5">
        <v>-22624715.18</v>
      </c>
      <c r="T1817" s="5">
        <v>-39282685.07</v>
      </c>
      <c r="U1817" s="5">
        <v>0</v>
      </c>
      <c r="V1817" s="5">
        <v>0</v>
      </c>
      <c r="W1817" s="5">
        <v>0</v>
      </c>
      <c r="X1817" s="5">
        <v>8146791.56</v>
      </c>
      <c r="Y1817" s="5">
        <v>3965136.59</v>
      </c>
      <c r="Z1817" s="5">
        <v>230233.62</v>
      </c>
      <c r="AA1817" s="5"/>
      <c r="AB1817" s="5">
        <v>9996019.66</v>
      </c>
      <c r="AC1817" s="5">
        <v>1330715.83</v>
      </c>
      <c r="AD1817" s="5">
        <v>34262844.82</v>
      </c>
      <c r="AE1817" s="8">
        <f t="shared" si="493"/>
        <v>1646476217.86</v>
      </c>
      <c r="AF1817" s="8">
        <f t="shared" si="494"/>
        <v>1348731041.73</v>
      </c>
      <c r="AG1817" s="8">
        <f t="shared" si="495"/>
        <v>246580796.53</v>
      </c>
      <c r="AH1817" s="8">
        <f t="shared" si="496"/>
        <v>255246100.36</v>
      </c>
      <c r="AI1817" s="8">
        <f t="shared" si="497"/>
        <v>220983255.54</v>
      </c>
      <c r="AJ1817" s="8">
        <f t="shared" si="481"/>
        <v>150967552.7</v>
      </c>
      <c r="AK1817" s="13">
        <f t="shared" si="482"/>
        <v>301710312.72</v>
      </c>
      <c r="AL1817" s="13">
        <f t="shared" si="483"/>
        <v>0</v>
      </c>
      <c r="AM1817" s="13">
        <f t="shared" si="484"/>
        <v>-38533939.18</v>
      </c>
      <c r="AN1817" s="13">
        <f t="shared" si="485"/>
        <v>263176373.54</v>
      </c>
      <c r="AO1817" s="13">
        <f t="shared" si="486"/>
        <v>490788824.93</v>
      </c>
      <c r="AP1817" s="13">
        <f t="shared" si="487"/>
        <v>282642701.01</v>
      </c>
      <c r="AQ1817" s="13">
        <f t="shared" si="488"/>
        <v>248379856.19</v>
      </c>
      <c r="AR1817" s="13">
        <f t="shared" si="489"/>
        <v>279085597.54</v>
      </c>
      <c r="AS1817" s="13">
        <f t="shared" si="490"/>
        <v>244822752.72</v>
      </c>
      <c r="AT1817" s="13">
        <f t="shared" si="491"/>
        <v>228913528.72</v>
      </c>
      <c r="AU1817" s="13">
        <f>AT1817-VLOOKUP(A1817,[1]选股结果!$A$2:$BJ$3005,48,FALSE)*0.08</f>
        <v>-3101921.02319998</v>
      </c>
      <c r="AV1817" s="13">
        <f t="shared" si="492"/>
        <v>34262844.82</v>
      </c>
    </row>
    <row r="1818" spans="1:48">
      <c r="A1818" s="4" t="s">
        <v>3680</v>
      </c>
      <c r="B1818" s="4" t="s">
        <v>3681</v>
      </c>
      <c r="C1818" s="5">
        <v>1645745019.39</v>
      </c>
      <c r="D1818" s="5">
        <v>0</v>
      </c>
      <c r="E1818" s="5">
        <v>0</v>
      </c>
      <c r="F1818" s="5">
        <v>0</v>
      </c>
      <c r="G1818" s="5">
        <v>1436548390.88</v>
      </c>
      <c r="H1818" s="5">
        <v>28245756.2</v>
      </c>
      <c r="I1818" s="5">
        <v>0</v>
      </c>
      <c r="J1818" s="5">
        <v>0</v>
      </c>
      <c r="K1818" s="5">
        <v>0</v>
      </c>
      <c r="L1818" s="5">
        <v>0</v>
      </c>
      <c r="M1818" s="5">
        <v>0</v>
      </c>
      <c r="N1818" s="5">
        <v>0</v>
      </c>
      <c r="O1818" s="5">
        <v>5798602.15</v>
      </c>
      <c r="P1818" s="5">
        <v>3949008.69</v>
      </c>
      <c r="Q1818" s="5">
        <v>27986466.58</v>
      </c>
      <c r="R1818" s="5">
        <v>52805037.57</v>
      </c>
      <c r="S1818" s="5">
        <v>26466764.37</v>
      </c>
      <c r="T1818" s="5">
        <v>2440860</v>
      </c>
      <c r="U1818" s="5">
        <v>0</v>
      </c>
      <c r="V1818" s="5">
        <v>0</v>
      </c>
      <c r="W1818" s="5">
        <v>1156044</v>
      </c>
      <c r="X1818" s="5">
        <v>1327963.36</v>
      </c>
      <c r="Y1818" s="5">
        <v>179780.9</v>
      </c>
      <c r="Z1818" s="5">
        <v>-29333.94</v>
      </c>
      <c r="AA1818" s="5"/>
      <c r="AB1818" s="5">
        <v>1888372.57</v>
      </c>
      <c r="AC1818" s="5">
        <v>276117.53</v>
      </c>
      <c r="AD1818" s="5">
        <v>17193891.34</v>
      </c>
      <c r="AE1818" s="8">
        <f t="shared" si="493"/>
        <v>1645745019.39</v>
      </c>
      <c r="AF1818" s="8">
        <f t="shared" si="494"/>
        <v>1553554270.24</v>
      </c>
      <c r="AG1818" s="8">
        <f t="shared" si="495"/>
        <v>94250574.9500001</v>
      </c>
      <c r="AH1818" s="8">
        <f t="shared" si="496"/>
        <v>95862829.9900001</v>
      </c>
      <c r="AI1818" s="8">
        <f t="shared" si="497"/>
        <v>78668938.6500001</v>
      </c>
      <c r="AJ1818" s="8">
        <f t="shared" si="481"/>
        <v>36301603.28</v>
      </c>
      <c r="AK1818" s="13">
        <f t="shared" si="482"/>
        <v>92370530.05</v>
      </c>
      <c r="AL1818" s="13">
        <f t="shared" si="483"/>
        <v>0</v>
      </c>
      <c r="AM1818" s="13">
        <f t="shared" si="484"/>
        <v>3851861.74</v>
      </c>
      <c r="AN1818" s="13">
        <f t="shared" si="485"/>
        <v>96222391.79</v>
      </c>
      <c r="AO1818" s="13">
        <f t="shared" si="486"/>
        <v>209196628.51</v>
      </c>
      <c r="AP1818" s="13">
        <f t="shared" si="487"/>
        <v>147083050.62</v>
      </c>
      <c r="AQ1818" s="13">
        <f t="shared" si="488"/>
        <v>129889159.28</v>
      </c>
      <c r="AR1818" s="13">
        <f t="shared" si="489"/>
        <v>118837294.42</v>
      </c>
      <c r="AS1818" s="13">
        <f t="shared" si="490"/>
        <v>101643403.08</v>
      </c>
      <c r="AT1818" s="13">
        <f t="shared" si="491"/>
        <v>79028500.45</v>
      </c>
      <c r="AU1818" s="13">
        <f>AT1818-VLOOKUP(A1818,[1]选股结果!$A$2:$BJ$3005,48,FALSE)*0.08</f>
        <v>37200677.5164</v>
      </c>
      <c r="AV1818" s="13">
        <f t="shared" si="492"/>
        <v>17193891.34</v>
      </c>
    </row>
    <row r="1819" spans="1:48">
      <c r="A1819" s="4" t="s">
        <v>3682</v>
      </c>
      <c r="B1819" s="4" t="s">
        <v>3683</v>
      </c>
      <c r="C1819" s="5">
        <v>1640424390.75</v>
      </c>
      <c r="D1819" s="5">
        <v>0</v>
      </c>
      <c r="E1819" s="5">
        <v>0</v>
      </c>
      <c r="F1819" s="5">
        <v>0</v>
      </c>
      <c r="G1819" s="5">
        <v>1427017365.68</v>
      </c>
      <c r="H1819" s="5">
        <v>21377484.87</v>
      </c>
      <c r="I1819" s="5">
        <v>0</v>
      </c>
      <c r="J1819" s="5">
        <v>0</v>
      </c>
      <c r="K1819" s="5">
        <v>0</v>
      </c>
      <c r="L1819" s="5">
        <v>0</v>
      </c>
      <c r="M1819" s="5">
        <v>0</v>
      </c>
      <c r="N1819" s="5">
        <v>0</v>
      </c>
      <c r="O1819" s="5">
        <v>5393186.39</v>
      </c>
      <c r="P1819" s="5">
        <v>7043320.44</v>
      </c>
      <c r="Q1819" s="5">
        <v>55470166.03</v>
      </c>
      <c r="R1819" s="5">
        <v>81336232.04</v>
      </c>
      <c r="S1819" s="5">
        <v>24273810.58</v>
      </c>
      <c r="T1819" s="5">
        <v>3011731.5</v>
      </c>
      <c r="U1819" s="5">
        <v>0</v>
      </c>
      <c r="V1819" s="5">
        <v>0</v>
      </c>
      <c r="W1819" s="5">
        <v>0</v>
      </c>
      <c r="X1819" s="5">
        <v>2536239.62</v>
      </c>
      <c r="Y1819" s="5">
        <v>1399196.13</v>
      </c>
      <c r="Z1819" s="5">
        <v>-890082.21</v>
      </c>
      <c r="AA1819" s="5"/>
      <c r="AB1819" s="5">
        <v>1392218.97</v>
      </c>
      <c r="AC1819" s="5">
        <v>1207627.24</v>
      </c>
      <c r="AD1819" s="5">
        <v>4927417.19</v>
      </c>
      <c r="AE1819" s="8">
        <f t="shared" si="493"/>
        <v>1640424390.75</v>
      </c>
      <c r="AF1819" s="8">
        <f t="shared" si="494"/>
        <v>1600534081.16</v>
      </c>
      <c r="AG1819" s="8">
        <f t="shared" si="495"/>
        <v>38076523.1299999</v>
      </c>
      <c r="AH1819" s="8">
        <f t="shared" si="496"/>
        <v>38261114.8599999</v>
      </c>
      <c r="AI1819" s="8">
        <f t="shared" si="497"/>
        <v>33333697.6699999</v>
      </c>
      <c r="AJ1819" s="8">
        <f t="shared" si="481"/>
        <v>69121277.26</v>
      </c>
      <c r="AK1819" s="13">
        <f t="shared" si="482"/>
        <v>41289505.7199999</v>
      </c>
      <c r="AL1819" s="13">
        <f t="shared" si="483"/>
        <v>0</v>
      </c>
      <c r="AM1819" s="13">
        <f t="shared" si="484"/>
        <v>-229998.6</v>
      </c>
      <c r="AN1819" s="13">
        <f t="shared" si="485"/>
        <v>41059507.1199999</v>
      </c>
      <c r="AO1819" s="13">
        <f t="shared" si="486"/>
        <v>213407025.07</v>
      </c>
      <c r="AP1819" s="13">
        <f t="shared" si="487"/>
        <v>86940801.1699999</v>
      </c>
      <c r="AQ1819" s="13">
        <f t="shared" si="488"/>
        <v>82013383.9799999</v>
      </c>
      <c r="AR1819" s="13">
        <f t="shared" si="489"/>
        <v>65563316.2999999</v>
      </c>
      <c r="AS1819" s="13">
        <f t="shared" si="490"/>
        <v>60635899.1099999</v>
      </c>
      <c r="AT1819" s="13">
        <f t="shared" si="491"/>
        <v>36132089.9299999</v>
      </c>
      <c r="AU1819" s="13">
        <f>AT1819-VLOOKUP(A1819,[1]选股结果!$A$2:$BJ$3005,48,FALSE)*0.08</f>
        <v>-27803694.3572001</v>
      </c>
      <c r="AV1819" s="13">
        <f t="shared" si="492"/>
        <v>4927417.19</v>
      </c>
    </row>
    <row r="1820" spans="1:48">
      <c r="A1820" s="4" t="s">
        <v>3684</v>
      </c>
      <c r="B1820" s="4" t="s">
        <v>3685</v>
      </c>
      <c r="C1820" s="5">
        <v>1639694454.88</v>
      </c>
      <c r="D1820" s="5">
        <v>0</v>
      </c>
      <c r="E1820" s="5">
        <v>0</v>
      </c>
      <c r="F1820" s="5">
        <v>0</v>
      </c>
      <c r="G1820" s="5">
        <v>1446558395.27</v>
      </c>
      <c r="H1820" s="5">
        <v>18195791.63</v>
      </c>
      <c r="I1820" s="5">
        <v>0</v>
      </c>
      <c r="J1820" s="5">
        <v>0</v>
      </c>
      <c r="K1820" s="5">
        <v>0</v>
      </c>
      <c r="L1820" s="5">
        <v>0</v>
      </c>
      <c r="M1820" s="5">
        <v>0</v>
      </c>
      <c r="N1820" s="5">
        <v>0</v>
      </c>
      <c r="O1820" s="5">
        <v>15873860.28</v>
      </c>
      <c r="P1820" s="5">
        <v>2582503.33</v>
      </c>
      <c r="Q1820" s="5">
        <v>85689601.27</v>
      </c>
      <c r="R1820" s="5">
        <v>3063912.66</v>
      </c>
      <c r="S1820" s="5">
        <v>18621819.05</v>
      </c>
      <c r="T1820" s="5">
        <v>7408790.66</v>
      </c>
      <c r="U1820" s="5">
        <v>3292547.97</v>
      </c>
      <c r="V1820" s="5">
        <v>0</v>
      </c>
      <c r="W1820" s="5">
        <v>-205826.33</v>
      </c>
      <c r="X1820" s="5">
        <v>-193133.93</v>
      </c>
      <c r="Y1820" s="5">
        <v>572978.46</v>
      </c>
      <c r="Z1820" s="5">
        <v>3920125.9</v>
      </c>
      <c r="AA1820" s="5"/>
      <c r="AB1820" s="5">
        <v>191711.32</v>
      </c>
      <c r="AC1820" s="5">
        <v>1435302.65</v>
      </c>
      <c r="AD1820" s="5">
        <v>11956361.7</v>
      </c>
      <c r="AE1820" s="8">
        <f t="shared" si="493"/>
        <v>1639694454.88</v>
      </c>
      <c r="AF1820" s="8">
        <f t="shared" si="494"/>
        <v>1572390091.86</v>
      </c>
      <c r="AG1820" s="8">
        <f t="shared" si="495"/>
        <v>78047608.7200002</v>
      </c>
      <c r="AH1820" s="8">
        <f t="shared" si="496"/>
        <v>76804017.3900002</v>
      </c>
      <c r="AI1820" s="8">
        <f t="shared" si="497"/>
        <v>64847655.6900002</v>
      </c>
      <c r="AJ1820" s="8">
        <f t="shared" si="481"/>
        <v>105962534.67</v>
      </c>
      <c r="AK1820" s="13">
        <f t="shared" si="482"/>
        <v>67877341.4800001</v>
      </c>
      <c r="AL1820" s="13">
        <f t="shared" si="483"/>
        <v>3292547.97</v>
      </c>
      <c r="AM1820" s="13">
        <f t="shared" si="484"/>
        <v>6780084.86</v>
      </c>
      <c r="AN1820" s="13">
        <f t="shared" si="485"/>
        <v>77949974.3100001</v>
      </c>
      <c r="AO1820" s="13">
        <f t="shared" si="486"/>
        <v>193136059.61</v>
      </c>
      <c r="AP1820" s="13">
        <f t="shared" si="487"/>
        <v>104694952.16</v>
      </c>
      <c r="AQ1820" s="13">
        <f t="shared" si="488"/>
        <v>92738590.4600001</v>
      </c>
      <c r="AR1820" s="13">
        <f t="shared" si="489"/>
        <v>86499160.5300001</v>
      </c>
      <c r="AS1820" s="13">
        <f t="shared" si="490"/>
        <v>74542798.8300001</v>
      </c>
      <c r="AT1820" s="13">
        <f t="shared" si="491"/>
        <v>65993612.6100001</v>
      </c>
      <c r="AU1820" s="13">
        <f>AT1820-VLOOKUP(A1820,[1]选股结果!$A$2:$BJ$3005,48,FALSE)*0.08</f>
        <v>-54088139.3731999</v>
      </c>
      <c r="AV1820" s="13">
        <f t="shared" si="492"/>
        <v>11956361.7</v>
      </c>
    </row>
    <row r="1821" spans="1:48">
      <c r="A1821" s="4" t="s">
        <v>3686</v>
      </c>
      <c r="B1821" s="4" t="s">
        <v>3687</v>
      </c>
      <c r="C1821" s="5">
        <v>1638895499.83</v>
      </c>
      <c r="D1821" s="5">
        <v>0</v>
      </c>
      <c r="E1821" s="5">
        <v>0</v>
      </c>
      <c r="F1821" s="5">
        <v>0</v>
      </c>
      <c r="G1821" s="5">
        <v>1276013955.8</v>
      </c>
      <c r="H1821" s="5">
        <v>11777550.6</v>
      </c>
      <c r="I1821" s="5">
        <v>0</v>
      </c>
      <c r="J1821" s="5">
        <v>0</v>
      </c>
      <c r="K1821" s="5">
        <v>0</v>
      </c>
      <c r="L1821" s="5">
        <v>0</v>
      </c>
      <c r="M1821" s="5">
        <v>0</v>
      </c>
      <c r="N1821" s="5">
        <v>0</v>
      </c>
      <c r="O1821" s="5">
        <v>7597752.93</v>
      </c>
      <c r="P1821" s="5">
        <v>61818973.34</v>
      </c>
      <c r="Q1821" s="5">
        <v>62065308.16</v>
      </c>
      <c r="R1821" s="5">
        <v>34311750.88</v>
      </c>
      <c r="S1821" s="5">
        <v>14499130.83</v>
      </c>
      <c r="T1821" s="5">
        <v>130579.34</v>
      </c>
      <c r="U1821" s="5">
        <v>0</v>
      </c>
      <c r="V1821" s="5">
        <v>0</v>
      </c>
      <c r="W1821" s="5">
        <v>0</v>
      </c>
      <c r="X1821" s="5">
        <v>21172315.79</v>
      </c>
      <c r="Y1821" s="5">
        <v>574800.83</v>
      </c>
      <c r="Z1821" s="5">
        <v>441161.21</v>
      </c>
      <c r="AA1821" s="5"/>
      <c r="AB1821" s="5">
        <v>759883.03</v>
      </c>
      <c r="AC1821" s="5">
        <v>2780736.53</v>
      </c>
      <c r="AD1821" s="5">
        <v>22311920.85</v>
      </c>
      <c r="AE1821" s="8">
        <f t="shared" si="493"/>
        <v>1638895499.83</v>
      </c>
      <c r="AF1821" s="8">
        <f t="shared" si="494"/>
        <v>1456306871.94</v>
      </c>
      <c r="AG1821" s="8">
        <f t="shared" si="495"/>
        <v>161413251.82</v>
      </c>
      <c r="AH1821" s="8">
        <f t="shared" si="496"/>
        <v>159392398.32</v>
      </c>
      <c r="AI1821" s="8">
        <f t="shared" si="497"/>
        <v>137080477.47</v>
      </c>
      <c r="AJ1821" s="8">
        <f t="shared" si="481"/>
        <v>134077688.76</v>
      </c>
      <c r="AK1821" s="13">
        <f t="shared" si="482"/>
        <v>183163428.72</v>
      </c>
      <c r="AL1821" s="13">
        <f t="shared" si="483"/>
        <v>0</v>
      </c>
      <c r="AM1821" s="13">
        <f t="shared" si="484"/>
        <v>-22621428.74</v>
      </c>
      <c r="AN1821" s="13">
        <f t="shared" si="485"/>
        <v>160541999.98</v>
      </c>
      <c r="AO1821" s="13">
        <f t="shared" si="486"/>
        <v>362881544.03</v>
      </c>
      <c r="AP1821" s="13">
        <f t="shared" si="487"/>
        <v>209440110.15</v>
      </c>
      <c r="AQ1821" s="13">
        <f t="shared" si="488"/>
        <v>187128189.3</v>
      </c>
      <c r="AR1821" s="13">
        <f t="shared" si="489"/>
        <v>197662559.55</v>
      </c>
      <c r="AS1821" s="13">
        <f t="shared" si="490"/>
        <v>175350638.7</v>
      </c>
      <c r="AT1821" s="13">
        <f t="shared" si="491"/>
        <v>138230079.13</v>
      </c>
      <c r="AU1821" s="13">
        <f>AT1821-VLOOKUP(A1821,[1]选股结果!$A$2:$BJ$3005,48,FALSE)*0.08</f>
        <v>-22519641.4812</v>
      </c>
      <c r="AV1821" s="13">
        <f t="shared" si="492"/>
        <v>22311920.85</v>
      </c>
    </row>
    <row r="1822" spans="1:48">
      <c r="A1822" s="4" t="s">
        <v>3688</v>
      </c>
      <c r="B1822" s="4" t="s">
        <v>3689</v>
      </c>
      <c r="C1822" s="5">
        <v>1638535598.62</v>
      </c>
      <c r="D1822" s="5">
        <v>0</v>
      </c>
      <c r="E1822" s="5">
        <v>0</v>
      </c>
      <c r="F1822" s="5">
        <v>0</v>
      </c>
      <c r="G1822" s="5">
        <v>1380739906.16</v>
      </c>
      <c r="H1822" s="5">
        <v>68879203.55</v>
      </c>
      <c r="I1822" s="5">
        <v>0</v>
      </c>
      <c r="J1822" s="5">
        <v>0</v>
      </c>
      <c r="K1822" s="5">
        <v>0</v>
      </c>
      <c r="L1822" s="5">
        <v>0</v>
      </c>
      <c r="M1822" s="5">
        <v>0</v>
      </c>
      <c r="N1822" s="5">
        <v>0</v>
      </c>
      <c r="O1822" s="5">
        <v>6669894.63</v>
      </c>
      <c r="P1822" s="5">
        <v>19982322.46</v>
      </c>
      <c r="Q1822" s="5">
        <v>70349052.2</v>
      </c>
      <c r="R1822" s="5">
        <v>48822791.46</v>
      </c>
      <c r="S1822" s="5">
        <v>75707270.14</v>
      </c>
      <c r="T1822" s="5">
        <v>6371263.48</v>
      </c>
      <c r="U1822" s="5">
        <v>2990703.09</v>
      </c>
      <c r="V1822" s="5">
        <v>0</v>
      </c>
      <c r="W1822" s="5">
        <v>0</v>
      </c>
      <c r="X1822" s="5">
        <v>1168006.21</v>
      </c>
      <c r="Y1822" s="5">
        <v>0</v>
      </c>
      <c r="Z1822" s="5">
        <v>88808.81</v>
      </c>
      <c r="AA1822" s="5"/>
      <c r="AB1822" s="5">
        <v>47820.59</v>
      </c>
      <c r="AC1822" s="5">
        <v>361299.77</v>
      </c>
      <c r="AD1822" s="5">
        <v>13511741.84</v>
      </c>
      <c r="AE1822" s="8">
        <f t="shared" si="493"/>
        <v>1638535598.62</v>
      </c>
      <c r="AF1822" s="8">
        <f t="shared" si="494"/>
        <v>1602271237.05</v>
      </c>
      <c r="AG1822" s="8">
        <f t="shared" si="495"/>
        <v>41556427.6499995</v>
      </c>
      <c r="AH1822" s="8">
        <f t="shared" si="496"/>
        <v>41242948.4699995</v>
      </c>
      <c r="AI1822" s="8">
        <f t="shared" si="497"/>
        <v>27731206.6299995</v>
      </c>
      <c r="AJ1822" s="8">
        <f t="shared" si="481"/>
        <v>97314748.47</v>
      </c>
      <c r="AK1822" s="13">
        <f t="shared" si="482"/>
        <v>36264361.5699998</v>
      </c>
      <c r="AL1822" s="13">
        <f t="shared" si="483"/>
        <v>2990703.09</v>
      </c>
      <c r="AM1822" s="13">
        <f t="shared" si="484"/>
        <v>1987883.81</v>
      </c>
      <c r="AN1822" s="13">
        <f t="shared" si="485"/>
        <v>41242948.4699998</v>
      </c>
      <c r="AO1822" s="13">
        <f t="shared" si="486"/>
        <v>257795692.46</v>
      </c>
      <c r="AP1822" s="13">
        <f t="shared" si="487"/>
        <v>180850835.26</v>
      </c>
      <c r="AQ1822" s="13">
        <f t="shared" si="488"/>
        <v>167339093.42</v>
      </c>
      <c r="AR1822" s="13">
        <f t="shared" si="489"/>
        <v>111971631.71</v>
      </c>
      <c r="AS1822" s="13">
        <f t="shared" si="490"/>
        <v>98459889.8699998</v>
      </c>
      <c r="AT1822" s="13">
        <f t="shared" si="491"/>
        <v>27731206.6299998</v>
      </c>
      <c r="AU1822" s="13">
        <f>AT1822-VLOOKUP(A1822,[1]选股结果!$A$2:$BJ$3005,48,FALSE)*0.08</f>
        <v>-205145910.086</v>
      </c>
      <c r="AV1822" s="13">
        <f t="shared" si="492"/>
        <v>13511741.84</v>
      </c>
    </row>
    <row r="1823" spans="1:48">
      <c r="A1823" s="4" t="s">
        <v>3690</v>
      </c>
      <c r="B1823" s="4" t="s">
        <v>3691</v>
      </c>
      <c r="C1823" s="5">
        <v>1630561420.1</v>
      </c>
      <c r="D1823" s="5">
        <v>0</v>
      </c>
      <c r="E1823" s="5">
        <v>0</v>
      </c>
      <c r="F1823" s="5">
        <v>0</v>
      </c>
      <c r="G1823" s="5">
        <v>2013547844.35</v>
      </c>
      <c r="H1823" s="5">
        <v>346053510.09</v>
      </c>
      <c r="I1823" s="5">
        <v>0</v>
      </c>
      <c r="J1823" s="5">
        <v>0</v>
      </c>
      <c r="K1823" s="5">
        <v>0</v>
      </c>
      <c r="L1823" s="5">
        <v>0</v>
      </c>
      <c r="M1823" s="5">
        <v>0</v>
      </c>
      <c r="N1823" s="5">
        <v>0</v>
      </c>
      <c r="O1823" s="5">
        <v>54886745.91</v>
      </c>
      <c r="P1823" s="5">
        <v>90912229.25</v>
      </c>
      <c r="Q1823" s="5">
        <v>75285085.72</v>
      </c>
      <c r="R1823" s="5">
        <v>0</v>
      </c>
      <c r="S1823" s="5">
        <v>166765755.29</v>
      </c>
      <c r="T1823" s="5">
        <v>109134909.88</v>
      </c>
      <c r="U1823" s="5">
        <v>109134909.88</v>
      </c>
      <c r="V1823" s="5">
        <v>0</v>
      </c>
      <c r="W1823" s="5">
        <v>0</v>
      </c>
      <c r="X1823" s="5">
        <v>6835371.62</v>
      </c>
      <c r="Y1823" s="5">
        <v>0</v>
      </c>
      <c r="Z1823" s="5">
        <v>0</v>
      </c>
      <c r="AA1823" s="5"/>
      <c r="AB1823" s="5">
        <v>2418981.73</v>
      </c>
      <c r="AC1823" s="5">
        <v>581308.17</v>
      </c>
      <c r="AD1823" s="5">
        <v>-5887022.44</v>
      </c>
      <c r="AE1823" s="8">
        <f t="shared" si="493"/>
        <v>1630561420.1</v>
      </c>
      <c r="AF1823" s="8">
        <f t="shared" si="494"/>
        <v>2401397660.52</v>
      </c>
      <c r="AG1823" s="8">
        <f t="shared" si="495"/>
        <v>-668536702.16</v>
      </c>
      <c r="AH1823" s="8">
        <f t="shared" si="496"/>
        <v>-666699028.6</v>
      </c>
      <c r="AI1823" s="8">
        <f t="shared" si="497"/>
        <v>-660812006.16</v>
      </c>
      <c r="AJ1823" s="8">
        <f t="shared" si="481"/>
        <v>219246387.32</v>
      </c>
      <c r="AK1823" s="13">
        <f t="shared" si="482"/>
        <v>-770836240.42</v>
      </c>
      <c r="AL1823" s="13">
        <f t="shared" si="483"/>
        <v>109134909.88</v>
      </c>
      <c r="AM1823" s="13">
        <f t="shared" si="484"/>
        <v>-4997698.06</v>
      </c>
      <c r="AN1823" s="13">
        <f t="shared" si="485"/>
        <v>-666699028.6</v>
      </c>
      <c r="AO1823" s="13">
        <f t="shared" si="486"/>
        <v>-382986424.25</v>
      </c>
      <c r="AP1823" s="13">
        <f t="shared" si="487"/>
        <v>-258016975.04</v>
      </c>
      <c r="AQ1823" s="13">
        <f t="shared" si="488"/>
        <v>-252129952.6</v>
      </c>
      <c r="AR1823" s="13">
        <f t="shared" si="489"/>
        <v>-604070485.13</v>
      </c>
      <c r="AS1823" s="13">
        <f t="shared" si="490"/>
        <v>-598183462.69</v>
      </c>
      <c r="AT1823" s="13">
        <f t="shared" si="491"/>
        <v>-660812006.16</v>
      </c>
      <c r="AU1823" s="13">
        <f>AT1823-VLOOKUP(A1823,[1]选股结果!$A$2:$BJ$3005,48,FALSE)*0.08</f>
        <v>-933491660.4552</v>
      </c>
      <c r="AV1823" s="13">
        <f t="shared" si="492"/>
        <v>-5887022.44000006</v>
      </c>
    </row>
    <row r="1824" spans="1:48">
      <c r="A1824" s="4" t="s">
        <v>3692</v>
      </c>
      <c r="B1824" s="4" t="s">
        <v>3693</v>
      </c>
      <c r="C1824" s="5">
        <v>1629531094.43</v>
      </c>
      <c r="D1824" s="5">
        <v>0</v>
      </c>
      <c r="E1824" s="5">
        <v>0</v>
      </c>
      <c r="F1824" s="5">
        <v>0</v>
      </c>
      <c r="G1824" s="5">
        <v>1444729161.04</v>
      </c>
      <c r="H1824" s="5">
        <v>63009193</v>
      </c>
      <c r="I1824" s="5">
        <v>0</v>
      </c>
      <c r="J1824" s="5">
        <v>0</v>
      </c>
      <c r="K1824" s="5">
        <v>0</v>
      </c>
      <c r="L1824" s="5">
        <v>0</v>
      </c>
      <c r="M1824" s="5">
        <v>0</v>
      </c>
      <c r="N1824" s="5">
        <v>0</v>
      </c>
      <c r="O1824" s="5">
        <v>9283847.67</v>
      </c>
      <c r="P1824" s="5">
        <v>11552084.35</v>
      </c>
      <c r="Q1824" s="5">
        <v>71195392.52</v>
      </c>
      <c r="R1824" s="5">
        <v>4487198.4</v>
      </c>
      <c r="S1824" s="5">
        <v>64628106.73</v>
      </c>
      <c r="T1824" s="5">
        <v>-139800.71</v>
      </c>
      <c r="U1824" s="5">
        <v>-139800.71</v>
      </c>
      <c r="V1824" s="5">
        <v>0</v>
      </c>
      <c r="W1824" s="5">
        <v>0</v>
      </c>
      <c r="X1824" s="5">
        <v>1271243.08</v>
      </c>
      <c r="Y1824" s="5">
        <v>643082.66</v>
      </c>
      <c r="Z1824" s="5">
        <v>0</v>
      </c>
      <c r="AA1824" s="5"/>
      <c r="AB1824" s="5">
        <v>1506537.77</v>
      </c>
      <c r="AC1824" s="5">
        <v>3156225.83</v>
      </c>
      <c r="AD1824" s="5">
        <v>30810.34</v>
      </c>
      <c r="AE1824" s="8">
        <f t="shared" si="493"/>
        <v>1629531094.43</v>
      </c>
      <c r="AF1824" s="8">
        <f t="shared" si="494"/>
        <v>1605875790.71</v>
      </c>
      <c r="AG1824" s="8">
        <f t="shared" si="495"/>
        <v>21601177.27</v>
      </c>
      <c r="AH1824" s="8">
        <f t="shared" si="496"/>
        <v>19951489.21</v>
      </c>
      <c r="AI1824" s="8">
        <f t="shared" si="497"/>
        <v>19920678.87</v>
      </c>
      <c r="AJ1824" s="8">
        <f t="shared" si="481"/>
        <v>94324095.26</v>
      </c>
      <c r="AK1824" s="13">
        <f t="shared" si="482"/>
        <v>24298386.3800001</v>
      </c>
      <c r="AL1824" s="13">
        <f t="shared" si="483"/>
        <v>-139800.71</v>
      </c>
      <c r="AM1824" s="13">
        <f t="shared" si="484"/>
        <v>-2920931.14</v>
      </c>
      <c r="AN1824" s="13">
        <f t="shared" si="485"/>
        <v>21237654.5300001</v>
      </c>
      <c r="AO1824" s="13">
        <f t="shared" si="486"/>
        <v>184801933.39</v>
      </c>
      <c r="AP1824" s="13">
        <f t="shared" si="487"/>
        <v>151935686.11</v>
      </c>
      <c r="AQ1824" s="13">
        <f t="shared" si="488"/>
        <v>151904875.77</v>
      </c>
      <c r="AR1824" s="13">
        <f t="shared" si="489"/>
        <v>88926493.1100001</v>
      </c>
      <c r="AS1824" s="13">
        <f t="shared" si="490"/>
        <v>88895682.7700001</v>
      </c>
      <c r="AT1824" s="13">
        <f t="shared" si="491"/>
        <v>21206844.1900001</v>
      </c>
      <c r="AU1824" s="13">
        <f>AT1824-VLOOKUP(A1824,[1]选股结果!$A$2:$BJ$3005,48,FALSE)*0.08</f>
        <v>-28789789.7483999</v>
      </c>
      <c r="AV1824" s="13">
        <f t="shared" si="492"/>
        <v>30810.3399999999</v>
      </c>
    </row>
    <row r="1825" spans="1:48">
      <c r="A1825" s="4" t="s">
        <v>3694</v>
      </c>
      <c r="B1825" s="4" t="s">
        <v>3695</v>
      </c>
      <c r="C1825" s="5">
        <v>1629458404.73</v>
      </c>
      <c r="D1825" s="5">
        <v>0</v>
      </c>
      <c r="E1825" s="5">
        <v>0</v>
      </c>
      <c r="F1825" s="5">
        <v>0</v>
      </c>
      <c r="G1825" s="5">
        <v>1508651242.61</v>
      </c>
      <c r="H1825" s="5">
        <v>16669560.19</v>
      </c>
      <c r="I1825" s="5">
        <v>0</v>
      </c>
      <c r="J1825" s="5">
        <v>0</v>
      </c>
      <c r="K1825" s="5">
        <v>0</v>
      </c>
      <c r="L1825" s="5">
        <v>0</v>
      </c>
      <c r="M1825" s="5">
        <v>0</v>
      </c>
      <c r="N1825" s="5">
        <v>0</v>
      </c>
      <c r="O1825" s="5">
        <v>6459403.28</v>
      </c>
      <c r="P1825" s="5">
        <v>18517499.25</v>
      </c>
      <c r="Q1825" s="5">
        <v>52737899.35</v>
      </c>
      <c r="R1825" s="5">
        <v>31240049.65</v>
      </c>
      <c r="S1825" s="5">
        <v>16478772.33</v>
      </c>
      <c r="T1825" s="5">
        <v>702337.85</v>
      </c>
      <c r="U1825" s="5">
        <v>0</v>
      </c>
      <c r="V1825" s="5">
        <v>0</v>
      </c>
      <c r="W1825" s="5">
        <v>0</v>
      </c>
      <c r="X1825" s="5">
        <v>6954501.66</v>
      </c>
      <c r="Y1825" s="5">
        <v>-624412.09</v>
      </c>
      <c r="Z1825" s="5">
        <v>-124117.76</v>
      </c>
      <c r="AA1825" s="5"/>
      <c r="AB1825" s="5">
        <v>286143.87</v>
      </c>
      <c r="AC1825" s="5">
        <v>1320500.41</v>
      </c>
      <c r="AD1825" s="5">
        <v>3635117.18</v>
      </c>
      <c r="AE1825" s="8">
        <f t="shared" si="493"/>
        <v>1629458404.73</v>
      </c>
      <c r="AF1825" s="8">
        <f t="shared" si="494"/>
        <v>1634084866.47</v>
      </c>
      <c r="AG1825" s="8">
        <f t="shared" si="495"/>
        <v>-10378331.2199998</v>
      </c>
      <c r="AH1825" s="8">
        <f t="shared" si="496"/>
        <v>-11412687.7599998</v>
      </c>
      <c r="AI1825" s="8">
        <f t="shared" si="497"/>
        <v>-15047804.9399998</v>
      </c>
      <c r="AJ1825" s="8">
        <f t="shared" si="481"/>
        <v>78124746.33</v>
      </c>
      <c r="AK1825" s="13">
        <f t="shared" si="482"/>
        <v>-5250873.82999988</v>
      </c>
      <c r="AL1825" s="13">
        <f t="shared" si="483"/>
        <v>0</v>
      </c>
      <c r="AM1825" s="13">
        <f t="shared" si="484"/>
        <v>-7410638.11</v>
      </c>
      <c r="AN1825" s="13">
        <f t="shared" si="485"/>
        <v>-12661511.9399999</v>
      </c>
      <c r="AO1825" s="13">
        <f t="shared" si="486"/>
        <v>120807162.12</v>
      </c>
      <c r="AP1825" s="13">
        <f t="shared" si="487"/>
        <v>27897458.6900001</v>
      </c>
      <c r="AQ1825" s="13">
        <f t="shared" si="488"/>
        <v>24262341.5100001</v>
      </c>
      <c r="AR1825" s="13">
        <f t="shared" si="489"/>
        <v>11227898.5000001</v>
      </c>
      <c r="AS1825" s="13">
        <f t="shared" si="490"/>
        <v>7592781.32000012</v>
      </c>
      <c r="AT1825" s="13">
        <f t="shared" si="491"/>
        <v>-16296629.1199999</v>
      </c>
      <c r="AU1825" s="13">
        <f>AT1825-VLOOKUP(A1825,[1]选股结果!$A$2:$BJ$3005,48,FALSE)*0.08</f>
        <v>-78191840.3231999</v>
      </c>
      <c r="AV1825" s="13">
        <f t="shared" si="492"/>
        <v>3635117.18</v>
      </c>
    </row>
    <row r="1826" spans="1:48">
      <c r="A1826" s="4" t="s">
        <v>3696</v>
      </c>
      <c r="B1826" s="4" t="s">
        <v>3697</v>
      </c>
      <c r="C1826" s="5">
        <v>1627784845.41</v>
      </c>
      <c r="D1826" s="5">
        <v>0</v>
      </c>
      <c r="E1826" s="5">
        <v>0</v>
      </c>
      <c r="F1826" s="5">
        <v>0</v>
      </c>
      <c r="G1826" s="5">
        <v>979898199.25</v>
      </c>
      <c r="H1826" s="5">
        <v>17434094.33</v>
      </c>
      <c r="I1826" s="5">
        <v>0</v>
      </c>
      <c r="J1826" s="5">
        <v>0</v>
      </c>
      <c r="K1826" s="5">
        <v>0</v>
      </c>
      <c r="L1826" s="5">
        <v>0</v>
      </c>
      <c r="M1826" s="5">
        <v>0</v>
      </c>
      <c r="N1826" s="5">
        <v>0</v>
      </c>
      <c r="O1826" s="5">
        <v>14468018.29</v>
      </c>
      <c r="P1826" s="5">
        <v>456116073.73</v>
      </c>
      <c r="Q1826" s="5">
        <v>90000110.08</v>
      </c>
      <c r="R1826" s="5">
        <v>42317275.68</v>
      </c>
      <c r="S1826" s="5">
        <v>14786716.88</v>
      </c>
      <c r="T1826" s="5">
        <v>680027.55</v>
      </c>
      <c r="U1826" s="5">
        <v>0</v>
      </c>
      <c r="V1826" s="5">
        <v>0</v>
      </c>
      <c r="W1826" s="5">
        <v>0</v>
      </c>
      <c r="X1826" s="5">
        <v>1763820.04</v>
      </c>
      <c r="Y1826" s="5">
        <v>2402930.13</v>
      </c>
      <c r="Z1826" s="5">
        <v>-649755.62</v>
      </c>
      <c r="AA1826" s="5"/>
      <c r="AB1826" s="5">
        <v>346093.24</v>
      </c>
      <c r="AC1826" s="5">
        <v>2240229.88</v>
      </c>
      <c r="AD1826" s="5">
        <v>12080194.58</v>
      </c>
      <c r="AE1826" s="8">
        <f t="shared" si="493"/>
        <v>1627784845.41</v>
      </c>
      <c r="AF1826" s="8">
        <f t="shared" si="494"/>
        <v>1597586393.91</v>
      </c>
      <c r="AG1826" s="8">
        <f t="shared" si="495"/>
        <v>26061973.26</v>
      </c>
      <c r="AH1826" s="8">
        <f t="shared" si="496"/>
        <v>24167836.62</v>
      </c>
      <c r="AI1826" s="8">
        <f t="shared" si="497"/>
        <v>12087642.04</v>
      </c>
      <c r="AJ1826" s="8">
        <f t="shared" si="481"/>
        <v>564881268.87</v>
      </c>
      <c r="AK1826" s="13">
        <f t="shared" si="482"/>
        <v>32601381.6300001</v>
      </c>
      <c r="AL1826" s="13">
        <f t="shared" si="483"/>
        <v>0</v>
      </c>
      <c r="AM1826" s="13">
        <f t="shared" si="484"/>
        <v>-3627684.75</v>
      </c>
      <c r="AN1826" s="13">
        <f t="shared" si="485"/>
        <v>28973696.8800001</v>
      </c>
      <c r="AO1826" s="13">
        <f t="shared" si="486"/>
        <v>647886646.16</v>
      </c>
      <c r="AP1826" s="13">
        <f t="shared" si="487"/>
        <v>64822192.8400001</v>
      </c>
      <c r="AQ1826" s="13">
        <f t="shared" si="488"/>
        <v>52741998.2600001</v>
      </c>
      <c r="AR1826" s="13">
        <f t="shared" si="489"/>
        <v>47388098.5100001</v>
      </c>
      <c r="AS1826" s="13">
        <f t="shared" si="490"/>
        <v>35307903.9300001</v>
      </c>
      <c r="AT1826" s="13">
        <f t="shared" si="491"/>
        <v>16893502.3000001</v>
      </c>
      <c r="AU1826" s="13">
        <f>AT1826-VLOOKUP(A1826,[1]选股结果!$A$2:$BJ$3005,48,FALSE)*0.08</f>
        <v>-47507682.3687999</v>
      </c>
      <c r="AV1826" s="13">
        <f t="shared" si="492"/>
        <v>12080194.58</v>
      </c>
    </row>
    <row r="1827" spans="1:48">
      <c r="A1827" s="4" t="s">
        <v>3698</v>
      </c>
      <c r="B1827" s="4" t="s">
        <v>3699</v>
      </c>
      <c r="C1827" s="5">
        <v>1625406120.99</v>
      </c>
      <c r="D1827" s="5">
        <v>0</v>
      </c>
      <c r="E1827" s="5">
        <v>0</v>
      </c>
      <c r="F1827" s="5">
        <v>0</v>
      </c>
      <c r="G1827" s="5">
        <v>1416887813.12</v>
      </c>
      <c r="H1827" s="5">
        <v>22087634.91</v>
      </c>
      <c r="I1827" s="5">
        <v>0</v>
      </c>
      <c r="J1827" s="5">
        <v>0</v>
      </c>
      <c r="K1827" s="5">
        <v>0</v>
      </c>
      <c r="L1827" s="5">
        <v>0</v>
      </c>
      <c r="M1827" s="5">
        <v>0</v>
      </c>
      <c r="N1827" s="5">
        <v>0</v>
      </c>
      <c r="O1827" s="5">
        <v>12970811.88</v>
      </c>
      <c r="P1827" s="5">
        <v>32156428.36</v>
      </c>
      <c r="Q1827" s="5">
        <v>83469646.54</v>
      </c>
      <c r="R1827" s="5">
        <v>0</v>
      </c>
      <c r="S1827" s="5">
        <v>13297732.44</v>
      </c>
      <c r="T1827" s="5">
        <v>-1156456.88</v>
      </c>
      <c r="U1827" s="5">
        <v>-1415360.99</v>
      </c>
      <c r="V1827" s="5">
        <v>0</v>
      </c>
      <c r="W1827" s="5">
        <v>0</v>
      </c>
      <c r="X1827" s="5">
        <v>1994283.65</v>
      </c>
      <c r="Y1827" s="5">
        <v>0</v>
      </c>
      <c r="Z1827" s="5">
        <v>5874081.46</v>
      </c>
      <c r="AA1827" s="5"/>
      <c r="AB1827" s="5">
        <v>2534904.2</v>
      </c>
      <c r="AC1827" s="5">
        <v>365418.99</v>
      </c>
      <c r="AD1827" s="5">
        <v>30307758.36</v>
      </c>
      <c r="AE1827" s="8">
        <f t="shared" si="493"/>
        <v>1625406120.99</v>
      </c>
      <c r="AF1827" s="8">
        <f t="shared" si="494"/>
        <v>1558782432.34</v>
      </c>
      <c r="AG1827" s="8">
        <f t="shared" si="495"/>
        <v>69347029.5800001</v>
      </c>
      <c r="AH1827" s="8">
        <f t="shared" si="496"/>
        <v>71516514.7900001</v>
      </c>
      <c r="AI1827" s="8">
        <f t="shared" si="497"/>
        <v>41208756.4300001</v>
      </c>
      <c r="AJ1827" s="8">
        <f t="shared" si="481"/>
        <v>126427401.57</v>
      </c>
      <c r="AK1827" s="13">
        <f t="shared" si="482"/>
        <v>66623688.6500001</v>
      </c>
      <c r="AL1827" s="13">
        <f t="shared" si="483"/>
        <v>-1415360.99</v>
      </c>
      <c r="AM1827" s="13">
        <f t="shared" si="484"/>
        <v>6308187.13</v>
      </c>
      <c r="AN1827" s="13">
        <f t="shared" si="485"/>
        <v>71516514.7900001</v>
      </c>
      <c r="AO1827" s="13">
        <f t="shared" si="486"/>
        <v>208518307.87</v>
      </c>
      <c r="AP1827" s="13">
        <f t="shared" si="487"/>
        <v>102009056</v>
      </c>
      <c r="AQ1827" s="13">
        <f t="shared" si="488"/>
        <v>71701297.6400001</v>
      </c>
      <c r="AR1827" s="13">
        <f t="shared" si="489"/>
        <v>79921421.0900001</v>
      </c>
      <c r="AS1827" s="13">
        <f t="shared" si="490"/>
        <v>49613662.7300001</v>
      </c>
      <c r="AT1827" s="13">
        <f t="shared" si="491"/>
        <v>41208756.4300001</v>
      </c>
      <c r="AU1827" s="13">
        <f>AT1827-VLOOKUP(A1827,[1]选股结果!$A$2:$BJ$3005,48,FALSE)*0.08</f>
        <v>-203860383.0764</v>
      </c>
      <c r="AV1827" s="13">
        <f t="shared" si="492"/>
        <v>30307758.36</v>
      </c>
    </row>
    <row r="1828" spans="1:48">
      <c r="A1828" s="4" t="s">
        <v>3700</v>
      </c>
      <c r="B1828" s="4" t="s">
        <v>3701</v>
      </c>
      <c r="C1828" s="5">
        <v>1624656107.64</v>
      </c>
      <c r="D1828" s="5">
        <v>0</v>
      </c>
      <c r="E1828" s="5">
        <v>0</v>
      </c>
      <c r="F1828" s="5">
        <v>0</v>
      </c>
      <c r="G1828" s="5">
        <v>313008390.63</v>
      </c>
      <c r="H1828" s="5">
        <v>0</v>
      </c>
      <c r="I1828" s="5">
        <v>0</v>
      </c>
      <c r="J1828" s="5">
        <v>0</v>
      </c>
      <c r="K1828" s="5">
        <v>0</v>
      </c>
      <c r="L1828" s="5">
        <v>0</v>
      </c>
      <c r="M1828" s="5">
        <v>0</v>
      </c>
      <c r="N1828" s="5">
        <v>0</v>
      </c>
      <c r="O1828" s="5">
        <v>103625392.44</v>
      </c>
      <c r="P1828" s="5">
        <v>302919271.85</v>
      </c>
      <c r="Q1828" s="5">
        <v>273514260.39</v>
      </c>
      <c r="R1828" s="5">
        <v>0</v>
      </c>
      <c r="S1828" s="5">
        <v>27174552.55</v>
      </c>
      <c r="T1828" s="5">
        <v>24149187.89</v>
      </c>
      <c r="U1828" s="5">
        <v>-5797188.22</v>
      </c>
      <c r="V1828" s="5">
        <v>0</v>
      </c>
      <c r="W1828" s="5">
        <v>27820</v>
      </c>
      <c r="X1828" s="5">
        <v>-384181.25</v>
      </c>
      <c r="Y1828" s="5">
        <v>0</v>
      </c>
      <c r="Z1828" s="5">
        <v>6529797.38</v>
      </c>
      <c r="AA1828" s="5"/>
      <c r="AB1828" s="5">
        <v>10288140.59</v>
      </c>
      <c r="AC1828" s="5">
        <v>1606544.48</v>
      </c>
      <c r="AD1828" s="5">
        <v>185316969.07</v>
      </c>
      <c r="AE1828" s="8">
        <f t="shared" si="493"/>
        <v>1624656107.64</v>
      </c>
      <c r="AF1828" s="8">
        <f t="shared" si="494"/>
        <v>1020241867.86</v>
      </c>
      <c r="AG1828" s="8">
        <f t="shared" si="495"/>
        <v>635505226.3</v>
      </c>
      <c r="AH1828" s="8">
        <f t="shared" si="496"/>
        <v>644186822.41</v>
      </c>
      <c r="AI1828" s="8">
        <f t="shared" si="497"/>
        <v>458869853.34</v>
      </c>
      <c r="AJ1828" s="8">
        <f t="shared" si="481"/>
        <v>671377328.57</v>
      </c>
      <c r="AK1828" s="13">
        <f t="shared" si="482"/>
        <v>604414239.78</v>
      </c>
      <c r="AL1828" s="13">
        <f t="shared" si="483"/>
        <v>-5797188.22</v>
      </c>
      <c r="AM1828" s="13">
        <f t="shared" si="484"/>
        <v>45569770.85</v>
      </c>
      <c r="AN1828" s="13">
        <f t="shared" si="485"/>
        <v>644186822.41</v>
      </c>
      <c r="AO1828" s="13">
        <f t="shared" si="486"/>
        <v>1311647717.01</v>
      </c>
      <c r="AP1828" s="13">
        <f t="shared" si="487"/>
        <v>631588792.33</v>
      </c>
      <c r="AQ1828" s="13">
        <f t="shared" si="488"/>
        <v>446271823.26</v>
      </c>
      <c r="AR1828" s="13">
        <f t="shared" si="489"/>
        <v>631588792.33</v>
      </c>
      <c r="AS1828" s="13">
        <f t="shared" si="490"/>
        <v>446271823.26</v>
      </c>
      <c r="AT1828" s="13">
        <f t="shared" si="491"/>
        <v>458869853.34</v>
      </c>
      <c r="AU1828" s="13">
        <f>AT1828-VLOOKUP(A1828,[1]选股结果!$A$2:$BJ$3005,48,FALSE)*0.08</f>
        <v>222417349.4992</v>
      </c>
      <c r="AV1828" s="13">
        <f t="shared" si="492"/>
        <v>185316969.07</v>
      </c>
    </row>
    <row r="1829" spans="1:48">
      <c r="A1829" s="4" t="s">
        <v>3702</v>
      </c>
      <c r="B1829" s="4" t="s">
        <v>3703</v>
      </c>
      <c r="C1829" s="5">
        <v>1619218550.49</v>
      </c>
      <c r="D1829" s="5">
        <v>0</v>
      </c>
      <c r="E1829" s="5">
        <v>0</v>
      </c>
      <c r="F1829" s="5">
        <v>0</v>
      </c>
      <c r="G1829" s="5">
        <v>1095652658.79</v>
      </c>
      <c r="H1829" s="5">
        <v>9447533.76</v>
      </c>
      <c r="I1829" s="5">
        <v>0</v>
      </c>
      <c r="J1829" s="5">
        <v>0</v>
      </c>
      <c r="K1829" s="5">
        <v>0</v>
      </c>
      <c r="L1829" s="5">
        <v>0</v>
      </c>
      <c r="M1829" s="5">
        <v>0</v>
      </c>
      <c r="N1829" s="5">
        <v>0</v>
      </c>
      <c r="O1829" s="5">
        <v>12099161.44</v>
      </c>
      <c r="P1829" s="5">
        <v>279737406.04</v>
      </c>
      <c r="Q1829" s="5">
        <v>144164825.78</v>
      </c>
      <c r="R1829" s="5">
        <v>7784590.65</v>
      </c>
      <c r="S1829" s="5">
        <v>5186174.32</v>
      </c>
      <c r="T1829" s="5">
        <v>45185657.49</v>
      </c>
      <c r="U1829" s="5">
        <v>38292661.88</v>
      </c>
      <c r="V1829" s="5">
        <v>0</v>
      </c>
      <c r="W1829" s="5">
        <v>1963894.41</v>
      </c>
      <c r="X1829" s="5">
        <v>7634177.47</v>
      </c>
      <c r="Y1829" s="5">
        <v>3838159.46</v>
      </c>
      <c r="Z1829" s="5">
        <v>122940.44</v>
      </c>
      <c r="AA1829" s="5"/>
      <c r="AB1829" s="5">
        <v>2953465.82</v>
      </c>
      <c r="AC1829" s="5">
        <v>4022080.4</v>
      </c>
      <c r="AD1829" s="5">
        <v>33566593.41</v>
      </c>
      <c r="AE1829" s="8">
        <f t="shared" si="493"/>
        <v>1619218550.49</v>
      </c>
      <c r="AF1829" s="8">
        <f t="shared" si="494"/>
        <v>1544624817.02</v>
      </c>
      <c r="AG1829" s="8">
        <f t="shared" si="495"/>
        <v>110393888.88</v>
      </c>
      <c r="AH1829" s="8">
        <f t="shared" si="496"/>
        <v>109325274.3</v>
      </c>
      <c r="AI1829" s="8">
        <f t="shared" si="497"/>
        <v>75758680.89</v>
      </c>
      <c r="AJ1829" s="8">
        <f t="shared" si="481"/>
        <v>440908167.3</v>
      </c>
      <c r="AK1829" s="13">
        <f t="shared" si="482"/>
        <v>78431892.93</v>
      </c>
      <c r="AL1829" s="13">
        <f t="shared" si="483"/>
        <v>38292661.88</v>
      </c>
      <c r="AM1829" s="13">
        <f t="shared" si="484"/>
        <v>277038.41</v>
      </c>
      <c r="AN1829" s="13">
        <f t="shared" si="485"/>
        <v>117001593.22</v>
      </c>
      <c r="AO1829" s="13">
        <f t="shared" si="486"/>
        <v>523565891.7</v>
      </c>
      <c r="AP1829" s="13">
        <f t="shared" si="487"/>
        <v>93065601.01</v>
      </c>
      <c r="AQ1829" s="13">
        <f t="shared" si="488"/>
        <v>59499007.6</v>
      </c>
      <c r="AR1829" s="13">
        <f t="shared" si="489"/>
        <v>83618067.25</v>
      </c>
      <c r="AS1829" s="13">
        <f t="shared" si="490"/>
        <v>50051473.84</v>
      </c>
      <c r="AT1829" s="13">
        <f t="shared" si="491"/>
        <v>83434999.81</v>
      </c>
      <c r="AU1829" s="13">
        <f>AT1829-VLOOKUP(A1829,[1]选股结果!$A$2:$BJ$3005,48,FALSE)*0.08</f>
        <v>-170940192.8932</v>
      </c>
      <c r="AV1829" s="13">
        <f t="shared" si="492"/>
        <v>33566593.41</v>
      </c>
    </row>
    <row r="1830" spans="1:48">
      <c r="A1830" s="4" t="s">
        <v>3704</v>
      </c>
      <c r="B1830" s="4" t="s">
        <v>3705</v>
      </c>
      <c r="C1830" s="5">
        <v>1618016277.1</v>
      </c>
      <c r="D1830" s="5">
        <v>0</v>
      </c>
      <c r="E1830" s="5">
        <v>0</v>
      </c>
      <c r="F1830" s="5">
        <v>0</v>
      </c>
      <c r="G1830" s="5">
        <v>1352490898.68</v>
      </c>
      <c r="H1830" s="5">
        <v>2599865.95</v>
      </c>
      <c r="I1830" s="5">
        <v>0</v>
      </c>
      <c r="J1830" s="5">
        <v>0</v>
      </c>
      <c r="K1830" s="5">
        <v>0</v>
      </c>
      <c r="L1830" s="5">
        <v>0</v>
      </c>
      <c r="M1830" s="5">
        <v>0</v>
      </c>
      <c r="N1830" s="5">
        <v>0</v>
      </c>
      <c r="O1830" s="5">
        <v>5354378.77</v>
      </c>
      <c r="P1830" s="5">
        <v>54142133.33</v>
      </c>
      <c r="Q1830" s="5">
        <v>94865942.78</v>
      </c>
      <c r="R1830" s="5">
        <v>13690381.81</v>
      </c>
      <c r="S1830" s="5">
        <v>-3436375.43</v>
      </c>
      <c r="T1830" s="5">
        <v>13015331.31</v>
      </c>
      <c r="U1830" s="5">
        <v>-3876947.29</v>
      </c>
      <c r="V1830" s="5">
        <v>0</v>
      </c>
      <c r="W1830" s="5">
        <v>3177.18</v>
      </c>
      <c r="X1830" s="5">
        <v>4156063.57</v>
      </c>
      <c r="Y1830" s="5">
        <v>380157.3</v>
      </c>
      <c r="Z1830" s="5">
        <v>0</v>
      </c>
      <c r="AA1830" s="5"/>
      <c r="AB1830" s="5">
        <v>1837695.32</v>
      </c>
      <c r="AC1830" s="5">
        <v>2632214.47</v>
      </c>
      <c r="AD1830" s="5">
        <v>21052614.97</v>
      </c>
      <c r="AE1830" s="8">
        <f t="shared" si="493"/>
        <v>1618016277.1</v>
      </c>
      <c r="AF1830" s="8">
        <f t="shared" si="494"/>
        <v>1517107359.94</v>
      </c>
      <c r="AG1830" s="8">
        <f t="shared" si="495"/>
        <v>109391204.78</v>
      </c>
      <c r="AH1830" s="8">
        <f t="shared" si="496"/>
        <v>108596685.63</v>
      </c>
      <c r="AI1830" s="8">
        <f t="shared" si="497"/>
        <v>87544070.66</v>
      </c>
      <c r="AJ1830" s="8">
        <f t="shared" si="481"/>
        <v>155537131.33</v>
      </c>
      <c r="AK1830" s="13">
        <f t="shared" si="482"/>
        <v>101289074.46</v>
      </c>
      <c r="AL1830" s="13">
        <f t="shared" si="483"/>
        <v>-3876947.29</v>
      </c>
      <c r="AM1830" s="13">
        <f t="shared" si="484"/>
        <v>11944873.06</v>
      </c>
      <c r="AN1830" s="13">
        <f t="shared" si="485"/>
        <v>109357000.23</v>
      </c>
      <c r="AO1830" s="13">
        <f t="shared" si="486"/>
        <v>265525378.42</v>
      </c>
      <c r="AP1830" s="13">
        <f t="shared" si="487"/>
        <v>100452564.98</v>
      </c>
      <c r="AQ1830" s="13">
        <f t="shared" si="488"/>
        <v>79399950.01</v>
      </c>
      <c r="AR1830" s="13">
        <f t="shared" si="489"/>
        <v>97852699.03</v>
      </c>
      <c r="AS1830" s="13">
        <f t="shared" si="490"/>
        <v>76800084.06</v>
      </c>
      <c r="AT1830" s="13">
        <f t="shared" si="491"/>
        <v>88304385.26</v>
      </c>
      <c r="AU1830" s="13">
        <f>AT1830-VLOOKUP(A1830,[1]选股结果!$A$2:$BJ$3005,48,FALSE)*0.08</f>
        <v>-107522931.1688</v>
      </c>
      <c r="AV1830" s="13">
        <f t="shared" si="492"/>
        <v>21052614.97</v>
      </c>
    </row>
    <row r="1831" spans="1:48">
      <c r="A1831" s="4" t="s">
        <v>3706</v>
      </c>
      <c r="B1831" s="4" t="s">
        <v>3707</v>
      </c>
      <c r="C1831" s="5">
        <v>1617397001.74</v>
      </c>
      <c r="D1831" s="5">
        <v>0</v>
      </c>
      <c r="E1831" s="5">
        <v>0</v>
      </c>
      <c r="F1831" s="5">
        <v>0</v>
      </c>
      <c r="G1831" s="5">
        <v>1184431897.33</v>
      </c>
      <c r="H1831" s="5">
        <v>571505.81</v>
      </c>
      <c r="I1831" s="5">
        <v>0</v>
      </c>
      <c r="J1831" s="5">
        <v>0</v>
      </c>
      <c r="K1831" s="5">
        <v>0</v>
      </c>
      <c r="L1831" s="5">
        <v>0</v>
      </c>
      <c r="M1831" s="5">
        <v>0</v>
      </c>
      <c r="N1831" s="5">
        <v>0</v>
      </c>
      <c r="O1831" s="5">
        <v>11736250.71</v>
      </c>
      <c r="P1831" s="5">
        <v>302668387.49</v>
      </c>
      <c r="Q1831" s="5">
        <v>65686180</v>
      </c>
      <c r="R1831" s="5">
        <v>0</v>
      </c>
      <c r="S1831" s="5">
        <v>16914443.12</v>
      </c>
      <c r="T1831" s="5">
        <v>3581421.11</v>
      </c>
      <c r="U1831" s="5">
        <v>0</v>
      </c>
      <c r="V1831" s="5">
        <v>0</v>
      </c>
      <c r="W1831" s="5">
        <v>2501246.59</v>
      </c>
      <c r="X1831" s="5">
        <v>3448095.93</v>
      </c>
      <c r="Y1831" s="5">
        <v>435647.8</v>
      </c>
      <c r="Z1831" s="5">
        <v>3544</v>
      </c>
      <c r="AA1831" s="5"/>
      <c r="AB1831" s="5">
        <v>3468397.89</v>
      </c>
      <c r="AC1831" s="5">
        <v>1167411.03</v>
      </c>
      <c r="AD1831" s="5">
        <v>14280612.23</v>
      </c>
      <c r="AE1831" s="8">
        <f t="shared" si="493"/>
        <v>1617397001.74</v>
      </c>
      <c r="AF1831" s="8">
        <f t="shared" si="494"/>
        <v>1581437158.65</v>
      </c>
      <c r="AG1831" s="8">
        <f t="shared" si="495"/>
        <v>38162311.0600002</v>
      </c>
      <c r="AH1831" s="8">
        <f t="shared" si="496"/>
        <v>40463297.9200002</v>
      </c>
      <c r="AI1831" s="8">
        <f t="shared" si="497"/>
        <v>26182685.6900002</v>
      </c>
      <c r="AJ1831" s="8">
        <f t="shared" si="481"/>
        <v>378225479.14</v>
      </c>
      <c r="AK1831" s="13">
        <f t="shared" si="482"/>
        <v>36395490.8900001</v>
      </c>
      <c r="AL1831" s="13">
        <f t="shared" si="483"/>
        <v>0</v>
      </c>
      <c r="AM1831" s="13">
        <f t="shared" si="484"/>
        <v>4939102.63</v>
      </c>
      <c r="AN1831" s="13">
        <f t="shared" si="485"/>
        <v>41334593.5200001</v>
      </c>
      <c r="AO1831" s="13">
        <f t="shared" si="486"/>
        <v>432965104.41</v>
      </c>
      <c r="AP1831" s="13">
        <f t="shared" si="487"/>
        <v>53881439.8200001</v>
      </c>
      <c r="AQ1831" s="13">
        <f t="shared" si="488"/>
        <v>39600827.5900001</v>
      </c>
      <c r="AR1831" s="13">
        <f t="shared" si="489"/>
        <v>53309934.0100001</v>
      </c>
      <c r="AS1831" s="13">
        <f t="shared" si="490"/>
        <v>39029321.7800001</v>
      </c>
      <c r="AT1831" s="13">
        <f t="shared" si="491"/>
        <v>27053981.2900001</v>
      </c>
      <c r="AU1831" s="13">
        <f>AT1831-VLOOKUP(A1831,[1]选股结果!$A$2:$BJ$3005,48,FALSE)*0.08</f>
        <v>-61540884.6019999</v>
      </c>
      <c r="AV1831" s="13">
        <f t="shared" si="492"/>
        <v>14280612.23</v>
      </c>
    </row>
    <row r="1832" spans="1:48">
      <c r="A1832" s="4" t="s">
        <v>3708</v>
      </c>
      <c r="B1832" s="4" t="s">
        <v>3709</v>
      </c>
      <c r="C1832" s="5">
        <v>1612637744.61</v>
      </c>
      <c r="D1832" s="5">
        <v>385052285.16</v>
      </c>
      <c r="E1832" s="5">
        <v>0</v>
      </c>
      <c r="F1832" s="5">
        <v>1428024679.8</v>
      </c>
      <c r="G1832" s="5">
        <v>1181896816.31</v>
      </c>
      <c r="H1832" s="5">
        <v>168179949.94</v>
      </c>
      <c r="I1832" s="5">
        <v>9583609.85</v>
      </c>
      <c r="J1832" s="5">
        <v>0</v>
      </c>
      <c r="K1832" s="5">
        <v>0</v>
      </c>
      <c r="L1832" s="5">
        <v>0</v>
      </c>
      <c r="M1832" s="5">
        <v>0</v>
      </c>
      <c r="N1832" s="5">
        <v>0</v>
      </c>
      <c r="O1832" s="5">
        <v>28085197.36</v>
      </c>
      <c r="P1832" s="5">
        <v>6705867.05</v>
      </c>
      <c r="Q1832" s="5">
        <v>615340223.17</v>
      </c>
      <c r="R1832" s="5">
        <v>3214905.45</v>
      </c>
      <c r="S1832" s="5">
        <v>163374224.37</v>
      </c>
      <c r="T1832" s="5">
        <v>38944584.1</v>
      </c>
      <c r="U1832" s="5">
        <v>18633992.17</v>
      </c>
      <c r="V1832" s="5">
        <v>-6004.76</v>
      </c>
      <c r="W1832" s="5">
        <v>252204947.67</v>
      </c>
      <c r="X1832" s="5">
        <v>89543005.18</v>
      </c>
      <c r="Y1832" s="5">
        <v>-62446.67</v>
      </c>
      <c r="Z1832" s="5">
        <v>50950.87</v>
      </c>
      <c r="AA1832" s="5"/>
      <c r="AB1832" s="5">
        <v>51600</v>
      </c>
      <c r="AC1832" s="5">
        <v>8816901.92</v>
      </c>
      <c r="AD1832" s="5">
        <v>401370496.13</v>
      </c>
      <c r="AE1832" s="8">
        <f t="shared" si="493"/>
        <v>1612637744.61</v>
      </c>
      <c r="AF1832" s="8">
        <f t="shared" si="494"/>
        <v>1998617233.71</v>
      </c>
      <c r="AG1832" s="8">
        <f t="shared" si="495"/>
        <v>-184265569.73</v>
      </c>
      <c r="AH1832" s="8">
        <f t="shared" si="496"/>
        <v>-193030871.65</v>
      </c>
      <c r="AI1832" s="8">
        <f t="shared" si="497"/>
        <v>-594401367.78</v>
      </c>
      <c r="AJ1832" s="8">
        <f t="shared" si="481"/>
        <v>658834142.83</v>
      </c>
      <c r="AK1832" s="13">
        <f t="shared" si="482"/>
        <v>-386041935.77</v>
      </c>
      <c r="AL1832" s="13">
        <f t="shared" si="483"/>
        <v>18633992.17</v>
      </c>
      <c r="AM1832" s="13">
        <f t="shared" si="484"/>
        <v>174252178.61</v>
      </c>
      <c r="AN1832" s="13">
        <f t="shared" si="485"/>
        <v>-193155764.99</v>
      </c>
      <c r="AO1832" s="13">
        <f t="shared" si="486"/>
        <v>430740928.3</v>
      </c>
      <c r="AP1832" s="13">
        <f t="shared" si="487"/>
        <v>-54487761.46</v>
      </c>
      <c r="AQ1832" s="13">
        <f t="shared" si="488"/>
        <v>-455858257.59</v>
      </c>
      <c r="AR1832" s="13">
        <f t="shared" si="489"/>
        <v>-222667711.4</v>
      </c>
      <c r="AS1832" s="13">
        <f t="shared" si="490"/>
        <v>-624038207.53</v>
      </c>
      <c r="AT1832" s="13">
        <f t="shared" si="491"/>
        <v>-594526261.12</v>
      </c>
      <c r="AU1832" s="13">
        <f>AT1832-VLOOKUP(A1832,[1]选股结果!$A$2:$BJ$3005,48,FALSE)*0.08</f>
        <v>-1585528390.4264</v>
      </c>
      <c r="AV1832" s="13">
        <f t="shared" si="492"/>
        <v>401370496.13</v>
      </c>
    </row>
    <row r="1833" spans="1:48">
      <c r="A1833" s="4" t="s">
        <v>3710</v>
      </c>
      <c r="B1833" s="4" t="s">
        <v>3711</v>
      </c>
      <c r="C1833" s="5">
        <v>1604991886.59</v>
      </c>
      <c r="D1833" s="5">
        <v>0</v>
      </c>
      <c r="E1833" s="5">
        <v>0</v>
      </c>
      <c r="F1833" s="5">
        <v>0</v>
      </c>
      <c r="G1833" s="5">
        <v>1228950487.41</v>
      </c>
      <c r="H1833" s="5">
        <v>30190037.87</v>
      </c>
      <c r="I1833" s="5">
        <v>0</v>
      </c>
      <c r="J1833" s="5">
        <v>0</v>
      </c>
      <c r="K1833" s="5">
        <v>0</v>
      </c>
      <c r="L1833" s="5">
        <v>0</v>
      </c>
      <c r="M1833" s="5">
        <v>0</v>
      </c>
      <c r="N1833" s="5">
        <v>0</v>
      </c>
      <c r="O1833" s="5">
        <v>5792008.43</v>
      </c>
      <c r="P1833" s="5">
        <v>59982066.19</v>
      </c>
      <c r="Q1833" s="5">
        <v>230332324.35</v>
      </c>
      <c r="R1833" s="5">
        <v>192392012.03</v>
      </c>
      <c r="S1833" s="5">
        <v>26303240.79</v>
      </c>
      <c r="T1833" s="5">
        <v>5057664.4</v>
      </c>
      <c r="U1833" s="5">
        <v>-4076798.22</v>
      </c>
      <c r="V1833" s="5">
        <v>0</v>
      </c>
      <c r="W1833" s="5">
        <v>638989.71</v>
      </c>
      <c r="X1833" s="5">
        <v>2915131.55</v>
      </c>
      <c r="Y1833" s="5">
        <v>370533.55</v>
      </c>
      <c r="Z1833" s="5">
        <v>-227957.89</v>
      </c>
      <c r="AA1833" s="5"/>
      <c r="AB1833" s="5">
        <v>618500.17</v>
      </c>
      <c r="AC1833" s="5">
        <v>1680870.02</v>
      </c>
      <c r="AD1833" s="5">
        <v>-2863347.12</v>
      </c>
      <c r="AE1833" s="8">
        <f t="shared" si="493"/>
        <v>1604991886.59</v>
      </c>
      <c r="AF1833" s="8">
        <f t="shared" si="494"/>
        <v>1743752139.2</v>
      </c>
      <c r="AG1833" s="8">
        <f t="shared" si="495"/>
        <v>-136577221.49</v>
      </c>
      <c r="AH1833" s="8">
        <f t="shared" si="496"/>
        <v>-137639591.34</v>
      </c>
      <c r="AI1833" s="8">
        <f t="shared" si="497"/>
        <v>-134776244.22</v>
      </c>
      <c r="AJ1833" s="8">
        <f t="shared" si="481"/>
        <v>297539302.37</v>
      </c>
      <c r="AK1833" s="13">
        <f t="shared" si="482"/>
        <v>-138389719.06</v>
      </c>
      <c r="AL1833" s="13">
        <f t="shared" si="483"/>
        <v>-4076798.22</v>
      </c>
      <c r="AM1833" s="13">
        <f t="shared" si="484"/>
        <v>5567993.04</v>
      </c>
      <c r="AN1833" s="13">
        <f t="shared" si="485"/>
        <v>-136898524.24</v>
      </c>
      <c r="AO1833" s="13">
        <f t="shared" si="486"/>
        <v>376041399.18</v>
      </c>
      <c r="AP1833" s="13">
        <f t="shared" si="487"/>
        <v>-81896440.4</v>
      </c>
      <c r="AQ1833" s="13">
        <f t="shared" si="488"/>
        <v>-79033093.28</v>
      </c>
      <c r="AR1833" s="13">
        <f t="shared" si="489"/>
        <v>-112086478.27</v>
      </c>
      <c r="AS1833" s="13">
        <f t="shared" si="490"/>
        <v>-109223131.15</v>
      </c>
      <c r="AT1833" s="13">
        <f t="shared" si="491"/>
        <v>-134035177.12</v>
      </c>
      <c r="AU1833" s="13">
        <f>AT1833-VLOOKUP(A1833,[1]选股结果!$A$2:$BJ$3005,48,FALSE)*0.08</f>
        <v>-210451106.2216</v>
      </c>
      <c r="AV1833" s="13">
        <f t="shared" si="492"/>
        <v>-2863347.12</v>
      </c>
    </row>
    <row r="1834" spans="1:48">
      <c r="A1834" s="4" t="s">
        <v>3712</v>
      </c>
      <c r="B1834" s="4" t="s">
        <v>3713</v>
      </c>
      <c r="C1834" s="5">
        <v>1603671126.58</v>
      </c>
      <c r="D1834" s="5">
        <v>0</v>
      </c>
      <c r="E1834" s="5">
        <v>0</v>
      </c>
      <c r="F1834" s="5">
        <v>0</v>
      </c>
      <c r="G1834" s="5">
        <v>1366539901.82</v>
      </c>
      <c r="H1834" s="5">
        <v>-310768.95</v>
      </c>
      <c r="I1834" s="5">
        <v>0</v>
      </c>
      <c r="J1834" s="5">
        <v>0</v>
      </c>
      <c r="K1834" s="5">
        <v>0</v>
      </c>
      <c r="L1834" s="5">
        <v>0</v>
      </c>
      <c r="M1834" s="5">
        <v>0</v>
      </c>
      <c r="N1834" s="5">
        <v>0</v>
      </c>
      <c r="O1834" s="5">
        <v>2210169.15</v>
      </c>
      <c r="P1834" s="5">
        <v>8436916.4</v>
      </c>
      <c r="Q1834" s="5">
        <v>106843165.38</v>
      </c>
      <c r="R1834" s="5">
        <v>97482379.93</v>
      </c>
      <c r="S1834" s="5">
        <v>-14637151.6</v>
      </c>
      <c r="T1834" s="5">
        <v>11653827.13</v>
      </c>
      <c r="U1834" s="5">
        <v>11653827.13</v>
      </c>
      <c r="V1834" s="5">
        <v>0</v>
      </c>
      <c r="W1834" s="5">
        <v>0</v>
      </c>
      <c r="X1834" s="5">
        <v>790024.64</v>
      </c>
      <c r="Y1834" s="5">
        <v>-34960.5</v>
      </c>
      <c r="Z1834" s="5">
        <v>64835.37</v>
      </c>
      <c r="AA1834" s="5"/>
      <c r="AB1834" s="5">
        <v>323985.99</v>
      </c>
      <c r="AC1834" s="5">
        <v>305000</v>
      </c>
      <c r="AD1834" s="5">
        <v>2014048.7</v>
      </c>
      <c r="AE1834" s="8">
        <f t="shared" si="493"/>
        <v>1603671126.58</v>
      </c>
      <c r="AF1834" s="8">
        <f t="shared" si="494"/>
        <v>1566875381.08</v>
      </c>
      <c r="AG1834" s="8">
        <f t="shared" si="495"/>
        <v>47759343.8599998</v>
      </c>
      <c r="AH1834" s="8">
        <f t="shared" si="496"/>
        <v>47778329.8499998</v>
      </c>
      <c r="AI1834" s="8">
        <f t="shared" si="497"/>
        <v>45764281.1499998</v>
      </c>
      <c r="AJ1834" s="8">
        <f t="shared" si="481"/>
        <v>117436304.44</v>
      </c>
      <c r="AK1834" s="13">
        <f t="shared" si="482"/>
        <v>36760785</v>
      </c>
      <c r="AL1834" s="13">
        <f t="shared" si="483"/>
        <v>11653827.13</v>
      </c>
      <c r="AM1834" s="13">
        <f t="shared" si="484"/>
        <v>-706203.28</v>
      </c>
      <c r="AN1834" s="13">
        <f t="shared" si="485"/>
        <v>47708408.85</v>
      </c>
      <c r="AO1834" s="13">
        <f t="shared" si="486"/>
        <v>237131224.76</v>
      </c>
      <c r="AP1834" s="13">
        <f t="shared" si="487"/>
        <v>21812864.45</v>
      </c>
      <c r="AQ1834" s="13">
        <f t="shared" si="488"/>
        <v>19798815.75</v>
      </c>
      <c r="AR1834" s="13">
        <f t="shared" si="489"/>
        <v>22123633.4</v>
      </c>
      <c r="AS1834" s="13">
        <f t="shared" si="490"/>
        <v>20109584.7</v>
      </c>
      <c r="AT1834" s="13">
        <f t="shared" si="491"/>
        <v>45694360.15</v>
      </c>
      <c r="AU1834" s="13">
        <f>AT1834-VLOOKUP(A1834,[1]选股结果!$A$2:$BJ$3005,48,FALSE)*0.08</f>
        <v>-148606327.1116</v>
      </c>
      <c r="AV1834" s="13">
        <f t="shared" si="492"/>
        <v>2014048.7</v>
      </c>
    </row>
    <row r="1835" spans="1:48">
      <c r="A1835" s="4" t="s">
        <v>3714</v>
      </c>
      <c r="B1835" s="4" t="s">
        <v>3715</v>
      </c>
      <c r="C1835" s="5">
        <v>1603656347.03</v>
      </c>
      <c r="D1835" s="5">
        <v>0</v>
      </c>
      <c r="E1835" s="5">
        <v>0</v>
      </c>
      <c r="F1835" s="5">
        <v>0</v>
      </c>
      <c r="G1835" s="5">
        <v>1283762833.82</v>
      </c>
      <c r="H1835" s="5">
        <v>22203075.53</v>
      </c>
      <c r="I1835" s="5">
        <v>0</v>
      </c>
      <c r="J1835" s="5">
        <v>0</v>
      </c>
      <c r="K1835" s="5">
        <v>0</v>
      </c>
      <c r="L1835" s="5">
        <v>0</v>
      </c>
      <c r="M1835" s="5">
        <v>0</v>
      </c>
      <c r="N1835" s="5">
        <v>0</v>
      </c>
      <c r="O1835" s="5">
        <v>10154306.48</v>
      </c>
      <c r="P1835" s="5">
        <v>74601958.07</v>
      </c>
      <c r="Q1835" s="5">
        <v>111285873.07</v>
      </c>
      <c r="R1835" s="5">
        <v>31786863.19</v>
      </c>
      <c r="S1835" s="5">
        <v>34815317.31</v>
      </c>
      <c r="T1835" s="5">
        <v>2703586.71</v>
      </c>
      <c r="U1835" s="5">
        <v>0</v>
      </c>
      <c r="V1835" s="5">
        <v>0</v>
      </c>
      <c r="W1835" s="5">
        <v>0</v>
      </c>
      <c r="X1835" s="5">
        <v>1003642.7</v>
      </c>
      <c r="Y1835" s="5">
        <v>7613263.81</v>
      </c>
      <c r="Z1835" s="5">
        <v>2717402.28</v>
      </c>
      <c r="AA1835" s="5"/>
      <c r="AB1835" s="5">
        <v>2520530.53</v>
      </c>
      <c r="AC1835" s="5">
        <v>1905890.31</v>
      </c>
      <c r="AD1835" s="5">
        <v>10768506.5</v>
      </c>
      <c r="AE1835" s="8">
        <f t="shared" si="493"/>
        <v>1603656347.03</v>
      </c>
      <c r="AF1835" s="8">
        <f t="shared" si="494"/>
        <v>1546407151.94</v>
      </c>
      <c r="AG1835" s="8">
        <f t="shared" si="495"/>
        <v>54053277.5700001</v>
      </c>
      <c r="AH1835" s="8">
        <f t="shared" si="496"/>
        <v>54667917.7900001</v>
      </c>
      <c r="AI1835" s="8">
        <f t="shared" si="497"/>
        <v>43899411.2900001</v>
      </c>
      <c r="AJ1835" s="8">
        <f t="shared" si="481"/>
        <v>203040761.21</v>
      </c>
      <c r="AK1835" s="13">
        <f t="shared" si="482"/>
        <v>64862458.9</v>
      </c>
      <c r="AL1835" s="13">
        <f t="shared" si="483"/>
        <v>0</v>
      </c>
      <c r="AM1835" s="13">
        <f t="shared" si="484"/>
        <v>5031986.51</v>
      </c>
      <c r="AN1835" s="13">
        <f t="shared" si="485"/>
        <v>69894445.41</v>
      </c>
      <c r="AO1835" s="13">
        <f t="shared" si="486"/>
        <v>319893513.21</v>
      </c>
      <c r="AP1835" s="13">
        <f t="shared" si="487"/>
        <v>121880851.74</v>
      </c>
      <c r="AQ1835" s="13">
        <f t="shared" si="488"/>
        <v>111112345.24</v>
      </c>
      <c r="AR1835" s="13">
        <f t="shared" si="489"/>
        <v>99677776.21</v>
      </c>
      <c r="AS1835" s="13">
        <f t="shared" si="490"/>
        <v>88909269.71</v>
      </c>
      <c r="AT1835" s="13">
        <f t="shared" si="491"/>
        <v>59125938.91</v>
      </c>
      <c r="AU1835" s="13">
        <f>AT1835-VLOOKUP(A1835,[1]选股结果!$A$2:$BJ$3005,48,FALSE)*0.08</f>
        <v>-30399130.5564</v>
      </c>
      <c r="AV1835" s="13">
        <f t="shared" si="492"/>
        <v>10768506.5</v>
      </c>
    </row>
    <row r="1836" spans="1:48">
      <c r="A1836" s="4" t="s">
        <v>3716</v>
      </c>
      <c r="B1836" s="4" t="s">
        <v>3717</v>
      </c>
      <c r="C1836" s="5">
        <v>1600271682.92</v>
      </c>
      <c r="D1836" s="5">
        <v>0</v>
      </c>
      <c r="E1836" s="5">
        <v>0</v>
      </c>
      <c r="F1836" s="5">
        <v>0</v>
      </c>
      <c r="G1836" s="5">
        <v>1247929810.92</v>
      </c>
      <c r="H1836" s="5">
        <v>72200560.35</v>
      </c>
      <c r="I1836" s="5">
        <v>0</v>
      </c>
      <c r="J1836" s="5">
        <v>0</v>
      </c>
      <c r="K1836" s="5">
        <v>0</v>
      </c>
      <c r="L1836" s="5">
        <v>0</v>
      </c>
      <c r="M1836" s="5">
        <v>0</v>
      </c>
      <c r="N1836" s="5">
        <v>0</v>
      </c>
      <c r="O1836" s="5">
        <v>18399418.93</v>
      </c>
      <c r="P1836" s="5">
        <v>34988898.93</v>
      </c>
      <c r="Q1836" s="5">
        <v>88486665.61</v>
      </c>
      <c r="R1836" s="5">
        <v>67654024.14</v>
      </c>
      <c r="S1836" s="5">
        <v>65887982.39</v>
      </c>
      <c r="T1836" s="5">
        <v>3685321</v>
      </c>
      <c r="U1836" s="5">
        <v>3056658.88</v>
      </c>
      <c r="V1836" s="5">
        <v>0</v>
      </c>
      <c r="W1836" s="5">
        <v>0</v>
      </c>
      <c r="X1836" s="5">
        <v>5454589.12</v>
      </c>
      <c r="Y1836" s="5">
        <v>3202642.34</v>
      </c>
      <c r="Z1836" s="5">
        <v>915.08</v>
      </c>
      <c r="AA1836" s="5"/>
      <c r="AB1836" s="5">
        <v>0</v>
      </c>
      <c r="AC1836" s="5">
        <v>380746.04</v>
      </c>
      <c r="AD1836" s="5">
        <v>11975995.81</v>
      </c>
      <c r="AE1836" s="8">
        <f t="shared" si="493"/>
        <v>1600271682.92</v>
      </c>
      <c r="AF1836" s="8">
        <f t="shared" si="494"/>
        <v>1523346800.92</v>
      </c>
      <c r="AG1836" s="8">
        <f t="shared" si="495"/>
        <v>71953886.6199998</v>
      </c>
      <c r="AH1836" s="8">
        <f t="shared" si="496"/>
        <v>71573140.5799998</v>
      </c>
      <c r="AI1836" s="8">
        <f t="shared" si="497"/>
        <v>59597144.7699998</v>
      </c>
      <c r="AJ1836" s="8">
        <f t="shared" si="481"/>
        <v>145458371.85</v>
      </c>
      <c r="AK1836" s="13">
        <f t="shared" si="482"/>
        <v>80127524.34</v>
      </c>
      <c r="AL1836" s="13">
        <f t="shared" si="483"/>
        <v>3056658.88</v>
      </c>
      <c r="AM1836" s="13">
        <f t="shared" si="484"/>
        <v>-5205757.96</v>
      </c>
      <c r="AN1836" s="13">
        <f t="shared" si="485"/>
        <v>77978425.26</v>
      </c>
      <c r="AO1836" s="13">
        <f t="shared" si="486"/>
        <v>352341872</v>
      </c>
      <c r="AP1836" s="13">
        <f t="shared" si="487"/>
        <v>218216067.08</v>
      </c>
      <c r="AQ1836" s="13">
        <f t="shared" si="488"/>
        <v>206240071.27</v>
      </c>
      <c r="AR1836" s="13">
        <f t="shared" si="489"/>
        <v>146015506.73</v>
      </c>
      <c r="AS1836" s="13">
        <f t="shared" si="490"/>
        <v>134039510.92</v>
      </c>
      <c r="AT1836" s="13">
        <f t="shared" si="491"/>
        <v>66002429.45</v>
      </c>
      <c r="AU1836" s="13">
        <f>AT1836-VLOOKUP(A1836,[1]选股结果!$A$2:$BJ$3005,48,FALSE)*0.08</f>
        <v>-187334728.9236</v>
      </c>
      <c r="AV1836" s="13">
        <f t="shared" si="492"/>
        <v>11975995.81</v>
      </c>
    </row>
    <row r="1837" spans="1:48">
      <c r="A1837" s="4" t="s">
        <v>3718</v>
      </c>
      <c r="B1837" s="4" t="s">
        <v>3719</v>
      </c>
      <c r="C1837" s="5">
        <v>1599617059.98</v>
      </c>
      <c r="D1837" s="5">
        <v>0</v>
      </c>
      <c r="E1837" s="5">
        <v>0</v>
      </c>
      <c r="F1837" s="5">
        <v>0</v>
      </c>
      <c r="G1837" s="5">
        <v>766197649.31</v>
      </c>
      <c r="H1837" s="5">
        <v>116054354.87</v>
      </c>
      <c r="I1837" s="5">
        <v>0</v>
      </c>
      <c r="J1837" s="5">
        <v>0</v>
      </c>
      <c r="K1837" s="5">
        <v>0</v>
      </c>
      <c r="L1837" s="5">
        <v>0</v>
      </c>
      <c r="M1837" s="5">
        <v>0</v>
      </c>
      <c r="N1837" s="5">
        <v>0</v>
      </c>
      <c r="O1837" s="5">
        <v>100334835.47</v>
      </c>
      <c r="P1837" s="5">
        <v>1408725.69</v>
      </c>
      <c r="Q1837" s="5">
        <v>255869911.18</v>
      </c>
      <c r="R1837" s="5">
        <v>0</v>
      </c>
      <c r="S1837" s="5">
        <v>116711077.27</v>
      </c>
      <c r="T1837" s="5">
        <v>-2798183.76</v>
      </c>
      <c r="U1837" s="5">
        <v>-3766632.26</v>
      </c>
      <c r="V1837" s="5">
        <v>0</v>
      </c>
      <c r="W1837" s="5">
        <v>0</v>
      </c>
      <c r="X1837" s="5">
        <v>-35717809.74</v>
      </c>
      <c r="Y1837" s="5">
        <v>0</v>
      </c>
      <c r="Z1837" s="5">
        <v>29129.04</v>
      </c>
      <c r="AA1837" s="5"/>
      <c r="AB1837" s="5">
        <v>109287.51</v>
      </c>
      <c r="AC1837" s="5">
        <v>22219496.45</v>
      </c>
      <c r="AD1837" s="5">
        <v>104758197.34</v>
      </c>
      <c r="AE1837" s="8">
        <f t="shared" si="493"/>
        <v>1599617059.98</v>
      </c>
      <c r="AF1837" s="8">
        <f t="shared" si="494"/>
        <v>1240522198.92</v>
      </c>
      <c r="AG1837" s="8">
        <f t="shared" si="495"/>
        <v>392043616.08</v>
      </c>
      <c r="AH1837" s="8">
        <f t="shared" si="496"/>
        <v>369933407.14</v>
      </c>
      <c r="AI1837" s="8">
        <f t="shared" si="497"/>
        <v>265175209.8</v>
      </c>
      <c r="AJ1837" s="8">
        <f t="shared" si="481"/>
        <v>379723681.28</v>
      </c>
      <c r="AK1837" s="13">
        <f t="shared" si="482"/>
        <v>359094861.06</v>
      </c>
      <c r="AL1837" s="13">
        <f t="shared" si="483"/>
        <v>-3766632.26</v>
      </c>
      <c r="AM1837" s="13">
        <f t="shared" si="484"/>
        <v>14605178.34</v>
      </c>
      <c r="AN1837" s="13">
        <f t="shared" si="485"/>
        <v>369933407.14</v>
      </c>
      <c r="AO1837" s="13">
        <f t="shared" si="486"/>
        <v>833419410.67</v>
      </c>
      <c r="AP1837" s="13">
        <f t="shared" si="487"/>
        <v>591860293.2</v>
      </c>
      <c r="AQ1837" s="13">
        <f t="shared" si="488"/>
        <v>487102095.86</v>
      </c>
      <c r="AR1837" s="13">
        <f t="shared" si="489"/>
        <v>475805938.33</v>
      </c>
      <c r="AS1837" s="13">
        <f t="shared" si="490"/>
        <v>371047740.99</v>
      </c>
      <c r="AT1837" s="13">
        <f t="shared" si="491"/>
        <v>265175209.8</v>
      </c>
      <c r="AU1837" s="13">
        <f>AT1837-VLOOKUP(A1837,[1]选股结果!$A$2:$BJ$3005,48,FALSE)*0.08</f>
        <v>-167981699.32</v>
      </c>
      <c r="AV1837" s="13">
        <f t="shared" si="492"/>
        <v>104758197.34</v>
      </c>
    </row>
    <row r="1838" spans="1:48">
      <c r="A1838" s="4" t="s">
        <v>3720</v>
      </c>
      <c r="B1838" s="4" t="s">
        <v>3721</v>
      </c>
      <c r="C1838" s="5">
        <v>1598367824.71</v>
      </c>
      <c r="D1838" s="5">
        <v>0</v>
      </c>
      <c r="E1838" s="5">
        <v>0</v>
      </c>
      <c r="F1838" s="5">
        <v>0</v>
      </c>
      <c r="G1838" s="5">
        <v>758251364.31</v>
      </c>
      <c r="H1838" s="5">
        <v>102074704.32</v>
      </c>
      <c r="I1838" s="5">
        <v>0</v>
      </c>
      <c r="J1838" s="5">
        <v>0</v>
      </c>
      <c r="K1838" s="5">
        <v>0</v>
      </c>
      <c r="L1838" s="5">
        <v>0</v>
      </c>
      <c r="M1838" s="5">
        <v>0</v>
      </c>
      <c r="N1838" s="5">
        <v>0</v>
      </c>
      <c r="O1838" s="5">
        <v>28101321.67</v>
      </c>
      <c r="P1838" s="5">
        <v>539969781.49</v>
      </c>
      <c r="Q1838" s="5">
        <v>178153011.02</v>
      </c>
      <c r="R1838" s="5">
        <v>34226399.4</v>
      </c>
      <c r="S1838" s="5">
        <v>53087056.18</v>
      </c>
      <c r="T1838" s="5">
        <v>1604374249.69</v>
      </c>
      <c r="U1838" s="5">
        <v>1555804106.11</v>
      </c>
      <c r="V1838" s="5">
        <v>0</v>
      </c>
      <c r="W1838" s="5">
        <v>114928200.15</v>
      </c>
      <c r="X1838" s="5">
        <v>14064416.97</v>
      </c>
      <c r="Y1838" s="5">
        <v>0</v>
      </c>
      <c r="Z1838" s="5">
        <v>-631191.29</v>
      </c>
      <c r="AA1838" s="5"/>
      <c r="AB1838" s="5">
        <v>2758126.36</v>
      </c>
      <c r="AC1838" s="5">
        <v>1538147.66</v>
      </c>
      <c r="AD1838" s="5">
        <v>72766459.86</v>
      </c>
      <c r="AE1838" s="8">
        <f t="shared" si="493"/>
        <v>1598367824.71</v>
      </c>
      <c r="AF1838" s="8">
        <f t="shared" si="494"/>
        <v>1591788934.07</v>
      </c>
      <c r="AG1838" s="8">
        <f t="shared" si="495"/>
        <v>1711185732.22</v>
      </c>
      <c r="AH1838" s="8">
        <f t="shared" si="496"/>
        <v>1712405710.92</v>
      </c>
      <c r="AI1838" s="8">
        <f t="shared" si="497"/>
        <v>1639639251.06</v>
      </c>
      <c r="AJ1838" s="8">
        <f t="shared" si="481"/>
        <v>745004135.48</v>
      </c>
      <c r="AK1838" s="13">
        <f t="shared" si="482"/>
        <v>6578890.64000012</v>
      </c>
      <c r="AL1838" s="13">
        <f t="shared" si="483"/>
        <v>1555804106.11</v>
      </c>
      <c r="AM1838" s="13">
        <f t="shared" si="484"/>
        <v>150022714.17</v>
      </c>
      <c r="AN1838" s="13">
        <f t="shared" si="485"/>
        <v>1712405710.92</v>
      </c>
      <c r="AO1838" s="13">
        <f t="shared" si="486"/>
        <v>840116460.4</v>
      </c>
      <c r="AP1838" s="13">
        <f t="shared" si="487"/>
        <v>161740651.14</v>
      </c>
      <c r="AQ1838" s="13">
        <f t="shared" si="488"/>
        <v>88974191.28</v>
      </c>
      <c r="AR1838" s="13">
        <f t="shared" si="489"/>
        <v>59665946.8200001</v>
      </c>
      <c r="AS1838" s="13">
        <f t="shared" si="490"/>
        <v>-13100513.04</v>
      </c>
      <c r="AT1838" s="13">
        <f t="shared" si="491"/>
        <v>1639639251.06</v>
      </c>
      <c r="AU1838" s="13">
        <f>AT1838-VLOOKUP(A1838,[1]选股结果!$A$2:$BJ$3005,48,FALSE)*0.08</f>
        <v>-336068996.7936</v>
      </c>
      <c r="AV1838" s="13">
        <f t="shared" si="492"/>
        <v>72766459.8600001</v>
      </c>
    </row>
    <row r="1839" spans="1:48">
      <c r="A1839" s="4" t="s">
        <v>3722</v>
      </c>
      <c r="B1839" s="4" t="s">
        <v>3723</v>
      </c>
      <c r="C1839" s="5">
        <v>1596787501.1</v>
      </c>
      <c r="D1839" s="5">
        <v>0</v>
      </c>
      <c r="E1839" s="5">
        <v>0</v>
      </c>
      <c r="F1839" s="5">
        <v>0</v>
      </c>
      <c r="G1839" s="5">
        <v>810264252.81</v>
      </c>
      <c r="H1839" s="5">
        <v>298626.21</v>
      </c>
      <c r="I1839" s="5">
        <v>0</v>
      </c>
      <c r="J1839" s="5">
        <v>0</v>
      </c>
      <c r="K1839" s="5">
        <v>0</v>
      </c>
      <c r="L1839" s="5">
        <v>0</v>
      </c>
      <c r="M1839" s="5">
        <v>0</v>
      </c>
      <c r="N1839" s="5">
        <v>0</v>
      </c>
      <c r="O1839" s="5">
        <v>5183184.59</v>
      </c>
      <c r="P1839" s="5">
        <v>450782239.43</v>
      </c>
      <c r="Q1839" s="5">
        <v>71726914.47</v>
      </c>
      <c r="R1839" s="5">
        <v>128297576.84</v>
      </c>
      <c r="S1839" s="5">
        <v>-24586107.67</v>
      </c>
      <c r="T1839" s="5">
        <v>15386546.49</v>
      </c>
      <c r="U1839" s="5">
        <v>15386546.49</v>
      </c>
      <c r="V1839" s="5">
        <v>0</v>
      </c>
      <c r="W1839" s="5">
        <v>0</v>
      </c>
      <c r="X1839" s="5">
        <v>-1076381.62</v>
      </c>
      <c r="Y1839" s="5">
        <v>0</v>
      </c>
      <c r="Z1839" s="5">
        <v>0</v>
      </c>
      <c r="AA1839" s="5"/>
      <c r="AB1839" s="5">
        <v>285635.74</v>
      </c>
      <c r="AC1839" s="5">
        <v>5169700.06</v>
      </c>
      <c r="AD1839" s="5">
        <v>25543746.98</v>
      </c>
      <c r="AE1839" s="8">
        <f t="shared" si="493"/>
        <v>1596787501.1</v>
      </c>
      <c r="AF1839" s="8">
        <f t="shared" si="494"/>
        <v>1441668060.47</v>
      </c>
      <c r="AG1839" s="8">
        <f t="shared" si="495"/>
        <v>171582368.74</v>
      </c>
      <c r="AH1839" s="8">
        <f t="shared" si="496"/>
        <v>166698304.42</v>
      </c>
      <c r="AI1839" s="8">
        <f t="shared" si="497"/>
        <v>141154557.44</v>
      </c>
      <c r="AJ1839" s="8">
        <f t="shared" si="481"/>
        <v>532576402.81</v>
      </c>
      <c r="AK1839" s="13">
        <f t="shared" si="482"/>
        <v>155119440.63</v>
      </c>
      <c r="AL1839" s="13">
        <f t="shared" si="483"/>
        <v>15386546.49</v>
      </c>
      <c r="AM1839" s="13">
        <f t="shared" si="484"/>
        <v>-3807682.7</v>
      </c>
      <c r="AN1839" s="13">
        <f t="shared" si="485"/>
        <v>166698304.42</v>
      </c>
      <c r="AO1839" s="13">
        <f t="shared" si="486"/>
        <v>786523248.29</v>
      </c>
      <c r="AP1839" s="13">
        <f t="shared" si="487"/>
        <v>130831959.17</v>
      </c>
      <c r="AQ1839" s="13">
        <f t="shared" si="488"/>
        <v>105288212.19</v>
      </c>
      <c r="AR1839" s="13">
        <f t="shared" si="489"/>
        <v>130533332.96</v>
      </c>
      <c r="AS1839" s="13">
        <f t="shared" si="490"/>
        <v>104989585.98</v>
      </c>
      <c r="AT1839" s="13">
        <f t="shared" si="491"/>
        <v>141154557.44</v>
      </c>
      <c r="AU1839" s="13">
        <f>AT1839-VLOOKUP(A1839,[1]选股结果!$A$2:$BJ$3005,48,FALSE)*0.08</f>
        <v>-62496358.6288</v>
      </c>
      <c r="AV1839" s="13">
        <f t="shared" si="492"/>
        <v>25543746.98</v>
      </c>
    </row>
    <row r="1840" spans="1:48">
      <c r="A1840" s="4" t="s">
        <v>3724</v>
      </c>
      <c r="B1840" s="4" t="s">
        <v>3725</v>
      </c>
      <c r="C1840" s="5">
        <v>1590365282.09</v>
      </c>
      <c r="D1840" s="5">
        <v>0</v>
      </c>
      <c r="E1840" s="5">
        <v>0</v>
      </c>
      <c r="F1840" s="5">
        <v>0</v>
      </c>
      <c r="G1840" s="5">
        <v>1188380039.02</v>
      </c>
      <c r="H1840" s="5">
        <v>0</v>
      </c>
      <c r="I1840" s="5">
        <v>0</v>
      </c>
      <c r="J1840" s="5">
        <v>0</v>
      </c>
      <c r="K1840" s="5">
        <v>0</v>
      </c>
      <c r="L1840" s="5">
        <v>0</v>
      </c>
      <c r="M1840" s="5">
        <v>0</v>
      </c>
      <c r="N1840" s="5">
        <v>0</v>
      </c>
      <c r="O1840" s="5">
        <v>8244668.8</v>
      </c>
      <c r="P1840" s="5">
        <v>19028401.2</v>
      </c>
      <c r="Q1840" s="5">
        <v>84971551.11</v>
      </c>
      <c r="R1840" s="5">
        <v>59586150.08</v>
      </c>
      <c r="S1840" s="5">
        <v>2179656.49</v>
      </c>
      <c r="T1840" s="5">
        <v>1624384.43</v>
      </c>
      <c r="U1840" s="5">
        <v>0</v>
      </c>
      <c r="V1840" s="5">
        <v>0</v>
      </c>
      <c r="W1840" s="5">
        <v>738955</v>
      </c>
      <c r="X1840" s="5">
        <v>3054583.28</v>
      </c>
      <c r="Y1840" s="5">
        <v>198790.92</v>
      </c>
      <c r="Z1840" s="5">
        <v>-61844.92</v>
      </c>
      <c r="AA1840" s="5"/>
      <c r="AB1840" s="5">
        <v>8400801.54</v>
      </c>
      <c r="AC1840" s="5">
        <v>3721175.21</v>
      </c>
      <c r="AD1840" s="5">
        <v>23989217.03</v>
      </c>
      <c r="AE1840" s="8">
        <f t="shared" si="493"/>
        <v>1590365282.09</v>
      </c>
      <c r="AF1840" s="8">
        <f t="shared" si="494"/>
        <v>1362390466.7</v>
      </c>
      <c r="AG1840" s="8">
        <f t="shared" si="495"/>
        <v>227022935.7</v>
      </c>
      <c r="AH1840" s="8">
        <f t="shared" si="496"/>
        <v>231702562.03</v>
      </c>
      <c r="AI1840" s="8">
        <f t="shared" si="497"/>
        <v>207713345</v>
      </c>
      <c r="AJ1840" s="8">
        <f t="shared" si="481"/>
        <v>107763785.7</v>
      </c>
      <c r="AK1840" s="13">
        <f t="shared" si="482"/>
        <v>228173606.31</v>
      </c>
      <c r="AL1840" s="13">
        <f t="shared" si="483"/>
        <v>0</v>
      </c>
      <c r="AM1840" s="13">
        <f t="shared" si="484"/>
        <v>3926537.56</v>
      </c>
      <c r="AN1840" s="13">
        <f t="shared" si="485"/>
        <v>232100143.87</v>
      </c>
      <c r="AO1840" s="13">
        <f t="shared" si="486"/>
        <v>401985243.07</v>
      </c>
      <c r="AP1840" s="13">
        <f t="shared" si="487"/>
        <v>230353262.8</v>
      </c>
      <c r="AQ1840" s="13">
        <f t="shared" si="488"/>
        <v>206364045.77</v>
      </c>
      <c r="AR1840" s="13">
        <f t="shared" si="489"/>
        <v>230353262.8</v>
      </c>
      <c r="AS1840" s="13">
        <f t="shared" si="490"/>
        <v>206364045.77</v>
      </c>
      <c r="AT1840" s="13">
        <f t="shared" si="491"/>
        <v>208110926.84</v>
      </c>
      <c r="AU1840" s="13">
        <f>AT1840-VLOOKUP(A1840,[1]选股结果!$A$2:$BJ$3005,48,FALSE)*0.08</f>
        <v>76048588.5008</v>
      </c>
      <c r="AV1840" s="13">
        <f t="shared" si="492"/>
        <v>23989217.03</v>
      </c>
    </row>
    <row r="1841" spans="1:48">
      <c r="A1841" s="4" t="s">
        <v>3726</v>
      </c>
      <c r="B1841" s="4" t="s">
        <v>3727</v>
      </c>
      <c r="C1841" s="5">
        <v>1589895252.22</v>
      </c>
      <c r="D1841" s="5">
        <v>128520379.46</v>
      </c>
      <c r="E1841" s="5">
        <v>0</v>
      </c>
      <c r="F1841" s="5">
        <v>12211491.41</v>
      </c>
      <c r="G1841" s="5">
        <v>1118203435.82</v>
      </c>
      <c r="H1841" s="5">
        <v>129999293.7</v>
      </c>
      <c r="I1841" s="5">
        <v>0</v>
      </c>
      <c r="J1841" s="5">
        <v>0</v>
      </c>
      <c r="K1841" s="5">
        <v>0</v>
      </c>
      <c r="L1841" s="5">
        <v>0</v>
      </c>
      <c r="M1841" s="5">
        <v>0</v>
      </c>
      <c r="N1841" s="5">
        <v>0</v>
      </c>
      <c r="O1841" s="5">
        <v>78863451.16</v>
      </c>
      <c r="P1841" s="5">
        <v>52614231.19</v>
      </c>
      <c r="Q1841" s="5">
        <v>209062848.72</v>
      </c>
      <c r="R1841" s="5">
        <v>4151722.78</v>
      </c>
      <c r="S1841" s="5">
        <v>121675979.24</v>
      </c>
      <c r="T1841" s="5">
        <v>112684132.98</v>
      </c>
      <c r="U1841" s="5">
        <v>82813258.76</v>
      </c>
      <c r="V1841" s="5">
        <v>0</v>
      </c>
      <c r="W1841" s="5">
        <v>51261096.19</v>
      </c>
      <c r="X1841" s="5">
        <v>3570654.99</v>
      </c>
      <c r="Y1841" s="5">
        <v>0</v>
      </c>
      <c r="Z1841" s="5">
        <v>23351018.07</v>
      </c>
      <c r="AA1841" s="5"/>
      <c r="AB1841" s="5">
        <v>3373887.57</v>
      </c>
      <c r="AC1841" s="5">
        <v>1289614.5</v>
      </c>
      <c r="AD1841" s="5">
        <v>80409284.91</v>
      </c>
      <c r="AE1841" s="8">
        <f t="shared" si="493"/>
        <v>1589895252.22</v>
      </c>
      <c r="AF1841" s="8">
        <f t="shared" si="494"/>
        <v>1584571668.91</v>
      </c>
      <c r="AG1841" s="8">
        <f t="shared" si="495"/>
        <v>189049175.56</v>
      </c>
      <c r="AH1841" s="8">
        <f t="shared" si="496"/>
        <v>191133448.63</v>
      </c>
      <c r="AI1841" s="8">
        <f t="shared" si="497"/>
        <v>110724163.72</v>
      </c>
      <c r="AJ1841" s="8">
        <f t="shared" si="481"/>
        <v>338456258</v>
      </c>
      <c r="AK1841" s="13">
        <f t="shared" si="482"/>
        <v>5323583.31000014</v>
      </c>
      <c r="AL1841" s="13">
        <f t="shared" si="483"/>
        <v>82813258.76</v>
      </c>
      <c r="AM1841" s="13">
        <f t="shared" si="484"/>
        <v>102996606.56</v>
      </c>
      <c r="AN1841" s="13">
        <f t="shared" si="485"/>
        <v>191133448.63</v>
      </c>
      <c r="AO1841" s="13">
        <f t="shared" si="486"/>
        <v>471691816.4</v>
      </c>
      <c r="AP1841" s="13">
        <f t="shared" si="487"/>
        <v>256998856.25</v>
      </c>
      <c r="AQ1841" s="13">
        <f t="shared" si="488"/>
        <v>176589571.34</v>
      </c>
      <c r="AR1841" s="13">
        <f t="shared" si="489"/>
        <v>126999562.55</v>
      </c>
      <c r="AS1841" s="13">
        <f t="shared" si="490"/>
        <v>46590277.6400001</v>
      </c>
      <c r="AT1841" s="13">
        <f t="shared" si="491"/>
        <v>110724163.72</v>
      </c>
      <c r="AU1841" s="13">
        <f>AT1841-VLOOKUP(A1841,[1]选股结果!$A$2:$BJ$3005,48,FALSE)*0.08</f>
        <v>-644951402.0352</v>
      </c>
      <c r="AV1841" s="13">
        <f t="shared" si="492"/>
        <v>80409284.91</v>
      </c>
    </row>
    <row r="1842" spans="1:48">
      <c r="A1842" s="4" t="s">
        <v>3728</v>
      </c>
      <c r="B1842" s="4" t="s">
        <v>3729</v>
      </c>
      <c r="C1842" s="5">
        <v>1589829841.78</v>
      </c>
      <c r="D1842" s="5">
        <v>0</v>
      </c>
      <c r="E1842" s="5">
        <v>0</v>
      </c>
      <c r="F1842" s="5">
        <v>0</v>
      </c>
      <c r="G1842" s="5">
        <v>1017039020.31</v>
      </c>
      <c r="H1842" s="5">
        <v>0</v>
      </c>
      <c r="I1842" s="5">
        <v>0</v>
      </c>
      <c r="J1842" s="5">
        <v>0</v>
      </c>
      <c r="K1842" s="5">
        <v>0</v>
      </c>
      <c r="L1842" s="5">
        <v>0</v>
      </c>
      <c r="M1842" s="5">
        <v>0</v>
      </c>
      <c r="N1842" s="5">
        <v>0</v>
      </c>
      <c r="O1842" s="5">
        <v>5866976.25</v>
      </c>
      <c r="P1842" s="5">
        <v>40789936.24</v>
      </c>
      <c r="Q1842" s="5">
        <v>70322550.57</v>
      </c>
      <c r="R1842" s="5">
        <v>54590534.11</v>
      </c>
      <c r="S1842" s="5">
        <v>-5288319.1</v>
      </c>
      <c r="T1842" s="5">
        <v>6983164.09</v>
      </c>
      <c r="U1842" s="5">
        <v>68218.97</v>
      </c>
      <c r="V1842" s="5">
        <v>0</v>
      </c>
      <c r="W1842" s="5">
        <v>1201583.47</v>
      </c>
      <c r="X1842" s="5">
        <v>13778517.37</v>
      </c>
      <c r="Y1842" s="5">
        <v>41684091.14</v>
      </c>
      <c r="Z1842" s="5">
        <v>13430.47</v>
      </c>
      <c r="AA1842" s="5"/>
      <c r="AB1842" s="5">
        <v>318662.38</v>
      </c>
      <c r="AC1842" s="5">
        <v>254633.31</v>
      </c>
      <c r="AD1842" s="5">
        <v>56967055.35</v>
      </c>
      <c r="AE1842" s="8">
        <f t="shared" si="493"/>
        <v>1589829841.78</v>
      </c>
      <c r="AF1842" s="8">
        <f t="shared" si="494"/>
        <v>1183320698.38</v>
      </c>
      <c r="AG1842" s="8">
        <f t="shared" si="495"/>
        <v>359244712.92</v>
      </c>
      <c r="AH1842" s="8">
        <f t="shared" si="496"/>
        <v>359308741.99</v>
      </c>
      <c r="AI1842" s="8">
        <f t="shared" si="497"/>
        <v>302341686.64</v>
      </c>
      <c r="AJ1842" s="8">
        <f t="shared" si="481"/>
        <v>158599525.13</v>
      </c>
      <c r="AK1842" s="13">
        <f t="shared" si="482"/>
        <v>448193234.54</v>
      </c>
      <c r="AL1842" s="13">
        <f t="shared" si="483"/>
        <v>68218.97</v>
      </c>
      <c r="AM1842" s="13">
        <f t="shared" si="484"/>
        <v>-5584529.24</v>
      </c>
      <c r="AN1842" s="13">
        <f t="shared" si="485"/>
        <v>442676924.27</v>
      </c>
      <c r="AO1842" s="13">
        <f t="shared" si="486"/>
        <v>572790821.47</v>
      </c>
      <c r="AP1842" s="13">
        <f t="shared" si="487"/>
        <v>442904915.44</v>
      </c>
      <c r="AQ1842" s="13">
        <f t="shared" si="488"/>
        <v>385937860.09</v>
      </c>
      <c r="AR1842" s="13">
        <f t="shared" si="489"/>
        <v>442904915.44</v>
      </c>
      <c r="AS1842" s="13">
        <f t="shared" si="490"/>
        <v>385937860.09</v>
      </c>
      <c r="AT1842" s="13">
        <f t="shared" si="491"/>
        <v>385709868.92</v>
      </c>
      <c r="AU1842" s="13">
        <f>AT1842-VLOOKUP(A1842,[1]选股结果!$A$2:$BJ$3005,48,FALSE)*0.08</f>
        <v>160954489.6888</v>
      </c>
      <c r="AV1842" s="13">
        <f t="shared" si="492"/>
        <v>56967055.35</v>
      </c>
    </row>
    <row r="1843" spans="1:48">
      <c r="A1843" s="4" t="s">
        <v>3730</v>
      </c>
      <c r="B1843" s="4" t="s">
        <v>3731</v>
      </c>
      <c r="C1843" s="5">
        <v>1589556565.59</v>
      </c>
      <c r="D1843" s="5">
        <v>0</v>
      </c>
      <c r="E1843" s="5">
        <v>0</v>
      </c>
      <c r="F1843" s="5">
        <v>0</v>
      </c>
      <c r="G1843" s="5">
        <v>664307042.4</v>
      </c>
      <c r="H1843" s="5">
        <v>23762781.37</v>
      </c>
      <c r="I1843" s="5">
        <v>0</v>
      </c>
      <c r="J1843" s="5">
        <v>0</v>
      </c>
      <c r="K1843" s="5">
        <v>0</v>
      </c>
      <c r="L1843" s="5">
        <v>0</v>
      </c>
      <c r="M1843" s="5">
        <v>0</v>
      </c>
      <c r="N1843" s="5">
        <v>0</v>
      </c>
      <c r="O1843" s="5">
        <v>12726024.19</v>
      </c>
      <c r="P1843" s="5">
        <v>437313381.14</v>
      </c>
      <c r="Q1843" s="5">
        <v>74787535.18</v>
      </c>
      <c r="R1843" s="5">
        <v>555904661.2</v>
      </c>
      <c r="S1843" s="5">
        <v>27001350.62</v>
      </c>
      <c r="T1843" s="5">
        <v>4431732.85</v>
      </c>
      <c r="U1843" s="5">
        <v>0</v>
      </c>
      <c r="V1843" s="5">
        <v>0</v>
      </c>
      <c r="W1843" s="5">
        <v>0</v>
      </c>
      <c r="X1843" s="5">
        <v>16593230.02</v>
      </c>
      <c r="Y1843" s="5">
        <v>-5607629.32</v>
      </c>
      <c r="Z1843" s="5">
        <v>-502607.86</v>
      </c>
      <c r="AA1843" s="5"/>
      <c r="AB1843" s="5">
        <v>1707999.32</v>
      </c>
      <c r="AC1843" s="5">
        <v>894837.57</v>
      </c>
      <c r="AD1843" s="5">
        <v>235107.09</v>
      </c>
      <c r="AE1843" s="8">
        <f t="shared" si="493"/>
        <v>1589556565.59</v>
      </c>
      <c r="AF1843" s="8">
        <f t="shared" si="494"/>
        <v>1772039994.73</v>
      </c>
      <c r="AG1843" s="8">
        <f t="shared" si="495"/>
        <v>-189539904.85</v>
      </c>
      <c r="AH1843" s="8">
        <f t="shared" si="496"/>
        <v>-188726743.1</v>
      </c>
      <c r="AI1843" s="8">
        <f t="shared" si="497"/>
        <v>-188961850.19</v>
      </c>
      <c r="AJ1843" s="8">
        <f t="shared" si="481"/>
        <v>518406149.44</v>
      </c>
      <c r="AK1843" s="13">
        <f t="shared" si="482"/>
        <v>-188091058.46</v>
      </c>
      <c r="AL1843" s="13">
        <f t="shared" si="483"/>
        <v>0</v>
      </c>
      <c r="AM1843" s="13">
        <f t="shared" si="484"/>
        <v>-11850943.28</v>
      </c>
      <c r="AN1843" s="13">
        <f t="shared" si="485"/>
        <v>-199942001.74</v>
      </c>
      <c r="AO1843" s="13">
        <f t="shared" si="486"/>
        <v>925249523.19</v>
      </c>
      <c r="AP1843" s="13">
        <f t="shared" si="487"/>
        <v>-137326926.47</v>
      </c>
      <c r="AQ1843" s="13">
        <f t="shared" si="488"/>
        <v>-137562033.56</v>
      </c>
      <c r="AR1843" s="13">
        <f t="shared" si="489"/>
        <v>-161089707.84</v>
      </c>
      <c r="AS1843" s="13">
        <f t="shared" si="490"/>
        <v>-161324814.93</v>
      </c>
      <c r="AT1843" s="13">
        <f t="shared" si="491"/>
        <v>-200177108.83</v>
      </c>
      <c r="AU1843" s="13">
        <f>AT1843-VLOOKUP(A1843,[1]选股结果!$A$2:$BJ$3005,48,FALSE)*0.08</f>
        <v>-339904627.4092</v>
      </c>
      <c r="AV1843" s="13">
        <f t="shared" si="492"/>
        <v>235107.090000004</v>
      </c>
    </row>
    <row r="1844" spans="1:48">
      <c r="A1844" s="4" t="s">
        <v>3732</v>
      </c>
      <c r="B1844" s="4" t="s">
        <v>3733</v>
      </c>
      <c r="C1844" s="5">
        <v>1588905967.25</v>
      </c>
      <c r="D1844" s="5">
        <v>0</v>
      </c>
      <c r="E1844" s="5">
        <v>0</v>
      </c>
      <c r="F1844" s="5">
        <v>0</v>
      </c>
      <c r="G1844" s="5">
        <v>1139672960.89</v>
      </c>
      <c r="H1844" s="5">
        <v>1133999.58</v>
      </c>
      <c r="I1844" s="5">
        <v>0</v>
      </c>
      <c r="J1844" s="5">
        <v>0</v>
      </c>
      <c r="K1844" s="5">
        <v>0</v>
      </c>
      <c r="L1844" s="5">
        <v>0</v>
      </c>
      <c r="M1844" s="5">
        <v>0</v>
      </c>
      <c r="N1844" s="5">
        <v>0</v>
      </c>
      <c r="O1844" s="5">
        <v>9513646.88</v>
      </c>
      <c r="P1844" s="5">
        <v>126729991.41</v>
      </c>
      <c r="Q1844" s="5">
        <v>151101304.25</v>
      </c>
      <c r="R1844" s="5">
        <v>75268344.97</v>
      </c>
      <c r="S1844" s="5">
        <v>-1255050.38</v>
      </c>
      <c r="T1844" s="5">
        <v>-5410535.39</v>
      </c>
      <c r="U1844" s="5">
        <v>0</v>
      </c>
      <c r="V1844" s="5">
        <v>0</v>
      </c>
      <c r="W1844" s="5">
        <v>0</v>
      </c>
      <c r="X1844" s="5">
        <v>-11364927.1</v>
      </c>
      <c r="Y1844" s="5">
        <v>12575570.41</v>
      </c>
      <c r="Z1844" s="5">
        <v>0</v>
      </c>
      <c r="AA1844" s="5"/>
      <c r="AB1844" s="5">
        <v>1965027.56</v>
      </c>
      <c r="AC1844" s="5">
        <v>277758.59</v>
      </c>
      <c r="AD1844" s="5">
        <v>25107979.7</v>
      </c>
      <c r="AE1844" s="8">
        <f t="shared" si="493"/>
        <v>1588905967.25</v>
      </c>
      <c r="AF1844" s="8">
        <f t="shared" si="494"/>
        <v>1501031198.02</v>
      </c>
      <c r="AG1844" s="8">
        <f t="shared" si="495"/>
        <v>81253590.5299998</v>
      </c>
      <c r="AH1844" s="8">
        <f t="shared" si="496"/>
        <v>82940859.4999998</v>
      </c>
      <c r="AI1844" s="8">
        <f t="shared" si="497"/>
        <v>57832879.7999998</v>
      </c>
      <c r="AJ1844" s="8">
        <f t="shared" si="481"/>
        <v>298233243.98</v>
      </c>
      <c r="AK1844" s="13">
        <f t="shared" si="482"/>
        <v>100450339.64</v>
      </c>
      <c r="AL1844" s="13">
        <f t="shared" si="483"/>
        <v>0</v>
      </c>
      <c r="AM1844" s="13">
        <f t="shared" si="484"/>
        <v>7641660.68</v>
      </c>
      <c r="AN1844" s="13">
        <f t="shared" si="485"/>
        <v>108092000.32</v>
      </c>
      <c r="AO1844" s="13">
        <f t="shared" si="486"/>
        <v>449233006.36</v>
      </c>
      <c r="AP1844" s="13">
        <f t="shared" si="487"/>
        <v>100329288.84</v>
      </c>
      <c r="AQ1844" s="13">
        <f t="shared" si="488"/>
        <v>75221309.14</v>
      </c>
      <c r="AR1844" s="13">
        <f t="shared" si="489"/>
        <v>99195289.26</v>
      </c>
      <c r="AS1844" s="13">
        <f t="shared" si="490"/>
        <v>74087309.56</v>
      </c>
      <c r="AT1844" s="13">
        <f t="shared" si="491"/>
        <v>82984020.62</v>
      </c>
      <c r="AU1844" s="13">
        <f>AT1844-VLOOKUP(A1844,[1]选股结果!$A$2:$BJ$3005,48,FALSE)*0.08</f>
        <v>-55620906.7728</v>
      </c>
      <c r="AV1844" s="13">
        <f t="shared" si="492"/>
        <v>25107979.7</v>
      </c>
    </row>
    <row r="1845" spans="1:48">
      <c r="A1845" s="4" t="s">
        <v>3734</v>
      </c>
      <c r="B1845" s="4" t="s">
        <v>3735</v>
      </c>
      <c r="C1845" s="5">
        <v>1581883506.39</v>
      </c>
      <c r="D1845" s="5">
        <v>0</v>
      </c>
      <c r="E1845" s="5">
        <v>0</v>
      </c>
      <c r="F1845" s="5">
        <v>0</v>
      </c>
      <c r="G1845" s="5">
        <v>979051059.54</v>
      </c>
      <c r="H1845" s="5">
        <v>27727031.2</v>
      </c>
      <c r="I1845" s="5">
        <v>0</v>
      </c>
      <c r="J1845" s="5">
        <v>0</v>
      </c>
      <c r="K1845" s="5">
        <v>0</v>
      </c>
      <c r="L1845" s="5">
        <v>0</v>
      </c>
      <c r="M1845" s="5">
        <v>0</v>
      </c>
      <c r="N1845" s="5">
        <v>0</v>
      </c>
      <c r="O1845" s="5">
        <v>10869128.99</v>
      </c>
      <c r="P1845" s="5">
        <v>254768791.07</v>
      </c>
      <c r="Q1845" s="5">
        <v>105174010.08</v>
      </c>
      <c r="R1845" s="5">
        <v>66044445.51</v>
      </c>
      <c r="S1845" s="5">
        <v>28875253.33</v>
      </c>
      <c r="T1845" s="5">
        <v>913444.37</v>
      </c>
      <c r="U1845" s="5">
        <v>0</v>
      </c>
      <c r="V1845" s="5">
        <v>0</v>
      </c>
      <c r="W1845" s="5">
        <v>2066902.85</v>
      </c>
      <c r="X1845" s="5">
        <v>3819869.11</v>
      </c>
      <c r="Y1845" s="5">
        <v>0</v>
      </c>
      <c r="Z1845" s="5">
        <v>-134964.57</v>
      </c>
      <c r="AA1845" s="5"/>
      <c r="AB1845" s="5">
        <v>1697924.79</v>
      </c>
      <c r="AC1845" s="5">
        <v>2792285.7</v>
      </c>
      <c r="AD1845" s="5">
        <v>13109240.18</v>
      </c>
      <c r="AE1845" s="8">
        <f t="shared" si="493"/>
        <v>1581883506.39</v>
      </c>
      <c r="AF1845" s="8">
        <f t="shared" si="494"/>
        <v>1444782688.52</v>
      </c>
      <c r="AG1845" s="8">
        <f t="shared" si="495"/>
        <v>136126331.41</v>
      </c>
      <c r="AH1845" s="8">
        <f t="shared" si="496"/>
        <v>135031970.5</v>
      </c>
      <c r="AI1845" s="8">
        <f t="shared" si="497"/>
        <v>121922730.32</v>
      </c>
      <c r="AJ1845" s="8">
        <f t="shared" si="481"/>
        <v>371906291.05</v>
      </c>
      <c r="AK1845" s="13">
        <f t="shared" si="482"/>
        <v>137100817.87</v>
      </c>
      <c r="AL1845" s="13">
        <f t="shared" si="483"/>
        <v>0</v>
      </c>
      <c r="AM1845" s="13">
        <f t="shared" si="484"/>
        <v>-2068847.37</v>
      </c>
      <c r="AN1845" s="13">
        <f t="shared" si="485"/>
        <v>135031970.5</v>
      </c>
      <c r="AO1845" s="13">
        <f t="shared" si="486"/>
        <v>602832446.85</v>
      </c>
      <c r="AP1845" s="13">
        <f t="shared" si="487"/>
        <v>193703102.4</v>
      </c>
      <c r="AQ1845" s="13">
        <f t="shared" si="488"/>
        <v>180593862.22</v>
      </c>
      <c r="AR1845" s="13">
        <f t="shared" si="489"/>
        <v>165976071.2</v>
      </c>
      <c r="AS1845" s="13">
        <f t="shared" si="490"/>
        <v>152866831.02</v>
      </c>
      <c r="AT1845" s="13">
        <f t="shared" si="491"/>
        <v>121922730.32</v>
      </c>
      <c r="AU1845" s="13">
        <f>AT1845-VLOOKUP(A1845,[1]选股结果!$A$2:$BJ$3005,48,FALSE)*0.08</f>
        <v>46727842.5824</v>
      </c>
      <c r="AV1845" s="13">
        <f t="shared" si="492"/>
        <v>13109240.18</v>
      </c>
    </row>
    <row r="1846" spans="1:48">
      <c r="A1846" s="4" t="s">
        <v>3736</v>
      </c>
      <c r="B1846" s="4" t="s">
        <v>3737</v>
      </c>
      <c r="C1846" s="5">
        <v>1581705959.57</v>
      </c>
      <c r="D1846" s="5">
        <v>0</v>
      </c>
      <c r="E1846" s="5">
        <v>0</v>
      </c>
      <c r="F1846" s="5">
        <v>0</v>
      </c>
      <c r="G1846" s="5">
        <v>1059477901.67</v>
      </c>
      <c r="H1846" s="5">
        <v>931964524.62</v>
      </c>
      <c r="I1846" s="5">
        <v>0</v>
      </c>
      <c r="J1846" s="5">
        <v>0</v>
      </c>
      <c r="K1846" s="5">
        <v>0</v>
      </c>
      <c r="L1846" s="5">
        <v>0</v>
      </c>
      <c r="M1846" s="5">
        <v>0</v>
      </c>
      <c r="N1846" s="5">
        <v>0</v>
      </c>
      <c r="O1846" s="5">
        <v>63424995.49</v>
      </c>
      <c r="P1846" s="5">
        <v>214373659.36</v>
      </c>
      <c r="Q1846" s="5">
        <v>389005728.09</v>
      </c>
      <c r="R1846" s="5">
        <v>0</v>
      </c>
      <c r="S1846" s="5">
        <v>830435537.7</v>
      </c>
      <c r="T1846" s="5">
        <v>148853573.31</v>
      </c>
      <c r="U1846" s="5">
        <v>147639073.12</v>
      </c>
      <c r="V1846" s="5">
        <v>0</v>
      </c>
      <c r="W1846" s="5">
        <v>-5444200.69</v>
      </c>
      <c r="X1846" s="5">
        <v>47603300.95</v>
      </c>
      <c r="Y1846" s="5">
        <v>0</v>
      </c>
      <c r="Z1846" s="5">
        <v>-11610.72</v>
      </c>
      <c r="AA1846" s="5"/>
      <c r="AB1846" s="5">
        <v>76825487.51</v>
      </c>
      <c r="AC1846" s="5">
        <v>40152854.19</v>
      </c>
      <c r="AD1846" s="5">
        <v>-91309074.77</v>
      </c>
      <c r="AE1846" s="8">
        <f t="shared" si="493"/>
        <v>1581705959.57</v>
      </c>
      <c r="AF1846" s="8">
        <f t="shared" si="494"/>
        <v>2556717822.31</v>
      </c>
      <c r="AG1846" s="8">
        <f t="shared" si="495"/>
        <v>-879217401.79</v>
      </c>
      <c r="AH1846" s="8">
        <f t="shared" si="496"/>
        <v>-842544768.47</v>
      </c>
      <c r="AI1846" s="8">
        <f t="shared" si="497"/>
        <v>-751235693.7</v>
      </c>
      <c r="AJ1846" s="8">
        <f t="shared" si="481"/>
        <v>630131749.62</v>
      </c>
      <c r="AK1846" s="13">
        <f t="shared" si="482"/>
        <v>-975011862.74</v>
      </c>
      <c r="AL1846" s="13">
        <f t="shared" si="483"/>
        <v>147639073.12</v>
      </c>
      <c r="AM1846" s="13">
        <f t="shared" si="484"/>
        <v>-15171978.85</v>
      </c>
      <c r="AN1846" s="13">
        <f t="shared" si="485"/>
        <v>-842544768.47</v>
      </c>
      <c r="AO1846" s="13">
        <f t="shared" si="486"/>
        <v>522228057.9</v>
      </c>
      <c r="AP1846" s="13">
        <f t="shared" si="487"/>
        <v>787388199.58</v>
      </c>
      <c r="AQ1846" s="13">
        <f t="shared" si="488"/>
        <v>878697274.35</v>
      </c>
      <c r="AR1846" s="13">
        <f t="shared" si="489"/>
        <v>-144576325.04</v>
      </c>
      <c r="AS1846" s="13">
        <f t="shared" si="490"/>
        <v>-53267250.27</v>
      </c>
      <c r="AT1846" s="13">
        <f t="shared" si="491"/>
        <v>-751235693.7</v>
      </c>
      <c r="AU1846" s="13">
        <f>AT1846-VLOOKUP(A1846,[1]选股结果!$A$2:$BJ$3005,48,FALSE)*0.08</f>
        <v>-1823314847.8808</v>
      </c>
      <c r="AV1846" s="13">
        <f t="shared" si="492"/>
        <v>-91309074.77</v>
      </c>
    </row>
    <row r="1847" spans="1:48">
      <c r="A1847" s="4" t="s">
        <v>3738</v>
      </c>
      <c r="B1847" s="4" t="s">
        <v>3739</v>
      </c>
      <c r="C1847" s="5">
        <v>1580934732.84</v>
      </c>
      <c r="D1847" s="5">
        <v>0</v>
      </c>
      <c r="E1847" s="5">
        <v>0</v>
      </c>
      <c r="F1847" s="5">
        <v>0</v>
      </c>
      <c r="G1847" s="5">
        <v>1281426216.49</v>
      </c>
      <c r="H1847" s="5">
        <v>6147785.86</v>
      </c>
      <c r="I1847" s="5">
        <v>0</v>
      </c>
      <c r="J1847" s="5">
        <v>0</v>
      </c>
      <c r="K1847" s="5">
        <v>0</v>
      </c>
      <c r="L1847" s="5">
        <v>0</v>
      </c>
      <c r="M1847" s="5">
        <v>0</v>
      </c>
      <c r="N1847" s="5">
        <v>0</v>
      </c>
      <c r="O1847" s="5">
        <v>4096865.41</v>
      </c>
      <c r="P1847" s="5">
        <v>82261678.25</v>
      </c>
      <c r="Q1847" s="5">
        <v>55547335.6</v>
      </c>
      <c r="R1847" s="5">
        <v>56799584.26</v>
      </c>
      <c r="S1847" s="5">
        <v>6438609.66</v>
      </c>
      <c r="T1847" s="5">
        <v>8512988.83</v>
      </c>
      <c r="U1847" s="5">
        <v>3403628.91</v>
      </c>
      <c r="V1847" s="5">
        <v>0</v>
      </c>
      <c r="W1847" s="5">
        <v>-477093.5</v>
      </c>
      <c r="X1847" s="5">
        <v>6453216.09</v>
      </c>
      <c r="Y1847" s="5">
        <v>10700803.59</v>
      </c>
      <c r="Z1847" s="5">
        <v>369359.69</v>
      </c>
      <c r="AA1847" s="5"/>
      <c r="AB1847" s="5">
        <v>132830.88</v>
      </c>
      <c r="AC1847" s="5">
        <v>2028248.71</v>
      </c>
      <c r="AD1847" s="5">
        <v>15273287.23</v>
      </c>
      <c r="AE1847" s="8">
        <f t="shared" si="493"/>
        <v>1580934732.84</v>
      </c>
      <c r="AF1847" s="8">
        <f t="shared" si="494"/>
        <v>1486570289.67</v>
      </c>
      <c r="AG1847" s="8">
        <f t="shared" si="495"/>
        <v>85615678.5099998</v>
      </c>
      <c r="AH1847" s="8">
        <f t="shared" si="496"/>
        <v>83720260.6799998</v>
      </c>
      <c r="AI1847" s="8">
        <f t="shared" si="497"/>
        <v>68446973.4499998</v>
      </c>
      <c r="AJ1847" s="8">
        <f t="shared" si="481"/>
        <v>154502100.68</v>
      </c>
      <c r="AK1847" s="13">
        <f t="shared" si="482"/>
        <v>105065246.76</v>
      </c>
      <c r="AL1847" s="13">
        <f t="shared" si="483"/>
        <v>3403628.91</v>
      </c>
      <c r="AM1847" s="13">
        <f t="shared" si="484"/>
        <v>-3347007.81</v>
      </c>
      <c r="AN1847" s="13">
        <f t="shared" si="485"/>
        <v>105121867.86</v>
      </c>
      <c r="AO1847" s="13">
        <f t="shared" si="486"/>
        <v>299508516.35</v>
      </c>
      <c r="AP1847" s="13">
        <f t="shared" si="487"/>
        <v>117651642.28</v>
      </c>
      <c r="AQ1847" s="13">
        <f t="shared" si="488"/>
        <v>102378355.05</v>
      </c>
      <c r="AR1847" s="13">
        <f t="shared" si="489"/>
        <v>111503856.42</v>
      </c>
      <c r="AS1847" s="13">
        <f t="shared" si="490"/>
        <v>96230569.19</v>
      </c>
      <c r="AT1847" s="13">
        <f t="shared" si="491"/>
        <v>89848580.63</v>
      </c>
      <c r="AU1847" s="13">
        <f>AT1847-VLOOKUP(A1847,[1]选股结果!$A$2:$BJ$3005,48,FALSE)*0.08</f>
        <v>1444714.1244</v>
      </c>
      <c r="AV1847" s="13">
        <f t="shared" si="492"/>
        <v>15273287.23</v>
      </c>
    </row>
    <row r="1848" spans="1:48">
      <c r="A1848" s="4" t="s">
        <v>3740</v>
      </c>
      <c r="B1848" s="4" t="s">
        <v>3741</v>
      </c>
      <c r="C1848" s="5">
        <v>1577494276.75</v>
      </c>
      <c r="D1848" s="5">
        <v>0</v>
      </c>
      <c r="E1848" s="5">
        <v>0</v>
      </c>
      <c r="F1848" s="5">
        <v>0</v>
      </c>
      <c r="G1848" s="5">
        <v>1143270348.78</v>
      </c>
      <c r="H1848" s="5">
        <v>7160351.6</v>
      </c>
      <c r="I1848" s="5">
        <v>0</v>
      </c>
      <c r="J1848" s="5">
        <v>0</v>
      </c>
      <c r="K1848" s="5">
        <v>0</v>
      </c>
      <c r="L1848" s="5">
        <v>0</v>
      </c>
      <c r="M1848" s="5">
        <v>0</v>
      </c>
      <c r="N1848" s="5">
        <v>0</v>
      </c>
      <c r="O1848" s="5">
        <v>20633345.47</v>
      </c>
      <c r="P1848" s="5">
        <v>47329589.37</v>
      </c>
      <c r="Q1848" s="5">
        <v>106728534.25</v>
      </c>
      <c r="R1848" s="5">
        <v>79785816.81</v>
      </c>
      <c r="S1848" s="5">
        <v>-17139148.28</v>
      </c>
      <c r="T1848" s="5">
        <v>-2400281.56</v>
      </c>
      <c r="U1848" s="5">
        <v>-2071323.22</v>
      </c>
      <c r="V1848" s="5">
        <v>0</v>
      </c>
      <c r="W1848" s="5">
        <v>0</v>
      </c>
      <c r="X1848" s="5">
        <v>12268002.83</v>
      </c>
      <c r="Y1848" s="5">
        <v>742628.44</v>
      </c>
      <c r="Z1848" s="5">
        <v>198532.61</v>
      </c>
      <c r="AA1848" s="5"/>
      <c r="AB1848" s="5">
        <v>168214.51</v>
      </c>
      <c r="AC1848" s="5">
        <v>757519.28</v>
      </c>
      <c r="AD1848" s="5">
        <v>29944221.9</v>
      </c>
      <c r="AE1848" s="8">
        <f t="shared" si="493"/>
        <v>1577494276.75</v>
      </c>
      <c r="AF1848" s="8">
        <f t="shared" si="494"/>
        <v>1380608486.4</v>
      </c>
      <c r="AG1848" s="8">
        <f t="shared" si="495"/>
        <v>181673410.13</v>
      </c>
      <c r="AH1848" s="8">
        <f t="shared" si="496"/>
        <v>181084105.36</v>
      </c>
      <c r="AI1848" s="8">
        <f t="shared" si="497"/>
        <v>151139883.46</v>
      </c>
      <c r="AJ1848" s="8">
        <f t="shared" si="481"/>
        <v>176023402.3</v>
      </c>
      <c r="AK1848" s="13">
        <f t="shared" si="482"/>
        <v>197628418.79</v>
      </c>
      <c r="AL1848" s="13">
        <f t="shared" si="483"/>
        <v>-2071323.22</v>
      </c>
      <c r="AM1848" s="13">
        <f t="shared" si="484"/>
        <v>-12987733.33</v>
      </c>
      <c r="AN1848" s="13">
        <f t="shared" si="485"/>
        <v>182569362.24</v>
      </c>
      <c r="AO1848" s="13">
        <f t="shared" si="486"/>
        <v>434223927.97</v>
      </c>
      <c r="AP1848" s="13">
        <f t="shared" si="487"/>
        <v>187649622.11</v>
      </c>
      <c r="AQ1848" s="13">
        <f t="shared" si="488"/>
        <v>157705400.21</v>
      </c>
      <c r="AR1848" s="13">
        <f t="shared" si="489"/>
        <v>180489270.51</v>
      </c>
      <c r="AS1848" s="13">
        <f t="shared" si="490"/>
        <v>150545048.61</v>
      </c>
      <c r="AT1848" s="13">
        <f t="shared" si="491"/>
        <v>152625140.34</v>
      </c>
      <c r="AU1848" s="13">
        <f>AT1848-VLOOKUP(A1848,[1]选股结果!$A$2:$BJ$3005,48,FALSE)*0.08</f>
        <v>-137435312.552</v>
      </c>
      <c r="AV1848" s="13">
        <f t="shared" si="492"/>
        <v>29944221.9</v>
      </c>
    </row>
    <row r="1849" spans="1:48">
      <c r="A1849" s="4" t="s">
        <v>3742</v>
      </c>
      <c r="B1849" s="4" t="s">
        <v>3743</v>
      </c>
      <c r="C1849" s="5">
        <v>1575924884.71</v>
      </c>
      <c r="D1849" s="5">
        <v>0</v>
      </c>
      <c r="E1849" s="5">
        <v>0</v>
      </c>
      <c r="F1849" s="5">
        <v>0</v>
      </c>
      <c r="G1849" s="5">
        <v>1237972363.85</v>
      </c>
      <c r="H1849" s="5">
        <v>392270.17</v>
      </c>
      <c r="I1849" s="5">
        <v>0</v>
      </c>
      <c r="J1849" s="5">
        <v>0</v>
      </c>
      <c r="K1849" s="5">
        <v>0</v>
      </c>
      <c r="L1849" s="5">
        <v>0</v>
      </c>
      <c r="M1849" s="5">
        <v>0</v>
      </c>
      <c r="N1849" s="5">
        <v>0</v>
      </c>
      <c r="O1849" s="5">
        <v>5865516.45</v>
      </c>
      <c r="P1849" s="5">
        <v>9974342.31</v>
      </c>
      <c r="Q1849" s="5">
        <v>53328377.46</v>
      </c>
      <c r="R1849" s="5">
        <v>84382778.59</v>
      </c>
      <c r="S1849" s="5">
        <v>-13168913.48</v>
      </c>
      <c r="T1849" s="5">
        <v>6553188.85</v>
      </c>
      <c r="U1849" s="5">
        <v>6082623.07</v>
      </c>
      <c r="V1849" s="5">
        <v>0</v>
      </c>
      <c r="W1849" s="5">
        <v>255743.4</v>
      </c>
      <c r="X1849" s="5">
        <v>5743044.47</v>
      </c>
      <c r="Y1849" s="5">
        <v>1000750.21</v>
      </c>
      <c r="Z1849" s="5">
        <v>4303826.71</v>
      </c>
      <c r="AA1849" s="5"/>
      <c r="AB1849" s="5">
        <v>343399.58</v>
      </c>
      <c r="AC1849" s="5">
        <v>818785.69</v>
      </c>
      <c r="AD1849" s="5">
        <v>39409155.68</v>
      </c>
      <c r="AE1849" s="8">
        <f t="shared" si="493"/>
        <v>1575924884.71</v>
      </c>
      <c r="AF1849" s="8">
        <f t="shared" si="494"/>
        <v>1378354465.18</v>
      </c>
      <c r="AG1849" s="8">
        <f t="shared" si="495"/>
        <v>201939383.81</v>
      </c>
      <c r="AH1849" s="8">
        <f t="shared" si="496"/>
        <v>201463997.7</v>
      </c>
      <c r="AI1849" s="8">
        <f t="shared" si="497"/>
        <v>162054842.02</v>
      </c>
      <c r="AJ1849" s="8">
        <f t="shared" si="481"/>
        <v>70644372.54</v>
      </c>
      <c r="AK1849" s="13">
        <f t="shared" si="482"/>
        <v>198571169.74</v>
      </c>
      <c r="AL1849" s="13">
        <f t="shared" si="483"/>
        <v>6082623.07</v>
      </c>
      <c r="AM1849" s="13">
        <f t="shared" si="484"/>
        <v>-1188294.69</v>
      </c>
      <c r="AN1849" s="13">
        <f t="shared" si="485"/>
        <v>203465498.12</v>
      </c>
      <c r="AO1849" s="13">
        <f t="shared" si="486"/>
        <v>337952520.86</v>
      </c>
      <c r="AP1849" s="13">
        <f t="shared" si="487"/>
        <v>185794526.43</v>
      </c>
      <c r="AQ1849" s="13">
        <f t="shared" si="488"/>
        <v>146385370.75</v>
      </c>
      <c r="AR1849" s="13">
        <f t="shared" si="489"/>
        <v>185402256.26</v>
      </c>
      <c r="AS1849" s="13">
        <f t="shared" si="490"/>
        <v>145993100.58</v>
      </c>
      <c r="AT1849" s="13">
        <f t="shared" si="491"/>
        <v>164056342.44</v>
      </c>
      <c r="AU1849" s="13">
        <f>AT1849-VLOOKUP(A1849,[1]选股结果!$A$2:$BJ$3005,48,FALSE)*0.08</f>
        <v>-5017674.59200001</v>
      </c>
      <c r="AV1849" s="13">
        <f t="shared" si="492"/>
        <v>39409155.68</v>
      </c>
    </row>
    <row r="1850" spans="1:48">
      <c r="A1850" s="4" t="s">
        <v>3744</v>
      </c>
      <c r="B1850" s="4" t="s">
        <v>3745</v>
      </c>
      <c r="C1850" s="5">
        <v>1572608057.96</v>
      </c>
      <c r="D1850" s="5">
        <v>0</v>
      </c>
      <c r="E1850" s="5">
        <v>0</v>
      </c>
      <c r="F1850" s="5">
        <v>0</v>
      </c>
      <c r="G1850" s="5">
        <v>1363546887.86</v>
      </c>
      <c r="H1850" s="5">
        <v>38175418</v>
      </c>
      <c r="I1850" s="5">
        <v>0</v>
      </c>
      <c r="J1850" s="5">
        <v>0</v>
      </c>
      <c r="K1850" s="5">
        <v>0</v>
      </c>
      <c r="L1850" s="5">
        <v>0</v>
      </c>
      <c r="M1850" s="5">
        <v>0</v>
      </c>
      <c r="N1850" s="5">
        <v>0</v>
      </c>
      <c r="O1850" s="5">
        <v>2532696.25</v>
      </c>
      <c r="P1850" s="5">
        <v>25911962.97</v>
      </c>
      <c r="Q1850" s="5">
        <v>178988358.68</v>
      </c>
      <c r="R1850" s="5">
        <v>62399944.12</v>
      </c>
      <c r="S1850" s="5">
        <v>41882103.13</v>
      </c>
      <c r="T1850" s="5">
        <v>3497930.05</v>
      </c>
      <c r="U1850" s="5">
        <v>-2081263.05</v>
      </c>
      <c r="V1850" s="5">
        <v>0</v>
      </c>
      <c r="W1850" s="5">
        <v>0</v>
      </c>
      <c r="X1850" s="5">
        <v>18454639.25</v>
      </c>
      <c r="Y1850" s="5">
        <v>-2904231.18</v>
      </c>
      <c r="Z1850" s="5">
        <v>273921.42</v>
      </c>
      <c r="AA1850" s="5"/>
      <c r="AB1850" s="5">
        <v>2500879.5</v>
      </c>
      <c r="AC1850" s="5">
        <v>3393946.04</v>
      </c>
      <c r="AD1850" s="5">
        <v>1606814.91</v>
      </c>
      <c r="AE1850" s="8">
        <f t="shared" si="493"/>
        <v>1572608057.96</v>
      </c>
      <c r="AF1850" s="8">
        <f t="shared" si="494"/>
        <v>1675261953.01</v>
      </c>
      <c r="AG1850" s="8">
        <f t="shared" si="495"/>
        <v>-114432451.65</v>
      </c>
      <c r="AH1850" s="8">
        <f t="shared" si="496"/>
        <v>-115325518.19</v>
      </c>
      <c r="AI1850" s="8">
        <f t="shared" si="497"/>
        <v>-116932333.1</v>
      </c>
      <c r="AJ1850" s="8">
        <f t="shared" si="481"/>
        <v>205421853.26</v>
      </c>
      <c r="AK1850" s="13">
        <f t="shared" si="482"/>
        <v>-105558126.23</v>
      </c>
      <c r="AL1850" s="13">
        <f t="shared" si="483"/>
        <v>-2081263.05</v>
      </c>
      <c r="AM1850" s="13">
        <f t="shared" si="484"/>
        <v>-13494591.27</v>
      </c>
      <c r="AN1850" s="13">
        <f t="shared" si="485"/>
        <v>-121133980.55</v>
      </c>
      <c r="AO1850" s="13">
        <f t="shared" si="486"/>
        <v>209061170.1</v>
      </c>
      <c r="AP1850" s="13">
        <f t="shared" si="487"/>
        <v>-25500605.1</v>
      </c>
      <c r="AQ1850" s="13">
        <f t="shared" si="488"/>
        <v>-27107420.01</v>
      </c>
      <c r="AR1850" s="13">
        <f t="shared" si="489"/>
        <v>-63676023.1</v>
      </c>
      <c r="AS1850" s="13">
        <f t="shared" si="490"/>
        <v>-65282838.01</v>
      </c>
      <c r="AT1850" s="13">
        <f t="shared" si="491"/>
        <v>-122740795.46</v>
      </c>
      <c r="AU1850" s="13">
        <f>AT1850-VLOOKUP(A1850,[1]选股结果!$A$2:$BJ$3005,48,FALSE)*0.08</f>
        <v>-135340847.3672</v>
      </c>
      <c r="AV1850" s="13">
        <f t="shared" si="492"/>
        <v>1606814.91</v>
      </c>
    </row>
    <row r="1851" spans="1:48">
      <c r="A1851" s="4" t="s">
        <v>3746</v>
      </c>
      <c r="B1851" s="4" t="s">
        <v>3747</v>
      </c>
      <c r="C1851" s="5">
        <v>1572409826.06</v>
      </c>
      <c r="D1851" s="5">
        <v>0</v>
      </c>
      <c r="E1851" s="5">
        <v>0</v>
      </c>
      <c r="F1851" s="5">
        <v>0</v>
      </c>
      <c r="G1851" s="5">
        <v>486096235.4</v>
      </c>
      <c r="H1851" s="5">
        <v>0</v>
      </c>
      <c r="I1851" s="5">
        <v>0</v>
      </c>
      <c r="J1851" s="5">
        <v>0</v>
      </c>
      <c r="K1851" s="5">
        <v>0</v>
      </c>
      <c r="L1851" s="5">
        <v>0</v>
      </c>
      <c r="M1851" s="5">
        <v>0</v>
      </c>
      <c r="N1851" s="5">
        <v>0</v>
      </c>
      <c r="O1851" s="5">
        <v>25196293.76</v>
      </c>
      <c r="P1851" s="5">
        <v>255857867.38</v>
      </c>
      <c r="Q1851" s="5">
        <v>97374521.9</v>
      </c>
      <c r="R1851" s="5">
        <v>49205503.79</v>
      </c>
      <c r="S1851" s="5">
        <v>-7545380.39</v>
      </c>
      <c r="T1851" s="5">
        <v>3993705.16</v>
      </c>
      <c r="U1851" s="5">
        <v>0</v>
      </c>
      <c r="V1851" s="5">
        <v>0</v>
      </c>
      <c r="W1851" s="5">
        <v>12024306.09</v>
      </c>
      <c r="X1851" s="5">
        <v>2450975.96</v>
      </c>
      <c r="Y1851" s="5">
        <v>-680394.97</v>
      </c>
      <c r="Z1851" s="5">
        <v>-36444.91</v>
      </c>
      <c r="AA1851" s="5"/>
      <c r="AB1851" s="5">
        <v>4984874.88</v>
      </c>
      <c r="AC1851" s="5">
        <v>2332747.39</v>
      </c>
      <c r="AD1851" s="5">
        <v>101619791.34</v>
      </c>
      <c r="AE1851" s="8">
        <f t="shared" si="493"/>
        <v>1572409826.06</v>
      </c>
      <c r="AF1851" s="8">
        <f t="shared" si="494"/>
        <v>906185041.84</v>
      </c>
      <c r="AG1851" s="8">
        <f t="shared" si="495"/>
        <v>680435769.57</v>
      </c>
      <c r="AH1851" s="8">
        <f t="shared" si="496"/>
        <v>683087897.06</v>
      </c>
      <c r="AI1851" s="8">
        <f t="shared" si="497"/>
        <v>581468105.72</v>
      </c>
      <c r="AJ1851" s="8">
        <f t="shared" si="481"/>
        <v>375096160.58</v>
      </c>
      <c r="AK1851" s="13">
        <f t="shared" si="482"/>
        <v>665544389.25</v>
      </c>
      <c r="AL1851" s="13">
        <f t="shared" si="483"/>
        <v>0</v>
      </c>
      <c r="AM1851" s="13">
        <f t="shared" si="484"/>
        <v>16182717.87</v>
      </c>
      <c r="AN1851" s="13">
        <f t="shared" si="485"/>
        <v>681727107.12</v>
      </c>
      <c r="AO1851" s="13">
        <f t="shared" si="486"/>
        <v>1086313590.66</v>
      </c>
      <c r="AP1851" s="13">
        <f t="shared" si="487"/>
        <v>657999008.86</v>
      </c>
      <c r="AQ1851" s="13">
        <f t="shared" si="488"/>
        <v>556379217.52</v>
      </c>
      <c r="AR1851" s="13">
        <f t="shared" si="489"/>
        <v>657999008.86</v>
      </c>
      <c r="AS1851" s="13">
        <f t="shared" si="490"/>
        <v>556379217.52</v>
      </c>
      <c r="AT1851" s="13">
        <f t="shared" si="491"/>
        <v>580107315.78</v>
      </c>
      <c r="AU1851" s="13">
        <f>AT1851-VLOOKUP(A1851,[1]选股结果!$A$2:$BJ$3005,48,FALSE)*0.08</f>
        <v>404966024.872</v>
      </c>
      <c r="AV1851" s="13">
        <f t="shared" si="492"/>
        <v>101619791.34</v>
      </c>
    </row>
    <row r="1852" spans="1:48">
      <c r="A1852" s="4" t="s">
        <v>3748</v>
      </c>
      <c r="B1852" s="4" t="s">
        <v>3749</v>
      </c>
      <c r="C1852" s="5">
        <v>1571916458.67</v>
      </c>
      <c r="D1852" s="5">
        <v>0</v>
      </c>
      <c r="E1852" s="5">
        <v>0</v>
      </c>
      <c r="F1852" s="5">
        <v>0</v>
      </c>
      <c r="G1852" s="5">
        <v>1301270554.64</v>
      </c>
      <c r="H1852" s="5">
        <v>4494848.42</v>
      </c>
      <c r="I1852" s="5">
        <v>0</v>
      </c>
      <c r="J1852" s="5">
        <v>0</v>
      </c>
      <c r="K1852" s="5">
        <v>0</v>
      </c>
      <c r="L1852" s="5">
        <v>0</v>
      </c>
      <c r="M1852" s="5">
        <v>0</v>
      </c>
      <c r="N1852" s="5">
        <v>0</v>
      </c>
      <c r="O1852" s="5">
        <v>7660233.8</v>
      </c>
      <c r="P1852" s="5">
        <v>85329661.82</v>
      </c>
      <c r="Q1852" s="5">
        <v>47869635.98</v>
      </c>
      <c r="R1852" s="5">
        <v>4645264.64</v>
      </c>
      <c r="S1852" s="5">
        <v>-3103779.41</v>
      </c>
      <c r="T1852" s="5">
        <v>-60498.01</v>
      </c>
      <c r="U1852" s="5">
        <v>-60498.01</v>
      </c>
      <c r="V1852" s="5">
        <v>0</v>
      </c>
      <c r="W1852" s="5">
        <v>0</v>
      </c>
      <c r="X1852" s="5">
        <v>-1554798</v>
      </c>
      <c r="Y1852" s="5">
        <v>0</v>
      </c>
      <c r="Z1852" s="5">
        <v>22063.11</v>
      </c>
      <c r="AA1852" s="5"/>
      <c r="AB1852" s="5">
        <v>2131874.54</v>
      </c>
      <c r="AC1852" s="5">
        <v>4165505.68</v>
      </c>
      <c r="AD1852" s="5">
        <v>17644955.79</v>
      </c>
      <c r="AE1852" s="8">
        <f t="shared" si="493"/>
        <v>1571916458.67</v>
      </c>
      <c r="AF1852" s="8">
        <f t="shared" si="494"/>
        <v>1443671571.47</v>
      </c>
      <c r="AG1852" s="8">
        <f t="shared" si="495"/>
        <v>129761250.3</v>
      </c>
      <c r="AH1852" s="8">
        <f t="shared" si="496"/>
        <v>127727619.16</v>
      </c>
      <c r="AI1852" s="8">
        <f t="shared" si="497"/>
        <v>110082663.37</v>
      </c>
      <c r="AJ1852" s="8">
        <f t="shared" si="481"/>
        <v>142893162.74</v>
      </c>
      <c r="AK1852" s="13">
        <f t="shared" si="482"/>
        <v>128244887.2</v>
      </c>
      <c r="AL1852" s="13">
        <f t="shared" si="483"/>
        <v>-60498.01</v>
      </c>
      <c r="AM1852" s="13">
        <f t="shared" si="484"/>
        <v>-456770.03</v>
      </c>
      <c r="AN1852" s="13">
        <f t="shared" si="485"/>
        <v>127727619.16</v>
      </c>
      <c r="AO1852" s="13">
        <f t="shared" si="486"/>
        <v>270645904.03</v>
      </c>
      <c r="AP1852" s="13">
        <f t="shared" si="487"/>
        <v>129635956.21</v>
      </c>
      <c r="AQ1852" s="13">
        <f t="shared" si="488"/>
        <v>111991000.42</v>
      </c>
      <c r="AR1852" s="13">
        <f t="shared" si="489"/>
        <v>125141107.79</v>
      </c>
      <c r="AS1852" s="13">
        <f t="shared" si="490"/>
        <v>107496152</v>
      </c>
      <c r="AT1852" s="13">
        <f t="shared" si="491"/>
        <v>110082663.37</v>
      </c>
      <c r="AU1852" s="13">
        <f>AT1852-VLOOKUP(A1852,[1]选股结果!$A$2:$BJ$3005,48,FALSE)*0.08</f>
        <v>-20867727.9396</v>
      </c>
      <c r="AV1852" s="13">
        <f t="shared" si="492"/>
        <v>17644955.79</v>
      </c>
    </row>
    <row r="1853" spans="1:48">
      <c r="A1853" s="4" t="s">
        <v>3750</v>
      </c>
      <c r="B1853" s="4" t="s">
        <v>3751</v>
      </c>
      <c r="C1853" s="5">
        <v>1568281414.15</v>
      </c>
      <c r="D1853" s="5">
        <v>0</v>
      </c>
      <c r="E1853" s="5">
        <v>0</v>
      </c>
      <c r="F1853" s="5">
        <v>0</v>
      </c>
      <c r="G1853" s="5">
        <v>1298126570.42</v>
      </c>
      <c r="H1853" s="5">
        <v>27035700.81</v>
      </c>
      <c r="I1853" s="5">
        <v>0</v>
      </c>
      <c r="J1853" s="5">
        <v>0</v>
      </c>
      <c r="K1853" s="5">
        <v>0</v>
      </c>
      <c r="L1853" s="5">
        <v>0</v>
      </c>
      <c r="M1853" s="5">
        <v>0</v>
      </c>
      <c r="N1853" s="5">
        <v>0</v>
      </c>
      <c r="O1853" s="5">
        <v>5841897.49</v>
      </c>
      <c r="P1853" s="5">
        <v>18348527.1</v>
      </c>
      <c r="Q1853" s="5">
        <v>112241790.87</v>
      </c>
      <c r="R1853" s="5">
        <v>65164177.57</v>
      </c>
      <c r="S1853" s="5">
        <v>26806311.19</v>
      </c>
      <c r="T1853" s="5">
        <v>-1811401.45</v>
      </c>
      <c r="U1853" s="5">
        <v>-2648764.45</v>
      </c>
      <c r="V1853" s="5">
        <v>0</v>
      </c>
      <c r="W1853" s="5">
        <v>21009938.79</v>
      </c>
      <c r="X1853" s="5">
        <v>2749414.03</v>
      </c>
      <c r="Y1853" s="5">
        <v>5147052.02</v>
      </c>
      <c r="Z1853" s="5">
        <v>139355.58</v>
      </c>
      <c r="AA1853" s="5"/>
      <c r="AB1853" s="5">
        <v>52858.98</v>
      </c>
      <c r="AC1853" s="5">
        <v>71460</v>
      </c>
      <c r="AD1853" s="5">
        <v>1395206.9</v>
      </c>
      <c r="AE1853" s="8">
        <f t="shared" si="493"/>
        <v>1568281414.15</v>
      </c>
      <c r="AF1853" s="8">
        <f t="shared" si="494"/>
        <v>1526529274.64</v>
      </c>
      <c r="AG1853" s="8">
        <f t="shared" si="495"/>
        <v>53193566.38</v>
      </c>
      <c r="AH1853" s="8">
        <f t="shared" si="496"/>
        <v>53174965.36</v>
      </c>
      <c r="AI1853" s="8">
        <f t="shared" si="497"/>
        <v>51779758.46</v>
      </c>
      <c r="AJ1853" s="8">
        <f t="shared" si="481"/>
        <v>141597868.5</v>
      </c>
      <c r="AK1853" s="13">
        <f t="shared" si="482"/>
        <v>46899191.53</v>
      </c>
      <c r="AL1853" s="13">
        <f t="shared" si="483"/>
        <v>-2648764.45</v>
      </c>
      <c r="AM1853" s="13">
        <f t="shared" si="484"/>
        <v>19218642.32</v>
      </c>
      <c r="AN1853" s="13">
        <f t="shared" si="485"/>
        <v>63469069.4</v>
      </c>
      <c r="AO1853" s="13">
        <f t="shared" si="486"/>
        <v>270154843.73</v>
      </c>
      <c r="AP1853" s="13">
        <f t="shared" si="487"/>
        <v>100741203.53</v>
      </c>
      <c r="AQ1853" s="13">
        <f t="shared" si="488"/>
        <v>99345996.63</v>
      </c>
      <c r="AR1853" s="13">
        <f t="shared" si="489"/>
        <v>73705502.72</v>
      </c>
      <c r="AS1853" s="13">
        <f t="shared" si="490"/>
        <v>72310295.82</v>
      </c>
      <c r="AT1853" s="13">
        <f t="shared" si="491"/>
        <v>62073862.5</v>
      </c>
      <c r="AU1853" s="13">
        <f>AT1853-VLOOKUP(A1853,[1]选股结果!$A$2:$BJ$3005,48,FALSE)*0.08</f>
        <v>-88247410.5632</v>
      </c>
      <c r="AV1853" s="13">
        <f t="shared" si="492"/>
        <v>1395206.9</v>
      </c>
    </row>
    <row r="1854" spans="1:48">
      <c r="A1854" s="4" t="s">
        <v>3752</v>
      </c>
      <c r="B1854" s="4" t="s">
        <v>3753</v>
      </c>
      <c r="C1854" s="5">
        <v>1568143235.18</v>
      </c>
      <c r="D1854" s="5">
        <v>0</v>
      </c>
      <c r="E1854" s="5">
        <v>0</v>
      </c>
      <c r="F1854" s="5">
        <v>0</v>
      </c>
      <c r="G1854" s="5">
        <v>1298645943.8</v>
      </c>
      <c r="H1854" s="5">
        <v>65289979.47</v>
      </c>
      <c r="I1854" s="5">
        <v>0</v>
      </c>
      <c r="J1854" s="5">
        <v>0</v>
      </c>
      <c r="K1854" s="5">
        <v>0</v>
      </c>
      <c r="L1854" s="5">
        <v>0</v>
      </c>
      <c r="M1854" s="5">
        <v>0</v>
      </c>
      <c r="N1854" s="5">
        <v>0</v>
      </c>
      <c r="O1854" s="5">
        <v>7974359.87</v>
      </c>
      <c r="P1854" s="5">
        <v>80260527.91</v>
      </c>
      <c r="Q1854" s="5">
        <v>93899301.09</v>
      </c>
      <c r="R1854" s="5">
        <v>11081522.86</v>
      </c>
      <c r="S1854" s="5">
        <v>73080025.97</v>
      </c>
      <c r="T1854" s="5">
        <v>489418.83</v>
      </c>
      <c r="U1854" s="5">
        <v>447775.15</v>
      </c>
      <c r="V1854" s="5">
        <v>0</v>
      </c>
      <c r="W1854" s="5">
        <v>0</v>
      </c>
      <c r="X1854" s="5">
        <v>722255.54</v>
      </c>
      <c r="Y1854" s="5">
        <v>0</v>
      </c>
      <c r="Z1854" s="5">
        <v>7241523.79</v>
      </c>
      <c r="AA1854" s="5"/>
      <c r="AB1854" s="5">
        <v>2305368.76</v>
      </c>
      <c r="AC1854" s="5">
        <v>22826468.33</v>
      </c>
      <c r="AD1854" s="5">
        <v>4073756.49</v>
      </c>
      <c r="AE1854" s="8">
        <f t="shared" si="493"/>
        <v>1568143235.18</v>
      </c>
      <c r="AF1854" s="8">
        <f t="shared" si="494"/>
        <v>1564941681.5</v>
      </c>
      <c r="AG1854" s="8">
        <f t="shared" si="495"/>
        <v>10210240.7600003</v>
      </c>
      <c r="AH1854" s="8">
        <f t="shared" si="496"/>
        <v>-10310858.8099997</v>
      </c>
      <c r="AI1854" s="8">
        <f t="shared" si="497"/>
        <v>-14384615.2999997</v>
      </c>
      <c r="AJ1854" s="8">
        <f t="shared" si="481"/>
        <v>202655288.44</v>
      </c>
      <c r="AK1854" s="13">
        <f t="shared" si="482"/>
        <v>3201553.68000011</v>
      </c>
      <c r="AL1854" s="13">
        <f t="shared" si="483"/>
        <v>447775.15</v>
      </c>
      <c r="AM1854" s="13">
        <f t="shared" si="484"/>
        <v>-13960187.64</v>
      </c>
      <c r="AN1854" s="13">
        <f t="shared" si="485"/>
        <v>-10310858.8099999</v>
      </c>
      <c r="AO1854" s="13">
        <f t="shared" si="486"/>
        <v>269497291.38</v>
      </c>
      <c r="AP1854" s="13">
        <f t="shared" si="487"/>
        <v>141571559.12</v>
      </c>
      <c r="AQ1854" s="13">
        <f t="shared" si="488"/>
        <v>137497802.63</v>
      </c>
      <c r="AR1854" s="13">
        <f t="shared" si="489"/>
        <v>76281579.6500001</v>
      </c>
      <c r="AS1854" s="13">
        <f t="shared" si="490"/>
        <v>72207823.1600001</v>
      </c>
      <c r="AT1854" s="13">
        <f t="shared" si="491"/>
        <v>-14384615.2999999</v>
      </c>
      <c r="AU1854" s="13">
        <f>AT1854-VLOOKUP(A1854,[1]选股结果!$A$2:$BJ$3005,48,FALSE)*0.08</f>
        <v>-12240922.4231999</v>
      </c>
      <c r="AV1854" s="13">
        <f t="shared" si="492"/>
        <v>4073756.49</v>
      </c>
    </row>
    <row r="1855" spans="1:48">
      <c r="A1855" s="4" t="s">
        <v>3754</v>
      </c>
      <c r="B1855" s="4" t="s">
        <v>3755</v>
      </c>
      <c r="C1855" s="5">
        <v>1561918321.68</v>
      </c>
      <c r="D1855" s="5">
        <v>0</v>
      </c>
      <c r="E1855" s="5">
        <v>0</v>
      </c>
      <c r="F1855" s="5">
        <v>0</v>
      </c>
      <c r="G1855" s="5">
        <v>162157564.25</v>
      </c>
      <c r="H1855" s="5">
        <v>6167124.56</v>
      </c>
      <c r="I1855" s="5">
        <v>0</v>
      </c>
      <c r="J1855" s="5">
        <v>0</v>
      </c>
      <c r="K1855" s="5">
        <v>0</v>
      </c>
      <c r="L1855" s="5">
        <v>0</v>
      </c>
      <c r="M1855" s="5">
        <v>0</v>
      </c>
      <c r="N1855" s="5">
        <v>0</v>
      </c>
      <c r="O1855" s="5">
        <v>18294647.49</v>
      </c>
      <c r="P1855" s="5">
        <v>829022210.31</v>
      </c>
      <c r="Q1855" s="5">
        <v>56301183.75</v>
      </c>
      <c r="R1855" s="5">
        <v>19108743.69</v>
      </c>
      <c r="S1855" s="5">
        <v>2371166.48</v>
      </c>
      <c r="T1855" s="5">
        <v>-5113837.2</v>
      </c>
      <c r="U1855" s="5">
        <v>-3102435.77</v>
      </c>
      <c r="V1855" s="5">
        <v>0</v>
      </c>
      <c r="W1855" s="5">
        <v>2868228.02</v>
      </c>
      <c r="X1855" s="5">
        <v>-422029.28</v>
      </c>
      <c r="Y1855" s="5">
        <v>1396224.24</v>
      </c>
      <c r="Z1855" s="5">
        <v>0</v>
      </c>
      <c r="AA1855" s="5"/>
      <c r="AB1855" s="5">
        <v>5258765.85</v>
      </c>
      <c r="AC1855" s="5">
        <v>5852727.62</v>
      </c>
      <c r="AD1855" s="5">
        <v>49442936.33</v>
      </c>
      <c r="AE1855" s="8">
        <f t="shared" si="493"/>
        <v>1561918321.68</v>
      </c>
      <c r="AF1855" s="8">
        <f t="shared" si="494"/>
        <v>1087255515.97</v>
      </c>
      <c r="AG1855" s="8">
        <f t="shared" si="495"/>
        <v>471443001.57</v>
      </c>
      <c r="AH1855" s="8">
        <f t="shared" si="496"/>
        <v>470849039.8</v>
      </c>
      <c r="AI1855" s="8">
        <f t="shared" si="497"/>
        <v>421406103.47</v>
      </c>
      <c r="AJ1855" s="8">
        <f t="shared" si="481"/>
        <v>905608227.56</v>
      </c>
      <c r="AK1855" s="13">
        <f t="shared" si="482"/>
        <v>476059029.95</v>
      </c>
      <c r="AL1855" s="13">
        <f t="shared" si="483"/>
        <v>-3102435.77</v>
      </c>
      <c r="AM1855" s="13">
        <f t="shared" si="484"/>
        <v>684894.1</v>
      </c>
      <c r="AN1855" s="13">
        <f t="shared" si="485"/>
        <v>473641488.28</v>
      </c>
      <c r="AO1855" s="13">
        <f t="shared" si="486"/>
        <v>1399760757.43</v>
      </c>
      <c r="AP1855" s="13">
        <f t="shared" si="487"/>
        <v>484597320.99</v>
      </c>
      <c r="AQ1855" s="13">
        <f t="shared" si="488"/>
        <v>435154384.66</v>
      </c>
      <c r="AR1855" s="13">
        <f t="shared" si="489"/>
        <v>478430196.43</v>
      </c>
      <c r="AS1855" s="13">
        <f t="shared" si="490"/>
        <v>428987260.1</v>
      </c>
      <c r="AT1855" s="13">
        <f t="shared" si="491"/>
        <v>424198551.95</v>
      </c>
      <c r="AU1855" s="13">
        <f>AT1855-VLOOKUP(A1855,[1]选股结果!$A$2:$BJ$3005,48,FALSE)*0.08</f>
        <v>195319641.9068</v>
      </c>
      <c r="AV1855" s="13">
        <f t="shared" si="492"/>
        <v>49442936.33</v>
      </c>
    </row>
    <row r="1856" spans="1:48">
      <c r="A1856" s="4" t="s">
        <v>3756</v>
      </c>
      <c r="B1856" s="4" t="s">
        <v>3757</v>
      </c>
      <c r="C1856" s="5">
        <v>1561785895.23</v>
      </c>
      <c r="D1856" s="5">
        <v>0</v>
      </c>
      <c r="E1856" s="5">
        <v>0</v>
      </c>
      <c r="F1856" s="5">
        <v>0</v>
      </c>
      <c r="G1856" s="5">
        <v>1263109577.72</v>
      </c>
      <c r="H1856" s="5">
        <v>11631890.08</v>
      </c>
      <c r="I1856" s="5">
        <v>0</v>
      </c>
      <c r="J1856" s="5">
        <v>0</v>
      </c>
      <c r="K1856" s="5">
        <v>0</v>
      </c>
      <c r="L1856" s="5">
        <v>0</v>
      </c>
      <c r="M1856" s="5">
        <v>0</v>
      </c>
      <c r="N1856" s="5">
        <v>0</v>
      </c>
      <c r="O1856" s="5">
        <v>6076810.84</v>
      </c>
      <c r="P1856" s="5">
        <v>11083918.61</v>
      </c>
      <c r="Q1856" s="5">
        <v>62986916.58</v>
      </c>
      <c r="R1856" s="5">
        <v>62558492.16</v>
      </c>
      <c r="S1856" s="5">
        <v>11840932</v>
      </c>
      <c r="T1856" s="5">
        <v>13655.51</v>
      </c>
      <c r="U1856" s="5">
        <v>0</v>
      </c>
      <c r="V1856" s="5">
        <v>0</v>
      </c>
      <c r="W1856" s="5">
        <v>-107000</v>
      </c>
      <c r="X1856" s="5">
        <v>-1201072.56</v>
      </c>
      <c r="Y1856" s="5">
        <v>-551281.26</v>
      </c>
      <c r="Z1856" s="5">
        <v>105867.07</v>
      </c>
      <c r="AA1856" s="5"/>
      <c r="AB1856" s="5">
        <v>91991.58</v>
      </c>
      <c r="AC1856" s="5">
        <v>586131.92</v>
      </c>
      <c r="AD1856" s="5">
        <v>18215662.77</v>
      </c>
      <c r="AE1856" s="8">
        <f t="shared" si="493"/>
        <v>1561785895.23</v>
      </c>
      <c r="AF1856" s="8">
        <f t="shared" si="494"/>
        <v>1417656647.91</v>
      </c>
      <c r="AG1856" s="8">
        <f t="shared" si="495"/>
        <v>145894123.72</v>
      </c>
      <c r="AH1856" s="8">
        <f t="shared" si="496"/>
        <v>145399983.38</v>
      </c>
      <c r="AI1856" s="8">
        <f t="shared" si="497"/>
        <v>127184320.61</v>
      </c>
      <c r="AJ1856" s="8">
        <f t="shared" si="481"/>
        <v>80090505.11</v>
      </c>
      <c r="AK1856" s="13">
        <f t="shared" si="482"/>
        <v>143577966.06</v>
      </c>
      <c r="AL1856" s="13">
        <f t="shared" si="483"/>
        <v>0</v>
      </c>
      <c r="AM1856" s="13">
        <f t="shared" si="484"/>
        <v>719454.8</v>
      </c>
      <c r="AN1856" s="13">
        <f t="shared" si="485"/>
        <v>144297420.86</v>
      </c>
      <c r="AO1856" s="13">
        <f t="shared" si="486"/>
        <v>298676317.51</v>
      </c>
      <c r="AP1856" s="13">
        <f t="shared" si="487"/>
        <v>167050788.14</v>
      </c>
      <c r="AQ1856" s="13">
        <f t="shared" si="488"/>
        <v>148835125.37</v>
      </c>
      <c r="AR1856" s="13">
        <f t="shared" si="489"/>
        <v>155418898.06</v>
      </c>
      <c r="AS1856" s="13">
        <f t="shared" si="490"/>
        <v>137203235.29</v>
      </c>
      <c r="AT1856" s="13">
        <f t="shared" si="491"/>
        <v>126081758.09</v>
      </c>
      <c r="AU1856" s="13">
        <f>AT1856-VLOOKUP(A1856,[1]选股结果!$A$2:$BJ$3005,48,FALSE)*0.08</f>
        <v>47109670.7388</v>
      </c>
      <c r="AV1856" s="13">
        <f t="shared" si="492"/>
        <v>18215662.77</v>
      </c>
    </row>
    <row r="1857" spans="1:48">
      <c r="A1857" s="4" t="s">
        <v>3758</v>
      </c>
      <c r="B1857" s="4" t="s">
        <v>3759</v>
      </c>
      <c r="C1857" s="5">
        <v>1561308397.97</v>
      </c>
      <c r="D1857" s="5">
        <v>132099542.74</v>
      </c>
      <c r="E1857" s="5">
        <v>0</v>
      </c>
      <c r="F1857" s="5">
        <v>138536.63</v>
      </c>
      <c r="G1857" s="5">
        <v>1130311892.28</v>
      </c>
      <c r="H1857" s="5">
        <v>9642266.67</v>
      </c>
      <c r="I1857" s="5">
        <v>11205.99</v>
      </c>
      <c r="J1857" s="5">
        <v>0</v>
      </c>
      <c r="K1857" s="5">
        <v>0</v>
      </c>
      <c r="L1857" s="5">
        <v>0</v>
      </c>
      <c r="M1857" s="5">
        <v>0</v>
      </c>
      <c r="N1857" s="5">
        <v>0</v>
      </c>
      <c r="O1857" s="5">
        <v>21576000.23</v>
      </c>
      <c r="P1857" s="5">
        <v>155004542.33</v>
      </c>
      <c r="Q1857" s="5">
        <v>218124039.58</v>
      </c>
      <c r="R1857" s="5">
        <v>0</v>
      </c>
      <c r="S1857" s="5">
        <v>33730349.99</v>
      </c>
      <c r="T1857" s="5">
        <v>39461637.69</v>
      </c>
      <c r="U1857" s="5">
        <v>0</v>
      </c>
      <c r="V1857" s="5">
        <v>0</v>
      </c>
      <c r="W1857" s="5">
        <v>0</v>
      </c>
      <c r="X1857" s="5">
        <v>3807646.04</v>
      </c>
      <c r="Y1857" s="5">
        <v>0</v>
      </c>
      <c r="Z1857" s="5">
        <v>0</v>
      </c>
      <c r="AA1857" s="5"/>
      <c r="AB1857" s="5">
        <v>3858348.3</v>
      </c>
      <c r="AC1857" s="5">
        <v>1060288.83</v>
      </c>
      <c r="AD1857" s="5">
        <v>38102221.97</v>
      </c>
      <c r="AE1857" s="8">
        <f t="shared" si="493"/>
        <v>1561308397.97</v>
      </c>
      <c r="AF1857" s="8">
        <f t="shared" si="494"/>
        <v>1558746824.41</v>
      </c>
      <c r="AG1857" s="8">
        <f t="shared" si="495"/>
        <v>38215565.2100002</v>
      </c>
      <c r="AH1857" s="8">
        <f t="shared" si="496"/>
        <v>41013624.6800002</v>
      </c>
      <c r="AI1857" s="8">
        <f t="shared" si="497"/>
        <v>2911402.7100002</v>
      </c>
      <c r="AJ1857" s="8">
        <f t="shared" si="481"/>
        <v>391906522.67</v>
      </c>
      <c r="AK1857" s="13">
        <f t="shared" si="482"/>
        <v>2561573.56000001</v>
      </c>
      <c r="AL1857" s="13">
        <f t="shared" si="483"/>
        <v>0</v>
      </c>
      <c r="AM1857" s="13">
        <f t="shared" si="484"/>
        <v>38452051.12</v>
      </c>
      <c r="AN1857" s="13">
        <f t="shared" si="485"/>
        <v>41013624.68</v>
      </c>
      <c r="AO1857" s="13">
        <f t="shared" si="486"/>
        <v>430996505.69</v>
      </c>
      <c r="AP1857" s="13">
        <f t="shared" si="487"/>
        <v>45934190.22</v>
      </c>
      <c r="AQ1857" s="13">
        <f t="shared" si="488"/>
        <v>7831968.25000001</v>
      </c>
      <c r="AR1857" s="13">
        <f t="shared" si="489"/>
        <v>36291923.55</v>
      </c>
      <c r="AS1857" s="13">
        <f t="shared" si="490"/>
        <v>-1810298.41999999</v>
      </c>
      <c r="AT1857" s="13">
        <f t="shared" si="491"/>
        <v>2911402.71000001</v>
      </c>
      <c r="AU1857" s="13">
        <f>AT1857-VLOOKUP(A1857,[1]选股结果!$A$2:$BJ$3005,48,FALSE)*0.08</f>
        <v>-237647401.7884</v>
      </c>
      <c r="AV1857" s="13">
        <f t="shared" si="492"/>
        <v>38102221.97</v>
      </c>
    </row>
    <row r="1858" spans="1:48">
      <c r="A1858" s="4" t="s">
        <v>3760</v>
      </c>
      <c r="B1858" s="4" t="s">
        <v>3761</v>
      </c>
      <c r="C1858" s="5">
        <v>1560927926.89</v>
      </c>
      <c r="D1858" s="5">
        <v>0</v>
      </c>
      <c r="E1858" s="5">
        <v>0</v>
      </c>
      <c r="F1858" s="5">
        <v>0</v>
      </c>
      <c r="G1858" s="5">
        <v>1396981078.39</v>
      </c>
      <c r="H1858" s="5">
        <v>9690269.15</v>
      </c>
      <c r="I1858" s="5">
        <v>0</v>
      </c>
      <c r="J1858" s="5">
        <v>0</v>
      </c>
      <c r="K1858" s="5">
        <v>0</v>
      </c>
      <c r="L1858" s="5">
        <v>0</v>
      </c>
      <c r="M1858" s="5">
        <v>0</v>
      </c>
      <c r="N1858" s="5">
        <v>0</v>
      </c>
      <c r="O1858" s="5">
        <v>5829342.03</v>
      </c>
      <c r="P1858" s="5">
        <v>49901137.35</v>
      </c>
      <c r="Q1858" s="5">
        <v>26599491.62</v>
      </c>
      <c r="R1858" s="5">
        <v>3080977.01</v>
      </c>
      <c r="S1858" s="5">
        <v>9679536.74</v>
      </c>
      <c r="T1858" s="5">
        <v>0</v>
      </c>
      <c r="U1858" s="5">
        <v>0</v>
      </c>
      <c r="V1858" s="5">
        <v>0</v>
      </c>
      <c r="W1858" s="5">
        <v>0</v>
      </c>
      <c r="X1858" s="5">
        <v>-2150907.79</v>
      </c>
      <c r="Y1858" s="5">
        <v>0</v>
      </c>
      <c r="Z1858" s="5">
        <v>-10772.07</v>
      </c>
      <c r="AA1858" s="5"/>
      <c r="AB1858" s="5">
        <v>1627061.94</v>
      </c>
      <c r="AC1858" s="5">
        <v>139078.94</v>
      </c>
      <c r="AD1858" s="5">
        <v>5552729.28</v>
      </c>
      <c r="AE1858" s="8">
        <f t="shared" si="493"/>
        <v>1560927926.89</v>
      </c>
      <c r="AF1858" s="8">
        <f t="shared" si="494"/>
        <v>1492071563.14</v>
      </c>
      <c r="AG1858" s="8">
        <f t="shared" si="495"/>
        <v>70996499.4700003</v>
      </c>
      <c r="AH1858" s="8">
        <f t="shared" si="496"/>
        <v>72484482.4700003</v>
      </c>
      <c r="AI1858" s="8">
        <f t="shared" si="497"/>
        <v>66931753.1900003</v>
      </c>
      <c r="AJ1858" s="8">
        <f t="shared" si="481"/>
        <v>80841988</v>
      </c>
      <c r="AK1858" s="13">
        <f t="shared" si="482"/>
        <v>68856363.75</v>
      </c>
      <c r="AL1858" s="13">
        <f t="shared" si="483"/>
        <v>0</v>
      </c>
      <c r="AM1858" s="13">
        <f t="shared" si="484"/>
        <v>3628118.72</v>
      </c>
      <c r="AN1858" s="13">
        <f t="shared" si="485"/>
        <v>72484482.47</v>
      </c>
      <c r="AO1858" s="13">
        <f t="shared" si="486"/>
        <v>163946848.5</v>
      </c>
      <c r="AP1858" s="13">
        <f t="shared" si="487"/>
        <v>88226169.64</v>
      </c>
      <c r="AQ1858" s="13">
        <f t="shared" si="488"/>
        <v>82673440.36</v>
      </c>
      <c r="AR1858" s="13">
        <f t="shared" si="489"/>
        <v>78535900.49</v>
      </c>
      <c r="AS1858" s="13">
        <f t="shared" si="490"/>
        <v>72983171.21</v>
      </c>
      <c r="AT1858" s="13">
        <f t="shared" si="491"/>
        <v>66931753.19</v>
      </c>
      <c r="AU1858" s="13">
        <f>AT1858-VLOOKUP(A1858,[1]选股结果!$A$2:$BJ$3005,48,FALSE)*0.08</f>
        <v>-21231252.8932</v>
      </c>
      <c r="AV1858" s="13">
        <f t="shared" si="492"/>
        <v>5552729.27999999</v>
      </c>
    </row>
    <row r="1859" spans="1:48">
      <c r="A1859" s="4" t="s">
        <v>3762</v>
      </c>
      <c r="B1859" s="4" t="s">
        <v>3763</v>
      </c>
      <c r="C1859" s="5">
        <v>1553650915.72</v>
      </c>
      <c r="D1859" s="5">
        <v>0</v>
      </c>
      <c r="E1859" s="5">
        <v>0</v>
      </c>
      <c r="F1859" s="5">
        <v>0</v>
      </c>
      <c r="G1859" s="5">
        <v>934397425.2</v>
      </c>
      <c r="H1859" s="5">
        <v>278663056.72</v>
      </c>
      <c r="I1859" s="5">
        <v>0</v>
      </c>
      <c r="J1859" s="5">
        <v>0</v>
      </c>
      <c r="K1859" s="5">
        <v>0</v>
      </c>
      <c r="L1859" s="5">
        <v>0</v>
      </c>
      <c r="M1859" s="5">
        <v>0</v>
      </c>
      <c r="N1859" s="5">
        <v>0</v>
      </c>
      <c r="O1859" s="5">
        <v>1693562.69</v>
      </c>
      <c r="P1859" s="5">
        <v>31800920.6</v>
      </c>
      <c r="Q1859" s="5">
        <v>166439973.74</v>
      </c>
      <c r="R1859" s="5">
        <v>0</v>
      </c>
      <c r="S1859" s="5">
        <v>326180692.81</v>
      </c>
      <c r="T1859" s="5">
        <v>-84420022.99</v>
      </c>
      <c r="U1859" s="5">
        <v>-85769610.67</v>
      </c>
      <c r="V1859" s="5">
        <v>0</v>
      </c>
      <c r="W1859" s="5">
        <v>0</v>
      </c>
      <c r="X1859" s="5">
        <v>-1402467.84</v>
      </c>
      <c r="Y1859" s="5">
        <v>0</v>
      </c>
      <c r="Z1859" s="5">
        <v>0</v>
      </c>
      <c r="AA1859" s="5"/>
      <c r="AB1859" s="5">
        <v>266626.96</v>
      </c>
      <c r="AC1859" s="5">
        <v>969691.77</v>
      </c>
      <c r="AD1859" s="5">
        <v>14649033.63</v>
      </c>
      <c r="AE1859" s="8">
        <f t="shared" si="493"/>
        <v>1553650915.72</v>
      </c>
      <c r="AF1859" s="8">
        <f t="shared" si="494"/>
        <v>1460512575.04</v>
      </c>
      <c r="AG1859" s="8">
        <f t="shared" si="495"/>
        <v>10120785.5300001</v>
      </c>
      <c r="AH1859" s="8">
        <f t="shared" si="496"/>
        <v>9417720.7200001</v>
      </c>
      <c r="AI1859" s="8">
        <f t="shared" si="497"/>
        <v>-5231312.9099999</v>
      </c>
      <c r="AJ1859" s="8">
        <f t="shared" ref="AJ1859:AJ1922" si="498">O1859+P1859+Q1859+Y1859-AB1859+AC1859</f>
        <v>200637521.84</v>
      </c>
      <c r="AK1859" s="13">
        <f t="shared" ref="AK1859:AK1922" si="499">C1859-G1859-O1859-P1859-Q1859-R1859+Y1859-S1859</f>
        <v>93138340.6799999</v>
      </c>
      <c r="AL1859" s="13">
        <f t="shared" ref="AL1859:AL1922" si="500">U1859</f>
        <v>-85769610.67</v>
      </c>
      <c r="AM1859" s="13">
        <f t="shared" ref="AM1859:AM1922" si="501">T1859-U1859+V1859+W1859-X1859+Z1859+AA1859-AC1859+AB1859</f>
        <v>2048990.71000001</v>
      </c>
      <c r="AN1859" s="13">
        <f t="shared" ref="AN1859:AN1922" si="502">AK1859+AL1859+AM1859</f>
        <v>9417720.71999991</v>
      </c>
      <c r="AO1859" s="13">
        <f t="shared" ref="AO1859:AO1922" si="503">C1859-G1859</f>
        <v>619253490.52</v>
      </c>
      <c r="AP1859" s="13">
        <f t="shared" ref="AP1859:AP1922" si="504">AK1859+S1859+H1859</f>
        <v>697982090.21</v>
      </c>
      <c r="AQ1859" s="13">
        <f t="shared" ref="AQ1859:AQ1922" si="505">AP1859-AV1859</f>
        <v>683333056.58</v>
      </c>
      <c r="AR1859" s="13">
        <f t="shared" ref="AR1859:AR1922" si="506">AP1859-H1859</f>
        <v>419319033.49</v>
      </c>
      <c r="AS1859" s="13">
        <f t="shared" ref="AS1859:AS1922" si="507">AP1859-H1859-AV1859</f>
        <v>404669999.86</v>
      </c>
      <c r="AT1859" s="13">
        <f t="shared" ref="AT1859:AT1922" si="508">AK1859-AV1859+AL1859+AM1859</f>
        <v>-5231312.91000008</v>
      </c>
      <c r="AU1859" s="13">
        <f>AT1859-VLOOKUP(A1859,[1]选股结果!$A$2:$BJ$3005,48,FALSE)*0.08</f>
        <v>-169305532.6396</v>
      </c>
      <c r="AV1859" s="13">
        <f t="shared" ref="AV1859:AV1922" si="509">AH1859-AI1859</f>
        <v>14649033.63</v>
      </c>
    </row>
    <row r="1860" spans="1:48">
      <c r="A1860" s="4" t="s">
        <v>3764</v>
      </c>
      <c r="B1860" s="4" t="s">
        <v>3765</v>
      </c>
      <c r="C1860" s="5">
        <v>1542177237.75</v>
      </c>
      <c r="D1860" s="5">
        <v>0</v>
      </c>
      <c r="E1860" s="5">
        <v>0</v>
      </c>
      <c r="F1860" s="5">
        <v>0</v>
      </c>
      <c r="G1860" s="5">
        <v>216825726.15</v>
      </c>
      <c r="H1860" s="5">
        <v>13286948.25</v>
      </c>
      <c r="I1860" s="5">
        <v>0</v>
      </c>
      <c r="J1860" s="5">
        <v>0</v>
      </c>
      <c r="K1860" s="5">
        <v>0</v>
      </c>
      <c r="L1860" s="5">
        <v>0</v>
      </c>
      <c r="M1860" s="5">
        <v>0</v>
      </c>
      <c r="N1860" s="5">
        <v>0</v>
      </c>
      <c r="O1860" s="5">
        <v>17257075.04</v>
      </c>
      <c r="P1860" s="5">
        <v>254028896.64</v>
      </c>
      <c r="Q1860" s="5">
        <v>190784047.78</v>
      </c>
      <c r="R1860" s="5">
        <v>547052354.4</v>
      </c>
      <c r="S1860" s="5">
        <v>-25193261.02</v>
      </c>
      <c r="T1860" s="5">
        <v>357434370.27</v>
      </c>
      <c r="U1860" s="5">
        <v>315764216.08</v>
      </c>
      <c r="V1860" s="5">
        <v>0</v>
      </c>
      <c r="W1860" s="5">
        <v>176111230.88</v>
      </c>
      <c r="X1860" s="5">
        <v>1268705.31</v>
      </c>
      <c r="Y1860" s="5">
        <v>0</v>
      </c>
      <c r="Z1860" s="5">
        <v>1149374.05</v>
      </c>
      <c r="AA1860" s="5"/>
      <c r="AB1860" s="5">
        <v>102980.87</v>
      </c>
      <c r="AC1860" s="5">
        <v>4135886.09</v>
      </c>
      <c r="AD1860" s="5">
        <v>88960675</v>
      </c>
      <c r="AE1860" s="8">
        <f t="shared" si="493"/>
        <v>1542177237.75</v>
      </c>
      <c r="AF1860" s="8">
        <f t="shared" si="494"/>
        <v>1200754838.99</v>
      </c>
      <c r="AG1860" s="8">
        <f t="shared" si="495"/>
        <v>874848668.65</v>
      </c>
      <c r="AH1860" s="8">
        <f t="shared" si="496"/>
        <v>870815763.43</v>
      </c>
      <c r="AI1860" s="8">
        <f t="shared" si="497"/>
        <v>781855088.43</v>
      </c>
      <c r="AJ1860" s="8">
        <f t="shared" si="498"/>
        <v>466102924.68</v>
      </c>
      <c r="AK1860" s="13">
        <f t="shared" si="499"/>
        <v>341422398.76</v>
      </c>
      <c r="AL1860" s="13">
        <f t="shared" si="500"/>
        <v>315764216.08</v>
      </c>
      <c r="AM1860" s="13">
        <f t="shared" si="501"/>
        <v>213629148.59</v>
      </c>
      <c r="AN1860" s="13">
        <f t="shared" si="502"/>
        <v>870815763.43</v>
      </c>
      <c r="AO1860" s="13">
        <f t="shared" si="503"/>
        <v>1325351511.6</v>
      </c>
      <c r="AP1860" s="13">
        <f t="shared" si="504"/>
        <v>329516085.99</v>
      </c>
      <c r="AQ1860" s="13">
        <f t="shared" si="505"/>
        <v>240555410.99</v>
      </c>
      <c r="AR1860" s="13">
        <f t="shared" si="506"/>
        <v>316229137.74</v>
      </c>
      <c r="AS1860" s="13">
        <f t="shared" si="507"/>
        <v>227268462.74</v>
      </c>
      <c r="AT1860" s="13">
        <f t="shared" si="508"/>
        <v>781855088.43</v>
      </c>
      <c r="AU1860" s="13">
        <f>AT1860-VLOOKUP(A1860,[1]选股结果!$A$2:$BJ$3005,48,FALSE)*0.08</f>
        <v>-64362846.1276001</v>
      </c>
      <c r="AV1860" s="13">
        <f t="shared" si="509"/>
        <v>88960675</v>
      </c>
    </row>
    <row r="1861" spans="1:48">
      <c r="A1861" s="4" t="s">
        <v>3766</v>
      </c>
      <c r="B1861" s="4" t="s">
        <v>3767</v>
      </c>
      <c r="C1861" s="5">
        <v>1541714851.14</v>
      </c>
      <c r="D1861" s="5">
        <v>0</v>
      </c>
      <c r="E1861" s="5">
        <v>0</v>
      </c>
      <c r="F1861" s="5">
        <v>0</v>
      </c>
      <c r="G1861" s="5">
        <v>1029558177.47</v>
      </c>
      <c r="H1861" s="5">
        <v>76495660.08</v>
      </c>
      <c r="I1861" s="5">
        <v>0</v>
      </c>
      <c r="J1861" s="5">
        <v>0</v>
      </c>
      <c r="K1861" s="5">
        <v>0</v>
      </c>
      <c r="L1861" s="5">
        <v>0</v>
      </c>
      <c r="M1861" s="5">
        <v>0</v>
      </c>
      <c r="N1861" s="5">
        <v>0</v>
      </c>
      <c r="O1861" s="5">
        <v>115997824.07</v>
      </c>
      <c r="P1861" s="5">
        <v>80841842.87</v>
      </c>
      <c r="Q1861" s="5">
        <v>81164952.25</v>
      </c>
      <c r="R1861" s="5">
        <v>0</v>
      </c>
      <c r="S1861" s="5">
        <v>66895701.49</v>
      </c>
      <c r="T1861" s="5">
        <v>-6068895.5</v>
      </c>
      <c r="U1861" s="5">
        <v>0</v>
      </c>
      <c r="V1861" s="5">
        <v>0</v>
      </c>
      <c r="W1861" s="5">
        <v>0</v>
      </c>
      <c r="X1861" s="5">
        <v>2759374.72</v>
      </c>
      <c r="Y1861" s="5">
        <v>0</v>
      </c>
      <c r="Z1861" s="5">
        <v>-3724.45</v>
      </c>
      <c r="AA1861" s="5"/>
      <c r="AB1861" s="5">
        <v>313415.87</v>
      </c>
      <c r="AC1861" s="5">
        <v>5490822.95</v>
      </c>
      <c r="AD1861" s="5">
        <v>73494574.86</v>
      </c>
      <c r="AE1861" s="8">
        <f t="shared" si="493"/>
        <v>1541714851.14</v>
      </c>
      <c r="AF1861" s="8">
        <f t="shared" si="494"/>
        <v>1374458498.15</v>
      </c>
      <c r="AG1861" s="8">
        <f t="shared" si="495"/>
        <v>158424358.32</v>
      </c>
      <c r="AH1861" s="8">
        <f t="shared" si="496"/>
        <v>153246951.24</v>
      </c>
      <c r="AI1861" s="8">
        <f t="shared" si="497"/>
        <v>79752376.38</v>
      </c>
      <c r="AJ1861" s="8">
        <f t="shared" si="498"/>
        <v>283182026.27</v>
      </c>
      <c r="AK1861" s="13">
        <f t="shared" si="499"/>
        <v>167256352.99</v>
      </c>
      <c r="AL1861" s="13">
        <f t="shared" si="500"/>
        <v>0</v>
      </c>
      <c r="AM1861" s="13">
        <f t="shared" si="501"/>
        <v>-14009401.75</v>
      </c>
      <c r="AN1861" s="13">
        <f t="shared" si="502"/>
        <v>153246951.24</v>
      </c>
      <c r="AO1861" s="13">
        <f t="shared" si="503"/>
        <v>512156673.67</v>
      </c>
      <c r="AP1861" s="13">
        <f t="shared" si="504"/>
        <v>310647714.56</v>
      </c>
      <c r="AQ1861" s="13">
        <f t="shared" si="505"/>
        <v>237153139.7</v>
      </c>
      <c r="AR1861" s="13">
        <f t="shared" si="506"/>
        <v>234152054.48</v>
      </c>
      <c r="AS1861" s="13">
        <f t="shared" si="507"/>
        <v>160657479.62</v>
      </c>
      <c r="AT1861" s="13">
        <f t="shared" si="508"/>
        <v>79752376.38</v>
      </c>
      <c r="AU1861" s="13">
        <f>AT1861-VLOOKUP(A1861,[1]选股结果!$A$2:$BJ$3005,48,FALSE)*0.08</f>
        <v>-212972115.9984</v>
      </c>
      <c r="AV1861" s="13">
        <f t="shared" si="509"/>
        <v>73494574.86</v>
      </c>
    </row>
    <row r="1862" spans="1:48">
      <c r="A1862" s="4" t="s">
        <v>3768</v>
      </c>
      <c r="B1862" s="4" t="s">
        <v>3769</v>
      </c>
      <c r="C1862" s="5">
        <v>1538693303.11</v>
      </c>
      <c r="D1862" s="5">
        <v>0</v>
      </c>
      <c r="E1862" s="5">
        <v>0</v>
      </c>
      <c r="F1862" s="5">
        <v>0</v>
      </c>
      <c r="G1862" s="5">
        <v>1437485972.7</v>
      </c>
      <c r="H1862" s="5">
        <v>0</v>
      </c>
      <c r="I1862" s="5">
        <v>0</v>
      </c>
      <c r="J1862" s="5">
        <v>0</v>
      </c>
      <c r="K1862" s="5">
        <v>0</v>
      </c>
      <c r="L1862" s="5">
        <v>0</v>
      </c>
      <c r="M1862" s="5">
        <v>0</v>
      </c>
      <c r="N1862" s="5">
        <v>0</v>
      </c>
      <c r="O1862" s="5">
        <v>5194789.83</v>
      </c>
      <c r="P1862" s="5">
        <v>5028156.92</v>
      </c>
      <c r="Q1862" s="5">
        <v>73666419.5</v>
      </c>
      <c r="R1862" s="5">
        <v>5983615.14</v>
      </c>
      <c r="S1862" s="5">
        <v>-3873349.04</v>
      </c>
      <c r="T1862" s="5">
        <v>42525</v>
      </c>
      <c r="U1862" s="5">
        <v>0</v>
      </c>
      <c r="V1862" s="5">
        <v>-57959.65</v>
      </c>
      <c r="W1862" s="5">
        <v>0</v>
      </c>
      <c r="X1862" s="5">
        <v>-2052.73</v>
      </c>
      <c r="Y1862" s="5">
        <v>2774415.18</v>
      </c>
      <c r="Z1862" s="5">
        <v>0</v>
      </c>
      <c r="AA1862" s="5"/>
      <c r="AB1862" s="5">
        <v>262014.94</v>
      </c>
      <c r="AC1862" s="5">
        <v>1276817.88</v>
      </c>
      <c r="AD1862" s="5">
        <v>2318507.85</v>
      </c>
      <c r="AE1862" s="8">
        <f t="shared" si="493"/>
        <v>1538693303.11</v>
      </c>
      <c r="AF1862" s="8">
        <f t="shared" si="494"/>
        <v>1523485605.05</v>
      </c>
      <c r="AG1862" s="8">
        <f t="shared" si="495"/>
        <v>12419900.9599997</v>
      </c>
      <c r="AH1862" s="8">
        <f t="shared" si="496"/>
        <v>11405098.0199997</v>
      </c>
      <c r="AI1862" s="8">
        <f t="shared" si="497"/>
        <v>9086590.1699997</v>
      </c>
      <c r="AJ1862" s="8">
        <f t="shared" si="498"/>
        <v>87678584.37</v>
      </c>
      <c r="AK1862" s="13">
        <f t="shared" si="499"/>
        <v>17982113.2399998</v>
      </c>
      <c r="AL1862" s="13">
        <f t="shared" si="500"/>
        <v>0</v>
      </c>
      <c r="AM1862" s="13">
        <f t="shared" si="501"/>
        <v>-1028184.86</v>
      </c>
      <c r="AN1862" s="13">
        <f t="shared" si="502"/>
        <v>16953928.3799998</v>
      </c>
      <c r="AO1862" s="13">
        <f t="shared" si="503"/>
        <v>101207330.41</v>
      </c>
      <c r="AP1862" s="13">
        <f t="shared" si="504"/>
        <v>14108764.1999998</v>
      </c>
      <c r="AQ1862" s="13">
        <f t="shared" si="505"/>
        <v>11790256.3499998</v>
      </c>
      <c r="AR1862" s="13">
        <f t="shared" si="506"/>
        <v>14108764.1999998</v>
      </c>
      <c r="AS1862" s="13">
        <f t="shared" si="507"/>
        <v>11790256.3499998</v>
      </c>
      <c r="AT1862" s="13">
        <f t="shared" si="508"/>
        <v>14635420.5299998</v>
      </c>
      <c r="AU1862" s="13">
        <f>AT1862-VLOOKUP(A1862,[1]选股结果!$A$2:$BJ$3005,48,FALSE)*0.08</f>
        <v>-32732599.1732002</v>
      </c>
      <c r="AV1862" s="13">
        <f t="shared" si="509"/>
        <v>2318507.85</v>
      </c>
    </row>
    <row r="1863" spans="1:48">
      <c r="A1863" s="4" t="s">
        <v>3770</v>
      </c>
      <c r="B1863" s="4" t="s">
        <v>3771</v>
      </c>
      <c r="C1863" s="5">
        <v>1537862124.52</v>
      </c>
      <c r="D1863" s="5">
        <v>0</v>
      </c>
      <c r="E1863" s="5">
        <v>0</v>
      </c>
      <c r="F1863" s="5">
        <v>0</v>
      </c>
      <c r="G1863" s="5">
        <v>972604558.97</v>
      </c>
      <c r="H1863" s="5">
        <v>74342238.66</v>
      </c>
      <c r="I1863" s="5">
        <v>0</v>
      </c>
      <c r="J1863" s="5">
        <v>0</v>
      </c>
      <c r="K1863" s="5">
        <v>0</v>
      </c>
      <c r="L1863" s="5">
        <v>0</v>
      </c>
      <c r="M1863" s="5">
        <v>0</v>
      </c>
      <c r="N1863" s="5">
        <v>0</v>
      </c>
      <c r="O1863" s="5">
        <v>32253233.6</v>
      </c>
      <c r="P1863" s="5">
        <v>157999032.82</v>
      </c>
      <c r="Q1863" s="5">
        <v>171899902.15</v>
      </c>
      <c r="R1863" s="5">
        <v>2438492.18</v>
      </c>
      <c r="S1863" s="5">
        <v>69187181.49</v>
      </c>
      <c r="T1863" s="5">
        <v>23302681.16</v>
      </c>
      <c r="U1863" s="5">
        <v>11781855.68</v>
      </c>
      <c r="V1863" s="5">
        <v>0</v>
      </c>
      <c r="W1863" s="5">
        <v>0</v>
      </c>
      <c r="X1863" s="5">
        <v>14111416.15</v>
      </c>
      <c r="Y1863" s="5">
        <v>0</v>
      </c>
      <c r="Z1863" s="5">
        <v>2179744.79</v>
      </c>
      <c r="AA1863" s="5"/>
      <c r="AB1863" s="5">
        <v>403821.04</v>
      </c>
      <c r="AC1863" s="5">
        <v>2978968.95</v>
      </c>
      <c r="AD1863" s="5">
        <v>37535894.07</v>
      </c>
      <c r="AE1863" s="8">
        <f t="shared" si="493"/>
        <v>1537862124.52</v>
      </c>
      <c r="AF1863" s="8">
        <f t="shared" si="494"/>
        <v>1406382401.21</v>
      </c>
      <c r="AG1863" s="8">
        <f t="shared" si="495"/>
        <v>142850733.11</v>
      </c>
      <c r="AH1863" s="8">
        <f t="shared" si="496"/>
        <v>140275585.2</v>
      </c>
      <c r="AI1863" s="8">
        <f t="shared" si="497"/>
        <v>102739691.13</v>
      </c>
      <c r="AJ1863" s="8">
        <f t="shared" si="498"/>
        <v>364727316.48</v>
      </c>
      <c r="AK1863" s="13">
        <f t="shared" si="499"/>
        <v>131479723.31</v>
      </c>
      <c r="AL1863" s="13">
        <f t="shared" si="500"/>
        <v>11781855.68</v>
      </c>
      <c r="AM1863" s="13">
        <f t="shared" si="501"/>
        <v>-2985993.79</v>
      </c>
      <c r="AN1863" s="13">
        <f t="shared" si="502"/>
        <v>140275585.2</v>
      </c>
      <c r="AO1863" s="13">
        <f t="shared" si="503"/>
        <v>565257565.55</v>
      </c>
      <c r="AP1863" s="13">
        <f t="shared" si="504"/>
        <v>275009143.46</v>
      </c>
      <c r="AQ1863" s="13">
        <f t="shared" si="505"/>
        <v>237473249.39</v>
      </c>
      <c r="AR1863" s="13">
        <f t="shared" si="506"/>
        <v>200666904.8</v>
      </c>
      <c r="AS1863" s="13">
        <f t="shared" si="507"/>
        <v>163131010.73</v>
      </c>
      <c r="AT1863" s="13">
        <f t="shared" si="508"/>
        <v>102739691.13</v>
      </c>
      <c r="AU1863" s="13">
        <f>AT1863-VLOOKUP(A1863,[1]选股结果!$A$2:$BJ$3005,48,FALSE)*0.08</f>
        <v>-239684579.3556</v>
      </c>
      <c r="AV1863" s="13">
        <f t="shared" si="509"/>
        <v>37535894.07</v>
      </c>
    </row>
    <row r="1864" spans="1:48">
      <c r="A1864" s="4" t="s">
        <v>3772</v>
      </c>
      <c r="B1864" s="4" t="s">
        <v>3773</v>
      </c>
      <c r="C1864" s="5">
        <v>1536367476.5</v>
      </c>
      <c r="D1864" s="5">
        <v>0</v>
      </c>
      <c r="E1864" s="5">
        <v>0</v>
      </c>
      <c r="F1864" s="5">
        <v>0</v>
      </c>
      <c r="G1864" s="5">
        <v>1033845723.39</v>
      </c>
      <c r="H1864" s="5">
        <v>34052968.2</v>
      </c>
      <c r="I1864" s="5">
        <v>0</v>
      </c>
      <c r="J1864" s="5">
        <v>0</v>
      </c>
      <c r="K1864" s="5">
        <v>0</v>
      </c>
      <c r="L1864" s="5">
        <v>0</v>
      </c>
      <c r="M1864" s="5">
        <v>0</v>
      </c>
      <c r="N1864" s="5">
        <v>0</v>
      </c>
      <c r="O1864" s="5">
        <v>57513656.92</v>
      </c>
      <c r="P1864" s="5">
        <v>176869525.24</v>
      </c>
      <c r="Q1864" s="5">
        <v>177248156.1</v>
      </c>
      <c r="R1864" s="5">
        <v>0</v>
      </c>
      <c r="S1864" s="5">
        <v>72544897.28</v>
      </c>
      <c r="T1864" s="5">
        <v>3475217.67</v>
      </c>
      <c r="U1864" s="5">
        <v>2017697</v>
      </c>
      <c r="V1864" s="5">
        <v>0</v>
      </c>
      <c r="W1864" s="5">
        <v>6976947.59</v>
      </c>
      <c r="X1864" s="5">
        <v>-1306744.39</v>
      </c>
      <c r="Y1864" s="5">
        <v>489375.26</v>
      </c>
      <c r="Z1864" s="5">
        <v>14282329.76</v>
      </c>
      <c r="AA1864" s="5"/>
      <c r="AB1864" s="5">
        <v>3140869.35</v>
      </c>
      <c r="AC1864" s="5">
        <v>38300114.53</v>
      </c>
      <c r="AD1864" s="5">
        <v>-164424.37</v>
      </c>
      <c r="AE1864" s="8">
        <f t="shared" si="493"/>
        <v>1536367476.5</v>
      </c>
      <c r="AF1864" s="8">
        <f t="shared" si="494"/>
        <v>1518021958.93</v>
      </c>
      <c r="AG1864" s="8">
        <f t="shared" si="495"/>
        <v>43897381.7200002</v>
      </c>
      <c r="AH1864" s="8">
        <f t="shared" si="496"/>
        <v>8738136.5400002</v>
      </c>
      <c r="AI1864" s="8">
        <f t="shared" si="497"/>
        <v>8902560.9100002</v>
      </c>
      <c r="AJ1864" s="8">
        <f t="shared" si="498"/>
        <v>447279958.7</v>
      </c>
      <c r="AK1864" s="13">
        <f t="shared" si="499"/>
        <v>18834892.83</v>
      </c>
      <c r="AL1864" s="13">
        <f t="shared" si="500"/>
        <v>2017697</v>
      </c>
      <c r="AM1864" s="13">
        <f t="shared" si="501"/>
        <v>-11135702.77</v>
      </c>
      <c r="AN1864" s="13">
        <f t="shared" si="502"/>
        <v>9716887.06</v>
      </c>
      <c r="AO1864" s="13">
        <f t="shared" si="503"/>
        <v>502521753.11</v>
      </c>
      <c r="AP1864" s="13">
        <f t="shared" si="504"/>
        <v>125432758.31</v>
      </c>
      <c r="AQ1864" s="13">
        <f t="shared" si="505"/>
        <v>125597182.68</v>
      </c>
      <c r="AR1864" s="13">
        <f t="shared" si="506"/>
        <v>91379790.11</v>
      </c>
      <c r="AS1864" s="13">
        <f t="shared" si="507"/>
        <v>91544214.48</v>
      </c>
      <c r="AT1864" s="13">
        <f t="shared" si="508"/>
        <v>9881311.43</v>
      </c>
      <c r="AU1864" s="13">
        <f>AT1864-VLOOKUP(A1864,[1]选股结果!$A$2:$BJ$3005,48,FALSE)*0.08</f>
        <v>-43068542.1468</v>
      </c>
      <c r="AV1864" s="13">
        <f t="shared" si="509"/>
        <v>-164424.369999999</v>
      </c>
    </row>
    <row r="1865" spans="1:48">
      <c r="A1865" s="4" t="s">
        <v>3774</v>
      </c>
      <c r="B1865" s="4" t="s">
        <v>3775</v>
      </c>
      <c r="C1865" s="5">
        <v>1536236241.28</v>
      </c>
      <c r="D1865" s="5">
        <v>0</v>
      </c>
      <c r="E1865" s="5">
        <v>0</v>
      </c>
      <c r="F1865" s="5">
        <v>0</v>
      </c>
      <c r="G1865" s="5">
        <v>1271799009.22</v>
      </c>
      <c r="H1865" s="5">
        <v>9620399.26</v>
      </c>
      <c r="I1865" s="5">
        <v>0</v>
      </c>
      <c r="J1865" s="5">
        <v>0</v>
      </c>
      <c r="K1865" s="5">
        <v>0</v>
      </c>
      <c r="L1865" s="5">
        <v>0</v>
      </c>
      <c r="M1865" s="5">
        <v>0</v>
      </c>
      <c r="N1865" s="5">
        <v>0</v>
      </c>
      <c r="O1865" s="5">
        <v>5184230.62</v>
      </c>
      <c r="P1865" s="5">
        <v>41298861.46</v>
      </c>
      <c r="Q1865" s="5">
        <v>75316843.83</v>
      </c>
      <c r="R1865" s="5">
        <v>61346214.46</v>
      </c>
      <c r="S1865" s="5">
        <v>9433150.56</v>
      </c>
      <c r="T1865" s="5">
        <v>7923701.39</v>
      </c>
      <c r="U1865" s="5">
        <v>0</v>
      </c>
      <c r="V1865" s="5">
        <v>0</v>
      </c>
      <c r="W1865" s="5">
        <v>4928421.92</v>
      </c>
      <c r="X1865" s="5">
        <v>3371680.41</v>
      </c>
      <c r="Y1865" s="5">
        <v>6812611.38</v>
      </c>
      <c r="Z1865" s="5">
        <v>122721837.49</v>
      </c>
      <c r="AA1865" s="5"/>
      <c r="AB1865" s="5">
        <v>692200.29</v>
      </c>
      <c r="AC1865" s="5">
        <v>1407899.9</v>
      </c>
      <c r="AD1865" s="5">
        <v>29388169.58</v>
      </c>
      <c r="AE1865" s="8">
        <f t="shared" si="493"/>
        <v>1536236241.28</v>
      </c>
      <c r="AF1865" s="8">
        <f t="shared" si="494"/>
        <v>1464378310.15</v>
      </c>
      <c r="AG1865" s="8">
        <f t="shared" si="495"/>
        <v>197247600.14</v>
      </c>
      <c r="AH1865" s="8">
        <f t="shared" si="496"/>
        <v>196531900.53</v>
      </c>
      <c r="AI1865" s="8">
        <f t="shared" si="497"/>
        <v>167143730.95</v>
      </c>
      <c r="AJ1865" s="8">
        <f t="shared" si="498"/>
        <v>129328246.9</v>
      </c>
      <c r="AK1865" s="13">
        <f t="shared" si="499"/>
        <v>78670542.5099999</v>
      </c>
      <c r="AL1865" s="13">
        <f t="shared" si="500"/>
        <v>0</v>
      </c>
      <c r="AM1865" s="13">
        <f t="shared" si="501"/>
        <v>131486580.78</v>
      </c>
      <c r="AN1865" s="13">
        <f t="shared" si="502"/>
        <v>210157123.29</v>
      </c>
      <c r="AO1865" s="13">
        <f t="shared" si="503"/>
        <v>264437232.06</v>
      </c>
      <c r="AP1865" s="13">
        <f t="shared" si="504"/>
        <v>97724092.3299999</v>
      </c>
      <c r="AQ1865" s="13">
        <f t="shared" si="505"/>
        <v>68335922.7499999</v>
      </c>
      <c r="AR1865" s="13">
        <f t="shared" si="506"/>
        <v>88103693.0699999</v>
      </c>
      <c r="AS1865" s="13">
        <f t="shared" si="507"/>
        <v>58715523.4899999</v>
      </c>
      <c r="AT1865" s="13">
        <f t="shared" si="508"/>
        <v>180768953.71</v>
      </c>
      <c r="AU1865" s="13">
        <f>AT1865-VLOOKUP(A1865,[1]选股结果!$A$2:$BJ$3005,48,FALSE)*0.08</f>
        <v>52587200.9715999</v>
      </c>
      <c r="AV1865" s="13">
        <f t="shared" si="509"/>
        <v>29388169.58</v>
      </c>
    </row>
    <row r="1866" spans="1:48">
      <c r="A1866" s="4" t="s">
        <v>3776</v>
      </c>
      <c r="B1866" s="4" t="s">
        <v>3777</v>
      </c>
      <c r="C1866" s="5">
        <v>1536201491.85</v>
      </c>
      <c r="D1866" s="5">
        <v>0</v>
      </c>
      <c r="E1866" s="5">
        <v>0</v>
      </c>
      <c r="F1866" s="5">
        <v>0</v>
      </c>
      <c r="G1866" s="5">
        <v>959680993.2</v>
      </c>
      <c r="H1866" s="5">
        <v>188089.64</v>
      </c>
      <c r="I1866" s="5">
        <v>0</v>
      </c>
      <c r="J1866" s="5">
        <v>0</v>
      </c>
      <c r="K1866" s="5">
        <v>0</v>
      </c>
      <c r="L1866" s="5">
        <v>0</v>
      </c>
      <c r="M1866" s="5">
        <v>0</v>
      </c>
      <c r="N1866" s="5">
        <v>0</v>
      </c>
      <c r="O1866" s="5">
        <v>6979583.46</v>
      </c>
      <c r="P1866" s="5">
        <v>248430640.39</v>
      </c>
      <c r="Q1866" s="5">
        <v>123167343.5</v>
      </c>
      <c r="R1866" s="5">
        <v>206087976.16</v>
      </c>
      <c r="S1866" s="5">
        <v>-17988289.41</v>
      </c>
      <c r="T1866" s="5">
        <v>-706218.28</v>
      </c>
      <c r="U1866" s="5">
        <v>-906218.28</v>
      </c>
      <c r="V1866" s="5">
        <v>0</v>
      </c>
      <c r="W1866" s="5">
        <v>0</v>
      </c>
      <c r="X1866" s="5">
        <v>12207550.82</v>
      </c>
      <c r="Y1866" s="5">
        <v>20671360.89</v>
      </c>
      <c r="Z1866" s="5">
        <v>0</v>
      </c>
      <c r="AA1866" s="5"/>
      <c r="AB1866" s="5">
        <v>575543.43</v>
      </c>
      <c r="AC1866" s="5">
        <v>178184.77</v>
      </c>
      <c r="AD1866" s="5">
        <v>-13789123.17</v>
      </c>
      <c r="AE1866" s="8">
        <f t="shared" si="493"/>
        <v>1536201491.85</v>
      </c>
      <c r="AF1866" s="8">
        <f t="shared" si="494"/>
        <v>1526358247.3</v>
      </c>
      <c r="AG1866" s="8">
        <f t="shared" si="495"/>
        <v>-23741885.4400003</v>
      </c>
      <c r="AH1866" s="8">
        <f t="shared" si="496"/>
        <v>-23344526.7800003</v>
      </c>
      <c r="AI1866" s="8">
        <f t="shared" si="497"/>
        <v>-9555403.6100003</v>
      </c>
      <c r="AJ1866" s="8">
        <f t="shared" si="498"/>
        <v>398851569.58</v>
      </c>
      <c r="AK1866" s="13">
        <f t="shared" si="499"/>
        <v>30514605.4399998</v>
      </c>
      <c r="AL1866" s="13">
        <f t="shared" si="500"/>
        <v>-906218.28</v>
      </c>
      <c r="AM1866" s="13">
        <f t="shared" si="501"/>
        <v>-11610192.16</v>
      </c>
      <c r="AN1866" s="13">
        <f t="shared" si="502"/>
        <v>17998194.9999998</v>
      </c>
      <c r="AO1866" s="13">
        <f t="shared" si="503"/>
        <v>576520498.65</v>
      </c>
      <c r="AP1866" s="13">
        <f t="shared" si="504"/>
        <v>12714405.6699998</v>
      </c>
      <c r="AQ1866" s="13">
        <f t="shared" si="505"/>
        <v>26503528.8399998</v>
      </c>
      <c r="AR1866" s="13">
        <f t="shared" si="506"/>
        <v>12526316.0299998</v>
      </c>
      <c r="AS1866" s="13">
        <f t="shared" si="507"/>
        <v>26315439.1999998</v>
      </c>
      <c r="AT1866" s="13">
        <f t="shared" si="508"/>
        <v>31787318.1699998</v>
      </c>
      <c r="AU1866" s="13">
        <f>AT1866-VLOOKUP(A1866,[1]选股结果!$A$2:$BJ$3005,48,FALSE)*0.08</f>
        <v>-352078366.9636</v>
      </c>
      <c r="AV1866" s="13">
        <f t="shared" si="509"/>
        <v>-13789123.17</v>
      </c>
    </row>
    <row r="1867" spans="1:48">
      <c r="A1867" s="4" t="s">
        <v>3778</v>
      </c>
      <c r="B1867" s="4" t="s">
        <v>3779</v>
      </c>
      <c r="C1867" s="5">
        <v>1535891994.27</v>
      </c>
      <c r="D1867" s="5">
        <v>0</v>
      </c>
      <c r="E1867" s="5">
        <v>0</v>
      </c>
      <c r="F1867" s="5">
        <v>0</v>
      </c>
      <c r="G1867" s="5">
        <v>1286973796.3</v>
      </c>
      <c r="H1867" s="5">
        <v>4214034.76</v>
      </c>
      <c r="I1867" s="5">
        <v>0</v>
      </c>
      <c r="J1867" s="5">
        <v>0</v>
      </c>
      <c r="K1867" s="5">
        <v>0</v>
      </c>
      <c r="L1867" s="5">
        <v>0</v>
      </c>
      <c r="M1867" s="5">
        <v>0</v>
      </c>
      <c r="N1867" s="5">
        <v>0</v>
      </c>
      <c r="O1867" s="5">
        <v>9915340.75</v>
      </c>
      <c r="P1867" s="5">
        <v>3658805.2</v>
      </c>
      <c r="Q1867" s="5">
        <v>77050434.41</v>
      </c>
      <c r="R1867" s="5">
        <v>0</v>
      </c>
      <c r="S1867" s="5">
        <v>4186029.9</v>
      </c>
      <c r="T1867" s="5">
        <v>23478071.64</v>
      </c>
      <c r="U1867" s="5">
        <v>23478071.64</v>
      </c>
      <c r="V1867" s="5">
        <v>0</v>
      </c>
      <c r="W1867" s="5">
        <v>0</v>
      </c>
      <c r="X1867" s="5">
        <v>-252499.81</v>
      </c>
      <c r="Y1867" s="5">
        <v>0</v>
      </c>
      <c r="Z1867" s="5">
        <v>0</v>
      </c>
      <c r="AA1867" s="5"/>
      <c r="AB1867" s="5">
        <v>1175467.05</v>
      </c>
      <c r="AC1867" s="5">
        <v>2186712.54</v>
      </c>
      <c r="AD1867" s="5">
        <v>25118639.54</v>
      </c>
      <c r="AE1867" s="8">
        <f t="shared" ref="AE1867:AE1930" si="510">C1867</f>
        <v>1535891994.27</v>
      </c>
      <c r="AF1867" s="8">
        <f t="shared" ref="AF1867:AF1930" si="511">(G1867+O1867+P1867+Q1867+R1867)+S1867</f>
        <v>1381784406.56</v>
      </c>
      <c r="AG1867" s="8">
        <f t="shared" ref="AG1867:AG1930" si="512">AE1867-AF1867+T1867+V1867+W1867-X1867-Y1867+Z1867+AA1867</f>
        <v>177838159.16</v>
      </c>
      <c r="AH1867" s="8">
        <f t="shared" ref="AH1867:AH1930" si="513">AG1867+AB1867-AC1867</f>
        <v>176826913.67</v>
      </c>
      <c r="AI1867" s="8">
        <f t="shared" ref="AI1867:AI1930" si="514">AH1867-AD1867</f>
        <v>151708274.13</v>
      </c>
      <c r="AJ1867" s="8">
        <f t="shared" si="498"/>
        <v>91635825.85</v>
      </c>
      <c r="AK1867" s="13">
        <f t="shared" si="499"/>
        <v>154107587.71</v>
      </c>
      <c r="AL1867" s="13">
        <f t="shared" si="500"/>
        <v>23478071.64</v>
      </c>
      <c r="AM1867" s="13">
        <f t="shared" si="501"/>
        <v>-758745.68</v>
      </c>
      <c r="AN1867" s="13">
        <f t="shared" si="502"/>
        <v>176826913.67</v>
      </c>
      <c r="AO1867" s="13">
        <f t="shared" si="503"/>
        <v>248918197.97</v>
      </c>
      <c r="AP1867" s="13">
        <f t="shared" si="504"/>
        <v>162507652.37</v>
      </c>
      <c r="AQ1867" s="13">
        <f t="shared" si="505"/>
        <v>137389012.83</v>
      </c>
      <c r="AR1867" s="13">
        <f t="shared" si="506"/>
        <v>158293617.61</v>
      </c>
      <c r="AS1867" s="13">
        <f t="shared" si="507"/>
        <v>133174978.07</v>
      </c>
      <c r="AT1867" s="13">
        <f t="shared" si="508"/>
        <v>151708274.13</v>
      </c>
      <c r="AU1867" s="13">
        <f>AT1867-VLOOKUP(A1867,[1]选股结果!$A$2:$BJ$3005,48,FALSE)*0.08</f>
        <v>-30259790.7628</v>
      </c>
      <c r="AV1867" s="13">
        <f t="shared" si="509"/>
        <v>25118639.54</v>
      </c>
    </row>
    <row r="1868" spans="1:48">
      <c r="A1868" s="4" t="s">
        <v>3780</v>
      </c>
      <c r="B1868" s="4" t="s">
        <v>3781</v>
      </c>
      <c r="C1868" s="5">
        <v>1533864130.65</v>
      </c>
      <c r="D1868" s="5">
        <v>0</v>
      </c>
      <c r="E1868" s="5">
        <v>0</v>
      </c>
      <c r="F1868" s="5">
        <v>0</v>
      </c>
      <c r="G1868" s="5">
        <v>735435426.7</v>
      </c>
      <c r="H1868" s="5">
        <v>0</v>
      </c>
      <c r="I1868" s="5">
        <v>0</v>
      </c>
      <c r="J1868" s="5">
        <v>0</v>
      </c>
      <c r="K1868" s="5">
        <v>0</v>
      </c>
      <c r="L1868" s="5">
        <v>0</v>
      </c>
      <c r="M1868" s="5">
        <v>0</v>
      </c>
      <c r="N1868" s="5">
        <v>0</v>
      </c>
      <c r="O1868" s="5">
        <v>13029780.3</v>
      </c>
      <c r="P1868" s="5">
        <v>190088801.25</v>
      </c>
      <c r="Q1868" s="5">
        <v>52810137.39</v>
      </c>
      <c r="R1868" s="5">
        <v>47199865.51</v>
      </c>
      <c r="S1868" s="5">
        <v>-10555250.28</v>
      </c>
      <c r="T1868" s="5">
        <v>13091917.81</v>
      </c>
      <c r="U1868" s="5">
        <v>0</v>
      </c>
      <c r="V1868" s="5">
        <v>0</v>
      </c>
      <c r="W1868" s="5">
        <v>0</v>
      </c>
      <c r="X1868" s="5">
        <v>445238.26</v>
      </c>
      <c r="Y1868" s="5">
        <v>293400.25</v>
      </c>
      <c r="Z1868" s="5">
        <v>28870.91</v>
      </c>
      <c r="AA1868" s="5"/>
      <c r="AB1868" s="5">
        <v>126425.08</v>
      </c>
      <c r="AC1868" s="5">
        <v>82742.8</v>
      </c>
      <c r="AD1868" s="5">
        <v>76399943.06</v>
      </c>
      <c r="AE1868" s="8">
        <f t="shared" si="510"/>
        <v>1533864130.65</v>
      </c>
      <c r="AF1868" s="8">
        <f t="shared" si="511"/>
        <v>1028008760.87</v>
      </c>
      <c r="AG1868" s="8">
        <f t="shared" si="512"/>
        <v>518237519.99</v>
      </c>
      <c r="AH1868" s="8">
        <f t="shared" si="513"/>
        <v>518281202.27</v>
      </c>
      <c r="AI1868" s="8">
        <f t="shared" si="514"/>
        <v>441881259.21</v>
      </c>
      <c r="AJ1868" s="8">
        <f t="shared" si="498"/>
        <v>256178436.91</v>
      </c>
      <c r="AK1868" s="13">
        <f t="shared" si="499"/>
        <v>506148770.03</v>
      </c>
      <c r="AL1868" s="13">
        <f t="shared" si="500"/>
        <v>0</v>
      </c>
      <c r="AM1868" s="13">
        <f t="shared" si="501"/>
        <v>12719232.74</v>
      </c>
      <c r="AN1868" s="13">
        <f t="shared" si="502"/>
        <v>518868002.77</v>
      </c>
      <c r="AO1868" s="13">
        <f t="shared" si="503"/>
        <v>798428703.95</v>
      </c>
      <c r="AP1868" s="13">
        <f t="shared" si="504"/>
        <v>495593519.75</v>
      </c>
      <c r="AQ1868" s="13">
        <f t="shared" si="505"/>
        <v>419193576.69</v>
      </c>
      <c r="AR1868" s="13">
        <f t="shared" si="506"/>
        <v>495593519.75</v>
      </c>
      <c r="AS1868" s="13">
        <f t="shared" si="507"/>
        <v>419193576.69</v>
      </c>
      <c r="AT1868" s="13">
        <f t="shared" si="508"/>
        <v>442468059.71</v>
      </c>
      <c r="AU1868" s="13">
        <f>AT1868-VLOOKUP(A1868,[1]选股结果!$A$2:$BJ$3005,48,FALSE)*0.08</f>
        <v>302423213.7252</v>
      </c>
      <c r="AV1868" s="13">
        <f t="shared" si="509"/>
        <v>76399943.06</v>
      </c>
    </row>
    <row r="1869" spans="1:48">
      <c r="A1869" s="4" t="s">
        <v>3782</v>
      </c>
      <c r="B1869" s="4" t="s">
        <v>3783</v>
      </c>
      <c r="C1869" s="5">
        <v>1529888170.68</v>
      </c>
      <c r="D1869" s="5">
        <v>0</v>
      </c>
      <c r="E1869" s="5">
        <v>0</v>
      </c>
      <c r="F1869" s="5">
        <v>0</v>
      </c>
      <c r="G1869" s="5">
        <v>873351741.75</v>
      </c>
      <c r="H1869" s="5">
        <v>24838158.85</v>
      </c>
      <c r="I1869" s="5">
        <v>0</v>
      </c>
      <c r="J1869" s="5">
        <v>0</v>
      </c>
      <c r="K1869" s="5">
        <v>0</v>
      </c>
      <c r="L1869" s="5">
        <v>0</v>
      </c>
      <c r="M1869" s="5">
        <v>0</v>
      </c>
      <c r="N1869" s="5">
        <v>0</v>
      </c>
      <c r="O1869" s="5">
        <v>13924184.17</v>
      </c>
      <c r="P1869" s="5">
        <v>468414547.53</v>
      </c>
      <c r="Q1869" s="5">
        <v>61765742.79</v>
      </c>
      <c r="R1869" s="5">
        <v>56173669.6</v>
      </c>
      <c r="S1869" s="5">
        <v>24509929.83</v>
      </c>
      <c r="T1869" s="5">
        <v>360000</v>
      </c>
      <c r="U1869" s="5">
        <v>0</v>
      </c>
      <c r="V1869" s="5">
        <v>0</v>
      </c>
      <c r="W1869" s="5">
        <v>0</v>
      </c>
      <c r="X1869" s="5">
        <v>-5250563.91</v>
      </c>
      <c r="Y1869" s="5">
        <v>0</v>
      </c>
      <c r="Z1869" s="5">
        <v>276454.31</v>
      </c>
      <c r="AA1869" s="5"/>
      <c r="AB1869" s="5">
        <v>2173443.6</v>
      </c>
      <c r="AC1869" s="5">
        <v>1374002.37</v>
      </c>
      <c r="AD1869" s="5">
        <v>11012343.88</v>
      </c>
      <c r="AE1869" s="8">
        <f t="shared" si="510"/>
        <v>1529888170.68</v>
      </c>
      <c r="AF1869" s="8">
        <f t="shared" si="511"/>
        <v>1498139815.67</v>
      </c>
      <c r="AG1869" s="8">
        <f t="shared" si="512"/>
        <v>37635373.2300005</v>
      </c>
      <c r="AH1869" s="8">
        <f t="shared" si="513"/>
        <v>38434814.4600005</v>
      </c>
      <c r="AI1869" s="8">
        <f t="shared" si="514"/>
        <v>27422470.5800005</v>
      </c>
      <c r="AJ1869" s="8">
        <f t="shared" si="498"/>
        <v>543305033.26</v>
      </c>
      <c r="AK1869" s="13">
        <f t="shared" si="499"/>
        <v>31748355.0100001</v>
      </c>
      <c r="AL1869" s="13">
        <f t="shared" si="500"/>
        <v>0</v>
      </c>
      <c r="AM1869" s="13">
        <f t="shared" si="501"/>
        <v>6686459.45</v>
      </c>
      <c r="AN1869" s="13">
        <f t="shared" si="502"/>
        <v>38434814.4600001</v>
      </c>
      <c r="AO1869" s="13">
        <f t="shared" si="503"/>
        <v>656536428.93</v>
      </c>
      <c r="AP1869" s="13">
        <f t="shared" si="504"/>
        <v>81096443.6900001</v>
      </c>
      <c r="AQ1869" s="13">
        <f t="shared" si="505"/>
        <v>70084099.8100001</v>
      </c>
      <c r="AR1869" s="13">
        <f t="shared" si="506"/>
        <v>56258284.8400001</v>
      </c>
      <c r="AS1869" s="13">
        <f t="shared" si="507"/>
        <v>45245940.9600001</v>
      </c>
      <c r="AT1869" s="13">
        <f t="shared" si="508"/>
        <v>27422470.5800001</v>
      </c>
      <c r="AU1869" s="13">
        <f>AT1869-VLOOKUP(A1869,[1]选股结果!$A$2:$BJ$3005,48,FALSE)*0.08</f>
        <v>-115523323.9968</v>
      </c>
      <c r="AV1869" s="13">
        <f t="shared" si="509"/>
        <v>11012343.88</v>
      </c>
    </row>
    <row r="1870" spans="1:48">
      <c r="A1870" s="4" t="s">
        <v>3784</v>
      </c>
      <c r="B1870" s="4" t="s">
        <v>3785</v>
      </c>
      <c r="C1870" s="5">
        <v>1528360883.13</v>
      </c>
      <c r="D1870" s="5">
        <v>0</v>
      </c>
      <c r="E1870" s="5">
        <v>0</v>
      </c>
      <c r="F1870" s="5">
        <v>0</v>
      </c>
      <c r="G1870" s="5">
        <v>830929263.44</v>
      </c>
      <c r="H1870" s="5">
        <v>692368.6</v>
      </c>
      <c r="I1870" s="5">
        <v>0</v>
      </c>
      <c r="J1870" s="5">
        <v>0</v>
      </c>
      <c r="K1870" s="5">
        <v>0</v>
      </c>
      <c r="L1870" s="5">
        <v>0</v>
      </c>
      <c r="M1870" s="5">
        <v>0</v>
      </c>
      <c r="N1870" s="5">
        <v>0</v>
      </c>
      <c r="O1870" s="5">
        <v>222764063.59</v>
      </c>
      <c r="P1870" s="5">
        <v>116976924.53</v>
      </c>
      <c r="Q1870" s="5">
        <v>34338497.63</v>
      </c>
      <c r="R1870" s="5">
        <v>25518148.2</v>
      </c>
      <c r="S1870" s="5">
        <v>1417743.71</v>
      </c>
      <c r="T1870" s="5">
        <v>10418672.48</v>
      </c>
      <c r="U1870" s="5">
        <v>0</v>
      </c>
      <c r="V1870" s="5">
        <v>0</v>
      </c>
      <c r="W1870" s="5">
        <v>2527652.42</v>
      </c>
      <c r="X1870" s="5">
        <v>1817550.24</v>
      </c>
      <c r="Y1870" s="5">
        <v>392724.76</v>
      </c>
      <c r="Z1870" s="5">
        <v>-129317.15</v>
      </c>
      <c r="AA1870" s="5"/>
      <c r="AB1870" s="5">
        <v>683407.71</v>
      </c>
      <c r="AC1870" s="5">
        <v>178899.47</v>
      </c>
      <c r="AD1870" s="5">
        <v>45299294.52</v>
      </c>
      <c r="AE1870" s="8">
        <f t="shared" si="510"/>
        <v>1528360883.13</v>
      </c>
      <c r="AF1870" s="8">
        <f t="shared" si="511"/>
        <v>1231944641.1</v>
      </c>
      <c r="AG1870" s="8">
        <f t="shared" si="512"/>
        <v>307022974.78</v>
      </c>
      <c r="AH1870" s="8">
        <f t="shared" si="513"/>
        <v>307527483.02</v>
      </c>
      <c r="AI1870" s="8">
        <f t="shared" si="514"/>
        <v>262228188.5</v>
      </c>
      <c r="AJ1870" s="8">
        <f t="shared" si="498"/>
        <v>373967702.27</v>
      </c>
      <c r="AK1870" s="13">
        <f t="shared" si="499"/>
        <v>296808966.79</v>
      </c>
      <c r="AL1870" s="13">
        <f t="shared" si="500"/>
        <v>0</v>
      </c>
      <c r="AM1870" s="13">
        <f t="shared" si="501"/>
        <v>11503965.75</v>
      </c>
      <c r="AN1870" s="13">
        <f t="shared" si="502"/>
        <v>308312932.54</v>
      </c>
      <c r="AO1870" s="13">
        <f t="shared" si="503"/>
        <v>697431619.69</v>
      </c>
      <c r="AP1870" s="13">
        <f t="shared" si="504"/>
        <v>298919079.1</v>
      </c>
      <c r="AQ1870" s="13">
        <f t="shared" si="505"/>
        <v>253619784.58</v>
      </c>
      <c r="AR1870" s="13">
        <f t="shared" si="506"/>
        <v>298226710.5</v>
      </c>
      <c r="AS1870" s="13">
        <f t="shared" si="507"/>
        <v>252927415.98</v>
      </c>
      <c r="AT1870" s="13">
        <f t="shared" si="508"/>
        <v>263013638.02</v>
      </c>
      <c r="AU1870" s="13">
        <f>AT1870-VLOOKUP(A1870,[1]选股结果!$A$2:$BJ$3005,48,FALSE)*0.08</f>
        <v>155459128.5616</v>
      </c>
      <c r="AV1870" s="13">
        <f t="shared" si="509"/>
        <v>45299294.52</v>
      </c>
    </row>
    <row r="1871" spans="1:48">
      <c r="A1871" s="4" t="s">
        <v>3786</v>
      </c>
      <c r="B1871" s="4" t="s">
        <v>3787</v>
      </c>
      <c r="C1871" s="5">
        <v>1522901483.96</v>
      </c>
      <c r="D1871" s="5">
        <v>0</v>
      </c>
      <c r="E1871" s="5">
        <v>0</v>
      </c>
      <c r="F1871" s="5">
        <v>0</v>
      </c>
      <c r="G1871" s="5">
        <v>1275809113.53</v>
      </c>
      <c r="H1871" s="5">
        <v>94181868.51</v>
      </c>
      <c r="I1871" s="5">
        <v>0</v>
      </c>
      <c r="J1871" s="5">
        <v>0</v>
      </c>
      <c r="K1871" s="5">
        <v>0</v>
      </c>
      <c r="L1871" s="5">
        <v>0</v>
      </c>
      <c r="M1871" s="5">
        <v>0</v>
      </c>
      <c r="N1871" s="5">
        <v>0</v>
      </c>
      <c r="O1871" s="5">
        <v>6854183.91</v>
      </c>
      <c r="P1871" s="5">
        <v>11137069.72</v>
      </c>
      <c r="Q1871" s="5">
        <v>40188432.41</v>
      </c>
      <c r="R1871" s="5">
        <v>43432188.56</v>
      </c>
      <c r="S1871" s="5">
        <v>94552987.91</v>
      </c>
      <c r="T1871" s="5">
        <v>-1110584.01</v>
      </c>
      <c r="U1871" s="5">
        <v>-1110584.01</v>
      </c>
      <c r="V1871" s="5">
        <v>0</v>
      </c>
      <c r="W1871" s="5">
        <v>0</v>
      </c>
      <c r="X1871" s="5">
        <v>18166667.34</v>
      </c>
      <c r="Y1871" s="5">
        <v>1344219.44</v>
      </c>
      <c r="Z1871" s="5">
        <v>0</v>
      </c>
      <c r="AA1871" s="5"/>
      <c r="AB1871" s="5">
        <v>0</v>
      </c>
      <c r="AC1871" s="5">
        <v>230774.78</v>
      </c>
      <c r="AD1871" s="5">
        <v>5992455.39</v>
      </c>
      <c r="AE1871" s="8">
        <f t="shared" si="510"/>
        <v>1522901483.96</v>
      </c>
      <c r="AF1871" s="8">
        <f t="shared" si="511"/>
        <v>1471973976.04</v>
      </c>
      <c r="AG1871" s="8">
        <f t="shared" si="512"/>
        <v>30306037.1299998</v>
      </c>
      <c r="AH1871" s="8">
        <f t="shared" si="513"/>
        <v>30075262.3499998</v>
      </c>
      <c r="AI1871" s="8">
        <f t="shared" si="514"/>
        <v>24082806.9599998</v>
      </c>
      <c r="AJ1871" s="8">
        <f t="shared" si="498"/>
        <v>59754680.26</v>
      </c>
      <c r="AK1871" s="13">
        <f t="shared" si="499"/>
        <v>52271727.3600001</v>
      </c>
      <c r="AL1871" s="13">
        <f t="shared" si="500"/>
        <v>-1110584.01</v>
      </c>
      <c r="AM1871" s="13">
        <f t="shared" si="501"/>
        <v>-18397442.12</v>
      </c>
      <c r="AN1871" s="13">
        <f t="shared" si="502"/>
        <v>32763701.2300001</v>
      </c>
      <c r="AO1871" s="13">
        <f t="shared" si="503"/>
        <v>247092370.43</v>
      </c>
      <c r="AP1871" s="13">
        <f t="shared" si="504"/>
        <v>241006583.78</v>
      </c>
      <c r="AQ1871" s="13">
        <f t="shared" si="505"/>
        <v>235014128.39</v>
      </c>
      <c r="AR1871" s="13">
        <f t="shared" si="506"/>
        <v>146824715.27</v>
      </c>
      <c r="AS1871" s="13">
        <f t="shared" si="507"/>
        <v>140832259.88</v>
      </c>
      <c r="AT1871" s="13">
        <f t="shared" si="508"/>
        <v>26771245.8400001</v>
      </c>
      <c r="AU1871" s="13">
        <f>AT1871-VLOOKUP(A1871,[1]选股结果!$A$2:$BJ$3005,48,FALSE)*0.08</f>
        <v>-72432162.7591999</v>
      </c>
      <c r="AV1871" s="13">
        <f t="shared" si="509"/>
        <v>5992455.39</v>
      </c>
    </row>
    <row r="1872" spans="1:48">
      <c r="A1872" s="4" t="s">
        <v>3788</v>
      </c>
      <c r="B1872" s="4" t="s">
        <v>3789</v>
      </c>
      <c r="C1872" s="5">
        <v>1521235825.76</v>
      </c>
      <c r="D1872" s="5">
        <v>0</v>
      </c>
      <c r="E1872" s="5">
        <v>0</v>
      </c>
      <c r="F1872" s="5">
        <v>0</v>
      </c>
      <c r="G1872" s="5">
        <v>1100016838.36</v>
      </c>
      <c r="H1872" s="5">
        <v>31157866.14</v>
      </c>
      <c r="I1872" s="5">
        <v>0</v>
      </c>
      <c r="J1872" s="5">
        <v>0</v>
      </c>
      <c r="K1872" s="5">
        <v>0</v>
      </c>
      <c r="L1872" s="5">
        <v>0</v>
      </c>
      <c r="M1872" s="5">
        <v>0</v>
      </c>
      <c r="N1872" s="5">
        <v>0</v>
      </c>
      <c r="O1872" s="5">
        <v>9854780.55</v>
      </c>
      <c r="P1872" s="5">
        <v>52384786.02</v>
      </c>
      <c r="Q1872" s="5">
        <v>100150131.25</v>
      </c>
      <c r="R1872" s="5">
        <v>42016089.63</v>
      </c>
      <c r="S1872" s="5">
        <v>18592351.64</v>
      </c>
      <c r="T1872" s="5">
        <v>8424027.25</v>
      </c>
      <c r="U1872" s="5">
        <v>0</v>
      </c>
      <c r="V1872" s="5">
        <v>0</v>
      </c>
      <c r="W1872" s="5">
        <v>-1981631.25</v>
      </c>
      <c r="X1872" s="5">
        <v>8281833.15</v>
      </c>
      <c r="Y1872" s="5">
        <v>0</v>
      </c>
      <c r="Z1872" s="5">
        <v>1556.74</v>
      </c>
      <c r="AA1872" s="18">
        <v>9610670.64</v>
      </c>
      <c r="AB1872" s="5">
        <v>275956.44</v>
      </c>
      <c r="AC1872" s="5">
        <v>2238818.48</v>
      </c>
      <c r="AD1872" s="5">
        <v>23100805.41</v>
      </c>
      <c r="AE1872" s="8">
        <f t="shared" si="510"/>
        <v>1521235825.76</v>
      </c>
      <c r="AF1872" s="8">
        <f t="shared" si="511"/>
        <v>1323014977.45</v>
      </c>
      <c r="AG1872" s="8">
        <f t="shared" si="512"/>
        <v>205993638.54</v>
      </c>
      <c r="AH1872" s="8">
        <f t="shared" si="513"/>
        <v>204030776.5</v>
      </c>
      <c r="AI1872" s="8">
        <f t="shared" si="514"/>
        <v>180929971.09</v>
      </c>
      <c r="AJ1872" s="8">
        <f t="shared" si="498"/>
        <v>164352559.86</v>
      </c>
      <c r="AK1872" s="13">
        <f t="shared" si="499"/>
        <v>198220848.31</v>
      </c>
      <c r="AL1872" s="13">
        <f t="shared" si="500"/>
        <v>0</v>
      </c>
      <c r="AM1872" s="13">
        <f t="shared" si="501"/>
        <v>5809928.19</v>
      </c>
      <c r="AN1872" s="13">
        <f t="shared" si="502"/>
        <v>204030776.5</v>
      </c>
      <c r="AO1872" s="13">
        <f t="shared" si="503"/>
        <v>421218987.4</v>
      </c>
      <c r="AP1872" s="13">
        <f t="shared" si="504"/>
        <v>247971066.09</v>
      </c>
      <c r="AQ1872" s="13">
        <f t="shared" si="505"/>
        <v>224870260.68</v>
      </c>
      <c r="AR1872" s="13">
        <f t="shared" si="506"/>
        <v>216813199.95</v>
      </c>
      <c r="AS1872" s="13">
        <f t="shared" si="507"/>
        <v>193712394.54</v>
      </c>
      <c r="AT1872" s="13">
        <f t="shared" si="508"/>
        <v>180929971.09</v>
      </c>
      <c r="AU1872" s="13">
        <f>AT1872-VLOOKUP(A1872,[1]选股结果!$A$2:$BJ$3005,48,FALSE)*0.08</f>
        <v>-4243655.06279999</v>
      </c>
      <c r="AV1872" s="13">
        <f t="shared" si="509"/>
        <v>23100805.41</v>
      </c>
    </row>
    <row r="1873" spans="1:48">
      <c r="A1873" s="4" t="s">
        <v>3790</v>
      </c>
      <c r="B1873" s="4" t="s">
        <v>3791</v>
      </c>
      <c r="C1873" s="5">
        <v>1520183470.65</v>
      </c>
      <c r="D1873" s="5">
        <v>0</v>
      </c>
      <c r="E1873" s="5">
        <v>0</v>
      </c>
      <c r="F1873" s="5">
        <v>0</v>
      </c>
      <c r="G1873" s="5">
        <v>982325012.65</v>
      </c>
      <c r="H1873" s="5">
        <v>69725826.72</v>
      </c>
      <c r="I1873" s="5">
        <v>0</v>
      </c>
      <c r="J1873" s="5">
        <v>0</v>
      </c>
      <c r="K1873" s="5">
        <v>0</v>
      </c>
      <c r="L1873" s="5">
        <v>0</v>
      </c>
      <c r="M1873" s="5">
        <v>0</v>
      </c>
      <c r="N1873" s="5">
        <v>0</v>
      </c>
      <c r="O1873" s="5">
        <v>33789698</v>
      </c>
      <c r="P1873" s="5">
        <v>29305838.88</v>
      </c>
      <c r="Q1873" s="5">
        <v>131205120.41</v>
      </c>
      <c r="R1873" s="5">
        <v>184643552.47</v>
      </c>
      <c r="S1873" s="5">
        <v>80657871.66</v>
      </c>
      <c r="T1873" s="5">
        <v>0</v>
      </c>
      <c r="U1873" s="5">
        <v>0</v>
      </c>
      <c r="V1873" s="5">
        <v>0</v>
      </c>
      <c r="W1873" s="5">
        <v>0</v>
      </c>
      <c r="X1873" s="5">
        <v>11767429.17</v>
      </c>
      <c r="Y1873" s="5">
        <v>0</v>
      </c>
      <c r="Z1873" s="5">
        <v>0</v>
      </c>
      <c r="AA1873" s="5"/>
      <c r="AB1873" s="5">
        <v>0</v>
      </c>
      <c r="AC1873" s="5">
        <v>522939.97</v>
      </c>
      <c r="AD1873" s="5">
        <v>-8511646.98</v>
      </c>
      <c r="AE1873" s="8">
        <f t="shared" si="510"/>
        <v>1520183470.65</v>
      </c>
      <c r="AF1873" s="8">
        <f t="shared" si="511"/>
        <v>1441927094.07</v>
      </c>
      <c r="AG1873" s="8">
        <f t="shared" si="512"/>
        <v>66488947.4099999</v>
      </c>
      <c r="AH1873" s="8">
        <f t="shared" si="513"/>
        <v>65966007.4399999</v>
      </c>
      <c r="AI1873" s="8">
        <f t="shared" si="514"/>
        <v>74477654.4199999</v>
      </c>
      <c r="AJ1873" s="8">
        <f t="shared" si="498"/>
        <v>194823597.26</v>
      </c>
      <c r="AK1873" s="13">
        <f t="shared" si="499"/>
        <v>78256376.5800002</v>
      </c>
      <c r="AL1873" s="13">
        <f t="shared" si="500"/>
        <v>0</v>
      </c>
      <c r="AM1873" s="13">
        <f t="shared" si="501"/>
        <v>-12290369.14</v>
      </c>
      <c r="AN1873" s="13">
        <f t="shared" si="502"/>
        <v>65966007.4400002</v>
      </c>
      <c r="AO1873" s="13">
        <f t="shared" si="503"/>
        <v>537858458</v>
      </c>
      <c r="AP1873" s="13">
        <f t="shared" si="504"/>
        <v>228640074.96</v>
      </c>
      <c r="AQ1873" s="13">
        <f t="shared" si="505"/>
        <v>237151721.94</v>
      </c>
      <c r="AR1873" s="13">
        <f t="shared" si="506"/>
        <v>158914248.24</v>
      </c>
      <c r="AS1873" s="13">
        <f t="shared" si="507"/>
        <v>167425895.22</v>
      </c>
      <c r="AT1873" s="13">
        <f t="shared" si="508"/>
        <v>74477654.4200002</v>
      </c>
      <c r="AU1873" s="13">
        <f>AT1873-VLOOKUP(A1873,[1]选股结果!$A$2:$BJ$3005,48,FALSE)*0.08</f>
        <v>-234508570.4896</v>
      </c>
      <c r="AV1873" s="13">
        <f t="shared" si="509"/>
        <v>-8511646.98</v>
      </c>
    </row>
    <row r="1874" spans="1:48">
      <c r="A1874" s="4" t="s">
        <v>3792</v>
      </c>
      <c r="B1874" s="4" t="s">
        <v>3793</v>
      </c>
      <c r="C1874" s="5">
        <v>1517323724.85</v>
      </c>
      <c r="D1874" s="5">
        <v>0</v>
      </c>
      <c r="E1874" s="5">
        <v>0</v>
      </c>
      <c r="F1874" s="5">
        <v>0</v>
      </c>
      <c r="G1874" s="5">
        <v>1117822751.13</v>
      </c>
      <c r="H1874" s="5">
        <v>12666804.42</v>
      </c>
      <c r="I1874" s="5">
        <v>0</v>
      </c>
      <c r="J1874" s="5">
        <v>0</v>
      </c>
      <c r="K1874" s="5">
        <v>0</v>
      </c>
      <c r="L1874" s="5">
        <v>0</v>
      </c>
      <c r="M1874" s="5">
        <v>0</v>
      </c>
      <c r="N1874" s="5">
        <v>0</v>
      </c>
      <c r="O1874" s="5">
        <v>9521429.23</v>
      </c>
      <c r="P1874" s="5">
        <v>90931981.97</v>
      </c>
      <c r="Q1874" s="5">
        <v>63859617.4</v>
      </c>
      <c r="R1874" s="5">
        <v>91738654.35</v>
      </c>
      <c r="S1874" s="5">
        <v>683433.15</v>
      </c>
      <c r="T1874" s="5">
        <v>-24568565.81</v>
      </c>
      <c r="U1874" s="5">
        <v>0</v>
      </c>
      <c r="V1874" s="5">
        <v>0</v>
      </c>
      <c r="W1874" s="5">
        <v>1399494.92</v>
      </c>
      <c r="X1874" s="5">
        <v>5403089.61</v>
      </c>
      <c r="Y1874" s="5">
        <v>30959.37</v>
      </c>
      <c r="Z1874" s="5">
        <v>112792.48</v>
      </c>
      <c r="AA1874" s="5"/>
      <c r="AB1874" s="5">
        <v>165211.23</v>
      </c>
      <c r="AC1874" s="5">
        <v>953848.92</v>
      </c>
      <c r="AD1874" s="5">
        <v>30848302.9</v>
      </c>
      <c r="AE1874" s="8">
        <f t="shared" si="510"/>
        <v>1517323724.85</v>
      </c>
      <c r="AF1874" s="8">
        <f t="shared" si="511"/>
        <v>1374557867.23</v>
      </c>
      <c r="AG1874" s="8">
        <f t="shared" si="512"/>
        <v>114275530.23</v>
      </c>
      <c r="AH1874" s="8">
        <f t="shared" si="513"/>
        <v>113486892.54</v>
      </c>
      <c r="AI1874" s="8">
        <f t="shared" si="514"/>
        <v>82638589.64</v>
      </c>
      <c r="AJ1874" s="8">
        <f t="shared" si="498"/>
        <v>165132625.66</v>
      </c>
      <c r="AK1874" s="13">
        <f t="shared" si="499"/>
        <v>142796816.99</v>
      </c>
      <c r="AL1874" s="13">
        <f t="shared" si="500"/>
        <v>0</v>
      </c>
      <c r="AM1874" s="13">
        <f t="shared" si="501"/>
        <v>-29248005.71</v>
      </c>
      <c r="AN1874" s="13">
        <f t="shared" si="502"/>
        <v>113548811.28</v>
      </c>
      <c r="AO1874" s="13">
        <f t="shared" si="503"/>
        <v>399500973.72</v>
      </c>
      <c r="AP1874" s="13">
        <f t="shared" si="504"/>
        <v>156147054.56</v>
      </c>
      <c r="AQ1874" s="13">
        <f t="shared" si="505"/>
        <v>125298751.66</v>
      </c>
      <c r="AR1874" s="13">
        <f t="shared" si="506"/>
        <v>143480250.14</v>
      </c>
      <c r="AS1874" s="13">
        <f t="shared" si="507"/>
        <v>112631947.24</v>
      </c>
      <c r="AT1874" s="13">
        <f t="shared" si="508"/>
        <v>82700508.38</v>
      </c>
      <c r="AU1874" s="13">
        <f>AT1874-VLOOKUP(A1874,[1]选股结果!$A$2:$BJ$3005,48,FALSE)*0.08</f>
        <v>-60366246.5656</v>
      </c>
      <c r="AV1874" s="13">
        <f t="shared" si="509"/>
        <v>30848302.9</v>
      </c>
    </row>
    <row r="1875" spans="1:48">
      <c r="A1875" s="4" t="s">
        <v>3794</v>
      </c>
      <c r="B1875" s="4" t="s">
        <v>3795</v>
      </c>
      <c r="C1875" s="5">
        <v>1517086107.26</v>
      </c>
      <c r="D1875" s="5">
        <v>0</v>
      </c>
      <c r="E1875" s="5">
        <v>0</v>
      </c>
      <c r="F1875" s="5">
        <v>0</v>
      </c>
      <c r="G1875" s="5">
        <v>1318850210.65</v>
      </c>
      <c r="H1875" s="5">
        <v>37473918.02</v>
      </c>
      <c r="I1875" s="5">
        <v>0</v>
      </c>
      <c r="J1875" s="5">
        <v>0</v>
      </c>
      <c r="K1875" s="5">
        <v>0</v>
      </c>
      <c r="L1875" s="5">
        <v>0</v>
      </c>
      <c r="M1875" s="5">
        <v>0</v>
      </c>
      <c r="N1875" s="5">
        <v>0</v>
      </c>
      <c r="O1875" s="5">
        <v>5730018.19</v>
      </c>
      <c r="P1875" s="5">
        <v>4786251.71</v>
      </c>
      <c r="Q1875" s="5">
        <v>48468920.99</v>
      </c>
      <c r="R1875" s="5">
        <v>9588206.72</v>
      </c>
      <c r="S1875" s="5">
        <v>35855632.1</v>
      </c>
      <c r="T1875" s="5">
        <v>406351.69</v>
      </c>
      <c r="U1875" s="5">
        <v>-1934931</v>
      </c>
      <c r="V1875" s="5">
        <v>0</v>
      </c>
      <c r="W1875" s="5">
        <v>0</v>
      </c>
      <c r="X1875" s="5">
        <v>7476345.93</v>
      </c>
      <c r="Y1875" s="5">
        <v>4940532.7</v>
      </c>
      <c r="Z1875" s="5">
        <v>0</v>
      </c>
      <c r="AA1875" s="5"/>
      <c r="AB1875" s="5">
        <v>590717.15</v>
      </c>
      <c r="AC1875" s="5">
        <v>387780.97</v>
      </c>
      <c r="AD1875" s="5">
        <v>28909993.62</v>
      </c>
      <c r="AE1875" s="8">
        <f t="shared" si="510"/>
        <v>1517086107.26</v>
      </c>
      <c r="AF1875" s="8">
        <f t="shared" si="511"/>
        <v>1423279240.36</v>
      </c>
      <c r="AG1875" s="8">
        <f t="shared" si="512"/>
        <v>81796339.9599998</v>
      </c>
      <c r="AH1875" s="8">
        <f t="shared" si="513"/>
        <v>81999276.1399998</v>
      </c>
      <c r="AI1875" s="8">
        <f t="shared" si="514"/>
        <v>53089282.5199998</v>
      </c>
      <c r="AJ1875" s="8">
        <f t="shared" si="498"/>
        <v>63722787.41</v>
      </c>
      <c r="AK1875" s="13">
        <f t="shared" si="499"/>
        <v>98747399.5999999</v>
      </c>
      <c r="AL1875" s="13">
        <f t="shared" si="500"/>
        <v>-1934931</v>
      </c>
      <c r="AM1875" s="13">
        <f t="shared" si="501"/>
        <v>-4932127.06</v>
      </c>
      <c r="AN1875" s="13">
        <f t="shared" si="502"/>
        <v>91880341.5399999</v>
      </c>
      <c r="AO1875" s="13">
        <f t="shared" si="503"/>
        <v>198235896.61</v>
      </c>
      <c r="AP1875" s="13">
        <f t="shared" si="504"/>
        <v>172076949.72</v>
      </c>
      <c r="AQ1875" s="13">
        <f t="shared" si="505"/>
        <v>143166956.1</v>
      </c>
      <c r="AR1875" s="13">
        <f t="shared" si="506"/>
        <v>134603031.7</v>
      </c>
      <c r="AS1875" s="13">
        <f t="shared" si="507"/>
        <v>105693038.08</v>
      </c>
      <c r="AT1875" s="13">
        <f t="shared" si="508"/>
        <v>62970347.9199999</v>
      </c>
      <c r="AU1875" s="13">
        <f>AT1875-VLOOKUP(A1875,[1]选股结果!$A$2:$BJ$3005,48,FALSE)*0.08</f>
        <v>-19272099.3456001</v>
      </c>
      <c r="AV1875" s="13">
        <f t="shared" si="509"/>
        <v>28909993.62</v>
      </c>
    </row>
    <row r="1876" spans="1:48">
      <c r="A1876" s="4" t="s">
        <v>3796</v>
      </c>
      <c r="B1876" s="4" t="s">
        <v>3797</v>
      </c>
      <c r="C1876" s="5">
        <v>1514413891.32</v>
      </c>
      <c r="D1876" s="5">
        <v>0</v>
      </c>
      <c r="E1876" s="5">
        <v>0</v>
      </c>
      <c r="F1876" s="5">
        <v>0</v>
      </c>
      <c r="G1876" s="5">
        <v>1385519480</v>
      </c>
      <c r="H1876" s="5">
        <v>3265466.15</v>
      </c>
      <c r="I1876" s="5">
        <v>0</v>
      </c>
      <c r="J1876" s="5">
        <v>0</v>
      </c>
      <c r="K1876" s="5">
        <v>0</v>
      </c>
      <c r="L1876" s="5">
        <v>0</v>
      </c>
      <c r="M1876" s="5">
        <v>0</v>
      </c>
      <c r="N1876" s="5">
        <v>0</v>
      </c>
      <c r="O1876" s="5">
        <v>1806108.23</v>
      </c>
      <c r="P1876" s="5">
        <v>3240359.24</v>
      </c>
      <c r="Q1876" s="5">
        <v>49389096.12</v>
      </c>
      <c r="R1876" s="5">
        <v>21057865.52</v>
      </c>
      <c r="S1876" s="5">
        <v>-504241.11</v>
      </c>
      <c r="T1876" s="5">
        <v>982773.96</v>
      </c>
      <c r="U1876" s="5">
        <v>0</v>
      </c>
      <c r="V1876" s="5">
        <v>0</v>
      </c>
      <c r="W1876" s="5">
        <v>8369.45</v>
      </c>
      <c r="X1876" s="5">
        <v>1140018.4</v>
      </c>
      <c r="Y1876" s="5">
        <v>42646731.08</v>
      </c>
      <c r="Z1876" s="5">
        <v>-12742.43</v>
      </c>
      <c r="AA1876" s="5"/>
      <c r="AB1876" s="5">
        <v>3599020</v>
      </c>
      <c r="AC1876" s="5">
        <v>53897.02</v>
      </c>
      <c r="AD1876" s="5">
        <v>-4377264.5</v>
      </c>
      <c r="AE1876" s="8">
        <f t="shared" si="510"/>
        <v>1514413891.32</v>
      </c>
      <c r="AF1876" s="8">
        <f t="shared" si="511"/>
        <v>1460508668</v>
      </c>
      <c r="AG1876" s="8">
        <f t="shared" si="512"/>
        <v>11096874.8199999</v>
      </c>
      <c r="AH1876" s="8">
        <f t="shared" si="513"/>
        <v>14641997.7999999</v>
      </c>
      <c r="AI1876" s="8">
        <f t="shared" si="514"/>
        <v>19019262.2999999</v>
      </c>
      <c r="AJ1876" s="8">
        <f t="shared" si="498"/>
        <v>93537171.69</v>
      </c>
      <c r="AK1876" s="13">
        <f t="shared" si="499"/>
        <v>96551954.3999999</v>
      </c>
      <c r="AL1876" s="13">
        <f t="shared" si="500"/>
        <v>0</v>
      </c>
      <c r="AM1876" s="13">
        <f t="shared" si="501"/>
        <v>3383505.56</v>
      </c>
      <c r="AN1876" s="13">
        <f t="shared" si="502"/>
        <v>99935459.9599999</v>
      </c>
      <c r="AO1876" s="13">
        <f t="shared" si="503"/>
        <v>128894411.32</v>
      </c>
      <c r="AP1876" s="13">
        <f t="shared" si="504"/>
        <v>99313179.4399999</v>
      </c>
      <c r="AQ1876" s="13">
        <f t="shared" si="505"/>
        <v>103690443.94</v>
      </c>
      <c r="AR1876" s="13">
        <f t="shared" si="506"/>
        <v>96047713.2899999</v>
      </c>
      <c r="AS1876" s="13">
        <f t="shared" si="507"/>
        <v>100424977.79</v>
      </c>
      <c r="AT1876" s="13">
        <f t="shared" si="508"/>
        <v>104312724.46</v>
      </c>
      <c r="AU1876" s="13">
        <f>AT1876-VLOOKUP(A1876,[1]选股结果!$A$2:$BJ$3005,48,FALSE)*0.08</f>
        <v>21804597.5711999</v>
      </c>
      <c r="AV1876" s="13">
        <f t="shared" si="509"/>
        <v>-4377264.5</v>
      </c>
    </row>
    <row r="1877" spans="1:48">
      <c r="A1877" s="4" t="s">
        <v>3798</v>
      </c>
      <c r="B1877" s="4" t="s">
        <v>3799</v>
      </c>
      <c r="C1877" s="5">
        <v>1514297076.75</v>
      </c>
      <c r="D1877" s="5">
        <v>0</v>
      </c>
      <c r="E1877" s="5">
        <v>0</v>
      </c>
      <c r="F1877" s="5">
        <v>0</v>
      </c>
      <c r="G1877" s="5">
        <v>999637485.99</v>
      </c>
      <c r="H1877" s="5">
        <v>954764.27</v>
      </c>
      <c r="I1877" s="5">
        <v>0</v>
      </c>
      <c r="J1877" s="5">
        <v>0</v>
      </c>
      <c r="K1877" s="5">
        <v>0</v>
      </c>
      <c r="L1877" s="5">
        <v>0</v>
      </c>
      <c r="M1877" s="5">
        <v>0</v>
      </c>
      <c r="N1877" s="5">
        <v>0</v>
      </c>
      <c r="O1877" s="5">
        <v>11116603.78</v>
      </c>
      <c r="P1877" s="5">
        <v>37954287.12</v>
      </c>
      <c r="Q1877" s="5">
        <v>55431986.26</v>
      </c>
      <c r="R1877" s="5">
        <v>107994609.42</v>
      </c>
      <c r="S1877" s="5">
        <v>-30085903.46</v>
      </c>
      <c r="T1877" s="5">
        <v>2490000</v>
      </c>
      <c r="U1877" s="5">
        <v>0</v>
      </c>
      <c r="V1877" s="5">
        <v>0</v>
      </c>
      <c r="W1877" s="5">
        <v>223131856</v>
      </c>
      <c r="X1877" s="5">
        <v>-120422.66</v>
      </c>
      <c r="Y1877" s="5">
        <v>7685.9</v>
      </c>
      <c r="Z1877" s="5">
        <v>0</v>
      </c>
      <c r="AA1877" s="5"/>
      <c r="AB1877" s="5">
        <v>294655.78</v>
      </c>
      <c r="AC1877" s="5">
        <v>422365.85</v>
      </c>
      <c r="AD1877" s="5">
        <v>58591412.86</v>
      </c>
      <c r="AE1877" s="8">
        <f t="shared" si="510"/>
        <v>1514297076.75</v>
      </c>
      <c r="AF1877" s="8">
        <f t="shared" si="511"/>
        <v>1182049069.11</v>
      </c>
      <c r="AG1877" s="8">
        <f t="shared" si="512"/>
        <v>557982600.4</v>
      </c>
      <c r="AH1877" s="8">
        <f t="shared" si="513"/>
        <v>557854890.33</v>
      </c>
      <c r="AI1877" s="8">
        <f t="shared" si="514"/>
        <v>499263477.47</v>
      </c>
      <c r="AJ1877" s="8">
        <f t="shared" si="498"/>
        <v>104638273.13</v>
      </c>
      <c r="AK1877" s="13">
        <f t="shared" si="499"/>
        <v>332255693.54</v>
      </c>
      <c r="AL1877" s="13">
        <f t="shared" si="500"/>
        <v>0</v>
      </c>
      <c r="AM1877" s="13">
        <f t="shared" si="501"/>
        <v>225614568.59</v>
      </c>
      <c r="AN1877" s="13">
        <f t="shared" si="502"/>
        <v>557870262.13</v>
      </c>
      <c r="AO1877" s="13">
        <f t="shared" si="503"/>
        <v>514659590.76</v>
      </c>
      <c r="AP1877" s="13">
        <f t="shared" si="504"/>
        <v>303124554.35</v>
      </c>
      <c r="AQ1877" s="13">
        <f t="shared" si="505"/>
        <v>244533141.49</v>
      </c>
      <c r="AR1877" s="13">
        <f t="shared" si="506"/>
        <v>302169790.08</v>
      </c>
      <c r="AS1877" s="13">
        <f t="shared" si="507"/>
        <v>243578377.22</v>
      </c>
      <c r="AT1877" s="13">
        <f t="shared" si="508"/>
        <v>499278849.27</v>
      </c>
      <c r="AU1877" s="13">
        <f>AT1877-VLOOKUP(A1877,[1]选股结果!$A$2:$BJ$3005,48,FALSE)*0.08</f>
        <v>198417512.882</v>
      </c>
      <c r="AV1877" s="13">
        <f t="shared" si="509"/>
        <v>58591412.86</v>
      </c>
    </row>
    <row r="1878" spans="1:48">
      <c r="A1878" s="4" t="s">
        <v>3800</v>
      </c>
      <c r="B1878" s="4" t="s">
        <v>3801</v>
      </c>
      <c r="C1878" s="5">
        <v>1514024778.05</v>
      </c>
      <c r="D1878" s="5">
        <v>0</v>
      </c>
      <c r="E1878" s="5">
        <v>0</v>
      </c>
      <c r="F1878" s="5">
        <v>0</v>
      </c>
      <c r="G1878" s="5">
        <v>858120223.65</v>
      </c>
      <c r="H1878" s="5">
        <v>319216470.75</v>
      </c>
      <c r="I1878" s="5">
        <v>0</v>
      </c>
      <c r="J1878" s="5">
        <v>0</v>
      </c>
      <c r="K1878" s="5">
        <v>0</v>
      </c>
      <c r="L1878" s="5">
        <v>0</v>
      </c>
      <c r="M1878" s="5">
        <v>0</v>
      </c>
      <c r="N1878" s="5">
        <v>0</v>
      </c>
      <c r="O1878" s="5">
        <v>19064342.71</v>
      </c>
      <c r="P1878" s="5">
        <v>0</v>
      </c>
      <c r="Q1878" s="5">
        <v>18655307.01</v>
      </c>
      <c r="R1878" s="5">
        <v>0</v>
      </c>
      <c r="S1878" s="5">
        <v>319264227.7</v>
      </c>
      <c r="T1878" s="5">
        <v>105404620.76</v>
      </c>
      <c r="U1878" s="5">
        <v>105404620.76</v>
      </c>
      <c r="V1878" s="5">
        <v>0</v>
      </c>
      <c r="W1878" s="5">
        <v>0</v>
      </c>
      <c r="X1878" s="5">
        <v>-175717.88</v>
      </c>
      <c r="Y1878" s="5">
        <v>0</v>
      </c>
      <c r="Z1878" s="5">
        <v>17281.49</v>
      </c>
      <c r="AA1878" s="5"/>
      <c r="AB1878" s="5">
        <v>685811.9</v>
      </c>
      <c r="AC1878" s="5">
        <v>959891.83</v>
      </c>
      <c r="AD1878" s="5">
        <v>54859786.57</v>
      </c>
      <c r="AE1878" s="8">
        <f t="shared" si="510"/>
        <v>1514024778.05</v>
      </c>
      <c r="AF1878" s="8">
        <f t="shared" si="511"/>
        <v>1215104101.07</v>
      </c>
      <c r="AG1878" s="8">
        <f t="shared" si="512"/>
        <v>404518297.11</v>
      </c>
      <c r="AH1878" s="8">
        <f t="shared" si="513"/>
        <v>404244217.18</v>
      </c>
      <c r="AI1878" s="8">
        <f t="shared" si="514"/>
        <v>349384430.61</v>
      </c>
      <c r="AJ1878" s="8">
        <f t="shared" si="498"/>
        <v>37993729.65</v>
      </c>
      <c r="AK1878" s="13">
        <f t="shared" si="499"/>
        <v>298920676.98</v>
      </c>
      <c r="AL1878" s="13">
        <f t="shared" si="500"/>
        <v>105404620.76</v>
      </c>
      <c r="AM1878" s="13">
        <f t="shared" si="501"/>
        <v>-81080.5599999999</v>
      </c>
      <c r="AN1878" s="13">
        <f t="shared" si="502"/>
        <v>404244217.18</v>
      </c>
      <c r="AO1878" s="13">
        <f t="shared" si="503"/>
        <v>655904554.4</v>
      </c>
      <c r="AP1878" s="13">
        <f t="shared" si="504"/>
        <v>937401375.43</v>
      </c>
      <c r="AQ1878" s="13">
        <f t="shared" si="505"/>
        <v>882541588.86</v>
      </c>
      <c r="AR1878" s="13">
        <f t="shared" si="506"/>
        <v>618184904.68</v>
      </c>
      <c r="AS1878" s="13">
        <f t="shared" si="507"/>
        <v>563325118.11</v>
      </c>
      <c r="AT1878" s="13">
        <f t="shared" si="508"/>
        <v>349384430.61</v>
      </c>
      <c r="AU1878" s="13">
        <f>AT1878-VLOOKUP(A1878,[1]选股结果!$A$2:$BJ$3005,48,FALSE)*0.08</f>
        <v>-199315983.322</v>
      </c>
      <c r="AV1878" s="13">
        <f t="shared" si="509"/>
        <v>54859786.57</v>
      </c>
    </row>
    <row r="1879" spans="1:48">
      <c r="A1879" s="4" t="s">
        <v>3802</v>
      </c>
      <c r="B1879" s="4" t="s">
        <v>3803</v>
      </c>
      <c r="C1879" s="5">
        <v>1511041024.07</v>
      </c>
      <c r="D1879" s="5">
        <v>0</v>
      </c>
      <c r="E1879" s="5">
        <v>0</v>
      </c>
      <c r="F1879" s="5">
        <v>0</v>
      </c>
      <c r="G1879" s="5">
        <v>1224415013.77</v>
      </c>
      <c r="H1879" s="5">
        <v>1428317.5</v>
      </c>
      <c r="I1879" s="5">
        <v>0</v>
      </c>
      <c r="J1879" s="5">
        <v>0</v>
      </c>
      <c r="K1879" s="5">
        <v>0</v>
      </c>
      <c r="L1879" s="5">
        <v>0</v>
      </c>
      <c r="M1879" s="5">
        <v>0</v>
      </c>
      <c r="N1879" s="5">
        <v>0</v>
      </c>
      <c r="O1879" s="5">
        <v>6865037.38</v>
      </c>
      <c r="P1879" s="5">
        <v>7334699.05</v>
      </c>
      <c r="Q1879" s="5">
        <v>33646524.95</v>
      </c>
      <c r="R1879" s="5">
        <v>50656516.98</v>
      </c>
      <c r="S1879" s="5">
        <v>-2334684.97</v>
      </c>
      <c r="T1879" s="5">
        <v>2315784.92</v>
      </c>
      <c r="U1879" s="5">
        <v>0</v>
      </c>
      <c r="V1879" s="5">
        <v>0</v>
      </c>
      <c r="W1879" s="5">
        <v>396898.63</v>
      </c>
      <c r="X1879" s="5">
        <v>1396855.53</v>
      </c>
      <c r="Y1879" s="5">
        <v>6099994.68</v>
      </c>
      <c r="Z1879" s="5">
        <v>33695.12</v>
      </c>
      <c r="AA1879" s="5"/>
      <c r="AB1879" s="5">
        <v>738178.82</v>
      </c>
      <c r="AC1879" s="5">
        <v>341.92</v>
      </c>
      <c r="AD1879" s="5">
        <v>26564182.03</v>
      </c>
      <c r="AE1879" s="8">
        <f t="shared" si="510"/>
        <v>1511041024.07</v>
      </c>
      <c r="AF1879" s="8">
        <f t="shared" si="511"/>
        <v>1320583107.16</v>
      </c>
      <c r="AG1879" s="8">
        <f t="shared" si="512"/>
        <v>185707445.37</v>
      </c>
      <c r="AH1879" s="8">
        <f t="shared" si="513"/>
        <v>186445282.27</v>
      </c>
      <c r="AI1879" s="8">
        <f t="shared" si="514"/>
        <v>159881100.24</v>
      </c>
      <c r="AJ1879" s="8">
        <f t="shared" si="498"/>
        <v>53208419.16</v>
      </c>
      <c r="AK1879" s="13">
        <f t="shared" si="499"/>
        <v>196557911.59</v>
      </c>
      <c r="AL1879" s="13">
        <f t="shared" si="500"/>
        <v>0</v>
      </c>
      <c r="AM1879" s="13">
        <f t="shared" si="501"/>
        <v>2087360.04</v>
      </c>
      <c r="AN1879" s="13">
        <f t="shared" si="502"/>
        <v>198645271.63</v>
      </c>
      <c r="AO1879" s="13">
        <f t="shared" si="503"/>
        <v>286626010.3</v>
      </c>
      <c r="AP1879" s="13">
        <f t="shared" si="504"/>
        <v>195651544.12</v>
      </c>
      <c r="AQ1879" s="13">
        <f t="shared" si="505"/>
        <v>169087362.09</v>
      </c>
      <c r="AR1879" s="13">
        <f t="shared" si="506"/>
        <v>194223226.62</v>
      </c>
      <c r="AS1879" s="13">
        <f t="shared" si="507"/>
        <v>167659044.59</v>
      </c>
      <c r="AT1879" s="13">
        <f t="shared" si="508"/>
        <v>172081089.6</v>
      </c>
      <c r="AU1879" s="13">
        <f>AT1879-VLOOKUP(A1879,[1]选股结果!$A$2:$BJ$3005,48,FALSE)*0.08</f>
        <v>57918773.8168</v>
      </c>
      <c r="AV1879" s="13">
        <f t="shared" si="509"/>
        <v>26564182.03</v>
      </c>
    </row>
    <row r="1880" spans="1:48">
      <c r="A1880" s="4" t="s">
        <v>3804</v>
      </c>
      <c r="B1880" s="4" t="s">
        <v>3805</v>
      </c>
      <c r="C1880" s="5">
        <v>1510387837.24</v>
      </c>
      <c r="D1880" s="5">
        <v>0</v>
      </c>
      <c r="E1880" s="5">
        <v>0</v>
      </c>
      <c r="F1880" s="5">
        <v>0</v>
      </c>
      <c r="G1880" s="5">
        <v>1204974787.29</v>
      </c>
      <c r="H1880" s="5">
        <v>0</v>
      </c>
      <c r="I1880" s="5">
        <v>0</v>
      </c>
      <c r="J1880" s="5">
        <v>0</v>
      </c>
      <c r="K1880" s="5">
        <v>0</v>
      </c>
      <c r="L1880" s="5">
        <v>0</v>
      </c>
      <c r="M1880" s="5">
        <v>0</v>
      </c>
      <c r="N1880" s="5">
        <v>0</v>
      </c>
      <c r="O1880" s="5">
        <v>5199548.03</v>
      </c>
      <c r="P1880" s="5">
        <v>23532119.92</v>
      </c>
      <c r="Q1880" s="5">
        <v>105440841.26</v>
      </c>
      <c r="R1880" s="5">
        <v>74798721.6</v>
      </c>
      <c r="S1880" s="5">
        <v>1952701.51</v>
      </c>
      <c r="T1880" s="5">
        <v>10903607.93</v>
      </c>
      <c r="U1880" s="5">
        <v>0</v>
      </c>
      <c r="V1880" s="5">
        <v>0</v>
      </c>
      <c r="W1880" s="5">
        <v>1287004.15</v>
      </c>
      <c r="X1880" s="5">
        <v>4269351.12</v>
      </c>
      <c r="Y1880" s="5">
        <v>523650.22</v>
      </c>
      <c r="Z1880" s="5">
        <v>940616.26</v>
      </c>
      <c r="AA1880" s="5"/>
      <c r="AB1880" s="5">
        <v>750805.2</v>
      </c>
      <c r="AC1880" s="5">
        <v>4565318.16</v>
      </c>
      <c r="AD1880" s="5">
        <v>15758748.76</v>
      </c>
      <c r="AE1880" s="8">
        <f t="shared" si="510"/>
        <v>1510387837.24</v>
      </c>
      <c r="AF1880" s="8">
        <f t="shared" si="511"/>
        <v>1415898719.61</v>
      </c>
      <c r="AG1880" s="8">
        <f t="shared" si="512"/>
        <v>102827344.63</v>
      </c>
      <c r="AH1880" s="8">
        <f t="shared" si="513"/>
        <v>99012831.67</v>
      </c>
      <c r="AI1880" s="8">
        <f t="shared" si="514"/>
        <v>83254082.91</v>
      </c>
      <c r="AJ1880" s="8">
        <f t="shared" si="498"/>
        <v>138510672.39</v>
      </c>
      <c r="AK1880" s="13">
        <f t="shared" si="499"/>
        <v>95012767.8500001</v>
      </c>
      <c r="AL1880" s="13">
        <f t="shared" si="500"/>
        <v>0</v>
      </c>
      <c r="AM1880" s="13">
        <f t="shared" si="501"/>
        <v>5047364.26</v>
      </c>
      <c r="AN1880" s="13">
        <f t="shared" si="502"/>
        <v>100060132.11</v>
      </c>
      <c r="AO1880" s="13">
        <f t="shared" si="503"/>
        <v>305413049.95</v>
      </c>
      <c r="AP1880" s="13">
        <f t="shared" si="504"/>
        <v>96965469.3600001</v>
      </c>
      <c r="AQ1880" s="13">
        <f t="shared" si="505"/>
        <v>81206720.6000001</v>
      </c>
      <c r="AR1880" s="13">
        <f t="shared" si="506"/>
        <v>96965469.3600001</v>
      </c>
      <c r="AS1880" s="13">
        <f t="shared" si="507"/>
        <v>81206720.6000001</v>
      </c>
      <c r="AT1880" s="13">
        <f t="shared" si="508"/>
        <v>84301383.3500001</v>
      </c>
      <c r="AU1880" s="13">
        <f>AT1880-VLOOKUP(A1880,[1]选股结果!$A$2:$BJ$3005,48,FALSE)*0.08</f>
        <v>-55002930.5731999</v>
      </c>
      <c r="AV1880" s="13">
        <f t="shared" si="509"/>
        <v>15758748.76</v>
      </c>
    </row>
    <row r="1881" spans="1:48">
      <c r="A1881" s="4" t="s">
        <v>3806</v>
      </c>
      <c r="B1881" s="4" t="s">
        <v>3807</v>
      </c>
      <c r="C1881" s="5">
        <v>1507723047.62</v>
      </c>
      <c r="D1881" s="5">
        <v>0</v>
      </c>
      <c r="E1881" s="5">
        <v>0</v>
      </c>
      <c r="F1881" s="5">
        <v>0</v>
      </c>
      <c r="G1881" s="5">
        <v>962053793.98</v>
      </c>
      <c r="H1881" s="5">
        <v>11263765.77</v>
      </c>
      <c r="I1881" s="5">
        <v>0</v>
      </c>
      <c r="J1881" s="5">
        <v>0</v>
      </c>
      <c r="K1881" s="5">
        <v>0</v>
      </c>
      <c r="L1881" s="5">
        <v>0</v>
      </c>
      <c r="M1881" s="5">
        <v>0</v>
      </c>
      <c r="N1881" s="5">
        <v>0</v>
      </c>
      <c r="O1881" s="5">
        <v>1215873.27</v>
      </c>
      <c r="P1881" s="5">
        <v>350473547.91</v>
      </c>
      <c r="Q1881" s="5">
        <v>86775984.91</v>
      </c>
      <c r="R1881" s="5">
        <v>0</v>
      </c>
      <c r="S1881" s="5">
        <v>4722176.53</v>
      </c>
      <c r="T1881" s="5">
        <v>0</v>
      </c>
      <c r="U1881" s="5">
        <v>0</v>
      </c>
      <c r="V1881" s="5">
        <v>0</v>
      </c>
      <c r="W1881" s="5">
        <v>0</v>
      </c>
      <c r="X1881" s="5">
        <v>-419041.05</v>
      </c>
      <c r="Y1881" s="5">
        <v>830762.46</v>
      </c>
      <c r="Z1881" s="5">
        <v>133683198.41</v>
      </c>
      <c r="AA1881" s="5"/>
      <c r="AB1881" s="5">
        <v>0</v>
      </c>
      <c r="AC1881" s="5">
        <v>738931.01</v>
      </c>
      <c r="AD1881" s="5">
        <v>42416020.96</v>
      </c>
      <c r="AE1881" s="8">
        <f t="shared" si="510"/>
        <v>1507723047.62</v>
      </c>
      <c r="AF1881" s="8">
        <f t="shared" si="511"/>
        <v>1405241376.6</v>
      </c>
      <c r="AG1881" s="8">
        <f t="shared" si="512"/>
        <v>235753148.02</v>
      </c>
      <c r="AH1881" s="8">
        <f t="shared" si="513"/>
        <v>235014217.01</v>
      </c>
      <c r="AI1881" s="8">
        <f t="shared" si="514"/>
        <v>192598196.05</v>
      </c>
      <c r="AJ1881" s="8">
        <f t="shared" si="498"/>
        <v>440035099.56</v>
      </c>
      <c r="AK1881" s="13">
        <f t="shared" si="499"/>
        <v>103312433.48</v>
      </c>
      <c r="AL1881" s="13">
        <f t="shared" si="500"/>
        <v>0</v>
      </c>
      <c r="AM1881" s="13">
        <f t="shared" si="501"/>
        <v>133363308.45</v>
      </c>
      <c r="AN1881" s="13">
        <f t="shared" si="502"/>
        <v>236675741.93</v>
      </c>
      <c r="AO1881" s="13">
        <f t="shared" si="503"/>
        <v>545669253.64</v>
      </c>
      <c r="AP1881" s="13">
        <f t="shared" si="504"/>
        <v>119298375.78</v>
      </c>
      <c r="AQ1881" s="13">
        <f t="shared" si="505"/>
        <v>76882354.82</v>
      </c>
      <c r="AR1881" s="13">
        <f t="shared" si="506"/>
        <v>108034610.01</v>
      </c>
      <c r="AS1881" s="13">
        <f t="shared" si="507"/>
        <v>65618589.05</v>
      </c>
      <c r="AT1881" s="13">
        <f t="shared" si="508"/>
        <v>194259720.97</v>
      </c>
      <c r="AU1881" s="13">
        <f>AT1881-VLOOKUP(A1881,[1]选股结果!$A$2:$BJ$3005,48,FALSE)*0.08</f>
        <v>34037983.5572</v>
      </c>
      <c r="AV1881" s="13">
        <f t="shared" si="509"/>
        <v>42416020.96</v>
      </c>
    </row>
    <row r="1882" spans="1:48">
      <c r="A1882" s="4" t="s">
        <v>3808</v>
      </c>
      <c r="B1882" s="4" t="s">
        <v>3809</v>
      </c>
      <c r="C1882" s="5">
        <v>1507619214.13</v>
      </c>
      <c r="D1882" s="5">
        <v>0</v>
      </c>
      <c r="E1882" s="5">
        <v>0</v>
      </c>
      <c r="F1882" s="5">
        <v>0</v>
      </c>
      <c r="G1882" s="5">
        <v>999457904.61</v>
      </c>
      <c r="H1882" s="5">
        <v>63184938.12</v>
      </c>
      <c r="I1882" s="5">
        <v>0</v>
      </c>
      <c r="J1882" s="5">
        <v>0</v>
      </c>
      <c r="K1882" s="5">
        <v>0</v>
      </c>
      <c r="L1882" s="5">
        <v>0</v>
      </c>
      <c r="M1882" s="5">
        <v>0</v>
      </c>
      <c r="N1882" s="5">
        <v>0</v>
      </c>
      <c r="O1882" s="5">
        <v>7374479.28</v>
      </c>
      <c r="P1882" s="5">
        <v>83308333.9</v>
      </c>
      <c r="Q1882" s="5">
        <v>167246818.13</v>
      </c>
      <c r="R1882" s="5">
        <v>48828209.58</v>
      </c>
      <c r="S1882" s="5">
        <v>58099265.68</v>
      </c>
      <c r="T1882" s="5">
        <v>6801993.9</v>
      </c>
      <c r="U1882" s="5">
        <v>5870202.44</v>
      </c>
      <c r="V1882" s="5">
        <v>0</v>
      </c>
      <c r="W1882" s="5">
        <v>0</v>
      </c>
      <c r="X1882" s="5">
        <v>2513293.06</v>
      </c>
      <c r="Y1882" s="5">
        <v>1353714</v>
      </c>
      <c r="Z1882" s="5">
        <v>38409.95</v>
      </c>
      <c r="AA1882" s="5"/>
      <c r="AB1882" s="5">
        <v>198960.98</v>
      </c>
      <c r="AC1882" s="5">
        <v>10477.78</v>
      </c>
      <c r="AD1882" s="5">
        <v>44923557.78</v>
      </c>
      <c r="AE1882" s="8">
        <f t="shared" si="510"/>
        <v>1507619214.13</v>
      </c>
      <c r="AF1882" s="8">
        <f t="shared" si="511"/>
        <v>1364315011.18</v>
      </c>
      <c r="AG1882" s="8">
        <f t="shared" si="512"/>
        <v>146277599.74</v>
      </c>
      <c r="AH1882" s="8">
        <f t="shared" si="513"/>
        <v>146466082.94</v>
      </c>
      <c r="AI1882" s="8">
        <f t="shared" si="514"/>
        <v>101542525.16</v>
      </c>
      <c r="AJ1882" s="8">
        <f t="shared" si="498"/>
        <v>259094862.11</v>
      </c>
      <c r="AK1882" s="13">
        <f t="shared" si="499"/>
        <v>144657916.95</v>
      </c>
      <c r="AL1882" s="13">
        <f t="shared" si="500"/>
        <v>5870202.44</v>
      </c>
      <c r="AM1882" s="13">
        <f t="shared" si="501"/>
        <v>-1354608.45</v>
      </c>
      <c r="AN1882" s="13">
        <f t="shared" si="502"/>
        <v>149173510.94</v>
      </c>
      <c r="AO1882" s="13">
        <f t="shared" si="503"/>
        <v>508161309.52</v>
      </c>
      <c r="AP1882" s="13">
        <f t="shared" si="504"/>
        <v>265942120.75</v>
      </c>
      <c r="AQ1882" s="13">
        <f t="shared" si="505"/>
        <v>221018562.97</v>
      </c>
      <c r="AR1882" s="13">
        <f t="shared" si="506"/>
        <v>202757182.63</v>
      </c>
      <c r="AS1882" s="13">
        <f t="shared" si="507"/>
        <v>157833624.85</v>
      </c>
      <c r="AT1882" s="13">
        <f t="shared" si="508"/>
        <v>104249953.16</v>
      </c>
      <c r="AU1882" s="13">
        <f>AT1882-VLOOKUP(A1882,[1]选股结果!$A$2:$BJ$3005,48,FALSE)*0.08</f>
        <v>-187689026.2576</v>
      </c>
      <c r="AV1882" s="13">
        <f t="shared" si="509"/>
        <v>44923557.78</v>
      </c>
    </row>
    <row r="1883" spans="1:48">
      <c r="A1883" s="4" t="s">
        <v>3810</v>
      </c>
      <c r="B1883" s="4" t="s">
        <v>3811</v>
      </c>
      <c r="C1883" s="5">
        <v>1506745128.54</v>
      </c>
      <c r="D1883" s="5">
        <v>0</v>
      </c>
      <c r="E1883" s="5">
        <v>0</v>
      </c>
      <c r="F1883" s="5">
        <v>0</v>
      </c>
      <c r="G1883" s="5">
        <v>405437496.85</v>
      </c>
      <c r="H1883" s="5">
        <v>4469242.18</v>
      </c>
      <c r="I1883" s="5">
        <v>0</v>
      </c>
      <c r="J1883" s="5">
        <v>0</v>
      </c>
      <c r="K1883" s="5">
        <v>0</v>
      </c>
      <c r="L1883" s="5">
        <v>0</v>
      </c>
      <c r="M1883" s="5">
        <v>0</v>
      </c>
      <c r="N1883" s="5">
        <v>0</v>
      </c>
      <c r="O1883" s="5">
        <v>15698257.39</v>
      </c>
      <c r="P1883" s="5">
        <v>609408541.33</v>
      </c>
      <c r="Q1883" s="5">
        <v>63247595.88</v>
      </c>
      <c r="R1883" s="5">
        <v>50119701.36</v>
      </c>
      <c r="S1883" s="5">
        <v>-18888080.84</v>
      </c>
      <c r="T1883" s="5">
        <v>4107707.17</v>
      </c>
      <c r="U1883" s="5">
        <v>0</v>
      </c>
      <c r="V1883" s="5">
        <v>0</v>
      </c>
      <c r="W1883" s="5">
        <v>122341.7</v>
      </c>
      <c r="X1883" s="5">
        <v>3225560.65</v>
      </c>
      <c r="Y1883" s="5">
        <v>60028862.04</v>
      </c>
      <c r="Z1883" s="5">
        <v>9627.79</v>
      </c>
      <c r="AA1883" s="5"/>
      <c r="AB1883" s="5">
        <v>230255.11</v>
      </c>
      <c r="AC1883" s="5">
        <v>7051566.38</v>
      </c>
      <c r="AD1883" s="5">
        <v>83922179.42</v>
      </c>
      <c r="AE1883" s="8">
        <f t="shared" si="510"/>
        <v>1506745128.54</v>
      </c>
      <c r="AF1883" s="8">
        <f t="shared" si="511"/>
        <v>1125023511.97</v>
      </c>
      <c r="AG1883" s="8">
        <f t="shared" si="512"/>
        <v>322706870.54</v>
      </c>
      <c r="AH1883" s="8">
        <f t="shared" si="513"/>
        <v>315885559.27</v>
      </c>
      <c r="AI1883" s="8">
        <f t="shared" si="514"/>
        <v>231963379.85</v>
      </c>
      <c r="AJ1883" s="8">
        <f t="shared" si="498"/>
        <v>755204567.91</v>
      </c>
      <c r="AK1883" s="13">
        <f t="shared" si="499"/>
        <v>441750478.61</v>
      </c>
      <c r="AL1883" s="13">
        <f t="shared" si="500"/>
        <v>0</v>
      </c>
      <c r="AM1883" s="13">
        <f t="shared" si="501"/>
        <v>-5807195.26</v>
      </c>
      <c r="AN1883" s="13">
        <f t="shared" si="502"/>
        <v>435943283.35</v>
      </c>
      <c r="AO1883" s="13">
        <f t="shared" si="503"/>
        <v>1101307631.69</v>
      </c>
      <c r="AP1883" s="13">
        <f t="shared" si="504"/>
        <v>427331639.95</v>
      </c>
      <c r="AQ1883" s="13">
        <f t="shared" si="505"/>
        <v>343409460.53</v>
      </c>
      <c r="AR1883" s="13">
        <f t="shared" si="506"/>
        <v>422862397.77</v>
      </c>
      <c r="AS1883" s="13">
        <f t="shared" si="507"/>
        <v>338940218.35</v>
      </c>
      <c r="AT1883" s="13">
        <f t="shared" si="508"/>
        <v>352021103.93</v>
      </c>
      <c r="AU1883" s="13">
        <f>AT1883-VLOOKUP(A1883,[1]选股结果!$A$2:$BJ$3005,48,FALSE)*0.08</f>
        <v>112016007.3092</v>
      </c>
      <c r="AV1883" s="13">
        <f t="shared" si="509"/>
        <v>83922179.42</v>
      </c>
    </row>
    <row r="1884" spans="1:48">
      <c r="A1884" s="4" t="s">
        <v>3812</v>
      </c>
      <c r="B1884" s="4" t="s">
        <v>3813</v>
      </c>
      <c r="C1884" s="5">
        <v>1503678924.15</v>
      </c>
      <c r="D1884" s="5">
        <v>0</v>
      </c>
      <c r="E1884" s="5">
        <v>0</v>
      </c>
      <c r="F1884" s="5">
        <v>0</v>
      </c>
      <c r="G1884" s="5">
        <v>1046932594.73</v>
      </c>
      <c r="H1884" s="5">
        <v>23003862.72</v>
      </c>
      <c r="I1884" s="5">
        <v>0</v>
      </c>
      <c r="J1884" s="5">
        <v>0</v>
      </c>
      <c r="K1884" s="5">
        <v>0</v>
      </c>
      <c r="L1884" s="5">
        <v>0</v>
      </c>
      <c r="M1884" s="5">
        <v>0</v>
      </c>
      <c r="N1884" s="5">
        <v>0</v>
      </c>
      <c r="O1884" s="5">
        <v>7793841.82</v>
      </c>
      <c r="P1884" s="5">
        <v>120510995.51</v>
      </c>
      <c r="Q1884" s="5">
        <v>59034963.71</v>
      </c>
      <c r="R1884" s="5">
        <v>100181187.78</v>
      </c>
      <c r="S1884" s="5">
        <v>18868666.28</v>
      </c>
      <c r="T1884" s="5">
        <v>157693.97</v>
      </c>
      <c r="U1884" s="5">
        <v>0</v>
      </c>
      <c r="V1884" s="5">
        <v>0</v>
      </c>
      <c r="W1884" s="5">
        <v>-99562.24</v>
      </c>
      <c r="X1884" s="5">
        <v>21344277.94</v>
      </c>
      <c r="Y1884" s="5">
        <v>-3984516.22</v>
      </c>
      <c r="Z1884" s="5">
        <v>-12926.53</v>
      </c>
      <c r="AA1884" s="5"/>
      <c r="AB1884" s="5">
        <v>1738285.25</v>
      </c>
      <c r="AC1884" s="5">
        <v>868534.22</v>
      </c>
      <c r="AD1884" s="5">
        <v>14389251.12</v>
      </c>
      <c r="AE1884" s="8">
        <f t="shared" si="510"/>
        <v>1503678924.15</v>
      </c>
      <c r="AF1884" s="8">
        <f t="shared" si="511"/>
        <v>1353322249.83</v>
      </c>
      <c r="AG1884" s="8">
        <f t="shared" si="512"/>
        <v>133042117.8</v>
      </c>
      <c r="AH1884" s="8">
        <f t="shared" si="513"/>
        <v>133911868.83</v>
      </c>
      <c r="AI1884" s="8">
        <f t="shared" si="514"/>
        <v>119522617.71</v>
      </c>
      <c r="AJ1884" s="8">
        <f t="shared" si="498"/>
        <v>182485533.79</v>
      </c>
      <c r="AK1884" s="13">
        <f t="shared" si="499"/>
        <v>146372158.1</v>
      </c>
      <c r="AL1884" s="13">
        <f t="shared" si="500"/>
        <v>0</v>
      </c>
      <c r="AM1884" s="13">
        <f t="shared" si="501"/>
        <v>-20429321.71</v>
      </c>
      <c r="AN1884" s="13">
        <f t="shared" si="502"/>
        <v>125942836.39</v>
      </c>
      <c r="AO1884" s="13">
        <f t="shared" si="503"/>
        <v>456746329.42</v>
      </c>
      <c r="AP1884" s="13">
        <f t="shared" si="504"/>
        <v>188244687.1</v>
      </c>
      <c r="AQ1884" s="13">
        <f t="shared" si="505"/>
        <v>173855435.98</v>
      </c>
      <c r="AR1884" s="13">
        <f t="shared" si="506"/>
        <v>165240824.38</v>
      </c>
      <c r="AS1884" s="13">
        <f t="shared" si="507"/>
        <v>150851573.26</v>
      </c>
      <c r="AT1884" s="13">
        <f t="shared" si="508"/>
        <v>111553585.27</v>
      </c>
      <c r="AU1884" s="13">
        <f>AT1884-VLOOKUP(A1884,[1]选股结果!$A$2:$BJ$3005,48,FALSE)*0.08</f>
        <v>-32639489.5428</v>
      </c>
      <c r="AV1884" s="13">
        <f t="shared" si="509"/>
        <v>14389251.12</v>
      </c>
    </row>
    <row r="1885" spans="1:48">
      <c r="A1885" s="4" t="s">
        <v>3814</v>
      </c>
      <c r="B1885" s="4" t="s">
        <v>3815</v>
      </c>
      <c r="C1885" s="5">
        <v>1503382204.07</v>
      </c>
      <c r="D1885" s="5">
        <v>0</v>
      </c>
      <c r="E1885" s="5">
        <v>0</v>
      </c>
      <c r="F1885" s="5">
        <v>0</v>
      </c>
      <c r="G1885" s="5">
        <v>1038713239.82</v>
      </c>
      <c r="H1885" s="5">
        <v>11730944.22</v>
      </c>
      <c r="I1885" s="5">
        <v>0</v>
      </c>
      <c r="J1885" s="5">
        <v>0</v>
      </c>
      <c r="K1885" s="5">
        <v>0</v>
      </c>
      <c r="L1885" s="5">
        <v>0</v>
      </c>
      <c r="M1885" s="5">
        <v>0</v>
      </c>
      <c r="N1885" s="5">
        <v>0</v>
      </c>
      <c r="O1885" s="5">
        <v>9892380.04</v>
      </c>
      <c r="P1885" s="5">
        <v>80132700.25</v>
      </c>
      <c r="Q1885" s="5">
        <v>55460394.17</v>
      </c>
      <c r="R1885" s="5">
        <v>52929678.32</v>
      </c>
      <c r="S1885" s="5">
        <v>10531267.73</v>
      </c>
      <c r="T1885" s="5">
        <v>15074734.16</v>
      </c>
      <c r="U1885" s="5">
        <v>0</v>
      </c>
      <c r="V1885" s="5">
        <v>0</v>
      </c>
      <c r="W1885" s="5">
        <v>0</v>
      </c>
      <c r="X1885" s="5">
        <v>17131858.92</v>
      </c>
      <c r="Y1885" s="5">
        <v>3500000</v>
      </c>
      <c r="Z1885" s="5">
        <v>121743.97</v>
      </c>
      <c r="AA1885" s="5"/>
      <c r="AB1885" s="5">
        <v>1713712.54</v>
      </c>
      <c r="AC1885" s="5">
        <v>3349011.38</v>
      </c>
      <c r="AD1885" s="5">
        <v>45200384.55</v>
      </c>
      <c r="AE1885" s="8">
        <f t="shared" si="510"/>
        <v>1503382204.07</v>
      </c>
      <c r="AF1885" s="8">
        <f t="shared" si="511"/>
        <v>1247659660.33</v>
      </c>
      <c r="AG1885" s="8">
        <f t="shared" si="512"/>
        <v>250287162.95</v>
      </c>
      <c r="AH1885" s="8">
        <f t="shared" si="513"/>
        <v>248651864.11</v>
      </c>
      <c r="AI1885" s="8">
        <f t="shared" si="514"/>
        <v>203451479.56</v>
      </c>
      <c r="AJ1885" s="8">
        <f t="shared" si="498"/>
        <v>150620773.3</v>
      </c>
      <c r="AK1885" s="13">
        <f t="shared" si="499"/>
        <v>259222543.74</v>
      </c>
      <c r="AL1885" s="13">
        <f t="shared" si="500"/>
        <v>0</v>
      </c>
      <c r="AM1885" s="13">
        <f t="shared" si="501"/>
        <v>-3570679.63</v>
      </c>
      <c r="AN1885" s="13">
        <f t="shared" si="502"/>
        <v>255651864.11</v>
      </c>
      <c r="AO1885" s="13">
        <f t="shared" si="503"/>
        <v>464668964.25</v>
      </c>
      <c r="AP1885" s="13">
        <f t="shared" si="504"/>
        <v>281484755.69</v>
      </c>
      <c r="AQ1885" s="13">
        <f t="shared" si="505"/>
        <v>236284371.14</v>
      </c>
      <c r="AR1885" s="13">
        <f t="shared" si="506"/>
        <v>269753811.47</v>
      </c>
      <c r="AS1885" s="13">
        <f t="shared" si="507"/>
        <v>224553426.92</v>
      </c>
      <c r="AT1885" s="13">
        <f t="shared" si="508"/>
        <v>210451479.56</v>
      </c>
      <c r="AU1885" s="13">
        <f>AT1885-VLOOKUP(A1885,[1]选股结果!$A$2:$BJ$3005,48,FALSE)*0.08</f>
        <v>22551386.4864</v>
      </c>
      <c r="AV1885" s="13">
        <f t="shared" si="509"/>
        <v>45200384.55</v>
      </c>
    </row>
    <row r="1886" spans="1:48">
      <c r="A1886" s="4" t="s">
        <v>3816</v>
      </c>
      <c r="B1886" s="4" t="s">
        <v>3817</v>
      </c>
      <c r="C1886" s="5">
        <v>1502915239.17</v>
      </c>
      <c r="D1886" s="5">
        <v>0</v>
      </c>
      <c r="E1886" s="5">
        <v>0</v>
      </c>
      <c r="F1886" s="5">
        <v>0</v>
      </c>
      <c r="G1886" s="5">
        <v>1316053789.02</v>
      </c>
      <c r="H1886" s="5">
        <v>17513707.9</v>
      </c>
      <c r="I1886" s="5">
        <v>0</v>
      </c>
      <c r="J1886" s="5">
        <v>0</v>
      </c>
      <c r="K1886" s="5">
        <v>0</v>
      </c>
      <c r="L1886" s="5">
        <v>0</v>
      </c>
      <c r="M1886" s="5">
        <v>0</v>
      </c>
      <c r="N1886" s="5">
        <v>0</v>
      </c>
      <c r="O1886" s="5">
        <v>6937036.06</v>
      </c>
      <c r="P1886" s="5">
        <v>35276078.06</v>
      </c>
      <c r="Q1886" s="5">
        <v>88198384.12</v>
      </c>
      <c r="R1886" s="5">
        <v>82797387.15</v>
      </c>
      <c r="S1886" s="5">
        <v>12952891.69</v>
      </c>
      <c r="T1886" s="5">
        <v>-7691545.61</v>
      </c>
      <c r="U1886" s="5">
        <v>-13137281.76</v>
      </c>
      <c r="V1886" s="5">
        <v>0</v>
      </c>
      <c r="W1886" s="5">
        <v>3903744.7</v>
      </c>
      <c r="X1886" s="5">
        <v>16319186.21</v>
      </c>
      <c r="Y1886" s="5">
        <v>3229974.22</v>
      </c>
      <c r="Z1886" s="5">
        <v>318800.6</v>
      </c>
      <c r="AA1886" s="5"/>
      <c r="AB1886" s="5">
        <v>575766.26</v>
      </c>
      <c r="AC1886" s="5">
        <v>4386489.22</v>
      </c>
      <c r="AD1886" s="5">
        <v>-9127547.32</v>
      </c>
      <c r="AE1886" s="8">
        <f t="shared" si="510"/>
        <v>1502915239.17</v>
      </c>
      <c r="AF1886" s="8">
        <f t="shared" si="511"/>
        <v>1542215566.1</v>
      </c>
      <c r="AG1886" s="8">
        <f t="shared" si="512"/>
        <v>-62318487.6699998</v>
      </c>
      <c r="AH1886" s="8">
        <f t="shared" si="513"/>
        <v>-66129210.6299998</v>
      </c>
      <c r="AI1886" s="8">
        <f t="shared" si="514"/>
        <v>-57001663.3099998</v>
      </c>
      <c r="AJ1886" s="8">
        <f t="shared" si="498"/>
        <v>137452195.42</v>
      </c>
      <c r="AK1886" s="13">
        <f t="shared" si="499"/>
        <v>-36070352.7099999</v>
      </c>
      <c r="AL1886" s="13">
        <f t="shared" si="500"/>
        <v>-13137281.76</v>
      </c>
      <c r="AM1886" s="13">
        <f t="shared" si="501"/>
        <v>-10461627.72</v>
      </c>
      <c r="AN1886" s="13">
        <f t="shared" si="502"/>
        <v>-59669262.1899999</v>
      </c>
      <c r="AO1886" s="13">
        <f t="shared" si="503"/>
        <v>186861450.15</v>
      </c>
      <c r="AP1886" s="13">
        <f t="shared" si="504"/>
        <v>-5603753.1199999</v>
      </c>
      <c r="AQ1886" s="13">
        <f t="shared" si="505"/>
        <v>3523794.2000001</v>
      </c>
      <c r="AR1886" s="13">
        <f t="shared" si="506"/>
        <v>-23117461.0199999</v>
      </c>
      <c r="AS1886" s="13">
        <f t="shared" si="507"/>
        <v>-13989913.6999999</v>
      </c>
      <c r="AT1886" s="13">
        <f t="shared" si="508"/>
        <v>-50541714.8699999</v>
      </c>
      <c r="AU1886" s="13">
        <f>AT1886-VLOOKUP(A1886,[1]选股结果!$A$2:$BJ$3005,48,FALSE)*0.08</f>
        <v>-216981893.0716</v>
      </c>
      <c r="AV1886" s="13">
        <f t="shared" si="509"/>
        <v>-9127547.32</v>
      </c>
    </row>
    <row r="1887" spans="1:48">
      <c r="A1887" s="4" t="s">
        <v>3818</v>
      </c>
      <c r="B1887" s="4" t="s">
        <v>3819</v>
      </c>
      <c r="C1887" s="5">
        <v>1502010817.72</v>
      </c>
      <c r="D1887" s="5">
        <v>0</v>
      </c>
      <c r="E1887" s="5">
        <v>0</v>
      </c>
      <c r="F1887" s="5">
        <v>0</v>
      </c>
      <c r="G1887" s="5">
        <v>1030127923.14</v>
      </c>
      <c r="H1887" s="5">
        <v>252734433.36</v>
      </c>
      <c r="I1887" s="5">
        <v>0</v>
      </c>
      <c r="J1887" s="5">
        <v>0</v>
      </c>
      <c r="K1887" s="5">
        <v>0</v>
      </c>
      <c r="L1887" s="5">
        <v>0</v>
      </c>
      <c r="M1887" s="5">
        <v>0</v>
      </c>
      <c r="N1887" s="5">
        <v>0</v>
      </c>
      <c r="O1887" s="5">
        <v>11136617.07</v>
      </c>
      <c r="P1887" s="5">
        <v>26774.53</v>
      </c>
      <c r="Q1887" s="5">
        <v>45132929.99</v>
      </c>
      <c r="R1887" s="5">
        <v>3132974.95</v>
      </c>
      <c r="S1887" s="5">
        <v>244252367.18</v>
      </c>
      <c r="T1887" s="5">
        <v>11110164.51</v>
      </c>
      <c r="U1887" s="5">
        <v>6228347.84</v>
      </c>
      <c r="V1887" s="5">
        <v>0</v>
      </c>
      <c r="W1887" s="5">
        <v>1484882.44</v>
      </c>
      <c r="X1887" s="5">
        <v>61299335.12</v>
      </c>
      <c r="Y1887" s="5">
        <v>31331.53</v>
      </c>
      <c r="Z1887" s="5">
        <v>0</v>
      </c>
      <c r="AA1887" s="5"/>
      <c r="AB1887" s="5">
        <v>21745944.18</v>
      </c>
      <c r="AC1887" s="5">
        <v>436119.03</v>
      </c>
      <c r="AD1887" s="5">
        <v>20254310.87</v>
      </c>
      <c r="AE1887" s="8">
        <f t="shared" si="510"/>
        <v>1502010817.72</v>
      </c>
      <c r="AF1887" s="8">
        <f t="shared" si="511"/>
        <v>1333809586.86</v>
      </c>
      <c r="AG1887" s="8">
        <f t="shared" si="512"/>
        <v>119465611.16</v>
      </c>
      <c r="AH1887" s="8">
        <f t="shared" si="513"/>
        <v>140775436.31</v>
      </c>
      <c r="AI1887" s="8">
        <f t="shared" si="514"/>
        <v>120521125.44</v>
      </c>
      <c r="AJ1887" s="8">
        <f t="shared" si="498"/>
        <v>35017827.97</v>
      </c>
      <c r="AK1887" s="13">
        <f t="shared" si="499"/>
        <v>168232562.39</v>
      </c>
      <c r="AL1887" s="13">
        <f t="shared" si="500"/>
        <v>6228347.84</v>
      </c>
      <c r="AM1887" s="13">
        <f t="shared" si="501"/>
        <v>-33622810.86</v>
      </c>
      <c r="AN1887" s="13">
        <f t="shared" si="502"/>
        <v>140838099.37</v>
      </c>
      <c r="AO1887" s="13">
        <f t="shared" si="503"/>
        <v>471882894.58</v>
      </c>
      <c r="AP1887" s="13">
        <f t="shared" si="504"/>
        <v>665219362.93</v>
      </c>
      <c r="AQ1887" s="13">
        <f t="shared" si="505"/>
        <v>644965052.06</v>
      </c>
      <c r="AR1887" s="13">
        <f t="shared" si="506"/>
        <v>412484929.57</v>
      </c>
      <c r="AS1887" s="13">
        <f t="shared" si="507"/>
        <v>392230618.7</v>
      </c>
      <c r="AT1887" s="13">
        <f t="shared" si="508"/>
        <v>120583788.5</v>
      </c>
      <c r="AU1887" s="13">
        <f>AT1887-VLOOKUP(A1887,[1]选股结果!$A$2:$BJ$3005,48,FALSE)*0.08</f>
        <v>-321094094.8168</v>
      </c>
      <c r="AV1887" s="13">
        <f t="shared" si="509"/>
        <v>20254310.87</v>
      </c>
    </row>
    <row r="1888" spans="1:48">
      <c r="A1888" s="4" t="s">
        <v>3820</v>
      </c>
      <c r="B1888" s="4" t="s">
        <v>3821</v>
      </c>
      <c r="C1888" s="5">
        <v>1501683316.01</v>
      </c>
      <c r="D1888" s="5">
        <v>0</v>
      </c>
      <c r="E1888" s="5">
        <v>0</v>
      </c>
      <c r="F1888" s="5">
        <v>0</v>
      </c>
      <c r="G1888" s="5">
        <v>973034930.36</v>
      </c>
      <c r="H1888" s="5">
        <v>0</v>
      </c>
      <c r="I1888" s="5">
        <v>0</v>
      </c>
      <c r="J1888" s="5">
        <v>0</v>
      </c>
      <c r="K1888" s="5">
        <v>0</v>
      </c>
      <c r="L1888" s="5">
        <v>0</v>
      </c>
      <c r="M1888" s="5">
        <v>0</v>
      </c>
      <c r="N1888" s="5">
        <v>0</v>
      </c>
      <c r="O1888" s="5">
        <v>23884845.54</v>
      </c>
      <c r="P1888" s="5">
        <v>1884035.9</v>
      </c>
      <c r="Q1888" s="5">
        <v>121317187.87</v>
      </c>
      <c r="R1888" s="5">
        <v>22051244.16</v>
      </c>
      <c r="S1888" s="5">
        <v>-17153818.91</v>
      </c>
      <c r="T1888" s="5">
        <v>98767418.06</v>
      </c>
      <c r="U1888" s="5">
        <v>98767418.06</v>
      </c>
      <c r="V1888" s="5">
        <v>0</v>
      </c>
      <c r="W1888" s="5">
        <v>0</v>
      </c>
      <c r="X1888" s="5">
        <v>-4466082.55</v>
      </c>
      <c r="Y1888" s="5">
        <v>0</v>
      </c>
      <c r="Z1888" s="5">
        <v>0</v>
      </c>
      <c r="AA1888" s="5"/>
      <c r="AB1888" s="5">
        <v>1734782.42</v>
      </c>
      <c r="AC1888" s="5">
        <v>40000</v>
      </c>
      <c r="AD1888" s="5">
        <v>97300100.39</v>
      </c>
      <c r="AE1888" s="8">
        <f t="shared" si="510"/>
        <v>1501683316.01</v>
      </c>
      <c r="AF1888" s="8">
        <f t="shared" si="511"/>
        <v>1125018424.92</v>
      </c>
      <c r="AG1888" s="8">
        <f t="shared" si="512"/>
        <v>479898391.7</v>
      </c>
      <c r="AH1888" s="8">
        <f t="shared" si="513"/>
        <v>481593174.12</v>
      </c>
      <c r="AI1888" s="8">
        <f t="shared" si="514"/>
        <v>384293073.73</v>
      </c>
      <c r="AJ1888" s="8">
        <f t="shared" si="498"/>
        <v>145391286.89</v>
      </c>
      <c r="AK1888" s="13">
        <f t="shared" si="499"/>
        <v>376664891.09</v>
      </c>
      <c r="AL1888" s="13">
        <f t="shared" si="500"/>
        <v>98767418.06</v>
      </c>
      <c r="AM1888" s="13">
        <f t="shared" si="501"/>
        <v>6160864.97</v>
      </c>
      <c r="AN1888" s="13">
        <f t="shared" si="502"/>
        <v>481593174.12</v>
      </c>
      <c r="AO1888" s="13">
        <f t="shared" si="503"/>
        <v>528648385.65</v>
      </c>
      <c r="AP1888" s="13">
        <f t="shared" si="504"/>
        <v>359511072.18</v>
      </c>
      <c r="AQ1888" s="13">
        <f t="shared" si="505"/>
        <v>262210971.79</v>
      </c>
      <c r="AR1888" s="13">
        <f t="shared" si="506"/>
        <v>359511072.18</v>
      </c>
      <c r="AS1888" s="13">
        <f t="shared" si="507"/>
        <v>262210971.79</v>
      </c>
      <c r="AT1888" s="13">
        <f t="shared" si="508"/>
        <v>384293073.73</v>
      </c>
      <c r="AU1888" s="13">
        <f>AT1888-VLOOKUP(A1888,[1]选股结果!$A$2:$BJ$3005,48,FALSE)*0.08</f>
        <v>134573267.982</v>
      </c>
      <c r="AV1888" s="13">
        <f t="shared" si="509"/>
        <v>97300100.39</v>
      </c>
    </row>
    <row r="1889" spans="1:48">
      <c r="A1889" s="4" t="s">
        <v>3822</v>
      </c>
      <c r="B1889" s="4" t="s">
        <v>3823</v>
      </c>
      <c r="C1889" s="5">
        <v>1500838258.59</v>
      </c>
      <c r="D1889" s="5">
        <v>0</v>
      </c>
      <c r="E1889" s="5">
        <v>0</v>
      </c>
      <c r="F1889" s="5">
        <v>0</v>
      </c>
      <c r="G1889" s="5">
        <v>1222613902.63</v>
      </c>
      <c r="H1889" s="5">
        <v>18327602.27</v>
      </c>
      <c r="I1889" s="5">
        <v>0</v>
      </c>
      <c r="J1889" s="5">
        <v>0</v>
      </c>
      <c r="K1889" s="5">
        <v>0</v>
      </c>
      <c r="L1889" s="5">
        <v>0</v>
      </c>
      <c r="M1889" s="5">
        <v>0</v>
      </c>
      <c r="N1889" s="5">
        <v>0</v>
      </c>
      <c r="O1889" s="5">
        <v>1138900.78</v>
      </c>
      <c r="P1889" s="5">
        <v>184833332.49</v>
      </c>
      <c r="Q1889" s="5">
        <v>227835886.24</v>
      </c>
      <c r="R1889" s="5">
        <v>41690390.23</v>
      </c>
      <c r="S1889" s="5">
        <v>25468375.76</v>
      </c>
      <c r="T1889" s="5">
        <v>-935304.33</v>
      </c>
      <c r="U1889" s="5">
        <v>-1017888.15</v>
      </c>
      <c r="V1889" s="5">
        <v>0</v>
      </c>
      <c r="W1889" s="5">
        <v>-3850837.73</v>
      </c>
      <c r="X1889" s="5">
        <v>12631992.64</v>
      </c>
      <c r="Y1889" s="5">
        <v>0</v>
      </c>
      <c r="Z1889" s="5">
        <v>14736576.48</v>
      </c>
      <c r="AA1889" s="5"/>
      <c r="AB1889" s="5">
        <v>13749689.71</v>
      </c>
      <c r="AC1889" s="5">
        <v>5579020.11</v>
      </c>
      <c r="AD1889" s="5">
        <v>191507.18</v>
      </c>
      <c r="AE1889" s="8">
        <f t="shared" si="510"/>
        <v>1500838258.59</v>
      </c>
      <c r="AF1889" s="8">
        <f t="shared" si="511"/>
        <v>1703580788.13</v>
      </c>
      <c r="AG1889" s="8">
        <f t="shared" si="512"/>
        <v>-205424087.76</v>
      </c>
      <c r="AH1889" s="8">
        <f t="shared" si="513"/>
        <v>-197253418.16</v>
      </c>
      <c r="AI1889" s="8">
        <f t="shared" si="514"/>
        <v>-197444925.34</v>
      </c>
      <c r="AJ1889" s="8">
        <f t="shared" si="498"/>
        <v>405637449.91</v>
      </c>
      <c r="AK1889" s="13">
        <f t="shared" si="499"/>
        <v>-202742529.54</v>
      </c>
      <c r="AL1889" s="13">
        <f t="shared" si="500"/>
        <v>-1017888.15</v>
      </c>
      <c r="AM1889" s="13">
        <f t="shared" si="501"/>
        <v>6506999.53</v>
      </c>
      <c r="AN1889" s="13">
        <f t="shared" si="502"/>
        <v>-197253418.16</v>
      </c>
      <c r="AO1889" s="13">
        <f t="shared" si="503"/>
        <v>278224355.96</v>
      </c>
      <c r="AP1889" s="13">
        <f t="shared" si="504"/>
        <v>-158946551.51</v>
      </c>
      <c r="AQ1889" s="13">
        <f t="shared" si="505"/>
        <v>-159138058.69</v>
      </c>
      <c r="AR1889" s="13">
        <f t="shared" si="506"/>
        <v>-177274153.78</v>
      </c>
      <c r="AS1889" s="13">
        <f t="shared" si="507"/>
        <v>-177465660.96</v>
      </c>
      <c r="AT1889" s="13">
        <f t="shared" si="508"/>
        <v>-197444925.34</v>
      </c>
      <c r="AU1889" s="13">
        <f>AT1889-VLOOKUP(A1889,[1]选股结果!$A$2:$BJ$3005,48,FALSE)*0.08</f>
        <v>-673666271.5552</v>
      </c>
      <c r="AV1889" s="13">
        <f t="shared" si="509"/>
        <v>191507.180000007</v>
      </c>
    </row>
    <row r="1890" spans="1:48">
      <c r="A1890" s="4" t="s">
        <v>3824</v>
      </c>
      <c r="B1890" s="4" t="s">
        <v>3825</v>
      </c>
      <c r="C1890" s="5">
        <v>1500168683.93</v>
      </c>
      <c r="D1890" s="5">
        <v>0</v>
      </c>
      <c r="E1890" s="5">
        <v>0</v>
      </c>
      <c r="F1890" s="5">
        <v>0</v>
      </c>
      <c r="G1890" s="5">
        <v>419876549.89</v>
      </c>
      <c r="H1890" s="5">
        <v>0</v>
      </c>
      <c r="I1890" s="5">
        <v>0</v>
      </c>
      <c r="J1890" s="5">
        <v>0</v>
      </c>
      <c r="K1890" s="5">
        <v>0</v>
      </c>
      <c r="L1890" s="5">
        <v>0</v>
      </c>
      <c r="M1890" s="5">
        <v>0</v>
      </c>
      <c r="N1890" s="5">
        <v>0</v>
      </c>
      <c r="O1890" s="5">
        <v>127285776.02</v>
      </c>
      <c r="P1890" s="5">
        <v>98276552.24</v>
      </c>
      <c r="Q1890" s="5">
        <v>95122913.83</v>
      </c>
      <c r="R1890" s="5">
        <v>0</v>
      </c>
      <c r="S1890" s="5">
        <v>16178483.07</v>
      </c>
      <c r="T1890" s="5">
        <v>-4169241.35</v>
      </c>
      <c r="U1890" s="5">
        <v>0</v>
      </c>
      <c r="V1890" s="5">
        <v>0</v>
      </c>
      <c r="W1890" s="5">
        <v>-2459721.4</v>
      </c>
      <c r="X1890" s="5">
        <v>-670052.43</v>
      </c>
      <c r="Y1890" s="5">
        <v>0</v>
      </c>
      <c r="Z1890" s="5">
        <v>0</v>
      </c>
      <c r="AA1890" s="5"/>
      <c r="AB1890" s="5">
        <v>310490.7</v>
      </c>
      <c r="AC1890" s="5">
        <v>17632278.34</v>
      </c>
      <c r="AD1890" s="5">
        <v>102753075.17</v>
      </c>
      <c r="AE1890" s="8">
        <f t="shared" si="510"/>
        <v>1500168683.93</v>
      </c>
      <c r="AF1890" s="8">
        <f t="shared" si="511"/>
        <v>756740275.05</v>
      </c>
      <c r="AG1890" s="8">
        <f t="shared" si="512"/>
        <v>737469498.56</v>
      </c>
      <c r="AH1890" s="8">
        <f t="shared" si="513"/>
        <v>720147710.92</v>
      </c>
      <c r="AI1890" s="8">
        <f t="shared" si="514"/>
        <v>617394635.75</v>
      </c>
      <c r="AJ1890" s="8">
        <f t="shared" si="498"/>
        <v>338007029.73</v>
      </c>
      <c r="AK1890" s="13">
        <f t="shared" si="499"/>
        <v>743428408.88</v>
      </c>
      <c r="AL1890" s="13">
        <f t="shared" si="500"/>
        <v>0</v>
      </c>
      <c r="AM1890" s="13">
        <f t="shared" si="501"/>
        <v>-23280697.96</v>
      </c>
      <c r="AN1890" s="13">
        <f t="shared" si="502"/>
        <v>720147710.92</v>
      </c>
      <c r="AO1890" s="13">
        <f t="shared" si="503"/>
        <v>1080292134.04</v>
      </c>
      <c r="AP1890" s="13">
        <f t="shared" si="504"/>
        <v>759606891.95</v>
      </c>
      <c r="AQ1890" s="13">
        <f t="shared" si="505"/>
        <v>656853816.78</v>
      </c>
      <c r="AR1890" s="13">
        <f t="shared" si="506"/>
        <v>759606891.95</v>
      </c>
      <c r="AS1890" s="13">
        <f t="shared" si="507"/>
        <v>656853816.78</v>
      </c>
      <c r="AT1890" s="13">
        <f t="shared" si="508"/>
        <v>617394635.75</v>
      </c>
      <c r="AU1890" s="13">
        <f>AT1890-VLOOKUP(A1890,[1]选股结果!$A$2:$BJ$3005,48,FALSE)*0.08</f>
        <v>401717916.6892</v>
      </c>
      <c r="AV1890" s="13">
        <f t="shared" si="509"/>
        <v>102753075.17</v>
      </c>
    </row>
    <row r="1891" spans="1:48">
      <c r="A1891" s="4" t="s">
        <v>3826</v>
      </c>
      <c r="B1891" s="4" t="s">
        <v>3827</v>
      </c>
      <c r="C1891" s="5">
        <v>1499550598.88</v>
      </c>
      <c r="D1891" s="5">
        <v>0</v>
      </c>
      <c r="E1891" s="5">
        <v>0</v>
      </c>
      <c r="F1891" s="5">
        <v>0</v>
      </c>
      <c r="G1891" s="5">
        <v>893058366.67</v>
      </c>
      <c r="H1891" s="5">
        <v>176968344.82</v>
      </c>
      <c r="I1891" s="5">
        <v>0</v>
      </c>
      <c r="J1891" s="5">
        <v>0</v>
      </c>
      <c r="K1891" s="5">
        <v>0</v>
      </c>
      <c r="L1891" s="5">
        <v>0</v>
      </c>
      <c r="M1891" s="5">
        <v>0</v>
      </c>
      <c r="N1891" s="5">
        <v>0</v>
      </c>
      <c r="O1891" s="5">
        <v>14806062.59</v>
      </c>
      <c r="P1891" s="5">
        <v>459205276.88</v>
      </c>
      <c r="Q1891" s="5">
        <v>209891052.61</v>
      </c>
      <c r="R1891" s="5">
        <v>51035419.48</v>
      </c>
      <c r="S1891" s="5">
        <v>141245324.76</v>
      </c>
      <c r="T1891" s="5">
        <v>-401628.82</v>
      </c>
      <c r="U1891" s="5">
        <v>-21511317.06</v>
      </c>
      <c r="V1891" s="5">
        <v>0</v>
      </c>
      <c r="W1891" s="5">
        <v>-260349554.11</v>
      </c>
      <c r="X1891" s="5">
        <v>17011003.73</v>
      </c>
      <c r="Y1891" s="5">
        <v>-83240.06</v>
      </c>
      <c r="Z1891" s="5">
        <v>7402593.7</v>
      </c>
      <c r="AA1891" s="5"/>
      <c r="AB1891" s="5">
        <v>1009035.32</v>
      </c>
      <c r="AC1891" s="5">
        <v>1636566.57</v>
      </c>
      <c r="AD1891" s="5">
        <v>17421851.62</v>
      </c>
      <c r="AE1891" s="8">
        <f t="shared" si="510"/>
        <v>1499550598.88</v>
      </c>
      <c r="AF1891" s="8">
        <f t="shared" si="511"/>
        <v>1769241502.99</v>
      </c>
      <c r="AG1891" s="8">
        <f t="shared" si="512"/>
        <v>-539967257.01</v>
      </c>
      <c r="AH1891" s="8">
        <f t="shared" si="513"/>
        <v>-540594788.26</v>
      </c>
      <c r="AI1891" s="8">
        <f t="shared" si="514"/>
        <v>-558016639.88</v>
      </c>
      <c r="AJ1891" s="8">
        <f t="shared" si="498"/>
        <v>684446683.27</v>
      </c>
      <c r="AK1891" s="13">
        <f t="shared" si="499"/>
        <v>-269774144.17</v>
      </c>
      <c r="AL1891" s="13">
        <f t="shared" si="500"/>
        <v>-21511317.06</v>
      </c>
      <c r="AM1891" s="13">
        <f t="shared" si="501"/>
        <v>-249475807.15</v>
      </c>
      <c r="AN1891" s="13">
        <f t="shared" si="502"/>
        <v>-540761268.38</v>
      </c>
      <c r="AO1891" s="13">
        <f t="shared" si="503"/>
        <v>606492232.21</v>
      </c>
      <c r="AP1891" s="13">
        <f t="shared" si="504"/>
        <v>48439525.41</v>
      </c>
      <c r="AQ1891" s="13">
        <f t="shared" si="505"/>
        <v>31017673.79</v>
      </c>
      <c r="AR1891" s="13">
        <f t="shared" si="506"/>
        <v>-128528819.41</v>
      </c>
      <c r="AS1891" s="13">
        <f t="shared" si="507"/>
        <v>-145950671.03</v>
      </c>
      <c r="AT1891" s="13">
        <f t="shared" si="508"/>
        <v>-558183120</v>
      </c>
      <c r="AU1891" s="13">
        <f>AT1891-VLOOKUP(A1891,[1]选股结果!$A$2:$BJ$3005,48,FALSE)*0.08</f>
        <v>-820390845.6992</v>
      </c>
      <c r="AV1891" s="13">
        <f t="shared" si="509"/>
        <v>17421851.62</v>
      </c>
    </row>
    <row r="1892" spans="1:48">
      <c r="A1892" s="4" t="s">
        <v>3828</v>
      </c>
      <c r="B1892" s="4" t="s">
        <v>3829</v>
      </c>
      <c r="C1892" s="5">
        <v>1499257514.55</v>
      </c>
      <c r="D1892" s="5">
        <v>0</v>
      </c>
      <c r="E1892" s="5">
        <v>0</v>
      </c>
      <c r="F1892" s="5">
        <v>0</v>
      </c>
      <c r="G1892" s="5">
        <v>1299341518.5</v>
      </c>
      <c r="H1892" s="5">
        <v>19399503.88</v>
      </c>
      <c r="I1892" s="5">
        <v>0</v>
      </c>
      <c r="J1892" s="5">
        <v>0</v>
      </c>
      <c r="K1892" s="5">
        <v>0</v>
      </c>
      <c r="L1892" s="5">
        <v>0</v>
      </c>
      <c r="M1892" s="5">
        <v>0</v>
      </c>
      <c r="N1892" s="5">
        <v>0</v>
      </c>
      <c r="O1892" s="5">
        <v>5296720.71</v>
      </c>
      <c r="P1892" s="5">
        <v>6123393.32</v>
      </c>
      <c r="Q1892" s="5">
        <v>60249447.49</v>
      </c>
      <c r="R1892" s="5">
        <v>6524235.24</v>
      </c>
      <c r="S1892" s="5">
        <v>11012938.15</v>
      </c>
      <c r="T1892" s="5">
        <v>-28286928.34</v>
      </c>
      <c r="U1892" s="5">
        <v>0</v>
      </c>
      <c r="V1892" s="5">
        <v>0</v>
      </c>
      <c r="W1892" s="5">
        <v>58103145.23</v>
      </c>
      <c r="X1892" s="5">
        <v>-5895977.96</v>
      </c>
      <c r="Y1892" s="5">
        <v>5309.73</v>
      </c>
      <c r="Z1892" s="5">
        <v>-73750.79</v>
      </c>
      <c r="AA1892" s="5"/>
      <c r="AB1892" s="5">
        <v>297529.62</v>
      </c>
      <c r="AC1892" s="5">
        <v>1110346.96</v>
      </c>
      <c r="AD1892" s="5">
        <v>37848763.65</v>
      </c>
      <c r="AE1892" s="8">
        <f t="shared" si="510"/>
        <v>1499257514.55</v>
      </c>
      <c r="AF1892" s="8">
        <f t="shared" si="511"/>
        <v>1388548253.41</v>
      </c>
      <c r="AG1892" s="8">
        <f t="shared" si="512"/>
        <v>146342395.47</v>
      </c>
      <c r="AH1892" s="8">
        <f t="shared" si="513"/>
        <v>145529578.13</v>
      </c>
      <c r="AI1892" s="8">
        <f t="shared" si="514"/>
        <v>107680814.48</v>
      </c>
      <c r="AJ1892" s="8">
        <f t="shared" si="498"/>
        <v>72487688.59</v>
      </c>
      <c r="AK1892" s="13">
        <f t="shared" si="499"/>
        <v>110714570.87</v>
      </c>
      <c r="AL1892" s="13">
        <f t="shared" si="500"/>
        <v>0</v>
      </c>
      <c r="AM1892" s="13">
        <f t="shared" si="501"/>
        <v>34825626.72</v>
      </c>
      <c r="AN1892" s="13">
        <f t="shared" si="502"/>
        <v>145540197.59</v>
      </c>
      <c r="AO1892" s="13">
        <f t="shared" si="503"/>
        <v>199915996.05</v>
      </c>
      <c r="AP1892" s="13">
        <f t="shared" si="504"/>
        <v>141127012.9</v>
      </c>
      <c r="AQ1892" s="13">
        <f t="shared" si="505"/>
        <v>103278249.25</v>
      </c>
      <c r="AR1892" s="13">
        <f t="shared" si="506"/>
        <v>121727509.02</v>
      </c>
      <c r="AS1892" s="13">
        <f t="shared" si="507"/>
        <v>83878745.37</v>
      </c>
      <c r="AT1892" s="13">
        <f t="shared" si="508"/>
        <v>107691433.94</v>
      </c>
      <c r="AU1892" s="13">
        <f>AT1892-VLOOKUP(A1892,[1]选股结果!$A$2:$BJ$3005,48,FALSE)*0.08</f>
        <v>-71802740.4648</v>
      </c>
      <c r="AV1892" s="13">
        <f t="shared" si="509"/>
        <v>37848763.65</v>
      </c>
    </row>
    <row r="1893" spans="1:48">
      <c r="A1893" s="4" t="s">
        <v>3830</v>
      </c>
      <c r="B1893" s="4" t="s">
        <v>3831</v>
      </c>
      <c r="C1893" s="5">
        <v>1497916499.92</v>
      </c>
      <c r="D1893" s="5">
        <v>0</v>
      </c>
      <c r="E1893" s="5">
        <v>0</v>
      </c>
      <c r="F1893" s="5">
        <v>0</v>
      </c>
      <c r="G1893" s="5">
        <v>1050998625.97</v>
      </c>
      <c r="H1893" s="5">
        <v>3100808.48</v>
      </c>
      <c r="I1893" s="5">
        <v>0</v>
      </c>
      <c r="J1893" s="5">
        <v>0</v>
      </c>
      <c r="K1893" s="5">
        <v>0</v>
      </c>
      <c r="L1893" s="5">
        <v>0</v>
      </c>
      <c r="M1893" s="5">
        <v>0</v>
      </c>
      <c r="N1893" s="5">
        <v>0</v>
      </c>
      <c r="O1893" s="5">
        <v>10159799.42</v>
      </c>
      <c r="P1893" s="5">
        <v>174088791.57</v>
      </c>
      <c r="Q1893" s="5">
        <v>67227673.16</v>
      </c>
      <c r="R1893" s="5">
        <v>9040445.89</v>
      </c>
      <c r="S1893" s="5">
        <v>2361227.53</v>
      </c>
      <c r="T1893" s="5">
        <v>0</v>
      </c>
      <c r="U1893" s="5">
        <v>0</v>
      </c>
      <c r="V1893" s="5">
        <v>0</v>
      </c>
      <c r="W1893" s="5">
        <v>0</v>
      </c>
      <c r="X1893" s="5">
        <v>5245265.56</v>
      </c>
      <c r="Y1893" s="5">
        <v>1854893.96</v>
      </c>
      <c r="Z1893" s="5">
        <v>179335.53</v>
      </c>
      <c r="AA1893" s="5"/>
      <c r="AB1893" s="5">
        <v>543071.85</v>
      </c>
      <c r="AC1893" s="5">
        <v>2648785.57</v>
      </c>
      <c r="AD1893" s="5">
        <v>29462969.52</v>
      </c>
      <c r="AE1893" s="8">
        <f t="shared" si="510"/>
        <v>1497916499.92</v>
      </c>
      <c r="AF1893" s="8">
        <f t="shared" si="511"/>
        <v>1313876563.54</v>
      </c>
      <c r="AG1893" s="8">
        <f t="shared" si="512"/>
        <v>177119112.39</v>
      </c>
      <c r="AH1893" s="8">
        <f t="shared" si="513"/>
        <v>175013398.67</v>
      </c>
      <c r="AI1893" s="8">
        <f t="shared" si="514"/>
        <v>145550429.15</v>
      </c>
      <c r="AJ1893" s="8">
        <f t="shared" si="498"/>
        <v>255436871.83</v>
      </c>
      <c r="AK1893" s="13">
        <f t="shared" si="499"/>
        <v>185894830.34</v>
      </c>
      <c r="AL1893" s="13">
        <f t="shared" si="500"/>
        <v>0</v>
      </c>
      <c r="AM1893" s="13">
        <f t="shared" si="501"/>
        <v>-7171643.75</v>
      </c>
      <c r="AN1893" s="13">
        <f t="shared" si="502"/>
        <v>178723186.59</v>
      </c>
      <c r="AO1893" s="13">
        <f t="shared" si="503"/>
        <v>446917873.95</v>
      </c>
      <c r="AP1893" s="13">
        <f t="shared" si="504"/>
        <v>191356866.35</v>
      </c>
      <c r="AQ1893" s="13">
        <f t="shared" si="505"/>
        <v>161893896.83</v>
      </c>
      <c r="AR1893" s="13">
        <f t="shared" si="506"/>
        <v>188256057.87</v>
      </c>
      <c r="AS1893" s="13">
        <f t="shared" si="507"/>
        <v>158793088.35</v>
      </c>
      <c r="AT1893" s="13">
        <f t="shared" si="508"/>
        <v>149260217.07</v>
      </c>
      <c r="AU1893" s="13">
        <f>AT1893-VLOOKUP(A1893,[1]选股结果!$A$2:$BJ$3005,48,FALSE)*0.08</f>
        <v>54802870.55</v>
      </c>
      <c r="AV1893" s="13">
        <f t="shared" si="509"/>
        <v>29462969.52</v>
      </c>
    </row>
    <row r="1894" spans="1:48">
      <c r="A1894" s="4" t="s">
        <v>3832</v>
      </c>
      <c r="B1894" s="4" t="s">
        <v>3833</v>
      </c>
      <c r="C1894" s="5">
        <v>1495008237.82</v>
      </c>
      <c r="D1894" s="5">
        <v>0</v>
      </c>
      <c r="E1894" s="5">
        <v>0</v>
      </c>
      <c r="F1894" s="5">
        <v>0</v>
      </c>
      <c r="G1894" s="5">
        <v>1103567859.45</v>
      </c>
      <c r="H1894" s="5">
        <v>11408539.7</v>
      </c>
      <c r="I1894" s="5">
        <v>0</v>
      </c>
      <c r="J1894" s="5">
        <v>0</v>
      </c>
      <c r="K1894" s="5">
        <v>0</v>
      </c>
      <c r="L1894" s="5">
        <v>0</v>
      </c>
      <c r="M1894" s="5">
        <v>0</v>
      </c>
      <c r="N1894" s="5">
        <v>0</v>
      </c>
      <c r="O1894" s="5">
        <v>17067511.63</v>
      </c>
      <c r="P1894" s="5">
        <v>104178617.06</v>
      </c>
      <c r="Q1894" s="5">
        <v>76971524.8</v>
      </c>
      <c r="R1894" s="5">
        <v>54306614.61</v>
      </c>
      <c r="S1894" s="5">
        <v>12543606.14</v>
      </c>
      <c r="T1894" s="5">
        <v>0</v>
      </c>
      <c r="U1894" s="5">
        <v>0</v>
      </c>
      <c r="V1894" s="5">
        <v>0</v>
      </c>
      <c r="W1894" s="5">
        <v>0</v>
      </c>
      <c r="X1894" s="5">
        <v>0</v>
      </c>
      <c r="Y1894" s="5">
        <v>1747112.93</v>
      </c>
      <c r="Z1894" s="5">
        <v>17228.06</v>
      </c>
      <c r="AA1894" s="5"/>
      <c r="AB1894" s="5">
        <v>110204.01</v>
      </c>
      <c r="AC1894" s="5">
        <v>50697.1</v>
      </c>
      <c r="AD1894" s="5">
        <v>24635376.3</v>
      </c>
      <c r="AE1894" s="8">
        <f t="shared" si="510"/>
        <v>1495008237.82</v>
      </c>
      <c r="AF1894" s="8">
        <f t="shared" si="511"/>
        <v>1368635733.69</v>
      </c>
      <c r="AG1894" s="8">
        <f t="shared" si="512"/>
        <v>124642619.26</v>
      </c>
      <c r="AH1894" s="8">
        <f t="shared" si="513"/>
        <v>124702126.17</v>
      </c>
      <c r="AI1894" s="8">
        <f t="shared" si="514"/>
        <v>100066749.87</v>
      </c>
      <c r="AJ1894" s="8">
        <f t="shared" si="498"/>
        <v>199905259.51</v>
      </c>
      <c r="AK1894" s="13">
        <f t="shared" si="499"/>
        <v>128119617.06</v>
      </c>
      <c r="AL1894" s="13">
        <f t="shared" si="500"/>
        <v>0</v>
      </c>
      <c r="AM1894" s="13">
        <f t="shared" si="501"/>
        <v>76734.97</v>
      </c>
      <c r="AN1894" s="13">
        <f t="shared" si="502"/>
        <v>128196352.03</v>
      </c>
      <c r="AO1894" s="13">
        <f t="shared" si="503"/>
        <v>391440378.37</v>
      </c>
      <c r="AP1894" s="13">
        <f t="shared" si="504"/>
        <v>152071762.9</v>
      </c>
      <c r="AQ1894" s="13">
        <f t="shared" si="505"/>
        <v>127436386.6</v>
      </c>
      <c r="AR1894" s="13">
        <f t="shared" si="506"/>
        <v>140663223.2</v>
      </c>
      <c r="AS1894" s="13">
        <f t="shared" si="507"/>
        <v>116027846.9</v>
      </c>
      <c r="AT1894" s="13">
        <f t="shared" si="508"/>
        <v>103560975.73</v>
      </c>
      <c r="AU1894" s="13">
        <f>AT1894-VLOOKUP(A1894,[1]选股结果!$A$2:$BJ$3005,48,FALSE)*0.08</f>
        <v>-81076858.234</v>
      </c>
      <c r="AV1894" s="13">
        <f t="shared" si="509"/>
        <v>24635376.3</v>
      </c>
    </row>
    <row r="1895" spans="1:48">
      <c r="A1895" s="4" t="s">
        <v>3834</v>
      </c>
      <c r="B1895" s="4" t="s">
        <v>3835</v>
      </c>
      <c r="C1895" s="5">
        <v>1490503222.05</v>
      </c>
      <c r="D1895" s="5">
        <v>0</v>
      </c>
      <c r="E1895" s="5">
        <v>0</v>
      </c>
      <c r="F1895" s="5">
        <v>0</v>
      </c>
      <c r="G1895" s="5">
        <v>1162434475.58</v>
      </c>
      <c r="H1895" s="5">
        <v>5872103.74</v>
      </c>
      <c r="I1895" s="5">
        <v>0</v>
      </c>
      <c r="J1895" s="5">
        <v>0</v>
      </c>
      <c r="K1895" s="5">
        <v>0</v>
      </c>
      <c r="L1895" s="5">
        <v>0</v>
      </c>
      <c r="M1895" s="5">
        <v>0</v>
      </c>
      <c r="N1895" s="5">
        <v>0</v>
      </c>
      <c r="O1895" s="5">
        <v>4784711.46</v>
      </c>
      <c r="P1895" s="5">
        <v>115299568.36</v>
      </c>
      <c r="Q1895" s="5">
        <v>41063517.44</v>
      </c>
      <c r="R1895" s="5">
        <v>61521981.15</v>
      </c>
      <c r="S1895" s="5">
        <v>6597061.61</v>
      </c>
      <c r="T1895" s="5">
        <v>773786.72</v>
      </c>
      <c r="U1895" s="5">
        <v>9652.01</v>
      </c>
      <c r="V1895" s="5">
        <v>0</v>
      </c>
      <c r="W1895" s="5">
        <v>0</v>
      </c>
      <c r="X1895" s="5">
        <v>606079.4</v>
      </c>
      <c r="Y1895" s="5">
        <v>580153.81</v>
      </c>
      <c r="Z1895" s="5">
        <v>109489.56</v>
      </c>
      <c r="AA1895" s="5"/>
      <c r="AB1895" s="5">
        <v>8.86</v>
      </c>
      <c r="AC1895" s="5">
        <v>357266.55</v>
      </c>
      <c r="AD1895" s="5">
        <v>12904849.87</v>
      </c>
      <c r="AE1895" s="8">
        <f t="shared" si="510"/>
        <v>1490503222.05</v>
      </c>
      <c r="AF1895" s="8">
        <f t="shared" si="511"/>
        <v>1391701315.6</v>
      </c>
      <c r="AG1895" s="8">
        <f t="shared" si="512"/>
        <v>98498949.52</v>
      </c>
      <c r="AH1895" s="8">
        <f t="shared" si="513"/>
        <v>98141691.83</v>
      </c>
      <c r="AI1895" s="8">
        <f t="shared" si="514"/>
        <v>85236841.96</v>
      </c>
      <c r="AJ1895" s="8">
        <f t="shared" si="498"/>
        <v>162085208.76</v>
      </c>
      <c r="AK1895" s="13">
        <f t="shared" si="499"/>
        <v>99382060.26</v>
      </c>
      <c r="AL1895" s="13">
        <f t="shared" si="500"/>
        <v>9652.01</v>
      </c>
      <c r="AM1895" s="13">
        <f t="shared" si="501"/>
        <v>-89712.8200000001</v>
      </c>
      <c r="AN1895" s="13">
        <f t="shared" si="502"/>
        <v>99301999.45</v>
      </c>
      <c r="AO1895" s="13">
        <f t="shared" si="503"/>
        <v>328068746.47</v>
      </c>
      <c r="AP1895" s="13">
        <f t="shared" si="504"/>
        <v>111851225.61</v>
      </c>
      <c r="AQ1895" s="13">
        <f t="shared" si="505"/>
        <v>98946375.74</v>
      </c>
      <c r="AR1895" s="13">
        <f t="shared" si="506"/>
        <v>105979121.87</v>
      </c>
      <c r="AS1895" s="13">
        <f t="shared" si="507"/>
        <v>93074272</v>
      </c>
      <c r="AT1895" s="13">
        <f t="shared" si="508"/>
        <v>86397149.58</v>
      </c>
      <c r="AU1895" s="13">
        <f>AT1895-VLOOKUP(A1895,[1]选股结果!$A$2:$BJ$3005,48,FALSE)*0.08</f>
        <v>18883859.8712</v>
      </c>
      <c r="AV1895" s="13">
        <f t="shared" si="509"/>
        <v>12904849.87</v>
      </c>
    </row>
    <row r="1896" spans="1:48">
      <c r="A1896" s="4" t="s">
        <v>3836</v>
      </c>
      <c r="B1896" s="4" t="s">
        <v>3837</v>
      </c>
      <c r="C1896" s="5">
        <v>1490145246.04</v>
      </c>
      <c r="D1896" s="5">
        <v>0</v>
      </c>
      <c r="E1896" s="5">
        <v>0</v>
      </c>
      <c r="F1896" s="5">
        <v>0</v>
      </c>
      <c r="G1896" s="5">
        <v>1292551442.71</v>
      </c>
      <c r="H1896" s="5">
        <v>5436520.86</v>
      </c>
      <c r="I1896" s="5">
        <v>0</v>
      </c>
      <c r="J1896" s="5">
        <v>0</v>
      </c>
      <c r="K1896" s="5">
        <v>0</v>
      </c>
      <c r="L1896" s="5">
        <v>0</v>
      </c>
      <c r="M1896" s="5">
        <v>0</v>
      </c>
      <c r="N1896" s="5">
        <v>0</v>
      </c>
      <c r="O1896" s="5">
        <v>56464008.43</v>
      </c>
      <c r="P1896" s="5">
        <v>36093741.31</v>
      </c>
      <c r="Q1896" s="5">
        <v>50856497.6</v>
      </c>
      <c r="R1896" s="5">
        <v>45599016.25</v>
      </c>
      <c r="S1896" s="5">
        <v>5357182.86</v>
      </c>
      <c r="T1896" s="5">
        <v>10518233.66</v>
      </c>
      <c r="U1896" s="5">
        <v>0</v>
      </c>
      <c r="V1896" s="5">
        <v>0</v>
      </c>
      <c r="W1896" s="5">
        <v>15000</v>
      </c>
      <c r="X1896" s="5">
        <v>5589492.34</v>
      </c>
      <c r="Y1896" s="5">
        <v>0</v>
      </c>
      <c r="Z1896" s="5">
        <v>0</v>
      </c>
      <c r="AA1896" s="5"/>
      <c r="AB1896" s="5">
        <v>3621715.18</v>
      </c>
      <c r="AC1896" s="5">
        <v>3283355.88</v>
      </c>
      <c r="AD1896" s="5">
        <v>-3573516.29</v>
      </c>
      <c r="AE1896" s="8">
        <f t="shared" si="510"/>
        <v>1490145246.04</v>
      </c>
      <c r="AF1896" s="8">
        <f t="shared" si="511"/>
        <v>1486921889.16</v>
      </c>
      <c r="AG1896" s="8">
        <f t="shared" si="512"/>
        <v>8167098.20000011</v>
      </c>
      <c r="AH1896" s="8">
        <f t="shared" si="513"/>
        <v>8505457.50000011</v>
      </c>
      <c r="AI1896" s="8">
        <f t="shared" si="514"/>
        <v>12078973.7900001</v>
      </c>
      <c r="AJ1896" s="8">
        <f t="shared" si="498"/>
        <v>143075888.04</v>
      </c>
      <c r="AK1896" s="13">
        <f t="shared" si="499"/>
        <v>3223356.87999991</v>
      </c>
      <c r="AL1896" s="13">
        <f t="shared" si="500"/>
        <v>0</v>
      </c>
      <c r="AM1896" s="13">
        <f t="shared" si="501"/>
        <v>5282100.62</v>
      </c>
      <c r="AN1896" s="13">
        <f t="shared" si="502"/>
        <v>8505457.49999991</v>
      </c>
      <c r="AO1896" s="13">
        <f t="shared" si="503"/>
        <v>197593803.33</v>
      </c>
      <c r="AP1896" s="13">
        <f t="shared" si="504"/>
        <v>14017060.5999999</v>
      </c>
      <c r="AQ1896" s="13">
        <f t="shared" si="505"/>
        <v>17590576.8899999</v>
      </c>
      <c r="AR1896" s="13">
        <f t="shared" si="506"/>
        <v>8580539.73999991</v>
      </c>
      <c r="AS1896" s="13">
        <f t="shared" si="507"/>
        <v>12154056.0299999</v>
      </c>
      <c r="AT1896" s="13">
        <f t="shared" si="508"/>
        <v>12078973.7899999</v>
      </c>
      <c r="AU1896" s="13">
        <f>AT1896-VLOOKUP(A1896,[1]选股结果!$A$2:$BJ$3005,48,FALSE)*0.08</f>
        <v>-126052387.3452</v>
      </c>
      <c r="AV1896" s="13">
        <f t="shared" si="509"/>
        <v>-3573516.28999999</v>
      </c>
    </row>
    <row r="1897" spans="1:48">
      <c r="A1897" s="4" t="s">
        <v>3838</v>
      </c>
      <c r="B1897" s="4" t="s">
        <v>3839</v>
      </c>
      <c r="C1897" s="5">
        <v>1483712648.76</v>
      </c>
      <c r="D1897" s="5">
        <v>0</v>
      </c>
      <c r="E1897" s="5">
        <v>0</v>
      </c>
      <c r="F1897" s="5">
        <v>0</v>
      </c>
      <c r="G1897" s="5">
        <v>1087083236.55</v>
      </c>
      <c r="H1897" s="5">
        <v>17125905.57</v>
      </c>
      <c r="I1897" s="5">
        <v>0</v>
      </c>
      <c r="J1897" s="5">
        <v>0</v>
      </c>
      <c r="K1897" s="5">
        <v>0</v>
      </c>
      <c r="L1897" s="5">
        <v>0</v>
      </c>
      <c r="M1897" s="5">
        <v>0</v>
      </c>
      <c r="N1897" s="5">
        <v>0</v>
      </c>
      <c r="O1897" s="5">
        <v>16439018</v>
      </c>
      <c r="P1897" s="5">
        <v>54090646.49</v>
      </c>
      <c r="Q1897" s="5">
        <v>57194728.94</v>
      </c>
      <c r="R1897" s="5">
        <v>49090031.13</v>
      </c>
      <c r="S1897" s="5">
        <v>11138191.96</v>
      </c>
      <c r="T1897" s="5">
        <v>17561371.54</v>
      </c>
      <c r="U1897" s="5">
        <v>0</v>
      </c>
      <c r="V1897" s="5">
        <v>0</v>
      </c>
      <c r="W1897" s="5">
        <v>0</v>
      </c>
      <c r="X1897" s="5">
        <v>1060449.03</v>
      </c>
      <c r="Y1897" s="5">
        <v>3825788.87</v>
      </c>
      <c r="Z1897" s="5">
        <v>-595584.54</v>
      </c>
      <c r="AA1897" s="5"/>
      <c r="AB1897" s="5">
        <v>2218767.41</v>
      </c>
      <c r="AC1897" s="5">
        <v>1061375.44</v>
      </c>
      <c r="AD1897" s="5">
        <v>34047895.14</v>
      </c>
      <c r="AE1897" s="8">
        <f t="shared" si="510"/>
        <v>1483712648.76</v>
      </c>
      <c r="AF1897" s="8">
        <f t="shared" si="511"/>
        <v>1275035853.07</v>
      </c>
      <c r="AG1897" s="8">
        <f t="shared" si="512"/>
        <v>220756344.79</v>
      </c>
      <c r="AH1897" s="8">
        <f t="shared" si="513"/>
        <v>221913736.76</v>
      </c>
      <c r="AI1897" s="8">
        <f t="shared" si="514"/>
        <v>187865841.62</v>
      </c>
      <c r="AJ1897" s="8">
        <f t="shared" si="498"/>
        <v>130392790.33</v>
      </c>
      <c r="AK1897" s="13">
        <f t="shared" si="499"/>
        <v>212502584.56</v>
      </c>
      <c r="AL1897" s="13">
        <f t="shared" si="500"/>
        <v>0</v>
      </c>
      <c r="AM1897" s="13">
        <f t="shared" si="501"/>
        <v>17062729.94</v>
      </c>
      <c r="AN1897" s="13">
        <f t="shared" si="502"/>
        <v>229565314.5</v>
      </c>
      <c r="AO1897" s="13">
        <f t="shared" si="503"/>
        <v>396629412.21</v>
      </c>
      <c r="AP1897" s="13">
        <f t="shared" si="504"/>
        <v>240766682.09</v>
      </c>
      <c r="AQ1897" s="13">
        <f t="shared" si="505"/>
        <v>206718786.95</v>
      </c>
      <c r="AR1897" s="13">
        <f t="shared" si="506"/>
        <v>223640776.52</v>
      </c>
      <c r="AS1897" s="13">
        <f t="shared" si="507"/>
        <v>189592881.38</v>
      </c>
      <c r="AT1897" s="13">
        <f t="shared" si="508"/>
        <v>195517419.36</v>
      </c>
      <c r="AU1897" s="13">
        <f>AT1897-VLOOKUP(A1897,[1]选股结果!$A$2:$BJ$3005,48,FALSE)*0.08</f>
        <v>-30926091.888</v>
      </c>
      <c r="AV1897" s="13">
        <f t="shared" si="509"/>
        <v>34047895.14</v>
      </c>
    </row>
    <row r="1898" spans="1:48">
      <c r="A1898" s="4" t="s">
        <v>3840</v>
      </c>
      <c r="B1898" s="4" t="s">
        <v>3841</v>
      </c>
      <c r="C1898" s="5">
        <v>1483674039.9</v>
      </c>
      <c r="D1898" s="5">
        <v>0</v>
      </c>
      <c r="E1898" s="5">
        <v>0</v>
      </c>
      <c r="F1898" s="5">
        <v>0</v>
      </c>
      <c r="G1898" s="5">
        <v>1264827295.2</v>
      </c>
      <c r="H1898" s="5">
        <v>3441842.27</v>
      </c>
      <c r="I1898" s="5">
        <v>0</v>
      </c>
      <c r="J1898" s="5">
        <v>0</v>
      </c>
      <c r="K1898" s="5">
        <v>0</v>
      </c>
      <c r="L1898" s="5">
        <v>0</v>
      </c>
      <c r="M1898" s="5">
        <v>0</v>
      </c>
      <c r="N1898" s="5">
        <v>0</v>
      </c>
      <c r="O1898" s="5">
        <v>4814251.77</v>
      </c>
      <c r="P1898" s="5">
        <v>11321382.11</v>
      </c>
      <c r="Q1898" s="5">
        <v>45535213.65</v>
      </c>
      <c r="R1898" s="5">
        <v>38944245.73</v>
      </c>
      <c r="S1898" s="5">
        <v>5729796.28</v>
      </c>
      <c r="T1898" s="5">
        <v>3052885.55</v>
      </c>
      <c r="U1898" s="5">
        <v>0</v>
      </c>
      <c r="V1898" s="5">
        <v>0</v>
      </c>
      <c r="W1898" s="5">
        <v>0</v>
      </c>
      <c r="X1898" s="5">
        <v>2732812.83</v>
      </c>
      <c r="Y1898" s="5">
        <v>10771228.37</v>
      </c>
      <c r="Z1898" s="5">
        <v>657171.88</v>
      </c>
      <c r="AA1898" s="5"/>
      <c r="AB1898" s="5">
        <v>834433.98</v>
      </c>
      <c r="AC1898" s="5">
        <v>291833.51</v>
      </c>
      <c r="AD1898" s="5">
        <v>13688265.03</v>
      </c>
      <c r="AE1898" s="8">
        <f t="shared" si="510"/>
        <v>1483674039.9</v>
      </c>
      <c r="AF1898" s="8">
        <f t="shared" si="511"/>
        <v>1371172184.74</v>
      </c>
      <c r="AG1898" s="8">
        <f t="shared" si="512"/>
        <v>102707871.39</v>
      </c>
      <c r="AH1898" s="8">
        <f t="shared" si="513"/>
        <v>103250471.86</v>
      </c>
      <c r="AI1898" s="8">
        <f t="shared" si="514"/>
        <v>89562206.83</v>
      </c>
      <c r="AJ1898" s="8">
        <f t="shared" si="498"/>
        <v>71899475.43</v>
      </c>
      <c r="AK1898" s="13">
        <f t="shared" si="499"/>
        <v>123273083.53</v>
      </c>
      <c r="AL1898" s="13">
        <f t="shared" si="500"/>
        <v>0</v>
      </c>
      <c r="AM1898" s="13">
        <f t="shared" si="501"/>
        <v>1519845.07</v>
      </c>
      <c r="AN1898" s="13">
        <f t="shared" si="502"/>
        <v>124792928.6</v>
      </c>
      <c r="AO1898" s="13">
        <f t="shared" si="503"/>
        <v>218846744.7</v>
      </c>
      <c r="AP1898" s="13">
        <f t="shared" si="504"/>
        <v>132444722.08</v>
      </c>
      <c r="AQ1898" s="13">
        <f t="shared" si="505"/>
        <v>118756457.05</v>
      </c>
      <c r="AR1898" s="13">
        <f t="shared" si="506"/>
        <v>129002879.81</v>
      </c>
      <c r="AS1898" s="13">
        <f t="shared" si="507"/>
        <v>115314614.78</v>
      </c>
      <c r="AT1898" s="13">
        <f t="shared" si="508"/>
        <v>111104663.57</v>
      </c>
      <c r="AU1898" s="13">
        <f>AT1898-VLOOKUP(A1898,[1]选股结果!$A$2:$BJ$3005,48,FALSE)*0.08</f>
        <v>26926121.3892</v>
      </c>
      <c r="AV1898" s="13">
        <f t="shared" si="509"/>
        <v>13688265.03</v>
      </c>
    </row>
    <row r="1899" spans="1:48">
      <c r="A1899" s="4" t="s">
        <v>3842</v>
      </c>
      <c r="B1899" s="4" t="s">
        <v>3843</v>
      </c>
      <c r="C1899" s="5">
        <v>1482578712.56</v>
      </c>
      <c r="D1899" s="5">
        <v>35591560.42</v>
      </c>
      <c r="E1899" s="5">
        <v>0</v>
      </c>
      <c r="F1899" s="5">
        <v>162187439.11</v>
      </c>
      <c r="G1899" s="5">
        <v>1292354372.6</v>
      </c>
      <c r="H1899" s="5">
        <v>39960083.09</v>
      </c>
      <c r="I1899" s="5">
        <v>0</v>
      </c>
      <c r="J1899" s="5">
        <v>0</v>
      </c>
      <c r="K1899" s="5">
        <v>0</v>
      </c>
      <c r="L1899" s="5">
        <v>7555078.5</v>
      </c>
      <c r="M1899" s="5">
        <v>0</v>
      </c>
      <c r="N1899" s="5">
        <v>0</v>
      </c>
      <c r="O1899" s="5">
        <v>48314602.29</v>
      </c>
      <c r="P1899" s="5">
        <v>129654317.38</v>
      </c>
      <c r="Q1899" s="5">
        <v>147660978.39</v>
      </c>
      <c r="R1899" s="5">
        <v>0</v>
      </c>
      <c r="S1899" s="5">
        <v>23703340.32</v>
      </c>
      <c r="T1899" s="5">
        <v>22033088.46</v>
      </c>
      <c r="U1899" s="5">
        <v>4893555.09</v>
      </c>
      <c r="V1899" s="5">
        <v>0</v>
      </c>
      <c r="W1899" s="5">
        <v>14309115.93</v>
      </c>
      <c r="X1899" s="5">
        <v>-66916981.89</v>
      </c>
      <c r="Y1899" s="5">
        <v>0</v>
      </c>
      <c r="Z1899" s="5">
        <v>199703.68</v>
      </c>
      <c r="AA1899" s="5"/>
      <c r="AB1899" s="5">
        <v>1762649.41</v>
      </c>
      <c r="AC1899" s="5">
        <v>1159601.49</v>
      </c>
      <c r="AD1899" s="5">
        <v>20515167.43</v>
      </c>
      <c r="AE1899" s="8">
        <f t="shared" si="510"/>
        <v>1482578712.56</v>
      </c>
      <c r="AF1899" s="8">
        <f t="shared" si="511"/>
        <v>1641687610.98</v>
      </c>
      <c r="AG1899" s="8">
        <f t="shared" si="512"/>
        <v>-55650008.4599998</v>
      </c>
      <c r="AH1899" s="8">
        <f t="shared" si="513"/>
        <v>-55046960.5399998</v>
      </c>
      <c r="AI1899" s="8">
        <f t="shared" si="514"/>
        <v>-75562127.9699998</v>
      </c>
      <c r="AJ1899" s="8">
        <f t="shared" si="498"/>
        <v>325026850.14</v>
      </c>
      <c r="AK1899" s="13">
        <f t="shared" si="499"/>
        <v>-159108898.42</v>
      </c>
      <c r="AL1899" s="13">
        <f t="shared" si="500"/>
        <v>4893555.09</v>
      </c>
      <c r="AM1899" s="13">
        <f t="shared" si="501"/>
        <v>99168382.79</v>
      </c>
      <c r="AN1899" s="13">
        <f t="shared" si="502"/>
        <v>-55046960.54</v>
      </c>
      <c r="AO1899" s="13">
        <f t="shared" si="503"/>
        <v>190224339.96</v>
      </c>
      <c r="AP1899" s="13">
        <f t="shared" si="504"/>
        <v>-95445475.01</v>
      </c>
      <c r="AQ1899" s="13">
        <f t="shared" si="505"/>
        <v>-115960642.44</v>
      </c>
      <c r="AR1899" s="13">
        <f t="shared" si="506"/>
        <v>-135405558.1</v>
      </c>
      <c r="AS1899" s="13">
        <f t="shared" si="507"/>
        <v>-155920725.53</v>
      </c>
      <c r="AT1899" s="13">
        <f t="shared" si="508"/>
        <v>-75562127.97</v>
      </c>
      <c r="AU1899" s="13">
        <f>AT1899-VLOOKUP(A1899,[1]选股结果!$A$2:$BJ$3005,48,FALSE)*0.08</f>
        <v>-422013894.586</v>
      </c>
      <c r="AV1899" s="13">
        <f t="shared" si="509"/>
        <v>20515167.43</v>
      </c>
    </row>
    <row r="1900" spans="1:48">
      <c r="A1900" s="4" t="s">
        <v>3844</v>
      </c>
      <c r="B1900" s="4" t="s">
        <v>3845</v>
      </c>
      <c r="C1900" s="5">
        <v>1477513322.87</v>
      </c>
      <c r="D1900" s="5">
        <v>0</v>
      </c>
      <c r="E1900" s="5">
        <v>0</v>
      </c>
      <c r="F1900" s="5">
        <v>0</v>
      </c>
      <c r="G1900" s="5">
        <v>1016016543.67</v>
      </c>
      <c r="H1900" s="5">
        <v>0</v>
      </c>
      <c r="I1900" s="5">
        <v>0</v>
      </c>
      <c r="J1900" s="5">
        <v>0</v>
      </c>
      <c r="K1900" s="5">
        <v>0</v>
      </c>
      <c r="L1900" s="5">
        <v>0</v>
      </c>
      <c r="M1900" s="5">
        <v>0</v>
      </c>
      <c r="N1900" s="5">
        <v>0</v>
      </c>
      <c r="O1900" s="5">
        <v>7856222.79</v>
      </c>
      <c r="P1900" s="5">
        <v>14530747.92</v>
      </c>
      <c r="Q1900" s="5">
        <v>19840148.53</v>
      </c>
      <c r="R1900" s="5">
        <v>46032646.92</v>
      </c>
      <c r="S1900" s="5">
        <v>-21716217.18</v>
      </c>
      <c r="T1900" s="5">
        <v>1877652.99</v>
      </c>
      <c r="U1900" s="5">
        <v>0</v>
      </c>
      <c r="V1900" s="5">
        <v>0</v>
      </c>
      <c r="W1900" s="5">
        <v>6347613.51</v>
      </c>
      <c r="X1900" s="5">
        <v>3978989.8</v>
      </c>
      <c r="Y1900" s="5">
        <v>0</v>
      </c>
      <c r="Z1900" s="5">
        <v>0</v>
      </c>
      <c r="AA1900" s="5"/>
      <c r="AB1900" s="5">
        <v>629265.2</v>
      </c>
      <c r="AC1900" s="5">
        <v>1337142.2</v>
      </c>
      <c r="AD1900" s="5">
        <v>53239122.79</v>
      </c>
      <c r="AE1900" s="8">
        <f t="shared" si="510"/>
        <v>1477513322.87</v>
      </c>
      <c r="AF1900" s="8">
        <f t="shared" si="511"/>
        <v>1082560092.65</v>
      </c>
      <c r="AG1900" s="8">
        <f t="shared" si="512"/>
        <v>399199506.92</v>
      </c>
      <c r="AH1900" s="8">
        <f t="shared" si="513"/>
        <v>398491629.92</v>
      </c>
      <c r="AI1900" s="8">
        <f t="shared" si="514"/>
        <v>345252507.13</v>
      </c>
      <c r="AJ1900" s="8">
        <f t="shared" si="498"/>
        <v>42934996.24</v>
      </c>
      <c r="AK1900" s="13">
        <f t="shared" si="499"/>
        <v>394953230.22</v>
      </c>
      <c r="AL1900" s="13">
        <f t="shared" si="500"/>
        <v>0</v>
      </c>
      <c r="AM1900" s="13">
        <f t="shared" si="501"/>
        <v>3538399.7</v>
      </c>
      <c r="AN1900" s="13">
        <f t="shared" si="502"/>
        <v>398491629.92</v>
      </c>
      <c r="AO1900" s="13">
        <f t="shared" si="503"/>
        <v>461496779.2</v>
      </c>
      <c r="AP1900" s="13">
        <f t="shared" si="504"/>
        <v>373237013.04</v>
      </c>
      <c r="AQ1900" s="13">
        <f t="shared" si="505"/>
        <v>319997890.25</v>
      </c>
      <c r="AR1900" s="13">
        <f t="shared" si="506"/>
        <v>373237013.04</v>
      </c>
      <c r="AS1900" s="13">
        <f t="shared" si="507"/>
        <v>319997890.25</v>
      </c>
      <c r="AT1900" s="13">
        <f t="shared" si="508"/>
        <v>345252507.13</v>
      </c>
      <c r="AU1900" s="13">
        <f>AT1900-VLOOKUP(A1900,[1]选股结果!$A$2:$BJ$3005,48,FALSE)*0.08</f>
        <v>185314675.2852</v>
      </c>
      <c r="AV1900" s="13">
        <f t="shared" si="509"/>
        <v>53239122.79</v>
      </c>
    </row>
    <row r="1901" spans="1:48">
      <c r="A1901" s="4" t="s">
        <v>3846</v>
      </c>
      <c r="B1901" s="4" t="s">
        <v>3847</v>
      </c>
      <c r="C1901" s="5">
        <v>1476578324.92</v>
      </c>
      <c r="D1901" s="5">
        <v>0</v>
      </c>
      <c r="E1901" s="5">
        <v>0</v>
      </c>
      <c r="F1901" s="5">
        <v>0</v>
      </c>
      <c r="G1901" s="5">
        <v>1137404586.29</v>
      </c>
      <c r="H1901" s="5">
        <v>13524188.66</v>
      </c>
      <c r="I1901" s="5">
        <v>0</v>
      </c>
      <c r="J1901" s="5">
        <v>0</v>
      </c>
      <c r="K1901" s="5">
        <v>0</v>
      </c>
      <c r="L1901" s="5">
        <v>0</v>
      </c>
      <c r="M1901" s="5">
        <v>0</v>
      </c>
      <c r="N1901" s="5">
        <v>0</v>
      </c>
      <c r="O1901" s="5">
        <v>12663510.42</v>
      </c>
      <c r="P1901" s="5">
        <v>135494764.78</v>
      </c>
      <c r="Q1901" s="5">
        <v>86067833.47</v>
      </c>
      <c r="R1901" s="5">
        <v>20523852.25</v>
      </c>
      <c r="S1901" s="5">
        <v>4238149.88</v>
      </c>
      <c r="T1901" s="5">
        <v>-453229.1</v>
      </c>
      <c r="U1901" s="5">
        <v>0</v>
      </c>
      <c r="V1901" s="5">
        <v>0</v>
      </c>
      <c r="W1901" s="5">
        <v>-3425261.21</v>
      </c>
      <c r="X1901" s="5">
        <v>-332188.74</v>
      </c>
      <c r="Y1901" s="5">
        <v>0</v>
      </c>
      <c r="Z1901" s="5">
        <v>-441764.13</v>
      </c>
      <c r="AA1901" s="5"/>
      <c r="AB1901" s="5">
        <v>618379.45</v>
      </c>
      <c r="AC1901" s="5">
        <v>780173.47</v>
      </c>
      <c r="AD1901" s="5">
        <v>-946440.42</v>
      </c>
      <c r="AE1901" s="8">
        <f t="shared" si="510"/>
        <v>1476578324.92</v>
      </c>
      <c r="AF1901" s="8">
        <f t="shared" si="511"/>
        <v>1396392697.09</v>
      </c>
      <c r="AG1901" s="8">
        <f t="shared" si="512"/>
        <v>76197562.1299999</v>
      </c>
      <c r="AH1901" s="8">
        <f t="shared" si="513"/>
        <v>76035768.1099999</v>
      </c>
      <c r="AI1901" s="8">
        <f t="shared" si="514"/>
        <v>76982208.5299999</v>
      </c>
      <c r="AJ1901" s="8">
        <f t="shared" si="498"/>
        <v>234387902.69</v>
      </c>
      <c r="AK1901" s="13">
        <f t="shared" si="499"/>
        <v>80185627.8300001</v>
      </c>
      <c r="AL1901" s="13">
        <f t="shared" si="500"/>
        <v>0</v>
      </c>
      <c r="AM1901" s="13">
        <f t="shared" si="501"/>
        <v>-4149859.72</v>
      </c>
      <c r="AN1901" s="13">
        <f t="shared" si="502"/>
        <v>76035768.1100001</v>
      </c>
      <c r="AO1901" s="13">
        <f t="shared" si="503"/>
        <v>339173738.63</v>
      </c>
      <c r="AP1901" s="13">
        <f t="shared" si="504"/>
        <v>97947966.3700001</v>
      </c>
      <c r="AQ1901" s="13">
        <f t="shared" si="505"/>
        <v>98894406.7900001</v>
      </c>
      <c r="AR1901" s="13">
        <f t="shared" si="506"/>
        <v>84423777.7100001</v>
      </c>
      <c r="AS1901" s="13">
        <f t="shared" si="507"/>
        <v>85370218.1300001</v>
      </c>
      <c r="AT1901" s="13">
        <f t="shared" si="508"/>
        <v>76982208.5300001</v>
      </c>
      <c r="AU1901" s="13">
        <f>AT1901-VLOOKUP(A1901,[1]选股结果!$A$2:$BJ$3005,48,FALSE)*0.08</f>
        <v>-146996433.5228</v>
      </c>
      <c r="AV1901" s="13">
        <f t="shared" si="509"/>
        <v>-946440.420000002</v>
      </c>
    </row>
    <row r="1902" spans="1:48">
      <c r="A1902" s="4" t="s">
        <v>3848</v>
      </c>
      <c r="B1902" s="4" t="s">
        <v>3849</v>
      </c>
      <c r="C1902" s="5">
        <v>1474287319.87</v>
      </c>
      <c r="D1902" s="5">
        <v>379546580.82</v>
      </c>
      <c r="E1902" s="5">
        <v>0</v>
      </c>
      <c r="F1902" s="5">
        <v>918674851.5</v>
      </c>
      <c r="G1902" s="5">
        <v>0</v>
      </c>
      <c r="H1902" s="5">
        <v>0</v>
      </c>
      <c r="I1902" s="5">
        <v>616014.83</v>
      </c>
      <c r="J1902" s="5">
        <v>0</v>
      </c>
      <c r="K1902" s="5">
        <v>0</v>
      </c>
      <c r="L1902" s="5">
        <v>0</v>
      </c>
      <c r="M1902" s="5">
        <v>0</v>
      </c>
      <c r="N1902" s="5">
        <v>0</v>
      </c>
      <c r="O1902" s="5">
        <v>14038532.9</v>
      </c>
      <c r="P1902" s="5">
        <v>0</v>
      </c>
      <c r="Q1902" s="5">
        <v>0</v>
      </c>
      <c r="R1902" s="5">
        <v>0</v>
      </c>
      <c r="S1902" s="5">
        <v>0</v>
      </c>
      <c r="T1902" s="5">
        <v>139094274.71</v>
      </c>
      <c r="U1902" s="5">
        <v>-208944.88</v>
      </c>
      <c r="V1902" s="5">
        <v>0</v>
      </c>
      <c r="W1902" s="5">
        <v>217026733.51</v>
      </c>
      <c r="X1902" s="5">
        <v>237315535.66</v>
      </c>
      <c r="Y1902" s="5">
        <v>0</v>
      </c>
      <c r="Z1902" s="5">
        <v>18032025.61</v>
      </c>
      <c r="AA1902" s="5"/>
      <c r="AB1902" s="5">
        <v>96552.18</v>
      </c>
      <c r="AC1902" s="5">
        <v>51449.88</v>
      </c>
      <c r="AD1902" s="5">
        <v>191195636.6</v>
      </c>
      <c r="AE1902" s="8">
        <f t="shared" si="510"/>
        <v>1474287319.87</v>
      </c>
      <c r="AF1902" s="8">
        <f t="shared" si="511"/>
        <v>14038532.9</v>
      </c>
      <c r="AG1902" s="8">
        <f t="shared" si="512"/>
        <v>1597086285.14</v>
      </c>
      <c r="AH1902" s="8">
        <f t="shared" si="513"/>
        <v>1597131387.44</v>
      </c>
      <c r="AI1902" s="8">
        <f t="shared" si="514"/>
        <v>1405935750.84</v>
      </c>
      <c r="AJ1902" s="8">
        <f t="shared" si="498"/>
        <v>13993430.6</v>
      </c>
      <c r="AK1902" s="13">
        <f t="shared" si="499"/>
        <v>1460248786.97</v>
      </c>
      <c r="AL1902" s="13">
        <f t="shared" si="500"/>
        <v>-208944.88</v>
      </c>
      <c r="AM1902" s="13">
        <f t="shared" si="501"/>
        <v>137091545.35</v>
      </c>
      <c r="AN1902" s="13">
        <f t="shared" si="502"/>
        <v>1597131387.44</v>
      </c>
      <c r="AO1902" s="13">
        <f t="shared" si="503"/>
        <v>1474287319.87</v>
      </c>
      <c r="AP1902" s="13">
        <f t="shared" si="504"/>
        <v>1460248786.97</v>
      </c>
      <c r="AQ1902" s="13">
        <f t="shared" si="505"/>
        <v>1269053150.37</v>
      </c>
      <c r="AR1902" s="13">
        <f t="shared" si="506"/>
        <v>1460248786.97</v>
      </c>
      <c r="AS1902" s="13">
        <f t="shared" si="507"/>
        <v>1269053150.37</v>
      </c>
      <c r="AT1902" s="13">
        <f t="shared" si="508"/>
        <v>1405935750.84</v>
      </c>
      <c r="AU1902" s="13">
        <f>AT1902-VLOOKUP(A1902,[1]选股结果!$A$2:$BJ$3005,48,FALSE)*0.08</f>
        <v>454769468.74</v>
      </c>
      <c r="AV1902" s="13">
        <f t="shared" si="509"/>
        <v>191195636.6</v>
      </c>
    </row>
    <row r="1903" spans="1:48">
      <c r="A1903" s="4" t="s">
        <v>3850</v>
      </c>
      <c r="B1903" s="4" t="s">
        <v>3851</v>
      </c>
      <c r="C1903" s="5">
        <v>1467782116.49</v>
      </c>
      <c r="D1903" s="5">
        <v>0</v>
      </c>
      <c r="E1903" s="5">
        <v>0</v>
      </c>
      <c r="F1903" s="5">
        <v>0</v>
      </c>
      <c r="G1903" s="5">
        <v>1073664004.52</v>
      </c>
      <c r="H1903" s="5">
        <v>49362482.31</v>
      </c>
      <c r="I1903" s="5">
        <v>0</v>
      </c>
      <c r="J1903" s="5">
        <v>0</v>
      </c>
      <c r="K1903" s="5">
        <v>0</v>
      </c>
      <c r="L1903" s="5">
        <v>0</v>
      </c>
      <c r="M1903" s="5">
        <v>0</v>
      </c>
      <c r="N1903" s="5">
        <v>0</v>
      </c>
      <c r="O1903" s="5">
        <v>8948306.1</v>
      </c>
      <c r="P1903" s="5">
        <v>323378635.79</v>
      </c>
      <c r="Q1903" s="5">
        <v>71108189.65</v>
      </c>
      <c r="R1903" s="5">
        <v>18244320.92</v>
      </c>
      <c r="S1903" s="5">
        <v>48250371.18</v>
      </c>
      <c r="T1903" s="5">
        <v>13308994.14</v>
      </c>
      <c r="U1903" s="5">
        <v>7091965.99</v>
      </c>
      <c r="V1903" s="5">
        <v>0</v>
      </c>
      <c r="W1903" s="5">
        <v>0</v>
      </c>
      <c r="X1903" s="5">
        <v>-3028111.03</v>
      </c>
      <c r="Y1903" s="5">
        <v>0</v>
      </c>
      <c r="Z1903" s="5">
        <v>100616314.71</v>
      </c>
      <c r="AA1903" s="5"/>
      <c r="AB1903" s="5">
        <v>6000959.99</v>
      </c>
      <c r="AC1903" s="5">
        <v>2361517.52</v>
      </c>
      <c r="AD1903" s="5">
        <v>13719342.35</v>
      </c>
      <c r="AE1903" s="8">
        <f t="shared" si="510"/>
        <v>1467782116.49</v>
      </c>
      <c r="AF1903" s="8">
        <f t="shared" si="511"/>
        <v>1543593828.16</v>
      </c>
      <c r="AG1903" s="8">
        <f t="shared" si="512"/>
        <v>41141708.2099999</v>
      </c>
      <c r="AH1903" s="8">
        <f t="shared" si="513"/>
        <v>44781150.6799999</v>
      </c>
      <c r="AI1903" s="8">
        <f t="shared" si="514"/>
        <v>31061808.3299999</v>
      </c>
      <c r="AJ1903" s="8">
        <f t="shared" si="498"/>
        <v>399795689.07</v>
      </c>
      <c r="AK1903" s="13">
        <f t="shared" si="499"/>
        <v>-75811711.67</v>
      </c>
      <c r="AL1903" s="13">
        <f t="shared" si="500"/>
        <v>7091965.99</v>
      </c>
      <c r="AM1903" s="13">
        <f t="shared" si="501"/>
        <v>113500896.36</v>
      </c>
      <c r="AN1903" s="13">
        <f t="shared" si="502"/>
        <v>44781150.68</v>
      </c>
      <c r="AO1903" s="13">
        <f t="shared" si="503"/>
        <v>394118111.97</v>
      </c>
      <c r="AP1903" s="13">
        <f t="shared" si="504"/>
        <v>21801141.82</v>
      </c>
      <c r="AQ1903" s="13">
        <f t="shared" si="505"/>
        <v>8081799.47</v>
      </c>
      <c r="AR1903" s="13">
        <f t="shared" si="506"/>
        <v>-27561340.49</v>
      </c>
      <c r="AS1903" s="13">
        <f t="shared" si="507"/>
        <v>-41280682.84</v>
      </c>
      <c r="AT1903" s="13">
        <f t="shared" si="508"/>
        <v>31061808.33</v>
      </c>
      <c r="AU1903" s="13">
        <f>AT1903-VLOOKUP(A1903,[1]选股结果!$A$2:$BJ$3005,48,FALSE)*0.08</f>
        <v>-119508155.7612</v>
      </c>
      <c r="AV1903" s="13">
        <f t="shared" si="509"/>
        <v>13719342.35</v>
      </c>
    </row>
    <row r="1904" spans="1:48">
      <c r="A1904" s="4" t="s">
        <v>3852</v>
      </c>
      <c r="B1904" s="4" t="s">
        <v>3853</v>
      </c>
      <c r="C1904" s="5">
        <v>1464238313.63</v>
      </c>
      <c r="D1904" s="5">
        <v>0</v>
      </c>
      <c r="E1904" s="5">
        <v>0</v>
      </c>
      <c r="F1904" s="5">
        <v>0</v>
      </c>
      <c r="G1904" s="5">
        <v>689135978.25</v>
      </c>
      <c r="H1904" s="5">
        <v>0</v>
      </c>
      <c r="I1904" s="5">
        <v>0</v>
      </c>
      <c r="J1904" s="5">
        <v>0</v>
      </c>
      <c r="K1904" s="5">
        <v>0</v>
      </c>
      <c r="L1904" s="5">
        <v>0</v>
      </c>
      <c r="M1904" s="5">
        <v>0</v>
      </c>
      <c r="N1904" s="5">
        <v>0</v>
      </c>
      <c r="O1904" s="5">
        <v>242200679.01</v>
      </c>
      <c r="P1904" s="5">
        <v>104831833.5</v>
      </c>
      <c r="Q1904" s="5">
        <v>38197510.35</v>
      </c>
      <c r="R1904" s="5">
        <v>12738688.06</v>
      </c>
      <c r="S1904" s="5">
        <v>-4305837.68</v>
      </c>
      <c r="T1904" s="5">
        <v>10587792.53</v>
      </c>
      <c r="U1904" s="5">
        <v>0</v>
      </c>
      <c r="V1904" s="5">
        <v>0</v>
      </c>
      <c r="W1904" s="5">
        <v>0</v>
      </c>
      <c r="X1904" s="5">
        <v>18772298.68</v>
      </c>
      <c r="Y1904" s="5">
        <v>0</v>
      </c>
      <c r="Z1904" s="5">
        <v>856983.76</v>
      </c>
      <c r="AA1904" s="5"/>
      <c r="AB1904" s="5">
        <v>718476.97</v>
      </c>
      <c r="AC1904" s="5">
        <v>2977974.36</v>
      </c>
      <c r="AD1904" s="5">
        <v>103200049.02</v>
      </c>
      <c r="AE1904" s="8">
        <f t="shared" si="510"/>
        <v>1464238313.63</v>
      </c>
      <c r="AF1904" s="8">
        <f t="shared" si="511"/>
        <v>1082798851.49</v>
      </c>
      <c r="AG1904" s="8">
        <f t="shared" si="512"/>
        <v>374111939.75</v>
      </c>
      <c r="AH1904" s="8">
        <f t="shared" si="513"/>
        <v>371852442.36</v>
      </c>
      <c r="AI1904" s="8">
        <f t="shared" si="514"/>
        <v>268652393.34</v>
      </c>
      <c r="AJ1904" s="8">
        <f t="shared" si="498"/>
        <v>387489520.25</v>
      </c>
      <c r="AK1904" s="13">
        <f t="shared" si="499"/>
        <v>381439462.14</v>
      </c>
      <c r="AL1904" s="13">
        <f t="shared" si="500"/>
        <v>0</v>
      </c>
      <c r="AM1904" s="13">
        <f t="shared" si="501"/>
        <v>-9587019.78</v>
      </c>
      <c r="AN1904" s="13">
        <f t="shared" si="502"/>
        <v>371852442.36</v>
      </c>
      <c r="AO1904" s="13">
        <f t="shared" si="503"/>
        <v>775102335.38</v>
      </c>
      <c r="AP1904" s="13">
        <f t="shared" si="504"/>
        <v>377133624.46</v>
      </c>
      <c r="AQ1904" s="13">
        <f t="shared" si="505"/>
        <v>273933575.44</v>
      </c>
      <c r="AR1904" s="13">
        <f t="shared" si="506"/>
        <v>377133624.46</v>
      </c>
      <c r="AS1904" s="13">
        <f t="shared" si="507"/>
        <v>273933575.44</v>
      </c>
      <c r="AT1904" s="13">
        <f t="shared" si="508"/>
        <v>268652393.34</v>
      </c>
      <c r="AU1904" s="13">
        <f>AT1904-VLOOKUP(A1904,[1]选股结果!$A$2:$BJ$3005,48,FALSE)*0.08</f>
        <v>-23456148.8352</v>
      </c>
      <c r="AV1904" s="13">
        <f t="shared" si="509"/>
        <v>103200049.02</v>
      </c>
    </row>
    <row r="1905" spans="1:48">
      <c r="A1905" s="4" t="s">
        <v>3854</v>
      </c>
      <c r="B1905" s="4" t="s">
        <v>3855</v>
      </c>
      <c r="C1905" s="5">
        <v>1462933233.57</v>
      </c>
      <c r="D1905" s="5">
        <v>0</v>
      </c>
      <c r="E1905" s="5">
        <v>0</v>
      </c>
      <c r="F1905" s="5">
        <v>0</v>
      </c>
      <c r="G1905" s="5">
        <v>1282584623.42</v>
      </c>
      <c r="H1905" s="5">
        <v>42680316.63</v>
      </c>
      <c r="I1905" s="5">
        <v>0</v>
      </c>
      <c r="J1905" s="5">
        <v>0</v>
      </c>
      <c r="K1905" s="5">
        <v>0</v>
      </c>
      <c r="L1905" s="5">
        <v>0</v>
      </c>
      <c r="M1905" s="5">
        <v>0</v>
      </c>
      <c r="N1905" s="5">
        <v>0</v>
      </c>
      <c r="O1905" s="5">
        <v>11106341.64</v>
      </c>
      <c r="P1905" s="5">
        <v>64326991.23</v>
      </c>
      <c r="Q1905" s="5">
        <v>98816555.56</v>
      </c>
      <c r="R1905" s="5">
        <v>54106091.69</v>
      </c>
      <c r="S1905" s="5">
        <v>42400611.74</v>
      </c>
      <c r="T1905" s="5">
        <v>612248.48</v>
      </c>
      <c r="U1905" s="5">
        <v>1195843.62</v>
      </c>
      <c r="V1905" s="5">
        <v>0</v>
      </c>
      <c r="W1905" s="5">
        <v>0</v>
      </c>
      <c r="X1905" s="5">
        <v>5001179.89</v>
      </c>
      <c r="Y1905" s="5">
        <v>0</v>
      </c>
      <c r="Z1905" s="5">
        <v>230542.28</v>
      </c>
      <c r="AA1905" s="5"/>
      <c r="AB1905" s="5">
        <v>903962.59</v>
      </c>
      <c r="AC1905" s="5">
        <v>1394520.04</v>
      </c>
      <c r="AD1905" s="5">
        <v>1358430.72</v>
      </c>
      <c r="AE1905" s="8">
        <f t="shared" si="510"/>
        <v>1462933233.57</v>
      </c>
      <c r="AF1905" s="8">
        <f t="shared" si="511"/>
        <v>1553341215.28</v>
      </c>
      <c r="AG1905" s="8">
        <f t="shared" si="512"/>
        <v>-94566370.8400003</v>
      </c>
      <c r="AH1905" s="8">
        <f t="shared" si="513"/>
        <v>-95056928.2900003</v>
      </c>
      <c r="AI1905" s="8">
        <f t="shared" si="514"/>
        <v>-96415359.0100003</v>
      </c>
      <c r="AJ1905" s="8">
        <f t="shared" si="498"/>
        <v>174740445.88</v>
      </c>
      <c r="AK1905" s="13">
        <f t="shared" si="499"/>
        <v>-90407981.7100001</v>
      </c>
      <c r="AL1905" s="13">
        <f t="shared" si="500"/>
        <v>1195843.62</v>
      </c>
      <c r="AM1905" s="13">
        <f t="shared" si="501"/>
        <v>-5844790.2</v>
      </c>
      <c r="AN1905" s="13">
        <f t="shared" si="502"/>
        <v>-95056928.2900001</v>
      </c>
      <c r="AO1905" s="13">
        <f t="shared" si="503"/>
        <v>180348610.15</v>
      </c>
      <c r="AP1905" s="13">
        <f t="shared" si="504"/>
        <v>-5327053.34000009</v>
      </c>
      <c r="AQ1905" s="13">
        <f t="shared" si="505"/>
        <v>-6685484.06000009</v>
      </c>
      <c r="AR1905" s="13">
        <f t="shared" si="506"/>
        <v>-48007369.9700001</v>
      </c>
      <c r="AS1905" s="13">
        <f t="shared" si="507"/>
        <v>-49365800.6900001</v>
      </c>
      <c r="AT1905" s="13">
        <f t="shared" si="508"/>
        <v>-96415359.0100001</v>
      </c>
      <c r="AU1905" s="13">
        <f>AT1905-VLOOKUP(A1905,[1]选股结果!$A$2:$BJ$3005,48,FALSE)*0.08</f>
        <v>-234682294.45</v>
      </c>
      <c r="AV1905" s="13">
        <f t="shared" si="509"/>
        <v>1358430.72</v>
      </c>
    </row>
    <row r="1906" spans="1:48">
      <c r="A1906" s="4" t="s">
        <v>3856</v>
      </c>
      <c r="B1906" s="4" t="s">
        <v>3857</v>
      </c>
      <c r="C1906" s="5">
        <v>1460919478.78</v>
      </c>
      <c r="D1906" s="5">
        <v>0</v>
      </c>
      <c r="E1906" s="5">
        <v>0</v>
      </c>
      <c r="F1906" s="5">
        <v>0</v>
      </c>
      <c r="G1906" s="5">
        <v>677595772.06</v>
      </c>
      <c r="H1906" s="5">
        <v>36823051.4</v>
      </c>
      <c r="I1906" s="5">
        <v>0</v>
      </c>
      <c r="J1906" s="5">
        <v>0</v>
      </c>
      <c r="K1906" s="5">
        <v>0</v>
      </c>
      <c r="L1906" s="5">
        <v>0</v>
      </c>
      <c r="M1906" s="5">
        <v>0</v>
      </c>
      <c r="N1906" s="5">
        <v>0</v>
      </c>
      <c r="O1906" s="5">
        <v>47683071.97</v>
      </c>
      <c r="P1906" s="5">
        <v>533062919.95</v>
      </c>
      <c r="Q1906" s="5">
        <v>143983388.68</v>
      </c>
      <c r="R1906" s="5">
        <v>44358033.15</v>
      </c>
      <c r="S1906" s="5">
        <v>35740184.58</v>
      </c>
      <c r="T1906" s="5">
        <v>663946.76</v>
      </c>
      <c r="U1906" s="5">
        <v>-933650.77</v>
      </c>
      <c r="V1906" s="5">
        <v>0</v>
      </c>
      <c r="W1906" s="5">
        <v>0</v>
      </c>
      <c r="X1906" s="5">
        <v>2656333.58</v>
      </c>
      <c r="Y1906" s="5">
        <v>815.13</v>
      </c>
      <c r="Z1906" s="5">
        <v>46124.37</v>
      </c>
      <c r="AA1906" s="5"/>
      <c r="AB1906" s="5">
        <v>2291363.75</v>
      </c>
      <c r="AC1906" s="5">
        <v>723106.58</v>
      </c>
      <c r="AD1906" s="5">
        <v>14383340.17</v>
      </c>
      <c r="AE1906" s="8">
        <f t="shared" si="510"/>
        <v>1460919478.78</v>
      </c>
      <c r="AF1906" s="8">
        <f t="shared" si="511"/>
        <v>1482423370.39</v>
      </c>
      <c r="AG1906" s="8">
        <f t="shared" si="512"/>
        <v>-23450969.1900001</v>
      </c>
      <c r="AH1906" s="8">
        <f t="shared" si="513"/>
        <v>-21882712.0200001</v>
      </c>
      <c r="AI1906" s="8">
        <f t="shared" si="514"/>
        <v>-36266052.1900001</v>
      </c>
      <c r="AJ1906" s="8">
        <f t="shared" si="498"/>
        <v>723161938.56</v>
      </c>
      <c r="AK1906" s="13">
        <f t="shared" si="499"/>
        <v>-21503076.48</v>
      </c>
      <c r="AL1906" s="13">
        <f t="shared" si="500"/>
        <v>-933650.77</v>
      </c>
      <c r="AM1906" s="13">
        <f t="shared" si="501"/>
        <v>555645.49</v>
      </c>
      <c r="AN1906" s="13">
        <f t="shared" si="502"/>
        <v>-21881081.76</v>
      </c>
      <c r="AO1906" s="13">
        <f t="shared" si="503"/>
        <v>783323706.72</v>
      </c>
      <c r="AP1906" s="13">
        <f t="shared" si="504"/>
        <v>51060159.5</v>
      </c>
      <c r="AQ1906" s="13">
        <f t="shared" si="505"/>
        <v>36676819.33</v>
      </c>
      <c r="AR1906" s="13">
        <f t="shared" si="506"/>
        <v>14237108.1</v>
      </c>
      <c r="AS1906" s="13">
        <f t="shared" si="507"/>
        <v>-146232.069999998</v>
      </c>
      <c r="AT1906" s="13">
        <f t="shared" si="508"/>
        <v>-36264421.93</v>
      </c>
      <c r="AU1906" s="13">
        <f>AT1906-VLOOKUP(A1906,[1]选股结果!$A$2:$BJ$3005,48,FALSE)*0.08</f>
        <v>-168221297.0132</v>
      </c>
      <c r="AV1906" s="13">
        <f t="shared" si="509"/>
        <v>14383340.17</v>
      </c>
    </row>
    <row r="1907" spans="1:48">
      <c r="A1907" s="4" t="s">
        <v>3858</v>
      </c>
      <c r="B1907" s="4" t="s">
        <v>3859</v>
      </c>
      <c r="C1907" s="5">
        <v>1457587671.44</v>
      </c>
      <c r="D1907" s="5">
        <v>0</v>
      </c>
      <c r="E1907" s="5">
        <v>0</v>
      </c>
      <c r="F1907" s="5">
        <v>0</v>
      </c>
      <c r="G1907" s="5">
        <v>854773742.51</v>
      </c>
      <c r="H1907" s="5">
        <v>15414425.31</v>
      </c>
      <c r="I1907" s="5">
        <v>0</v>
      </c>
      <c r="J1907" s="5">
        <v>0</v>
      </c>
      <c r="K1907" s="5">
        <v>0</v>
      </c>
      <c r="L1907" s="5">
        <v>0</v>
      </c>
      <c r="M1907" s="5">
        <v>0</v>
      </c>
      <c r="N1907" s="5">
        <v>0</v>
      </c>
      <c r="O1907" s="5">
        <v>5012729.85</v>
      </c>
      <c r="P1907" s="5">
        <v>66888702.1</v>
      </c>
      <c r="Q1907" s="5">
        <v>70607408.37</v>
      </c>
      <c r="R1907" s="5">
        <v>80788403.29</v>
      </c>
      <c r="S1907" s="5">
        <v>11527114.92</v>
      </c>
      <c r="T1907" s="5">
        <v>561773.07</v>
      </c>
      <c r="U1907" s="5">
        <v>0</v>
      </c>
      <c r="V1907" s="5">
        <v>0</v>
      </c>
      <c r="W1907" s="5">
        <v>0</v>
      </c>
      <c r="X1907" s="5">
        <v>6064254.59</v>
      </c>
      <c r="Y1907" s="5">
        <v>0</v>
      </c>
      <c r="Z1907" s="5">
        <v>115818.9</v>
      </c>
      <c r="AA1907" s="5"/>
      <c r="AB1907" s="5">
        <v>58665.14</v>
      </c>
      <c r="AC1907" s="5">
        <v>487708.86</v>
      </c>
      <c r="AD1907" s="5">
        <v>35265162.59</v>
      </c>
      <c r="AE1907" s="8">
        <f t="shared" si="510"/>
        <v>1457587671.44</v>
      </c>
      <c r="AF1907" s="8">
        <f t="shared" si="511"/>
        <v>1089598101.04</v>
      </c>
      <c r="AG1907" s="8">
        <f t="shared" si="512"/>
        <v>362602907.78</v>
      </c>
      <c r="AH1907" s="8">
        <f t="shared" si="513"/>
        <v>362173864.06</v>
      </c>
      <c r="AI1907" s="8">
        <f t="shared" si="514"/>
        <v>326908701.47</v>
      </c>
      <c r="AJ1907" s="8">
        <f t="shared" si="498"/>
        <v>142937884.04</v>
      </c>
      <c r="AK1907" s="13">
        <f t="shared" si="499"/>
        <v>367989570.4</v>
      </c>
      <c r="AL1907" s="13">
        <f t="shared" si="500"/>
        <v>0</v>
      </c>
      <c r="AM1907" s="13">
        <f t="shared" si="501"/>
        <v>-5815706.34</v>
      </c>
      <c r="AN1907" s="13">
        <f t="shared" si="502"/>
        <v>362173864.06</v>
      </c>
      <c r="AO1907" s="13">
        <f t="shared" si="503"/>
        <v>602813928.93</v>
      </c>
      <c r="AP1907" s="13">
        <f t="shared" si="504"/>
        <v>394931110.63</v>
      </c>
      <c r="AQ1907" s="13">
        <f t="shared" si="505"/>
        <v>359665948.04</v>
      </c>
      <c r="AR1907" s="13">
        <f t="shared" si="506"/>
        <v>379516685.32</v>
      </c>
      <c r="AS1907" s="13">
        <f t="shared" si="507"/>
        <v>344251522.73</v>
      </c>
      <c r="AT1907" s="13">
        <f t="shared" si="508"/>
        <v>326908701.47</v>
      </c>
      <c r="AU1907" s="13">
        <f>AT1907-VLOOKUP(A1907,[1]选股结果!$A$2:$BJ$3005,48,FALSE)*0.08</f>
        <v>160874086.6348</v>
      </c>
      <c r="AV1907" s="13">
        <f t="shared" si="509"/>
        <v>35265162.59</v>
      </c>
    </row>
    <row r="1908" spans="1:48">
      <c r="A1908" s="4" t="s">
        <v>3860</v>
      </c>
      <c r="B1908" s="4" t="s">
        <v>3861</v>
      </c>
      <c r="C1908" s="5">
        <v>1455394571.74</v>
      </c>
      <c r="D1908" s="5">
        <v>0</v>
      </c>
      <c r="E1908" s="5">
        <v>0</v>
      </c>
      <c r="F1908" s="5">
        <v>0</v>
      </c>
      <c r="G1908" s="5">
        <v>1148077520.31</v>
      </c>
      <c r="H1908" s="5">
        <v>3671984.21</v>
      </c>
      <c r="I1908" s="5">
        <v>0</v>
      </c>
      <c r="J1908" s="5">
        <v>0</v>
      </c>
      <c r="K1908" s="5">
        <v>0</v>
      </c>
      <c r="L1908" s="5">
        <v>0</v>
      </c>
      <c r="M1908" s="5">
        <v>0</v>
      </c>
      <c r="N1908" s="5">
        <v>0</v>
      </c>
      <c r="O1908" s="5">
        <v>15140364.01</v>
      </c>
      <c r="P1908" s="5">
        <v>15404609.57</v>
      </c>
      <c r="Q1908" s="5">
        <v>85828476.79</v>
      </c>
      <c r="R1908" s="5">
        <v>1057434.63</v>
      </c>
      <c r="S1908" s="5">
        <v>2136521.95</v>
      </c>
      <c r="T1908" s="5">
        <v>731416.97</v>
      </c>
      <c r="U1908" s="5">
        <v>0</v>
      </c>
      <c r="V1908" s="5">
        <v>0</v>
      </c>
      <c r="W1908" s="5">
        <v>0</v>
      </c>
      <c r="X1908" s="5">
        <v>2402783.82</v>
      </c>
      <c r="Y1908" s="5">
        <v>748381.92</v>
      </c>
      <c r="Z1908" s="5">
        <v>110191.95</v>
      </c>
      <c r="AA1908" s="5"/>
      <c r="AB1908" s="5">
        <v>426800.96</v>
      </c>
      <c r="AC1908" s="5">
        <v>2463851.91</v>
      </c>
      <c r="AD1908" s="5">
        <v>27582756.69</v>
      </c>
      <c r="AE1908" s="8">
        <f t="shared" si="510"/>
        <v>1455394571.74</v>
      </c>
      <c r="AF1908" s="8">
        <f t="shared" si="511"/>
        <v>1267644927.26</v>
      </c>
      <c r="AG1908" s="8">
        <f t="shared" si="512"/>
        <v>185440087.66</v>
      </c>
      <c r="AH1908" s="8">
        <f t="shared" si="513"/>
        <v>183403036.71</v>
      </c>
      <c r="AI1908" s="8">
        <f t="shared" si="514"/>
        <v>155820280.02</v>
      </c>
      <c r="AJ1908" s="8">
        <f t="shared" si="498"/>
        <v>119158883.24</v>
      </c>
      <c r="AK1908" s="13">
        <f t="shared" si="499"/>
        <v>188498026.4</v>
      </c>
      <c r="AL1908" s="13">
        <f t="shared" si="500"/>
        <v>0</v>
      </c>
      <c r="AM1908" s="13">
        <f t="shared" si="501"/>
        <v>-3598225.85</v>
      </c>
      <c r="AN1908" s="13">
        <f t="shared" si="502"/>
        <v>184899800.55</v>
      </c>
      <c r="AO1908" s="13">
        <f t="shared" si="503"/>
        <v>307317051.43</v>
      </c>
      <c r="AP1908" s="13">
        <f t="shared" si="504"/>
        <v>194306532.56</v>
      </c>
      <c r="AQ1908" s="13">
        <f t="shared" si="505"/>
        <v>166723775.87</v>
      </c>
      <c r="AR1908" s="13">
        <f t="shared" si="506"/>
        <v>190634548.35</v>
      </c>
      <c r="AS1908" s="13">
        <f t="shared" si="507"/>
        <v>163051791.66</v>
      </c>
      <c r="AT1908" s="13">
        <f t="shared" si="508"/>
        <v>157317043.86</v>
      </c>
      <c r="AU1908" s="13">
        <f>AT1908-VLOOKUP(A1908,[1]选股结果!$A$2:$BJ$3005,48,FALSE)*0.08</f>
        <v>36398546.7424</v>
      </c>
      <c r="AV1908" s="13">
        <f t="shared" si="509"/>
        <v>27582756.69</v>
      </c>
    </row>
    <row r="1909" spans="1:48">
      <c r="A1909" s="4" t="s">
        <v>3862</v>
      </c>
      <c r="B1909" s="4" t="s">
        <v>3863</v>
      </c>
      <c r="C1909" s="5">
        <v>1453929997.3</v>
      </c>
      <c r="D1909" s="5">
        <v>0</v>
      </c>
      <c r="E1909" s="5">
        <v>0</v>
      </c>
      <c r="F1909" s="5">
        <v>0</v>
      </c>
      <c r="G1909" s="5">
        <v>1421459863.92</v>
      </c>
      <c r="H1909" s="5">
        <v>22455876.94</v>
      </c>
      <c r="I1909" s="5">
        <v>0</v>
      </c>
      <c r="J1909" s="5">
        <v>0</v>
      </c>
      <c r="K1909" s="5">
        <v>0</v>
      </c>
      <c r="L1909" s="5">
        <v>0</v>
      </c>
      <c r="M1909" s="5">
        <v>0</v>
      </c>
      <c r="N1909" s="5">
        <v>0</v>
      </c>
      <c r="O1909" s="5">
        <v>5157218.83</v>
      </c>
      <c r="P1909" s="5">
        <v>18137178.59</v>
      </c>
      <c r="Q1909" s="5">
        <v>63039254.64</v>
      </c>
      <c r="R1909" s="5">
        <v>9294906.95</v>
      </c>
      <c r="S1909" s="5">
        <v>40958436.68</v>
      </c>
      <c r="T1909" s="5">
        <v>-2491739.42</v>
      </c>
      <c r="U1909" s="5">
        <v>-2491739.42</v>
      </c>
      <c r="V1909" s="5">
        <v>0</v>
      </c>
      <c r="W1909" s="5">
        <v>0</v>
      </c>
      <c r="X1909" s="5">
        <v>-11929.5</v>
      </c>
      <c r="Y1909" s="5">
        <v>-49654.6</v>
      </c>
      <c r="Z1909" s="5">
        <v>95584.02</v>
      </c>
      <c r="AA1909" s="5"/>
      <c r="AB1909" s="5">
        <v>3556121.98</v>
      </c>
      <c r="AC1909" s="5">
        <v>8846060.47</v>
      </c>
      <c r="AD1909" s="5">
        <v>-620304.42</v>
      </c>
      <c r="AE1909" s="8">
        <f t="shared" si="510"/>
        <v>1453929997.3</v>
      </c>
      <c r="AF1909" s="8">
        <f t="shared" si="511"/>
        <v>1558046859.61</v>
      </c>
      <c r="AG1909" s="8">
        <f t="shared" si="512"/>
        <v>-106451433.61</v>
      </c>
      <c r="AH1909" s="8">
        <f t="shared" si="513"/>
        <v>-111741372.1</v>
      </c>
      <c r="AI1909" s="8">
        <f t="shared" si="514"/>
        <v>-111121067.68</v>
      </c>
      <c r="AJ1909" s="8">
        <f t="shared" si="498"/>
        <v>91573935.95</v>
      </c>
      <c r="AK1909" s="13">
        <f t="shared" si="499"/>
        <v>-104166516.91</v>
      </c>
      <c r="AL1909" s="13">
        <f t="shared" si="500"/>
        <v>-2491739.42</v>
      </c>
      <c r="AM1909" s="13">
        <f t="shared" si="501"/>
        <v>-5182424.97</v>
      </c>
      <c r="AN1909" s="13">
        <f t="shared" si="502"/>
        <v>-111840681.3</v>
      </c>
      <c r="AO1909" s="13">
        <f t="shared" si="503"/>
        <v>32470133.3799999</v>
      </c>
      <c r="AP1909" s="13">
        <f t="shared" si="504"/>
        <v>-40752203.29</v>
      </c>
      <c r="AQ1909" s="13">
        <f t="shared" si="505"/>
        <v>-40131898.87</v>
      </c>
      <c r="AR1909" s="13">
        <f t="shared" si="506"/>
        <v>-63208080.23</v>
      </c>
      <c r="AS1909" s="13">
        <f t="shared" si="507"/>
        <v>-62587775.81</v>
      </c>
      <c r="AT1909" s="13">
        <f t="shared" si="508"/>
        <v>-111220376.88</v>
      </c>
      <c r="AU1909" s="13">
        <f>AT1909-VLOOKUP(A1909,[1]选股结果!$A$2:$BJ$3005,48,FALSE)*0.08</f>
        <v>-213959180.352</v>
      </c>
      <c r="AV1909" s="13">
        <f t="shared" si="509"/>
        <v>-620304.419999987</v>
      </c>
    </row>
    <row r="1910" spans="1:48">
      <c r="A1910" s="4" t="s">
        <v>3864</v>
      </c>
      <c r="B1910" s="4" t="s">
        <v>3865</v>
      </c>
      <c r="C1910" s="5">
        <v>1453192057.8</v>
      </c>
      <c r="D1910" s="5">
        <v>0</v>
      </c>
      <c r="E1910" s="5">
        <v>0</v>
      </c>
      <c r="F1910" s="5">
        <v>0</v>
      </c>
      <c r="G1910" s="5">
        <v>1236973180.97</v>
      </c>
      <c r="H1910" s="5">
        <v>17765591.85</v>
      </c>
      <c r="I1910" s="5">
        <v>0</v>
      </c>
      <c r="J1910" s="5">
        <v>0</v>
      </c>
      <c r="K1910" s="5">
        <v>0</v>
      </c>
      <c r="L1910" s="5">
        <v>0</v>
      </c>
      <c r="M1910" s="5">
        <v>0</v>
      </c>
      <c r="N1910" s="5">
        <v>0</v>
      </c>
      <c r="O1910" s="5">
        <v>6262833.14</v>
      </c>
      <c r="P1910" s="5">
        <v>10326622.28</v>
      </c>
      <c r="Q1910" s="5">
        <v>51680828.38</v>
      </c>
      <c r="R1910" s="5">
        <v>52448324.12</v>
      </c>
      <c r="S1910" s="5">
        <v>17340881.45</v>
      </c>
      <c r="T1910" s="5">
        <v>2125655.88</v>
      </c>
      <c r="U1910" s="5">
        <v>1994.11</v>
      </c>
      <c r="V1910" s="5">
        <v>0</v>
      </c>
      <c r="W1910" s="5">
        <v>1700854.36</v>
      </c>
      <c r="X1910" s="5">
        <v>2309264.22</v>
      </c>
      <c r="Y1910" s="5">
        <v>1845767.93</v>
      </c>
      <c r="Z1910" s="5">
        <v>-599378.41</v>
      </c>
      <c r="AA1910" s="5"/>
      <c r="AB1910" s="5">
        <v>30723.08</v>
      </c>
      <c r="AC1910" s="5">
        <v>976907.12</v>
      </c>
      <c r="AD1910" s="5">
        <v>5309576.11</v>
      </c>
      <c r="AE1910" s="8">
        <f t="shared" si="510"/>
        <v>1453192057.8</v>
      </c>
      <c r="AF1910" s="8">
        <f t="shared" si="511"/>
        <v>1375032670.34</v>
      </c>
      <c r="AG1910" s="8">
        <f t="shared" si="512"/>
        <v>77231487.1399998</v>
      </c>
      <c r="AH1910" s="8">
        <f t="shared" si="513"/>
        <v>76285303.0999998</v>
      </c>
      <c r="AI1910" s="8">
        <f t="shared" si="514"/>
        <v>70975726.9899998</v>
      </c>
      <c r="AJ1910" s="8">
        <f t="shared" si="498"/>
        <v>71062235.77</v>
      </c>
      <c r="AK1910" s="13">
        <f t="shared" si="499"/>
        <v>80005155.3899999</v>
      </c>
      <c r="AL1910" s="13">
        <f t="shared" si="500"/>
        <v>1994.11</v>
      </c>
      <c r="AM1910" s="13">
        <f t="shared" si="501"/>
        <v>-30310.5400000003</v>
      </c>
      <c r="AN1910" s="13">
        <f t="shared" si="502"/>
        <v>79976838.9599999</v>
      </c>
      <c r="AO1910" s="13">
        <f t="shared" si="503"/>
        <v>216218876.83</v>
      </c>
      <c r="AP1910" s="13">
        <f t="shared" si="504"/>
        <v>115111628.69</v>
      </c>
      <c r="AQ1910" s="13">
        <f t="shared" si="505"/>
        <v>109802052.58</v>
      </c>
      <c r="AR1910" s="13">
        <f t="shared" si="506"/>
        <v>97346036.8399999</v>
      </c>
      <c r="AS1910" s="13">
        <f t="shared" si="507"/>
        <v>92036460.7299999</v>
      </c>
      <c r="AT1910" s="13">
        <f t="shared" si="508"/>
        <v>74667262.8499999</v>
      </c>
      <c r="AU1910" s="13">
        <f>AT1910-VLOOKUP(A1910,[1]选股结果!$A$2:$BJ$3005,48,FALSE)*0.08</f>
        <v>-12872844.5676001</v>
      </c>
      <c r="AV1910" s="13">
        <f t="shared" si="509"/>
        <v>5309576.11</v>
      </c>
    </row>
    <row r="1911" spans="1:48">
      <c r="A1911" s="4" t="s">
        <v>3866</v>
      </c>
      <c r="B1911" s="4" t="s">
        <v>3867</v>
      </c>
      <c r="C1911" s="5">
        <v>1452890563.4</v>
      </c>
      <c r="D1911" s="5">
        <v>0</v>
      </c>
      <c r="E1911" s="5">
        <v>0</v>
      </c>
      <c r="F1911" s="5">
        <v>0</v>
      </c>
      <c r="G1911" s="5">
        <v>1202787354.45</v>
      </c>
      <c r="H1911" s="5">
        <v>1058843.8</v>
      </c>
      <c r="I1911" s="5">
        <v>0</v>
      </c>
      <c r="J1911" s="5">
        <v>0</v>
      </c>
      <c r="K1911" s="5">
        <v>0</v>
      </c>
      <c r="L1911" s="5">
        <v>0</v>
      </c>
      <c r="M1911" s="5">
        <v>0</v>
      </c>
      <c r="N1911" s="5">
        <v>0</v>
      </c>
      <c r="O1911" s="5">
        <v>8292530.72</v>
      </c>
      <c r="P1911" s="5">
        <v>13223760.88</v>
      </c>
      <c r="Q1911" s="5">
        <v>14175991.75</v>
      </c>
      <c r="R1911" s="5">
        <v>48344098.27</v>
      </c>
      <c r="S1911" s="5">
        <v>876772.81</v>
      </c>
      <c r="T1911" s="5">
        <v>1306300</v>
      </c>
      <c r="U1911" s="5">
        <v>0</v>
      </c>
      <c r="V1911" s="5">
        <v>0</v>
      </c>
      <c r="W1911" s="5">
        <v>-297366.93</v>
      </c>
      <c r="X1911" s="5">
        <v>5196500.47</v>
      </c>
      <c r="Y1911" s="5">
        <v>0</v>
      </c>
      <c r="Z1911" s="5">
        <v>-1813522.03</v>
      </c>
      <c r="AA1911" s="5"/>
      <c r="AB1911" s="5">
        <v>209444.4</v>
      </c>
      <c r="AC1911" s="5">
        <v>555523.27</v>
      </c>
      <c r="AD1911" s="5">
        <v>21492971.73</v>
      </c>
      <c r="AE1911" s="8">
        <f t="shared" si="510"/>
        <v>1452890563.4</v>
      </c>
      <c r="AF1911" s="8">
        <f t="shared" si="511"/>
        <v>1287700508.88</v>
      </c>
      <c r="AG1911" s="8">
        <f t="shared" si="512"/>
        <v>159188965.09</v>
      </c>
      <c r="AH1911" s="8">
        <f t="shared" si="513"/>
        <v>158842886.22</v>
      </c>
      <c r="AI1911" s="8">
        <f t="shared" si="514"/>
        <v>137349914.49</v>
      </c>
      <c r="AJ1911" s="8">
        <f t="shared" si="498"/>
        <v>36038362.22</v>
      </c>
      <c r="AK1911" s="13">
        <f t="shared" si="499"/>
        <v>165190054.52</v>
      </c>
      <c r="AL1911" s="13">
        <f t="shared" si="500"/>
        <v>0</v>
      </c>
      <c r="AM1911" s="13">
        <f t="shared" si="501"/>
        <v>-6347168.3</v>
      </c>
      <c r="AN1911" s="13">
        <f t="shared" si="502"/>
        <v>158842886.22</v>
      </c>
      <c r="AO1911" s="13">
        <f t="shared" si="503"/>
        <v>250103208.95</v>
      </c>
      <c r="AP1911" s="13">
        <f t="shared" si="504"/>
        <v>167125671.13</v>
      </c>
      <c r="AQ1911" s="13">
        <f t="shared" si="505"/>
        <v>145632699.4</v>
      </c>
      <c r="AR1911" s="13">
        <f t="shared" si="506"/>
        <v>166066827.33</v>
      </c>
      <c r="AS1911" s="13">
        <f t="shared" si="507"/>
        <v>144573855.6</v>
      </c>
      <c r="AT1911" s="13">
        <f t="shared" si="508"/>
        <v>137349914.49</v>
      </c>
      <c r="AU1911" s="13">
        <f>AT1911-VLOOKUP(A1911,[1]选股结果!$A$2:$BJ$3005,48,FALSE)*0.08</f>
        <v>68058493.586</v>
      </c>
      <c r="AV1911" s="13">
        <f t="shared" si="509"/>
        <v>21492971.73</v>
      </c>
    </row>
    <row r="1912" spans="1:48">
      <c r="A1912" s="4" t="s">
        <v>3868</v>
      </c>
      <c r="B1912" s="4" t="s">
        <v>3869</v>
      </c>
      <c r="C1912" s="5">
        <v>1452615727.92</v>
      </c>
      <c r="D1912" s="5">
        <v>0</v>
      </c>
      <c r="E1912" s="5">
        <v>0</v>
      </c>
      <c r="F1912" s="5">
        <v>0</v>
      </c>
      <c r="G1912" s="5">
        <v>1116587077.78</v>
      </c>
      <c r="H1912" s="5">
        <v>23855839.44</v>
      </c>
      <c r="I1912" s="5">
        <v>0</v>
      </c>
      <c r="J1912" s="5">
        <v>0</v>
      </c>
      <c r="K1912" s="5">
        <v>0</v>
      </c>
      <c r="L1912" s="5">
        <v>0</v>
      </c>
      <c r="M1912" s="5">
        <v>0</v>
      </c>
      <c r="N1912" s="5">
        <v>0</v>
      </c>
      <c r="O1912" s="5">
        <v>4927723.38</v>
      </c>
      <c r="P1912" s="5">
        <v>17346257.42</v>
      </c>
      <c r="Q1912" s="5">
        <v>73928222.45</v>
      </c>
      <c r="R1912" s="5">
        <v>67691267.13</v>
      </c>
      <c r="S1912" s="5">
        <v>18919360.55</v>
      </c>
      <c r="T1912" s="5">
        <v>-2404795.14</v>
      </c>
      <c r="U1912" s="5">
        <v>-33577.44</v>
      </c>
      <c r="V1912" s="5">
        <v>0</v>
      </c>
      <c r="W1912" s="5">
        <v>0</v>
      </c>
      <c r="X1912" s="5">
        <v>44458316.58</v>
      </c>
      <c r="Y1912" s="5">
        <v>67485718.55</v>
      </c>
      <c r="Z1912" s="5">
        <v>2800083.82</v>
      </c>
      <c r="AA1912" s="5"/>
      <c r="AB1912" s="5">
        <v>122239.69</v>
      </c>
      <c r="AC1912" s="5">
        <v>58152</v>
      </c>
      <c r="AD1912" s="5">
        <v>7168526.01</v>
      </c>
      <c r="AE1912" s="8">
        <f t="shared" si="510"/>
        <v>1452615727.92</v>
      </c>
      <c r="AF1912" s="8">
        <f t="shared" si="511"/>
        <v>1299399908.71</v>
      </c>
      <c r="AG1912" s="8">
        <f t="shared" si="512"/>
        <v>41667072.7599998</v>
      </c>
      <c r="AH1912" s="8">
        <f t="shared" si="513"/>
        <v>41731160.4499998</v>
      </c>
      <c r="AI1912" s="8">
        <f t="shared" si="514"/>
        <v>34562634.4399998</v>
      </c>
      <c r="AJ1912" s="8">
        <f t="shared" si="498"/>
        <v>163623834.11</v>
      </c>
      <c r="AK1912" s="13">
        <f t="shared" si="499"/>
        <v>220701537.76</v>
      </c>
      <c r="AL1912" s="13">
        <f t="shared" si="500"/>
        <v>-33577.44</v>
      </c>
      <c r="AM1912" s="13">
        <f t="shared" si="501"/>
        <v>-43965362.77</v>
      </c>
      <c r="AN1912" s="13">
        <f t="shared" si="502"/>
        <v>176702597.55</v>
      </c>
      <c r="AO1912" s="13">
        <f t="shared" si="503"/>
        <v>336028650.14</v>
      </c>
      <c r="AP1912" s="13">
        <f t="shared" si="504"/>
        <v>263476737.75</v>
      </c>
      <c r="AQ1912" s="13">
        <f t="shared" si="505"/>
        <v>256308211.74</v>
      </c>
      <c r="AR1912" s="13">
        <f t="shared" si="506"/>
        <v>239620898.31</v>
      </c>
      <c r="AS1912" s="13">
        <f t="shared" si="507"/>
        <v>232452372.3</v>
      </c>
      <c r="AT1912" s="13">
        <f t="shared" si="508"/>
        <v>169534071.54</v>
      </c>
      <c r="AU1912" s="13">
        <f>AT1912-VLOOKUP(A1912,[1]选股结果!$A$2:$BJ$3005,48,FALSE)*0.08</f>
        <v>47462185.38</v>
      </c>
      <c r="AV1912" s="13">
        <f t="shared" si="509"/>
        <v>7168526.01000001</v>
      </c>
    </row>
    <row r="1913" spans="1:48">
      <c r="A1913" s="4" t="s">
        <v>3870</v>
      </c>
      <c r="B1913" s="4" t="s">
        <v>3871</v>
      </c>
      <c r="C1913" s="5">
        <v>1452504113.22</v>
      </c>
      <c r="D1913" s="5">
        <v>0</v>
      </c>
      <c r="E1913" s="5">
        <v>0</v>
      </c>
      <c r="F1913" s="5">
        <v>0</v>
      </c>
      <c r="G1913" s="5">
        <v>1136680211.94</v>
      </c>
      <c r="H1913" s="5">
        <v>73983270.83</v>
      </c>
      <c r="I1913" s="5">
        <v>0</v>
      </c>
      <c r="J1913" s="5">
        <v>0</v>
      </c>
      <c r="K1913" s="5">
        <v>0</v>
      </c>
      <c r="L1913" s="5">
        <v>0</v>
      </c>
      <c r="M1913" s="5">
        <v>0</v>
      </c>
      <c r="N1913" s="5">
        <v>0</v>
      </c>
      <c r="O1913" s="5">
        <v>5182431.72</v>
      </c>
      <c r="P1913" s="5">
        <v>0</v>
      </c>
      <c r="Q1913" s="5">
        <v>146754169.95</v>
      </c>
      <c r="R1913" s="5">
        <v>0</v>
      </c>
      <c r="S1913" s="5">
        <v>73862099.52</v>
      </c>
      <c r="T1913" s="5">
        <v>39958208.84</v>
      </c>
      <c r="U1913" s="5">
        <v>39421466.33</v>
      </c>
      <c r="V1913" s="5">
        <v>0</v>
      </c>
      <c r="W1913" s="5">
        <v>0</v>
      </c>
      <c r="X1913" s="5">
        <v>500838.87</v>
      </c>
      <c r="Y1913" s="5">
        <v>0</v>
      </c>
      <c r="Z1913" s="5">
        <v>4465903.37</v>
      </c>
      <c r="AA1913" s="5"/>
      <c r="AB1913" s="5">
        <v>31816513.96</v>
      </c>
      <c r="AC1913" s="5">
        <v>351255</v>
      </c>
      <c r="AD1913" s="5">
        <v>52287387.37</v>
      </c>
      <c r="AE1913" s="8">
        <f t="shared" si="510"/>
        <v>1452504113.22</v>
      </c>
      <c r="AF1913" s="8">
        <f t="shared" si="511"/>
        <v>1362478913.13</v>
      </c>
      <c r="AG1913" s="8">
        <f t="shared" si="512"/>
        <v>133948473.43</v>
      </c>
      <c r="AH1913" s="8">
        <f t="shared" si="513"/>
        <v>165413732.39</v>
      </c>
      <c r="AI1913" s="8">
        <f t="shared" si="514"/>
        <v>113126345.02</v>
      </c>
      <c r="AJ1913" s="8">
        <f t="shared" si="498"/>
        <v>120471342.71</v>
      </c>
      <c r="AK1913" s="13">
        <f t="shared" si="499"/>
        <v>90025200.09</v>
      </c>
      <c r="AL1913" s="13">
        <f t="shared" si="500"/>
        <v>39421466.33</v>
      </c>
      <c r="AM1913" s="13">
        <f t="shared" si="501"/>
        <v>35967065.97</v>
      </c>
      <c r="AN1913" s="13">
        <f t="shared" si="502"/>
        <v>165413732.39</v>
      </c>
      <c r="AO1913" s="13">
        <f t="shared" si="503"/>
        <v>315823901.28</v>
      </c>
      <c r="AP1913" s="13">
        <f t="shared" si="504"/>
        <v>237870570.44</v>
      </c>
      <c r="AQ1913" s="13">
        <f t="shared" si="505"/>
        <v>185583183.07</v>
      </c>
      <c r="AR1913" s="13">
        <f t="shared" si="506"/>
        <v>163887299.61</v>
      </c>
      <c r="AS1913" s="13">
        <f t="shared" si="507"/>
        <v>111599912.24</v>
      </c>
      <c r="AT1913" s="13">
        <f t="shared" si="508"/>
        <v>113126345.02</v>
      </c>
      <c r="AU1913" s="13">
        <f>AT1913-VLOOKUP(A1913,[1]选股结果!$A$2:$BJ$3005,48,FALSE)*0.08</f>
        <v>-208057700.648</v>
      </c>
      <c r="AV1913" s="13">
        <f t="shared" si="509"/>
        <v>52287387.37</v>
      </c>
    </row>
    <row r="1914" spans="1:48">
      <c r="A1914" s="4" t="s">
        <v>3872</v>
      </c>
      <c r="B1914" s="4" t="s">
        <v>3873</v>
      </c>
      <c r="C1914" s="5">
        <v>1451965358.37</v>
      </c>
      <c r="D1914" s="5">
        <v>0</v>
      </c>
      <c r="E1914" s="5">
        <v>0</v>
      </c>
      <c r="F1914" s="5">
        <v>0</v>
      </c>
      <c r="G1914" s="5">
        <v>1087887136.98</v>
      </c>
      <c r="H1914" s="5">
        <v>11277533.87</v>
      </c>
      <c r="I1914" s="5">
        <v>0</v>
      </c>
      <c r="J1914" s="5">
        <v>0</v>
      </c>
      <c r="K1914" s="5">
        <v>0</v>
      </c>
      <c r="L1914" s="5">
        <v>0</v>
      </c>
      <c r="M1914" s="5">
        <v>0</v>
      </c>
      <c r="N1914" s="5">
        <v>0</v>
      </c>
      <c r="O1914" s="5">
        <v>5672328.07</v>
      </c>
      <c r="P1914" s="5">
        <v>22150295.83</v>
      </c>
      <c r="Q1914" s="5">
        <v>73686706.43</v>
      </c>
      <c r="R1914" s="5">
        <v>7010215.04</v>
      </c>
      <c r="S1914" s="5">
        <v>-6704549.96</v>
      </c>
      <c r="T1914" s="5">
        <v>1625601.89</v>
      </c>
      <c r="U1914" s="5">
        <v>-3272753.48</v>
      </c>
      <c r="V1914" s="5">
        <v>0</v>
      </c>
      <c r="W1914" s="5">
        <v>0</v>
      </c>
      <c r="X1914" s="5">
        <v>924532.07</v>
      </c>
      <c r="Y1914" s="5">
        <v>120464042.14</v>
      </c>
      <c r="Z1914" s="5">
        <v>221570.39</v>
      </c>
      <c r="AA1914" s="5"/>
      <c r="AB1914" s="5">
        <v>1387364.42</v>
      </c>
      <c r="AC1914" s="5">
        <v>1168452.54</v>
      </c>
      <c r="AD1914" s="5">
        <v>26486.11</v>
      </c>
      <c r="AE1914" s="8">
        <f t="shared" si="510"/>
        <v>1451965358.37</v>
      </c>
      <c r="AF1914" s="8">
        <f t="shared" si="511"/>
        <v>1189702132.39</v>
      </c>
      <c r="AG1914" s="8">
        <f t="shared" si="512"/>
        <v>142721824.05</v>
      </c>
      <c r="AH1914" s="8">
        <f t="shared" si="513"/>
        <v>142940735.93</v>
      </c>
      <c r="AI1914" s="8">
        <f t="shared" si="514"/>
        <v>142914249.82</v>
      </c>
      <c r="AJ1914" s="8">
        <f t="shared" si="498"/>
        <v>221754460.59</v>
      </c>
      <c r="AK1914" s="13">
        <f t="shared" si="499"/>
        <v>382727268.12</v>
      </c>
      <c r="AL1914" s="13">
        <f t="shared" si="500"/>
        <v>-3272753.48</v>
      </c>
      <c r="AM1914" s="13">
        <f t="shared" si="501"/>
        <v>4414305.57</v>
      </c>
      <c r="AN1914" s="13">
        <f t="shared" si="502"/>
        <v>383868820.21</v>
      </c>
      <c r="AO1914" s="13">
        <f t="shared" si="503"/>
        <v>364078221.39</v>
      </c>
      <c r="AP1914" s="13">
        <f t="shared" si="504"/>
        <v>387300252.03</v>
      </c>
      <c r="AQ1914" s="13">
        <f t="shared" si="505"/>
        <v>387273765.92</v>
      </c>
      <c r="AR1914" s="13">
        <f t="shared" si="506"/>
        <v>376022718.16</v>
      </c>
      <c r="AS1914" s="13">
        <f t="shared" si="507"/>
        <v>375996232.05</v>
      </c>
      <c r="AT1914" s="13">
        <f t="shared" si="508"/>
        <v>383842334.1</v>
      </c>
      <c r="AU1914" s="13">
        <f>AT1914-VLOOKUP(A1914,[1]选股结果!$A$2:$BJ$3005,48,FALSE)*0.08</f>
        <v>124280744.6384</v>
      </c>
      <c r="AV1914" s="13">
        <f t="shared" si="509"/>
        <v>26486.1100000143</v>
      </c>
    </row>
    <row r="1915" spans="1:48">
      <c r="A1915" s="4" t="s">
        <v>3874</v>
      </c>
      <c r="B1915" s="4" t="s">
        <v>3875</v>
      </c>
      <c r="C1915" s="5">
        <v>1451524887.72</v>
      </c>
      <c r="D1915" s="5">
        <v>0</v>
      </c>
      <c r="E1915" s="5">
        <v>0</v>
      </c>
      <c r="F1915" s="5">
        <v>0</v>
      </c>
      <c r="G1915" s="5">
        <v>1154643811.01</v>
      </c>
      <c r="H1915" s="5">
        <v>5858092.37</v>
      </c>
      <c r="I1915" s="5">
        <v>0</v>
      </c>
      <c r="J1915" s="5">
        <v>0</v>
      </c>
      <c r="K1915" s="5">
        <v>0</v>
      </c>
      <c r="L1915" s="5">
        <v>0</v>
      </c>
      <c r="M1915" s="5">
        <v>0</v>
      </c>
      <c r="N1915" s="5">
        <v>0</v>
      </c>
      <c r="O1915" s="5">
        <v>12380870.53</v>
      </c>
      <c r="P1915" s="5">
        <v>107169265.33</v>
      </c>
      <c r="Q1915" s="5">
        <v>100788009.14</v>
      </c>
      <c r="R1915" s="5">
        <v>65034334.44</v>
      </c>
      <c r="S1915" s="5">
        <v>4361855.31</v>
      </c>
      <c r="T1915" s="5">
        <v>643803.26</v>
      </c>
      <c r="U1915" s="5">
        <v>-182442.79</v>
      </c>
      <c r="V1915" s="5">
        <v>0</v>
      </c>
      <c r="W1915" s="5">
        <v>39207057.14</v>
      </c>
      <c r="X1915" s="5">
        <v>14209422.09</v>
      </c>
      <c r="Y1915" s="5">
        <v>4581899.18</v>
      </c>
      <c r="Z1915" s="5">
        <v>0</v>
      </c>
      <c r="AA1915" s="5"/>
      <c r="AB1915" s="5">
        <v>748503.74</v>
      </c>
      <c r="AC1915" s="5">
        <v>1703547.29</v>
      </c>
      <c r="AD1915" s="5">
        <v>9163976.96</v>
      </c>
      <c r="AE1915" s="8">
        <f t="shared" si="510"/>
        <v>1451524887.72</v>
      </c>
      <c r="AF1915" s="8">
        <f t="shared" si="511"/>
        <v>1444378145.76</v>
      </c>
      <c r="AG1915" s="8">
        <f t="shared" si="512"/>
        <v>28206281.09</v>
      </c>
      <c r="AH1915" s="8">
        <f t="shared" si="513"/>
        <v>27251237.54</v>
      </c>
      <c r="AI1915" s="8">
        <f t="shared" si="514"/>
        <v>18087260.58</v>
      </c>
      <c r="AJ1915" s="8">
        <f t="shared" si="498"/>
        <v>225875087.73</v>
      </c>
      <c r="AK1915" s="13">
        <f t="shared" si="499"/>
        <v>11728641.1400001</v>
      </c>
      <c r="AL1915" s="13">
        <f t="shared" si="500"/>
        <v>-182442.79</v>
      </c>
      <c r="AM1915" s="13">
        <f t="shared" si="501"/>
        <v>24868837.55</v>
      </c>
      <c r="AN1915" s="13">
        <f t="shared" si="502"/>
        <v>36415035.9000001</v>
      </c>
      <c r="AO1915" s="13">
        <f t="shared" si="503"/>
        <v>296881076.71</v>
      </c>
      <c r="AP1915" s="13">
        <f t="shared" si="504"/>
        <v>21948588.8200001</v>
      </c>
      <c r="AQ1915" s="13">
        <f t="shared" si="505"/>
        <v>12784611.8600001</v>
      </c>
      <c r="AR1915" s="13">
        <f t="shared" si="506"/>
        <v>16090496.4500001</v>
      </c>
      <c r="AS1915" s="13">
        <f t="shared" si="507"/>
        <v>6926519.4900001</v>
      </c>
      <c r="AT1915" s="13">
        <f t="shared" si="508"/>
        <v>27251058.9400001</v>
      </c>
      <c r="AU1915" s="13">
        <f>AT1915-VLOOKUP(A1915,[1]选股结果!$A$2:$BJ$3005,48,FALSE)*0.08</f>
        <v>-122304640.6296</v>
      </c>
      <c r="AV1915" s="13">
        <f t="shared" si="509"/>
        <v>9163976.96</v>
      </c>
    </row>
    <row r="1916" spans="1:48">
      <c r="A1916" s="4" t="s">
        <v>3876</v>
      </c>
      <c r="B1916" s="4" t="s">
        <v>3877</v>
      </c>
      <c r="C1916" s="5">
        <v>1446213850.11</v>
      </c>
      <c r="D1916" s="5">
        <v>0</v>
      </c>
      <c r="E1916" s="5">
        <v>0</v>
      </c>
      <c r="F1916" s="5">
        <v>0</v>
      </c>
      <c r="G1916" s="5">
        <v>1041313693.67</v>
      </c>
      <c r="H1916" s="5">
        <v>101894315.72</v>
      </c>
      <c r="I1916" s="5">
        <v>0</v>
      </c>
      <c r="J1916" s="5">
        <v>0</v>
      </c>
      <c r="K1916" s="5">
        <v>0</v>
      </c>
      <c r="L1916" s="5">
        <v>0</v>
      </c>
      <c r="M1916" s="5">
        <v>0</v>
      </c>
      <c r="N1916" s="5">
        <v>0</v>
      </c>
      <c r="O1916" s="5">
        <v>24081618.8</v>
      </c>
      <c r="P1916" s="5">
        <v>280311721.45</v>
      </c>
      <c r="Q1916" s="5">
        <v>139384490.23</v>
      </c>
      <c r="R1916" s="5">
        <v>10427327.69</v>
      </c>
      <c r="S1916" s="5">
        <v>105060208.73</v>
      </c>
      <c r="T1916" s="5">
        <v>754923301.87</v>
      </c>
      <c r="U1916" s="5">
        <v>-4346739.59</v>
      </c>
      <c r="V1916" s="5">
        <v>0</v>
      </c>
      <c r="W1916" s="5">
        <v>0</v>
      </c>
      <c r="X1916" s="5">
        <v>27185534.74</v>
      </c>
      <c r="Y1916" s="5">
        <v>0</v>
      </c>
      <c r="Z1916" s="5">
        <v>0</v>
      </c>
      <c r="AA1916" s="5"/>
      <c r="AB1916" s="5">
        <v>34175712.87</v>
      </c>
      <c r="AC1916" s="5">
        <v>4357363.19</v>
      </c>
      <c r="AD1916" s="5">
        <v>72470402.25</v>
      </c>
      <c r="AE1916" s="8">
        <f t="shared" si="510"/>
        <v>1446213850.11</v>
      </c>
      <c r="AF1916" s="8">
        <f t="shared" si="511"/>
        <v>1600579060.57</v>
      </c>
      <c r="AG1916" s="8">
        <f t="shared" si="512"/>
        <v>573372556.67</v>
      </c>
      <c r="AH1916" s="8">
        <f t="shared" si="513"/>
        <v>603190906.35</v>
      </c>
      <c r="AI1916" s="8">
        <f t="shared" si="514"/>
        <v>530720504.1</v>
      </c>
      <c r="AJ1916" s="8">
        <f t="shared" si="498"/>
        <v>413959480.8</v>
      </c>
      <c r="AK1916" s="13">
        <f t="shared" si="499"/>
        <v>-154365210.46</v>
      </c>
      <c r="AL1916" s="13">
        <f t="shared" si="500"/>
        <v>-4346739.59</v>
      </c>
      <c r="AM1916" s="13">
        <f t="shared" si="501"/>
        <v>761902856.4</v>
      </c>
      <c r="AN1916" s="13">
        <f t="shared" si="502"/>
        <v>603190906.35</v>
      </c>
      <c r="AO1916" s="13">
        <f t="shared" si="503"/>
        <v>404900156.44</v>
      </c>
      <c r="AP1916" s="13">
        <f t="shared" si="504"/>
        <v>52589313.99</v>
      </c>
      <c r="AQ1916" s="13">
        <f t="shared" si="505"/>
        <v>-19881088.26</v>
      </c>
      <c r="AR1916" s="13">
        <f t="shared" si="506"/>
        <v>-49305001.73</v>
      </c>
      <c r="AS1916" s="13">
        <f t="shared" si="507"/>
        <v>-121775403.98</v>
      </c>
      <c r="AT1916" s="13">
        <f t="shared" si="508"/>
        <v>530720504.1</v>
      </c>
      <c r="AU1916" s="13">
        <f>AT1916-VLOOKUP(A1916,[1]选股结果!$A$2:$BJ$3005,48,FALSE)*0.08</f>
        <v>68764184.6927999</v>
      </c>
      <c r="AV1916" s="13">
        <f t="shared" si="509"/>
        <v>72470402.25</v>
      </c>
    </row>
    <row r="1917" spans="1:48">
      <c r="A1917" s="4" t="s">
        <v>3878</v>
      </c>
      <c r="B1917" s="4" t="s">
        <v>3879</v>
      </c>
      <c r="C1917" s="5">
        <v>1445911163.02</v>
      </c>
      <c r="D1917" s="5">
        <v>0</v>
      </c>
      <c r="E1917" s="5">
        <v>0</v>
      </c>
      <c r="F1917" s="5">
        <v>0</v>
      </c>
      <c r="G1917" s="5">
        <v>1213638206.75</v>
      </c>
      <c r="H1917" s="5">
        <v>50846001.02</v>
      </c>
      <c r="I1917" s="5">
        <v>0</v>
      </c>
      <c r="J1917" s="5">
        <v>0</v>
      </c>
      <c r="K1917" s="5">
        <v>0</v>
      </c>
      <c r="L1917" s="5">
        <v>0</v>
      </c>
      <c r="M1917" s="5">
        <v>0</v>
      </c>
      <c r="N1917" s="5">
        <v>0</v>
      </c>
      <c r="O1917" s="5">
        <v>11555600.91</v>
      </c>
      <c r="P1917" s="5">
        <v>28875890.88</v>
      </c>
      <c r="Q1917" s="5">
        <v>47044990.89</v>
      </c>
      <c r="R1917" s="5">
        <v>48759102.91</v>
      </c>
      <c r="S1917" s="5">
        <v>78819062.04</v>
      </c>
      <c r="T1917" s="5">
        <v>2524476.65</v>
      </c>
      <c r="U1917" s="5">
        <v>0</v>
      </c>
      <c r="V1917" s="5">
        <v>0</v>
      </c>
      <c r="W1917" s="5">
        <v>0</v>
      </c>
      <c r="X1917" s="5">
        <v>1131895.63</v>
      </c>
      <c r="Y1917" s="5">
        <v>-2693476.01</v>
      </c>
      <c r="Z1917" s="5">
        <v>106828.51</v>
      </c>
      <c r="AA1917" s="5"/>
      <c r="AB1917" s="5">
        <v>17897.09</v>
      </c>
      <c r="AC1917" s="5">
        <v>715135</v>
      </c>
      <c r="AD1917" s="5">
        <v>1514744.42</v>
      </c>
      <c r="AE1917" s="8">
        <f t="shared" si="510"/>
        <v>1445911163.02</v>
      </c>
      <c r="AF1917" s="8">
        <f t="shared" si="511"/>
        <v>1428692854.38</v>
      </c>
      <c r="AG1917" s="8">
        <f t="shared" si="512"/>
        <v>21411194.1799996</v>
      </c>
      <c r="AH1917" s="8">
        <f t="shared" si="513"/>
        <v>20713956.2699996</v>
      </c>
      <c r="AI1917" s="8">
        <f t="shared" si="514"/>
        <v>19199211.8499996</v>
      </c>
      <c r="AJ1917" s="8">
        <f t="shared" si="498"/>
        <v>85480244.58</v>
      </c>
      <c r="AK1917" s="13">
        <f t="shared" si="499"/>
        <v>14524832.63</v>
      </c>
      <c r="AL1917" s="13">
        <f t="shared" si="500"/>
        <v>0</v>
      </c>
      <c r="AM1917" s="13">
        <f t="shared" si="501"/>
        <v>802171.62</v>
      </c>
      <c r="AN1917" s="13">
        <f t="shared" si="502"/>
        <v>15327004.25</v>
      </c>
      <c r="AO1917" s="13">
        <f t="shared" si="503"/>
        <v>232272956.27</v>
      </c>
      <c r="AP1917" s="13">
        <f t="shared" si="504"/>
        <v>144189895.69</v>
      </c>
      <c r="AQ1917" s="13">
        <f t="shared" si="505"/>
        <v>142675151.27</v>
      </c>
      <c r="AR1917" s="13">
        <f t="shared" si="506"/>
        <v>93343894.67</v>
      </c>
      <c r="AS1917" s="13">
        <f t="shared" si="507"/>
        <v>91829150.25</v>
      </c>
      <c r="AT1917" s="13">
        <f t="shared" si="508"/>
        <v>13812259.83</v>
      </c>
      <c r="AU1917" s="13">
        <f>AT1917-VLOOKUP(A1917,[1]选股结果!$A$2:$BJ$3005,48,FALSE)*0.08</f>
        <v>-92440853.354</v>
      </c>
      <c r="AV1917" s="13">
        <f t="shared" si="509"/>
        <v>1514744.42</v>
      </c>
    </row>
    <row r="1918" spans="1:48">
      <c r="A1918" s="4" t="s">
        <v>3880</v>
      </c>
      <c r="B1918" s="4" t="s">
        <v>3881</v>
      </c>
      <c r="C1918" s="5">
        <v>1443134602.22</v>
      </c>
      <c r="D1918" s="5">
        <v>0</v>
      </c>
      <c r="E1918" s="5">
        <v>0</v>
      </c>
      <c r="F1918" s="5">
        <v>0</v>
      </c>
      <c r="G1918" s="5">
        <v>1179804157.17</v>
      </c>
      <c r="H1918" s="5">
        <v>0</v>
      </c>
      <c r="I1918" s="5">
        <v>0</v>
      </c>
      <c r="J1918" s="5">
        <v>0</v>
      </c>
      <c r="K1918" s="5">
        <v>0</v>
      </c>
      <c r="L1918" s="5">
        <v>0</v>
      </c>
      <c r="M1918" s="5">
        <v>0</v>
      </c>
      <c r="N1918" s="5">
        <v>0</v>
      </c>
      <c r="O1918" s="5">
        <v>9647982.41</v>
      </c>
      <c r="P1918" s="5">
        <v>19710319.84</v>
      </c>
      <c r="Q1918" s="5">
        <v>111528780.56</v>
      </c>
      <c r="R1918" s="5">
        <v>0</v>
      </c>
      <c r="S1918" s="5">
        <v>-3964786.74</v>
      </c>
      <c r="T1918" s="5">
        <v>1518987.39</v>
      </c>
      <c r="U1918" s="5">
        <v>0</v>
      </c>
      <c r="V1918" s="5">
        <v>0</v>
      </c>
      <c r="W1918" s="5">
        <v>0</v>
      </c>
      <c r="X1918" s="5">
        <v>1759417.31</v>
      </c>
      <c r="Y1918" s="5">
        <v>0</v>
      </c>
      <c r="Z1918" s="5">
        <v>0</v>
      </c>
      <c r="AA1918" s="5"/>
      <c r="AB1918" s="5">
        <v>50244.11</v>
      </c>
      <c r="AC1918" s="5">
        <v>453484.44</v>
      </c>
      <c r="AD1918" s="5">
        <v>19411287.44</v>
      </c>
      <c r="AE1918" s="8">
        <f t="shared" si="510"/>
        <v>1443134602.22</v>
      </c>
      <c r="AF1918" s="8">
        <f t="shared" si="511"/>
        <v>1316726453.24</v>
      </c>
      <c r="AG1918" s="8">
        <f t="shared" si="512"/>
        <v>126167719.06</v>
      </c>
      <c r="AH1918" s="8">
        <f t="shared" si="513"/>
        <v>125764478.73</v>
      </c>
      <c r="AI1918" s="8">
        <f t="shared" si="514"/>
        <v>106353191.29</v>
      </c>
      <c r="AJ1918" s="8">
        <f t="shared" si="498"/>
        <v>141290323.14</v>
      </c>
      <c r="AK1918" s="13">
        <f t="shared" si="499"/>
        <v>126408148.98</v>
      </c>
      <c r="AL1918" s="13">
        <f t="shared" si="500"/>
        <v>0</v>
      </c>
      <c r="AM1918" s="13">
        <f t="shared" si="501"/>
        <v>-643670.25</v>
      </c>
      <c r="AN1918" s="13">
        <f t="shared" si="502"/>
        <v>125764478.73</v>
      </c>
      <c r="AO1918" s="13">
        <f t="shared" si="503"/>
        <v>263330445.05</v>
      </c>
      <c r="AP1918" s="13">
        <f t="shared" si="504"/>
        <v>122443362.24</v>
      </c>
      <c r="AQ1918" s="13">
        <f t="shared" si="505"/>
        <v>103032074.8</v>
      </c>
      <c r="AR1918" s="13">
        <f t="shared" si="506"/>
        <v>122443362.24</v>
      </c>
      <c r="AS1918" s="13">
        <f t="shared" si="507"/>
        <v>103032074.8</v>
      </c>
      <c r="AT1918" s="13">
        <f t="shared" si="508"/>
        <v>106353191.29</v>
      </c>
      <c r="AU1918" s="13">
        <f>AT1918-VLOOKUP(A1918,[1]选股结果!$A$2:$BJ$3005,48,FALSE)*0.08</f>
        <v>32885787.8852</v>
      </c>
      <c r="AV1918" s="13">
        <f t="shared" si="509"/>
        <v>19411287.44</v>
      </c>
    </row>
    <row r="1919" spans="1:48">
      <c r="A1919" s="4" t="s">
        <v>3882</v>
      </c>
      <c r="B1919" s="4" t="s">
        <v>3883</v>
      </c>
      <c r="C1919" s="5">
        <v>1442158179.76</v>
      </c>
      <c r="D1919" s="5">
        <v>0</v>
      </c>
      <c r="E1919" s="5">
        <v>0</v>
      </c>
      <c r="F1919" s="5">
        <v>0</v>
      </c>
      <c r="G1919" s="5">
        <v>1078413357.17</v>
      </c>
      <c r="H1919" s="5">
        <v>74300660.23</v>
      </c>
      <c r="I1919" s="5">
        <v>0</v>
      </c>
      <c r="J1919" s="5">
        <v>0</v>
      </c>
      <c r="K1919" s="5">
        <v>0</v>
      </c>
      <c r="L1919" s="5">
        <v>0</v>
      </c>
      <c r="M1919" s="5">
        <v>0</v>
      </c>
      <c r="N1919" s="5">
        <v>0</v>
      </c>
      <c r="O1919" s="5">
        <v>23371335.96</v>
      </c>
      <c r="P1919" s="5">
        <v>85915268.12</v>
      </c>
      <c r="Q1919" s="5">
        <v>244958738.43</v>
      </c>
      <c r="R1919" s="5">
        <v>19352983.42</v>
      </c>
      <c r="S1919" s="5">
        <v>99336520.48</v>
      </c>
      <c r="T1919" s="5">
        <v>321814053.72</v>
      </c>
      <c r="U1919" s="5">
        <v>-298796.85</v>
      </c>
      <c r="V1919" s="5">
        <v>0</v>
      </c>
      <c r="W1919" s="5">
        <v>0</v>
      </c>
      <c r="X1919" s="5">
        <v>-853557.52</v>
      </c>
      <c r="Y1919" s="5">
        <v>0</v>
      </c>
      <c r="Z1919" s="5">
        <v>820151.93</v>
      </c>
      <c r="AA1919" s="5"/>
      <c r="AB1919" s="5">
        <v>1626350.46</v>
      </c>
      <c r="AC1919" s="5">
        <v>5177481.41</v>
      </c>
      <c r="AD1919" s="5">
        <v>5865647.35</v>
      </c>
      <c r="AE1919" s="8">
        <f t="shared" si="510"/>
        <v>1442158179.76</v>
      </c>
      <c r="AF1919" s="8">
        <f t="shared" si="511"/>
        <v>1551348203.58</v>
      </c>
      <c r="AG1919" s="8">
        <f t="shared" si="512"/>
        <v>214297739.35</v>
      </c>
      <c r="AH1919" s="8">
        <f t="shared" si="513"/>
        <v>210746608.4</v>
      </c>
      <c r="AI1919" s="8">
        <f t="shared" si="514"/>
        <v>204880961.05</v>
      </c>
      <c r="AJ1919" s="8">
        <f t="shared" si="498"/>
        <v>357796473.46</v>
      </c>
      <c r="AK1919" s="13">
        <f t="shared" si="499"/>
        <v>-109190023.82</v>
      </c>
      <c r="AL1919" s="13">
        <f t="shared" si="500"/>
        <v>-298796.85</v>
      </c>
      <c r="AM1919" s="13">
        <f t="shared" si="501"/>
        <v>320235429.07</v>
      </c>
      <c r="AN1919" s="13">
        <f t="shared" si="502"/>
        <v>210746608.4</v>
      </c>
      <c r="AO1919" s="13">
        <f t="shared" si="503"/>
        <v>363744822.59</v>
      </c>
      <c r="AP1919" s="13">
        <f t="shared" si="504"/>
        <v>64447156.89</v>
      </c>
      <c r="AQ1919" s="13">
        <f t="shared" si="505"/>
        <v>58581509.54</v>
      </c>
      <c r="AR1919" s="13">
        <f t="shared" si="506"/>
        <v>-9853503.33999999</v>
      </c>
      <c r="AS1919" s="13">
        <f t="shared" si="507"/>
        <v>-15719150.69</v>
      </c>
      <c r="AT1919" s="13">
        <f t="shared" si="508"/>
        <v>204880961.05</v>
      </c>
      <c r="AU1919" s="13">
        <f>AT1919-VLOOKUP(A1919,[1]选股结果!$A$2:$BJ$3005,48,FALSE)*0.08</f>
        <v>40403773.1724</v>
      </c>
      <c r="AV1919" s="13">
        <f t="shared" si="509"/>
        <v>5865647.34999999</v>
      </c>
    </row>
    <row r="1920" spans="1:48">
      <c r="A1920" s="4" t="s">
        <v>3884</v>
      </c>
      <c r="B1920" s="4" t="s">
        <v>3885</v>
      </c>
      <c r="C1920" s="5">
        <v>1440587703.13</v>
      </c>
      <c r="D1920" s="5">
        <v>0</v>
      </c>
      <c r="E1920" s="5">
        <v>0</v>
      </c>
      <c r="F1920" s="5">
        <v>0</v>
      </c>
      <c r="G1920" s="5">
        <v>1410373790.2</v>
      </c>
      <c r="H1920" s="5">
        <v>0</v>
      </c>
      <c r="I1920" s="5">
        <v>0</v>
      </c>
      <c r="J1920" s="5">
        <v>0</v>
      </c>
      <c r="K1920" s="5">
        <v>0</v>
      </c>
      <c r="L1920" s="5">
        <v>0</v>
      </c>
      <c r="M1920" s="5">
        <v>0</v>
      </c>
      <c r="N1920" s="5">
        <v>0</v>
      </c>
      <c r="O1920" s="5">
        <v>750001.85</v>
      </c>
      <c r="P1920" s="5">
        <v>5595253.44</v>
      </c>
      <c r="Q1920" s="5">
        <v>8988965.26</v>
      </c>
      <c r="R1920" s="5">
        <v>0</v>
      </c>
      <c r="S1920" s="5">
        <v>383262.5</v>
      </c>
      <c r="T1920" s="5">
        <v>24077.31</v>
      </c>
      <c r="U1920" s="5">
        <v>0</v>
      </c>
      <c r="V1920" s="5">
        <v>0</v>
      </c>
      <c r="W1920" s="5">
        <v>0</v>
      </c>
      <c r="X1920" s="5">
        <v>0</v>
      </c>
      <c r="Y1920" s="5">
        <v>0</v>
      </c>
      <c r="Z1920" s="5">
        <v>0</v>
      </c>
      <c r="AA1920" s="5"/>
      <c r="AB1920" s="5">
        <v>0</v>
      </c>
      <c r="AC1920" s="5">
        <v>0</v>
      </c>
      <c r="AD1920" s="5">
        <v>0</v>
      </c>
      <c r="AE1920" s="8">
        <f t="shared" si="510"/>
        <v>1440587703.13</v>
      </c>
      <c r="AF1920" s="8">
        <f t="shared" si="511"/>
        <v>1426091273.25</v>
      </c>
      <c r="AG1920" s="8">
        <f t="shared" si="512"/>
        <v>14520507.1900001</v>
      </c>
      <c r="AH1920" s="8">
        <f t="shared" si="513"/>
        <v>14520507.1900001</v>
      </c>
      <c r="AI1920" s="8">
        <f t="shared" si="514"/>
        <v>14520507.1900001</v>
      </c>
      <c r="AJ1920" s="8">
        <f t="shared" si="498"/>
        <v>15334220.55</v>
      </c>
      <c r="AK1920" s="13">
        <f t="shared" si="499"/>
        <v>14496429.8800001</v>
      </c>
      <c r="AL1920" s="13">
        <f t="shared" si="500"/>
        <v>0</v>
      </c>
      <c r="AM1920" s="13">
        <f t="shared" si="501"/>
        <v>24077.31</v>
      </c>
      <c r="AN1920" s="13">
        <f t="shared" si="502"/>
        <v>14520507.1900001</v>
      </c>
      <c r="AO1920" s="13">
        <f t="shared" si="503"/>
        <v>30213912.9300001</v>
      </c>
      <c r="AP1920" s="13">
        <f t="shared" si="504"/>
        <v>14879692.3800001</v>
      </c>
      <c r="AQ1920" s="13">
        <f t="shared" si="505"/>
        <v>14879692.3800001</v>
      </c>
      <c r="AR1920" s="13">
        <f t="shared" si="506"/>
        <v>14879692.3800001</v>
      </c>
      <c r="AS1920" s="13">
        <f t="shared" si="507"/>
        <v>14879692.3800001</v>
      </c>
      <c r="AT1920" s="13">
        <f t="shared" si="508"/>
        <v>14520507.1900001</v>
      </c>
      <c r="AU1920" s="13">
        <f>AT1920-VLOOKUP(A1920,[1]选股结果!$A$2:$BJ$3005,48,FALSE)*0.08</f>
        <v>-12011230.2723999</v>
      </c>
      <c r="AV1920" s="13">
        <f t="shared" si="509"/>
        <v>0</v>
      </c>
    </row>
    <row r="1921" spans="1:48">
      <c r="A1921" s="4" t="s">
        <v>3886</v>
      </c>
      <c r="B1921" s="4" t="s">
        <v>3887</v>
      </c>
      <c r="C1921" s="5">
        <v>1439923392.32</v>
      </c>
      <c r="D1921" s="5">
        <v>0</v>
      </c>
      <c r="E1921" s="5">
        <v>0</v>
      </c>
      <c r="F1921" s="5">
        <v>0</v>
      </c>
      <c r="G1921" s="5">
        <v>916368083.56</v>
      </c>
      <c r="H1921" s="5">
        <v>16904247.63</v>
      </c>
      <c r="I1921" s="5">
        <v>0</v>
      </c>
      <c r="J1921" s="5">
        <v>0</v>
      </c>
      <c r="K1921" s="5">
        <v>0</v>
      </c>
      <c r="L1921" s="5">
        <v>0</v>
      </c>
      <c r="M1921" s="5">
        <v>0</v>
      </c>
      <c r="N1921" s="5">
        <v>0</v>
      </c>
      <c r="O1921" s="5">
        <v>13877312.16</v>
      </c>
      <c r="P1921" s="5">
        <v>137201304.78</v>
      </c>
      <c r="Q1921" s="5">
        <v>134947619.99</v>
      </c>
      <c r="R1921" s="5">
        <v>77773467.36</v>
      </c>
      <c r="S1921" s="5">
        <v>19103715.32</v>
      </c>
      <c r="T1921" s="5">
        <v>35430406.55</v>
      </c>
      <c r="U1921" s="5">
        <v>9261206.61</v>
      </c>
      <c r="V1921" s="5">
        <v>0</v>
      </c>
      <c r="W1921" s="5">
        <v>0</v>
      </c>
      <c r="X1921" s="5">
        <v>20482128.96</v>
      </c>
      <c r="Y1921" s="5">
        <v>3225528.3</v>
      </c>
      <c r="Z1921" s="5">
        <v>-108873.59</v>
      </c>
      <c r="AA1921" s="5"/>
      <c r="AB1921" s="5">
        <v>1248578.3</v>
      </c>
      <c r="AC1921" s="5">
        <v>12660849.41</v>
      </c>
      <c r="AD1921" s="5">
        <v>-39531372.98</v>
      </c>
      <c r="AE1921" s="8">
        <f t="shared" si="510"/>
        <v>1439923392.32</v>
      </c>
      <c r="AF1921" s="8">
        <f t="shared" si="511"/>
        <v>1299271503.17</v>
      </c>
      <c r="AG1921" s="8">
        <f t="shared" si="512"/>
        <v>152265764.85</v>
      </c>
      <c r="AH1921" s="8">
        <f t="shared" si="513"/>
        <v>140853493.74</v>
      </c>
      <c r="AI1921" s="8">
        <f t="shared" si="514"/>
        <v>180384866.72</v>
      </c>
      <c r="AJ1921" s="8">
        <f t="shared" si="498"/>
        <v>300664036.34</v>
      </c>
      <c r="AK1921" s="13">
        <f t="shared" si="499"/>
        <v>143877417.45</v>
      </c>
      <c r="AL1921" s="13">
        <f t="shared" si="500"/>
        <v>9261206.61</v>
      </c>
      <c r="AM1921" s="13">
        <f t="shared" si="501"/>
        <v>-5834073.72</v>
      </c>
      <c r="AN1921" s="13">
        <f t="shared" si="502"/>
        <v>147304550.34</v>
      </c>
      <c r="AO1921" s="13">
        <f t="shared" si="503"/>
        <v>523555308.76</v>
      </c>
      <c r="AP1921" s="13">
        <f t="shared" si="504"/>
        <v>179885380.4</v>
      </c>
      <c r="AQ1921" s="13">
        <f t="shared" si="505"/>
        <v>219416753.38</v>
      </c>
      <c r="AR1921" s="13">
        <f t="shared" si="506"/>
        <v>162981132.77</v>
      </c>
      <c r="AS1921" s="13">
        <f t="shared" si="507"/>
        <v>202512505.75</v>
      </c>
      <c r="AT1921" s="13">
        <f t="shared" si="508"/>
        <v>186835923.32</v>
      </c>
      <c r="AU1921" s="13">
        <f>AT1921-VLOOKUP(A1921,[1]选股结果!$A$2:$BJ$3005,48,FALSE)*0.08</f>
        <v>-5867190.85840005</v>
      </c>
      <c r="AV1921" s="13">
        <f t="shared" si="509"/>
        <v>-39531372.98</v>
      </c>
    </row>
    <row r="1922" spans="1:48">
      <c r="A1922" s="4" t="s">
        <v>3888</v>
      </c>
      <c r="B1922" s="4" t="s">
        <v>3889</v>
      </c>
      <c r="C1922" s="5">
        <v>1438912677.15</v>
      </c>
      <c r="D1922" s="5">
        <v>0</v>
      </c>
      <c r="E1922" s="5">
        <v>0</v>
      </c>
      <c r="F1922" s="5">
        <v>0</v>
      </c>
      <c r="G1922" s="5">
        <v>954043558.92</v>
      </c>
      <c r="H1922" s="5">
        <v>44448571.14</v>
      </c>
      <c r="I1922" s="5">
        <v>0</v>
      </c>
      <c r="J1922" s="5">
        <v>0</v>
      </c>
      <c r="K1922" s="5">
        <v>0</v>
      </c>
      <c r="L1922" s="5">
        <v>0</v>
      </c>
      <c r="M1922" s="5">
        <v>0</v>
      </c>
      <c r="N1922" s="5">
        <v>0</v>
      </c>
      <c r="O1922" s="5">
        <v>12810051.27</v>
      </c>
      <c r="P1922" s="5">
        <v>94678990.17</v>
      </c>
      <c r="Q1922" s="5">
        <v>153131950.29</v>
      </c>
      <c r="R1922" s="5">
        <v>50269329.53</v>
      </c>
      <c r="S1922" s="5">
        <v>46491601.29</v>
      </c>
      <c r="T1922" s="5">
        <v>0</v>
      </c>
      <c r="U1922" s="5">
        <v>0</v>
      </c>
      <c r="V1922" s="5">
        <v>0</v>
      </c>
      <c r="W1922" s="5">
        <v>0</v>
      </c>
      <c r="X1922" s="5">
        <v>524514.91</v>
      </c>
      <c r="Y1922" s="5">
        <v>362637.92</v>
      </c>
      <c r="Z1922" s="5">
        <v>1285317.24</v>
      </c>
      <c r="AA1922" s="5"/>
      <c r="AB1922" s="5">
        <v>21524791.46</v>
      </c>
      <c r="AC1922" s="5">
        <v>47389.12</v>
      </c>
      <c r="AD1922" s="5">
        <v>10375503.42</v>
      </c>
      <c r="AE1922" s="8">
        <f t="shared" si="510"/>
        <v>1438912677.15</v>
      </c>
      <c r="AF1922" s="8">
        <f t="shared" si="511"/>
        <v>1311425481.47</v>
      </c>
      <c r="AG1922" s="8">
        <f t="shared" si="512"/>
        <v>127885360.09</v>
      </c>
      <c r="AH1922" s="8">
        <f t="shared" si="513"/>
        <v>149362762.43</v>
      </c>
      <c r="AI1922" s="8">
        <f t="shared" si="514"/>
        <v>138987259.01</v>
      </c>
      <c r="AJ1922" s="8">
        <f t="shared" si="498"/>
        <v>239506227.31</v>
      </c>
      <c r="AK1922" s="13">
        <f t="shared" si="499"/>
        <v>127849833.6</v>
      </c>
      <c r="AL1922" s="13">
        <f t="shared" si="500"/>
        <v>0</v>
      </c>
      <c r="AM1922" s="13">
        <f t="shared" si="501"/>
        <v>22238204.67</v>
      </c>
      <c r="AN1922" s="13">
        <f t="shared" si="502"/>
        <v>150088038.27</v>
      </c>
      <c r="AO1922" s="13">
        <f t="shared" si="503"/>
        <v>484869118.23</v>
      </c>
      <c r="AP1922" s="13">
        <f t="shared" si="504"/>
        <v>218790006.03</v>
      </c>
      <c r="AQ1922" s="13">
        <f t="shared" si="505"/>
        <v>208414502.61</v>
      </c>
      <c r="AR1922" s="13">
        <f t="shared" si="506"/>
        <v>174341434.89</v>
      </c>
      <c r="AS1922" s="13">
        <f t="shared" si="507"/>
        <v>163965931.47</v>
      </c>
      <c r="AT1922" s="13">
        <f t="shared" si="508"/>
        <v>139712534.85</v>
      </c>
      <c r="AU1922" s="13">
        <f>AT1922-VLOOKUP(A1922,[1]选股结果!$A$2:$BJ$3005,48,FALSE)*0.08</f>
        <v>-58469700.6164</v>
      </c>
      <c r="AV1922" s="13">
        <f t="shared" si="509"/>
        <v>10375503.42</v>
      </c>
    </row>
    <row r="1923" spans="1:48">
      <c r="A1923" s="4" t="s">
        <v>3890</v>
      </c>
      <c r="B1923" s="4" t="s">
        <v>3891</v>
      </c>
      <c r="C1923" s="5">
        <v>1438451938.13</v>
      </c>
      <c r="D1923" s="5">
        <v>1639999.98</v>
      </c>
      <c r="E1923" s="5">
        <v>0</v>
      </c>
      <c r="F1923" s="5">
        <v>0</v>
      </c>
      <c r="G1923" s="5">
        <v>728693075.88</v>
      </c>
      <c r="H1923" s="5">
        <v>9512810.27</v>
      </c>
      <c r="I1923" s="5">
        <v>0</v>
      </c>
      <c r="J1923" s="5">
        <v>0</v>
      </c>
      <c r="K1923" s="5">
        <v>0</v>
      </c>
      <c r="L1923" s="5">
        <v>0</v>
      </c>
      <c r="M1923" s="5">
        <v>0</v>
      </c>
      <c r="N1923" s="5">
        <v>0</v>
      </c>
      <c r="O1923" s="5">
        <v>12871451.42</v>
      </c>
      <c r="P1923" s="5">
        <v>30058869.46</v>
      </c>
      <c r="Q1923" s="5">
        <v>88446692.3</v>
      </c>
      <c r="R1923" s="5">
        <v>47012632.37</v>
      </c>
      <c r="S1923" s="5">
        <v>9275418.19</v>
      </c>
      <c r="T1923" s="5">
        <v>4328885.05</v>
      </c>
      <c r="U1923" s="5">
        <v>4590619.56</v>
      </c>
      <c r="V1923" s="5">
        <v>0</v>
      </c>
      <c r="W1923" s="5">
        <v>0</v>
      </c>
      <c r="X1923" s="5">
        <v>-3738960.28</v>
      </c>
      <c r="Y1923" s="5">
        <v>0</v>
      </c>
      <c r="Z1923" s="5">
        <v>-767029.51</v>
      </c>
      <c r="AA1923" s="5"/>
      <c r="AB1923" s="5">
        <v>90134</v>
      </c>
      <c r="AC1923" s="5">
        <v>1039599.36</v>
      </c>
      <c r="AD1923" s="5">
        <v>86831831.28</v>
      </c>
      <c r="AE1923" s="8">
        <f t="shared" si="510"/>
        <v>1438451938.13</v>
      </c>
      <c r="AF1923" s="8">
        <f t="shared" si="511"/>
        <v>916358139.62</v>
      </c>
      <c r="AG1923" s="8">
        <f t="shared" si="512"/>
        <v>529394614.33</v>
      </c>
      <c r="AH1923" s="8">
        <f t="shared" si="513"/>
        <v>528445148.97</v>
      </c>
      <c r="AI1923" s="8">
        <f t="shared" si="514"/>
        <v>441613317.69</v>
      </c>
      <c r="AJ1923" s="8">
        <f t="shared" ref="AJ1923:AJ1986" si="515">O1923+P1923+Q1923+Y1923-AB1923+AC1923</f>
        <v>132326478.54</v>
      </c>
      <c r="AK1923" s="13">
        <f t="shared" ref="AK1923:AK1986" si="516">C1923-G1923-O1923-P1923-Q1923-R1923+Y1923-S1923</f>
        <v>522093798.51</v>
      </c>
      <c r="AL1923" s="13">
        <f t="shared" ref="AL1923:AL1986" si="517">U1923</f>
        <v>4590619.56</v>
      </c>
      <c r="AM1923" s="13">
        <f t="shared" ref="AM1923:AM1986" si="518">T1923-U1923+V1923+W1923-X1923+Z1923+AA1923-AC1923+AB1923</f>
        <v>1760730.9</v>
      </c>
      <c r="AN1923" s="13">
        <f t="shared" ref="AN1923:AN1986" si="519">AK1923+AL1923+AM1923</f>
        <v>528445148.97</v>
      </c>
      <c r="AO1923" s="13">
        <f t="shared" ref="AO1923:AO1986" si="520">C1923-G1923</f>
        <v>709758862.25</v>
      </c>
      <c r="AP1923" s="13">
        <f t="shared" ref="AP1923:AP1986" si="521">AK1923+S1923+H1923</f>
        <v>540882026.97</v>
      </c>
      <c r="AQ1923" s="13">
        <f t="shared" ref="AQ1923:AQ1986" si="522">AP1923-AV1923</f>
        <v>454050195.69</v>
      </c>
      <c r="AR1923" s="13">
        <f t="shared" ref="AR1923:AR1986" si="523">AP1923-H1923</f>
        <v>531369216.7</v>
      </c>
      <c r="AS1923" s="13">
        <f t="shared" ref="AS1923:AS1986" si="524">AP1923-H1923-AV1923</f>
        <v>444537385.42</v>
      </c>
      <c r="AT1923" s="13">
        <f t="shared" ref="AT1923:AT1986" si="525">AK1923-AV1923+AL1923+AM1923</f>
        <v>441613317.69</v>
      </c>
      <c r="AU1923" s="13">
        <f>AT1923-VLOOKUP(A1923,[1]选股结果!$A$2:$BJ$3005,48,FALSE)*0.08</f>
        <v>192459368.1844</v>
      </c>
      <c r="AV1923" s="13">
        <f t="shared" ref="AV1923:AV1986" si="526">AH1923-AI1923</f>
        <v>86831831.28</v>
      </c>
    </row>
    <row r="1924" spans="1:48">
      <c r="A1924" s="4" t="s">
        <v>3892</v>
      </c>
      <c r="B1924" s="4" t="s">
        <v>3893</v>
      </c>
      <c r="C1924" s="5">
        <v>1438391112.31</v>
      </c>
      <c r="D1924" s="5">
        <v>0</v>
      </c>
      <c r="E1924" s="5">
        <v>0</v>
      </c>
      <c r="F1924" s="5">
        <v>0</v>
      </c>
      <c r="G1924" s="5">
        <v>1079374409.74</v>
      </c>
      <c r="H1924" s="5">
        <v>2136642.67</v>
      </c>
      <c r="I1924" s="5">
        <v>0</v>
      </c>
      <c r="J1924" s="5">
        <v>0</v>
      </c>
      <c r="K1924" s="5">
        <v>0</v>
      </c>
      <c r="L1924" s="5">
        <v>0</v>
      </c>
      <c r="M1924" s="5">
        <v>0</v>
      </c>
      <c r="N1924" s="5">
        <v>0</v>
      </c>
      <c r="O1924" s="5">
        <v>11227129.55</v>
      </c>
      <c r="P1924" s="5">
        <v>25194861.08</v>
      </c>
      <c r="Q1924" s="5">
        <v>64058876.96</v>
      </c>
      <c r="R1924" s="5">
        <v>25686660.1</v>
      </c>
      <c r="S1924" s="5">
        <v>2257497.06</v>
      </c>
      <c r="T1924" s="5">
        <v>1825853.07</v>
      </c>
      <c r="U1924" s="5">
        <v>-1382396.24</v>
      </c>
      <c r="V1924" s="5">
        <v>0</v>
      </c>
      <c r="W1924" s="5">
        <v>98589472.98</v>
      </c>
      <c r="X1924" s="5">
        <v>62173599.85</v>
      </c>
      <c r="Y1924" s="5">
        <v>-7901285.18</v>
      </c>
      <c r="Z1924" s="5">
        <v>-85695.31</v>
      </c>
      <c r="AA1924" s="5"/>
      <c r="AB1924" s="5">
        <v>5607200.98</v>
      </c>
      <c r="AC1924" s="5">
        <v>7898340.74</v>
      </c>
      <c r="AD1924" s="5">
        <v>12314529.92</v>
      </c>
      <c r="AE1924" s="8">
        <f t="shared" si="510"/>
        <v>1438391112.31</v>
      </c>
      <c r="AF1924" s="8">
        <f t="shared" si="511"/>
        <v>1207799434.49</v>
      </c>
      <c r="AG1924" s="8">
        <f t="shared" si="512"/>
        <v>276648993.89</v>
      </c>
      <c r="AH1924" s="8">
        <f t="shared" si="513"/>
        <v>274357854.13</v>
      </c>
      <c r="AI1924" s="8">
        <f t="shared" si="514"/>
        <v>262043324.21</v>
      </c>
      <c r="AJ1924" s="8">
        <f t="shared" si="515"/>
        <v>94870722.17</v>
      </c>
      <c r="AK1924" s="13">
        <f t="shared" si="516"/>
        <v>222690392.64</v>
      </c>
      <c r="AL1924" s="13">
        <f t="shared" si="517"/>
        <v>-1382396.24</v>
      </c>
      <c r="AM1924" s="13">
        <f t="shared" si="518"/>
        <v>37247287.37</v>
      </c>
      <c r="AN1924" s="13">
        <f t="shared" si="519"/>
        <v>258555283.77</v>
      </c>
      <c r="AO1924" s="13">
        <f t="shared" si="520"/>
        <v>359016702.57</v>
      </c>
      <c r="AP1924" s="13">
        <f t="shared" si="521"/>
        <v>227084532.37</v>
      </c>
      <c r="AQ1924" s="13">
        <f t="shared" si="522"/>
        <v>214770002.45</v>
      </c>
      <c r="AR1924" s="13">
        <f t="shared" si="523"/>
        <v>224947889.7</v>
      </c>
      <c r="AS1924" s="13">
        <f t="shared" si="524"/>
        <v>212633359.78</v>
      </c>
      <c r="AT1924" s="13">
        <f t="shared" si="525"/>
        <v>246240753.85</v>
      </c>
      <c r="AU1924" s="13">
        <f>AT1924-VLOOKUP(A1924,[1]选股结果!$A$2:$BJ$3005,48,FALSE)*0.08</f>
        <v>-3597590.82280001</v>
      </c>
      <c r="AV1924" s="13">
        <f t="shared" si="526"/>
        <v>12314529.92</v>
      </c>
    </row>
    <row r="1925" spans="1:48">
      <c r="A1925" s="4" t="s">
        <v>3894</v>
      </c>
      <c r="B1925" s="4" t="s">
        <v>3895</v>
      </c>
      <c r="C1925" s="5">
        <v>1433556206</v>
      </c>
      <c r="D1925" s="5">
        <v>0</v>
      </c>
      <c r="E1925" s="5">
        <v>0</v>
      </c>
      <c r="F1925" s="5">
        <v>0</v>
      </c>
      <c r="G1925" s="5">
        <v>611428803</v>
      </c>
      <c r="H1925" s="5">
        <v>4894570</v>
      </c>
      <c r="I1925" s="5">
        <v>0</v>
      </c>
      <c r="J1925" s="5">
        <v>0</v>
      </c>
      <c r="K1925" s="5">
        <v>0</v>
      </c>
      <c r="L1925" s="5">
        <v>0</v>
      </c>
      <c r="M1925" s="5">
        <v>0</v>
      </c>
      <c r="N1925" s="5">
        <v>0</v>
      </c>
      <c r="O1925" s="5">
        <v>14545546</v>
      </c>
      <c r="P1925" s="5">
        <v>602731486</v>
      </c>
      <c r="Q1925" s="5">
        <v>126754984</v>
      </c>
      <c r="R1925" s="5">
        <v>37242413</v>
      </c>
      <c r="S1925" s="5">
        <v>2971727</v>
      </c>
      <c r="T1925" s="5">
        <v>9116769</v>
      </c>
      <c r="U1925" s="5">
        <v>533207</v>
      </c>
      <c r="V1925" s="5">
        <v>0</v>
      </c>
      <c r="W1925" s="5">
        <v>-276270</v>
      </c>
      <c r="X1925" s="5">
        <v>2408987</v>
      </c>
      <c r="Y1925" s="5">
        <v>16395348</v>
      </c>
      <c r="Z1925" s="5">
        <v>-150076</v>
      </c>
      <c r="AA1925" s="5"/>
      <c r="AB1925" s="5">
        <v>1756397</v>
      </c>
      <c r="AC1925" s="5">
        <v>1208391</v>
      </c>
      <c r="AD1925" s="5">
        <v>17647777</v>
      </c>
      <c r="AE1925" s="8">
        <f t="shared" si="510"/>
        <v>1433556206</v>
      </c>
      <c r="AF1925" s="8">
        <f t="shared" si="511"/>
        <v>1395674959</v>
      </c>
      <c r="AG1925" s="8">
        <f t="shared" si="512"/>
        <v>27767335</v>
      </c>
      <c r="AH1925" s="8">
        <f t="shared" si="513"/>
        <v>28315341</v>
      </c>
      <c r="AI1925" s="8">
        <f t="shared" si="514"/>
        <v>10667564</v>
      </c>
      <c r="AJ1925" s="8">
        <f t="shared" si="515"/>
        <v>759879358</v>
      </c>
      <c r="AK1925" s="13">
        <f t="shared" si="516"/>
        <v>54276595</v>
      </c>
      <c r="AL1925" s="13">
        <f t="shared" si="517"/>
        <v>533207</v>
      </c>
      <c r="AM1925" s="13">
        <f t="shared" si="518"/>
        <v>6296235</v>
      </c>
      <c r="AN1925" s="13">
        <f t="shared" si="519"/>
        <v>61106037</v>
      </c>
      <c r="AO1925" s="13">
        <f t="shared" si="520"/>
        <v>822127403</v>
      </c>
      <c r="AP1925" s="13">
        <f t="shared" si="521"/>
        <v>62142892</v>
      </c>
      <c r="AQ1925" s="13">
        <f t="shared" si="522"/>
        <v>44495115</v>
      </c>
      <c r="AR1925" s="13">
        <f t="shared" si="523"/>
        <v>57248322</v>
      </c>
      <c r="AS1925" s="13">
        <f t="shared" si="524"/>
        <v>39600545</v>
      </c>
      <c r="AT1925" s="13">
        <f t="shared" si="525"/>
        <v>43458260</v>
      </c>
      <c r="AU1925" s="13">
        <f>AT1925-VLOOKUP(A1925,[1]选股结果!$A$2:$BJ$3005,48,FALSE)*0.08</f>
        <v>-90973183.04</v>
      </c>
      <c r="AV1925" s="13">
        <f t="shared" si="526"/>
        <v>17647777</v>
      </c>
    </row>
    <row r="1926" spans="1:48">
      <c r="A1926" s="4" t="s">
        <v>3896</v>
      </c>
      <c r="B1926" s="4" t="s">
        <v>3897</v>
      </c>
      <c r="C1926" s="5">
        <v>1433164640.16</v>
      </c>
      <c r="D1926" s="5">
        <v>0</v>
      </c>
      <c r="E1926" s="5">
        <v>0</v>
      </c>
      <c r="F1926" s="5">
        <v>0</v>
      </c>
      <c r="G1926" s="5">
        <v>1191237882.84</v>
      </c>
      <c r="H1926" s="5">
        <v>35023555.63</v>
      </c>
      <c r="I1926" s="5">
        <v>0</v>
      </c>
      <c r="J1926" s="5">
        <v>0</v>
      </c>
      <c r="K1926" s="5">
        <v>0</v>
      </c>
      <c r="L1926" s="5">
        <v>0</v>
      </c>
      <c r="M1926" s="5">
        <v>0</v>
      </c>
      <c r="N1926" s="5">
        <v>0</v>
      </c>
      <c r="O1926" s="5">
        <v>20365109.58</v>
      </c>
      <c r="P1926" s="5">
        <v>9268468.66</v>
      </c>
      <c r="Q1926" s="5">
        <v>42196632.61</v>
      </c>
      <c r="R1926" s="5">
        <v>14015949.37</v>
      </c>
      <c r="S1926" s="5">
        <v>30933104.9</v>
      </c>
      <c r="T1926" s="5">
        <v>-6439252.48</v>
      </c>
      <c r="U1926" s="5">
        <v>-6675338.33</v>
      </c>
      <c r="V1926" s="5">
        <v>0</v>
      </c>
      <c r="W1926" s="5">
        <v>-540902.5</v>
      </c>
      <c r="X1926" s="5">
        <v>6505840.9</v>
      </c>
      <c r="Y1926" s="5">
        <v>2371034.38</v>
      </c>
      <c r="Z1926" s="5">
        <v>447851.87</v>
      </c>
      <c r="AA1926" s="5"/>
      <c r="AB1926" s="5">
        <v>2803038.22</v>
      </c>
      <c r="AC1926" s="5">
        <v>328681.67</v>
      </c>
      <c r="AD1926" s="5">
        <v>37893542.01</v>
      </c>
      <c r="AE1926" s="8">
        <f t="shared" si="510"/>
        <v>1433164640.16</v>
      </c>
      <c r="AF1926" s="8">
        <f t="shared" si="511"/>
        <v>1308017147.96</v>
      </c>
      <c r="AG1926" s="8">
        <f t="shared" si="512"/>
        <v>109738313.81</v>
      </c>
      <c r="AH1926" s="8">
        <f t="shared" si="513"/>
        <v>112212670.36</v>
      </c>
      <c r="AI1926" s="8">
        <f t="shared" si="514"/>
        <v>74319128.35</v>
      </c>
      <c r="AJ1926" s="8">
        <f t="shared" si="515"/>
        <v>71726888.68</v>
      </c>
      <c r="AK1926" s="13">
        <f t="shared" si="516"/>
        <v>127518526.58</v>
      </c>
      <c r="AL1926" s="13">
        <f t="shared" si="517"/>
        <v>-6675338.33</v>
      </c>
      <c r="AM1926" s="13">
        <f t="shared" si="518"/>
        <v>-3888449.13</v>
      </c>
      <c r="AN1926" s="13">
        <f t="shared" si="519"/>
        <v>116954739.12</v>
      </c>
      <c r="AO1926" s="13">
        <f t="shared" si="520"/>
        <v>241926757.32</v>
      </c>
      <c r="AP1926" s="13">
        <f t="shared" si="521"/>
        <v>193475187.11</v>
      </c>
      <c r="AQ1926" s="13">
        <f t="shared" si="522"/>
        <v>155581645.1</v>
      </c>
      <c r="AR1926" s="13">
        <f t="shared" si="523"/>
        <v>158451631.48</v>
      </c>
      <c r="AS1926" s="13">
        <f t="shared" si="524"/>
        <v>120558089.47</v>
      </c>
      <c r="AT1926" s="13">
        <f t="shared" si="525"/>
        <v>79061197.11</v>
      </c>
      <c r="AU1926" s="13">
        <f>AT1926-VLOOKUP(A1926,[1]选股结果!$A$2:$BJ$3005,48,FALSE)*0.08</f>
        <v>-66901195.714</v>
      </c>
      <c r="AV1926" s="13">
        <f t="shared" si="526"/>
        <v>37893542.01</v>
      </c>
    </row>
    <row r="1927" spans="1:48">
      <c r="A1927" s="4" t="s">
        <v>3898</v>
      </c>
      <c r="B1927" s="4" t="s">
        <v>3899</v>
      </c>
      <c r="C1927" s="5">
        <v>1429568466.93</v>
      </c>
      <c r="D1927" s="5">
        <v>0</v>
      </c>
      <c r="E1927" s="5">
        <v>0</v>
      </c>
      <c r="F1927" s="5">
        <v>0</v>
      </c>
      <c r="G1927" s="5">
        <v>1095113488.15</v>
      </c>
      <c r="H1927" s="5">
        <v>70499029.69</v>
      </c>
      <c r="I1927" s="5">
        <v>0</v>
      </c>
      <c r="J1927" s="5">
        <v>0</v>
      </c>
      <c r="K1927" s="5">
        <v>0</v>
      </c>
      <c r="L1927" s="5">
        <v>0</v>
      </c>
      <c r="M1927" s="5">
        <v>0</v>
      </c>
      <c r="N1927" s="5">
        <v>0</v>
      </c>
      <c r="O1927" s="5">
        <v>11435851.13</v>
      </c>
      <c r="P1927" s="5">
        <v>16147110.22</v>
      </c>
      <c r="Q1927" s="5">
        <v>140661055.9</v>
      </c>
      <c r="R1927" s="5">
        <v>9520396.92</v>
      </c>
      <c r="S1927" s="5">
        <v>71519124.19</v>
      </c>
      <c r="T1927" s="5">
        <v>6588237.12</v>
      </c>
      <c r="U1927" s="5">
        <v>-906673.1</v>
      </c>
      <c r="V1927" s="5">
        <v>0</v>
      </c>
      <c r="W1927" s="5">
        <v>0</v>
      </c>
      <c r="X1927" s="5">
        <v>24713399.99</v>
      </c>
      <c r="Y1927" s="5">
        <v>-2242176.81</v>
      </c>
      <c r="Z1927" s="5">
        <v>0</v>
      </c>
      <c r="AA1927" s="5"/>
      <c r="AB1927" s="5">
        <v>4520809.38</v>
      </c>
      <c r="AC1927" s="5">
        <v>575660.04</v>
      </c>
      <c r="AD1927" s="5">
        <v>13790786.32</v>
      </c>
      <c r="AE1927" s="8">
        <f t="shared" si="510"/>
        <v>1429568466.93</v>
      </c>
      <c r="AF1927" s="8">
        <f t="shared" si="511"/>
        <v>1344397026.51</v>
      </c>
      <c r="AG1927" s="8">
        <f t="shared" si="512"/>
        <v>69288454.3599996</v>
      </c>
      <c r="AH1927" s="8">
        <f t="shared" si="513"/>
        <v>73233603.6999996</v>
      </c>
      <c r="AI1927" s="8">
        <f t="shared" si="514"/>
        <v>59442817.3799996</v>
      </c>
      <c r="AJ1927" s="8">
        <f t="shared" si="515"/>
        <v>162056691.1</v>
      </c>
      <c r="AK1927" s="13">
        <f t="shared" si="516"/>
        <v>82929263.61</v>
      </c>
      <c r="AL1927" s="13">
        <f t="shared" si="517"/>
        <v>-906673.1</v>
      </c>
      <c r="AM1927" s="13">
        <f t="shared" si="518"/>
        <v>-13273340.43</v>
      </c>
      <c r="AN1927" s="13">
        <f t="shared" si="519"/>
        <v>68749250.08</v>
      </c>
      <c r="AO1927" s="13">
        <f t="shared" si="520"/>
        <v>334454978.78</v>
      </c>
      <c r="AP1927" s="13">
        <f t="shared" si="521"/>
        <v>224947417.49</v>
      </c>
      <c r="AQ1927" s="13">
        <f t="shared" si="522"/>
        <v>211156631.17</v>
      </c>
      <c r="AR1927" s="13">
        <f t="shared" si="523"/>
        <v>154448387.8</v>
      </c>
      <c r="AS1927" s="13">
        <f t="shared" si="524"/>
        <v>140657601.48</v>
      </c>
      <c r="AT1927" s="13">
        <f t="shared" si="525"/>
        <v>54958463.76</v>
      </c>
      <c r="AU1927" s="13">
        <f>AT1927-VLOOKUP(A1927,[1]选股结果!$A$2:$BJ$3005,48,FALSE)*0.08</f>
        <v>-108458399.2568</v>
      </c>
      <c r="AV1927" s="13">
        <f t="shared" si="526"/>
        <v>13790786.32</v>
      </c>
    </row>
    <row r="1928" spans="1:48">
      <c r="A1928" s="4" t="s">
        <v>3900</v>
      </c>
      <c r="B1928" s="4" t="s">
        <v>3901</v>
      </c>
      <c r="C1928" s="5">
        <v>1427778604.41</v>
      </c>
      <c r="D1928" s="5">
        <v>0</v>
      </c>
      <c r="E1928" s="5">
        <v>0</v>
      </c>
      <c r="F1928" s="5">
        <v>0</v>
      </c>
      <c r="G1928" s="5">
        <v>1080314928.66</v>
      </c>
      <c r="H1928" s="5">
        <v>11930805.84</v>
      </c>
      <c r="I1928" s="5">
        <v>0</v>
      </c>
      <c r="J1928" s="5">
        <v>0</v>
      </c>
      <c r="K1928" s="5">
        <v>0</v>
      </c>
      <c r="L1928" s="5">
        <v>0</v>
      </c>
      <c r="M1928" s="5">
        <v>0</v>
      </c>
      <c r="N1928" s="5">
        <v>0</v>
      </c>
      <c r="O1928" s="5">
        <v>7774165.71</v>
      </c>
      <c r="P1928" s="5">
        <v>38979535.31</v>
      </c>
      <c r="Q1928" s="5">
        <v>81874142.37</v>
      </c>
      <c r="R1928" s="5">
        <v>87238514.27</v>
      </c>
      <c r="S1928" s="5">
        <v>8771922.57</v>
      </c>
      <c r="T1928" s="5">
        <v>10826348.37</v>
      </c>
      <c r="U1928" s="5">
        <v>2159996.55</v>
      </c>
      <c r="V1928" s="5">
        <v>0</v>
      </c>
      <c r="W1928" s="5">
        <v>0</v>
      </c>
      <c r="X1928" s="5">
        <v>6875575.12</v>
      </c>
      <c r="Y1928" s="5">
        <v>11915865.18</v>
      </c>
      <c r="Z1928" s="5">
        <v>55292.26</v>
      </c>
      <c r="AA1928" s="5"/>
      <c r="AB1928" s="5">
        <v>151866.69</v>
      </c>
      <c r="AC1928" s="5">
        <v>4709.75</v>
      </c>
      <c r="AD1928" s="5">
        <v>19871280.8</v>
      </c>
      <c r="AE1928" s="8">
        <f t="shared" si="510"/>
        <v>1427778604.41</v>
      </c>
      <c r="AF1928" s="8">
        <f t="shared" si="511"/>
        <v>1304953208.89</v>
      </c>
      <c r="AG1928" s="8">
        <f t="shared" si="512"/>
        <v>114915595.85</v>
      </c>
      <c r="AH1928" s="8">
        <f t="shared" si="513"/>
        <v>115062752.79</v>
      </c>
      <c r="AI1928" s="8">
        <f t="shared" si="514"/>
        <v>95191471.99</v>
      </c>
      <c r="AJ1928" s="8">
        <f t="shared" si="515"/>
        <v>140396551.63</v>
      </c>
      <c r="AK1928" s="13">
        <f t="shared" si="516"/>
        <v>134741260.7</v>
      </c>
      <c r="AL1928" s="13">
        <f t="shared" si="517"/>
        <v>2159996.55</v>
      </c>
      <c r="AM1928" s="13">
        <f t="shared" si="518"/>
        <v>1993225.9</v>
      </c>
      <c r="AN1928" s="13">
        <f t="shared" si="519"/>
        <v>138894483.15</v>
      </c>
      <c r="AO1928" s="13">
        <f t="shared" si="520"/>
        <v>347463675.75</v>
      </c>
      <c r="AP1928" s="13">
        <f t="shared" si="521"/>
        <v>155443989.11</v>
      </c>
      <c r="AQ1928" s="13">
        <f t="shared" si="522"/>
        <v>135572708.31</v>
      </c>
      <c r="AR1928" s="13">
        <f t="shared" si="523"/>
        <v>143513183.27</v>
      </c>
      <c r="AS1928" s="13">
        <f t="shared" si="524"/>
        <v>123641902.47</v>
      </c>
      <c r="AT1928" s="13">
        <f t="shared" si="525"/>
        <v>119023202.35</v>
      </c>
      <c r="AU1928" s="13">
        <f>AT1928-VLOOKUP(A1928,[1]选股结果!$A$2:$BJ$3005,48,FALSE)*0.08</f>
        <v>4635636.39159998</v>
      </c>
      <c r="AV1928" s="13">
        <f t="shared" si="526"/>
        <v>19871280.8</v>
      </c>
    </row>
    <row r="1929" spans="1:48">
      <c r="A1929" s="4" t="s">
        <v>3902</v>
      </c>
      <c r="B1929" s="4" t="s">
        <v>3903</v>
      </c>
      <c r="C1929" s="5">
        <v>1425242276.92</v>
      </c>
      <c r="D1929" s="5">
        <v>0</v>
      </c>
      <c r="E1929" s="5">
        <v>0</v>
      </c>
      <c r="F1929" s="5">
        <v>0</v>
      </c>
      <c r="G1929" s="5">
        <v>1008189764.4</v>
      </c>
      <c r="H1929" s="5">
        <v>2962651.2</v>
      </c>
      <c r="I1929" s="5">
        <v>0</v>
      </c>
      <c r="J1929" s="5">
        <v>0</v>
      </c>
      <c r="K1929" s="5">
        <v>0</v>
      </c>
      <c r="L1929" s="5">
        <v>0</v>
      </c>
      <c r="M1929" s="5">
        <v>0</v>
      </c>
      <c r="N1929" s="5">
        <v>0</v>
      </c>
      <c r="O1929" s="5">
        <v>42866984.39</v>
      </c>
      <c r="P1929" s="5">
        <v>33734853.97</v>
      </c>
      <c r="Q1929" s="5">
        <v>56993180.3</v>
      </c>
      <c r="R1929" s="5">
        <v>0</v>
      </c>
      <c r="S1929" s="5">
        <v>-3478224.77</v>
      </c>
      <c r="T1929" s="5">
        <v>4159966.13</v>
      </c>
      <c r="U1929" s="5">
        <v>0</v>
      </c>
      <c r="V1929" s="5">
        <v>0</v>
      </c>
      <c r="W1929" s="5">
        <v>15423969.59</v>
      </c>
      <c r="X1929" s="5">
        <v>618341.08</v>
      </c>
      <c r="Y1929" s="5">
        <v>0</v>
      </c>
      <c r="Z1929" s="5">
        <v>-10187.71</v>
      </c>
      <c r="AA1929" s="5"/>
      <c r="AB1929" s="5">
        <v>9165725.46</v>
      </c>
      <c r="AC1929" s="5">
        <v>508714.16</v>
      </c>
      <c r="AD1929" s="5">
        <v>78194997.48</v>
      </c>
      <c r="AE1929" s="8">
        <f t="shared" si="510"/>
        <v>1425242276.92</v>
      </c>
      <c r="AF1929" s="8">
        <f t="shared" si="511"/>
        <v>1138306558.29</v>
      </c>
      <c r="AG1929" s="8">
        <f t="shared" si="512"/>
        <v>305891125.56</v>
      </c>
      <c r="AH1929" s="8">
        <f t="shared" si="513"/>
        <v>314548136.86</v>
      </c>
      <c r="AI1929" s="8">
        <f t="shared" si="514"/>
        <v>236353139.38</v>
      </c>
      <c r="AJ1929" s="8">
        <f t="shared" si="515"/>
        <v>124938007.36</v>
      </c>
      <c r="AK1929" s="13">
        <f t="shared" si="516"/>
        <v>286935718.63</v>
      </c>
      <c r="AL1929" s="13">
        <f t="shared" si="517"/>
        <v>0</v>
      </c>
      <c r="AM1929" s="13">
        <f t="shared" si="518"/>
        <v>27612418.23</v>
      </c>
      <c r="AN1929" s="13">
        <f t="shared" si="519"/>
        <v>314548136.86</v>
      </c>
      <c r="AO1929" s="13">
        <f t="shared" si="520"/>
        <v>417052512.52</v>
      </c>
      <c r="AP1929" s="13">
        <f t="shared" si="521"/>
        <v>286420145.06</v>
      </c>
      <c r="AQ1929" s="13">
        <f t="shared" si="522"/>
        <v>208225147.58</v>
      </c>
      <c r="AR1929" s="13">
        <f t="shared" si="523"/>
        <v>283457493.86</v>
      </c>
      <c r="AS1929" s="13">
        <f t="shared" si="524"/>
        <v>205262496.38</v>
      </c>
      <c r="AT1929" s="13">
        <f t="shared" si="525"/>
        <v>236353139.38</v>
      </c>
      <c r="AU1929" s="13">
        <f>AT1929-VLOOKUP(A1929,[1]选股结果!$A$2:$BJ$3005,48,FALSE)*0.08</f>
        <v>7123316.25359997</v>
      </c>
      <c r="AV1929" s="13">
        <f t="shared" si="526"/>
        <v>78194997.48</v>
      </c>
    </row>
    <row r="1930" spans="1:48">
      <c r="A1930" s="4" t="s">
        <v>3904</v>
      </c>
      <c r="B1930" s="4" t="s">
        <v>3905</v>
      </c>
      <c r="C1930" s="5">
        <v>1424301125.06</v>
      </c>
      <c r="D1930" s="5">
        <v>0</v>
      </c>
      <c r="E1930" s="5">
        <v>0</v>
      </c>
      <c r="F1930" s="5">
        <v>0</v>
      </c>
      <c r="G1930" s="5">
        <v>1027189988.27</v>
      </c>
      <c r="H1930" s="5">
        <v>25854066.59</v>
      </c>
      <c r="I1930" s="5">
        <v>0</v>
      </c>
      <c r="J1930" s="5">
        <v>0</v>
      </c>
      <c r="K1930" s="5">
        <v>0</v>
      </c>
      <c r="L1930" s="5">
        <v>0</v>
      </c>
      <c r="M1930" s="5">
        <v>0</v>
      </c>
      <c r="N1930" s="5">
        <v>0</v>
      </c>
      <c r="O1930" s="5">
        <v>10688193</v>
      </c>
      <c r="P1930" s="5">
        <v>40748613.55</v>
      </c>
      <c r="Q1930" s="5">
        <v>88876929.42</v>
      </c>
      <c r="R1930" s="5">
        <v>73126052.72</v>
      </c>
      <c r="S1930" s="5">
        <v>37762704.81</v>
      </c>
      <c r="T1930" s="5">
        <v>-13572954.7</v>
      </c>
      <c r="U1930" s="5">
        <v>-14611318.68</v>
      </c>
      <c r="V1930" s="5">
        <v>0</v>
      </c>
      <c r="W1930" s="5">
        <v>0</v>
      </c>
      <c r="X1930" s="5">
        <v>-3653855.19</v>
      </c>
      <c r="Y1930" s="5">
        <v>4319306.02</v>
      </c>
      <c r="Z1930" s="5">
        <v>-8867.77</v>
      </c>
      <c r="AA1930" s="5"/>
      <c r="AB1930" s="5">
        <v>570086.06</v>
      </c>
      <c r="AC1930" s="5">
        <v>416877.55</v>
      </c>
      <c r="AD1930" s="5">
        <v>15778367.67</v>
      </c>
      <c r="AE1930" s="8">
        <f t="shared" si="510"/>
        <v>1424301125.06</v>
      </c>
      <c r="AF1930" s="8">
        <f t="shared" si="511"/>
        <v>1278392481.77</v>
      </c>
      <c r="AG1930" s="8">
        <f t="shared" si="512"/>
        <v>131661369.99</v>
      </c>
      <c r="AH1930" s="8">
        <f t="shared" si="513"/>
        <v>131814578.5</v>
      </c>
      <c r="AI1930" s="8">
        <f t="shared" si="514"/>
        <v>116036210.83</v>
      </c>
      <c r="AJ1930" s="8">
        <f t="shared" si="515"/>
        <v>144479833.48</v>
      </c>
      <c r="AK1930" s="13">
        <f t="shared" si="516"/>
        <v>150227949.31</v>
      </c>
      <c r="AL1930" s="13">
        <f t="shared" si="517"/>
        <v>-14611318.68</v>
      </c>
      <c r="AM1930" s="13">
        <f t="shared" si="518"/>
        <v>4836559.91</v>
      </c>
      <c r="AN1930" s="13">
        <f t="shared" si="519"/>
        <v>140453190.54</v>
      </c>
      <c r="AO1930" s="13">
        <f t="shared" si="520"/>
        <v>397111136.79</v>
      </c>
      <c r="AP1930" s="13">
        <f t="shared" si="521"/>
        <v>213844720.71</v>
      </c>
      <c r="AQ1930" s="13">
        <f t="shared" si="522"/>
        <v>198066353.04</v>
      </c>
      <c r="AR1930" s="13">
        <f t="shared" si="523"/>
        <v>187990654.12</v>
      </c>
      <c r="AS1930" s="13">
        <f t="shared" si="524"/>
        <v>172212286.45</v>
      </c>
      <c r="AT1930" s="13">
        <f t="shared" si="525"/>
        <v>124674822.87</v>
      </c>
      <c r="AU1930" s="13">
        <f>AT1930-VLOOKUP(A1930,[1]选股结果!$A$2:$BJ$3005,48,FALSE)*0.08</f>
        <v>-25518674.3772</v>
      </c>
      <c r="AV1930" s="13">
        <f t="shared" si="526"/>
        <v>15778367.67</v>
      </c>
    </row>
    <row r="1931" spans="1:48">
      <c r="A1931" s="4" t="s">
        <v>3906</v>
      </c>
      <c r="B1931" s="4" t="s">
        <v>3907</v>
      </c>
      <c r="C1931" s="5">
        <v>1421422133.97</v>
      </c>
      <c r="D1931" s="5">
        <v>0</v>
      </c>
      <c r="E1931" s="5">
        <v>0</v>
      </c>
      <c r="F1931" s="5">
        <v>0</v>
      </c>
      <c r="G1931" s="5">
        <v>1181675815.4</v>
      </c>
      <c r="H1931" s="5">
        <v>18856040.52</v>
      </c>
      <c r="I1931" s="5">
        <v>0</v>
      </c>
      <c r="J1931" s="5">
        <v>0</v>
      </c>
      <c r="K1931" s="5">
        <v>0</v>
      </c>
      <c r="L1931" s="5">
        <v>0</v>
      </c>
      <c r="M1931" s="5">
        <v>0</v>
      </c>
      <c r="N1931" s="5">
        <v>0</v>
      </c>
      <c r="O1931" s="5">
        <v>4283853.17</v>
      </c>
      <c r="P1931" s="5">
        <v>63320094.66</v>
      </c>
      <c r="Q1931" s="5">
        <v>97973933.49</v>
      </c>
      <c r="R1931" s="5">
        <v>63257988.65</v>
      </c>
      <c r="S1931" s="5">
        <v>20968543.5</v>
      </c>
      <c r="T1931" s="5">
        <v>2591987.9</v>
      </c>
      <c r="U1931" s="5">
        <v>1200218.34</v>
      </c>
      <c r="V1931" s="5">
        <v>0</v>
      </c>
      <c r="W1931" s="5">
        <v>0</v>
      </c>
      <c r="X1931" s="5">
        <v>-4367832.27</v>
      </c>
      <c r="Y1931" s="5">
        <v>0</v>
      </c>
      <c r="Z1931" s="5">
        <v>342.84</v>
      </c>
      <c r="AA1931" s="5"/>
      <c r="AB1931" s="5">
        <v>63713.94</v>
      </c>
      <c r="AC1931" s="5">
        <v>485757.77</v>
      </c>
      <c r="AD1931" s="5">
        <v>5461478.73</v>
      </c>
      <c r="AE1931" s="8">
        <f t="shared" ref="AE1931:AE1994" si="527">C1931</f>
        <v>1421422133.97</v>
      </c>
      <c r="AF1931" s="8">
        <f t="shared" ref="AF1931:AF1994" si="528">(G1931+O1931+P1931+Q1931+R1931)+S1931</f>
        <v>1431480228.87</v>
      </c>
      <c r="AG1931" s="8">
        <f t="shared" ref="AG1931:AG1994" si="529">AE1931-AF1931+T1931+V1931+W1931-X1931-Y1931+Z1931+AA1931</f>
        <v>-3097931.89000033</v>
      </c>
      <c r="AH1931" s="8">
        <f t="shared" ref="AH1931:AH1994" si="530">AG1931+AB1931-AC1931</f>
        <v>-3519975.72000033</v>
      </c>
      <c r="AI1931" s="8">
        <f t="shared" ref="AI1931:AI1994" si="531">AH1931-AD1931</f>
        <v>-8981454.45000033</v>
      </c>
      <c r="AJ1931" s="8">
        <f t="shared" si="515"/>
        <v>165999925.15</v>
      </c>
      <c r="AK1931" s="13">
        <f t="shared" si="516"/>
        <v>-10058094.9</v>
      </c>
      <c r="AL1931" s="13">
        <f t="shared" si="517"/>
        <v>1200218.34</v>
      </c>
      <c r="AM1931" s="13">
        <f t="shared" si="518"/>
        <v>5337900.84</v>
      </c>
      <c r="AN1931" s="13">
        <f t="shared" si="519"/>
        <v>-3519975.72</v>
      </c>
      <c r="AO1931" s="13">
        <f t="shared" si="520"/>
        <v>239746318.57</v>
      </c>
      <c r="AP1931" s="13">
        <f t="shared" si="521"/>
        <v>29766489.12</v>
      </c>
      <c r="AQ1931" s="13">
        <f t="shared" si="522"/>
        <v>24305010.39</v>
      </c>
      <c r="AR1931" s="13">
        <f t="shared" si="523"/>
        <v>10910448.6</v>
      </c>
      <c r="AS1931" s="13">
        <f t="shared" si="524"/>
        <v>5448969.87</v>
      </c>
      <c r="AT1931" s="13">
        <f t="shared" si="525"/>
        <v>-8981454.45</v>
      </c>
      <c r="AU1931" s="13">
        <f>AT1931-VLOOKUP(A1931,[1]选股结果!$A$2:$BJ$3005,48,FALSE)*0.08</f>
        <v>-188324163.5244</v>
      </c>
      <c r="AV1931" s="13">
        <f t="shared" si="526"/>
        <v>5461478.73</v>
      </c>
    </row>
    <row r="1932" spans="1:48">
      <c r="A1932" s="4" t="s">
        <v>3908</v>
      </c>
      <c r="B1932" s="4" t="s">
        <v>3909</v>
      </c>
      <c r="C1932" s="5">
        <v>1420157589.36</v>
      </c>
      <c r="D1932" s="5">
        <v>0</v>
      </c>
      <c r="E1932" s="5">
        <v>0</v>
      </c>
      <c r="F1932" s="5">
        <v>0</v>
      </c>
      <c r="G1932" s="5">
        <v>1123312014.71</v>
      </c>
      <c r="H1932" s="5">
        <v>10188863.54</v>
      </c>
      <c r="I1932" s="5">
        <v>0</v>
      </c>
      <c r="J1932" s="5">
        <v>0</v>
      </c>
      <c r="K1932" s="5">
        <v>0</v>
      </c>
      <c r="L1932" s="5">
        <v>0</v>
      </c>
      <c r="M1932" s="5">
        <v>0</v>
      </c>
      <c r="N1932" s="5">
        <v>0</v>
      </c>
      <c r="O1932" s="5">
        <v>10560542.7</v>
      </c>
      <c r="P1932" s="5">
        <v>29525335.25</v>
      </c>
      <c r="Q1932" s="5">
        <v>56288393.36</v>
      </c>
      <c r="R1932" s="5">
        <v>65891156.96</v>
      </c>
      <c r="S1932" s="5">
        <v>10014330.93</v>
      </c>
      <c r="T1932" s="5">
        <v>14553824.69</v>
      </c>
      <c r="U1932" s="5">
        <v>17529288.42</v>
      </c>
      <c r="V1932" s="5">
        <v>0</v>
      </c>
      <c r="W1932" s="5">
        <v>-1691500</v>
      </c>
      <c r="X1932" s="5">
        <v>2804812.52</v>
      </c>
      <c r="Y1932" s="5">
        <v>1314233.1</v>
      </c>
      <c r="Z1932" s="5">
        <v>725552.18</v>
      </c>
      <c r="AA1932" s="5"/>
      <c r="AB1932" s="5">
        <v>850393.24</v>
      </c>
      <c r="AC1932" s="5">
        <v>2793645.87</v>
      </c>
      <c r="AD1932" s="5">
        <v>18460793.08</v>
      </c>
      <c r="AE1932" s="8">
        <f t="shared" si="527"/>
        <v>1420157589.36</v>
      </c>
      <c r="AF1932" s="8">
        <f t="shared" si="528"/>
        <v>1295591773.91</v>
      </c>
      <c r="AG1932" s="8">
        <f t="shared" si="529"/>
        <v>134034646.7</v>
      </c>
      <c r="AH1932" s="8">
        <f t="shared" si="530"/>
        <v>132091394.07</v>
      </c>
      <c r="AI1932" s="8">
        <f t="shared" si="531"/>
        <v>113630600.99</v>
      </c>
      <c r="AJ1932" s="8">
        <f t="shared" si="515"/>
        <v>99631757.04</v>
      </c>
      <c r="AK1932" s="13">
        <f t="shared" si="516"/>
        <v>125880048.55</v>
      </c>
      <c r="AL1932" s="13">
        <f t="shared" si="517"/>
        <v>17529288.42</v>
      </c>
      <c r="AM1932" s="13">
        <f t="shared" si="518"/>
        <v>-8689476.7</v>
      </c>
      <c r="AN1932" s="13">
        <f t="shared" si="519"/>
        <v>134719860.27</v>
      </c>
      <c r="AO1932" s="13">
        <f t="shared" si="520"/>
        <v>296845574.65</v>
      </c>
      <c r="AP1932" s="13">
        <f t="shared" si="521"/>
        <v>146083243.02</v>
      </c>
      <c r="AQ1932" s="13">
        <f t="shared" si="522"/>
        <v>127622449.94</v>
      </c>
      <c r="AR1932" s="13">
        <f t="shared" si="523"/>
        <v>135894379.48</v>
      </c>
      <c r="AS1932" s="13">
        <f t="shared" si="524"/>
        <v>117433586.4</v>
      </c>
      <c r="AT1932" s="13">
        <f t="shared" si="525"/>
        <v>116259067.19</v>
      </c>
      <c r="AU1932" s="13">
        <f>AT1932-VLOOKUP(A1932,[1]选股结果!$A$2:$BJ$3005,48,FALSE)*0.08</f>
        <v>31159030.2404</v>
      </c>
      <c r="AV1932" s="13">
        <f t="shared" si="526"/>
        <v>18460793.08</v>
      </c>
    </row>
    <row r="1933" spans="1:48">
      <c r="A1933" s="4" t="s">
        <v>3910</v>
      </c>
      <c r="B1933" s="4" t="s">
        <v>3911</v>
      </c>
      <c r="C1933" s="5">
        <v>1418152008.22</v>
      </c>
      <c r="D1933" s="5">
        <v>0</v>
      </c>
      <c r="E1933" s="5">
        <v>0</v>
      </c>
      <c r="F1933" s="5">
        <v>0</v>
      </c>
      <c r="G1933" s="5">
        <v>1289920263.88</v>
      </c>
      <c r="H1933" s="5">
        <v>14694692.6</v>
      </c>
      <c r="I1933" s="5">
        <v>0</v>
      </c>
      <c r="J1933" s="5">
        <v>0</v>
      </c>
      <c r="K1933" s="5">
        <v>0</v>
      </c>
      <c r="L1933" s="5">
        <v>0</v>
      </c>
      <c r="M1933" s="5">
        <v>0</v>
      </c>
      <c r="N1933" s="5">
        <v>0</v>
      </c>
      <c r="O1933" s="5">
        <v>3644231.86</v>
      </c>
      <c r="P1933" s="5">
        <v>30522760.37</v>
      </c>
      <c r="Q1933" s="5">
        <v>93857242.72</v>
      </c>
      <c r="R1933" s="5">
        <v>15645476.5</v>
      </c>
      <c r="S1933" s="5">
        <v>24029931.61</v>
      </c>
      <c r="T1933" s="5">
        <v>9475641.84</v>
      </c>
      <c r="U1933" s="5">
        <v>-33580.73</v>
      </c>
      <c r="V1933" s="5">
        <v>0</v>
      </c>
      <c r="W1933" s="5">
        <v>0</v>
      </c>
      <c r="X1933" s="5">
        <v>7094485.67</v>
      </c>
      <c r="Y1933" s="5">
        <v>2085351.8</v>
      </c>
      <c r="Z1933" s="5">
        <v>2769132.39</v>
      </c>
      <c r="AA1933" s="5"/>
      <c r="AB1933" s="5">
        <v>5572602.65</v>
      </c>
      <c r="AC1933" s="5">
        <v>49098.45</v>
      </c>
      <c r="AD1933" s="5">
        <v>2212810.71</v>
      </c>
      <c r="AE1933" s="8">
        <f t="shared" si="527"/>
        <v>1418152008.22</v>
      </c>
      <c r="AF1933" s="8">
        <f t="shared" si="528"/>
        <v>1457619906.94</v>
      </c>
      <c r="AG1933" s="8">
        <f t="shared" si="529"/>
        <v>-36402961.9599998</v>
      </c>
      <c r="AH1933" s="8">
        <f t="shared" si="530"/>
        <v>-30879457.7599998</v>
      </c>
      <c r="AI1933" s="8">
        <f t="shared" si="531"/>
        <v>-33092268.4699998</v>
      </c>
      <c r="AJ1933" s="8">
        <f t="shared" si="515"/>
        <v>124586082.55</v>
      </c>
      <c r="AK1933" s="13">
        <f t="shared" si="516"/>
        <v>-37382546.9200001</v>
      </c>
      <c r="AL1933" s="13">
        <f t="shared" si="517"/>
        <v>-33580.73</v>
      </c>
      <c r="AM1933" s="13">
        <f t="shared" si="518"/>
        <v>10707373.49</v>
      </c>
      <c r="AN1933" s="13">
        <f t="shared" si="519"/>
        <v>-26708754.1600001</v>
      </c>
      <c r="AO1933" s="13">
        <f t="shared" si="520"/>
        <v>128231744.34</v>
      </c>
      <c r="AP1933" s="13">
        <f t="shared" si="521"/>
        <v>1342077.2899999</v>
      </c>
      <c r="AQ1933" s="13">
        <f t="shared" si="522"/>
        <v>-870733.4200001</v>
      </c>
      <c r="AR1933" s="13">
        <f t="shared" si="523"/>
        <v>-13352615.3100001</v>
      </c>
      <c r="AS1933" s="13">
        <f t="shared" si="524"/>
        <v>-15565426.0200001</v>
      </c>
      <c r="AT1933" s="13">
        <f t="shared" si="525"/>
        <v>-28921564.8700001</v>
      </c>
      <c r="AU1933" s="13">
        <f>AT1933-VLOOKUP(A1933,[1]选股结果!$A$2:$BJ$3005,48,FALSE)*0.08</f>
        <v>-121992771.4988</v>
      </c>
      <c r="AV1933" s="13">
        <f t="shared" si="526"/>
        <v>2212810.71</v>
      </c>
    </row>
    <row r="1934" spans="1:48">
      <c r="A1934" s="4" t="s">
        <v>3912</v>
      </c>
      <c r="B1934" s="4" t="s">
        <v>3913</v>
      </c>
      <c r="C1934" s="5">
        <v>1417935757.01</v>
      </c>
      <c r="D1934" s="5">
        <v>0</v>
      </c>
      <c r="E1934" s="5">
        <v>0</v>
      </c>
      <c r="F1934" s="5">
        <v>0</v>
      </c>
      <c r="G1934" s="5">
        <v>1219888742.23</v>
      </c>
      <c r="H1934" s="5">
        <v>0</v>
      </c>
      <c r="I1934" s="5">
        <v>0</v>
      </c>
      <c r="J1934" s="5">
        <v>0</v>
      </c>
      <c r="K1934" s="5">
        <v>0</v>
      </c>
      <c r="L1934" s="5">
        <v>0</v>
      </c>
      <c r="M1934" s="5">
        <v>0</v>
      </c>
      <c r="N1934" s="5">
        <v>0</v>
      </c>
      <c r="O1934" s="5">
        <v>6768227.42</v>
      </c>
      <c r="P1934" s="5">
        <v>12100249.33</v>
      </c>
      <c r="Q1934" s="5">
        <v>35130917.54</v>
      </c>
      <c r="R1934" s="5">
        <v>45573078.92</v>
      </c>
      <c r="S1934" s="5">
        <v>658194.06</v>
      </c>
      <c r="T1934" s="5">
        <v>5034369.24</v>
      </c>
      <c r="U1934" s="5">
        <v>0</v>
      </c>
      <c r="V1934" s="5">
        <v>0</v>
      </c>
      <c r="W1934" s="5">
        <v>325270.68</v>
      </c>
      <c r="X1934" s="5">
        <v>9135986.69</v>
      </c>
      <c r="Y1934" s="5">
        <v>476514.35</v>
      </c>
      <c r="Z1934" s="5">
        <v>0</v>
      </c>
      <c r="AA1934" s="5"/>
      <c r="AB1934" s="5">
        <v>572669.09</v>
      </c>
      <c r="AC1934" s="5">
        <v>559137.84</v>
      </c>
      <c r="AD1934" s="5">
        <v>14769003.12</v>
      </c>
      <c r="AE1934" s="8">
        <f t="shared" si="527"/>
        <v>1417935757.01</v>
      </c>
      <c r="AF1934" s="8">
        <f t="shared" si="528"/>
        <v>1320119409.5</v>
      </c>
      <c r="AG1934" s="8">
        <f t="shared" si="529"/>
        <v>93563486.39</v>
      </c>
      <c r="AH1934" s="8">
        <f t="shared" si="530"/>
        <v>93577017.64</v>
      </c>
      <c r="AI1934" s="8">
        <f t="shared" si="531"/>
        <v>78808014.52</v>
      </c>
      <c r="AJ1934" s="8">
        <f t="shared" si="515"/>
        <v>54462377.39</v>
      </c>
      <c r="AK1934" s="13">
        <f t="shared" si="516"/>
        <v>98292861.86</v>
      </c>
      <c r="AL1934" s="13">
        <f t="shared" si="517"/>
        <v>0</v>
      </c>
      <c r="AM1934" s="13">
        <f t="shared" si="518"/>
        <v>-3762815.52</v>
      </c>
      <c r="AN1934" s="13">
        <f t="shared" si="519"/>
        <v>94530046.34</v>
      </c>
      <c r="AO1934" s="13">
        <f t="shared" si="520"/>
        <v>198047014.78</v>
      </c>
      <c r="AP1934" s="13">
        <f t="shared" si="521"/>
        <v>98951055.92</v>
      </c>
      <c r="AQ1934" s="13">
        <f t="shared" si="522"/>
        <v>84182052.8</v>
      </c>
      <c r="AR1934" s="13">
        <f t="shared" si="523"/>
        <v>98951055.92</v>
      </c>
      <c r="AS1934" s="13">
        <f t="shared" si="524"/>
        <v>84182052.8</v>
      </c>
      <c r="AT1934" s="13">
        <f t="shared" si="525"/>
        <v>79761043.22</v>
      </c>
      <c r="AU1934" s="13">
        <f>AT1934-VLOOKUP(A1934,[1]选股结果!$A$2:$BJ$3005,48,FALSE)*0.08</f>
        <v>-36806075.4248</v>
      </c>
      <c r="AV1934" s="13">
        <f t="shared" si="526"/>
        <v>14769003.12</v>
      </c>
    </row>
    <row r="1935" spans="1:48">
      <c r="A1935" s="4" t="s">
        <v>3914</v>
      </c>
      <c r="B1935" s="4" t="s">
        <v>3915</v>
      </c>
      <c r="C1935" s="5">
        <v>1417580436.47</v>
      </c>
      <c r="D1935" s="5">
        <v>3183143.56</v>
      </c>
      <c r="E1935" s="5">
        <v>0</v>
      </c>
      <c r="F1935" s="5">
        <v>0</v>
      </c>
      <c r="G1935" s="5">
        <v>1000575022.81</v>
      </c>
      <c r="H1935" s="5">
        <v>11769912.75</v>
      </c>
      <c r="I1935" s="5">
        <v>0</v>
      </c>
      <c r="J1935" s="5">
        <v>0</v>
      </c>
      <c r="K1935" s="5">
        <v>0</v>
      </c>
      <c r="L1935" s="5">
        <v>0</v>
      </c>
      <c r="M1935" s="5">
        <v>0</v>
      </c>
      <c r="N1935" s="5">
        <v>0</v>
      </c>
      <c r="O1935" s="5">
        <v>18203902.43</v>
      </c>
      <c r="P1935" s="5">
        <v>68045837.26</v>
      </c>
      <c r="Q1935" s="5">
        <v>127222736.36</v>
      </c>
      <c r="R1935" s="5">
        <v>50172384.7</v>
      </c>
      <c r="S1935" s="5">
        <v>16338636.82</v>
      </c>
      <c r="T1935" s="5">
        <v>8348649.04</v>
      </c>
      <c r="U1935" s="5">
        <v>0</v>
      </c>
      <c r="V1935" s="5">
        <v>0</v>
      </c>
      <c r="W1935" s="5">
        <v>0</v>
      </c>
      <c r="X1935" s="5">
        <v>48613415.33</v>
      </c>
      <c r="Y1935" s="5">
        <v>0</v>
      </c>
      <c r="Z1935" s="5">
        <v>-1535288.67</v>
      </c>
      <c r="AA1935" s="5"/>
      <c r="AB1935" s="5">
        <v>1999288.8</v>
      </c>
      <c r="AC1935" s="5">
        <v>3402479.53</v>
      </c>
      <c r="AD1935" s="5">
        <v>12047875.72</v>
      </c>
      <c r="AE1935" s="8">
        <f t="shared" si="527"/>
        <v>1417580436.47</v>
      </c>
      <c r="AF1935" s="8">
        <f t="shared" si="528"/>
        <v>1280558520.38</v>
      </c>
      <c r="AG1935" s="8">
        <f t="shared" si="529"/>
        <v>95221861.1300001</v>
      </c>
      <c r="AH1935" s="8">
        <f t="shared" si="530"/>
        <v>93818670.4000001</v>
      </c>
      <c r="AI1935" s="8">
        <f t="shared" si="531"/>
        <v>81770794.6800001</v>
      </c>
      <c r="AJ1935" s="8">
        <f t="shared" si="515"/>
        <v>214875666.78</v>
      </c>
      <c r="AK1935" s="13">
        <f t="shared" si="516"/>
        <v>137021916.09</v>
      </c>
      <c r="AL1935" s="13">
        <f t="shared" si="517"/>
        <v>0</v>
      </c>
      <c r="AM1935" s="13">
        <f t="shared" si="518"/>
        <v>-43203245.69</v>
      </c>
      <c r="AN1935" s="13">
        <f t="shared" si="519"/>
        <v>93818670.4</v>
      </c>
      <c r="AO1935" s="13">
        <f t="shared" si="520"/>
        <v>417005413.66</v>
      </c>
      <c r="AP1935" s="13">
        <f t="shared" si="521"/>
        <v>165130465.66</v>
      </c>
      <c r="AQ1935" s="13">
        <f t="shared" si="522"/>
        <v>153082589.94</v>
      </c>
      <c r="AR1935" s="13">
        <f t="shared" si="523"/>
        <v>153360552.91</v>
      </c>
      <c r="AS1935" s="13">
        <f t="shared" si="524"/>
        <v>141312677.19</v>
      </c>
      <c r="AT1935" s="13">
        <f t="shared" si="525"/>
        <v>81770794.68</v>
      </c>
      <c r="AU1935" s="13">
        <f>AT1935-VLOOKUP(A1935,[1]选股结果!$A$2:$BJ$3005,48,FALSE)*0.08</f>
        <v>-88187701.6024</v>
      </c>
      <c r="AV1935" s="13">
        <f t="shared" si="526"/>
        <v>12047875.72</v>
      </c>
    </row>
    <row r="1936" spans="1:48">
      <c r="A1936" s="4" t="s">
        <v>3916</v>
      </c>
      <c r="B1936" s="4" t="s">
        <v>3917</v>
      </c>
      <c r="C1936" s="5">
        <v>1417504652.62</v>
      </c>
      <c r="D1936" s="5">
        <v>0</v>
      </c>
      <c r="E1936" s="5">
        <v>0</v>
      </c>
      <c r="F1936" s="5">
        <v>0</v>
      </c>
      <c r="G1936" s="5">
        <v>1093023680.53</v>
      </c>
      <c r="H1936" s="5">
        <v>66284813.61</v>
      </c>
      <c r="I1936" s="5">
        <v>0</v>
      </c>
      <c r="J1936" s="5">
        <v>0</v>
      </c>
      <c r="K1936" s="5">
        <v>0</v>
      </c>
      <c r="L1936" s="5">
        <v>0</v>
      </c>
      <c r="M1936" s="5">
        <v>0</v>
      </c>
      <c r="N1936" s="5">
        <v>0</v>
      </c>
      <c r="O1936" s="5">
        <v>23726830</v>
      </c>
      <c r="P1936" s="5">
        <v>13971546.04</v>
      </c>
      <c r="Q1936" s="5">
        <v>80626209.54</v>
      </c>
      <c r="R1936" s="5">
        <v>3395145.58</v>
      </c>
      <c r="S1936" s="5">
        <v>61326101.97</v>
      </c>
      <c r="T1936" s="5">
        <v>5484906.3</v>
      </c>
      <c r="U1936" s="5">
        <v>-7328049.14</v>
      </c>
      <c r="V1936" s="5">
        <v>0</v>
      </c>
      <c r="W1936" s="5">
        <v>0</v>
      </c>
      <c r="X1936" s="5">
        <v>-5786949.61</v>
      </c>
      <c r="Y1936" s="5">
        <v>1022381.53</v>
      </c>
      <c r="Z1936" s="5">
        <v>0</v>
      </c>
      <c r="AA1936" s="5"/>
      <c r="AB1936" s="5">
        <v>2225748.89</v>
      </c>
      <c r="AC1936" s="5">
        <v>1176199.84</v>
      </c>
      <c r="AD1936" s="5">
        <v>72175008.1</v>
      </c>
      <c r="AE1936" s="8">
        <f t="shared" si="527"/>
        <v>1417504652.62</v>
      </c>
      <c r="AF1936" s="8">
        <f t="shared" si="528"/>
        <v>1276069513.66</v>
      </c>
      <c r="AG1936" s="8">
        <f t="shared" si="529"/>
        <v>151684613.34</v>
      </c>
      <c r="AH1936" s="8">
        <f t="shared" si="530"/>
        <v>152734162.39</v>
      </c>
      <c r="AI1936" s="8">
        <f t="shared" si="531"/>
        <v>80559154.29</v>
      </c>
      <c r="AJ1936" s="8">
        <f t="shared" si="515"/>
        <v>118297418.06</v>
      </c>
      <c r="AK1936" s="13">
        <f t="shared" si="516"/>
        <v>142457520.49</v>
      </c>
      <c r="AL1936" s="13">
        <f t="shared" si="517"/>
        <v>-7328049.14</v>
      </c>
      <c r="AM1936" s="13">
        <f t="shared" si="518"/>
        <v>19649454.1</v>
      </c>
      <c r="AN1936" s="13">
        <f t="shared" si="519"/>
        <v>154778925.45</v>
      </c>
      <c r="AO1936" s="13">
        <f t="shared" si="520"/>
        <v>324480972.09</v>
      </c>
      <c r="AP1936" s="13">
        <f t="shared" si="521"/>
        <v>270068436.07</v>
      </c>
      <c r="AQ1936" s="13">
        <f t="shared" si="522"/>
        <v>197893427.97</v>
      </c>
      <c r="AR1936" s="13">
        <f t="shared" si="523"/>
        <v>203783622.46</v>
      </c>
      <c r="AS1936" s="13">
        <f t="shared" si="524"/>
        <v>131608614.36</v>
      </c>
      <c r="AT1936" s="13">
        <f t="shared" si="525"/>
        <v>82603917.35</v>
      </c>
      <c r="AU1936" s="13">
        <f>AT1936-VLOOKUP(A1936,[1]选股结果!$A$2:$BJ$3005,48,FALSE)*0.08</f>
        <v>-73142749.842</v>
      </c>
      <c r="AV1936" s="13">
        <f t="shared" si="526"/>
        <v>72175008.1</v>
      </c>
    </row>
    <row r="1937" spans="1:48">
      <c r="A1937" s="4" t="s">
        <v>3918</v>
      </c>
      <c r="B1937" s="4" t="s">
        <v>3919</v>
      </c>
      <c r="C1937" s="5">
        <v>1415922890.75</v>
      </c>
      <c r="D1937" s="5">
        <v>0</v>
      </c>
      <c r="E1937" s="5">
        <v>0</v>
      </c>
      <c r="F1937" s="5">
        <v>0</v>
      </c>
      <c r="G1937" s="5">
        <v>803121632.1</v>
      </c>
      <c r="H1937" s="5">
        <v>0</v>
      </c>
      <c r="I1937" s="5">
        <v>0</v>
      </c>
      <c r="J1937" s="5">
        <v>0</v>
      </c>
      <c r="K1937" s="5">
        <v>0</v>
      </c>
      <c r="L1937" s="5">
        <v>0</v>
      </c>
      <c r="M1937" s="5">
        <v>0</v>
      </c>
      <c r="N1937" s="5">
        <v>0</v>
      </c>
      <c r="O1937" s="5">
        <v>10248009.52</v>
      </c>
      <c r="P1937" s="5">
        <v>301046902.39</v>
      </c>
      <c r="Q1937" s="5">
        <v>82906433.58</v>
      </c>
      <c r="R1937" s="5">
        <v>74110145.54</v>
      </c>
      <c r="S1937" s="5">
        <v>-21267183</v>
      </c>
      <c r="T1937" s="5">
        <v>1968876</v>
      </c>
      <c r="U1937" s="5">
        <v>0</v>
      </c>
      <c r="V1937" s="5">
        <v>0</v>
      </c>
      <c r="W1937" s="5">
        <v>0</v>
      </c>
      <c r="X1937" s="5">
        <v>2305580.47</v>
      </c>
      <c r="Y1937" s="5">
        <v>3756417.61</v>
      </c>
      <c r="Z1937" s="5">
        <v>0</v>
      </c>
      <c r="AA1937" s="5"/>
      <c r="AB1937" s="5">
        <v>3782632.23</v>
      </c>
      <c r="AC1937" s="5">
        <v>1857702.2</v>
      </c>
      <c r="AD1937" s="5">
        <v>21484840.45</v>
      </c>
      <c r="AE1937" s="8">
        <f t="shared" si="527"/>
        <v>1415922890.75</v>
      </c>
      <c r="AF1937" s="8">
        <f t="shared" si="528"/>
        <v>1250165940.13</v>
      </c>
      <c r="AG1937" s="8">
        <f t="shared" si="529"/>
        <v>161663828.54</v>
      </c>
      <c r="AH1937" s="8">
        <f t="shared" si="530"/>
        <v>163588758.57</v>
      </c>
      <c r="AI1937" s="8">
        <f t="shared" si="531"/>
        <v>142103918.12</v>
      </c>
      <c r="AJ1937" s="8">
        <f t="shared" si="515"/>
        <v>396032833.07</v>
      </c>
      <c r="AK1937" s="13">
        <f t="shared" si="516"/>
        <v>169513368.23</v>
      </c>
      <c r="AL1937" s="13">
        <f t="shared" si="517"/>
        <v>0</v>
      </c>
      <c r="AM1937" s="13">
        <f t="shared" si="518"/>
        <v>1588225.56</v>
      </c>
      <c r="AN1937" s="13">
        <f t="shared" si="519"/>
        <v>171101593.79</v>
      </c>
      <c r="AO1937" s="13">
        <f t="shared" si="520"/>
        <v>612801258.65</v>
      </c>
      <c r="AP1937" s="13">
        <f t="shared" si="521"/>
        <v>148246185.23</v>
      </c>
      <c r="AQ1937" s="13">
        <f t="shared" si="522"/>
        <v>126761344.78</v>
      </c>
      <c r="AR1937" s="13">
        <f t="shared" si="523"/>
        <v>148246185.23</v>
      </c>
      <c r="AS1937" s="13">
        <f t="shared" si="524"/>
        <v>126761344.78</v>
      </c>
      <c r="AT1937" s="13">
        <f t="shared" si="525"/>
        <v>149616753.34</v>
      </c>
      <c r="AU1937" s="13">
        <f>AT1937-VLOOKUP(A1937,[1]选股结果!$A$2:$BJ$3005,48,FALSE)*0.08</f>
        <v>10163188.6544</v>
      </c>
      <c r="AV1937" s="13">
        <f t="shared" si="526"/>
        <v>21484840.45</v>
      </c>
    </row>
    <row r="1938" spans="1:48">
      <c r="A1938" s="4" t="s">
        <v>3920</v>
      </c>
      <c r="B1938" s="4" t="s">
        <v>3921</v>
      </c>
      <c r="C1938" s="5">
        <v>1413469325.66</v>
      </c>
      <c r="D1938" s="5">
        <v>0</v>
      </c>
      <c r="E1938" s="5">
        <v>0</v>
      </c>
      <c r="F1938" s="5">
        <v>0</v>
      </c>
      <c r="G1938" s="5">
        <v>1316626169.32</v>
      </c>
      <c r="H1938" s="5">
        <v>8306373.43</v>
      </c>
      <c r="I1938" s="5">
        <v>0</v>
      </c>
      <c r="J1938" s="5">
        <v>0</v>
      </c>
      <c r="K1938" s="5">
        <v>0</v>
      </c>
      <c r="L1938" s="5">
        <v>0</v>
      </c>
      <c r="M1938" s="5">
        <v>0</v>
      </c>
      <c r="N1938" s="5">
        <v>0</v>
      </c>
      <c r="O1938" s="5">
        <v>8599315.72</v>
      </c>
      <c r="P1938" s="5">
        <v>6830861.1</v>
      </c>
      <c r="Q1938" s="5">
        <v>42683818.42</v>
      </c>
      <c r="R1938" s="5">
        <v>42488558.28</v>
      </c>
      <c r="S1938" s="5">
        <v>5390046.34</v>
      </c>
      <c r="T1938" s="5">
        <v>20369786.1</v>
      </c>
      <c r="U1938" s="5">
        <v>0</v>
      </c>
      <c r="V1938" s="5">
        <v>0</v>
      </c>
      <c r="W1938" s="5">
        <v>0</v>
      </c>
      <c r="X1938" s="5">
        <v>-23895031.92</v>
      </c>
      <c r="Y1938" s="5">
        <v>7119771.33</v>
      </c>
      <c r="Z1938" s="5">
        <v>150943.4</v>
      </c>
      <c r="AA1938" s="5"/>
      <c r="AB1938" s="5">
        <v>4791237.81</v>
      </c>
      <c r="AC1938" s="5">
        <v>2384784.59</v>
      </c>
      <c r="AD1938" s="5">
        <v>-807266.7</v>
      </c>
      <c r="AE1938" s="8">
        <f t="shared" si="527"/>
        <v>1413469325.66</v>
      </c>
      <c r="AF1938" s="8">
        <f t="shared" si="528"/>
        <v>1422618769.18</v>
      </c>
      <c r="AG1938" s="8">
        <f t="shared" si="529"/>
        <v>28146546.5700003</v>
      </c>
      <c r="AH1938" s="8">
        <f t="shared" si="530"/>
        <v>30552999.7900003</v>
      </c>
      <c r="AI1938" s="8">
        <f t="shared" si="531"/>
        <v>31360266.4900003</v>
      </c>
      <c r="AJ1938" s="8">
        <f t="shared" si="515"/>
        <v>62827313.35</v>
      </c>
      <c r="AK1938" s="13">
        <f t="shared" si="516"/>
        <v>-2029672.18999984</v>
      </c>
      <c r="AL1938" s="13">
        <f t="shared" si="517"/>
        <v>0</v>
      </c>
      <c r="AM1938" s="13">
        <f t="shared" si="518"/>
        <v>46822214.64</v>
      </c>
      <c r="AN1938" s="13">
        <f t="shared" si="519"/>
        <v>44792542.4500002</v>
      </c>
      <c r="AO1938" s="13">
        <f t="shared" si="520"/>
        <v>96843156.3400002</v>
      </c>
      <c r="AP1938" s="13">
        <f t="shared" si="521"/>
        <v>11666747.5800002</v>
      </c>
      <c r="AQ1938" s="13">
        <f t="shared" si="522"/>
        <v>12474014.2800002</v>
      </c>
      <c r="AR1938" s="13">
        <f t="shared" si="523"/>
        <v>3360374.15000016</v>
      </c>
      <c r="AS1938" s="13">
        <f t="shared" si="524"/>
        <v>4167640.85000016</v>
      </c>
      <c r="AT1938" s="13">
        <f t="shared" si="525"/>
        <v>45599809.1500002</v>
      </c>
      <c r="AU1938" s="13">
        <f>AT1938-VLOOKUP(A1938,[1]选股结果!$A$2:$BJ$3005,48,FALSE)*0.08</f>
        <v>-224396852.9076</v>
      </c>
      <c r="AV1938" s="13">
        <f t="shared" si="526"/>
        <v>-807266.699999999</v>
      </c>
    </row>
    <row r="1939" spans="1:48">
      <c r="A1939" s="4" t="s">
        <v>3922</v>
      </c>
      <c r="B1939" s="4" t="s">
        <v>3923</v>
      </c>
      <c r="C1939" s="5">
        <v>1411108004.6</v>
      </c>
      <c r="D1939" s="5">
        <v>0</v>
      </c>
      <c r="E1939" s="5">
        <v>0</v>
      </c>
      <c r="F1939" s="5">
        <v>0</v>
      </c>
      <c r="G1939" s="5">
        <v>1158450721.77</v>
      </c>
      <c r="H1939" s="5">
        <v>1293130.19</v>
      </c>
      <c r="I1939" s="5">
        <v>0</v>
      </c>
      <c r="J1939" s="5">
        <v>0</v>
      </c>
      <c r="K1939" s="5">
        <v>0</v>
      </c>
      <c r="L1939" s="5">
        <v>0</v>
      </c>
      <c r="M1939" s="5">
        <v>0</v>
      </c>
      <c r="N1939" s="5">
        <v>0</v>
      </c>
      <c r="O1939" s="5">
        <v>9815769.52</v>
      </c>
      <c r="P1939" s="5">
        <v>14239969.71</v>
      </c>
      <c r="Q1939" s="5">
        <v>51431790.08</v>
      </c>
      <c r="R1939" s="5">
        <v>46973769.73</v>
      </c>
      <c r="S1939" s="5">
        <v>-21521152.32</v>
      </c>
      <c r="T1939" s="5">
        <v>0</v>
      </c>
      <c r="U1939" s="5">
        <v>0</v>
      </c>
      <c r="V1939" s="5">
        <v>0</v>
      </c>
      <c r="W1939" s="5">
        <v>-360775.3</v>
      </c>
      <c r="X1939" s="5">
        <v>2798507.96</v>
      </c>
      <c r="Y1939" s="5">
        <v>-1723845.95</v>
      </c>
      <c r="Z1939" s="5">
        <v>93873656.73</v>
      </c>
      <c r="AA1939" s="5"/>
      <c r="AB1939" s="5">
        <v>441868.27</v>
      </c>
      <c r="AC1939" s="5">
        <v>360912.66</v>
      </c>
      <c r="AD1939" s="5">
        <v>32567097.9</v>
      </c>
      <c r="AE1939" s="8">
        <f t="shared" si="527"/>
        <v>1411108004.6</v>
      </c>
      <c r="AF1939" s="8">
        <f t="shared" si="528"/>
        <v>1259390868.49</v>
      </c>
      <c r="AG1939" s="8">
        <f t="shared" si="529"/>
        <v>244155355.53</v>
      </c>
      <c r="AH1939" s="8">
        <f t="shared" si="530"/>
        <v>244236311.14</v>
      </c>
      <c r="AI1939" s="8">
        <f t="shared" si="531"/>
        <v>211669213.24</v>
      </c>
      <c r="AJ1939" s="8">
        <f t="shared" si="515"/>
        <v>73682727.75</v>
      </c>
      <c r="AK1939" s="13">
        <f t="shared" si="516"/>
        <v>149993290.16</v>
      </c>
      <c r="AL1939" s="13">
        <f t="shared" si="517"/>
        <v>0</v>
      </c>
      <c r="AM1939" s="13">
        <f t="shared" si="518"/>
        <v>90795329.08</v>
      </c>
      <c r="AN1939" s="13">
        <f t="shared" si="519"/>
        <v>240788619.24</v>
      </c>
      <c r="AO1939" s="13">
        <f t="shared" si="520"/>
        <v>252657282.83</v>
      </c>
      <c r="AP1939" s="13">
        <f t="shared" si="521"/>
        <v>129765268.03</v>
      </c>
      <c r="AQ1939" s="13">
        <f t="shared" si="522"/>
        <v>97198170.13</v>
      </c>
      <c r="AR1939" s="13">
        <f t="shared" si="523"/>
        <v>128472137.84</v>
      </c>
      <c r="AS1939" s="13">
        <f t="shared" si="524"/>
        <v>95905039.94</v>
      </c>
      <c r="AT1939" s="13">
        <f t="shared" si="525"/>
        <v>208221521.34</v>
      </c>
      <c r="AU1939" s="13">
        <f>AT1939-VLOOKUP(A1939,[1]选股结果!$A$2:$BJ$3005,48,FALSE)*0.08</f>
        <v>-2749682.28000003</v>
      </c>
      <c r="AV1939" s="13">
        <f t="shared" si="526"/>
        <v>32567097.9</v>
      </c>
    </row>
    <row r="1940" spans="1:48">
      <c r="A1940" s="4" t="s">
        <v>3924</v>
      </c>
      <c r="B1940" s="4" t="s">
        <v>3925</v>
      </c>
      <c r="C1940" s="5">
        <v>1408039859.5</v>
      </c>
      <c r="D1940" s="5">
        <v>0</v>
      </c>
      <c r="E1940" s="5">
        <v>0</v>
      </c>
      <c r="F1940" s="5">
        <v>0</v>
      </c>
      <c r="G1940" s="5">
        <v>1206093876.82</v>
      </c>
      <c r="H1940" s="5">
        <v>1915528.85</v>
      </c>
      <c r="I1940" s="5">
        <v>0</v>
      </c>
      <c r="J1940" s="5">
        <v>0</v>
      </c>
      <c r="K1940" s="5">
        <v>0</v>
      </c>
      <c r="L1940" s="5">
        <v>0</v>
      </c>
      <c r="M1940" s="5">
        <v>0</v>
      </c>
      <c r="N1940" s="5">
        <v>0</v>
      </c>
      <c r="O1940" s="5">
        <v>5696891.51</v>
      </c>
      <c r="P1940" s="5">
        <v>14055723.88</v>
      </c>
      <c r="Q1940" s="5">
        <v>80113031.16</v>
      </c>
      <c r="R1940" s="5">
        <v>13208124.15</v>
      </c>
      <c r="S1940" s="5">
        <v>380979.42</v>
      </c>
      <c r="T1940" s="5">
        <v>-1437259.59</v>
      </c>
      <c r="U1940" s="5">
        <v>0</v>
      </c>
      <c r="V1940" s="5">
        <v>0</v>
      </c>
      <c r="W1940" s="5">
        <v>8812.5</v>
      </c>
      <c r="X1940" s="5">
        <v>-1399544.98</v>
      </c>
      <c r="Y1940" s="5">
        <v>9214896.91</v>
      </c>
      <c r="Z1940" s="5">
        <v>52877.48</v>
      </c>
      <c r="AA1940" s="5"/>
      <c r="AB1940" s="5">
        <v>96650</v>
      </c>
      <c r="AC1940" s="5">
        <v>21532.74</v>
      </c>
      <c r="AD1940" s="5">
        <v>18043188.62</v>
      </c>
      <c r="AE1940" s="8">
        <f t="shared" si="527"/>
        <v>1408039859.5</v>
      </c>
      <c r="AF1940" s="8">
        <f t="shared" si="528"/>
        <v>1319548626.94</v>
      </c>
      <c r="AG1940" s="8">
        <f t="shared" si="529"/>
        <v>79300311.0199997</v>
      </c>
      <c r="AH1940" s="8">
        <f t="shared" si="530"/>
        <v>79375428.2799997</v>
      </c>
      <c r="AI1940" s="8">
        <f t="shared" si="531"/>
        <v>61332239.6599997</v>
      </c>
      <c r="AJ1940" s="8">
        <f t="shared" si="515"/>
        <v>109005426.2</v>
      </c>
      <c r="AK1940" s="13">
        <f t="shared" si="516"/>
        <v>97706129.4700001</v>
      </c>
      <c r="AL1940" s="13">
        <f t="shared" si="517"/>
        <v>0</v>
      </c>
      <c r="AM1940" s="13">
        <f t="shared" si="518"/>
        <v>99092.6299999999</v>
      </c>
      <c r="AN1940" s="13">
        <f t="shared" si="519"/>
        <v>97805222.1000001</v>
      </c>
      <c r="AO1940" s="13">
        <f t="shared" si="520"/>
        <v>201945982.68</v>
      </c>
      <c r="AP1940" s="13">
        <f t="shared" si="521"/>
        <v>100002637.74</v>
      </c>
      <c r="AQ1940" s="13">
        <f t="shared" si="522"/>
        <v>81959449.1200001</v>
      </c>
      <c r="AR1940" s="13">
        <f t="shared" si="523"/>
        <v>98087108.8900001</v>
      </c>
      <c r="AS1940" s="13">
        <f t="shared" si="524"/>
        <v>80043920.2700001</v>
      </c>
      <c r="AT1940" s="13">
        <f t="shared" si="525"/>
        <v>79762033.4800001</v>
      </c>
      <c r="AU1940" s="13">
        <f>AT1940-VLOOKUP(A1940,[1]选股结果!$A$2:$BJ$3005,48,FALSE)*0.08</f>
        <v>-24597537.1775999</v>
      </c>
      <c r="AV1940" s="13">
        <f t="shared" si="526"/>
        <v>18043188.62</v>
      </c>
    </row>
    <row r="1941" spans="1:48">
      <c r="A1941" s="4" t="s">
        <v>3926</v>
      </c>
      <c r="B1941" s="4" t="s">
        <v>3927</v>
      </c>
      <c r="C1941" s="5">
        <v>1405945630.07</v>
      </c>
      <c r="D1941" s="5">
        <v>0</v>
      </c>
      <c r="E1941" s="5">
        <v>0</v>
      </c>
      <c r="F1941" s="5">
        <v>0</v>
      </c>
      <c r="G1941" s="5">
        <v>762075058.06</v>
      </c>
      <c r="H1941" s="5">
        <v>0</v>
      </c>
      <c r="I1941" s="5">
        <v>0</v>
      </c>
      <c r="J1941" s="5">
        <v>0</v>
      </c>
      <c r="K1941" s="5">
        <v>0</v>
      </c>
      <c r="L1941" s="5">
        <v>0</v>
      </c>
      <c r="M1941" s="5">
        <v>0</v>
      </c>
      <c r="N1941" s="5">
        <v>0</v>
      </c>
      <c r="O1941" s="5">
        <v>16111895.75</v>
      </c>
      <c r="P1941" s="5">
        <v>166295528.47</v>
      </c>
      <c r="Q1941" s="5">
        <v>193556582.62</v>
      </c>
      <c r="R1941" s="5">
        <v>3404106.87</v>
      </c>
      <c r="S1941" s="5">
        <v>2955947.36</v>
      </c>
      <c r="T1941" s="5">
        <v>11565338.9</v>
      </c>
      <c r="U1941" s="5">
        <v>-306012.25</v>
      </c>
      <c r="V1941" s="5">
        <v>0</v>
      </c>
      <c r="W1941" s="5">
        <v>0</v>
      </c>
      <c r="X1941" s="5">
        <v>17049866.58</v>
      </c>
      <c r="Y1941" s="5">
        <v>8555911.43</v>
      </c>
      <c r="Z1941" s="5">
        <v>109620.47</v>
      </c>
      <c r="AA1941" s="5"/>
      <c r="AB1941" s="5">
        <v>1539558.39</v>
      </c>
      <c r="AC1941" s="5">
        <v>1633264.81</v>
      </c>
      <c r="AD1941" s="5">
        <v>15.52</v>
      </c>
      <c r="AE1941" s="8">
        <f t="shared" si="527"/>
        <v>1405945630.07</v>
      </c>
      <c r="AF1941" s="8">
        <f t="shared" si="528"/>
        <v>1144399119.13</v>
      </c>
      <c r="AG1941" s="8">
        <f t="shared" si="529"/>
        <v>247615692.3</v>
      </c>
      <c r="AH1941" s="8">
        <f t="shared" si="530"/>
        <v>247521985.88</v>
      </c>
      <c r="AI1941" s="8">
        <f t="shared" si="531"/>
        <v>247521970.36</v>
      </c>
      <c r="AJ1941" s="8">
        <f t="shared" si="515"/>
        <v>384613624.69</v>
      </c>
      <c r="AK1941" s="13">
        <f t="shared" si="516"/>
        <v>270102422.37</v>
      </c>
      <c r="AL1941" s="13">
        <f t="shared" si="517"/>
        <v>-306012.25</v>
      </c>
      <c r="AM1941" s="13">
        <f t="shared" si="518"/>
        <v>-5162601.38</v>
      </c>
      <c r="AN1941" s="13">
        <f t="shared" si="519"/>
        <v>264633808.74</v>
      </c>
      <c r="AO1941" s="13">
        <f t="shared" si="520"/>
        <v>643870572.01</v>
      </c>
      <c r="AP1941" s="13">
        <f t="shared" si="521"/>
        <v>273058369.73</v>
      </c>
      <c r="AQ1941" s="13">
        <f t="shared" si="522"/>
        <v>273058354.21</v>
      </c>
      <c r="AR1941" s="13">
        <f t="shared" si="523"/>
        <v>273058369.73</v>
      </c>
      <c r="AS1941" s="13">
        <f t="shared" si="524"/>
        <v>273058354.21</v>
      </c>
      <c r="AT1941" s="13">
        <f t="shared" si="525"/>
        <v>264633793.22</v>
      </c>
      <c r="AU1941" s="13">
        <f>AT1941-VLOOKUP(A1941,[1]选股结果!$A$2:$BJ$3005,48,FALSE)*0.08</f>
        <v>35285416.4248</v>
      </c>
      <c r="AV1941" s="13">
        <f t="shared" si="526"/>
        <v>15.5199999809265</v>
      </c>
    </row>
    <row r="1942" spans="1:48">
      <c r="A1942" s="4" t="s">
        <v>3928</v>
      </c>
      <c r="B1942" s="4" t="s">
        <v>3929</v>
      </c>
      <c r="C1942" s="5">
        <v>1403776879.06</v>
      </c>
      <c r="D1942" s="5">
        <v>0</v>
      </c>
      <c r="E1942" s="5">
        <v>0</v>
      </c>
      <c r="F1942" s="5">
        <v>0</v>
      </c>
      <c r="G1942" s="5">
        <v>1100104358.43</v>
      </c>
      <c r="H1942" s="5">
        <v>27663149.52</v>
      </c>
      <c r="I1942" s="5">
        <v>0</v>
      </c>
      <c r="J1942" s="5">
        <v>0</v>
      </c>
      <c r="K1942" s="5">
        <v>0</v>
      </c>
      <c r="L1942" s="5">
        <v>0</v>
      </c>
      <c r="M1942" s="5">
        <v>0</v>
      </c>
      <c r="N1942" s="5">
        <v>0</v>
      </c>
      <c r="O1942" s="5">
        <v>5051822.97</v>
      </c>
      <c r="P1942" s="5">
        <v>62611633.55</v>
      </c>
      <c r="Q1942" s="5">
        <v>96450031.03</v>
      </c>
      <c r="R1942" s="5">
        <v>70487694.72</v>
      </c>
      <c r="S1942" s="5">
        <v>22320374.52</v>
      </c>
      <c r="T1942" s="5">
        <v>1880629.18</v>
      </c>
      <c r="U1942" s="5">
        <v>0</v>
      </c>
      <c r="V1942" s="5">
        <v>0</v>
      </c>
      <c r="W1942" s="5">
        <v>-3276548.52</v>
      </c>
      <c r="X1942" s="5">
        <v>3065086.47</v>
      </c>
      <c r="Y1942" s="5">
        <v>3594767.09</v>
      </c>
      <c r="Z1942" s="5">
        <v>640127.57</v>
      </c>
      <c r="AA1942" s="5"/>
      <c r="AB1942" s="5">
        <v>3275677.76</v>
      </c>
      <c r="AC1942" s="5">
        <v>227576.6</v>
      </c>
      <c r="AD1942" s="5">
        <v>10481568.49</v>
      </c>
      <c r="AE1942" s="8">
        <f t="shared" si="527"/>
        <v>1403776879.06</v>
      </c>
      <c r="AF1942" s="8">
        <f t="shared" si="528"/>
        <v>1357025915.22</v>
      </c>
      <c r="AG1942" s="8">
        <f t="shared" si="529"/>
        <v>39335318.5099999</v>
      </c>
      <c r="AH1942" s="8">
        <f t="shared" si="530"/>
        <v>42383419.6699999</v>
      </c>
      <c r="AI1942" s="8">
        <f t="shared" si="531"/>
        <v>31901851.1799999</v>
      </c>
      <c r="AJ1942" s="8">
        <f t="shared" si="515"/>
        <v>164660153.48</v>
      </c>
      <c r="AK1942" s="13">
        <f t="shared" si="516"/>
        <v>50345730.9299998</v>
      </c>
      <c r="AL1942" s="13">
        <f t="shared" si="517"/>
        <v>0</v>
      </c>
      <c r="AM1942" s="13">
        <f t="shared" si="518"/>
        <v>-772777.080000001</v>
      </c>
      <c r="AN1942" s="13">
        <f t="shared" si="519"/>
        <v>49572953.8499998</v>
      </c>
      <c r="AO1942" s="13">
        <f t="shared" si="520"/>
        <v>303672520.63</v>
      </c>
      <c r="AP1942" s="13">
        <f t="shared" si="521"/>
        <v>100329254.97</v>
      </c>
      <c r="AQ1942" s="13">
        <f t="shared" si="522"/>
        <v>89847686.4799998</v>
      </c>
      <c r="AR1942" s="13">
        <f t="shared" si="523"/>
        <v>72666105.4499998</v>
      </c>
      <c r="AS1942" s="13">
        <f t="shared" si="524"/>
        <v>62184536.9599998</v>
      </c>
      <c r="AT1942" s="13">
        <f t="shared" si="525"/>
        <v>39091385.3599998</v>
      </c>
      <c r="AU1942" s="13">
        <f>AT1942-VLOOKUP(A1942,[1]选股结果!$A$2:$BJ$3005,48,FALSE)*0.08</f>
        <v>-86929998.4120002</v>
      </c>
      <c r="AV1942" s="13">
        <f t="shared" si="526"/>
        <v>10481568.49</v>
      </c>
    </row>
    <row r="1943" spans="1:48">
      <c r="A1943" s="4" t="s">
        <v>3930</v>
      </c>
      <c r="B1943" s="4" t="s">
        <v>3931</v>
      </c>
      <c r="C1943" s="5">
        <v>1400284776.43</v>
      </c>
      <c r="D1943" s="5">
        <v>0</v>
      </c>
      <c r="E1943" s="5">
        <v>0</v>
      </c>
      <c r="F1943" s="5">
        <v>0</v>
      </c>
      <c r="G1943" s="5">
        <v>1089375826.52</v>
      </c>
      <c r="H1943" s="5">
        <v>11507228.01</v>
      </c>
      <c r="I1943" s="5">
        <v>0</v>
      </c>
      <c r="J1943" s="5">
        <v>0</v>
      </c>
      <c r="K1943" s="5">
        <v>0</v>
      </c>
      <c r="L1943" s="5">
        <v>0</v>
      </c>
      <c r="M1943" s="5">
        <v>0</v>
      </c>
      <c r="N1943" s="5">
        <v>0</v>
      </c>
      <c r="O1943" s="5">
        <v>6305526.71</v>
      </c>
      <c r="P1943" s="5">
        <v>63480209.61</v>
      </c>
      <c r="Q1943" s="5">
        <v>69943906.9</v>
      </c>
      <c r="R1943" s="5">
        <v>61426883.6</v>
      </c>
      <c r="S1943" s="5">
        <v>-1492393.45</v>
      </c>
      <c r="T1943" s="5">
        <v>21299878.99</v>
      </c>
      <c r="U1943" s="5">
        <v>0</v>
      </c>
      <c r="V1943" s="5">
        <v>0</v>
      </c>
      <c r="W1943" s="5">
        <v>-1853288.73</v>
      </c>
      <c r="X1943" s="5">
        <v>-8224749.01</v>
      </c>
      <c r="Y1943" s="5">
        <v>2795078.23</v>
      </c>
      <c r="Z1943" s="5">
        <v>997097.73</v>
      </c>
      <c r="AA1943" s="5"/>
      <c r="AB1943" s="5">
        <v>744567.54</v>
      </c>
      <c r="AC1943" s="5">
        <v>1866305.67</v>
      </c>
      <c r="AD1943" s="5">
        <v>12529540.9</v>
      </c>
      <c r="AE1943" s="8">
        <f t="shared" si="527"/>
        <v>1400284776.43</v>
      </c>
      <c r="AF1943" s="8">
        <f t="shared" si="528"/>
        <v>1289039959.89</v>
      </c>
      <c r="AG1943" s="8">
        <f t="shared" si="529"/>
        <v>137118175.31</v>
      </c>
      <c r="AH1943" s="8">
        <f t="shared" si="530"/>
        <v>135996437.18</v>
      </c>
      <c r="AI1943" s="8">
        <f t="shared" si="531"/>
        <v>123466896.28</v>
      </c>
      <c r="AJ1943" s="8">
        <f t="shared" si="515"/>
        <v>143646459.58</v>
      </c>
      <c r="AK1943" s="13">
        <f t="shared" si="516"/>
        <v>114039894.77</v>
      </c>
      <c r="AL1943" s="13">
        <f t="shared" si="517"/>
        <v>0</v>
      </c>
      <c r="AM1943" s="13">
        <f t="shared" si="518"/>
        <v>27546698.87</v>
      </c>
      <c r="AN1943" s="13">
        <f t="shared" si="519"/>
        <v>141586593.64</v>
      </c>
      <c r="AO1943" s="13">
        <f t="shared" si="520"/>
        <v>310908949.91</v>
      </c>
      <c r="AP1943" s="13">
        <f t="shared" si="521"/>
        <v>124054729.33</v>
      </c>
      <c r="AQ1943" s="13">
        <f t="shared" si="522"/>
        <v>111525188.43</v>
      </c>
      <c r="AR1943" s="13">
        <f t="shared" si="523"/>
        <v>112547501.32</v>
      </c>
      <c r="AS1943" s="13">
        <f t="shared" si="524"/>
        <v>100017960.42</v>
      </c>
      <c r="AT1943" s="13">
        <f t="shared" si="525"/>
        <v>129057052.74</v>
      </c>
      <c r="AU1943" s="13">
        <f>AT1943-VLOOKUP(A1943,[1]选股结果!$A$2:$BJ$3005,48,FALSE)*0.08</f>
        <v>-22500644.4032</v>
      </c>
      <c r="AV1943" s="13">
        <f t="shared" si="526"/>
        <v>12529540.9</v>
      </c>
    </row>
    <row r="1944" spans="1:48">
      <c r="A1944" s="4" t="s">
        <v>3932</v>
      </c>
      <c r="B1944" s="4" t="s">
        <v>3933</v>
      </c>
      <c r="C1944" s="5">
        <v>1399614817.71</v>
      </c>
      <c r="D1944" s="5">
        <v>0</v>
      </c>
      <c r="E1944" s="5">
        <v>0</v>
      </c>
      <c r="F1944" s="5">
        <v>0</v>
      </c>
      <c r="G1944" s="5">
        <v>667164764.54</v>
      </c>
      <c r="H1944" s="5">
        <v>148360419.52</v>
      </c>
      <c r="I1944" s="5">
        <v>0</v>
      </c>
      <c r="J1944" s="5">
        <v>0</v>
      </c>
      <c r="K1944" s="5">
        <v>0</v>
      </c>
      <c r="L1944" s="5">
        <v>0</v>
      </c>
      <c r="M1944" s="5">
        <v>0</v>
      </c>
      <c r="N1944" s="5">
        <v>0</v>
      </c>
      <c r="O1944" s="5">
        <v>80909333.59</v>
      </c>
      <c r="P1944" s="5">
        <v>213671469.19</v>
      </c>
      <c r="Q1944" s="5">
        <v>135771624.3</v>
      </c>
      <c r="R1944" s="5">
        <v>0</v>
      </c>
      <c r="S1944" s="5">
        <v>142604826.89</v>
      </c>
      <c r="T1944" s="5">
        <v>-2099878.24</v>
      </c>
      <c r="U1944" s="5">
        <v>3240175.9</v>
      </c>
      <c r="V1944" s="5">
        <v>0</v>
      </c>
      <c r="W1944" s="5">
        <v>-3571494.25</v>
      </c>
      <c r="X1944" s="5">
        <v>675722.17</v>
      </c>
      <c r="Y1944" s="5">
        <v>0</v>
      </c>
      <c r="Z1944" s="5">
        <v>12962222.36</v>
      </c>
      <c r="AA1944" s="5"/>
      <c r="AB1944" s="5">
        <v>5679170.57</v>
      </c>
      <c r="AC1944" s="5">
        <v>9195394.37</v>
      </c>
      <c r="AD1944" s="5">
        <v>54081474.92</v>
      </c>
      <c r="AE1944" s="8">
        <f t="shared" si="527"/>
        <v>1399614817.71</v>
      </c>
      <c r="AF1944" s="8">
        <f t="shared" si="528"/>
        <v>1240122018.51</v>
      </c>
      <c r="AG1944" s="8">
        <f t="shared" si="529"/>
        <v>166107926.9</v>
      </c>
      <c r="AH1944" s="8">
        <f t="shared" si="530"/>
        <v>162591703.1</v>
      </c>
      <c r="AI1944" s="8">
        <f t="shared" si="531"/>
        <v>108510228.18</v>
      </c>
      <c r="AJ1944" s="8">
        <f t="shared" si="515"/>
        <v>433868650.88</v>
      </c>
      <c r="AK1944" s="13">
        <f t="shared" si="516"/>
        <v>159492799.2</v>
      </c>
      <c r="AL1944" s="13">
        <f t="shared" si="517"/>
        <v>3240175.9</v>
      </c>
      <c r="AM1944" s="13">
        <f t="shared" si="518"/>
        <v>-141272</v>
      </c>
      <c r="AN1944" s="13">
        <f t="shared" si="519"/>
        <v>162591703.1</v>
      </c>
      <c r="AO1944" s="13">
        <f t="shared" si="520"/>
        <v>732450053.17</v>
      </c>
      <c r="AP1944" s="13">
        <f t="shared" si="521"/>
        <v>450458045.61</v>
      </c>
      <c r="AQ1944" s="13">
        <f t="shared" si="522"/>
        <v>396376570.69</v>
      </c>
      <c r="AR1944" s="13">
        <f t="shared" si="523"/>
        <v>302097626.09</v>
      </c>
      <c r="AS1944" s="13">
        <f t="shared" si="524"/>
        <v>248016151.17</v>
      </c>
      <c r="AT1944" s="13">
        <f t="shared" si="525"/>
        <v>108510228.18</v>
      </c>
      <c r="AU1944" s="13">
        <f>AT1944-VLOOKUP(A1944,[1]选股结果!$A$2:$BJ$3005,48,FALSE)*0.08</f>
        <v>-166294736.6824</v>
      </c>
      <c r="AV1944" s="13">
        <f t="shared" si="526"/>
        <v>54081474.92</v>
      </c>
    </row>
    <row r="1945" spans="1:48">
      <c r="A1945" s="4" t="s">
        <v>3934</v>
      </c>
      <c r="B1945" s="4" t="s">
        <v>3935</v>
      </c>
      <c r="C1945" s="5">
        <v>1397409579.8</v>
      </c>
      <c r="D1945" s="5">
        <v>0</v>
      </c>
      <c r="E1945" s="5">
        <v>0</v>
      </c>
      <c r="F1945" s="5">
        <v>0</v>
      </c>
      <c r="G1945" s="5">
        <v>921397146.71</v>
      </c>
      <c r="H1945" s="5">
        <v>280929.2</v>
      </c>
      <c r="I1945" s="5">
        <v>0</v>
      </c>
      <c r="J1945" s="5">
        <v>0</v>
      </c>
      <c r="K1945" s="5">
        <v>0</v>
      </c>
      <c r="L1945" s="5">
        <v>0</v>
      </c>
      <c r="M1945" s="5">
        <v>0</v>
      </c>
      <c r="N1945" s="5">
        <v>0</v>
      </c>
      <c r="O1945" s="5">
        <v>9586282.22</v>
      </c>
      <c r="P1945" s="5">
        <v>326345311.64</v>
      </c>
      <c r="Q1945" s="5">
        <v>65394438.93</v>
      </c>
      <c r="R1945" s="5">
        <v>18922200.05</v>
      </c>
      <c r="S1945" s="5">
        <v>-29780090.87</v>
      </c>
      <c r="T1945" s="5">
        <v>17300830.99</v>
      </c>
      <c r="U1945" s="5">
        <v>0</v>
      </c>
      <c r="V1945" s="5">
        <v>0</v>
      </c>
      <c r="W1945" s="5">
        <v>0</v>
      </c>
      <c r="X1945" s="5">
        <v>4682407.61</v>
      </c>
      <c r="Y1945" s="5">
        <v>0</v>
      </c>
      <c r="Z1945" s="5">
        <v>-691760.3</v>
      </c>
      <c r="AA1945" s="5"/>
      <c r="AB1945" s="5">
        <v>977909.43</v>
      </c>
      <c r="AC1945" s="5">
        <v>1578393.72</v>
      </c>
      <c r="AD1945" s="5">
        <v>18954888.36</v>
      </c>
      <c r="AE1945" s="8">
        <f t="shared" si="527"/>
        <v>1397409579.8</v>
      </c>
      <c r="AF1945" s="8">
        <f t="shared" si="528"/>
        <v>1311865288.68</v>
      </c>
      <c r="AG1945" s="8">
        <f t="shared" si="529"/>
        <v>97470954.1999996</v>
      </c>
      <c r="AH1945" s="8">
        <f t="shared" si="530"/>
        <v>96870469.9099996</v>
      </c>
      <c r="AI1945" s="8">
        <f t="shared" si="531"/>
        <v>77915581.5499996</v>
      </c>
      <c r="AJ1945" s="8">
        <f t="shared" si="515"/>
        <v>401926517.08</v>
      </c>
      <c r="AK1945" s="13">
        <f t="shared" si="516"/>
        <v>85544291.1199999</v>
      </c>
      <c r="AL1945" s="13">
        <f t="shared" si="517"/>
        <v>0</v>
      </c>
      <c r="AM1945" s="13">
        <f t="shared" si="518"/>
        <v>11326178.79</v>
      </c>
      <c r="AN1945" s="13">
        <f t="shared" si="519"/>
        <v>96870469.9099999</v>
      </c>
      <c r="AO1945" s="13">
        <f t="shared" si="520"/>
        <v>476012433.09</v>
      </c>
      <c r="AP1945" s="13">
        <f t="shared" si="521"/>
        <v>56045129.4499999</v>
      </c>
      <c r="AQ1945" s="13">
        <f t="shared" si="522"/>
        <v>37090241.0899999</v>
      </c>
      <c r="AR1945" s="13">
        <f t="shared" si="523"/>
        <v>55764200.2499999</v>
      </c>
      <c r="AS1945" s="13">
        <f t="shared" si="524"/>
        <v>36809311.8899999</v>
      </c>
      <c r="AT1945" s="13">
        <f t="shared" si="525"/>
        <v>77915581.5499999</v>
      </c>
      <c r="AU1945" s="13">
        <f>AT1945-VLOOKUP(A1945,[1]选股结果!$A$2:$BJ$3005,48,FALSE)*0.08</f>
        <v>-215602860.47</v>
      </c>
      <c r="AV1945" s="13">
        <f t="shared" si="526"/>
        <v>18954888.36</v>
      </c>
    </row>
    <row r="1946" spans="1:48">
      <c r="A1946" s="4" t="s">
        <v>3936</v>
      </c>
      <c r="B1946" s="4" t="s">
        <v>3937</v>
      </c>
      <c r="C1946" s="5">
        <v>1395688800.36</v>
      </c>
      <c r="D1946" s="5">
        <v>0</v>
      </c>
      <c r="E1946" s="5">
        <v>0</v>
      </c>
      <c r="F1946" s="5">
        <v>0</v>
      </c>
      <c r="G1946" s="5">
        <v>627002323.31</v>
      </c>
      <c r="H1946" s="5">
        <v>146204765.51</v>
      </c>
      <c r="I1946" s="5">
        <v>0</v>
      </c>
      <c r="J1946" s="5">
        <v>0</v>
      </c>
      <c r="K1946" s="5">
        <v>0</v>
      </c>
      <c r="L1946" s="5">
        <v>0</v>
      </c>
      <c r="M1946" s="5">
        <v>0</v>
      </c>
      <c r="N1946" s="5">
        <v>0</v>
      </c>
      <c r="O1946" s="5">
        <v>8071408.73</v>
      </c>
      <c r="P1946" s="5">
        <v>49547372.95</v>
      </c>
      <c r="Q1946" s="5">
        <v>43382123.66</v>
      </c>
      <c r="R1946" s="5">
        <v>0</v>
      </c>
      <c r="S1946" s="5">
        <v>94918996.87</v>
      </c>
      <c r="T1946" s="5">
        <v>267232471.8</v>
      </c>
      <c r="U1946" s="5">
        <v>71617560.71</v>
      </c>
      <c r="V1946" s="5">
        <v>0</v>
      </c>
      <c r="W1946" s="5">
        <v>0</v>
      </c>
      <c r="X1946" s="5">
        <v>122475015.46</v>
      </c>
      <c r="Y1946" s="5">
        <v>49600000</v>
      </c>
      <c r="Z1946" s="5">
        <v>0</v>
      </c>
      <c r="AA1946" s="5"/>
      <c r="AB1946" s="5">
        <v>3616373.31</v>
      </c>
      <c r="AC1946" s="5">
        <v>624077.38</v>
      </c>
      <c r="AD1946" s="5">
        <v>89195814.32</v>
      </c>
      <c r="AE1946" s="8">
        <f t="shared" si="527"/>
        <v>1395688800.36</v>
      </c>
      <c r="AF1946" s="8">
        <f t="shared" si="528"/>
        <v>822922225.52</v>
      </c>
      <c r="AG1946" s="8">
        <f t="shared" si="529"/>
        <v>667924031.18</v>
      </c>
      <c r="AH1946" s="8">
        <f t="shared" si="530"/>
        <v>670916327.11</v>
      </c>
      <c r="AI1946" s="8">
        <f t="shared" si="531"/>
        <v>581720512.79</v>
      </c>
      <c r="AJ1946" s="8">
        <f t="shared" si="515"/>
        <v>147608609.41</v>
      </c>
      <c r="AK1946" s="13">
        <f t="shared" si="516"/>
        <v>622366574.84</v>
      </c>
      <c r="AL1946" s="13">
        <f t="shared" si="517"/>
        <v>71617560.71</v>
      </c>
      <c r="AM1946" s="13">
        <f t="shared" si="518"/>
        <v>76132191.56</v>
      </c>
      <c r="AN1946" s="13">
        <f t="shared" si="519"/>
        <v>770116327.11</v>
      </c>
      <c r="AO1946" s="13">
        <f t="shared" si="520"/>
        <v>768686477.05</v>
      </c>
      <c r="AP1946" s="13">
        <f t="shared" si="521"/>
        <v>863490337.22</v>
      </c>
      <c r="AQ1946" s="13">
        <f t="shared" si="522"/>
        <v>774294522.9</v>
      </c>
      <c r="AR1946" s="13">
        <f t="shared" si="523"/>
        <v>717285571.71</v>
      </c>
      <c r="AS1946" s="13">
        <f t="shared" si="524"/>
        <v>628089757.39</v>
      </c>
      <c r="AT1946" s="13">
        <f t="shared" si="525"/>
        <v>680920512.79</v>
      </c>
      <c r="AU1946" s="13">
        <f>AT1946-VLOOKUP(A1946,[1]选股结果!$A$2:$BJ$3005,48,FALSE)*0.08</f>
        <v>263600117.1092</v>
      </c>
      <c r="AV1946" s="13">
        <f t="shared" si="526"/>
        <v>89195814.3200001</v>
      </c>
    </row>
    <row r="1947" spans="1:48">
      <c r="A1947" s="4" t="s">
        <v>3938</v>
      </c>
      <c r="B1947" s="4" t="s">
        <v>3939</v>
      </c>
      <c r="C1947" s="5">
        <v>1394998229.36</v>
      </c>
      <c r="D1947" s="5">
        <v>0</v>
      </c>
      <c r="E1947" s="5">
        <v>0</v>
      </c>
      <c r="F1947" s="5">
        <v>0</v>
      </c>
      <c r="G1947" s="5">
        <v>1030927546.15</v>
      </c>
      <c r="H1947" s="5">
        <v>19812396.32</v>
      </c>
      <c r="I1947" s="5">
        <v>0</v>
      </c>
      <c r="J1947" s="5">
        <v>0</v>
      </c>
      <c r="K1947" s="5">
        <v>0</v>
      </c>
      <c r="L1947" s="5">
        <v>0</v>
      </c>
      <c r="M1947" s="5">
        <v>0</v>
      </c>
      <c r="N1947" s="5">
        <v>0</v>
      </c>
      <c r="O1947" s="5">
        <v>11632571.39</v>
      </c>
      <c r="P1947" s="5">
        <v>37533336.87</v>
      </c>
      <c r="Q1947" s="5">
        <v>46740570.71</v>
      </c>
      <c r="R1947" s="5">
        <v>76201055.78</v>
      </c>
      <c r="S1947" s="5">
        <v>17853182.92</v>
      </c>
      <c r="T1947" s="5">
        <v>-2748984.53</v>
      </c>
      <c r="U1947" s="5">
        <v>0</v>
      </c>
      <c r="V1947" s="5">
        <v>0</v>
      </c>
      <c r="W1947" s="5">
        <v>72282.21</v>
      </c>
      <c r="X1947" s="5">
        <v>-6779108.57</v>
      </c>
      <c r="Y1947" s="5">
        <v>6229879.95</v>
      </c>
      <c r="Z1947" s="5">
        <v>494224.78</v>
      </c>
      <c r="AA1947" s="5"/>
      <c r="AB1947" s="5">
        <v>54857.2</v>
      </c>
      <c r="AC1947" s="5">
        <v>22183713.61</v>
      </c>
      <c r="AD1947" s="5">
        <v>20504269.28</v>
      </c>
      <c r="AE1947" s="8">
        <f t="shared" si="527"/>
        <v>1394998229.36</v>
      </c>
      <c r="AF1947" s="8">
        <f t="shared" si="528"/>
        <v>1220888263.82</v>
      </c>
      <c r="AG1947" s="8">
        <f t="shared" si="529"/>
        <v>172476716.62</v>
      </c>
      <c r="AH1947" s="8">
        <f t="shared" si="530"/>
        <v>150347860.21</v>
      </c>
      <c r="AI1947" s="8">
        <f t="shared" si="531"/>
        <v>129843590.93</v>
      </c>
      <c r="AJ1947" s="8">
        <f t="shared" si="515"/>
        <v>124265215.33</v>
      </c>
      <c r="AK1947" s="13">
        <f t="shared" si="516"/>
        <v>180339845.49</v>
      </c>
      <c r="AL1947" s="13">
        <f t="shared" si="517"/>
        <v>0</v>
      </c>
      <c r="AM1947" s="13">
        <f t="shared" si="518"/>
        <v>-17532225.38</v>
      </c>
      <c r="AN1947" s="13">
        <f t="shared" si="519"/>
        <v>162807620.11</v>
      </c>
      <c r="AO1947" s="13">
        <f t="shared" si="520"/>
        <v>364070683.21</v>
      </c>
      <c r="AP1947" s="13">
        <f t="shared" si="521"/>
        <v>218005424.73</v>
      </c>
      <c r="AQ1947" s="13">
        <f t="shared" si="522"/>
        <v>197501155.45</v>
      </c>
      <c r="AR1947" s="13">
        <f t="shared" si="523"/>
        <v>198193028.41</v>
      </c>
      <c r="AS1947" s="13">
        <f t="shared" si="524"/>
        <v>177688759.13</v>
      </c>
      <c r="AT1947" s="13">
        <f t="shared" si="525"/>
        <v>142303350.83</v>
      </c>
      <c r="AU1947" s="13">
        <f>AT1947-VLOOKUP(A1947,[1]选股结果!$A$2:$BJ$3005,48,FALSE)*0.08</f>
        <v>-64770174.3772</v>
      </c>
      <c r="AV1947" s="13">
        <f t="shared" si="526"/>
        <v>20504269.28</v>
      </c>
    </row>
    <row r="1948" spans="1:48">
      <c r="A1948" s="4" t="s">
        <v>3940</v>
      </c>
      <c r="B1948" s="4" t="s">
        <v>3941</v>
      </c>
      <c r="C1948" s="5">
        <v>1394928462.33</v>
      </c>
      <c r="D1948" s="5">
        <v>0</v>
      </c>
      <c r="E1948" s="5">
        <v>0</v>
      </c>
      <c r="F1948" s="5">
        <v>0</v>
      </c>
      <c r="G1948" s="5">
        <v>712193559.89</v>
      </c>
      <c r="H1948" s="5">
        <v>24789776.44</v>
      </c>
      <c r="I1948" s="5">
        <v>0</v>
      </c>
      <c r="J1948" s="5">
        <v>0</v>
      </c>
      <c r="K1948" s="5">
        <v>0</v>
      </c>
      <c r="L1948" s="5">
        <v>0</v>
      </c>
      <c r="M1948" s="5">
        <v>0</v>
      </c>
      <c r="N1948" s="5">
        <v>0</v>
      </c>
      <c r="O1948" s="5">
        <v>6691663.93</v>
      </c>
      <c r="P1948" s="5">
        <v>30908210.15</v>
      </c>
      <c r="Q1948" s="5">
        <v>169843223.57</v>
      </c>
      <c r="R1948" s="5">
        <v>32219047.71</v>
      </c>
      <c r="S1948" s="5">
        <v>7606430.33</v>
      </c>
      <c r="T1948" s="5">
        <v>-1683475.48</v>
      </c>
      <c r="U1948" s="5">
        <v>-19177.77</v>
      </c>
      <c r="V1948" s="5">
        <v>0</v>
      </c>
      <c r="W1948" s="5">
        <v>0</v>
      </c>
      <c r="X1948" s="5">
        <v>41183783.77</v>
      </c>
      <c r="Y1948" s="5">
        <v>14935077.07</v>
      </c>
      <c r="Z1948" s="5">
        <v>1121932.47</v>
      </c>
      <c r="AA1948" s="5"/>
      <c r="AB1948" s="5">
        <v>35755.03</v>
      </c>
      <c r="AC1948" s="5">
        <v>294831.06</v>
      </c>
      <c r="AD1948" s="5">
        <v>90337745.88</v>
      </c>
      <c r="AE1948" s="8">
        <f t="shared" si="527"/>
        <v>1394928462.33</v>
      </c>
      <c r="AF1948" s="8">
        <f t="shared" si="528"/>
        <v>959462135.58</v>
      </c>
      <c r="AG1948" s="8">
        <f t="shared" si="529"/>
        <v>378785922.9</v>
      </c>
      <c r="AH1948" s="8">
        <f t="shared" si="530"/>
        <v>378526846.87</v>
      </c>
      <c r="AI1948" s="8">
        <f t="shared" si="531"/>
        <v>288189100.99</v>
      </c>
      <c r="AJ1948" s="8">
        <f t="shared" si="515"/>
        <v>222637250.75</v>
      </c>
      <c r="AK1948" s="13">
        <f t="shared" si="516"/>
        <v>450401403.82</v>
      </c>
      <c r="AL1948" s="13">
        <f t="shared" si="517"/>
        <v>-19177.77</v>
      </c>
      <c r="AM1948" s="13">
        <f t="shared" si="518"/>
        <v>-41985225.04</v>
      </c>
      <c r="AN1948" s="13">
        <f t="shared" si="519"/>
        <v>408397001.01</v>
      </c>
      <c r="AO1948" s="13">
        <f t="shared" si="520"/>
        <v>682734902.44</v>
      </c>
      <c r="AP1948" s="13">
        <f t="shared" si="521"/>
        <v>482797610.59</v>
      </c>
      <c r="AQ1948" s="13">
        <f t="shared" si="522"/>
        <v>392459864.71</v>
      </c>
      <c r="AR1948" s="13">
        <f t="shared" si="523"/>
        <v>458007834.15</v>
      </c>
      <c r="AS1948" s="13">
        <f t="shared" si="524"/>
        <v>367670088.27</v>
      </c>
      <c r="AT1948" s="13">
        <f t="shared" si="525"/>
        <v>318059255.13</v>
      </c>
      <c r="AU1948" s="13">
        <f>AT1948-VLOOKUP(A1948,[1]选股结果!$A$2:$BJ$3005,48,FALSE)*0.08</f>
        <v>19270871.0444</v>
      </c>
      <c r="AV1948" s="13">
        <f t="shared" si="526"/>
        <v>90337745.88</v>
      </c>
    </row>
    <row r="1949" spans="1:48">
      <c r="A1949" s="4" t="s">
        <v>3942</v>
      </c>
      <c r="B1949" s="4" t="s">
        <v>3943</v>
      </c>
      <c r="C1949" s="5">
        <v>1393861453.95</v>
      </c>
      <c r="D1949" s="5">
        <v>0</v>
      </c>
      <c r="E1949" s="5">
        <v>0</v>
      </c>
      <c r="F1949" s="5">
        <v>0</v>
      </c>
      <c r="G1949" s="5">
        <v>855356201.79</v>
      </c>
      <c r="H1949" s="5">
        <v>33729335.18</v>
      </c>
      <c r="I1949" s="5">
        <v>0</v>
      </c>
      <c r="J1949" s="5">
        <v>0</v>
      </c>
      <c r="K1949" s="5">
        <v>0</v>
      </c>
      <c r="L1949" s="5">
        <v>0</v>
      </c>
      <c r="M1949" s="5">
        <v>0</v>
      </c>
      <c r="N1949" s="5">
        <v>0</v>
      </c>
      <c r="O1949" s="5">
        <v>3818724.06</v>
      </c>
      <c r="P1949" s="5">
        <v>208430417.41</v>
      </c>
      <c r="Q1949" s="5">
        <v>109222685.06</v>
      </c>
      <c r="R1949" s="5">
        <v>165560309.51</v>
      </c>
      <c r="S1949" s="5">
        <v>32776043.31</v>
      </c>
      <c r="T1949" s="5">
        <v>3018062.35</v>
      </c>
      <c r="U1949" s="5">
        <v>-7671.66</v>
      </c>
      <c r="V1949" s="5">
        <v>0</v>
      </c>
      <c r="W1949" s="5">
        <v>0</v>
      </c>
      <c r="X1949" s="5">
        <v>-672095.01</v>
      </c>
      <c r="Y1949" s="5">
        <v>4573292.74</v>
      </c>
      <c r="Z1949" s="5">
        <v>-75754.03</v>
      </c>
      <c r="AA1949" s="5"/>
      <c r="AB1949" s="5">
        <v>3012261.84</v>
      </c>
      <c r="AC1949" s="5">
        <v>136685.84</v>
      </c>
      <c r="AD1949" s="5">
        <v>-16701244.96</v>
      </c>
      <c r="AE1949" s="8">
        <f t="shared" si="527"/>
        <v>1393861453.95</v>
      </c>
      <c r="AF1949" s="8">
        <f t="shared" si="528"/>
        <v>1375164381.14</v>
      </c>
      <c r="AG1949" s="8">
        <f t="shared" si="529"/>
        <v>17738183.4000002</v>
      </c>
      <c r="AH1949" s="8">
        <f t="shared" si="530"/>
        <v>20613759.4000002</v>
      </c>
      <c r="AI1949" s="8">
        <f t="shared" si="531"/>
        <v>37315004.3600002</v>
      </c>
      <c r="AJ1949" s="8">
        <f t="shared" si="515"/>
        <v>323169543.27</v>
      </c>
      <c r="AK1949" s="13">
        <f t="shared" si="516"/>
        <v>23270365.5500001</v>
      </c>
      <c r="AL1949" s="13">
        <f t="shared" si="517"/>
        <v>-7671.66</v>
      </c>
      <c r="AM1949" s="13">
        <f t="shared" si="518"/>
        <v>6497650.99</v>
      </c>
      <c r="AN1949" s="13">
        <f t="shared" si="519"/>
        <v>29760344.8800001</v>
      </c>
      <c r="AO1949" s="13">
        <f t="shared" si="520"/>
        <v>538505252.16</v>
      </c>
      <c r="AP1949" s="13">
        <f t="shared" si="521"/>
        <v>89775744.0400001</v>
      </c>
      <c r="AQ1949" s="13">
        <f t="shared" si="522"/>
        <v>106476989</v>
      </c>
      <c r="AR1949" s="13">
        <f t="shared" si="523"/>
        <v>56046408.8600001</v>
      </c>
      <c r="AS1949" s="13">
        <f t="shared" si="524"/>
        <v>72747653.8200001</v>
      </c>
      <c r="AT1949" s="13">
        <f t="shared" si="525"/>
        <v>46461589.8400001</v>
      </c>
      <c r="AU1949" s="13">
        <f>AT1949-VLOOKUP(A1949,[1]选股结果!$A$2:$BJ$3005,48,FALSE)*0.08</f>
        <v>-214896789.6536</v>
      </c>
      <c r="AV1949" s="13">
        <f t="shared" si="526"/>
        <v>-16701244.96</v>
      </c>
    </row>
    <row r="1950" spans="1:48">
      <c r="A1950" s="4" t="s">
        <v>3944</v>
      </c>
      <c r="B1950" s="4" t="s">
        <v>3945</v>
      </c>
      <c r="C1950" s="5">
        <v>1393578733.81</v>
      </c>
      <c r="D1950" s="5">
        <v>0</v>
      </c>
      <c r="E1950" s="5">
        <v>0</v>
      </c>
      <c r="F1950" s="5">
        <v>0</v>
      </c>
      <c r="G1950" s="5">
        <v>928497335.93</v>
      </c>
      <c r="H1950" s="5">
        <v>81134115.17</v>
      </c>
      <c r="I1950" s="5">
        <v>0</v>
      </c>
      <c r="J1950" s="5">
        <v>0</v>
      </c>
      <c r="K1950" s="5">
        <v>0</v>
      </c>
      <c r="L1950" s="5">
        <v>0</v>
      </c>
      <c r="M1950" s="5">
        <v>0</v>
      </c>
      <c r="N1950" s="5">
        <v>0</v>
      </c>
      <c r="O1950" s="5">
        <v>20925465.25</v>
      </c>
      <c r="P1950" s="5">
        <v>3584650.3</v>
      </c>
      <c r="Q1950" s="5">
        <v>108858179.52</v>
      </c>
      <c r="R1950" s="5">
        <v>43353006.48</v>
      </c>
      <c r="S1950" s="5">
        <v>67072704.39</v>
      </c>
      <c r="T1950" s="5">
        <v>0</v>
      </c>
      <c r="U1950" s="5">
        <v>0</v>
      </c>
      <c r="V1950" s="5">
        <v>0</v>
      </c>
      <c r="W1950" s="5">
        <v>0</v>
      </c>
      <c r="X1950" s="5">
        <v>3184545.54</v>
      </c>
      <c r="Y1950" s="5">
        <v>-119182.25</v>
      </c>
      <c r="Z1950" s="5">
        <v>0</v>
      </c>
      <c r="AA1950" s="5"/>
      <c r="AB1950" s="5">
        <v>203161.69</v>
      </c>
      <c r="AC1950" s="5">
        <v>319481.12</v>
      </c>
      <c r="AD1950" s="5">
        <v>54865092.39</v>
      </c>
      <c r="AE1950" s="8">
        <f t="shared" si="527"/>
        <v>1393578733.81</v>
      </c>
      <c r="AF1950" s="8">
        <f t="shared" si="528"/>
        <v>1172291341.87</v>
      </c>
      <c r="AG1950" s="8">
        <f t="shared" si="529"/>
        <v>218222028.65</v>
      </c>
      <c r="AH1950" s="8">
        <f t="shared" si="530"/>
        <v>218105709.22</v>
      </c>
      <c r="AI1950" s="8">
        <f t="shared" si="531"/>
        <v>163240616.83</v>
      </c>
      <c r="AJ1950" s="8">
        <f t="shared" si="515"/>
        <v>133365432.25</v>
      </c>
      <c r="AK1950" s="13">
        <f t="shared" si="516"/>
        <v>221168209.69</v>
      </c>
      <c r="AL1950" s="13">
        <f t="shared" si="517"/>
        <v>0</v>
      </c>
      <c r="AM1950" s="13">
        <f t="shared" si="518"/>
        <v>-3300864.97</v>
      </c>
      <c r="AN1950" s="13">
        <f t="shared" si="519"/>
        <v>217867344.72</v>
      </c>
      <c r="AO1950" s="13">
        <f t="shared" si="520"/>
        <v>465081397.88</v>
      </c>
      <c r="AP1950" s="13">
        <f t="shared" si="521"/>
        <v>369375029.25</v>
      </c>
      <c r="AQ1950" s="13">
        <f t="shared" si="522"/>
        <v>314509936.86</v>
      </c>
      <c r="AR1950" s="13">
        <f t="shared" si="523"/>
        <v>288240914.08</v>
      </c>
      <c r="AS1950" s="13">
        <f t="shared" si="524"/>
        <v>233375821.69</v>
      </c>
      <c r="AT1950" s="13">
        <f t="shared" si="525"/>
        <v>163002252.33</v>
      </c>
      <c r="AU1950" s="13">
        <f>AT1950-VLOOKUP(A1950,[1]选股结果!$A$2:$BJ$3005,48,FALSE)*0.08</f>
        <v>-204339415.2308</v>
      </c>
      <c r="AV1950" s="13">
        <f t="shared" si="526"/>
        <v>54865092.39</v>
      </c>
    </row>
    <row r="1951" spans="1:48">
      <c r="A1951" s="4" t="s">
        <v>3946</v>
      </c>
      <c r="B1951" s="4" t="s">
        <v>3947</v>
      </c>
      <c r="C1951" s="5">
        <v>1390241815.76</v>
      </c>
      <c r="D1951" s="5">
        <v>0</v>
      </c>
      <c r="E1951" s="5">
        <v>0</v>
      </c>
      <c r="F1951" s="5">
        <v>0</v>
      </c>
      <c r="G1951" s="5">
        <v>347057364</v>
      </c>
      <c r="H1951" s="5">
        <v>2530358.63</v>
      </c>
      <c r="I1951" s="5">
        <v>0</v>
      </c>
      <c r="J1951" s="5">
        <v>0</v>
      </c>
      <c r="K1951" s="5">
        <v>0</v>
      </c>
      <c r="L1951" s="5">
        <v>0</v>
      </c>
      <c r="M1951" s="5">
        <v>0</v>
      </c>
      <c r="N1951" s="5">
        <v>0</v>
      </c>
      <c r="O1951" s="5">
        <v>14497010.53</v>
      </c>
      <c r="P1951" s="5">
        <v>438352768.21</v>
      </c>
      <c r="Q1951" s="5">
        <v>244816133.42</v>
      </c>
      <c r="R1951" s="5">
        <v>559352929.37</v>
      </c>
      <c r="S1951" s="5">
        <v>-6567292.1</v>
      </c>
      <c r="T1951" s="5">
        <v>17260379.36</v>
      </c>
      <c r="U1951" s="5">
        <v>-3028478.7</v>
      </c>
      <c r="V1951" s="5">
        <v>0</v>
      </c>
      <c r="W1951" s="5">
        <v>1387118.11</v>
      </c>
      <c r="X1951" s="5">
        <v>20880616.48</v>
      </c>
      <c r="Y1951" s="5">
        <v>2709849.45</v>
      </c>
      <c r="Z1951" s="5">
        <v>-41.55</v>
      </c>
      <c r="AA1951" s="5"/>
      <c r="AB1951" s="5">
        <v>1268812.4</v>
      </c>
      <c r="AC1951" s="5">
        <v>20418977.3</v>
      </c>
      <c r="AD1951" s="5">
        <v>-18551847.3</v>
      </c>
      <c r="AE1951" s="8">
        <f t="shared" si="527"/>
        <v>1390241815.76</v>
      </c>
      <c r="AF1951" s="8">
        <f t="shared" si="528"/>
        <v>1597508913.43</v>
      </c>
      <c r="AG1951" s="8">
        <f t="shared" si="529"/>
        <v>-212210107.68</v>
      </c>
      <c r="AH1951" s="8">
        <f t="shared" si="530"/>
        <v>-231360272.58</v>
      </c>
      <c r="AI1951" s="8">
        <f t="shared" si="531"/>
        <v>-212808425.28</v>
      </c>
      <c r="AJ1951" s="8">
        <f t="shared" si="515"/>
        <v>719525926.51</v>
      </c>
      <c r="AK1951" s="13">
        <f t="shared" si="516"/>
        <v>-204557248.22</v>
      </c>
      <c r="AL1951" s="13">
        <f t="shared" si="517"/>
        <v>-3028478.7</v>
      </c>
      <c r="AM1951" s="13">
        <f t="shared" si="518"/>
        <v>-18354846.76</v>
      </c>
      <c r="AN1951" s="13">
        <f t="shared" si="519"/>
        <v>-225940573.68</v>
      </c>
      <c r="AO1951" s="13">
        <f t="shared" si="520"/>
        <v>1043184451.76</v>
      </c>
      <c r="AP1951" s="13">
        <f t="shared" si="521"/>
        <v>-208594181.69</v>
      </c>
      <c r="AQ1951" s="13">
        <f t="shared" si="522"/>
        <v>-190042334.39</v>
      </c>
      <c r="AR1951" s="13">
        <f t="shared" si="523"/>
        <v>-211124540.32</v>
      </c>
      <c r="AS1951" s="13">
        <f t="shared" si="524"/>
        <v>-192572693.02</v>
      </c>
      <c r="AT1951" s="13">
        <f t="shared" si="525"/>
        <v>-207388726.38</v>
      </c>
      <c r="AU1951" s="13">
        <f>AT1951-VLOOKUP(A1951,[1]选股结果!$A$2:$BJ$3005,48,FALSE)*0.08</f>
        <v>-935725094.1864</v>
      </c>
      <c r="AV1951" s="13">
        <f t="shared" si="526"/>
        <v>-18551847.3</v>
      </c>
    </row>
    <row r="1952" spans="1:48">
      <c r="A1952" s="4" t="s">
        <v>3948</v>
      </c>
      <c r="B1952" s="4" t="s">
        <v>3949</v>
      </c>
      <c r="C1952" s="5">
        <v>1389020141.96</v>
      </c>
      <c r="D1952" s="5">
        <v>0</v>
      </c>
      <c r="E1952" s="5">
        <v>0</v>
      </c>
      <c r="F1952" s="5">
        <v>0</v>
      </c>
      <c r="G1952" s="5">
        <v>1146083685.59</v>
      </c>
      <c r="H1952" s="5">
        <v>19567761.01</v>
      </c>
      <c r="I1952" s="5">
        <v>0</v>
      </c>
      <c r="J1952" s="5">
        <v>0</v>
      </c>
      <c r="K1952" s="5">
        <v>0</v>
      </c>
      <c r="L1952" s="5">
        <v>0</v>
      </c>
      <c r="M1952" s="5">
        <v>0</v>
      </c>
      <c r="N1952" s="5">
        <v>0</v>
      </c>
      <c r="O1952" s="5">
        <v>8286134.43</v>
      </c>
      <c r="P1952" s="5">
        <v>5314846.55</v>
      </c>
      <c r="Q1952" s="5">
        <v>86894838.89</v>
      </c>
      <c r="R1952" s="5">
        <v>9790807.15</v>
      </c>
      <c r="S1952" s="5">
        <v>21789908.7</v>
      </c>
      <c r="T1952" s="5">
        <v>0</v>
      </c>
      <c r="U1952" s="5">
        <v>0</v>
      </c>
      <c r="V1952" s="5">
        <v>0</v>
      </c>
      <c r="W1952" s="5">
        <v>0</v>
      </c>
      <c r="X1952" s="5">
        <v>16464.55</v>
      </c>
      <c r="Y1952" s="5">
        <v>0</v>
      </c>
      <c r="Z1952" s="5">
        <v>-40219.31</v>
      </c>
      <c r="AA1952" s="5"/>
      <c r="AB1952" s="5">
        <v>19994.03</v>
      </c>
      <c r="AC1952" s="5">
        <v>450584.34</v>
      </c>
      <c r="AD1952" s="5">
        <v>18084087.12</v>
      </c>
      <c r="AE1952" s="8">
        <f t="shared" si="527"/>
        <v>1389020141.96</v>
      </c>
      <c r="AF1952" s="8">
        <f t="shared" si="528"/>
        <v>1278160221.31</v>
      </c>
      <c r="AG1952" s="8">
        <f t="shared" si="529"/>
        <v>110803236.79</v>
      </c>
      <c r="AH1952" s="8">
        <f t="shared" si="530"/>
        <v>110372646.48</v>
      </c>
      <c r="AI1952" s="8">
        <f t="shared" si="531"/>
        <v>92288559.36</v>
      </c>
      <c r="AJ1952" s="8">
        <f t="shared" si="515"/>
        <v>100926410.18</v>
      </c>
      <c r="AK1952" s="13">
        <f t="shared" si="516"/>
        <v>110859920.65</v>
      </c>
      <c r="AL1952" s="13">
        <f t="shared" si="517"/>
        <v>0</v>
      </c>
      <c r="AM1952" s="13">
        <f t="shared" si="518"/>
        <v>-487274.17</v>
      </c>
      <c r="AN1952" s="13">
        <f t="shared" si="519"/>
        <v>110372646.48</v>
      </c>
      <c r="AO1952" s="13">
        <f t="shared" si="520"/>
        <v>242936456.37</v>
      </c>
      <c r="AP1952" s="13">
        <f t="shared" si="521"/>
        <v>152217590.36</v>
      </c>
      <c r="AQ1952" s="13">
        <f t="shared" si="522"/>
        <v>134133503.24</v>
      </c>
      <c r="AR1952" s="13">
        <f t="shared" si="523"/>
        <v>132649829.35</v>
      </c>
      <c r="AS1952" s="13">
        <f t="shared" si="524"/>
        <v>114565742.23</v>
      </c>
      <c r="AT1952" s="13">
        <f t="shared" si="525"/>
        <v>92288559.36</v>
      </c>
      <c r="AU1952" s="13">
        <f>AT1952-VLOOKUP(A1952,[1]选股结果!$A$2:$BJ$3005,48,FALSE)*0.08</f>
        <v>7281205.9312</v>
      </c>
      <c r="AV1952" s="13">
        <f t="shared" si="526"/>
        <v>18084087.12</v>
      </c>
    </row>
    <row r="1953" spans="1:48">
      <c r="A1953" s="4" t="s">
        <v>3950</v>
      </c>
      <c r="B1953" s="4" t="s">
        <v>3951</v>
      </c>
      <c r="C1953" s="5">
        <v>1388015259.09</v>
      </c>
      <c r="D1953" s="5">
        <v>0</v>
      </c>
      <c r="E1953" s="5">
        <v>0</v>
      </c>
      <c r="F1953" s="5">
        <v>0</v>
      </c>
      <c r="G1953" s="5">
        <v>1037124014.81</v>
      </c>
      <c r="H1953" s="5">
        <v>893724.49</v>
      </c>
      <c r="I1953" s="5">
        <v>0</v>
      </c>
      <c r="J1953" s="5">
        <v>0</v>
      </c>
      <c r="K1953" s="5">
        <v>0</v>
      </c>
      <c r="L1953" s="5">
        <v>0</v>
      </c>
      <c r="M1953" s="5">
        <v>0</v>
      </c>
      <c r="N1953" s="5">
        <v>0</v>
      </c>
      <c r="O1953" s="5">
        <v>14249772.66</v>
      </c>
      <c r="P1953" s="5">
        <v>11875376.5</v>
      </c>
      <c r="Q1953" s="5">
        <v>75729003.61</v>
      </c>
      <c r="R1953" s="5">
        <v>74480056.79</v>
      </c>
      <c r="S1953" s="5">
        <v>-30398687.24</v>
      </c>
      <c r="T1953" s="5">
        <v>-3363654.11</v>
      </c>
      <c r="U1953" s="5">
        <v>-3363654.11</v>
      </c>
      <c r="V1953" s="5">
        <v>0</v>
      </c>
      <c r="W1953" s="5">
        <v>0</v>
      </c>
      <c r="X1953" s="5">
        <v>3354997.62</v>
      </c>
      <c r="Y1953" s="5">
        <v>25613554.52</v>
      </c>
      <c r="Z1953" s="5">
        <v>0</v>
      </c>
      <c r="AA1953" s="5"/>
      <c r="AB1953" s="5">
        <v>424267.08</v>
      </c>
      <c r="AC1953" s="5">
        <v>5181688.36</v>
      </c>
      <c r="AD1953" s="5">
        <v>-646345.77</v>
      </c>
      <c r="AE1953" s="8">
        <f t="shared" si="527"/>
        <v>1388015259.09</v>
      </c>
      <c r="AF1953" s="8">
        <f t="shared" si="528"/>
        <v>1183059537.13</v>
      </c>
      <c r="AG1953" s="8">
        <f t="shared" si="529"/>
        <v>172623515.71</v>
      </c>
      <c r="AH1953" s="8">
        <f t="shared" si="530"/>
        <v>167866094.43</v>
      </c>
      <c r="AI1953" s="8">
        <f t="shared" si="531"/>
        <v>168512440.2</v>
      </c>
      <c r="AJ1953" s="8">
        <f t="shared" si="515"/>
        <v>132225128.57</v>
      </c>
      <c r="AK1953" s="13">
        <f t="shared" si="516"/>
        <v>230569276.48</v>
      </c>
      <c r="AL1953" s="13">
        <f t="shared" si="517"/>
        <v>-3363654.11</v>
      </c>
      <c r="AM1953" s="13">
        <f t="shared" si="518"/>
        <v>-8112418.9</v>
      </c>
      <c r="AN1953" s="13">
        <f t="shared" si="519"/>
        <v>219093203.47</v>
      </c>
      <c r="AO1953" s="13">
        <f t="shared" si="520"/>
        <v>350891244.28</v>
      </c>
      <c r="AP1953" s="13">
        <f t="shared" si="521"/>
        <v>201064313.73</v>
      </c>
      <c r="AQ1953" s="13">
        <f t="shared" si="522"/>
        <v>201710659.5</v>
      </c>
      <c r="AR1953" s="13">
        <f t="shared" si="523"/>
        <v>200170589.24</v>
      </c>
      <c r="AS1953" s="13">
        <f t="shared" si="524"/>
        <v>200816935.01</v>
      </c>
      <c r="AT1953" s="13">
        <f t="shared" si="525"/>
        <v>219739549.24</v>
      </c>
      <c r="AU1953" s="13">
        <f>AT1953-VLOOKUP(A1953,[1]选股结果!$A$2:$BJ$3005,48,FALSE)*0.08</f>
        <v>39940649.2424</v>
      </c>
      <c r="AV1953" s="13">
        <f t="shared" si="526"/>
        <v>-646345.769999981</v>
      </c>
    </row>
    <row r="1954" spans="1:48">
      <c r="A1954" s="4" t="s">
        <v>3952</v>
      </c>
      <c r="B1954" s="4" t="s">
        <v>3953</v>
      </c>
      <c r="C1954" s="5">
        <v>1380438231.61</v>
      </c>
      <c r="D1954" s="5">
        <v>0</v>
      </c>
      <c r="E1954" s="5">
        <v>0</v>
      </c>
      <c r="F1954" s="5">
        <v>0</v>
      </c>
      <c r="G1954" s="5">
        <v>1260364845</v>
      </c>
      <c r="H1954" s="5">
        <v>633925.26</v>
      </c>
      <c r="I1954" s="5">
        <v>0</v>
      </c>
      <c r="J1954" s="5">
        <v>0</v>
      </c>
      <c r="K1954" s="5">
        <v>0</v>
      </c>
      <c r="L1954" s="5">
        <v>0</v>
      </c>
      <c r="M1954" s="5">
        <v>0</v>
      </c>
      <c r="N1954" s="5">
        <v>0</v>
      </c>
      <c r="O1954" s="5">
        <v>7124725.28</v>
      </c>
      <c r="P1954" s="5">
        <v>13703453.38</v>
      </c>
      <c r="Q1954" s="5">
        <v>33146815.34</v>
      </c>
      <c r="R1954" s="5">
        <v>19897422.69</v>
      </c>
      <c r="S1954" s="5">
        <v>1049076.85</v>
      </c>
      <c r="T1954" s="5">
        <v>4668259.67</v>
      </c>
      <c r="U1954" s="5">
        <v>649541.8</v>
      </c>
      <c r="V1954" s="5">
        <v>0</v>
      </c>
      <c r="W1954" s="5">
        <v>343953.71</v>
      </c>
      <c r="X1954" s="5">
        <v>-2571140.7</v>
      </c>
      <c r="Y1954" s="5">
        <v>0</v>
      </c>
      <c r="Z1954" s="5">
        <v>0</v>
      </c>
      <c r="AA1954" s="5"/>
      <c r="AB1954" s="5">
        <v>1171245.99</v>
      </c>
      <c r="AC1954" s="5">
        <v>491622.53</v>
      </c>
      <c r="AD1954" s="5">
        <v>9449134.76</v>
      </c>
      <c r="AE1954" s="8">
        <f t="shared" si="527"/>
        <v>1380438231.61</v>
      </c>
      <c r="AF1954" s="8">
        <f t="shared" si="528"/>
        <v>1335286338.54</v>
      </c>
      <c r="AG1954" s="8">
        <f t="shared" si="529"/>
        <v>52735247.1499999</v>
      </c>
      <c r="AH1954" s="8">
        <f t="shared" si="530"/>
        <v>53414870.6099999</v>
      </c>
      <c r="AI1954" s="8">
        <f t="shared" si="531"/>
        <v>43965735.8499999</v>
      </c>
      <c r="AJ1954" s="8">
        <f t="shared" si="515"/>
        <v>53295370.54</v>
      </c>
      <c r="AK1954" s="13">
        <f t="shared" si="516"/>
        <v>45151893.0699999</v>
      </c>
      <c r="AL1954" s="13">
        <f t="shared" si="517"/>
        <v>649541.8</v>
      </c>
      <c r="AM1954" s="13">
        <f t="shared" si="518"/>
        <v>7613435.74</v>
      </c>
      <c r="AN1954" s="13">
        <f t="shared" si="519"/>
        <v>53414870.6099999</v>
      </c>
      <c r="AO1954" s="13">
        <f t="shared" si="520"/>
        <v>120073386.61</v>
      </c>
      <c r="AP1954" s="13">
        <f t="shared" si="521"/>
        <v>46834895.1799999</v>
      </c>
      <c r="AQ1954" s="13">
        <f t="shared" si="522"/>
        <v>37385760.4199999</v>
      </c>
      <c r="AR1954" s="13">
        <f t="shared" si="523"/>
        <v>46200969.9199999</v>
      </c>
      <c r="AS1954" s="13">
        <f t="shared" si="524"/>
        <v>36751835.1599999</v>
      </c>
      <c r="AT1954" s="13">
        <f t="shared" si="525"/>
        <v>43965735.8499999</v>
      </c>
      <c r="AU1954" s="13">
        <f>AT1954-VLOOKUP(A1954,[1]选股结果!$A$2:$BJ$3005,48,FALSE)*0.08</f>
        <v>-72698100.4636001</v>
      </c>
      <c r="AV1954" s="13">
        <f t="shared" si="526"/>
        <v>9449134.76000001</v>
      </c>
    </row>
    <row r="1955" spans="1:48">
      <c r="A1955" s="4" t="s">
        <v>3954</v>
      </c>
      <c r="B1955" s="4" t="s">
        <v>3955</v>
      </c>
      <c r="C1955" s="5">
        <v>1380367242.13</v>
      </c>
      <c r="D1955" s="5">
        <v>0</v>
      </c>
      <c r="E1955" s="5">
        <v>0</v>
      </c>
      <c r="F1955" s="5">
        <v>0</v>
      </c>
      <c r="G1955" s="5">
        <v>1265365565.88</v>
      </c>
      <c r="H1955" s="5">
        <v>3272062.54</v>
      </c>
      <c r="I1955" s="5">
        <v>0</v>
      </c>
      <c r="J1955" s="5">
        <v>0</v>
      </c>
      <c r="K1955" s="5">
        <v>0</v>
      </c>
      <c r="L1955" s="5">
        <v>0</v>
      </c>
      <c r="M1955" s="5">
        <v>0</v>
      </c>
      <c r="N1955" s="5">
        <v>0</v>
      </c>
      <c r="O1955" s="5">
        <v>8615730.61</v>
      </c>
      <c r="P1955" s="5">
        <v>23880657.15</v>
      </c>
      <c r="Q1955" s="5">
        <v>38143635.48</v>
      </c>
      <c r="R1955" s="5">
        <v>17800745.16</v>
      </c>
      <c r="S1955" s="5">
        <v>313509.97</v>
      </c>
      <c r="T1955" s="5">
        <v>3444623.28</v>
      </c>
      <c r="U1955" s="5">
        <v>0</v>
      </c>
      <c r="V1955" s="5">
        <v>0</v>
      </c>
      <c r="W1955" s="5">
        <v>-269027.38</v>
      </c>
      <c r="X1955" s="5">
        <v>1767636.31</v>
      </c>
      <c r="Y1955" s="5">
        <v>0</v>
      </c>
      <c r="Z1955" s="5">
        <v>42035.04</v>
      </c>
      <c r="AA1955" s="5"/>
      <c r="AB1955" s="5">
        <v>221058.98</v>
      </c>
      <c r="AC1955" s="5">
        <v>98525.64</v>
      </c>
      <c r="AD1955" s="5">
        <v>3150487.44</v>
      </c>
      <c r="AE1955" s="8">
        <f t="shared" si="527"/>
        <v>1380367242.13</v>
      </c>
      <c r="AF1955" s="8">
        <f t="shared" si="528"/>
        <v>1354119844.25</v>
      </c>
      <c r="AG1955" s="8">
        <f t="shared" si="529"/>
        <v>27697392.5099999</v>
      </c>
      <c r="AH1955" s="8">
        <f t="shared" si="530"/>
        <v>27819925.8499999</v>
      </c>
      <c r="AI1955" s="8">
        <f t="shared" si="531"/>
        <v>24669438.4099999</v>
      </c>
      <c r="AJ1955" s="8">
        <f t="shared" si="515"/>
        <v>70517489.9</v>
      </c>
      <c r="AK1955" s="13">
        <f t="shared" si="516"/>
        <v>26247397.88</v>
      </c>
      <c r="AL1955" s="13">
        <f t="shared" si="517"/>
        <v>0</v>
      </c>
      <c r="AM1955" s="13">
        <f t="shared" si="518"/>
        <v>1572527.97</v>
      </c>
      <c r="AN1955" s="13">
        <f t="shared" si="519"/>
        <v>27819925.85</v>
      </c>
      <c r="AO1955" s="13">
        <f t="shared" si="520"/>
        <v>115001676.25</v>
      </c>
      <c r="AP1955" s="13">
        <f t="shared" si="521"/>
        <v>29832970.39</v>
      </c>
      <c r="AQ1955" s="13">
        <f t="shared" si="522"/>
        <v>26682482.95</v>
      </c>
      <c r="AR1955" s="13">
        <f t="shared" si="523"/>
        <v>26560907.85</v>
      </c>
      <c r="AS1955" s="13">
        <f t="shared" si="524"/>
        <v>23410420.41</v>
      </c>
      <c r="AT1955" s="13">
        <f t="shared" si="525"/>
        <v>24669438.41</v>
      </c>
      <c r="AU1955" s="13">
        <f>AT1955-VLOOKUP(A1955,[1]选股结果!$A$2:$BJ$3005,48,FALSE)*0.08</f>
        <v>-148709998.7164</v>
      </c>
      <c r="AV1955" s="13">
        <f t="shared" si="526"/>
        <v>3150487.44</v>
      </c>
    </row>
    <row r="1956" spans="1:48">
      <c r="A1956" s="4" t="s">
        <v>3956</v>
      </c>
      <c r="B1956" s="4" t="s">
        <v>3957</v>
      </c>
      <c r="C1956" s="5">
        <v>1376096135.48</v>
      </c>
      <c r="D1956" s="5">
        <v>0</v>
      </c>
      <c r="E1956" s="5">
        <v>0</v>
      </c>
      <c r="F1956" s="5">
        <v>0</v>
      </c>
      <c r="G1956" s="5">
        <v>1452907971.14</v>
      </c>
      <c r="H1956" s="5">
        <v>82919194.8</v>
      </c>
      <c r="I1956" s="5">
        <v>0</v>
      </c>
      <c r="J1956" s="5">
        <v>0</v>
      </c>
      <c r="K1956" s="5">
        <v>0</v>
      </c>
      <c r="L1956" s="5">
        <v>0</v>
      </c>
      <c r="M1956" s="5">
        <v>0</v>
      </c>
      <c r="N1956" s="5">
        <v>0</v>
      </c>
      <c r="O1956" s="5">
        <v>21265964.31</v>
      </c>
      <c r="P1956" s="5">
        <v>12045346.31</v>
      </c>
      <c r="Q1956" s="5">
        <v>230608448.03</v>
      </c>
      <c r="R1956" s="5">
        <v>0</v>
      </c>
      <c r="S1956" s="5">
        <v>80659590.42</v>
      </c>
      <c r="T1956" s="5">
        <v>85925314.54</v>
      </c>
      <c r="U1956" s="5">
        <v>2817222.75</v>
      </c>
      <c r="V1956" s="5">
        <v>0</v>
      </c>
      <c r="W1956" s="5">
        <v>0</v>
      </c>
      <c r="X1956" s="5">
        <v>46079558.24</v>
      </c>
      <c r="Y1956" s="5">
        <v>20770542.81</v>
      </c>
      <c r="Z1956" s="5">
        <v>25032545.98</v>
      </c>
      <c r="AA1956" s="5"/>
      <c r="AB1956" s="5">
        <v>12764262.34</v>
      </c>
      <c r="AC1956" s="5">
        <v>3667627.62</v>
      </c>
      <c r="AD1956" s="5">
        <v>3903350.3</v>
      </c>
      <c r="AE1956" s="8">
        <f t="shared" si="527"/>
        <v>1376096135.48</v>
      </c>
      <c r="AF1956" s="8">
        <f t="shared" si="528"/>
        <v>1797487320.21</v>
      </c>
      <c r="AG1956" s="8">
        <f t="shared" si="529"/>
        <v>-377283425.26</v>
      </c>
      <c r="AH1956" s="8">
        <f t="shared" si="530"/>
        <v>-368186790.54</v>
      </c>
      <c r="AI1956" s="8">
        <f t="shared" si="531"/>
        <v>-372090140.84</v>
      </c>
      <c r="AJ1956" s="8">
        <f t="shared" si="515"/>
        <v>275593666.74</v>
      </c>
      <c r="AK1956" s="13">
        <f t="shared" si="516"/>
        <v>-400620641.92</v>
      </c>
      <c r="AL1956" s="13">
        <f t="shared" si="517"/>
        <v>2817222.75</v>
      </c>
      <c r="AM1956" s="13">
        <f t="shared" si="518"/>
        <v>71157714.25</v>
      </c>
      <c r="AN1956" s="13">
        <f t="shared" si="519"/>
        <v>-326645704.92</v>
      </c>
      <c r="AO1956" s="13">
        <f t="shared" si="520"/>
        <v>-76811835.6600001</v>
      </c>
      <c r="AP1956" s="13">
        <f t="shared" si="521"/>
        <v>-237041856.7</v>
      </c>
      <c r="AQ1956" s="13">
        <f t="shared" si="522"/>
        <v>-240945207</v>
      </c>
      <c r="AR1956" s="13">
        <f t="shared" si="523"/>
        <v>-319961051.5</v>
      </c>
      <c r="AS1956" s="13">
        <f t="shared" si="524"/>
        <v>-323864401.8</v>
      </c>
      <c r="AT1956" s="13">
        <f t="shared" si="525"/>
        <v>-330549055.22</v>
      </c>
      <c r="AU1956" s="13">
        <f>AT1956-VLOOKUP(A1956,[1]选股结果!$A$2:$BJ$3005,48,FALSE)*0.08</f>
        <v>-418916079.7272</v>
      </c>
      <c r="AV1956" s="13">
        <f t="shared" si="526"/>
        <v>3903350.29999995</v>
      </c>
    </row>
    <row r="1957" spans="1:48">
      <c r="A1957" s="4" t="s">
        <v>3958</v>
      </c>
      <c r="B1957" s="4" t="s">
        <v>3959</v>
      </c>
      <c r="C1957" s="5">
        <v>1373223436.41</v>
      </c>
      <c r="D1957" s="5">
        <v>0</v>
      </c>
      <c r="E1957" s="5">
        <v>0</v>
      </c>
      <c r="F1957" s="5">
        <v>0</v>
      </c>
      <c r="G1957" s="5">
        <v>653079464.08</v>
      </c>
      <c r="H1957" s="5">
        <v>0</v>
      </c>
      <c r="I1957" s="5">
        <v>0</v>
      </c>
      <c r="J1957" s="5">
        <v>0</v>
      </c>
      <c r="K1957" s="5">
        <v>0</v>
      </c>
      <c r="L1957" s="5">
        <v>0</v>
      </c>
      <c r="M1957" s="5">
        <v>0</v>
      </c>
      <c r="N1957" s="5">
        <v>0</v>
      </c>
      <c r="O1957" s="5">
        <v>11846397.83</v>
      </c>
      <c r="P1957" s="5">
        <v>156666794.69</v>
      </c>
      <c r="Q1957" s="5">
        <v>44604015.97</v>
      </c>
      <c r="R1957" s="5">
        <v>76042048.84</v>
      </c>
      <c r="S1957" s="5">
        <v>353271.88</v>
      </c>
      <c r="T1957" s="5">
        <v>19988162.93</v>
      </c>
      <c r="U1957" s="5">
        <v>0</v>
      </c>
      <c r="V1957" s="5">
        <v>0</v>
      </c>
      <c r="W1957" s="5">
        <v>0</v>
      </c>
      <c r="X1957" s="5">
        <v>5759979.82</v>
      </c>
      <c r="Y1957" s="5">
        <v>0</v>
      </c>
      <c r="Z1957" s="5">
        <v>17893.36</v>
      </c>
      <c r="AA1957" s="5"/>
      <c r="AB1957" s="5">
        <v>1299888.6</v>
      </c>
      <c r="AC1957" s="5">
        <v>897114.81</v>
      </c>
      <c r="AD1957" s="5">
        <v>63041413.6</v>
      </c>
      <c r="AE1957" s="8">
        <f t="shared" si="527"/>
        <v>1373223436.41</v>
      </c>
      <c r="AF1957" s="8">
        <f t="shared" si="528"/>
        <v>942591993.29</v>
      </c>
      <c r="AG1957" s="8">
        <f t="shared" si="529"/>
        <v>444877519.59</v>
      </c>
      <c r="AH1957" s="8">
        <f t="shared" si="530"/>
        <v>445280293.38</v>
      </c>
      <c r="AI1957" s="8">
        <f t="shared" si="531"/>
        <v>382238879.78</v>
      </c>
      <c r="AJ1957" s="8">
        <f t="shared" si="515"/>
        <v>212714434.7</v>
      </c>
      <c r="AK1957" s="13">
        <f t="shared" si="516"/>
        <v>430631443.12</v>
      </c>
      <c r="AL1957" s="13">
        <f t="shared" si="517"/>
        <v>0</v>
      </c>
      <c r="AM1957" s="13">
        <f t="shared" si="518"/>
        <v>14648850.26</v>
      </c>
      <c r="AN1957" s="13">
        <f t="shared" si="519"/>
        <v>445280293.38</v>
      </c>
      <c r="AO1957" s="13">
        <f t="shared" si="520"/>
        <v>720143972.33</v>
      </c>
      <c r="AP1957" s="13">
        <f t="shared" si="521"/>
        <v>430984715</v>
      </c>
      <c r="AQ1957" s="13">
        <f t="shared" si="522"/>
        <v>367943301.4</v>
      </c>
      <c r="AR1957" s="13">
        <f t="shared" si="523"/>
        <v>430984715</v>
      </c>
      <c r="AS1957" s="13">
        <f t="shared" si="524"/>
        <v>367943301.4</v>
      </c>
      <c r="AT1957" s="13">
        <f t="shared" si="525"/>
        <v>382238879.78</v>
      </c>
      <c r="AU1957" s="13">
        <f>AT1957-VLOOKUP(A1957,[1]选股结果!$A$2:$BJ$3005,48,FALSE)*0.08</f>
        <v>196988163.74</v>
      </c>
      <c r="AV1957" s="13">
        <f t="shared" si="526"/>
        <v>63041413.6</v>
      </c>
    </row>
    <row r="1958" spans="1:48">
      <c r="A1958" s="4" t="s">
        <v>3960</v>
      </c>
      <c r="B1958" s="4" t="s">
        <v>3961</v>
      </c>
      <c r="C1958" s="5">
        <v>1369079963.48</v>
      </c>
      <c r="D1958" s="5">
        <v>0</v>
      </c>
      <c r="E1958" s="5">
        <v>0</v>
      </c>
      <c r="F1958" s="5">
        <v>0</v>
      </c>
      <c r="G1958" s="5">
        <v>553206119.69</v>
      </c>
      <c r="H1958" s="5">
        <v>0</v>
      </c>
      <c r="I1958" s="5">
        <v>0</v>
      </c>
      <c r="J1958" s="5">
        <v>0</v>
      </c>
      <c r="K1958" s="5">
        <v>0</v>
      </c>
      <c r="L1958" s="5">
        <v>0</v>
      </c>
      <c r="M1958" s="5">
        <v>0</v>
      </c>
      <c r="N1958" s="5">
        <v>0</v>
      </c>
      <c r="O1958" s="5">
        <v>11577709.26</v>
      </c>
      <c r="P1958" s="5">
        <v>430131965.58</v>
      </c>
      <c r="Q1958" s="5">
        <v>89779472.16</v>
      </c>
      <c r="R1958" s="5">
        <v>68624526.72</v>
      </c>
      <c r="S1958" s="5">
        <v>-7551562.92</v>
      </c>
      <c r="T1958" s="5">
        <v>11903994.75</v>
      </c>
      <c r="U1958" s="5">
        <v>0</v>
      </c>
      <c r="V1958" s="5">
        <v>0</v>
      </c>
      <c r="W1958" s="5">
        <v>12420024.72</v>
      </c>
      <c r="X1958" s="5">
        <v>14719532.03</v>
      </c>
      <c r="Y1958" s="5">
        <v>1065436.22</v>
      </c>
      <c r="Z1958" s="5">
        <v>0</v>
      </c>
      <c r="AA1958" s="5"/>
      <c r="AB1958" s="5">
        <v>1911277.3</v>
      </c>
      <c r="AC1958" s="5">
        <v>1418985.44</v>
      </c>
      <c r="AD1958" s="5">
        <v>32234641.91</v>
      </c>
      <c r="AE1958" s="8">
        <f t="shared" si="527"/>
        <v>1369079963.48</v>
      </c>
      <c r="AF1958" s="8">
        <f t="shared" si="528"/>
        <v>1145768230.49</v>
      </c>
      <c r="AG1958" s="8">
        <f t="shared" si="529"/>
        <v>231850784.21</v>
      </c>
      <c r="AH1958" s="8">
        <f t="shared" si="530"/>
        <v>232343076.07</v>
      </c>
      <c r="AI1958" s="8">
        <f t="shared" si="531"/>
        <v>200108434.16</v>
      </c>
      <c r="AJ1958" s="8">
        <f t="shared" si="515"/>
        <v>532062291.36</v>
      </c>
      <c r="AK1958" s="13">
        <f t="shared" si="516"/>
        <v>224377169.21</v>
      </c>
      <c r="AL1958" s="13">
        <f t="shared" si="517"/>
        <v>0</v>
      </c>
      <c r="AM1958" s="13">
        <f t="shared" si="518"/>
        <v>10096779.3</v>
      </c>
      <c r="AN1958" s="13">
        <f t="shared" si="519"/>
        <v>234473948.51</v>
      </c>
      <c r="AO1958" s="13">
        <f t="shared" si="520"/>
        <v>815873843.79</v>
      </c>
      <c r="AP1958" s="13">
        <f t="shared" si="521"/>
        <v>216825606.29</v>
      </c>
      <c r="AQ1958" s="13">
        <f t="shared" si="522"/>
        <v>184590964.38</v>
      </c>
      <c r="AR1958" s="13">
        <f t="shared" si="523"/>
        <v>216825606.29</v>
      </c>
      <c r="AS1958" s="13">
        <f t="shared" si="524"/>
        <v>184590964.38</v>
      </c>
      <c r="AT1958" s="13">
        <f t="shared" si="525"/>
        <v>202239306.6</v>
      </c>
      <c r="AU1958" s="13">
        <f>AT1958-VLOOKUP(A1958,[1]选股结果!$A$2:$BJ$3005,48,FALSE)*0.08</f>
        <v>-16672023.3104</v>
      </c>
      <c r="AV1958" s="13">
        <f t="shared" si="526"/>
        <v>32234641.91</v>
      </c>
    </row>
    <row r="1959" spans="1:48">
      <c r="A1959" s="4" t="s">
        <v>3962</v>
      </c>
      <c r="B1959" s="4" t="s">
        <v>3963</v>
      </c>
      <c r="C1959" s="5">
        <v>1368373802.06</v>
      </c>
      <c r="D1959" s="5">
        <v>0</v>
      </c>
      <c r="E1959" s="5">
        <v>0</v>
      </c>
      <c r="F1959" s="5">
        <v>0</v>
      </c>
      <c r="G1959" s="5">
        <v>751447418.86</v>
      </c>
      <c r="H1959" s="5">
        <v>1405686.25</v>
      </c>
      <c r="I1959" s="5">
        <v>0</v>
      </c>
      <c r="J1959" s="5">
        <v>0</v>
      </c>
      <c r="K1959" s="5">
        <v>0</v>
      </c>
      <c r="L1959" s="5">
        <v>0</v>
      </c>
      <c r="M1959" s="5">
        <v>0</v>
      </c>
      <c r="N1959" s="5">
        <v>0</v>
      </c>
      <c r="O1959" s="5">
        <v>12715567.03</v>
      </c>
      <c r="P1959" s="5">
        <v>323927634.84</v>
      </c>
      <c r="Q1959" s="5">
        <v>83949959.1</v>
      </c>
      <c r="R1959" s="5">
        <v>44031958.91</v>
      </c>
      <c r="S1959" s="5">
        <v>-10969242.25</v>
      </c>
      <c r="T1959" s="5">
        <v>-7000878.96</v>
      </c>
      <c r="U1959" s="5">
        <v>0</v>
      </c>
      <c r="V1959" s="5">
        <v>0</v>
      </c>
      <c r="W1959" s="5">
        <v>182474.47</v>
      </c>
      <c r="X1959" s="5">
        <v>-51674009.57</v>
      </c>
      <c r="Y1959" s="5">
        <v>0</v>
      </c>
      <c r="Z1959" s="5">
        <v>0</v>
      </c>
      <c r="AA1959" s="5"/>
      <c r="AB1959" s="5">
        <v>392993.85</v>
      </c>
      <c r="AC1959" s="5">
        <v>336896.25</v>
      </c>
      <c r="AD1959" s="5">
        <v>32768132.75</v>
      </c>
      <c r="AE1959" s="8">
        <f t="shared" si="527"/>
        <v>1368373802.06</v>
      </c>
      <c r="AF1959" s="8">
        <f t="shared" si="528"/>
        <v>1205103296.49</v>
      </c>
      <c r="AG1959" s="8">
        <f t="shared" si="529"/>
        <v>208126110.65</v>
      </c>
      <c r="AH1959" s="8">
        <f t="shared" si="530"/>
        <v>208182208.25</v>
      </c>
      <c r="AI1959" s="8">
        <f t="shared" si="531"/>
        <v>175414075.5</v>
      </c>
      <c r="AJ1959" s="8">
        <f t="shared" si="515"/>
        <v>420537063.37</v>
      </c>
      <c r="AK1959" s="13">
        <f t="shared" si="516"/>
        <v>163270505.57</v>
      </c>
      <c r="AL1959" s="13">
        <f t="shared" si="517"/>
        <v>0</v>
      </c>
      <c r="AM1959" s="13">
        <f t="shared" si="518"/>
        <v>44911702.68</v>
      </c>
      <c r="AN1959" s="13">
        <f t="shared" si="519"/>
        <v>208182208.25</v>
      </c>
      <c r="AO1959" s="13">
        <f t="shared" si="520"/>
        <v>616926383.2</v>
      </c>
      <c r="AP1959" s="13">
        <f t="shared" si="521"/>
        <v>153706949.57</v>
      </c>
      <c r="AQ1959" s="13">
        <f t="shared" si="522"/>
        <v>120938816.82</v>
      </c>
      <c r="AR1959" s="13">
        <f t="shared" si="523"/>
        <v>152301263.32</v>
      </c>
      <c r="AS1959" s="13">
        <f t="shared" si="524"/>
        <v>119533130.57</v>
      </c>
      <c r="AT1959" s="13">
        <f t="shared" si="525"/>
        <v>175414075.5</v>
      </c>
      <c r="AU1959" s="13">
        <f>AT1959-VLOOKUP(A1959,[1]选股结果!$A$2:$BJ$3005,48,FALSE)*0.08</f>
        <v>5090743.55520001</v>
      </c>
      <c r="AV1959" s="13">
        <f t="shared" si="526"/>
        <v>32768132.75</v>
      </c>
    </row>
    <row r="1960" spans="1:48">
      <c r="A1960" s="4" t="s">
        <v>3964</v>
      </c>
      <c r="B1960" s="4" t="s">
        <v>3965</v>
      </c>
      <c r="C1960" s="5">
        <v>1368334947.77</v>
      </c>
      <c r="D1960" s="5">
        <v>0</v>
      </c>
      <c r="E1960" s="5">
        <v>0</v>
      </c>
      <c r="F1960" s="5">
        <v>0</v>
      </c>
      <c r="G1960" s="5">
        <v>476490708.48</v>
      </c>
      <c r="H1960" s="5">
        <v>376654026.75</v>
      </c>
      <c r="I1960" s="5">
        <v>0</v>
      </c>
      <c r="J1960" s="5">
        <v>0</v>
      </c>
      <c r="K1960" s="5">
        <v>0</v>
      </c>
      <c r="L1960" s="5">
        <v>0</v>
      </c>
      <c r="M1960" s="5">
        <v>0</v>
      </c>
      <c r="N1960" s="5">
        <v>0</v>
      </c>
      <c r="O1960" s="5">
        <v>5094390.73</v>
      </c>
      <c r="P1960" s="5">
        <v>0</v>
      </c>
      <c r="Q1960" s="5">
        <v>144311619.36</v>
      </c>
      <c r="R1960" s="5">
        <v>0</v>
      </c>
      <c r="S1960" s="5">
        <v>376104301.47</v>
      </c>
      <c r="T1960" s="5">
        <v>7152707.35</v>
      </c>
      <c r="U1960" s="5">
        <v>1116284.94</v>
      </c>
      <c r="V1960" s="5">
        <v>0</v>
      </c>
      <c r="W1960" s="5">
        <v>600920.14</v>
      </c>
      <c r="X1960" s="5">
        <v>-2507604.11</v>
      </c>
      <c r="Y1960" s="5">
        <v>0</v>
      </c>
      <c r="Z1960" s="5">
        <v>13176.87</v>
      </c>
      <c r="AA1960" s="5"/>
      <c r="AB1960" s="5">
        <v>15910965.74</v>
      </c>
      <c r="AC1960" s="5">
        <v>181278.35</v>
      </c>
      <c r="AD1960" s="5">
        <v>42566610.6</v>
      </c>
      <c r="AE1960" s="8">
        <f t="shared" si="527"/>
        <v>1368334947.77</v>
      </c>
      <c r="AF1960" s="8">
        <f t="shared" si="528"/>
        <v>1002001020.04</v>
      </c>
      <c r="AG1960" s="8">
        <f t="shared" si="529"/>
        <v>376608336.2</v>
      </c>
      <c r="AH1960" s="8">
        <f t="shared" si="530"/>
        <v>392338023.59</v>
      </c>
      <c r="AI1960" s="8">
        <f t="shared" si="531"/>
        <v>349771412.99</v>
      </c>
      <c r="AJ1960" s="8">
        <f t="shared" si="515"/>
        <v>133676322.7</v>
      </c>
      <c r="AK1960" s="13">
        <f t="shared" si="516"/>
        <v>366333927.73</v>
      </c>
      <c r="AL1960" s="13">
        <f t="shared" si="517"/>
        <v>1116284.94</v>
      </c>
      <c r="AM1960" s="13">
        <f t="shared" si="518"/>
        <v>24887810.92</v>
      </c>
      <c r="AN1960" s="13">
        <f t="shared" si="519"/>
        <v>392338023.59</v>
      </c>
      <c r="AO1960" s="13">
        <f t="shared" si="520"/>
        <v>891844239.29</v>
      </c>
      <c r="AP1960" s="13">
        <f t="shared" si="521"/>
        <v>1119092255.95</v>
      </c>
      <c r="AQ1960" s="13">
        <f t="shared" si="522"/>
        <v>1076525645.35</v>
      </c>
      <c r="AR1960" s="13">
        <f t="shared" si="523"/>
        <v>742438229.2</v>
      </c>
      <c r="AS1960" s="13">
        <f t="shared" si="524"/>
        <v>699871618.6</v>
      </c>
      <c r="AT1960" s="13">
        <f t="shared" si="525"/>
        <v>349771412.99</v>
      </c>
      <c r="AU1960" s="13">
        <f>AT1960-VLOOKUP(A1960,[1]选股结果!$A$2:$BJ$3005,48,FALSE)*0.08</f>
        <v>-35458381.2308</v>
      </c>
      <c r="AV1960" s="13">
        <f t="shared" si="526"/>
        <v>42566610.6</v>
      </c>
    </row>
    <row r="1961" spans="1:48">
      <c r="A1961" s="4" t="s">
        <v>3966</v>
      </c>
      <c r="B1961" s="4" t="s">
        <v>3967</v>
      </c>
      <c r="C1961" s="5">
        <v>1363374117.42</v>
      </c>
      <c r="D1961" s="5">
        <v>0</v>
      </c>
      <c r="E1961" s="5">
        <v>0</v>
      </c>
      <c r="F1961" s="5">
        <v>0</v>
      </c>
      <c r="G1961" s="5">
        <v>707731086.35</v>
      </c>
      <c r="H1961" s="5">
        <v>176562395.44</v>
      </c>
      <c r="I1961" s="5">
        <v>0</v>
      </c>
      <c r="J1961" s="5">
        <v>0</v>
      </c>
      <c r="K1961" s="5">
        <v>0</v>
      </c>
      <c r="L1961" s="5">
        <v>0</v>
      </c>
      <c r="M1961" s="5">
        <v>0</v>
      </c>
      <c r="N1961" s="5">
        <v>0</v>
      </c>
      <c r="O1961" s="5">
        <v>10627694.13</v>
      </c>
      <c r="P1961" s="5">
        <v>147931345.88</v>
      </c>
      <c r="Q1961" s="5">
        <v>325506468.83</v>
      </c>
      <c r="R1961" s="5">
        <v>119606935.68</v>
      </c>
      <c r="S1961" s="5">
        <v>177923902.27</v>
      </c>
      <c r="T1961" s="5">
        <v>22134550.82</v>
      </c>
      <c r="U1961" s="5">
        <v>21364813.06</v>
      </c>
      <c r="V1961" s="5">
        <v>0</v>
      </c>
      <c r="W1961" s="5">
        <v>0</v>
      </c>
      <c r="X1961" s="5">
        <v>-27036781.93</v>
      </c>
      <c r="Y1961" s="5">
        <v>77427012.31</v>
      </c>
      <c r="Z1961" s="5">
        <v>-76326.09</v>
      </c>
      <c r="AA1961" s="5"/>
      <c r="AB1961" s="5">
        <v>2686850</v>
      </c>
      <c r="AC1961" s="5">
        <v>2646194.33</v>
      </c>
      <c r="AD1961" s="5">
        <v>21729269.9</v>
      </c>
      <c r="AE1961" s="8">
        <f t="shared" si="527"/>
        <v>1363374117.42</v>
      </c>
      <c r="AF1961" s="8">
        <f t="shared" si="528"/>
        <v>1489327433.14</v>
      </c>
      <c r="AG1961" s="8">
        <f t="shared" si="529"/>
        <v>-154285321.37</v>
      </c>
      <c r="AH1961" s="8">
        <f t="shared" si="530"/>
        <v>-154244665.7</v>
      </c>
      <c r="AI1961" s="8">
        <f t="shared" si="531"/>
        <v>-175973935.6</v>
      </c>
      <c r="AJ1961" s="8">
        <f t="shared" si="515"/>
        <v>561451865.48</v>
      </c>
      <c r="AK1961" s="13">
        <f t="shared" si="516"/>
        <v>-48526303.4099999</v>
      </c>
      <c r="AL1961" s="13">
        <f t="shared" si="517"/>
        <v>21364813.06</v>
      </c>
      <c r="AM1961" s="13">
        <f t="shared" si="518"/>
        <v>27770849.27</v>
      </c>
      <c r="AN1961" s="13">
        <f t="shared" si="519"/>
        <v>609358.920000099</v>
      </c>
      <c r="AO1961" s="13">
        <f t="shared" si="520"/>
        <v>655643031.07</v>
      </c>
      <c r="AP1961" s="13">
        <f t="shared" si="521"/>
        <v>305959994.3</v>
      </c>
      <c r="AQ1961" s="13">
        <f t="shared" si="522"/>
        <v>284230724.4</v>
      </c>
      <c r="AR1961" s="13">
        <f t="shared" si="523"/>
        <v>129397598.86</v>
      </c>
      <c r="AS1961" s="13">
        <f t="shared" si="524"/>
        <v>107668328.96</v>
      </c>
      <c r="AT1961" s="13">
        <f t="shared" si="525"/>
        <v>-21119910.9799999</v>
      </c>
      <c r="AU1961" s="13">
        <f>AT1961-VLOOKUP(A1961,[1]选股结果!$A$2:$BJ$3005,48,FALSE)*0.08</f>
        <v>-144288075.7104</v>
      </c>
      <c r="AV1961" s="13">
        <f t="shared" si="526"/>
        <v>21729269.9</v>
      </c>
    </row>
    <row r="1962" spans="1:48">
      <c r="A1962" s="4" t="s">
        <v>3968</v>
      </c>
      <c r="B1962" s="4" t="s">
        <v>3969</v>
      </c>
      <c r="C1962" s="5">
        <v>1361306304.49</v>
      </c>
      <c r="D1962" s="5">
        <v>0</v>
      </c>
      <c r="E1962" s="5">
        <v>0</v>
      </c>
      <c r="F1962" s="5">
        <v>0</v>
      </c>
      <c r="G1962" s="5">
        <v>1189861058.54</v>
      </c>
      <c r="H1962" s="5">
        <v>1369919.14</v>
      </c>
      <c r="I1962" s="5">
        <v>0</v>
      </c>
      <c r="J1962" s="5">
        <v>0</v>
      </c>
      <c r="K1962" s="5">
        <v>0</v>
      </c>
      <c r="L1962" s="5">
        <v>0</v>
      </c>
      <c r="M1962" s="5">
        <v>0</v>
      </c>
      <c r="N1962" s="5">
        <v>0</v>
      </c>
      <c r="O1962" s="5">
        <v>17782329.46</v>
      </c>
      <c r="P1962" s="5">
        <v>4679239.7</v>
      </c>
      <c r="Q1962" s="5">
        <v>49397363.31</v>
      </c>
      <c r="R1962" s="5">
        <v>9801.98</v>
      </c>
      <c r="S1962" s="5">
        <v>-9113888.86</v>
      </c>
      <c r="T1962" s="5">
        <v>14706698.53</v>
      </c>
      <c r="U1962" s="5">
        <v>14706698.53</v>
      </c>
      <c r="V1962" s="5">
        <v>0</v>
      </c>
      <c r="W1962" s="5">
        <v>0</v>
      </c>
      <c r="X1962" s="5">
        <v>0</v>
      </c>
      <c r="Y1962" s="5">
        <v>0</v>
      </c>
      <c r="Z1962" s="5">
        <v>0</v>
      </c>
      <c r="AA1962" s="5"/>
      <c r="AB1962" s="5">
        <v>1341183.91</v>
      </c>
      <c r="AC1962" s="5">
        <v>4033289.97</v>
      </c>
      <c r="AD1962" s="5">
        <v>23877845.39</v>
      </c>
      <c r="AE1962" s="8">
        <f t="shared" si="527"/>
        <v>1361306304.49</v>
      </c>
      <c r="AF1962" s="8">
        <f t="shared" si="528"/>
        <v>1252615904.13</v>
      </c>
      <c r="AG1962" s="8">
        <f t="shared" si="529"/>
        <v>123397098.89</v>
      </c>
      <c r="AH1962" s="8">
        <f t="shared" si="530"/>
        <v>120704992.83</v>
      </c>
      <c r="AI1962" s="8">
        <f t="shared" si="531"/>
        <v>96827147.44</v>
      </c>
      <c r="AJ1962" s="8">
        <f t="shared" si="515"/>
        <v>74551038.53</v>
      </c>
      <c r="AK1962" s="13">
        <f t="shared" si="516"/>
        <v>108690400.36</v>
      </c>
      <c r="AL1962" s="13">
        <f t="shared" si="517"/>
        <v>14706698.53</v>
      </c>
      <c r="AM1962" s="13">
        <f t="shared" si="518"/>
        <v>-2692106.06</v>
      </c>
      <c r="AN1962" s="13">
        <f t="shared" si="519"/>
        <v>120704992.83</v>
      </c>
      <c r="AO1962" s="13">
        <f t="shared" si="520"/>
        <v>171445245.95</v>
      </c>
      <c r="AP1962" s="13">
        <f t="shared" si="521"/>
        <v>100946430.64</v>
      </c>
      <c r="AQ1962" s="13">
        <f t="shared" si="522"/>
        <v>77068585.25</v>
      </c>
      <c r="AR1962" s="13">
        <f t="shared" si="523"/>
        <v>99576511.5</v>
      </c>
      <c r="AS1962" s="13">
        <f t="shared" si="524"/>
        <v>75698666.11</v>
      </c>
      <c r="AT1962" s="13">
        <f t="shared" si="525"/>
        <v>96827147.44</v>
      </c>
      <c r="AU1962" s="13">
        <f>AT1962-VLOOKUP(A1962,[1]选股结果!$A$2:$BJ$3005,48,FALSE)*0.08</f>
        <v>-103593855.84</v>
      </c>
      <c r="AV1962" s="13">
        <f t="shared" si="526"/>
        <v>23877845.39</v>
      </c>
    </row>
    <row r="1963" spans="1:48">
      <c r="A1963" s="4" t="s">
        <v>3970</v>
      </c>
      <c r="B1963" s="4" t="s">
        <v>3971</v>
      </c>
      <c r="C1963" s="5">
        <v>1360582066.57</v>
      </c>
      <c r="D1963" s="5">
        <v>0</v>
      </c>
      <c r="E1963" s="5">
        <v>0</v>
      </c>
      <c r="F1963" s="5">
        <v>0</v>
      </c>
      <c r="G1963" s="5">
        <v>661115887.96</v>
      </c>
      <c r="H1963" s="5">
        <v>111476114.19</v>
      </c>
      <c r="I1963" s="5">
        <v>0</v>
      </c>
      <c r="J1963" s="5">
        <v>0</v>
      </c>
      <c r="K1963" s="5">
        <v>0</v>
      </c>
      <c r="L1963" s="5">
        <v>0</v>
      </c>
      <c r="M1963" s="5">
        <v>0</v>
      </c>
      <c r="N1963" s="5">
        <v>0</v>
      </c>
      <c r="O1963" s="5">
        <v>11875928.74</v>
      </c>
      <c r="P1963" s="5">
        <v>0</v>
      </c>
      <c r="Q1963" s="5">
        <v>58709733.93</v>
      </c>
      <c r="R1963" s="5">
        <v>1494147.42</v>
      </c>
      <c r="S1963" s="5">
        <v>104861163.56</v>
      </c>
      <c r="T1963" s="5">
        <v>3139363.81</v>
      </c>
      <c r="U1963" s="5">
        <v>-80948.22</v>
      </c>
      <c r="V1963" s="5">
        <v>0</v>
      </c>
      <c r="W1963" s="5">
        <v>0</v>
      </c>
      <c r="X1963" s="5">
        <v>36149945.58</v>
      </c>
      <c r="Y1963" s="5">
        <v>0</v>
      </c>
      <c r="Z1963" s="5">
        <v>0</v>
      </c>
      <c r="AA1963" s="5"/>
      <c r="AB1963" s="5">
        <v>925203.89</v>
      </c>
      <c r="AC1963" s="5">
        <v>250248.48</v>
      </c>
      <c r="AD1963" s="5">
        <v>78049748.44</v>
      </c>
      <c r="AE1963" s="8">
        <f t="shared" si="527"/>
        <v>1360582066.57</v>
      </c>
      <c r="AF1963" s="8">
        <f t="shared" si="528"/>
        <v>838056861.61</v>
      </c>
      <c r="AG1963" s="8">
        <f t="shared" si="529"/>
        <v>489514623.19</v>
      </c>
      <c r="AH1963" s="8">
        <f t="shared" si="530"/>
        <v>490189578.6</v>
      </c>
      <c r="AI1963" s="8">
        <f t="shared" si="531"/>
        <v>412139830.16</v>
      </c>
      <c r="AJ1963" s="8">
        <f t="shared" si="515"/>
        <v>69910707.26</v>
      </c>
      <c r="AK1963" s="13">
        <f t="shared" si="516"/>
        <v>522525204.96</v>
      </c>
      <c r="AL1963" s="13">
        <f t="shared" si="517"/>
        <v>-80948.22</v>
      </c>
      <c r="AM1963" s="13">
        <f t="shared" si="518"/>
        <v>-32254678.14</v>
      </c>
      <c r="AN1963" s="13">
        <f t="shared" si="519"/>
        <v>490189578.6</v>
      </c>
      <c r="AO1963" s="13">
        <f t="shared" si="520"/>
        <v>699466178.61</v>
      </c>
      <c r="AP1963" s="13">
        <f t="shared" si="521"/>
        <v>738862482.71</v>
      </c>
      <c r="AQ1963" s="13">
        <f t="shared" si="522"/>
        <v>660812734.27</v>
      </c>
      <c r="AR1963" s="13">
        <f t="shared" si="523"/>
        <v>627386368.52</v>
      </c>
      <c r="AS1963" s="13">
        <f t="shared" si="524"/>
        <v>549336620.08</v>
      </c>
      <c r="AT1963" s="13">
        <f t="shared" si="525"/>
        <v>412139830.16</v>
      </c>
      <c r="AU1963" s="13">
        <f>AT1963-VLOOKUP(A1963,[1]选股结果!$A$2:$BJ$3005,48,FALSE)*0.08</f>
        <v>16079421.8216</v>
      </c>
      <c r="AV1963" s="13">
        <f t="shared" si="526"/>
        <v>78049748.44</v>
      </c>
    </row>
    <row r="1964" spans="1:48">
      <c r="A1964" s="4" t="s">
        <v>3972</v>
      </c>
      <c r="B1964" s="4" t="s">
        <v>3973</v>
      </c>
      <c r="C1964" s="5">
        <v>1359418292.55</v>
      </c>
      <c r="D1964" s="5">
        <v>0</v>
      </c>
      <c r="E1964" s="5">
        <v>0</v>
      </c>
      <c r="F1964" s="5">
        <v>0</v>
      </c>
      <c r="G1964" s="5">
        <v>1064790067.5</v>
      </c>
      <c r="H1964" s="5">
        <v>46324609.05</v>
      </c>
      <c r="I1964" s="5">
        <v>0</v>
      </c>
      <c r="J1964" s="5">
        <v>0</v>
      </c>
      <c r="K1964" s="5">
        <v>0</v>
      </c>
      <c r="L1964" s="5">
        <v>0</v>
      </c>
      <c r="M1964" s="5">
        <v>0</v>
      </c>
      <c r="N1964" s="5">
        <v>0</v>
      </c>
      <c r="O1964" s="5">
        <v>6268611.07</v>
      </c>
      <c r="P1964" s="5">
        <v>79354304.99</v>
      </c>
      <c r="Q1964" s="5">
        <v>146521618.11</v>
      </c>
      <c r="R1964" s="5">
        <v>9126732.34</v>
      </c>
      <c r="S1964" s="5">
        <v>42813899.72</v>
      </c>
      <c r="T1964" s="5">
        <v>53469166.41</v>
      </c>
      <c r="U1964" s="5">
        <v>46900825.75</v>
      </c>
      <c r="V1964" s="5">
        <v>0</v>
      </c>
      <c r="W1964" s="5">
        <v>-32887.67</v>
      </c>
      <c r="X1964" s="5">
        <v>2532220.87</v>
      </c>
      <c r="Y1964" s="5">
        <v>0</v>
      </c>
      <c r="Z1964" s="5">
        <v>-820412.02</v>
      </c>
      <c r="AA1964" s="5"/>
      <c r="AB1964" s="5">
        <v>825504.23</v>
      </c>
      <c r="AC1964" s="5">
        <v>972889.65</v>
      </c>
      <c r="AD1964" s="5">
        <v>2496695.61</v>
      </c>
      <c r="AE1964" s="8">
        <f t="shared" si="527"/>
        <v>1359418292.55</v>
      </c>
      <c r="AF1964" s="8">
        <f t="shared" si="528"/>
        <v>1348875233.73</v>
      </c>
      <c r="AG1964" s="8">
        <f t="shared" si="529"/>
        <v>60626704.6699999</v>
      </c>
      <c r="AH1964" s="8">
        <f t="shared" si="530"/>
        <v>60479319.2499999</v>
      </c>
      <c r="AI1964" s="8">
        <f t="shared" si="531"/>
        <v>57982623.6399999</v>
      </c>
      <c r="AJ1964" s="8">
        <f t="shared" si="515"/>
        <v>232291919.59</v>
      </c>
      <c r="AK1964" s="13">
        <f t="shared" si="516"/>
        <v>10543058.8199999</v>
      </c>
      <c r="AL1964" s="13">
        <f t="shared" si="517"/>
        <v>46900825.75</v>
      </c>
      <c r="AM1964" s="13">
        <f t="shared" si="518"/>
        <v>3035434.68</v>
      </c>
      <c r="AN1964" s="13">
        <f t="shared" si="519"/>
        <v>60479319.2499999</v>
      </c>
      <c r="AO1964" s="13">
        <f t="shared" si="520"/>
        <v>294628225.05</v>
      </c>
      <c r="AP1964" s="13">
        <f t="shared" si="521"/>
        <v>99681567.5899999</v>
      </c>
      <c r="AQ1964" s="13">
        <f t="shared" si="522"/>
        <v>97184871.9799999</v>
      </c>
      <c r="AR1964" s="13">
        <f t="shared" si="523"/>
        <v>53356958.5399999</v>
      </c>
      <c r="AS1964" s="13">
        <f t="shared" si="524"/>
        <v>50860262.9299999</v>
      </c>
      <c r="AT1964" s="13">
        <f t="shared" si="525"/>
        <v>57982623.6399999</v>
      </c>
      <c r="AU1964" s="13">
        <f>AT1964-VLOOKUP(A1964,[1]选股结果!$A$2:$BJ$3005,48,FALSE)*0.08</f>
        <v>-56970809.0216001</v>
      </c>
      <c r="AV1964" s="13">
        <f t="shared" si="526"/>
        <v>2496695.61000001</v>
      </c>
    </row>
    <row r="1965" spans="1:48">
      <c r="A1965" s="4" t="s">
        <v>3974</v>
      </c>
      <c r="B1965" s="4" t="s">
        <v>3975</v>
      </c>
      <c r="C1965" s="5">
        <v>1359390307.4</v>
      </c>
      <c r="D1965" s="5">
        <v>0</v>
      </c>
      <c r="E1965" s="5">
        <v>0</v>
      </c>
      <c r="F1965" s="5">
        <v>0</v>
      </c>
      <c r="G1965" s="5">
        <v>826283154.78</v>
      </c>
      <c r="H1965" s="5">
        <v>5103194.7</v>
      </c>
      <c r="I1965" s="5">
        <v>0</v>
      </c>
      <c r="J1965" s="5">
        <v>0</v>
      </c>
      <c r="K1965" s="5">
        <v>0</v>
      </c>
      <c r="L1965" s="5">
        <v>0</v>
      </c>
      <c r="M1965" s="5">
        <v>0</v>
      </c>
      <c r="N1965" s="5">
        <v>0</v>
      </c>
      <c r="O1965" s="5">
        <v>17712139.41</v>
      </c>
      <c r="P1965" s="5">
        <v>219592693.05</v>
      </c>
      <c r="Q1965" s="5">
        <v>89233817.02</v>
      </c>
      <c r="R1965" s="5">
        <v>59911882.5</v>
      </c>
      <c r="S1965" s="5">
        <v>4430430.34</v>
      </c>
      <c r="T1965" s="5">
        <v>4141757.25</v>
      </c>
      <c r="U1965" s="5">
        <v>-8522836.93</v>
      </c>
      <c r="V1965" s="5">
        <v>0</v>
      </c>
      <c r="W1965" s="5">
        <v>17427166.22</v>
      </c>
      <c r="X1965" s="5">
        <v>5136637.67</v>
      </c>
      <c r="Y1965" s="5">
        <v>0</v>
      </c>
      <c r="Z1965" s="5">
        <v>-19456.97</v>
      </c>
      <c r="AA1965" s="5"/>
      <c r="AB1965" s="5">
        <v>2433975.69</v>
      </c>
      <c r="AC1965" s="5">
        <v>3147587.14</v>
      </c>
      <c r="AD1965" s="5">
        <v>32264467.35</v>
      </c>
      <c r="AE1965" s="8">
        <f t="shared" si="527"/>
        <v>1359390307.4</v>
      </c>
      <c r="AF1965" s="8">
        <f t="shared" si="528"/>
        <v>1217164117.1</v>
      </c>
      <c r="AG1965" s="8">
        <f t="shared" si="529"/>
        <v>158639019.13</v>
      </c>
      <c r="AH1965" s="8">
        <f t="shared" si="530"/>
        <v>157925407.68</v>
      </c>
      <c r="AI1965" s="8">
        <f t="shared" si="531"/>
        <v>125660940.33</v>
      </c>
      <c r="AJ1965" s="8">
        <f t="shared" si="515"/>
        <v>327252260.93</v>
      </c>
      <c r="AK1965" s="13">
        <f t="shared" si="516"/>
        <v>142226190.3</v>
      </c>
      <c r="AL1965" s="13">
        <f t="shared" si="517"/>
        <v>-8522836.93</v>
      </c>
      <c r="AM1965" s="13">
        <f t="shared" si="518"/>
        <v>24222054.31</v>
      </c>
      <c r="AN1965" s="13">
        <f t="shared" si="519"/>
        <v>157925407.68</v>
      </c>
      <c r="AO1965" s="13">
        <f t="shared" si="520"/>
        <v>533107152.62</v>
      </c>
      <c r="AP1965" s="13">
        <f t="shared" si="521"/>
        <v>151759815.34</v>
      </c>
      <c r="AQ1965" s="13">
        <f t="shared" si="522"/>
        <v>119495347.99</v>
      </c>
      <c r="AR1965" s="13">
        <f t="shared" si="523"/>
        <v>146656620.64</v>
      </c>
      <c r="AS1965" s="13">
        <f t="shared" si="524"/>
        <v>114392153.29</v>
      </c>
      <c r="AT1965" s="13">
        <f t="shared" si="525"/>
        <v>125660940.33</v>
      </c>
      <c r="AU1965" s="13">
        <f>AT1965-VLOOKUP(A1965,[1]选股结果!$A$2:$BJ$3005,48,FALSE)*0.08</f>
        <v>-50066145.2492</v>
      </c>
      <c r="AV1965" s="13">
        <f t="shared" si="526"/>
        <v>32264467.35</v>
      </c>
    </row>
    <row r="1966" spans="1:48">
      <c r="A1966" s="4" t="s">
        <v>3976</v>
      </c>
      <c r="B1966" s="4" t="s">
        <v>3977</v>
      </c>
      <c r="C1966" s="5">
        <v>1356674663.69</v>
      </c>
      <c r="D1966" s="5">
        <v>7327053.34</v>
      </c>
      <c r="E1966" s="5">
        <v>0</v>
      </c>
      <c r="F1966" s="5">
        <v>0</v>
      </c>
      <c r="G1966" s="5">
        <v>1210122564.96</v>
      </c>
      <c r="H1966" s="5">
        <v>65025441.04</v>
      </c>
      <c r="I1966" s="5">
        <v>0</v>
      </c>
      <c r="J1966" s="5">
        <v>0</v>
      </c>
      <c r="K1966" s="5">
        <v>0</v>
      </c>
      <c r="L1966" s="5">
        <v>0</v>
      </c>
      <c r="M1966" s="5">
        <v>0</v>
      </c>
      <c r="N1966" s="5">
        <v>0</v>
      </c>
      <c r="O1966" s="5">
        <v>19678676.19</v>
      </c>
      <c r="P1966" s="5">
        <v>29753708.11</v>
      </c>
      <c r="Q1966" s="5">
        <v>195488616.18</v>
      </c>
      <c r="R1966" s="5">
        <v>4872389.23</v>
      </c>
      <c r="S1966" s="5">
        <v>64169308.27</v>
      </c>
      <c r="T1966" s="5">
        <v>45792797.95</v>
      </c>
      <c r="U1966" s="5">
        <v>38699783.65</v>
      </c>
      <c r="V1966" s="5">
        <v>0</v>
      </c>
      <c r="W1966" s="5">
        <v>28071.54</v>
      </c>
      <c r="X1966" s="5">
        <v>97907.35</v>
      </c>
      <c r="Y1966" s="5">
        <v>506674.96</v>
      </c>
      <c r="Z1966" s="5">
        <v>-49063947.22</v>
      </c>
      <c r="AA1966" s="5"/>
      <c r="AB1966" s="5">
        <v>11360583.79</v>
      </c>
      <c r="AC1966" s="5">
        <v>22505526.82</v>
      </c>
      <c r="AD1966" s="5">
        <v>-19194142.87</v>
      </c>
      <c r="AE1966" s="8">
        <f t="shared" si="527"/>
        <v>1356674663.69</v>
      </c>
      <c r="AF1966" s="8">
        <f t="shared" si="528"/>
        <v>1524085262.94</v>
      </c>
      <c r="AG1966" s="8">
        <f t="shared" si="529"/>
        <v>-171258259.29</v>
      </c>
      <c r="AH1966" s="8">
        <f t="shared" si="530"/>
        <v>-182403202.32</v>
      </c>
      <c r="AI1966" s="8">
        <f t="shared" si="531"/>
        <v>-163209059.45</v>
      </c>
      <c r="AJ1966" s="8">
        <f t="shared" si="515"/>
        <v>256572618.47</v>
      </c>
      <c r="AK1966" s="13">
        <f t="shared" si="516"/>
        <v>-166903924.29</v>
      </c>
      <c r="AL1966" s="13">
        <f t="shared" si="517"/>
        <v>38699783.65</v>
      </c>
      <c r="AM1966" s="13">
        <f t="shared" si="518"/>
        <v>-53185711.76</v>
      </c>
      <c r="AN1966" s="13">
        <f t="shared" si="519"/>
        <v>-181389852.4</v>
      </c>
      <c r="AO1966" s="13">
        <f t="shared" si="520"/>
        <v>146552098.73</v>
      </c>
      <c r="AP1966" s="13">
        <f t="shared" si="521"/>
        <v>-37709174.98</v>
      </c>
      <c r="AQ1966" s="13">
        <f t="shared" si="522"/>
        <v>-18515032.11</v>
      </c>
      <c r="AR1966" s="13">
        <f t="shared" si="523"/>
        <v>-102734616.02</v>
      </c>
      <c r="AS1966" s="13">
        <f t="shared" si="524"/>
        <v>-83540473.15</v>
      </c>
      <c r="AT1966" s="13">
        <f t="shared" si="525"/>
        <v>-162195709.53</v>
      </c>
      <c r="AU1966" s="13">
        <f>AT1966-VLOOKUP(A1966,[1]选股结果!$A$2:$BJ$3005,48,FALSE)*0.08</f>
        <v>-487645059.8012</v>
      </c>
      <c r="AV1966" s="13">
        <f t="shared" si="526"/>
        <v>-19194142.87</v>
      </c>
    </row>
    <row r="1967" spans="1:48">
      <c r="A1967" s="4" t="s">
        <v>3978</v>
      </c>
      <c r="B1967" s="4" t="s">
        <v>3979</v>
      </c>
      <c r="C1967" s="5">
        <v>1355565366.72</v>
      </c>
      <c r="D1967" s="5">
        <v>0</v>
      </c>
      <c r="E1967" s="5">
        <v>0</v>
      </c>
      <c r="F1967" s="5">
        <v>0</v>
      </c>
      <c r="G1967" s="5">
        <v>793942526.5</v>
      </c>
      <c r="H1967" s="5">
        <v>22665.01</v>
      </c>
      <c r="I1967" s="5">
        <v>0</v>
      </c>
      <c r="J1967" s="5">
        <v>0</v>
      </c>
      <c r="K1967" s="5">
        <v>0</v>
      </c>
      <c r="L1967" s="5">
        <v>0</v>
      </c>
      <c r="M1967" s="5">
        <v>0</v>
      </c>
      <c r="N1967" s="5">
        <v>0</v>
      </c>
      <c r="O1967" s="5">
        <v>12170291.3</v>
      </c>
      <c r="P1967" s="5">
        <v>315448407.25</v>
      </c>
      <c r="Q1967" s="5">
        <v>44840109.71</v>
      </c>
      <c r="R1967" s="5">
        <v>35929809.22</v>
      </c>
      <c r="S1967" s="5">
        <v>-1081879.61</v>
      </c>
      <c r="T1967" s="5">
        <v>8584382.72</v>
      </c>
      <c r="U1967" s="5">
        <v>0</v>
      </c>
      <c r="V1967" s="5">
        <v>0</v>
      </c>
      <c r="W1967" s="5">
        <v>0</v>
      </c>
      <c r="X1967" s="5">
        <v>-1587481.34</v>
      </c>
      <c r="Y1967" s="5">
        <v>0</v>
      </c>
      <c r="Z1967" s="5">
        <v>-18939.95</v>
      </c>
      <c r="AA1967" s="5"/>
      <c r="AB1967" s="5">
        <v>3749962.97</v>
      </c>
      <c r="AC1967" s="5">
        <v>13457433.56</v>
      </c>
      <c r="AD1967" s="5">
        <v>26589233.01</v>
      </c>
      <c r="AE1967" s="8">
        <f t="shared" si="527"/>
        <v>1355565366.72</v>
      </c>
      <c r="AF1967" s="8">
        <f t="shared" si="528"/>
        <v>1201249264.37</v>
      </c>
      <c r="AG1967" s="8">
        <f t="shared" si="529"/>
        <v>164469026.46</v>
      </c>
      <c r="AH1967" s="8">
        <f t="shared" si="530"/>
        <v>154761555.87</v>
      </c>
      <c r="AI1967" s="8">
        <f t="shared" si="531"/>
        <v>128172322.86</v>
      </c>
      <c r="AJ1967" s="8">
        <f t="shared" si="515"/>
        <v>382166278.85</v>
      </c>
      <c r="AK1967" s="13">
        <f t="shared" si="516"/>
        <v>154316102.35</v>
      </c>
      <c r="AL1967" s="13">
        <f t="shared" si="517"/>
        <v>0</v>
      </c>
      <c r="AM1967" s="13">
        <f t="shared" si="518"/>
        <v>445453.520000001</v>
      </c>
      <c r="AN1967" s="13">
        <f t="shared" si="519"/>
        <v>154761555.87</v>
      </c>
      <c r="AO1967" s="13">
        <f t="shared" si="520"/>
        <v>561622840.22</v>
      </c>
      <c r="AP1967" s="13">
        <f t="shared" si="521"/>
        <v>153256887.75</v>
      </c>
      <c r="AQ1967" s="13">
        <f t="shared" si="522"/>
        <v>126667654.74</v>
      </c>
      <c r="AR1967" s="13">
        <f t="shared" si="523"/>
        <v>153234222.74</v>
      </c>
      <c r="AS1967" s="13">
        <f t="shared" si="524"/>
        <v>126644989.73</v>
      </c>
      <c r="AT1967" s="13">
        <f t="shared" si="525"/>
        <v>128172322.86</v>
      </c>
      <c r="AU1967" s="13">
        <f>AT1967-VLOOKUP(A1967,[1]选股结果!$A$2:$BJ$3005,48,FALSE)*0.08</f>
        <v>-29381689.3408</v>
      </c>
      <c r="AV1967" s="13">
        <f t="shared" si="526"/>
        <v>26589233.01</v>
      </c>
    </row>
    <row r="1968" spans="1:48">
      <c r="A1968" s="4" t="s">
        <v>3980</v>
      </c>
      <c r="B1968" s="4" t="s">
        <v>3981</v>
      </c>
      <c r="C1968" s="5">
        <v>1350986689.12</v>
      </c>
      <c r="D1968" s="5">
        <v>0</v>
      </c>
      <c r="E1968" s="5">
        <v>0</v>
      </c>
      <c r="F1968" s="5">
        <v>0</v>
      </c>
      <c r="G1968" s="5">
        <v>1179388678.26</v>
      </c>
      <c r="H1968" s="5">
        <v>40152462.99</v>
      </c>
      <c r="I1968" s="5">
        <v>0</v>
      </c>
      <c r="J1968" s="5">
        <v>0</v>
      </c>
      <c r="K1968" s="5">
        <v>0</v>
      </c>
      <c r="L1968" s="5">
        <v>0</v>
      </c>
      <c r="M1968" s="5">
        <v>0</v>
      </c>
      <c r="N1968" s="5">
        <v>0</v>
      </c>
      <c r="O1968" s="5">
        <v>8047640.78</v>
      </c>
      <c r="P1968" s="5">
        <v>56522392.22</v>
      </c>
      <c r="Q1968" s="5">
        <v>125628608.06</v>
      </c>
      <c r="R1968" s="5">
        <v>67365293.78</v>
      </c>
      <c r="S1968" s="5">
        <v>38312511.23</v>
      </c>
      <c r="T1968" s="5">
        <v>5828625.99</v>
      </c>
      <c r="U1968" s="5">
        <v>681707.3</v>
      </c>
      <c r="V1968" s="5">
        <v>0</v>
      </c>
      <c r="W1968" s="5">
        <v>873818182.8</v>
      </c>
      <c r="X1968" s="5">
        <v>-6398579.27</v>
      </c>
      <c r="Y1968" s="5">
        <v>-428050.46</v>
      </c>
      <c r="Z1968" s="5">
        <v>-248988.24</v>
      </c>
      <c r="AA1968" s="5"/>
      <c r="AB1968" s="5">
        <v>343806.24</v>
      </c>
      <c r="AC1968" s="5">
        <v>19782832.8</v>
      </c>
      <c r="AD1968" s="5">
        <v>125829256.99</v>
      </c>
      <c r="AE1968" s="8">
        <f t="shared" si="527"/>
        <v>1350986689.12</v>
      </c>
      <c r="AF1968" s="8">
        <f t="shared" si="528"/>
        <v>1475265124.33</v>
      </c>
      <c r="AG1968" s="8">
        <f t="shared" si="529"/>
        <v>761946015.07</v>
      </c>
      <c r="AH1968" s="8">
        <f t="shared" si="530"/>
        <v>742506988.51</v>
      </c>
      <c r="AI1968" s="8">
        <f t="shared" si="531"/>
        <v>616677731.52</v>
      </c>
      <c r="AJ1968" s="8">
        <f t="shared" si="515"/>
        <v>209209617.16</v>
      </c>
      <c r="AK1968" s="13">
        <f t="shared" si="516"/>
        <v>-124706485.67</v>
      </c>
      <c r="AL1968" s="13">
        <f t="shared" si="517"/>
        <v>681707.3</v>
      </c>
      <c r="AM1968" s="13">
        <f t="shared" si="518"/>
        <v>865675665.96</v>
      </c>
      <c r="AN1968" s="13">
        <f t="shared" si="519"/>
        <v>741650887.59</v>
      </c>
      <c r="AO1968" s="13">
        <f t="shared" si="520"/>
        <v>171598010.86</v>
      </c>
      <c r="AP1968" s="13">
        <f t="shared" si="521"/>
        <v>-46241511.45</v>
      </c>
      <c r="AQ1968" s="13">
        <f t="shared" si="522"/>
        <v>-172070768.44</v>
      </c>
      <c r="AR1968" s="13">
        <f t="shared" si="523"/>
        <v>-86393974.44</v>
      </c>
      <c r="AS1968" s="13">
        <f t="shared" si="524"/>
        <v>-212223231.43</v>
      </c>
      <c r="AT1968" s="13">
        <f t="shared" si="525"/>
        <v>615821630.6</v>
      </c>
      <c r="AU1968" s="13">
        <f>AT1968-VLOOKUP(A1968,[1]选股结果!$A$2:$BJ$3005,48,FALSE)*0.08</f>
        <v>328857728.1368</v>
      </c>
      <c r="AV1968" s="13">
        <f t="shared" si="526"/>
        <v>125829256.99</v>
      </c>
    </row>
    <row r="1969" spans="1:48">
      <c r="A1969" s="4" t="s">
        <v>3982</v>
      </c>
      <c r="B1969" s="4" t="s">
        <v>3983</v>
      </c>
      <c r="C1969" s="5">
        <v>1342202607.09</v>
      </c>
      <c r="D1969" s="5">
        <v>0</v>
      </c>
      <c r="E1969" s="5">
        <v>0</v>
      </c>
      <c r="F1969" s="5">
        <v>0</v>
      </c>
      <c r="G1969" s="5">
        <v>705721739.39</v>
      </c>
      <c r="H1969" s="5">
        <v>9545084.72</v>
      </c>
      <c r="I1969" s="5">
        <v>0</v>
      </c>
      <c r="J1969" s="5">
        <v>0</v>
      </c>
      <c r="K1969" s="5">
        <v>0</v>
      </c>
      <c r="L1969" s="5">
        <v>0</v>
      </c>
      <c r="M1969" s="5">
        <v>0</v>
      </c>
      <c r="N1969" s="5">
        <v>0</v>
      </c>
      <c r="O1969" s="5">
        <v>10372845.83</v>
      </c>
      <c r="P1969" s="5">
        <v>153525874.65</v>
      </c>
      <c r="Q1969" s="5">
        <v>137175474.69</v>
      </c>
      <c r="R1969" s="5">
        <v>23769886.56</v>
      </c>
      <c r="S1969" s="5">
        <v>-34272661.94</v>
      </c>
      <c r="T1969" s="5">
        <v>5051179.23</v>
      </c>
      <c r="U1969" s="5">
        <v>0</v>
      </c>
      <c r="V1969" s="5">
        <v>0</v>
      </c>
      <c r="W1969" s="5">
        <v>0</v>
      </c>
      <c r="X1969" s="5">
        <v>6317478.35</v>
      </c>
      <c r="Y1969" s="5">
        <v>0</v>
      </c>
      <c r="Z1969" s="5">
        <v>44190.86</v>
      </c>
      <c r="AA1969" s="5"/>
      <c r="AB1969" s="5">
        <v>46943.76</v>
      </c>
      <c r="AC1969" s="5">
        <v>501072.89</v>
      </c>
      <c r="AD1969" s="5">
        <v>46547642.09</v>
      </c>
      <c r="AE1969" s="8">
        <f t="shared" si="527"/>
        <v>1342202607.09</v>
      </c>
      <c r="AF1969" s="8">
        <f t="shared" si="528"/>
        <v>996293159.18</v>
      </c>
      <c r="AG1969" s="8">
        <f t="shared" si="529"/>
        <v>344687339.65</v>
      </c>
      <c r="AH1969" s="8">
        <f t="shared" si="530"/>
        <v>344233210.52</v>
      </c>
      <c r="AI1969" s="8">
        <f t="shared" si="531"/>
        <v>297685568.43</v>
      </c>
      <c r="AJ1969" s="8">
        <f t="shared" si="515"/>
        <v>301528324.3</v>
      </c>
      <c r="AK1969" s="13">
        <f t="shared" si="516"/>
        <v>345909447.91</v>
      </c>
      <c r="AL1969" s="13">
        <f t="shared" si="517"/>
        <v>0</v>
      </c>
      <c r="AM1969" s="13">
        <f t="shared" si="518"/>
        <v>-1676237.39</v>
      </c>
      <c r="AN1969" s="13">
        <f t="shared" si="519"/>
        <v>344233210.52</v>
      </c>
      <c r="AO1969" s="13">
        <f t="shared" si="520"/>
        <v>636480867.7</v>
      </c>
      <c r="AP1969" s="13">
        <f t="shared" si="521"/>
        <v>321181870.69</v>
      </c>
      <c r="AQ1969" s="13">
        <f t="shared" si="522"/>
        <v>274634228.6</v>
      </c>
      <c r="AR1969" s="13">
        <f t="shared" si="523"/>
        <v>311636785.97</v>
      </c>
      <c r="AS1969" s="13">
        <f t="shared" si="524"/>
        <v>265089143.88</v>
      </c>
      <c r="AT1969" s="13">
        <f t="shared" si="525"/>
        <v>297685568.43</v>
      </c>
      <c r="AU1969" s="13">
        <f>AT1969-VLOOKUP(A1969,[1]选股结果!$A$2:$BJ$3005,48,FALSE)*0.08</f>
        <v>-199966588.0268</v>
      </c>
      <c r="AV1969" s="13">
        <f t="shared" si="526"/>
        <v>46547642.09</v>
      </c>
    </row>
    <row r="1970" spans="1:48">
      <c r="A1970" s="4" t="s">
        <v>3984</v>
      </c>
      <c r="B1970" s="4" t="s">
        <v>3985</v>
      </c>
      <c r="C1970" s="5">
        <v>1341038920.06</v>
      </c>
      <c r="D1970" s="5">
        <v>0</v>
      </c>
      <c r="E1970" s="5">
        <v>0</v>
      </c>
      <c r="F1970" s="5">
        <v>0</v>
      </c>
      <c r="G1970" s="5">
        <v>453607169.14</v>
      </c>
      <c r="H1970" s="5">
        <v>852768.14</v>
      </c>
      <c r="I1970" s="5">
        <v>0</v>
      </c>
      <c r="J1970" s="5">
        <v>0</v>
      </c>
      <c r="K1970" s="5">
        <v>0</v>
      </c>
      <c r="L1970" s="5">
        <v>0</v>
      </c>
      <c r="M1970" s="5">
        <v>0</v>
      </c>
      <c r="N1970" s="5">
        <v>0</v>
      </c>
      <c r="O1970" s="5">
        <v>179532824.67</v>
      </c>
      <c r="P1970" s="5">
        <v>242359839.19</v>
      </c>
      <c r="Q1970" s="5">
        <v>141931519.27</v>
      </c>
      <c r="R1970" s="5">
        <v>29636106.28</v>
      </c>
      <c r="S1970" s="5">
        <v>-6244741.11</v>
      </c>
      <c r="T1970" s="5">
        <v>-232921.48</v>
      </c>
      <c r="U1970" s="5">
        <v>0</v>
      </c>
      <c r="V1970" s="5">
        <v>0</v>
      </c>
      <c r="W1970" s="5">
        <v>0</v>
      </c>
      <c r="X1970" s="5">
        <v>935398.61</v>
      </c>
      <c r="Y1970" s="5">
        <v>-303954.27</v>
      </c>
      <c r="Z1970" s="5">
        <v>51106.57</v>
      </c>
      <c r="AA1970" s="5"/>
      <c r="AB1970" s="5">
        <v>489027.47</v>
      </c>
      <c r="AC1970" s="5">
        <v>1972533.93</v>
      </c>
      <c r="AD1970" s="5">
        <v>66544021.5</v>
      </c>
      <c r="AE1970" s="8">
        <f t="shared" si="527"/>
        <v>1341038920.06</v>
      </c>
      <c r="AF1970" s="8">
        <f t="shared" si="528"/>
        <v>1040822717.44</v>
      </c>
      <c r="AG1970" s="8">
        <f t="shared" si="529"/>
        <v>299402943.37</v>
      </c>
      <c r="AH1970" s="8">
        <f t="shared" si="530"/>
        <v>297919436.91</v>
      </c>
      <c r="AI1970" s="8">
        <f t="shared" si="531"/>
        <v>231375415.41</v>
      </c>
      <c r="AJ1970" s="8">
        <f t="shared" si="515"/>
        <v>565003735.32</v>
      </c>
      <c r="AK1970" s="13">
        <f t="shared" si="516"/>
        <v>299912248.35</v>
      </c>
      <c r="AL1970" s="13">
        <f t="shared" si="517"/>
        <v>0</v>
      </c>
      <c r="AM1970" s="13">
        <f t="shared" si="518"/>
        <v>-2600719.98</v>
      </c>
      <c r="AN1970" s="13">
        <f t="shared" si="519"/>
        <v>297311528.37</v>
      </c>
      <c r="AO1970" s="13">
        <f t="shared" si="520"/>
        <v>887431750.92</v>
      </c>
      <c r="AP1970" s="13">
        <f t="shared" si="521"/>
        <v>294520275.38</v>
      </c>
      <c r="AQ1970" s="13">
        <f t="shared" si="522"/>
        <v>227976253.88</v>
      </c>
      <c r="AR1970" s="13">
        <f t="shared" si="523"/>
        <v>293667507.24</v>
      </c>
      <c r="AS1970" s="13">
        <f t="shared" si="524"/>
        <v>227123485.74</v>
      </c>
      <c r="AT1970" s="13">
        <f t="shared" si="525"/>
        <v>230767506.87</v>
      </c>
      <c r="AU1970" s="13">
        <f>AT1970-VLOOKUP(A1970,[1]选股结果!$A$2:$BJ$3005,48,FALSE)*0.08</f>
        <v>-1200408.28759995</v>
      </c>
      <c r="AV1970" s="13">
        <f t="shared" si="526"/>
        <v>66544021.5</v>
      </c>
    </row>
    <row r="1971" spans="1:48">
      <c r="A1971" s="4" t="s">
        <v>3986</v>
      </c>
      <c r="B1971" s="4" t="s">
        <v>3987</v>
      </c>
      <c r="C1971" s="5">
        <v>1340416326.09</v>
      </c>
      <c r="D1971" s="5">
        <v>0</v>
      </c>
      <c r="E1971" s="5">
        <v>0</v>
      </c>
      <c r="F1971" s="5">
        <v>0</v>
      </c>
      <c r="G1971" s="5">
        <v>1039564204.4</v>
      </c>
      <c r="H1971" s="5">
        <v>25778096.17</v>
      </c>
      <c r="I1971" s="5">
        <v>0</v>
      </c>
      <c r="J1971" s="5">
        <v>0</v>
      </c>
      <c r="K1971" s="5">
        <v>0</v>
      </c>
      <c r="L1971" s="5">
        <v>0</v>
      </c>
      <c r="M1971" s="5">
        <v>0</v>
      </c>
      <c r="N1971" s="5">
        <v>0</v>
      </c>
      <c r="O1971" s="5">
        <v>9452299.91</v>
      </c>
      <c r="P1971" s="5">
        <v>12217790.53</v>
      </c>
      <c r="Q1971" s="5">
        <v>55310310.62</v>
      </c>
      <c r="R1971" s="5">
        <v>46896909.72</v>
      </c>
      <c r="S1971" s="5">
        <v>24058113.02</v>
      </c>
      <c r="T1971" s="5">
        <v>10280526.29</v>
      </c>
      <c r="U1971" s="5">
        <v>9970011.29</v>
      </c>
      <c r="V1971" s="5">
        <v>0</v>
      </c>
      <c r="W1971" s="5">
        <v>0</v>
      </c>
      <c r="X1971" s="5">
        <v>30157649.43</v>
      </c>
      <c r="Y1971" s="5">
        <v>16000000</v>
      </c>
      <c r="Z1971" s="5">
        <v>-7169658.79</v>
      </c>
      <c r="AA1971" s="5"/>
      <c r="AB1971" s="5">
        <v>24766538.69</v>
      </c>
      <c r="AC1971" s="5">
        <v>1147551.89</v>
      </c>
      <c r="AD1971" s="5">
        <v>3378323.6</v>
      </c>
      <c r="AE1971" s="8">
        <f t="shared" si="527"/>
        <v>1340416326.09</v>
      </c>
      <c r="AF1971" s="8">
        <f t="shared" si="528"/>
        <v>1187499628.2</v>
      </c>
      <c r="AG1971" s="8">
        <f t="shared" si="529"/>
        <v>109869915.96</v>
      </c>
      <c r="AH1971" s="8">
        <f t="shared" si="530"/>
        <v>133488902.76</v>
      </c>
      <c r="AI1971" s="8">
        <f t="shared" si="531"/>
        <v>130110579.16</v>
      </c>
      <c r="AJ1971" s="8">
        <f t="shared" si="515"/>
        <v>69361414.26</v>
      </c>
      <c r="AK1971" s="13">
        <f t="shared" si="516"/>
        <v>168916697.89</v>
      </c>
      <c r="AL1971" s="13">
        <f t="shared" si="517"/>
        <v>9970011.29</v>
      </c>
      <c r="AM1971" s="13">
        <f t="shared" si="518"/>
        <v>-13397806.42</v>
      </c>
      <c r="AN1971" s="13">
        <f t="shared" si="519"/>
        <v>165488902.76</v>
      </c>
      <c r="AO1971" s="13">
        <f t="shared" si="520"/>
        <v>300852121.69</v>
      </c>
      <c r="AP1971" s="13">
        <f t="shared" si="521"/>
        <v>218752907.08</v>
      </c>
      <c r="AQ1971" s="13">
        <f t="shared" si="522"/>
        <v>215374583.48</v>
      </c>
      <c r="AR1971" s="13">
        <f t="shared" si="523"/>
        <v>192974810.91</v>
      </c>
      <c r="AS1971" s="13">
        <f t="shared" si="524"/>
        <v>189596487.31</v>
      </c>
      <c r="AT1971" s="13">
        <f t="shared" si="525"/>
        <v>162110579.16</v>
      </c>
      <c r="AU1971" s="13">
        <f>AT1971-VLOOKUP(A1971,[1]选股结果!$A$2:$BJ$3005,48,FALSE)*0.08</f>
        <v>-50686519.3896</v>
      </c>
      <c r="AV1971" s="13">
        <f t="shared" si="526"/>
        <v>3378323.60000001</v>
      </c>
    </row>
    <row r="1972" spans="1:48">
      <c r="A1972" s="4" t="s">
        <v>3988</v>
      </c>
      <c r="B1972" s="4" t="s">
        <v>3989</v>
      </c>
      <c r="C1972" s="5">
        <v>1340372508.14</v>
      </c>
      <c r="D1972" s="5">
        <v>0</v>
      </c>
      <c r="E1972" s="5">
        <v>0</v>
      </c>
      <c r="F1972" s="5">
        <v>0</v>
      </c>
      <c r="G1972" s="5">
        <v>874703883.59</v>
      </c>
      <c r="H1972" s="5">
        <v>42424952.94</v>
      </c>
      <c r="I1972" s="5">
        <v>0</v>
      </c>
      <c r="J1972" s="5">
        <v>0</v>
      </c>
      <c r="K1972" s="5">
        <v>0</v>
      </c>
      <c r="L1972" s="5">
        <v>0</v>
      </c>
      <c r="M1972" s="5">
        <v>0</v>
      </c>
      <c r="N1972" s="5">
        <v>0</v>
      </c>
      <c r="O1972" s="5">
        <v>8920340.83</v>
      </c>
      <c r="P1972" s="5">
        <v>176511036.22</v>
      </c>
      <c r="Q1972" s="5">
        <v>210942109.96</v>
      </c>
      <c r="R1972" s="5">
        <v>47538912.7</v>
      </c>
      <c r="S1972" s="5">
        <v>41448726.04</v>
      </c>
      <c r="T1972" s="5">
        <v>34543118.8</v>
      </c>
      <c r="U1972" s="5">
        <v>670709.56</v>
      </c>
      <c r="V1972" s="5">
        <v>0</v>
      </c>
      <c r="W1972" s="5">
        <v>0</v>
      </c>
      <c r="X1972" s="5">
        <v>-6650888.45</v>
      </c>
      <c r="Y1972" s="5">
        <v>-55085.62</v>
      </c>
      <c r="Z1972" s="5">
        <v>-2112098.24</v>
      </c>
      <c r="AA1972" s="5"/>
      <c r="AB1972" s="5">
        <v>20770214.31</v>
      </c>
      <c r="AC1972" s="5">
        <v>2407199.05</v>
      </c>
      <c r="AD1972" s="5">
        <v>-1658.2</v>
      </c>
      <c r="AE1972" s="8">
        <f t="shared" si="527"/>
        <v>1340372508.14</v>
      </c>
      <c r="AF1972" s="8">
        <f t="shared" si="528"/>
        <v>1360065009.34</v>
      </c>
      <c r="AG1972" s="8">
        <f t="shared" si="529"/>
        <v>19444493.4299999</v>
      </c>
      <c r="AH1972" s="8">
        <f t="shared" si="530"/>
        <v>37807508.6899999</v>
      </c>
      <c r="AI1972" s="8">
        <f t="shared" si="531"/>
        <v>37809166.8899999</v>
      </c>
      <c r="AJ1972" s="8">
        <f t="shared" si="515"/>
        <v>377955386.13</v>
      </c>
      <c r="AK1972" s="13">
        <f t="shared" si="516"/>
        <v>-19747586.8199999</v>
      </c>
      <c r="AL1972" s="13">
        <f t="shared" si="517"/>
        <v>670709.56</v>
      </c>
      <c r="AM1972" s="13">
        <f t="shared" si="518"/>
        <v>56774214.71</v>
      </c>
      <c r="AN1972" s="13">
        <f t="shared" si="519"/>
        <v>37697337.4500001</v>
      </c>
      <c r="AO1972" s="13">
        <f t="shared" si="520"/>
        <v>465668624.55</v>
      </c>
      <c r="AP1972" s="13">
        <f t="shared" si="521"/>
        <v>64126092.1600001</v>
      </c>
      <c r="AQ1972" s="13">
        <f t="shared" si="522"/>
        <v>64127750.3600001</v>
      </c>
      <c r="AR1972" s="13">
        <f t="shared" si="523"/>
        <v>21701139.2200001</v>
      </c>
      <c r="AS1972" s="13">
        <f t="shared" si="524"/>
        <v>21702797.4200001</v>
      </c>
      <c r="AT1972" s="13">
        <f t="shared" si="525"/>
        <v>37698995.6500001</v>
      </c>
      <c r="AU1972" s="13">
        <f>AT1972-VLOOKUP(A1972,[1]选股结果!$A$2:$BJ$3005,48,FALSE)*0.08</f>
        <v>-522586820.146</v>
      </c>
      <c r="AV1972" s="13">
        <f t="shared" si="526"/>
        <v>-1658.19999999553</v>
      </c>
    </row>
    <row r="1973" spans="1:48">
      <c r="A1973" s="4" t="s">
        <v>3990</v>
      </c>
      <c r="B1973" s="4" t="s">
        <v>3991</v>
      </c>
      <c r="C1973" s="5">
        <v>1340345113.46</v>
      </c>
      <c r="D1973" s="5">
        <v>0</v>
      </c>
      <c r="E1973" s="5">
        <v>0</v>
      </c>
      <c r="F1973" s="5">
        <v>0</v>
      </c>
      <c r="G1973" s="5">
        <v>900185120.92</v>
      </c>
      <c r="H1973" s="5">
        <v>28107282.33</v>
      </c>
      <c r="I1973" s="5">
        <v>0</v>
      </c>
      <c r="J1973" s="5">
        <v>0</v>
      </c>
      <c r="K1973" s="5">
        <v>0</v>
      </c>
      <c r="L1973" s="5">
        <v>0</v>
      </c>
      <c r="M1973" s="5">
        <v>0</v>
      </c>
      <c r="N1973" s="5">
        <v>0</v>
      </c>
      <c r="O1973" s="5">
        <v>12738438.96</v>
      </c>
      <c r="P1973" s="5">
        <v>49334581.27</v>
      </c>
      <c r="Q1973" s="5">
        <v>250456619.55</v>
      </c>
      <c r="R1973" s="5">
        <v>51606749.78</v>
      </c>
      <c r="S1973" s="5">
        <v>27070110.75</v>
      </c>
      <c r="T1973" s="5">
        <v>4845295.94</v>
      </c>
      <c r="U1973" s="5">
        <v>3660858.48</v>
      </c>
      <c r="V1973" s="5">
        <v>0</v>
      </c>
      <c r="W1973" s="5">
        <v>0</v>
      </c>
      <c r="X1973" s="5">
        <v>27546441.97</v>
      </c>
      <c r="Y1973" s="5">
        <v>0</v>
      </c>
      <c r="Z1973" s="5">
        <v>3076189.34</v>
      </c>
      <c r="AA1973" s="5"/>
      <c r="AB1973" s="5">
        <v>780503.19</v>
      </c>
      <c r="AC1973" s="5">
        <v>2808713.2</v>
      </c>
      <c r="AD1973" s="5">
        <v>4532232.49</v>
      </c>
      <c r="AE1973" s="8">
        <f t="shared" si="527"/>
        <v>1340345113.46</v>
      </c>
      <c r="AF1973" s="8">
        <f t="shared" si="528"/>
        <v>1291391621.23</v>
      </c>
      <c r="AG1973" s="8">
        <f t="shared" si="529"/>
        <v>29328535.54</v>
      </c>
      <c r="AH1973" s="8">
        <f t="shared" si="530"/>
        <v>27300325.53</v>
      </c>
      <c r="AI1973" s="8">
        <f t="shared" si="531"/>
        <v>22768093.04</v>
      </c>
      <c r="AJ1973" s="8">
        <f t="shared" si="515"/>
        <v>314557849.79</v>
      </c>
      <c r="AK1973" s="13">
        <f t="shared" si="516"/>
        <v>48953492.2300001</v>
      </c>
      <c r="AL1973" s="13">
        <f t="shared" si="517"/>
        <v>3660858.48</v>
      </c>
      <c r="AM1973" s="13">
        <f t="shared" si="518"/>
        <v>-25314025.18</v>
      </c>
      <c r="AN1973" s="13">
        <f t="shared" si="519"/>
        <v>27300325.5300001</v>
      </c>
      <c r="AO1973" s="13">
        <f t="shared" si="520"/>
        <v>440159992.54</v>
      </c>
      <c r="AP1973" s="13">
        <f t="shared" si="521"/>
        <v>104130885.31</v>
      </c>
      <c r="AQ1973" s="13">
        <f t="shared" si="522"/>
        <v>99598652.8200001</v>
      </c>
      <c r="AR1973" s="13">
        <f t="shared" si="523"/>
        <v>76023602.9800001</v>
      </c>
      <c r="AS1973" s="13">
        <f t="shared" si="524"/>
        <v>71491370.4900001</v>
      </c>
      <c r="AT1973" s="13">
        <f t="shared" si="525"/>
        <v>22768093.0400001</v>
      </c>
      <c r="AU1973" s="13">
        <f>AT1973-VLOOKUP(A1973,[1]选股结果!$A$2:$BJ$3005,48,FALSE)*0.08</f>
        <v>-143508051.1976</v>
      </c>
      <c r="AV1973" s="13">
        <f t="shared" si="526"/>
        <v>4532232.49</v>
      </c>
    </row>
    <row r="1974" spans="1:48">
      <c r="A1974" s="4" t="s">
        <v>3992</v>
      </c>
      <c r="B1974" s="4" t="s">
        <v>3993</v>
      </c>
      <c r="C1974" s="5">
        <v>1338392261.25</v>
      </c>
      <c r="D1974" s="5">
        <v>0</v>
      </c>
      <c r="E1974" s="5">
        <v>0</v>
      </c>
      <c r="F1974" s="5">
        <v>0</v>
      </c>
      <c r="G1974" s="5">
        <v>507056340.97</v>
      </c>
      <c r="H1974" s="5">
        <v>449515.9</v>
      </c>
      <c r="I1974" s="5">
        <v>0</v>
      </c>
      <c r="J1974" s="5">
        <v>0</v>
      </c>
      <c r="K1974" s="5">
        <v>0</v>
      </c>
      <c r="L1974" s="5">
        <v>0</v>
      </c>
      <c r="M1974" s="5">
        <v>0</v>
      </c>
      <c r="N1974" s="5">
        <v>0</v>
      </c>
      <c r="O1974" s="5">
        <v>16239166.15</v>
      </c>
      <c r="P1974" s="5">
        <v>243820615.42</v>
      </c>
      <c r="Q1974" s="5">
        <v>74142174.87</v>
      </c>
      <c r="R1974" s="5">
        <v>96347351.37</v>
      </c>
      <c r="S1974" s="5">
        <v>-28479952.52</v>
      </c>
      <c r="T1974" s="5">
        <v>2755366.7</v>
      </c>
      <c r="U1974" s="5">
        <v>-1081450.41</v>
      </c>
      <c r="V1974" s="5">
        <v>0</v>
      </c>
      <c r="W1974" s="5">
        <v>9594797.3</v>
      </c>
      <c r="X1974" s="5">
        <v>7385435.84</v>
      </c>
      <c r="Y1974" s="5">
        <v>12471350.46</v>
      </c>
      <c r="Z1974" s="5">
        <v>-1181494.38</v>
      </c>
      <c r="AA1974" s="5"/>
      <c r="AB1974" s="5">
        <v>819886.38</v>
      </c>
      <c r="AC1974" s="5">
        <v>780609.5</v>
      </c>
      <c r="AD1974" s="5">
        <v>28134602.19</v>
      </c>
      <c r="AE1974" s="8">
        <f t="shared" si="527"/>
        <v>1338392261.25</v>
      </c>
      <c r="AF1974" s="8">
        <f t="shared" si="528"/>
        <v>909125696.26</v>
      </c>
      <c r="AG1974" s="8">
        <f t="shared" si="529"/>
        <v>420578448.31</v>
      </c>
      <c r="AH1974" s="8">
        <f t="shared" si="530"/>
        <v>420617725.19</v>
      </c>
      <c r="AI1974" s="8">
        <f t="shared" si="531"/>
        <v>392483123</v>
      </c>
      <c r="AJ1974" s="8">
        <f t="shared" si="515"/>
        <v>346634030.02</v>
      </c>
      <c r="AK1974" s="13">
        <f t="shared" si="516"/>
        <v>441737915.45</v>
      </c>
      <c r="AL1974" s="13">
        <f t="shared" si="517"/>
        <v>-1081450.41</v>
      </c>
      <c r="AM1974" s="13">
        <f t="shared" si="518"/>
        <v>4903961.07</v>
      </c>
      <c r="AN1974" s="13">
        <f t="shared" si="519"/>
        <v>445560426.11</v>
      </c>
      <c r="AO1974" s="13">
        <f t="shared" si="520"/>
        <v>831335920.28</v>
      </c>
      <c r="AP1974" s="13">
        <f t="shared" si="521"/>
        <v>413707478.83</v>
      </c>
      <c r="AQ1974" s="13">
        <f t="shared" si="522"/>
        <v>385572876.64</v>
      </c>
      <c r="AR1974" s="13">
        <f t="shared" si="523"/>
        <v>413257962.93</v>
      </c>
      <c r="AS1974" s="13">
        <f t="shared" si="524"/>
        <v>385123360.74</v>
      </c>
      <c r="AT1974" s="13">
        <f t="shared" si="525"/>
        <v>417425823.92</v>
      </c>
      <c r="AU1974" s="13">
        <f>AT1974-VLOOKUP(A1974,[1]选股结果!$A$2:$BJ$3005,48,FALSE)*0.08</f>
        <v>-5688802.30560005</v>
      </c>
      <c r="AV1974" s="13">
        <f t="shared" si="526"/>
        <v>28134602.19</v>
      </c>
    </row>
    <row r="1975" spans="1:48">
      <c r="A1975" s="4" t="s">
        <v>3994</v>
      </c>
      <c r="B1975" s="4" t="s">
        <v>3995</v>
      </c>
      <c r="C1975" s="5">
        <v>1337918677.11</v>
      </c>
      <c r="D1975" s="5">
        <v>0</v>
      </c>
      <c r="E1975" s="5">
        <v>0</v>
      </c>
      <c r="F1975" s="5">
        <v>0</v>
      </c>
      <c r="G1975" s="5">
        <v>1185047658.58</v>
      </c>
      <c r="H1975" s="5">
        <v>5729730.54</v>
      </c>
      <c r="I1975" s="5">
        <v>0</v>
      </c>
      <c r="J1975" s="5">
        <v>0</v>
      </c>
      <c r="K1975" s="5">
        <v>0</v>
      </c>
      <c r="L1975" s="5">
        <v>0</v>
      </c>
      <c r="M1975" s="5">
        <v>0</v>
      </c>
      <c r="N1975" s="5">
        <v>0</v>
      </c>
      <c r="O1975" s="5">
        <v>1872392.84</v>
      </c>
      <c r="P1975" s="5">
        <v>16604260.48</v>
      </c>
      <c r="Q1975" s="5">
        <v>47319016.73</v>
      </c>
      <c r="R1975" s="5">
        <v>64379826.51</v>
      </c>
      <c r="S1975" s="5">
        <v>12138590.32</v>
      </c>
      <c r="T1975" s="5">
        <v>24911584.33</v>
      </c>
      <c r="U1975" s="5">
        <v>0</v>
      </c>
      <c r="V1975" s="5">
        <v>0</v>
      </c>
      <c r="W1975" s="5">
        <v>-21198251</v>
      </c>
      <c r="X1975" s="5">
        <v>2672787.28</v>
      </c>
      <c r="Y1975" s="5">
        <v>3159269.6</v>
      </c>
      <c r="Z1975" s="5">
        <v>-16941.56</v>
      </c>
      <c r="AA1975" s="5"/>
      <c r="AB1975" s="5">
        <v>702716.9</v>
      </c>
      <c r="AC1975" s="5">
        <v>305879.03</v>
      </c>
      <c r="AD1975" s="5">
        <v>1010973.39</v>
      </c>
      <c r="AE1975" s="8">
        <f t="shared" si="527"/>
        <v>1337918677.11</v>
      </c>
      <c r="AF1975" s="8">
        <f t="shared" si="528"/>
        <v>1327361745.46</v>
      </c>
      <c r="AG1975" s="8">
        <f t="shared" si="529"/>
        <v>8421266.54000009</v>
      </c>
      <c r="AH1975" s="8">
        <f t="shared" si="530"/>
        <v>8818104.41000009</v>
      </c>
      <c r="AI1975" s="8">
        <f t="shared" si="531"/>
        <v>7807131.02000009</v>
      </c>
      <c r="AJ1975" s="8">
        <f t="shared" si="515"/>
        <v>68558101.78</v>
      </c>
      <c r="AK1975" s="13">
        <f t="shared" si="516"/>
        <v>13716201.25</v>
      </c>
      <c r="AL1975" s="13">
        <f t="shared" si="517"/>
        <v>0</v>
      </c>
      <c r="AM1975" s="13">
        <f t="shared" si="518"/>
        <v>1420442.36</v>
      </c>
      <c r="AN1975" s="13">
        <f t="shared" si="519"/>
        <v>15136643.61</v>
      </c>
      <c r="AO1975" s="13">
        <f t="shared" si="520"/>
        <v>152871018.53</v>
      </c>
      <c r="AP1975" s="13">
        <f t="shared" si="521"/>
        <v>31584522.11</v>
      </c>
      <c r="AQ1975" s="13">
        <f t="shared" si="522"/>
        <v>30573548.72</v>
      </c>
      <c r="AR1975" s="13">
        <f t="shared" si="523"/>
        <v>25854791.57</v>
      </c>
      <c r="AS1975" s="13">
        <f t="shared" si="524"/>
        <v>24843818.18</v>
      </c>
      <c r="AT1975" s="13">
        <f t="shared" si="525"/>
        <v>14125670.22</v>
      </c>
      <c r="AU1975" s="13">
        <f>AT1975-VLOOKUP(A1975,[1]选股结果!$A$2:$BJ$3005,48,FALSE)*0.08</f>
        <v>-50928577.264</v>
      </c>
      <c r="AV1975" s="13">
        <f t="shared" si="526"/>
        <v>1010973.39</v>
      </c>
    </row>
    <row r="1976" spans="1:48">
      <c r="A1976" s="4" t="s">
        <v>3996</v>
      </c>
      <c r="B1976" s="4" t="s">
        <v>3997</v>
      </c>
      <c r="C1976" s="5">
        <v>1336065296.16</v>
      </c>
      <c r="D1976" s="5">
        <v>0</v>
      </c>
      <c r="E1976" s="5">
        <v>0</v>
      </c>
      <c r="F1976" s="5">
        <v>0</v>
      </c>
      <c r="G1976" s="5">
        <v>846209897.03</v>
      </c>
      <c r="H1976" s="5">
        <v>25594787.28</v>
      </c>
      <c r="I1976" s="5">
        <v>0</v>
      </c>
      <c r="J1976" s="5">
        <v>0</v>
      </c>
      <c r="K1976" s="5">
        <v>0</v>
      </c>
      <c r="L1976" s="5">
        <v>0</v>
      </c>
      <c r="M1976" s="5">
        <v>0</v>
      </c>
      <c r="N1976" s="5">
        <v>0</v>
      </c>
      <c r="O1976" s="5">
        <v>7711771.07</v>
      </c>
      <c r="P1976" s="5">
        <v>47985749.18</v>
      </c>
      <c r="Q1976" s="5">
        <v>141238744.39</v>
      </c>
      <c r="R1976" s="5">
        <v>71456407.36</v>
      </c>
      <c r="S1976" s="5">
        <v>23127813.96</v>
      </c>
      <c r="T1976" s="5">
        <v>-1439560.68</v>
      </c>
      <c r="U1976" s="5">
        <v>-4131958.91</v>
      </c>
      <c r="V1976" s="5">
        <v>0</v>
      </c>
      <c r="W1976" s="5">
        <v>0</v>
      </c>
      <c r="X1976" s="5">
        <v>2838154.52</v>
      </c>
      <c r="Y1976" s="5">
        <v>17254.97</v>
      </c>
      <c r="Z1976" s="5">
        <v>45460.87</v>
      </c>
      <c r="AA1976" s="5"/>
      <c r="AB1976" s="5">
        <v>474076.2</v>
      </c>
      <c r="AC1976" s="5">
        <v>975210.31</v>
      </c>
      <c r="AD1976" s="5">
        <v>26791475.24</v>
      </c>
      <c r="AE1976" s="8">
        <f t="shared" si="527"/>
        <v>1336065296.16</v>
      </c>
      <c r="AF1976" s="8">
        <f t="shared" si="528"/>
        <v>1137730382.99</v>
      </c>
      <c r="AG1976" s="8">
        <f t="shared" si="529"/>
        <v>194085403.87</v>
      </c>
      <c r="AH1976" s="8">
        <f t="shared" si="530"/>
        <v>193584269.76</v>
      </c>
      <c r="AI1976" s="8">
        <f t="shared" si="531"/>
        <v>166792794.52</v>
      </c>
      <c r="AJ1976" s="8">
        <f t="shared" si="515"/>
        <v>197454653.72</v>
      </c>
      <c r="AK1976" s="13">
        <f t="shared" si="516"/>
        <v>198352168.14</v>
      </c>
      <c r="AL1976" s="13">
        <f t="shared" si="517"/>
        <v>-4131958.91</v>
      </c>
      <c r="AM1976" s="13">
        <f t="shared" si="518"/>
        <v>-601429.53</v>
      </c>
      <c r="AN1976" s="13">
        <f t="shared" si="519"/>
        <v>193618779.7</v>
      </c>
      <c r="AO1976" s="13">
        <f t="shared" si="520"/>
        <v>489855399.13</v>
      </c>
      <c r="AP1976" s="13">
        <f t="shared" si="521"/>
        <v>247074769.38</v>
      </c>
      <c r="AQ1976" s="13">
        <f t="shared" si="522"/>
        <v>220283294.14</v>
      </c>
      <c r="AR1976" s="13">
        <f t="shared" si="523"/>
        <v>221479982.1</v>
      </c>
      <c r="AS1976" s="13">
        <f t="shared" si="524"/>
        <v>194688506.86</v>
      </c>
      <c r="AT1976" s="13">
        <f t="shared" si="525"/>
        <v>166827304.46</v>
      </c>
      <c r="AU1976" s="13">
        <f>AT1976-VLOOKUP(A1976,[1]选股结果!$A$2:$BJ$3005,48,FALSE)*0.08</f>
        <v>-36229268.2848</v>
      </c>
      <c r="AV1976" s="13">
        <f t="shared" si="526"/>
        <v>26791475.24</v>
      </c>
    </row>
    <row r="1977" spans="1:48">
      <c r="A1977" s="4" t="s">
        <v>3998</v>
      </c>
      <c r="B1977" s="4" t="s">
        <v>3999</v>
      </c>
      <c r="C1977" s="5">
        <v>1335613833.98</v>
      </c>
      <c r="D1977" s="5">
        <v>0</v>
      </c>
      <c r="E1977" s="5">
        <v>0</v>
      </c>
      <c r="F1977" s="5">
        <v>0</v>
      </c>
      <c r="G1977" s="5">
        <v>876119176.51</v>
      </c>
      <c r="H1977" s="5">
        <v>563125.03</v>
      </c>
      <c r="I1977" s="5">
        <v>0</v>
      </c>
      <c r="J1977" s="5">
        <v>0</v>
      </c>
      <c r="K1977" s="5">
        <v>0</v>
      </c>
      <c r="L1977" s="5">
        <v>0</v>
      </c>
      <c r="M1977" s="5">
        <v>0</v>
      </c>
      <c r="N1977" s="5">
        <v>0</v>
      </c>
      <c r="O1977" s="5">
        <v>10006909.95</v>
      </c>
      <c r="P1977" s="5">
        <v>4174343.66</v>
      </c>
      <c r="Q1977" s="5">
        <v>48054309.6</v>
      </c>
      <c r="R1977" s="5">
        <v>41957456.31</v>
      </c>
      <c r="S1977" s="5">
        <v>82076.28</v>
      </c>
      <c r="T1977" s="5">
        <v>0</v>
      </c>
      <c r="U1977" s="5">
        <v>0</v>
      </c>
      <c r="V1977" s="5">
        <v>0</v>
      </c>
      <c r="W1977" s="5">
        <v>0</v>
      </c>
      <c r="X1977" s="5">
        <v>1477675.72</v>
      </c>
      <c r="Y1977" s="5">
        <v>0</v>
      </c>
      <c r="Z1977" s="5">
        <v>0</v>
      </c>
      <c r="AA1977" s="5"/>
      <c r="AB1977" s="5">
        <v>2148563.17</v>
      </c>
      <c r="AC1977" s="5">
        <v>1232136.84</v>
      </c>
      <c r="AD1977" s="5">
        <v>49830663.71</v>
      </c>
      <c r="AE1977" s="8">
        <f t="shared" si="527"/>
        <v>1335613833.98</v>
      </c>
      <c r="AF1977" s="8">
        <f t="shared" si="528"/>
        <v>980394272.31</v>
      </c>
      <c r="AG1977" s="8">
        <f t="shared" si="529"/>
        <v>353741885.95</v>
      </c>
      <c r="AH1977" s="8">
        <f t="shared" si="530"/>
        <v>354658312.28</v>
      </c>
      <c r="AI1977" s="8">
        <f t="shared" si="531"/>
        <v>304827648.57</v>
      </c>
      <c r="AJ1977" s="8">
        <f t="shared" si="515"/>
        <v>61319136.88</v>
      </c>
      <c r="AK1977" s="13">
        <f t="shared" si="516"/>
        <v>355219561.67</v>
      </c>
      <c r="AL1977" s="13">
        <f t="shared" si="517"/>
        <v>0</v>
      </c>
      <c r="AM1977" s="13">
        <f t="shared" si="518"/>
        <v>-561249.39</v>
      </c>
      <c r="AN1977" s="13">
        <f t="shared" si="519"/>
        <v>354658312.28</v>
      </c>
      <c r="AO1977" s="13">
        <f t="shared" si="520"/>
        <v>459494657.47</v>
      </c>
      <c r="AP1977" s="13">
        <f t="shared" si="521"/>
        <v>355864762.98</v>
      </c>
      <c r="AQ1977" s="13">
        <f t="shared" si="522"/>
        <v>306034099.27</v>
      </c>
      <c r="AR1977" s="13">
        <f t="shared" si="523"/>
        <v>355301637.95</v>
      </c>
      <c r="AS1977" s="13">
        <f t="shared" si="524"/>
        <v>305470974.24</v>
      </c>
      <c r="AT1977" s="13">
        <f t="shared" si="525"/>
        <v>304827648.57</v>
      </c>
      <c r="AU1977" s="13">
        <f>AT1977-VLOOKUP(A1977,[1]选股结果!$A$2:$BJ$3005,48,FALSE)*0.08</f>
        <v>156629084.8012</v>
      </c>
      <c r="AV1977" s="13">
        <f t="shared" si="526"/>
        <v>49830663.71</v>
      </c>
    </row>
    <row r="1978" spans="1:48">
      <c r="A1978" s="4" t="s">
        <v>4000</v>
      </c>
      <c r="B1978" s="4" t="s">
        <v>4001</v>
      </c>
      <c r="C1978" s="5">
        <v>1334127525.46</v>
      </c>
      <c r="D1978" s="5">
        <v>0</v>
      </c>
      <c r="E1978" s="5">
        <v>0</v>
      </c>
      <c r="F1978" s="5">
        <v>0</v>
      </c>
      <c r="G1978" s="5">
        <v>1145648786.65</v>
      </c>
      <c r="H1978" s="5">
        <v>17320635.09</v>
      </c>
      <c r="I1978" s="5">
        <v>0</v>
      </c>
      <c r="J1978" s="5">
        <v>0</v>
      </c>
      <c r="K1978" s="5">
        <v>0</v>
      </c>
      <c r="L1978" s="5">
        <v>0</v>
      </c>
      <c r="M1978" s="5">
        <v>0</v>
      </c>
      <c r="N1978" s="5">
        <v>0</v>
      </c>
      <c r="O1978" s="5">
        <v>5423052.91</v>
      </c>
      <c r="P1978" s="5">
        <v>18127584.28</v>
      </c>
      <c r="Q1978" s="5">
        <v>49393832.9</v>
      </c>
      <c r="R1978" s="5">
        <v>40080591.54</v>
      </c>
      <c r="S1978" s="5">
        <v>16602738.19</v>
      </c>
      <c r="T1978" s="5">
        <v>55304.5</v>
      </c>
      <c r="U1978" s="5">
        <v>0</v>
      </c>
      <c r="V1978" s="5">
        <v>0</v>
      </c>
      <c r="W1978" s="5">
        <v>0</v>
      </c>
      <c r="X1978" s="5">
        <v>3715734.26</v>
      </c>
      <c r="Y1978" s="5">
        <v>2536716.05</v>
      </c>
      <c r="Z1978" s="5">
        <v>39706.7</v>
      </c>
      <c r="AA1978" s="5"/>
      <c r="AB1978" s="5">
        <v>26669.85</v>
      </c>
      <c r="AC1978" s="5">
        <v>42000</v>
      </c>
      <c r="AD1978" s="5">
        <v>3862211.91</v>
      </c>
      <c r="AE1978" s="8">
        <f t="shared" si="527"/>
        <v>1334127525.46</v>
      </c>
      <c r="AF1978" s="8">
        <f t="shared" si="528"/>
        <v>1275276586.47</v>
      </c>
      <c r="AG1978" s="8">
        <f t="shared" si="529"/>
        <v>52693499.8799998</v>
      </c>
      <c r="AH1978" s="8">
        <f t="shared" si="530"/>
        <v>52678169.7299998</v>
      </c>
      <c r="AI1978" s="8">
        <f t="shared" si="531"/>
        <v>48815957.8199998</v>
      </c>
      <c r="AJ1978" s="8">
        <f t="shared" si="515"/>
        <v>75496516.29</v>
      </c>
      <c r="AK1978" s="13">
        <f t="shared" si="516"/>
        <v>61387655.0399999</v>
      </c>
      <c r="AL1978" s="13">
        <f t="shared" si="517"/>
        <v>0</v>
      </c>
      <c r="AM1978" s="13">
        <f t="shared" si="518"/>
        <v>-3636053.21</v>
      </c>
      <c r="AN1978" s="13">
        <f t="shared" si="519"/>
        <v>57751601.8299999</v>
      </c>
      <c r="AO1978" s="13">
        <f t="shared" si="520"/>
        <v>188478738.81</v>
      </c>
      <c r="AP1978" s="13">
        <f t="shared" si="521"/>
        <v>95311028.3199999</v>
      </c>
      <c r="AQ1978" s="13">
        <f t="shared" si="522"/>
        <v>91448816.4099999</v>
      </c>
      <c r="AR1978" s="13">
        <f t="shared" si="523"/>
        <v>77990393.2299999</v>
      </c>
      <c r="AS1978" s="13">
        <f t="shared" si="524"/>
        <v>74128181.3199999</v>
      </c>
      <c r="AT1978" s="13">
        <f t="shared" si="525"/>
        <v>53889389.9199999</v>
      </c>
      <c r="AU1978" s="13">
        <f>AT1978-VLOOKUP(A1978,[1]选股结果!$A$2:$BJ$3005,48,FALSE)*0.08</f>
        <v>-14146370.7640001</v>
      </c>
      <c r="AV1978" s="13">
        <f t="shared" si="526"/>
        <v>3862211.91</v>
      </c>
    </row>
    <row r="1979" spans="1:48">
      <c r="A1979" s="4" t="s">
        <v>4002</v>
      </c>
      <c r="B1979" s="4" t="s">
        <v>4003</v>
      </c>
      <c r="C1979" s="5">
        <v>1334086234.25</v>
      </c>
      <c r="D1979" s="5">
        <v>0</v>
      </c>
      <c r="E1979" s="5">
        <v>0</v>
      </c>
      <c r="F1979" s="5">
        <v>0</v>
      </c>
      <c r="G1979" s="5">
        <v>1043128748</v>
      </c>
      <c r="H1979" s="5">
        <v>1978413.67</v>
      </c>
      <c r="I1979" s="5">
        <v>0</v>
      </c>
      <c r="J1979" s="5">
        <v>0</v>
      </c>
      <c r="K1979" s="5">
        <v>0</v>
      </c>
      <c r="L1979" s="5">
        <v>0</v>
      </c>
      <c r="M1979" s="5">
        <v>0</v>
      </c>
      <c r="N1979" s="5">
        <v>0</v>
      </c>
      <c r="O1979" s="5">
        <v>4959261.49</v>
      </c>
      <c r="P1979" s="5">
        <v>53909488.74</v>
      </c>
      <c r="Q1979" s="5">
        <v>59720205.3</v>
      </c>
      <c r="R1979" s="5">
        <v>41484779.86</v>
      </c>
      <c r="S1979" s="5">
        <v>-4788677.94</v>
      </c>
      <c r="T1979" s="5">
        <v>23025348.76</v>
      </c>
      <c r="U1979" s="5">
        <v>0</v>
      </c>
      <c r="V1979" s="5">
        <v>0</v>
      </c>
      <c r="W1979" s="5">
        <v>1278677.7</v>
      </c>
      <c r="X1979" s="5">
        <v>3358011.38</v>
      </c>
      <c r="Y1979" s="5">
        <v>-922645.86</v>
      </c>
      <c r="Z1979" s="5">
        <v>353303.9</v>
      </c>
      <c r="AA1979" s="5"/>
      <c r="AB1979" s="5">
        <v>163012.25</v>
      </c>
      <c r="AC1979" s="5">
        <v>411391.68</v>
      </c>
      <c r="AD1979" s="5">
        <v>34409412.73</v>
      </c>
      <c r="AE1979" s="8">
        <f t="shared" si="527"/>
        <v>1334086234.25</v>
      </c>
      <c r="AF1979" s="8">
        <f t="shared" si="528"/>
        <v>1198413805.45</v>
      </c>
      <c r="AG1979" s="8">
        <f t="shared" si="529"/>
        <v>157894393.64</v>
      </c>
      <c r="AH1979" s="8">
        <f t="shared" si="530"/>
        <v>157646014.21</v>
      </c>
      <c r="AI1979" s="8">
        <f t="shared" si="531"/>
        <v>123236601.48</v>
      </c>
      <c r="AJ1979" s="8">
        <f t="shared" si="515"/>
        <v>117914689.1</v>
      </c>
      <c r="AK1979" s="13">
        <f t="shared" si="516"/>
        <v>134749782.94</v>
      </c>
      <c r="AL1979" s="13">
        <f t="shared" si="517"/>
        <v>0</v>
      </c>
      <c r="AM1979" s="13">
        <f t="shared" si="518"/>
        <v>21050939.55</v>
      </c>
      <c r="AN1979" s="13">
        <f t="shared" si="519"/>
        <v>155800722.49</v>
      </c>
      <c r="AO1979" s="13">
        <f t="shared" si="520"/>
        <v>290957486.25</v>
      </c>
      <c r="AP1979" s="13">
        <f t="shared" si="521"/>
        <v>131939518.67</v>
      </c>
      <c r="AQ1979" s="13">
        <f t="shared" si="522"/>
        <v>97530105.94</v>
      </c>
      <c r="AR1979" s="13">
        <f t="shared" si="523"/>
        <v>129961105</v>
      </c>
      <c r="AS1979" s="13">
        <f t="shared" si="524"/>
        <v>95551692.27</v>
      </c>
      <c r="AT1979" s="13">
        <f t="shared" si="525"/>
        <v>121391309.76</v>
      </c>
      <c r="AU1979" s="13">
        <f>AT1979-VLOOKUP(A1979,[1]选股结果!$A$2:$BJ$3005,48,FALSE)*0.08</f>
        <v>-30623538.352</v>
      </c>
      <c r="AV1979" s="13">
        <f t="shared" si="526"/>
        <v>34409412.73</v>
      </c>
    </row>
    <row r="1980" spans="1:48">
      <c r="A1980" s="4" t="s">
        <v>4004</v>
      </c>
      <c r="B1980" s="4" t="s">
        <v>4005</v>
      </c>
      <c r="C1980" s="5">
        <v>1333671288.14</v>
      </c>
      <c r="D1980" s="5">
        <v>0</v>
      </c>
      <c r="E1980" s="5">
        <v>0</v>
      </c>
      <c r="F1980" s="5">
        <v>0</v>
      </c>
      <c r="G1980" s="5">
        <v>1008504120.08</v>
      </c>
      <c r="H1980" s="5">
        <v>1685827.84</v>
      </c>
      <c r="I1980" s="5">
        <v>0</v>
      </c>
      <c r="J1980" s="5">
        <v>0</v>
      </c>
      <c r="K1980" s="5">
        <v>0</v>
      </c>
      <c r="L1980" s="5">
        <v>0</v>
      </c>
      <c r="M1980" s="5">
        <v>0</v>
      </c>
      <c r="N1980" s="5">
        <v>0</v>
      </c>
      <c r="O1980" s="5">
        <v>8817221.55</v>
      </c>
      <c r="P1980" s="5">
        <v>34116135.49</v>
      </c>
      <c r="Q1980" s="5">
        <v>14696434.15</v>
      </c>
      <c r="R1980" s="5">
        <v>10405610.55</v>
      </c>
      <c r="S1980" s="5">
        <v>2458677.89</v>
      </c>
      <c r="T1980" s="5">
        <v>2808522.07</v>
      </c>
      <c r="U1980" s="5">
        <v>0</v>
      </c>
      <c r="V1980" s="5">
        <v>0</v>
      </c>
      <c r="W1980" s="5">
        <v>-152887.53</v>
      </c>
      <c r="X1980" s="5">
        <v>2616188.6</v>
      </c>
      <c r="Y1980" s="5">
        <v>-1755114.03</v>
      </c>
      <c r="Z1980" s="5">
        <v>0</v>
      </c>
      <c r="AA1980" s="5"/>
      <c r="AB1980" s="5">
        <v>2396862.7</v>
      </c>
      <c r="AC1980" s="5">
        <v>1790.4</v>
      </c>
      <c r="AD1980" s="5">
        <v>39587770.72</v>
      </c>
      <c r="AE1980" s="8">
        <f t="shared" si="527"/>
        <v>1333671288.14</v>
      </c>
      <c r="AF1980" s="8">
        <f t="shared" si="528"/>
        <v>1078998199.71</v>
      </c>
      <c r="AG1980" s="8">
        <f t="shared" si="529"/>
        <v>256467648.4</v>
      </c>
      <c r="AH1980" s="8">
        <f t="shared" si="530"/>
        <v>258862720.7</v>
      </c>
      <c r="AI1980" s="8">
        <f t="shared" si="531"/>
        <v>219274949.98</v>
      </c>
      <c r="AJ1980" s="8">
        <f t="shared" si="515"/>
        <v>53479604.86</v>
      </c>
      <c r="AK1980" s="13">
        <f t="shared" si="516"/>
        <v>252917974.4</v>
      </c>
      <c r="AL1980" s="13">
        <f t="shared" si="517"/>
        <v>0</v>
      </c>
      <c r="AM1980" s="13">
        <f t="shared" si="518"/>
        <v>2434518.24</v>
      </c>
      <c r="AN1980" s="13">
        <f t="shared" si="519"/>
        <v>255352492.64</v>
      </c>
      <c r="AO1980" s="13">
        <f t="shared" si="520"/>
        <v>325167168.06</v>
      </c>
      <c r="AP1980" s="13">
        <f t="shared" si="521"/>
        <v>257062480.13</v>
      </c>
      <c r="AQ1980" s="13">
        <f t="shared" si="522"/>
        <v>217474709.41</v>
      </c>
      <c r="AR1980" s="13">
        <f t="shared" si="523"/>
        <v>255376652.29</v>
      </c>
      <c r="AS1980" s="13">
        <f t="shared" si="524"/>
        <v>215788881.57</v>
      </c>
      <c r="AT1980" s="13">
        <f t="shared" si="525"/>
        <v>215764721.92</v>
      </c>
      <c r="AU1980" s="13">
        <f>AT1980-VLOOKUP(A1980,[1]选股结果!$A$2:$BJ$3005,48,FALSE)*0.08</f>
        <v>89838029.2664</v>
      </c>
      <c r="AV1980" s="13">
        <f t="shared" si="526"/>
        <v>39587770.72</v>
      </c>
    </row>
    <row r="1981" spans="1:48">
      <c r="A1981" s="4" t="s">
        <v>4006</v>
      </c>
      <c r="B1981" s="4" t="s">
        <v>4007</v>
      </c>
      <c r="C1981" s="5">
        <v>1333652126.1</v>
      </c>
      <c r="D1981" s="5">
        <v>0</v>
      </c>
      <c r="E1981" s="5">
        <v>0</v>
      </c>
      <c r="F1981" s="5">
        <v>0</v>
      </c>
      <c r="G1981" s="5">
        <v>1007266563.95</v>
      </c>
      <c r="H1981" s="5">
        <v>32115129.11</v>
      </c>
      <c r="I1981" s="5">
        <v>0</v>
      </c>
      <c r="J1981" s="5">
        <v>0</v>
      </c>
      <c r="K1981" s="5">
        <v>0</v>
      </c>
      <c r="L1981" s="5">
        <v>0</v>
      </c>
      <c r="M1981" s="5">
        <v>0</v>
      </c>
      <c r="N1981" s="5">
        <v>0</v>
      </c>
      <c r="O1981" s="5">
        <v>11456070.64</v>
      </c>
      <c r="P1981" s="5">
        <v>12697006.71</v>
      </c>
      <c r="Q1981" s="5">
        <v>85871497.67</v>
      </c>
      <c r="R1981" s="5">
        <v>44676136.37</v>
      </c>
      <c r="S1981" s="5">
        <v>21040104.91</v>
      </c>
      <c r="T1981" s="5">
        <v>3288626.71</v>
      </c>
      <c r="U1981" s="5">
        <v>-4098787.01</v>
      </c>
      <c r="V1981" s="5">
        <v>0</v>
      </c>
      <c r="W1981" s="5">
        <v>0</v>
      </c>
      <c r="X1981" s="5">
        <v>1666186.28</v>
      </c>
      <c r="Y1981" s="5">
        <v>5958493.36</v>
      </c>
      <c r="Z1981" s="5">
        <v>-914804.88</v>
      </c>
      <c r="AA1981" s="5"/>
      <c r="AB1981" s="5">
        <v>644797.7</v>
      </c>
      <c r="AC1981" s="5">
        <v>53954.55</v>
      </c>
      <c r="AD1981" s="5">
        <v>29950112.22</v>
      </c>
      <c r="AE1981" s="8">
        <f t="shared" si="527"/>
        <v>1333652126.1</v>
      </c>
      <c r="AF1981" s="8">
        <f t="shared" si="528"/>
        <v>1183007380.25</v>
      </c>
      <c r="AG1981" s="8">
        <f t="shared" si="529"/>
        <v>145393888.04</v>
      </c>
      <c r="AH1981" s="8">
        <f t="shared" si="530"/>
        <v>145984731.19</v>
      </c>
      <c r="AI1981" s="8">
        <f t="shared" si="531"/>
        <v>116034618.97</v>
      </c>
      <c r="AJ1981" s="8">
        <f t="shared" si="515"/>
        <v>115392225.23</v>
      </c>
      <c r="AK1981" s="13">
        <f t="shared" si="516"/>
        <v>156603239.21</v>
      </c>
      <c r="AL1981" s="13">
        <f t="shared" si="517"/>
        <v>-4098787.01</v>
      </c>
      <c r="AM1981" s="13">
        <f t="shared" si="518"/>
        <v>5397265.71</v>
      </c>
      <c r="AN1981" s="13">
        <f t="shared" si="519"/>
        <v>157901717.91</v>
      </c>
      <c r="AO1981" s="13">
        <f t="shared" si="520"/>
        <v>326385562.15</v>
      </c>
      <c r="AP1981" s="13">
        <f t="shared" si="521"/>
        <v>209758473.23</v>
      </c>
      <c r="AQ1981" s="13">
        <f t="shared" si="522"/>
        <v>179808361.01</v>
      </c>
      <c r="AR1981" s="13">
        <f t="shared" si="523"/>
        <v>177643344.12</v>
      </c>
      <c r="AS1981" s="13">
        <f t="shared" si="524"/>
        <v>147693231.9</v>
      </c>
      <c r="AT1981" s="13">
        <f t="shared" si="525"/>
        <v>127951605.69</v>
      </c>
      <c r="AU1981" s="13">
        <f>AT1981-VLOOKUP(A1981,[1]选股结果!$A$2:$BJ$3005,48,FALSE)*0.08</f>
        <v>-31622688.582</v>
      </c>
      <c r="AV1981" s="13">
        <f t="shared" si="526"/>
        <v>29950112.22</v>
      </c>
    </row>
    <row r="1982" spans="1:48">
      <c r="A1982" s="4" t="s">
        <v>4008</v>
      </c>
      <c r="B1982" s="4" t="s">
        <v>4009</v>
      </c>
      <c r="C1982" s="5">
        <v>1333355535.57</v>
      </c>
      <c r="D1982" s="5">
        <v>0</v>
      </c>
      <c r="E1982" s="5">
        <v>0</v>
      </c>
      <c r="F1982" s="5">
        <v>0</v>
      </c>
      <c r="G1982" s="5">
        <v>751054852.77</v>
      </c>
      <c r="H1982" s="5">
        <v>3833084.43</v>
      </c>
      <c r="I1982" s="5">
        <v>0</v>
      </c>
      <c r="J1982" s="5">
        <v>0</v>
      </c>
      <c r="K1982" s="5">
        <v>0</v>
      </c>
      <c r="L1982" s="5">
        <v>0</v>
      </c>
      <c r="M1982" s="5">
        <v>0</v>
      </c>
      <c r="N1982" s="5">
        <v>0</v>
      </c>
      <c r="O1982" s="5">
        <v>4200028.12</v>
      </c>
      <c r="P1982" s="5">
        <v>348634576.43</v>
      </c>
      <c r="Q1982" s="5">
        <v>205503668.69</v>
      </c>
      <c r="R1982" s="5">
        <v>7353911.18</v>
      </c>
      <c r="S1982" s="5">
        <v>25379780.86</v>
      </c>
      <c r="T1982" s="5">
        <v>105544818.8</v>
      </c>
      <c r="U1982" s="5">
        <v>5026548.32</v>
      </c>
      <c r="V1982" s="5">
        <v>0</v>
      </c>
      <c r="W1982" s="5">
        <v>0</v>
      </c>
      <c r="X1982" s="5">
        <v>0</v>
      </c>
      <c r="Y1982" s="5">
        <v>0</v>
      </c>
      <c r="Z1982" s="5">
        <v>103450327.56</v>
      </c>
      <c r="AA1982" s="5"/>
      <c r="AB1982" s="5">
        <v>622557.3</v>
      </c>
      <c r="AC1982" s="5">
        <v>1644339.7</v>
      </c>
      <c r="AD1982" s="5">
        <v>29315677.75</v>
      </c>
      <c r="AE1982" s="8">
        <f t="shared" si="527"/>
        <v>1333355535.57</v>
      </c>
      <c r="AF1982" s="8">
        <f t="shared" si="528"/>
        <v>1342126818.05</v>
      </c>
      <c r="AG1982" s="8">
        <f t="shared" si="529"/>
        <v>200223863.88</v>
      </c>
      <c r="AH1982" s="8">
        <f t="shared" si="530"/>
        <v>199202081.48</v>
      </c>
      <c r="AI1982" s="8">
        <f t="shared" si="531"/>
        <v>169886403.73</v>
      </c>
      <c r="AJ1982" s="8">
        <f t="shared" si="515"/>
        <v>559360055.64</v>
      </c>
      <c r="AK1982" s="13">
        <f t="shared" si="516"/>
        <v>-8771282.48000006</v>
      </c>
      <c r="AL1982" s="13">
        <f t="shared" si="517"/>
        <v>5026548.32</v>
      </c>
      <c r="AM1982" s="13">
        <f t="shared" si="518"/>
        <v>202946815.64</v>
      </c>
      <c r="AN1982" s="13">
        <f t="shared" si="519"/>
        <v>199202081.48</v>
      </c>
      <c r="AO1982" s="13">
        <f t="shared" si="520"/>
        <v>582300682.8</v>
      </c>
      <c r="AP1982" s="13">
        <f t="shared" si="521"/>
        <v>20441582.8099999</v>
      </c>
      <c r="AQ1982" s="13">
        <f t="shared" si="522"/>
        <v>-8874094.94000006</v>
      </c>
      <c r="AR1982" s="13">
        <f t="shared" si="523"/>
        <v>16608498.3799999</v>
      </c>
      <c r="AS1982" s="13">
        <f t="shared" si="524"/>
        <v>-12707179.3700001</v>
      </c>
      <c r="AT1982" s="13">
        <f t="shared" si="525"/>
        <v>169886403.73</v>
      </c>
      <c r="AU1982" s="13">
        <f>AT1982-VLOOKUP(A1982,[1]选股结果!$A$2:$BJ$3005,48,FALSE)*0.08</f>
        <v>126967463.3892</v>
      </c>
      <c r="AV1982" s="13">
        <f t="shared" si="526"/>
        <v>29315677.75</v>
      </c>
    </row>
    <row r="1983" spans="1:48">
      <c r="A1983" s="4" t="s">
        <v>4010</v>
      </c>
      <c r="B1983" s="4" t="s">
        <v>4011</v>
      </c>
      <c r="C1983" s="5">
        <v>1329473254.17</v>
      </c>
      <c r="D1983" s="5">
        <v>0</v>
      </c>
      <c r="E1983" s="5">
        <v>0</v>
      </c>
      <c r="F1983" s="5">
        <v>0</v>
      </c>
      <c r="G1983" s="5">
        <v>1152331384.98</v>
      </c>
      <c r="H1983" s="5">
        <v>18262232.26</v>
      </c>
      <c r="I1983" s="5">
        <v>0</v>
      </c>
      <c r="J1983" s="5">
        <v>0</v>
      </c>
      <c r="K1983" s="5">
        <v>0</v>
      </c>
      <c r="L1983" s="5">
        <v>0</v>
      </c>
      <c r="M1983" s="5">
        <v>0</v>
      </c>
      <c r="N1983" s="5">
        <v>0</v>
      </c>
      <c r="O1983" s="5">
        <v>6080999.7</v>
      </c>
      <c r="P1983" s="5">
        <v>53999221.8</v>
      </c>
      <c r="Q1983" s="5">
        <v>39957646.54</v>
      </c>
      <c r="R1983" s="5">
        <v>9636221.63</v>
      </c>
      <c r="S1983" s="5">
        <v>12431574.02</v>
      </c>
      <c r="T1983" s="5">
        <v>0</v>
      </c>
      <c r="U1983" s="5">
        <v>0</v>
      </c>
      <c r="V1983" s="5">
        <v>0</v>
      </c>
      <c r="W1983" s="5">
        <v>0</v>
      </c>
      <c r="X1983" s="5">
        <v>101284.69</v>
      </c>
      <c r="Y1983" s="5">
        <v>0</v>
      </c>
      <c r="Z1983" s="5">
        <v>-155504.61</v>
      </c>
      <c r="AA1983" s="5"/>
      <c r="AB1983" s="5">
        <v>3130481.69</v>
      </c>
      <c r="AC1983" s="5">
        <v>3283480.63</v>
      </c>
      <c r="AD1983" s="5">
        <v>16836887.19</v>
      </c>
      <c r="AE1983" s="8">
        <f t="shared" si="527"/>
        <v>1329473254.17</v>
      </c>
      <c r="AF1983" s="8">
        <f t="shared" si="528"/>
        <v>1274437048.67</v>
      </c>
      <c r="AG1983" s="8">
        <f t="shared" si="529"/>
        <v>54779416.2</v>
      </c>
      <c r="AH1983" s="8">
        <f t="shared" si="530"/>
        <v>54626417.26</v>
      </c>
      <c r="AI1983" s="8">
        <f t="shared" si="531"/>
        <v>37789530.07</v>
      </c>
      <c r="AJ1983" s="8">
        <f t="shared" si="515"/>
        <v>100190866.98</v>
      </c>
      <c r="AK1983" s="13">
        <f t="shared" si="516"/>
        <v>55036205.5000001</v>
      </c>
      <c r="AL1983" s="13">
        <f t="shared" si="517"/>
        <v>0</v>
      </c>
      <c r="AM1983" s="13">
        <f t="shared" si="518"/>
        <v>-409788.24</v>
      </c>
      <c r="AN1983" s="13">
        <f t="shared" si="519"/>
        <v>54626417.2600001</v>
      </c>
      <c r="AO1983" s="13">
        <f t="shared" si="520"/>
        <v>177141869.19</v>
      </c>
      <c r="AP1983" s="13">
        <f t="shared" si="521"/>
        <v>85730011.7800001</v>
      </c>
      <c r="AQ1983" s="13">
        <f t="shared" si="522"/>
        <v>68893124.5900001</v>
      </c>
      <c r="AR1983" s="13">
        <f t="shared" si="523"/>
        <v>67467779.5200001</v>
      </c>
      <c r="AS1983" s="13">
        <f t="shared" si="524"/>
        <v>50630892.3300001</v>
      </c>
      <c r="AT1983" s="13">
        <f t="shared" si="525"/>
        <v>37789530.0700001</v>
      </c>
      <c r="AU1983" s="13">
        <f>AT1983-VLOOKUP(A1983,[1]选股结果!$A$2:$BJ$3005,48,FALSE)*0.08</f>
        <v>-74064012.5787999</v>
      </c>
      <c r="AV1983" s="13">
        <f t="shared" si="526"/>
        <v>16836887.19</v>
      </c>
    </row>
    <row r="1984" spans="1:48">
      <c r="A1984" s="4" t="s">
        <v>4012</v>
      </c>
      <c r="B1984" s="4" t="s">
        <v>4013</v>
      </c>
      <c r="C1984" s="5">
        <v>1327140772.52</v>
      </c>
      <c r="D1984" s="5">
        <v>0</v>
      </c>
      <c r="E1984" s="5">
        <v>0</v>
      </c>
      <c r="F1984" s="5">
        <v>0</v>
      </c>
      <c r="G1984" s="5">
        <v>792028870.01</v>
      </c>
      <c r="H1984" s="5">
        <v>20497.04</v>
      </c>
      <c r="I1984" s="5">
        <v>0</v>
      </c>
      <c r="J1984" s="5">
        <v>0</v>
      </c>
      <c r="K1984" s="5">
        <v>0</v>
      </c>
      <c r="L1984" s="5">
        <v>0</v>
      </c>
      <c r="M1984" s="5">
        <v>0</v>
      </c>
      <c r="N1984" s="5">
        <v>0</v>
      </c>
      <c r="O1984" s="5">
        <v>4009502.95</v>
      </c>
      <c r="P1984" s="5">
        <v>119363117.63</v>
      </c>
      <c r="Q1984" s="5">
        <v>149585410.45</v>
      </c>
      <c r="R1984" s="5">
        <v>0</v>
      </c>
      <c r="S1984" s="5">
        <v>-15438604.83</v>
      </c>
      <c r="T1984" s="5">
        <v>78908.25</v>
      </c>
      <c r="U1984" s="5">
        <v>0</v>
      </c>
      <c r="V1984" s="5">
        <v>0</v>
      </c>
      <c r="W1984" s="5">
        <v>0</v>
      </c>
      <c r="X1984" s="5">
        <v>23949833.25</v>
      </c>
      <c r="Y1984" s="5">
        <v>5333599.71</v>
      </c>
      <c r="Z1984" s="5">
        <v>0</v>
      </c>
      <c r="AA1984" s="5"/>
      <c r="AB1984" s="5">
        <v>3434760.35</v>
      </c>
      <c r="AC1984" s="5">
        <v>537900.66</v>
      </c>
      <c r="AD1984" s="5">
        <v>167876.73</v>
      </c>
      <c r="AE1984" s="8">
        <f t="shared" si="527"/>
        <v>1327140772.52</v>
      </c>
      <c r="AF1984" s="8">
        <f t="shared" si="528"/>
        <v>1049548296.21</v>
      </c>
      <c r="AG1984" s="8">
        <f t="shared" si="529"/>
        <v>248387951.6</v>
      </c>
      <c r="AH1984" s="8">
        <f t="shared" si="530"/>
        <v>251284811.29</v>
      </c>
      <c r="AI1984" s="8">
        <f t="shared" si="531"/>
        <v>251116934.56</v>
      </c>
      <c r="AJ1984" s="8">
        <f t="shared" si="515"/>
        <v>275394771.05</v>
      </c>
      <c r="AK1984" s="13">
        <f t="shared" si="516"/>
        <v>282926076.02</v>
      </c>
      <c r="AL1984" s="13">
        <f t="shared" si="517"/>
        <v>0</v>
      </c>
      <c r="AM1984" s="13">
        <f t="shared" si="518"/>
        <v>-20974065.31</v>
      </c>
      <c r="AN1984" s="13">
        <f t="shared" si="519"/>
        <v>261952010.71</v>
      </c>
      <c r="AO1984" s="13">
        <f t="shared" si="520"/>
        <v>535111902.51</v>
      </c>
      <c r="AP1984" s="13">
        <f t="shared" si="521"/>
        <v>267507968.23</v>
      </c>
      <c r="AQ1984" s="13">
        <f t="shared" si="522"/>
        <v>267340091.5</v>
      </c>
      <c r="AR1984" s="13">
        <f t="shared" si="523"/>
        <v>267487471.19</v>
      </c>
      <c r="AS1984" s="13">
        <f t="shared" si="524"/>
        <v>267319594.46</v>
      </c>
      <c r="AT1984" s="13">
        <f t="shared" si="525"/>
        <v>261784133.98</v>
      </c>
      <c r="AU1984" s="13">
        <f>AT1984-VLOOKUP(A1984,[1]选股结果!$A$2:$BJ$3005,48,FALSE)*0.08</f>
        <v>166462947.1208</v>
      </c>
      <c r="AV1984" s="13">
        <f t="shared" si="526"/>
        <v>167876.729999989</v>
      </c>
    </row>
    <row r="1985" spans="1:48">
      <c r="A1985" s="4" t="s">
        <v>4014</v>
      </c>
      <c r="B1985" s="4" t="s">
        <v>4015</v>
      </c>
      <c r="C1985" s="5">
        <v>1325238848.92</v>
      </c>
      <c r="D1985" s="5">
        <v>0</v>
      </c>
      <c r="E1985" s="5">
        <v>0</v>
      </c>
      <c r="F1985" s="5">
        <v>0</v>
      </c>
      <c r="G1985" s="5">
        <v>807040282.32</v>
      </c>
      <c r="H1985" s="5">
        <v>14180805.12</v>
      </c>
      <c r="I1985" s="5">
        <v>0</v>
      </c>
      <c r="J1985" s="5">
        <v>0</v>
      </c>
      <c r="K1985" s="5">
        <v>0</v>
      </c>
      <c r="L1985" s="5">
        <v>0</v>
      </c>
      <c r="M1985" s="5">
        <v>0</v>
      </c>
      <c r="N1985" s="5">
        <v>0</v>
      </c>
      <c r="O1985" s="5">
        <v>6957805.41</v>
      </c>
      <c r="P1985" s="5">
        <v>190519475.16</v>
      </c>
      <c r="Q1985" s="5">
        <v>84364522.17</v>
      </c>
      <c r="R1985" s="5">
        <v>193070931.02</v>
      </c>
      <c r="S1985" s="5">
        <v>6285514.79</v>
      </c>
      <c r="T1985" s="5">
        <v>-8191352.14</v>
      </c>
      <c r="U1985" s="5">
        <v>-9335149.56</v>
      </c>
      <c r="V1985" s="5">
        <v>0</v>
      </c>
      <c r="W1985" s="5">
        <v>0</v>
      </c>
      <c r="X1985" s="5">
        <v>434514480.36</v>
      </c>
      <c r="Y1985" s="5">
        <v>329647823.15</v>
      </c>
      <c r="Z1985" s="5">
        <v>-107464.97</v>
      </c>
      <c r="AA1985" s="5"/>
      <c r="AB1985" s="5">
        <v>672669.56</v>
      </c>
      <c r="AC1985" s="5">
        <v>675442.62</v>
      </c>
      <c r="AD1985" s="5">
        <v>10356734.74</v>
      </c>
      <c r="AE1985" s="8">
        <f t="shared" si="527"/>
        <v>1325238848.92</v>
      </c>
      <c r="AF1985" s="8">
        <f t="shared" si="528"/>
        <v>1288238530.87</v>
      </c>
      <c r="AG1985" s="8">
        <f t="shared" si="529"/>
        <v>-735460802.57</v>
      </c>
      <c r="AH1985" s="8">
        <f t="shared" si="530"/>
        <v>-735463575.63</v>
      </c>
      <c r="AI1985" s="8">
        <f t="shared" si="531"/>
        <v>-745820310.37</v>
      </c>
      <c r="AJ1985" s="8">
        <f t="shared" si="515"/>
        <v>611492398.95</v>
      </c>
      <c r="AK1985" s="13">
        <f t="shared" si="516"/>
        <v>366648141.2</v>
      </c>
      <c r="AL1985" s="13">
        <f t="shared" si="517"/>
        <v>-9335149.56</v>
      </c>
      <c r="AM1985" s="13">
        <f t="shared" si="518"/>
        <v>-433480920.97</v>
      </c>
      <c r="AN1985" s="13">
        <f t="shared" si="519"/>
        <v>-76167929.33</v>
      </c>
      <c r="AO1985" s="13">
        <f t="shared" si="520"/>
        <v>518198566.6</v>
      </c>
      <c r="AP1985" s="13">
        <f t="shared" si="521"/>
        <v>387114461.11</v>
      </c>
      <c r="AQ1985" s="13">
        <f t="shared" si="522"/>
        <v>376757726.37</v>
      </c>
      <c r="AR1985" s="13">
        <f t="shared" si="523"/>
        <v>372933655.99</v>
      </c>
      <c r="AS1985" s="13">
        <f t="shared" si="524"/>
        <v>362576921.25</v>
      </c>
      <c r="AT1985" s="13">
        <f t="shared" si="525"/>
        <v>-86524664.0700001</v>
      </c>
      <c r="AU1985" s="13">
        <f>AT1985-VLOOKUP(A1985,[1]选股结果!$A$2:$BJ$3005,48,FALSE)*0.08</f>
        <v>-240490991.19</v>
      </c>
      <c r="AV1985" s="13">
        <f t="shared" si="526"/>
        <v>10356734.74</v>
      </c>
    </row>
    <row r="1986" spans="1:48">
      <c r="A1986" s="4" t="s">
        <v>4016</v>
      </c>
      <c r="B1986" s="4" t="s">
        <v>4017</v>
      </c>
      <c r="C1986" s="5">
        <v>1322374448.56</v>
      </c>
      <c r="D1986" s="5">
        <v>0</v>
      </c>
      <c r="E1986" s="5">
        <v>0</v>
      </c>
      <c r="F1986" s="5">
        <v>0</v>
      </c>
      <c r="G1986" s="5">
        <v>957918134.66</v>
      </c>
      <c r="H1986" s="5">
        <v>40971471.61</v>
      </c>
      <c r="I1986" s="5">
        <v>0</v>
      </c>
      <c r="J1986" s="5">
        <v>0</v>
      </c>
      <c r="K1986" s="5">
        <v>0</v>
      </c>
      <c r="L1986" s="5">
        <v>0</v>
      </c>
      <c r="M1986" s="5">
        <v>0</v>
      </c>
      <c r="N1986" s="5">
        <v>0</v>
      </c>
      <c r="O1986" s="5">
        <v>25838642.34</v>
      </c>
      <c r="P1986" s="5">
        <v>172079720.79</v>
      </c>
      <c r="Q1986" s="5">
        <v>73627479.02</v>
      </c>
      <c r="R1986" s="5">
        <v>20002044.5</v>
      </c>
      <c r="S1986" s="5">
        <v>44180725.06</v>
      </c>
      <c r="T1986" s="5">
        <v>26241632.4</v>
      </c>
      <c r="U1986" s="5">
        <v>0</v>
      </c>
      <c r="V1986" s="5">
        <v>0</v>
      </c>
      <c r="W1986" s="5">
        <v>6821911.53</v>
      </c>
      <c r="X1986" s="5">
        <v>2741797</v>
      </c>
      <c r="Y1986" s="5">
        <v>396985.36</v>
      </c>
      <c r="Z1986" s="5">
        <v>653564.56</v>
      </c>
      <c r="AA1986" s="5"/>
      <c r="AB1986" s="5">
        <v>1378552.7</v>
      </c>
      <c r="AC1986" s="5">
        <v>1230056.01</v>
      </c>
      <c r="AD1986" s="5">
        <v>32883590.81</v>
      </c>
      <c r="AE1986" s="8">
        <f t="shared" si="527"/>
        <v>1322374448.56</v>
      </c>
      <c r="AF1986" s="8">
        <f t="shared" si="528"/>
        <v>1293646746.37</v>
      </c>
      <c r="AG1986" s="8">
        <f t="shared" si="529"/>
        <v>59306028.3200001</v>
      </c>
      <c r="AH1986" s="8">
        <f t="shared" si="530"/>
        <v>59454525.0100001</v>
      </c>
      <c r="AI1986" s="8">
        <f t="shared" si="531"/>
        <v>26570934.2000001</v>
      </c>
      <c r="AJ1986" s="8">
        <f t="shared" si="515"/>
        <v>271794330.82</v>
      </c>
      <c r="AK1986" s="13">
        <f t="shared" si="516"/>
        <v>29124687.55</v>
      </c>
      <c r="AL1986" s="13">
        <f t="shared" si="517"/>
        <v>0</v>
      </c>
      <c r="AM1986" s="13">
        <f t="shared" si="518"/>
        <v>31123808.18</v>
      </c>
      <c r="AN1986" s="13">
        <f t="shared" si="519"/>
        <v>60248495.73</v>
      </c>
      <c r="AO1986" s="13">
        <f t="shared" si="520"/>
        <v>364456313.9</v>
      </c>
      <c r="AP1986" s="13">
        <f t="shared" si="521"/>
        <v>114276884.22</v>
      </c>
      <c r="AQ1986" s="13">
        <f t="shared" si="522"/>
        <v>81393293.41</v>
      </c>
      <c r="AR1986" s="13">
        <f t="shared" si="523"/>
        <v>73305412.61</v>
      </c>
      <c r="AS1986" s="13">
        <f t="shared" si="524"/>
        <v>40421821.8</v>
      </c>
      <c r="AT1986" s="13">
        <f t="shared" si="525"/>
        <v>27364904.92</v>
      </c>
      <c r="AU1986" s="13">
        <f>AT1986-VLOOKUP(A1986,[1]选股结果!$A$2:$BJ$3005,48,FALSE)*0.08</f>
        <v>-117313779.9496</v>
      </c>
      <c r="AV1986" s="13">
        <f t="shared" si="526"/>
        <v>32883590.81</v>
      </c>
    </row>
    <row r="1987" spans="1:48">
      <c r="A1987" s="4" t="s">
        <v>4018</v>
      </c>
      <c r="B1987" s="4" t="s">
        <v>4019</v>
      </c>
      <c r="C1987" s="5">
        <v>1320775359.74</v>
      </c>
      <c r="D1987" s="5">
        <v>0</v>
      </c>
      <c r="E1987" s="5">
        <v>0</v>
      </c>
      <c r="F1987" s="5">
        <v>0</v>
      </c>
      <c r="G1987" s="5">
        <v>1068323548.72</v>
      </c>
      <c r="H1987" s="5">
        <v>63206415.5</v>
      </c>
      <c r="I1987" s="5">
        <v>0</v>
      </c>
      <c r="J1987" s="5">
        <v>0</v>
      </c>
      <c r="K1987" s="5">
        <v>0</v>
      </c>
      <c r="L1987" s="5">
        <v>0</v>
      </c>
      <c r="M1987" s="5">
        <v>0</v>
      </c>
      <c r="N1987" s="5">
        <v>0</v>
      </c>
      <c r="O1987" s="5">
        <v>935486.7</v>
      </c>
      <c r="P1987" s="5">
        <v>52371840.21</v>
      </c>
      <c r="Q1987" s="5">
        <v>86998577.54</v>
      </c>
      <c r="R1987" s="5">
        <v>39683212.11</v>
      </c>
      <c r="S1987" s="5">
        <v>60164300.83</v>
      </c>
      <c r="T1987" s="5">
        <v>0</v>
      </c>
      <c r="U1987" s="5">
        <v>0</v>
      </c>
      <c r="V1987" s="5">
        <v>0</v>
      </c>
      <c r="W1987" s="5">
        <v>0</v>
      </c>
      <c r="X1987" s="5">
        <v>1463225.82</v>
      </c>
      <c r="Y1987" s="5">
        <v>0</v>
      </c>
      <c r="Z1987" s="5">
        <v>488158.23</v>
      </c>
      <c r="AA1987" s="5"/>
      <c r="AB1987" s="5">
        <v>2986940.27</v>
      </c>
      <c r="AC1987" s="5">
        <v>225479.73</v>
      </c>
      <c r="AD1987" s="5">
        <v>21928058.15</v>
      </c>
      <c r="AE1987" s="8">
        <f t="shared" si="527"/>
        <v>1320775359.74</v>
      </c>
      <c r="AF1987" s="8">
        <f t="shared" si="528"/>
        <v>1308476966.11</v>
      </c>
      <c r="AG1987" s="8">
        <f t="shared" si="529"/>
        <v>11323326.0400001</v>
      </c>
      <c r="AH1987" s="8">
        <f t="shared" si="530"/>
        <v>14084786.5800001</v>
      </c>
      <c r="AI1987" s="8">
        <f t="shared" si="531"/>
        <v>-7843271.5699999</v>
      </c>
      <c r="AJ1987" s="8">
        <f t="shared" ref="AJ1987:AJ2050" si="532">O1987+P1987+Q1987+Y1987-AB1987+AC1987</f>
        <v>137544443.91</v>
      </c>
      <c r="AK1987" s="13">
        <f t="shared" ref="AK1987:AK2050" si="533">C1987-G1987-O1987-P1987-Q1987-R1987+Y1987-S1987</f>
        <v>12298393.63</v>
      </c>
      <c r="AL1987" s="13">
        <f t="shared" ref="AL1987:AL2050" si="534">U1987</f>
        <v>0</v>
      </c>
      <c r="AM1987" s="13">
        <f t="shared" ref="AM1987:AM2050" si="535">T1987-U1987+V1987+W1987-X1987+Z1987+AA1987-AC1987+AB1987</f>
        <v>1786392.95</v>
      </c>
      <c r="AN1987" s="13">
        <f t="shared" ref="AN1987:AN2050" si="536">AK1987+AL1987+AM1987</f>
        <v>14084786.58</v>
      </c>
      <c r="AO1987" s="13">
        <f t="shared" ref="AO1987:AO2050" si="537">C1987-G1987</f>
        <v>252451811.02</v>
      </c>
      <c r="AP1987" s="13">
        <f t="shared" ref="AP1987:AP2050" si="538">AK1987+S1987+H1987</f>
        <v>135669109.96</v>
      </c>
      <c r="AQ1987" s="13">
        <f t="shared" ref="AQ1987:AQ2050" si="539">AP1987-AV1987</f>
        <v>113741051.81</v>
      </c>
      <c r="AR1987" s="13">
        <f t="shared" ref="AR1987:AR2050" si="540">AP1987-H1987</f>
        <v>72462694.46</v>
      </c>
      <c r="AS1987" s="13">
        <f t="shared" ref="AS1987:AS2050" si="541">AP1987-H1987-AV1987</f>
        <v>50534636.31</v>
      </c>
      <c r="AT1987" s="13">
        <f t="shared" ref="AT1987:AT2050" si="542">AK1987-AV1987+AL1987+AM1987</f>
        <v>-7843271.57</v>
      </c>
      <c r="AU1987" s="13">
        <f>AT1987-VLOOKUP(A1987,[1]选股结果!$A$2:$BJ$3005,48,FALSE)*0.08</f>
        <v>-48638113.554</v>
      </c>
      <c r="AV1987" s="13">
        <f t="shared" ref="AV1987:AV2050" si="543">AH1987-AI1987</f>
        <v>21928058.15</v>
      </c>
    </row>
    <row r="1988" spans="1:48">
      <c r="A1988" s="4" t="s">
        <v>4020</v>
      </c>
      <c r="B1988" s="4" t="s">
        <v>4021</v>
      </c>
      <c r="C1988" s="5">
        <v>1320688532.59</v>
      </c>
      <c r="D1988" s="5">
        <v>0</v>
      </c>
      <c r="E1988" s="5">
        <v>0</v>
      </c>
      <c r="F1988" s="5">
        <v>0</v>
      </c>
      <c r="G1988" s="5">
        <v>1064787447.16</v>
      </c>
      <c r="H1988" s="5">
        <v>6068225.75</v>
      </c>
      <c r="I1988" s="5">
        <v>0</v>
      </c>
      <c r="J1988" s="5">
        <v>0</v>
      </c>
      <c r="K1988" s="5">
        <v>0</v>
      </c>
      <c r="L1988" s="5">
        <v>0</v>
      </c>
      <c r="M1988" s="5">
        <v>0</v>
      </c>
      <c r="N1988" s="5">
        <v>0</v>
      </c>
      <c r="O1988" s="5">
        <v>3332286.91</v>
      </c>
      <c r="P1988" s="5">
        <v>26025019.31</v>
      </c>
      <c r="Q1988" s="5">
        <v>32009453.14</v>
      </c>
      <c r="R1988" s="5">
        <v>115422312.65</v>
      </c>
      <c r="S1988" s="5">
        <v>10401575.45</v>
      </c>
      <c r="T1988" s="5">
        <v>-7410640.37</v>
      </c>
      <c r="U1988" s="5">
        <v>-7410640.37</v>
      </c>
      <c r="V1988" s="5">
        <v>0</v>
      </c>
      <c r="W1988" s="5">
        <v>40000000</v>
      </c>
      <c r="X1988" s="5">
        <v>27622054.67</v>
      </c>
      <c r="Y1988" s="5">
        <v>93669.76</v>
      </c>
      <c r="Z1988" s="5">
        <v>53097.35</v>
      </c>
      <c r="AA1988" s="5"/>
      <c r="AB1988" s="5">
        <v>13574.01</v>
      </c>
      <c r="AC1988" s="5">
        <v>2850.9</v>
      </c>
      <c r="AD1988" s="5">
        <v>11611032.89</v>
      </c>
      <c r="AE1988" s="8">
        <f t="shared" si="527"/>
        <v>1320688532.59</v>
      </c>
      <c r="AF1988" s="8">
        <f t="shared" si="528"/>
        <v>1251978094.62</v>
      </c>
      <c r="AG1988" s="8">
        <f t="shared" si="529"/>
        <v>73637170.5199998</v>
      </c>
      <c r="AH1988" s="8">
        <f t="shared" si="530"/>
        <v>73647893.6299998</v>
      </c>
      <c r="AI1988" s="8">
        <f t="shared" si="531"/>
        <v>62036860.7399998</v>
      </c>
      <c r="AJ1988" s="8">
        <f t="shared" si="532"/>
        <v>61449706.01</v>
      </c>
      <c r="AK1988" s="13">
        <f t="shared" si="533"/>
        <v>68804107.7299999</v>
      </c>
      <c r="AL1988" s="13">
        <f t="shared" si="534"/>
        <v>-7410640.37</v>
      </c>
      <c r="AM1988" s="13">
        <f t="shared" si="535"/>
        <v>12441765.79</v>
      </c>
      <c r="AN1988" s="13">
        <f t="shared" si="536"/>
        <v>73835233.1499999</v>
      </c>
      <c r="AO1988" s="13">
        <f t="shared" si="537"/>
        <v>255901085.43</v>
      </c>
      <c r="AP1988" s="13">
        <f t="shared" si="538"/>
        <v>85273908.9299999</v>
      </c>
      <c r="AQ1988" s="13">
        <f t="shared" si="539"/>
        <v>73662876.0399999</v>
      </c>
      <c r="AR1988" s="13">
        <f t="shared" si="540"/>
        <v>79205683.1799999</v>
      </c>
      <c r="AS1988" s="13">
        <f t="shared" si="541"/>
        <v>67594650.2899999</v>
      </c>
      <c r="AT1988" s="13">
        <f t="shared" si="542"/>
        <v>62224200.2599999</v>
      </c>
      <c r="AU1988" s="13">
        <f>AT1988-VLOOKUP(A1988,[1]选股结果!$A$2:$BJ$3005,48,FALSE)*0.08</f>
        <v>10731391.4183999</v>
      </c>
      <c r="AV1988" s="13">
        <f t="shared" si="543"/>
        <v>11611032.89</v>
      </c>
    </row>
    <row r="1989" spans="1:48">
      <c r="A1989" s="4" t="s">
        <v>4022</v>
      </c>
      <c r="B1989" s="4" t="s">
        <v>4023</v>
      </c>
      <c r="C1989" s="5">
        <v>1319527430</v>
      </c>
      <c r="D1989" s="5">
        <v>0</v>
      </c>
      <c r="E1989" s="5">
        <v>0</v>
      </c>
      <c r="F1989" s="5">
        <v>0</v>
      </c>
      <c r="G1989" s="5">
        <v>1055997622.78</v>
      </c>
      <c r="H1989" s="5">
        <v>0</v>
      </c>
      <c r="I1989" s="5">
        <v>0</v>
      </c>
      <c r="J1989" s="5">
        <v>0</v>
      </c>
      <c r="K1989" s="5">
        <v>0</v>
      </c>
      <c r="L1989" s="5">
        <v>0</v>
      </c>
      <c r="M1989" s="5">
        <v>0</v>
      </c>
      <c r="N1989" s="5">
        <v>0</v>
      </c>
      <c r="O1989" s="5">
        <v>8668382.93</v>
      </c>
      <c r="P1989" s="5">
        <v>87716540.45</v>
      </c>
      <c r="Q1989" s="5">
        <v>169536693.75</v>
      </c>
      <c r="R1989" s="5">
        <v>22682193.69</v>
      </c>
      <c r="S1989" s="5">
        <v>59856058.09</v>
      </c>
      <c r="T1989" s="5">
        <v>0</v>
      </c>
      <c r="U1989" s="5">
        <v>0</v>
      </c>
      <c r="V1989" s="5">
        <v>0</v>
      </c>
      <c r="W1989" s="5">
        <v>0</v>
      </c>
      <c r="X1989" s="5">
        <v>2287841.71</v>
      </c>
      <c r="Y1989" s="5">
        <v>682738.79</v>
      </c>
      <c r="Z1989" s="5">
        <v>30261080.17</v>
      </c>
      <c r="AA1989" s="5"/>
      <c r="AB1989" s="5">
        <v>2731801.41</v>
      </c>
      <c r="AC1989" s="5">
        <v>617967.58</v>
      </c>
      <c r="AD1989" s="5">
        <v>-9693532.64</v>
      </c>
      <c r="AE1989" s="8">
        <f t="shared" si="527"/>
        <v>1319527430</v>
      </c>
      <c r="AF1989" s="8">
        <f t="shared" si="528"/>
        <v>1404457491.69</v>
      </c>
      <c r="AG1989" s="8">
        <f t="shared" si="529"/>
        <v>-57639562.0199998</v>
      </c>
      <c r="AH1989" s="8">
        <f t="shared" si="530"/>
        <v>-55525728.1899998</v>
      </c>
      <c r="AI1989" s="8">
        <f t="shared" si="531"/>
        <v>-45832195.5499998</v>
      </c>
      <c r="AJ1989" s="8">
        <f t="shared" si="532"/>
        <v>264490522.09</v>
      </c>
      <c r="AK1989" s="13">
        <f t="shared" si="533"/>
        <v>-84247322.9</v>
      </c>
      <c r="AL1989" s="13">
        <f t="shared" si="534"/>
        <v>0</v>
      </c>
      <c r="AM1989" s="13">
        <f t="shared" si="535"/>
        <v>30087072.29</v>
      </c>
      <c r="AN1989" s="13">
        <f t="shared" si="536"/>
        <v>-54160250.61</v>
      </c>
      <c r="AO1989" s="13">
        <f t="shared" si="537"/>
        <v>263529807.22</v>
      </c>
      <c r="AP1989" s="13">
        <f t="shared" si="538"/>
        <v>-24391264.81</v>
      </c>
      <c r="AQ1989" s="13">
        <f t="shared" si="539"/>
        <v>-14697732.17</v>
      </c>
      <c r="AR1989" s="13">
        <f t="shared" si="540"/>
        <v>-24391264.81</v>
      </c>
      <c r="AS1989" s="13">
        <f t="shared" si="541"/>
        <v>-14697732.17</v>
      </c>
      <c r="AT1989" s="13">
        <f t="shared" si="542"/>
        <v>-44466717.97</v>
      </c>
      <c r="AU1989" s="13">
        <f>AT1989-VLOOKUP(A1989,[1]选股结果!$A$2:$BJ$3005,48,FALSE)*0.08</f>
        <v>-243064054.6468</v>
      </c>
      <c r="AV1989" s="13">
        <f t="shared" si="543"/>
        <v>-9693532.63999999</v>
      </c>
    </row>
    <row r="1990" spans="1:48">
      <c r="A1990" s="4" t="s">
        <v>4024</v>
      </c>
      <c r="B1990" s="4" t="s">
        <v>4025</v>
      </c>
      <c r="C1990" s="5">
        <v>1317014648.21</v>
      </c>
      <c r="D1990" s="5">
        <v>0</v>
      </c>
      <c r="E1990" s="5">
        <v>0</v>
      </c>
      <c r="F1990" s="5">
        <v>0</v>
      </c>
      <c r="G1990" s="5">
        <v>867794674.32</v>
      </c>
      <c r="H1990" s="5">
        <v>9581464.09</v>
      </c>
      <c r="I1990" s="5">
        <v>0</v>
      </c>
      <c r="J1990" s="5">
        <v>0</v>
      </c>
      <c r="K1990" s="5">
        <v>0</v>
      </c>
      <c r="L1990" s="5">
        <v>0</v>
      </c>
      <c r="M1990" s="5">
        <v>0</v>
      </c>
      <c r="N1990" s="5">
        <v>0</v>
      </c>
      <c r="O1990" s="5">
        <v>11271646.85</v>
      </c>
      <c r="P1990" s="5">
        <v>128124759.94</v>
      </c>
      <c r="Q1990" s="5">
        <v>38593402.88</v>
      </c>
      <c r="R1990" s="5">
        <v>35617909.3</v>
      </c>
      <c r="S1990" s="5">
        <v>3745702.39</v>
      </c>
      <c r="T1990" s="5">
        <v>8883591.79</v>
      </c>
      <c r="U1990" s="5">
        <v>0</v>
      </c>
      <c r="V1990" s="5">
        <v>0</v>
      </c>
      <c r="W1990" s="5">
        <v>0</v>
      </c>
      <c r="X1990" s="5">
        <v>34644765.88</v>
      </c>
      <c r="Y1990" s="5">
        <v>3295862.71</v>
      </c>
      <c r="Z1990" s="5">
        <v>250.24</v>
      </c>
      <c r="AA1990" s="5"/>
      <c r="AB1990" s="5">
        <v>215875.79</v>
      </c>
      <c r="AC1990" s="5">
        <v>972637.58</v>
      </c>
      <c r="AD1990" s="5">
        <v>30127122.83</v>
      </c>
      <c r="AE1990" s="8">
        <f t="shared" si="527"/>
        <v>1317014648.21</v>
      </c>
      <c r="AF1990" s="8">
        <f t="shared" si="528"/>
        <v>1085148095.68</v>
      </c>
      <c r="AG1990" s="8">
        <f t="shared" si="529"/>
        <v>202809765.97</v>
      </c>
      <c r="AH1990" s="8">
        <f t="shared" si="530"/>
        <v>202053004.18</v>
      </c>
      <c r="AI1990" s="8">
        <f t="shared" si="531"/>
        <v>171925881.35</v>
      </c>
      <c r="AJ1990" s="8">
        <f t="shared" si="532"/>
        <v>182042434.17</v>
      </c>
      <c r="AK1990" s="13">
        <f t="shared" si="533"/>
        <v>235162415.24</v>
      </c>
      <c r="AL1990" s="13">
        <f t="shared" si="534"/>
        <v>0</v>
      </c>
      <c r="AM1990" s="13">
        <f t="shared" si="535"/>
        <v>-26517685.64</v>
      </c>
      <c r="AN1990" s="13">
        <f t="shared" si="536"/>
        <v>208644729.6</v>
      </c>
      <c r="AO1990" s="13">
        <f t="shared" si="537"/>
        <v>449219973.89</v>
      </c>
      <c r="AP1990" s="13">
        <f t="shared" si="538"/>
        <v>248489581.72</v>
      </c>
      <c r="AQ1990" s="13">
        <f t="shared" si="539"/>
        <v>218362458.89</v>
      </c>
      <c r="AR1990" s="13">
        <f t="shared" si="540"/>
        <v>238908117.63</v>
      </c>
      <c r="AS1990" s="13">
        <f t="shared" si="541"/>
        <v>208780994.8</v>
      </c>
      <c r="AT1990" s="13">
        <f t="shared" si="542"/>
        <v>178517606.77</v>
      </c>
      <c r="AU1990" s="13">
        <f>AT1990-VLOOKUP(A1990,[1]选股结果!$A$2:$BJ$3005,48,FALSE)*0.08</f>
        <v>14556500.7452</v>
      </c>
      <c r="AV1990" s="13">
        <f t="shared" si="543"/>
        <v>30127122.83</v>
      </c>
    </row>
    <row r="1991" spans="1:48">
      <c r="A1991" s="4" t="s">
        <v>4026</v>
      </c>
      <c r="B1991" s="4" t="s">
        <v>4027</v>
      </c>
      <c r="C1991" s="5">
        <v>1315034566.07</v>
      </c>
      <c r="D1991" s="5">
        <v>0</v>
      </c>
      <c r="E1991" s="5">
        <v>0</v>
      </c>
      <c r="F1991" s="5">
        <v>0</v>
      </c>
      <c r="G1991" s="5">
        <v>781773548.99</v>
      </c>
      <c r="H1991" s="5">
        <v>9697207.02</v>
      </c>
      <c r="I1991" s="5">
        <v>0</v>
      </c>
      <c r="J1991" s="5">
        <v>0</v>
      </c>
      <c r="K1991" s="5">
        <v>0</v>
      </c>
      <c r="L1991" s="5">
        <v>0</v>
      </c>
      <c r="M1991" s="5">
        <v>0</v>
      </c>
      <c r="N1991" s="5">
        <v>0</v>
      </c>
      <c r="O1991" s="5">
        <v>10855236.22</v>
      </c>
      <c r="P1991" s="5">
        <v>270573466.25</v>
      </c>
      <c r="Q1991" s="5">
        <v>109279757.03</v>
      </c>
      <c r="R1991" s="5">
        <v>239859679.57</v>
      </c>
      <c r="S1991" s="5">
        <v>11225726.88</v>
      </c>
      <c r="T1991" s="5">
        <v>828553.26</v>
      </c>
      <c r="U1991" s="5">
        <v>0</v>
      </c>
      <c r="V1991" s="5">
        <v>0</v>
      </c>
      <c r="W1991" s="5">
        <v>0</v>
      </c>
      <c r="X1991" s="5">
        <v>3585151.01</v>
      </c>
      <c r="Y1991" s="5">
        <v>1697417.17</v>
      </c>
      <c r="Z1991" s="5">
        <v>486080.45</v>
      </c>
      <c r="AA1991" s="5"/>
      <c r="AB1991" s="5">
        <v>17602411.39</v>
      </c>
      <c r="AC1991" s="5">
        <v>542147.43</v>
      </c>
      <c r="AD1991" s="5">
        <v>-3359924.74</v>
      </c>
      <c r="AE1991" s="8">
        <f t="shared" si="527"/>
        <v>1315034566.07</v>
      </c>
      <c r="AF1991" s="8">
        <f t="shared" si="528"/>
        <v>1423567414.94</v>
      </c>
      <c r="AG1991" s="8">
        <f t="shared" si="529"/>
        <v>-112500783.34</v>
      </c>
      <c r="AH1991" s="8">
        <f t="shared" si="530"/>
        <v>-95440519.38</v>
      </c>
      <c r="AI1991" s="8">
        <f t="shared" si="531"/>
        <v>-92080594.64</v>
      </c>
      <c r="AJ1991" s="8">
        <f t="shared" si="532"/>
        <v>375345612.71</v>
      </c>
      <c r="AK1991" s="13">
        <f t="shared" si="533"/>
        <v>-106835431.7</v>
      </c>
      <c r="AL1991" s="13">
        <f t="shared" si="534"/>
        <v>0</v>
      </c>
      <c r="AM1991" s="13">
        <f t="shared" si="535"/>
        <v>14789746.66</v>
      </c>
      <c r="AN1991" s="13">
        <f t="shared" si="536"/>
        <v>-92045685.04</v>
      </c>
      <c r="AO1991" s="13">
        <f t="shared" si="537"/>
        <v>533261017.08</v>
      </c>
      <c r="AP1991" s="13">
        <f t="shared" si="538"/>
        <v>-85912497.8</v>
      </c>
      <c r="AQ1991" s="13">
        <f t="shared" si="539"/>
        <v>-82552573.06</v>
      </c>
      <c r="AR1991" s="13">
        <f t="shared" si="540"/>
        <v>-95609704.82</v>
      </c>
      <c r="AS1991" s="13">
        <f t="shared" si="541"/>
        <v>-92249780.08</v>
      </c>
      <c r="AT1991" s="13">
        <f t="shared" si="542"/>
        <v>-88685760.3</v>
      </c>
      <c r="AU1991" s="13">
        <f>AT1991-VLOOKUP(A1991,[1]选股结果!$A$2:$BJ$3005,48,FALSE)*0.08</f>
        <v>-333424309.676</v>
      </c>
      <c r="AV1991" s="13">
        <f t="shared" si="543"/>
        <v>-3359924.73999999</v>
      </c>
    </row>
    <row r="1992" spans="1:48">
      <c r="A1992" s="4" t="s">
        <v>4028</v>
      </c>
      <c r="B1992" s="4" t="s">
        <v>4029</v>
      </c>
      <c r="C1992" s="5">
        <v>1314289515.29</v>
      </c>
      <c r="D1992" s="5">
        <v>0</v>
      </c>
      <c r="E1992" s="5">
        <v>0</v>
      </c>
      <c r="F1992" s="5">
        <v>0</v>
      </c>
      <c r="G1992" s="5">
        <v>1028018803.18</v>
      </c>
      <c r="H1992" s="5">
        <v>13599157.53</v>
      </c>
      <c r="I1992" s="5">
        <v>0</v>
      </c>
      <c r="J1992" s="5">
        <v>0</v>
      </c>
      <c r="K1992" s="5">
        <v>0</v>
      </c>
      <c r="L1992" s="5">
        <v>0</v>
      </c>
      <c r="M1992" s="5">
        <v>0</v>
      </c>
      <c r="N1992" s="5">
        <v>0</v>
      </c>
      <c r="O1992" s="5">
        <v>16115441.89</v>
      </c>
      <c r="P1992" s="5">
        <v>225913944.44</v>
      </c>
      <c r="Q1992" s="5">
        <v>41763140.5</v>
      </c>
      <c r="R1992" s="5">
        <v>0</v>
      </c>
      <c r="S1992" s="5">
        <v>21438787.65</v>
      </c>
      <c r="T1992" s="5">
        <v>-1605697.31</v>
      </c>
      <c r="U1992" s="5">
        <v>0</v>
      </c>
      <c r="V1992" s="5">
        <v>0</v>
      </c>
      <c r="W1992" s="5">
        <v>0</v>
      </c>
      <c r="X1992" s="5">
        <v>1597278.06</v>
      </c>
      <c r="Y1992" s="5">
        <v>-765160.32</v>
      </c>
      <c r="Z1992" s="5">
        <v>9380.19</v>
      </c>
      <c r="AA1992" s="5"/>
      <c r="AB1992" s="5">
        <v>214797.14</v>
      </c>
      <c r="AC1992" s="5">
        <v>1148233.55</v>
      </c>
      <c r="AD1992" s="5">
        <v>-2987683</v>
      </c>
      <c r="AE1992" s="8">
        <f t="shared" si="527"/>
        <v>1314289515.29</v>
      </c>
      <c r="AF1992" s="8">
        <f t="shared" si="528"/>
        <v>1333250117.66</v>
      </c>
      <c r="AG1992" s="8">
        <f t="shared" si="529"/>
        <v>-21389037.2300001</v>
      </c>
      <c r="AH1992" s="8">
        <f t="shared" si="530"/>
        <v>-22322473.6400001</v>
      </c>
      <c r="AI1992" s="8">
        <f t="shared" si="531"/>
        <v>-19334790.6400001</v>
      </c>
      <c r="AJ1992" s="8">
        <f t="shared" si="532"/>
        <v>283960802.92</v>
      </c>
      <c r="AK1992" s="13">
        <f t="shared" si="533"/>
        <v>-19725762.69</v>
      </c>
      <c r="AL1992" s="13">
        <f t="shared" si="534"/>
        <v>0</v>
      </c>
      <c r="AM1992" s="13">
        <f t="shared" si="535"/>
        <v>-4127031.59</v>
      </c>
      <c r="AN1992" s="13">
        <f t="shared" si="536"/>
        <v>-23852794.28</v>
      </c>
      <c r="AO1992" s="13">
        <f t="shared" si="537"/>
        <v>286270712.11</v>
      </c>
      <c r="AP1992" s="13">
        <f t="shared" si="538"/>
        <v>15312182.49</v>
      </c>
      <c r="AQ1992" s="13">
        <f t="shared" si="539"/>
        <v>18299865.49</v>
      </c>
      <c r="AR1992" s="13">
        <f t="shared" si="540"/>
        <v>1713024.96</v>
      </c>
      <c r="AS1992" s="13">
        <f t="shared" si="541"/>
        <v>4700707.96</v>
      </c>
      <c r="AT1992" s="13">
        <f t="shared" si="542"/>
        <v>-20865111.28</v>
      </c>
      <c r="AU1992" s="13">
        <f>AT1992-VLOOKUP(A1992,[1]选股结果!$A$2:$BJ$3005,48,FALSE)*0.08</f>
        <v>-68536269.7816</v>
      </c>
      <c r="AV1992" s="13">
        <f t="shared" si="543"/>
        <v>-2987683</v>
      </c>
    </row>
    <row r="1993" spans="1:48">
      <c r="A1993" s="4" t="s">
        <v>4030</v>
      </c>
      <c r="B1993" s="4" t="s">
        <v>4031</v>
      </c>
      <c r="C1993" s="5">
        <v>1310650508.54</v>
      </c>
      <c r="D1993" s="5">
        <v>0</v>
      </c>
      <c r="E1993" s="5">
        <v>0</v>
      </c>
      <c r="F1993" s="5">
        <v>0</v>
      </c>
      <c r="G1993" s="5">
        <v>784459429.43</v>
      </c>
      <c r="H1993" s="5">
        <v>58125943.79</v>
      </c>
      <c r="I1993" s="5">
        <v>0</v>
      </c>
      <c r="J1993" s="5">
        <v>0</v>
      </c>
      <c r="K1993" s="5">
        <v>0</v>
      </c>
      <c r="L1993" s="5">
        <v>0</v>
      </c>
      <c r="M1993" s="5">
        <v>0</v>
      </c>
      <c r="N1993" s="5">
        <v>0</v>
      </c>
      <c r="O1993" s="5">
        <v>11693438.67</v>
      </c>
      <c r="P1993" s="5">
        <v>10858080.39</v>
      </c>
      <c r="Q1993" s="5">
        <v>96177696.44</v>
      </c>
      <c r="R1993" s="5">
        <v>81562529.85</v>
      </c>
      <c r="S1993" s="5">
        <v>57142275.6</v>
      </c>
      <c r="T1993" s="5">
        <v>5672422.08</v>
      </c>
      <c r="U1993" s="5">
        <v>1071587.27</v>
      </c>
      <c r="V1993" s="5">
        <v>0</v>
      </c>
      <c r="W1993" s="5">
        <v>962849.86</v>
      </c>
      <c r="X1993" s="5">
        <v>9681451.39</v>
      </c>
      <c r="Y1993" s="5">
        <v>2663088.68</v>
      </c>
      <c r="Z1993" s="5">
        <v>-2820522</v>
      </c>
      <c r="AA1993" s="5"/>
      <c r="AB1993" s="5">
        <v>551359.5</v>
      </c>
      <c r="AC1993" s="5">
        <v>4520657.72</v>
      </c>
      <c r="AD1993" s="5">
        <v>53732707.64</v>
      </c>
      <c r="AE1993" s="8">
        <f t="shared" si="527"/>
        <v>1310650508.54</v>
      </c>
      <c r="AF1993" s="8">
        <f t="shared" si="528"/>
        <v>1041893450.38</v>
      </c>
      <c r="AG1993" s="8">
        <f t="shared" si="529"/>
        <v>260227268.03</v>
      </c>
      <c r="AH1993" s="8">
        <f t="shared" si="530"/>
        <v>256257969.81</v>
      </c>
      <c r="AI1993" s="8">
        <f t="shared" si="531"/>
        <v>202525262.17</v>
      </c>
      <c r="AJ1993" s="8">
        <f t="shared" si="532"/>
        <v>125361602.4</v>
      </c>
      <c r="AK1993" s="13">
        <f t="shared" si="533"/>
        <v>271420146.84</v>
      </c>
      <c r="AL1993" s="13">
        <f t="shared" si="534"/>
        <v>1071587.27</v>
      </c>
      <c r="AM1993" s="13">
        <f t="shared" si="535"/>
        <v>-10907586.94</v>
      </c>
      <c r="AN1993" s="13">
        <f t="shared" si="536"/>
        <v>261584147.17</v>
      </c>
      <c r="AO1993" s="13">
        <f t="shared" si="537"/>
        <v>526191079.11</v>
      </c>
      <c r="AP1993" s="13">
        <f t="shared" si="538"/>
        <v>386688366.23</v>
      </c>
      <c r="AQ1993" s="13">
        <f t="shared" si="539"/>
        <v>332955658.59</v>
      </c>
      <c r="AR1993" s="13">
        <f t="shared" si="540"/>
        <v>328562422.44</v>
      </c>
      <c r="AS1993" s="13">
        <f t="shared" si="541"/>
        <v>274829714.8</v>
      </c>
      <c r="AT1993" s="13">
        <f t="shared" si="542"/>
        <v>207851439.53</v>
      </c>
      <c r="AU1993" s="13">
        <f>AT1993-VLOOKUP(A1993,[1]选股结果!$A$2:$BJ$3005,48,FALSE)*0.08</f>
        <v>42316560.7276</v>
      </c>
      <c r="AV1993" s="13">
        <f t="shared" si="543"/>
        <v>53732707.64</v>
      </c>
    </row>
    <row r="1994" spans="1:48">
      <c r="A1994" s="4" t="s">
        <v>4032</v>
      </c>
      <c r="B1994" s="4" t="s">
        <v>4033</v>
      </c>
      <c r="C1994" s="5">
        <v>1309377510.73</v>
      </c>
      <c r="D1994" s="5">
        <v>0</v>
      </c>
      <c r="E1994" s="5">
        <v>0</v>
      </c>
      <c r="F1994" s="5">
        <v>0</v>
      </c>
      <c r="G1994" s="5">
        <v>999364633.94</v>
      </c>
      <c r="H1994" s="5">
        <v>1461986.47</v>
      </c>
      <c r="I1994" s="5">
        <v>0</v>
      </c>
      <c r="J1994" s="5">
        <v>0</v>
      </c>
      <c r="K1994" s="5">
        <v>0</v>
      </c>
      <c r="L1994" s="5">
        <v>0</v>
      </c>
      <c r="M1994" s="5">
        <v>0</v>
      </c>
      <c r="N1994" s="5">
        <v>0</v>
      </c>
      <c r="O1994" s="5">
        <v>6686311.73</v>
      </c>
      <c r="P1994" s="5">
        <v>81465149.21</v>
      </c>
      <c r="Q1994" s="5">
        <v>80304962.65</v>
      </c>
      <c r="R1994" s="5">
        <v>35812047.11</v>
      </c>
      <c r="S1994" s="5">
        <v>809735.33</v>
      </c>
      <c r="T1994" s="5">
        <v>10919430.01</v>
      </c>
      <c r="U1994" s="5">
        <v>0</v>
      </c>
      <c r="V1994" s="5">
        <v>0</v>
      </c>
      <c r="W1994" s="5">
        <v>-3316800</v>
      </c>
      <c r="X1994" s="5">
        <v>5606276.31</v>
      </c>
      <c r="Y1994" s="5">
        <v>0</v>
      </c>
      <c r="Z1994" s="5">
        <v>989657.85</v>
      </c>
      <c r="AA1994" s="5"/>
      <c r="AB1994" s="5">
        <v>721594.02</v>
      </c>
      <c r="AC1994" s="5">
        <v>20946.25</v>
      </c>
      <c r="AD1994" s="5">
        <v>11418884.67</v>
      </c>
      <c r="AE1994" s="8">
        <f t="shared" si="527"/>
        <v>1309377510.73</v>
      </c>
      <c r="AF1994" s="8">
        <f t="shared" si="528"/>
        <v>1204442839.97</v>
      </c>
      <c r="AG1994" s="8">
        <f t="shared" si="529"/>
        <v>107920682.31</v>
      </c>
      <c r="AH1994" s="8">
        <f t="shared" si="530"/>
        <v>108621330.08</v>
      </c>
      <c r="AI1994" s="8">
        <f t="shared" si="531"/>
        <v>97202445.41</v>
      </c>
      <c r="AJ1994" s="8">
        <f t="shared" si="532"/>
        <v>167755775.82</v>
      </c>
      <c r="AK1994" s="13">
        <f t="shared" si="533"/>
        <v>104934670.76</v>
      </c>
      <c r="AL1994" s="13">
        <f t="shared" si="534"/>
        <v>0</v>
      </c>
      <c r="AM1994" s="13">
        <f t="shared" si="535"/>
        <v>3686659.32</v>
      </c>
      <c r="AN1994" s="13">
        <f t="shared" si="536"/>
        <v>108621330.08</v>
      </c>
      <c r="AO1994" s="13">
        <f t="shared" si="537"/>
        <v>310012876.79</v>
      </c>
      <c r="AP1994" s="13">
        <f t="shared" si="538"/>
        <v>107206392.56</v>
      </c>
      <c r="AQ1994" s="13">
        <f t="shared" si="539"/>
        <v>95787507.89</v>
      </c>
      <c r="AR1994" s="13">
        <f t="shared" si="540"/>
        <v>105744406.09</v>
      </c>
      <c r="AS1994" s="13">
        <f t="shared" si="541"/>
        <v>94325521.42</v>
      </c>
      <c r="AT1994" s="13">
        <f t="shared" si="542"/>
        <v>97202445.41</v>
      </c>
      <c r="AU1994" s="13">
        <f>AT1994-VLOOKUP(A1994,[1]选股结果!$A$2:$BJ$3005,48,FALSE)*0.08</f>
        <v>-41784831.306</v>
      </c>
      <c r="AV1994" s="13">
        <f t="shared" si="543"/>
        <v>11418884.67</v>
      </c>
    </row>
    <row r="1995" spans="1:48">
      <c r="A1995" s="4" t="s">
        <v>4034</v>
      </c>
      <c r="B1995" s="4" t="s">
        <v>4035</v>
      </c>
      <c r="C1995" s="5">
        <v>1306533231.04</v>
      </c>
      <c r="D1995" s="5">
        <v>0</v>
      </c>
      <c r="E1995" s="5">
        <v>0</v>
      </c>
      <c r="F1995" s="5">
        <v>0</v>
      </c>
      <c r="G1995" s="5">
        <v>1033582011.72</v>
      </c>
      <c r="H1995" s="5">
        <v>13962275.61</v>
      </c>
      <c r="I1995" s="5">
        <v>0</v>
      </c>
      <c r="J1995" s="5">
        <v>0</v>
      </c>
      <c r="K1995" s="5">
        <v>0</v>
      </c>
      <c r="L1995" s="5">
        <v>0</v>
      </c>
      <c r="M1995" s="5">
        <v>0</v>
      </c>
      <c r="N1995" s="5">
        <v>0</v>
      </c>
      <c r="O1995" s="5">
        <v>4599586.61</v>
      </c>
      <c r="P1995" s="5">
        <v>16933570.69</v>
      </c>
      <c r="Q1995" s="5">
        <v>24332177.27</v>
      </c>
      <c r="R1995" s="5">
        <v>35597708.97</v>
      </c>
      <c r="S1995" s="5">
        <v>11042553.14</v>
      </c>
      <c r="T1995" s="5">
        <v>2595616.44</v>
      </c>
      <c r="U1995" s="5">
        <v>0</v>
      </c>
      <c r="V1995" s="5">
        <v>0</v>
      </c>
      <c r="W1995" s="5">
        <v>0</v>
      </c>
      <c r="X1995" s="5">
        <v>8317241.9</v>
      </c>
      <c r="Y1995" s="5">
        <v>0</v>
      </c>
      <c r="Z1995" s="5">
        <v>0</v>
      </c>
      <c r="AA1995" s="5"/>
      <c r="AB1995" s="5">
        <v>6088705.14</v>
      </c>
      <c r="AC1995" s="5">
        <v>264000</v>
      </c>
      <c r="AD1995" s="5">
        <v>21933908.45</v>
      </c>
      <c r="AE1995" s="8">
        <f t="shared" ref="AE1995:AE2058" si="544">C1995</f>
        <v>1306533231.04</v>
      </c>
      <c r="AF1995" s="8">
        <f t="shared" ref="AF1995:AF2058" si="545">(G1995+O1995+P1995+Q1995+R1995)+S1995</f>
        <v>1126087608.4</v>
      </c>
      <c r="AG1995" s="8">
        <f t="shared" ref="AG1995:AG2058" si="546">AE1995-AF1995+T1995+V1995+W1995-X1995-Y1995+Z1995+AA1995</f>
        <v>174723997.18</v>
      </c>
      <c r="AH1995" s="8">
        <f t="shared" ref="AH1995:AH2058" si="547">AG1995+AB1995-AC1995</f>
        <v>180548702.32</v>
      </c>
      <c r="AI1995" s="8">
        <f t="shared" ref="AI1995:AI2058" si="548">AH1995-AD1995</f>
        <v>158614793.87</v>
      </c>
      <c r="AJ1995" s="8">
        <f t="shared" si="532"/>
        <v>40040629.43</v>
      </c>
      <c r="AK1995" s="13">
        <f t="shared" si="533"/>
        <v>180445622.64</v>
      </c>
      <c r="AL1995" s="13">
        <f t="shared" si="534"/>
        <v>0</v>
      </c>
      <c r="AM1995" s="13">
        <f t="shared" si="535"/>
        <v>103079.679999999</v>
      </c>
      <c r="AN1995" s="13">
        <f t="shared" si="536"/>
        <v>180548702.32</v>
      </c>
      <c r="AO1995" s="13">
        <f t="shared" si="537"/>
        <v>272951219.32</v>
      </c>
      <c r="AP1995" s="13">
        <f t="shared" si="538"/>
        <v>205450451.39</v>
      </c>
      <c r="AQ1995" s="13">
        <f t="shared" si="539"/>
        <v>183516542.94</v>
      </c>
      <c r="AR1995" s="13">
        <f t="shared" si="540"/>
        <v>191488175.78</v>
      </c>
      <c r="AS1995" s="13">
        <f t="shared" si="541"/>
        <v>169554267.33</v>
      </c>
      <c r="AT1995" s="13">
        <f t="shared" si="542"/>
        <v>158614793.87</v>
      </c>
      <c r="AU1995" s="13">
        <f>AT1995-VLOOKUP(A1995,[1]选股结果!$A$2:$BJ$3005,48,FALSE)*0.08</f>
        <v>14562466.078</v>
      </c>
      <c r="AV1995" s="13">
        <f t="shared" si="543"/>
        <v>21933908.45</v>
      </c>
    </row>
    <row r="1996" spans="1:48">
      <c r="A1996" s="4" t="s">
        <v>4036</v>
      </c>
      <c r="B1996" s="4" t="s">
        <v>4037</v>
      </c>
      <c r="C1996" s="5">
        <v>1304888568.38</v>
      </c>
      <c r="D1996" s="5">
        <v>0</v>
      </c>
      <c r="E1996" s="5">
        <v>0</v>
      </c>
      <c r="F1996" s="5">
        <v>0</v>
      </c>
      <c r="G1996" s="5">
        <v>187958605.1</v>
      </c>
      <c r="H1996" s="5">
        <v>67600.67</v>
      </c>
      <c r="I1996" s="5">
        <v>0</v>
      </c>
      <c r="J1996" s="5">
        <v>0</v>
      </c>
      <c r="K1996" s="5">
        <v>0</v>
      </c>
      <c r="L1996" s="5">
        <v>0</v>
      </c>
      <c r="M1996" s="5">
        <v>0</v>
      </c>
      <c r="N1996" s="5">
        <v>0</v>
      </c>
      <c r="O1996" s="5">
        <v>16711683.3</v>
      </c>
      <c r="P1996" s="5">
        <v>439900625.01</v>
      </c>
      <c r="Q1996" s="5">
        <v>61820961.86</v>
      </c>
      <c r="R1996" s="5">
        <v>109059097.62</v>
      </c>
      <c r="S1996" s="5">
        <v>-7982029.15</v>
      </c>
      <c r="T1996" s="5">
        <v>15795003.88</v>
      </c>
      <c r="U1996" s="5">
        <v>-118884.25</v>
      </c>
      <c r="V1996" s="5">
        <v>0</v>
      </c>
      <c r="W1996" s="5">
        <v>197361.11</v>
      </c>
      <c r="X1996" s="5">
        <v>4472707.48</v>
      </c>
      <c r="Y1996" s="5">
        <v>5492876.86</v>
      </c>
      <c r="Z1996" s="5">
        <v>-846.15</v>
      </c>
      <c r="AA1996" s="5"/>
      <c r="AB1996" s="5">
        <v>77808.18</v>
      </c>
      <c r="AC1996" s="5">
        <v>889551.85</v>
      </c>
      <c r="AD1996" s="5">
        <v>70990996.21</v>
      </c>
      <c r="AE1996" s="8">
        <f t="shared" si="544"/>
        <v>1304888568.38</v>
      </c>
      <c r="AF1996" s="8">
        <f t="shared" si="545"/>
        <v>807468943.74</v>
      </c>
      <c r="AG1996" s="8">
        <f t="shared" si="546"/>
        <v>503445559.14</v>
      </c>
      <c r="AH1996" s="8">
        <f t="shared" si="547"/>
        <v>502633815.47</v>
      </c>
      <c r="AI1996" s="8">
        <f t="shared" si="548"/>
        <v>431642819.26</v>
      </c>
      <c r="AJ1996" s="8">
        <f t="shared" si="532"/>
        <v>524737890.7</v>
      </c>
      <c r="AK1996" s="13">
        <f t="shared" si="533"/>
        <v>502912501.5</v>
      </c>
      <c r="AL1996" s="13">
        <f t="shared" si="534"/>
        <v>-118884.25</v>
      </c>
      <c r="AM1996" s="13">
        <f t="shared" si="535"/>
        <v>10825951.94</v>
      </c>
      <c r="AN1996" s="13">
        <f t="shared" si="536"/>
        <v>513619569.19</v>
      </c>
      <c r="AO1996" s="13">
        <f t="shared" si="537"/>
        <v>1116929963.28</v>
      </c>
      <c r="AP1996" s="13">
        <f t="shared" si="538"/>
        <v>494998073.02</v>
      </c>
      <c r="AQ1996" s="13">
        <f t="shared" si="539"/>
        <v>424007076.81</v>
      </c>
      <c r="AR1996" s="13">
        <f t="shared" si="540"/>
        <v>494930472.35</v>
      </c>
      <c r="AS1996" s="13">
        <f t="shared" si="541"/>
        <v>423939476.14</v>
      </c>
      <c r="AT1996" s="13">
        <f t="shared" si="542"/>
        <v>442628572.98</v>
      </c>
      <c r="AU1996" s="13">
        <f>AT1996-VLOOKUP(A1996,[1]选股结果!$A$2:$BJ$3005,48,FALSE)*0.08</f>
        <v>261990450.6824</v>
      </c>
      <c r="AV1996" s="13">
        <f t="shared" si="543"/>
        <v>70990996.21</v>
      </c>
    </row>
    <row r="1997" spans="1:48">
      <c r="A1997" s="4" t="s">
        <v>4038</v>
      </c>
      <c r="B1997" s="4" t="s">
        <v>4039</v>
      </c>
      <c r="C1997" s="5">
        <v>1304760620.75</v>
      </c>
      <c r="D1997" s="5">
        <v>0</v>
      </c>
      <c r="E1997" s="5">
        <v>0</v>
      </c>
      <c r="F1997" s="5">
        <v>0</v>
      </c>
      <c r="G1997" s="5">
        <v>1028240412.69</v>
      </c>
      <c r="H1997" s="5">
        <v>526145.52</v>
      </c>
      <c r="I1997" s="5">
        <v>0</v>
      </c>
      <c r="J1997" s="5">
        <v>0</v>
      </c>
      <c r="K1997" s="5">
        <v>0</v>
      </c>
      <c r="L1997" s="5">
        <v>0</v>
      </c>
      <c r="M1997" s="5">
        <v>0</v>
      </c>
      <c r="N1997" s="5">
        <v>0</v>
      </c>
      <c r="O1997" s="5">
        <v>6812559.11</v>
      </c>
      <c r="P1997" s="5">
        <v>19040265.04</v>
      </c>
      <c r="Q1997" s="5">
        <v>91658781.39</v>
      </c>
      <c r="R1997" s="5">
        <v>6213135.59</v>
      </c>
      <c r="S1997" s="5">
        <v>2809923.45</v>
      </c>
      <c r="T1997" s="5">
        <v>1314589.67</v>
      </c>
      <c r="U1997" s="5">
        <v>0</v>
      </c>
      <c r="V1997" s="5">
        <v>0</v>
      </c>
      <c r="W1997" s="5">
        <v>905065.9</v>
      </c>
      <c r="X1997" s="5">
        <v>-1141295.88</v>
      </c>
      <c r="Y1997" s="5">
        <v>0</v>
      </c>
      <c r="Z1997" s="5">
        <v>429084.49</v>
      </c>
      <c r="AA1997" s="5"/>
      <c r="AB1997" s="5">
        <v>69168.39</v>
      </c>
      <c r="AC1997" s="5">
        <v>41534.51</v>
      </c>
      <c r="AD1997" s="5">
        <v>37886298.01</v>
      </c>
      <c r="AE1997" s="8">
        <f t="shared" si="544"/>
        <v>1304760620.75</v>
      </c>
      <c r="AF1997" s="8">
        <f t="shared" si="545"/>
        <v>1154775077.27</v>
      </c>
      <c r="AG1997" s="8">
        <f t="shared" si="546"/>
        <v>153775579.42</v>
      </c>
      <c r="AH1997" s="8">
        <f t="shared" si="547"/>
        <v>153803213.3</v>
      </c>
      <c r="AI1997" s="8">
        <f t="shared" si="548"/>
        <v>115916915.29</v>
      </c>
      <c r="AJ1997" s="8">
        <f t="shared" si="532"/>
        <v>117483971.66</v>
      </c>
      <c r="AK1997" s="13">
        <f t="shared" si="533"/>
        <v>149985543.48</v>
      </c>
      <c r="AL1997" s="13">
        <f t="shared" si="534"/>
        <v>0</v>
      </c>
      <c r="AM1997" s="13">
        <f t="shared" si="535"/>
        <v>3817669.82</v>
      </c>
      <c r="AN1997" s="13">
        <f t="shared" si="536"/>
        <v>153803213.3</v>
      </c>
      <c r="AO1997" s="13">
        <f t="shared" si="537"/>
        <v>276520208.06</v>
      </c>
      <c r="AP1997" s="13">
        <f t="shared" si="538"/>
        <v>153321612.45</v>
      </c>
      <c r="AQ1997" s="13">
        <f t="shared" si="539"/>
        <v>115435314.44</v>
      </c>
      <c r="AR1997" s="13">
        <f t="shared" si="540"/>
        <v>152795466.93</v>
      </c>
      <c r="AS1997" s="13">
        <f t="shared" si="541"/>
        <v>114909168.92</v>
      </c>
      <c r="AT1997" s="13">
        <f t="shared" si="542"/>
        <v>115916915.29</v>
      </c>
      <c r="AU1997" s="13">
        <f>AT1997-VLOOKUP(A1997,[1]选股结果!$A$2:$BJ$3005,48,FALSE)*0.08</f>
        <v>1636582.37079999</v>
      </c>
      <c r="AV1997" s="13">
        <f t="shared" si="543"/>
        <v>37886298.01</v>
      </c>
    </row>
    <row r="1998" spans="1:48">
      <c r="A1998" s="4" t="s">
        <v>4040</v>
      </c>
      <c r="B1998" s="4" t="s">
        <v>4041</v>
      </c>
      <c r="C1998" s="5">
        <v>1302199542.29</v>
      </c>
      <c r="D1998" s="5">
        <v>0</v>
      </c>
      <c r="E1998" s="5">
        <v>0</v>
      </c>
      <c r="F1998" s="5">
        <v>0</v>
      </c>
      <c r="G1998" s="5">
        <v>810661030.77</v>
      </c>
      <c r="H1998" s="5">
        <v>11343824.76</v>
      </c>
      <c r="I1998" s="5">
        <v>0</v>
      </c>
      <c r="J1998" s="5">
        <v>0</v>
      </c>
      <c r="K1998" s="5">
        <v>0</v>
      </c>
      <c r="L1998" s="5">
        <v>0</v>
      </c>
      <c r="M1998" s="5">
        <v>0</v>
      </c>
      <c r="N1998" s="5">
        <v>0</v>
      </c>
      <c r="O1998" s="5">
        <v>5048422.09</v>
      </c>
      <c r="P1998" s="5">
        <v>128881195.26</v>
      </c>
      <c r="Q1998" s="5">
        <v>154846544.84</v>
      </c>
      <c r="R1998" s="5">
        <v>138545435.86</v>
      </c>
      <c r="S1998" s="5">
        <v>1699219.85</v>
      </c>
      <c r="T1998" s="5">
        <v>15989616.21</v>
      </c>
      <c r="U1998" s="5">
        <v>-964043.72</v>
      </c>
      <c r="V1998" s="5">
        <v>0</v>
      </c>
      <c r="W1998" s="5">
        <v>0</v>
      </c>
      <c r="X1998" s="5">
        <v>16788888.02</v>
      </c>
      <c r="Y1998" s="5">
        <v>285766.62</v>
      </c>
      <c r="Z1998" s="5">
        <v>72478.94</v>
      </c>
      <c r="AA1998" s="5"/>
      <c r="AB1998" s="5">
        <v>641214.42</v>
      </c>
      <c r="AC1998" s="5">
        <v>1232355.56</v>
      </c>
      <c r="AD1998" s="5">
        <v>7681365.51</v>
      </c>
      <c r="AE1998" s="8">
        <f t="shared" si="544"/>
        <v>1302199542.29</v>
      </c>
      <c r="AF1998" s="8">
        <f t="shared" si="545"/>
        <v>1239681848.67</v>
      </c>
      <c r="AG1998" s="8">
        <f t="shared" si="546"/>
        <v>61505134.1299999</v>
      </c>
      <c r="AH1998" s="8">
        <f t="shared" si="547"/>
        <v>60913992.9899999</v>
      </c>
      <c r="AI1998" s="8">
        <f t="shared" si="548"/>
        <v>53232627.4799999</v>
      </c>
      <c r="AJ1998" s="8">
        <f t="shared" si="532"/>
        <v>289653069.95</v>
      </c>
      <c r="AK1998" s="13">
        <f t="shared" si="533"/>
        <v>62803460.24</v>
      </c>
      <c r="AL1998" s="13">
        <f t="shared" si="534"/>
        <v>-964043.72</v>
      </c>
      <c r="AM1998" s="13">
        <f t="shared" si="535"/>
        <v>-353890.29</v>
      </c>
      <c r="AN1998" s="13">
        <f t="shared" si="536"/>
        <v>61485526.23</v>
      </c>
      <c r="AO1998" s="13">
        <f t="shared" si="537"/>
        <v>491538511.52</v>
      </c>
      <c r="AP1998" s="13">
        <f t="shared" si="538"/>
        <v>75846504.85</v>
      </c>
      <c r="AQ1998" s="13">
        <f t="shared" si="539"/>
        <v>68165139.34</v>
      </c>
      <c r="AR1998" s="13">
        <f t="shared" si="540"/>
        <v>64502680.09</v>
      </c>
      <c r="AS1998" s="13">
        <f t="shared" si="541"/>
        <v>56821314.58</v>
      </c>
      <c r="AT1998" s="13">
        <f t="shared" si="542"/>
        <v>53804160.72</v>
      </c>
      <c r="AU1998" s="13">
        <f>AT1998-VLOOKUP(A1998,[1]选股结果!$A$2:$BJ$3005,48,FALSE)*0.08</f>
        <v>-228141891.4784</v>
      </c>
      <c r="AV1998" s="13">
        <f t="shared" si="543"/>
        <v>7681365.51</v>
      </c>
    </row>
    <row r="1999" spans="1:48">
      <c r="A1999" s="4" t="s">
        <v>4042</v>
      </c>
      <c r="B1999" s="4" t="s">
        <v>4043</v>
      </c>
      <c r="C1999" s="5">
        <v>1302014144.83</v>
      </c>
      <c r="D1999" s="5">
        <v>0</v>
      </c>
      <c r="E1999" s="5">
        <v>0</v>
      </c>
      <c r="F1999" s="5">
        <v>0</v>
      </c>
      <c r="G1999" s="5">
        <v>1168136661.3</v>
      </c>
      <c r="H1999" s="5">
        <v>7991929.37</v>
      </c>
      <c r="I1999" s="5">
        <v>0</v>
      </c>
      <c r="J1999" s="5">
        <v>0</v>
      </c>
      <c r="K1999" s="5">
        <v>0</v>
      </c>
      <c r="L1999" s="5">
        <v>0</v>
      </c>
      <c r="M1999" s="5">
        <v>0</v>
      </c>
      <c r="N1999" s="5">
        <v>0</v>
      </c>
      <c r="O1999" s="5">
        <v>1550886.14</v>
      </c>
      <c r="P1999" s="5">
        <v>27490018.48</v>
      </c>
      <c r="Q1999" s="5">
        <v>88685120.1</v>
      </c>
      <c r="R1999" s="5">
        <v>113584697.85</v>
      </c>
      <c r="S1999" s="5">
        <v>5630928.42</v>
      </c>
      <c r="T1999" s="5">
        <v>7667716.31</v>
      </c>
      <c r="U1999" s="5">
        <v>5658229.46</v>
      </c>
      <c r="V1999" s="5">
        <v>0</v>
      </c>
      <c r="W1999" s="5">
        <v>0</v>
      </c>
      <c r="X1999" s="5">
        <v>-1715317.16</v>
      </c>
      <c r="Y1999" s="5">
        <v>-139511.29</v>
      </c>
      <c r="Z1999" s="5">
        <v>28594401.59</v>
      </c>
      <c r="AA1999" s="5"/>
      <c r="AB1999" s="5">
        <v>639621.26</v>
      </c>
      <c r="AC1999" s="5">
        <v>10230.24</v>
      </c>
      <c r="AD1999" s="5">
        <v>-280652.16</v>
      </c>
      <c r="AE1999" s="8">
        <f t="shared" si="544"/>
        <v>1302014144.83</v>
      </c>
      <c r="AF1999" s="8">
        <f t="shared" si="545"/>
        <v>1405078312.29</v>
      </c>
      <c r="AG1999" s="8">
        <f t="shared" si="546"/>
        <v>-64947221.11</v>
      </c>
      <c r="AH1999" s="8">
        <f t="shared" si="547"/>
        <v>-64317830.09</v>
      </c>
      <c r="AI1999" s="8">
        <f t="shared" si="548"/>
        <v>-64037177.93</v>
      </c>
      <c r="AJ1999" s="8">
        <f t="shared" si="532"/>
        <v>116957122.41</v>
      </c>
      <c r="AK1999" s="13">
        <f t="shared" si="533"/>
        <v>-103203678.75</v>
      </c>
      <c r="AL1999" s="13">
        <f t="shared" si="534"/>
        <v>5658229.46</v>
      </c>
      <c r="AM1999" s="13">
        <f t="shared" si="535"/>
        <v>32948596.62</v>
      </c>
      <c r="AN1999" s="13">
        <f t="shared" si="536"/>
        <v>-64596852.67</v>
      </c>
      <c r="AO1999" s="13">
        <f t="shared" si="537"/>
        <v>133877483.53</v>
      </c>
      <c r="AP1999" s="13">
        <f t="shared" si="538"/>
        <v>-89580820.96</v>
      </c>
      <c r="AQ1999" s="13">
        <f t="shared" si="539"/>
        <v>-89300168.8</v>
      </c>
      <c r="AR1999" s="13">
        <f t="shared" si="540"/>
        <v>-97572750.33</v>
      </c>
      <c r="AS1999" s="13">
        <f t="shared" si="541"/>
        <v>-97292098.17</v>
      </c>
      <c r="AT1999" s="13">
        <f t="shared" si="542"/>
        <v>-64316200.51</v>
      </c>
      <c r="AU1999" s="13">
        <f>AT1999-VLOOKUP(A1999,[1]选股结果!$A$2:$BJ$3005,48,FALSE)*0.08</f>
        <v>-181002827.314</v>
      </c>
      <c r="AV1999" s="13">
        <f t="shared" si="543"/>
        <v>-280652.160000004</v>
      </c>
    </row>
    <row r="2000" spans="1:48">
      <c r="A2000" s="4" t="s">
        <v>4044</v>
      </c>
      <c r="B2000" s="4" t="s">
        <v>4045</v>
      </c>
      <c r="C2000" s="5">
        <v>1301406327.4</v>
      </c>
      <c r="D2000" s="5">
        <v>0</v>
      </c>
      <c r="E2000" s="5">
        <v>0</v>
      </c>
      <c r="F2000" s="5">
        <v>0</v>
      </c>
      <c r="G2000" s="5">
        <v>1045841456.29</v>
      </c>
      <c r="H2000" s="5">
        <v>11201668.63</v>
      </c>
      <c r="I2000" s="5">
        <v>0</v>
      </c>
      <c r="J2000" s="5">
        <v>0</v>
      </c>
      <c r="K2000" s="5">
        <v>0</v>
      </c>
      <c r="L2000" s="5">
        <v>0</v>
      </c>
      <c r="M2000" s="5">
        <v>0</v>
      </c>
      <c r="N2000" s="5">
        <v>0</v>
      </c>
      <c r="O2000" s="5">
        <v>5628148.81</v>
      </c>
      <c r="P2000" s="5">
        <v>114060331.92</v>
      </c>
      <c r="Q2000" s="5">
        <v>25004948.75</v>
      </c>
      <c r="R2000" s="5">
        <v>35243576.4</v>
      </c>
      <c r="S2000" s="5">
        <v>6743212.69</v>
      </c>
      <c r="T2000" s="5">
        <v>3171456.45</v>
      </c>
      <c r="U2000" s="5">
        <v>0</v>
      </c>
      <c r="V2000" s="5">
        <v>0</v>
      </c>
      <c r="W2000" s="5">
        <v>-4248450</v>
      </c>
      <c r="X2000" s="5">
        <v>8090956.32</v>
      </c>
      <c r="Y2000" s="5">
        <v>2305267.98</v>
      </c>
      <c r="Z2000" s="5">
        <v>-46431.48</v>
      </c>
      <c r="AA2000" s="5"/>
      <c r="AB2000" s="5">
        <v>2379199.9</v>
      </c>
      <c r="AC2000" s="5">
        <v>2268102.45</v>
      </c>
      <c r="AD2000" s="5">
        <v>3984915.49</v>
      </c>
      <c r="AE2000" s="8">
        <f t="shared" si="544"/>
        <v>1301406327.4</v>
      </c>
      <c r="AF2000" s="8">
        <f t="shared" si="545"/>
        <v>1232521674.86</v>
      </c>
      <c r="AG2000" s="8">
        <f t="shared" si="546"/>
        <v>57365003.21</v>
      </c>
      <c r="AH2000" s="8">
        <f t="shared" si="547"/>
        <v>57476100.66</v>
      </c>
      <c r="AI2000" s="8">
        <f t="shared" si="548"/>
        <v>53491185.17</v>
      </c>
      <c r="AJ2000" s="8">
        <f t="shared" si="532"/>
        <v>146887600.01</v>
      </c>
      <c r="AK2000" s="13">
        <f t="shared" si="533"/>
        <v>71189920.5200001</v>
      </c>
      <c r="AL2000" s="13">
        <f t="shared" si="534"/>
        <v>0</v>
      </c>
      <c r="AM2000" s="13">
        <f t="shared" si="535"/>
        <v>-9103283.9</v>
      </c>
      <c r="AN2000" s="13">
        <f t="shared" si="536"/>
        <v>62086636.6200001</v>
      </c>
      <c r="AO2000" s="13">
        <f t="shared" si="537"/>
        <v>255564871.11</v>
      </c>
      <c r="AP2000" s="13">
        <f t="shared" si="538"/>
        <v>89134801.8400001</v>
      </c>
      <c r="AQ2000" s="13">
        <f t="shared" si="539"/>
        <v>85149886.3500001</v>
      </c>
      <c r="AR2000" s="13">
        <f t="shared" si="540"/>
        <v>77933133.2100001</v>
      </c>
      <c r="AS2000" s="13">
        <f t="shared" si="541"/>
        <v>73948217.7200001</v>
      </c>
      <c r="AT2000" s="13">
        <f t="shared" si="542"/>
        <v>58101721.1300001</v>
      </c>
      <c r="AU2000" s="13">
        <f>AT2000-VLOOKUP(A2000,[1]选股结果!$A$2:$BJ$3005,48,FALSE)*0.08</f>
        <v>-42960931.4563999</v>
      </c>
      <c r="AV2000" s="13">
        <f t="shared" si="543"/>
        <v>3984915.48999999</v>
      </c>
    </row>
    <row r="2001" spans="1:48">
      <c r="A2001" s="4" t="s">
        <v>4046</v>
      </c>
      <c r="B2001" s="4" t="s">
        <v>4047</v>
      </c>
      <c r="C2001" s="5">
        <v>1299004540.29</v>
      </c>
      <c r="D2001" s="5">
        <v>0</v>
      </c>
      <c r="E2001" s="5">
        <v>0</v>
      </c>
      <c r="F2001" s="5">
        <v>0</v>
      </c>
      <c r="G2001" s="5">
        <v>1280315387.36</v>
      </c>
      <c r="H2001" s="5">
        <v>1956461.42</v>
      </c>
      <c r="I2001" s="5">
        <v>0</v>
      </c>
      <c r="J2001" s="5">
        <v>0</v>
      </c>
      <c r="K2001" s="5">
        <v>0</v>
      </c>
      <c r="L2001" s="5">
        <v>0</v>
      </c>
      <c r="M2001" s="5">
        <v>0</v>
      </c>
      <c r="N2001" s="5">
        <v>0</v>
      </c>
      <c r="O2001" s="5">
        <v>452871.16</v>
      </c>
      <c r="P2001" s="5">
        <v>1782627.26</v>
      </c>
      <c r="Q2001" s="5">
        <v>8790185.38</v>
      </c>
      <c r="R2001" s="5">
        <v>0</v>
      </c>
      <c r="S2001" s="5">
        <v>1983070.95</v>
      </c>
      <c r="T2001" s="5">
        <v>0</v>
      </c>
      <c r="U2001" s="5">
        <v>0</v>
      </c>
      <c r="V2001" s="5">
        <v>0</v>
      </c>
      <c r="W2001" s="5">
        <v>0</v>
      </c>
      <c r="X2001" s="5">
        <v>153417.18</v>
      </c>
      <c r="Y2001" s="5">
        <v>0</v>
      </c>
      <c r="Z2001" s="5">
        <v>0</v>
      </c>
      <c r="AA2001" s="5"/>
      <c r="AB2001" s="5">
        <v>114760</v>
      </c>
      <c r="AC2001" s="5">
        <v>51637.15</v>
      </c>
      <c r="AD2001" s="5">
        <v>3476644.52</v>
      </c>
      <c r="AE2001" s="8">
        <f t="shared" si="544"/>
        <v>1299004540.29</v>
      </c>
      <c r="AF2001" s="8">
        <f t="shared" si="545"/>
        <v>1293324142.11</v>
      </c>
      <c r="AG2001" s="8">
        <f t="shared" si="546"/>
        <v>5526980.99999983</v>
      </c>
      <c r="AH2001" s="8">
        <f t="shared" si="547"/>
        <v>5590103.84999983</v>
      </c>
      <c r="AI2001" s="8">
        <f t="shared" si="548"/>
        <v>2113459.32999983</v>
      </c>
      <c r="AJ2001" s="8">
        <f t="shared" si="532"/>
        <v>10962560.95</v>
      </c>
      <c r="AK2001" s="13">
        <f t="shared" si="533"/>
        <v>5680398.18000007</v>
      </c>
      <c r="AL2001" s="13">
        <f t="shared" si="534"/>
        <v>0</v>
      </c>
      <c r="AM2001" s="13">
        <f t="shared" si="535"/>
        <v>-90294.33</v>
      </c>
      <c r="AN2001" s="13">
        <f t="shared" si="536"/>
        <v>5590103.85000007</v>
      </c>
      <c r="AO2001" s="13">
        <f t="shared" si="537"/>
        <v>18689152.9300001</v>
      </c>
      <c r="AP2001" s="13">
        <f t="shared" si="538"/>
        <v>9619930.55000007</v>
      </c>
      <c r="AQ2001" s="13">
        <f t="shared" si="539"/>
        <v>6143286.03000007</v>
      </c>
      <c r="AR2001" s="13">
        <f t="shared" si="540"/>
        <v>7663469.13000007</v>
      </c>
      <c r="AS2001" s="13">
        <f t="shared" si="541"/>
        <v>4186824.61000007</v>
      </c>
      <c r="AT2001" s="13">
        <f t="shared" si="542"/>
        <v>2113459.33000007</v>
      </c>
      <c r="AU2001" s="13">
        <f>AT2001-VLOOKUP(A2001,[1]选股结果!$A$2:$BJ$3005,48,FALSE)*0.08</f>
        <v>-23747167.2555999</v>
      </c>
      <c r="AV2001" s="13">
        <f t="shared" si="543"/>
        <v>3476644.52</v>
      </c>
    </row>
    <row r="2002" spans="1:48">
      <c r="A2002" s="4" t="s">
        <v>4048</v>
      </c>
      <c r="B2002" s="4" t="s">
        <v>4049</v>
      </c>
      <c r="C2002" s="5">
        <v>1296166700.7</v>
      </c>
      <c r="D2002" s="5">
        <v>0</v>
      </c>
      <c r="E2002" s="5">
        <v>0</v>
      </c>
      <c r="F2002" s="5">
        <v>0</v>
      </c>
      <c r="G2002" s="5">
        <v>811867708.08</v>
      </c>
      <c r="H2002" s="5">
        <v>2525265.32</v>
      </c>
      <c r="I2002" s="5">
        <v>0</v>
      </c>
      <c r="J2002" s="5">
        <v>0</v>
      </c>
      <c r="K2002" s="5">
        <v>0</v>
      </c>
      <c r="L2002" s="5">
        <v>0</v>
      </c>
      <c r="M2002" s="5">
        <v>0</v>
      </c>
      <c r="N2002" s="5">
        <v>0</v>
      </c>
      <c r="O2002" s="5">
        <v>5973410.47</v>
      </c>
      <c r="P2002" s="5">
        <v>156670402.59</v>
      </c>
      <c r="Q2002" s="5">
        <v>107962491.95</v>
      </c>
      <c r="R2002" s="5">
        <v>198483198.06</v>
      </c>
      <c r="S2002" s="5">
        <v>-4942564.81</v>
      </c>
      <c r="T2002" s="5">
        <v>2240646.3</v>
      </c>
      <c r="U2002" s="5">
        <v>-1861771.05</v>
      </c>
      <c r="V2002" s="5">
        <v>0</v>
      </c>
      <c r="W2002" s="5">
        <v>-96210.85</v>
      </c>
      <c r="X2002" s="5">
        <v>5043171.18</v>
      </c>
      <c r="Y2002" s="5">
        <v>5737271.49</v>
      </c>
      <c r="Z2002" s="5">
        <v>948139.59</v>
      </c>
      <c r="AA2002" s="5"/>
      <c r="AB2002" s="5">
        <v>143235.71</v>
      </c>
      <c r="AC2002" s="5">
        <v>369005.28</v>
      </c>
      <c r="AD2002" s="5">
        <v>3081594.88</v>
      </c>
      <c r="AE2002" s="8">
        <f t="shared" si="544"/>
        <v>1296166700.7</v>
      </c>
      <c r="AF2002" s="8">
        <f t="shared" si="545"/>
        <v>1276014646.34</v>
      </c>
      <c r="AG2002" s="8">
        <f t="shared" si="546"/>
        <v>12464186.7299999</v>
      </c>
      <c r="AH2002" s="8">
        <f t="shared" si="547"/>
        <v>12238417.1599999</v>
      </c>
      <c r="AI2002" s="8">
        <f t="shared" si="548"/>
        <v>9156822.2799999</v>
      </c>
      <c r="AJ2002" s="8">
        <f t="shared" si="532"/>
        <v>276569346.07</v>
      </c>
      <c r="AK2002" s="13">
        <f t="shared" si="533"/>
        <v>25889325.85</v>
      </c>
      <c r="AL2002" s="13">
        <f t="shared" si="534"/>
        <v>-1861771.05</v>
      </c>
      <c r="AM2002" s="13">
        <f t="shared" si="535"/>
        <v>-314594.66</v>
      </c>
      <c r="AN2002" s="13">
        <f t="shared" si="536"/>
        <v>23712960.14</v>
      </c>
      <c r="AO2002" s="13">
        <f t="shared" si="537"/>
        <v>484298992.62</v>
      </c>
      <c r="AP2002" s="13">
        <f t="shared" si="538"/>
        <v>23472026.36</v>
      </c>
      <c r="AQ2002" s="13">
        <f t="shared" si="539"/>
        <v>20390431.48</v>
      </c>
      <c r="AR2002" s="13">
        <f t="shared" si="540"/>
        <v>20946761.04</v>
      </c>
      <c r="AS2002" s="13">
        <f t="shared" si="541"/>
        <v>17865166.16</v>
      </c>
      <c r="AT2002" s="13">
        <f t="shared" si="542"/>
        <v>20631365.26</v>
      </c>
      <c r="AU2002" s="13">
        <f>AT2002-VLOOKUP(A2002,[1]选股结果!$A$2:$BJ$3005,48,FALSE)*0.08</f>
        <v>-101526906.348</v>
      </c>
      <c r="AV2002" s="13">
        <f t="shared" si="543"/>
        <v>3081594.88</v>
      </c>
    </row>
    <row r="2003" spans="1:48">
      <c r="A2003" s="4" t="s">
        <v>4050</v>
      </c>
      <c r="B2003" s="4" t="s">
        <v>4051</v>
      </c>
      <c r="C2003" s="5">
        <v>1295786831.12</v>
      </c>
      <c r="D2003" s="5">
        <v>0</v>
      </c>
      <c r="E2003" s="5">
        <v>0</v>
      </c>
      <c r="F2003" s="5">
        <v>0</v>
      </c>
      <c r="G2003" s="5">
        <v>659569159.8</v>
      </c>
      <c r="H2003" s="5">
        <v>0</v>
      </c>
      <c r="I2003" s="5">
        <v>0</v>
      </c>
      <c r="J2003" s="5">
        <v>0</v>
      </c>
      <c r="K2003" s="5">
        <v>0</v>
      </c>
      <c r="L2003" s="5">
        <v>0</v>
      </c>
      <c r="M2003" s="5">
        <v>0</v>
      </c>
      <c r="N2003" s="5">
        <v>0</v>
      </c>
      <c r="O2003" s="5">
        <v>13203846.28</v>
      </c>
      <c r="P2003" s="5">
        <v>234974059.53</v>
      </c>
      <c r="Q2003" s="5">
        <v>159493047.64</v>
      </c>
      <c r="R2003" s="5">
        <v>50462932.17</v>
      </c>
      <c r="S2003" s="5">
        <v>33491781.13</v>
      </c>
      <c r="T2003" s="5">
        <v>208483975.92</v>
      </c>
      <c r="U2003" s="5">
        <v>0</v>
      </c>
      <c r="V2003" s="5">
        <v>0</v>
      </c>
      <c r="W2003" s="5">
        <v>0</v>
      </c>
      <c r="X2003" s="5">
        <v>8542960.09</v>
      </c>
      <c r="Y2003" s="5">
        <v>-3742942.06</v>
      </c>
      <c r="Z2003" s="5">
        <v>-87794.03</v>
      </c>
      <c r="AA2003" s="5"/>
      <c r="AB2003" s="5">
        <v>7923884.57</v>
      </c>
      <c r="AC2003" s="5">
        <v>8688731.21</v>
      </c>
      <c r="AD2003" s="5">
        <v>203720609.58</v>
      </c>
      <c r="AE2003" s="8">
        <f t="shared" si="544"/>
        <v>1295786831.12</v>
      </c>
      <c r="AF2003" s="8">
        <f t="shared" si="545"/>
        <v>1151194826.55</v>
      </c>
      <c r="AG2003" s="8">
        <f t="shared" si="546"/>
        <v>348188168.43</v>
      </c>
      <c r="AH2003" s="8">
        <f t="shared" si="547"/>
        <v>347423321.79</v>
      </c>
      <c r="AI2003" s="8">
        <f t="shared" si="548"/>
        <v>143702712.21</v>
      </c>
      <c r="AJ2003" s="8">
        <f t="shared" si="532"/>
        <v>404692858.03</v>
      </c>
      <c r="AK2003" s="13">
        <f t="shared" si="533"/>
        <v>140849062.51</v>
      </c>
      <c r="AL2003" s="13">
        <f t="shared" si="534"/>
        <v>0</v>
      </c>
      <c r="AM2003" s="13">
        <f t="shared" si="535"/>
        <v>199088375.16</v>
      </c>
      <c r="AN2003" s="13">
        <f t="shared" si="536"/>
        <v>339937437.67</v>
      </c>
      <c r="AO2003" s="13">
        <f t="shared" si="537"/>
        <v>636217671.32</v>
      </c>
      <c r="AP2003" s="13">
        <f t="shared" si="538"/>
        <v>174340843.64</v>
      </c>
      <c r="AQ2003" s="13">
        <f t="shared" si="539"/>
        <v>-29379765.94</v>
      </c>
      <c r="AR2003" s="13">
        <f t="shared" si="540"/>
        <v>174340843.64</v>
      </c>
      <c r="AS2003" s="13">
        <f t="shared" si="541"/>
        <v>-29379765.94</v>
      </c>
      <c r="AT2003" s="13">
        <f t="shared" si="542"/>
        <v>136216828.09</v>
      </c>
      <c r="AU2003" s="13">
        <f>AT2003-VLOOKUP(A2003,[1]选股结果!$A$2:$BJ$3005,48,FALSE)*0.08</f>
        <v>-69918328.0268</v>
      </c>
      <c r="AV2003" s="13">
        <f t="shared" si="543"/>
        <v>203720609.58</v>
      </c>
    </row>
    <row r="2004" spans="1:48">
      <c r="A2004" s="4" t="s">
        <v>4052</v>
      </c>
      <c r="B2004" s="4" t="s">
        <v>4053</v>
      </c>
      <c r="C2004" s="5">
        <v>1295396961.86</v>
      </c>
      <c r="D2004" s="5">
        <v>0</v>
      </c>
      <c r="E2004" s="5">
        <v>0</v>
      </c>
      <c r="F2004" s="5">
        <v>0</v>
      </c>
      <c r="G2004" s="5">
        <v>919810336.98</v>
      </c>
      <c r="H2004" s="5">
        <v>0</v>
      </c>
      <c r="I2004" s="5">
        <v>0</v>
      </c>
      <c r="J2004" s="5">
        <v>0</v>
      </c>
      <c r="K2004" s="5">
        <v>0</v>
      </c>
      <c r="L2004" s="5">
        <v>0</v>
      </c>
      <c r="M2004" s="5">
        <v>0</v>
      </c>
      <c r="N2004" s="5">
        <v>0</v>
      </c>
      <c r="O2004" s="5">
        <v>9167213.66</v>
      </c>
      <c r="P2004" s="5">
        <v>6470066.45</v>
      </c>
      <c r="Q2004" s="5">
        <v>23847319.58</v>
      </c>
      <c r="R2004" s="5">
        <v>15759615.06</v>
      </c>
      <c r="S2004" s="5">
        <v>-4407.22</v>
      </c>
      <c r="T2004" s="5">
        <v>-396049.37</v>
      </c>
      <c r="U2004" s="5">
        <v>0</v>
      </c>
      <c r="V2004" s="5">
        <v>0</v>
      </c>
      <c r="W2004" s="5">
        <v>0</v>
      </c>
      <c r="X2004" s="5">
        <v>2134322.69</v>
      </c>
      <c r="Y2004" s="5">
        <v>-90361.05</v>
      </c>
      <c r="Z2004" s="5">
        <v>18814462.82</v>
      </c>
      <c r="AA2004" s="5"/>
      <c r="AB2004" s="5">
        <v>607010.23</v>
      </c>
      <c r="AC2004" s="5">
        <v>2224100.27</v>
      </c>
      <c r="AD2004" s="5">
        <v>84519407.79</v>
      </c>
      <c r="AE2004" s="8">
        <f t="shared" si="544"/>
        <v>1295396961.86</v>
      </c>
      <c r="AF2004" s="8">
        <f t="shared" si="545"/>
        <v>975050144.51</v>
      </c>
      <c r="AG2004" s="8">
        <f t="shared" si="546"/>
        <v>336721269.16</v>
      </c>
      <c r="AH2004" s="8">
        <f t="shared" si="547"/>
        <v>335104179.12</v>
      </c>
      <c r="AI2004" s="8">
        <f t="shared" si="548"/>
        <v>250584771.33</v>
      </c>
      <c r="AJ2004" s="8">
        <f t="shared" si="532"/>
        <v>41011328.68</v>
      </c>
      <c r="AK2004" s="13">
        <f t="shared" si="533"/>
        <v>320256456.3</v>
      </c>
      <c r="AL2004" s="13">
        <f t="shared" si="534"/>
        <v>0</v>
      </c>
      <c r="AM2004" s="13">
        <f t="shared" si="535"/>
        <v>14667000.72</v>
      </c>
      <c r="AN2004" s="13">
        <f t="shared" si="536"/>
        <v>334923457.02</v>
      </c>
      <c r="AO2004" s="13">
        <f t="shared" si="537"/>
        <v>375586624.88</v>
      </c>
      <c r="AP2004" s="13">
        <f t="shared" si="538"/>
        <v>320252049.08</v>
      </c>
      <c r="AQ2004" s="13">
        <f t="shared" si="539"/>
        <v>235732641.29</v>
      </c>
      <c r="AR2004" s="13">
        <f t="shared" si="540"/>
        <v>320252049.08</v>
      </c>
      <c r="AS2004" s="13">
        <f t="shared" si="541"/>
        <v>235732641.29</v>
      </c>
      <c r="AT2004" s="13">
        <f t="shared" si="542"/>
        <v>250404049.23</v>
      </c>
      <c r="AU2004" s="13">
        <f>AT2004-VLOOKUP(A2004,[1]选股结果!$A$2:$BJ$3005,48,FALSE)*0.08</f>
        <v>171307946.9108</v>
      </c>
      <c r="AV2004" s="13">
        <f t="shared" si="543"/>
        <v>84519407.79</v>
      </c>
    </row>
    <row r="2005" spans="1:48">
      <c r="A2005" s="4" t="s">
        <v>4054</v>
      </c>
      <c r="B2005" s="4" t="s">
        <v>4055</v>
      </c>
      <c r="C2005" s="5">
        <v>1292325179.97</v>
      </c>
      <c r="D2005" s="5">
        <v>0</v>
      </c>
      <c r="E2005" s="5">
        <v>0</v>
      </c>
      <c r="F2005" s="5">
        <v>0</v>
      </c>
      <c r="G2005" s="5">
        <v>1106655208.86</v>
      </c>
      <c r="H2005" s="5">
        <v>37497110.21</v>
      </c>
      <c r="I2005" s="5">
        <v>0</v>
      </c>
      <c r="J2005" s="5">
        <v>0</v>
      </c>
      <c r="K2005" s="5">
        <v>0</v>
      </c>
      <c r="L2005" s="5">
        <v>0</v>
      </c>
      <c r="M2005" s="5">
        <v>0</v>
      </c>
      <c r="N2005" s="5">
        <v>0</v>
      </c>
      <c r="O2005" s="5">
        <v>6912978.12</v>
      </c>
      <c r="P2005" s="5">
        <v>65280990.32</v>
      </c>
      <c r="Q2005" s="5">
        <v>87731401.43</v>
      </c>
      <c r="R2005" s="5">
        <v>47905924.21</v>
      </c>
      <c r="S2005" s="5">
        <v>44007275.18</v>
      </c>
      <c r="T2005" s="5">
        <v>2656699.02</v>
      </c>
      <c r="U2005" s="5">
        <v>2637982.5</v>
      </c>
      <c r="V2005" s="5">
        <v>0</v>
      </c>
      <c r="W2005" s="5">
        <v>0</v>
      </c>
      <c r="X2005" s="5">
        <v>-939686.46</v>
      </c>
      <c r="Y2005" s="5">
        <v>4352724.03</v>
      </c>
      <c r="Z2005" s="5">
        <v>99843.47</v>
      </c>
      <c r="AA2005" s="5"/>
      <c r="AB2005" s="5">
        <v>2922589.67</v>
      </c>
      <c r="AC2005" s="5">
        <v>2843866.12</v>
      </c>
      <c r="AD2005" s="5">
        <v>-14054999.13</v>
      </c>
      <c r="AE2005" s="8">
        <f t="shared" si="544"/>
        <v>1292325179.97</v>
      </c>
      <c r="AF2005" s="8">
        <f t="shared" si="545"/>
        <v>1358493778.12</v>
      </c>
      <c r="AG2005" s="8">
        <f t="shared" si="546"/>
        <v>-66825093.2299999</v>
      </c>
      <c r="AH2005" s="8">
        <f t="shared" si="547"/>
        <v>-66746369.6799999</v>
      </c>
      <c r="AI2005" s="8">
        <f t="shared" si="548"/>
        <v>-52691370.5499999</v>
      </c>
      <c r="AJ2005" s="8">
        <f t="shared" si="532"/>
        <v>164199370.35</v>
      </c>
      <c r="AK2005" s="13">
        <f t="shared" si="533"/>
        <v>-61815874.1199999</v>
      </c>
      <c r="AL2005" s="13">
        <f t="shared" si="534"/>
        <v>2637982.5</v>
      </c>
      <c r="AM2005" s="13">
        <f t="shared" si="535"/>
        <v>1136970</v>
      </c>
      <c r="AN2005" s="13">
        <f t="shared" si="536"/>
        <v>-58040921.6199999</v>
      </c>
      <c r="AO2005" s="13">
        <f t="shared" si="537"/>
        <v>185669971.11</v>
      </c>
      <c r="AP2005" s="13">
        <f t="shared" si="538"/>
        <v>19688511.2700001</v>
      </c>
      <c r="AQ2005" s="13">
        <f t="shared" si="539"/>
        <v>33743510.4000001</v>
      </c>
      <c r="AR2005" s="13">
        <f t="shared" si="540"/>
        <v>-17808598.9399999</v>
      </c>
      <c r="AS2005" s="13">
        <f t="shared" si="541"/>
        <v>-3753599.8099999</v>
      </c>
      <c r="AT2005" s="13">
        <f t="shared" si="542"/>
        <v>-43985922.4899999</v>
      </c>
      <c r="AU2005" s="13">
        <f>AT2005-VLOOKUP(A2005,[1]选股结果!$A$2:$BJ$3005,48,FALSE)*0.08</f>
        <v>-210933075.1916</v>
      </c>
      <c r="AV2005" s="13">
        <f t="shared" si="543"/>
        <v>-14054999.13</v>
      </c>
    </row>
    <row r="2006" spans="1:48">
      <c r="A2006" s="4" t="s">
        <v>4056</v>
      </c>
      <c r="B2006" s="4" t="s">
        <v>4057</v>
      </c>
      <c r="C2006" s="5">
        <v>1284780131.34</v>
      </c>
      <c r="D2006" s="5">
        <v>0</v>
      </c>
      <c r="E2006" s="5">
        <v>0</v>
      </c>
      <c r="F2006" s="5">
        <v>0</v>
      </c>
      <c r="G2006" s="5">
        <v>660324963.29</v>
      </c>
      <c r="H2006" s="5">
        <v>15808573.56</v>
      </c>
      <c r="I2006" s="5">
        <v>0</v>
      </c>
      <c r="J2006" s="5">
        <v>0</v>
      </c>
      <c r="K2006" s="5">
        <v>0</v>
      </c>
      <c r="L2006" s="5">
        <v>0</v>
      </c>
      <c r="M2006" s="5">
        <v>0</v>
      </c>
      <c r="N2006" s="5">
        <v>0</v>
      </c>
      <c r="O2006" s="5">
        <v>8235364.79</v>
      </c>
      <c r="P2006" s="5">
        <v>270836446.67</v>
      </c>
      <c r="Q2006" s="5">
        <v>184446577.15</v>
      </c>
      <c r="R2006" s="5">
        <v>58394083.21</v>
      </c>
      <c r="S2006" s="5">
        <v>14856364.26</v>
      </c>
      <c r="T2006" s="5">
        <v>2822172.74</v>
      </c>
      <c r="U2006" s="5">
        <v>-35603853.94</v>
      </c>
      <c r="V2006" s="5">
        <v>0</v>
      </c>
      <c r="W2006" s="5">
        <v>-895931.35</v>
      </c>
      <c r="X2006" s="5">
        <v>8685630.62</v>
      </c>
      <c r="Y2006" s="5">
        <v>121317.45</v>
      </c>
      <c r="Z2006" s="5">
        <v>-196052.71</v>
      </c>
      <c r="AA2006" s="5"/>
      <c r="AB2006" s="5">
        <v>936917.02</v>
      </c>
      <c r="AC2006" s="5">
        <v>895379.33</v>
      </c>
      <c r="AD2006" s="5">
        <v>11862064.73</v>
      </c>
      <c r="AE2006" s="8">
        <f t="shared" si="544"/>
        <v>1284780131.34</v>
      </c>
      <c r="AF2006" s="8">
        <f t="shared" si="545"/>
        <v>1197093799.37</v>
      </c>
      <c r="AG2006" s="8">
        <f t="shared" si="546"/>
        <v>80609572.5799998</v>
      </c>
      <c r="AH2006" s="8">
        <f t="shared" si="547"/>
        <v>80651110.2699998</v>
      </c>
      <c r="AI2006" s="8">
        <f t="shared" si="548"/>
        <v>68789045.5399998</v>
      </c>
      <c r="AJ2006" s="8">
        <f t="shared" si="532"/>
        <v>463598168.37</v>
      </c>
      <c r="AK2006" s="13">
        <f t="shared" si="533"/>
        <v>87807649.42</v>
      </c>
      <c r="AL2006" s="13">
        <f t="shared" si="534"/>
        <v>-35603853.94</v>
      </c>
      <c r="AM2006" s="13">
        <f t="shared" si="535"/>
        <v>28689949.69</v>
      </c>
      <c r="AN2006" s="13">
        <f t="shared" si="536"/>
        <v>80893745.17</v>
      </c>
      <c r="AO2006" s="13">
        <f t="shared" si="537"/>
        <v>624455168.05</v>
      </c>
      <c r="AP2006" s="13">
        <f t="shared" si="538"/>
        <v>118472587.24</v>
      </c>
      <c r="AQ2006" s="13">
        <f t="shared" si="539"/>
        <v>106610522.51</v>
      </c>
      <c r="AR2006" s="13">
        <f t="shared" si="540"/>
        <v>102664013.68</v>
      </c>
      <c r="AS2006" s="13">
        <f t="shared" si="541"/>
        <v>90801948.95</v>
      </c>
      <c r="AT2006" s="13">
        <f t="shared" si="542"/>
        <v>69031680.44</v>
      </c>
      <c r="AU2006" s="13">
        <f>AT2006-VLOOKUP(A2006,[1]选股结果!$A$2:$BJ$3005,48,FALSE)*0.08</f>
        <v>-193497068.896</v>
      </c>
      <c r="AV2006" s="13">
        <f t="shared" si="543"/>
        <v>11862064.73</v>
      </c>
    </row>
    <row r="2007" spans="1:48">
      <c r="A2007" s="4" t="s">
        <v>4058</v>
      </c>
      <c r="B2007" s="4" t="s">
        <v>4059</v>
      </c>
      <c r="C2007" s="5">
        <v>1284528261.57</v>
      </c>
      <c r="D2007" s="5">
        <v>0</v>
      </c>
      <c r="E2007" s="5">
        <v>0</v>
      </c>
      <c r="F2007" s="5">
        <v>0</v>
      </c>
      <c r="G2007" s="5">
        <v>874879159.63</v>
      </c>
      <c r="H2007" s="5">
        <v>16827199.4</v>
      </c>
      <c r="I2007" s="5">
        <v>0</v>
      </c>
      <c r="J2007" s="5">
        <v>0</v>
      </c>
      <c r="K2007" s="5">
        <v>0</v>
      </c>
      <c r="L2007" s="5">
        <v>0</v>
      </c>
      <c r="M2007" s="5">
        <v>0</v>
      </c>
      <c r="N2007" s="5">
        <v>0</v>
      </c>
      <c r="O2007" s="5">
        <v>10268661.12</v>
      </c>
      <c r="P2007" s="5">
        <v>31658694.78</v>
      </c>
      <c r="Q2007" s="5">
        <v>53613526.47</v>
      </c>
      <c r="R2007" s="5">
        <v>66816428.93</v>
      </c>
      <c r="S2007" s="5">
        <v>5727091.4</v>
      </c>
      <c r="T2007" s="5">
        <v>11901523.67</v>
      </c>
      <c r="U2007" s="5">
        <v>5898322.23</v>
      </c>
      <c r="V2007" s="5">
        <v>0</v>
      </c>
      <c r="W2007" s="5">
        <v>-8987080.75</v>
      </c>
      <c r="X2007" s="5">
        <v>-10420763.42</v>
      </c>
      <c r="Y2007" s="5">
        <v>0</v>
      </c>
      <c r="Z2007" s="5">
        <v>0</v>
      </c>
      <c r="AA2007" s="5"/>
      <c r="AB2007" s="5">
        <v>1330289.71</v>
      </c>
      <c r="AC2007" s="5">
        <v>316812.18</v>
      </c>
      <c r="AD2007" s="5">
        <v>40951114.65</v>
      </c>
      <c r="AE2007" s="8">
        <f t="shared" si="544"/>
        <v>1284528261.57</v>
      </c>
      <c r="AF2007" s="8">
        <f t="shared" si="545"/>
        <v>1042963562.33</v>
      </c>
      <c r="AG2007" s="8">
        <f t="shared" si="546"/>
        <v>254899905.58</v>
      </c>
      <c r="AH2007" s="8">
        <f t="shared" si="547"/>
        <v>255913383.11</v>
      </c>
      <c r="AI2007" s="8">
        <f t="shared" si="548"/>
        <v>214962268.46</v>
      </c>
      <c r="AJ2007" s="8">
        <f t="shared" si="532"/>
        <v>94527404.84</v>
      </c>
      <c r="AK2007" s="13">
        <f t="shared" si="533"/>
        <v>241564699.24</v>
      </c>
      <c r="AL2007" s="13">
        <f t="shared" si="534"/>
        <v>5898322.23</v>
      </c>
      <c r="AM2007" s="13">
        <f t="shared" si="535"/>
        <v>8450361.64</v>
      </c>
      <c r="AN2007" s="13">
        <f t="shared" si="536"/>
        <v>255913383.11</v>
      </c>
      <c r="AO2007" s="13">
        <f t="shared" si="537"/>
        <v>409649101.94</v>
      </c>
      <c r="AP2007" s="13">
        <f t="shared" si="538"/>
        <v>264118990.04</v>
      </c>
      <c r="AQ2007" s="13">
        <f t="shared" si="539"/>
        <v>223167875.39</v>
      </c>
      <c r="AR2007" s="13">
        <f t="shared" si="540"/>
        <v>247291790.64</v>
      </c>
      <c r="AS2007" s="13">
        <f t="shared" si="541"/>
        <v>206340675.99</v>
      </c>
      <c r="AT2007" s="13">
        <f t="shared" si="542"/>
        <v>214962268.46</v>
      </c>
      <c r="AU2007" s="13">
        <f>AT2007-VLOOKUP(A2007,[1]选股结果!$A$2:$BJ$3005,48,FALSE)*0.08</f>
        <v>37172747.2152</v>
      </c>
      <c r="AV2007" s="13">
        <f t="shared" si="543"/>
        <v>40951114.65</v>
      </c>
    </row>
    <row r="2008" spans="1:48">
      <c r="A2008" s="4" t="s">
        <v>4060</v>
      </c>
      <c r="B2008" s="4" t="s">
        <v>4061</v>
      </c>
      <c r="C2008" s="5">
        <v>1284053972.71</v>
      </c>
      <c r="D2008" s="5">
        <v>0</v>
      </c>
      <c r="E2008" s="5">
        <v>0</v>
      </c>
      <c r="F2008" s="5">
        <v>0</v>
      </c>
      <c r="G2008" s="5">
        <v>1172276739.41</v>
      </c>
      <c r="H2008" s="5">
        <v>637036.65</v>
      </c>
      <c r="I2008" s="5">
        <v>0</v>
      </c>
      <c r="J2008" s="5">
        <v>0</v>
      </c>
      <c r="K2008" s="5">
        <v>0</v>
      </c>
      <c r="L2008" s="5">
        <v>0</v>
      </c>
      <c r="M2008" s="5">
        <v>0</v>
      </c>
      <c r="N2008" s="5">
        <v>0</v>
      </c>
      <c r="O2008" s="5">
        <v>4204542.09</v>
      </c>
      <c r="P2008" s="5">
        <v>9241508.84</v>
      </c>
      <c r="Q2008" s="5">
        <v>55953440.96</v>
      </c>
      <c r="R2008" s="5">
        <v>4525861.98</v>
      </c>
      <c r="S2008" s="5">
        <v>-2670913.36</v>
      </c>
      <c r="T2008" s="5">
        <v>2846234.74</v>
      </c>
      <c r="U2008" s="5">
        <v>0</v>
      </c>
      <c r="V2008" s="5">
        <v>0</v>
      </c>
      <c r="W2008" s="5">
        <v>2381942.48</v>
      </c>
      <c r="X2008" s="5">
        <v>315300.9</v>
      </c>
      <c r="Y2008" s="5">
        <v>-121569</v>
      </c>
      <c r="Z2008" s="5">
        <v>-202210.39</v>
      </c>
      <c r="AA2008" s="5"/>
      <c r="AB2008" s="5">
        <v>1460173.72</v>
      </c>
      <c r="AC2008" s="5">
        <v>515160.16</v>
      </c>
      <c r="AD2008" s="5">
        <v>9936121.66</v>
      </c>
      <c r="AE2008" s="8">
        <f t="shared" si="544"/>
        <v>1284053972.71</v>
      </c>
      <c r="AF2008" s="8">
        <f t="shared" si="545"/>
        <v>1243531179.92</v>
      </c>
      <c r="AG2008" s="8">
        <f t="shared" si="546"/>
        <v>45355027.72</v>
      </c>
      <c r="AH2008" s="8">
        <f t="shared" si="547"/>
        <v>46300041.28</v>
      </c>
      <c r="AI2008" s="8">
        <f t="shared" si="548"/>
        <v>36363919.62</v>
      </c>
      <c r="AJ2008" s="8">
        <f t="shared" si="532"/>
        <v>68332909.33</v>
      </c>
      <c r="AK2008" s="13">
        <f t="shared" si="533"/>
        <v>40401223.7899999</v>
      </c>
      <c r="AL2008" s="13">
        <f t="shared" si="534"/>
        <v>0</v>
      </c>
      <c r="AM2008" s="13">
        <f t="shared" si="535"/>
        <v>5655679.49</v>
      </c>
      <c r="AN2008" s="13">
        <f t="shared" si="536"/>
        <v>46056903.2799999</v>
      </c>
      <c r="AO2008" s="13">
        <f t="shared" si="537"/>
        <v>111777233.3</v>
      </c>
      <c r="AP2008" s="13">
        <f t="shared" si="538"/>
        <v>38367347.0799999</v>
      </c>
      <c r="AQ2008" s="13">
        <f t="shared" si="539"/>
        <v>28431225.4199999</v>
      </c>
      <c r="AR2008" s="13">
        <f t="shared" si="540"/>
        <v>37730310.4299999</v>
      </c>
      <c r="AS2008" s="13">
        <f t="shared" si="541"/>
        <v>27794188.7699999</v>
      </c>
      <c r="AT2008" s="13">
        <f t="shared" si="542"/>
        <v>36120781.6199999</v>
      </c>
      <c r="AU2008" s="13">
        <f>AT2008-VLOOKUP(A2008,[1]选股结果!$A$2:$BJ$3005,48,FALSE)*0.08</f>
        <v>-33520495.9440001</v>
      </c>
      <c r="AV2008" s="13">
        <f t="shared" si="543"/>
        <v>9936121.66</v>
      </c>
    </row>
    <row r="2009" spans="1:48">
      <c r="A2009" s="4" t="s">
        <v>4062</v>
      </c>
      <c r="B2009" s="4" t="s">
        <v>4063</v>
      </c>
      <c r="C2009" s="5">
        <v>1283306321.67</v>
      </c>
      <c r="D2009" s="5">
        <v>0</v>
      </c>
      <c r="E2009" s="5">
        <v>0</v>
      </c>
      <c r="F2009" s="5">
        <v>0</v>
      </c>
      <c r="G2009" s="5">
        <v>792658488.5</v>
      </c>
      <c r="H2009" s="5">
        <v>1319646.56</v>
      </c>
      <c r="I2009" s="5">
        <v>0</v>
      </c>
      <c r="J2009" s="5">
        <v>0</v>
      </c>
      <c r="K2009" s="5">
        <v>0</v>
      </c>
      <c r="L2009" s="5">
        <v>0</v>
      </c>
      <c r="M2009" s="5">
        <v>0</v>
      </c>
      <c r="N2009" s="5">
        <v>0</v>
      </c>
      <c r="O2009" s="5">
        <v>7211326.15</v>
      </c>
      <c r="P2009" s="5">
        <v>150988107.31</v>
      </c>
      <c r="Q2009" s="5">
        <v>73586563.04</v>
      </c>
      <c r="R2009" s="5">
        <v>113192887.67</v>
      </c>
      <c r="S2009" s="5">
        <v>2120832.07</v>
      </c>
      <c r="T2009" s="5">
        <v>9993019.53</v>
      </c>
      <c r="U2009" s="5">
        <v>13368385.19</v>
      </c>
      <c r="V2009" s="5">
        <v>0</v>
      </c>
      <c r="W2009" s="5">
        <v>0</v>
      </c>
      <c r="X2009" s="5">
        <v>18718145.36</v>
      </c>
      <c r="Y2009" s="5">
        <v>8337212.16</v>
      </c>
      <c r="Z2009" s="5">
        <v>0</v>
      </c>
      <c r="AA2009" s="5"/>
      <c r="AB2009" s="5">
        <v>645350</v>
      </c>
      <c r="AC2009" s="5">
        <v>449373.5</v>
      </c>
      <c r="AD2009" s="5">
        <v>20360137.53</v>
      </c>
      <c r="AE2009" s="8">
        <f t="shared" si="544"/>
        <v>1283306321.67</v>
      </c>
      <c r="AF2009" s="8">
        <f t="shared" si="545"/>
        <v>1139758204.74</v>
      </c>
      <c r="AG2009" s="8">
        <f t="shared" si="546"/>
        <v>126485778.94</v>
      </c>
      <c r="AH2009" s="8">
        <f t="shared" si="547"/>
        <v>126681755.44</v>
      </c>
      <c r="AI2009" s="8">
        <f t="shared" si="548"/>
        <v>106321617.91</v>
      </c>
      <c r="AJ2009" s="8">
        <f t="shared" si="532"/>
        <v>239927232.16</v>
      </c>
      <c r="AK2009" s="13">
        <f t="shared" si="533"/>
        <v>151885329.09</v>
      </c>
      <c r="AL2009" s="13">
        <f t="shared" si="534"/>
        <v>13368385.19</v>
      </c>
      <c r="AM2009" s="13">
        <f t="shared" si="535"/>
        <v>-21897534.52</v>
      </c>
      <c r="AN2009" s="13">
        <f t="shared" si="536"/>
        <v>143356179.76</v>
      </c>
      <c r="AO2009" s="13">
        <f t="shared" si="537"/>
        <v>490647833.17</v>
      </c>
      <c r="AP2009" s="13">
        <f t="shared" si="538"/>
        <v>155325807.72</v>
      </c>
      <c r="AQ2009" s="13">
        <f t="shared" si="539"/>
        <v>134965670.19</v>
      </c>
      <c r="AR2009" s="13">
        <f t="shared" si="540"/>
        <v>154006161.16</v>
      </c>
      <c r="AS2009" s="13">
        <f t="shared" si="541"/>
        <v>133646023.63</v>
      </c>
      <c r="AT2009" s="13">
        <f t="shared" si="542"/>
        <v>122996042.23</v>
      </c>
      <c r="AU2009" s="13">
        <f>AT2009-VLOOKUP(A2009,[1]选股结果!$A$2:$BJ$3005,48,FALSE)*0.08</f>
        <v>-116324456.3148</v>
      </c>
      <c r="AV2009" s="13">
        <f t="shared" si="543"/>
        <v>20360137.53</v>
      </c>
    </row>
    <row r="2010" spans="1:48">
      <c r="A2010" s="4" t="s">
        <v>4064</v>
      </c>
      <c r="B2010" s="4" t="s">
        <v>4065</v>
      </c>
      <c r="C2010" s="5">
        <v>1282514063.03</v>
      </c>
      <c r="D2010" s="5">
        <v>0</v>
      </c>
      <c r="E2010" s="5">
        <v>0</v>
      </c>
      <c r="F2010" s="5">
        <v>0</v>
      </c>
      <c r="G2010" s="5">
        <v>828608097.98</v>
      </c>
      <c r="H2010" s="5">
        <v>49435595.95</v>
      </c>
      <c r="I2010" s="5">
        <v>0</v>
      </c>
      <c r="J2010" s="5">
        <v>0</v>
      </c>
      <c r="K2010" s="5">
        <v>0</v>
      </c>
      <c r="L2010" s="5">
        <v>0</v>
      </c>
      <c r="M2010" s="5">
        <v>0</v>
      </c>
      <c r="N2010" s="5">
        <v>0</v>
      </c>
      <c r="O2010" s="5">
        <v>5622442.32</v>
      </c>
      <c r="P2010" s="5">
        <v>58431325.12</v>
      </c>
      <c r="Q2010" s="5">
        <v>137546654.37</v>
      </c>
      <c r="R2010" s="5">
        <v>70238370.69</v>
      </c>
      <c r="S2010" s="5">
        <v>57373437.6</v>
      </c>
      <c r="T2010" s="5">
        <v>5404859.23</v>
      </c>
      <c r="U2010" s="5">
        <v>-4630355.42</v>
      </c>
      <c r="V2010" s="5">
        <v>0</v>
      </c>
      <c r="W2010" s="5">
        <v>42484392.27</v>
      </c>
      <c r="X2010" s="5">
        <v>13036821.3</v>
      </c>
      <c r="Y2010" s="5">
        <v>1549455.77</v>
      </c>
      <c r="Z2010" s="5">
        <v>-18005.74</v>
      </c>
      <c r="AA2010" s="5"/>
      <c r="AB2010" s="5">
        <v>218370.48</v>
      </c>
      <c r="AC2010" s="5">
        <v>293396.57</v>
      </c>
      <c r="AD2010" s="5">
        <v>52186550.95</v>
      </c>
      <c r="AE2010" s="8">
        <f t="shared" si="544"/>
        <v>1282514063.03</v>
      </c>
      <c r="AF2010" s="8">
        <f t="shared" si="545"/>
        <v>1157820328.08</v>
      </c>
      <c r="AG2010" s="8">
        <f t="shared" si="546"/>
        <v>157978703.64</v>
      </c>
      <c r="AH2010" s="8">
        <f t="shared" si="547"/>
        <v>157903677.55</v>
      </c>
      <c r="AI2010" s="8">
        <f t="shared" si="548"/>
        <v>105717126.6</v>
      </c>
      <c r="AJ2010" s="8">
        <f t="shared" si="532"/>
        <v>203224903.67</v>
      </c>
      <c r="AK2010" s="13">
        <f t="shared" si="533"/>
        <v>126243190.72</v>
      </c>
      <c r="AL2010" s="13">
        <f t="shared" si="534"/>
        <v>-4630355.42</v>
      </c>
      <c r="AM2010" s="13">
        <f t="shared" si="535"/>
        <v>39389753.79</v>
      </c>
      <c r="AN2010" s="13">
        <f t="shared" si="536"/>
        <v>161002589.09</v>
      </c>
      <c r="AO2010" s="13">
        <f t="shared" si="537"/>
        <v>453905965.05</v>
      </c>
      <c r="AP2010" s="13">
        <f t="shared" si="538"/>
        <v>233052224.27</v>
      </c>
      <c r="AQ2010" s="13">
        <f t="shared" si="539"/>
        <v>180865673.32</v>
      </c>
      <c r="AR2010" s="13">
        <f t="shared" si="540"/>
        <v>183616628.32</v>
      </c>
      <c r="AS2010" s="13">
        <f t="shared" si="541"/>
        <v>131430077.37</v>
      </c>
      <c r="AT2010" s="13">
        <f t="shared" si="542"/>
        <v>108816038.14</v>
      </c>
      <c r="AU2010" s="13">
        <f>AT2010-VLOOKUP(A2010,[1]选股结果!$A$2:$BJ$3005,48,FALSE)*0.08</f>
        <v>-173510223.9288</v>
      </c>
      <c r="AV2010" s="13">
        <f t="shared" si="543"/>
        <v>52186550.95</v>
      </c>
    </row>
    <row r="2011" spans="1:48">
      <c r="A2011" s="4" t="s">
        <v>4066</v>
      </c>
      <c r="B2011" s="4" t="s">
        <v>4067</v>
      </c>
      <c r="C2011" s="5">
        <v>1281536666.84</v>
      </c>
      <c r="D2011" s="5">
        <v>0</v>
      </c>
      <c r="E2011" s="5">
        <v>0</v>
      </c>
      <c r="F2011" s="5">
        <v>0</v>
      </c>
      <c r="G2011" s="5">
        <v>820452300.68</v>
      </c>
      <c r="H2011" s="5">
        <v>228555511.04</v>
      </c>
      <c r="I2011" s="5">
        <v>0</v>
      </c>
      <c r="J2011" s="5">
        <v>0</v>
      </c>
      <c r="K2011" s="5">
        <v>0</v>
      </c>
      <c r="L2011" s="5">
        <v>0</v>
      </c>
      <c r="M2011" s="5">
        <v>0</v>
      </c>
      <c r="N2011" s="5">
        <v>0</v>
      </c>
      <c r="O2011" s="5">
        <v>16585855.9</v>
      </c>
      <c r="P2011" s="5">
        <v>36792382</v>
      </c>
      <c r="Q2011" s="5">
        <v>79670133.78</v>
      </c>
      <c r="R2011" s="5">
        <v>50330.18</v>
      </c>
      <c r="S2011" s="5">
        <v>195732674.13</v>
      </c>
      <c r="T2011" s="5">
        <v>0</v>
      </c>
      <c r="U2011" s="5">
        <v>0</v>
      </c>
      <c r="V2011" s="5">
        <v>0</v>
      </c>
      <c r="W2011" s="5">
        <v>0</v>
      </c>
      <c r="X2011" s="5">
        <v>-1503221.11</v>
      </c>
      <c r="Y2011" s="5">
        <v>41106.78</v>
      </c>
      <c r="Z2011" s="5">
        <v>-467299.88</v>
      </c>
      <c r="AA2011" s="5"/>
      <c r="AB2011" s="5">
        <v>2252484.53</v>
      </c>
      <c r="AC2011" s="5">
        <v>82568.21</v>
      </c>
      <c r="AD2011" s="5">
        <v>28846903.36</v>
      </c>
      <c r="AE2011" s="8">
        <f t="shared" si="544"/>
        <v>1281536666.84</v>
      </c>
      <c r="AF2011" s="8">
        <f t="shared" si="545"/>
        <v>1149283676.67</v>
      </c>
      <c r="AG2011" s="8">
        <f t="shared" si="546"/>
        <v>133247804.62</v>
      </c>
      <c r="AH2011" s="8">
        <f t="shared" si="547"/>
        <v>135417720.94</v>
      </c>
      <c r="AI2011" s="8">
        <f t="shared" si="548"/>
        <v>106570817.58</v>
      </c>
      <c r="AJ2011" s="8">
        <f t="shared" si="532"/>
        <v>130919562.14</v>
      </c>
      <c r="AK2011" s="13">
        <f t="shared" si="533"/>
        <v>132294096.95</v>
      </c>
      <c r="AL2011" s="13">
        <f t="shared" si="534"/>
        <v>0</v>
      </c>
      <c r="AM2011" s="13">
        <f t="shared" si="535"/>
        <v>3205837.55</v>
      </c>
      <c r="AN2011" s="13">
        <f t="shared" si="536"/>
        <v>135499934.5</v>
      </c>
      <c r="AO2011" s="13">
        <f t="shared" si="537"/>
        <v>461084366.16</v>
      </c>
      <c r="AP2011" s="13">
        <f t="shared" si="538"/>
        <v>556582282.12</v>
      </c>
      <c r="AQ2011" s="13">
        <f t="shared" si="539"/>
        <v>527735378.76</v>
      </c>
      <c r="AR2011" s="13">
        <f t="shared" si="540"/>
        <v>328026771.08</v>
      </c>
      <c r="AS2011" s="13">
        <f t="shared" si="541"/>
        <v>299179867.72</v>
      </c>
      <c r="AT2011" s="13">
        <f t="shared" si="542"/>
        <v>106653031.14</v>
      </c>
      <c r="AU2011" s="13">
        <f>AT2011-VLOOKUP(A2011,[1]选股结果!$A$2:$BJ$3005,48,FALSE)*0.08</f>
        <v>-245676577.5208</v>
      </c>
      <c r="AV2011" s="13">
        <f t="shared" si="543"/>
        <v>28846903.36</v>
      </c>
    </row>
    <row r="2012" spans="1:48">
      <c r="A2012" s="4" t="s">
        <v>4068</v>
      </c>
      <c r="B2012" s="4" t="s">
        <v>4069</v>
      </c>
      <c r="C2012" s="5">
        <v>1278488628.16</v>
      </c>
      <c r="D2012" s="5">
        <v>0</v>
      </c>
      <c r="E2012" s="5">
        <v>0</v>
      </c>
      <c r="F2012" s="5">
        <v>0</v>
      </c>
      <c r="G2012" s="5">
        <v>1086199964.84</v>
      </c>
      <c r="H2012" s="5">
        <v>15595966.46</v>
      </c>
      <c r="I2012" s="5">
        <v>0</v>
      </c>
      <c r="J2012" s="5">
        <v>0</v>
      </c>
      <c r="K2012" s="5">
        <v>0</v>
      </c>
      <c r="L2012" s="5">
        <v>0</v>
      </c>
      <c r="M2012" s="5">
        <v>0</v>
      </c>
      <c r="N2012" s="5">
        <v>0</v>
      </c>
      <c r="O2012" s="5">
        <v>6502509.8</v>
      </c>
      <c r="P2012" s="5">
        <v>25400288.46</v>
      </c>
      <c r="Q2012" s="5">
        <v>69955088.11</v>
      </c>
      <c r="R2012" s="5">
        <v>50997769.6</v>
      </c>
      <c r="S2012" s="5">
        <v>17020727.17</v>
      </c>
      <c r="T2012" s="5">
        <v>-707834.56</v>
      </c>
      <c r="U2012" s="5">
        <v>-702829.66</v>
      </c>
      <c r="V2012" s="5">
        <v>0</v>
      </c>
      <c r="W2012" s="5">
        <v>0</v>
      </c>
      <c r="X2012" s="5">
        <v>-2256244.72</v>
      </c>
      <c r="Y2012" s="5">
        <v>3540291.59</v>
      </c>
      <c r="Z2012" s="5">
        <v>4704690.41</v>
      </c>
      <c r="AA2012" s="5"/>
      <c r="AB2012" s="5">
        <v>281079.45</v>
      </c>
      <c r="AC2012" s="5">
        <v>808621</v>
      </c>
      <c r="AD2012" s="5">
        <v>5280244.59</v>
      </c>
      <c r="AE2012" s="8">
        <f t="shared" si="544"/>
        <v>1278488628.16</v>
      </c>
      <c r="AF2012" s="8">
        <f t="shared" si="545"/>
        <v>1256076347.98</v>
      </c>
      <c r="AG2012" s="8">
        <f t="shared" si="546"/>
        <v>25125089.1600003</v>
      </c>
      <c r="AH2012" s="8">
        <f t="shared" si="547"/>
        <v>24597547.6100003</v>
      </c>
      <c r="AI2012" s="8">
        <f t="shared" si="548"/>
        <v>19317303.0200003</v>
      </c>
      <c r="AJ2012" s="8">
        <f t="shared" si="532"/>
        <v>105925719.51</v>
      </c>
      <c r="AK2012" s="13">
        <f t="shared" si="533"/>
        <v>25952571.7700001</v>
      </c>
      <c r="AL2012" s="13">
        <f t="shared" si="534"/>
        <v>-702829.66</v>
      </c>
      <c r="AM2012" s="13">
        <f t="shared" si="535"/>
        <v>6428388.68</v>
      </c>
      <c r="AN2012" s="13">
        <f t="shared" si="536"/>
        <v>31678130.7900001</v>
      </c>
      <c r="AO2012" s="13">
        <f t="shared" si="537"/>
        <v>192288663.32</v>
      </c>
      <c r="AP2012" s="13">
        <f t="shared" si="538"/>
        <v>58569265.4000001</v>
      </c>
      <c r="AQ2012" s="13">
        <f t="shared" si="539"/>
        <v>53289020.8100001</v>
      </c>
      <c r="AR2012" s="13">
        <f t="shared" si="540"/>
        <v>42973298.9400001</v>
      </c>
      <c r="AS2012" s="13">
        <f t="shared" si="541"/>
        <v>37693054.3500001</v>
      </c>
      <c r="AT2012" s="13">
        <f t="shared" si="542"/>
        <v>26397886.2000001</v>
      </c>
      <c r="AU2012" s="13">
        <f>AT2012-VLOOKUP(A2012,[1]选股结果!$A$2:$BJ$3005,48,FALSE)*0.08</f>
        <v>-56945740.4047999</v>
      </c>
      <c r="AV2012" s="13">
        <f t="shared" si="543"/>
        <v>5280244.59</v>
      </c>
    </row>
    <row r="2013" spans="1:48">
      <c r="A2013" s="4" t="s">
        <v>4070</v>
      </c>
      <c r="B2013" s="4" t="s">
        <v>4071</v>
      </c>
      <c r="C2013" s="5">
        <v>1276733935.43</v>
      </c>
      <c r="D2013" s="5">
        <v>126743072.08</v>
      </c>
      <c r="E2013" s="5">
        <v>0</v>
      </c>
      <c r="F2013" s="5">
        <v>0</v>
      </c>
      <c r="G2013" s="5">
        <v>0</v>
      </c>
      <c r="H2013" s="5">
        <v>0</v>
      </c>
      <c r="I2013" s="5">
        <v>0</v>
      </c>
      <c r="J2013" s="5">
        <v>0</v>
      </c>
      <c r="K2013" s="5">
        <v>0</v>
      </c>
      <c r="L2013" s="5">
        <v>0</v>
      </c>
      <c r="M2013" s="5">
        <v>0</v>
      </c>
      <c r="N2013" s="5">
        <v>0</v>
      </c>
      <c r="O2013" s="5">
        <v>8580526.03</v>
      </c>
      <c r="P2013" s="5">
        <v>0</v>
      </c>
      <c r="Q2013" s="5">
        <v>0</v>
      </c>
      <c r="R2013" s="5">
        <v>0</v>
      </c>
      <c r="S2013" s="5">
        <v>0</v>
      </c>
      <c r="T2013" s="5">
        <v>686512292.27</v>
      </c>
      <c r="U2013" s="5">
        <v>-3226393.93</v>
      </c>
      <c r="V2013" s="5">
        <v>-90601.15</v>
      </c>
      <c r="W2013" s="5">
        <v>-99856618.01</v>
      </c>
      <c r="X2013" s="5">
        <v>-13789424.31</v>
      </c>
      <c r="Y2013" s="5">
        <v>0</v>
      </c>
      <c r="Z2013" s="5">
        <v>105576.64</v>
      </c>
      <c r="AA2013" s="5"/>
      <c r="AB2013" s="5">
        <v>129828.03</v>
      </c>
      <c r="AC2013" s="5">
        <v>1258815.43</v>
      </c>
      <c r="AD2013" s="5">
        <v>102576714.2</v>
      </c>
      <c r="AE2013" s="8">
        <f t="shared" si="544"/>
        <v>1276733935.43</v>
      </c>
      <c r="AF2013" s="8">
        <f t="shared" si="545"/>
        <v>8580526.03</v>
      </c>
      <c r="AG2013" s="8">
        <f t="shared" si="546"/>
        <v>1868613483.46</v>
      </c>
      <c r="AH2013" s="8">
        <f t="shared" si="547"/>
        <v>1867484496.06</v>
      </c>
      <c r="AI2013" s="8">
        <f t="shared" si="548"/>
        <v>1764907781.86</v>
      </c>
      <c r="AJ2013" s="8">
        <f t="shared" si="532"/>
        <v>9709513.43</v>
      </c>
      <c r="AK2013" s="13">
        <f t="shared" si="533"/>
        <v>1268153409.4</v>
      </c>
      <c r="AL2013" s="13">
        <f t="shared" si="534"/>
        <v>-3226393.93</v>
      </c>
      <c r="AM2013" s="13">
        <f t="shared" si="535"/>
        <v>602557480.59</v>
      </c>
      <c r="AN2013" s="13">
        <f t="shared" si="536"/>
        <v>1867484496.06</v>
      </c>
      <c r="AO2013" s="13">
        <f t="shared" si="537"/>
        <v>1276733935.43</v>
      </c>
      <c r="AP2013" s="13">
        <f t="shared" si="538"/>
        <v>1268153409.4</v>
      </c>
      <c r="AQ2013" s="13">
        <f t="shared" si="539"/>
        <v>1165576695.2</v>
      </c>
      <c r="AR2013" s="13">
        <f t="shared" si="540"/>
        <v>1268153409.4</v>
      </c>
      <c r="AS2013" s="13">
        <f t="shared" si="541"/>
        <v>1165576695.2</v>
      </c>
      <c r="AT2013" s="13">
        <f t="shared" si="542"/>
        <v>1764907781.86</v>
      </c>
      <c r="AU2013" s="13">
        <f>AT2013-VLOOKUP(A2013,[1]选股结果!$A$2:$BJ$3005,48,FALSE)*0.08</f>
        <v>970694335.2088</v>
      </c>
      <c r="AV2013" s="13">
        <f t="shared" si="543"/>
        <v>102576714.2</v>
      </c>
    </row>
    <row r="2014" spans="1:48">
      <c r="A2014" s="4" t="s">
        <v>4072</v>
      </c>
      <c r="B2014" s="4" t="s">
        <v>4073</v>
      </c>
      <c r="C2014" s="5">
        <v>1276128241.82</v>
      </c>
      <c r="D2014" s="5">
        <v>0</v>
      </c>
      <c r="E2014" s="5">
        <v>0</v>
      </c>
      <c r="F2014" s="5">
        <v>0</v>
      </c>
      <c r="G2014" s="5">
        <v>930141414.12</v>
      </c>
      <c r="H2014" s="5">
        <v>4778320.25</v>
      </c>
      <c r="I2014" s="5">
        <v>0</v>
      </c>
      <c r="J2014" s="5">
        <v>0</v>
      </c>
      <c r="K2014" s="5">
        <v>0</v>
      </c>
      <c r="L2014" s="5">
        <v>0</v>
      </c>
      <c r="M2014" s="5">
        <v>0</v>
      </c>
      <c r="N2014" s="5">
        <v>0</v>
      </c>
      <c r="O2014" s="5">
        <v>7538797.23</v>
      </c>
      <c r="P2014" s="5">
        <v>66106479.41</v>
      </c>
      <c r="Q2014" s="5">
        <v>66238058.39</v>
      </c>
      <c r="R2014" s="5">
        <v>40005470.77</v>
      </c>
      <c r="S2014" s="5">
        <v>5206118.11</v>
      </c>
      <c r="T2014" s="5">
        <v>-323005.71</v>
      </c>
      <c r="U2014" s="5">
        <v>0</v>
      </c>
      <c r="V2014" s="5">
        <v>0</v>
      </c>
      <c r="W2014" s="5">
        <v>336482.95</v>
      </c>
      <c r="X2014" s="5">
        <v>1644457.39</v>
      </c>
      <c r="Y2014" s="5">
        <v>4282841.55</v>
      </c>
      <c r="Z2014" s="5">
        <v>416538.62</v>
      </c>
      <c r="AA2014" s="5"/>
      <c r="AB2014" s="5">
        <v>2404083.22</v>
      </c>
      <c r="AC2014" s="5">
        <v>485855.03</v>
      </c>
      <c r="AD2014" s="5">
        <v>15315051.12</v>
      </c>
      <c r="AE2014" s="8">
        <f t="shared" si="544"/>
        <v>1276128241.82</v>
      </c>
      <c r="AF2014" s="8">
        <f t="shared" si="545"/>
        <v>1115236338.03</v>
      </c>
      <c r="AG2014" s="8">
        <f t="shared" si="546"/>
        <v>155394620.71</v>
      </c>
      <c r="AH2014" s="8">
        <f t="shared" si="547"/>
        <v>157312848.9</v>
      </c>
      <c r="AI2014" s="8">
        <f t="shared" si="548"/>
        <v>141997797.78</v>
      </c>
      <c r="AJ2014" s="8">
        <f t="shared" si="532"/>
        <v>142247948.39</v>
      </c>
      <c r="AK2014" s="13">
        <f t="shared" si="533"/>
        <v>165174745.34</v>
      </c>
      <c r="AL2014" s="13">
        <f t="shared" si="534"/>
        <v>0</v>
      </c>
      <c r="AM2014" s="13">
        <f t="shared" si="535"/>
        <v>703786.66</v>
      </c>
      <c r="AN2014" s="13">
        <f t="shared" si="536"/>
        <v>165878532</v>
      </c>
      <c r="AO2014" s="13">
        <f t="shared" si="537"/>
        <v>345986827.7</v>
      </c>
      <c r="AP2014" s="13">
        <f t="shared" si="538"/>
        <v>175159183.7</v>
      </c>
      <c r="AQ2014" s="13">
        <f t="shared" si="539"/>
        <v>159844132.58</v>
      </c>
      <c r="AR2014" s="13">
        <f t="shared" si="540"/>
        <v>170380863.45</v>
      </c>
      <c r="AS2014" s="13">
        <f t="shared" si="541"/>
        <v>155065812.33</v>
      </c>
      <c r="AT2014" s="13">
        <f t="shared" si="542"/>
        <v>150563480.88</v>
      </c>
      <c r="AU2014" s="13">
        <f>AT2014-VLOOKUP(A2014,[1]选股结果!$A$2:$BJ$3005,48,FALSE)*0.08</f>
        <v>29866239.768</v>
      </c>
      <c r="AV2014" s="13">
        <f t="shared" si="543"/>
        <v>15315051.12</v>
      </c>
    </row>
    <row r="2015" spans="1:48">
      <c r="A2015" s="4" t="s">
        <v>4074</v>
      </c>
      <c r="B2015" s="4" t="s">
        <v>4075</v>
      </c>
      <c r="C2015" s="5">
        <v>1276011814.5</v>
      </c>
      <c r="D2015" s="5">
        <v>0</v>
      </c>
      <c r="E2015" s="5">
        <v>0</v>
      </c>
      <c r="F2015" s="5">
        <v>0</v>
      </c>
      <c r="G2015" s="5">
        <v>763249849.56</v>
      </c>
      <c r="H2015" s="5">
        <v>9942820.69</v>
      </c>
      <c r="I2015" s="5">
        <v>0</v>
      </c>
      <c r="J2015" s="5">
        <v>0</v>
      </c>
      <c r="K2015" s="5">
        <v>0</v>
      </c>
      <c r="L2015" s="5">
        <v>0</v>
      </c>
      <c r="M2015" s="5">
        <v>0</v>
      </c>
      <c r="N2015" s="5">
        <v>0</v>
      </c>
      <c r="O2015" s="5">
        <v>7186907.41</v>
      </c>
      <c r="P2015" s="5">
        <v>61002208.96</v>
      </c>
      <c r="Q2015" s="5">
        <v>216978657.43</v>
      </c>
      <c r="R2015" s="5">
        <v>102035523.94</v>
      </c>
      <c r="S2015" s="5">
        <v>7154768.34</v>
      </c>
      <c r="T2015" s="5">
        <v>3475838.06</v>
      </c>
      <c r="U2015" s="5">
        <v>101011.22</v>
      </c>
      <c r="V2015" s="5">
        <v>0</v>
      </c>
      <c r="W2015" s="5">
        <v>0</v>
      </c>
      <c r="X2015" s="5">
        <v>13440941.1</v>
      </c>
      <c r="Y2015" s="5">
        <v>1460652.76</v>
      </c>
      <c r="Z2015" s="5">
        <v>33161.64</v>
      </c>
      <c r="AA2015" s="5"/>
      <c r="AB2015" s="5">
        <v>13862711.61</v>
      </c>
      <c r="AC2015" s="5">
        <v>1937366.94</v>
      </c>
      <c r="AD2015" s="5">
        <v>19030962.68</v>
      </c>
      <c r="AE2015" s="8">
        <f t="shared" si="544"/>
        <v>1276011814.5</v>
      </c>
      <c r="AF2015" s="8">
        <f t="shared" si="545"/>
        <v>1157607915.64</v>
      </c>
      <c r="AG2015" s="8">
        <f t="shared" si="546"/>
        <v>107011304.7</v>
      </c>
      <c r="AH2015" s="8">
        <f t="shared" si="547"/>
        <v>118936649.37</v>
      </c>
      <c r="AI2015" s="8">
        <f t="shared" si="548"/>
        <v>99905686.69</v>
      </c>
      <c r="AJ2015" s="8">
        <f t="shared" si="532"/>
        <v>274703081.89</v>
      </c>
      <c r="AK2015" s="13">
        <f t="shared" si="533"/>
        <v>119864551.62</v>
      </c>
      <c r="AL2015" s="13">
        <f t="shared" si="534"/>
        <v>101011.22</v>
      </c>
      <c r="AM2015" s="13">
        <f t="shared" si="535"/>
        <v>1892392.05</v>
      </c>
      <c r="AN2015" s="13">
        <f t="shared" si="536"/>
        <v>121857954.89</v>
      </c>
      <c r="AO2015" s="13">
        <f t="shared" si="537"/>
        <v>512761964.94</v>
      </c>
      <c r="AP2015" s="13">
        <f t="shared" si="538"/>
        <v>136962140.65</v>
      </c>
      <c r="AQ2015" s="13">
        <f t="shared" si="539"/>
        <v>117931177.97</v>
      </c>
      <c r="AR2015" s="13">
        <f t="shared" si="540"/>
        <v>127019319.96</v>
      </c>
      <c r="AS2015" s="13">
        <f t="shared" si="541"/>
        <v>107988357.28</v>
      </c>
      <c r="AT2015" s="13">
        <f t="shared" si="542"/>
        <v>102826992.21</v>
      </c>
      <c r="AU2015" s="13">
        <f>AT2015-VLOOKUP(A2015,[1]选股结果!$A$2:$BJ$3005,48,FALSE)*0.08</f>
        <v>-10791743.2628</v>
      </c>
      <c r="AV2015" s="13">
        <f t="shared" si="543"/>
        <v>19030962.68</v>
      </c>
    </row>
    <row r="2016" spans="1:48">
      <c r="A2016" s="4" t="s">
        <v>4076</v>
      </c>
      <c r="B2016" s="4" t="s">
        <v>4077</v>
      </c>
      <c r="C2016" s="5">
        <v>1273883138.95</v>
      </c>
      <c r="D2016" s="5">
        <v>0</v>
      </c>
      <c r="E2016" s="5">
        <v>0</v>
      </c>
      <c r="F2016" s="5">
        <v>0</v>
      </c>
      <c r="G2016" s="5">
        <v>1037866115.17</v>
      </c>
      <c r="H2016" s="5">
        <v>22502007.67</v>
      </c>
      <c r="I2016" s="5">
        <v>0</v>
      </c>
      <c r="J2016" s="5">
        <v>0</v>
      </c>
      <c r="K2016" s="5">
        <v>0</v>
      </c>
      <c r="L2016" s="5">
        <v>0</v>
      </c>
      <c r="M2016" s="5">
        <v>0</v>
      </c>
      <c r="N2016" s="5">
        <v>0</v>
      </c>
      <c r="O2016" s="5">
        <v>8096085.15</v>
      </c>
      <c r="P2016" s="5">
        <v>35382824.6</v>
      </c>
      <c r="Q2016" s="5">
        <v>67783643.02</v>
      </c>
      <c r="R2016" s="5">
        <v>52619895.9</v>
      </c>
      <c r="S2016" s="5">
        <v>26160340.8</v>
      </c>
      <c r="T2016" s="5">
        <v>0</v>
      </c>
      <c r="U2016" s="5">
        <v>0</v>
      </c>
      <c r="V2016" s="5">
        <v>0</v>
      </c>
      <c r="W2016" s="5">
        <v>0</v>
      </c>
      <c r="X2016" s="5">
        <v>-2130392.84</v>
      </c>
      <c r="Y2016" s="5">
        <v>-179000</v>
      </c>
      <c r="Z2016" s="5">
        <v>81221.88</v>
      </c>
      <c r="AA2016" s="5"/>
      <c r="AB2016" s="5">
        <v>1405024.8</v>
      </c>
      <c r="AC2016" s="5">
        <v>967727.35</v>
      </c>
      <c r="AD2016" s="5">
        <v>6321879.6</v>
      </c>
      <c r="AE2016" s="8">
        <f t="shared" si="544"/>
        <v>1273883138.95</v>
      </c>
      <c r="AF2016" s="8">
        <f t="shared" si="545"/>
        <v>1227908904.64</v>
      </c>
      <c r="AG2016" s="8">
        <f t="shared" si="546"/>
        <v>48364849.0300002</v>
      </c>
      <c r="AH2016" s="8">
        <f t="shared" si="547"/>
        <v>48802146.4800002</v>
      </c>
      <c r="AI2016" s="8">
        <f t="shared" si="548"/>
        <v>42480266.8800002</v>
      </c>
      <c r="AJ2016" s="8">
        <f t="shared" si="532"/>
        <v>110646255.32</v>
      </c>
      <c r="AK2016" s="13">
        <f t="shared" si="533"/>
        <v>45795234.3100001</v>
      </c>
      <c r="AL2016" s="13">
        <f t="shared" si="534"/>
        <v>0</v>
      </c>
      <c r="AM2016" s="13">
        <f t="shared" si="535"/>
        <v>2648912.17</v>
      </c>
      <c r="AN2016" s="13">
        <f t="shared" si="536"/>
        <v>48444146.4800001</v>
      </c>
      <c r="AO2016" s="13">
        <f t="shared" si="537"/>
        <v>236017023.78</v>
      </c>
      <c r="AP2016" s="13">
        <f t="shared" si="538"/>
        <v>94457582.7800001</v>
      </c>
      <c r="AQ2016" s="13">
        <f t="shared" si="539"/>
        <v>88135703.1800001</v>
      </c>
      <c r="AR2016" s="13">
        <f t="shared" si="540"/>
        <v>71955575.1100001</v>
      </c>
      <c r="AS2016" s="13">
        <f t="shared" si="541"/>
        <v>65633695.5100001</v>
      </c>
      <c r="AT2016" s="13">
        <f t="shared" si="542"/>
        <v>42122266.8800001</v>
      </c>
      <c r="AU2016" s="13">
        <f>AT2016-VLOOKUP(A2016,[1]选股结果!$A$2:$BJ$3005,48,FALSE)*0.08</f>
        <v>-80473583.5967999</v>
      </c>
      <c r="AV2016" s="13">
        <f t="shared" si="543"/>
        <v>6321879.6</v>
      </c>
    </row>
    <row r="2017" spans="1:48">
      <c r="A2017" s="4" t="s">
        <v>4078</v>
      </c>
      <c r="B2017" s="4" t="s">
        <v>4079</v>
      </c>
      <c r="C2017" s="5">
        <v>1273589489.18</v>
      </c>
      <c r="D2017" s="5">
        <v>0</v>
      </c>
      <c r="E2017" s="5">
        <v>0</v>
      </c>
      <c r="F2017" s="5">
        <v>0</v>
      </c>
      <c r="G2017" s="5">
        <v>1060882151.58</v>
      </c>
      <c r="H2017" s="5">
        <v>293714156.27</v>
      </c>
      <c r="I2017" s="5">
        <v>0</v>
      </c>
      <c r="J2017" s="5">
        <v>0</v>
      </c>
      <c r="K2017" s="5">
        <v>0</v>
      </c>
      <c r="L2017" s="5">
        <v>0</v>
      </c>
      <c r="M2017" s="5">
        <v>0</v>
      </c>
      <c r="N2017" s="5">
        <v>0</v>
      </c>
      <c r="O2017" s="5">
        <v>6084308.24</v>
      </c>
      <c r="P2017" s="5">
        <v>15816073.79</v>
      </c>
      <c r="Q2017" s="5">
        <v>92493145.58</v>
      </c>
      <c r="R2017" s="5">
        <v>28390839.19</v>
      </c>
      <c r="S2017" s="5">
        <v>226842800.97</v>
      </c>
      <c r="T2017" s="5">
        <v>14670277.75</v>
      </c>
      <c r="U2017" s="5">
        <v>-8477174.62</v>
      </c>
      <c r="V2017" s="5">
        <v>0</v>
      </c>
      <c r="W2017" s="5">
        <v>-4866254.25</v>
      </c>
      <c r="X2017" s="5">
        <v>60855288.61</v>
      </c>
      <c r="Y2017" s="5">
        <v>16427879.81</v>
      </c>
      <c r="Z2017" s="5">
        <v>-248459.13</v>
      </c>
      <c r="AA2017" s="5"/>
      <c r="AB2017" s="5">
        <v>326482.96</v>
      </c>
      <c r="AC2017" s="5">
        <v>13191894.66</v>
      </c>
      <c r="AD2017" s="5">
        <v>-24440696.52</v>
      </c>
      <c r="AE2017" s="8">
        <f t="shared" si="544"/>
        <v>1273589489.18</v>
      </c>
      <c r="AF2017" s="8">
        <f t="shared" si="545"/>
        <v>1430509319.35</v>
      </c>
      <c r="AG2017" s="8">
        <f t="shared" si="546"/>
        <v>-224647434.22</v>
      </c>
      <c r="AH2017" s="8">
        <f t="shared" si="547"/>
        <v>-237512845.92</v>
      </c>
      <c r="AI2017" s="8">
        <f t="shared" si="548"/>
        <v>-213072149.4</v>
      </c>
      <c r="AJ2017" s="8">
        <f t="shared" si="532"/>
        <v>143686819.12</v>
      </c>
      <c r="AK2017" s="13">
        <f t="shared" si="533"/>
        <v>-140491950.36</v>
      </c>
      <c r="AL2017" s="13">
        <f t="shared" si="534"/>
        <v>-8477174.62</v>
      </c>
      <c r="AM2017" s="13">
        <f t="shared" si="535"/>
        <v>-55687961.32</v>
      </c>
      <c r="AN2017" s="13">
        <f t="shared" si="536"/>
        <v>-204657086.3</v>
      </c>
      <c r="AO2017" s="13">
        <f t="shared" si="537"/>
        <v>212707337.6</v>
      </c>
      <c r="AP2017" s="13">
        <f t="shared" si="538"/>
        <v>380065006.88</v>
      </c>
      <c r="AQ2017" s="13">
        <f t="shared" si="539"/>
        <v>404505703.4</v>
      </c>
      <c r="AR2017" s="13">
        <f t="shared" si="540"/>
        <v>86350850.61</v>
      </c>
      <c r="AS2017" s="13">
        <f t="shared" si="541"/>
        <v>110791547.13</v>
      </c>
      <c r="AT2017" s="13">
        <f t="shared" si="542"/>
        <v>-180216389.78</v>
      </c>
      <c r="AU2017" s="13">
        <f>AT2017-VLOOKUP(A2017,[1]选股结果!$A$2:$BJ$3005,48,FALSE)*0.08</f>
        <v>-206891203.3648</v>
      </c>
      <c r="AV2017" s="13">
        <f t="shared" si="543"/>
        <v>-24440696.52</v>
      </c>
    </row>
    <row r="2018" spans="1:48">
      <c r="A2018" s="4" t="s">
        <v>4080</v>
      </c>
      <c r="B2018" s="4" t="s">
        <v>4081</v>
      </c>
      <c r="C2018" s="5">
        <v>1269832407.7</v>
      </c>
      <c r="D2018" s="5">
        <v>0</v>
      </c>
      <c r="E2018" s="5">
        <v>0</v>
      </c>
      <c r="F2018" s="5">
        <v>0</v>
      </c>
      <c r="G2018" s="5">
        <v>1087576193.53</v>
      </c>
      <c r="H2018" s="5">
        <v>279708.34</v>
      </c>
      <c r="I2018" s="5">
        <v>0</v>
      </c>
      <c r="J2018" s="5">
        <v>0</v>
      </c>
      <c r="K2018" s="5">
        <v>0</v>
      </c>
      <c r="L2018" s="5">
        <v>0</v>
      </c>
      <c r="M2018" s="5">
        <v>0</v>
      </c>
      <c r="N2018" s="5">
        <v>0</v>
      </c>
      <c r="O2018" s="5">
        <v>4308632.31</v>
      </c>
      <c r="P2018" s="5">
        <v>10313152.56</v>
      </c>
      <c r="Q2018" s="5">
        <v>19347962.61</v>
      </c>
      <c r="R2018" s="5">
        <v>17954283.28</v>
      </c>
      <c r="S2018" s="5">
        <v>-437325.96</v>
      </c>
      <c r="T2018" s="5">
        <v>2217851.38</v>
      </c>
      <c r="U2018" s="5">
        <v>0</v>
      </c>
      <c r="V2018" s="5">
        <v>0</v>
      </c>
      <c r="W2018" s="5">
        <v>0</v>
      </c>
      <c r="X2018" s="5">
        <v>1356184.93</v>
      </c>
      <c r="Y2018" s="5">
        <v>0</v>
      </c>
      <c r="Z2018" s="5">
        <v>118686.9</v>
      </c>
      <c r="AA2018" s="5"/>
      <c r="AB2018" s="5">
        <v>10232.74</v>
      </c>
      <c r="AC2018" s="5">
        <v>579863.72</v>
      </c>
      <c r="AD2018" s="5">
        <v>28972223.87</v>
      </c>
      <c r="AE2018" s="8">
        <f t="shared" si="544"/>
        <v>1269832407.7</v>
      </c>
      <c r="AF2018" s="8">
        <f t="shared" si="545"/>
        <v>1139062898.33</v>
      </c>
      <c r="AG2018" s="8">
        <f t="shared" si="546"/>
        <v>131749862.72</v>
      </c>
      <c r="AH2018" s="8">
        <f t="shared" si="547"/>
        <v>131180231.74</v>
      </c>
      <c r="AI2018" s="8">
        <f t="shared" si="548"/>
        <v>102208007.87</v>
      </c>
      <c r="AJ2018" s="8">
        <f t="shared" si="532"/>
        <v>34539378.46</v>
      </c>
      <c r="AK2018" s="13">
        <f t="shared" si="533"/>
        <v>130769509.37</v>
      </c>
      <c r="AL2018" s="13">
        <f t="shared" si="534"/>
        <v>0</v>
      </c>
      <c r="AM2018" s="13">
        <f t="shared" si="535"/>
        <v>410722.37</v>
      </c>
      <c r="AN2018" s="13">
        <f t="shared" si="536"/>
        <v>131180231.74</v>
      </c>
      <c r="AO2018" s="13">
        <f t="shared" si="537"/>
        <v>182256214.17</v>
      </c>
      <c r="AP2018" s="13">
        <f t="shared" si="538"/>
        <v>130611891.75</v>
      </c>
      <c r="AQ2018" s="13">
        <f t="shared" si="539"/>
        <v>101639667.88</v>
      </c>
      <c r="AR2018" s="13">
        <f t="shared" si="540"/>
        <v>130332183.41</v>
      </c>
      <c r="AS2018" s="13">
        <f t="shared" si="541"/>
        <v>101359959.54</v>
      </c>
      <c r="AT2018" s="13">
        <f t="shared" si="542"/>
        <v>102208007.87</v>
      </c>
      <c r="AU2018" s="13">
        <f>AT2018-VLOOKUP(A2018,[1]选股结果!$A$2:$BJ$3005,48,FALSE)*0.08</f>
        <v>-17451806.158</v>
      </c>
      <c r="AV2018" s="13">
        <f t="shared" si="543"/>
        <v>28972223.87</v>
      </c>
    </row>
    <row r="2019" spans="1:48">
      <c r="A2019" s="4" t="s">
        <v>4082</v>
      </c>
      <c r="B2019" s="4" t="s">
        <v>4083</v>
      </c>
      <c r="C2019" s="5">
        <v>1269246889.25</v>
      </c>
      <c r="D2019" s="5">
        <v>0</v>
      </c>
      <c r="E2019" s="5">
        <v>0</v>
      </c>
      <c r="F2019" s="5">
        <v>0</v>
      </c>
      <c r="G2019" s="5">
        <v>922645838.84</v>
      </c>
      <c r="H2019" s="5">
        <v>20985517.07</v>
      </c>
      <c r="I2019" s="5">
        <v>0</v>
      </c>
      <c r="J2019" s="5">
        <v>0</v>
      </c>
      <c r="K2019" s="5">
        <v>0</v>
      </c>
      <c r="L2019" s="5">
        <v>0</v>
      </c>
      <c r="M2019" s="5">
        <v>0</v>
      </c>
      <c r="N2019" s="5">
        <v>0</v>
      </c>
      <c r="O2019" s="5">
        <v>9126838.61</v>
      </c>
      <c r="P2019" s="5">
        <v>24536730.38</v>
      </c>
      <c r="Q2019" s="5">
        <v>44479429.55</v>
      </c>
      <c r="R2019" s="5">
        <v>89061716.6</v>
      </c>
      <c r="S2019" s="5">
        <v>21330627.23</v>
      </c>
      <c r="T2019" s="5">
        <v>-3161542.39</v>
      </c>
      <c r="U2019" s="5">
        <v>0</v>
      </c>
      <c r="V2019" s="5">
        <v>0</v>
      </c>
      <c r="W2019" s="5">
        <v>0</v>
      </c>
      <c r="X2019" s="5">
        <v>4088306.79</v>
      </c>
      <c r="Y2019" s="5">
        <v>8066873.68</v>
      </c>
      <c r="Z2019" s="5">
        <v>337864.77</v>
      </c>
      <c r="AA2019" s="5"/>
      <c r="AB2019" s="5">
        <v>491269.25</v>
      </c>
      <c r="AC2019" s="5">
        <v>3708485.15</v>
      </c>
      <c r="AD2019" s="5">
        <v>17541937.31</v>
      </c>
      <c r="AE2019" s="8">
        <f t="shared" si="544"/>
        <v>1269246889.25</v>
      </c>
      <c r="AF2019" s="8">
        <f t="shared" si="545"/>
        <v>1111181181.21</v>
      </c>
      <c r="AG2019" s="8">
        <f t="shared" si="546"/>
        <v>143086849.95</v>
      </c>
      <c r="AH2019" s="8">
        <f t="shared" si="547"/>
        <v>139869634.05</v>
      </c>
      <c r="AI2019" s="8">
        <f t="shared" si="548"/>
        <v>122327696.74</v>
      </c>
      <c r="AJ2019" s="8">
        <f t="shared" si="532"/>
        <v>89427088.12</v>
      </c>
      <c r="AK2019" s="13">
        <f t="shared" si="533"/>
        <v>166132581.72</v>
      </c>
      <c r="AL2019" s="13">
        <f t="shared" si="534"/>
        <v>0</v>
      </c>
      <c r="AM2019" s="13">
        <f t="shared" si="535"/>
        <v>-10129200.31</v>
      </c>
      <c r="AN2019" s="13">
        <f t="shared" si="536"/>
        <v>156003381.41</v>
      </c>
      <c r="AO2019" s="13">
        <f t="shared" si="537"/>
        <v>346601050.41</v>
      </c>
      <c r="AP2019" s="13">
        <f t="shared" si="538"/>
        <v>208448726.02</v>
      </c>
      <c r="AQ2019" s="13">
        <f t="shared" si="539"/>
        <v>190906788.71</v>
      </c>
      <c r="AR2019" s="13">
        <f t="shared" si="540"/>
        <v>187463208.95</v>
      </c>
      <c r="AS2019" s="13">
        <f t="shared" si="541"/>
        <v>169921271.64</v>
      </c>
      <c r="AT2019" s="13">
        <f t="shared" si="542"/>
        <v>138461444.1</v>
      </c>
      <c r="AU2019" s="13">
        <f>AT2019-VLOOKUP(A2019,[1]选股结果!$A$2:$BJ$3005,48,FALSE)*0.08</f>
        <v>27958471.088</v>
      </c>
      <c r="AV2019" s="13">
        <f t="shared" si="543"/>
        <v>17541937.31</v>
      </c>
    </row>
    <row r="2020" spans="1:48">
      <c r="A2020" s="4" t="s">
        <v>4084</v>
      </c>
      <c r="B2020" s="4" t="s">
        <v>4085</v>
      </c>
      <c r="C2020" s="5">
        <v>1267777359.13</v>
      </c>
      <c r="D2020" s="5">
        <v>0</v>
      </c>
      <c r="E2020" s="5">
        <v>0</v>
      </c>
      <c r="F2020" s="5">
        <v>0</v>
      </c>
      <c r="G2020" s="5">
        <v>986279578.01</v>
      </c>
      <c r="H2020" s="5">
        <v>0</v>
      </c>
      <c r="I2020" s="5">
        <v>0</v>
      </c>
      <c r="J2020" s="5">
        <v>0</v>
      </c>
      <c r="K2020" s="5">
        <v>0</v>
      </c>
      <c r="L2020" s="5">
        <v>0</v>
      </c>
      <c r="M2020" s="5">
        <v>0</v>
      </c>
      <c r="N2020" s="5">
        <v>0</v>
      </c>
      <c r="O2020" s="5">
        <v>8510700.98</v>
      </c>
      <c r="P2020" s="5">
        <v>54799838.85</v>
      </c>
      <c r="Q2020" s="5">
        <v>60738356.09</v>
      </c>
      <c r="R2020" s="5">
        <v>78758177.87</v>
      </c>
      <c r="S2020" s="5">
        <v>1708613.31</v>
      </c>
      <c r="T2020" s="5">
        <v>7799115.6</v>
      </c>
      <c r="U2020" s="5">
        <v>0</v>
      </c>
      <c r="V2020" s="5">
        <v>0</v>
      </c>
      <c r="W2020" s="5">
        <v>0</v>
      </c>
      <c r="X2020" s="5">
        <v>12017163.3</v>
      </c>
      <c r="Y2020" s="5">
        <v>4406265.6</v>
      </c>
      <c r="Z2020" s="5">
        <v>-349384.94</v>
      </c>
      <c r="AA2020" s="5"/>
      <c r="AB2020" s="5">
        <v>1582441</v>
      </c>
      <c r="AC2020" s="5">
        <v>1802080.96</v>
      </c>
      <c r="AD2020" s="5">
        <v>6548139.9</v>
      </c>
      <c r="AE2020" s="8">
        <f t="shared" si="544"/>
        <v>1267777359.13</v>
      </c>
      <c r="AF2020" s="8">
        <f t="shared" si="545"/>
        <v>1190795265.11</v>
      </c>
      <c r="AG2020" s="8">
        <f t="shared" si="546"/>
        <v>68008395.78</v>
      </c>
      <c r="AH2020" s="8">
        <f t="shared" si="547"/>
        <v>67788755.82</v>
      </c>
      <c r="AI2020" s="8">
        <f t="shared" si="548"/>
        <v>61240615.92</v>
      </c>
      <c r="AJ2020" s="8">
        <f t="shared" si="532"/>
        <v>128674801.48</v>
      </c>
      <c r="AK2020" s="13">
        <f t="shared" si="533"/>
        <v>81388359.6200001</v>
      </c>
      <c r="AL2020" s="13">
        <f t="shared" si="534"/>
        <v>0</v>
      </c>
      <c r="AM2020" s="13">
        <f t="shared" si="535"/>
        <v>-4787072.6</v>
      </c>
      <c r="AN2020" s="13">
        <f t="shared" si="536"/>
        <v>76601287.0200001</v>
      </c>
      <c r="AO2020" s="13">
        <f t="shared" si="537"/>
        <v>281497781.12</v>
      </c>
      <c r="AP2020" s="13">
        <f t="shared" si="538"/>
        <v>83096972.9300001</v>
      </c>
      <c r="AQ2020" s="13">
        <f t="shared" si="539"/>
        <v>76548833.0300001</v>
      </c>
      <c r="AR2020" s="13">
        <f t="shared" si="540"/>
        <v>83096972.9300001</v>
      </c>
      <c r="AS2020" s="13">
        <f t="shared" si="541"/>
        <v>76548833.0300001</v>
      </c>
      <c r="AT2020" s="13">
        <f t="shared" si="542"/>
        <v>70053147.1200001</v>
      </c>
      <c r="AU2020" s="13">
        <f>AT2020-VLOOKUP(A2020,[1]选股结果!$A$2:$BJ$3005,48,FALSE)*0.08</f>
        <v>-85583443.5799999</v>
      </c>
      <c r="AV2020" s="13">
        <f t="shared" si="543"/>
        <v>6548139.89999999</v>
      </c>
    </row>
    <row r="2021" spans="1:48">
      <c r="A2021" s="4" t="s">
        <v>4086</v>
      </c>
      <c r="B2021" s="4" t="s">
        <v>4087</v>
      </c>
      <c r="C2021" s="5">
        <v>1262839583.86</v>
      </c>
      <c r="D2021" s="5">
        <v>0</v>
      </c>
      <c r="E2021" s="5">
        <v>0</v>
      </c>
      <c r="F2021" s="5">
        <v>0</v>
      </c>
      <c r="G2021" s="5">
        <v>983678002.37</v>
      </c>
      <c r="H2021" s="5">
        <v>48507385.76</v>
      </c>
      <c r="I2021" s="5">
        <v>0</v>
      </c>
      <c r="J2021" s="5">
        <v>0</v>
      </c>
      <c r="K2021" s="5">
        <v>0</v>
      </c>
      <c r="L2021" s="5">
        <v>0</v>
      </c>
      <c r="M2021" s="5">
        <v>0</v>
      </c>
      <c r="N2021" s="5">
        <v>0</v>
      </c>
      <c r="O2021" s="5">
        <v>11434667.31</v>
      </c>
      <c r="P2021" s="5">
        <v>38627153.89</v>
      </c>
      <c r="Q2021" s="5">
        <v>76228725.6</v>
      </c>
      <c r="R2021" s="5">
        <v>16787661.87</v>
      </c>
      <c r="S2021" s="5">
        <v>50349554.06</v>
      </c>
      <c r="T2021" s="5">
        <v>32097363.4</v>
      </c>
      <c r="U2021" s="5">
        <v>33062329.68</v>
      </c>
      <c r="V2021" s="5">
        <v>0</v>
      </c>
      <c r="W2021" s="5">
        <v>0</v>
      </c>
      <c r="X2021" s="5">
        <v>5194116.61</v>
      </c>
      <c r="Y2021" s="5">
        <v>0</v>
      </c>
      <c r="Z2021" s="5">
        <v>-8377.59</v>
      </c>
      <c r="AA2021" s="5"/>
      <c r="AB2021" s="5">
        <v>219813.07</v>
      </c>
      <c r="AC2021" s="5">
        <v>331811.78</v>
      </c>
      <c r="AD2021" s="5">
        <v>10684208.93</v>
      </c>
      <c r="AE2021" s="8">
        <f t="shared" si="544"/>
        <v>1262839583.86</v>
      </c>
      <c r="AF2021" s="8">
        <f t="shared" si="545"/>
        <v>1177105765.1</v>
      </c>
      <c r="AG2021" s="8">
        <f t="shared" si="546"/>
        <v>112628687.96</v>
      </c>
      <c r="AH2021" s="8">
        <f t="shared" si="547"/>
        <v>112516689.25</v>
      </c>
      <c r="AI2021" s="8">
        <f t="shared" si="548"/>
        <v>101832480.32</v>
      </c>
      <c r="AJ2021" s="8">
        <f t="shared" si="532"/>
        <v>126402545.51</v>
      </c>
      <c r="AK2021" s="13">
        <f t="shared" si="533"/>
        <v>85733818.7599999</v>
      </c>
      <c r="AL2021" s="13">
        <f t="shared" si="534"/>
        <v>33062329.68</v>
      </c>
      <c r="AM2021" s="13">
        <f t="shared" si="535"/>
        <v>-6279459.19</v>
      </c>
      <c r="AN2021" s="13">
        <f t="shared" si="536"/>
        <v>112516689.25</v>
      </c>
      <c r="AO2021" s="13">
        <f t="shared" si="537"/>
        <v>279161581.49</v>
      </c>
      <c r="AP2021" s="13">
        <f t="shared" si="538"/>
        <v>184590758.58</v>
      </c>
      <c r="AQ2021" s="13">
        <f t="shared" si="539"/>
        <v>173906549.65</v>
      </c>
      <c r="AR2021" s="13">
        <f t="shared" si="540"/>
        <v>136083372.82</v>
      </c>
      <c r="AS2021" s="13">
        <f t="shared" si="541"/>
        <v>125399163.89</v>
      </c>
      <c r="AT2021" s="13">
        <f t="shared" si="542"/>
        <v>101832480.32</v>
      </c>
      <c r="AU2021" s="13">
        <f>AT2021-VLOOKUP(A2021,[1]选股结果!$A$2:$BJ$3005,48,FALSE)*0.08</f>
        <v>-47175306.9576001</v>
      </c>
      <c r="AV2021" s="13">
        <f t="shared" si="543"/>
        <v>10684208.93</v>
      </c>
    </row>
    <row r="2022" spans="1:48">
      <c r="A2022" s="4" t="s">
        <v>4088</v>
      </c>
      <c r="B2022" s="4" t="s">
        <v>4089</v>
      </c>
      <c r="C2022" s="5">
        <v>1256180168.76</v>
      </c>
      <c r="D2022" s="5">
        <v>0</v>
      </c>
      <c r="E2022" s="5">
        <v>0</v>
      </c>
      <c r="F2022" s="5">
        <v>0</v>
      </c>
      <c r="G2022" s="5">
        <v>1021638149.35</v>
      </c>
      <c r="H2022" s="5">
        <v>915500.94</v>
      </c>
      <c r="I2022" s="5">
        <v>0</v>
      </c>
      <c r="J2022" s="5">
        <v>0</v>
      </c>
      <c r="K2022" s="5">
        <v>0</v>
      </c>
      <c r="L2022" s="5">
        <v>0</v>
      </c>
      <c r="M2022" s="5">
        <v>0</v>
      </c>
      <c r="N2022" s="5">
        <v>0</v>
      </c>
      <c r="O2022" s="5">
        <v>3931764.13</v>
      </c>
      <c r="P2022" s="5">
        <v>30472023.78</v>
      </c>
      <c r="Q2022" s="5">
        <v>43294431.78</v>
      </c>
      <c r="R2022" s="5">
        <v>45207691.53</v>
      </c>
      <c r="S2022" s="5">
        <v>-108856.2</v>
      </c>
      <c r="T2022" s="5">
        <v>2127137.58</v>
      </c>
      <c r="U2022" s="5">
        <v>0</v>
      </c>
      <c r="V2022" s="5">
        <v>0</v>
      </c>
      <c r="W2022" s="5">
        <v>2974756.92</v>
      </c>
      <c r="X2022" s="5">
        <v>5858613.91</v>
      </c>
      <c r="Y2022" s="5">
        <v>237803.47</v>
      </c>
      <c r="Z2022" s="5">
        <v>-51398.25</v>
      </c>
      <c r="AA2022" s="5"/>
      <c r="AB2022" s="5">
        <v>5125453.77</v>
      </c>
      <c r="AC2022" s="5">
        <v>190822.58</v>
      </c>
      <c r="AD2022" s="5">
        <v>11640973.39</v>
      </c>
      <c r="AE2022" s="8">
        <f t="shared" si="544"/>
        <v>1256180168.76</v>
      </c>
      <c r="AF2022" s="8">
        <f t="shared" si="545"/>
        <v>1144435204.37</v>
      </c>
      <c r="AG2022" s="8">
        <f t="shared" si="546"/>
        <v>110699043.26</v>
      </c>
      <c r="AH2022" s="8">
        <f t="shared" si="547"/>
        <v>115633674.45</v>
      </c>
      <c r="AI2022" s="8">
        <f t="shared" si="548"/>
        <v>103992701.06</v>
      </c>
      <c r="AJ2022" s="8">
        <f t="shared" si="532"/>
        <v>73001391.97</v>
      </c>
      <c r="AK2022" s="13">
        <f t="shared" si="533"/>
        <v>111982767.86</v>
      </c>
      <c r="AL2022" s="13">
        <f t="shared" si="534"/>
        <v>0</v>
      </c>
      <c r="AM2022" s="13">
        <f t="shared" si="535"/>
        <v>4126513.53</v>
      </c>
      <c r="AN2022" s="13">
        <f t="shared" si="536"/>
        <v>116109281.39</v>
      </c>
      <c r="AO2022" s="13">
        <f t="shared" si="537"/>
        <v>234542019.41</v>
      </c>
      <c r="AP2022" s="13">
        <f t="shared" si="538"/>
        <v>112789412.6</v>
      </c>
      <c r="AQ2022" s="13">
        <f t="shared" si="539"/>
        <v>101148439.21</v>
      </c>
      <c r="AR2022" s="13">
        <f t="shared" si="540"/>
        <v>111873911.66</v>
      </c>
      <c r="AS2022" s="13">
        <f t="shared" si="541"/>
        <v>100232938.27</v>
      </c>
      <c r="AT2022" s="13">
        <f t="shared" si="542"/>
        <v>104468308</v>
      </c>
      <c r="AU2022" s="13">
        <f>AT2022-VLOOKUP(A2022,[1]选股结果!$A$2:$BJ$3005,48,FALSE)*0.08</f>
        <v>23874397.6448</v>
      </c>
      <c r="AV2022" s="13">
        <f t="shared" si="543"/>
        <v>11640973.39</v>
      </c>
    </row>
    <row r="2023" spans="1:48">
      <c r="A2023" s="4" t="s">
        <v>4090</v>
      </c>
      <c r="B2023" s="4" t="s">
        <v>4091</v>
      </c>
      <c r="C2023" s="5">
        <v>1255950368.62</v>
      </c>
      <c r="D2023" s="5">
        <v>0</v>
      </c>
      <c r="E2023" s="5">
        <v>0</v>
      </c>
      <c r="F2023" s="5">
        <v>0</v>
      </c>
      <c r="G2023" s="5">
        <v>973017241.43</v>
      </c>
      <c r="H2023" s="5">
        <v>382552.57</v>
      </c>
      <c r="I2023" s="5">
        <v>0</v>
      </c>
      <c r="J2023" s="5">
        <v>0</v>
      </c>
      <c r="K2023" s="5">
        <v>0</v>
      </c>
      <c r="L2023" s="5">
        <v>0</v>
      </c>
      <c r="M2023" s="5">
        <v>0</v>
      </c>
      <c r="N2023" s="5">
        <v>0</v>
      </c>
      <c r="O2023" s="5">
        <v>10801303.32</v>
      </c>
      <c r="P2023" s="5">
        <v>10087166.37</v>
      </c>
      <c r="Q2023" s="5">
        <v>46998471.68</v>
      </c>
      <c r="R2023" s="5">
        <v>49356865.67</v>
      </c>
      <c r="S2023" s="5">
        <v>-18237571.11</v>
      </c>
      <c r="T2023" s="5">
        <v>0</v>
      </c>
      <c r="U2023" s="5">
        <v>0</v>
      </c>
      <c r="V2023" s="5">
        <v>0</v>
      </c>
      <c r="W2023" s="5">
        <v>0</v>
      </c>
      <c r="X2023" s="5">
        <v>6300880.75</v>
      </c>
      <c r="Y2023" s="5">
        <v>0</v>
      </c>
      <c r="Z2023" s="5">
        <v>27172.19</v>
      </c>
      <c r="AA2023" s="5"/>
      <c r="AB2023" s="5">
        <v>215287.24</v>
      </c>
      <c r="AC2023" s="5">
        <v>181376.01</v>
      </c>
      <c r="AD2023" s="5">
        <v>27055488.49</v>
      </c>
      <c r="AE2023" s="8">
        <f t="shared" si="544"/>
        <v>1255950368.62</v>
      </c>
      <c r="AF2023" s="8">
        <f t="shared" si="545"/>
        <v>1072023477.36</v>
      </c>
      <c r="AG2023" s="8">
        <f t="shared" si="546"/>
        <v>177653182.7</v>
      </c>
      <c r="AH2023" s="8">
        <f t="shared" si="547"/>
        <v>177687093.93</v>
      </c>
      <c r="AI2023" s="8">
        <f t="shared" si="548"/>
        <v>150631605.44</v>
      </c>
      <c r="AJ2023" s="8">
        <f t="shared" si="532"/>
        <v>67853030.14</v>
      </c>
      <c r="AK2023" s="13">
        <f t="shared" si="533"/>
        <v>183926891.26</v>
      </c>
      <c r="AL2023" s="13">
        <f t="shared" si="534"/>
        <v>0</v>
      </c>
      <c r="AM2023" s="13">
        <f t="shared" si="535"/>
        <v>-6239797.33</v>
      </c>
      <c r="AN2023" s="13">
        <f t="shared" si="536"/>
        <v>177687093.93</v>
      </c>
      <c r="AO2023" s="13">
        <f t="shared" si="537"/>
        <v>282933127.19</v>
      </c>
      <c r="AP2023" s="13">
        <f t="shared" si="538"/>
        <v>166071872.72</v>
      </c>
      <c r="AQ2023" s="13">
        <f t="shared" si="539"/>
        <v>139016384.23</v>
      </c>
      <c r="AR2023" s="13">
        <f t="shared" si="540"/>
        <v>165689320.15</v>
      </c>
      <c r="AS2023" s="13">
        <f t="shared" si="541"/>
        <v>138633831.66</v>
      </c>
      <c r="AT2023" s="13">
        <f t="shared" si="542"/>
        <v>150631605.44</v>
      </c>
      <c r="AU2023" s="13">
        <f>AT2023-VLOOKUP(A2023,[1]选股结果!$A$2:$BJ$3005,48,FALSE)*0.08</f>
        <v>-54170390.8368</v>
      </c>
      <c r="AV2023" s="13">
        <f t="shared" si="543"/>
        <v>27055488.49</v>
      </c>
    </row>
    <row r="2024" spans="1:48">
      <c r="A2024" s="4" t="s">
        <v>4092</v>
      </c>
      <c r="B2024" s="4" t="s">
        <v>4093</v>
      </c>
      <c r="C2024" s="5">
        <v>1255654767.18</v>
      </c>
      <c r="D2024" s="5">
        <v>0</v>
      </c>
      <c r="E2024" s="5">
        <v>0</v>
      </c>
      <c r="F2024" s="5">
        <v>0</v>
      </c>
      <c r="G2024" s="5">
        <v>367025202.08</v>
      </c>
      <c r="H2024" s="5">
        <v>14454502.37</v>
      </c>
      <c r="I2024" s="5">
        <v>0</v>
      </c>
      <c r="J2024" s="5">
        <v>0</v>
      </c>
      <c r="K2024" s="5">
        <v>0</v>
      </c>
      <c r="L2024" s="5">
        <v>0</v>
      </c>
      <c r="M2024" s="5">
        <v>0</v>
      </c>
      <c r="N2024" s="5">
        <v>0</v>
      </c>
      <c r="O2024" s="5">
        <v>21349525.66</v>
      </c>
      <c r="P2024" s="5">
        <v>309789625.49</v>
      </c>
      <c r="Q2024" s="5">
        <v>109191495.6</v>
      </c>
      <c r="R2024" s="5">
        <v>169712734.98</v>
      </c>
      <c r="S2024" s="5">
        <v>-16019617.08</v>
      </c>
      <c r="T2024" s="5">
        <v>-1962676.54</v>
      </c>
      <c r="U2024" s="5">
        <v>0</v>
      </c>
      <c r="V2024" s="5">
        <v>0</v>
      </c>
      <c r="W2024" s="5">
        <v>-1339002.29</v>
      </c>
      <c r="X2024" s="5">
        <v>3024063.51</v>
      </c>
      <c r="Y2024" s="5">
        <v>0</v>
      </c>
      <c r="Z2024" s="5">
        <v>15541890.13</v>
      </c>
      <c r="AA2024" s="5"/>
      <c r="AB2024" s="5">
        <v>655187.24</v>
      </c>
      <c r="AC2024" s="5">
        <v>424426.56</v>
      </c>
      <c r="AD2024" s="5">
        <v>68570060.12</v>
      </c>
      <c r="AE2024" s="8">
        <f t="shared" si="544"/>
        <v>1255654767.18</v>
      </c>
      <c r="AF2024" s="8">
        <f t="shared" si="545"/>
        <v>961048966.73</v>
      </c>
      <c r="AG2024" s="8">
        <f t="shared" si="546"/>
        <v>303821948.24</v>
      </c>
      <c r="AH2024" s="8">
        <f t="shared" si="547"/>
        <v>304052708.92</v>
      </c>
      <c r="AI2024" s="8">
        <f t="shared" si="548"/>
        <v>235482648.8</v>
      </c>
      <c r="AJ2024" s="8">
        <f t="shared" si="532"/>
        <v>440099886.07</v>
      </c>
      <c r="AK2024" s="13">
        <f t="shared" si="533"/>
        <v>294605800.45</v>
      </c>
      <c r="AL2024" s="13">
        <f t="shared" si="534"/>
        <v>0</v>
      </c>
      <c r="AM2024" s="13">
        <f t="shared" si="535"/>
        <v>9446908.47</v>
      </c>
      <c r="AN2024" s="13">
        <f t="shared" si="536"/>
        <v>304052708.92</v>
      </c>
      <c r="AO2024" s="13">
        <f t="shared" si="537"/>
        <v>888629565.1</v>
      </c>
      <c r="AP2024" s="13">
        <f t="shared" si="538"/>
        <v>293040685.74</v>
      </c>
      <c r="AQ2024" s="13">
        <f t="shared" si="539"/>
        <v>224470625.62</v>
      </c>
      <c r="AR2024" s="13">
        <f t="shared" si="540"/>
        <v>278586183.37</v>
      </c>
      <c r="AS2024" s="13">
        <f t="shared" si="541"/>
        <v>210016123.25</v>
      </c>
      <c r="AT2024" s="13">
        <f t="shared" si="542"/>
        <v>235482648.8</v>
      </c>
      <c r="AU2024" s="13">
        <f>AT2024-VLOOKUP(A2024,[1]选股结果!$A$2:$BJ$3005,48,FALSE)*0.08</f>
        <v>-6201280.31520003</v>
      </c>
      <c r="AV2024" s="13">
        <f t="shared" si="543"/>
        <v>68570060.12</v>
      </c>
    </row>
    <row r="2025" spans="1:48">
      <c r="A2025" s="4" t="s">
        <v>4094</v>
      </c>
      <c r="B2025" s="4" t="s">
        <v>4095</v>
      </c>
      <c r="C2025" s="5">
        <v>1249736870.68</v>
      </c>
      <c r="D2025" s="5">
        <v>0</v>
      </c>
      <c r="E2025" s="5">
        <v>0</v>
      </c>
      <c r="F2025" s="5">
        <v>0</v>
      </c>
      <c r="G2025" s="5">
        <v>950625309.82</v>
      </c>
      <c r="H2025" s="5">
        <v>24181070.7</v>
      </c>
      <c r="I2025" s="5">
        <v>0</v>
      </c>
      <c r="J2025" s="5">
        <v>0</v>
      </c>
      <c r="K2025" s="5">
        <v>0</v>
      </c>
      <c r="L2025" s="5">
        <v>0</v>
      </c>
      <c r="M2025" s="5">
        <v>0</v>
      </c>
      <c r="N2025" s="5">
        <v>0</v>
      </c>
      <c r="O2025" s="5">
        <v>7480003.51</v>
      </c>
      <c r="P2025" s="5">
        <v>88936764.25</v>
      </c>
      <c r="Q2025" s="5">
        <v>72016854.53</v>
      </c>
      <c r="R2025" s="5">
        <v>64885116.89</v>
      </c>
      <c r="S2025" s="5">
        <v>21628961.63</v>
      </c>
      <c r="T2025" s="5">
        <v>147269.6</v>
      </c>
      <c r="U2025" s="5">
        <v>-121001.66</v>
      </c>
      <c r="V2025" s="5">
        <v>0</v>
      </c>
      <c r="W2025" s="5">
        <v>0</v>
      </c>
      <c r="X2025" s="5">
        <v>385546.1</v>
      </c>
      <c r="Y2025" s="5">
        <v>251265.05</v>
      </c>
      <c r="Z2025" s="5">
        <v>-211515.01</v>
      </c>
      <c r="AA2025" s="5"/>
      <c r="AB2025" s="5">
        <v>2305207.35</v>
      </c>
      <c r="AC2025" s="5">
        <v>502263.19</v>
      </c>
      <c r="AD2025" s="5">
        <v>6839508.56</v>
      </c>
      <c r="AE2025" s="8">
        <f t="shared" si="544"/>
        <v>1249736870.68</v>
      </c>
      <c r="AF2025" s="8">
        <f t="shared" si="545"/>
        <v>1205573010.63</v>
      </c>
      <c r="AG2025" s="8">
        <f t="shared" si="546"/>
        <v>43462803.4899997</v>
      </c>
      <c r="AH2025" s="8">
        <f t="shared" si="547"/>
        <v>45265747.6499997</v>
      </c>
      <c r="AI2025" s="8">
        <f t="shared" si="548"/>
        <v>38426239.0899997</v>
      </c>
      <c r="AJ2025" s="8">
        <f t="shared" si="532"/>
        <v>166881943.18</v>
      </c>
      <c r="AK2025" s="13">
        <f t="shared" si="533"/>
        <v>44415125.1</v>
      </c>
      <c r="AL2025" s="13">
        <f t="shared" si="534"/>
        <v>-121001.66</v>
      </c>
      <c r="AM2025" s="13">
        <f t="shared" si="535"/>
        <v>1474154.31</v>
      </c>
      <c r="AN2025" s="13">
        <f t="shared" si="536"/>
        <v>45768277.75</v>
      </c>
      <c r="AO2025" s="13">
        <f t="shared" si="537"/>
        <v>299111560.86</v>
      </c>
      <c r="AP2025" s="13">
        <f t="shared" si="538"/>
        <v>90225157.43</v>
      </c>
      <c r="AQ2025" s="13">
        <f t="shared" si="539"/>
        <v>83385648.87</v>
      </c>
      <c r="AR2025" s="13">
        <f t="shared" si="540"/>
        <v>66044086.73</v>
      </c>
      <c r="AS2025" s="13">
        <f t="shared" si="541"/>
        <v>59204578.17</v>
      </c>
      <c r="AT2025" s="13">
        <f t="shared" si="542"/>
        <v>38928769.19</v>
      </c>
      <c r="AU2025" s="13">
        <f>AT2025-VLOOKUP(A2025,[1]选股结果!$A$2:$BJ$3005,48,FALSE)*0.08</f>
        <v>-29622463.6588</v>
      </c>
      <c r="AV2025" s="13">
        <f t="shared" si="543"/>
        <v>6839508.56</v>
      </c>
    </row>
    <row r="2026" spans="1:48">
      <c r="A2026" s="4" t="s">
        <v>4096</v>
      </c>
      <c r="B2026" s="4" t="s">
        <v>4097</v>
      </c>
      <c r="C2026" s="5">
        <v>1249205421.52</v>
      </c>
      <c r="D2026" s="5">
        <v>0</v>
      </c>
      <c r="E2026" s="5">
        <v>0</v>
      </c>
      <c r="F2026" s="5">
        <v>0</v>
      </c>
      <c r="G2026" s="5">
        <v>1041008869.84</v>
      </c>
      <c r="H2026" s="5">
        <v>28504571.04</v>
      </c>
      <c r="I2026" s="5">
        <v>0</v>
      </c>
      <c r="J2026" s="5">
        <v>0</v>
      </c>
      <c r="K2026" s="5">
        <v>0</v>
      </c>
      <c r="L2026" s="5">
        <v>0</v>
      </c>
      <c r="M2026" s="5">
        <v>0</v>
      </c>
      <c r="N2026" s="5">
        <v>0</v>
      </c>
      <c r="O2026" s="5">
        <v>7611410.99</v>
      </c>
      <c r="P2026" s="5">
        <v>6816001.37</v>
      </c>
      <c r="Q2026" s="5">
        <v>62686998.81</v>
      </c>
      <c r="R2026" s="5">
        <v>39775181.53</v>
      </c>
      <c r="S2026" s="5">
        <v>28684740.67</v>
      </c>
      <c r="T2026" s="5">
        <v>0</v>
      </c>
      <c r="U2026" s="5">
        <v>0</v>
      </c>
      <c r="V2026" s="5">
        <v>0</v>
      </c>
      <c r="W2026" s="5">
        <v>0</v>
      </c>
      <c r="X2026" s="5">
        <v>1571126.27</v>
      </c>
      <c r="Y2026" s="5">
        <v>0</v>
      </c>
      <c r="Z2026" s="5">
        <v>-250485.44</v>
      </c>
      <c r="AA2026" s="5"/>
      <c r="AB2026" s="5">
        <v>824416.72</v>
      </c>
      <c r="AC2026" s="5">
        <v>1266253.87</v>
      </c>
      <c r="AD2026" s="5">
        <v>6555783.22</v>
      </c>
      <c r="AE2026" s="8">
        <f t="shared" si="544"/>
        <v>1249205421.52</v>
      </c>
      <c r="AF2026" s="8">
        <f t="shared" si="545"/>
        <v>1186583203.21</v>
      </c>
      <c r="AG2026" s="8">
        <f t="shared" si="546"/>
        <v>60800606.5999999</v>
      </c>
      <c r="AH2026" s="8">
        <f t="shared" si="547"/>
        <v>60358769.4499999</v>
      </c>
      <c r="AI2026" s="8">
        <f t="shared" si="548"/>
        <v>53802986.2299999</v>
      </c>
      <c r="AJ2026" s="8">
        <f t="shared" si="532"/>
        <v>77556248.32</v>
      </c>
      <c r="AK2026" s="13">
        <f t="shared" si="533"/>
        <v>62622218.3099999</v>
      </c>
      <c r="AL2026" s="13">
        <f t="shared" si="534"/>
        <v>0</v>
      </c>
      <c r="AM2026" s="13">
        <f t="shared" si="535"/>
        <v>-2263448.86</v>
      </c>
      <c r="AN2026" s="13">
        <f t="shared" si="536"/>
        <v>60358769.4499999</v>
      </c>
      <c r="AO2026" s="13">
        <f t="shared" si="537"/>
        <v>208196551.68</v>
      </c>
      <c r="AP2026" s="13">
        <f t="shared" si="538"/>
        <v>119811530.02</v>
      </c>
      <c r="AQ2026" s="13">
        <f t="shared" si="539"/>
        <v>113255746.8</v>
      </c>
      <c r="AR2026" s="13">
        <f t="shared" si="540"/>
        <v>91306958.9799999</v>
      </c>
      <c r="AS2026" s="13">
        <f t="shared" si="541"/>
        <v>84751175.7599999</v>
      </c>
      <c r="AT2026" s="13">
        <f t="shared" si="542"/>
        <v>53802986.2299999</v>
      </c>
      <c r="AU2026" s="13">
        <f>AT2026-VLOOKUP(A2026,[1]选股结果!$A$2:$BJ$3005,48,FALSE)*0.08</f>
        <v>-15885685.7028001</v>
      </c>
      <c r="AV2026" s="13">
        <f t="shared" si="543"/>
        <v>6555783.22</v>
      </c>
    </row>
    <row r="2027" spans="1:48">
      <c r="A2027" s="4" t="s">
        <v>4098</v>
      </c>
      <c r="B2027" s="4" t="s">
        <v>4099</v>
      </c>
      <c r="C2027" s="5">
        <v>1241859257.51</v>
      </c>
      <c r="D2027" s="5">
        <v>0</v>
      </c>
      <c r="E2027" s="5">
        <v>0</v>
      </c>
      <c r="F2027" s="5">
        <v>0</v>
      </c>
      <c r="G2027" s="5">
        <v>726677812.06</v>
      </c>
      <c r="H2027" s="5">
        <v>4490209.47</v>
      </c>
      <c r="I2027" s="5">
        <v>0</v>
      </c>
      <c r="J2027" s="5">
        <v>0</v>
      </c>
      <c r="K2027" s="5">
        <v>0</v>
      </c>
      <c r="L2027" s="5">
        <v>0</v>
      </c>
      <c r="M2027" s="5">
        <v>0</v>
      </c>
      <c r="N2027" s="5">
        <v>0</v>
      </c>
      <c r="O2027" s="5">
        <v>10221343.42</v>
      </c>
      <c r="P2027" s="5">
        <v>273069522.04</v>
      </c>
      <c r="Q2027" s="5">
        <v>72729565.18</v>
      </c>
      <c r="R2027" s="5">
        <v>52011634.88</v>
      </c>
      <c r="S2027" s="5">
        <v>6631467.1</v>
      </c>
      <c r="T2027" s="5">
        <v>1350651.72</v>
      </c>
      <c r="U2027" s="5">
        <v>0</v>
      </c>
      <c r="V2027" s="5">
        <v>0</v>
      </c>
      <c r="W2027" s="5">
        <v>762246.66</v>
      </c>
      <c r="X2027" s="5">
        <v>17284481.84</v>
      </c>
      <c r="Y2027" s="5">
        <v>-147598.31</v>
      </c>
      <c r="Z2027" s="5">
        <v>47700.33</v>
      </c>
      <c r="AA2027" s="5"/>
      <c r="AB2027" s="5">
        <v>376067.47</v>
      </c>
      <c r="AC2027" s="5">
        <v>1502460.67</v>
      </c>
      <c r="AD2027" s="5">
        <v>14360534.73</v>
      </c>
      <c r="AE2027" s="8">
        <f t="shared" si="544"/>
        <v>1241859257.51</v>
      </c>
      <c r="AF2027" s="8">
        <f t="shared" si="545"/>
        <v>1141341344.68</v>
      </c>
      <c r="AG2027" s="8">
        <f t="shared" si="546"/>
        <v>85541628.0099999</v>
      </c>
      <c r="AH2027" s="8">
        <f t="shared" si="547"/>
        <v>84415234.8099999</v>
      </c>
      <c r="AI2027" s="8">
        <f t="shared" si="548"/>
        <v>70054700.0799999</v>
      </c>
      <c r="AJ2027" s="8">
        <f t="shared" si="532"/>
        <v>356999225.53</v>
      </c>
      <c r="AK2027" s="13">
        <f t="shared" si="533"/>
        <v>100370314.52</v>
      </c>
      <c r="AL2027" s="13">
        <f t="shared" si="534"/>
        <v>0</v>
      </c>
      <c r="AM2027" s="13">
        <f t="shared" si="535"/>
        <v>-16250276.33</v>
      </c>
      <c r="AN2027" s="13">
        <f t="shared" si="536"/>
        <v>84120038.19</v>
      </c>
      <c r="AO2027" s="13">
        <f t="shared" si="537"/>
        <v>515181445.45</v>
      </c>
      <c r="AP2027" s="13">
        <f t="shared" si="538"/>
        <v>111491991.09</v>
      </c>
      <c r="AQ2027" s="13">
        <f t="shared" si="539"/>
        <v>97131456.36</v>
      </c>
      <c r="AR2027" s="13">
        <f t="shared" si="540"/>
        <v>107001781.62</v>
      </c>
      <c r="AS2027" s="13">
        <f t="shared" si="541"/>
        <v>92641246.89</v>
      </c>
      <c r="AT2027" s="13">
        <f t="shared" si="542"/>
        <v>69759503.46</v>
      </c>
      <c r="AU2027" s="13">
        <f>AT2027-VLOOKUP(A2027,[1]选股结果!$A$2:$BJ$3005,48,FALSE)*0.08</f>
        <v>-21837306.4088</v>
      </c>
      <c r="AV2027" s="13">
        <f t="shared" si="543"/>
        <v>14360534.73</v>
      </c>
    </row>
    <row r="2028" spans="1:48">
      <c r="A2028" s="4" t="s">
        <v>4100</v>
      </c>
      <c r="B2028" s="4" t="s">
        <v>4101</v>
      </c>
      <c r="C2028" s="5">
        <v>1238483111.91</v>
      </c>
      <c r="D2028" s="5">
        <v>0</v>
      </c>
      <c r="E2028" s="5">
        <v>0</v>
      </c>
      <c r="F2028" s="5">
        <v>0</v>
      </c>
      <c r="G2028" s="5">
        <v>997279529.87</v>
      </c>
      <c r="H2028" s="5">
        <v>14477419.53</v>
      </c>
      <c r="I2028" s="5">
        <v>0</v>
      </c>
      <c r="J2028" s="5">
        <v>0</v>
      </c>
      <c r="K2028" s="5">
        <v>0</v>
      </c>
      <c r="L2028" s="5">
        <v>0</v>
      </c>
      <c r="M2028" s="5">
        <v>0</v>
      </c>
      <c r="N2028" s="5">
        <v>0</v>
      </c>
      <c r="O2028" s="5">
        <v>4148718.94</v>
      </c>
      <c r="P2028" s="5">
        <v>27327308.31</v>
      </c>
      <c r="Q2028" s="5">
        <v>106561161.19</v>
      </c>
      <c r="R2028" s="5">
        <v>44352545.13</v>
      </c>
      <c r="S2028" s="5">
        <v>16793069.74</v>
      </c>
      <c r="T2028" s="5">
        <v>-1759537.73</v>
      </c>
      <c r="U2028" s="5">
        <v>0</v>
      </c>
      <c r="V2028" s="5">
        <v>0</v>
      </c>
      <c r="W2028" s="5">
        <v>-5014.56</v>
      </c>
      <c r="X2028" s="5">
        <v>-406782.15</v>
      </c>
      <c r="Y2028" s="5">
        <v>-3933825.8</v>
      </c>
      <c r="Z2028" s="5">
        <v>987.86</v>
      </c>
      <c r="AA2028" s="5"/>
      <c r="AB2028" s="5">
        <v>0</v>
      </c>
      <c r="AC2028" s="5">
        <v>80578.99</v>
      </c>
      <c r="AD2028" s="5">
        <v>2954525.13</v>
      </c>
      <c r="AE2028" s="8">
        <f t="shared" si="544"/>
        <v>1238483111.91</v>
      </c>
      <c r="AF2028" s="8">
        <f t="shared" si="545"/>
        <v>1196462333.18</v>
      </c>
      <c r="AG2028" s="8">
        <f t="shared" si="546"/>
        <v>44597822.25</v>
      </c>
      <c r="AH2028" s="8">
        <f t="shared" si="547"/>
        <v>44517243.26</v>
      </c>
      <c r="AI2028" s="8">
        <f t="shared" si="548"/>
        <v>41562718.13</v>
      </c>
      <c r="AJ2028" s="8">
        <f t="shared" si="532"/>
        <v>134183941.63</v>
      </c>
      <c r="AK2028" s="13">
        <f t="shared" si="533"/>
        <v>38086952.9300001</v>
      </c>
      <c r="AL2028" s="13">
        <f t="shared" si="534"/>
        <v>0</v>
      </c>
      <c r="AM2028" s="13">
        <f t="shared" si="535"/>
        <v>-1437361.27</v>
      </c>
      <c r="AN2028" s="13">
        <f t="shared" si="536"/>
        <v>36649591.6600001</v>
      </c>
      <c r="AO2028" s="13">
        <f t="shared" si="537"/>
        <v>241203582.04</v>
      </c>
      <c r="AP2028" s="13">
        <f t="shared" si="538"/>
        <v>69357442.2000001</v>
      </c>
      <c r="AQ2028" s="13">
        <f t="shared" si="539"/>
        <v>66402917.0700001</v>
      </c>
      <c r="AR2028" s="13">
        <f t="shared" si="540"/>
        <v>54880022.6700001</v>
      </c>
      <c r="AS2028" s="13">
        <f t="shared" si="541"/>
        <v>51925497.5400001</v>
      </c>
      <c r="AT2028" s="13">
        <f t="shared" si="542"/>
        <v>33695066.5300001</v>
      </c>
      <c r="AU2028" s="13">
        <f>AT2028-VLOOKUP(A2028,[1]选股结果!$A$2:$BJ$3005,48,FALSE)*0.08</f>
        <v>-51154456.0755999</v>
      </c>
      <c r="AV2028" s="13">
        <f t="shared" si="543"/>
        <v>2954525.13</v>
      </c>
    </row>
    <row r="2029" spans="1:48">
      <c r="A2029" s="4" t="s">
        <v>4102</v>
      </c>
      <c r="B2029" s="4" t="s">
        <v>4103</v>
      </c>
      <c r="C2029" s="5">
        <v>1238418517.76</v>
      </c>
      <c r="D2029" s="5">
        <v>0</v>
      </c>
      <c r="E2029" s="5">
        <v>0</v>
      </c>
      <c r="F2029" s="5">
        <v>0</v>
      </c>
      <c r="G2029" s="5">
        <v>987762717.59</v>
      </c>
      <c r="H2029" s="5">
        <v>0</v>
      </c>
      <c r="I2029" s="5">
        <v>0</v>
      </c>
      <c r="J2029" s="5">
        <v>0</v>
      </c>
      <c r="K2029" s="5">
        <v>0</v>
      </c>
      <c r="L2029" s="5">
        <v>0</v>
      </c>
      <c r="M2029" s="5">
        <v>0</v>
      </c>
      <c r="N2029" s="5">
        <v>0</v>
      </c>
      <c r="O2029" s="5">
        <v>2845095.34</v>
      </c>
      <c r="P2029" s="5">
        <v>45920375.84</v>
      </c>
      <c r="Q2029" s="5">
        <v>46774694.24</v>
      </c>
      <c r="R2029" s="5">
        <v>57306459.61</v>
      </c>
      <c r="S2029" s="5">
        <v>-1115917.91</v>
      </c>
      <c r="T2029" s="5">
        <v>2856322.86</v>
      </c>
      <c r="U2029" s="5">
        <v>0</v>
      </c>
      <c r="V2029" s="5">
        <v>0</v>
      </c>
      <c r="W2029" s="5">
        <v>3464000</v>
      </c>
      <c r="X2029" s="5">
        <v>0</v>
      </c>
      <c r="Y2029" s="5">
        <v>-12035.48</v>
      </c>
      <c r="Z2029" s="5">
        <v>523837.04</v>
      </c>
      <c r="AA2029" s="5"/>
      <c r="AB2029" s="5">
        <v>728232.55</v>
      </c>
      <c r="AC2029" s="5">
        <v>264629.08</v>
      </c>
      <c r="AD2029" s="5">
        <v>9884725.61</v>
      </c>
      <c r="AE2029" s="8">
        <f t="shared" si="544"/>
        <v>1238418517.76</v>
      </c>
      <c r="AF2029" s="8">
        <f t="shared" si="545"/>
        <v>1139493424.71</v>
      </c>
      <c r="AG2029" s="8">
        <f t="shared" si="546"/>
        <v>105781288.43</v>
      </c>
      <c r="AH2029" s="8">
        <f t="shared" si="547"/>
        <v>106244891.9</v>
      </c>
      <c r="AI2029" s="8">
        <f t="shared" si="548"/>
        <v>96360166.29</v>
      </c>
      <c r="AJ2029" s="8">
        <f t="shared" si="532"/>
        <v>95064526.47</v>
      </c>
      <c r="AK2029" s="13">
        <f t="shared" si="533"/>
        <v>98913057.5699999</v>
      </c>
      <c r="AL2029" s="13">
        <f t="shared" si="534"/>
        <v>0</v>
      </c>
      <c r="AM2029" s="13">
        <f t="shared" si="535"/>
        <v>7307763.37</v>
      </c>
      <c r="AN2029" s="13">
        <f t="shared" si="536"/>
        <v>106220820.94</v>
      </c>
      <c r="AO2029" s="13">
        <f t="shared" si="537"/>
        <v>250655800.17</v>
      </c>
      <c r="AP2029" s="13">
        <f t="shared" si="538"/>
        <v>97797139.6599999</v>
      </c>
      <c r="AQ2029" s="13">
        <f t="shared" si="539"/>
        <v>87912414.0499999</v>
      </c>
      <c r="AR2029" s="13">
        <f t="shared" si="540"/>
        <v>97797139.6599999</v>
      </c>
      <c r="AS2029" s="13">
        <f t="shared" si="541"/>
        <v>87912414.0499999</v>
      </c>
      <c r="AT2029" s="13">
        <f t="shared" si="542"/>
        <v>96336095.3299999</v>
      </c>
      <c r="AU2029" s="13">
        <f>AT2029-VLOOKUP(A2029,[1]选股结果!$A$2:$BJ$3005,48,FALSE)*0.08</f>
        <v>11476061.3643999</v>
      </c>
      <c r="AV2029" s="13">
        <f t="shared" si="543"/>
        <v>9884725.61</v>
      </c>
    </row>
    <row r="2030" spans="1:48">
      <c r="A2030" s="4" t="s">
        <v>4104</v>
      </c>
      <c r="B2030" s="4" t="s">
        <v>4105</v>
      </c>
      <c r="C2030" s="5">
        <v>1235431425.99</v>
      </c>
      <c r="D2030" s="5">
        <v>0</v>
      </c>
      <c r="E2030" s="5">
        <v>0</v>
      </c>
      <c r="F2030" s="5">
        <v>0</v>
      </c>
      <c r="G2030" s="5">
        <v>912540089.51</v>
      </c>
      <c r="H2030" s="5">
        <v>16189195.01</v>
      </c>
      <c r="I2030" s="5">
        <v>0</v>
      </c>
      <c r="J2030" s="5">
        <v>0</v>
      </c>
      <c r="K2030" s="5">
        <v>0</v>
      </c>
      <c r="L2030" s="5">
        <v>0</v>
      </c>
      <c r="M2030" s="5">
        <v>0</v>
      </c>
      <c r="N2030" s="5">
        <v>0</v>
      </c>
      <c r="O2030" s="5">
        <v>9207156.05</v>
      </c>
      <c r="P2030" s="5">
        <v>13064227.82</v>
      </c>
      <c r="Q2030" s="5">
        <v>54380518.11</v>
      </c>
      <c r="R2030" s="5">
        <v>36614472.2</v>
      </c>
      <c r="S2030" s="5">
        <v>4406014.99</v>
      </c>
      <c r="T2030" s="5">
        <v>10989170.05</v>
      </c>
      <c r="U2030" s="5">
        <v>1477267.97</v>
      </c>
      <c r="V2030" s="5">
        <v>0</v>
      </c>
      <c r="W2030" s="5">
        <v>-800000</v>
      </c>
      <c r="X2030" s="5">
        <v>538825.42</v>
      </c>
      <c r="Y2030" s="5">
        <v>13682131.25</v>
      </c>
      <c r="Z2030" s="5">
        <v>-167409.15</v>
      </c>
      <c r="AA2030" s="5"/>
      <c r="AB2030" s="5">
        <v>83524.94</v>
      </c>
      <c r="AC2030" s="5">
        <v>2566048.31</v>
      </c>
      <c r="AD2030" s="5">
        <v>30239319.97</v>
      </c>
      <c r="AE2030" s="8">
        <f t="shared" si="544"/>
        <v>1235431425.99</v>
      </c>
      <c r="AF2030" s="8">
        <f t="shared" si="545"/>
        <v>1030212478.68</v>
      </c>
      <c r="AG2030" s="8">
        <f t="shared" si="546"/>
        <v>201019751.54</v>
      </c>
      <c r="AH2030" s="8">
        <f t="shared" si="547"/>
        <v>198537228.17</v>
      </c>
      <c r="AI2030" s="8">
        <f t="shared" si="548"/>
        <v>168297908.2</v>
      </c>
      <c r="AJ2030" s="8">
        <f t="shared" si="532"/>
        <v>92816556.6</v>
      </c>
      <c r="AK2030" s="13">
        <f t="shared" si="533"/>
        <v>218901078.56</v>
      </c>
      <c r="AL2030" s="13">
        <f t="shared" si="534"/>
        <v>1477267.97</v>
      </c>
      <c r="AM2030" s="13">
        <f t="shared" si="535"/>
        <v>5523144.14</v>
      </c>
      <c r="AN2030" s="13">
        <f t="shared" si="536"/>
        <v>225901490.67</v>
      </c>
      <c r="AO2030" s="13">
        <f t="shared" si="537"/>
        <v>322891336.48</v>
      </c>
      <c r="AP2030" s="13">
        <f t="shared" si="538"/>
        <v>239496288.56</v>
      </c>
      <c r="AQ2030" s="13">
        <f t="shared" si="539"/>
        <v>209256968.59</v>
      </c>
      <c r="AR2030" s="13">
        <f t="shared" si="540"/>
        <v>223307093.55</v>
      </c>
      <c r="AS2030" s="13">
        <f t="shared" si="541"/>
        <v>193067773.58</v>
      </c>
      <c r="AT2030" s="13">
        <f t="shared" si="542"/>
        <v>195662170.7</v>
      </c>
      <c r="AU2030" s="13">
        <f>AT2030-VLOOKUP(A2030,[1]选股结果!$A$2:$BJ$3005,48,FALSE)*0.08</f>
        <v>11802023.3384</v>
      </c>
      <c r="AV2030" s="13">
        <f t="shared" si="543"/>
        <v>30239319.97</v>
      </c>
    </row>
    <row r="2031" spans="1:48">
      <c r="A2031" s="4" t="s">
        <v>4106</v>
      </c>
      <c r="B2031" s="4" t="s">
        <v>4107</v>
      </c>
      <c r="C2031" s="5">
        <v>1235231195.11</v>
      </c>
      <c r="D2031" s="5">
        <v>0</v>
      </c>
      <c r="E2031" s="5">
        <v>0</v>
      </c>
      <c r="F2031" s="5">
        <v>0</v>
      </c>
      <c r="G2031" s="5">
        <v>988751733.45</v>
      </c>
      <c r="H2031" s="5">
        <v>10213490.18</v>
      </c>
      <c r="I2031" s="5">
        <v>0</v>
      </c>
      <c r="J2031" s="5">
        <v>0</v>
      </c>
      <c r="K2031" s="5">
        <v>0</v>
      </c>
      <c r="L2031" s="5">
        <v>0</v>
      </c>
      <c r="M2031" s="5">
        <v>0</v>
      </c>
      <c r="N2031" s="5">
        <v>0</v>
      </c>
      <c r="O2031" s="5">
        <v>6087794.83</v>
      </c>
      <c r="P2031" s="5">
        <v>94419576.72</v>
      </c>
      <c r="Q2031" s="5">
        <v>55526342.86</v>
      </c>
      <c r="R2031" s="5">
        <v>48675630.76</v>
      </c>
      <c r="S2031" s="5">
        <v>7780853.59</v>
      </c>
      <c r="T2031" s="5">
        <v>0</v>
      </c>
      <c r="U2031" s="5">
        <v>0</v>
      </c>
      <c r="V2031" s="5">
        <v>0</v>
      </c>
      <c r="W2031" s="5">
        <v>0</v>
      </c>
      <c r="X2031" s="5">
        <v>9000222.14</v>
      </c>
      <c r="Y2031" s="5">
        <v>-582459.75</v>
      </c>
      <c r="Z2031" s="5">
        <v>-649554.4</v>
      </c>
      <c r="AA2031" s="5"/>
      <c r="AB2031" s="5">
        <v>1884513.07</v>
      </c>
      <c r="AC2031" s="5">
        <v>747017.91</v>
      </c>
      <c r="AD2031" s="5">
        <v>6165174.79</v>
      </c>
      <c r="AE2031" s="8">
        <f t="shared" si="544"/>
        <v>1235231195.11</v>
      </c>
      <c r="AF2031" s="8">
        <f t="shared" si="545"/>
        <v>1201241932.21</v>
      </c>
      <c r="AG2031" s="8">
        <f t="shared" si="546"/>
        <v>24921946.1100001</v>
      </c>
      <c r="AH2031" s="8">
        <f t="shared" si="547"/>
        <v>26059441.2700001</v>
      </c>
      <c r="AI2031" s="8">
        <f t="shared" si="548"/>
        <v>19894266.4800001</v>
      </c>
      <c r="AJ2031" s="8">
        <f t="shared" si="532"/>
        <v>154313759.5</v>
      </c>
      <c r="AK2031" s="13">
        <f t="shared" si="533"/>
        <v>33406803.1499998</v>
      </c>
      <c r="AL2031" s="13">
        <f t="shared" si="534"/>
        <v>0</v>
      </c>
      <c r="AM2031" s="13">
        <f t="shared" si="535"/>
        <v>-8512281.38</v>
      </c>
      <c r="AN2031" s="13">
        <f t="shared" si="536"/>
        <v>24894521.7699998</v>
      </c>
      <c r="AO2031" s="13">
        <f t="shared" si="537"/>
        <v>246479461.66</v>
      </c>
      <c r="AP2031" s="13">
        <f t="shared" si="538"/>
        <v>51401146.9199998</v>
      </c>
      <c r="AQ2031" s="13">
        <f t="shared" si="539"/>
        <v>45235972.1299998</v>
      </c>
      <c r="AR2031" s="13">
        <f t="shared" si="540"/>
        <v>41187656.7399998</v>
      </c>
      <c r="AS2031" s="13">
        <f t="shared" si="541"/>
        <v>35022481.9499998</v>
      </c>
      <c r="AT2031" s="13">
        <f t="shared" si="542"/>
        <v>18729346.9799998</v>
      </c>
      <c r="AU2031" s="13">
        <f>AT2031-VLOOKUP(A2031,[1]选股结果!$A$2:$BJ$3005,48,FALSE)*0.08</f>
        <v>-48618076.7976002</v>
      </c>
      <c r="AV2031" s="13">
        <f t="shared" si="543"/>
        <v>6165174.79</v>
      </c>
    </row>
    <row r="2032" spans="1:48">
      <c r="A2032" s="4" t="s">
        <v>4108</v>
      </c>
      <c r="B2032" s="4" t="s">
        <v>4109</v>
      </c>
      <c r="C2032" s="5">
        <v>1232484926.32</v>
      </c>
      <c r="D2032" s="5">
        <v>0</v>
      </c>
      <c r="E2032" s="5">
        <v>0</v>
      </c>
      <c r="F2032" s="5">
        <v>0</v>
      </c>
      <c r="G2032" s="5">
        <v>899624923.1</v>
      </c>
      <c r="H2032" s="5">
        <v>1903179.27</v>
      </c>
      <c r="I2032" s="5">
        <v>0</v>
      </c>
      <c r="J2032" s="5">
        <v>0</v>
      </c>
      <c r="K2032" s="5">
        <v>0</v>
      </c>
      <c r="L2032" s="5">
        <v>0</v>
      </c>
      <c r="M2032" s="5">
        <v>0</v>
      </c>
      <c r="N2032" s="5">
        <v>0</v>
      </c>
      <c r="O2032" s="5">
        <v>13486142.39</v>
      </c>
      <c r="P2032" s="5">
        <v>14061045.19</v>
      </c>
      <c r="Q2032" s="5">
        <v>92403775.84</v>
      </c>
      <c r="R2032" s="5">
        <v>25991545.48</v>
      </c>
      <c r="S2032" s="5">
        <v>-353999</v>
      </c>
      <c r="T2032" s="5">
        <v>4459133.04</v>
      </c>
      <c r="U2032" s="5">
        <v>-4945173.09</v>
      </c>
      <c r="V2032" s="5">
        <v>0</v>
      </c>
      <c r="W2032" s="5">
        <v>-546729.35</v>
      </c>
      <c r="X2032" s="5">
        <v>10489346.59</v>
      </c>
      <c r="Y2032" s="5">
        <v>8429324.38</v>
      </c>
      <c r="Z2032" s="5">
        <v>-47045.12</v>
      </c>
      <c r="AA2032" s="5"/>
      <c r="AB2032" s="5">
        <v>762205.19</v>
      </c>
      <c r="AC2032" s="5">
        <v>289700.68</v>
      </c>
      <c r="AD2032" s="5">
        <v>35464517.77</v>
      </c>
      <c r="AE2032" s="8">
        <f t="shared" si="544"/>
        <v>1232484926.32</v>
      </c>
      <c r="AF2032" s="8">
        <f t="shared" si="545"/>
        <v>1045213433</v>
      </c>
      <c r="AG2032" s="8">
        <f t="shared" si="546"/>
        <v>172218180.92</v>
      </c>
      <c r="AH2032" s="8">
        <f t="shared" si="547"/>
        <v>172690685.43</v>
      </c>
      <c r="AI2032" s="8">
        <f t="shared" si="548"/>
        <v>137226167.66</v>
      </c>
      <c r="AJ2032" s="8">
        <f t="shared" si="532"/>
        <v>127907783.29</v>
      </c>
      <c r="AK2032" s="13">
        <f t="shared" si="533"/>
        <v>195700817.7</v>
      </c>
      <c r="AL2032" s="13">
        <f t="shared" si="534"/>
        <v>-4945173.09</v>
      </c>
      <c r="AM2032" s="13">
        <f t="shared" si="535"/>
        <v>-1206310.42</v>
      </c>
      <c r="AN2032" s="13">
        <f t="shared" si="536"/>
        <v>189549334.19</v>
      </c>
      <c r="AO2032" s="13">
        <f t="shared" si="537"/>
        <v>332860003.22</v>
      </c>
      <c r="AP2032" s="13">
        <f t="shared" si="538"/>
        <v>197249997.97</v>
      </c>
      <c r="AQ2032" s="13">
        <f t="shared" si="539"/>
        <v>161785480.2</v>
      </c>
      <c r="AR2032" s="13">
        <f t="shared" si="540"/>
        <v>195346818.7</v>
      </c>
      <c r="AS2032" s="13">
        <f t="shared" si="541"/>
        <v>159882300.93</v>
      </c>
      <c r="AT2032" s="13">
        <f t="shared" si="542"/>
        <v>154084816.42</v>
      </c>
      <c r="AU2032" s="13">
        <f>AT2032-VLOOKUP(A2032,[1]选股结果!$A$2:$BJ$3005,48,FALSE)*0.08</f>
        <v>-116381653.3104</v>
      </c>
      <c r="AV2032" s="13">
        <f t="shared" si="543"/>
        <v>35464517.77</v>
      </c>
    </row>
    <row r="2033" spans="1:48">
      <c r="A2033" s="4" t="s">
        <v>4110</v>
      </c>
      <c r="B2033" s="4" t="s">
        <v>4111</v>
      </c>
      <c r="C2033" s="5">
        <v>1223291649.17</v>
      </c>
      <c r="D2033" s="5">
        <v>0</v>
      </c>
      <c r="E2033" s="5">
        <v>0</v>
      </c>
      <c r="F2033" s="5">
        <v>0</v>
      </c>
      <c r="G2033" s="5">
        <v>476523427.82</v>
      </c>
      <c r="H2033" s="5">
        <v>313230467.76</v>
      </c>
      <c r="I2033" s="5">
        <v>0</v>
      </c>
      <c r="J2033" s="5">
        <v>0</v>
      </c>
      <c r="K2033" s="5">
        <v>0</v>
      </c>
      <c r="L2033" s="5">
        <v>0</v>
      </c>
      <c r="M2033" s="5">
        <v>0</v>
      </c>
      <c r="N2033" s="5">
        <v>0</v>
      </c>
      <c r="O2033" s="5">
        <v>5590285.71</v>
      </c>
      <c r="P2033" s="5">
        <v>0</v>
      </c>
      <c r="Q2033" s="5">
        <v>37383138.71</v>
      </c>
      <c r="R2033" s="5">
        <v>0</v>
      </c>
      <c r="S2033" s="5">
        <v>306880940.66</v>
      </c>
      <c r="T2033" s="5">
        <v>0</v>
      </c>
      <c r="U2033" s="5">
        <v>0</v>
      </c>
      <c r="V2033" s="5">
        <v>0</v>
      </c>
      <c r="W2033" s="5">
        <v>0</v>
      </c>
      <c r="X2033" s="5">
        <v>49019.34</v>
      </c>
      <c r="Y2033" s="5">
        <v>0</v>
      </c>
      <c r="Z2033" s="5">
        <v>0</v>
      </c>
      <c r="AA2033" s="5"/>
      <c r="AB2033" s="5">
        <v>488452.74</v>
      </c>
      <c r="AC2033" s="5">
        <v>6804995.76</v>
      </c>
      <c r="AD2033" s="5">
        <v>53966969.12</v>
      </c>
      <c r="AE2033" s="8">
        <f t="shared" si="544"/>
        <v>1223291649.17</v>
      </c>
      <c r="AF2033" s="8">
        <f t="shared" si="545"/>
        <v>826377792.9</v>
      </c>
      <c r="AG2033" s="8">
        <f t="shared" si="546"/>
        <v>396864836.93</v>
      </c>
      <c r="AH2033" s="8">
        <f t="shared" si="547"/>
        <v>390548293.91</v>
      </c>
      <c r="AI2033" s="8">
        <f t="shared" si="548"/>
        <v>336581324.79</v>
      </c>
      <c r="AJ2033" s="8">
        <f t="shared" si="532"/>
        <v>49289967.44</v>
      </c>
      <c r="AK2033" s="13">
        <f t="shared" si="533"/>
        <v>396913856.27</v>
      </c>
      <c r="AL2033" s="13">
        <f t="shared" si="534"/>
        <v>0</v>
      </c>
      <c r="AM2033" s="13">
        <f t="shared" si="535"/>
        <v>-6365562.36</v>
      </c>
      <c r="AN2033" s="13">
        <f t="shared" si="536"/>
        <v>390548293.91</v>
      </c>
      <c r="AO2033" s="13">
        <f t="shared" si="537"/>
        <v>746768221.35</v>
      </c>
      <c r="AP2033" s="13">
        <f t="shared" si="538"/>
        <v>1017025264.69</v>
      </c>
      <c r="AQ2033" s="13">
        <f t="shared" si="539"/>
        <v>963058295.57</v>
      </c>
      <c r="AR2033" s="13">
        <f t="shared" si="540"/>
        <v>703794796.93</v>
      </c>
      <c r="AS2033" s="13">
        <f t="shared" si="541"/>
        <v>649827827.81</v>
      </c>
      <c r="AT2033" s="13">
        <f t="shared" si="542"/>
        <v>336581324.79</v>
      </c>
      <c r="AU2033" s="13">
        <f>AT2033-VLOOKUP(A2033,[1]选股结果!$A$2:$BJ$3005,48,FALSE)*0.08</f>
        <v>13874868.97</v>
      </c>
      <c r="AV2033" s="13">
        <f t="shared" si="543"/>
        <v>53966969.12</v>
      </c>
    </row>
    <row r="2034" spans="1:48">
      <c r="A2034" s="4" t="s">
        <v>4112</v>
      </c>
      <c r="B2034" s="4" t="s">
        <v>4113</v>
      </c>
      <c r="C2034" s="5">
        <v>1213892116.92</v>
      </c>
      <c r="D2034" s="5">
        <v>0</v>
      </c>
      <c r="E2034" s="5">
        <v>0</v>
      </c>
      <c r="F2034" s="5">
        <v>0</v>
      </c>
      <c r="G2034" s="5">
        <v>886306544.36</v>
      </c>
      <c r="H2034" s="5">
        <v>593533.81</v>
      </c>
      <c r="I2034" s="5">
        <v>0</v>
      </c>
      <c r="J2034" s="5">
        <v>0</v>
      </c>
      <c r="K2034" s="5">
        <v>0</v>
      </c>
      <c r="L2034" s="5">
        <v>0</v>
      </c>
      <c r="M2034" s="5">
        <v>0</v>
      </c>
      <c r="N2034" s="5">
        <v>0</v>
      </c>
      <c r="O2034" s="5">
        <v>6252847.26</v>
      </c>
      <c r="P2034" s="5">
        <v>22120394.18</v>
      </c>
      <c r="Q2034" s="5">
        <v>48415782.63</v>
      </c>
      <c r="R2034" s="5">
        <v>73309699.36</v>
      </c>
      <c r="S2034" s="5">
        <v>1153305.48</v>
      </c>
      <c r="T2034" s="5">
        <v>1462403.93</v>
      </c>
      <c r="U2034" s="5">
        <v>0</v>
      </c>
      <c r="V2034" s="5">
        <v>0</v>
      </c>
      <c r="W2034" s="5">
        <v>172592.46</v>
      </c>
      <c r="X2034" s="5">
        <v>3091289.96</v>
      </c>
      <c r="Y2034" s="5">
        <v>607574.86</v>
      </c>
      <c r="Z2034" s="5">
        <v>-15636.07</v>
      </c>
      <c r="AA2034" s="5"/>
      <c r="AB2034" s="5">
        <v>103597.24</v>
      </c>
      <c r="AC2034" s="5">
        <v>629637.48</v>
      </c>
      <c r="AD2034" s="5">
        <v>24185513.23</v>
      </c>
      <c r="AE2034" s="8">
        <f t="shared" si="544"/>
        <v>1213892116.92</v>
      </c>
      <c r="AF2034" s="8">
        <f t="shared" si="545"/>
        <v>1037558573.27</v>
      </c>
      <c r="AG2034" s="8">
        <f t="shared" si="546"/>
        <v>174254039.15</v>
      </c>
      <c r="AH2034" s="8">
        <f t="shared" si="547"/>
        <v>173727998.91</v>
      </c>
      <c r="AI2034" s="8">
        <f t="shared" si="548"/>
        <v>149542485.68</v>
      </c>
      <c r="AJ2034" s="8">
        <f t="shared" si="532"/>
        <v>77922639.17</v>
      </c>
      <c r="AK2034" s="13">
        <f t="shared" si="533"/>
        <v>176941118.51</v>
      </c>
      <c r="AL2034" s="13">
        <f t="shared" si="534"/>
        <v>0</v>
      </c>
      <c r="AM2034" s="13">
        <f t="shared" si="535"/>
        <v>-1997969.88</v>
      </c>
      <c r="AN2034" s="13">
        <f t="shared" si="536"/>
        <v>174943148.63</v>
      </c>
      <c r="AO2034" s="13">
        <f t="shared" si="537"/>
        <v>327585572.56</v>
      </c>
      <c r="AP2034" s="13">
        <f t="shared" si="538"/>
        <v>178687957.8</v>
      </c>
      <c r="AQ2034" s="13">
        <f t="shared" si="539"/>
        <v>154502444.57</v>
      </c>
      <c r="AR2034" s="13">
        <f t="shared" si="540"/>
        <v>178094423.99</v>
      </c>
      <c r="AS2034" s="13">
        <f t="shared" si="541"/>
        <v>153908910.76</v>
      </c>
      <c r="AT2034" s="13">
        <f t="shared" si="542"/>
        <v>150757635.4</v>
      </c>
      <c r="AU2034" s="13">
        <f>AT2034-VLOOKUP(A2034,[1]选股结果!$A$2:$BJ$3005,48,FALSE)*0.08</f>
        <v>51781056.4216</v>
      </c>
      <c r="AV2034" s="13">
        <f t="shared" si="543"/>
        <v>24185513.23</v>
      </c>
    </row>
    <row r="2035" spans="1:48">
      <c r="A2035" s="4" t="s">
        <v>4114</v>
      </c>
      <c r="B2035" s="4" t="s">
        <v>4115</v>
      </c>
      <c r="C2035" s="5">
        <v>1212826452.64</v>
      </c>
      <c r="D2035" s="5">
        <v>0</v>
      </c>
      <c r="E2035" s="5">
        <v>0</v>
      </c>
      <c r="F2035" s="5">
        <v>0</v>
      </c>
      <c r="G2035" s="5">
        <v>861993322.5</v>
      </c>
      <c r="H2035" s="5">
        <v>1646368.12</v>
      </c>
      <c r="I2035" s="5">
        <v>0</v>
      </c>
      <c r="J2035" s="5">
        <v>0</v>
      </c>
      <c r="K2035" s="5">
        <v>0</v>
      </c>
      <c r="L2035" s="5">
        <v>0</v>
      </c>
      <c r="M2035" s="5">
        <v>0</v>
      </c>
      <c r="N2035" s="5">
        <v>0</v>
      </c>
      <c r="O2035" s="5">
        <v>4388422.38</v>
      </c>
      <c r="P2035" s="5">
        <v>17460847.8</v>
      </c>
      <c r="Q2035" s="5">
        <v>53946876.27</v>
      </c>
      <c r="R2035" s="5">
        <v>58019130.34</v>
      </c>
      <c r="S2035" s="5">
        <v>138203.62</v>
      </c>
      <c r="T2035" s="5">
        <v>6541168.15</v>
      </c>
      <c r="U2035" s="5">
        <v>0</v>
      </c>
      <c r="V2035" s="5">
        <v>0</v>
      </c>
      <c r="W2035" s="5">
        <v>0</v>
      </c>
      <c r="X2035" s="5">
        <v>3770293.59</v>
      </c>
      <c r="Y2035" s="5">
        <v>27926283.73</v>
      </c>
      <c r="Z2035" s="5">
        <v>-261450.2</v>
      </c>
      <c r="AA2035" s="5"/>
      <c r="AB2035" s="5">
        <v>90070.52</v>
      </c>
      <c r="AC2035" s="5">
        <v>805934.03</v>
      </c>
      <c r="AD2035" s="5">
        <v>20767651.32</v>
      </c>
      <c r="AE2035" s="8">
        <f t="shared" si="544"/>
        <v>1212826452.64</v>
      </c>
      <c r="AF2035" s="8">
        <f t="shared" si="545"/>
        <v>995946802.91</v>
      </c>
      <c r="AG2035" s="8">
        <f t="shared" si="546"/>
        <v>191462790.36</v>
      </c>
      <c r="AH2035" s="8">
        <f t="shared" si="547"/>
        <v>190746926.85</v>
      </c>
      <c r="AI2035" s="8">
        <f t="shared" si="548"/>
        <v>169979275.53</v>
      </c>
      <c r="AJ2035" s="8">
        <f t="shared" si="532"/>
        <v>104438293.69</v>
      </c>
      <c r="AK2035" s="13">
        <f t="shared" si="533"/>
        <v>244805933.46</v>
      </c>
      <c r="AL2035" s="13">
        <f t="shared" si="534"/>
        <v>0</v>
      </c>
      <c r="AM2035" s="13">
        <f t="shared" si="535"/>
        <v>1793560.85</v>
      </c>
      <c r="AN2035" s="13">
        <f t="shared" si="536"/>
        <v>246599494.31</v>
      </c>
      <c r="AO2035" s="13">
        <f t="shared" si="537"/>
        <v>350833130.14</v>
      </c>
      <c r="AP2035" s="13">
        <f t="shared" si="538"/>
        <v>246590505.2</v>
      </c>
      <c r="AQ2035" s="13">
        <f t="shared" si="539"/>
        <v>225822853.88</v>
      </c>
      <c r="AR2035" s="13">
        <f t="shared" si="540"/>
        <v>244944137.08</v>
      </c>
      <c r="AS2035" s="13">
        <f t="shared" si="541"/>
        <v>224176485.76</v>
      </c>
      <c r="AT2035" s="13">
        <f t="shared" si="542"/>
        <v>225831842.99</v>
      </c>
      <c r="AU2035" s="13">
        <f>AT2035-VLOOKUP(A2035,[1]选股结果!$A$2:$BJ$3005,48,FALSE)*0.08</f>
        <v>140717205.5524</v>
      </c>
      <c r="AV2035" s="13">
        <f t="shared" si="543"/>
        <v>20767651.32</v>
      </c>
    </row>
    <row r="2036" spans="1:48">
      <c r="A2036" s="4" t="s">
        <v>4116</v>
      </c>
      <c r="B2036" s="4" t="s">
        <v>4117</v>
      </c>
      <c r="C2036" s="5">
        <v>1208264314.33</v>
      </c>
      <c r="D2036" s="5">
        <v>0</v>
      </c>
      <c r="E2036" s="5">
        <v>0</v>
      </c>
      <c r="F2036" s="5">
        <v>0</v>
      </c>
      <c r="G2036" s="5">
        <v>738390338.07</v>
      </c>
      <c r="H2036" s="5">
        <v>0</v>
      </c>
      <c r="I2036" s="5">
        <v>0</v>
      </c>
      <c r="J2036" s="5">
        <v>0</v>
      </c>
      <c r="K2036" s="5">
        <v>0</v>
      </c>
      <c r="L2036" s="5">
        <v>0</v>
      </c>
      <c r="M2036" s="5">
        <v>0</v>
      </c>
      <c r="N2036" s="5">
        <v>0</v>
      </c>
      <c r="O2036" s="5">
        <v>5161940.57</v>
      </c>
      <c r="P2036" s="5">
        <v>171574977.34</v>
      </c>
      <c r="Q2036" s="5">
        <v>136262045.8</v>
      </c>
      <c r="R2036" s="5">
        <v>17267282.47</v>
      </c>
      <c r="S2036" s="5">
        <v>-3318743.3</v>
      </c>
      <c r="T2036" s="5">
        <v>2876225</v>
      </c>
      <c r="U2036" s="5">
        <v>0</v>
      </c>
      <c r="V2036" s="5">
        <v>0</v>
      </c>
      <c r="W2036" s="5">
        <v>0</v>
      </c>
      <c r="X2036" s="5">
        <v>-533659.12</v>
      </c>
      <c r="Y2036" s="5">
        <v>-1114240.35</v>
      </c>
      <c r="Z2036" s="5">
        <v>96511.57</v>
      </c>
      <c r="AA2036" s="5"/>
      <c r="AB2036" s="5">
        <v>510644.33</v>
      </c>
      <c r="AC2036" s="5">
        <v>1171948.25</v>
      </c>
      <c r="AD2036" s="5">
        <v>36903314.19</v>
      </c>
      <c r="AE2036" s="8">
        <f t="shared" si="544"/>
        <v>1208264314.33</v>
      </c>
      <c r="AF2036" s="8">
        <f t="shared" si="545"/>
        <v>1065337840.95</v>
      </c>
      <c r="AG2036" s="8">
        <f t="shared" si="546"/>
        <v>147547109.42</v>
      </c>
      <c r="AH2036" s="8">
        <f t="shared" si="547"/>
        <v>146885805.5</v>
      </c>
      <c r="AI2036" s="8">
        <f t="shared" si="548"/>
        <v>109982491.31</v>
      </c>
      <c r="AJ2036" s="8">
        <f t="shared" si="532"/>
        <v>312546027.28</v>
      </c>
      <c r="AK2036" s="13">
        <f t="shared" si="533"/>
        <v>141812233.03</v>
      </c>
      <c r="AL2036" s="13">
        <f t="shared" si="534"/>
        <v>0</v>
      </c>
      <c r="AM2036" s="13">
        <f t="shared" si="535"/>
        <v>2845091.77</v>
      </c>
      <c r="AN2036" s="13">
        <f t="shared" si="536"/>
        <v>144657324.8</v>
      </c>
      <c r="AO2036" s="13">
        <f t="shared" si="537"/>
        <v>469873976.26</v>
      </c>
      <c r="AP2036" s="13">
        <f t="shared" si="538"/>
        <v>138493489.73</v>
      </c>
      <c r="AQ2036" s="13">
        <f t="shared" si="539"/>
        <v>101590175.54</v>
      </c>
      <c r="AR2036" s="13">
        <f t="shared" si="540"/>
        <v>138493489.73</v>
      </c>
      <c r="AS2036" s="13">
        <f t="shared" si="541"/>
        <v>101590175.54</v>
      </c>
      <c r="AT2036" s="13">
        <f t="shared" si="542"/>
        <v>107754010.61</v>
      </c>
      <c r="AU2036" s="13">
        <f>AT2036-VLOOKUP(A2036,[1]选股结果!$A$2:$BJ$3005,48,FALSE)*0.08</f>
        <v>-2678375.00360002</v>
      </c>
      <c r="AV2036" s="13">
        <f t="shared" si="543"/>
        <v>36903314.19</v>
      </c>
    </row>
    <row r="2037" spans="1:48">
      <c r="A2037" s="4" t="s">
        <v>4118</v>
      </c>
      <c r="B2037" s="4" t="s">
        <v>4119</v>
      </c>
      <c r="C2037" s="5">
        <v>1207286099.45</v>
      </c>
      <c r="D2037" s="5">
        <v>0</v>
      </c>
      <c r="E2037" s="5">
        <v>0</v>
      </c>
      <c r="F2037" s="5">
        <v>0</v>
      </c>
      <c r="G2037" s="5">
        <v>982267338.89</v>
      </c>
      <c r="H2037" s="5">
        <v>0</v>
      </c>
      <c r="I2037" s="5">
        <v>0</v>
      </c>
      <c r="J2037" s="5">
        <v>0</v>
      </c>
      <c r="K2037" s="5">
        <v>0</v>
      </c>
      <c r="L2037" s="5">
        <v>0</v>
      </c>
      <c r="M2037" s="5">
        <v>0</v>
      </c>
      <c r="N2037" s="5">
        <v>0</v>
      </c>
      <c r="O2037" s="5">
        <v>3264491.73</v>
      </c>
      <c r="P2037" s="5">
        <v>11972866.13</v>
      </c>
      <c r="Q2037" s="5">
        <v>57776817.09</v>
      </c>
      <c r="R2037" s="5">
        <v>39322425.8</v>
      </c>
      <c r="S2037" s="5">
        <v>-12877547.28</v>
      </c>
      <c r="T2037" s="5">
        <v>14493096.07</v>
      </c>
      <c r="U2037" s="5">
        <v>14493096.07</v>
      </c>
      <c r="V2037" s="5">
        <v>0</v>
      </c>
      <c r="W2037" s="5">
        <v>0</v>
      </c>
      <c r="X2037" s="5">
        <v>-855918.21</v>
      </c>
      <c r="Y2037" s="5">
        <v>4007225.07</v>
      </c>
      <c r="Z2037" s="5">
        <v>-5101.85</v>
      </c>
      <c r="AA2037" s="5"/>
      <c r="AB2037" s="5">
        <v>2572483.18</v>
      </c>
      <c r="AC2037" s="5">
        <v>1000000</v>
      </c>
      <c r="AD2037" s="5">
        <v>21913479.51</v>
      </c>
      <c r="AE2037" s="8">
        <f t="shared" si="544"/>
        <v>1207286099.45</v>
      </c>
      <c r="AF2037" s="8">
        <f t="shared" si="545"/>
        <v>1081726392.36</v>
      </c>
      <c r="AG2037" s="8">
        <f t="shared" si="546"/>
        <v>136896394.45</v>
      </c>
      <c r="AH2037" s="8">
        <f t="shared" si="547"/>
        <v>138468877.63</v>
      </c>
      <c r="AI2037" s="8">
        <f t="shared" si="548"/>
        <v>116555398.12</v>
      </c>
      <c r="AJ2037" s="8">
        <f t="shared" si="532"/>
        <v>75448916.84</v>
      </c>
      <c r="AK2037" s="13">
        <f t="shared" si="533"/>
        <v>129566932.16</v>
      </c>
      <c r="AL2037" s="13">
        <f t="shared" si="534"/>
        <v>14493096.07</v>
      </c>
      <c r="AM2037" s="13">
        <f t="shared" si="535"/>
        <v>2423299.54</v>
      </c>
      <c r="AN2037" s="13">
        <f t="shared" si="536"/>
        <v>146483327.77</v>
      </c>
      <c r="AO2037" s="13">
        <f t="shared" si="537"/>
        <v>225018760.56</v>
      </c>
      <c r="AP2037" s="13">
        <f t="shared" si="538"/>
        <v>116689384.88</v>
      </c>
      <c r="AQ2037" s="13">
        <f t="shared" si="539"/>
        <v>94775905.37</v>
      </c>
      <c r="AR2037" s="13">
        <f t="shared" si="540"/>
        <v>116689384.88</v>
      </c>
      <c r="AS2037" s="13">
        <f t="shared" si="541"/>
        <v>94775905.37</v>
      </c>
      <c r="AT2037" s="13">
        <f t="shared" si="542"/>
        <v>124569848.26</v>
      </c>
      <c r="AU2037" s="13">
        <f>AT2037-VLOOKUP(A2037,[1]选股结果!$A$2:$BJ$3005,48,FALSE)*0.08</f>
        <v>24841954.456</v>
      </c>
      <c r="AV2037" s="13">
        <f t="shared" si="543"/>
        <v>21913479.51</v>
      </c>
    </row>
    <row r="2038" spans="1:48">
      <c r="A2038" s="4" t="s">
        <v>4120</v>
      </c>
      <c r="B2038" s="4" t="s">
        <v>4121</v>
      </c>
      <c r="C2038" s="5">
        <v>1206696202.34</v>
      </c>
      <c r="D2038" s="5">
        <v>0</v>
      </c>
      <c r="E2038" s="5">
        <v>0</v>
      </c>
      <c r="F2038" s="5">
        <v>0</v>
      </c>
      <c r="G2038" s="5">
        <v>853931439.77</v>
      </c>
      <c r="H2038" s="5">
        <v>5261238.06</v>
      </c>
      <c r="I2038" s="5">
        <v>0</v>
      </c>
      <c r="J2038" s="5">
        <v>0</v>
      </c>
      <c r="K2038" s="5">
        <v>0</v>
      </c>
      <c r="L2038" s="5">
        <v>0</v>
      </c>
      <c r="M2038" s="5">
        <v>0</v>
      </c>
      <c r="N2038" s="5">
        <v>0</v>
      </c>
      <c r="O2038" s="5">
        <v>5175022.11</v>
      </c>
      <c r="P2038" s="5">
        <v>74997998.56</v>
      </c>
      <c r="Q2038" s="5">
        <v>170099477.51</v>
      </c>
      <c r="R2038" s="5">
        <v>39904803.19</v>
      </c>
      <c r="S2038" s="5">
        <v>-10347291.37</v>
      </c>
      <c r="T2038" s="5">
        <v>-5448000.93</v>
      </c>
      <c r="U2038" s="5">
        <v>-6240193.64</v>
      </c>
      <c r="V2038" s="5">
        <v>0</v>
      </c>
      <c r="W2038" s="5">
        <v>0</v>
      </c>
      <c r="X2038" s="5">
        <v>2020503.71</v>
      </c>
      <c r="Y2038" s="5">
        <v>5344045.5</v>
      </c>
      <c r="Z2038" s="5">
        <v>47550.21</v>
      </c>
      <c r="AA2038" s="5"/>
      <c r="AB2038" s="5">
        <v>4481534.75</v>
      </c>
      <c r="AC2038" s="5">
        <v>1175590</v>
      </c>
      <c r="AD2038" s="5">
        <v>295477.97</v>
      </c>
      <c r="AE2038" s="8">
        <f t="shared" si="544"/>
        <v>1206696202.34</v>
      </c>
      <c r="AF2038" s="8">
        <f t="shared" si="545"/>
        <v>1133761449.77</v>
      </c>
      <c r="AG2038" s="8">
        <f t="shared" si="546"/>
        <v>60169752.6399997</v>
      </c>
      <c r="AH2038" s="8">
        <f t="shared" si="547"/>
        <v>63475697.3899997</v>
      </c>
      <c r="AI2038" s="8">
        <f t="shared" si="548"/>
        <v>63180219.4199997</v>
      </c>
      <c r="AJ2038" s="8">
        <f t="shared" si="532"/>
        <v>252310598.93</v>
      </c>
      <c r="AK2038" s="13">
        <f t="shared" si="533"/>
        <v>78278798.0699999</v>
      </c>
      <c r="AL2038" s="13">
        <f t="shared" si="534"/>
        <v>-6240193.64</v>
      </c>
      <c r="AM2038" s="13">
        <f t="shared" si="535"/>
        <v>2125183.96</v>
      </c>
      <c r="AN2038" s="13">
        <f t="shared" si="536"/>
        <v>74163788.3899999</v>
      </c>
      <c r="AO2038" s="13">
        <f t="shared" si="537"/>
        <v>352764762.57</v>
      </c>
      <c r="AP2038" s="13">
        <f t="shared" si="538"/>
        <v>73192744.7599999</v>
      </c>
      <c r="AQ2038" s="13">
        <f t="shared" si="539"/>
        <v>72897266.7899999</v>
      </c>
      <c r="AR2038" s="13">
        <f t="shared" si="540"/>
        <v>67931506.6999999</v>
      </c>
      <c r="AS2038" s="13">
        <f t="shared" si="541"/>
        <v>67636028.7299999</v>
      </c>
      <c r="AT2038" s="13">
        <f t="shared" si="542"/>
        <v>73868310.4199999</v>
      </c>
      <c r="AU2038" s="13">
        <f>AT2038-VLOOKUP(A2038,[1]选股结果!$A$2:$BJ$3005,48,FALSE)*0.08</f>
        <v>-104023318.3624</v>
      </c>
      <c r="AV2038" s="13">
        <f t="shared" si="543"/>
        <v>295477.970000006</v>
      </c>
    </row>
    <row r="2039" spans="1:48">
      <c r="A2039" s="4" t="s">
        <v>4122</v>
      </c>
      <c r="B2039" s="4" t="s">
        <v>4123</v>
      </c>
      <c r="C2039" s="5">
        <v>1205831404.97</v>
      </c>
      <c r="D2039" s="5">
        <v>0</v>
      </c>
      <c r="E2039" s="5">
        <v>0</v>
      </c>
      <c r="F2039" s="5">
        <v>0</v>
      </c>
      <c r="G2039" s="5">
        <v>1022917801.62</v>
      </c>
      <c r="H2039" s="5">
        <v>3137940.13</v>
      </c>
      <c r="I2039" s="5">
        <v>0</v>
      </c>
      <c r="J2039" s="5">
        <v>0</v>
      </c>
      <c r="K2039" s="5">
        <v>0</v>
      </c>
      <c r="L2039" s="5">
        <v>0</v>
      </c>
      <c r="M2039" s="5">
        <v>0</v>
      </c>
      <c r="N2039" s="5">
        <v>0</v>
      </c>
      <c r="O2039" s="5">
        <v>3969123.16</v>
      </c>
      <c r="P2039" s="5">
        <v>10902217.47</v>
      </c>
      <c r="Q2039" s="5">
        <v>26113636.85</v>
      </c>
      <c r="R2039" s="5">
        <v>38512096.6</v>
      </c>
      <c r="S2039" s="5">
        <v>4885265.25</v>
      </c>
      <c r="T2039" s="5">
        <v>375500</v>
      </c>
      <c r="U2039" s="5">
        <v>0</v>
      </c>
      <c r="V2039" s="5">
        <v>0</v>
      </c>
      <c r="W2039" s="5">
        <v>-155000</v>
      </c>
      <c r="X2039" s="5">
        <v>5249848.24</v>
      </c>
      <c r="Y2039" s="5">
        <v>2072302.86</v>
      </c>
      <c r="Z2039" s="5">
        <v>-307187.49</v>
      </c>
      <c r="AA2039" s="5"/>
      <c r="AB2039" s="5">
        <v>1011760</v>
      </c>
      <c r="AC2039" s="5">
        <v>200162.5</v>
      </c>
      <c r="AD2039" s="5">
        <v>8693434.63</v>
      </c>
      <c r="AE2039" s="8">
        <f t="shared" si="544"/>
        <v>1205831404.97</v>
      </c>
      <c r="AF2039" s="8">
        <f t="shared" si="545"/>
        <v>1107300140.95</v>
      </c>
      <c r="AG2039" s="8">
        <f t="shared" si="546"/>
        <v>91122425.43</v>
      </c>
      <c r="AH2039" s="8">
        <f t="shared" si="547"/>
        <v>91934022.93</v>
      </c>
      <c r="AI2039" s="8">
        <f t="shared" si="548"/>
        <v>83240588.3</v>
      </c>
      <c r="AJ2039" s="8">
        <f t="shared" si="532"/>
        <v>42245682.84</v>
      </c>
      <c r="AK2039" s="13">
        <f t="shared" si="533"/>
        <v>100603566.88</v>
      </c>
      <c r="AL2039" s="13">
        <f t="shared" si="534"/>
        <v>0</v>
      </c>
      <c r="AM2039" s="13">
        <f t="shared" si="535"/>
        <v>-4524938.23</v>
      </c>
      <c r="AN2039" s="13">
        <f t="shared" si="536"/>
        <v>96078628.65</v>
      </c>
      <c r="AO2039" s="13">
        <f t="shared" si="537"/>
        <v>182913603.35</v>
      </c>
      <c r="AP2039" s="13">
        <f t="shared" si="538"/>
        <v>108626772.26</v>
      </c>
      <c r="AQ2039" s="13">
        <f t="shared" si="539"/>
        <v>99933337.63</v>
      </c>
      <c r="AR2039" s="13">
        <f t="shared" si="540"/>
        <v>105488832.13</v>
      </c>
      <c r="AS2039" s="13">
        <f t="shared" si="541"/>
        <v>96795397.5</v>
      </c>
      <c r="AT2039" s="13">
        <f t="shared" si="542"/>
        <v>87385194.02</v>
      </c>
      <c r="AU2039" s="13">
        <f>AT2039-VLOOKUP(A2039,[1]选股结果!$A$2:$BJ$3005,48,FALSE)*0.08</f>
        <v>61990461.9096</v>
      </c>
      <c r="AV2039" s="13">
        <f t="shared" si="543"/>
        <v>8693434.63000001</v>
      </c>
    </row>
    <row r="2040" spans="1:48">
      <c r="A2040" s="4" t="s">
        <v>4124</v>
      </c>
      <c r="B2040" s="4" t="s">
        <v>4125</v>
      </c>
      <c r="C2040" s="5">
        <v>1202634404.38</v>
      </c>
      <c r="D2040" s="5">
        <v>0</v>
      </c>
      <c r="E2040" s="5">
        <v>0</v>
      </c>
      <c r="F2040" s="5">
        <v>0</v>
      </c>
      <c r="G2040" s="5">
        <v>948384088.67</v>
      </c>
      <c r="H2040" s="5">
        <v>7802461.77</v>
      </c>
      <c r="I2040" s="5">
        <v>0</v>
      </c>
      <c r="J2040" s="5">
        <v>0</v>
      </c>
      <c r="K2040" s="5">
        <v>0</v>
      </c>
      <c r="L2040" s="5">
        <v>0</v>
      </c>
      <c r="M2040" s="5">
        <v>0</v>
      </c>
      <c r="N2040" s="5">
        <v>0</v>
      </c>
      <c r="O2040" s="5">
        <v>11167955.3</v>
      </c>
      <c r="P2040" s="5">
        <v>26356869.22</v>
      </c>
      <c r="Q2040" s="5">
        <v>79098786.61</v>
      </c>
      <c r="R2040" s="5">
        <v>62190843.2</v>
      </c>
      <c r="S2040" s="5">
        <v>4891570.89</v>
      </c>
      <c r="T2040" s="5">
        <v>1110913.51</v>
      </c>
      <c r="U2040" s="5">
        <v>-108406.93</v>
      </c>
      <c r="V2040" s="5">
        <v>0</v>
      </c>
      <c r="W2040" s="5">
        <v>0</v>
      </c>
      <c r="X2040" s="5">
        <v>-6423839.46</v>
      </c>
      <c r="Y2040" s="5">
        <v>11716531.59</v>
      </c>
      <c r="Z2040" s="5">
        <v>0</v>
      </c>
      <c r="AA2040" s="5"/>
      <c r="AB2040" s="5">
        <v>485763.96</v>
      </c>
      <c r="AC2040" s="5">
        <v>35159.5</v>
      </c>
      <c r="AD2040" s="5">
        <v>440312.91</v>
      </c>
      <c r="AE2040" s="8">
        <f t="shared" si="544"/>
        <v>1202634404.38</v>
      </c>
      <c r="AF2040" s="8">
        <f t="shared" si="545"/>
        <v>1132090113.89</v>
      </c>
      <c r="AG2040" s="8">
        <f t="shared" si="546"/>
        <v>66362511.87</v>
      </c>
      <c r="AH2040" s="8">
        <f t="shared" si="547"/>
        <v>66813116.33</v>
      </c>
      <c r="AI2040" s="8">
        <f t="shared" si="548"/>
        <v>66372803.42</v>
      </c>
      <c r="AJ2040" s="8">
        <f t="shared" si="532"/>
        <v>127889538.26</v>
      </c>
      <c r="AK2040" s="13">
        <f t="shared" si="533"/>
        <v>82260822.0800002</v>
      </c>
      <c r="AL2040" s="13">
        <f t="shared" si="534"/>
        <v>-108406.93</v>
      </c>
      <c r="AM2040" s="13">
        <f t="shared" si="535"/>
        <v>8093764.36</v>
      </c>
      <c r="AN2040" s="13">
        <f t="shared" si="536"/>
        <v>90246179.5100002</v>
      </c>
      <c r="AO2040" s="13">
        <f t="shared" si="537"/>
        <v>254250315.71</v>
      </c>
      <c r="AP2040" s="13">
        <f t="shared" si="538"/>
        <v>94954854.7400002</v>
      </c>
      <c r="AQ2040" s="13">
        <f t="shared" si="539"/>
        <v>94514541.8300002</v>
      </c>
      <c r="AR2040" s="13">
        <f t="shared" si="540"/>
        <v>87152392.9700002</v>
      </c>
      <c r="AS2040" s="13">
        <f t="shared" si="541"/>
        <v>86712080.0600002</v>
      </c>
      <c r="AT2040" s="13">
        <f t="shared" si="542"/>
        <v>89805866.6000002</v>
      </c>
      <c r="AU2040" s="13">
        <f>AT2040-VLOOKUP(A2040,[1]选股结果!$A$2:$BJ$3005,48,FALSE)*0.08</f>
        <v>7343842.0424002</v>
      </c>
      <c r="AV2040" s="13">
        <f t="shared" si="543"/>
        <v>440312.909999996</v>
      </c>
    </row>
    <row r="2041" spans="1:48">
      <c r="A2041" s="4" t="s">
        <v>4126</v>
      </c>
      <c r="B2041" s="4" t="s">
        <v>4127</v>
      </c>
      <c r="C2041" s="5">
        <v>1200455573.61</v>
      </c>
      <c r="D2041" s="5">
        <v>0</v>
      </c>
      <c r="E2041" s="5">
        <v>0</v>
      </c>
      <c r="F2041" s="5">
        <v>0</v>
      </c>
      <c r="G2041" s="5">
        <v>863510447.14</v>
      </c>
      <c r="H2041" s="5">
        <v>3728300.66</v>
      </c>
      <c r="I2041" s="5">
        <v>0</v>
      </c>
      <c r="J2041" s="5">
        <v>0</v>
      </c>
      <c r="K2041" s="5">
        <v>0</v>
      </c>
      <c r="L2041" s="5">
        <v>0</v>
      </c>
      <c r="M2041" s="5">
        <v>0</v>
      </c>
      <c r="N2041" s="5">
        <v>0</v>
      </c>
      <c r="O2041" s="5">
        <v>10877807.74</v>
      </c>
      <c r="P2041" s="5">
        <v>42957655.45</v>
      </c>
      <c r="Q2041" s="5">
        <v>66152680.22</v>
      </c>
      <c r="R2041" s="5">
        <v>44437447.51</v>
      </c>
      <c r="S2041" s="5">
        <v>-10755063.46</v>
      </c>
      <c r="T2041" s="5">
        <v>2599272.09</v>
      </c>
      <c r="U2041" s="5">
        <v>0</v>
      </c>
      <c r="V2041" s="5">
        <v>0</v>
      </c>
      <c r="W2041" s="5">
        <v>1867525.11</v>
      </c>
      <c r="X2041" s="5">
        <v>11058139.78</v>
      </c>
      <c r="Y2041" s="5">
        <v>3258928.75</v>
      </c>
      <c r="Z2041" s="5">
        <v>-145697.06</v>
      </c>
      <c r="AA2041" s="5"/>
      <c r="AB2041" s="5">
        <v>444432.77</v>
      </c>
      <c r="AC2041" s="5">
        <v>1981803.09</v>
      </c>
      <c r="AD2041" s="5">
        <v>23789019.09</v>
      </c>
      <c r="AE2041" s="8">
        <f t="shared" si="544"/>
        <v>1200455573.61</v>
      </c>
      <c r="AF2041" s="8">
        <f t="shared" si="545"/>
        <v>1017180974.6</v>
      </c>
      <c r="AG2041" s="8">
        <f t="shared" si="546"/>
        <v>173278630.62</v>
      </c>
      <c r="AH2041" s="8">
        <f t="shared" si="547"/>
        <v>171741260.3</v>
      </c>
      <c r="AI2041" s="8">
        <f t="shared" si="548"/>
        <v>147952241.21</v>
      </c>
      <c r="AJ2041" s="8">
        <f t="shared" si="532"/>
        <v>124784442.48</v>
      </c>
      <c r="AK2041" s="13">
        <f t="shared" si="533"/>
        <v>186533527.76</v>
      </c>
      <c r="AL2041" s="13">
        <f t="shared" si="534"/>
        <v>0</v>
      </c>
      <c r="AM2041" s="13">
        <f t="shared" si="535"/>
        <v>-8274409.96</v>
      </c>
      <c r="AN2041" s="13">
        <f t="shared" si="536"/>
        <v>178259117.8</v>
      </c>
      <c r="AO2041" s="13">
        <f t="shared" si="537"/>
        <v>336945126.47</v>
      </c>
      <c r="AP2041" s="13">
        <f t="shared" si="538"/>
        <v>179506764.96</v>
      </c>
      <c r="AQ2041" s="13">
        <f t="shared" si="539"/>
        <v>155717745.87</v>
      </c>
      <c r="AR2041" s="13">
        <f t="shared" si="540"/>
        <v>175778464.3</v>
      </c>
      <c r="AS2041" s="13">
        <f t="shared" si="541"/>
        <v>151989445.21</v>
      </c>
      <c r="AT2041" s="13">
        <f t="shared" si="542"/>
        <v>154470098.71</v>
      </c>
      <c r="AU2041" s="13">
        <f>AT2041-VLOOKUP(A2041,[1]选股结果!$A$2:$BJ$3005,48,FALSE)*0.08</f>
        <v>-109199374.8084</v>
      </c>
      <c r="AV2041" s="13">
        <f t="shared" si="543"/>
        <v>23789019.09</v>
      </c>
    </row>
    <row r="2042" spans="1:48">
      <c r="A2042" s="4" t="s">
        <v>4128</v>
      </c>
      <c r="B2042" s="4" t="s">
        <v>4129</v>
      </c>
      <c r="C2042" s="5">
        <v>1198271099.9</v>
      </c>
      <c r="D2042" s="5">
        <v>0</v>
      </c>
      <c r="E2042" s="5">
        <v>0</v>
      </c>
      <c r="F2042" s="5">
        <v>0</v>
      </c>
      <c r="G2042" s="5">
        <v>988822786.91</v>
      </c>
      <c r="H2042" s="5">
        <v>8303762.2</v>
      </c>
      <c r="I2042" s="5">
        <v>0</v>
      </c>
      <c r="J2042" s="5">
        <v>0</v>
      </c>
      <c r="K2042" s="5">
        <v>0</v>
      </c>
      <c r="L2042" s="5">
        <v>0</v>
      </c>
      <c r="M2042" s="5">
        <v>0</v>
      </c>
      <c r="N2042" s="5">
        <v>0</v>
      </c>
      <c r="O2042" s="5">
        <v>10708491.27</v>
      </c>
      <c r="P2042" s="5">
        <v>35650884.14</v>
      </c>
      <c r="Q2042" s="5">
        <v>135711952.73</v>
      </c>
      <c r="R2042" s="5">
        <v>46674953.29</v>
      </c>
      <c r="S2042" s="5">
        <v>10602390.2</v>
      </c>
      <c r="T2042" s="5">
        <v>-50650.83</v>
      </c>
      <c r="U2042" s="5">
        <v>0</v>
      </c>
      <c r="V2042" s="5">
        <v>0</v>
      </c>
      <c r="W2042" s="5">
        <v>0</v>
      </c>
      <c r="X2042" s="5">
        <v>792192.16</v>
      </c>
      <c r="Y2042" s="5">
        <v>6167821.25</v>
      </c>
      <c r="Z2042" s="5">
        <v>900209.18</v>
      </c>
      <c r="AA2042" s="5"/>
      <c r="AB2042" s="5">
        <v>63832442.45</v>
      </c>
      <c r="AC2042" s="5">
        <v>491378.15</v>
      </c>
      <c r="AD2042" s="5">
        <v>9153601.99</v>
      </c>
      <c r="AE2042" s="8">
        <f t="shared" si="544"/>
        <v>1198271099.9</v>
      </c>
      <c r="AF2042" s="8">
        <f t="shared" si="545"/>
        <v>1228171458.54</v>
      </c>
      <c r="AG2042" s="8">
        <f t="shared" si="546"/>
        <v>-36010813.6999999</v>
      </c>
      <c r="AH2042" s="8">
        <f t="shared" si="547"/>
        <v>27330250.6000001</v>
      </c>
      <c r="AI2042" s="8">
        <f t="shared" si="548"/>
        <v>18176648.6100001</v>
      </c>
      <c r="AJ2042" s="8">
        <f t="shared" si="532"/>
        <v>124898085.09</v>
      </c>
      <c r="AK2042" s="13">
        <f t="shared" si="533"/>
        <v>-23732537.3899999</v>
      </c>
      <c r="AL2042" s="13">
        <f t="shared" si="534"/>
        <v>0</v>
      </c>
      <c r="AM2042" s="13">
        <f t="shared" si="535"/>
        <v>63398430.49</v>
      </c>
      <c r="AN2042" s="13">
        <f t="shared" si="536"/>
        <v>39665893.1000001</v>
      </c>
      <c r="AO2042" s="13">
        <f t="shared" si="537"/>
        <v>209448312.99</v>
      </c>
      <c r="AP2042" s="13">
        <f t="shared" si="538"/>
        <v>-4826384.9899999</v>
      </c>
      <c r="AQ2042" s="13">
        <f t="shared" si="539"/>
        <v>-13979986.9799999</v>
      </c>
      <c r="AR2042" s="13">
        <f t="shared" si="540"/>
        <v>-13130147.1899999</v>
      </c>
      <c r="AS2042" s="13">
        <f t="shared" si="541"/>
        <v>-22283749.1799999</v>
      </c>
      <c r="AT2042" s="13">
        <f t="shared" si="542"/>
        <v>30512291.1100001</v>
      </c>
      <c r="AU2042" s="13">
        <f>AT2042-VLOOKUP(A2042,[1]选股结果!$A$2:$BJ$3005,48,FALSE)*0.08</f>
        <v>-90812078.2371999</v>
      </c>
      <c r="AV2042" s="13">
        <f t="shared" si="543"/>
        <v>9153601.99</v>
      </c>
    </row>
    <row r="2043" spans="1:48">
      <c r="A2043" s="4" t="s">
        <v>4130</v>
      </c>
      <c r="B2043" s="4" t="s">
        <v>4131</v>
      </c>
      <c r="C2043" s="5">
        <v>1198187608.16</v>
      </c>
      <c r="D2043" s="5">
        <v>0</v>
      </c>
      <c r="E2043" s="5">
        <v>0</v>
      </c>
      <c r="F2043" s="5">
        <v>0</v>
      </c>
      <c r="G2043" s="5">
        <v>867916832.07</v>
      </c>
      <c r="H2043" s="5">
        <v>18105552.75</v>
      </c>
      <c r="I2043" s="5">
        <v>0</v>
      </c>
      <c r="J2043" s="5">
        <v>0</v>
      </c>
      <c r="K2043" s="5">
        <v>0</v>
      </c>
      <c r="L2043" s="5">
        <v>0</v>
      </c>
      <c r="M2043" s="5">
        <v>0</v>
      </c>
      <c r="N2043" s="5">
        <v>0</v>
      </c>
      <c r="O2043" s="5">
        <v>13564400.72</v>
      </c>
      <c r="P2043" s="5">
        <v>33872371.13</v>
      </c>
      <c r="Q2043" s="5">
        <v>50310567.79</v>
      </c>
      <c r="R2043" s="5">
        <v>49606275.23</v>
      </c>
      <c r="S2043" s="5">
        <v>18573443.06</v>
      </c>
      <c r="T2043" s="5">
        <v>1198080.04</v>
      </c>
      <c r="U2043" s="5">
        <v>1605980.93</v>
      </c>
      <c r="V2043" s="5">
        <v>0</v>
      </c>
      <c r="W2043" s="5">
        <v>160953.45</v>
      </c>
      <c r="X2043" s="5">
        <v>1886003.61</v>
      </c>
      <c r="Y2043" s="5">
        <v>1785929.99</v>
      </c>
      <c r="Z2043" s="5">
        <v>924457.11</v>
      </c>
      <c r="AA2043" s="5"/>
      <c r="AB2043" s="5">
        <v>139614.33</v>
      </c>
      <c r="AC2043" s="5">
        <v>297764593.8</v>
      </c>
      <c r="AD2043" s="5">
        <v>22583161.47</v>
      </c>
      <c r="AE2043" s="8">
        <f t="shared" si="544"/>
        <v>1198187608.16</v>
      </c>
      <c r="AF2043" s="8">
        <f t="shared" si="545"/>
        <v>1033843890</v>
      </c>
      <c r="AG2043" s="8">
        <f t="shared" si="546"/>
        <v>162955275.16</v>
      </c>
      <c r="AH2043" s="8">
        <f t="shared" si="547"/>
        <v>-134669704.31</v>
      </c>
      <c r="AI2043" s="8">
        <f t="shared" si="548"/>
        <v>-157252865.78</v>
      </c>
      <c r="AJ2043" s="8">
        <f t="shared" si="532"/>
        <v>397158249.1</v>
      </c>
      <c r="AK2043" s="13">
        <f t="shared" si="533"/>
        <v>166129648.15</v>
      </c>
      <c r="AL2043" s="13">
        <f t="shared" si="534"/>
        <v>1605980.93</v>
      </c>
      <c r="AM2043" s="13">
        <f t="shared" si="535"/>
        <v>-298833473.41</v>
      </c>
      <c r="AN2043" s="13">
        <f t="shared" si="536"/>
        <v>-131097844.33</v>
      </c>
      <c r="AO2043" s="13">
        <f t="shared" si="537"/>
        <v>330270776.09</v>
      </c>
      <c r="AP2043" s="13">
        <f t="shared" si="538"/>
        <v>202808643.96</v>
      </c>
      <c r="AQ2043" s="13">
        <f t="shared" si="539"/>
        <v>180225482.49</v>
      </c>
      <c r="AR2043" s="13">
        <f t="shared" si="540"/>
        <v>184703091.21</v>
      </c>
      <c r="AS2043" s="13">
        <f t="shared" si="541"/>
        <v>162119929.74</v>
      </c>
      <c r="AT2043" s="13">
        <f t="shared" si="542"/>
        <v>-153681005.8</v>
      </c>
      <c r="AU2043" s="13">
        <f>AT2043-VLOOKUP(A2043,[1]选股结果!$A$2:$BJ$3005,48,FALSE)*0.08</f>
        <v>-192186641.6144</v>
      </c>
      <c r="AV2043" s="13">
        <f t="shared" si="543"/>
        <v>22583161.47</v>
      </c>
    </row>
    <row r="2044" spans="1:48">
      <c r="A2044" s="4" t="s">
        <v>4132</v>
      </c>
      <c r="B2044" s="4" t="s">
        <v>4133</v>
      </c>
      <c r="C2044" s="5">
        <v>1196796593.05</v>
      </c>
      <c r="D2044" s="5">
        <v>0</v>
      </c>
      <c r="E2044" s="5">
        <v>0</v>
      </c>
      <c r="F2044" s="5">
        <v>0</v>
      </c>
      <c r="G2044" s="5">
        <v>778062665.93</v>
      </c>
      <c r="H2044" s="5">
        <v>35645.83</v>
      </c>
      <c r="I2044" s="5">
        <v>0</v>
      </c>
      <c r="J2044" s="5">
        <v>0</v>
      </c>
      <c r="K2044" s="5">
        <v>0</v>
      </c>
      <c r="L2044" s="5">
        <v>0</v>
      </c>
      <c r="M2044" s="5">
        <v>0</v>
      </c>
      <c r="N2044" s="5">
        <v>0</v>
      </c>
      <c r="O2044" s="5">
        <v>4597698.71</v>
      </c>
      <c r="P2044" s="5">
        <v>11888196.38</v>
      </c>
      <c r="Q2044" s="5">
        <v>33098370.4</v>
      </c>
      <c r="R2044" s="5">
        <v>69848024.28</v>
      </c>
      <c r="S2044" s="5">
        <v>12575.54</v>
      </c>
      <c r="T2044" s="5">
        <v>581452.16</v>
      </c>
      <c r="U2044" s="5">
        <v>0</v>
      </c>
      <c r="V2044" s="5">
        <v>0</v>
      </c>
      <c r="W2044" s="5">
        <v>69616.33</v>
      </c>
      <c r="X2044" s="5">
        <v>5101687.11</v>
      </c>
      <c r="Y2044" s="5">
        <v>1003759.17</v>
      </c>
      <c r="Z2044" s="5">
        <v>-259492.2</v>
      </c>
      <c r="AA2044" s="5"/>
      <c r="AB2044" s="5">
        <v>5008136.17</v>
      </c>
      <c r="AC2044" s="5">
        <v>170850</v>
      </c>
      <c r="AD2044" s="5">
        <v>42049963.21</v>
      </c>
      <c r="AE2044" s="8">
        <f t="shared" si="544"/>
        <v>1196796593.05</v>
      </c>
      <c r="AF2044" s="8">
        <f t="shared" si="545"/>
        <v>897507531.24</v>
      </c>
      <c r="AG2044" s="8">
        <f t="shared" si="546"/>
        <v>293575191.82</v>
      </c>
      <c r="AH2044" s="8">
        <f t="shared" si="547"/>
        <v>298412477.99</v>
      </c>
      <c r="AI2044" s="8">
        <f t="shared" si="548"/>
        <v>256362514.78</v>
      </c>
      <c r="AJ2044" s="8">
        <f t="shared" si="532"/>
        <v>45750738.49</v>
      </c>
      <c r="AK2044" s="13">
        <f t="shared" si="533"/>
        <v>300292820.98</v>
      </c>
      <c r="AL2044" s="13">
        <f t="shared" si="534"/>
        <v>0</v>
      </c>
      <c r="AM2044" s="13">
        <f t="shared" si="535"/>
        <v>127175.35</v>
      </c>
      <c r="AN2044" s="13">
        <f t="shared" si="536"/>
        <v>300419996.33</v>
      </c>
      <c r="AO2044" s="13">
        <f t="shared" si="537"/>
        <v>418733927.12</v>
      </c>
      <c r="AP2044" s="13">
        <f t="shared" si="538"/>
        <v>300341042.35</v>
      </c>
      <c r="AQ2044" s="13">
        <f t="shared" si="539"/>
        <v>258291079.14</v>
      </c>
      <c r="AR2044" s="13">
        <f t="shared" si="540"/>
        <v>300305396.52</v>
      </c>
      <c r="AS2044" s="13">
        <f t="shared" si="541"/>
        <v>258255433.31</v>
      </c>
      <c r="AT2044" s="13">
        <f t="shared" si="542"/>
        <v>258370033.12</v>
      </c>
      <c r="AU2044" s="13">
        <f>AT2044-VLOOKUP(A2044,[1]选股结果!$A$2:$BJ$3005,48,FALSE)*0.08</f>
        <v>147747670.6184</v>
      </c>
      <c r="AV2044" s="13">
        <f t="shared" si="543"/>
        <v>42049963.21</v>
      </c>
    </row>
    <row r="2045" spans="1:48">
      <c r="A2045" s="4" t="s">
        <v>4134</v>
      </c>
      <c r="B2045" s="4" t="s">
        <v>4135</v>
      </c>
      <c r="C2045" s="5">
        <v>1195679072.31</v>
      </c>
      <c r="D2045" s="5">
        <v>0</v>
      </c>
      <c r="E2045" s="5">
        <v>0</v>
      </c>
      <c r="F2045" s="5">
        <v>0</v>
      </c>
      <c r="G2045" s="5">
        <v>937979707.94</v>
      </c>
      <c r="H2045" s="5">
        <v>1098618.77</v>
      </c>
      <c r="I2045" s="5">
        <v>0</v>
      </c>
      <c r="J2045" s="5">
        <v>0</v>
      </c>
      <c r="K2045" s="5">
        <v>0</v>
      </c>
      <c r="L2045" s="5">
        <v>0</v>
      </c>
      <c r="M2045" s="5">
        <v>0</v>
      </c>
      <c r="N2045" s="5">
        <v>0</v>
      </c>
      <c r="O2045" s="5">
        <v>16154365</v>
      </c>
      <c r="P2045" s="5">
        <v>146635663.68</v>
      </c>
      <c r="Q2045" s="5">
        <v>95541402.9</v>
      </c>
      <c r="R2045" s="5">
        <v>19232469.38</v>
      </c>
      <c r="S2045" s="5">
        <v>-7349681.86</v>
      </c>
      <c r="T2045" s="5">
        <v>1470825.89</v>
      </c>
      <c r="U2045" s="5">
        <v>1434692.56</v>
      </c>
      <c r="V2045" s="5">
        <v>0</v>
      </c>
      <c r="W2045" s="5">
        <v>0</v>
      </c>
      <c r="X2045" s="5">
        <v>1387112.85</v>
      </c>
      <c r="Y2045" s="5">
        <v>88907.53</v>
      </c>
      <c r="Z2045" s="5">
        <v>151968.5</v>
      </c>
      <c r="AA2045" s="5"/>
      <c r="AB2045" s="5">
        <v>2705558.21</v>
      </c>
      <c r="AC2045" s="5">
        <v>334998.52</v>
      </c>
      <c r="AD2045" s="5">
        <v>-2874930</v>
      </c>
      <c r="AE2045" s="8">
        <f t="shared" si="544"/>
        <v>1195679072.31</v>
      </c>
      <c r="AF2045" s="8">
        <f t="shared" si="545"/>
        <v>1208193927.04</v>
      </c>
      <c r="AG2045" s="8">
        <f t="shared" si="546"/>
        <v>-12368080.7200005</v>
      </c>
      <c r="AH2045" s="8">
        <f t="shared" si="547"/>
        <v>-9997521.0300005</v>
      </c>
      <c r="AI2045" s="8">
        <f t="shared" si="548"/>
        <v>-7122591.0300005</v>
      </c>
      <c r="AJ2045" s="8">
        <f t="shared" si="532"/>
        <v>256049779.42</v>
      </c>
      <c r="AK2045" s="13">
        <f t="shared" si="533"/>
        <v>-12425947.2000001</v>
      </c>
      <c r="AL2045" s="13">
        <f t="shared" si="534"/>
        <v>1434692.56</v>
      </c>
      <c r="AM2045" s="13">
        <f t="shared" si="535"/>
        <v>1171548.67</v>
      </c>
      <c r="AN2045" s="13">
        <f t="shared" si="536"/>
        <v>-9819705.9700001</v>
      </c>
      <c r="AO2045" s="13">
        <f t="shared" si="537"/>
        <v>257699364.37</v>
      </c>
      <c r="AP2045" s="13">
        <f t="shared" si="538"/>
        <v>-18677010.2900001</v>
      </c>
      <c r="AQ2045" s="13">
        <f t="shared" si="539"/>
        <v>-15802080.2900001</v>
      </c>
      <c r="AR2045" s="13">
        <f t="shared" si="540"/>
        <v>-19775629.0600001</v>
      </c>
      <c r="AS2045" s="13">
        <f t="shared" si="541"/>
        <v>-16900699.0600001</v>
      </c>
      <c r="AT2045" s="13">
        <f t="shared" si="542"/>
        <v>-6944775.9700001</v>
      </c>
      <c r="AU2045" s="13">
        <f>AT2045-VLOOKUP(A2045,[1]选股结果!$A$2:$BJ$3005,48,FALSE)*0.08</f>
        <v>-224058094.1876</v>
      </c>
      <c r="AV2045" s="13">
        <f t="shared" si="543"/>
        <v>-2874930</v>
      </c>
    </row>
    <row r="2046" spans="1:48">
      <c r="A2046" s="4" t="s">
        <v>4136</v>
      </c>
      <c r="B2046" s="4" t="s">
        <v>4137</v>
      </c>
      <c r="C2046" s="5">
        <v>1194928071.77</v>
      </c>
      <c r="D2046" s="5">
        <v>0</v>
      </c>
      <c r="E2046" s="5">
        <v>0</v>
      </c>
      <c r="F2046" s="5">
        <v>0</v>
      </c>
      <c r="G2046" s="5">
        <v>892191790.89</v>
      </c>
      <c r="H2046" s="5">
        <v>130201319.73</v>
      </c>
      <c r="I2046" s="5">
        <v>0</v>
      </c>
      <c r="J2046" s="5">
        <v>0</v>
      </c>
      <c r="K2046" s="5">
        <v>0</v>
      </c>
      <c r="L2046" s="5">
        <v>0</v>
      </c>
      <c r="M2046" s="5">
        <v>0</v>
      </c>
      <c r="N2046" s="5">
        <v>0</v>
      </c>
      <c r="O2046" s="5">
        <v>51157708.31</v>
      </c>
      <c r="P2046" s="5">
        <v>17638605.2</v>
      </c>
      <c r="Q2046" s="5">
        <v>130845884.4</v>
      </c>
      <c r="R2046" s="5">
        <v>10293233.04</v>
      </c>
      <c r="S2046" s="5">
        <v>130374165.37</v>
      </c>
      <c r="T2046" s="5">
        <v>20561365.85</v>
      </c>
      <c r="U2046" s="5">
        <v>-2697249.81</v>
      </c>
      <c r="V2046" s="5">
        <v>0</v>
      </c>
      <c r="W2046" s="5">
        <v>0</v>
      </c>
      <c r="X2046" s="5">
        <v>-444835.38</v>
      </c>
      <c r="Y2046" s="5">
        <v>235377.85</v>
      </c>
      <c r="Z2046" s="5">
        <v>-264212.79</v>
      </c>
      <c r="AA2046" s="5"/>
      <c r="AB2046" s="5">
        <v>1282141.95</v>
      </c>
      <c r="AC2046" s="5">
        <v>178863.68</v>
      </c>
      <c r="AD2046" s="5">
        <v>20215160.53</v>
      </c>
      <c r="AE2046" s="8">
        <f t="shared" si="544"/>
        <v>1194928071.77</v>
      </c>
      <c r="AF2046" s="8">
        <f t="shared" si="545"/>
        <v>1232501387.21</v>
      </c>
      <c r="AG2046" s="8">
        <f t="shared" si="546"/>
        <v>-17066704.8500001</v>
      </c>
      <c r="AH2046" s="8">
        <f t="shared" si="547"/>
        <v>-15963426.5800001</v>
      </c>
      <c r="AI2046" s="8">
        <f t="shared" si="548"/>
        <v>-36178587.1100001</v>
      </c>
      <c r="AJ2046" s="8">
        <f t="shared" si="532"/>
        <v>198774297.49</v>
      </c>
      <c r="AK2046" s="13">
        <f t="shared" si="533"/>
        <v>-37337937.59</v>
      </c>
      <c r="AL2046" s="13">
        <f t="shared" si="534"/>
        <v>-2697249.81</v>
      </c>
      <c r="AM2046" s="13">
        <f t="shared" si="535"/>
        <v>24542516.52</v>
      </c>
      <c r="AN2046" s="13">
        <f t="shared" si="536"/>
        <v>-15492670.88</v>
      </c>
      <c r="AO2046" s="13">
        <f t="shared" si="537"/>
        <v>302736280.88</v>
      </c>
      <c r="AP2046" s="13">
        <f t="shared" si="538"/>
        <v>223237547.51</v>
      </c>
      <c r="AQ2046" s="13">
        <f t="shared" si="539"/>
        <v>203022386.98</v>
      </c>
      <c r="AR2046" s="13">
        <f t="shared" si="540"/>
        <v>93036227.78</v>
      </c>
      <c r="AS2046" s="13">
        <f t="shared" si="541"/>
        <v>72821067.25</v>
      </c>
      <c r="AT2046" s="13">
        <f t="shared" si="542"/>
        <v>-35707831.41</v>
      </c>
      <c r="AU2046" s="13">
        <f>AT2046-VLOOKUP(A2046,[1]选股结果!$A$2:$BJ$3005,48,FALSE)*0.08</f>
        <v>-194826211.4324</v>
      </c>
      <c r="AV2046" s="13">
        <f t="shared" si="543"/>
        <v>20215160.53</v>
      </c>
    </row>
    <row r="2047" spans="1:48">
      <c r="A2047" s="4" t="s">
        <v>4138</v>
      </c>
      <c r="B2047" s="4" t="s">
        <v>4139</v>
      </c>
      <c r="C2047" s="5">
        <v>1194615806.17</v>
      </c>
      <c r="D2047" s="5">
        <v>0</v>
      </c>
      <c r="E2047" s="5">
        <v>0</v>
      </c>
      <c r="F2047" s="5">
        <v>0</v>
      </c>
      <c r="G2047" s="5">
        <v>998740384.83</v>
      </c>
      <c r="H2047" s="5">
        <v>8293485.2</v>
      </c>
      <c r="I2047" s="5">
        <v>0</v>
      </c>
      <c r="J2047" s="5">
        <v>0</v>
      </c>
      <c r="K2047" s="5">
        <v>0</v>
      </c>
      <c r="L2047" s="5">
        <v>0</v>
      </c>
      <c r="M2047" s="5">
        <v>0</v>
      </c>
      <c r="N2047" s="5">
        <v>0</v>
      </c>
      <c r="O2047" s="5">
        <v>6224233.65</v>
      </c>
      <c r="P2047" s="5">
        <v>45765341.19</v>
      </c>
      <c r="Q2047" s="5">
        <v>51720374.7</v>
      </c>
      <c r="R2047" s="5">
        <v>48776656.07</v>
      </c>
      <c r="S2047" s="5">
        <v>8708458.94</v>
      </c>
      <c r="T2047" s="5">
        <v>5768917</v>
      </c>
      <c r="U2047" s="5">
        <v>2443979.13</v>
      </c>
      <c r="V2047" s="5">
        <v>0</v>
      </c>
      <c r="W2047" s="5">
        <v>0</v>
      </c>
      <c r="X2047" s="5">
        <v>-1554616.97</v>
      </c>
      <c r="Y2047" s="5">
        <v>97054.52</v>
      </c>
      <c r="Z2047" s="5">
        <v>-32020.5</v>
      </c>
      <c r="AA2047" s="5"/>
      <c r="AB2047" s="5">
        <v>2149565.51</v>
      </c>
      <c r="AC2047" s="5">
        <v>435300.64</v>
      </c>
      <c r="AD2047" s="5">
        <v>8713523.34</v>
      </c>
      <c r="AE2047" s="8">
        <f t="shared" si="544"/>
        <v>1194615806.17</v>
      </c>
      <c r="AF2047" s="8">
        <f t="shared" si="545"/>
        <v>1159935449.38</v>
      </c>
      <c r="AG2047" s="8">
        <f t="shared" si="546"/>
        <v>41874815.74</v>
      </c>
      <c r="AH2047" s="8">
        <f t="shared" si="547"/>
        <v>43589080.61</v>
      </c>
      <c r="AI2047" s="8">
        <f t="shared" si="548"/>
        <v>34875557.27</v>
      </c>
      <c r="AJ2047" s="8">
        <f t="shared" si="532"/>
        <v>102092739.19</v>
      </c>
      <c r="AK2047" s="13">
        <f t="shared" si="533"/>
        <v>34777411.31</v>
      </c>
      <c r="AL2047" s="13">
        <f t="shared" si="534"/>
        <v>2443979.13</v>
      </c>
      <c r="AM2047" s="13">
        <f t="shared" si="535"/>
        <v>6561799.21</v>
      </c>
      <c r="AN2047" s="13">
        <f t="shared" si="536"/>
        <v>43783189.65</v>
      </c>
      <c r="AO2047" s="13">
        <f t="shared" si="537"/>
        <v>195875421.34</v>
      </c>
      <c r="AP2047" s="13">
        <f t="shared" si="538"/>
        <v>51779355.45</v>
      </c>
      <c r="AQ2047" s="13">
        <f t="shared" si="539"/>
        <v>43065832.11</v>
      </c>
      <c r="AR2047" s="13">
        <f t="shared" si="540"/>
        <v>43485870.25</v>
      </c>
      <c r="AS2047" s="13">
        <f t="shared" si="541"/>
        <v>34772346.91</v>
      </c>
      <c r="AT2047" s="13">
        <f t="shared" si="542"/>
        <v>35069666.31</v>
      </c>
      <c r="AU2047" s="13">
        <f>AT2047-VLOOKUP(A2047,[1]选股结果!$A$2:$BJ$3005,48,FALSE)*0.08</f>
        <v>-23344516.2612</v>
      </c>
      <c r="AV2047" s="13">
        <f t="shared" si="543"/>
        <v>8713523.34</v>
      </c>
    </row>
    <row r="2048" spans="1:48">
      <c r="A2048" s="4" t="s">
        <v>4140</v>
      </c>
      <c r="B2048" s="4" t="s">
        <v>4141</v>
      </c>
      <c r="C2048" s="5">
        <v>1193917542.3</v>
      </c>
      <c r="D2048" s="5">
        <v>0</v>
      </c>
      <c r="E2048" s="5">
        <v>0</v>
      </c>
      <c r="F2048" s="5">
        <v>0</v>
      </c>
      <c r="G2048" s="5">
        <v>965603248.13</v>
      </c>
      <c r="H2048" s="5">
        <v>9153805.01</v>
      </c>
      <c r="I2048" s="5">
        <v>0</v>
      </c>
      <c r="J2048" s="5">
        <v>0</v>
      </c>
      <c r="K2048" s="5">
        <v>0</v>
      </c>
      <c r="L2048" s="5">
        <v>0</v>
      </c>
      <c r="M2048" s="5">
        <v>0</v>
      </c>
      <c r="N2048" s="5">
        <v>0</v>
      </c>
      <c r="O2048" s="5">
        <v>7005963.8</v>
      </c>
      <c r="P2048" s="5">
        <v>65352852.48</v>
      </c>
      <c r="Q2048" s="5">
        <v>69279163.17</v>
      </c>
      <c r="R2048" s="5">
        <v>14178853.6</v>
      </c>
      <c r="S2048" s="5">
        <v>3194898.47</v>
      </c>
      <c r="T2048" s="5">
        <v>800188.39</v>
      </c>
      <c r="U2048" s="5">
        <v>800188.39</v>
      </c>
      <c r="V2048" s="5">
        <v>0</v>
      </c>
      <c r="W2048" s="5">
        <v>1143.72</v>
      </c>
      <c r="X2048" s="5">
        <v>-2518739.45</v>
      </c>
      <c r="Y2048" s="5">
        <v>0</v>
      </c>
      <c r="Z2048" s="5">
        <v>-2205543.73</v>
      </c>
      <c r="AA2048" s="5"/>
      <c r="AB2048" s="5">
        <v>971684.43</v>
      </c>
      <c r="AC2048" s="5">
        <v>2607801.75</v>
      </c>
      <c r="AD2048" s="5">
        <v>21753754.74</v>
      </c>
      <c r="AE2048" s="8">
        <f t="shared" si="544"/>
        <v>1193917542.3</v>
      </c>
      <c r="AF2048" s="8">
        <f t="shared" si="545"/>
        <v>1124614979.65</v>
      </c>
      <c r="AG2048" s="8">
        <f t="shared" si="546"/>
        <v>70417090.4800001</v>
      </c>
      <c r="AH2048" s="8">
        <f t="shared" si="547"/>
        <v>68780973.1600001</v>
      </c>
      <c r="AI2048" s="8">
        <f t="shared" si="548"/>
        <v>47027218.4200001</v>
      </c>
      <c r="AJ2048" s="8">
        <f t="shared" si="532"/>
        <v>143274096.77</v>
      </c>
      <c r="AK2048" s="13">
        <f t="shared" si="533"/>
        <v>69302562.65</v>
      </c>
      <c r="AL2048" s="13">
        <f t="shared" si="534"/>
        <v>800188.39</v>
      </c>
      <c r="AM2048" s="13">
        <f t="shared" si="535"/>
        <v>-1321777.88</v>
      </c>
      <c r="AN2048" s="13">
        <f t="shared" si="536"/>
        <v>68780973.16</v>
      </c>
      <c r="AO2048" s="13">
        <f t="shared" si="537"/>
        <v>228314294.17</v>
      </c>
      <c r="AP2048" s="13">
        <f t="shared" si="538"/>
        <v>81651266.13</v>
      </c>
      <c r="AQ2048" s="13">
        <f t="shared" si="539"/>
        <v>59897511.39</v>
      </c>
      <c r="AR2048" s="13">
        <f t="shared" si="540"/>
        <v>72497461.12</v>
      </c>
      <c r="AS2048" s="13">
        <f t="shared" si="541"/>
        <v>50743706.38</v>
      </c>
      <c r="AT2048" s="13">
        <f t="shared" si="542"/>
        <v>47027218.42</v>
      </c>
      <c r="AU2048" s="13">
        <f>AT2048-VLOOKUP(A2048,[1]选股结果!$A$2:$BJ$3005,48,FALSE)*0.08</f>
        <v>-18655383.8232</v>
      </c>
      <c r="AV2048" s="13">
        <f t="shared" si="543"/>
        <v>21753754.74</v>
      </c>
    </row>
    <row r="2049" spans="1:48">
      <c r="A2049" s="4" t="s">
        <v>4142</v>
      </c>
      <c r="B2049" s="4" t="s">
        <v>4143</v>
      </c>
      <c r="C2049" s="5">
        <v>1191807940.03</v>
      </c>
      <c r="D2049" s="5">
        <v>0</v>
      </c>
      <c r="E2049" s="5">
        <v>0</v>
      </c>
      <c r="F2049" s="5">
        <v>0</v>
      </c>
      <c r="G2049" s="5">
        <v>957877013.41</v>
      </c>
      <c r="H2049" s="5">
        <v>0</v>
      </c>
      <c r="I2049" s="5">
        <v>0</v>
      </c>
      <c r="J2049" s="5">
        <v>0</v>
      </c>
      <c r="K2049" s="5">
        <v>0</v>
      </c>
      <c r="L2049" s="5">
        <v>0</v>
      </c>
      <c r="M2049" s="5">
        <v>0</v>
      </c>
      <c r="N2049" s="5">
        <v>0</v>
      </c>
      <c r="O2049" s="5">
        <v>8395815.36</v>
      </c>
      <c r="P2049" s="5">
        <v>13777247.47</v>
      </c>
      <c r="Q2049" s="5">
        <v>67583354.5</v>
      </c>
      <c r="R2049" s="5">
        <v>23009839.97</v>
      </c>
      <c r="S2049" s="5">
        <v>6985813.69</v>
      </c>
      <c r="T2049" s="5">
        <v>22027683.95</v>
      </c>
      <c r="U2049" s="5">
        <v>10214276.54</v>
      </c>
      <c r="V2049" s="5">
        <v>0</v>
      </c>
      <c r="W2049" s="5">
        <v>0</v>
      </c>
      <c r="X2049" s="5">
        <v>432309.64</v>
      </c>
      <c r="Y2049" s="5">
        <v>732995.92</v>
      </c>
      <c r="Z2049" s="5">
        <v>703094.67</v>
      </c>
      <c r="AA2049" s="5"/>
      <c r="AB2049" s="5">
        <v>1106306.59</v>
      </c>
      <c r="AC2049" s="5">
        <v>433132.77</v>
      </c>
      <c r="AD2049" s="5">
        <v>26860103.84</v>
      </c>
      <c r="AE2049" s="8">
        <f t="shared" si="544"/>
        <v>1191807940.03</v>
      </c>
      <c r="AF2049" s="8">
        <f t="shared" si="545"/>
        <v>1077629084.4</v>
      </c>
      <c r="AG2049" s="8">
        <f t="shared" si="546"/>
        <v>135744328.69</v>
      </c>
      <c r="AH2049" s="8">
        <f t="shared" si="547"/>
        <v>136417502.51</v>
      </c>
      <c r="AI2049" s="8">
        <f t="shared" si="548"/>
        <v>109557398.67</v>
      </c>
      <c r="AJ2049" s="8">
        <f t="shared" si="532"/>
        <v>89816239.43</v>
      </c>
      <c r="AK2049" s="13">
        <f t="shared" si="533"/>
        <v>114911851.55</v>
      </c>
      <c r="AL2049" s="13">
        <f t="shared" si="534"/>
        <v>10214276.54</v>
      </c>
      <c r="AM2049" s="13">
        <f t="shared" si="535"/>
        <v>12757366.26</v>
      </c>
      <c r="AN2049" s="13">
        <f t="shared" si="536"/>
        <v>137883494.35</v>
      </c>
      <c r="AO2049" s="13">
        <f t="shared" si="537"/>
        <v>233930926.62</v>
      </c>
      <c r="AP2049" s="13">
        <f t="shared" si="538"/>
        <v>121897665.24</v>
      </c>
      <c r="AQ2049" s="13">
        <f t="shared" si="539"/>
        <v>95037561.4</v>
      </c>
      <c r="AR2049" s="13">
        <f t="shared" si="540"/>
        <v>121897665.24</v>
      </c>
      <c r="AS2049" s="13">
        <f t="shared" si="541"/>
        <v>95037561.4</v>
      </c>
      <c r="AT2049" s="13">
        <f t="shared" si="542"/>
        <v>111023390.51</v>
      </c>
      <c r="AU2049" s="13">
        <f>AT2049-VLOOKUP(A2049,[1]选股结果!$A$2:$BJ$3005,48,FALSE)*0.08</f>
        <v>-32085195.4356</v>
      </c>
      <c r="AV2049" s="13">
        <f t="shared" si="543"/>
        <v>26860103.84</v>
      </c>
    </row>
    <row r="2050" spans="1:48">
      <c r="A2050" s="4" t="s">
        <v>4144</v>
      </c>
      <c r="B2050" s="4" t="s">
        <v>4145</v>
      </c>
      <c r="C2050" s="5">
        <v>1191761917.34</v>
      </c>
      <c r="D2050" s="5">
        <v>0</v>
      </c>
      <c r="E2050" s="5">
        <v>0</v>
      </c>
      <c r="F2050" s="5">
        <v>0</v>
      </c>
      <c r="G2050" s="5">
        <v>968525424.63</v>
      </c>
      <c r="H2050" s="5">
        <v>278130.3</v>
      </c>
      <c r="I2050" s="5">
        <v>0</v>
      </c>
      <c r="J2050" s="5">
        <v>0</v>
      </c>
      <c r="K2050" s="5">
        <v>0</v>
      </c>
      <c r="L2050" s="5">
        <v>0</v>
      </c>
      <c r="M2050" s="5">
        <v>0</v>
      </c>
      <c r="N2050" s="5">
        <v>0</v>
      </c>
      <c r="O2050" s="5">
        <v>18302283.55</v>
      </c>
      <c r="P2050" s="5">
        <v>151980424.29</v>
      </c>
      <c r="Q2050" s="5">
        <v>197210592.02</v>
      </c>
      <c r="R2050" s="5">
        <v>5298144.21</v>
      </c>
      <c r="S2050" s="5">
        <v>-19049605.75</v>
      </c>
      <c r="T2050" s="5">
        <v>409502.71</v>
      </c>
      <c r="U2050" s="5">
        <v>-54184.52</v>
      </c>
      <c r="V2050" s="5">
        <v>0</v>
      </c>
      <c r="W2050" s="5">
        <v>-479308</v>
      </c>
      <c r="X2050" s="5">
        <v>-2919439.48</v>
      </c>
      <c r="Y2050" s="5">
        <v>0</v>
      </c>
      <c r="Z2050" s="5">
        <v>763132.08</v>
      </c>
      <c r="AA2050" s="5"/>
      <c r="AB2050" s="5">
        <v>1103531.41</v>
      </c>
      <c r="AC2050" s="5">
        <v>124119.36</v>
      </c>
      <c r="AD2050" s="5">
        <v>-813130.34</v>
      </c>
      <c r="AE2050" s="8">
        <f t="shared" si="544"/>
        <v>1191761917.34</v>
      </c>
      <c r="AF2050" s="8">
        <f t="shared" si="545"/>
        <v>1322267262.95</v>
      </c>
      <c r="AG2050" s="8">
        <f t="shared" si="546"/>
        <v>-126892579.34</v>
      </c>
      <c r="AH2050" s="8">
        <f t="shared" si="547"/>
        <v>-125913167.29</v>
      </c>
      <c r="AI2050" s="8">
        <f t="shared" si="548"/>
        <v>-125100036.95</v>
      </c>
      <c r="AJ2050" s="8">
        <f t="shared" si="532"/>
        <v>366513887.81</v>
      </c>
      <c r="AK2050" s="13">
        <f t="shared" si="533"/>
        <v>-130505345.61</v>
      </c>
      <c r="AL2050" s="13">
        <f t="shared" si="534"/>
        <v>-54184.52</v>
      </c>
      <c r="AM2050" s="13">
        <f t="shared" si="535"/>
        <v>4646362.84</v>
      </c>
      <c r="AN2050" s="13">
        <f t="shared" si="536"/>
        <v>-125913167.29</v>
      </c>
      <c r="AO2050" s="13">
        <f t="shared" si="537"/>
        <v>223236492.71</v>
      </c>
      <c r="AP2050" s="13">
        <f t="shared" si="538"/>
        <v>-149276821.06</v>
      </c>
      <c r="AQ2050" s="13">
        <f t="shared" si="539"/>
        <v>-148463690.72</v>
      </c>
      <c r="AR2050" s="13">
        <f t="shared" si="540"/>
        <v>-149554951.36</v>
      </c>
      <c r="AS2050" s="13">
        <f t="shared" si="541"/>
        <v>-148741821.02</v>
      </c>
      <c r="AT2050" s="13">
        <f t="shared" si="542"/>
        <v>-125100036.95</v>
      </c>
      <c r="AU2050" s="13">
        <f>AT2050-VLOOKUP(A2050,[1]选股结果!$A$2:$BJ$3005,48,FALSE)*0.08</f>
        <v>-304573887.0948</v>
      </c>
      <c r="AV2050" s="13">
        <f t="shared" si="543"/>
        <v>-813130.340000004</v>
      </c>
    </row>
    <row r="2051" spans="1:48">
      <c r="A2051" s="4" t="s">
        <v>4146</v>
      </c>
      <c r="B2051" s="4" t="s">
        <v>4147</v>
      </c>
      <c r="C2051" s="5">
        <v>1191626743.48</v>
      </c>
      <c r="D2051" s="5">
        <v>0</v>
      </c>
      <c r="E2051" s="5">
        <v>0</v>
      </c>
      <c r="F2051" s="5">
        <v>0</v>
      </c>
      <c r="G2051" s="5">
        <v>693583161.41</v>
      </c>
      <c r="H2051" s="5">
        <v>65778.6</v>
      </c>
      <c r="I2051" s="5">
        <v>0</v>
      </c>
      <c r="J2051" s="5">
        <v>0</v>
      </c>
      <c r="K2051" s="5">
        <v>0</v>
      </c>
      <c r="L2051" s="5">
        <v>0</v>
      </c>
      <c r="M2051" s="5">
        <v>0</v>
      </c>
      <c r="N2051" s="5">
        <v>0</v>
      </c>
      <c r="O2051" s="5">
        <v>11097367.83</v>
      </c>
      <c r="P2051" s="5">
        <v>30305363.61</v>
      </c>
      <c r="Q2051" s="5">
        <v>47858410.9</v>
      </c>
      <c r="R2051" s="5">
        <v>118666926.19</v>
      </c>
      <c r="S2051" s="5">
        <v>-11742819.91</v>
      </c>
      <c r="T2051" s="5">
        <v>7992145.99</v>
      </c>
      <c r="U2051" s="5">
        <v>0</v>
      </c>
      <c r="V2051" s="5">
        <v>0</v>
      </c>
      <c r="W2051" s="5">
        <v>-1047687.36</v>
      </c>
      <c r="X2051" s="5">
        <v>-248835.69</v>
      </c>
      <c r="Y2051" s="5">
        <v>0</v>
      </c>
      <c r="Z2051" s="5">
        <v>-295185.06</v>
      </c>
      <c r="AA2051" s="5"/>
      <c r="AB2051" s="5">
        <v>3961073.63</v>
      </c>
      <c r="AC2051" s="5">
        <v>209536.24</v>
      </c>
      <c r="AD2051" s="5">
        <v>47485200.7</v>
      </c>
      <c r="AE2051" s="8">
        <f t="shared" si="544"/>
        <v>1191626743.48</v>
      </c>
      <c r="AF2051" s="8">
        <f t="shared" si="545"/>
        <v>889768410.03</v>
      </c>
      <c r="AG2051" s="8">
        <f t="shared" si="546"/>
        <v>308756442.71</v>
      </c>
      <c r="AH2051" s="8">
        <f t="shared" si="547"/>
        <v>312507980.1</v>
      </c>
      <c r="AI2051" s="8">
        <f t="shared" si="548"/>
        <v>265022779.4</v>
      </c>
      <c r="AJ2051" s="8">
        <f t="shared" ref="AJ2051:AJ2114" si="549">O2051+P2051+Q2051+Y2051-AB2051+AC2051</f>
        <v>85509604.95</v>
      </c>
      <c r="AK2051" s="13">
        <f t="shared" ref="AK2051:AK2114" si="550">C2051-G2051-O2051-P2051-Q2051-R2051+Y2051-S2051</f>
        <v>301858333.45</v>
      </c>
      <c r="AL2051" s="13">
        <f t="shared" ref="AL2051:AL2114" si="551">U2051</f>
        <v>0</v>
      </c>
      <c r="AM2051" s="13">
        <f t="shared" ref="AM2051:AM2114" si="552">T2051-U2051+V2051+W2051-X2051+Z2051+AA2051-AC2051+AB2051</f>
        <v>10649646.65</v>
      </c>
      <c r="AN2051" s="13">
        <f t="shared" ref="AN2051:AN2114" si="553">AK2051+AL2051+AM2051</f>
        <v>312507980.1</v>
      </c>
      <c r="AO2051" s="13">
        <f t="shared" ref="AO2051:AO2114" si="554">C2051-G2051</f>
        <v>498043582.07</v>
      </c>
      <c r="AP2051" s="13">
        <f t="shared" ref="AP2051:AP2114" si="555">AK2051+S2051+H2051</f>
        <v>290181292.14</v>
      </c>
      <c r="AQ2051" s="13">
        <f t="shared" ref="AQ2051:AQ2114" si="556">AP2051-AV2051</f>
        <v>242696091.44</v>
      </c>
      <c r="AR2051" s="13">
        <f t="shared" ref="AR2051:AR2114" si="557">AP2051-H2051</f>
        <v>290115513.54</v>
      </c>
      <c r="AS2051" s="13">
        <f t="shared" ref="AS2051:AS2114" si="558">AP2051-H2051-AV2051</f>
        <v>242630312.84</v>
      </c>
      <c r="AT2051" s="13">
        <f t="shared" ref="AT2051:AT2114" si="559">AK2051-AV2051+AL2051+AM2051</f>
        <v>265022779.4</v>
      </c>
      <c r="AU2051" s="13">
        <f>AT2051-VLOOKUP(A2051,[1]选股结果!$A$2:$BJ$3005,48,FALSE)*0.08</f>
        <v>112275106.6376</v>
      </c>
      <c r="AV2051" s="13">
        <f t="shared" ref="AV2051:AV2114" si="560">AH2051-AI2051</f>
        <v>47485200.7</v>
      </c>
    </row>
    <row r="2052" spans="1:48">
      <c r="A2052" s="4" t="s">
        <v>4148</v>
      </c>
      <c r="B2052" s="4" t="s">
        <v>4149</v>
      </c>
      <c r="C2052" s="5">
        <v>1191147472.92</v>
      </c>
      <c r="D2052" s="5">
        <v>0</v>
      </c>
      <c r="E2052" s="5">
        <v>0</v>
      </c>
      <c r="F2052" s="5">
        <v>0</v>
      </c>
      <c r="G2052" s="5">
        <v>843953009.24</v>
      </c>
      <c r="H2052" s="5">
        <v>2112715.62</v>
      </c>
      <c r="I2052" s="5">
        <v>0</v>
      </c>
      <c r="J2052" s="5">
        <v>0</v>
      </c>
      <c r="K2052" s="5">
        <v>0</v>
      </c>
      <c r="L2052" s="5">
        <v>0</v>
      </c>
      <c r="M2052" s="5">
        <v>0</v>
      </c>
      <c r="N2052" s="5">
        <v>0</v>
      </c>
      <c r="O2052" s="5">
        <v>1457198.22</v>
      </c>
      <c r="P2052" s="5">
        <v>22804726.34</v>
      </c>
      <c r="Q2052" s="5">
        <v>42504255.56</v>
      </c>
      <c r="R2052" s="5">
        <v>55398397.12</v>
      </c>
      <c r="S2052" s="5">
        <v>1253922.82</v>
      </c>
      <c r="T2052" s="5">
        <v>6528658.58</v>
      </c>
      <c r="U2052" s="5">
        <v>0</v>
      </c>
      <c r="V2052" s="5">
        <v>0</v>
      </c>
      <c r="W2052" s="5">
        <v>0</v>
      </c>
      <c r="X2052" s="5">
        <v>12297404.25</v>
      </c>
      <c r="Y2052" s="5">
        <v>3216697.95</v>
      </c>
      <c r="Z2052" s="5">
        <v>1993816.62</v>
      </c>
      <c r="AA2052" s="5"/>
      <c r="AB2052" s="5">
        <v>1551000.1</v>
      </c>
      <c r="AC2052" s="5">
        <v>485709.38</v>
      </c>
      <c r="AD2052" s="5">
        <v>54926110.89</v>
      </c>
      <c r="AE2052" s="8">
        <f t="shared" si="544"/>
        <v>1191147472.92</v>
      </c>
      <c r="AF2052" s="8">
        <f t="shared" si="545"/>
        <v>967371509.3</v>
      </c>
      <c r="AG2052" s="8">
        <f t="shared" si="546"/>
        <v>216784336.62</v>
      </c>
      <c r="AH2052" s="8">
        <f t="shared" si="547"/>
        <v>217849627.34</v>
      </c>
      <c r="AI2052" s="8">
        <f t="shared" si="548"/>
        <v>162923516.45</v>
      </c>
      <c r="AJ2052" s="8">
        <f t="shared" si="549"/>
        <v>68917587.35</v>
      </c>
      <c r="AK2052" s="13">
        <f t="shared" si="550"/>
        <v>226992661.57</v>
      </c>
      <c r="AL2052" s="13">
        <f t="shared" si="551"/>
        <v>0</v>
      </c>
      <c r="AM2052" s="13">
        <f t="shared" si="552"/>
        <v>-2709638.33</v>
      </c>
      <c r="AN2052" s="13">
        <f t="shared" si="553"/>
        <v>224283023.24</v>
      </c>
      <c r="AO2052" s="13">
        <f t="shared" si="554"/>
        <v>347194463.68</v>
      </c>
      <c r="AP2052" s="13">
        <f t="shared" si="555"/>
        <v>230359300.01</v>
      </c>
      <c r="AQ2052" s="13">
        <f t="shared" si="556"/>
        <v>175433189.12</v>
      </c>
      <c r="AR2052" s="13">
        <f t="shared" si="557"/>
        <v>228246584.39</v>
      </c>
      <c r="AS2052" s="13">
        <f t="shared" si="558"/>
        <v>173320473.5</v>
      </c>
      <c r="AT2052" s="13">
        <f t="shared" si="559"/>
        <v>169356912.35</v>
      </c>
      <c r="AU2052" s="13">
        <f>AT2052-VLOOKUP(A2052,[1]选股结果!$A$2:$BJ$3005,48,FALSE)*0.08</f>
        <v>32495947.3116</v>
      </c>
      <c r="AV2052" s="13">
        <f t="shared" si="560"/>
        <v>54926110.89</v>
      </c>
    </row>
    <row r="2053" spans="1:48">
      <c r="A2053" s="4" t="s">
        <v>4150</v>
      </c>
      <c r="B2053" s="4" t="s">
        <v>4151</v>
      </c>
      <c r="C2053" s="5">
        <v>1189965846.89</v>
      </c>
      <c r="D2053" s="5">
        <v>0</v>
      </c>
      <c r="E2053" s="5">
        <v>0</v>
      </c>
      <c r="F2053" s="5">
        <v>0</v>
      </c>
      <c r="G2053" s="5">
        <v>924996498.95</v>
      </c>
      <c r="H2053" s="5">
        <v>0</v>
      </c>
      <c r="I2053" s="5">
        <v>0</v>
      </c>
      <c r="J2053" s="5">
        <v>0</v>
      </c>
      <c r="K2053" s="5">
        <v>0</v>
      </c>
      <c r="L2053" s="5">
        <v>0</v>
      </c>
      <c r="M2053" s="5">
        <v>0</v>
      </c>
      <c r="N2053" s="5">
        <v>0</v>
      </c>
      <c r="O2053" s="5">
        <v>3447281.51</v>
      </c>
      <c r="P2053" s="5">
        <v>52928377.49</v>
      </c>
      <c r="Q2053" s="5">
        <v>55927423.49</v>
      </c>
      <c r="R2053" s="5">
        <v>49778018.57</v>
      </c>
      <c r="S2053" s="5">
        <v>7400367.99</v>
      </c>
      <c r="T2053" s="5">
        <v>19653746.98</v>
      </c>
      <c r="U2053" s="5">
        <v>0</v>
      </c>
      <c r="V2053" s="5">
        <v>0</v>
      </c>
      <c r="W2053" s="5">
        <v>0</v>
      </c>
      <c r="X2053" s="5">
        <v>4357540.57</v>
      </c>
      <c r="Y2053" s="5">
        <v>6983784.91</v>
      </c>
      <c r="Z2053" s="5">
        <v>-418197.11</v>
      </c>
      <c r="AA2053" s="5"/>
      <c r="AB2053" s="5">
        <v>10102.34</v>
      </c>
      <c r="AC2053" s="5">
        <v>1060064.37</v>
      </c>
      <c r="AD2053" s="5">
        <v>15767572.31</v>
      </c>
      <c r="AE2053" s="8">
        <f t="shared" si="544"/>
        <v>1189965846.89</v>
      </c>
      <c r="AF2053" s="8">
        <f t="shared" si="545"/>
        <v>1094477968</v>
      </c>
      <c r="AG2053" s="8">
        <f t="shared" si="546"/>
        <v>103382103.28</v>
      </c>
      <c r="AH2053" s="8">
        <f t="shared" si="547"/>
        <v>102332141.25</v>
      </c>
      <c r="AI2053" s="8">
        <f t="shared" si="548"/>
        <v>86564568.94</v>
      </c>
      <c r="AJ2053" s="8">
        <f t="shared" si="549"/>
        <v>120336829.43</v>
      </c>
      <c r="AK2053" s="13">
        <f t="shared" si="550"/>
        <v>102471663.8</v>
      </c>
      <c r="AL2053" s="13">
        <f t="shared" si="551"/>
        <v>0</v>
      </c>
      <c r="AM2053" s="13">
        <f t="shared" si="552"/>
        <v>13828047.27</v>
      </c>
      <c r="AN2053" s="13">
        <f t="shared" si="553"/>
        <v>116299711.07</v>
      </c>
      <c r="AO2053" s="13">
        <f t="shared" si="554"/>
        <v>264969347.94</v>
      </c>
      <c r="AP2053" s="13">
        <f t="shared" si="555"/>
        <v>109872031.79</v>
      </c>
      <c r="AQ2053" s="13">
        <f t="shared" si="556"/>
        <v>94104459.48</v>
      </c>
      <c r="AR2053" s="13">
        <f t="shared" si="557"/>
        <v>109872031.79</v>
      </c>
      <c r="AS2053" s="13">
        <f t="shared" si="558"/>
        <v>94104459.48</v>
      </c>
      <c r="AT2053" s="13">
        <f t="shared" si="559"/>
        <v>100532138.76</v>
      </c>
      <c r="AU2053" s="13">
        <f>AT2053-VLOOKUP(A2053,[1]选股结果!$A$2:$BJ$3005,48,FALSE)*0.08</f>
        <v>-61154622.8904</v>
      </c>
      <c r="AV2053" s="13">
        <f t="shared" si="560"/>
        <v>15767572.31</v>
      </c>
    </row>
    <row r="2054" spans="1:48">
      <c r="A2054" s="4" t="s">
        <v>4152</v>
      </c>
      <c r="B2054" s="4" t="s">
        <v>4153</v>
      </c>
      <c r="C2054" s="5">
        <v>1189266190.3</v>
      </c>
      <c r="D2054" s="5">
        <v>0</v>
      </c>
      <c r="E2054" s="5">
        <v>0</v>
      </c>
      <c r="F2054" s="5">
        <v>0</v>
      </c>
      <c r="G2054" s="5">
        <v>173950135.15</v>
      </c>
      <c r="H2054" s="5">
        <v>40703653.98</v>
      </c>
      <c r="I2054" s="5">
        <v>0</v>
      </c>
      <c r="J2054" s="5">
        <v>0</v>
      </c>
      <c r="K2054" s="5">
        <v>0</v>
      </c>
      <c r="L2054" s="5">
        <v>0</v>
      </c>
      <c r="M2054" s="5">
        <v>0</v>
      </c>
      <c r="N2054" s="5">
        <v>0</v>
      </c>
      <c r="O2054" s="5">
        <v>17000786.4</v>
      </c>
      <c r="P2054" s="5">
        <v>509971810.4</v>
      </c>
      <c r="Q2054" s="5">
        <v>87920973.44</v>
      </c>
      <c r="R2054" s="5">
        <v>44393885.66</v>
      </c>
      <c r="S2054" s="5">
        <v>11216288.79</v>
      </c>
      <c r="T2054" s="5">
        <v>291417294.11</v>
      </c>
      <c r="U2054" s="5">
        <v>282082697.46</v>
      </c>
      <c r="V2054" s="5">
        <v>0</v>
      </c>
      <c r="W2054" s="5">
        <v>13371905.74</v>
      </c>
      <c r="X2054" s="5">
        <v>1758706</v>
      </c>
      <c r="Y2054" s="5">
        <v>294396.46</v>
      </c>
      <c r="Z2054" s="5">
        <v>0</v>
      </c>
      <c r="AA2054" s="5"/>
      <c r="AB2054" s="5">
        <v>15279.63</v>
      </c>
      <c r="AC2054" s="5">
        <v>1580078.82</v>
      </c>
      <c r="AD2054" s="5">
        <v>65265076.56</v>
      </c>
      <c r="AE2054" s="8">
        <f t="shared" si="544"/>
        <v>1189266190.3</v>
      </c>
      <c r="AF2054" s="8">
        <f t="shared" si="545"/>
        <v>844453879.84</v>
      </c>
      <c r="AG2054" s="8">
        <f t="shared" si="546"/>
        <v>647548407.85</v>
      </c>
      <c r="AH2054" s="8">
        <f t="shared" si="547"/>
        <v>645983608.66</v>
      </c>
      <c r="AI2054" s="8">
        <f t="shared" si="548"/>
        <v>580718532.1</v>
      </c>
      <c r="AJ2054" s="8">
        <f t="shared" si="549"/>
        <v>616752765.89</v>
      </c>
      <c r="AK2054" s="13">
        <f t="shared" si="550"/>
        <v>345106706.92</v>
      </c>
      <c r="AL2054" s="13">
        <f t="shared" si="551"/>
        <v>282082697.46</v>
      </c>
      <c r="AM2054" s="13">
        <f t="shared" si="552"/>
        <v>19382997.2</v>
      </c>
      <c r="AN2054" s="13">
        <f t="shared" si="553"/>
        <v>646572401.58</v>
      </c>
      <c r="AO2054" s="13">
        <f t="shared" si="554"/>
        <v>1015316055.15</v>
      </c>
      <c r="AP2054" s="13">
        <f t="shared" si="555"/>
        <v>397026649.69</v>
      </c>
      <c r="AQ2054" s="13">
        <f t="shared" si="556"/>
        <v>331761573.13</v>
      </c>
      <c r="AR2054" s="13">
        <f t="shared" si="557"/>
        <v>356322995.71</v>
      </c>
      <c r="AS2054" s="13">
        <f t="shared" si="558"/>
        <v>291057919.15</v>
      </c>
      <c r="AT2054" s="13">
        <f t="shared" si="559"/>
        <v>581307325.02</v>
      </c>
      <c r="AU2054" s="13">
        <f>AT2054-VLOOKUP(A2054,[1]选股结果!$A$2:$BJ$3005,48,FALSE)*0.08</f>
        <v>333863815.5</v>
      </c>
      <c r="AV2054" s="13">
        <f t="shared" si="560"/>
        <v>65265076.5599999</v>
      </c>
    </row>
    <row r="2055" spans="1:48">
      <c r="A2055" s="4" t="s">
        <v>4154</v>
      </c>
      <c r="B2055" s="4" t="s">
        <v>4155</v>
      </c>
      <c r="C2055" s="5">
        <v>1188816927.04</v>
      </c>
      <c r="D2055" s="5">
        <v>0</v>
      </c>
      <c r="E2055" s="5">
        <v>0</v>
      </c>
      <c r="F2055" s="5">
        <v>0</v>
      </c>
      <c r="G2055" s="5">
        <v>890317244.7</v>
      </c>
      <c r="H2055" s="5">
        <v>10300610.69</v>
      </c>
      <c r="I2055" s="5">
        <v>0</v>
      </c>
      <c r="J2055" s="5">
        <v>0</v>
      </c>
      <c r="K2055" s="5">
        <v>0</v>
      </c>
      <c r="L2055" s="5">
        <v>0</v>
      </c>
      <c r="M2055" s="5">
        <v>0</v>
      </c>
      <c r="N2055" s="5">
        <v>0</v>
      </c>
      <c r="O2055" s="5">
        <v>5383681.13</v>
      </c>
      <c r="P2055" s="5">
        <v>44879348.39</v>
      </c>
      <c r="Q2055" s="5">
        <v>68815457.1</v>
      </c>
      <c r="R2055" s="5">
        <v>89355573.67</v>
      </c>
      <c r="S2055" s="5">
        <v>10052148.86</v>
      </c>
      <c r="T2055" s="5">
        <v>0</v>
      </c>
      <c r="U2055" s="5">
        <v>0</v>
      </c>
      <c r="V2055" s="5">
        <v>0</v>
      </c>
      <c r="W2055" s="5">
        <v>1843057.62</v>
      </c>
      <c r="X2055" s="5">
        <v>-2426993.36</v>
      </c>
      <c r="Y2055" s="5">
        <v>-951860.88</v>
      </c>
      <c r="Z2055" s="5">
        <v>-510855.7</v>
      </c>
      <c r="AA2055" s="5"/>
      <c r="AB2055" s="5">
        <v>508191.42</v>
      </c>
      <c r="AC2055" s="5">
        <v>898958.28</v>
      </c>
      <c r="AD2055" s="5">
        <v>11634660.42</v>
      </c>
      <c r="AE2055" s="8">
        <f t="shared" si="544"/>
        <v>1188816927.04</v>
      </c>
      <c r="AF2055" s="8">
        <f t="shared" si="545"/>
        <v>1108803453.85</v>
      </c>
      <c r="AG2055" s="8">
        <f t="shared" si="546"/>
        <v>84724529.3500001</v>
      </c>
      <c r="AH2055" s="8">
        <f t="shared" si="547"/>
        <v>84333762.4900001</v>
      </c>
      <c r="AI2055" s="8">
        <f t="shared" si="548"/>
        <v>72699102.0700001</v>
      </c>
      <c r="AJ2055" s="8">
        <f t="shared" si="549"/>
        <v>118517392.6</v>
      </c>
      <c r="AK2055" s="13">
        <f t="shared" si="550"/>
        <v>79061612.3099999</v>
      </c>
      <c r="AL2055" s="13">
        <f t="shared" si="551"/>
        <v>0</v>
      </c>
      <c r="AM2055" s="13">
        <f t="shared" si="552"/>
        <v>3368428.42</v>
      </c>
      <c r="AN2055" s="13">
        <f t="shared" si="553"/>
        <v>82430040.7299999</v>
      </c>
      <c r="AO2055" s="13">
        <f t="shared" si="554"/>
        <v>298499682.34</v>
      </c>
      <c r="AP2055" s="13">
        <f t="shared" si="555"/>
        <v>99414371.8599999</v>
      </c>
      <c r="AQ2055" s="13">
        <f t="shared" si="556"/>
        <v>87779711.4399999</v>
      </c>
      <c r="AR2055" s="13">
        <f t="shared" si="557"/>
        <v>89113761.1699999</v>
      </c>
      <c r="AS2055" s="13">
        <f t="shared" si="558"/>
        <v>77479100.7499999</v>
      </c>
      <c r="AT2055" s="13">
        <f t="shared" si="559"/>
        <v>70795380.3099999</v>
      </c>
      <c r="AU2055" s="13">
        <f>AT2055-VLOOKUP(A2055,[1]选股结果!$A$2:$BJ$3005,48,FALSE)*0.08</f>
        <v>-74821705.3476001</v>
      </c>
      <c r="AV2055" s="13">
        <f t="shared" si="560"/>
        <v>11634660.42</v>
      </c>
    </row>
    <row r="2056" spans="1:48">
      <c r="A2056" s="4" t="s">
        <v>4156</v>
      </c>
      <c r="B2056" s="4" t="s">
        <v>4157</v>
      </c>
      <c r="C2056" s="5">
        <v>1187930064.38</v>
      </c>
      <c r="D2056" s="5">
        <v>0</v>
      </c>
      <c r="E2056" s="5">
        <v>0</v>
      </c>
      <c r="F2056" s="5">
        <v>0</v>
      </c>
      <c r="G2056" s="5">
        <v>898931856.18</v>
      </c>
      <c r="H2056" s="5">
        <v>2729241.78</v>
      </c>
      <c r="I2056" s="5">
        <v>0</v>
      </c>
      <c r="J2056" s="5">
        <v>0</v>
      </c>
      <c r="K2056" s="5">
        <v>0</v>
      </c>
      <c r="L2056" s="5">
        <v>0</v>
      </c>
      <c r="M2056" s="5">
        <v>0</v>
      </c>
      <c r="N2056" s="5">
        <v>0</v>
      </c>
      <c r="O2056" s="5">
        <v>6237869.3</v>
      </c>
      <c r="P2056" s="5">
        <v>22548512.42</v>
      </c>
      <c r="Q2056" s="5">
        <v>36181624.87</v>
      </c>
      <c r="R2056" s="5">
        <v>59890100.16</v>
      </c>
      <c r="S2056" s="5">
        <v>-4826546.26</v>
      </c>
      <c r="T2056" s="5">
        <v>29823691.15</v>
      </c>
      <c r="U2056" s="5">
        <v>10978293.08</v>
      </c>
      <c r="V2056" s="5">
        <v>0</v>
      </c>
      <c r="W2056" s="5">
        <v>1115768.76</v>
      </c>
      <c r="X2056" s="5">
        <v>5410485.53</v>
      </c>
      <c r="Y2056" s="5">
        <v>0</v>
      </c>
      <c r="Z2056" s="5">
        <v>46270.96</v>
      </c>
      <c r="AA2056" s="5"/>
      <c r="AB2056" s="5">
        <v>305516.64</v>
      </c>
      <c r="AC2056" s="5">
        <v>1887155.97</v>
      </c>
      <c r="AD2056" s="5">
        <v>21392231.84</v>
      </c>
      <c r="AE2056" s="8">
        <f t="shared" si="544"/>
        <v>1187930064.38</v>
      </c>
      <c r="AF2056" s="8">
        <f t="shared" si="545"/>
        <v>1018963416.67</v>
      </c>
      <c r="AG2056" s="8">
        <f t="shared" si="546"/>
        <v>194541893.05</v>
      </c>
      <c r="AH2056" s="8">
        <f t="shared" si="547"/>
        <v>192960253.72</v>
      </c>
      <c r="AI2056" s="8">
        <f t="shared" si="548"/>
        <v>171568021.88</v>
      </c>
      <c r="AJ2056" s="8">
        <f t="shared" si="549"/>
        <v>66549645.92</v>
      </c>
      <c r="AK2056" s="13">
        <f t="shared" si="550"/>
        <v>168966647.71</v>
      </c>
      <c r="AL2056" s="13">
        <f t="shared" si="551"/>
        <v>10978293.08</v>
      </c>
      <c r="AM2056" s="13">
        <f t="shared" si="552"/>
        <v>13015312.93</v>
      </c>
      <c r="AN2056" s="13">
        <f t="shared" si="553"/>
        <v>192960253.72</v>
      </c>
      <c r="AO2056" s="13">
        <f t="shared" si="554"/>
        <v>288998208.2</v>
      </c>
      <c r="AP2056" s="13">
        <f t="shared" si="555"/>
        <v>166869343.23</v>
      </c>
      <c r="AQ2056" s="13">
        <f t="shared" si="556"/>
        <v>145477111.39</v>
      </c>
      <c r="AR2056" s="13">
        <f t="shared" si="557"/>
        <v>164140101.45</v>
      </c>
      <c r="AS2056" s="13">
        <f t="shared" si="558"/>
        <v>142747869.61</v>
      </c>
      <c r="AT2056" s="13">
        <f t="shared" si="559"/>
        <v>171568021.88</v>
      </c>
      <c r="AU2056" s="13">
        <f>AT2056-VLOOKUP(A2056,[1]选股结果!$A$2:$BJ$3005,48,FALSE)*0.08</f>
        <v>-18946321.6808</v>
      </c>
      <c r="AV2056" s="13">
        <f t="shared" si="560"/>
        <v>21392231.84</v>
      </c>
    </row>
    <row r="2057" spans="1:48">
      <c r="A2057" s="4" t="s">
        <v>4158</v>
      </c>
      <c r="B2057" s="4" t="s">
        <v>4159</v>
      </c>
      <c r="C2057" s="5">
        <v>1181979932.84</v>
      </c>
      <c r="D2057" s="5">
        <v>0</v>
      </c>
      <c r="E2057" s="5">
        <v>0</v>
      </c>
      <c r="F2057" s="5">
        <v>0</v>
      </c>
      <c r="G2057" s="5">
        <v>1131294924.11</v>
      </c>
      <c r="H2057" s="5">
        <v>38499656.62</v>
      </c>
      <c r="I2057" s="5">
        <v>0</v>
      </c>
      <c r="J2057" s="5">
        <v>0</v>
      </c>
      <c r="K2057" s="5">
        <v>0</v>
      </c>
      <c r="L2057" s="5">
        <v>0</v>
      </c>
      <c r="M2057" s="5">
        <v>0</v>
      </c>
      <c r="N2057" s="5">
        <v>0</v>
      </c>
      <c r="O2057" s="5">
        <v>9318162.92</v>
      </c>
      <c r="P2057" s="5">
        <v>19152528.32</v>
      </c>
      <c r="Q2057" s="5">
        <v>70592272.09</v>
      </c>
      <c r="R2057" s="5">
        <v>30107711.73</v>
      </c>
      <c r="S2057" s="5">
        <v>41336043.32</v>
      </c>
      <c r="T2057" s="5">
        <v>-1541978.53</v>
      </c>
      <c r="U2057" s="5">
        <v>-1498856.65</v>
      </c>
      <c r="V2057" s="5">
        <v>0</v>
      </c>
      <c r="W2057" s="5">
        <v>48905042.4</v>
      </c>
      <c r="X2057" s="5">
        <v>5103626.93</v>
      </c>
      <c r="Y2057" s="5">
        <v>-5185537.57</v>
      </c>
      <c r="Z2057" s="5">
        <v>677690.99</v>
      </c>
      <c r="AA2057" s="5"/>
      <c r="AB2057" s="5">
        <v>95475.9</v>
      </c>
      <c r="AC2057" s="5">
        <v>497649.42</v>
      </c>
      <c r="AD2057" s="5">
        <v>-6306937</v>
      </c>
      <c r="AE2057" s="8">
        <f t="shared" si="544"/>
        <v>1181979932.84</v>
      </c>
      <c r="AF2057" s="8">
        <f t="shared" si="545"/>
        <v>1301801642.49</v>
      </c>
      <c r="AG2057" s="8">
        <f t="shared" si="546"/>
        <v>-71699044.1499999</v>
      </c>
      <c r="AH2057" s="8">
        <f t="shared" si="547"/>
        <v>-72101217.6699999</v>
      </c>
      <c r="AI2057" s="8">
        <f t="shared" si="548"/>
        <v>-65794280.6699999</v>
      </c>
      <c r="AJ2057" s="8">
        <f t="shared" si="549"/>
        <v>94279599.28</v>
      </c>
      <c r="AK2057" s="13">
        <f t="shared" si="550"/>
        <v>-125007247.22</v>
      </c>
      <c r="AL2057" s="13">
        <f t="shared" si="551"/>
        <v>-1498856.65</v>
      </c>
      <c r="AM2057" s="13">
        <f t="shared" si="552"/>
        <v>44033811.06</v>
      </c>
      <c r="AN2057" s="13">
        <f t="shared" si="553"/>
        <v>-82472292.81</v>
      </c>
      <c r="AO2057" s="13">
        <f t="shared" si="554"/>
        <v>50685008.73</v>
      </c>
      <c r="AP2057" s="13">
        <f t="shared" si="555"/>
        <v>-45171547.28</v>
      </c>
      <c r="AQ2057" s="13">
        <f t="shared" si="556"/>
        <v>-38864610.28</v>
      </c>
      <c r="AR2057" s="13">
        <f t="shared" si="557"/>
        <v>-83671203.9</v>
      </c>
      <c r="AS2057" s="13">
        <f t="shared" si="558"/>
        <v>-77364266.9</v>
      </c>
      <c r="AT2057" s="13">
        <f t="shared" si="559"/>
        <v>-76165355.81</v>
      </c>
      <c r="AU2057" s="13">
        <f>AT2057-VLOOKUP(A2057,[1]选股结果!$A$2:$BJ$3005,48,FALSE)*0.08</f>
        <v>-268876960.618</v>
      </c>
      <c r="AV2057" s="13">
        <f t="shared" si="560"/>
        <v>-6306937</v>
      </c>
    </row>
    <row r="2058" spans="1:48">
      <c r="A2058" s="4" t="s">
        <v>4160</v>
      </c>
      <c r="B2058" s="4" t="s">
        <v>4161</v>
      </c>
      <c r="C2058" s="5">
        <v>1180296580.26</v>
      </c>
      <c r="D2058" s="5">
        <v>0</v>
      </c>
      <c r="E2058" s="5">
        <v>0</v>
      </c>
      <c r="F2058" s="5">
        <v>0</v>
      </c>
      <c r="G2058" s="5">
        <v>942993844.63</v>
      </c>
      <c r="H2058" s="5">
        <v>14081351.31</v>
      </c>
      <c r="I2058" s="5">
        <v>0</v>
      </c>
      <c r="J2058" s="5">
        <v>0</v>
      </c>
      <c r="K2058" s="5">
        <v>0</v>
      </c>
      <c r="L2058" s="5">
        <v>0</v>
      </c>
      <c r="M2058" s="5">
        <v>0</v>
      </c>
      <c r="N2058" s="5">
        <v>0</v>
      </c>
      <c r="O2058" s="5">
        <v>4907095.44</v>
      </c>
      <c r="P2058" s="5">
        <v>30908659.57</v>
      </c>
      <c r="Q2058" s="5">
        <v>98558334.6</v>
      </c>
      <c r="R2058" s="5">
        <v>41763144.09</v>
      </c>
      <c r="S2058" s="5">
        <v>14000590.41</v>
      </c>
      <c r="T2058" s="5">
        <v>0</v>
      </c>
      <c r="U2058" s="5">
        <v>0</v>
      </c>
      <c r="V2058" s="5">
        <v>0</v>
      </c>
      <c r="W2058" s="5">
        <v>0</v>
      </c>
      <c r="X2058" s="5">
        <v>-67391.37</v>
      </c>
      <c r="Y2058" s="5">
        <v>1848304.4</v>
      </c>
      <c r="Z2058" s="5">
        <v>-458570.56</v>
      </c>
      <c r="AA2058" s="5"/>
      <c r="AB2058" s="5">
        <v>413778.78</v>
      </c>
      <c r="AC2058" s="5">
        <v>279653.51</v>
      </c>
      <c r="AD2058" s="5">
        <v>2845431.93</v>
      </c>
      <c r="AE2058" s="8">
        <f t="shared" si="544"/>
        <v>1180296580.26</v>
      </c>
      <c r="AF2058" s="8">
        <f t="shared" si="545"/>
        <v>1133131668.74</v>
      </c>
      <c r="AG2058" s="8">
        <f t="shared" si="546"/>
        <v>44925427.93</v>
      </c>
      <c r="AH2058" s="8">
        <f t="shared" si="547"/>
        <v>45059553.2</v>
      </c>
      <c r="AI2058" s="8">
        <f t="shared" si="548"/>
        <v>42214121.27</v>
      </c>
      <c r="AJ2058" s="8">
        <f t="shared" si="549"/>
        <v>136088268.74</v>
      </c>
      <c r="AK2058" s="13">
        <f t="shared" si="550"/>
        <v>49013215.92</v>
      </c>
      <c r="AL2058" s="13">
        <f t="shared" si="551"/>
        <v>0</v>
      </c>
      <c r="AM2058" s="13">
        <f t="shared" si="552"/>
        <v>-257053.92</v>
      </c>
      <c r="AN2058" s="13">
        <f t="shared" si="553"/>
        <v>48756162</v>
      </c>
      <c r="AO2058" s="13">
        <f t="shared" si="554"/>
        <v>237302735.63</v>
      </c>
      <c r="AP2058" s="13">
        <f t="shared" si="555"/>
        <v>77095157.64</v>
      </c>
      <c r="AQ2058" s="13">
        <f t="shared" si="556"/>
        <v>74249725.71</v>
      </c>
      <c r="AR2058" s="13">
        <f t="shared" si="557"/>
        <v>63013806.33</v>
      </c>
      <c r="AS2058" s="13">
        <f t="shared" si="558"/>
        <v>60168374.4</v>
      </c>
      <c r="AT2058" s="13">
        <f t="shared" si="559"/>
        <v>45910730.07</v>
      </c>
      <c r="AU2058" s="13">
        <f>AT2058-VLOOKUP(A2058,[1]选股结果!$A$2:$BJ$3005,48,FALSE)*0.08</f>
        <v>-80099152.3228</v>
      </c>
      <c r="AV2058" s="13">
        <f t="shared" si="560"/>
        <v>2845431.93</v>
      </c>
    </row>
    <row r="2059" spans="1:48">
      <c r="A2059" s="4" t="s">
        <v>4162</v>
      </c>
      <c r="B2059" s="4" t="s">
        <v>4163</v>
      </c>
      <c r="C2059" s="5">
        <v>1179759008.02</v>
      </c>
      <c r="D2059" s="5">
        <v>0</v>
      </c>
      <c r="E2059" s="5">
        <v>0</v>
      </c>
      <c r="F2059" s="5">
        <v>0</v>
      </c>
      <c r="G2059" s="5">
        <v>1062077839.96</v>
      </c>
      <c r="H2059" s="5">
        <v>41695784.02</v>
      </c>
      <c r="I2059" s="5">
        <v>0</v>
      </c>
      <c r="J2059" s="5">
        <v>0</v>
      </c>
      <c r="K2059" s="5">
        <v>0</v>
      </c>
      <c r="L2059" s="5">
        <v>0</v>
      </c>
      <c r="M2059" s="5">
        <v>0</v>
      </c>
      <c r="N2059" s="5">
        <v>0</v>
      </c>
      <c r="O2059" s="5">
        <v>3234942.51</v>
      </c>
      <c r="P2059" s="5">
        <v>43100372.26</v>
      </c>
      <c r="Q2059" s="5">
        <v>99595059.37</v>
      </c>
      <c r="R2059" s="5">
        <v>59047172.58</v>
      </c>
      <c r="S2059" s="5">
        <v>45464133.33</v>
      </c>
      <c r="T2059" s="5">
        <v>12068266.78</v>
      </c>
      <c r="U2059" s="5">
        <v>-9205305.07</v>
      </c>
      <c r="V2059" s="5">
        <v>0</v>
      </c>
      <c r="W2059" s="5">
        <v>0</v>
      </c>
      <c r="X2059" s="5">
        <v>13397001.13</v>
      </c>
      <c r="Y2059" s="5">
        <v>12282445.12</v>
      </c>
      <c r="Z2059" s="5">
        <v>-219838.25</v>
      </c>
      <c r="AA2059" s="5"/>
      <c r="AB2059" s="5">
        <v>12250804.28</v>
      </c>
      <c r="AC2059" s="5">
        <v>798627.73</v>
      </c>
      <c r="AD2059" s="5">
        <v>-33499775.79</v>
      </c>
      <c r="AE2059" s="8">
        <f t="shared" ref="AE2059:AE2122" si="561">C2059</f>
        <v>1179759008.02</v>
      </c>
      <c r="AF2059" s="8">
        <f t="shared" ref="AF2059:AF2122" si="562">(G2059+O2059+P2059+Q2059+R2059)+S2059</f>
        <v>1312519520.01</v>
      </c>
      <c r="AG2059" s="8">
        <f t="shared" ref="AG2059:AG2122" si="563">AE2059-AF2059+T2059+V2059+W2059-X2059-Y2059+Z2059+AA2059</f>
        <v>-146591529.71</v>
      </c>
      <c r="AH2059" s="8">
        <f t="shared" ref="AH2059:AH2122" si="564">AG2059+AB2059-AC2059</f>
        <v>-135139353.16</v>
      </c>
      <c r="AI2059" s="8">
        <f t="shared" ref="AI2059:AI2122" si="565">AH2059-AD2059</f>
        <v>-101639577.37</v>
      </c>
      <c r="AJ2059" s="8">
        <f t="shared" si="549"/>
        <v>146760642.71</v>
      </c>
      <c r="AK2059" s="13">
        <f t="shared" si="550"/>
        <v>-120478066.87</v>
      </c>
      <c r="AL2059" s="13">
        <f t="shared" si="551"/>
        <v>-9205305.07</v>
      </c>
      <c r="AM2059" s="13">
        <f t="shared" si="552"/>
        <v>19108909.02</v>
      </c>
      <c r="AN2059" s="13">
        <f t="shared" si="553"/>
        <v>-110574462.92</v>
      </c>
      <c r="AO2059" s="13">
        <f t="shared" si="554"/>
        <v>117681168.06</v>
      </c>
      <c r="AP2059" s="13">
        <f t="shared" si="555"/>
        <v>-33318149.52</v>
      </c>
      <c r="AQ2059" s="13">
        <f t="shared" si="556"/>
        <v>181626.269999996</v>
      </c>
      <c r="AR2059" s="13">
        <f t="shared" si="557"/>
        <v>-75013933.54</v>
      </c>
      <c r="AS2059" s="13">
        <f t="shared" si="558"/>
        <v>-41514157.75</v>
      </c>
      <c r="AT2059" s="13">
        <f t="shared" si="559"/>
        <v>-77074687.13</v>
      </c>
      <c r="AU2059" s="13">
        <f>AT2059-VLOOKUP(A2059,[1]选股结果!$A$2:$BJ$3005,48,FALSE)*0.08</f>
        <v>-261898918.338</v>
      </c>
      <c r="AV2059" s="13">
        <f t="shared" si="560"/>
        <v>-33499775.79</v>
      </c>
    </row>
    <row r="2060" spans="1:48">
      <c r="A2060" s="4" t="s">
        <v>4164</v>
      </c>
      <c r="B2060" s="4" t="s">
        <v>4165</v>
      </c>
      <c r="C2060" s="5">
        <v>1179666953.03</v>
      </c>
      <c r="D2060" s="5">
        <v>0</v>
      </c>
      <c r="E2060" s="5">
        <v>0</v>
      </c>
      <c r="F2060" s="5">
        <v>0</v>
      </c>
      <c r="G2060" s="5">
        <v>912804278.08</v>
      </c>
      <c r="H2060" s="5">
        <v>72693642.31</v>
      </c>
      <c r="I2060" s="5">
        <v>0</v>
      </c>
      <c r="J2060" s="5">
        <v>0</v>
      </c>
      <c r="K2060" s="5">
        <v>0</v>
      </c>
      <c r="L2060" s="5">
        <v>0</v>
      </c>
      <c r="M2060" s="5">
        <v>0</v>
      </c>
      <c r="N2060" s="5">
        <v>0</v>
      </c>
      <c r="O2060" s="5">
        <v>13795949.62</v>
      </c>
      <c r="P2060" s="5">
        <v>8983099.56</v>
      </c>
      <c r="Q2060" s="5">
        <v>91831892.19</v>
      </c>
      <c r="R2060" s="5">
        <v>3184903.55</v>
      </c>
      <c r="S2060" s="5">
        <v>75280452.91</v>
      </c>
      <c r="T2060" s="5">
        <v>0</v>
      </c>
      <c r="U2060" s="5">
        <v>0</v>
      </c>
      <c r="V2060" s="5">
        <v>0</v>
      </c>
      <c r="W2060" s="5">
        <v>0</v>
      </c>
      <c r="X2060" s="5">
        <v>4143321.37</v>
      </c>
      <c r="Y2060" s="5">
        <v>0</v>
      </c>
      <c r="Z2060" s="5">
        <v>81125500.81</v>
      </c>
      <c r="AA2060" s="5"/>
      <c r="AB2060" s="5">
        <v>2987033.07</v>
      </c>
      <c r="AC2060" s="5">
        <v>19081569.62</v>
      </c>
      <c r="AD2060" s="5">
        <v>32052262.04</v>
      </c>
      <c r="AE2060" s="8">
        <f t="shared" si="561"/>
        <v>1179666953.03</v>
      </c>
      <c r="AF2060" s="8">
        <f t="shared" si="562"/>
        <v>1105880575.91</v>
      </c>
      <c r="AG2060" s="8">
        <f t="shared" si="563"/>
        <v>150768556.56</v>
      </c>
      <c r="AH2060" s="8">
        <f t="shared" si="564"/>
        <v>134674020.01</v>
      </c>
      <c r="AI2060" s="8">
        <f t="shared" si="565"/>
        <v>102621757.97</v>
      </c>
      <c r="AJ2060" s="8">
        <f t="shared" si="549"/>
        <v>130705477.92</v>
      </c>
      <c r="AK2060" s="13">
        <f t="shared" si="550"/>
        <v>73786377.1199999</v>
      </c>
      <c r="AL2060" s="13">
        <f t="shared" si="551"/>
        <v>0</v>
      </c>
      <c r="AM2060" s="13">
        <f t="shared" si="552"/>
        <v>60887642.89</v>
      </c>
      <c r="AN2060" s="13">
        <f t="shared" si="553"/>
        <v>134674020.01</v>
      </c>
      <c r="AO2060" s="13">
        <f t="shared" si="554"/>
        <v>266862674.95</v>
      </c>
      <c r="AP2060" s="13">
        <f t="shared" si="555"/>
        <v>221760472.34</v>
      </c>
      <c r="AQ2060" s="13">
        <f t="shared" si="556"/>
        <v>189708210.3</v>
      </c>
      <c r="AR2060" s="13">
        <f t="shared" si="557"/>
        <v>149066830.03</v>
      </c>
      <c r="AS2060" s="13">
        <f t="shared" si="558"/>
        <v>117014567.99</v>
      </c>
      <c r="AT2060" s="13">
        <f t="shared" si="559"/>
        <v>102621757.97</v>
      </c>
      <c r="AU2060" s="13">
        <f>AT2060-VLOOKUP(A2060,[1]选股结果!$A$2:$BJ$3005,48,FALSE)*0.08</f>
        <v>49125687.1643999</v>
      </c>
      <c r="AV2060" s="13">
        <f t="shared" si="560"/>
        <v>32052262.04</v>
      </c>
    </row>
    <row r="2061" spans="1:48">
      <c r="A2061" s="4" t="s">
        <v>4166</v>
      </c>
      <c r="B2061" s="4" t="s">
        <v>4167</v>
      </c>
      <c r="C2061" s="5">
        <v>1176917820.82</v>
      </c>
      <c r="D2061" s="5">
        <v>0</v>
      </c>
      <c r="E2061" s="5">
        <v>0</v>
      </c>
      <c r="F2061" s="5">
        <v>0</v>
      </c>
      <c r="G2061" s="5">
        <v>1077903461.02</v>
      </c>
      <c r="H2061" s="5">
        <v>9961570.97</v>
      </c>
      <c r="I2061" s="5">
        <v>0</v>
      </c>
      <c r="J2061" s="5">
        <v>0</v>
      </c>
      <c r="K2061" s="5">
        <v>0</v>
      </c>
      <c r="L2061" s="5">
        <v>0</v>
      </c>
      <c r="M2061" s="5">
        <v>0</v>
      </c>
      <c r="N2061" s="5">
        <v>0</v>
      </c>
      <c r="O2061" s="5">
        <v>11613668.8</v>
      </c>
      <c r="P2061" s="5">
        <v>65310658.31</v>
      </c>
      <c r="Q2061" s="5">
        <v>43520523.52</v>
      </c>
      <c r="R2061" s="5">
        <v>19116064.89</v>
      </c>
      <c r="S2061" s="5">
        <v>2945284.25</v>
      </c>
      <c r="T2061" s="5">
        <v>19547562.64</v>
      </c>
      <c r="U2061" s="5">
        <v>-2886355.2</v>
      </c>
      <c r="V2061" s="5">
        <v>0</v>
      </c>
      <c r="W2061" s="5">
        <v>-23880.72</v>
      </c>
      <c r="X2061" s="5">
        <v>599563.86</v>
      </c>
      <c r="Y2061" s="5">
        <v>1577731.29</v>
      </c>
      <c r="Z2061" s="5">
        <v>3871943.12</v>
      </c>
      <c r="AA2061" s="5"/>
      <c r="AB2061" s="5">
        <v>15896264.22</v>
      </c>
      <c r="AC2061" s="5">
        <v>388738.98</v>
      </c>
      <c r="AD2061" s="5">
        <v>5284010.88</v>
      </c>
      <c r="AE2061" s="8">
        <f t="shared" si="561"/>
        <v>1176917820.82</v>
      </c>
      <c r="AF2061" s="8">
        <f t="shared" si="562"/>
        <v>1220409660.79</v>
      </c>
      <c r="AG2061" s="8">
        <f t="shared" si="563"/>
        <v>-22273510.08</v>
      </c>
      <c r="AH2061" s="8">
        <f t="shared" si="564"/>
        <v>-6765984.84</v>
      </c>
      <c r="AI2061" s="8">
        <f t="shared" si="565"/>
        <v>-12049995.72</v>
      </c>
      <c r="AJ2061" s="8">
        <f t="shared" si="549"/>
        <v>106515056.68</v>
      </c>
      <c r="AK2061" s="13">
        <f t="shared" si="550"/>
        <v>-41914108.6800001</v>
      </c>
      <c r="AL2061" s="13">
        <f t="shared" si="551"/>
        <v>-2886355.2</v>
      </c>
      <c r="AM2061" s="13">
        <f t="shared" si="552"/>
        <v>41189941.62</v>
      </c>
      <c r="AN2061" s="13">
        <f t="shared" si="553"/>
        <v>-3610522.2600001</v>
      </c>
      <c r="AO2061" s="13">
        <f t="shared" si="554"/>
        <v>99014359.8</v>
      </c>
      <c r="AP2061" s="13">
        <f t="shared" si="555"/>
        <v>-29007253.4600001</v>
      </c>
      <c r="AQ2061" s="13">
        <f t="shared" si="556"/>
        <v>-34291264.3400001</v>
      </c>
      <c r="AR2061" s="13">
        <f t="shared" si="557"/>
        <v>-38968824.4300001</v>
      </c>
      <c r="AS2061" s="13">
        <f t="shared" si="558"/>
        <v>-44252835.3100001</v>
      </c>
      <c r="AT2061" s="13">
        <f t="shared" si="559"/>
        <v>-8894533.1400001</v>
      </c>
      <c r="AU2061" s="13">
        <f>AT2061-VLOOKUP(A2061,[1]选股结果!$A$2:$BJ$3005,48,FALSE)*0.08</f>
        <v>-117723055.788</v>
      </c>
      <c r="AV2061" s="13">
        <f t="shared" si="560"/>
        <v>5284010.88</v>
      </c>
    </row>
    <row r="2062" spans="1:48">
      <c r="A2062" s="4" t="s">
        <v>4168</v>
      </c>
      <c r="B2062" s="4" t="s">
        <v>4169</v>
      </c>
      <c r="C2062" s="5">
        <v>1176826478.52</v>
      </c>
      <c r="D2062" s="5">
        <v>0</v>
      </c>
      <c r="E2062" s="5">
        <v>0</v>
      </c>
      <c r="F2062" s="5">
        <v>0</v>
      </c>
      <c r="G2062" s="5">
        <v>1075908899.59</v>
      </c>
      <c r="H2062" s="5">
        <v>570095.91</v>
      </c>
      <c r="I2062" s="5">
        <v>0</v>
      </c>
      <c r="J2062" s="5">
        <v>0</v>
      </c>
      <c r="K2062" s="5">
        <v>0</v>
      </c>
      <c r="L2062" s="5">
        <v>0</v>
      </c>
      <c r="M2062" s="5">
        <v>0</v>
      </c>
      <c r="N2062" s="5">
        <v>0</v>
      </c>
      <c r="O2062" s="5">
        <v>5030392.91</v>
      </c>
      <c r="P2062" s="5">
        <v>17087918.55</v>
      </c>
      <c r="Q2062" s="5">
        <v>30700894.98</v>
      </c>
      <c r="R2062" s="5">
        <v>22415505.15</v>
      </c>
      <c r="S2062" s="5">
        <v>-1834974.22</v>
      </c>
      <c r="T2062" s="5">
        <v>6372375.63</v>
      </c>
      <c r="U2062" s="5">
        <v>0</v>
      </c>
      <c r="V2062" s="5">
        <v>0</v>
      </c>
      <c r="W2062" s="5">
        <v>2351634.41</v>
      </c>
      <c r="X2062" s="5">
        <v>1974877.91</v>
      </c>
      <c r="Y2062" s="5">
        <v>2355474.41</v>
      </c>
      <c r="Z2062" s="5">
        <v>-1549853.49</v>
      </c>
      <c r="AA2062" s="5"/>
      <c r="AB2062" s="5">
        <v>53012.09</v>
      </c>
      <c r="AC2062" s="5">
        <v>1258306.29</v>
      </c>
      <c r="AD2062" s="5">
        <v>8680490.65</v>
      </c>
      <c r="AE2062" s="8">
        <f t="shared" si="561"/>
        <v>1176826478.52</v>
      </c>
      <c r="AF2062" s="8">
        <f t="shared" si="562"/>
        <v>1149308636.96</v>
      </c>
      <c r="AG2062" s="8">
        <f t="shared" si="563"/>
        <v>30361645.79</v>
      </c>
      <c r="AH2062" s="8">
        <f t="shared" si="564"/>
        <v>29156351.59</v>
      </c>
      <c r="AI2062" s="8">
        <f t="shared" si="565"/>
        <v>20475860.94</v>
      </c>
      <c r="AJ2062" s="8">
        <f t="shared" si="549"/>
        <v>56379975.05</v>
      </c>
      <c r="AK2062" s="13">
        <f t="shared" si="550"/>
        <v>29873315.9700001</v>
      </c>
      <c r="AL2062" s="13">
        <f t="shared" si="551"/>
        <v>0</v>
      </c>
      <c r="AM2062" s="13">
        <f t="shared" si="552"/>
        <v>3993984.44</v>
      </c>
      <c r="AN2062" s="13">
        <f t="shared" si="553"/>
        <v>33867300.4100001</v>
      </c>
      <c r="AO2062" s="13">
        <f t="shared" si="554"/>
        <v>100917578.93</v>
      </c>
      <c r="AP2062" s="13">
        <f t="shared" si="555"/>
        <v>28608437.6600001</v>
      </c>
      <c r="AQ2062" s="13">
        <f t="shared" si="556"/>
        <v>19927947.0100001</v>
      </c>
      <c r="AR2062" s="13">
        <f t="shared" si="557"/>
        <v>28038341.7500001</v>
      </c>
      <c r="AS2062" s="13">
        <f t="shared" si="558"/>
        <v>19357851.1000001</v>
      </c>
      <c r="AT2062" s="13">
        <f t="shared" si="559"/>
        <v>25186809.7600001</v>
      </c>
      <c r="AU2062" s="13">
        <f>AT2062-VLOOKUP(A2062,[1]选股结果!$A$2:$BJ$3005,48,FALSE)*0.08</f>
        <v>-119122783.1608</v>
      </c>
      <c r="AV2062" s="13">
        <f t="shared" si="560"/>
        <v>8680490.65</v>
      </c>
    </row>
    <row r="2063" spans="1:48">
      <c r="A2063" s="4" t="s">
        <v>4170</v>
      </c>
      <c r="B2063" s="4" t="s">
        <v>4171</v>
      </c>
      <c r="C2063" s="5">
        <v>1175996552.87</v>
      </c>
      <c r="D2063" s="5">
        <v>0</v>
      </c>
      <c r="E2063" s="5">
        <v>0</v>
      </c>
      <c r="F2063" s="5">
        <v>0</v>
      </c>
      <c r="G2063" s="5">
        <v>806069458.99</v>
      </c>
      <c r="H2063" s="5">
        <v>2026686.67</v>
      </c>
      <c r="I2063" s="5">
        <v>0</v>
      </c>
      <c r="J2063" s="5">
        <v>0</v>
      </c>
      <c r="K2063" s="5">
        <v>0</v>
      </c>
      <c r="L2063" s="5">
        <v>0</v>
      </c>
      <c r="M2063" s="5">
        <v>0</v>
      </c>
      <c r="N2063" s="5">
        <v>0</v>
      </c>
      <c r="O2063" s="5">
        <v>6286024.87</v>
      </c>
      <c r="P2063" s="5">
        <v>99374847.17</v>
      </c>
      <c r="Q2063" s="5">
        <v>48560021.18</v>
      </c>
      <c r="R2063" s="5">
        <v>48522315.58</v>
      </c>
      <c r="S2063" s="5">
        <v>755267.4</v>
      </c>
      <c r="T2063" s="5">
        <v>10994151.85</v>
      </c>
      <c r="U2063" s="5">
        <v>-118445.8</v>
      </c>
      <c r="V2063" s="5">
        <v>0</v>
      </c>
      <c r="W2063" s="5">
        <v>-1675906.48</v>
      </c>
      <c r="X2063" s="5">
        <v>23870415.11</v>
      </c>
      <c r="Y2063" s="5">
        <v>600534.1</v>
      </c>
      <c r="Z2063" s="5">
        <v>2920.95</v>
      </c>
      <c r="AA2063" s="5"/>
      <c r="AB2063" s="5">
        <v>10841190.2</v>
      </c>
      <c r="AC2063" s="5">
        <v>185811.03</v>
      </c>
      <c r="AD2063" s="5">
        <v>24844307.86</v>
      </c>
      <c r="AE2063" s="8">
        <f t="shared" si="561"/>
        <v>1175996552.87</v>
      </c>
      <c r="AF2063" s="8">
        <f t="shared" si="562"/>
        <v>1009567935.19</v>
      </c>
      <c r="AG2063" s="8">
        <f t="shared" si="563"/>
        <v>151278834.79</v>
      </c>
      <c r="AH2063" s="8">
        <f t="shared" si="564"/>
        <v>161934213.96</v>
      </c>
      <c r="AI2063" s="8">
        <f t="shared" si="565"/>
        <v>137089906.1</v>
      </c>
      <c r="AJ2063" s="8">
        <f t="shared" si="549"/>
        <v>144166048.15</v>
      </c>
      <c r="AK2063" s="13">
        <f t="shared" si="550"/>
        <v>167029151.78</v>
      </c>
      <c r="AL2063" s="13">
        <f t="shared" si="551"/>
        <v>-118445.8</v>
      </c>
      <c r="AM2063" s="13">
        <f t="shared" si="552"/>
        <v>-3775423.82</v>
      </c>
      <c r="AN2063" s="13">
        <f t="shared" si="553"/>
        <v>163135282.16</v>
      </c>
      <c r="AO2063" s="13">
        <f t="shared" si="554"/>
        <v>369927093.88</v>
      </c>
      <c r="AP2063" s="13">
        <f t="shared" si="555"/>
        <v>169811105.85</v>
      </c>
      <c r="AQ2063" s="13">
        <f t="shared" si="556"/>
        <v>144966797.99</v>
      </c>
      <c r="AR2063" s="13">
        <f t="shared" si="557"/>
        <v>167784419.18</v>
      </c>
      <c r="AS2063" s="13">
        <f t="shared" si="558"/>
        <v>142940111.32</v>
      </c>
      <c r="AT2063" s="13">
        <f t="shared" si="559"/>
        <v>138290974.3</v>
      </c>
      <c r="AU2063" s="13">
        <f>AT2063-VLOOKUP(A2063,[1]选股结果!$A$2:$BJ$3005,48,FALSE)*0.08</f>
        <v>15157071.7192</v>
      </c>
      <c r="AV2063" s="13">
        <f t="shared" si="560"/>
        <v>24844307.86</v>
      </c>
    </row>
    <row r="2064" spans="1:48">
      <c r="A2064" s="4" t="s">
        <v>4172</v>
      </c>
      <c r="B2064" s="4" t="s">
        <v>4173</v>
      </c>
      <c r="C2064" s="5">
        <v>1174893069.94</v>
      </c>
      <c r="D2064" s="5">
        <v>0</v>
      </c>
      <c r="E2064" s="5">
        <v>0</v>
      </c>
      <c r="F2064" s="5">
        <v>0</v>
      </c>
      <c r="G2064" s="5">
        <v>863945509.54</v>
      </c>
      <c r="H2064" s="5">
        <v>38207127.29</v>
      </c>
      <c r="I2064" s="5">
        <v>0</v>
      </c>
      <c r="J2064" s="5">
        <v>0</v>
      </c>
      <c r="K2064" s="5">
        <v>0</v>
      </c>
      <c r="L2064" s="5">
        <v>0</v>
      </c>
      <c r="M2064" s="5">
        <v>0</v>
      </c>
      <c r="N2064" s="5">
        <v>0</v>
      </c>
      <c r="O2064" s="5">
        <v>2807482.81</v>
      </c>
      <c r="P2064" s="5">
        <v>10558095.74</v>
      </c>
      <c r="Q2064" s="5">
        <v>89072687.91</v>
      </c>
      <c r="R2064" s="5">
        <v>14409392.5</v>
      </c>
      <c r="S2064" s="5">
        <v>22504366.47</v>
      </c>
      <c r="T2064" s="5">
        <v>1336997.4</v>
      </c>
      <c r="U2064" s="5">
        <v>-196602.47</v>
      </c>
      <c r="V2064" s="5">
        <v>0</v>
      </c>
      <c r="W2064" s="5">
        <v>0</v>
      </c>
      <c r="X2064" s="5">
        <v>99518.1</v>
      </c>
      <c r="Y2064" s="5">
        <v>-2912789.29</v>
      </c>
      <c r="Z2064" s="5">
        <v>0</v>
      </c>
      <c r="AA2064" s="5"/>
      <c r="AB2064" s="5">
        <v>13375546.2</v>
      </c>
      <c r="AC2064" s="5">
        <v>115534.68</v>
      </c>
      <c r="AD2064" s="5">
        <v>38184010.05</v>
      </c>
      <c r="AE2064" s="8">
        <f t="shared" si="561"/>
        <v>1174893069.94</v>
      </c>
      <c r="AF2064" s="8">
        <f t="shared" si="562"/>
        <v>1003297534.97</v>
      </c>
      <c r="AG2064" s="8">
        <f t="shared" si="563"/>
        <v>175745803.56</v>
      </c>
      <c r="AH2064" s="8">
        <f t="shared" si="564"/>
        <v>189005815.08</v>
      </c>
      <c r="AI2064" s="8">
        <f t="shared" si="565"/>
        <v>150821805.03</v>
      </c>
      <c r="AJ2064" s="8">
        <f t="shared" si="549"/>
        <v>86265465.65</v>
      </c>
      <c r="AK2064" s="13">
        <f t="shared" si="550"/>
        <v>168682745.68</v>
      </c>
      <c r="AL2064" s="13">
        <f t="shared" si="551"/>
        <v>-196602.47</v>
      </c>
      <c r="AM2064" s="13">
        <f t="shared" si="552"/>
        <v>14694093.29</v>
      </c>
      <c r="AN2064" s="13">
        <f t="shared" si="553"/>
        <v>183180236.5</v>
      </c>
      <c r="AO2064" s="13">
        <f t="shared" si="554"/>
        <v>310947560.4</v>
      </c>
      <c r="AP2064" s="13">
        <f t="shared" si="555"/>
        <v>229394239.44</v>
      </c>
      <c r="AQ2064" s="13">
        <f t="shared" si="556"/>
        <v>191210229.39</v>
      </c>
      <c r="AR2064" s="13">
        <f t="shared" si="557"/>
        <v>191187112.15</v>
      </c>
      <c r="AS2064" s="13">
        <f t="shared" si="558"/>
        <v>153003102.1</v>
      </c>
      <c r="AT2064" s="13">
        <f t="shared" si="559"/>
        <v>144996226.45</v>
      </c>
      <c r="AU2064" s="13">
        <f>AT2064-VLOOKUP(A2064,[1]选股结果!$A$2:$BJ$3005,48,FALSE)*0.08</f>
        <v>-232708919.8068</v>
      </c>
      <c r="AV2064" s="13">
        <f t="shared" si="560"/>
        <v>38184010.05</v>
      </c>
    </row>
    <row r="2065" spans="1:48">
      <c r="A2065" s="4" t="s">
        <v>4174</v>
      </c>
      <c r="B2065" s="4" t="s">
        <v>4175</v>
      </c>
      <c r="C2065" s="5">
        <v>1173374996.28</v>
      </c>
      <c r="D2065" s="5">
        <v>0</v>
      </c>
      <c r="E2065" s="5">
        <v>0</v>
      </c>
      <c r="F2065" s="5">
        <v>0</v>
      </c>
      <c r="G2065" s="5">
        <v>949261375.15</v>
      </c>
      <c r="H2065" s="5">
        <v>301750.43</v>
      </c>
      <c r="I2065" s="5">
        <v>0</v>
      </c>
      <c r="J2065" s="5">
        <v>0</v>
      </c>
      <c r="K2065" s="5">
        <v>0</v>
      </c>
      <c r="L2065" s="5">
        <v>0</v>
      </c>
      <c r="M2065" s="5">
        <v>0</v>
      </c>
      <c r="N2065" s="5">
        <v>0</v>
      </c>
      <c r="O2065" s="5">
        <v>5629811.87</v>
      </c>
      <c r="P2065" s="5">
        <v>33703952.26</v>
      </c>
      <c r="Q2065" s="5">
        <v>74299319.71</v>
      </c>
      <c r="R2065" s="5">
        <v>46718115.84</v>
      </c>
      <c r="S2065" s="5">
        <v>-326646.71</v>
      </c>
      <c r="T2065" s="5">
        <v>59257679.19</v>
      </c>
      <c r="U2065" s="5">
        <v>-98620.9</v>
      </c>
      <c r="V2065" s="5">
        <v>0</v>
      </c>
      <c r="W2065" s="5">
        <v>-61396105.65</v>
      </c>
      <c r="X2065" s="5">
        <v>6351503.72</v>
      </c>
      <c r="Y2065" s="5">
        <v>-171003.98</v>
      </c>
      <c r="Z2065" s="5">
        <v>44363.98</v>
      </c>
      <c r="AA2065" s="5"/>
      <c r="AB2065" s="5">
        <v>3543948.77</v>
      </c>
      <c r="AC2065" s="5">
        <v>9671.02</v>
      </c>
      <c r="AD2065" s="5">
        <v>-7074312.82</v>
      </c>
      <c r="AE2065" s="8">
        <f t="shared" si="561"/>
        <v>1173374996.28</v>
      </c>
      <c r="AF2065" s="8">
        <f t="shared" si="562"/>
        <v>1109285928.12</v>
      </c>
      <c r="AG2065" s="8">
        <f t="shared" si="563"/>
        <v>55814505.9400001</v>
      </c>
      <c r="AH2065" s="8">
        <f t="shared" si="564"/>
        <v>59348783.6900001</v>
      </c>
      <c r="AI2065" s="8">
        <f t="shared" si="565"/>
        <v>66423096.5100001</v>
      </c>
      <c r="AJ2065" s="8">
        <f t="shared" si="549"/>
        <v>109927802.11</v>
      </c>
      <c r="AK2065" s="13">
        <f t="shared" si="550"/>
        <v>63918064.18</v>
      </c>
      <c r="AL2065" s="13">
        <f t="shared" si="551"/>
        <v>-98620.9</v>
      </c>
      <c r="AM2065" s="13">
        <f t="shared" si="552"/>
        <v>-4812667.55</v>
      </c>
      <c r="AN2065" s="13">
        <f t="shared" si="553"/>
        <v>59006775.73</v>
      </c>
      <c r="AO2065" s="13">
        <f t="shared" si="554"/>
        <v>224113621.13</v>
      </c>
      <c r="AP2065" s="13">
        <f t="shared" si="555"/>
        <v>63893167.9</v>
      </c>
      <c r="AQ2065" s="13">
        <f t="shared" si="556"/>
        <v>70967480.72</v>
      </c>
      <c r="AR2065" s="13">
        <f t="shared" si="557"/>
        <v>63591417.47</v>
      </c>
      <c r="AS2065" s="13">
        <f t="shared" si="558"/>
        <v>70665730.29</v>
      </c>
      <c r="AT2065" s="13">
        <f t="shared" si="559"/>
        <v>66081088.55</v>
      </c>
      <c r="AU2065" s="13">
        <f>AT2065-VLOOKUP(A2065,[1]选股结果!$A$2:$BJ$3005,48,FALSE)*0.08</f>
        <v>-52914349.9012</v>
      </c>
      <c r="AV2065" s="13">
        <f t="shared" si="560"/>
        <v>-7074312.82</v>
      </c>
    </row>
    <row r="2066" spans="1:48">
      <c r="A2066" s="4" t="s">
        <v>4176</v>
      </c>
      <c r="B2066" s="4" t="s">
        <v>4177</v>
      </c>
      <c r="C2066" s="5">
        <v>1171832128.96</v>
      </c>
      <c r="D2066" s="5">
        <v>0</v>
      </c>
      <c r="E2066" s="5">
        <v>0</v>
      </c>
      <c r="F2066" s="5">
        <v>0</v>
      </c>
      <c r="G2066" s="5">
        <v>778786259.82</v>
      </c>
      <c r="H2066" s="5">
        <v>6735635.79</v>
      </c>
      <c r="I2066" s="5">
        <v>0</v>
      </c>
      <c r="J2066" s="5">
        <v>0</v>
      </c>
      <c r="K2066" s="5">
        <v>0</v>
      </c>
      <c r="L2066" s="5">
        <v>0</v>
      </c>
      <c r="M2066" s="5">
        <v>0</v>
      </c>
      <c r="N2066" s="5">
        <v>0</v>
      </c>
      <c r="O2066" s="5">
        <v>9570355.74</v>
      </c>
      <c r="P2066" s="5">
        <v>110969341.12</v>
      </c>
      <c r="Q2066" s="5">
        <v>115241165.97</v>
      </c>
      <c r="R2066" s="5">
        <v>50363802.95</v>
      </c>
      <c r="S2066" s="5">
        <v>6434018.99</v>
      </c>
      <c r="T2066" s="5">
        <v>7412730.3</v>
      </c>
      <c r="U2066" s="5">
        <v>5837527.41</v>
      </c>
      <c r="V2066" s="5">
        <v>0</v>
      </c>
      <c r="W2066" s="5">
        <v>0</v>
      </c>
      <c r="X2066" s="5">
        <v>2421653.87</v>
      </c>
      <c r="Y2066" s="5">
        <v>0</v>
      </c>
      <c r="Z2066" s="5">
        <v>915613.35</v>
      </c>
      <c r="AA2066" s="5"/>
      <c r="AB2066" s="5">
        <v>806005.17</v>
      </c>
      <c r="AC2066" s="5">
        <v>271203.18</v>
      </c>
      <c r="AD2066" s="5">
        <v>9769735.33</v>
      </c>
      <c r="AE2066" s="8">
        <f t="shared" si="561"/>
        <v>1171832128.96</v>
      </c>
      <c r="AF2066" s="8">
        <f t="shared" si="562"/>
        <v>1071364944.59</v>
      </c>
      <c r="AG2066" s="8">
        <f t="shared" si="563"/>
        <v>106373874.15</v>
      </c>
      <c r="AH2066" s="8">
        <f t="shared" si="564"/>
        <v>106908676.14</v>
      </c>
      <c r="AI2066" s="8">
        <f t="shared" si="565"/>
        <v>97138940.81</v>
      </c>
      <c r="AJ2066" s="8">
        <f t="shared" si="549"/>
        <v>235246060.84</v>
      </c>
      <c r="AK2066" s="13">
        <f t="shared" si="550"/>
        <v>100467184.37</v>
      </c>
      <c r="AL2066" s="13">
        <f t="shared" si="551"/>
        <v>5837527.41</v>
      </c>
      <c r="AM2066" s="13">
        <f t="shared" si="552"/>
        <v>603964.36</v>
      </c>
      <c r="AN2066" s="13">
        <f t="shared" si="553"/>
        <v>106908676.14</v>
      </c>
      <c r="AO2066" s="13">
        <f t="shared" si="554"/>
        <v>393045869.14</v>
      </c>
      <c r="AP2066" s="13">
        <f t="shared" si="555"/>
        <v>113636839.15</v>
      </c>
      <c r="AQ2066" s="13">
        <f t="shared" si="556"/>
        <v>103867103.82</v>
      </c>
      <c r="AR2066" s="13">
        <f t="shared" si="557"/>
        <v>106901203.36</v>
      </c>
      <c r="AS2066" s="13">
        <f t="shared" si="558"/>
        <v>97131468.03</v>
      </c>
      <c r="AT2066" s="13">
        <f t="shared" si="559"/>
        <v>97138940.81</v>
      </c>
      <c r="AU2066" s="13">
        <f>AT2066-VLOOKUP(A2066,[1]选股结果!$A$2:$BJ$3005,48,FALSE)*0.08</f>
        <v>18857360.3204</v>
      </c>
      <c r="AV2066" s="13">
        <f t="shared" si="560"/>
        <v>9769735.33</v>
      </c>
    </row>
    <row r="2067" spans="1:48">
      <c r="A2067" s="4" t="s">
        <v>4178</v>
      </c>
      <c r="B2067" s="4" t="s">
        <v>4179</v>
      </c>
      <c r="C2067" s="5">
        <v>1171018900.93</v>
      </c>
      <c r="D2067" s="5">
        <v>0</v>
      </c>
      <c r="E2067" s="5">
        <v>0</v>
      </c>
      <c r="F2067" s="5">
        <v>0</v>
      </c>
      <c r="G2067" s="5">
        <v>730335493.15</v>
      </c>
      <c r="H2067" s="5">
        <v>-1569582.74</v>
      </c>
      <c r="I2067" s="5">
        <v>0</v>
      </c>
      <c r="J2067" s="5">
        <v>0</v>
      </c>
      <c r="K2067" s="5">
        <v>0</v>
      </c>
      <c r="L2067" s="5">
        <v>0</v>
      </c>
      <c r="M2067" s="5">
        <v>0</v>
      </c>
      <c r="N2067" s="5">
        <v>0</v>
      </c>
      <c r="O2067" s="5">
        <v>8331895.69</v>
      </c>
      <c r="P2067" s="5">
        <v>13366427.4</v>
      </c>
      <c r="Q2067" s="5">
        <v>53622615.73</v>
      </c>
      <c r="R2067" s="5">
        <v>52054185.38</v>
      </c>
      <c r="S2067" s="5">
        <v>1505298.74</v>
      </c>
      <c r="T2067" s="5">
        <v>4662967.41</v>
      </c>
      <c r="U2067" s="5">
        <v>3445288.53</v>
      </c>
      <c r="V2067" s="5">
        <v>0</v>
      </c>
      <c r="W2067" s="5">
        <v>1185400</v>
      </c>
      <c r="X2067" s="5">
        <v>5616824.16</v>
      </c>
      <c r="Y2067" s="5">
        <v>484326.85</v>
      </c>
      <c r="Z2067" s="5">
        <v>-533777.33</v>
      </c>
      <c r="AA2067" s="5"/>
      <c r="AB2067" s="5">
        <v>951666.25</v>
      </c>
      <c r="AC2067" s="5">
        <v>377804.5</v>
      </c>
      <c r="AD2067" s="5">
        <v>39367275.98</v>
      </c>
      <c r="AE2067" s="8">
        <f t="shared" si="561"/>
        <v>1171018900.93</v>
      </c>
      <c r="AF2067" s="8">
        <f t="shared" si="562"/>
        <v>859215916.09</v>
      </c>
      <c r="AG2067" s="8">
        <f t="shared" si="563"/>
        <v>311016423.91</v>
      </c>
      <c r="AH2067" s="8">
        <f t="shared" si="564"/>
        <v>311590285.66</v>
      </c>
      <c r="AI2067" s="8">
        <f t="shared" si="565"/>
        <v>272223009.68</v>
      </c>
      <c r="AJ2067" s="8">
        <f t="shared" si="549"/>
        <v>75231403.92</v>
      </c>
      <c r="AK2067" s="13">
        <f t="shared" si="550"/>
        <v>312287311.69</v>
      </c>
      <c r="AL2067" s="13">
        <f t="shared" si="551"/>
        <v>3445288.53</v>
      </c>
      <c r="AM2067" s="13">
        <f t="shared" si="552"/>
        <v>-3173660.86</v>
      </c>
      <c r="AN2067" s="13">
        <f t="shared" si="553"/>
        <v>312558939.36</v>
      </c>
      <c r="AO2067" s="13">
        <f t="shared" si="554"/>
        <v>440683407.78</v>
      </c>
      <c r="AP2067" s="13">
        <f t="shared" si="555"/>
        <v>312223027.69</v>
      </c>
      <c r="AQ2067" s="13">
        <f t="shared" si="556"/>
        <v>272855751.71</v>
      </c>
      <c r="AR2067" s="13">
        <f t="shared" si="557"/>
        <v>313792610.43</v>
      </c>
      <c r="AS2067" s="13">
        <f t="shared" si="558"/>
        <v>274425334.45</v>
      </c>
      <c r="AT2067" s="13">
        <f t="shared" si="559"/>
        <v>273191663.38</v>
      </c>
      <c r="AU2067" s="13">
        <f>AT2067-VLOOKUP(A2067,[1]选股结果!$A$2:$BJ$3005,48,FALSE)*0.08</f>
        <v>153606931.0064</v>
      </c>
      <c r="AV2067" s="13">
        <f t="shared" si="560"/>
        <v>39367275.98</v>
      </c>
    </row>
    <row r="2068" spans="1:48">
      <c r="A2068" s="4" t="s">
        <v>4180</v>
      </c>
      <c r="B2068" s="4" t="s">
        <v>4181</v>
      </c>
      <c r="C2068" s="5">
        <v>1170531066.82</v>
      </c>
      <c r="D2068" s="5">
        <v>0</v>
      </c>
      <c r="E2068" s="5">
        <v>0</v>
      </c>
      <c r="F2068" s="5">
        <v>0</v>
      </c>
      <c r="G2068" s="5">
        <v>1124547107.02</v>
      </c>
      <c r="H2068" s="5">
        <v>116823657.67</v>
      </c>
      <c r="I2068" s="5">
        <v>0</v>
      </c>
      <c r="J2068" s="5">
        <v>0</v>
      </c>
      <c r="K2068" s="5">
        <v>0</v>
      </c>
      <c r="L2068" s="5">
        <v>0</v>
      </c>
      <c r="M2068" s="5">
        <v>0</v>
      </c>
      <c r="N2068" s="5">
        <v>0</v>
      </c>
      <c r="O2068" s="5">
        <v>2349635.52</v>
      </c>
      <c r="P2068" s="5">
        <v>0</v>
      </c>
      <c r="Q2068" s="5">
        <v>65590567.6</v>
      </c>
      <c r="R2068" s="5">
        <v>2726751.31</v>
      </c>
      <c r="S2068" s="5">
        <v>128298702.1</v>
      </c>
      <c r="T2068" s="5">
        <v>152832130.32</v>
      </c>
      <c r="U2068" s="5">
        <v>-301330.04</v>
      </c>
      <c r="V2068" s="5">
        <v>0</v>
      </c>
      <c r="W2068" s="5">
        <v>0</v>
      </c>
      <c r="X2068" s="5">
        <v>-70747065.6</v>
      </c>
      <c r="Y2068" s="5">
        <v>-107937.23</v>
      </c>
      <c r="Z2068" s="5">
        <v>-24107.29</v>
      </c>
      <c r="AA2068" s="5"/>
      <c r="AB2068" s="5">
        <v>17668.32</v>
      </c>
      <c r="AC2068" s="5">
        <v>2871410.15</v>
      </c>
      <c r="AD2068" s="5">
        <v>9045868.53</v>
      </c>
      <c r="AE2068" s="8">
        <f t="shared" si="561"/>
        <v>1170531066.82</v>
      </c>
      <c r="AF2068" s="8">
        <f t="shared" si="562"/>
        <v>1323512763.55</v>
      </c>
      <c r="AG2068" s="8">
        <f t="shared" si="563"/>
        <v>70681329.1300002</v>
      </c>
      <c r="AH2068" s="8">
        <f t="shared" si="564"/>
        <v>67827587.3000002</v>
      </c>
      <c r="AI2068" s="8">
        <f t="shared" si="565"/>
        <v>58781718.7700002</v>
      </c>
      <c r="AJ2068" s="8">
        <f t="shared" si="549"/>
        <v>70686007.72</v>
      </c>
      <c r="AK2068" s="13">
        <f t="shared" si="550"/>
        <v>-153089633.96</v>
      </c>
      <c r="AL2068" s="13">
        <f t="shared" si="551"/>
        <v>-301330.04</v>
      </c>
      <c r="AM2068" s="13">
        <f t="shared" si="552"/>
        <v>221002676.84</v>
      </c>
      <c r="AN2068" s="13">
        <f t="shared" si="553"/>
        <v>67611712.84</v>
      </c>
      <c r="AO2068" s="13">
        <f t="shared" si="554"/>
        <v>45983959.8</v>
      </c>
      <c r="AP2068" s="13">
        <f t="shared" si="555"/>
        <v>92032725.81</v>
      </c>
      <c r="AQ2068" s="13">
        <f t="shared" si="556"/>
        <v>82986857.28</v>
      </c>
      <c r="AR2068" s="13">
        <f t="shared" si="557"/>
        <v>-24790931.86</v>
      </c>
      <c r="AS2068" s="13">
        <f t="shared" si="558"/>
        <v>-33836800.39</v>
      </c>
      <c r="AT2068" s="13">
        <f t="shared" si="559"/>
        <v>58565844.31</v>
      </c>
      <c r="AU2068" s="13">
        <f>AT2068-VLOOKUP(A2068,[1]选股结果!$A$2:$BJ$3005,48,FALSE)*0.08</f>
        <v>-177486031.7612</v>
      </c>
      <c r="AV2068" s="13">
        <f t="shared" si="560"/>
        <v>9045868.53000001</v>
      </c>
    </row>
    <row r="2069" spans="1:48">
      <c r="A2069" s="4" t="s">
        <v>4182</v>
      </c>
      <c r="B2069" s="4" t="s">
        <v>4183</v>
      </c>
      <c r="C2069" s="5">
        <v>1170253942.45</v>
      </c>
      <c r="D2069" s="5">
        <v>0</v>
      </c>
      <c r="E2069" s="5">
        <v>0</v>
      </c>
      <c r="F2069" s="5">
        <v>0</v>
      </c>
      <c r="G2069" s="5">
        <v>886311536.43</v>
      </c>
      <c r="H2069" s="5">
        <v>569334.24</v>
      </c>
      <c r="I2069" s="5">
        <v>0</v>
      </c>
      <c r="J2069" s="5">
        <v>0</v>
      </c>
      <c r="K2069" s="5">
        <v>0</v>
      </c>
      <c r="L2069" s="5">
        <v>0</v>
      </c>
      <c r="M2069" s="5">
        <v>0</v>
      </c>
      <c r="N2069" s="5">
        <v>0</v>
      </c>
      <c r="O2069" s="5">
        <v>3348286.36</v>
      </c>
      <c r="P2069" s="5">
        <v>16124302.2</v>
      </c>
      <c r="Q2069" s="5">
        <v>90187048.65</v>
      </c>
      <c r="R2069" s="5">
        <v>867415.5</v>
      </c>
      <c r="S2069" s="5">
        <v>-1855241.91</v>
      </c>
      <c r="T2069" s="5">
        <v>12423279.9</v>
      </c>
      <c r="U2069" s="5">
        <v>0</v>
      </c>
      <c r="V2069" s="5">
        <v>0</v>
      </c>
      <c r="W2069" s="5">
        <v>752124.43</v>
      </c>
      <c r="X2069" s="5">
        <v>14035408.74</v>
      </c>
      <c r="Y2069" s="5">
        <v>0</v>
      </c>
      <c r="Z2069" s="5">
        <v>1233</v>
      </c>
      <c r="AA2069" s="5"/>
      <c r="AB2069" s="5">
        <v>576950.04</v>
      </c>
      <c r="AC2069" s="5">
        <v>324853.47</v>
      </c>
      <c r="AD2069" s="5">
        <v>45040231.82</v>
      </c>
      <c r="AE2069" s="8">
        <f t="shared" si="561"/>
        <v>1170253942.45</v>
      </c>
      <c r="AF2069" s="8">
        <f t="shared" si="562"/>
        <v>994983347.23</v>
      </c>
      <c r="AG2069" s="8">
        <f t="shared" si="563"/>
        <v>174411823.81</v>
      </c>
      <c r="AH2069" s="8">
        <f t="shared" si="564"/>
        <v>174663920.38</v>
      </c>
      <c r="AI2069" s="8">
        <f t="shared" si="565"/>
        <v>129623688.56</v>
      </c>
      <c r="AJ2069" s="8">
        <f t="shared" si="549"/>
        <v>109407540.64</v>
      </c>
      <c r="AK2069" s="13">
        <f t="shared" si="550"/>
        <v>175270595.22</v>
      </c>
      <c r="AL2069" s="13">
        <f t="shared" si="551"/>
        <v>0</v>
      </c>
      <c r="AM2069" s="13">
        <f t="shared" si="552"/>
        <v>-606674.84</v>
      </c>
      <c r="AN2069" s="13">
        <f t="shared" si="553"/>
        <v>174663920.38</v>
      </c>
      <c r="AO2069" s="13">
        <f t="shared" si="554"/>
        <v>283942406.02</v>
      </c>
      <c r="AP2069" s="13">
        <f t="shared" si="555"/>
        <v>173984687.55</v>
      </c>
      <c r="AQ2069" s="13">
        <f t="shared" si="556"/>
        <v>128944455.73</v>
      </c>
      <c r="AR2069" s="13">
        <f t="shared" si="557"/>
        <v>173415353.31</v>
      </c>
      <c r="AS2069" s="13">
        <f t="shared" si="558"/>
        <v>128375121.49</v>
      </c>
      <c r="AT2069" s="13">
        <f t="shared" si="559"/>
        <v>129623688.56</v>
      </c>
      <c r="AU2069" s="13">
        <f>AT2069-VLOOKUP(A2069,[1]选股结果!$A$2:$BJ$3005,48,FALSE)*0.08</f>
        <v>56076269.0896</v>
      </c>
      <c r="AV2069" s="13">
        <f t="shared" si="560"/>
        <v>45040231.82</v>
      </c>
    </row>
    <row r="2070" spans="1:48">
      <c r="A2070" s="4" t="s">
        <v>4184</v>
      </c>
      <c r="B2070" s="4" t="s">
        <v>4185</v>
      </c>
      <c r="C2070" s="5">
        <v>1169942600.71</v>
      </c>
      <c r="D2070" s="5">
        <v>0</v>
      </c>
      <c r="E2070" s="5">
        <v>0</v>
      </c>
      <c r="F2070" s="5">
        <v>0</v>
      </c>
      <c r="G2070" s="5">
        <v>568269169.72</v>
      </c>
      <c r="H2070" s="5">
        <v>12962539.06</v>
      </c>
      <c r="I2070" s="5">
        <v>0</v>
      </c>
      <c r="J2070" s="5">
        <v>0</v>
      </c>
      <c r="K2070" s="5">
        <v>0</v>
      </c>
      <c r="L2070" s="5">
        <v>0</v>
      </c>
      <c r="M2070" s="5">
        <v>0</v>
      </c>
      <c r="N2070" s="5">
        <v>0</v>
      </c>
      <c r="O2070" s="5">
        <v>9870156.18</v>
      </c>
      <c r="P2070" s="5">
        <v>331720110.72</v>
      </c>
      <c r="Q2070" s="5">
        <v>92406641.01</v>
      </c>
      <c r="R2070" s="5">
        <v>39119611.11</v>
      </c>
      <c r="S2070" s="5">
        <v>11758603.68</v>
      </c>
      <c r="T2070" s="5">
        <v>-948891.56</v>
      </c>
      <c r="U2070" s="5">
        <v>395621.68</v>
      </c>
      <c r="V2070" s="5">
        <v>0</v>
      </c>
      <c r="W2070" s="5">
        <v>42750</v>
      </c>
      <c r="X2070" s="5">
        <v>2374107.97</v>
      </c>
      <c r="Y2070" s="5">
        <v>0</v>
      </c>
      <c r="Z2070" s="5">
        <v>0</v>
      </c>
      <c r="AA2070" s="5"/>
      <c r="AB2070" s="5">
        <v>2286088.02</v>
      </c>
      <c r="AC2070" s="5">
        <v>258554.89</v>
      </c>
      <c r="AD2070" s="5">
        <v>18959970.73</v>
      </c>
      <c r="AE2070" s="8">
        <f t="shared" si="561"/>
        <v>1169942600.71</v>
      </c>
      <c r="AF2070" s="8">
        <f t="shared" si="562"/>
        <v>1053144292.42</v>
      </c>
      <c r="AG2070" s="8">
        <f t="shared" si="563"/>
        <v>113518058.76</v>
      </c>
      <c r="AH2070" s="8">
        <f t="shared" si="564"/>
        <v>115545591.89</v>
      </c>
      <c r="AI2070" s="8">
        <f t="shared" si="565"/>
        <v>96585621.16</v>
      </c>
      <c r="AJ2070" s="8">
        <f t="shared" si="549"/>
        <v>431969374.78</v>
      </c>
      <c r="AK2070" s="13">
        <f t="shared" si="550"/>
        <v>116798308.29</v>
      </c>
      <c r="AL2070" s="13">
        <f t="shared" si="551"/>
        <v>395621.68</v>
      </c>
      <c r="AM2070" s="13">
        <f t="shared" si="552"/>
        <v>-1648338.08</v>
      </c>
      <c r="AN2070" s="13">
        <f t="shared" si="553"/>
        <v>115545591.89</v>
      </c>
      <c r="AO2070" s="13">
        <f t="shared" si="554"/>
        <v>601673430.99</v>
      </c>
      <c r="AP2070" s="13">
        <f t="shared" si="555"/>
        <v>141519451.03</v>
      </c>
      <c r="AQ2070" s="13">
        <f t="shared" si="556"/>
        <v>122559480.3</v>
      </c>
      <c r="AR2070" s="13">
        <f t="shared" si="557"/>
        <v>128556911.97</v>
      </c>
      <c r="AS2070" s="13">
        <f t="shared" si="558"/>
        <v>109596941.24</v>
      </c>
      <c r="AT2070" s="13">
        <f t="shared" si="559"/>
        <v>96585621.16</v>
      </c>
      <c r="AU2070" s="13">
        <f>AT2070-VLOOKUP(A2070,[1]选股结果!$A$2:$BJ$3005,48,FALSE)*0.08</f>
        <v>6354410.668</v>
      </c>
      <c r="AV2070" s="13">
        <f t="shared" si="560"/>
        <v>18959970.73</v>
      </c>
    </row>
    <row r="2071" spans="1:48">
      <c r="A2071" s="4" t="s">
        <v>4186</v>
      </c>
      <c r="B2071" s="4" t="s">
        <v>4187</v>
      </c>
      <c r="C2071" s="5">
        <v>1168341695.67</v>
      </c>
      <c r="D2071" s="5">
        <v>0</v>
      </c>
      <c r="E2071" s="5">
        <v>0</v>
      </c>
      <c r="F2071" s="5">
        <v>0</v>
      </c>
      <c r="G2071" s="5">
        <v>899595689.14</v>
      </c>
      <c r="H2071" s="5">
        <v>-40507814.82</v>
      </c>
      <c r="I2071" s="5">
        <v>0</v>
      </c>
      <c r="J2071" s="5">
        <v>0</v>
      </c>
      <c r="K2071" s="5">
        <v>0</v>
      </c>
      <c r="L2071" s="5">
        <v>0</v>
      </c>
      <c r="M2071" s="5">
        <v>0</v>
      </c>
      <c r="N2071" s="5">
        <v>0</v>
      </c>
      <c r="O2071" s="5">
        <v>945982.23</v>
      </c>
      <c r="P2071" s="5">
        <v>74986734.28</v>
      </c>
      <c r="Q2071" s="5">
        <v>142844424.87</v>
      </c>
      <c r="R2071" s="5">
        <v>72739531.3</v>
      </c>
      <c r="S2071" s="5">
        <v>-41420181.18</v>
      </c>
      <c r="T2071" s="5">
        <v>-35112255.8</v>
      </c>
      <c r="U2071" s="5">
        <v>4090580.86</v>
      </c>
      <c r="V2071" s="5">
        <v>0</v>
      </c>
      <c r="W2071" s="5">
        <v>8009128.38</v>
      </c>
      <c r="X2071" s="5">
        <v>-2931312.2</v>
      </c>
      <c r="Y2071" s="5">
        <v>0</v>
      </c>
      <c r="Z2071" s="5">
        <v>-25738.12</v>
      </c>
      <c r="AA2071" s="5"/>
      <c r="AB2071" s="5">
        <v>14147075.17</v>
      </c>
      <c r="AC2071" s="5">
        <v>-29120175.92</v>
      </c>
      <c r="AD2071" s="5">
        <v>-588751.48</v>
      </c>
      <c r="AE2071" s="8">
        <f t="shared" si="561"/>
        <v>1168341695.67</v>
      </c>
      <c r="AF2071" s="8">
        <f t="shared" si="562"/>
        <v>1149692180.64</v>
      </c>
      <c r="AG2071" s="8">
        <f t="shared" si="563"/>
        <v>-5548038.30999979</v>
      </c>
      <c r="AH2071" s="8">
        <f t="shared" si="564"/>
        <v>37719212.7800002</v>
      </c>
      <c r="AI2071" s="8">
        <f t="shared" si="565"/>
        <v>38307964.2600002</v>
      </c>
      <c r="AJ2071" s="8">
        <f t="shared" si="549"/>
        <v>175509890.29</v>
      </c>
      <c r="AK2071" s="13">
        <f t="shared" si="550"/>
        <v>18649515.0300001</v>
      </c>
      <c r="AL2071" s="13">
        <f t="shared" si="551"/>
        <v>4090580.86</v>
      </c>
      <c r="AM2071" s="13">
        <f t="shared" si="552"/>
        <v>14979116.89</v>
      </c>
      <c r="AN2071" s="13">
        <f t="shared" si="553"/>
        <v>37719212.7800001</v>
      </c>
      <c r="AO2071" s="13">
        <f t="shared" si="554"/>
        <v>268746006.53</v>
      </c>
      <c r="AP2071" s="13">
        <f t="shared" si="555"/>
        <v>-63278480.9699999</v>
      </c>
      <c r="AQ2071" s="13">
        <f t="shared" si="556"/>
        <v>-62689729.4899999</v>
      </c>
      <c r="AR2071" s="13">
        <f t="shared" si="557"/>
        <v>-22770666.1499999</v>
      </c>
      <c r="AS2071" s="13">
        <f t="shared" si="558"/>
        <v>-22181914.6699999</v>
      </c>
      <c r="AT2071" s="13">
        <f t="shared" si="559"/>
        <v>38307964.2600001</v>
      </c>
      <c r="AU2071" s="13">
        <f>AT2071-VLOOKUP(A2071,[1]选股结果!$A$2:$BJ$3005,48,FALSE)*0.08</f>
        <v>-185101048.3616</v>
      </c>
      <c r="AV2071" s="13">
        <f t="shared" si="560"/>
        <v>-588751.479999997</v>
      </c>
    </row>
    <row r="2072" spans="1:48">
      <c r="A2072" s="4" t="s">
        <v>4188</v>
      </c>
      <c r="B2072" s="4" t="s">
        <v>4189</v>
      </c>
      <c r="C2072" s="5">
        <v>1165774661.42</v>
      </c>
      <c r="D2072" s="5">
        <v>0</v>
      </c>
      <c r="E2072" s="5">
        <v>0</v>
      </c>
      <c r="F2072" s="5">
        <v>0</v>
      </c>
      <c r="G2072" s="5">
        <v>673393060.48</v>
      </c>
      <c r="H2072" s="5">
        <v>63393837.78</v>
      </c>
      <c r="I2072" s="5">
        <v>0</v>
      </c>
      <c r="J2072" s="5">
        <v>0</v>
      </c>
      <c r="K2072" s="5">
        <v>0</v>
      </c>
      <c r="L2072" s="5">
        <v>0</v>
      </c>
      <c r="M2072" s="5">
        <v>0</v>
      </c>
      <c r="N2072" s="5">
        <v>0</v>
      </c>
      <c r="O2072" s="5">
        <v>16426292.99</v>
      </c>
      <c r="P2072" s="5">
        <v>172800342.79</v>
      </c>
      <c r="Q2072" s="5">
        <v>100007603.82</v>
      </c>
      <c r="R2072" s="5">
        <v>10621794.91</v>
      </c>
      <c r="S2072" s="5">
        <v>67662246.84</v>
      </c>
      <c r="T2072" s="5">
        <v>10803500.07</v>
      </c>
      <c r="U2072" s="5">
        <v>7162926.35</v>
      </c>
      <c r="V2072" s="5">
        <v>0</v>
      </c>
      <c r="W2072" s="5">
        <v>25.83</v>
      </c>
      <c r="X2072" s="5">
        <v>4480175.18</v>
      </c>
      <c r="Y2072" s="5">
        <v>0</v>
      </c>
      <c r="Z2072" s="5">
        <v>35423.6</v>
      </c>
      <c r="AA2072" s="5"/>
      <c r="AB2072" s="5">
        <v>2269633.1</v>
      </c>
      <c r="AC2072" s="5">
        <v>1743651.89</v>
      </c>
      <c r="AD2072" s="5">
        <v>31106978.63</v>
      </c>
      <c r="AE2072" s="8">
        <f t="shared" si="561"/>
        <v>1165774661.42</v>
      </c>
      <c r="AF2072" s="8">
        <f t="shared" si="562"/>
        <v>1040911341.83</v>
      </c>
      <c r="AG2072" s="8">
        <f t="shared" si="563"/>
        <v>131222093.91</v>
      </c>
      <c r="AH2072" s="8">
        <f t="shared" si="564"/>
        <v>131748075.12</v>
      </c>
      <c r="AI2072" s="8">
        <f t="shared" si="565"/>
        <v>100641096.49</v>
      </c>
      <c r="AJ2072" s="8">
        <f t="shared" si="549"/>
        <v>288708258.39</v>
      </c>
      <c r="AK2072" s="13">
        <f t="shared" si="550"/>
        <v>124863319.59</v>
      </c>
      <c r="AL2072" s="13">
        <f t="shared" si="551"/>
        <v>7162926.35</v>
      </c>
      <c r="AM2072" s="13">
        <f t="shared" si="552"/>
        <v>-278170.819999999</v>
      </c>
      <c r="AN2072" s="13">
        <f t="shared" si="553"/>
        <v>131748075.12</v>
      </c>
      <c r="AO2072" s="13">
        <f t="shared" si="554"/>
        <v>492381600.94</v>
      </c>
      <c r="AP2072" s="13">
        <f t="shared" si="555"/>
        <v>255919404.21</v>
      </c>
      <c r="AQ2072" s="13">
        <f t="shared" si="556"/>
        <v>224812425.58</v>
      </c>
      <c r="AR2072" s="13">
        <f t="shared" si="557"/>
        <v>192525566.43</v>
      </c>
      <c r="AS2072" s="13">
        <f t="shared" si="558"/>
        <v>161418587.8</v>
      </c>
      <c r="AT2072" s="13">
        <f t="shared" si="559"/>
        <v>100641096.49</v>
      </c>
      <c r="AU2072" s="13">
        <f>AT2072-VLOOKUP(A2072,[1]选股结果!$A$2:$BJ$3005,48,FALSE)*0.08</f>
        <v>-24759379.166</v>
      </c>
      <c r="AV2072" s="13">
        <f t="shared" si="560"/>
        <v>31106978.63</v>
      </c>
    </row>
    <row r="2073" spans="1:48">
      <c r="A2073" s="4" t="s">
        <v>4190</v>
      </c>
      <c r="B2073" s="4" t="s">
        <v>4191</v>
      </c>
      <c r="C2073" s="5">
        <v>1165645977.61</v>
      </c>
      <c r="D2073" s="5">
        <v>0</v>
      </c>
      <c r="E2073" s="5">
        <v>0</v>
      </c>
      <c r="F2073" s="5">
        <v>0</v>
      </c>
      <c r="G2073" s="5">
        <v>1032533770.46</v>
      </c>
      <c r="H2073" s="5">
        <v>26333562</v>
      </c>
      <c r="I2073" s="5">
        <v>0</v>
      </c>
      <c r="J2073" s="5">
        <v>0</v>
      </c>
      <c r="K2073" s="5">
        <v>0</v>
      </c>
      <c r="L2073" s="5">
        <v>0</v>
      </c>
      <c r="M2073" s="5">
        <v>0</v>
      </c>
      <c r="N2073" s="5">
        <v>0</v>
      </c>
      <c r="O2073" s="5">
        <v>6015560.84</v>
      </c>
      <c r="P2073" s="5">
        <v>18357318.44</v>
      </c>
      <c r="Q2073" s="5">
        <v>44878303.24</v>
      </c>
      <c r="R2073" s="5">
        <v>35531848.77</v>
      </c>
      <c r="S2073" s="5">
        <v>8510662.92</v>
      </c>
      <c r="T2073" s="5">
        <v>10970248.57</v>
      </c>
      <c r="U2073" s="5">
        <v>9062991.04</v>
      </c>
      <c r="V2073" s="5">
        <v>0</v>
      </c>
      <c r="W2073" s="5">
        <v>0</v>
      </c>
      <c r="X2073" s="5">
        <v>-104134.77</v>
      </c>
      <c r="Y2073" s="5">
        <v>0</v>
      </c>
      <c r="Z2073" s="5">
        <v>-12310.87</v>
      </c>
      <c r="AA2073" s="5"/>
      <c r="AB2073" s="5">
        <v>258729.44</v>
      </c>
      <c r="AC2073" s="5">
        <v>631848.57</v>
      </c>
      <c r="AD2073" s="5">
        <v>-12934.87</v>
      </c>
      <c r="AE2073" s="8">
        <f t="shared" si="561"/>
        <v>1165645977.61</v>
      </c>
      <c r="AF2073" s="8">
        <f t="shared" si="562"/>
        <v>1145827464.67</v>
      </c>
      <c r="AG2073" s="8">
        <f t="shared" si="563"/>
        <v>30880585.4099998</v>
      </c>
      <c r="AH2073" s="8">
        <f t="shared" si="564"/>
        <v>30507466.2799998</v>
      </c>
      <c r="AI2073" s="8">
        <f t="shared" si="565"/>
        <v>30520401.1499998</v>
      </c>
      <c r="AJ2073" s="8">
        <f t="shared" si="549"/>
        <v>69624301.65</v>
      </c>
      <c r="AK2073" s="13">
        <f t="shared" si="550"/>
        <v>19818512.9399998</v>
      </c>
      <c r="AL2073" s="13">
        <f t="shared" si="551"/>
        <v>9062991.04</v>
      </c>
      <c r="AM2073" s="13">
        <f t="shared" si="552"/>
        <v>1625962.3</v>
      </c>
      <c r="AN2073" s="13">
        <f t="shared" si="553"/>
        <v>30507466.2799998</v>
      </c>
      <c r="AO2073" s="13">
        <f t="shared" si="554"/>
        <v>133112207.15</v>
      </c>
      <c r="AP2073" s="13">
        <f t="shared" si="555"/>
        <v>54662737.8599998</v>
      </c>
      <c r="AQ2073" s="13">
        <f t="shared" si="556"/>
        <v>54675672.7299998</v>
      </c>
      <c r="AR2073" s="13">
        <f t="shared" si="557"/>
        <v>28329175.8599998</v>
      </c>
      <c r="AS2073" s="13">
        <f t="shared" si="558"/>
        <v>28342110.7299998</v>
      </c>
      <c r="AT2073" s="13">
        <f t="shared" si="559"/>
        <v>30520401.1499998</v>
      </c>
      <c r="AU2073" s="13">
        <f>AT2073-VLOOKUP(A2073,[1]选股结果!$A$2:$BJ$3005,48,FALSE)*0.08</f>
        <v>-115662221.5292</v>
      </c>
      <c r="AV2073" s="13">
        <f t="shared" si="560"/>
        <v>-12934.870000001</v>
      </c>
    </row>
    <row r="2074" spans="1:48">
      <c r="A2074" s="4" t="s">
        <v>4192</v>
      </c>
      <c r="B2074" s="4" t="s">
        <v>4193</v>
      </c>
      <c r="C2074" s="5">
        <v>1160283848.37</v>
      </c>
      <c r="D2074" s="5">
        <v>0</v>
      </c>
      <c r="E2074" s="5">
        <v>0</v>
      </c>
      <c r="F2074" s="5">
        <v>0</v>
      </c>
      <c r="G2074" s="5">
        <v>745168488.01</v>
      </c>
      <c r="H2074" s="5">
        <v>3935654.6</v>
      </c>
      <c r="I2074" s="5">
        <v>0</v>
      </c>
      <c r="J2074" s="5">
        <v>0</v>
      </c>
      <c r="K2074" s="5">
        <v>0</v>
      </c>
      <c r="L2074" s="5">
        <v>0</v>
      </c>
      <c r="M2074" s="5">
        <v>0</v>
      </c>
      <c r="N2074" s="5">
        <v>0</v>
      </c>
      <c r="O2074" s="5">
        <v>8543421.29</v>
      </c>
      <c r="P2074" s="5">
        <v>31884763.33</v>
      </c>
      <c r="Q2074" s="5">
        <v>108974078.52</v>
      </c>
      <c r="R2074" s="5">
        <v>107990408.17</v>
      </c>
      <c r="S2074" s="5">
        <v>3205563.22</v>
      </c>
      <c r="T2074" s="5">
        <v>-75071877.57</v>
      </c>
      <c r="U2074" s="5">
        <v>0</v>
      </c>
      <c r="V2074" s="5">
        <v>0</v>
      </c>
      <c r="W2074" s="5">
        <v>-13861605</v>
      </c>
      <c r="X2074" s="5">
        <v>11452765.55</v>
      </c>
      <c r="Y2074" s="5">
        <v>65422357.44</v>
      </c>
      <c r="Z2074" s="5">
        <v>-5419527.91</v>
      </c>
      <c r="AA2074" s="5"/>
      <c r="AB2074" s="5">
        <v>454674.73</v>
      </c>
      <c r="AC2074" s="5">
        <v>174267.85</v>
      </c>
      <c r="AD2074" s="5">
        <v>18215794.39</v>
      </c>
      <c r="AE2074" s="8">
        <f t="shared" si="561"/>
        <v>1160283848.37</v>
      </c>
      <c r="AF2074" s="8">
        <f t="shared" si="562"/>
        <v>1005766722.54</v>
      </c>
      <c r="AG2074" s="8">
        <f t="shared" si="563"/>
        <v>-16711007.6400001</v>
      </c>
      <c r="AH2074" s="8">
        <f t="shared" si="564"/>
        <v>-16430600.7600001</v>
      </c>
      <c r="AI2074" s="8">
        <f t="shared" si="565"/>
        <v>-34646395.1500001</v>
      </c>
      <c r="AJ2074" s="8">
        <f t="shared" si="549"/>
        <v>214544213.7</v>
      </c>
      <c r="AK2074" s="13">
        <f t="shared" si="550"/>
        <v>219939483.27</v>
      </c>
      <c r="AL2074" s="13">
        <f t="shared" si="551"/>
        <v>0</v>
      </c>
      <c r="AM2074" s="13">
        <f t="shared" si="552"/>
        <v>-105525369.15</v>
      </c>
      <c r="AN2074" s="13">
        <f t="shared" si="553"/>
        <v>114414114.12</v>
      </c>
      <c r="AO2074" s="13">
        <f t="shared" si="554"/>
        <v>415115360.36</v>
      </c>
      <c r="AP2074" s="13">
        <f t="shared" si="555"/>
        <v>227080701.09</v>
      </c>
      <c r="AQ2074" s="13">
        <f t="shared" si="556"/>
        <v>208864906.7</v>
      </c>
      <c r="AR2074" s="13">
        <f t="shared" si="557"/>
        <v>223145046.49</v>
      </c>
      <c r="AS2074" s="13">
        <f t="shared" si="558"/>
        <v>204929252.1</v>
      </c>
      <c r="AT2074" s="13">
        <f t="shared" si="559"/>
        <v>96198319.73</v>
      </c>
      <c r="AU2074" s="13">
        <f>AT2074-VLOOKUP(A2074,[1]选股结果!$A$2:$BJ$3005,48,FALSE)*0.08</f>
        <v>-127363604.9804</v>
      </c>
      <c r="AV2074" s="13">
        <f t="shared" si="560"/>
        <v>18215794.39</v>
      </c>
    </row>
    <row r="2075" spans="1:48">
      <c r="A2075" s="4" t="s">
        <v>4194</v>
      </c>
      <c r="B2075" s="4" t="s">
        <v>4195</v>
      </c>
      <c r="C2075" s="5">
        <v>1159795458.65</v>
      </c>
      <c r="D2075" s="5">
        <v>0</v>
      </c>
      <c r="E2075" s="5">
        <v>0</v>
      </c>
      <c r="F2075" s="5">
        <v>0</v>
      </c>
      <c r="G2075" s="5">
        <v>357805843.39</v>
      </c>
      <c r="H2075" s="5">
        <v>1215358.17</v>
      </c>
      <c r="I2075" s="5">
        <v>0</v>
      </c>
      <c r="J2075" s="5">
        <v>0</v>
      </c>
      <c r="K2075" s="5">
        <v>0</v>
      </c>
      <c r="L2075" s="5">
        <v>0</v>
      </c>
      <c r="M2075" s="5">
        <v>0</v>
      </c>
      <c r="N2075" s="5">
        <v>0</v>
      </c>
      <c r="O2075" s="5">
        <v>12903959.53</v>
      </c>
      <c r="P2075" s="5">
        <v>284239336.11</v>
      </c>
      <c r="Q2075" s="5">
        <v>248796464.53</v>
      </c>
      <c r="R2075" s="5">
        <v>102165541.66</v>
      </c>
      <c r="S2075" s="5">
        <v>-5150817.07</v>
      </c>
      <c r="T2075" s="5">
        <v>20486959.81</v>
      </c>
      <c r="U2075" s="5">
        <v>20284996.3</v>
      </c>
      <c r="V2075" s="5">
        <v>0</v>
      </c>
      <c r="W2075" s="5">
        <v>79307493</v>
      </c>
      <c r="X2075" s="5">
        <v>17301404.24</v>
      </c>
      <c r="Y2075" s="5">
        <v>1340185.13</v>
      </c>
      <c r="Z2075" s="5">
        <v>1094257.99</v>
      </c>
      <c r="AA2075" s="5"/>
      <c r="AB2075" s="5">
        <v>3374884.24</v>
      </c>
      <c r="AC2075" s="5">
        <v>1479178.1</v>
      </c>
      <c r="AD2075" s="5">
        <v>65094803.18</v>
      </c>
      <c r="AE2075" s="8">
        <f t="shared" si="561"/>
        <v>1159795458.65</v>
      </c>
      <c r="AF2075" s="8">
        <f t="shared" si="562"/>
        <v>1000760328.15</v>
      </c>
      <c r="AG2075" s="8">
        <f t="shared" si="563"/>
        <v>241282251.93</v>
      </c>
      <c r="AH2075" s="8">
        <f t="shared" si="564"/>
        <v>243177958.07</v>
      </c>
      <c r="AI2075" s="8">
        <f t="shared" si="565"/>
        <v>178083154.89</v>
      </c>
      <c r="AJ2075" s="8">
        <f t="shared" si="549"/>
        <v>545384239.16</v>
      </c>
      <c r="AK2075" s="13">
        <f t="shared" si="550"/>
        <v>160375315.63</v>
      </c>
      <c r="AL2075" s="13">
        <f t="shared" si="551"/>
        <v>20284996.3</v>
      </c>
      <c r="AM2075" s="13">
        <f t="shared" si="552"/>
        <v>65198016.4</v>
      </c>
      <c r="AN2075" s="13">
        <f t="shared" si="553"/>
        <v>245858328.33</v>
      </c>
      <c r="AO2075" s="13">
        <f t="shared" si="554"/>
        <v>801989615.26</v>
      </c>
      <c r="AP2075" s="13">
        <f t="shared" si="555"/>
        <v>156439856.73</v>
      </c>
      <c r="AQ2075" s="13">
        <f t="shared" si="556"/>
        <v>91345053.55</v>
      </c>
      <c r="AR2075" s="13">
        <f t="shared" si="557"/>
        <v>155224498.56</v>
      </c>
      <c r="AS2075" s="13">
        <f t="shared" si="558"/>
        <v>90129695.38</v>
      </c>
      <c r="AT2075" s="13">
        <f t="shared" si="559"/>
        <v>180763525.15</v>
      </c>
      <c r="AU2075" s="13">
        <f>AT2075-VLOOKUP(A2075,[1]选股结果!$A$2:$BJ$3005,48,FALSE)*0.08</f>
        <v>-106184880.2196</v>
      </c>
      <c r="AV2075" s="13">
        <f t="shared" si="560"/>
        <v>65094803.18</v>
      </c>
    </row>
    <row r="2076" spans="1:48">
      <c r="A2076" s="4" t="s">
        <v>4196</v>
      </c>
      <c r="B2076" s="4" t="s">
        <v>4197</v>
      </c>
      <c r="C2076" s="5">
        <v>1157419075.65</v>
      </c>
      <c r="D2076" s="5">
        <v>0</v>
      </c>
      <c r="E2076" s="5">
        <v>0</v>
      </c>
      <c r="F2076" s="5">
        <v>0</v>
      </c>
      <c r="G2076" s="5">
        <v>927425991.49</v>
      </c>
      <c r="H2076" s="5">
        <v>778531.26</v>
      </c>
      <c r="I2076" s="5">
        <v>0</v>
      </c>
      <c r="J2076" s="5">
        <v>0</v>
      </c>
      <c r="K2076" s="5">
        <v>0</v>
      </c>
      <c r="L2076" s="5">
        <v>0</v>
      </c>
      <c r="M2076" s="5">
        <v>0</v>
      </c>
      <c r="N2076" s="5">
        <v>0</v>
      </c>
      <c r="O2076" s="5">
        <v>4287980.91</v>
      </c>
      <c r="P2076" s="5">
        <v>30288574.13</v>
      </c>
      <c r="Q2076" s="5">
        <v>60210502.97</v>
      </c>
      <c r="R2076" s="5">
        <v>32939357.57</v>
      </c>
      <c r="S2076" s="5">
        <v>592350.83</v>
      </c>
      <c r="T2076" s="5">
        <v>8474523.9</v>
      </c>
      <c r="U2076" s="5">
        <v>0</v>
      </c>
      <c r="V2076" s="5">
        <v>0</v>
      </c>
      <c r="W2076" s="5">
        <v>-586391.11</v>
      </c>
      <c r="X2076" s="5">
        <v>7147403.42</v>
      </c>
      <c r="Y2076" s="5">
        <v>-425713.21</v>
      </c>
      <c r="Z2076" s="5">
        <v>-309100.16</v>
      </c>
      <c r="AA2076" s="5"/>
      <c r="AB2076" s="5">
        <v>255968.25</v>
      </c>
      <c r="AC2076" s="5">
        <v>505259.88</v>
      </c>
      <c r="AD2076" s="5">
        <v>16555968.51</v>
      </c>
      <c r="AE2076" s="8">
        <f t="shared" si="561"/>
        <v>1157419075.65</v>
      </c>
      <c r="AF2076" s="8">
        <f t="shared" si="562"/>
        <v>1055744757.9</v>
      </c>
      <c r="AG2076" s="8">
        <f t="shared" si="563"/>
        <v>102531660.17</v>
      </c>
      <c r="AH2076" s="8">
        <f t="shared" si="564"/>
        <v>102282368.54</v>
      </c>
      <c r="AI2076" s="8">
        <f t="shared" si="565"/>
        <v>85726400.03</v>
      </c>
      <c r="AJ2076" s="8">
        <f t="shared" si="549"/>
        <v>94610636.43</v>
      </c>
      <c r="AK2076" s="13">
        <f t="shared" si="550"/>
        <v>101248604.54</v>
      </c>
      <c r="AL2076" s="13">
        <f t="shared" si="551"/>
        <v>0</v>
      </c>
      <c r="AM2076" s="13">
        <f t="shared" si="552"/>
        <v>182337.58</v>
      </c>
      <c r="AN2076" s="13">
        <f t="shared" si="553"/>
        <v>101430942.12</v>
      </c>
      <c r="AO2076" s="13">
        <f t="shared" si="554"/>
        <v>229993084.16</v>
      </c>
      <c r="AP2076" s="13">
        <f t="shared" si="555"/>
        <v>102619486.63</v>
      </c>
      <c r="AQ2076" s="13">
        <f t="shared" si="556"/>
        <v>86063518.12</v>
      </c>
      <c r="AR2076" s="13">
        <f t="shared" si="557"/>
        <v>101840955.37</v>
      </c>
      <c r="AS2076" s="13">
        <f t="shared" si="558"/>
        <v>85284986.86</v>
      </c>
      <c r="AT2076" s="13">
        <f t="shared" si="559"/>
        <v>84874973.61</v>
      </c>
      <c r="AU2076" s="13">
        <f>AT2076-VLOOKUP(A2076,[1]选股结果!$A$2:$BJ$3005,48,FALSE)*0.08</f>
        <v>-25143119.0364</v>
      </c>
      <c r="AV2076" s="13">
        <f t="shared" si="560"/>
        <v>16555968.51</v>
      </c>
    </row>
    <row r="2077" spans="1:48">
      <c r="A2077" s="4" t="s">
        <v>4198</v>
      </c>
      <c r="B2077" s="4" t="s">
        <v>4199</v>
      </c>
      <c r="C2077" s="5">
        <v>1157082477.97</v>
      </c>
      <c r="D2077" s="5">
        <v>0</v>
      </c>
      <c r="E2077" s="5">
        <v>0</v>
      </c>
      <c r="F2077" s="5">
        <v>0</v>
      </c>
      <c r="G2077" s="5">
        <v>800251767.01</v>
      </c>
      <c r="H2077" s="5">
        <v>19426029.42</v>
      </c>
      <c r="I2077" s="5">
        <v>0</v>
      </c>
      <c r="J2077" s="5">
        <v>0</v>
      </c>
      <c r="K2077" s="5">
        <v>0</v>
      </c>
      <c r="L2077" s="5">
        <v>0</v>
      </c>
      <c r="M2077" s="5">
        <v>0</v>
      </c>
      <c r="N2077" s="5">
        <v>0</v>
      </c>
      <c r="O2077" s="5">
        <v>7835296.19</v>
      </c>
      <c r="P2077" s="5">
        <v>99356438.94</v>
      </c>
      <c r="Q2077" s="5">
        <v>144656480.26</v>
      </c>
      <c r="R2077" s="5">
        <v>116333151.11</v>
      </c>
      <c r="S2077" s="5">
        <v>15612265.67</v>
      </c>
      <c r="T2077" s="5">
        <v>-2116190.97</v>
      </c>
      <c r="U2077" s="5">
        <v>-2886265.05</v>
      </c>
      <c r="V2077" s="5">
        <v>0</v>
      </c>
      <c r="W2077" s="5">
        <v>0</v>
      </c>
      <c r="X2077" s="5">
        <v>-794349.28</v>
      </c>
      <c r="Y2077" s="5">
        <v>-1148685.03</v>
      </c>
      <c r="Z2077" s="5">
        <v>-14276.38</v>
      </c>
      <c r="AA2077" s="5"/>
      <c r="AB2077" s="5">
        <v>5537392.74</v>
      </c>
      <c r="AC2077" s="5">
        <v>3558597.56</v>
      </c>
      <c r="AD2077" s="5">
        <v>4880828.39</v>
      </c>
      <c r="AE2077" s="8">
        <f t="shared" si="561"/>
        <v>1157082477.97</v>
      </c>
      <c r="AF2077" s="8">
        <f t="shared" si="562"/>
        <v>1184045399.18</v>
      </c>
      <c r="AG2077" s="8">
        <f t="shared" si="563"/>
        <v>-27150354.25</v>
      </c>
      <c r="AH2077" s="8">
        <f t="shared" si="564"/>
        <v>-25171559.07</v>
      </c>
      <c r="AI2077" s="8">
        <f t="shared" si="565"/>
        <v>-30052387.46</v>
      </c>
      <c r="AJ2077" s="8">
        <f t="shared" si="549"/>
        <v>248720735.18</v>
      </c>
      <c r="AK2077" s="13">
        <f t="shared" si="550"/>
        <v>-28111606.2399999</v>
      </c>
      <c r="AL2077" s="13">
        <f t="shared" si="551"/>
        <v>-2886265.05</v>
      </c>
      <c r="AM2077" s="13">
        <f t="shared" si="552"/>
        <v>3528942.16</v>
      </c>
      <c r="AN2077" s="13">
        <f t="shared" si="553"/>
        <v>-27468929.1299999</v>
      </c>
      <c r="AO2077" s="13">
        <f t="shared" si="554"/>
        <v>356830710.96</v>
      </c>
      <c r="AP2077" s="13">
        <f t="shared" si="555"/>
        <v>6926688.8500001</v>
      </c>
      <c r="AQ2077" s="13">
        <f t="shared" si="556"/>
        <v>2045860.4600001</v>
      </c>
      <c r="AR2077" s="13">
        <f t="shared" si="557"/>
        <v>-12499340.5699999</v>
      </c>
      <c r="AS2077" s="13">
        <f t="shared" si="558"/>
        <v>-17380168.9599999</v>
      </c>
      <c r="AT2077" s="13">
        <f t="shared" si="559"/>
        <v>-32349757.5199999</v>
      </c>
      <c r="AU2077" s="13">
        <f>AT2077-VLOOKUP(A2077,[1]选股结果!$A$2:$BJ$3005,48,FALSE)*0.08</f>
        <v>-176075995.952</v>
      </c>
      <c r="AV2077" s="13">
        <f t="shared" si="560"/>
        <v>4880828.39</v>
      </c>
    </row>
    <row r="2078" spans="1:48">
      <c r="A2078" s="4" t="s">
        <v>4200</v>
      </c>
      <c r="B2078" s="4" t="s">
        <v>4201</v>
      </c>
      <c r="C2078" s="5">
        <v>1156169660.04</v>
      </c>
      <c r="D2078" s="5">
        <v>0</v>
      </c>
      <c r="E2078" s="5">
        <v>0</v>
      </c>
      <c r="F2078" s="5">
        <v>0</v>
      </c>
      <c r="G2078" s="5">
        <v>791899718.02</v>
      </c>
      <c r="H2078" s="5">
        <v>6731983.07</v>
      </c>
      <c r="I2078" s="5">
        <v>0</v>
      </c>
      <c r="J2078" s="5">
        <v>0</v>
      </c>
      <c r="K2078" s="5">
        <v>0</v>
      </c>
      <c r="L2078" s="5">
        <v>0</v>
      </c>
      <c r="M2078" s="5">
        <v>0</v>
      </c>
      <c r="N2078" s="5">
        <v>0</v>
      </c>
      <c r="O2078" s="5">
        <v>10552823.49</v>
      </c>
      <c r="P2078" s="5">
        <v>26709944.96</v>
      </c>
      <c r="Q2078" s="5">
        <v>77489229.07</v>
      </c>
      <c r="R2078" s="5">
        <v>67678131.76</v>
      </c>
      <c r="S2078" s="5">
        <v>6513503.76</v>
      </c>
      <c r="T2078" s="5">
        <v>7836087.83</v>
      </c>
      <c r="U2078" s="5">
        <v>6416411.12</v>
      </c>
      <c r="V2078" s="5">
        <v>0</v>
      </c>
      <c r="W2078" s="5">
        <v>0</v>
      </c>
      <c r="X2078" s="5">
        <v>5228137.87</v>
      </c>
      <c r="Y2078" s="5">
        <v>-465117.98</v>
      </c>
      <c r="Z2078" s="5">
        <v>48274.32</v>
      </c>
      <c r="AA2078" s="5"/>
      <c r="AB2078" s="5">
        <v>522297.34</v>
      </c>
      <c r="AC2078" s="5">
        <v>778057.02</v>
      </c>
      <c r="AD2078" s="5">
        <v>10958872.22</v>
      </c>
      <c r="AE2078" s="8">
        <f t="shared" si="561"/>
        <v>1156169660.04</v>
      </c>
      <c r="AF2078" s="8">
        <f t="shared" si="562"/>
        <v>980843351.06</v>
      </c>
      <c r="AG2078" s="8">
        <f t="shared" si="563"/>
        <v>178447651.24</v>
      </c>
      <c r="AH2078" s="8">
        <f t="shared" si="564"/>
        <v>178191891.56</v>
      </c>
      <c r="AI2078" s="8">
        <f t="shared" si="565"/>
        <v>167233019.34</v>
      </c>
      <c r="AJ2078" s="8">
        <f t="shared" si="549"/>
        <v>114542639.22</v>
      </c>
      <c r="AK2078" s="13">
        <f t="shared" si="550"/>
        <v>174861191</v>
      </c>
      <c r="AL2078" s="13">
        <f t="shared" si="551"/>
        <v>6416411.12</v>
      </c>
      <c r="AM2078" s="13">
        <f t="shared" si="552"/>
        <v>-4015946.52</v>
      </c>
      <c r="AN2078" s="13">
        <f t="shared" si="553"/>
        <v>177261655.6</v>
      </c>
      <c r="AO2078" s="13">
        <f t="shared" si="554"/>
        <v>364269942.02</v>
      </c>
      <c r="AP2078" s="13">
        <f t="shared" si="555"/>
        <v>188106677.83</v>
      </c>
      <c r="AQ2078" s="13">
        <f t="shared" si="556"/>
        <v>177147805.61</v>
      </c>
      <c r="AR2078" s="13">
        <f t="shared" si="557"/>
        <v>181374694.76</v>
      </c>
      <c r="AS2078" s="13">
        <f t="shared" si="558"/>
        <v>170415822.54</v>
      </c>
      <c r="AT2078" s="13">
        <f t="shared" si="559"/>
        <v>166302783.38</v>
      </c>
      <c r="AU2078" s="13">
        <f>AT2078-VLOOKUP(A2078,[1]选股结果!$A$2:$BJ$3005,48,FALSE)*0.08</f>
        <v>13121444.8672</v>
      </c>
      <c r="AV2078" s="13">
        <f t="shared" si="560"/>
        <v>10958872.22</v>
      </c>
    </row>
    <row r="2079" spans="1:48">
      <c r="A2079" s="4" t="s">
        <v>4202</v>
      </c>
      <c r="B2079" s="4" t="s">
        <v>4203</v>
      </c>
      <c r="C2079" s="5">
        <v>1153862791.12</v>
      </c>
      <c r="D2079" s="5">
        <v>0</v>
      </c>
      <c r="E2079" s="5">
        <v>0</v>
      </c>
      <c r="F2079" s="5">
        <v>0</v>
      </c>
      <c r="G2079" s="5">
        <v>1032786617.06</v>
      </c>
      <c r="H2079" s="5">
        <v>430096.71</v>
      </c>
      <c r="I2079" s="5">
        <v>0</v>
      </c>
      <c r="J2079" s="5">
        <v>0</v>
      </c>
      <c r="K2079" s="5">
        <v>0</v>
      </c>
      <c r="L2079" s="5">
        <v>0</v>
      </c>
      <c r="M2079" s="5">
        <v>0</v>
      </c>
      <c r="N2079" s="5">
        <v>0</v>
      </c>
      <c r="O2079" s="5">
        <v>7419968.39</v>
      </c>
      <c r="P2079" s="5">
        <v>19544059.21</v>
      </c>
      <c r="Q2079" s="5">
        <v>48927349.31</v>
      </c>
      <c r="R2079" s="5">
        <v>4428880.9</v>
      </c>
      <c r="S2079" s="5">
        <v>-255254.41</v>
      </c>
      <c r="T2079" s="5">
        <v>4331604.07</v>
      </c>
      <c r="U2079" s="5">
        <v>1160620.1</v>
      </c>
      <c r="V2079" s="5">
        <v>0</v>
      </c>
      <c r="W2079" s="5">
        <v>272797.26</v>
      </c>
      <c r="X2079" s="5">
        <v>5491432.54</v>
      </c>
      <c r="Y2079" s="5">
        <v>149014.41</v>
      </c>
      <c r="Z2079" s="5">
        <v>2181046.56</v>
      </c>
      <c r="AA2079" s="5"/>
      <c r="AB2079" s="5">
        <v>6401570.83</v>
      </c>
      <c r="AC2079" s="5">
        <v>10730003.15</v>
      </c>
      <c r="AD2079" s="5">
        <v>7490627.95</v>
      </c>
      <c r="AE2079" s="8">
        <f t="shared" si="561"/>
        <v>1153862791.12</v>
      </c>
      <c r="AF2079" s="8">
        <f t="shared" si="562"/>
        <v>1112851620.46</v>
      </c>
      <c r="AG2079" s="8">
        <f t="shared" si="563"/>
        <v>42156171.5999999</v>
      </c>
      <c r="AH2079" s="8">
        <f t="shared" si="564"/>
        <v>37827739.2799999</v>
      </c>
      <c r="AI2079" s="8">
        <f t="shared" si="565"/>
        <v>30337111.3299999</v>
      </c>
      <c r="AJ2079" s="8">
        <f t="shared" si="549"/>
        <v>80368823.64</v>
      </c>
      <c r="AK2079" s="13">
        <f t="shared" si="550"/>
        <v>41160185.0699999</v>
      </c>
      <c r="AL2079" s="13">
        <f t="shared" si="551"/>
        <v>1160620.1</v>
      </c>
      <c r="AM2079" s="13">
        <f t="shared" si="552"/>
        <v>-4195037.07</v>
      </c>
      <c r="AN2079" s="13">
        <f t="shared" si="553"/>
        <v>38125768.0999999</v>
      </c>
      <c r="AO2079" s="13">
        <f t="shared" si="554"/>
        <v>121076174.06</v>
      </c>
      <c r="AP2079" s="13">
        <f t="shared" si="555"/>
        <v>41335027.3699999</v>
      </c>
      <c r="AQ2079" s="13">
        <f t="shared" si="556"/>
        <v>33844399.4199999</v>
      </c>
      <c r="AR2079" s="13">
        <f t="shared" si="557"/>
        <v>40904930.6599999</v>
      </c>
      <c r="AS2079" s="13">
        <f t="shared" si="558"/>
        <v>33414302.7099999</v>
      </c>
      <c r="AT2079" s="13">
        <f t="shared" si="559"/>
        <v>30635140.1499999</v>
      </c>
      <c r="AU2079" s="13">
        <f>AT2079-VLOOKUP(A2079,[1]选股结果!$A$2:$BJ$3005,48,FALSE)*0.08</f>
        <v>-212485476.3532</v>
      </c>
      <c r="AV2079" s="13">
        <f t="shared" si="560"/>
        <v>7490627.95</v>
      </c>
    </row>
    <row r="2080" spans="1:48">
      <c r="A2080" s="4" t="s">
        <v>4204</v>
      </c>
      <c r="B2080" s="4" t="s">
        <v>4205</v>
      </c>
      <c r="C2080" s="5">
        <v>1153567397.42</v>
      </c>
      <c r="D2080" s="5">
        <v>0</v>
      </c>
      <c r="E2080" s="5">
        <v>0</v>
      </c>
      <c r="F2080" s="5">
        <v>0</v>
      </c>
      <c r="G2080" s="5">
        <v>1077715198.64</v>
      </c>
      <c r="H2080" s="5">
        <v>94639321.79</v>
      </c>
      <c r="I2080" s="5">
        <v>0</v>
      </c>
      <c r="J2080" s="5">
        <v>0</v>
      </c>
      <c r="K2080" s="5">
        <v>0</v>
      </c>
      <c r="L2080" s="5">
        <v>0</v>
      </c>
      <c r="M2080" s="5">
        <v>0</v>
      </c>
      <c r="N2080" s="5">
        <v>0</v>
      </c>
      <c r="O2080" s="5">
        <v>1792970.91</v>
      </c>
      <c r="P2080" s="5">
        <v>126257949.66</v>
      </c>
      <c r="Q2080" s="5">
        <v>151857485.76</v>
      </c>
      <c r="R2080" s="5">
        <v>52212046.33</v>
      </c>
      <c r="S2080" s="5">
        <v>71582102.16</v>
      </c>
      <c r="T2080" s="5">
        <v>64326938.45</v>
      </c>
      <c r="U2080" s="5">
        <v>64326938.45</v>
      </c>
      <c r="V2080" s="5">
        <v>0</v>
      </c>
      <c r="W2080" s="5">
        <v>0</v>
      </c>
      <c r="X2080" s="5">
        <v>5728976.35</v>
      </c>
      <c r="Y2080" s="5">
        <v>1707769.32</v>
      </c>
      <c r="Z2080" s="5">
        <v>272181.34</v>
      </c>
      <c r="AA2080" s="5"/>
      <c r="AB2080" s="5">
        <v>10107310.85</v>
      </c>
      <c r="AC2080" s="5">
        <v>4063122.7</v>
      </c>
      <c r="AD2080" s="5">
        <v>8964.03</v>
      </c>
      <c r="AE2080" s="8">
        <f t="shared" si="561"/>
        <v>1153567397.42</v>
      </c>
      <c r="AF2080" s="8">
        <f t="shared" si="562"/>
        <v>1481417753.46</v>
      </c>
      <c r="AG2080" s="8">
        <f t="shared" si="563"/>
        <v>-270687981.92</v>
      </c>
      <c r="AH2080" s="8">
        <f t="shared" si="564"/>
        <v>-264643793.77</v>
      </c>
      <c r="AI2080" s="8">
        <f t="shared" si="565"/>
        <v>-264652757.8</v>
      </c>
      <c r="AJ2080" s="8">
        <f t="shared" si="549"/>
        <v>275571987.5</v>
      </c>
      <c r="AK2080" s="13">
        <f t="shared" si="550"/>
        <v>-326142586.72</v>
      </c>
      <c r="AL2080" s="13">
        <f t="shared" si="551"/>
        <v>64326938.45</v>
      </c>
      <c r="AM2080" s="13">
        <f t="shared" si="552"/>
        <v>587393.139999999</v>
      </c>
      <c r="AN2080" s="13">
        <f t="shared" si="553"/>
        <v>-261228255.13</v>
      </c>
      <c r="AO2080" s="13">
        <f t="shared" si="554"/>
        <v>75852198.78</v>
      </c>
      <c r="AP2080" s="13">
        <f t="shared" si="555"/>
        <v>-159921162.77</v>
      </c>
      <c r="AQ2080" s="13">
        <f t="shared" si="556"/>
        <v>-159930126.8</v>
      </c>
      <c r="AR2080" s="13">
        <f t="shared" si="557"/>
        <v>-254560484.56</v>
      </c>
      <c r="AS2080" s="13">
        <f t="shared" si="558"/>
        <v>-254569448.59</v>
      </c>
      <c r="AT2080" s="13">
        <f t="shared" si="559"/>
        <v>-261237219.16</v>
      </c>
      <c r="AU2080" s="13">
        <f>AT2080-VLOOKUP(A2080,[1]选股结果!$A$2:$BJ$3005,48,FALSE)*0.08</f>
        <v>-530761836.72</v>
      </c>
      <c r="AV2080" s="13">
        <f t="shared" si="560"/>
        <v>8964.03000000119</v>
      </c>
    </row>
    <row r="2081" spans="1:48">
      <c r="A2081" s="4" t="s">
        <v>4206</v>
      </c>
      <c r="B2081" s="4" t="s">
        <v>4207</v>
      </c>
      <c r="C2081" s="5">
        <v>1152862015.61</v>
      </c>
      <c r="D2081" s="5">
        <v>0</v>
      </c>
      <c r="E2081" s="5">
        <v>0</v>
      </c>
      <c r="F2081" s="5">
        <v>0</v>
      </c>
      <c r="G2081" s="5">
        <v>1008320086.63</v>
      </c>
      <c r="H2081" s="5">
        <v>0</v>
      </c>
      <c r="I2081" s="5">
        <v>0</v>
      </c>
      <c r="J2081" s="5">
        <v>0</v>
      </c>
      <c r="K2081" s="5">
        <v>0</v>
      </c>
      <c r="L2081" s="5">
        <v>0</v>
      </c>
      <c r="M2081" s="5">
        <v>0</v>
      </c>
      <c r="N2081" s="5">
        <v>0</v>
      </c>
      <c r="O2081" s="5">
        <v>2898631.62</v>
      </c>
      <c r="P2081" s="5">
        <v>9554512.77</v>
      </c>
      <c r="Q2081" s="5">
        <v>7139803.71</v>
      </c>
      <c r="R2081" s="5">
        <v>36970514.1</v>
      </c>
      <c r="S2081" s="5">
        <v>1164409.03</v>
      </c>
      <c r="T2081" s="5">
        <v>-1695636.32</v>
      </c>
      <c r="U2081" s="5">
        <v>0</v>
      </c>
      <c r="V2081" s="5">
        <v>0</v>
      </c>
      <c r="W2081" s="5">
        <v>0</v>
      </c>
      <c r="X2081" s="5">
        <v>2246763.03</v>
      </c>
      <c r="Y2081" s="5">
        <v>0</v>
      </c>
      <c r="Z2081" s="5">
        <v>-42186.93</v>
      </c>
      <c r="AA2081" s="5"/>
      <c r="AB2081" s="5">
        <v>0</v>
      </c>
      <c r="AC2081" s="5">
        <v>1339164.41</v>
      </c>
      <c r="AD2081" s="5">
        <v>7454080.15</v>
      </c>
      <c r="AE2081" s="8">
        <f t="shared" si="561"/>
        <v>1152862015.61</v>
      </c>
      <c r="AF2081" s="8">
        <f t="shared" si="562"/>
        <v>1066047957.86</v>
      </c>
      <c r="AG2081" s="8">
        <f t="shared" si="563"/>
        <v>82829471.4699999</v>
      </c>
      <c r="AH2081" s="8">
        <f t="shared" si="564"/>
        <v>81490307.0599999</v>
      </c>
      <c r="AI2081" s="8">
        <f t="shared" si="565"/>
        <v>74036226.9099999</v>
      </c>
      <c r="AJ2081" s="8">
        <f t="shared" si="549"/>
        <v>20932112.51</v>
      </c>
      <c r="AK2081" s="13">
        <f t="shared" si="550"/>
        <v>86814057.7499999</v>
      </c>
      <c r="AL2081" s="13">
        <f t="shared" si="551"/>
        <v>0</v>
      </c>
      <c r="AM2081" s="13">
        <f t="shared" si="552"/>
        <v>-5323750.69</v>
      </c>
      <c r="AN2081" s="13">
        <f t="shared" si="553"/>
        <v>81490307.0599999</v>
      </c>
      <c r="AO2081" s="13">
        <f t="shared" si="554"/>
        <v>144541928.98</v>
      </c>
      <c r="AP2081" s="13">
        <f t="shared" si="555"/>
        <v>87978466.7799999</v>
      </c>
      <c r="AQ2081" s="13">
        <f t="shared" si="556"/>
        <v>80524386.6299999</v>
      </c>
      <c r="AR2081" s="13">
        <f t="shared" si="557"/>
        <v>87978466.7799999</v>
      </c>
      <c r="AS2081" s="13">
        <f t="shared" si="558"/>
        <v>80524386.6299999</v>
      </c>
      <c r="AT2081" s="13">
        <f t="shared" si="559"/>
        <v>74036226.9099999</v>
      </c>
      <c r="AU2081" s="13">
        <f>AT2081-VLOOKUP(A2081,[1]选股结果!$A$2:$BJ$3005,48,FALSE)*0.08</f>
        <v>10731359.6339999</v>
      </c>
      <c r="AV2081" s="13">
        <f t="shared" si="560"/>
        <v>7454080.14999999</v>
      </c>
    </row>
    <row r="2082" spans="1:48">
      <c r="A2082" s="4" t="s">
        <v>4208</v>
      </c>
      <c r="B2082" s="4" t="s">
        <v>4209</v>
      </c>
      <c r="C2082" s="5">
        <v>1151940241.14</v>
      </c>
      <c r="D2082" s="5">
        <v>0</v>
      </c>
      <c r="E2082" s="5">
        <v>0</v>
      </c>
      <c r="F2082" s="5">
        <v>0</v>
      </c>
      <c r="G2082" s="5">
        <v>796872222.25</v>
      </c>
      <c r="H2082" s="5">
        <v>6087035.24</v>
      </c>
      <c r="I2082" s="5">
        <v>0</v>
      </c>
      <c r="J2082" s="5">
        <v>0</v>
      </c>
      <c r="K2082" s="5">
        <v>0</v>
      </c>
      <c r="L2082" s="5">
        <v>0</v>
      </c>
      <c r="M2082" s="5">
        <v>0</v>
      </c>
      <c r="N2082" s="5">
        <v>0</v>
      </c>
      <c r="O2082" s="5">
        <v>14363823.17</v>
      </c>
      <c r="P2082" s="5">
        <v>84972944.05</v>
      </c>
      <c r="Q2082" s="5">
        <v>103879362.62</v>
      </c>
      <c r="R2082" s="5">
        <v>37222836.42</v>
      </c>
      <c r="S2082" s="5">
        <v>2914150.64</v>
      </c>
      <c r="T2082" s="5">
        <v>372606.34</v>
      </c>
      <c r="U2082" s="5">
        <v>-4893137.78</v>
      </c>
      <c r="V2082" s="5">
        <v>0</v>
      </c>
      <c r="W2082" s="5">
        <v>2329587.53</v>
      </c>
      <c r="X2082" s="5">
        <v>-1785570.54</v>
      </c>
      <c r="Y2082" s="5">
        <v>0</v>
      </c>
      <c r="Z2082" s="5">
        <v>0</v>
      </c>
      <c r="AA2082" s="5"/>
      <c r="AB2082" s="5">
        <v>125270.42</v>
      </c>
      <c r="AC2082" s="5">
        <v>330319.65</v>
      </c>
      <c r="AD2082" s="5">
        <v>8876038.69</v>
      </c>
      <c r="AE2082" s="8">
        <f t="shared" si="561"/>
        <v>1151940241.14</v>
      </c>
      <c r="AF2082" s="8">
        <f t="shared" si="562"/>
        <v>1040225339.15</v>
      </c>
      <c r="AG2082" s="8">
        <f t="shared" si="563"/>
        <v>116202666.4</v>
      </c>
      <c r="AH2082" s="8">
        <f t="shared" si="564"/>
        <v>115997617.17</v>
      </c>
      <c r="AI2082" s="8">
        <f t="shared" si="565"/>
        <v>107121578.48</v>
      </c>
      <c r="AJ2082" s="8">
        <f t="shared" si="549"/>
        <v>203421179.07</v>
      </c>
      <c r="AK2082" s="13">
        <f t="shared" si="550"/>
        <v>111714901.99</v>
      </c>
      <c r="AL2082" s="13">
        <f t="shared" si="551"/>
        <v>-4893137.78</v>
      </c>
      <c r="AM2082" s="13">
        <f t="shared" si="552"/>
        <v>9175852.96</v>
      </c>
      <c r="AN2082" s="13">
        <f t="shared" si="553"/>
        <v>115997617.17</v>
      </c>
      <c r="AO2082" s="13">
        <f t="shared" si="554"/>
        <v>355068018.89</v>
      </c>
      <c r="AP2082" s="13">
        <f t="shared" si="555"/>
        <v>120716087.87</v>
      </c>
      <c r="AQ2082" s="13">
        <f t="shared" si="556"/>
        <v>111840049.18</v>
      </c>
      <c r="AR2082" s="13">
        <f t="shared" si="557"/>
        <v>114629052.63</v>
      </c>
      <c r="AS2082" s="13">
        <f t="shared" si="558"/>
        <v>105753013.94</v>
      </c>
      <c r="AT2082" s="13">
        <f t="shared" si="559"/>
        <v>107121578.48</v>
      </c>
      <c r="AU2082" s="13">
        <f>AT2082-VLOOKUP(A2082,[1]选股结果!$A$2:$BJ$3005,48,FALSE)*0.08</f>
        <v>-146038033.0448</v>
      </c>
      <c r="AV2082" s="13">
        <f t="shared" si="560"/>
        <v>8876038.69</v>
      </c>
    </row>
    <row r="2083" spans="1:48">
      <c r="A2083" s="4" t="s">
        <v>4210</v>
      </c>
      <c r="B2083" s="4" t="s">
        <v>4211</v>
      </c>
      <c r="C2083" s="5">
        <v>1151129354.38</v>
      </c>
      <c r="D2083" s="5">
        <v>0</v>
      </c>
      <c r="E2083" s="5">
        <v>0</v>
      </c>
      <c r="F2083" s="5">
        <v>0</v>
      </c>
      <c r="G2083" s="5">
        <v>809138610.76</v>
      </c>
      <c r="H2083" s="5">
        <v>8960673.69</v>
      </c>
      <c r="I2083" s="5">
        <v>0</v>
      </c>
      <c r="J2083" s="5">
        <v>0</v>
      </c>
      <c r="K2083" s="5">
        <v>0</v>
      </c>
      <c r="L2083" s="5">
        <v>0</v>
      </c>
      <c r="M2083" s="5">
        <v>0</v>
      </c>
      <c r="N2083" s="5">
        <v>0</v>
      </c>
      <c r="O2083" s="5">
        <v>5284583.36</v>
      </c>
      <c r="P2083" s="5">
        <v>129447153.82</v>
      </c>
      <c r="Q2083" s="5">
        <v>62789514.02</v>
      </c>
      <c r="R2083" s="5">
        <v>40579100.84</v>
      </c>
      <c r="S2083" s="5">
        <v>6008117.1</v>
      </c>
      <c r="T2083" s="5">
        <v>0</v>
      </c>
      <c r="U2083" s="5">
        <v>0</v>
      </c>
      <c r="V2083" s="5">
        <v>0</v>
      </c>
      <c r="W2083" s="5">
        <v>0</v>
      </c>
      <c r="X2083" s="5">
        <v>10015031.23</v>
      </c>
      <c r="Y2083" s="5">
        <v>0</v>
      </c>
      <c r="Z2083" s="5">
        <v>-56804.25</v>
      </c>
      <c r="AA2083" s="5"/>
      <c r="AB2083" s="5">
        <v>24163556.55</v>
      </c>
      <c r="AC2083" s="5">
        <v>3415333.47</v>
      </c>
      <c r="AD2083" s="5">
        <v>18641137.12</v>
      </c>
      <c r="AE2083" s="8">
        <f t="shared" si="561"/>
        <v>1151129354.38</v>
      </c>
      <c r="AF2083" s="8">
        <f t="shared" si="562"/>
        <v>1053247079.9</v>
      </c>
      <c r="AG2083" s="8">
        <f t="shared" si="563"/>
        <v>87810439</v>
      </c>
      <c r="AH2083" s="8">
        <f t="shared" si="564"/>
        <v>108558662.08</v>
      </c>
      <c r="AI2083" s="8">
        <f t="shared" si="565"/>
        <v>89917524.96</v>
      </c>
      <c r="AJ2083" s="8">
        <f t="shared" si="549"/>
        <v>176773028.12</v>
      </c>
      <c r="AK2083" s="13">
        <f t="shared" si="550"/>
        <v>97882274.4800001</v>
      </c>
      <c r="AL2083" s="13">
        <f t="shared" si="551"/>
        <v>0</v>
      </c>
      <c r="AM2083" s="13">
        <f t="shared" si="552"/>
        <v>10676387.6</v>
      </c>
      <c r="AN2083" s="13">
        <f t="shared" si="553"/>
        <v>108558662.08</v>
      </c>
      <c r="AO2083" s="13">
        <f t="shared" si="554"/>
        <v>341990743.62</v>
      </c>
      <c r="AP2083" s="13">
        <f t="shared" si="555"/>
        <v>112851065.27</v>
      </c>
      <c r="AQ2083" s="13">
        <f t="shared" si="556"/>
        <v>94209928.1500001</v>
      </c>
      <c r="AR2083" s="13">
        <f t="shared" si="557"/>
        <v>103890391.58</v>
      </c>
      <c r="AS2083" s="13">
        <f t="shared" si="558"/>
        <v>85249254.4600001</v>
      </c>
      <c r="AT2083" s="13">
        <f t="shared" si="559"/>
        <v>89917524.9600001</v>
      </c>
      <c r="AU2083" s="13">
        <f>AT2083-VLOOKUP(A2083,[1]选股结果!$A$2:$BJ$3005,48,FALSE)*0.08</f>
        <v>-22446135.1327999</v>
      </c>
      <c r="AV2083" s="13">
        <f t="shared" si="560"/>
        <v>18641137.12</v>
      </c>
    </row>
    <row r="2084" spans="1:48">
      <c r="A2084" s="4" t="s">
        <v>4212</v>
      </c>
      <c r="B2084" s="4" t="s">
        <v>4213</v>
      </c>
      <c r="C2084" s="5">
        <v>1150412384.19</v>
      </c>
      <c r="D2084" s="5">
        <v>37131073.52</v>
      </c>
      <c r="E2084" s="5">
        <v>0</v>
      </c>
      <c r="F2084" s="5">
        <v>137036.97</v>
      </c>
      <c r="G2084" s="5">
        <v>922105736.62</v>
      </c>
      <c r="H2084" s="5">
        <v>17406211.41</v>
      </c>
      <c r="I2084" s="5">
        <v>416367.85</v>
      </c>
      <c r="J2084" s="5">
        <v>0</v>
      </c>
      <c r="K2084" s="5">
        <v>0</v>
      </c>
      <c r="L2084" s="5">
        <v>0</v>
      </c>
      <c r="M2084" s="5">
        <v>0</v>
      </c>
      <c r="N2084" s="5">
        <v>0</v>
      </c>
      <c r="O2084" s="5">
        <v>65986643.56</v>
      </c>
      <c r="P2084" s="5">
        <v>48603770.35</v>
      </c>
      <c r="Q2084" s="5">
        <v>297080730.71</v>
      </c>
      <c r="R2084" s="5">
        <v>153659760.62</v>
      </c>
      <c r="S2084" s="5">
        <v>8025568.31</v>
      </c>
      <c r="T2084" s="5">
        <v>23132575.49</v>
      </c>
      <c r="U2084" s="5">
        <v>0</v>
      </c>
      <c r="V2084" s="5">
        <v>0</v>
      </c>
      <c r="W2084" s="5">
        <v>0</v>
      </c>
      <c r="X2084" s="5">
        <v>-13255895.46</v>
      </c>
      <c r="Y2084" s="5">
        <v>0</v>
      </c>
      <c r="Z2084" s="5">
        <v>381471.03</v>
      </c>
      <c r="AA2084" s="5"/>
      <c r="AB2084" s="5">
        <v>23368001.7</v>
      </c>
      <c r="AC2084" s="5">
        <v>728104.38</v>
      </c>
      <c r="AD2084" s="5">
        <v>-11415715.5</v>
      </c>
      <c r="AE2084" s="8">
        <f t="shared" si="561"/>
        <v>1150412384.19</v>
      </c>
      <c r="AF2084" s="8">
        <f t="shared" si="562"/>
        <v>1495462210.17</v>
      </c>
      <c r="AG2084" s="8">
        <f t="shared" si="563"/>
        <v>-308279884</v>
      </c>
      <c r="AH2084" s="8">
        <f t="shared" si="564"/>
        <v>-285639986.68</v>
      </c>
      <c r="AI2084" s="8">
        <f t="shared" si="565"/>
        <v>-274224271.18</v>
      </c>
      <c r="AJ2084" s="8">
        <f t="shared" si="549"/>
        <v>389031247.3</v>
      </c>
      <c r="AK2084" s="13">
        <f t="shared" si="550"/>
        <v>-345049825.98</v>
      </c>
      <c r="AL2084" s="13">
        <f t="shared" si="551"/>
        <v>0</v>
      </c>
      <c r="AM2084" s="13">
        <f t="shared" si="552"/>
        <v>59409839.3</v>
      </c>
      <c r="AN2084" s="13">
        <f t="shared" si="553"/>
        <v>-285639986.68</v>
      </c>
      <c r="AO2084" s="13">
        <f t="shared" si="554"/>
        <v>228306647.57</v>
      </c>
      <c r="AP2084" s="13">
        <f t="shared" si="555"/>
        <v>-319618046.26</v>
      </c>
      <c r="AQ2084" s="13">
        <f t="shared" si="556"/>
        <v>-308202330.76</v>
      </c>
      <c r="AR2084" s="13">
        <f t="shared" si="557"/>
        <v>-337024257.67</v>
      </c>
      <c r="AS2084" s="13">
        <f t="shared" si="558"/>
        <v>-325608542.17</v>
      </c>
      <c r="AT2084" s="13">
        <f t="shared" si="559"/>
        <v>-274224271.18</v>
      </c>
      <c r="AU2084" s="13">
        <f>AT2084-VLOOKUP(A2084,[1]选股结果!$A$2:$BJ$3005,48,FALSE)*0.08</f>
        <v>-546396922.3088</v>
      </c>
      <c r="AV2084" s="13">
        <f t="shared" si="560"/>
        <v>-11415715.5</v>
      </c>
    </row>
    <row r="2085" spans="1:48">
      <c r="A2085" s="4" t="s">
        <v>4214</v>
      </c>
      <c r="B2085" s="4" t="s">
        <v>4215</v>
      </c>
      <c r="C2085" s="5">
        <v>1149971760.41</v>
      </c>
      <c r="D2085" s="5">
        <v>0</v>
      </c>
      <c r="E2085" s="5">
        <v>0</v>
      </c>
      <c r="F2085" s="5">
        <v>0</v>
      </c>
      <c r="G2085" s="5">
        <v>926229660.45</v>
      </c>
      <c r="H2085" s="5">
        <v>38380.3</v>
      </c>
      <c r="I2085" s="5">
        <v>0</v>
      </c>
      <c r="J2085" s="5">
        <v>0</v>
      </c>
      <c r="K2085" s="5">
        <v>0</v>
      </c>
      <c r="L2085" s="5">
        <v>0</v>
      </c>
      <c r="M2085" s="5">
        <v>0</v>
      </c>
      <c r="N2085" s="5">
        <v>0</v>
      </c>
      <c r="O2085" s="5">
        <v>5489116.17</v>
      </c>
      <c r="P2085" s="5">
        <v>24830539.59</v>
      </c>
      <c r="Q2085" s="5">
        <v>32204039.16</v>
      </c>
      <c r="R2085" s="5">
        <v>41341190.83</v>
      </c>
      <c r="S2085" s="5">
        <v>-4066905.04</v>
      </c>
      <c r="T2085" s="5">
        <v>4169200</v>
      </c>
      <c r="U2085" s="5">
        <v>0</v>
      </c>
      <c r="V2085" s="5">
        <v>0</v>
      </c>
      <c r="W2085" s="5">
        <v>2383600</v>
      </c>
      <c r="X2085" s="5">
        <v>1270149.48</v>
      </c>
      <c r="Y2085" s="5">
        <v>3973222.3</v>
      </c>
      <c r="Z2085" s="5">
        <v>431734.53</v>
      </c>
      <c r="AA2085" s="5"/>
      <c r="AB2085" s="5">
        <v>1018947.21</v>
      </c>
      <c r="AC2085" s="5">
        <v>121159.09</v>
      </c>
      <c r="AD2085" s="5">
        <v>15094174.43</v>
      </c>
      <c r="AE2085" s="8">
        <f t="shared" si="561"/>
        <v>1149971760.41</v>
      </c>
      <c r="AF2085" s="8">
        <f t="shared" si="562"/>
        <v>1026027641.16</v>
      </c>
      <c r="AG2085" s="8">
        <f t="shared" si="563"/>
        <v>125685282</v>
      </c>
      <c r="AH2085" s="8">
        <f t="shared" si="564"/>
        <v>126583070.12</v>
      </c>
      <c r="AI2085" s="8">
        <f t="shared" si="565"/>
        <v>111488895.69</v>
      </c>
      <c r="AJ2085" s="8">
        <f t="shared" si="549"/>
        <v>65599129.1</v>
      </c>
      <c r="AK2085" s="13">
        <f t="shared" si="550"/>
        <v>127917341.55</v>
      </c>
      <c r="AL2085" s="13">
        <f t="shared" si="551"/>
        <v>0</v>
      </c>
      <c r="AM2085" s="13">
        <f t="shared" si="552"/>
        <v>6612173.17</v>
      </c>
      <c r="AN2085" s="13">
        <f t="shared" si="553"/>
        <v>134529514.72</v>
      </c>
      <c r="AO2085" s="13">
        <f t="shared" si="554"/>
        <v>223742099.96</v>
      </c>
      <c r="AP2085" s="13">
        <f t="shared" si="555"/>
        <v>123888816.81</v>
      </c>
      <c r="AQ2085" s="13">
        <f t="shared" si="556"/>
        <v>108794642.38</v>
      </c>
      <c r="AR2085" s="13">
        <f t="shared" si="557"/>
        <v>123850436.51</v>
      </c>
      <c r="AS2085" s="13">
        <f t="shared" si="558"/>
        <v>108756262.08</v>
      </c>
      <c r="AT2085" s="13">
        <f t="shared" si="559"/>
        <v>119435340.29</v>
      </c>
      <c r="AU2085" s="13">
        <f>AT2085-VLOOKUP(A2085,[1]选股结果!$A$2:$BJ$3005,48,FALSE)*0.08</f>
        <v>15092696.95</v>
      </c>
      <c r="AV2085" s="13">
        <f t="shared" si="560"/>
        <v>15094174.43</v>
      </c>
    </row>
    <row r="2086" spans="1:48">
      <c r="A2086" s="4" t="s">
        <v>4216</v>
      </c>
      <c r="B2086" s="4" t="s">
        <v>4217</v>
      </c>
      <c r="C2086" s="5">
        <v>1148037139.07</v>
      </c>
      <c r="D2086" s="5">
        <v>0</v>
      </c>
      <c r="E2086" s="5">
        <v>0</v>
      </c>
      <c r="F2086" s="5">
        <v>0</v>
      </c>
      <c r="G2086" s="5">
        <v>868072149.09</v>
      </c>
      <c r="H2086" s="5">
        <v>14105030.99</v>
      </c>
      <c r="I2086" s="5">
        <v>0</v>
      </c>
      <c r="J2086" s="5">
        <v>0</v>
      </c>
      <c r="K2086" s="5">
        <v>0</v>
      </c>
      <c r="L2086" s="5">
        <v>0</v>
      </c>
      <c r="M2086" s="5">
        <v>0</v>
      </c>
      <c r="N2086" s="5">
        <v>0</v>
      </c>
      <c r="O2086" s="5">
        <v>4898541.01</v>
      </c>
      <c r="P2086" s="5">
        <v>6683454.29</v>
      </c>
      <c r="Q2086" s="5">
        <v>58788588.97</v>
      </c>
      <c r="R2086" s="5">
        <v>23559775.79</v>
      </c>
      <c r="S2086" s="5">
        <v>12578253.37</v>
      </c>
      <c r="T2086" s="5">
        <v>765000</v>
      </c>
      <c r="U2086" s="5">
        <v>0</v>
      </c>
      <c r="V2086" s="5">
        <v>0</v>
      </c>
      <c r="W2086" s="5">
        <v>0</v>
      </c>
      <c r="X2086" s="5">
        <v>891403.24</v>
      </c>
      <c r="Y2086" s="5">
        <v>1364254.66</v>
      </c>
      <c r="Z2086" s="5">
        <v>-3878029.86</v>
      </c>
      <c r="AA2086" s="5"/>
      <c r="AB2086" s="5">
        <v>260497.8</v>
      </c>
      <c r="AC2086" s="5">
        <v>310909.01</v>
      </c>
      <c r="AD2086" s="5">
        <v>34811594.44</v>
      </c>
      <c r="AE2086" s="8">
        <f t="shared" si="561"/>
        <v>1148037139.07</v>
      </c>
      <c r="AF2086" s="8">
        <f t="shared" si="562"/>
        <v>974580762.52</v>
      </c>
      <c r="AG2086" s="8">
        <f t="shared" si="563"/>
        <v>168087688.79</v>
      </c>
      <c r="AH2086" s="8">
        <f t="shared" si="564"/>
        <v>168037277.58</v>
      </c>
      <c r="AI2086" s="8">
        <f t="shared" si="565"/>
        <v>133225683.14</v>
      </c>
      <c r="AJ2086" s="8">
        <f t="shared" si="549"/>
        <v>71785250.14</v>
      </c>
      <c r="AK2086" s="13">
        <f t="shared" si="550"/>
        <v>174820631.21</v>
      </c>
      <c r="AL2086" s="13">
        <f t="shared" si="551"/>
        <v>0</v>
      </c>
      <c r="AM2086" s="13">
        <f t="shared" si="552"/>
        <v>-4054844.31</v>
      </c>
      <c r="AN2086" s="13">
        <f t="shared" si="553"/>
        <v>170765786.9</v>
      </c>
      <c r="AO2086" s="13">
        <f t="shared" si="554"/>
        <v>279964989.98</v>
      </c>
      <c r="AP2086" s="13">
        <f t="shared" si="555"/>
        <v>201503915.57</v>
      </c>
      <c r="AQ2086" s="13">
        <f t="shared" si="556"/>
        <v>166692321.13</v>
      </c>
      <c r="AR2086" s="13">
        <f t="shared" si="557"/>
        <v>187398884.58</v>
      </c>
      <c r="AS2086" s="13">
        <f t="shared" si="558"/>
        <v>152587290.14</v>
      </c>
      <c r="AT2086" s="13">
        <f t="shared" si="559"/>
        <v>135954192.46</v>
      </c>
      <c r="AU2086" s="13">
        <f>AT2086-VLOOKUP(A2086,[1]选股结果!$A$2:$BJ$3005,48,FALSE)*0.08</f>
        <v>10120133.848</v>
      </c>
      <c r="AV2086" s="13">
        <f t="shared" si="560"/>
        <v>34811594.44</v>
      </c>
    </row>
    <row r="2087" spans="1:48">
      <c r="A2087" s="4" t="s">
        <v>4218</v>
      </c>
      <c r="B2087" s="4" t="s">
        <v>4219</v>
      </c>
      <c r="C2087" s="5">
        <v>1147807939.27</v>
      </c>
      <c r="D2087" s="5">
        <v>0</v>
      </c>
      <c r="E2087" s="5">
        <v>0</v>
      </c>
      <c r="F2087" s="5">
        <v>0</v>
      </c>
      <c r="G2087" s="5">
        <v>812942867.67</v>
      </c>
      <c r="H2087" s="5">
        <v>61817490.07</v>
      </c>
      <c r="I2087" s="5">
        <v>0</v>
      </c>
      <c r="J2087" s="5">
        <v>0</v>
      </c>
      <c r="K2087" s="5">
        <v>0</v>
      </c>
      <c r="L2087" s="5">
        <v>0</v>
      </c>
      <c r="M2087" s="5">
        <v>0</v>
      </c>
      <c r="N2087" s="5">
        <v>0</v>
      </c>
      <c r="O2087" s="5">
        <v>8188099.49</v>
      </c>
      <c r="P2087" s="5">
        <v>14716207.93</v>
      </c>
      <c r="Q2087" s="5">
        <v>136801989.23</v>
      </c>
      <c r="R2087" s="5">
        <v>37476248.25</v>
      </c>
      <c r="S2087" s="5">
        <v>78757098.67</v>
      </c>
      <c r="T2087" s="5">
        <v>624178.63</v>
      </c>
      <c r="U2087" s="5">
        <v>0</v>
      </c>
      <c r="V2087" s="5">
        <v>0</v>
      </c>
      <c r="W2087" s="5">
        <v>0</v>
      </c>
      <c r="X2087" s="5">
        <v>-4361468.93</v>
      </c>
      <c r="Y2087" s="5">
        <v>1026516.86</v>
      </c>
      <c r="Z2087" s="5">
        <v>0</v>
      </c>
      <c r="AA2087" s="5"/>
      <c r="AB2087" s="5">
        <v>28280.27</v>
      </c>
      <c r="AC2087" s="5">
        <v>401108.27</v>
      </c>
      <c r="AD2087" s="5">
        <v>26041563.99</v>
      </c>
      <c r="AE2087" s="8">
        <f t="shared" si="561"/>
        <v>1147807939.27</v>
      </c>
      <c r="AF2087" s="8">
        <f t="shared" si="562"/>
        <v>1088882511.24</v>
      </c>
      <c r="AG2087" s="8">
        <f t="shared" si="563"/>
        <v>62884558.73</v>
      </c>
      <c r="AH2087" s="8">
        <f t="shared" si="564"/>
        <v>62511730.73</v>
      </c>
      <c r="AI2087" s="8">
        <f t="shared" si="565"/>
        <v>36470166.74</v>
      </c>
      <c r="AJ2087" s="8">
        <f t="shared" si="549"/>
        <v>161105641.51</v>
      </c>
      <c r="AK2087" s="13">
        <f t="shared" si="550"/>
        <v>59951944.89</v>
      </c>
      <c r="AL2087" s="13">
        <f t="shared" si="551"/>
        <v>0</v>
      </c>
      <c r="AM2087" s="13">
        <f t="shared" si="552"/>
        <v>4612819.56</v>
      </c>
      <c r="AN2087" s="13">
        <f t="shared" si="553"/>
        <v>64564764.45</v>
      </c>
      <c r="AO2087" s="13">
        <f t="shared" si="554"/>
        <v>334865071.6</v>
      </c>
      <c r="AP2087" s="13">
        <f t="shared" si="555"/>
        <v>200526533.63</v>
      </c>
      <c r="AQ2087" s="13">
        <f t="shared" si="556"/>
        <v>174484969.64</v>
      </c>
      <c r="AR2087" s="13">
        <f t="shared" si="557"/>
        <v>138709043.56</v>
      </c>
      <c r="AS2087" s="13">
        <f t="shared" si="558"/>
        <v>112667479.57</v>
      </c>
      <c r="AT2087" s="13">
        <f t="shared" si="559"/>
        <v>38523200.46</v>
      </c>
      <c r="AU2087" s="13">
        <f>AT2087-VLOOKUP(A2087,[1]选股结果!$A$2:$BJ$3005,48,FALSE)*0.08</f>
        <v>-117348732.0448</v>
      </c>
      <c r="AV2087" s="13">
        <f t="shared" si="560"/>
        <v>26041563.99</v>
      </c>
    </row>
    <row r="2088" spans="1:48">
      <c r="A2088" s="4" t="s">
        <v>4220</v>
      </c>
      <c r="B2088" s="4" t="s">
        <v>4221</v>
      </c>
      <c r="C2088" s="5">
        <v>1146051291.69</v>
      </c>
      <c r="D2088" s="5">
        <v>0</v>
      </c>
      <c r="E2088" s="5">
        <v>0</v>
      </c>
      <c r="F2088" s="5">
        <v>0</v>
      </c>
      <c r="G2088" s="5">
        <v>906270400.89</v>
      </c>
      <c r="H2088" s="5">
        <v>3985528.65</v>
      </c>
      <c r="I2088" s="5">
        <v>0</v>
      </c>
      <c r="J2088" s="5">
        <v>0</v>
      </c>
      <c r="K2088" s="5">
        <v>0</v>
      </c>
      <c r="L2088" s="5">
        <v>0</v>
      </c>
      <c r="M2088" s="5">
        <v>0</v>
      </c>
      <c r="N2088" s="5">
        <v>0</v>
      </c>
      <c r="O2088" s="5">
        <v>7165556.67</v>
      </c>
      <c r="P2088" s="5">
        <v>16457928.41</v>
      </c>
      <c r="Q2088" s="5">
        <v>35188681.19</v>
      </c>
      <c r="R2088" s="5">
        <v>50504340.29</v>
      </c>
      <c r="S2088" s="5">
        <v>-7437474.45</v>
      </c>
      <c r="T2088" s="5">
        <v>2278844.28</v>
      </c>
      <c r="U2088" s="5">
        <v>0</v>
      </c>
      <c r="V2088" s="5">
        <v>0</v>
      </c>
      <c r="W2088" s="5">
        <v>2389704.59</v>
      </c>
      <c r="X2088" s="5">
        <v>568982.21</v>
      </c>
      <c r="Y2088" s="5">
        <v>28768.93</v>
      </c>
      <c r="Z2088" s="5">
        <v>1936368.82</v>
      </c>
      <c r="AA2088" s="5"/>
      <c r="AB2088" s="5">
        <v>371240.66</v>
      </c>
      <c r="AC2088" s="5">
        <v>2080642.81</v>
      </c>
      <c r="AD2088" s="5">
        <v>16052376.22</v>
      </c>
      <c r="AE2088" s="8">
        <f t="shared" si="561"/>
        <v>1146051291.69</v>
      </c>
      <c r="AF2088" s="8">
        <f t="shared" si="562"/>
        <v>1008149433</v>
      </c>
      <c r="AG2088" s="8">
        <f t="shared" si="563"/>
        <v>143909025.24</v>
      </c>
      <c r="AH2088" s="8">
        <f t="shared" si="564"/>
        <v>142199623.09</v>
      </c>
      <c r="AI2088" s="8">
        <f t="shared" si="565"/>
        <v>126147246.87</v>
      </c>
      <c r="AJ2088" s="8">
        <f t="shared" si="549"/>
        <v>60550337.35</v>
      </c>
      <c r="AK2088" s="13">
        <f t="shared" si="550"/>
        <v>137930627.62</v>
      </c>
      <c r="AL2088" s="13">
        <f t="shared" si="551"/>
        <v>0</v>
      </c>
      <c r="AM2088" s="13">
        <f t="shared" si="552"/>
        <v>4326533.33</v>
      </c>
      <c r="AN2088" s="13">
        <f t="shared" si="553"/>
        <v>142257160.95</v>
      </c>
      <c r="AO2088" s="13">
        <f t="shared" si="554"/>
        <v>239780890.8</v>
      </c>
      <c r="AP2088" s="13">
        <f t="shared" si="555"/>
        <v>134478681.82</v>
      </c>
      <c r="AQ2088" s="13">
        <f t="shared" si="556"/>
        <v>118426305.6</v>
      </c>
      <c r="AR2088" s="13">
        <f t="shared" si="557"/>
        <v>130493153.17</v>
      </c>
      <c r="AS2088" s="13">
        <f t="shared" si="558"/>
        <v>114440776.95</v>
      </c>
      <c r="AT2088" s="13">
        <f t="shared" si="559"/>
        <v>126204784.73</v>
      </c>
      <c r="AU2088" s="13">
        <f>AT2088-VLOOKUP(A2088,[1]选股结果!$A$2:$BJ$3005,48,FALSE)*0.08</f>
        <v>-26459778.0212</v>
      </c>
      <c r="AV2088" s="13">
        <f t="shared" si="560"/>
        <v>16052376.22</v>
      </c>
    </row>
    <row r="2089" spans="1:48">
      <c r="A2089" s="4" t="s">
        <v>4222</v>
      </c>
      <c r="B2089" s="4" t="s">
        <v>4223</v>
      </c>
      <c r="C2089" s="5">
        <v>1144826065.59</v>
      </c>
      <c r="D2089" s="5">
        <v>0</v>
      </c>
      <c r="E2089" s="5">
        <v>0</v>
      </c>
      <c r="F2089" s="5">
        <v>0</v>
      </c>
      <c r="G2089" s="5">
        <v>422525178.51</v>
      </c>
      <c r="H2089" s="5">
        <v>0</v>
      </c>
      <c r="I2089" s="5">
        <v>0</v>
      </c>
      <c r="J2089" s="5">
        <v>0</v>
      </c>
      <c r="K2089" s="5">
        <v>0</v>
      </c>
      <c r="L2089" s="5">
        <v>0</v>
      </c>
      <c r="M2089" s="5">
        <v>0</v>
      </c>
      <c r="N2089" s="5">
        <v>0</v>
      </c>
      <c r="O2089" s="5">
        <v>6781153.58</v>
      </c>
      <c r="P2089" s="5">
        <v>142553373.3</v>
      </c>
      <c r="Q2089" s="5">
        <v>115423617.9</v>
      </c>
      <c r="R2089" s="5">
        <v>305988517.69</v>
      </c>
      <c r="S2089" s="5">
        <v>-4478742.11</v>
      </c>
      <c r="T2089" s="5">
        <v>4135881.7</v>
      </c>
      <c r="U2089" s="5">
        <v>5245.16</v>
      </c>
      <c r="V2089" s="5">
        <v>0</v>
      </c>
      <c r="W2089" s="5">
        <v>0</v>
      </c>
      <c r="X2089" s="5">
        <v>-6343661.79</v>
      </c>
      <c r="Y2089" s="5">
        <v>24369775.69</v>
      </c>
      <c r="Z2089" s="5">
        <v>-58852.9</v>
      </c>
      <c r="AA2089" s="5"/>
      <c r="AB2089" s="5">
        <v>356743.48</v>
      </c>
      <c r="AC2089" s="5">
        <v>77687.01</v>
      </c>
      <c r="AD2089" s="5">
        <v>7493116.5</v>
      </c>
      <c r="AE2089" s="8">
        <f t="shared" si="561"/>
        <v>1144826065.59</v>
      </c>
      <c r="AF2089" s="8">
        <f t="shared" si="562"/>
        <v>988793098.87</v>
      </c>
      <c r="AG2089" s="8">
        <f t="shared" si="563"/>
        <v>142083881.62</v>
      </c>
      <c r="AH2089" s="8">
        <f t="shared" si="564"/>
        <v>142362938.09</v>
      </c>
      <c r="AI2089" s="8">
        <f t="shared" si="565"/>
        <v>134869821.59</v>
      </c>
      <c r="AJ2089" s="8">
        <f t="shared" si="549"/>
        <v>288848864</v>
      </c>
      <c r="AK2089" s="13">
        <f t="shared" si="550"/>
        <v>180402742.41</v>
      </c>
      <c r="AL2089" s="13">
        <f t="shared" si="551"/>
        <v>5245.16</v>
      </c>
      <c r="AM2089" s="13">
        <f t="shared" si="552"/>
        <v>10694501.9</v>
      </c>
      <c r="AN2089" s="13">
        <f t="shared" si="553"/>
        <v>191102489.47</v>
      </c>
      <c r="AO2089" s="13">
        <f t="shared" si="554"/>
        <v>722300887.08</v>
      </c>
      <c r="AP2089" s="13">
        <f t="shared" si="555"/>
        <v>175924000.3</v>
      </c>
      <c r="AQ2089" s="13">
        <f t="shared" si="556"/>
        <v>168430883.8</v>
      </c>
      <c r="AR2089" s="13">
        <f t="shared" si="557"/>
        <v>175924000.3</v>
      </c>
      <c r="AS2089" s="13">
        <f t="shared" si="558"/>
        <v>168430883.8</v>
      </c>
      <c r="AT2089" s="13">
        <f t="shared" si="559"/>
        <v>183609372.97</v>
      </c>
      <c r="AU2089" s="13">
        <f>AT2089-VLOOKUP(A2089,[1]选股结果!$A$2:$BJ$3005,48,FALSE)*0.08</f>
        <v>-33077400.0556</v>
      </c>
      <c r="AV2089" s="13">
        <f t="shared" si="560"/>
        <v>7493116.5</v>
      </c>
    </row>
    <row r="2090" spans="1:48">
      <c r="A2090" s="4" t="s">
        <v>4224</v>
      </c>
      <c r="B2090" s="4" t="s">
        <v>4225</v>
      </c>
      <c r="C2090" s="5">
        <v>1144806801.4</v>
      </c>
      <c r="D2090" s="5">
        <v>0</v>
      </c>
      <c r="E2090" s="5">
        <v>0</v>
      </c>
      <c r="F2090" s="5">
        <v>0</v>
      </c>
      <c r="G2090" s="5">
        <v>969470046.05</v>
      </c>
      <c r="H2090" s="5">
        <v>18338255.81</v>
      </c>
      <c r="I2090" s="5">
        <v>0</v>
      </c>
      <c r="J2090" s="5">
        <v>0</v>
      </c>
      <c r="K2090" s="5">
        <v>0</v>
      </c>
      <c r="L2090" s="5">
        <v>0</v>
      </c>
      <c r="M2090" s="5">
        <v>0</v>
      </c>
      <c r="N2090" s="5">
        <v>0</v>
      </c>
      <c r="O2090" s="5">
        <v>8583452.26</v>
      </c>
      <c r="P2090" s="5">
        <v>102029196.55</v>
      </c>
      <c r="Q2090" s="5">
        <v>137771045.53</v>
      </c>
      <c r="R2090" s="5">
        <v>13354246.24</v>
      </c>
      <c r="S2090" s="5">
        <v>16241394.28</v>
      </c>
      <c r="T2090" s="5">
        <v>-124158.38</v>
      </c>
      <c r="U2090" s="5">
        <v>-124189.24</v>
      </c>
      <c r="V2090" s="5">
        <v>0</v>
      </c>
      <c r="W2090" s="5">
        <v>0</v>
      </c>
      <c r="X2090" s="5">
        <v>3449239.05</v>
      </c>
      <c r="Y2090" s="5">
        <v>2694089.14</v>
      </c>
      <c r="Z2090" s="5">
        <v>132724.6</v>
      </c>
      <c r="AA2090" s="5"/>
      <c r="AB2090" s="5">
        <v>600685.07</v>
      </c>
      <c r="AC2090" s="5">
        <v>1764003.42</v>
      </c>
      <c r="AD2090" s="5">
        <v>-16054475.1</v>
      </c>
      <c r="AE2090" s="8">
        <f t="shared" si="561"/>
        <v>1144806801.4</v>
      </c>
      <c r="AF2090" s="8">
        <f t="shared" si="562"/>
        <v>1247449380.91</v>
      </c>
      <c r="AG2090" s="8">
        <f t="shared" si="563"/>
        <v>-108777341.48</v>
      </c>
      <c r="AH2090" s="8">
        <f t="shared" si="564"/>
        <v>-109940659.83</v>
      </c>
      <c r="AI2090" s="8">
        <f t="shared" si="565"/>
        <v>-93886184.73</v>
      </c>
      <c r="AJ2090" s="8">
        <f t="shared" si="549"/>
        <v>252241101.83</v>
      </c>
      <c r="AK2090" s="13">
        <f t="shared" si="550"/>
        <v>-99948490.3699998</v>
      </c>
      <c r="AL2090" s="13">
        <f t="shared" si="551"/>
        <v>-124189.24</v>
      </c>
      <c r="AM2090" s="13">
        <f t="shared" si="552"/>
        <v>-4479801.94</v>
      </c>
      <c r="AN2090" s="13">
        <f t="shared" si="553"/>
        <v>-104552481.55</v>
      </c>
      <c r="AO2090" s="13">
        <f t="shared" si="554"/>
        <v>175336755.35</v>
      </c>
      <c r="AP2090" s="13">
        <f t="shared" si="555"/>
        <v>-65368840.2799998</v>
      </c>
      <c r="AQ2090" s="13">
        <f t="shared" si="556"/>
        <v>-49314365.1799998</v>
      </c>
      <c r="AR2090" s="13">
        <f t="shared" si="557"/>
        <v>-83707096.0899998</v>
      </c>
      <c r="AS2090" s="13">
        <f t="shared" si="558"/>
        <v>-67652620.9899998</v>
      </c>
      <c r="AT2090" s="13">
        <f t="shared" si="559"/>
        <v>-88498006.4499998</v>
      </c>
      <c r="AU2090" s="13">
        <f>AT2090-VLOOKUP(A2090,[1]选股结果!$A$2:$BJ$3005,48,FALSE)*0.08</f>
        <v>-136309804.6988</v>
      </c>
      <c r="AV2090" s="13">
        <f t="shared" si="560"/>
        <v>-16054475.1</v>
      </c>
    </row>
    <row r="2091" spans="1:48">
      <c r="A2091" s="4" t="s">
        <v>4226</v>
      </c>
      <c r="B2091" s="4" t="s">
        <v>4227</v>
      </c>
      <c r="C2091" s="5">
        <v>1143694008.77</v>
      </c>
      <c r="D2091" s="5">
        <v>0</v>
      </c>
      <c r="E2091" s="5">
        <v>0</v>
      </c>
      <c r="F2091" s="5">
        <v>0</v>
      </c>
      <c r="G2091" s="5">
        <v>909030681.69</v>
      </c>
      <c r="H2091" s="5">
        <v>10496421.42</v>
      </c>
      <c r="I2091" s="5">
        <v>0</v>
      </c>
      <c r="J2091" s="5">
        <v>0</v>
      </c>
      <c r="K2091" s="5">
        <v>0</v>
      </c>
      <c r="L2091" s="5">
        <v>0</v>
      </c>
      <c r="M2091" s="5">
        <v>0</v>
      </c>
      <c r="N2091" s="5">
        <v>0</v>
      </c>
      <c r="O2091" s="5">
        <v>8258427.44</v>
      </c>
      <c r="P2091" s="5">
        <v>63668796.55</v>
      </c>
      <c r="Q2091" s="5">
        <v>115851573.09</v>
      </c>
      <c r="R2091" s="5">
        <v>39944089.58</v>
      </c>
      <c r="S2091" s="5">
        <v>8818019.31</v>
      </c>
      <c r="T2091" s="5">
        <v>989019.37</v>
      </c>
      <c r="U2091" s="5">
        <v>489322.75</v>
      </c>
      <c r="V2091" s="5">
        <v>0</v>
      </c>
      <c r="W2091" s="5">
        <v>-2831276.82</v>
      </c>
      <c r="X2091" s="5">
        <v>0</v>
      </c>
      <c r="Y2091" s="5">
        <v>6178.99</v>
      </c>
      <c r="Z2091" s="5">
        <v>988041.17</v>
      </c>
      <c r="AA2091" s="5"/>
      <c r="AB2091" s="5">
        <v>3569440.95</v>
      </c>
      <c r="AC2091" s="5">
        <v>34253.27</v>
      </c>
      <c r="AD2091" s="5">
        <v>9773536.29</v>
      </c>
      <c r="AE2091" s="8">
        <f t="shared" si="561"/>
        <v>1143694008.77</v>
      </c>
      <c r="AF2091" s="8">
        <f t="shared" si="562"/>
        <v>1145571587.66</v>
      </c>
      <c r="AG2091" s="8">
        <f t="shared" si="563"/>
        <v>-2737974.15999987</v>
      </c>
      <c r="AH2091" s="8">
        <f t="shared" si="564"/>
        <v>797213.52000013</v>
      </c>
      <c r="AI2091" s="8">
        <f t="shared" si="565"/>
        <v>-8976322.76999987</v>
      </c>
      <c r="AJ2091" s="8">
        <f t="shared" si="549"/>
        <v>184249788.39</v>
      </c>
      <c r="AK2091" s="13">
        <f t="shared" si="550"/>
        <v>-1871399.90000009</v>
      </c>
      <c r="AL2091" s="13">
        <f t="shared" si="551"/>
        <v>489322.75</v>
      </c>
      <c r="AM2091" s="13">
        <f t="shared" si="552"/>
        <v>2191648.65</v>
      </c>
      <c r="AN2091" s="13">
        <f t="shared" si="553"/>
        <v>809571.49999991</v>
      </c>
      <c r="AO2091" s="13">
        <f t="shared" si="554"/>
        <v>234663327.08</v>
      </c>
      <c r="AP2091" s="13">
        <f t="shared" si="555"/>
        <v>17443040.8299999</v>
      </c>
      <c r="AQ2091" s="13">
        <f t="shared" si="556"/>
        <v>7669504.53999991</v>
      </c>
      <c r="AR2091" s="13">
        <f t="shared" si="557"/>
        <v>6946619.40999991</v>
      </c>
      <c r="AS2091" s="13">
        <f t="shared" si="558"/>
        <v>-2826916.88000009</v>
      </c>
      <c r="AT2091" s="13">
        <f t="shared" si="559"/>
        <v>-8963964.79000009</v>
      </c>
      <c r="AU2091" s="13">
        <f>AT2091-VLOOKUP(A2091,[1]选股结果!$A$2:$BJ$3005,48,FALSE)*0.08</f>
        <v>-164043501.5372</v>
      </c>
      <c r="AV2091" s="13">
        <f t="shared" si="560"/>
        <v>9773536.29</v>
      </c>
    </row>
    <row r="2092" spans="1:48">
      <c r="A2092" s="4" t="s">
        <v>4228</v>
      </c>
      <c r="B2092" s="4" t="s">
        <v>4229</v>
      </c>
      <c r="C2092" s="5">
        <v>1143052942.2</v>
      </c>
      <c r="D2092" s="5">
        <v>0</v>
      </c>
      <c r="E2092" s="5">
        <v>0</v>
      </c>
      <c r="F2092" s="5">
        <v>0</v>
      </c>
      <c r="G2092" s="5">
        <v>839042523.41</v>
      </c>
      <c r="H2092" s="5">
        <v>3162211.71</v>
      </c>
      <c r="I2092" s="5">
        <v>0</v>
      </c>
      <c r="J2092" s="5">
        <v>0</v>
      </c>
      <c r="K2092" s="5">
        <v>0</v>
      </c>
      <c r="L2092" s="5">
        <v>0</v>
      </c>
      <c r="M2092" s="5">
        <v>0</v>
      </c>
      <c r="N2092" s="5">
        <v>0</v>
      </c>
      <c r="O2092" s="5">
        <v>6585043.19</v>
      </c>
      <c r="P2092" s="5">
        <v>35944291.19</v>
      </c>
      <c r="Q2092" s="5">
        <v>74165435.05</v>
      </c>
      <c r="R2092" s="5">
        <v>41323291.05</v>
      </c>
      <c r="S2092" s="5">
        <v>3430220.22</v>
      </c>
      <c r="T2092" s="5">
        <v>2305354.87</v>
      </c>
      <c r="U2092" s="5">
        <v>0</v>
      </c>
      <c r="V2092" s="5">
        <v>0</v>
      </c>
      <c r="W2092" s="5">
        <v>-769710.34</v>
      </c>
      <c r="X2092" s="5">
        <v>-829257.84</v>
      </c>
      <c r="Y2092" s="5">
        <v>516825.38</v>
      </c>
      <c r="Z2092" s="5">
        <v>-215839.29</v>
      </c>
      <c r="AA2092" s="5"/>
      <c r="AB2092" s="5">
        <v>1758748.04</v>
      </c>
      <c r="AC2092" s="5">
        <v>1033219.8</v>
      </c>
      <c r="AD2092" s="5">
        <v>33101597.6</v>
      </c>
      <c r="AE2092" s="8">
        <f t="shared" si="561"/>
        <v>1143052942.2</v>
      </c>
      <c r="AF2092" s="8">
        <f t="shared" si="562"/>
        <v>1000490804.11</v>
      </c>
      <c r="AG2092" s="8">
        <f t="shared" si="563"/>
        <v>144194375.79</v>
      </c>
      <c r="AH2092" s="8">
        <f t="shared" si="564"/>
        <v>144919904.03</v>
      </c>
      <c r="AI2092" s="8">
        <f t="shared" si="565"/>
        <v>111818306.43</v>
      </c>
      <c r="AJ2092" s="8">
        <f t="shared" si="549"/>
        <v>116486066.57</v>
      </c>
      <c r="AK2092" s="13">
        <f t="shared" si="550"/>
        <v>143078963.47</v>
      </c>
      <c r="AL2092" s="13">
        <f t="shared" si="551"/>
        <v>0</v>
      </c>
      <c r="AM2092" s="13">
        <f t="shared" si="552"/>
        <v>2874591.32</v>
      </c>
      <c r="AN2092" s="13">
        <f t="shared" si="553"/>
        <v>145953554.79</v>
      </c>
      <c r="AO2092" s="13">
        <f t="shared" si="554"/>
        <v>304010418.79</v>
      </c>
      <c r="AP2092" s="13">
        <f t="shared" si="555"/>
        <v>149671395.4</v>
      </c>
      <c r="AQ2092" s="13">
        <f t="shared" si="556"/>
        <v>116569797.8</v>
      </c>
      <c r="AR2092" s="13">
        <f t="shared" si="557"/>
        <v>146509183.69</v>
      </c>
      <c r="AS2092" s="13">
        <f t="shared" si="558"/>
        <v>113407586.09</v>
      </c>
      <c r="AT2092" s="13">
        <f t="shared" si="559"/>
        <v>112851957.19</v>
      </c>
      <c r="AU2092" s="13">
        <f>AT2092-VLOOKUP(A2092,[1]选股结果!$A$2:$BJ$3005,48,FALSE)*0.08</f>
        <v>13475303.1148</v>
      </c>
      <c r="AV2092" s="13">
        <f t="shared" si="560"/>
        <v>33101597.6</v>
      </c>
    </row>
    <row r="2093" spans="1:48">
      <c r="A2093" s="4" t="s">
        <v>4230</v>
      </c>
      <c r="B2093" s="4" t="s">
        <v>4231</v>
      </c>
      <c r="C2093" s="5">
        <v>1138818855.61</v>
      </c>
      <c r="D2093" s="5">
        <v>0</v>
      </c>
      <c r="E2093" s="5">
        <v>0</v>
      </c>
      <c r="F2093" s="5">
        <v>0</v>
      </c>
      <c r="G2093" s="5">
        <v>1019250863.95</v>
      </c>
      <c r="H2093" s="5">
        <v>0</v>
      </c>
      <c r="I2093" s="5">
        <v>0</v>
      </c>
      <c r="J2093" s="5">
        <v>0</v>
      </c>
      <c r="K2093" s="5">
        <v>0</v>
      </c>
      <c r="L2093" s="5">
        <v>0</v>
      </c>
      <c r="M2093" s="5">
        <v>0</v>
      </c>
      <c r="N2093" s="5">
        <v>0</v>
      </c>
      <c r="O2093" s="5">
        <v>2564880.73</v>
      </c>
      <c r="P2093" s="5">
        <v>39385116</v>
      </c>
      <c r="Q2093" s="5">
        <v>33662181.01</v>
      </c>
      <c r="R2093" s="5">
        <v>0</v>
      </c>
      <c r="S2093" s="5">
        <v>-9268461.63</v>
      </c>
      <c r="T2093" s="5">
        <v>48996631.67</v>
      </c>
      <c r="U2093" s="5">
        <v>-331804.16</v>
      </c>
      <c r="V2093" s="5">
        <v>0</v>
      </c>
      <c r="W2093" s="5">
        <v>2366472.13</v>
      </c>
      <c r="X2093" s="5">
        <v>24370.05</v>
      </c>
      <c r="Y2093" s="5">
        <v>0</v>
      </c>
      <c r="Z2093" s="5">
        <v>19886229.97</v>
      </c>
      <c r="AA2093" s="5"/>
      <c r="AB2093" s="5">
        <v>226128.82</v>
      </c>
      <c r="AC2093" s="5">
        <v>25320.35</v>
      </c>
      <c r="AD2093" s="5">
        <v>24996253.72</v>
      </c>
      <c r="AE2093" s="8">
        <f t="shared" si="561"/>
        <v>1138818855.61</v>
      </c>
      <c r="AF2093" s="8">
        <f t="shared" si="562"/>
        <v>1085594580.06</v>
      </c>
      <c r="AG2093" s="8">
        <f t="shared" si="563"/>
        <v>124449239.27</v>
      </c>
      <c r="AH2093" s="8">
        <f t="shared" si="564"/>
        <v>124650047.74</v>
      </c>
      <c r="AI2093" s="8">
        <f t="shared" si="565"/>
        <v>99653794.02</v>
      </c>
      <c r="AJ2093" s="8">
        <f t="shared" si="549"/>
        <v>75411369.27</v>
      </c>
      <c r="AK2093" s="13">
        <f t="shared" si="550"/>
        <v>53224275.5499998</v>
      </c>
      <c r="AL2093" s="13">
        <f t="shared" si="551"/>
        <v>-331804.16</v>
      </c>
      <c r="AM2093" s="13">
        <f t="shared" si="552"/>
        <v>71757576.35</v>
      </c>
      <c r="AN2093" s="13">
        <f t="shared" si="553"/>
        <v>124650047.74</v>
      </c>
      <c r="AO2093" s="13">
        <f t="shared" si="554"/>
        <v>119567991.66</v>
      </c>
      <c r="AP2093" s="13">
        <f t="shared" si="555"/>
        <v>43955813.9199998</v>
      </c>
      <c r="AQ2093" s="13">
        <f t="shared" si="556"/>
        <v>18959560.1999998</v>
      </c>
      <c r="AR2093" s="13">
        <f t="shared" si="557"/>
        <v>43955813.9199998</v>
      </c>
      <c r="AS2093" s="13">
        <f t="shared" si="558"/>
        <v>18959560.1999998</v>
      </c>
      <c r="AT2093" s="13">
        <f t="shared" si="559"/>
        <v>99653794.0199998</v>
      </c>
      <c r="AU2093" s="13">
        <f>AT2093-VLOOKUP(A2093,[1]选股结果!$A$2:$BJ$3005,48,FALSE)*0.08</f>
        <v>-134325928.8152</v>
      </c>
      <c r="AV2093" s="13">
        <f t="shared" si="560"/>
        <v>24996253.72</v>
      </c>
    </row>
    <row r="2094" spans="1:48">
      <c r="A2094" s="4" t="s">
        <v>4232</v>
      </c>
      <c r="B2094" s="4" t="s">
        <v>4233</v>
      </c>
      <c r="C2094" s="5">
        <v>1137711067.65</v>
      </c>
      <c r="D2094" s="5">
        <v>0</v>
      </c>
      <c r="E2094" s="5">
        <v>0</v>
      </c>
      <c r="F2094" s="5">
        <v>0</v>
      </c>
      <c r="G2094" s="5">
        <v>426745813.6</v>
      </c>
      <c r="H2094" s="5">
        <v>375027.51</v>
      </c>
      <c r="I2094" s="5">
        <v>0</v>
      </c>
      <c r="J2094" s="5">
        <v>0</v>
      </c>
      <c r="K2094" s="5">
        <v>0</v>
      </c>
      <c r="L2094" s="5">
        <v>0</v>
      </c>
      <c r="M2094" s="5">
        <v>0</v>
      </c>
      <c r="N2094" s="5">
        <v>0</v>
      </c>
      <c r="O2094" s="5">
        <v>15217754.13</v>
      </c>
      <c r="P2094" s="5">
        <v>483494308.92</v>
      </c>
      <c r="Q2094" s="5">
        <v>69107406.05</v>
      </c>
      <c r="R2094" s="5">
        <v>38347243.39</v>
      </c>
      <c r="S2094" s="5">
        <v>-35357156.13</v>
      </c>
      <c r="T2094" s="5">
        <v>-3607044.44</v>
      </c>
      <c r="U2094" s="5">
        <v>0</v>
      </c>
      <c r="V2094" s="5">
        <v>0</v>
      </c>
      <c r="W2094" s="5">
        <v>10620581.37</v>
      </c>
      <c r="X2094" s="5">
        <v>128678.46</v>
      </c>
      <c r="Y2094" s="5">
        <v>7245705.47</v>
      </c>
      <c r="Z2094" s="5">
        <v>40289.28</v>
      </c>
      <c r="AA2094" s="5"/>
      <c r="AB2094" s="5">
        <v>11829250.07</v>
      </c>
      <c r="AC2094" s="5">
        <v>1538605.11</v>
      </c>
      <c r="AD2094" s="5">
        <v>32480585.3</v>
      </c>
      <c r="AE2094" s="8">
        <f t="shared" si="561"/>
        <v>1137711067.65</v>
      </c>
      <c r="AF2094" s="8">
        <f t="shared" si="562"/>
        <v>997555369.96</v>
      </c>
      <c r="AG2094" s="8">
        <f t="shared" si="563"/>
        <v>139835139.97</v>
      </c>
      <c r="AH2094" s="8">
        <f t="shared" si="564"/>
        <v>150125784.93</v>
      </c>
      <c r="AI2094" s="8">
        <f t="shared" si="565"/>
        <v>117645199.63</v>
      </c>
      <c r="AJ2094" s="8">
        <f t="shared" si="549"/>
        <v>564774529.61</v>
      </c>
      <c r="AK2094" s="13">
        <f t="shared" si="550"/>
        <v>147401403.16</v>
      </c>
      <c r="AL2094" s="13">
        <f t="shared" si="551"/>
        <v>0</v>
      </c>
      <c r="AM2094" s="13">
        <f t="shared" si="552"/>
        <v>17215792.71</v>
      </c>
      <c r="AN2094" s="13">
        <f t="shared" si="553"/>
        <v>164617195.87</v>
      </c>
      <c r="AO2094" s="13">
        <f t="shared" si="554"/>
        <v>710965254.05</v>
      </c>
      <c r="AP2094" s="13">
        <f t="shared" si="555"/>
        <v>112419274.54</v>
      </c>
      <c r="AQ2094" s="13">
        <f t="shared" si="556"/>
        <v>79938689.24</v>
      </c>
      <c r="AR2094" s="13">
        <f t="shared" si="557"/>
        <v>112044247.03</v>
      </c>
      <c r="AS2094" s="13">
        <f t="shared" si="558"/>
        <v>79563661.73</v>
      </c>
      <c r="AT2094" s="13">
        <f t="shared" si="559"/>
        <v>132136610.57</v>
      </c>
      <c r="AU2094" s="13">
        <f>AT2094-VLOOKUP(A2094,[1]选股结果!$A$2:$BJ$3005,48,FALSE)*0.08</f>
        <v>-106158710.9668</v>
      </c>
      <c r="AV2094" s="13">
        <f t="shared" si="560"/>
        <v>32480585.3</v>
      </c>
    </row>
    <row r="2095" spans="1:48">
      <c r="A2095" s="4" t="s">
        <v>4234</v>
      </c>
      <c r="B2095" s="4" t="s">
        <v>4235</v>
      </c>
      <c r="C2095" s="5">
        <v>1137109010.92</v>
      </c>
      <c r="D2095" s="5">
        <v>0</v>
      </c>
      <c r="E2095" s="5">
        <v>0</v>
      </c>
      <c r="F2095" s="5">
        <v>0</v>
      </c>
      <c r="G2095" s="5">
        <v>844978578.07</v>
      </c>
      <c r="H2095" s="5">
        <v>22553013.36</v>
      </c>
      <c r="I2095" s="5">
        <v>0</v>
      </c>
      <c r="J2095" s="5">
        <v>0</v>
      </c>
      <c r="K2095" s="5">
        <v>0</v>
      </c>
      <c r="L2095" s="5">
        <v>0</v>
      </c>
      <c r="M2095" s="5">
        <v>0</v>
      </c>
      <c r="N2095" s="5">
        <v>0</v>
      </c>
      <c r="O2095" s="5">
        <v>11443748.69</v>
      </c>
      <c r="P2095" s="5">
        <v>60615335.81</v>
      </c>
      <c r="Q2095" s="5">
        <v>92558211.08</v>
      </c>
      <c r="R2095" s="5">
        <v>44720894.46</v>
      </c>
      <c r="S2095" s="5">
        <v>23954124.93</v>
      </c>
      <c r="T2095" s="5">
        <v>931225.62</v>
      </c>
      <c r="U2095" s="5">
        <v>0</v>
      </c>
      <c r="V2095" s="5">
        <v>0</v>
      </c>
      <c r="W2095" s="5">
        <v>3083216.27</v>
      </c>
      <c r="X2095" s="5">
        <v>8134608.48</v>
      </c>
      <c r="Y2095" s="5">
        <v>0</v>
      </c>
      <c r="Z2095" s="5">
        <v>-101054.73</v>
      </c>
      <c r="AA2095" s="5"/>
      <c r="AB2095" s="5">
        <v>5395019.46</v>
      </c>
      <c r="AC2095" s="5">
        <v>1359545.42</v>
      </c>
      <c r="AD2095" s="5">
        <v>3954606.45</v>
      </c>
      <c r="AE2095" s="8">
        <f t="shared" si="561"/>
        <v>1137109010.92</v>
      </c>
      <c r="AF2095" s="8">
        <f t="shared" si="562"/>
        <v>1078270893.04</v>
      </c>
      <c r="AG2095" s="8">
        <f t="shared" si="563"/>
        <v>54616896.5599999</v>
      </c>
      <c r="AH2095" s="8">
        <f t="shared" si="564"/>
        <v>58652370.5999999</v>
      </c>
      <c r="AI2095" s="8">
        <f t="shared" si="565"/>
        <v>54697764.1499999</v>
      </c>
      <c r="AJ2095" s="8">
        <f t="shared" si="549"/>
        <v>160581821.54</v>
      </c>
      <c r="AK2095" s="13">
        <f t="shared" si="550"/>
        <v>58838117.88</v>
      </c>
      <c r="AL2095" s="13">
        <f t="shared" si="551"/>
        <v>0</v>
      </c>
      <c r="AM2095" s="13">
        <f t="shared" si="552"/>
        <v>-185747.28</v>
      </c>
      <c r="AN2095" s="13">
        <f t="shared" si="553"/>
        <v>58652370.6</v>
      </c>
      <c r="AO2095" s="13">
        <f t="shared" si="554"/>
        <v>292130432.85</v>
      </c>
      <c r="AP2095" s="13">
        <f t="shared" si="555"/>
        <v>105345256.17</v>
      </c>
      <c r="AQ2095" s="13">
        <f t="shared" si="556"/>
        <v>101390649.72</v>
      </c>
      <c r="AR2095" s="13">
        <f t="shared" si="557"/>
        <v>82792242.81</v>
      </c>
      <c r="AS2095" s="13">
        <f t="shared" si="558"/>
        <v>78837636.36</v>
      </c>
      <c r="AT2095" s="13">
        <f t="shared" si="559"/>
        <v>54697764.15</v>
      </c>
      <c r="AU2095" s="13">
        <f>AT2095-VLOOKUP(A2095,[1]选股结果!$A$2:$BJ$3005,48,FALSE)*0.08</f>
        <v>-61737011.2932</v>
      </c>
      <c r="AV2095" s="13">
        <f t="shared" si="560"/>
        <v>3954606.45</v>
      </c>
    </row>
    <row r="2096" spans="1:48">
      <c r="A2096" s="4" t="s">
        <v>4236</v>
      </c>
      <c r="B2096" s="4" t="s">
        <v>4237</v>
      </c>
      <c r="C2096" s="5">
        <v>1134898374.18</v>
      </c>
      <c r="D2096" s="5">
        <v>0</v>
      </c>
      <c r="E2096" s="5">
        <v>0</v>
      </c>
      <c r="F2096" s="5">
        <v>0</v>
      </c>
      <c r="G2096" s="5">
        <v>907169869.65</v>
      </c>
      <c r="H2096" s="5">
        <v>11832647.82</v>
      </c>
      <c r="I2096" s="5">
        <v>0</v>
      </c>
      <c r="J2096" s="5">
        <v>0</v>
      </c>
      <c r="K2096" s="5">
        <v>0</v>
      </c>
      <c r="L2096" s="5">
        <v>0</v>
      </c>
      <c r="M2096" s="5">
        <v>0</v>
      </c>
      <c r="N2096" s="5">
        <v>0</v>
      </c>
      <c r="O2096" s="5">
        <v>3855114.85</v>
      </c>
      <c r="P2096" s="5">
        <v>16834331.47</v>
      </c>
      <c r="Q2096" s="5">
        <v>39692614.41</v>
      </c>
      <c r="R2096" s="5">
        <v>50920557.42</v>
      </c>
      <c r="S2096" s="5">
        <v>9070022.54</v>
      </c>
      <c r="T2096" s="5">
        <v>3885237.06</v>
      </c>
      <c r="U2096" s="5">
        <v>0</v>
      </c>
      <c r="V2096" s="5">
        <v>0</v>
      </c>
      <c r="W2096" s="5">
        <v>0</v>
      </c>
      <c r="X2096" s="5">
        <v>2022539.59</v>
      </c>
      <c r="Y2096" s="5">
        <v>2018116.16</v>
      </c>
      <c r="Z2096" s="5">
        <v>-1147733.54</v>
      </c>
      <c r="AA2096" s="5"/>
      <c r="AB2096" s="5">
        <v>274308.8</v>
      </c>
      <c r="AC2096" s="5">
        <v>686056.47</v>
      </c>
      <c r="AD2096" s="5">
        <v>11216080.96</v>
      </c>
      <c r="AE2096" s="8">
        <f t="shared" si="561"/>
        <v>1134898374.18</v>
      </c>
      <c r="AF2096" s="8">
        <f t="shared" si="562"/>
        <v>1027542510.34</v>
      </c>
      <c r="AG2096" s="8">
        <f t="shared" si="563"/>
        <v>106052711.61</v>
      </c>
      <c r="AH2096" s="8">
        <f t="shared" si="564"/>
        <v>105640963.94</v>
      </c>
      <c r="AI2096" s="8">
        <f t="shared" si="565"/>
        <v>94424882.98</v>
      </c>
      <c r="AJ2096" s="8">
        <f t="shared" si="549"/>
        <v>62811924.56</v>
      </c>
      <c r="AK2096" s="13">
        <f t="shared" si="550"/>
        <v>109373980</v>
      </c>
      <c r="AL2096" s="13">
        <f t="shared" si="551"/>
        <v>0</v>
      </c>
      <c r="AM2096" s="13">
        <f t="shared" si="552"/>
        <v>303216.26</v>
      </c>
      <c r="AN2096" s="13">
        <f t="shared" si="553"/>
        <v>109677196.26</v>
      </c>
      <c r="AO2096" s="13">
        <f t="shared" si="554"/>
        <v>227728504.53</v>
      </c>
      <c r="AP2096" s="13">
        <f t="shared" si="555"/>
        <v>130276650.36</v>
      </c>
      <c r="AQ2096" s="13">
        <f t="shared" si="556"/>
        <v>119060569.4</v>
      </c>
      <c r="AR2096" s="13">
        <f t="shared" si="557"/>
        <v>118444002.54</v>
      </c>
      <c r="AS2096" s="13">
        <f t="shared" si="558"/>
        <v>107227921.58</v>
      </c>
      <c r="AT2096" s="13">
        <f t="shared" si="559"/>
        <v>98461115.3</v>
      </c>
      <c r="AU2096" s="13">
        <f>AT2096-VLOOKUP(A2096,[1]选股结果!$A$2:$BJ$3005,48,FALSE)*0.08</f>
        <v>2906236.65360001</v>
      </c>
      <c r="AV2096" s="13">
        <f t="shared" si="560"/>
        <v>11216080.96</v>
      </c>
    </row>
    <row r="2097" spans="1:48">
      <c r="A2097" s="4" t="s">
        <v>4238</v>
      </c>
      <c r="B2097" s="4" t="s">
        <v>4239</v>
      </c>
      <c r="C2097" s="5">
        <v>1134820367.04</v>
      </c>
      <c r="D2097" s="5">
        <v>0</v>
      </c>
      <c r="E2097" s="5">
        <v>0</v>
      </c>
      <c r="F2097" s="5">
        <v>0</v>
      </c>
      <c r="G2097" s="5">
        <v>974381814.22</v>
      </c>
      <c r="H2097" s="5">
        <v>14129178.21</v>
      </c>
      <c r="I2097" s="5">
        <v>0</v>
      </c>
      <c r="J2097" s="5">
        <v>0</v>
      </c>
      <c r="K2097" s="5">
        <v>0</v>
      </c>
      <c r="L2097" s="5">
        <v>0</v>
      </c>
      <c r="M2097" s="5">
        <v>0</v>
      </c>
      <c r="N2097" s="5">
        <v>0</v>
      </c>
      <c r="O2097" s="5">
        <v>3655925.12</v>
      </c>
      <c r="P2097" s="5">
        <v>22104446.75</v>
      </c>
      <c r="Q2097" s="5">
        <v>69668557.32</v>
      </c>
      <c r="R2097" s="5">
        <v>46172917.62</v>
      </c>
      <c r="S2097" s="5">
        <v>9908849.03</v>
      </c>
      <c r="T2097" s="5">
        <v>-245878.51</v>
      </c>
      <c r="U2097" s="5">
        <v>0</v>
      </c>
      <c r="V2097" s="5">
        <v>0</v>
      </c>
      <c r="W2097" s="5">
        <v>-102927.02</v>
      </c>
      <c r="X2097" s="5">
        <v>1564354.91</v>
      </c>
      <c r="Y2097" s="5">
        <v>5213047.93</v>
      </c>
      <c r="Z2097" s="5">
        <v>851792.42</v>
      </c>
      <c r="AA2097" s="5"/>
      <c r="AB2097" s="5">
        <v>1292079.74</v>
      </c>
      <c r="AC2097" s="5">
        <v>117305.83</v>
      </c>
      <c r="AD2097" s="5">
        <v>12372.71</v>
      </c>
      <c r="AE2097" s="8">
        <f t="shared" si="561"/>
        <v>1134820367.04</v>
      </c>
      <c r="AF2097" s="8">
        <f t="shared" si="562"/>
        <v>1125892510.06</v>
      </c>
      <c r="AG2097" s="8">
        <f t="shared" si="563"/>
        <v>2653441.03000002</v>
      </c>
      <c r="AH2097" s="8">
        <f t="shared" si="564"/>
        <v>3828214.94000002</v>
      </c>
      <c r="AI2097" s="8">
        <f t="shared" si="565"/>
        <v>3815842.23000002</v>
      </c>
      <c r="AJ2097" s="8">
        <f t="shared" si="549"/>
        <v>99467203.21</v>
      </c>
      <c r="AK2097" s="13">
        <f t="shared" si="550"/>
        <v>14140904.9099999</v>
      </c>
      <c r="AL2097" s="13">
        <f t="shared" si="551"/>
        <v>0</v>
      </c>
      <c r="AM2097" s="13">
        <f t="shared" si="552"/>
        <v>113405.89</v>
      </c>
      <c r="AN2097" s="13">
        <f t="shared" si="553"/>
        <v>14254310.7999999</v>
      </c>
      <c r="AO2097" s="13">
        <f t="shared" si="554"/>
        <v>160438552.82</v>
      </c>
      <c r="AP2097" s="13">
        <f t="shared" si="555"/>
        <v>38178932.1499999</v>
      </c>
      <c r="AQ2097" s="13">
        <f t="shared" si="556"/>
        <v>38166559.4399999</v>
      </c>
      <c r="AR2097" s="13">
        <f t="shared" si="557"/>
        <v>24049753.9399999</v>
      </c>
      <c r="AS2097" s="13">
        <f t="shared" si="558"/>
        <v>24037381.2299999</v>
      </c>
      <c r="AT2097" s="13">
        <f t="shared" si="559"/>
        <v>14241938.0899999</v>
      </c>
      <c r="AU2097" s="13">
        <f>AT2097-VLOOKUP(A2097,[1]选股结果!$A$2:$BJ$3005,48,FALSE)*0.08</f>
        <v>-27358475.4676001</v>
      </c>
      <c r="AV2097" s="13">
        <f t="shared" si="560"/>
        <v>12372.71</v>
      </c>
    </row>
    <row r="2098" spans="1:48">
      <c r="A2098" s="4" t="s">
        <v>4240</v>
      </c>
      <c r="B2098" s="4" t="s">
        <v>4241</v>
      </c>
      <c r="C2098" s="5">
        <v>1133914129.79</v>
      </c>
      <c r="D2098" s="5">
        <v>0</v>
      </c>
      <c r="E2098" s="5">
        <v>0</v>
      </c>
      <c r="F2098" s="5">
        <v>0</v>
      </c>
      <c r="G2098" s="5">
        <v>389560555.75</v>
      </c>
      <c r="H2098" s="5">
        <v>0</v>
      </c>
      <c r="I2098" s="5">
        <v>0</v>
      </c>
      <c r="J2098" s="5">
        <v>0</v>
      </c>
      <c r="K2098" s="5">
        <v>0</v>
      </c>
      <c r="L2098" s="5">
        <v>0</v>
      </c>
      <c r="M2098" s="5">
        <v>0</v>
      </c>
      <c r="N2098" s="5">
        <v>0</v>
      </c>
      <c r="O2098" s="5">
        <v>227207937.09</v>
      </c>
      <c r="P2098" s="5">
        <v>54673119.83</v>
      </c>
      <c r="Q2098" s="5">
        <v>40394532.59</v>
      </c>
      <c r="R2098" s="5">
        <v>0</v>
      </c>
      <c r="S2098" s="5">
        <v>-18787491.49</v>
      </c>
      <c r="T2098" s="5">
        <v>15485957.05</v>
      </c>
      <c r="U2098" s="5">
        <v>-3237231.02</v>
      </c>
      <c r="V2098" s="5">
        <v>0</v>
      </c>
      <c r="W2098" s="5">
        <v>0</v>
      </c>
      <c r="X2098" s="5">
        <v>909401.56</v>
      </c>
      <c r="Y2098" s="5">
        <v>0</v>
      </c>
      <c r="Z2098" s="5">
        <v>0</v>
      </c>
      <c r="AA2098" s="5"/>
      <c r="AB2098" s="5">
        <v>534084.11</v>
      </c>
      <c r="AC2098" s="5">
        <v>1941156</v>
      </c>
      <c r="AD2098" s="5">
        <v>71116594.58</v>
      </c>
      <c r="AE2098" s="8">
        <f t="shared" si="561"/>
        <v>1133914129.79</v>
      </c>
      <c r="AF2098" s="8">
        <f t="shared" si="562"/>
        <v>693048653.77</v>
      </c>
      <c r="AG2098" s="8">
        <f t="shared" si="563"/>
        <v>455442031.51</v>
      </c>
      <c r="AH2098" s="8">
        <f t="shared" si="564"/>
        <v>454034959.62</v>
      </c>
      <c r="AI2098" s="8">
        <f t="shared" si="565"/>
        <v>382918365.04</v>
      </c>
      <c r="AJ2098" s="8">
        <f t="shared" si="549"/>
        <v>323682661.4</v>
      </c>
      <c r="AK2098" s="13">
        <f t="shared" si="550"/>
        <v>440865476.02</v>
      </c>
      <c r="AL2098" s="13">
        <f t="shared" si="551"/>
        <v>-3237231.02</v>
      </c>
      <c r="AM2098" s="13">
        <f t="shared" si="552"/>
        <v>16406714.62</v>
      </c>
      <c r="AN2098" s="13">
        <f t="shared" si="553"/>
        <v>454034959.62</v>
      </c>
      <c r="AO2098" s="13">
        <f t="shared" si="554"/>
        <v>744353574.04</v>
      </c>
      <c r="AP2098" s="13">
        <f t="shared" si="555"/>
        <v>422077984.53</v>
      </c>
      <c r="AQ2098" s="13">
        <f t="shared" si="556"/>
        <v>350961389.95</v>
      </c>
      <c r="AR2098" s="13">
        <f t="shared" si="557"/>
        <v>422077984.53</v>
      </c>
      <c r="AS2098" s="13">
        <f t="shared" si="558"/>
        <v>350961389.95</v>
      </c>
      <c r="AT2098" s="13">
        <f t="shared" si="559"/>
        <v>382918365.04</v>
      </c>
      <c r="AU2098" s="13">
        <f>AT2098-VLOOKUP(A2098,[1]选股结果!$A$2:$BJ$3005,48,FALSE)*0.08</f>
        <v>34004603.2584</v>
      </c>
      <c r="AV2098" s="13">
        <f t="shared" si="560"/>
        <v>71116594.58</v>
      </c>
    </row>
    <row r="2099" spans="1:48">
      <c r="A2099" s="4" t="s">
        <v>4242</v>
      </c>
      <c r="B2099" s="4" t="s">
        <v>4243</v>
      </c>
      <c r="C2099" s="5">
        <v>1133083975.13</v>
      </c>
      <c r="D2099" s="5">
        <v>0</v>
      </c>
      <c r="E2099" s="5">
        <v>0</v>
      </c>
      <c r="F2099" s="5">
        <v>0</v>
      </c>
      <c r="G2099" s="5">
        <v>50399739.67</v>
      </c>
      <c r="H2099" s="5">
        <v>1628346.48</v>
      </c>
      <c r="I2099" s="5">
        <v>0</v>
      </c>
      <c r="J2099" s="5">
        <v>0</v>
      </c>
      <c r="K2099" s="5">
        <v>0</v>
      </c>
      <c r="L2099" s="5">
        <v>0</v>
      </c>
      <c r="M2099" s="5">
        <v>0</v>
      </c>
      <c r="N2099" s="5">
        <v>0</v>
      </c>
      <c r="O2099" s="5">
        <v>6341926.73</v>
      </c>
      <c r="P2099" s="5">
        <v>766027654.05</v>
      </c>
      <c r="Q2099" s="5">
        <v>64003507.58</v>
      </c>
      <c r="R2099" s="5">
        <v>179263248.91</v>
      </c>
      <c r="S2099" s="5">
        <v>-36793397.64</v>
      </c>
      <c r="T2099" s="5">
        <v>12948873.52</v>
      </c>
      <c r="U2099" s="5">
        <v>-23116165.64</v>
      </c>
      <c r="V2099" s="5">
        <v>0</v>
      </c>
      <c r="W2099" s="5">
        <v>0</v>
      </c>
      <c r="X2099" s="5">
        <v>7214131.56</v>
      </c>
      <c r="Y2099" s="5">
        <v>-57291.87</v>
      </c>
      <c r="Z2099" s="5">
        <v>16308144.51</v>
      </c>
      <c r="AA2099" s="5"/>
      <c r="AB2099" s="5">
        <v>7577566.67</v>
      </c>
      <c r="AC2099" s="5">
        <v>92554.08</v>
      </c>
      <c r="AD2099" s="5">
        <v>9415166.44</v>
      </c>
      <c r="AE2099" s="8">
        <f t="shared" si="561"/>
        <v>1133083975.13</v>
      </c>
      <c r="AF2099" s="8">
        <f t="shared" si="562"/>
        <v>1029242679.3</v>
      </c>
      <c r="AG2099" s="8">
        <f t="shared" si="563"/>
        <v>125941474.17</v>
      </c>
      <c r="AH2099" s="8">
        <f t="shared" si="564"/>
        <v>133426486.76</v>
      </c>
      <c r="AI2099" s="8">
        <f t="shared" si="565"/>
        <v>124011320.32</v>
      </c>
      <c r="AJ2099" s="8">
        <f t="shared" si="549"/>
        <v>828830783.9</v>
      </c>
      <c r="AK2099" s="13">
        <f t="shared" si="550"/>
        <v>103784003.96</v>
      </c>
      <c r="AL2099" s="13">
        <f t="shared" si="551"/>
        <v>-23116165.64</v>
      </c>
      <c r="AM2099" s="13">
        <f t="shared" si="552"/>
        <v>52644064.7</v>
      </c>
      <c r="AN2099" s="13">
        <f t="shared" si="553"/>
        <v>133311903.02</v>
      </c>
      <c r="AO2099" s="13">
        <f t="shared" si="554"/>
        <v>1082684235.46</v>
      </c>
      <c r="AP2099" s="13">
        <f t="shared" si="555"/>
        <v>68618952.8</v>
      </c>
      <c r="AQ2099" s="13">
        <f t="shared" si="556"/>
        <v>59203786.36</v>
      </c>
      <c r="AR2099" s="13">
        <f t="shared" si="557"/>
        <v>66990606.32</v>
      </c>
      <c r="AS2099" s="13">
        <f t="shared" si="558"/>
        <v>57575439.88</v>
      </c>
      <c r="AT2099" s="13">
        <f t="shared" si="559"/>
        <v>123896736.58</v>
      </c>
      <c r="AU2099" s="13">
        <f>AT2099-VLOOKUP(A2099,[1]选股结果!$A$2:$BJ$3005,48,FALSE)*0.08</f>
        <v>-12290345.984</v>
      </c>
      <c r="AV2099" s="13">
        <f t="shared" si="560"/>
        <v>9415166.44000001</v>
      </c>
    </row>
    <row r="2100" spans="1:48">
      <c r="A2100" s="4" t="s">
        <v>4244</v>
      </c>
      <c r="B2100" s="4" t="s">
        <v>4245</v>
      </c>
      <c r="C2100" s="5">
        <v>1132596637.75</v>
      </c>
      <c r="D2100" s="5">
        <v>0</v>
      </c>
      <c r="E2100" s="5">
        <v>0</v>
      </c>
      <c r="F2100" s="5">
        <v>0</v>
      </c>
      <c r="G2100" s="5">
        <v>971271099.54</v>
      </c>
      <c r="H2100" s="5">
        <v>34203163.68</v>
      </c>
      <c r="I2100" s="5">
        <v>0</v>
      </c>
      <c r="J2100" s="5">
        <v>0</v>
      </c>
      <c r="K2100" s="5">
        <v>0</v>
      </c>
      <c r="L2100" s="5">
        <v>0</v>
      </c>
      <c r="M2100" s="5">
        <v>0</v>
      </c>
      <c r="N2100" s="5">
        <v>0</v>
      </c>
      <c r="O2100" s="5">
        <v>2279629.52</v>
      </c>
      <c r="P2100" s="5">
        <v>3570728.39</v>
      </c>
      <c r="Q2100" s="5">
        <v>36018642.23</v>
      </c>
      <c r="R2100" s="5">
        <v>47507569.75</v>
      </c>
      <c r="S2100" s="5">
        <v>29680074.88</v>
      </c>
      <c r="T2100" s="5">
        <v>0</v>
      </c>
      <c r="U2100" s="5">
        <v>0</v>
      </c>
      <c r="V2100" s="5">
        <v>0</v>
      </c>
      <c r="W2100" s="5">
        <v>0</v>
      </c>
      <c r="X2100" s="5">
        <v>-978308.77</v>
      </c>
      <c r="Y2100" s="5">
        <v>3865702.61</v>
      </c>
      <c r="Z2100" s="5">
        <v>-642621.31</v>
      </c>
      <c r="AA2100" s="5"/>
      <c r="AB2100" s="5">
        <v>8996.84</v>
      </c>
      <c r="AC2100" s="5">
        <v>931365.24</v>
      </c>
      <c r="AD2100" s="5">
        <v>1124231.14</v>
      </c>
      <c r="AE2100" s="8">
        <f t="shared" si="561"/>
        <v>1132596637.75</v>
      </c>
      <c r="AF2100" s="8">
        <f t="shared" si="562"/>
        <v>1090327744.31</v>
      </c>
      <c r="AG2100" s="8">
        <f t="shared" si="563"/>
        <v>38738878.2900001</v>
      </c>
      <c r="AH2100" s="8">
        <f t="shared" si="564"/>
        <v>37816509.8900001</v>
      </c>
      <c r="AI2100" s="8">
        <f t="shared" si="565"/>
        <v>36692278.7500001</v>
      </c>
      <c r="AJ2100" s="8">
        <f t="shared" si="549"/>
        <v>46657071.15</v>
      </c>
      <c r="AK2100" s="13">
        <f t="shared" si="550"/>
        <v>46134596.0500001</v>
      </c>
      <c r="AL2100" s="13">
        <f t="shared" si="551"/>
        <v>0</v>
      </c>
      <c r="AM2100" s="13">
        <f t="shared" si="552"/>
        <v>-586680.94</v>
      </c>
      <c r="AN2100" s="13">
        <f t="shared" si="553"/>
        <v>45547915.1100001</v>
      </c>
      <c r="AO2100" s="13">
        <f t="shared" si="554"/>
        <v>161325538.21</v>
      </c>
      <c r="AP2100" s="13">
        <f t="shared" si="555"/>
        <v>110017834.61</v>
      </c>
      <c r="AQ2100" s="13">
        <f t="shared" si="556"/>
        <v>108893603.47</v>
      </c>
      <c r="AR2100" s="13">
        <f t="shared" si="557"/>
        <v>75814670.9300001</v>
      </c>
      <c r="AS2100" s="13">
        <f t="shared" si="558"/>
        <v>74690439.7900001</v>
      </c>
      <c r="AT2100" s="13">
        <f t="shared" si="559"/>
        <v>44423683.9700001</v>
      </c>
      <c r="AU2100" s="13">
        <f>AT2100-VLOOKUP(A2100,[1]选股结果!$A$2:$BJ$3005,48,FALSE)*0.08</f>
        <v>-37336793.8979999</v>
      </c>
      <c r="AV2100" s="13">
        <f t="shared" si="560"/>
        <v>1124231.14</v>
      </c>
    </row>
    <row r="2101" spans="1:48">
      <c r="A2101" s="4" t="s">
        <v>4246</v>
      </c>
      <c r="B2101" s="4" t="s">
        <v>4247</v>
      </c>
      <c r="C2101" s="5">
        <v>1131732782.03</v>
      </c>
      <c r="D2101" s="5">
        <v>0</v>
      </c>
      <c r="E2101" s="5">
        <v>0</v>
      </c>
      <c r="F2101" s="5">
        <v>0</v>
      </c>
      <c r="G2101" s="5">
        <v>740069803.76</v>
      </c>
      <c r="H2101" s="5">
        <v>21782.49</v>
      </c>
      <c r="I2101" s="5">
        <v>0</v>
      </c>
      <c r="J2101" s="5">
        <v>0</v>
      </c>
      <c r="K2101" s="5">
        <v>0</v>
      </c>
      <c r="L2101" s="5">
        <v>0</v>
      </c>
      <c r="M2101" s="5">
        <v>0</v>
      </c>
      <c r="N2101" s="5">
        <v>0</v>
      </c>
      <c r="O2101" s="5">
        <v>13788293.4</v>
      </c>
      <c r="P2101" s="5">
        <v>9824311.68</v>
      </c>
      <c r="Q2101" s="5">
        <v>32202193.53</v>
      </c>
      <c r="R2101" s="5">
        <v>40904718</v>
      </c>
      <c r="S2101" s="5">
        <v>-717124.5</v>
      </c>
      <c r="T2101" s="5">
        <v>2929402.94</v>
      </c>
      <c r="U2101" s="5">
        <v>0</v>
      </c>
      <c r="V2101" s="5">
        <v>0</v>
      </c>
      <c r="W2101" s="5">
        <v>0</v>
      </c>
      <c r="X2101" s="5">
        <v>4413930.14</v>
      </c>
      <c r="Y2101" s="5">
        <v>0</v>
      </c>
      <c r="Z2101" s="5">
        <v>0</v>
      </c>
      <c r="AA2101" s="5"/>
      <c r="AB2101" s="5">
        <v>2091838.81</v>
      </c>
      <c r="AC2101" s="5">
        <v>5510189.01</v>
      </c>
      <c r="AD2101" s="5">
        <v>47016085.52</v>
      </c>
      <c r="AE2101" s="8">
        <f t="shared" si="561"/>
        <v>1131732782.03</v>
      </c>
      <c r="AF2101" s="8">
        <f t="shared" si="562"/>
        <v>836072195.87</v>
      </c>
      <c r="AG2101" s="8">
        <f t="shared" si="563"/>
        <v>294176058.96</v>
      </c>
      <c r="AH2101" s="8">
        <f t="shared" si="564"/>
        <v>290757708.76</v>
      </c>
      <c r="AI2101" s="8">
        <f t="shared" si="565"/>
        <v>243741623.24</v>
      </c>
      <c r="AJ2101" s="8">
        <f t="shared" si="549"/>
        <v>59233148.81</v>
      </c>
      <c r="AK2101" s="13">
        <f t="shared" si="550"/>
        <v>295660586.16</v>
      </c>
      <c r="AL2101" s="13">
        <f t="shared" si="551"/>
        <v>0</v>
      </c>
      <c r="AM2101" s="13">
        <f t="shared" si="552"/>
        <v>-4902877.4</v>
      </c>
      <c r="AN2101" s="13">
        <f t="shared" si="553"/>
        <v>290757708.76</v>
      </c>
      <c r="AO2101" s="13">
        <f t="shared" si="554"/>
        <v>391662978.27</v>
      </c>
      <c r="AP2101" s="13">
        <f t="shared" si="555"/>
        <v>294965244.15</v>
      </c>
      <c r="AQ2101" s="13">
        <f t="shared" si="556"/>
        <v>247949158.63</v>
      </c>
      <c r="AR2101" s="13">
        <f t="shared" si="557"/>
        <v>294943461.66</v>
      </c>
      <c r="AS2101" s="13">
        <f t="shared" si="558"/>
        <v>247927376.14</v>
      </c>
      <c r="AT2101" s="13">
        <f t="shared" si="559"/>
        <v>243741623.24</v>
      </c>
      <c r="AU2101" s="13">
        <f>AT2101-VLOOKUP(A2101,[1]选股结果!$A$2:$BJ$3005,48,FALSE)*0.08</f>
        <v>126546135.5864</v>
      </c>
      <c r="AV2101" s="13">
        <f t="shared" si="560"/>
        <v>47016085.52</v>
      </c>
    </row>
    <row r="2102" spans="1:48">
      <c r="A2102" s="4" t="s">
        <v>4248</v>
      </c>
      <c r="B2102" s="4" t="s">
        <v>4249</v>
      </c>
      <c r="C2102" s="5">
        <v>1131557289.77</v>
      </c>
      <c r="D2102" s="5">
        <v>0</v>
      </c>
      <c r="E2102" s="5">
        <v>0</v>
      </c>
      <c r="F2102" s="5">
        <v>0</v>
      </c>
      <c r="G2102" s="5">
        <v>815419499.06</v>
      </c>
      <c r="H2102" s="5">
        <v>16233852.26</v>
      </c>
      <c r="I2102" s="5">
        <v>0</v>
      </c>
      <c r="J2102" s="5">
        <v>0</v>
      </c>
      <c r="K2102" s="5">
        <v>0</v>
      </c>
      <c r="L2102" s="5">
        <v>0</v>
      </c>
      <c r="M2102" s="5">
        <v>0</v>
      </c>
      <c r="N2102" s="5">
        <v>0</v>
      </c>
      <c r="O2102" s="5">
        <v>5706194.56</v>
      </c>
      <c r="P2102" s="5">
        <v>38582762.56</v>
      </c>
      <c r="Q2102" s="5">
        <v>50686743.75</v>
      </c>
      <c r="R2102" s="5">
        <v>57391380.87</v>
      </c>
      <c r="S2102" s="5">
        <v>8182187.67</v>
      </c>
      <c r="T2102" s="5">
        <v>9861517.09</v>
      </c>
      <c r="U2102" s="5">
        <v>5168905.42</v>
      </c>
      <c r="V2102" s="5">
        <v>0</v>
      </c>
      <c r="W2102" s="5">
        <v>9461593.99</v>
      </c>
      <c r="X2102" s="5">
        <v>1196542.3</v>
      </c>
      <c r="Y2102" s="5">
        <v>4220811.43</v>
      </c>
      <c r="Z2102" s="5">
        <v>51223.91</v>
      </c>
      <c r="AA2102" s="5"/>
      <c r="AB2102" s="5">
        <v>4585943.57</v>
      </c>
      <c r="AC2102" s="5">
        <v>1660141.98</v>
      </c>
      <c r="AD2102" s="5">
        <v>30793093.36</v>
      </c>
      <c r="AE2102" s="8">
        <f t="shared" si="561"/>
        <v>1131557289.77</v>
      </c>
      <c r="AF2102" s="8">
        <f t="shared" si="562"/>
        <v>975968768.47</v>
      </c>
      <c r="AG2102" s="8">
        <f t="shared" si="563"/>
        <v>169545502.56</v>
      </c>
      <c r="AH2102" s="8">
        <f t="shared" si="564"/>
        <v>172471304.15</v>
      </c>
      <c r="AI2102" s="8">
        <f t="shared" si="565"/>
        <v>141678210.79</v>
      </c>
      <c r="AJ2102" s="8">
        <f t="shared" si="549"/>
        <v>96270710.71</v>
      </c>
      <c r="AK2102" s="13">
        <f t="shared" si="550"/>
        <v>159809332.73</v>
      </c>
      <c r="AL2102" s="13">
        <f t="shared" si="551"/>
        <v>5168905.42</v>
      </c>
      <c r="AM2102" s="13">
        <f t="shared" si="552"/>
        <v>15934688.86</v>
      </c>
      <c r="AN2102" s="13">
        <f t="shared" si="553"/>
        <v>180912927.01</v>
      </c>
      <c r="AO2102" s="13">
        <f t="shared" si="554"/>
        <v>316137790.71</v>
      </c>
      <c r="AP2102" s="13">
        <f t="shared" si="555"/>
        <v>184225372.66</v>
      </c>
      <c r="AQ2102" s="13">
        <f t="shared" si="556"/>
        <v>153432279.3</v>
      </c>
      <c r="AR2102" s="13">
        <f t="shared" si="557"/>
        <v>167991520.4</v>
      </c>
      <c r="AS2102" s="13">
        <f t="shared" si="558"/>
        <v>137198427.04</v>
      </c>
      <c r="AT2102" s="13">
        <f t="shared" si="559"/>
        <v>150119833.65</v>
      </c>
      <c r="AU2102" s="13">
        <f>AT2102-VLOOKUP(A2102,[1]选股结果!$A$2:$BJ$3005,48,FALSE)*0.08</f>
        <v>46194097.534</v>
      </c>
      <c r="AV2102" s="13">
        <f t="shared" si="560"/>
        <v>30793093.36</v>
      </c>
    </row>
    <row r="2103" spans="1:48">
      <c r="A2103" s="4" t="s">
        <v>4250</v>
      </c>
      <c r="B2103" s="4" t="s">
        <v>4251</v>
      </c>
      <c r="C2103" s="5">
        <v>1128537735.6</v>
      </c>
      <c r="D2103" s="5">
        <v>0</v>
      </c>
      <c r="E2103" s="5">
        <v>0</v>
      </c>
      <c r="F2103" s="5">
        <v>0</v>
      </c>
      <c r="G2103" s="5">
        <v>330487318.38</v>
      </c>
      <c r="H2103" s="5">
        <v>1783625</v>
      </c>
      <c r="I2103" s="5">
        <v>0</v>
      </c>
      <c r="J2103" s="5">
        <v>0</v>
      </c>
      <c r="K2103" s="5">
        <v>0</v>
      </c>
      <c r="L2103" s="5">
        <v>0</v>
      </c>
      <c r="M2103" s="5">
        <v>0</v>
      </c>
      <c r="N2103" s="5">
        <v>0</v>
      </c>
      <c r="O2103" s="5">
        <v>58570073.08</v>
      </c>
      <c r="P2103" s="5">
        <v>4093213.93</v>
      </c>
      <c r="Q2103" s="5">
        <v>55290539.66</v>
      </c>
      <c r="R2103" s="5">
        <v>0</v>
      </c>
      <c r="S2103" s="5">
        <v>52410.75</v>
      </c>
      <c r="T2103" s="5">
        <v>78480699.95</v>
      </c>
      <c r="U2103" s="5">
        <v>44373079.75</v>
      </c>
      <c r="V2103" s="5">
        <v>0</v>
      </c>
      <c r="W2103" s="5">
        <v>76997116.19</v>
      </c>
      <c r="X2103" s="5">
        <v>4610730.47</v>
      </c>
      <c r="Y2103" s="5">
        <v>0</v>
      </c>
      <c r="Z2103" s="5">
        <v>0</v>
      </c>
      <c r="AA2103" s="5"/>
      <c r="AB2103" s="5">
        <v>963685.66</v>
      </c>
      <c r="AC2103" s="5">
        <v>1213143.48</v>
      </c>
      <c r="AD2103" s="5">
        <v>120734635.05</v>
      </c>
      <c r="AE2103" s="8">
        <f t="shared" si="561"/>
        <v>1128537735.6</v>
      </c>
      <c r="AF2103" s="8">
        <f t="shared" si="562"/>
        <v>448493555.8</v>
      </c>
      <c r="AG2103" s="8">
        <f t="shared" si="563"/>
        <v>830911265.47</v>
      </c>
      <c r="AH2103" s="8">
        <f t="shared" si="564"/>
        <v>830661807.65</v>
      </c>
      <c r="AI2103" s="8">
        <f t="shared" si="565"/>
        <v>709927172.6</v>
      </c>
      <c r="AJ2103" s="8">
        <f t="shared" si="549"/>
        <v>118203284.49</v>
      </c>
      <c r="AK2103" s="13">
        <f t="shared" si="550"/>
        <v>680044179.8</v>
      </c>
      <c r="AL2103" s="13">
        <f t="shared" si="551"/>
        <v>44373079.75</v>
      </c>
      <c r="AM2103" s="13">
        <f t="shared" si="552"/>
        <v>106244548.1</v>
      </c>
      <c r="AN2103" s="13">
        <f t="shared" si="553"/>
        <v>830661807.65</v>
      </c>
      <c r="AO2103" s="13">
        <f t="shared" si="554"/>
        <v>798050417.22</v>
      </c>
      <c r="AP2103" s="13">
        <f t="shared" si="555"/>
        <v>681880215.55</v>
      </c>
      <c r="AQ2103" s="13">
        <f t="shared" si="556"/>
        <v>561145580.5</v>
      </c>
      <c r="AR2103" s="13">
        <f t="shared" si="557"/>
        <v>680096590.55</v>
      </c>
      <c r="AS2103" s="13">
        <f t="shared" si="558"/>
        <v>559361955.5</v>
      </c>
      <c r="AT2103" s="13">
        <f t="shared" si="559"/>
        <v>709927172.6</v>
      </c>
      <c r="AU2103" s="13">
        <f>AT2103-VLOOKUP(A2103,[1]选股结果!$A$2:$BJ$3005,48,FALSE)*0.08</f>
        <v>243978510.696</v>
      </c>
      <c r="AV2103" s="13">
        <f t="shared" si="560"/>
        <v>120734635.05</v>
      </c>
    </row>
    <row r="2104" spans="1:48">
      <c r="A2104" s="4" t="s">
        <v>4252</v>
      </c>
      <c r="B2104" s="4" t="s">
        <v>4253</v>
      </c>
      <c r="C2104" s="5">
        <v>1126372536.5</v>
      </c>
      <c r="D2104" s="5">
        <v>0</v>
      </c>
      <c r="E2104" s="5">
        <v>0</v>
      </c>
      <c r="F2104" s="5">
        <v>0</v>
      </c>
      <c r="G2104" s="5">
        <v>850500824.6</v>
      </c>
      <c r="H2104" s="5">
        <v>72057437.27</v>
      </c>
      <c r="I2104" s="5">
        <v>0</v>
      </c>
      <c r="J2104" s="5">
        <v>0</v>
      </c>
      <c r="K2104" s="5">
        <v>0</v>
      </c>
      <c r="L2104" s="5">
        <v>0</v>
      </c>
      <c r="M2104" s="5">
        <v>0</v>
      </c>
      <c r="N2104" s="5">
        <v>0</v>
      </c>
      <c r="O2104" s="5">
        <v>10578742.84</v>
      </c>
      <c r="P2104" s="5">
        <v>185869338.53</v>
      </c>
      <c r="Q2104" s="5">
        <v>97642641.21</v>
      </c>
      <c r="R2104" s="5">
        <v>3366119.63</v>
      </c>
      <c r="S2104" s="5">
        <v>72297564.58</v>
      </c>
      <c r="T2104" s="5">
        <v>-2104749.08</v>
      </c>
      <c r="U2104" s="5">
        <v>-2104749.08</v>
      </c>
      <c r="V2104" s="5">
        <v>0</v>
      </c>
      <c r="W2104" s="5">
        <v>0</v>
      </c>
      <c r="X2104" s="5">
        <v>1532904.32</v>
      </c>
      <c r="Y2104" s="5">
        <v>-10592.33</v>
      </c>
      <c r="Z2104" s="5">
        <v>-117776.2</v>
      </c>
      <c r="AA2104" s="5"/>
      <c r="AB2104" s="5">
        <v>489889.84</v>
      </c>
      <c r="AC2104" s="5">
        <v>522618.22</v>
      </c>
      <c r="AD2104" s="5">
        <v>3908429.58</v>
      </c>
      <c r="AE2104" s="8">
        <f t="shared" si="561"/>
        <v>1126372536.5</v>
      </c>
      <c r="AF2104" s="8">
        <f t="shared" si="562"/>
        <v>1220255231.39</v>
      </c>
      <c r="AG2104" s="8">
        <f t="shared" si="563"/>
        <v>-97627532.1600001</v>
      </c>
      <c r="AH2104" s="8">
        <f t="shared" si="564"/>
        <v>-97660260.5400001</v>
      </c>
      <c r="AI2104" s="8">
        <f t="shared" si="565"/>
        <v>-101568690.12</v>
      </c>
      <c r="AJ2104" s="8">
        <f t="shared" si="549"/>
        <v>294112858.63</v>
      </c>
      <c r="AK2104" s="13">
        <f t="shared" si="550"/>
        <v>-93893287.22</v>
      </c>
      <c r="AL2104" s="13">
        <f t="shared" si="551"/>
        <v>-2104749.08</v>
      </c>
      <c r="AM2104" s="13">
        <f t="shared" si="552"/>
        <v>-1683408.9</v>
      </c>
      <c r="AN2104" s="13">
        <f t="shared" si="553"/>
        <v>-97681445.2</v>
      </c>
      <c r="AO2104" s="13">
        <f t="shared" si="554"/>
        <v>275871711.9</v>
      </c>
      <c r="AP2104" s="13">
        <f t="shared" si="555"/>
        <v>50461714.63</v>
      </c>
      <c r="AQ2104" s="13">
        <f t="shared" si="556"/>
        <v>46553285.0500001</v>
      </c>
      <c r="AR2104" s="13">
        <f t="shared" si="557"/>
        <v>-21595722.64</v>
      </c>
      <c r="AS2104" s="13">
        <f t="shared" si="558"/>
        <v>-25504152.2199999</v>
      </c>
      <c r="AT2104" s="13">
        <f t="shared" si="559"/>
        <v>-101589874.78</v>
      </c>
      <c r="AU2104" s="13">
        <f>AT2104-VLOOKUP(A2104,[1]选股结果!$A$2:$BJ$3005,48,FALSE)*0.08</f>
        <v>-262568818.4624</v>
      </c>
      <c r="AV2104" s="13">
        <f t="shared" si="560"/>
        <v>3908429.57999991</v>
      </c>
    </row>
    <row r="2105" spans="1:48">
      <c r="A2105" s="4" t="s">
        <v>4254</v>
      </c>
      <c r="B2105" s="4" t="s">
        <v>4255</v>
      </c>
      <c r="C2105" s="5">
        <v>1126298787.28</v>
      </c>
      <c r="D2105" s="5">
        <v>0</v>
      </c>
      <c r="E2105" s="5">
        <v>0</v>
      </c>
      <c r="F2105" s="5">
        <v>0</v>
      </c>
      <c r="G2105" s="5">
        <v>893850599.21</v>
      </c>
      <c r="H2105" s="5">
        <v>7453815.56</v>
      </c>
      <c r="I2105" s="5">
        <v>0</v>
      </c>
      <c r="J2105" s="5">
        <v>0</v>
      </c>
      <c r="K2105" s="5">
        <v>0</v>
      </c>
      <c r="L2105" s="5">
        <v>0</v>
      </c>
      <c r="M2105" s="5">
        <v>0</v>
      </c>
      <c r="N2105" s="5">
        <v>0</v>
      </c>
      <c r="O2105" s="5">
        <v>8308084.71</v>
      </c>
      <c r="P2105" s="5">
        <v>34622377.47</v>
      </c>
      <c r="Q2105" s="5">
        <v>64692429.28</v>
      </c>
      <c r="R2105" s="5">
        <v>55512017.44</v>
      </c>
      <c r="S2105" s="5">
        <v>13792311.65</v>
      </c>
      <c r="T2105" s="5">
        <v>33851695.46</v>
      </c>
      <c r="U2105" s="5">
        <v>0</v>
      </c>
      <c r="V2105" s="5">
        <v>0</v>
      </c>
      <c r="W2105" s="5">
        <v>-3189931.6</v>
      </c>
      <c r="X2105" s="5">
        <v>1419409.83</v>
      </c>
      <c r="Y2105" s="5">
        <v>18140407.47</v>
      </c>
      <c r="Z2105" s="5">
        <v>-673994.14</v>
      </c>
      <c r="AA2105" s="5"/>
      <c r="AB2105" s="5">
        <v>337385.5</v>
      </c>
      <c r="AC2105" s="5">
        <v>701423.7</v>
      </c>
      <c r="AD2105" s="5">
        <v>3248551.49</v>
      </c>
      <c r="AE2105" s="8">
        <f t="shared" si="561"/>
        <v>1126298787.28</v>
      </c>
      <c r="AF2105" s="8">
        <f t="shared" si="562"/>
        <v>1070777819.76</v>
      </c>
      <c r="AG2105" s="8">
        <f t="shared" si="563"/>
        <v>65948919.9399999</v>
      </c>
      <c r="AH2105" s="8">
        <f t="shared" si="564"/>
        <v>65584881.7399999</v>
      </c>
      <c r="AI2105" s="8">
        <f t="shared" si="565"/>
        <v>62336330.2499999</v>
      </c>
      <c r="AJ2105" s="8">
        <f t="shared" si="549"/>
        <v>126127337.13</v>
      </c>
      <c r="AK2105" s="13">
        <f t="shared" si="550"/>
        <v>73661374.9899999</v>
      </c>
      <c r="AL2105" s="13">
        <f t="shared" si="551"/>
        <v>0</v>
      </c>
      <c r="AM2105" s="13">
        <f t="shared" si="552"/>
        <v>28204321.69</v>
      </c>
      <c r="AN2105" s="13">
        <f t="shared" si="553"/>
        <v>101865696.68</v>
      </c>
      <c r="AO2105" s="13">
        <f t="shared" si="554"/>
        <v>232448188.07</v>
      </c>
      <c r="AP2105" s="13">
        <f t="shared" si="555"/>
        <v>94907502.1999999</v>
      </c>
      <c r="AQ2105" s="13">
        <f t="shared" si="556"/>
        <v>91658950.7099999</v>
      </c>
      <c r="AR2105" s="13">
        <f t="shared" si="557"/>
        <v>87453686.6399999</v>
      </c>
      <c r="AS2105" s="13">
        <f t="shared" si="558"/>
        <v>84205135.1499999</v>
      </c>
      <c r="AT2105" s="13">
        <f t="shared" si="559"/>
        <v>98617145.1899999</v>
      </c>
      <c r="AU2105" s="13">
        <f>AT2105-VLOOKUP(A2105,[1]选股结果!$A$2:$BJ$3005,48,FALSE)*0.08</f>
        <v>14739076.5419999</v>
      </c>
      <c r="AV2105" s="13">
        <f t="shared" si="560"/>
        <v>3248551.48999999</v>
      </c>
    </row>
    <row r="2106" spans="1:48">
      <c r="A2106" s="4" t="s">
        <v>4256</v>
      </c>
      <c r="B2106" s="4" t="s">
        <v>4257</v>
      </c>
      <c r="C2106" s="5">
        <v>1125358543.96</v>
      </c>
      <c r="D2106" s="5">
        <v>0</v>
      </c>
      <c r="E2106" s="5">
        <v>0</v>
      </c>
      <c r="F2106" s="5">
        <v>0</v>
      </c>
      <c r="G2106" s="5">
        <v>815967807.25</v>
      </c>
      <c r="H2106" s="5">
        <v>1654011.99</v>
      </c>
      <c r="I2106" s="5">
        <v>0</v>
      </c>
      <c r="J2106" s="5">
        <v>0</v>
      </c>
      <c r="K2106" s="5">
        <v>0</v>
      </c>
      <c r="L2106" s="5">
        <v>0</v>
      </c>
      <c r="M2106" s="5">
        <v>0</v>
      </c>
      <c r="N2106" s="5">
        <v>0</v>
      </c>
      <c r="O2106" s="5">
        <v>9217318.2</v>
      </c>
      <c r="P2106" s="5">
        <v>110355286.35</v>
      </c>
      <c r="Q2106" s="5">
        <v>57104734.58</v>
      </c>
      <c r="R2106" s="5">
        <v>39209392.77</v>
      </c>
      <c r="S2106" s="5">
        <v>1225141.87</v>
      </c>
      <c r="T2106" s="5">
        <v>16973768.32</v>
      </c>
      <c r="U2106" s="5">
        <v>1455412.88</v>
      </c>
      <c r="V2106" s="5">
        <v>0</v>
      </c>
      <c r="W2106" s="5">
        <v>-2285696.55</v>
      </c>
      <c r="X2106" s="5">
        <v>6841136.75</v>
      </c>
      <c r="Y2106" s="5">
        <v>2430935.94</v>
      </c>
      <c r="Z2106" s="5">
        <v>0</v>
      </c>
      <c r="AA2106" s="5"/>
      <c r="AB2106" s="5">
        <v>659355.04</v>
      </c>
      <c r="AC2106" s="5">
        <v>2720079.81</v>
      </c>
      <c r="AD2106" s="5">
        <v>8947052.93</v>
      </c>
      <c r="AE2106" s="8">
        <f t="shared" si="561"/>
        <v>1125358543.96</v>
      </c>
      <c r="AF2106" s="8">
        <f t="shared" si="562"/>
        <v>1033079681.02</v>
      </c>
      <c r="AG2106" s="8">
        <f t="shared" si="563"/>
        <v>97694862.0199999</v>
      </c>
      <c r="AH2106" s="8">
        <f t="shared" si="564"/>
        <v>95634137.2499999</v>
      </c>
      <c r="AI2106" s="8">
        <f t="shared" si="565"/>
        <v>86687084.3199999</v>
      </c>
      <c r="AJ2106" s="8">
        <f t="shared" si="549"/>
        <v>181168999.84</v>
      </c>
      <c r="AK2106" s="13">
        <f t="shared" si="550"/>
        <v>94709798.8800001</v>
      </c>
      <c r="AL2106" s="13">
        <f t="shared" si="551"/>
        <v>1455412.88</v>
      </c>
      <c r="AM2106" s="13">
        <f t="shared" si="552"/>
        <v>4330797.37</v>
      </c>
      <c r="AN2106" s="13">
        <f t="shared" si="553"/>
        <v>100496009.13</v>
      </c>
      <c r="AO2106" s="13">
        <f t="shared" si="554"/>
        <v>309390736.71</v>
      </c>
      <c r="AP2106" s="13">
        <f t="shared" si="555"/>
        <v>97588952.7400001</v>
      </c>
      <c r="AQ2106" s="13">
        <f t="shared" si="556"/>
        <v>88641899.8100001</v>
      </c>
      <c r="AR2106" s="13">
        <f t="shared" si="557"/>
        <v>95934940.7500001</v>
      </c>
      <c r="AS2106" s="13">
        <f t="shared" si="558"/>
        <v>86987887.8200001</v>
      </c>
      <c r="AT2106" s="13">
        <f t="shared" si="559"/>
        <v>91548956.2000001</v>
      </c>
      <c r="AU2106" s="13">
        <f>AT2106-VLOOKUP(A2106,[1]选股结果!$A$2:$BJ$3005,48,FALSE)*0.08</f>
        <v>-54850618.5911999</v>
      </c>
      <c r="AV2106" s="13">
        <f t="shared" si="560"/>
        <v>8947052.92999999</v>
      </c>
    </row>
    <row r="2107" spans="1:48">
      <c r="A2107" s="4" t="s">
        <v>4258</v>
      </c>
      <c r="B2107" s="4" t="s">
        <v>4259</v>
      </c>
      <c r="C2107" s="5">
        <v>1123513593.57</v>
      </c>
      <c r="D2107" s="5">
        <v>0</v>
      </c>
      <c r="E2107" s="5">
        <v>0</v>
      </c>
      <c r="F2107" s="5">
        <v>0</v>
      </c>
      <c r="G2107" s="5">
        <v>1003050093.55</v>
      </c>
      <c r="H2107" s="5">
        <v>14927804.79</v>
      </c>
      <c r="I2107" s="5">
        <v>0</v>
      </c>
      <c r="J2107" s="5">
        <v>0</v>
      </c>
      <c r="K2107" s="5">
        <v>0</v>
      </c>
      <c r="L2107" s="5">
        <v>0</v>
      </c>
      <c r="M2107" s="5">
        <v>0</v>
      </c>
      <c r="N2107" s="5">
        <v>0</v>
      </c>
      <c r="O2107" s="5">
        <v>9000257.58</v>
      </c>
      <c r="P2107" s="5">
        <v>49847633.06</v>
      </c>
      <c r="Q2107" s="5">
        <v>81779865.77</v>
      </c>
      <c r="R2107" s="5">
        <v>40456879.39</v>
      </c>
      <c r="S2107" s="5">
        <v>15338936.45</v>
      </c>
      <c r="T2107" s="5">
        <v>0</v>
      </c>
      <c r="U2107" s="5">
        <v>0</v>
      </c>
      <c r="V2107" s="5">
        <v>0</v>
      </c>
      <c r="W2107" s="5">
        <v>0</v>
      </c>
      <c r="X2107" s="5">
        <v>-293943.38</v>
      </c>
      <c r="Y2107" s="5">
        <v>0</v>
      </c>
      <c r="Z2107" s="5">
        <v>-469331.56</v>
      </c>
      <c r="AA2107" s="5"/>
      <c r="AB2107" s="5">
        <v>1013958.39</v>
      </c>
      <c r="AC2107" s="5">
        <v>435123.52</v>
      </c>
      <c r="AD2107" s="5">
        <v>719597.67</v>
      </c>
      <c r="AE2107" s="8">
        <f t="shared" si="561"/>
        <v>1123513593.57</v>
      </c>
      <c r="AF2107" s="8">
        <f t="shared" si="562"/>
        <v>1199473665.8</v>
      </c>
      <c r="AG2107" s="8">
        <f t="shared" si="563"/>
        <v>-76135460.4100003</v>
      </c>
      <c r="AH2107" s="8">
        <f t="shared" si="564"/>
        <v>-75556625.5400003</v>
      </c>
      <c r="AI2107" s="8">
        <f t="shared" si="565"/>
        <v>-76276223.2100003</v>
      </c>
      <c r="AJ2107" s="8">
        <f t="shared" si="549"/>
        <v>140048921.54</v>
      </c>
      <c r="AK2107" s="13">
        <f t="shared" si="550"/>
        <v>-75960072.23</v>
      </c>
      <c r="AL2107" s="13">
        <f t="shared" si="551"/>
        <v>0</v>
      </c>
      <c r="AM2107" s="13">
        <f t="shared" si="552"/>
        <v>403446.69</v>
      </c>
      <c r="AN2107" s="13">
        <f t="shared" si="553"/>
        <v>-75556625.54</v>
      </c>
      <c r="AO2107" s="13">
        <f t="shared" si="554"/>
        <v>120463500.02</v>
      </c>
      <c r="AP2107" s="13">
        <f t="shared" si="555"/>
        <v>-45693330.99</v>
      </c>
      <c r="AQ2107" s="13">
        <f t="shared" si="556"/>
        <v>-46412928.66</v>
      </c>
      <c r="AR2107" s="13">
        <f t="shared" si="557"/>
        <v>-60621135.78</v>
      </c>
      <c r="AS2107" s="13">
        <f t="shared" si="558"/>
        <v>-61340733.45</v>
      </c>
      <c r="AT2107" s="13">
        <f t="shared" si="559"/>
        <v>-76276223.21</v>
      </c>
      <c r="AU2107" s="13">
        <f>AT2107-VLOOKUP(A2107,[1]选股结果!$A$2:$BJ$3005,48,FALSE)*0.08</f>
        <v>-129896107.1932</v>
      </c>
      <c r="AV2107" s="13">
        <f t="shared" si="560"/>
        <v>719597.670000002</v>
      </c>
    </row>
    <row r="2108" spans="1:48">
      <c r="A2108" s="4" t="s">
        <v>4260</v>
      </c>
      <c r="B2108" s="4" t="s">
        <v>4261</v>
      </c>
      <c r="C2108" s="5">
        <v>1121652768.03</v>
      </c>
      <c r="D2108" s="5">
        <v>0</v>
      </c>
      <c r="E2108" s="5">
        <v>0</v>
      </c>
      <c r="F2108" s="5">
        <v>0</v>
      </c>
      <c r="G2108" s="5">
        <v>978736169.07</v>
      </c>
      <c r="H2108" s="5">
        <v>25331505.78</v>
      </c>
      <c r="I2108" s="5">
        <v>0</v>
      </c>
      <c r="J2108" s="5">
        <v>0</v>
      </c>
      <c r="K2108" s="5">
        <v>0</v>
      </c>
      <c r="L2108" s="5">
        <v>0</v>
      </c>
      <c r="M2108" s="5">
        <v>0</v>
      </c>
      <c r="N2108" s="5">
        <v>0</v>
      </c>
      <c r="O2108" s="5">
        <v>23529121.58</v>
      </c>
      <c r="P2108" s="5">
        <v>6861343.82</v>
      </c>
      <c r="Q2108" s="5">
        <v>47626785.41</v>
      </c>
      <c r="R2108" s="5">
        <v>9626141.24</v>
      </c>
      <c r="S2108" s="5">
        <v>14096123.4</v>
      </c>
      <c r="T2108" s="5">
        <v>-141480.56</v>
      </c>
      <c r="U2108" s="5">
        <v>0</v>
      </c>
      <c r="V2108" s="5">
        <v>0</v>
      </c>
      <c r="W2108" s="5">
        <v>0</v>
      </c>
      <c r="X2108" s="5">
        <v>1887792.78</v>
      </c>
      <c r="Y2108" s="5">
        <v>0</v>
      </c>
      <c r="Z2108" s="5">
        <v>1446399.03</v>
      </c>
      <c r="AA2108" s="5"/>
      <c r="AB2108" s="5">
        <v>779422.12</v>
      </c>
      <c r="AC2108" s="5">
        <v>740881.12</v>
      </c>
      <c r="AD2108" s="5">
        <v>20953833.56</v>
      </c>
      <c r="AE2108" s="8">
        <f t="shared" si="561"/>
        <v>1121652768.03</v>
      </c>
      <c r="AF2108" s="8">
        <f t="shared" si="562"/>
        <v>1080475684.52</v>
      </c>
      <c r="AG2108" s="8">
        <f t="shared" si="563"/>
        <v>40594209.1999997</v>
      </c>
      <c r="AH2108" s="8">
        <f t="shared" si="564"/>
        <v>40632750.1999997</v>
      </c>
      <c r="AI2108" s="8">
        <f t="shared" si="565"/>
        <v>19678916.6399997</v>
      </c>
      <c r="AJ2108" s="8">
        <f t="shared" si="549"/>
        <v>77978709.81</v>
      </c>
      <c r="AK2108" s="13">
        <f t="shared" si="550"/>
        <v>41177083.5099999</v>
      </c>
      <c r="AL2108" s="13">
        <f t="shared" si="551"/>
        <v>0</v>
      </c>
      <c r="AM2108" s="13">
        <f t="shared" si="552"/>
        <v>-544333.31</v>
      </c>
      <c r="AN2108" s="13">
        <f t="shared" si="553"/>
        <v>40632750.1999999</v>
      </c>
      <c r="AO2108" s="13">
        <f t="shared" si="554"/>
        <v>142916598.96</v>
      </c>
      <c r="AP2108" s="13">
        <f t="shared" si="555"/>
        <v>80604712.6899999</v>
      </c>
      <c r="AQ2108" s="13">
        <f t="shared" si="556"/>
        <v>59650879.1299999</v>
      </c>
      <c r="AR2108" s="13">
        <f t="shared" si="557"/>
        <v>55273206.9099999</v>
      </c>
      <c r="AS2108" s="13">
        <f t="shared" si="558"/>
        <v>34319373.3499999</v>
      </c>
      <c r="AT2108" s="13">
        <f t="shared" si="559"/>
        <v>19678916.6399999</v>
      </c>
      <c r="AU2108" s="13">
        <f>AT2108-VLOOKUP(A2108,[1]选股结果!$A$2:$BJ$3005,48,FALSE)*0.08</f>
        <v>-16628266.5640001</v>
      </c>
      <c r="AV2108" s="13">
        <f t="shared" si="560"/>
        <v>20953833.56</v>
      </c>
    </row>
    <row r="2109" spans="1:48">
      <c r="A2109" s="4" t="s">
        <v>4262</v>
      </c>
      <c r="B2109" s="4" t="s">
        <v>4263</v>
      </c>
      <c r="C2109" s="5">
        <v>1121319392.07</v>
      </c>
      <c r="D2109" s="5">
        <v>0</v>
      </c>
      <c r="E2109" s="5">
        <v>0</v>
      </c>
      <c r="F2109" s="5">
        <v>0</v>
      </c>
      <c r="G2109" s="5">
        <v>920963054.52</v>
      </c>
      <c r="H2109" s="5">
        <v>17610821.78</v>
      </c>
      <c r="I2109" s="5">
        <v>0</v>
      </c>
      <c r="J2109" s="5">
        <v>0</v>
      </c>
      <c r="K2109" s="5">
        <v>0</v>
      </c>
      <c r="L2109" s="5">
        <v>0</v>
      </c>
      <c r="M2109" s="5">
        <v>0</v>
      </c>
      <c r="N2109" s="5">
        <v>0</v>
      </c>
      <c r="O2109" s="5">
        <v>3183526.19</v>
      </c>
      <c r="P2109" s="5">
        <v>18924099.63</v>
      </c>
      <c r="Q2109" s="5">
        <v>79293581.51</v>
      </c>
      <c r="R2109" s="5">
        <v>1611660.33</v>
      </c>
      <c r="S2109" s="5">
        <v>13390202.45</v>
      </c>
      <c r="T2109" s="5">
        <v>15525840.13</v>
      </c>
      <c r="U2109" s="5">
        <v>0</v>
      </c>
      <c r="V2109" s="5">
        <v>0</v>
      </c>
      <c r="W2109" s="5">
        <v>-1865470.44</v>
      </c>
      <c r="X2109" s="5">
        <v>459423.53</v>
      </c>
      <c r="Y2109" s="5">
        <v>0</v>
      </c>
      <c r="Z2109" s="5">
        <v>0</v>
      </c>
      <c r="AA2109" s="5"/>
      <c r="AB2109" s="5">
        <v>1483847.23</v>
      </c>
      <c r="AC2109" s="5">
        <v>2072185.97</v>
      </c>
      <c r="AD2109" s="5">
        <v>27515325.06</v>
      </c>
      <c r="AE2109" s="8">
        <f t="shared" si="561"/>
        <v>1121319392.07</v>
      </c>
      <c r="AF2109" s="8">
        <f t="shared" si="562"/>
        <v>1037366124.63</v>
      </c>
      <c r="AG2109" s="8">
        <f t="shared" si="563"/>
        <v>97154213.5999998</v>
      </c>
      <c r="AH2109" s="8">
        <f t="shared" si="564"/>
        <v>96565874.8599998</v>
      </c>
      <c r="AI2109" s="8">
        <f t="shared" si="565"/>
        <v>69050549.7999998</v>
      </c>
      <c r="AJ2109" s="8">
        <f t="shared" si="549"/>
        <v>101989546.07</v>
      </c>
      <c r="AK2109" s="13">
        <f t="shared" si="550"/>
        <v>83953267.44</v>
      </c>
      <c r="AL2109" s="13">
        <f t="shared" si="551"/>
        <v>0</v>
      </c>
      <c r="AM2109" s="13">
        <f t="shared" si="552"/>
        <v>12612607.42</v>
      </c>
      <c r="AN2109" s="13">
        <f t="shared" si="553"/>
        <v>96565874.86</v>
      </c>
      <c r="AO2109" s="13">
        <f t="shared" si="554"/>
        <v>200356337.55</v>
      </c>
      <c r="AP2109" s="13">
        <f t="shared" si="555"/>
        <v>114954291.67</v>
      </c>
      <c r="AQ2109" s="13">
        <f t="shared" si="556"/>
        <v>87438966.61</v>
      </c>
      <c r="AR2109" s="13">
        <f t="shared" si="557"/>
        <v>97343469.89</v>
      </c>
      <c r="AS2109" s="13">
        <f t="shared" si="558"/>
        <v>69828144.83</v>
      </c>
      <c r="AT2109" s="13">
        <f t="shared" si="559"/>
        <v>69050549.8</v>
      </c>
      <c r="AU2109" s="13">
        <f>AT2109-VLOOKUP(A2109,[1]选股结果!$A$2:$BJ$3005,48,FALSE)*0.08</f>
        <v>-81442374.5656</v>
      </c>
      <c r="AV2109" s="13">
        <f t="shared" si="560"/>
        <v>27515325.06</v>
      </c>
    </row>
    <row r="2110" spans="1:48">
      <c r="A2110" s="4" t="s">
        <v>4264</v>
      </c>
      <c r="B2110" s="4" t="s">
        <v>4265</v>
      </c>
      <c r="C2110" s="5">
        <v>1120979878</v>
      </c>
      <c r="D2110" s="5">
        <v>0</v>
      </c>
      <c r="E2110" s="5">
        <v>0</v>
      </c>
      <c r="F2110" s="5">
        <v>0</v>
      </c>
      <c r="G2110" s="5">
        <v>904941852.27</v>
      </c>
      <c r="H2110" s="5">
        <v>28964.29</v>
      </c>
      <c r="I2110" s="5">
        <v>0</v>
      </c>
      <c r="J2110" s="5">
        <v>0</v>
      </c>
      <c r="K2110" s="5">
        <v>0</v>
      </c>
      <c r="L2110" s="5">
        <v>0</v>
      </c>
      <c r="M2110" s="5">
        <v>0</v>
      </c>
      <c r="N2110" s="5">
        <v>0</v>
      </c>
      <c r="O2110" s="5">
        <v>5405520.67</v>
      </c>
      <c r="P2110" s="5">
        <v>11961911.78</v>
      </c>
      <c r="Q2110" s="5">
        <v>25078250.87</v>
      </c>
      <c r="R2110" s="5">
        <v>36663992.29</v>
      </c>
      <c r="S2110" s="5">
        <v>-7193314.87</v>
      </c>
      <c r="T2110" s="5">
        <v>7908345.09</v>
      </c>
      <c r="U2110" s="5">
        <v>0</v>
      </c>
      <c r="V2110" s="5">
        <v>0</v>
      </c>
      <c r="W2110" s="5">
        <v>-188552.34</v>
      </c>
      <c r="X2110" s="5">
        <v>-506462.84</v>
      </c>
      <c r="Y2110" s="5">
        <v>2353024.7</v>
      </c>
      <c r="Z2110" s="5">
        <v>42328.85</v>
      </c>
      <c r="AA2110" s="5"/>
      <c r="AB2110" s="5">
        <v>8273643.92</v>
      </c>
      <c r="AC2110" s="5">
        <v>108085.48</v>
      </c>
      <c r="AD2110" s="5">
        <v>28502525.53</v>
      </c>
      <c r="AE2110" s="8">
        <f t="shared" si="561"/>
        <v>1120979878</v>
      </c>
      <c r="AF2110" s="8">
        <f t="shared" si="562"/>
        <v>976858213.01</v>
      </c>
      <c r="AG2110" s="8">
        <f t="shared" si="563"/>
        <v>150037224.73</v>
      </c>
      <c r="AH2110" s="8">
        <f t="shared" si="564"/>
        <v>158202783.17</v>
      </c>
      <c r="AI2110" s="8">
        <f t="shared" si="565"/>
        <v>129700257.64</v>
      </c>
      <c r="AJ2110" s="8">
        <f t="shared" si="549"/>
        <v>36633149.58</v>
      </c>
      <c r="AK2110" s="13">
        <f t="shared" si="550"/>
        <v>146474689.69</v>
      </c>
      <c r="AL2110" s="13">
        <f t="shared" si="551"/>
        <v>0</v>
      </c>
      <c r="AM2110" s="13">
        <f t="shared" si="552"/>
        <v>16434142.88</v>
      </c>
      <c r="AN2110" s="13">
        <f t="shared" si="553"/>
        <v>162908832.57</v>
      </c>
      <c r="AO2110" s="13">
        <f t="shared" si="554"/>
        <v>216038025.73</v>
      </c>
      <c r="AP2110" s="13">
        <f t="shared" si="555"/>
        <v>139310339.11</v>
      </c>
      <c r="AQ2110" s="13">
        <f t="shared" si="556"/>
        <v>110807813.58</v>
      </c>
      <c r="AR2110" s="13">
        <f t="shared" si="557"/>
        <v>139281374.82</v>
      </c>
      <c r="AS2110" s="13">
        <f t="shared" si="558"/>
        <v>110778849.29</v>
      </c>
      <c r="AT2110" s="13">
        <f t="shared" si="559"/>
        <v>134406307.04</v>
      </c>
      <c r="AU2110" s="13">
        <f>AT2110-VLOOKUP(A2110,[1]选股结果!$A$2:$BJ$3005,48,FALSE)*0.08</f>
        <v>-9570901.74160001</v>
      </c>
      <c r="AV2110" s="13">
        <f t="shared" si="560"/>
        <v>28502525.53</v>
      </c>
    </row>
    <row r="2111" spans="1:48">
      <c r="A2111" s="4" t="s">
        <v>4266</v>
      </c>
      <c r="B2111" s="4" t="s">
        <v>4267</v>
      </c>
      <c r="C2111" s="5">
        <v>1119193502.61</v>
      </c>
      <c r="D2111" s="5">
        <v>0</v>
      </c>
      <c r="E2111" s="5">
        <v>0</v>
      </c>
      <c r="F2111" s="5">
        <v>0</v>
      </c>
      <c r="G2111" s="5">
        <v>952763429.62</v>
      </c>
      <c r="H2111" s="5">
        <v>6589852.82</v>
      </c>
      <c r="I2111" s="5">
        <v>0</v>
      </c>
      <c r="J2111" s="5">
        <v>0</v>
      </c>
      <c r="K2111" s="5">
        <v>0</v>
      </c>
      <c r="L2111" s="5">
        <v>0</v>
      </c>
      <c r="M2111" s="5">
        <v>0</v>
      </c>
      <c r="N2111" s="5">
        <v>0</v>
      </c>
      <c r="O2111" s="5">
        <v>4197486.74</v>
      </c>
      <c r="P2111" s="5">
        <v>23995374.61</v>
      </c>
      <c r="Q2111" s="5">
        <v>68442913.03</v>
      </c>
      <c r="R2111" s="5">
        <v>41482078.88</v>
      </c>
      <c r="S2111" s="5">
        <v>5278770.41</v>
      </c>
      <c r="T2111" s="5">
        <v>-6632305.76</v>
      </c>
      <c r="U2111" s="5">
        <v>4363807.3</v>
      </c>
      <c r="V2111" s="5">
        <v>0</v>
      </c>
      <c r="W2111" s="5">
        <v>5491576.99</v>
      </c>
      <c r="X2111" s="5">
        <v>-198234.92</v>
      </c>
      <c r="Y2111" s="5">
        <v>1495.82</v>
      </c>
      <c r="Z2111" s="5">
        <v>834423.78</v>
      </c>
      <c r="AA2111" s="5"/>
      <c r="AB2111" s="5">
        <v>58718.86</v>
      </c>
      <c r="AC2111" s="5">
        <v>251949.62</v>
      </c>
      <c r="AD2111" s="5">
        <v>7826770.99</v>
      </c>
      <c r="AE2111" s="8">
        <f t="shared" si="561"/>
        <v>1119193502.61</v>
      </c>
      <c r="AF2111" s="8">
        <f t="shared" si="562"/>
        <v>1096160053.29</v>
      </c>
      <c r="AG2111" s="8">
        <f t="shared" si="563"/>
        <v>22923883.4299997</v>
      </c>
      <c r="AH2111" s="8">
        <f t="shared" si="564"/>
        <v>22730652.6699997</v>
      </c>
      <c r="AI2111" s="8">
        <f t="shared" si="565"/>
        <v>14903881.6799997</v>
      </c>
      <c r="AJ2111" s="8">
        <f t="shared" si="549"/>
        <v>96830500.96</v>
      </c>
      <c r="AK2111" s="13">
        <f t="shared" si="550"/>
        <v>23034945.1399999</v>
      </c>
      <c r="AL2111" s="13">
        <f t="shared" si="551"/>
        <v>4363807.3</v>
      </c>
      <c r="AM2111" s="13">
        <f t="shared" si="552"/>
        <v>-4665108.13</v>
      </c>
      <c r="AN2111" s="13">
        <f t="shared" si="553"/>
        <v>22733644.3099999</v>
      </c>
      <c r="AO2111" s="13">
        <f t="shared" si="554"/>
        <v>166430072.99</v>
      </c>
      <c r="AP2111" s="13">
        <f t="shared" si="555"/>
        <v>34903568.3699999</v>
      </c>
      <c r="AQ2111" s="13">
        <f t="shared" si="556"/>
        <v>27076797.3799999</v>
      </c>
      <c r="AR2111" s="13">
        <f t="shared" si="557"/>
        <v>28313715.5499999</v>
      </c>
      <c r="AS2111" s="13">
        <f t="shared" si="558"/>
        <v>20486944.5599999</v>
      </c>
      <c r="AT2111" s="13">
        <f t="shared" si="559"/>
        <v>14906873.3199999</v>
      </c>
      <c r="AU2111" s="13">
        <f>AT2111-VLOOKUP(A2111,[1]选股结果!$A$2:$BJ$3005,48,FALSE)*0.08</f>
        <v>-48876840.6152001</v>
      </c>
      <c r="AV2111" s="13">
        <f t="shared" si="560"/>
        <v>7826770.99</v>
      </c>
    </row>
    <row r="2112" spans="1:48">
      <c r="A2112" s="4" t="s">
        <v>4268</v>
      </c>
      <c r="B2112" s="4" t="s">
        <v>4269</v>
      </c>
      <c r="C2112" s="5">
        <v>1118788126.08</v>
      </c>
      <c r="D2112" s="5">
        <v>0</v>
      </c>
      <c r="E2112" s="5">
        <v>0</v>
      </c>
      <c r="F2112" s="5">
        <v>0</v>
      </c>
      <c r="G2112" s="5">
        <v>860984970.19</v>
      </c>
      <c r="H2112" s="5">
        <v>5968980.79</v>
      </c>
      <c r="I2112" s="5">
        <v>0</v>
      </c>
      <c r="J2112" s="5">
        <v>0</v>
      </c>
      <c r="K2112" s="5">
        <v>0</v>
      </c>
      <c r="L2112" s="5">
        <v>0</v>
      </c>
      <c r="M2112" s="5">
        <v>0</v>
      </c>
      <c r="N2112" s="5">
        <v>0</v>
      </c>
      <c r="O2112" s="5">
        <v>8483057.61</v>
      </c>
      <c r="P2112" s="5">
        <v>95656642.46</v>
      </c>
      <c r="Q2112" s="5">
        <v>53901882.94</v>
      </c>
      <c r="R2112" s="5">
        <v>75404865.43</v>
      </c>
      <c r="S2112" s="5">
        <v>4742580.59</v>
      </c>
      <c r="T2112" s="5">
        <v>329269.79</v>
      </c>
      <c r="U2112" s="5">
        <v>329269.79</v>
      </c>
      <c r="V2112" s="5">
        <v>0</v>
      </c>
      <c r="W2112" s="5">
        <v>0</v>
      </c>
      <c r="X2112" s="5">
        <v>3480501.73</v>
      </c>
      <c r="Y2112" s="5">
        <v>0</v>
      </c>
      <c r="Z2112" s="5">
        <v>49439281</v>
      </c>
      <c r="AA2112" s="5"/>
      <c r="AB2112" s="5">
        <v>5961059.58</v>
      </c>
      <c r="AC2112" s="5">
        <v>1083718.93</v>
      </c>
      <c r="AD2112" s="5">
        <v>5124660.03</v>
      </c>
      <c r="AE2112" s="8">
        <f t="shared" si="561"/>
        <v>1118788126.08</v>
      </c>
      <c r="AF2112" s="8">
        <f t="shared" si="562"/>
        <v>1099173999.22</v>
      </c>
      <c r="AG2112" s="8">
        <f t="shared" si="563"/>
        <v>65902175.9199999</v>
      </c>
      <c r="AH2112" s="8">
        <f t="shared" si="564"/>
        <v>70779516.5699999</v>
      </c>
      <c r="AI2112" s="8">
        <f t="shared" si="565"/>
        <v>65654856.5399999</v>
      </c>
      <c r="AJ2112" s="8">
        <f t="shared" si="549"/>
        <v>153164242.36</v>
      </c>
      <c r="AK2112" s="13">
        <f t="shared" si="550"/>
        <v>19614126.8599999</v>
      </c>
      <c r="AL2112" s="13">
        <f t="shared" si="551"/>
        <v>329269.79</v>
      </c>
      <c r="AM2112" s="13">
        <f t="shared" si="552"/>
        <v>50836119.92</v>
      </c>
      <c r="AN2112" s="13">
        <f t="shared" si="553"/>
        <v>70779516.5699999</v>
      </c>
      <c r="AO2112" s="13">
        <f t="shared" si="554"/>
        <v>257803155.89</v>
      </c>
      <c r="AP2112" s="13">
        <f t="shared" si="555"/>
        <v>30325688.2399999</v>
      </c>
      <c r="AQ2112" s="13">
        <f t="shared" si="556"/>
        <v>25201028.2099999</v>
      </c>
      <c r="AR2112" s="13">
        <f t="shared" si="557"/>
        <v>24356707.4499999</v>
      </c>
      <c r="AS2112" s="13">
        <f t="shared" si="558"/>
        <v>19232047.4199999</v>
      </c>
      <c r="AT2112" s="13">
        <f t="shared" si="559"/>
        <v>65654856.5399999</v>
      </c>
      <c r="AU2112" s="13">
        <f>AT2112-VLOOKUP(A2112,[1]选股结果!$A$2:$BJ$3005,48,FALSE)*0.08</f>
        <v>-35980458.5632001</v>
      </c>
      <c r="AV2112" s="13">
        <f t="shared" si="560"/>
        <v>5124660.03</v>
      </c>
    </row>
    <row r="2113" spans="1:48">
      <c r="A2113" s="4" t="s">
        <v>4270</v>
      </c>
      <c r="B2113" s="4" t="s">
        <v>4271</v>
      </c>
      <c r="C2113" s="5">
        <v>1117943715.06</v>
      </c>
      <c r="D2113" s="5">
        <v>0</v>
      </c>
      <c r="E2113" s="5">
        <v>0</v>
      </c>
      <c r="F2113" s="5">
        <v>0</v>
      </c>
      <c r="G2113" s="5">
        <v>939979632.88</v>
      </c>
      <c r="H2113" s="5">
        <v>11268244.92</v>
      </c>
      <c r="I2113" s="5">
        <v>0</v>
      </c>
      <c r="J2113" s="5">
        <v>0</v>
      </c>
      <c r="K2113" s="5">
        <v>0</v>
      </c>
      <c r="L2113" s="5">
        <v>0</v>
      </c>
      <c r="M2113" s="5">
        <v>0</v>
      </c>
      <c r="N2113" s="5">
        <v>0</v>
      </c>
      <c r="O2113" s="5">
        <v>4201982.61</v>
      </c>
      <c r="P2113" s="5">
        <v>28865755.63</v>
      </c>
      <c r="Q2113" s="5">
        <v>40984250.19</v>
      </c>
      <c r="R2113" s="5">
        <v>49162467.3</v>
      </c>
      <c r="S2113" s="5">
        <v>10871626.59</v>
      </c>
      <c r="T2113" s="5">
        <v>1737353.59</v>
      </c>
      <c r="U2113" s="5">
        <v>0</v>
      </c>
      <c r="V2113" s="5">
        <v>0</v>
      </c>
      <c r="W2113" s="5">
        <v>0</v>
      </c>
      <c r="X2113" s="5">
        <v>1111377.34</v>
      </c>
      <c r="Y2113" s="5">
        <v>0</v>
      </c>
      <c r="Z2113" s="5">
        <v>-27627.22</v>
      </c>
      <c r="AA2113" s="5"/>
      <c r="AB2113" s="5">
        <v>104982.74</v>
      </c>
      <c r="AC2113" s="5">
        <v>186507.3</v>
      </c>
      <c r="AD2113" s="5">
        <v>3471984.47</v>
      </c>
      <c r="AE2113" s="8">
        <f t="shared" si="561"/>
        <v>1117943715.06</v>
      </c>
      <c r="AF2113" s="8">
        <f t="shared" si="562"/>
        <v>1074065715.2</v>
      </c>
      <c r="AG2113" s="8">
        <f t="shared" si="563"/>
        <v>44476348.8900001</v>
      </c>
      <c r="AH2113" s="8">
        <f t="shared" si="564"/>
        <v>44394824.3300001</v>
      </c>
      <c r="AI2113" s="8">
        <f t="shared" si="565"/>
        <v>40922839.8600001</v>
      </c>
      <c r="AJ2113" s="8">
        <f t="shared" si="549"/>
        <v>74133512.99</v>
      </c>
      <c r="AK2113" s="13">
        <f t="shared" si="550"/>
        <v>43877999.8599999</v>
      </c>
      <c r="AL2113" s="13">
        <f t="shared" si="551"/>
        <v>0</v>
      </c>
      <c r="AM2113" s="13">
        <f t="shared" si="552"/>
        <v>516824.47</v>
      </c>
      <c r="AN2113" s="13">
        <f t="shared" si="553"/>
        <v>44394824.3299999</v>
      </c>
      <c r="AO2113" s="13">
        <f t="shared" si="554"/>
        <v>177964082.18</v>
      </c>
      <c r="AP2113" s="13">
        <f t="shared" si="555"/>
        <v>66017871.3699999</v>
      </c>
      <c r="AQ2113" s="13">
        <f t="shared" si="556"/>
        <v>62545886.8999999</v>
      </c>
      <c r="AR2113" s="13">
        <f t="shared" si="557"/>
        <v>54749626.4499999</v>
      </c>
      <c r="AS2113" s="13">
        <f t="shared" si="558"/>
        <v>51277641.9799999</v>
      </c>
      <c r="AT2113" s="13">
        <f t="shared" si="559"/>
        <v>40922839.8599999</v>
      </c>
      <c r="AU2113" s="13">
        <f>AT2113-VLOOKUP(A2113,[1]选股结果!$A$2:$BJ$3005,48,FALSE)*0.08</f>
        <v>-51106062.6336001</v>
      </c>
      <c r="AV2113" s="13">
        <f t="shared" si="560"/>
        <v>3471984.47</v>
      </c>
    </row>
    <row r="2114" spans="1:48">
      <c r="A2114" s="4" t="s">
        <v>4272</v>
      </c>
      <c r="B2114" s="4" t="s">
        <v>4273</v>
      </c>
      <c r="C2114" s="5">
        <v>1117873585.28</v>
      </c>
      <c r="D2114" s="5">
        <v>0</v>
      </c>
      <c r="E2114" s="5">
        <v>0</v>
      </c>
      <c r="F2114" s="5">
        <v>0</v>
      </c>
      <c r="G2114" s="5">
        <v>800599360.29</v>
      </c>
      <c r="H2114" s="5">
        <v>55763834.32</v>
      </c>
      <c r="I2114" s="5">
        <v>0</v>
      </c>
      <c r="J2114" s="5">
        <v>0</v>
      </c>
      <c r="K2114" s="5">
        <v>0</v>
      </c>
      <c r="L2114" s="5">
        <v>0</v>
      </c>
      <c r="M2114" s="5">
        <v>0</v>
      </c>
      <c r="N2114" s="5">
        <v>0</v>
      </c>
      <c r="O2114" s="5">
        <v>5298854.2</v>
      </c>
      <c r="P2114" s="5">
        <v>84144613.21</v>
      </c>
      <c r="Q2114" s="5">
        <v>86024984.64</v>
      </c>
      <c r="R2114" s="5">
        <v>44841270.09</v>
      </c>
      <c r="S2114" s="5">
        <v>65594440.59</v>
      </c>
      <c r="T2114" s="5">
        <v>3551583.98</v>
      </c>
      <c r="U2114" s="5">
        <v>0</v>
      </c>
      <c r="V2114" s="5">
        <v>0</v>
      </c>
      <c r="W2114" s="5">
        <v>-11056187.5</v>
      </c>
      <c r="X2114" s="5">
        <v>-1711496.52</v>
      </c>
      <c r="Y2114" s="5">
        <v>-219064.33</v>
      </c>
      <c r="Z2114" s="5">
        <v>0</v>
      </c>
      <c r="AA2114" s="5"/>
      <c r="AB2114" s="5">
        <v>7015304.45</v>
      </c>
      <c r="AC2114" s="5">
        <v>796972.41</v>
      </c>
      <c r="AD2114" s="5">
        <v>6433895.91</v>
      </c>
      <c r="AE2114" s="8">
        <f t="shared" si="561"/>
        <v>1117873585.28</v>
      </c>
      <c r="AF2114" s="8">
        <f t="shared" si="562"/>
        <v>1086503523.02</v>
      </c>
      <c r="AG2114" s="8">
        <f t="shared" si="563"/>
        <v>25796019.59</v>
      </c>
      <c r="AH2114" s="8">
        <f t="shared" si="564"/>
        <v>32014351.63</v>
      </c>
      <c r="AI2114" s="8">
        <f t="shared" si="565"/>
        <v>25580455.72</v>
      </c>
      <c r="AJ2114" s="8">
        <f t="shared" si="549"/>
        <v>169031055.68</v>
      </c>
      <c r="AK2114" s="13">
        <f t="shared" si="550"/>
        <v>31150997.9300001</v>
      </c>
      <c r="AL2114" s="13">
        <f t="shared" si="551"/>
        <v>0</v>
      </c>
      <c r="AM2114" s="13">
        <f t="shared" si="552"/>
        <v>425225.04</v>
      </c>
      <c r="AN2114" s="13">
        <f t="shared" si="553"/>
        <v>31576222.9700001</v>
      </c>
      <c r="AO2114" s="13">
        <f t="shared" si="554"/>
        <v>317274224.99</v>
      </c>
      <c r="AP2114" s="13">
        <f t="shared" si="555"/>
        <v>152509272.84</v>
      </c>
      <c r="AQ2114" s="13">
        <f t="shared" si="556"/>
        <v>146075376.93</v>
      </c>
      <c r="AR2114" s="13">
        <f t="shared" si="557"/>
        <v>96745438.5200001</v>
      </c>
      <c r="AS2114" s="13">
        <f t="shared" si="558"/>
        <v>90311542.6100001</v>
      </c>
      <c r="AT2114" s="13">
        <f t="shared" si="559"/>
        <v>25142327.0600001</v>
      </c>
      <c r="AU2114" s="13">
        <f>AT2114-VLOOKUP(A2114,[1]选股结果!$A$2:$BJ$3005,48,FALSE)*0.08</f>
        <v>-104588835.1608</v>
      </c>
      <c r="AV2114" s="13">
        <f t="shared" si="560"/>
        <v>6433895.91</v>
      </c>
    </row>
    <row r="2115" spans="1:48">
      <c r="A2115" s="4" t="s">
        <v>4274</v>
      </c>
      <c r="B2115" s="4" t="s">
        <v>4275</v>
      </c>
      <c r="C2115" s="5">
        <v>1116665558.9</v>
      </c>
      <c r="D2115" s="5">
        <v>0</v>
      </c>
      <c r="E2115" s="5">
        <v>0</v>
      </c>
      <c r="F2115" s="5">
        <v>0</v>
      </c>
      <c r="G2115" s="5">
        <v>995916487.56</v>
      </c>
      <c r="H2115" s="5">
        <v>29489874.22</v>
      </c>
      <c r="I2115" s="5">
        <v>0</v>
      </c>
      <c r="J2115" s="5">
        <v>0</v>
      </c>
      <c r="K2115" s="5">
        <v>0</v>
      </c>
      <c r="L2115" s="5">
        <v>0</v>
      </c>
      <c r="M2115" s="5">
        <v>0</v>
      </c>
      <c r="N2115" s="5">
        <v>0</v>
      </c>
      <c r="O2115" s="5">
        <v>9800131.09</v>
      </c>
      <c r="P2115" s="5">
        <v>2258546.88</v>
      </c>
      <c r="Q2115" s="5">
        <v>110199688.29</v>
      </c>
      <c r="R2115" s="5">
        <v>0</v>
      </c>
      <c r="S2115" s="5">
        <v>33559487.02</v>
      </c>
      <c r="T2115" s="5">
        <v>45483672.76</v>
      </c>
      <c r="U2115" s="5">
        <v>0</v>
      </c>
      <c r="V2115" s="5">
        <v>0</v>
      </c>
      <c r="W2115" s="5">
        <v>0</v>
      </c>
      <c r="X2115" s="5">
        <v>-7249000.06</v>
      </c>
      <c r="Y2115" s="5">
        <v>17028789.58</v>
      </c>
      <c r="Z2115" s="5">
        <v>0</v>
      </c>
      <c r="AA2115" s="5"/>
      <c r="AB2115" s="5">
        <v>2324987.65</v>
      </c>
      <c r="AC2115" s="5">
        <v>761429.52</v>
      </c>
      <c r="AD2115" s="5">
        <v>1293219.61</v>
      </c>
      <c r="AE2115" s="8">
        <f t="shared" si="561"/>
        <v>1116665558.9</v>
      </c>
      <c r="AF2115" s="8">
        <f t="shared" si="562"/>
        <v>1151734340.84</v>
      </c>
      <c r="AG2115" s="8">
        <f t="shared" si="563"/>
        <v>635101.30000018</v>
      </c>
      <c r="AH2115" s="8">
        <f t="shared" si="564"/>
        <v>2198659.43000018</v>
      </c>
      <c r="AI2115" s="8">
        <f t="shared" si="565"/>
        <v>905439.82000018</v>
      </c>
      <c r="AJ2115" s="8">
        <f t="shared" ref="AJ2115:AJ2178" si="566">O2115+P2115+Q2115+Y2115-AB2115+AC2115</f>
        <v>137723597.71</v>
      </c>
      <c r="AK2115" s="13">
        <f t="shared" ref="AK2115:AK2178" si="567">C2115-G2115-O2115-P2115-Q2115-R2115+Y2115-S2115</f>
        <v>-18039992.3599999</v>
      </c>
      <c r="AL2115" s="13">
        <f t="shared" ref="AL2115:AL2178" si="568">U2115</f>
        <v>0</v>
      </c>
      <c r="AM2115" s="13">
        <f t="shared" ref="AM2115:AM2178" si="569">T2115-U2115+V2115+W2115-X2115+Z2115+AA2115-AC2115+AB2115</f>
        <v>54296230.95</v>
      </c>
      <c r="AN2115" s="13">
        <f t="shared" ref="AN2115:AN2178" si="570">AK2115+AL2115+AM2115</f>
        <v>36256238.5900001</v>
      </c>
      <c r="AO2115" s="13">
        <f t="shared" ref="AO2115:AO2178" si="571">C2115-G2115</f>
        <v>120749071.34</v>
      </c>
      <c r="AP2115" s="13">
        <f t="shared" ref="AP2115:AP2178" si="572">AK2115+S2115+H2115</f>
        <v>45009368.8800001</v>
      </c>
      <c r="AQ2115" s="13">
        <f t="shared" ref="AQ2115:AQ2178" si="573">AP2115-AV2115</f>
        <v>43716149.2700001</v>
      </c>
      <c r="AR2115" s="13">
        <f t="shared" ref="AR2115:AR2178" si="574">AP2115-H2115</f>
        <v>15519494.6600001</v>
      </c>
      <c r="AS2115" s="13">
        <f t="shared" ref="AS2115:AS2178" si="575">AP2115-H2115-AV2115</f>
        <v>14226275.0500001</v>
      </c>
      <c r="AT2115" s="13">
        <f t="shared" ref="AT2115:AT2178" si="576">AK2115-AV2115+AL2115+AM2115</f>
        <v>34963018.9800001</v>
      </c>
      <c r="AU2115" s="13">
        <f>AT2115-VLOOKUP(A2115,[1]选股结果!$A$2:$BJ$3005,48,FALSE)*0.08</f>
        <v>-125055624.1752</v>
      </c>
      <c r="AV2115" s="13">
        <f t="shared" ref="AV2115:AV2178" si="577">AH2115-AI2115</f>
        <v>1293219.61</v>
      </c>
    </row>
    <row r="2116" spans="1:48">
      <c r="A2116" s="4" t="s">
        <v>4276</v>
      </c>
      <c r="B2116" s="4" t="s">
        <v>4277</v>
      </c>
      <c r="C2116" s="5">
        <v>1115933659.88</v>
      </c>
      <c r="D2116" s="5">
        <v>0</v>
      </c>
      <c r="E2116" s="5">
        <v>0</v>
      </c>
      <c r="F2116" s="5">
        <v>0</v>
      </c>
      <c r="G2116" s="5">
        <v>866899396.03</v>
      </c>
      <c r="H2116" s="5">
        <v>161863345.27</v>
      </c>
      <c r="I2116" s="5">
        <v>0</v>
      </c>
      <c r="J2116" s="5">
        <v>0</v>
      </c>
      <c r="K2116" s="5">
        <v>0</v>
      </c>
      <c r="L2116" s="5">
        <v>0</v>
      </c>
      <c r="M2116" s="5">
        <v>0</v>
      </c>
      <c r="N2116" s="5">
        <v>0</v>
      </c>
      <c r="O2116" s="5">
        <v>15823201.62</v>
      </c>
      <c r="P2116" s="5">
        <v>54933459.7</v>
      </c>
      <c r="Q2116" s="5">
        <v>159898168.93</v>
      </c>
      <c r="R2116" s="5">
        <v>28228546.19</v>
      </c>
      <c r="S2116" s="5">
        <v>170032497.8</v>
      </c>
      <c r="T2116" s="5">
        <v>-1940112.8</v>
      </c>
      <c r="U2116" s="5">
        <v>-2004500.32</v>
      </c>
      <c r="V2116" s="5">
        <v>0</v>
      </c>
      <c r="W2116" s="5">
        <v>-112689.26</v>
      </c>
      <c r="X2116" s="5">
        <v>61492002.33</v>
      </c>
      <c r="Y2116" s="5">
        <v>1405271.34</v>
      </c>
      <c r="Z2116" s="5">
        <v>-20915.95</v>
      </c>
      <c r="AA2116" s="5"/>
      <c r="AB2116" s="5">
        <v>1132337.22</v>
      </c>
      <c r="AC2116" s="5">
        <v>7519098.59</v>
      </c>
      <c r="AD2116" s="5">
        <v>-30067058.21</v>
      </c>
      <c r="AE2116" s="8">
        <f t="shared" si="561"/>
        <v>1115933659.88</v>
      </c>
      <c r="AF2116" s="8">
        <f t="shared" si="562"/>
        <v>1295815270.27</v>
      </c>
      <c r="AG2116" s="8">
        <f t="shared" si="563"/>
        <v>-244852602.07</v>
      </c>
      <c r="AH2116" s="8">
        <f t="shared" si="564"/>
        <v>-251239363.44</v>
      </c>
      <c r="AI2116" s="8">
        <f t="shared" si="565"/>
        <v>-221172305.23</v>
      </c>
      <c r="AJ2116" s="8">
        <f t="shared" si="566"/>
        <v>238446862.96</v>
      </c>
      <c r="AK2116" s="13">
        <f t="shared" si="567"/>
        <v>-178476339.05</v>
      </c>
      <c r="AL2116" s="13">
        <f t="shared" si="568"/>
        <v>-2004500.32</v>
      </c>
      <c r="AM2116" s="13">
        <f t="shared" si="569"/>
        <v>-67947981.39</v>
      </c>
      <c r="AN2116" s="13">
        <f t="shared" si="570"/>
        <v>-248428820.76</v>
      </c>
      <c r="AO2116" s="13">
        <f t="shared" si="571"/>
        <v>249034263.85</v>
      </c>
      <c r="AP2116" s="13">
        <f t="shared" si="572"/>
        <v>153419504.02</v>
      </c>
      <c r="AQ2116" s="13">
        <f t="shared" si="573"/>
        <v>183486562.23</v>
      </c>
      <c r="AR2116" s="13">
        <f t="shared" si="574"/>
        <v>-8443841.25</v>
      </c>
      <c r="AS2116" s="13">
        <f t="shared" si="575"/>
        <v>21623216.96</v>
      </c>
      <c r="AT2116" s="13">
        <f t="shared" si="576"/>
        <v>-218361762.55</v>
      </c>
      <c r="AU2116" s="13">
        <f>AT2116-VLOOKUP(A2116,[1]选股结果!$A$2:$BJ$3005,48,FALSE)*0.08</f>
        <v>-495574474.2516</v>
      </c>
      <c r="AV2116" s="13">
        <f t="shared" si="577"/>
        <v>-30067058.21</v>
      </c>
    </row>
    <row r="2117" spans="1:48">
      <c r="A2117" s="4" t="s">
        <v>4278</v>
      </c>
      <c r="B2117" s="4" t="s">
        <v>4279</v>
      </c>
      <c r="C2117" s="5">
        <v>1115302702.86</v>
      </c>
      <c r="D2117" s="5">
        <v>0</v>
      </c>
      <c r="E2117" s="5">
        <v>0</v>
      </c>
      <c r="F2117" s="5">
        <v>0</v>
      </c>
      <c r="G2117" s="5">
        <v>845704343.9</v>
      </c>
      <c r="H2117" s="5">
        <v>694434.29</v>
      </c>
      <c r="I2117" s="5">
        <v>0</v>
      </c>
      <c r="J2117" s="5">
        <v>0</v>
      </c>
      <c r="K2117" s="5">
        <v>0</v>
      </c>
      <c r="L2117" s="5">
        <v>0</v>
      </c>
      <c r="M2117" s="5">
        <v>0</v>
      </c>
      <c r="N2117" s="5">
        <v>0</v>
      </c>
      <c r="O2117" s="5">
        <v>2030262.34</v>
      </c>
      <c r="P2117" s="5">
        <v>31819951.58</v>
      </c>
      <c r="Q2117" s="5">
        <v>58220664.44</v>
      </c>
      <c r="R2117" s="5">
        <v>38583865.78</v>
      </c>
      <c r="S2117" s="5">
        <v>-95281.55</v>
      </c>
      <c r="T2117" s="5">
        <v>10171449.56</v>
      </c>
      <c r="U2117" s="5">
        <v>0</v>
      </c>
      <c r="V2117" s="5">
        <v>0</v>
      </c>
      <c r="W2117" s="5">
        <v>-103224.89</v>
      </c>
      <c r="X2117" s="5">
        <v>9370576.27</v>
      </c>
      <c r="Y2117" s="5">
        <v>5966336.91</v>
      </c>
      <c r="Z2117" s="5">
        <v>1294.26</v>
      </c>
      <c r="AA2117" s="5"/>
      <c r="AB2117" s="5">
        <v>230865.76</v>
      </c>
      <c r="AC2117" s="5">
        <v>226434.7</v>
      </c>
      <c r="AD2117" s="5">
        <v>27080285.16</v>
      </c>
      <c r="AE2117" s="8">
        <f t="shared" si="561"/>
        <v>1115302702.86</v>
      </c>
      <c r="AF2117" s="8">
        <f t="shared" si="562"/>
        <v>976263806.49</v>
      </c>
      <c r="AG2117" s="8">
        <f t="shared" si="563"/>
        <v>133771502.12</v>
      </c>
      <c r="AH2117" s="8">
        <f t="shared" si="564"/>
        <v>133775933.18</v>
      </c>
      <c r="AI2117" s="8">
        <f t="shared" si="565"/>
        <v>106695648.02</v>
      </c>
      <c r="AJ2117" s="8">
        <f t="shared" si="566"/>
        <v>98032784.21</v>
      </c>
      <c r="AK2117" s="13">
        <f t="shared" si="567"/>
        <v>145005233.28</v>
      </c>
      <c r="AL2117" s="13">
        <f t="shared" si="568"/>
        <v>0</v>
      </c>
      <c r="AM2117" s="13">
        <f t="shared" si="569"/>
        <v>703373.72</v>
      </c>
      <c r="AN2117" s="13">
        <f t="shared" si="570"/>
        <v>145708607</v>
      </c>
      <c r="AO2117" s="13">
        <f t="shared" si="571"/>
        <v>269598358.96</v>
      </c>
      <c r="AP2117" s="13">
        <f t="shared" si="572"/>
        <v>145604386.02</v>
      </c>
      <c r="AQ2117" s="13">
        <f t="shared" si="573"/>
        <v>118524100.86</v>
      </c>
      <c r="AR2117" s="13">
        <f t="shared" si="574"/>
        <v>144909951.73</v>
      </c>
      <c r="AS2117" s="13">
        <f t="shared" si="575"/>
        <v>117829666.57</v>
      </c>
      <c r="AT2117" s="13">
        <f t="shared" si="576"/>
        <v>118628321.84</v>
      </c>
      <c r="AU2117" s="13">
        <f>AT2117-VLOOKUP(A2117,[1]选股结果!$A$2:$BJ$3005,48,FALSE)*0.08</f>
        <v>17063544.6384</v>
      </c>
      <c r="AV2117" s="13">
        <f t="shared" si="577"/>
        <v>27080285.16</v>
      </c>
    </row>
    <row r="2118" spans="1:48">
      <c r="A2118" s="4" t="s">
        <v>4280</v>
      </c>
      <c r="B2118" s="4" t="s">
        <v>4281</v>
      </c>
      <c r="C2118" s="5">
        <v>1114331399.08</v>
      </c>
      <c r="D2118" s="5">
        <v>0</v>
      </c>
      <c r="E2118" s="5">
        <v>0</v>
      </c>
      <c r="F2118" s="5">
        <v>0</v>
      </c>
      <c r="G2118" s="5">
        <v>945009290.24</v>
      </c>
      <c r="H2118" s="5">
        <v>3144333.35</v>
      </c>
      <c r="I2118" s="5">
        <v>0</v>
      </c>
      <c r="J2118" s="5">
        <v>0</v>
      </c>
      <c r="K2118" s="5">
        <v>0</v>
      </c>
      <c r="L2118" s="5">
        <v>0</v>
      </c>
      <c r="M2118" s="5">
        <v>0</v>
      </c>
      <c r="N2118" s="5">
        <v>0</v>
      </c>
      <c r="O2118" s="5">
        <v>12209287.75</v>
      </c>
      <c r="P2118" s="5">
        <v>44731550.73</v>
      </c>
      <c r="Q2118" s="5">
        <v>46102847.2</v>
      </c>
      <c r="R2118" s="5">
        <v>14756400.07</v>
      </c>
      <c r="S2118" s="5">
        <v>-5822565.21</v>
      </c>
      <c r="T2118" s="5">
        <v>22362064</v>
      </c>
      <c r="U2118" s="5">
        <v>20812822.37</v>
      </c>
      <c r="V2118" s="5">
        <v>0</v>
      </c>
      <c r="W2118" s="5">
        <v>0</v>
      </c>
      <c r="X2118" s="5">
        <v>-61643471.58</v>
      </c>
      <c r="Y2118" s="5">
        <v>71487479.51</v>
      </c>
      <c r="Z2118" s="5">
        <v>-10935.4</v>
      </c>
      <c r="AA2118" s="5"/>
      <c r="AB2118" s="5">
        <v>230981.98</v>
      </c>
      <c r="AC2118" s="5">
        <v>107530.46</v>
      </c>
      <c r="AD2118" s="5">
        <v>10508844.64</v>
      </c>
      <c r="AE2118" s="8">
        <f t="shared" si="561"/>
        <v>1114331399.08</v>
      </c>
      <c r="AF2118" s="8">
        <f t="shared" si="562"/>
        <v>1056986810.78</v>
      </c>
      <c r="AG2118" s="8">
        <f t="shared" si="563"/>
        <v>69851708.9699998</v>
      </c>
      <c r="AH2118" s="8">
        <f t="shared" si="564"/>
        <v>69975160.4899998</v>
      </c>
      <c r="AI2118" s="8">
        <f t="shared" si="565"/>
        <v>59466315.8499998</v>
      </c>
      <c r="AJ2118" s="8">
        <f t="shared" si="566"/>
        <v>174407713.67</v>
      </c>
      <c r="AK2118" s="13">
        <f t="shared" si="567"/>
        <v>128832067.81</v>
      </c>
      <c r="AL2118" s="13">
        <f t="shared" si="568"/>
        <v>20812822.37</v>
      </c>
      <c r="AM2118" s="13">
        <f t="shared" si="569"/>
        <v>63305229.33</v>
      </c>
      <c r="AN2118" s="13">
        <f t="shared" si="570"/>
        <v>212950119.51</v>
      </c>
      <c r="AO2118" s="13">
        <f t="shared" si="571"/>
        <v>169322108.84</v>
      </c>
      <c r="AP2118" s="13">
        <f t="shared" si="572"/>
        <v>126153835.95</v>
      </c>
      <c r="AQ2118" s="13">
        <f t="shared" si="573"/>
        <v>115644991.31</v>
      </c>
      <c r="AR2118" s="13">
        <f t="shared" si="574"/>
        <v>123009502.6</v>
      </c>
      <c r="AS2118" s="13">
        <f t="shared" si="575"/>
        <v>112500657.96</v>
      </c>
      <c r="AT2118" s="13">
        <f t="shared" si="576"/>
        <v>202441274.87</v>
      </c>
      <c r="AU2118" s="13">
        <f>AT2118-VLOOKUP(A2118,[1]选股结果!$A$2:$BJ$3005,48,FALSE)*0.08</f>
        <v>101419923.1516</v>
      </c>
      <c r="AV2118" s="13">
        <f t="shared" si="577"/>
        <v>10508844.64</v>
      </c>
    </row>
    <row r="2119" spans="1:48">
      <c r="A2119" s="4" t="s">
        <v>4282</v>
      </c>
      <c r="B2119" s="4" t="s">
        <v>4283</v>
      </c>
      <c r="C2119" s="5">
        <v>1112881337.55</v>
      </c>
      <c r="D2119" s="5">
        <v>0</v>
      </c>
      <c r="E2119" s="5">
        <v>0</v>
      </c>
      <c r="F2119" s="5">
        <v>0</v>
      </c>
      <c r="G2119" s="5">
        <v>404266189.37</v>
      </c>
      <c r="H2119" s="5">
        <v>9296584.39</v>
      </c>
      <c r="I2119" s="5">
        <v>0</v>
      </c>
      <c r="J2119" s="5">
        <v>0</v>
      </c>
      <c r="K2119" s="5">
        <v>0</v>
      </c>
      <c r="L2119" s="5">
        <v>0</v>
      </c>
      <c r="M2119" s="5">
        <v>0</v>
      </c>
      <c r="N2119" s="5">
        <v>0</v>
      </c>
      <c r="O2119" s="5">
        <v>17160678.68</v>
      </c>
      <c r="P2119" s="5">
        <v>472359459.1</v>
      </c>
      <c r="Q2119" s="5">
        <v>88139312.29</v>
      </c>
      <c r="R2119" s="5">
        <v>33041038.69</v>
      </c>
      <c r="S2119" s="5">
        <v>9357979.06</v>
      </c>
      <c r="T2119" s="5">
        <v>-937568.06</v>
      </c>
      <c r="U2119" s="5">
        <v>-1786537.19</v>
      </c>
      <c r="V2119" s="5">
        <v>0</v>
      </c>
      <c r="W2119" s="5">
        <v>186418.8</v>
      </c>
      <c r="X2119" s="5">
        <v>8478301.16</v>
      </c>
      <c r="Y2119" s="5">
        <v>631883.37</v>
      </c>
      <c r="Z2119" s="5">
        <v>-6919.02</v>
      </c>
      <c r="AA2119" s="5"/>
      <c r="AB2119" s="5">
        <v>672184.09</v>
      </c>
      <c r="AC2119" s="5">
        <v>6337969.82</v>
      </c>
      <c r="AD2119" s="5">
        <v>13614463.36</v>
      </c>
      <c r="AE2119" s="8">
        <f t="shared" si="561"/>
        <v>1112881337.55</v>
      </c>
      <c r="AF2119" s="8">
        <f t="shared" si="562"/>
        <v>1024324657.19</v>
      </c>
      <c r="AG2119" s="8">
        <f t="shared" si="563"/>
        <v>78688427.5499999</v>
      </c>
      <c r="AH2119" s="8">
        <f t="shared" si="564"/>
        <v>73022641.8199999</v>
      </c>
      <c r="AI2119" s="8">
        <f t="shared" si="565"/>
        <v>59408178.4599999</v>
      </c>
      <c r="AJ2119" s="8">
        <f t="shared" si="566"/>
        <v>583957119.17</v>
      </c>
      <c r="AK2119" s="13">
        <f t="shared" si="567"/>
        <v>89188563.73</v>
      </c>
      <c r="AL2119" s="13">
        <f t="shared" si="568"/>
        <v>-1786537.19</v>
      </c>
      <c r="AM2119" s="13">
        <f t="shared" si="569"/>
        <v>-13115617.98</v>
      </c>
      <c r="AN2119" s="13">
        <f t="shared" si="570"/>
        <v>74286408.56</v>
      </c>
      <c r="AO2119" s="13">
        <f t="shared" si="571"/>
        <v>708615148.18</v>
      </c>
      <c r="AP2119" s="13">
        <f t="shared" si="572"/>
        <v>107843127.18</v>
      </c>
      <c r="AQ2119" s="13">
        <f t="shared" si="573"/>
        <v>94228663.82</v>
      </c>
      <c r="AR2119" s="13">
        <f t="shared" si="574"/>
        <v>98546542.79</v>
      </c>
      <c r="AS2119" s="13">
        <f t="shared" si="575"/>
        <v>84932079.43</v>
      </c>
      <c r="AT2119" s="13">
        <f t="shared" si="576"/>
        <v>60671945.2</v>
      </c>
      <c r="AU2119" s="13">
        <f>AT2119-VLOOKUP(A2119,[1]选股结果!$A$2:$BJ$3005,48,FALSE)*0.08</f>
        <v>-34380127.4232</v>
      </c>
      <c r="AV2119" s="13">
        <f t="shared" si="577"/>
        <v>13614463.36</v>
      </c>
    </row>
    <row r="2120" spans="1:48">
      <c r="A2120" s="4" t="s">
        <v>4284</v>
      </c>
      <c r="B2120" s="4" t="s">
        <v>4285</v>
      </c>
      <c r="C2120" s="5">
        <v>1112497418.39</v>
      </c>
      <c r="D2120" s="5">
        <v>0</v>
      </c>
      <c r="E2120" s="5">
        <v>0</v>
      </c>
      <c r="F2120" s="5">
        <v>0</v>
      </c>
      <c r="G2120" s="5">
        <v>584915983.08</v>
      </c>
      <c r="H2120" s="5">
        <v>0</v>
      </c>
      <c r="I2120" s="5">
        <v>0</v>
      </c>
      <c r="J2120" s="5">
        <v>0</v>
      </c>
      <c r="K2120" s="5">
        <v>0</v>
      </c>
      <c r="L2120" s="5">
        <v>0</v>
      </c>
      <c r="M2120" s="5">
        <v>0</v>
      </c>
      <c r="N2120" s="5">
        <v>0</v>
      </c>
      <c r="O2120" s="5">
        <v>6554591.01</v>
      </c>
      <c r="P2120" s="5">
        <v>213640281.13</v>
      </c>
      <c r="Q2120" s="5">
        <v>111611523.15</v>
      </c>
      <c r="R2120" s="5">
        <v>91266348.09</v>
      </c>
      <c r="S2120" s="5">
        <v>10808718.41</v>
      </c>
      <c r="T2120" s="5">
        <v>-39152709.77</v>
      </c>
      <c r="U2120" s="5">
        <v>-39152709.77</v>
      </c>
      <c r="V2120" s="5">
        <v>0</v>
      </c>
      <c r="W2120" s="5">
        <v>0</v>
      </c>
      <c r="X2120" s="5">
        <v>14779743.63</v>
      </c>
      <c r="Y2120" s="5">
        <v>0</v>
      </c>
      <c r="Z2120" s="5">
        <v>-32831.49</v>
      </c>
      <c r="AA2120" s="5"/>
      <c r="AB2120" s="5">
        <v>2771470.8</v>
      </c>
      <c r="AC2120" s="5">
        <v>1755317.88</v>
      </c>
      <c r="AD2120" s="5">
        <v>17715137.29</v>
      </c>
      <c r="AE2120" s="8">
        <f t="shared" si="561"/>
        <v>1112497418.39</v>
      </c>
      <c r="AF2120" s="8">
        <f t="shared" si="562"/>
        <v>1018797444.87</v>
      </c>
      <c r="AG2120" s="8">
        <f t="shared" si="563"/>
        <v>39734688.6300001</v>
      </c>
      <c r="AH2120" s="8">
        <f t="shared" si="564"/>
        <v>40750841.5500001</v>
      </c>
      <c r="AI2120" s="8">
        <f t="shared" si="565"/>
        <v>23035704.2600001</v>
      </c>
      <c r="AJ2120" s="8">
        <f t="shared" si="566"/>
        <v>330790242.37</v>
      </c>
      <c r="AK2120" s="13">
        <f t="shared" si="567"/>
        <v>93699973.5200001</v>
      </c>
      <c r="AL2120" s="13">
        <f t="shared" si="568"/>
        <v>-39152709.77</v>
      </c>
      <c r="AM2120" s="13">
        <f t="shared" si="569"/>
        <v>-13796422.2</v>
      </c>
      <c r="AN2120" s="13">
        <f t="shared" si="570"/>
        <v>40750841.5500001</v>
      </c>
      <c r="AO2120" s="13">
        <f t="shared" si="571"/>
        <v>527581435.31</v>
      </c>
      <c r="AP2120" s="13">
        <f t="shared" si="572"/>
        <v>104508691.93</v>
      </c>
      <c r="AQ2120" s="13">
        <f t="shared" si="573"/>
        <v>86793554.6400001</v>
      </c>
      <c r="AR2120" s="13">
        <f t="shared" si="574"/>
        <v>104508691.93</v>
      </c>
      <c r="AS2120" s="13">
        <f t="shared" si="575"/>
        <v>86793554.6400001</v>
      </c>
      <c r="AT2120" s="13">
        <f t="shared" si="576"/>
        <v>23035704.2600001</v>
      </c>
      <c r="AU2120" s="13">
        <f>AT2120-VLOOKUP(A2120,[1]选股结果!$A$2:$BJ$3005,48,FALSE)*0.08</f>
        <v>-175270355.6168</v>
      </c>
      <c r="AV2120" s="13">
        <f t="shared" si="577"/>
        <v>17715137.29</v>
      </c>
    </row>
    <row r="2121" spans="1:48">
      <c r="A2121" s="4" t="s">
        <v>4286</v>
      </c>
      <c r="B2121" s="4" t="s">
        <v>4287</v>
      </c>
      <c r="C2121" s="5">
        <v>1109852141.29</v>
      </c>
      <c r="D2121" s="5">
        <v>0</v>
      </c>
      <c r="E2121" s="5">
        <v>0</v>
      </c>
      <c r="F2121" s="5">
        <v>0</v>
      </c>
      <c r="G2121" s="5">
        <v>317092109.76</v>
      </c>
      <c r="H2121" s="5">
        <v>79590144.39</v>
      </c>
      <c r="I2121" s="5">
        <v>0</v>
      </c>
      <c r="J2121" s="5">
        <v>0</v>
      </c>
      <c r="K2121" s="5">
        <v>0</v>
      </c>
      <c r="L2121" s="5">
        <v>0</v>
      </c>
      <c r="M2121" s="5">
        <v>0</v>
      </c>
      <c r="N2121" s="5">
        <v>0</v>
      </c>
      <c r="O2121" s="5">
        <v>4922373.24</v>
      </c>
      <c r="P2121" s="5">
        <v>0</v>
      </c>
      <c r="Q2121" s="5">
        <v>43565697.82</v>
      </c>
      <c r="R2121" s="5">
        <v>0</v>
      </c>
      <c r="S2121" s="5">
        <v>-21288437.89</v>
      </c>
      <c r="T2121" s="5">
        <v>216232869.85</v>
      </c>
      <c r="U2121" s="5">
        <v>212935396</v>
      </c>
      <c r="V2121" s="5">
        <v>0</v>
      </c>
      <c r="W2121" s="5">
        <v>-7189465.68</v>
      </c>
      <c r="X2121" s="5">
        <v>-2769266.4</v>
      </c>
      <c r="Y2121" s="5">
        <v>0</v>
      </c>
      <c r="Z2121" s="5">
        <v>0</v>
      </c>
      <c r="AA2121" s="5"/>
      <c r="AB2121" s="5">
        <v>1115404.47</v>
      </c>
      <c r="AC2121" s="5">
        <v>5400</v>
      </c>
      <c r="AD2121" s="5">
        <v>192624121.14</v>
      </c>
      <c r="AE2121" s="8">
        <f t="shared" si="561"/>
        <v>1109852141.29</v>
      </c>
      <c r="AF2121" s="8">
        <f t="shared" si="562"/>
        <v>344291742.93</v>
      </c>
      <c r="AG2121" s="8">
        <f t="shared" si="563"/>
        <v>977373068.93</v>
      </c>
      <c r="AH2121" s="8">
        <f t="shared" si="564"/>
        <v>978483073.4</v>
      </c>
      <c r="AI2121" s="8">
        <f t="shared" si="565"/>
        <v>785858952.26</v>
      </c>
      <c r="AJ2121" s="8">
        <f t="shared" si="566"/>
        <v>47378066.59</v>
      </c>
      <c r="AK2121" s="13">
        <f t="shared" si="567"/>
        <v>765560398.36</v>
      </c>
      <c r="AL2121" s="13">
        <f t="shared" si="568"/>
        <v>212935396</v>
      </c>
      <c r="AM2121" s="13">
        <f t="shared" si="569"/>
        <v>-12720.9600000058</v>
      </c>
      <c r="AN2121" s="13">
        <f t="shared" si="570"/>
        <v>978483073.4</v>
      </c>
      <c r="AO2121" s="13">
        <f t="shared" si="571"/>
        <v>792760031.53</v>
      </c>
      <c r="AP2121" s="13">
        <f t="shared" si="572"/>
        <v>823862104.86</v>
      </c>
      <c r="AQ2121" s="13">
        <f t="shared" si="573"/>
        <v>631237983.72</v>
      </c>
      <c r="AR2121" s="13">
        <f t="shared" si="574"/>
        <v>744271960.47</v>
      </c>
      <c r="AS2121" s="13">
        <f t="shared" si="575"/>
        <v>551647839.33</v>
      </c>
      <c r="AT2121" s="13">
        <f t="shared" si="576"/>
        <v>785858952.26</v>
      </c>
      <c r="AU2121" s="13">
        <f>AT2121-VLOOKUP(A2121,[1]选股结果!$A$2:$BJ$3005,48,FALSE)*0.08</f>
        <v>116613255.9168</v>
      </c>
      <c r="AV2121" s="13">
        <f t="shared" si="577"/>
        <v>192624121.14</v>
      </c>
    </row>
    <row r="2122" spans="1:48">
      <c r="A2122" s="4" t="s">
        <v>4288</v>
      </c>
      <c r="B2122" s="4" t="s">
        <v>4289</v>
      </c>
      <c r="C2122" s="5">
        <v>1109718413.83</v>
      </c>
      <c r="D2122" s="5">
        <v>0</v>
      </c>
      <c r="E2122" s="5">
        <v>0</v>
      </c>
      <c r="F2122" s="5">
        <v>0</v>
      </c>
      <c r="G2122" s="5">
        <v>423686425.36</v>
      </c>
      <c r="H2122" s="5">
        <v>51618998.65</v>
      </c>
      <c r="I2122" s="5">
        <v>0</v>
      </c>
      <c r="J2122" s="5">
        <v>0</v>
      </c>
      <c r="K2122" s="5">
        <v>0</v>
      </c>
      <c r="L2122" s="5">
        <v>0</v>
      </c>
      <c r="M2122" s="5">
        <v>0</v>
      </c>
      <c r="N2122" s="5">
        <v>0</v>
      </c>
      <c r="O2122" s="5">
        <v>26109232.97</v>
      </c>
      <c r="P2122" s="5">
        <v>323487469.82</v>
      </c>
      <c r="Q2122" s="5">
        <v>204826973.91</v>
      </c>
      <c r="R2122" s="5">
        <v>23232414.86</v>
      </c>
      <c r="S2122" s="5">
        <v>53281811.43</v>
      </c>
      <c r="T2122" s="5">
        <v>498817.68</v>
      </c>
      <c r="U2122" s="5">
        <v>498817.68</v>
      </c>
      <c r="V2122" s="5">
        <v>0</v>
      </c>
      <c r="W2122" s="5">
        <v>0</v>
      </c>
      <c r="X2122" s="5">
        <v>-2608316.05</v>
      </c>
      <c r="Y2122" s="5">
        <v>0</v>
      </c>
      <c r="Z2122" s="5">
        <v>3478.27</v>
      </c>
      <c r="AA2122" s="5"/>
      <c r="AB2122" s="5">
        <v>5888611.98</v>
      </c>
      <c r="AC2122" s="5">
        <v>3350355.05</v>
      </c>
      <c r="AD2122" s="5">
        <v>14311295.04</v>
      </c>
      <c r="AE2122" s="8">
        <f t="shared" si="561"/>
        <v>1109718413.83</v>
      </c>
      <c r="AF2122" s="8">
        <f t="shared" si="562"/>
        <v>1054624328.35</v>
      </c>
      <c r="AG2122" s="8">
        <f t="shared" si="563"/>
        <v>58204697.4799999</v>
      </c>
      <c r="AH2122" s="8">
        <f t="shared" si="564"/>
        <v>60742954.4099999</v>
      </c>
      <c r="AI2122" s="8">
        <f t="shared" si="565"/>
        <v>46431659.3699999</v>
      </c>
      <c r="AJ2122" s="8">
        <f t="shared" si="566"/>
        <v>551885419.77</v>
      </c>
      <c r="AK2122" s="13">
        <f t="shared" si="567"/>
        <v>55094085.4799999</v>
      </c>
      <c r="AL2122" s="13">
        <f t="shared" si="568"/>
        <v>498817.68</v>
      </c>
      <c r="AM2122" s="13">
        <f t="shared" si="569"/>
        <v>5150051.25</v>
      </c>
      <c r="AN2122" s="13">
        <f t="shared" si="570"/>
        <v>60742954.4099999</v>
      </c>
      <c r="AO2122" s="13">
        <f t="shared" si="571"/>
        <v>686031988.47</v>
      </c>
      <c r="AP2122" s="13">
        <f t="shared" si="572"/>
        <v>159994895.56</v>
      </c>
      <c r="AQ2122" s="13">
        <f t="shared" si="573"/>
        <v>145683600.52</v>
      </c>
      <c r="AR2122" s="13">
        <f t="shared" si="574"/>
        <v>108375896.91</v>
      </c>
      <c r="AS2122" s="13">
        <f t="shared" si="575"/>
        <v>94064601.8699999</v>
      </c>
      <c r="AT2122" s="13">
        <f t="shared" si="576"/>
        <v>46431659.3699999</v>
      </c>
      <c r="AU2122" s="13">
        <f>AT2122-VLOOKUP(A2122,[1]选股结果!$A$2:$BJ$3005,48,FALSE)*0.08</f>
        <v>-83141066.2844001</v>
      </c>
      <c r="AV2122" s="13">
        <f t="shared" si="577"/>
        <v>14311295.04</v>
      </c>
    </row>
    <row r="2123" spans="1:48">
      <c r="A2123" s="4" t="s">
        <v>4290</v>
      </c>
      <c r="B2123" s="4" t="s">
        <v>4291</v>
      </c>
      <c r="C2123" s="5">
        <v>1109677086.68</v>
      </c>
      <c r="D2123" s="5">
        <v>0</v>
      </c>
      <c r="E2123" s="5">
        <v>0</v>
      </c>
      <c r="F2123" s="5">
        <v>0</v>
      </c>
      <c r="G2123" s="5">
        <v>538638086.2</v>
      </c>
      <c r="H2123" s="5">
        <v>812725.53</v>
      </c>
      <c r="I2123" s="5">
        <v>0</v>
      </c>
      <c r="J2123" s="5">
        <v>0</v>
      </c>
      <c r="K2123" s="5">
        <v>0</v>
      </c>
      <c r="L2123" s="5">
        <v>0</v>
      </c>
      <c r="M2123" s="5">
        <v>0</v>
      </c>
      <c r="N2123" s="5">
        <v>0</v>
      </c>
      <c r="O2123" s="5">
        <v>8940514.66</v>
      </c>
      <c r="P2123" s="5">
        <v>285536475.38</v>
      </c>
      <c r="Q2123" s="5">
        <v>93034826.97</v>
      </c>
      <c r="R2123" s="5">
        <v>113261279.32</v>
      </c>
      <c r="S2123" s="5">
        <v>-709367.77</v>
      </c>
      <c r="T2123" s="5">
        <v>11732669.6</v>
      </c>
      <c r="U2123" s="5">
        <v>4584297.12</v>
      </c>
      <c r="V2123" s="5">
        <v>0</v>
      </c>
      <c r="W2123" s="5">
        <v>0</v>
      </c>
      <c r="X2123" s="5">
        <v>595886.84</v>
      </c>
      <c r="Y2123" s="5">
        <v>159067.43</v>
      </c>
      <c r="Z2123" s="5">
        <v>33527.56</v>
      </c>
      <c r="AA2123" s="5"/>
      <c r="AB2123" s="5">
        <v>706141.1</v>
      </c>
      <c r="AC2123" s="5">
        <v>908013.17</v>
      </c>
      <c r="AD2123" s="5">
        <v>8868677.74</v>
      </c>
      <c r="AE2123" s="8">
        <f t="shared" ref="AE2123:AE2186" si="578">C2123</f>
        <v>1109677086.68</v>
      </c>
      <c r="AF2123" s="8">
        <f t="shared" ref="AF2123:AF2186" si="579">(G2123+O2123+P2123+Q2123+R2123)+S2123</f>
        <v>1038701814.76</v>
      </c>
      <c r="AG2123" s="8">
        <f t="shared" ref="AG2123:AG2186" si="580">AE2123-AF2123+T2123+V2123+W2123-X2123-Y2123+Z2123+AA2123</f>
        <v>81986514.8100001</v>
      </c>
      <c r="AH2123" s="8">
        <f t="shared" ref="AH2123:AH2186" si="581">AG2123+AB2123-AC2123</f>
        <v>81784642.7400001</v>
      </c>
      <c r="AI2123" s="8">
        <f t="shared" ref="AI2123:AI2186" si="582">AH2123-AD2123</f>
        <v>72915965.0000001</v>
      </c>
      <c r="AJ2123" s="8">
        <f t="shared" si="566"/>
        <v>387872756.51</v>
      </c>
      <c r="AK2123" s="13">
        <f t="shared" si="567"/>
        <v>71134339.3500001</v>
      </c>
      <c r="AL2123" s="13">
        <f t="shared" si="568"/>
        <v>4584297.12</v>
      </c>
      <c r="AM2123" s="13">
        <f t="shared" si="569"/>
        <v>6384141.13</v>
      </c>
      <c r="AN2123" s="13">
        <f t="shared" si="570"/>
        <v>82102777.6000001</v>
      </c>
      <c r="AO2123" s="13">
        <f t="shared" si="571"/>
        <v>571039000.48</v>
      </c>
      <c r="AP2123" s="13">
        <f t="shared" si="572"/>
        <v>71237697.1100001</v>
      </c>
      <c r="AQ2123" s="13">
        <f t="shared" si="573"/>
        <v>62369019.3700001</v>
      </c>
      <c r="AR2123" s="13">
        <f t="shared" si="574"/>
        <v>70424971.5800001</v>
      </c>
      <c r="AS2123" s="13">
        <f t="shared" si="575"/>
        <v>61556293.8400001</v>
      </c>
      <c r="AT2123" s="13">
        <f t="shared" si="576"/>
        <v>73234099.8600001</v>
      </c>
      <c r="AU2123" s="13">
        <f>AT2123-VLOOKUP(A2123,[1]选股结果!$A$2:$BJ$3005,48,FALSE)*0.08</f>
        <v>-50095864.8551999</v>
      </c>
      <c r="AV2123" s="13">
        <f t="shared" si="577"/>
        <v>8868677.73999999</v>
      </c>
    </row>
    <row r="2124" spans="1:48">
      <c r="A2124" s="4" t="s">
        <v>4292</v>
      </c>
      <c r="B2124" s="4" t="s">
        <v>4293</v>
      </c>
      <c r="C2124" s="5">
        <v>1107679670.57</v>
      </c>
      <c r="D2124" s="5">
        <v>0</v>
      </c>
      <c r="E2124" s="5">
        <v>0</v>
      </c>
      <c r="F2124" s="5">
        <v>0</v>
      </c>
      <c r="G2124" s="5">
        <v>803992863.22</v>
      </c>
      <c r="H2124" s="5">
        <v>7137398.5</v>
      </c>
      <c r="I2124" s="5">
        <v>0</v>
      </c>
      <c r="J2124" s="5">
        <v>0</v>
      </c>
      <c r="K2124" s="5">
        <v>0</v>
      </c>
      <c r="L2124" s="5">
        <v>0</v>
      </c>
      <c r="M2124" s="5">
        <v>0</v>
      </c>
      <c r="N2124" s="5">
        <v>0</v>
      </c>
      <c r="O2124" s="5">
        <v>11579089.7</v>
      </c>
      <c r="P2124" s="5">
        <v>21330546.76</v>
      </c>
      <c r="Q2124" s="5">
        <v>55858236.3</v>
      </c>
      <c r="R2124" s="5">
        <v>78764714.39</v>
      </c>
      <c r="S2124" s="5">
        <v>6553386.63</v>
      </c>
      <c r="T2124" s="5">
        <v>19311896.17</v>
      </c>
      <c r="U2124" s="5">
        <v>0</v>
      </c>
      <c r="V2124" s="5">
        <v>0</v>
      </c>
      <c r="W2124" s="5">
        <v>48820308.3</v>
      </c>
      <c r="X2124" s="5">
        <v>8715230.09</v>
      </c>
      <c r="Y2124" s="5">
        <v>39720190.96</v>
      </c>
      <c r="Z2124" s="5">
        <v>20429025.72</v>
      </c>
      <c r="AA2124" s="5"/>
      <c r="AB2124" s="5">
        <v>823817.77</v>
      </c>
      <c r="AC2124" s="5">
        <v>872905.65</v>
      </c>
      <c r="AD2124" s="5">
        <v>23890208.39</v>
      </c>
      <c r="AE2124" s="8">
        <f t="shared" si="578"/>
        <v>1107679670.57</v>
      </c>
      <c r="AF2124" s="8">
        <f t="shared" si="579"/>
        <v>978078837</v>
      </c>
      <c r="AG2124" s="8">
        <f t="shared" si="580"/>
        <v>169726642.71</v>
      </c>
      <c r="AH2124" s="8">
        <f t="shared" si="581"/>
        <v>169677554.83</v>
      </c>
      <c r="AI2124" s="8">
        <f t="shared" si="582"/>
        <v>145787346.44</v>
      </c>
      <c r="AJ2124" s="8">
        <f t="shared" si="566"/>
        <v>128537151.6</v>
      </c>
      <c r="AK2124" s="13">
        <f t="shared" si="567"/>
        <v>169321024.53</v>
      </c>
      <c r="AL2124" s="13">
        <f t="shared" si="568"/>
        <v>0</v>
      </c>
      <c r="AM2124" s="13">
        <f t="shared" si="569"/>
        <v>79796912.22</v>
      </c>
      <c r="AN2124" s="13">
        <f t="shared" si="570"/>
        <v>249117936.75</v>
      </c>
      <c r="AO2124" s="13">
        <f t="shared" si="571"/>
        <v>303686807.35</v>
      </c>
      <c r="AP2124" s="13">
        <f t="shared" si="572"/>
        <v>183011809.66</v>
      </c>
      <c r="AQ2124" s="13">
        <f t="shared" si="573"/>
        <v>159121601.27</v>
      </c>
      <c r="AR2124" s="13">
        <f t="shared" si="574"/>
        <v>175874411.16</v>
      </c>
      <c r="AS2124" s="13">
        <f t="shared" si="575"/>
        <v>151984202.77</v>
      </c>
      <c r="AT2124" s="13">
        <f t="shared" si="576"/>
        <v>225227728.36</v>
      </c>
      <c r="AU2124" s="13">
        <f>AT2124-VLOOKUP(A2124,[1]选股结果!$A$2:$BJ$3005,48,FALSE)*0.08</f>
        <v>51239853.9952</v>
      </c>
      <c r="AV2124" s="13">
        <f t="shared" si="577"/>
        <v>23890208.39</v>
      </c>
    </row>
    <row r="2125" spans="1:48">
      <c r="A2125" s="4" t="s">
        <v>4294</v>
      </c>
      <c r="B2125" s="4" t="s">
        <v>4295</v>
      </c>
      <c r="C2125" s="5">
        <v>1106701471.59</v>
      </c>
      <c r="D2125" s="5">
        <v>0</v>
      </c>
      <c r="E2125" s="5">
        <v>0</v>
      </c>
      <c r="F2125" s="5">
        <v>0</v>
      </c>
      <c r="G2125" s="5">
        <v>706555992.99</v>
      </c>
      <c r="H2125" s="5">
        <v>22391683.47</v>
      </c>
      <c r="I2125" s="5">
        <v>0</v>
      </c>
      <c r="J2125" s="5">
        <v>0</v>
      </c>
      <c r="K2125" s="5">
        <v>0</v>
      </c>
      <c r="L2125" s="5">
        <v>0</v>
      </c>
      <c r="M2125" s="5">
        <v>0</v>
      </c>
      <c r="N2125" s="5">
        <v>0</v>
      </c>
      <c r="O2125" s="5">
        <v>9664278.32</v>
      </c>
      <c r="P2125" s="5">
        <v>57234536.58</v>
      </c>
      <c r="Q2125" s="5">
        <v>53185896.45</v>
      </c>
      <c r="R2125" s="5">
        <v>46948278.2</v>
      </c>
      <c r="S2125" s="5">
        <v>17812602.45</v>
      </c>
      <c r="T2125" s="5">
        <v>-2865893.77</v>
      </c>
      <c r="U2125" s="5">
        <v>0</v>
      </c>
      <c r="V2125" s="5">
        <v>0</v>
      </c>
      <c r="W2125" s="5">
        <v>343173.78</v>
      </c>
      <c r="X2125" s="5">
        <v>15339667.91</v>
      </c>
      <c r="Y2125" s="5">
        <v>1535378.26</v>
      </c>
      <c r="Z2125" s="5">
        <v>830652.23</v>
      </c>
      <c r="AA2125" s="5"/>
      <c r="AB2125" s="5">
        <v>16399425.39</v>
      </c>
      <c r="AC2125" s="5">
        <v>243576.6</v>
      </c>
      <c r="AD2125" s="5">
        <v>33339074.98</v>
      </c>
      <c r="AE2125" s="8">
        <f t="shared" si="578"/>
        <v>1106701471.59</v>
      </c>
      <c r="AF2125" s="8">
        <f t="shared" si="579"/>
        <v>891401584.99</v>
      </c>
      <c r="AG2125" s="8">
        <f t="shared" si="580"/>
        <v>196732772.67</v>
      </c>
      <c r="AH2125" s="8">
        <f t="shared" si="581"/>
        <v>212888621.46</v>
      </c>
      <c r="AI2125" s="8">
        <f t="shared" si="582"/>
        <v>179549546.48</v>
      </c>
      <c r="AJ2125" s="8">
        <f t="shared" si="566"/>
        <v>105464240.82</v>
      </c>
      <c r="AK2125" s="13">
        <f t="shared" si="567"/>
        <v>216835264.86</v>
      </c>
      <c r="AL2125" s="13">
        <f t="shared" si="568"/>
        <v>0</v>
      </c>
      <c r="AM2125" s="13">
        <f t="shared" si="569"/>
        <v>-875886.879999999</v>
      </c>
      <c r="AN2125" s="13">
        <f t="shared" si="570"/>
        <v>215959377.98</v>
      </c>
      <c r="AO2125" s="13">
        <f t="shared" si="571"/>
        <v>400145478.6</v>
      </c>
      <c r="AP2125" s="13">
        <f t="shared" si="572"/>
        <v>257039550.78</v>
      </c>
      <c r="AQ2125" s="13">
        <f t="shared" si="573"/>
        <v>223700475.8</v>
      </c>
      <c r="AR2125" s="13">
        <f t="shared" si="574"/>
        <v>234647867.31</v>
      </c>
      <c r="AS2125" s="13">
        <f t="shared" si="575"/>
        <v>201308792.33</v>
      </c>
      <c r="AT2125" s="13">
        <f t="shared" si="576"/>
        <v>182620303</v>
      </c>
      <c r="AU2125" s="13">
        <f>AT2125-VLOOKUP(A2125,[1]选股结果!$A$2:$BJ$3005,48,FALSE)*0.08</f>
        <v>22329467.7608</v>
      </c>
      <c r="AV2125" s="13">
        <f t="shared" si="577"/>
        <v>33339074.98</v>
      </c>
    </row>
    <row r="2126" spans="1:48">
      <c r="A2126" s="4" t="s">
        <v>4296</v>
      </c>
      <c r="B2126" s="4" t="s">
        <v>4297</v>
      </c>
      <c r="C2126" s="5">
        <v>1102054721.08</v>
      </c>
      <c r="D2126" s="5">
        <v>0</v>
      </c>
      <c r="E2126" s="5">
        <v>0</v>
      </c>
      <c r="F2126" s="5">
        <v>0</v>
      </c>
      <c r="G2126" s="5">
        <v>940966331.84</v>
      </c>
      <c r="H2126" s="5">
        <v>0</v>
      </c>
      <c r="I2126" s="5">
        <v>0</v>
      </c>
      <c r="J2126" s="5">
        <v>0</v>
      </c>
      <c r="K2126" s="5">
        <v>0</v>
      </c>
      <c r="L2126" s="5">
        <v>0</v>
      </c>
      <c r="M2126" s="5">
        <v>0</v>
      </c>
      <c r="N2126" s="5">
        <v>0</v>
      </c>
      <c r="O2126" s="5">
        <v>22424558.63</v>
      </c>
      <c r="P2126" s="5">
        <v>30025903.56</v>
      </c>
      <c r="Q2126" s="5">
        <v>63125636.82</v>
      </c>
      <c r="R2126" s="5">
        <v>28720924.04</v>
      </c>
      <c r="S2126" s="5">
        <v>21965941.26</v>
      </c>
      <c r="T2126" s="5">
        <v>27482.63</v>
      </c>
      <c r="U2126" s="5">
        <v>0</v>
      </c>
      <c r="V2126" s="5">
        <v>0</v>
      </c>
      <c r="W2126" s="5">
        <v>284761.38</v>
      </c>
      <c r="X2126" s="5">
        <v>3861018.7</v>
      </c>
      <c r="Y2126" s="5">
        <v>0</v>
      </c>
      <c r="Z2126" s="5">
        <v>1304389.37</v>
      </c>
      <c r="AA2126" s="5"/>
      <c r="AB2126" s="5">
        <v>2781173.06</v>
      </c>
      <c r="AC2126" s="5">
        <v>1114506.82</v>
      </c>
      <c r="AD2126" s="5">
        <v>2197393.41</v>
      </c>
      <c r="AE2126" s="8">
        <f t="shared" si="578"/>
        <v>1102054721.08</v>
      </c>
      <c r="AF2126" s="8">
        <f t="shared" si="579"/>
        <v>1107229296.15</v>
      </c>
      <c r="AG2126" s="8">
        <f t="shared" si="580"/>
        <v>-7418960.39000017</v>
      </c>
      <c r="AH2126" s="8">
        <f t="shared" si="581"/>
        <v>-5752294.15000017</v>
      </c>
      <c r="AI2126" s="8">
        <f t="shared" si="582"/>
        <v>-7949687.56000017</v>
      </c>
      <c r="AJ2126" s="8">
        <f t="shared" si="566"/>
        <v>113909432.77</v>
      </c>
      <c r="AK2126" s="13">
        <f t="shared" si="567"/>
        <v>-5174575.07000011</v>
      </c>
      <c r="AL2126" s="13">
        <f t="shared" si="568"/>
        <v>0</v>
      </c>
      <c r="AM2126" s="13">
        <f t="shared" si="569"/>
        <v>-577719.080000001</v>
      </c>
      <c r="AN2126" s="13">
        <f t="shared" si="570"/>
        <v>-5752294.15000011</v>
      </c>
      <c r="AO2126" s="13">
        <f t="shared" si="571"/>
        <v>161088389.24</v>
      </c>
      <c r="AP2126" s="13">
        <f t="shared" si="572"/>
        <v>16791366.1899999</v>
      </c>
      <c r="AQ2126" s="13">
        <f t="shared" si="573"/>
        <v>14593972.7799999</v>
      </c>
      <c r="AR2126" s="13">
        <f t="shared" si="574"/>
        <v>16791366.1899999</v>
      </c>
      <c r="AS2126" s="13">
        <f t="shared" si="575"/>
        <v>14593972.7799999</v>
      </c>
      <c r="AT2126" s="13">
        <f t="shared" si="576"/>
        <v>-7949687.56000011</v>
      </c>
      <c r="AU2126" s="13">
        <f>AT2126-VLOOKUP(A2126,[1]选股结果!$A$2:$BJ$3005,48,FALSE)*0.08</f>
        <v>-94390606.7776001</v>
      </c>
      <c r="AV2126" s="13">
        <f t="shared" si="577"/>
        <v>2197393.41</v>
      </c>
    </row>
    <row r="2127" spans="1:48">
      <c r="A2127" s="4" t="s">
        <v>4298</v>
      </c>
      <c r="B2127" s="4" t="s">
        <v>4299</v>
      </c>
      <c r="C2127" s="5">
        <v>1101478023.28</v>
      </c>
      <c r="D2127" s="5">
        <v>0</v>
      </c>
      <c r="E2127" s="5">
        <v>0</v>
      </c>
      <c r="F2127" s="5">
        <v>0</v>
      </c>
      <c r="G2127" s="5">
        <v>905686542.29</v>
      </c>
      <c r="H2127" s="5">
        <v>0</v>
      </c>
      <c r="I2127" s="5">
        <v>0</v>
      </c>
      <c r="J2127" s="5">
        <v>0</v>
      </c>
      <c r="K2127" s="5">
        <v>0</v>
      </c>
      <c r="L2127" s="5">
        <v>0</v>
      </c>
      <c r="M2127" s="5">
        <v>0</v>
      </c>
      <c r="N2127" s="5">
        <v>0</v>
      </c>
      <c r="O2127" s="5">
        <v>9908068.34</v>
      </c>
      <c r="P2127" s="5">
        <v>13562711.82</v>
      </c>
      <c r="Q2127" s="5">
        <v>78731263.83</v>
      </c>
      <c r="R2127" s="5">
        <v>0</v>
      </c>
      <c r="S2127" s="5">
        <v>12797514.09</v>
      </c>
      <c r="T2127" s="5">
        <v>45554745.21</v>
      </c>
      <c r="U2127" s="5">
        <v>0</v>
      </c>
      <c r="V2127" s="5">
        <v>0</v>
      </c>
      <c r="W2127" s="5">
        <v>4820283.65</v>
      </c>
      <c r="X2127" s="5">
        <v>128385</v>
      </c>
      <c r="Y2127" s="5">
        <v>0</v>
      </c>
      <c r="Z2127" s="5">
        <v>74713.45</v>
      </c>
      <c r="AA2127" s="5"/>
      <c r="AB2127" s="5">
        <v>119630.02</v>
      </c>
      <c r="AC2127" s="5">
        <v>670485.87</v>
      </c>
      <c r="AD2127" s="5">
        <v>16093919.15</v>
      </c>
      <c r="AE2127" s="8">
        <f t="shared" si="578"/>
        <v>1101478023.28</v>
      </c>
      <c r="AF2127" s="8">
        <f t="shared" si="579"/>
        <v>1020686100.37</v>
      </c>
      <c r="AG2127" s="8">
        <f t="shared" si="580"/>
        <v>131113280.22</v>
      </c>
      <c r="AH2127" s="8">
        <f t="shared" si="581"/>
        <v>130562424.37</v>
      </c>
      <c r="AI2127" s="8">
        <f t="shared" si="582"/>
        <v>114468505.22</v>
      </c>
      <c r="AJ2127" s="8">
        <f t="shared" si="566"/>
        <v>102752899.84</v>
      </c>
      <c r="AK2127" s="13">
        <f t="shared" si="567"/>
        <v>80791922.91</v>
      </c>
      <c r="AL2127" s="13">
        <f t="shared" si="568"/>
        <v>0</v>
      </c>
      <c r="AM2127" s="13">
        <f t="shared" si="569"/>
        <v>49770501.46</v>
      </c>
      <c r="AN2127" s="13">
        <f t="shared" si="570"/>
        <v>130562424.37</v>
      </c>
      <c r="AO2127" s="13">
        <f t="shared" si="571"/>
        <v>195791480.99</v>
      </c>
      <c r="AP2127" s="13">
        <f t="shared" si="572"/>
        <v>93589437</v>
      </c>
      <c r="AQ2127" s="13">
        <f t="shared" si="573"/>
        <v>77495517.85</v>
      </c>
      <c r="AR2127" s="13">
        <f t="shared" si="574"/>
        <v>93589437</v>
      </c>
      <c r="AS2127" s="13">
        <f t="shared" si="575"/>
        <v>77495517.85</v>
      </c>
      <c r="AT2127" s="13">
        <f t="shared" si="576"/>
        <v>114468505.22</v>
      </c>
      <c r="AU2127" s="13">
        <f>AT2127-VLOOKUP(A2127,[1]选股结果!$A$2:$BJ$3005,48,FALSE)*0.08</f>
        <v>3206609.31040001</v>
      </c>
      <c r="AV2127" s="13">
        <f t="shared" si="577"/>
        <v>16093919.15</v>
      </c>
    </row>
    <row r="2128" spans="1:48">
      <c r="A2128" s="4" t="s">
        <v>4300</v>
      </c>
      <c r="B2128" s="4" t="s">
        <v>4301</v>
      </c>
      <c r="C2128" s="5">
        <v>1100467657.4</v>
      </c>
      <c r="D2128" s="5">
        <v>0</v>
      </c>
      <c r="E2128" s="5">
        <v>0</v>
      </c>
      <c r="F2128" s="5">
        <v>0</v>
      </c>
      <c r="G2128" s="5">
        <v>755212697.3</v>
      </c>
      <c r="H2128" s="5">
        <v>110057422.57</v>
      </c>
      <c r="I2128" s="5">
        <v>0</v>
      </c>
      <c r="J2128" s="5">
        <v>0</v>
      </c>
      <c r="K2128" s="5">
        <v>0</v>
      </c>
      <c r="L2128" s="5">
        <v>0</v>
      </c>
      <c r="M2128" s="5">
        <v>0</v>
      </c>
      <c r="N2128" s="5">
        <v>0</v>
      </c>
      <c r="O2128" s="5">
        <v>15794055.87</v>
      </c>
      <c r="P2128" s="5">
        <v>5769225.84</v>
      </c>
      <c r="Q2128" s="5">
        <v>78899197.84</v>
      </c>
      <c r="R2128" s="5">
        <v>14110339.19</v>
      </c>
      <c r="S2128" s="5">
        <v>120888511.56</v>
      </c>
      <c r="T2128" s="5">
        <v>36551083.99</v>
      </c>
      <c r="U2128" s="5">
        <v>36551083.99</v>
      </c>
      <c r="V2128" s="5">
        <v>0</v>
      </c>
      <c r="W2128" s="5">
        <v>0</v>
      </c>
      <c r="X2128" s="5">
        <v>-4392840.04</v>
      </c>
      <c r="Y2128" s="5">
        <v>-12710132.12</v>
      </c>
      <c r="Z2128" s="5">
        <v>0</v>
      </c>
      <c r="AA2128" s="5"/>
      <c r="AB2128" s="5">
        <v>831335.42</v>
      </c>
      <c r="AC2128" s="5">
        <v>1187817.2</v>
      </c>
      <c r="AD2128" s="5">
        <v>9199249.88</v>
      </c>
      <c r="AE2128" s="8">
        <f t="shared" si="578"/>
        <v>1100467657.4</v>
      </c>
      <c r="AF2128" s="8">
        <f t="shared" si="579"/>
        <v>990674027.6</v>
      </c>
      <c r="AG2128" s="8">
        <f t="shared" si="580"/>
        <v>163447685.95</v>
      </c>
      <c r="AH2128" s="8">
        <f t="shared" si="581"/>
        <v>163091204.17</v>
      </c>
      <c r="AI2128" s="8">
        <f t="shared" si="582"/>
        <v>153891954.29</v>
      </c>
      <c r="AJ2128" s="8">
        <f t="shared" si="566"/>
        <v>88108829.21</v>
      </c>
      <c r="AK2128" s="13">
        <f t="shared" si="567"/>
        <v>97083497.6800002</v>
      </c>
      <c r="AL2128" s="13">
        <f t="shared" si="568"/>
        <v>36551083.99</v>
      </c>
      <c r="AM2128" s="13">
        <f t="shared" si="569"/>
        <v>4036358.26</v>
      </c>
      <c r="AN2128" s="13">
        <f t="shared" si="570"/>
        <v>137670939.93</v>
      </c>
      <c r="AO2128" s="13">
        <f t="shared" si="571"/>
        <v>345254960.1</v>
      </c>
      <c r="AP2128" s="13">
        <f t="shared" si="572"/>
        <v>328029431.81</v>
      </c>
      <c r="AQ2128" s="13">
        <f t="shared" si="573"/>
        <v>318830181.93</v>
      </c>
      <c r="AR2128" s="13">
        <f t="shared" si="574"/>
        <v>217972009.24</v>
      </c>
      <c r="AS2128" s="13">
        <f t="shared" si="575"/>
        <v>208772759.36</v>
      </c>
      <c r="AT2128" s="13">
        <f t="shared" si="576"/>
        <v>128471690.05</v>
      </c>
      <c r="AU2128" s="13">
        <f>AT2128-VLOOKUP(A2128,[1]选股结果!$A$2:$BJ$3005,48,FALSE)*0.08</f>
        <v>-211606348.1996</v>
      </c>
      <c r="AV2128" s="13">
        <f t="shared" si="577"/>
        <v>9199249.88</v>
      </c>
    </row>
    <row r="2129" spans="1:48">
      <c r="A2129" s="4" t="s">
        <v>4302</v>
      </c>
      <c r="B2129" s="4" t="s">
        <v>4303</v>
      </c>
      <c r="C2129" s="5">
        <v>1099435124.44</v>
      </c>
      <c r="D2129" s="5">
        <v>0</v>
      </c>
      <c r="E2129" s="5">
        <v>0</v>
      </c>
      <c r="F2129" s="5">
        <v>0</v>
      </c>
      <c r="G2129" s="5">
        <v>671732836.11</v>
      </c>
      <c r="H2129" s="5">
        <v>0</v>
      </c>
      <c r="I2129" s="5">
        <v>0</v>
      </c>
      <c r="J2129" s="5">
        <v>0</v>
      </c>
      <c r="K2129" s="5">
        <v>0</v>
      </c>
      <c r="L2129" s="5">
        <v>0</v>
      </c>
      <c r="M2129" s="5">
        <v>0</v>
      </c>
      <c r="N2129" s="5">
        <v>0</v>
      </c>
      <c r="O2129" s="5">
        <v>6640002.64</v>
      </c>
      <c r="P2129" s="5">
        <v>13784208.05</v>
      </c>
      <c r="Q2129" s="5">
        <v>15737379.2</v>
      </c>
      <c r="R2129" s="5">
        <v>50026700.51</v>
      </c>
      <c r="S2129" s="5">
        <v>-11438674.65</v>
      </c>
      <c r="T2129" s="5">
        <v>1426429.39</v>
      </c>
      <c r="U2129" s="5">
        <v>0</v>
      </c>
      <c r="V2129" s="5">
        <v>0</v>
      </c>
      <c r="W2129" s="5">
        <v>0</v>
      </c>
      <c r="X2129" s="5">
        <v>1921724.27</v>
      </c>
      <c r="Y2129" s="5">
        <v>777387.53</v>
      </c>
      <c r="Z2129" s="5">
        <v>197689.32</v>
      </c>
      <c r="AA2129" s="5"/>
      <c r="AB2129" s="5">
        <v>5255.6</v>
      </c>
      <c r="AC2129" s="5">
        <v>131226.92</v>
      </c>
      <c r="AD2129" s="5">
        <v>46380881.22</v>
      </c>
      <c r="AE2129" s="8">
        <f t="shared" si="578"/>
        <v>1099435124.44</v>
      </c>
      <c r="AF2129" s="8">
        <f t="shared" si="579"/>
        <v>746482451.86</v>
      </c>
      <c r="AG2129" s="8">
        <f t="shared" si="580"/>
        <v>351877679.49</v>
      </c>
      <c r="AH2129" s="8">
        <f t="shared" si="581"/>
        <v>351751708.17</v>
      </c>
      <c r="AI2129" s="8">
        <f t="shared" si="582"/>
        <v>305370826.95</v>
      </c>
      <c r="AJ2129" s="8">
        <f t="shared" si="566"/>
        <v>37064948.74</v>
      </c>
      <c r="AK2129" s="13">
        <f t="shared" si="567"/>
        <v>353730060.11</v>
      </c>
      <c r="AL2129" s="13">
        <f t="shared" si="568"/>
        <v>0</v>
      </c>
      <c r="AM2129" s="13">
        <f t="shared" si="569"/>
        <v>-423576.88</v>
      </c>
      <c r="AN2129" s="13">
        <f t="shared" si="570"/>
        <v>353306483.23</v>
      </c>
      <c r="AO2129" s="13">
        <f t="shared" si="571"/>
        <v>427702288.33</v>
      </c>
      <c r="AP2129" s="13">
        <f t="shared" si="572"/>
        <v>342291385.46</v>
      </c>
      <c r="AQ2129" s="13">
        <f t="shared" si="573"/>
        <v>295910504.24</v>
      </c>
      <c r="AR2129" s="13">
        <f t="shared" si="574"/>
        <v>342291385.46</v>
      </c>
      <c r="AS2129" s="13">
        <f t="shared" si="575"/>
        <v>295910504.24</v>
      </c>
      <c r="AT2129" s="13">
        <f t="shared" si="576"/>
        <v>306925602.01</v>
      </c>
      <c r="AU2129" s="13">
        <f>AT2129-VLOOKUP(A2129,[1]选股结果!$A$2:$BJ$3005,48,FALSE)*0.08</f>
        <v>192628993.9252</v>
      </c>
      <c r="AV2129" s="13">
        <f t="shared" si="577"/>
        <v>46380881.22</v>
      </c>
    </row>
    <row r="2130" spans="1:48">
      <c r="A2130" s="4" t="s">
        <v>4304</v>
      </c>
      <c r="B2130" s="4" t="s">
        <v>4305</v>
      </c>
      <c r="C2130" s="5">
        <v>1098457168.25</v>
      </c>
      <c r="D2130" s="5">
        <v>0</v>
      </c>
      <c r="E2130" s="5">
        <v>0</v>
      </c>
      <c r="F2130" s="5">
        <v>0</v>
      </c>
      <c r="G2130" s="5">
        <v>688248778.82</v>
      </c>
      <c r="H2130" s="5">
        <v>10796.59</v>
      </c>
      <c r="I2130" s="5">
        <v>0</v>
      </c>
      <c r="J2130" s="5">
        <v>0</v>
      </c>
      <c r="K2130" s="5">
        <v>0</v>
      </c>
      <c r="L2130" s="5">
        <v>0</v>
      </c>
      <c r="M2130" s="5">
        <v>0</v>
      </c>
      <c r="N2130" s="5">
        <v>0</v>
      </c>
      <c r="O2130" s="5">
        <v>49834170.33</v>
      </c>
      <c r="P2130" s="5">
        <v>126545749.04</v>
      </c>
      <c r="Q2130" s="5">
        <v>67554703.09</v>
      </c>
      <c r="R2130" s="5">
        <v>9784167.15</v>
      </c>
      <c r="S2130" s="5">
        <v>-12350368.7</v>
      </c>
      <c r="T2130" s="5">
        <v>1345482.05</v>
      </c>
      <c r="U2130" s="5">
        <v>-550841.29</v>
      </c>
      <c r="V2130" s="5">
        <v>0</v>
      </c>
      <c r="W2130" s="5">
        <v>0</v>
      </c>
      <c r="X2130" s="5">
        <v>8020841.2</v>
      </c>
      <c r="Y2130" s="5">
        <v>0</v>
      </c>
      <c r="Z2130" s="5">
        <v>1766.14</v>
      </c>
      <c r="AA2130" s="5"/>
      <c r="AB2130" s="5">
        <v>285669.34</v>
      </c>
      <c r="AC2130" s="5">
        <v>1064228.95</v>
      </c>
      <c r="AD2130" s="5">
        <v>39791114.2</v>
      </c>
      <c r="AE2130" s="8">
        <f t="shared" si="578"/>
        <v>1098457168.25</v>
      </c>
      <c r="AF2130" s="8">
        <f t="shared" si="579"/>
        <v>929617199.73</v>
      </c>
      <c r="AG2130" s="8">
        <f t="shared" si="580"/>
        <v>162166375.51</v>
      </c>
      <c r="AH2130" s="8">
        <f t="shared" si="581"/>
        <v>161387815.9</v>
      </c>
      <c r="AI2130" s="8">
        <f t="shared" si="582"/>
        <v>121596701.7</v>
      </c>
      <c r="AJ2130" s="8">
        <f t="shared" si="566"/>
        <v>244713182.07</v>
      </c>
      <c r="AK2130" s="13">
        <f t="shared" si="567"/>
        <v>168839968.52</v>
      </c>
      <c r="AL2130" s="13">
        <f t="shared" si="568"/>
        <v>-550841.29</v>
      </c>
      <c r="AM2130" s="13">
        <f t="shared" si="569"/>
        <v>-6901311.33</v>
      </c>
      <c r="AN2130" s="13">
        <f t="shared" si="570"/>
        <v>161387815.9</v>
      </c>
      <c r="AO2130" s="13">
        <f t="shared" si="571"/>
        <v>410208389.43</v>
      </c>
      <c r="AP2130" s="13">
        <f t="shared" si="572"/>
        <v>156500396.41</v>
      </c>
      <c r="AQ2130" s="13">
        <f t="shared" si="573"/>
        <v>116709282.21</v>
      </c>
      <c r="AR2130" s="13">
        <f t="shared" si="574"/>
        <v>156489599.82</v>
      </c>
      <c r="AS2130" s="13">
        <f t="shared" si="575"/>
        <v>116698485.62</v>
      </c>
      <c r="AT2130" s="13">
        <f t="shared" si="576"/>
        <v>121596701.7</v>
      </c>
      <c r="AU2130" s="13">
        <f>AT2130-VLOOKUP(A2130,[1]选股结果!$A$2:$BJ$3005,48,FALSE)*0.08</f>
        <v>-301483149.0656</v>
      </c>
      <c r="AV2130" s="13">
        <f t="shared" si="577"/>
        <v>39791114.2</v>
      </c>
    </row>
    <row r="2131" spans="1:48">
      <c r="A2131" s="4" t="s">
        <v>4306</v>
      </c>
      <c r="B2131" s="4" t="s">
        <v>4307</v>
      </c>
      <c r="C2131" s="5">
        <v>1095415385.72</v>
      </c>
      <c r="D2131" s="5">
        <v>0</v>
      </c>
      <c r="E2131" s="5">
        <v>0</v>
      </c>
      <c r="F2131" s="5">
        <v>0</v>
      </c>
      <c r="G2131" s="5">
        <v>550293252.49</v>
      </c>
      <c r="H2131" s="5">
        <v>4398562.47</v>
      </c>
      <c r="I2131" s="5">
        <v>0</v>
      </c>
      <c r="J2131" s="5">
        <v>0</v>
      </c>
      <c r="K2131" s="5">
        <v>0</v>
      </c>
      <c r="L2131" s="5">
        <v>0</v>
      </c>
      <c r="M2131" s="5">
        <v>0</v>
      </c>
      <c r="N2131" s="5">
        <v>0</v>
      </c>
      <c r="O2131" s="5">
        <v>19290567.28</v>
      </c>
      <c r="P2131" s="5">
        <v>388347354.88</v>
      </c>
      <c r="Q2131" s="5">
        <v>109687164.13</v>
      </c>
      <c r="R2131" s="5">
        <v>14528317.02</v>
      </c>
      <c r="S2131" s="5">
        <v>2056539.61</v>
      </c>
      <c r="T2131" s="5">
        <v>134915654.85</v>
      </c>
      <c r="U2131" s="5">
        <v>87891087.38</v>
      </c>
      <c r="V2131" s="5">
        <v>0</v>
      </c>
      <c r="W2131" s="5">
        <v>-2891.41</v>
      </c>
      <c r="X2131" s="5">
        <v>804403.58</v>
      </c>
      <c r="Y2131" s="5">
        <v>-5783156.58</v>
      </c>
      <c r="Z2131" s="5">
        <v>-286567.92</v>
      </c>
      <c r="AA2131" s="5"/>
      <c r="AB2131" s="5">
        <v>369775.81</v>
      </c>
      <c r="AC2131" s="5">
        <v>7949626.44</v>
      </c>
      <c r="AD2131" s="5">
        <v>8453947.42</v>
      </c>
      <c r="AE2131" s="8">
        <f t="shared" si="578"/>
        <v>1095415385.72</v>
      </c>
      <c r="AF2131" s="8">
        <f t="shared" si="579"/>
        <v>1084203195.41</v>
      </c>
      <c r="AG2131" s="8">
        <f t="shared" si="580"/>
        <v>150817138.83</v>
      </c>
      <c r="AH2131" s="8">
        <f t="shared" si="581"/>
        <v>143237288.2</v>
      </c>
      <c r="AI2131" s="8">
        <f t="shared" si="582"/>
        <v>134783340.78</v>
      </c>
      <c r="AJ2131" s="8">
        <f t="shared" si="566"/>
        <v>519121780.34</v>
      </c>
      <c r="AK2131" s="13">
        <f t="shared" si="567"/>
        <v>5429033.73000006</v>
      </c>
      <c r="AL2131" s="13">
        <f t="shared" si="568"/>
        <v>87891087.38</v>
      </c>
      <c r="AM2131" s="13">
        <f t="shared" si="569"/>
        <v>38350853.93</v>
      </c>
      <c r="AN2131" s="13">
        <f t="shared" si="570"/>
        <v>131670975.04</v>
      </c>
      <c r="AO2131" s="13">
        <f t="shared" si="571"/>
        <v>545122133.23</v>
      </c>
      <c r="AP2131" s="13">
        <f t="shared" si="572"/>
        <v>11884135.8100001</v>
      </c>
      <c r="AQ2131" s="13">
        <f t="shared" si="573"/>
        <v>3430188.39000007</v>
      </c>
      <c r="AR2131" s="13">
        <f t="shared" si="574"/>
        <v>7485573.34000006</v>
      </c>
      <c r="AS2131" s="13">
        <f t="shared" si="575"/>
        <v>-968374.07999993</v>
      </c>
      <c r="AT2131" s="13">
        <f t="shared" si="576"/>
        <v>123217027.62</v>
      </c>
      <c r="AU2131" s="13">
        <f>AT2131-VLOOKUP(A2131,[1]选股结果!$A$2:$BJ$3005,48,FALSE)*0.08</f>
        <v>-209715777.0624</v>
      </c>
      <c r="AV2131" s="13">
        <f t="shared" si="577"/>
        <v>8453947.41999999</v>
      </c>
    </row>
    <row r="2132" spans="1:48">
      <c r="A2132" s="4" t="s">
        <v>4308</v>
      </c>
      <c r="B2132" s="4" t="s">
        <v>4309</v>
      </c>
      <c r="C2132" s="5">
        <v>1092062166.59</v>
      </c>
      <c r="D2132" s="5">
        <v>0</v>
      </c>
      <c r="E2132" s="5">
        <v>0</v>
      </c>
      <c r="F2132" s="5">
        <v>0</v>
      </c>
      <c r="G2132" s="5">
        <v>543478974.71</v>
      </c>
      <c r="H2132" s="5">
        <v>41593590.56</v>
      </c>
      <c r="I2132" s="5">
        <v>0</v>
      </c>
      <c r="J2132" s="5">
        <v>0</v>
      </c>
      <c r="K2132" s="5">
        <v>0</v>
      </c>
      <c r="L2132" s="5">
        <v>0</v>
      </c>
      <c r="M2132" s="5">
        <v>0</v>
      </c>
      <c r="N2132" s="5">
        <v>0</v>
      </c>
      <c r="O2132" s="5">
        <v>16783492.63</v>
      </c>
      <c r="P2132" s="5">
        <v>113891182.59</v>
      </c>
      <c r="Q2132" s="5">
        <v>92888948.63</v>
      </c>
      <c r="R2132" s="5">
        <v>40425038.04</v>
      </c>
      <c r="S2132" s="5">
        <v>44952965.66</v>
      </c>
      <c r="T2132" s="5">
        <v>9395300.68</v>
      </c>
      <c r="U2132" s="5">
        <v>0</v>
      </c>
      <c r="V2132" s="5">
        <v>0</v>
      </c>
      <c r="W2132" s="5">
        <v>283012200.55</v>
      </c>
      <c r="X2132" s="5">
        <v>56862238.22</v>
      </c>
      <c r="Y2132" s="5">
        <v>1425033.43</v>
      </c>
      <c r="Z2132" s="5">
        <v>-7654.36</v>
      </c>
      <c r="AA2132" s="5"/>
      <c r="AB2132" s="5">
        <v>7643285.77</v>
      </c>
      <c r="AC2132" s="5">
        <v>2866574.63</v>
      </c>
      <c r="AD2132" s="5">
        <v>91672231.54</v>
      </c>
      <c r="AE2132" s="8">
        <f t="shared" si="578"/>
        <v>1092062166.59</v>
      </c>
      <c r="AF2132" s="8">
        <f t="shared" si="579"/>
        <v>852420602.26</v>
      </c>
      <c r="AG2132" s="8">
        <f t="shared" si="580"/>
        <v>473754139.55</v>
      </c>
      <c r="AH2132" s="8">
        <f t="shared" si="581"/>
        <v>478530850.69</v>
      </c>
      <c r="AI2132" s="8">
        <f t="shared" si="582"/>
        <v>386858619.15</v>
      </c>
      <c r="AJ2132" s="8">
        <f t="shared" si="566"/>
        <v>220211946.14</v>
      </c>
      <c r="AK2132" s="13">
        <f t="shared" si="567"/>
        <v>241066597.76</v>
      </c>
      <c r="AL2132" s="13">
        <f t="shared" si="568"/>
        <v>0</v>
      </c>
      <c r="AM2132" s="13">
        <f t="shared" si="569"/>
        <v>240314319.79</v>
      </c>
      <c r="AN2132" s="13">
        <f t="shared" si="570"/>
        <v>481380917.55</v>
      </c>
      <c r="AO2132" s="13">
        <f t="shared" si="571"/>
        <v>548583191.88</v>
      </c>
      <c r="AP2132" s="13">
        <f t="shared" si="572"/>
        <v>327613153.98</v>
      </c>
      <c r="AQ2132" s="13">
        <f t="shared" si="573"/>
        <v>235940922.44</v>
      </c>
      <c r="AR2132" s="13">
        <f t="shared" si="574"/>
        <v>286019563.42</v>
      </c>
      <c r="AS2132" s="13">
        <f t="shared" si="575"/>
        <v>194347331.88</v>
      </c>
      <c r="AT2132" s="13">
        <f t="shared" si="576"/>
        <v>389708686.01</v>
      </c>
      <c r="AU2132" s="13">
        <f>AT2132-VLOOKUP(A2132,[1]选股结果!$A$2:$BJ$3005,48,FALSE)*0.08</f>
        <v>154296337.9932</v>
      </c>
      <c r="AV2132" s="13">
        <f t="shared" si="577"/>
        <v>91672231.54</v>
      </c>
    </row>
    <row r="2133" spans="1:48">
      <c r="A2133" s="4" t="s">
        <v>4310</v>
      </c>
      <c r="B2133" s="4" t="s">
        <v>4311</v>
      </c>
      <c r="C2133" s="5">
        <v>1089965981.62</v>
      </c>
      <c r="D2133" s="5">
        <v>0</v>
      </c>
      <c r="E2133" s="5">
        <v>0</v>
      </c>
      <c r="F2133" s="5">
        <v>0</v>
      </c>
      <c r="G2133" s="5">
        <v>683860273.35</v>
      </c>
      <c r="H2133" s="5">
        <v>0</v>
      </c>
      <c r="I2133" s="5">
        <v>0</v>
      </c>
      <c r="J2133" s="5">
        <v>0</v>
      </c>
      <c r="K2133" s="5">
        <v>0</v>
      </c>
      <c r="L2133" s="5">
        <v>0</v>
      </c>
      <c r="M2133" s="5">
        <v>0</v>
      </c>
      <c r="N2133" s="5">
        <v>0</v>
      </c>
      <c r="O2133" s="5">
        <v>7116828.4</v>
      </c>
      <c r="P2133" s="5">
        <v>13383965.29</v>
      </c>
      <c r="Q2133" s="5">
        <v>21876607.67</v>
      </c>
      <c r="R2133" s="5">
        <v>35284964.84</v>
      </c>
      <c r="S2133" s="5">
        <v>-15187292.13</v>
      </c>
      <c r="T2133" s="5">
        <v>0</v>
      </c>
      <c r="U2133" s="5">
        <v>0</v>
      </c>
      <c r="V2133" s="5">
        <v>0</v>
      </c>
      <c r="W2133" s="5">
        <v>0</v>
      </c>
      <c r="X2133" s="5">
        <v>2048709.99</v>
      </c>
      <c r="Y2133" s="5">
        <v>623552.98</v>
      </c>
      <c r="Z2133" s="5">
        <v>0</v>
      </c>
      <c r="AA2133" s="5"/>
      <c r="AB2133" s="5">
        <v>5519348.15</v>
      </c>
      <c r="AC2133" s="5">
        <v>815658.91</v>
      </c>
      <c r="AD2133" s="5">
        <v>48422237.13</v>
      </c>
      <c r="AE2133" s="8">
        <f t="shared" si="578"/>
        <v>1089965981.62</v>
      </c>
      <c r="AF2133" s="8">
        <f t="shared" si="579"/>
        <v>746335347.42</v>
      </c>
      <c r="AG2133" s="8">
        <f t="shared" si="580"/>
        <v>340958371.23</v>
      </c>
      <c r="AH2133" s="8">
        <f t="shared" si="581"/>
        <v>345662060.47</v>
      </c>
      <c r="AI2133" s="8">
        <f t="shared" si="582"/>
        <v>297239823.34</v>
      </c>
      <c r="AJ2133" s="8">
        <f t="shared" si="566"/>
        <v>38297265.1</v>
      </c>
      <c r="AK2133" s="13">
        <f t="shared" si="567"/>
        <v>344254187.18</v>
      </c>
      <c r="AL2133" s="13">
        <f t="shared" si="568"/>
        <v>0</v>
      </c>
      <c r="AM2133" s="13">
        <f t="shared" si="569"/>
        <v>2654979.25</v>
      </c>
      <c r="AN2133" s="13">
        <f t="shared" si="570"/>
        <v>346909166.43</v>
      </c>
      <c r="AO2133" s="13">
        <f t="shared" si="571"/>
        <v>406105708.27</v>
      </c>
      <c r="AP2133" s="13">
        <f t="shared" si="572"/>
        <v>329066895.05</v>
      </c>
      <c r="AQ2133" s="13">
        <f t="shared" si="573"/>
        <v>280644657.92</v>
      </c>
      <c r="AR2133" s="13">
        <f t="shared" si="574"/>
        <v>329066895.05</v>
      </c>
      <c r="AS2133" s="13">
        <f t="shared" si="575"/>
        <v>280644657.92</v>
      </c>
      <c r="AT2133" s="13">
        <f t="shared" si="576"/>
        <v>298486929.3</v>
      </c>
      <c r="AU2133" s="13">
        <f>AT2133-VLOOKUP(A2133,[1]选股结果!$A$2:$BJ$3005,48,FALSE)*0.08</f>
        <v>186884923.5736</v>
      </c>
      <c r="AV2133" s="13">
        <f t="shared" si="577"/>
        <v>48422237.1300001</v>
      </c>
    </row>
    <row r="2134" spans="1:48">
      <c r="A2134" s="4" t="s">
        <v>4312</v>
      </c>
      <c r="B2134" s="4" t="s">
        <v>4313</v>
      </c>
      <c r="C2134" s="5">
        <v>1089381874.75</v>
      </c>
      <c r="D2134" s="5">
        <v>0</v>
      </c>
      <c r="E2134" s="5">
        <v>0</v>
      </c>
      <c r="F2134" s="5">
        <v>0</v>
      </c>
      <c r="G2134" s="5">
        <v>790526969.77</v>
      </c>
      <c r="H2134" s="5">
        <v>3210059.88</v>
      </c>
      <c r="I2134" s="5">
        <v>0</v>
      </c>
      <c r="J2134" s="5">
        <v>0</v>
      </c>
      <c r="K2134" s="5">
        <v>0</v>
      </c>
      <c r="L2134" s="5">
        <v>0</v>
      </c>
      <c r="M2134" s="5">
        <v>0</v>
      </c>
      <c r="N2134" s="5">
        <v>0</v>
      </c>
      <c r="O2134" s="5">
        <v>15230028.84</v>
      </c>
      <c r="P2134" s="5">
        <v>90227354.05</v>
      </c>
      <c r="Q2134" s="5">
        <v>73923286.32</v>
      </c>
      <c r="R2134" s="5">
        <v>24796478.19</v>
      </c>
      <c r="S2134" s="5">
        <v>1654635.23</v>
      </c>
      <c r="T2134" s="5">
        <v>3852391.29</v>
      </c>
      <c r="U2134" s="5">
        <v>0</v>
      </c>
      <c r="V2134" s="5">
        <v>0</v>
      </c>
      <c r="W2134" s="5">
        <v>1081922</v>
      </c>
      <c r="X2134" s="5">
        <v>5076599.98</v>
      </c>
      <c r="Y2134" s="5">
        <v>1579211.29</v>
      </c>
      <c r="Z2134" s="5">
        <v>67254.88</v>
      </c>
      <c r="AA2134" s="5"/>
      <c r="AB2134" s="5">
        <v>294337.24</v>
      </c>
      <c r="AC2134" s="5">
        <v>2186563.12</v>
      </c>
      <c r="AD2134" s="5">
        <v>22866289.67</v>
      </c>
      <c r="AE2134" s="8">
        <f t="shared" si="578"/>
        <v>1089381874.75</v>
      </c>
      <c r="AF2134" s="8">
        <f t="shared" si="579"/>
        <v>996358752.4</v>
      </c>
      <c r="AG2134" s="8">
        <f t="shared" si="580"/>
        <v>91368879.2499999</v>
      </c>
      <c r="AH2134" s="8">
        <f t="shared" si="581"/>
        <v>89476653.3699999</v>
      </c>
      <c r="AI2134" s="8">
        <f t="shared" si="582"/>
        <v>66610363.6999999</v>
      </c>
      <c r="AJ2134" s="8">
        <f t="shared" si="566"/>
        <v>182852106.38</v>
      </c>
      <c r="AK2134" s="13">
        <f t="shared" si="567"/>
        <v>94602333.64</v>
      </c>
      <c r="AL2134" s="13">
        <f t="shared" si="568"/>
        <v>0</v>
      </c>
      <c r="AM2134" s="13">
        <f t="shared" si="569"/>
        <v>-1967257.69</v>
      </c>
      <c r="AN2134" s="13">
        <f t="shared" si="570"/>
        <v>92635075.95</v>
      </c>
      <c r="AO2134" s="13">
        <f t="shared" si="571"/>
        <v>298854904.98</v>
      </c>
      <c r="AP2134" s="13">
        <f t="shared" si="572"/>
        <v>99467028.75</v>
      </c>
      <c r="AQ2134" s="13">
        <f t="shared" si="573"/>
        <v>76600739.08</v>
      </c>
      <c r="AR2134" s="13">
        <f t="shared" si="574"/>
        <v>96256968.87</v>
      </c>
      <c r="AS2134" s="13">
        <f t="shared" si="575"/>
        <v>73390679.2</v>
      </c>
      <c r="AT2134" s="13">
        <f t="shared" si="576"/>
        <v>69768786.28</v>
      </c>
      <c r="AU2134" s="13">
        <f>AT2134-VLOOKUP(A2134,[1]选股结果!$A$2:$BJ$3005,48,FALSE)*0.08</f>
        <v>-29975064.4528</v>
      </c>
      <c r="AV2134" s="13">
        <f t="shared" si="577"/>
        <v>22866289.67</v>
      </c>
    </row>
    <row r="2135" spans="1:48">
      <c r="A2135" s="4" t="s">
        <v>4314</v>
      </c>
      <c r="B2135" s="4" t="s">
        <v>4315</v>
      </c>
      <c r="C2135" s="5">
        <v>1089041879.44</v>
      </c>
      <c r="D2135" s="5">
        <v>0</v>
      </c>
      <c r="E2135" s="5">
        <v>0</v>
      </c>
      <c r="F2135" s="5">
        <v>0</v>
      </c>
      <c r="G2135" s="5">
        <v>633351653.68</v>
      </c>
      <c r="H2135" s="5">
        <v>39085167.67</v>
      </c>
      <c r="I2135" s="5">
        <v>0</v>
      </c>
      <c r="J2135" s="5">
        <v>0</v>
      </c>
      <c r="K2135" s="5">
        <v>0</v>
      </c>
      <c r="L2135" s="5">
        <v>0</v>
      </c>
      <c r="M2135" s="5">
        <v>0</v>
      </c>
      <c r="N2135" s="5">
        <v>0</v>
      </c>
      <c r="O2135" s="5">
        <v>12227840.05</v>
      </c>
      <c r="P2135" s="5">
        <v>105093183.89</v>
      </c>
      <c r="Q2135" s="5">
        <v>121276398.63</v>
      </c>
      <c r="R2135" s="5">
        <v>5842559.48</v>
      </c>
      <c r="S2135" s="5">
        <v>27491140.88</v>
      </c>
      <c r="T2135" s="5">
        <v>37976145.72</v>
      </c>
      <c r="U2135" s="5">
        <v>37676145.72</v>
      </c>
      <c r="V2135" s="5">
        <v>0</v>
      </c>
      <c r="W2135" s="5">
        <v>0</v>
      </c>
      <c r="X2135" s="5">
        <v>4271002.22</v>
      </c>
      <c r="Y2135" s="5">
        <v>0</v>
      </c>
      <c r="Z2135" s="5">
        <v>-8763419.94</v>
      </c>
      <c r="AA2135" s="5"/>
      <c r="AB2135" s="5">
        <v>3434690.65</v>
      </c>
      <c r="AC2135" s="5">
        <v>1392999.02</v>
      </c>
      <c r="AD2135" s="5">
        <v>55888659.84</v>
      </c>
      <c r="AE2135" s="8">
        <f t="shared" si="578"/>
        <v>1089041879.44</v>
      </c>
      <c r="AF2135" s="8">
        <f t="shared" si="579"/>
        <v>905282776.61</v>
      </c>
      <c r="AG2135" s="8">
        <f t="shared" si="580"/>
        <v>208700826.39</v>
      </c>
      <c r="AH2135" s="8">
        <f t="shared" si="581"/>
        <v>210742518.02</v>
      </c>
      <c r="AI2135" s="8">
        <f t="shared" si="582"/>
        <v>154853858.18</v>
      </c>
      <c r="AJ2135" s="8">
        <f t="shared" si="566"/>
        <v>236555730.94</v>
      </c>
      <c r="AK2135" s="13">
        <f t="shared" si="567"/>
        <v>183759102.83</v>
      </c>
      <c r="AL2135" s="13">
        <f t="shared" si="568"/>
        <v>37676145.72</v>
      </c>
      <c r="AM2135" s="13">
        <f t="shared" si="569"/>
        <v>-10692730.53</v>
      </c>
      <c r="AN2135" s="13">
        <f t="shared" si="570"/>
        <v>210742518.02</v>
      </c>
      <c r="AO2135" s="13">
        <f t="shared" si="571"/>
        <v>455690225.76</v>
      </c>
      <c r="AP2135" s="13">
        <f t="shared" si="572"/>
        <v>250335411.38</v>
      </c>
      <c r="AQ2135" s="13">
        <f t="shared" si="573"/>
        <v>194446751.54</v>
      </c>
      <c r="AR2135" s="13">
        <f t="shared" si="574"/>
        <v>211250243.71</v>
      </c>
      <c r="AS2135" s="13">
        <f t="shared" si="575"/>
        <v>155361583.87</v>
      </c>
      <c r="AT2135" s="13">
        <f t="shared" si="576"/>
        <v>154853858.18</v>
      </c>
      <c r="AU2135" s="13">
        <f>AT2135-VLOOKUP(A2135,[1]选股结果!$A$2:$BJ$3005,48,FALSE)*0.08</f>
        <v>-11363489.8136</v>
      </c>
      <c r="AV2135" s="13">
        <f t="shared" si="577"/>
        <v>55888659.84</v>
      </c>
    </row>
    <row r="2136" spans="1:48">
      <c r="A2136" s="4" t="s">
        <v>4316</v>
      </c>
      <c r="B2136" s="4" t="s">
        <v>4317</v>
      </c>
      <c r="C2136" s="5">
        <v>1088920971.32</v>
      </c>
      <c r="D2136" s="5">
        <v>0</v>
      </c>
      <c r="E2136" s="5">
        <v>0</v>
      </c>
      <c r="F2136" s="5">
        <v>0</v>
      </c>
      <c r="G2136" s="5">
        <v>845277295.67</v>
      </c>
      <c r="H2136" s="5">
        <v>1889796.06</v>
      </c>
      <c r="I2136" s="5">
        <v>0</v>
      </c>
      <c r="J2136" s="5">
        <v>0</v>
      </c>
      <c r="K2136" s="5">
        <v>0</v>
      </c>
      <c r="L2136" s="5">
        <v>0</v>
      </c>
      <c r="M2136" s="5">
        <v>0</v>
      </c>
      <c r="N2136" s="5">
        <v>0</v>
      </c>
      <c r="O2136" s="5">
        <v>6522353.82</v>
      </c>
      <c r="P2136" s="5">
        <v>20725670.66</v>
      </c>
      <c r="Q2136" s="5">
        <v>15844068.84</v>
      </c>
      <c r="R2136" s="5">
        <v>38769831.67</v>
      </c>
      <c r="S2136" s="5">
        <v>-8035986.16</v>
      </c>
      <c r="T2136" s="5">
        <v>17029763.43</v>
      </c>
      <c r="U2136" s="5">
        <v>-1020026.86</v>
      </c>
      <c r="V2136" s="5">
        <v>0</v>
      </c>
      <c r="W2136" s="5">
        <v>-209460.45</v>
      </c>
      <c r="X2136" s="5">
        <v>3249549.99</v>
      </c>
      <c r="Y2136" s="5">
        <v>681864.77</v>
      </c>
      <c r="Z2136" s="5">
        <v>-2303.74</v>
      </c>
      <c r="AA2136" s="5"/>
      <c r="AB2136" s="5">
        <v>303490.57</v>
      </c>
      <c r="AC2136" s="5">
        <v>327913.42</v>
      </c>
      <c r="AD2136" s="5">
        <v>23279374.28</v>
      </c>
      <c r="AE2136" s="8">
        <f t="shared" si="578"/>
        <v>1088920971.32</v>
      </c>
      <c r="AF2136" s="8">
        <f t="shared" si="579"/>
        <v>919103234.5</v>
      </c>
      <c r="AG2136" s="8">
        <f t="shared" si="580"/>
        <v>182704321.3</v>
      </c>
      <c r="AH2136" s="8">
        <f t="shared" si="581"/>
        <v>182679898.45</v>
      </c>
      <c r="AI2136" s="8">
        <f t="shared" si="582"/>
        <v>159400524.17</v>
      </c>
      <c r="AJ2136" s="8">
        <f t="shared" si="566"/>
        <v>43798380.94</v>
      </c>
      <c r="AK2136" s="13">
        <f t="shared" si="567"/>
        <v>170499601.59</v>
      </c>
      <c r="AL2136" s="13">
        <f t="shared" si="568"/>
        <v>-1020026.86</v>
      </c>
      <c r="AM2136" s="13">
        <f t="shared" si="569"/>
        <v>14564053.26</v>
      </c>
      <c r="AN2136" s="13">
        <f t="shared" si="570"/>
        <v>184043627.99</v>
      </c>
      <c r="AO2136" s="13">
        <f t="shared" si="571"/>
        <v>243643675.65</v>
      </c>
      <c r="AP2136" s="13">
        <f t="shared" si="572"/>
        <v>164353411.49</v>
      </c>
      <c r="AQ2136" s="13">
        <f t="shared" si="573"/>
        <v>141074037.21</v>
      </c>
      <c r="AR2136" s="13">
        <f t="shared" si="574"/>
        <v>162463615.43</v>
      </c>
      <c r="AS2136" s="13">
        <f t="shared" si="575"/>
        <v>139184241.15</v>
      </c>
      <c r="AT2136" s="13">
        <f t="shared" si="576"/>
        <v>160764253.71</v>
      </c>
      <c r="AU2136" s="13">
        <f>AT2136-VLOOKUP(A2136,[1]选股结果!$A$2:$BJ$3005,48,FALSE)*0.08</f>
        <v>-4144559.70280004</v>
      </c>
      <c r="AV2136" s="13">
        <f t="shared" si="577"/>
        <v>23279374.28</v>
      </c>
    </row>
    <row r="2137" spans="1:48">
      <c r="A2137" s="4" t="s">
        <v>4318</v>
      </c>
      <c r="B2137" s="4" t="s">
        <v>4319</v>
      </c>
      <c r="C2137" s="5">
        <v>1088227897.49</v>
      </c>
      <c r="D2137" s="5">
        <v>0</v>
      </c>
      <c r="E2137" s="5">
        <v>0</v>
      </c>
      <c r="F2137" s="5">
        <v>0</v>
      </c>
      <c r="G2137" s="5">
        <v>889104182.47</v>
      </c>
      <c r="H2137" s="5">
        <v>22375403.42</v>
      </c>
      <c r="I2137" s="5">
        <v>0</v>
      </c>
      <c r="J2137" s="5">
        <v>0</v>
      </c>
      <c r="K2137" s="5">
        <v>0</v>
      </c>
      <c r="L2137" s="5">
        <v>0</v>
      </c>
      <c r="M2137" s="5">
        <v>0</v>
      </c>
      <c r="N2137" s="5">
        <v>0</v>
      </c>
      <c r="O2137" s="5">
        <v>13252347.6</v>
      </c>
      <c r="P2137" s="5">
        <v>7232660.92</v>
      </c>
      <c r="Q2137" s="5">
        <v>73677195.51</v>
      </c>
      <c r="R2137" s="5">
        <v>31360978.14</v>
      </c>
      <c r="S2137" s="5">
        <v>15313190.85</v>
      </c>
      <c r="T2137" s="5">
        <v>95444.57</v>
      </c>
      <c r="U2137" s="5">
        <v>0</v>
      </c>
      <c r="V2137" s="5">
        <v>0</v>
      </c>
      <c r="W2137" s="5">
        <v>0</v>
      </c>
      <c r="X2137" s="5">
        <v>0</v>
      </c>
      <c r="Y2137" s="5">
        <v>4070231.18</v>
      </c>
      <c r="Z2137" s="5">
        <v>0</v>
      </c>
      <c r="AA2137" s="5"/>
      <c r="AB2137" s="5">
        <v>296473.12</v>
      </c>
      <c r="AC2137" s="5">
        <v>59230.03</v>
      </c>
      <c r="AD2137" s="5">
        <v>0</v>
      </c>
      <c r="AE2137" s="8">
        <f t="shared" si="578"/>
        <v>1088227897.49</v>
      </c>
      <c r="AF2137" s="8">
        <f t="shared" si="579"/>
        <v>1029940555.49</v>
      </c>
      <c r="AG2137" s="8">
        <f t="shared" si="580"/>
        <v>54312555.39</v>
      </c>
      <c r="AH2137" s="8">
        <f t="shared" si="581"/>
        <v>54549798.48</v>
      </c>
      <c r="AI2137" s="8">
        <f t="shared" si="582"/>
        <v>54549798.48</v>
      </c>
      <c r="AJ2137" s="8">
        <f t="shared" si="566"/>
        <v>97995192.12</v>
      </c>
      <c r="AK2137" s="13">
        <f t="shared" si="567"/>
        <v>62357573.18</v>
      </c>
      <c r="AL2137" s="13">
        <f t="shared" si="568"/>
        <v>0</v>
      </c>
      <c r="AM2137" s="13">
        <f t="shared" si="569"/>
        <v>332687.66</v>
      </c>
      <c r="AN2137" s="13">
        <f t="shared" si="570"/>
        <v>62690260.84</v>
      </c>
      <c r="AO2137" s="13">
        <f t="shared" si="571"/>
        <v>199123715.02</v>
      </c>
      <c r="AP2137" s="13">
        <f t="shared" si="572"/>
        <v>100046167.45</v>
      </c>
      <c r="AQ2137" s="13">
        <f t="shared" si="573"/>
        <v>100046167.45</v>
      </c>
      <c r="AR2137" s="13">
        <f t="shared" si="574"/>
        <v>77670764.03</v>
      </c>
      <c r="AS2137" s="13">
        <f t="shared" si="575"/>
        <v>77670764.03</v>
      </c>
      <c r="AT2137" s="13">
        <f t="shared" si="576"/>
        <v>62690260.84</v>
      </c>
      <c r="AU2137" s="13">
        <f>AT2137-VLOOKUP(A2137,[1]选股结果!$A$2:$BJ$3005,48,FALSE)*0.08</f>
        <v>-48853974.2544</v>
      </c>
      <c r="AV2137" s="13">
        <f t="shared" si="577"/>
        <v>0</v>
      </c>
    </row>
    <row r="2138" spans="1:48">
      <c r="A2138" s="4" t="s">
        <v>4320</v>
      </c>
      <c r="B2138" s="4" t="s">
        <v>4321</v>
      </c>
      <c r="C2138" s="5">
        <v>1086548108.63</v>
      </c>
      <c r="D2138" s="5">
        <v>0</v>
      </c>
      <c r="E2138" s="5">
        <v>0</v>
      </c>
      <c r="F2138" s="5">
        <v>0</v>
      </c>
      <c r="G2138" s="5">
        <v>422350945.24</v>
      </c>
      <c r="H2138" s="5">
        <v>248624439.62</v>
      </c>
      <c r="I2138" s="5">
        <v>0</v>
      </c>
      <c r="J2138" s="5">
        <v>0</v>
      </c>
      <c r="K2138" s="5">
        <v>0</v>
      </c>
      <c r="L2138" s="5">
        <v>0</v>
      </c>
      <c r="M2138" s="5">
        <v>0</v>
      </c>
      <c r="N2138" s="5">
        <v>0</v>
      </c>
      <c r="O2138" s="5">
        <v>4274915.1</v>
      </c>
      <c r="P2138" s="5">
        <v>0</v>
      </c>
      <c r="Q2138" s="5">
        <v>72986331.91</v>
      </c>
      <c r="R2138" s="5">
        <v>0</v>
      </c>
      <c r="S2138" s="5">
        <v>249728515.72</v>
      </c>
      <c r="T2138" s="5">
        <v>96715068.68</v>
      </c>
      <c r="U2138" s="5">
        <v>0</v>
      </c>
      <c r="V2138" s="5">
        <v>0</v>
      </c>
      <c r="W2138" s="5">
        <v>14784.12</v>
      </c>
      <c r="X2138" s="5">
        <v>7573925.96</v>
      </c>
      <c r="Y2138" s="5">
        <v>0</v>
      </c>
      <c r="Z2138" s="5">
        <v>-730.37</v>
      </c>
      <c r="AA2138" s="5"/>
      <c r="AB2138" s="5">
        <v>32137.12</v>
      </c>
      <c r="AC2138" s="5">
        <v>319344.49</v>
      </c>
      <c r="AD2138" s="5">
        <v>30716613.2</v>
      </c>
      <c r="AE2138" s="8">
        <f t="shared" si="578"/>
        <v>1086548108.63</v>
      </c>
      <c r="AF2138" s="8">
        <f t="shared" si="579"/>
        <v>749340707.97</v>
      </c>
      <c r="AG2138" s="8">
        <f t="shared" si="580"/>
        <v>426362597.13</v>
      </c>
      <c r="AH2138" s="8">
        <f t="shared" si="581"/>
        <v>426075389.76</v>
      </c>
      <c r="AI2138" s="8">
        <f t="shared" si="582"/>
        <v>395358776.56</v>
      </c>
      <c r="AJ2138" s="8">
        <f t="shared" si="566"/>
        <v>77548454.38</v>
      </c>
      <c r="AK2138" s="13">
        <f t="shared" si="567"/>
        <v>337207400.66</v>
      </c>
      <c r="AL2138" s="13">
        <f t="shared" si="568"/>
        <v>0</v>
      </c>
      <c r="AM2138" s="13">
        <f t="shared" si="569"/>
        <v>88867989.1</v>
      </c>
      <c r="AN2138" s="13">
        <f t="shared" si="570"/>
        <v>426075389.76</v>
      </c>
      <c r="AO2138" s="13">
        <f t="shared" si="571"/>
        <v>664197163.39</v>
      </c>
      <c r="AP2138" s="13">
        <f t="shared" si="572"/>
        <v>835560356</v>
      </c>
      <c r="AQ2138" s="13">
        <f t="shared" si="573"/>
        <v>804843742.8</v>
      </c>
      <c r="AR2138" s="13">
        <f t="shared" si="574"/>
        <v>586935916.38</v>
      </c>
      <c r="AS2138" s="13">
        <f t="shared" si="575"/>
        <v>556219303.18</v>
      </c>
      <c r="AT2138" s="13">
        <f t="shared" si="576"/>
        <v>395358776.56</v>
      </c>
      <c r="AU2138" s="13">
        <f>AT2138-VLOOKUP(A2138,[1]选股结果!$A$2:$BJ$3005,48,FALSE)*0.08</f>
        <v>8871184.6712001</v>
      </c>
      <c r="AV2138" s="13">
        <f t="shared" si="577"/>
        <v>30716613.2</v>
      </c>
    </row>
    <row r="2139" spans="1:48">
      <c r="A2139" s="4" t="s">
        <v>4322</v>
      </c>
      <c r="B2139" s="4" t="s">
        <v>4323</v>
      </c>
      <c r="C2139" s="5">
        <v>1086520992.4</v>
      </c>
      <c r="D2139" s="5">
        <v>0</v>
      </c>
      <c r="E2139" s="5">
        <v>0</v>
      </c>
      <c r="F2139" s="5">
        <v>0</v>
      </c>
      <c r="G2139" s="5">
        <v>473175758.24</v>
      </c>
      <c r="H2139" s="5">
        <v>4177427.83</v>
      </c>
      <c r="I2139" s="5">
        <v>0</v>
      </c>
      <c r="J2139" s="5">
        <v>0</v>
      </c>
      <c r="K2139" s="5">
        <v>0</v>
      </c>
      <c r="L2139" s="5">
        <v>0</v>
      </c>
      <c r="M2139" s="5">
        <v>0</v>
      </c>
      <c r="N2139" s="5">
        <v>0</v>
      </c>
      <c r="O2139" s="5">
        <v>35486085.21</v>
      </c>
      <c r="P2139" s="5">
        <v>367478770.25</v>
      </c>
      <c r="Q2139" s="5">
        <v>105565428.61</v>
      </c>
      <c r="R2139" s="5">
        <v>663833.87</v>
      </c>
      <c r="S2139" s="5">
        <v>-1906014.89</v>
      </c>
      <c r="T2139" s="5">
        <v>8632029.8</v>
      </c>
      <c r="U2139" s="5">
        <v>0</v>
      </c>
      <c r="V2139" s="5">
        <v>0</v>
      </c>
      <c r="W2139" s="5">
        <v>2310068.49</v>
      </c>
      <c r="X2139" s="5">
        <v>-70536.82</v>
      </c>
      <c r="Y2139" s="5">
        <v>0</v>
      </c>
      <c r="Z2139" s="5">
        <v>143023.95</v>
      </c>
      <c r="AA2139" s="5"/>
      <c r="AB2139" s="5">
        <v>14838864.92</v>
      </c>
      <c r="AC2139" s="5">
        <v>448197.27</v>
      </c>
      <c r="AD2139" s="5">
        <v>29814013.18</v>
      </c>
      <c r="AE2139" s="8">
        <f t="shared" si="578"/>
        <v>1086520992.4</v>
      </c>
      <c r="AF2139" s="8">
        <f t="shared" si="579"/>
        <v>980463861.29</v>
      </c>
      <c r="AG2139" s="8">
        <f t="shared" si="580"/>
        <v>117212790.17</v>
      </c>
      <c r="AH2139" s="8">
        <f t="shared" si="581"/>
        <v>131603457.82</v>
      </c>
      <c r="AI2139" s="8">
        <f t="shared" si="582"/>
        <v>101789444.64</v>
      </c>
      <c r="AJ2139" s="8">
        <f t="shared" si="566"/>
        <v>494139616.42</v>
      </c>
      <c r="AK2139" s="13">
        <f t="shared" si="567"/>
        <v>106057131.11</v>
      </c>
      <c r="AL2139" s="13">
        <f t="shared" si="568"/>
        <v>0</v>
      </c>
      <c r="AM2139" s="13">
        <f t="shared" si="569"/>
        <v>25546326.71</v>
      </c>
      <c r="AN2139" s="13">
        <f t="shared" si="570"/>
        <v>131603457.82</v>
      </c>
      <c r="AO2139" s="13">
        <f t="shared" si="571"/>
        <v>613345234.16</v>
      </c>
      <c r="AP2139" s="13">
        <f t="shared" si="572"/>
        <v>108328544.05</v>
      </c>
      <c r="AQ2139" s="13">
        <f t="shared" si="573"/>
        <v>78514530.87</v>
      </c>
      <c r="AR2139" s="13">
        <f t="shared" si="574"/>
        <v>104151116.22</v>
      </c>
      <c r="AS2139" s="13">
        <f t="shared" si="575"/>
        <v>74337103.04</v>
      </c>
      <c r="AT2139" s="13">
        <f t="shared" si="576"/>
        <v>101789444.64</v>
      </c>
      <c r="AU2139" s="13">
        <f>AT2139-VLOOKUP(A2139,[1]选股结果!$A$2:$BJ$3005,48,FALSE)*0.08</f>
        <v>-83599452.196</v>
      </c>
      <c r="AV2139" s="13">
        <f t="shared" si="577"/>
        <v>29814013.18</v>
      </c>
    </row>
    <row r="2140" spans="1:48">
      <c r="A2140" s="4" t="s">
        <v>4324</v>
      </c>
      <c r="B2140" s="4" t="s">
        <v>4325</v>
      </c>
      <c r="C2140" s="5">
        <v>1085671226.21</v>
      </c>
      <c r="D2140" s="5">
        <v>0</v>
      </c>
      <c r="E2140" s="5">
        <v>0</v>
      </c>
      <c r="F2140" s="5">
        <v>0</v>
      </c>
      <c r="G2140" s="5">
        <v>1010574300.94</v>
      </c>
      <c r="H2140" s="5">
        <v>12015489.34</v>
      </c>
      <c r="I2140" s="5">
        <v>0</v>
      </c>
      <c r="J2140" s="5">
        <v>0</v>
      </c>
      <c r="K2140" s="5">
        <v>0</v>
      </c>
      <c r="L2140" s="5">
        <v>0</v>
      </c>
      <c r="M2140" s="5">
        <v>0</v>
      </c>
      <c r="N2140" s="5">
        <v>0</v>
      </c>
      <c r="O2140" s="5">
        <v>4641800.86</v>
      </c>
      <c r="P2140" s="5">
        <v>24103059.75</v>
      </c>
      <c r="Q2140" s="5">
        <v>78107596.63</v>
      </c>
      <c r="R2140" s="5">
        <v>11010052.54</v>
      </c>
      <c r="S2140" s="5">
        <v>14894412.18</v>
      </c>
      <c r="T2140" s="5">
        <v>0</v>
      </c>
      <c r="U2140" s="5">
        <v>0</v>
      </c>
      <c r="V2140" s="5">
        <v>0</v>
      </c>
      <c r="W2140" s="5">
        <v>0</v>
      </c>
      <c r="X2140" s="5">
        <v>2716162.69</v>
      </c>
      <c r="Y2140" s="5">
        <v>0</v>
      </c>
      <c r="Z2140" s="5">
        <v>-22214.61</v>
      </c>
      <c r="AA2140" s="5"/>
      <c r="AB2140" s="5">
        <v>3023610.81</v>
      </c>
      <c r="AC2140" s="5">
        <v>831549.99</v>
      </c>
      <c r="AD2140" s="5">
        <v>-14675245.26</v>
      </c>
      <c r="AE2140" s="8">
        <f t="shared" si="578"/>
        <v>1085671226.21</v>
      </c>
      <c r="AF2140" s="8">
        <f t="shared" si="579"/>
        <v>1143331222.9</v>
      </c>
      <c r="AG2140" s="8">
        <f t="shared" si="580"/>
        <v>-60398373.9900001</v>
      </c>
      <c r="AH2140" s="8">
        <f t="shared" si="581"/>
        <v>-58206313.1700001</v>
      </c>
      <c r="AI2140" s="8">
        <f t="shared" si="582"/>
        <v>-43531067.9100001</v>
      </c>
      <c r="AJ2140" s="8">
        <f t="shared" si="566"/>
        <v>104660396.42</v>
      </c>
      <c r="AK2140" s="13">
        <f t="shared" si="567"/>
        <v>-57659996.69</v>
      </c>
      <c r="AL2140" s="13">
        <f t="shared" si="568"/>
        <v>0</v>
      </c>
      <c r="AM2140" s="13">
        <f t="shared" si="569"/>
        <v>-546316.48</v>
      </c>
      <c r="AN2140" s="13">
        <f t="shared" si="570"/>
        <v>-58206313.17</v>
      </c>
      <c r="AO2140" s="13">
        <f t="shared" si="571"/>
        <v>75096925.27</v>
      </c>
      <c r="AP2140" s="13">
        <f t="shared" si="572"/>
        <v>-30750095.17</v>
      </c>
      <c r="AQ2140" s="13">
        <f t="shared" si="573"/>
        <v>-16074849.91</v>
      </c>
      <c r="AR2140" s="13">
        <f t="shared" si="574"/>
        <v>-42765584.51</v>
      </c>
      <c r="AS2140" s="13">
        <f t="shared" si="575"/>
        <v>-28090339.25</v>
      </c>
      <c r="AT2140" s="13">
        <f t="shared" si="576"/>
        <v>-43531067.91</v>
      </c>
      <c r="AU2140" s="13">
        <f>AT2140-VLOOKUP(A2140,[1]选股结果!$A$2:$BJ$3005,48,FALSE)*0.08</f>
        <v>-132870650.9372</v>
      </c>
      <c r="AV2140" s="13">
        <f t="shared" si="577"/>
        <v>-14675245.26</v>
      </c>
    </row>
    <row r="2141" spans="1:48">
      <c r="A2141" s="4" t="s">
        <v>4326</v>
      </c>
      <c r="B2141" s="4" t="s">
        <v>4327</v>
      </c>
      <c r="C2141" s="5">
        <v>1083635331</v>
      </c>
      <c r="D2141" s="5">
        <v>0</v>
      </c>
      <c r="E2141" s="5">
        <v>0</v>
      </c>
      <c r="F2141" s="5">
        <v>0</v>
      </c>
      <c r="G2141" s="5">
        <v>593677408</v>
      </c>
      <c r="H2141" s="5">
        <v>0</v>
      </c>
      <c r="I2141" s="5">
        <v>0</v>
      </c>
      <c r="J2141" s="5">
        <v>0</v>
      </c>
      <c r="K2141" s="5">
        <v>0</v>
      </c>
      <c r="L2141" s="5">
        <v>0</v>
      </c>
      <c r="M2141" s="5">
        <v>0</v>
      </c>
      <c r="N2141" s="5">
        <v>0</v>
      </c>
      <c r="O2141" s="5">
        <v>10808741</v>
      </c>
      <c r="P2141" s="5">
        <v>203295477</v>
      </c>
      <c r="Q2141" s="5">
        <v>50210390</v>
      </c>
      <c r="R2141" s="5">
        <v>38151565</v>
      </c>
      <c r="S2141" s="5">
        <v>-2303455</v>
      </c>
      <c r="T2141" s="5">
        <v>4541464</v>
      </c>
      <c r="U2141" s="5">
        <v>0</v>
      </c>
      <c r="V2141" s="5">
        <v>0</v>
      </c>
      <c r="W2141" s="5">
        <v>5576993</v>
      </c>
      <c r="X2141" s="5">
        <v>877121</v>
      </c>
      <c r="Y2141" s="5">
        <v>2525384</v>
      </c>
      <c r="Z2141" s="5">
        <v>56681</v>
      </c>
      <c r="AA2141" s="5"/>
      <c r="AB2141" s="5">
        <v>171696</v>
      </c>
      <c r="AC2141" s="5">
        <v>218233</v>
      </c>
      <c r="AD2141" s="5">
        <v>30495947</v>
      </c>
      <c r="AE2141" s="8">
        <f t="shared" si="578"/>
        <v>1083635331</v>
      </c>
      <c r="AF2141" s="8">
        <f t="shared" si="579"/>
        <v>893840126</v>
      </c>
      <c r="AG2141" s="8">
        <f t="shared" si="580"/>
        <v>196567838</v>
      </c>
      <c r="AH2141" s="8">
        <f t="shared" si="581"/>
        <v>196521301</v>
      </c>
      <c r="AI2141" s="8">
        <f t="shared" si="582"/>
        <v>166025354</v>
      </c>
      <c r="AJ2141" s="8">
        <f t="shared" si="566"/>
        <v>266886529</v>
      </c>
      <c r="AK2141" s="13">
        <f t="shared" si="567"/>
        <v>192320589</v>
      </c>
      <c r="AL2141" s="13">
        <f t="shared" si="568"/>
        <v>0</v>
      </c>
      <c r="AM2141" s="13">
        <f t="shared" si="569"/>
        <v>9251480</v>
      </c>
      <c r="AN2141" s="13">
        <f t="shared" si="570"/>
        <v>201572069</v>
      </c>
      <c r="AO2141" s="13">
        <f t="shared" si="571"/>
        <v>489957923</v>
      </c>
      <c r="AP2141" s="13">
        <f t="shared" si="572"/>
        <v>190017134</v>
      </c>
      <c r="AQ2141" s="13">
        <f t="shared" si="573"/>
        <v>159521187</v>
      </c>
      <c r="AR2141" s="13">
        <f t="shared" si="574"/>
        <v>190017134</v>
      </c>
      <c r="AS2141" s="13">
        <f t="shared" si="575"/>
        <v>159521187</v>
      </c>
      <c r="AT2141" s="13">
        <f t="shared" si="576"/>
        <v>171076122</v>
      </c>
      <c r="AU2141" s="13">
        <f>AT2141-VLOOKUP(A2141,[1]选股结果!$A$2:$BJ$3005,48,FALSE)*0.08</f>
        <v>77514521.36</v>
      </c>
      <c r="AV2141" s="13">
        <f t="shared" si="577"/>
        <v>30495947</v>
      </c>
    </row>
    <row r="2142" spans="1:48">
      <c r="A2142" s="4" t="s">
        <v>4328</v>
      </c>
      <c r="B2142" s="4" t="s">
        <v>4329</v>
      </c>
      <c r="C2142" s="5">
        <v>1083496299.71</v>
      </c>
      <c r="D2142" s="5">
        <v>0</v>
      </c>
      <c r="E2142" s="5">
        <v>0</v>
      </c>
      <c r="F2142" s="5">
        <v>0</v>
      </c>
      <c r="G2142" s="5">
        <v>256208236.38</v>
      </c>
      <c r="H2142" s="5">
        <v>71231251.68</v>
      </c>
      <c r="I2142" s="5">
        <v>0</v>
      </c>
      <c r="J2142" s="5">
        <v>0</v>
      </c>
      <c r="K2142" s="5">
        <v>0</v>
      </c>
      <c r="L2142" s="5">
        <v>0</v>
      </c>
      <c r="M2142" s="5">
        <v>0</v>
      </c>
      <c r="N2142" s="5">
        <v>0</v>
      </c>
      <c r="O2142" s="5">
        <v>7674346.8</v>
      </c>
      <c r="P2142" s="5">
        <v>650059701.55</v>
      </c>
      <c r="Q2142" s="5">
        <v>80452412.5</v>
      </c>
      <c r="R2142" s="5">
        <v>16642133.39</v>
      </c>
      <c r="S2142" s="5">
        <v>59576109.93</v>
      </c>
      <c r="T2142" s="5">
        <v>9776216.78</v>
      </c>
      <c r="U2142" s="5">
        <v>0</v>
      </c>
      <c r="V2142" s="5">
        <v>0</v>
      </c>
      <c r="W2142" s="5">
        <v>0</v>
      </c>
      <c r="X2142" s="5">
        <v>-749778.78</v>
      </c>
      <c r="Y2142" s="5">
        <v>-1298984.74</v>
      </c>
      <c r="Z2142" s="5">
        <v>841983.54</v>
      </c>
      <c r="AA2142" s="5"/>
      <c r="AB2142" s="5">
        <v>147454.65</v>
      </c>
      <c r="AC2142" s="5">
        <v>1968450.76</v>
      </c>
      <c r="AD2142" s="5">
        <v>21302380.06</v>
      </c>
      <c r="AE2142" s="8">
        <f t="shared" si="578"/>
        <v>1083496299.71</v>
      </c>
      <c r="AF2142" s="8">
        <f t="shared" si="579"/>
        <v>1070612940.55</v>
      </c>
      <c r="AG2142" s="8">
        <f t="shared" si="580"/>
        <v>25550323.0000001</v>
      </c>
      <c r="AH2142" s="8">
        <f t="shared" si="581"/>
        <v>23729326.8900001</v>
      </c>
      <c r="AI2142" s="8">
        <f t="shared" si="582"/>
        <v>2426946.8300001</v>
      </c>
      <c r="AJ2142" s="8">
        <f t="shared" si="566"/>
        <v>738708472.22</v>
      </c>
      <c r="AK2142" s="13">
        <f t="shared" si="567"/>
        <v>11584374.4200001</v>
      </c>
      <c r="AL2142" s="13">
        <f t="shared" si="568"/>
        <v>0</v>
      </c>
      <c r="AM2142" s="13">
        <f t="shared" si="569"/>
        <v>9546982.99</v>
      </c>
      <c r="AN2142" s="13">
        <f t="shared" si="570"/>
        <v>21131357.4100001</v>
      </c>
      <c r="AO2142" s="13">
        <f t="shared" si="571"/>
        <v>827288063.33</v>
      </c>
      <c r="AP2142" s="13">
        <f t="shared" si="572"/>
        <v>142391736.03</v>
      </c>
      <c r="AQ2142" s="13">
        <f t="shared" si="573"/>
        <v>121089355.97</v>
      </c>
      <c r="AR2142" s="13">
        <f t="shared" si="574"/>
        <v>71160484.3500001</v>
      </c>
      <c r="AS2142" s="13">
        <f t="shared" si="575"/>
        <v>49858104.2900001</v>
      </c>
      <c r="AT2142" s="13">
        <f t="shared" si="576"/>
        <v>-171022.649999898</v>
      </c>
      <c r="AU2142" s="13">
        <f>AT2142-VLOOKUP(A2142,[1]选股结果!$A$2:$BJ$3005,48,FALSE)*0.08</f>
        <v>-183148478.7068</v>
      </c>
      <c r="AV2142" s="13">
        <f t="shared" si="577"/>
        <v>21302380.06</v>
      </c>
    </row>
    <row r="2143" spans="1:48">
      <c r="A2143" s="4" t="s">
        <v>4330</v>
      </c>
      <c r="B2143" s="4" t="s">
        <v>4331</v>
      </c>
      <c r="C2143" s="5">
        <v>1082302368.27</v>
      </c>
      <c r="D2143" s="5">
        <v>0</v>
      </c>
      <c r="E2143" s="5">
        <v>0</v>
      </c>
      <c r="F2143" s="5">
        <v>0</v>
      </c>
      <c r="G2143" s="5">
        <v>887127486.11</v>
      </c>
      <c r="H2143" s="5">
        <v>1674707.9</v>
      </c>
      <c r="I2143" s="5">
        <v>0</v>
      </c>
      <c r="J2143" s="5">
        <v>0</v>
      </c>
      <c r="K2143" s="5">
        <v>0</v>
      </c>
      <c r="L2143" s="5">
        <v>0</v>
      </c>
      <c r="M2143" s="5">
        <v>0</v>
      </c>
      <c r="N2143" s="5">
        <v>0</v>
      </c>
      <c r="O2143" s="5">
        <v>9012029.93</v>
      </c>
      <c r="P2143" s="5">
        <v>134566467.02</v>
      </c>
      <c r="Q2143" s="5">
        <v>70482786.91</v>
      </c>
      <c r="R2143" s="5">
        <v>11966196.9</v>
      </c>
      <c r="S2143" s="5">
        <v>1191105.31</v>
      </c>
      <c r="T2143" s="5">
        <v>-692155.91</v>
      </c>
      <c r="U2143" s="5">
        <v>-1766075.41</v>
      </c>
      <c r="V2143" s="5">
        <v>0</v>
      </c>
      <c r="W2143" s="5">
        <v>-605621.44</v>
      </c>
      <c r="X2143" s="5">
        <v>-367439.02</v>
      </c>
      <c r="Y2143" s="5">
        <v>0</v>
      </c>
      <c r="Z2143" s="5">
        <v>-266510.21</v>
      </c>
      <c r="AA2143" s="5"/>
      <c r="AB2143" s="5">
        <v>2174618.63</v>
      </c>
      <c r="AC2143" s="5">
        <v>678748.46</v>
      </c>
      <c r="AD2143" s="5">
        <v>6014607.9</v>
      </c>
      <c r="AE2143" s="8">
        <f t="shared" si="578"/>
        <v>1082302368.27</v>
      </c>
      <c r="AF2143" s="8">
        <f t="shared" si="579"/>
        <v>1114346072.18</v>
      </c>
      <c r="AG2143" s="8">
        <f t="shared" si="580"/>
        <v>-33240552.4500001</v>
      </c>
      <c r="AH2143" s="8">
        <f t="shared" si="581"/>
        <v>-31744682.2800001</v>
      </c>
      <c r="AI2143" s="8">
        <f t="shared" si="582"/>
        <v>-37759290.1800001</v>
      </c>
      <c r="AJ2143" s="8">
        <f t="shared" si="566"/>
        <v>212565413.69</v>
      </c>
      <c r="AK2143" s="13">
        <f t="shared" si="567"/>
        <v>-32043703.91</v>
      </c>
      <c r="AL2143" s="13">
        <f t="shared" si="568"/>
        <v>-1766075.41</v>
      </c>
      <c r="AM2143" s="13">
        <f t="shared" si="569"/>
        <v>2065097.04</v>
      </c>
      <c r="AN2143" s="13">
        <f t="shared" si="570"/>
        <v>-31744682.28</v>
      </c>
      <c r="AO2143" s="13">
        <f t="shared" si="571"/>
        <v>195174882.16</v>
      </c>
      <c r="AP2143" s="13">
        <f t="shared" si="572"/>
        <v>-29177890.7</v>
      </c>
      <c r="AQ2143" s="13">
        <f t="shared" si="573"/>
        <v>-35192498.6</v>
      </c>
      <c r="AR2143" s="13">
        <f t="shared" si="574"/>
        <v>-30852598.6</v>
      </c>
      <c r="AS2143" s="13">
        <f t="shared" si="575"/>
        <v>-36867206.5</v>
      </c>
      <c r="AT2143" s="13">
        <f t="shared" si="576"/>
        <v>-37759290.18</v>
      </c>
      <c r="AU2143" s="13">
        <f>AT2143-VLOOKUP(A2143,[1]选股结果!$A$2:$BJ$3005,48,FALSE)*0.08</f>
        <v>-100600173.4008</v>
      </c>
      <c r="AV2143" s="13">
        <f t="shared" si="577"/>
        <v>6014607.89999999</v>
      </c>
    </row>
    <row r="2144" spans="1:48">
      <c r="A2144" s="4" t="s">
        <v>4332</v>
      </c>
      <c r="B2144" s="4" t="s">
        <v>4333</v>
      </c>
      <c r="C2144" s="5">
        <v>1081614615.96</v>
      </c>
      <c r="D2144" s="5">
        <v>0</v>
      </c>
      <c r="E2144" s="5">
        <v>0</v>
      </c>
      <c r="F2144" s="5">
        <v>0</v>
      </c>
      <c r="G2144" s="5">
        <v>945382527.74</v>
      </c>
      <c r="H2144" s="5">
        <v>1963602.36</v>
      </c>
      <c r="I2144" s="5">
        <v>0</v>
      </c>
      <c r="J2144" s="5">
        <v>0</v>
      </c>
      <c r="K2144" s="5">
        <v>0</v>
      </c>
      <c r="L2144" s="5">
        <v>0</v>
      </c>
      <c r="M2144" s="5">
        <v>0</v>
      </c>
      <c r="N2144" s="5">
        <v>0</v>
      </c>
      <c r="O2144" s="5">
        <v>3520434.71</v>
      </c>
      <c r="P2144" s="5">
        <v>4929700.34</v>
      </c>
      <c r="Q2144" s="5">
        <v>30114019.44</v>
      </c>
      <c r="R2144" s="5">
        <v>39282415.45</v>
      </c>
      <c r="S2144" s="5">
        <v>2451402.73</v>
      </c>
      <c r="T2144" s="5">
        <v>3888.94</v>
      </c>
      <c r="U2144" s="5">
        <v>0</v>
      </c>
      <c r="V2144" s="5">
        <v>0</v>
      </c>
      <c r="W2144" s="5">
        <v>0</v>
      </c>
      <c r="X2144" s="5">
        <v>-1922296.44</v>
      </c>
      <c r="Y2144" s="5">
        <v>1005917.24</v>
      </c>
      <c r="Z2144" s="5">
        <v>65523.54</v>
      </c>
      <c r="AA2144" s="5"/>
      <c r="AB2144" s="5">
        <v>334429.12</v>
      </c>
      <c r="AC2144" s="5">
        <v>858000</v>
      </c>
      <c r="AD2144" s="5">
        <v>4979137.83</v>
      </c>
      <c r="AE2144" s="8">
        <f t="shared" si="578"/>
        <v>1081614615.96</v>
      </c>
      <c r="AF2144" s="8">
        <f t="shared" si="579"/>
        <v>1025680500.41</v>
      </c>
      <c r="AG2144" s="8">
        <f t="shared" si="580"/>
        <v>56919907.2299998</v>
      </c>
      <c r="AH2144" s="8">
        <f t="shared" si="581"/>
        <v>56396336.3499998</v>
      </c>
      <c r="AI2144" s="8">
        <f t="shared" si="582"/>
        <v>51417198.5199998</v>
      </c>
      <c r="AJ2144" s="8">
        <f t="shared" si="566"/>
        <v>40093642.61</v>
      </c>
      <c r="AK2144" s="13">
        <f t="shared" si="567"/>
        <v>56940032.79</v>
      </c>
      <c r="AL2144" s="13">
        <f t="shared" si="568"/>
        <v>0</v>
      </c>
      <c r="AM2144" s="13">
        <f t="shared" si="569"/>
        <v>1468138.04</v>
      </c>
      <c r="AN2144" s="13">
        <f t="shared" si="570"/>
        <v>58408170.83</v>
      </c>
      <c r="AO2144" s="13">
        <f t="shared" si="571"/>
        <v>136232088.22</v>
      </c>
      <c r="AP2144" s="13">
        <f t="shared" si="572"/>
        <v>61355037.88</v>
      </c>
      <c r="AQ2144" s="13">
        <f t="shared" si="573"/>
        <v>56375900.05</v>
      </c>
      <c r="AR2144" s="13">
        <f t="shared" si="574"/>
        <v>59391435.52</v>
      </c>
      <c r="AS2144" s="13">
        <f t="shared" si="575"/>
        <v>54412297.69</v>
      </c>
      <c r="AT2144" s="13">
        <f t="shared" si="576"/>
        <v>53429033</v>
      </c>
      <c r="AU2144" s="13">
        <f>AT2144-VLOOKUP(A2144,[1]选股结果!$A$2:$BJ$3005,48,FALSE)*0.08</f>
        <v>-19116608.3608</v>
      </c>
      <c r="AV2144" s="13">
        <f t="shared" si="577"/>
        <v>4979137.83</v>
      </c>
    </row>
    <row r="2145" spans="1:48">
      <c r="A2145" s="4" t="s">
        <v>4334</v>
      </c>
      <c r="B2145" s="4" t="s">
        <v>4335</v>
      </c>
      <c r="C2145" s="5">
        <v>1081463327.67</v>
      </c>
      <c r="D2145" s="5">
        <v>0</v>
      </c>
      <c r="E2145" s="5">
        <v>0</v>
      </c>
      <c r="F2145" s="5">
        <v>0</v>
      </c>
      <c r="G2145" s="5">
        <v>944302254.55</v>
      </c>
      <c r="H2145" s="5">
        <v>4106938.44</v>
      </c>
      <c r="I2145" s="5">
        <v>0</v>
      </c>
      <c r="J2145" s="5">
        <v>0</v>
      </c>
      <c r="K2145" s="5">
        <v>0</v>
      </c>
      <c r="L2145" s="5">
        <v>0</v>
      </c>
      <c r="M2145" s="5">
        <v>0</v>
      </c>
      <c r="N2145" s="5">
        <v>0</v>
      </c>
      <c r="O2145" s="5">
        <v>3457322.02</v>
      </c>
      <c r="P2145" s="5">
        <v>11515674.85</v>
      </c>
      <c r="Q2145" s="5">
        <v>21792263.27</v>
      </c>
      <c r="R2145" s="5">
        <v>22666051.93</v>
      </c>
      <c r="S2145" s="5">
        <v>3890272.42</v>
      </c>
      <c r="T2145" s="5">
        <v>62095.1</v>
      </c>
      <c r="U2145" s="5">
        <v>0</v>
      </c>
      <c r="V2145" s="5">
        <v>0</v>
      </c>
      <c r="W2145" s="5">
        <v>0</v>
      </c>
      <c r="X2145" s="5">
        <v>2500217.31</v>
      </c>
      <c r="Y2145" s="5">
        <v>185651.09</v>
      </c>
      <c r="Z2145" s="5">
        <v>-15645.79</v>
      </c>
      <c r="AA2145" s="5"/>
      <c r="AB2145" s="5">
        <v>1741995.27</v>
      </c>
      <c r="AC2145" s="5">
        <v>182872.23</v>
      </c>
      <c r="AD2145" s="5">
        <v>10621384.15</v>
      </c>
      <c r="AE2145" s="8">
        <f t="shared" si="578"/>
        <v>1081463327.67</v>
      </c>
      <c r="AF2145" s="8">
        <f t="shared" si="579"/>
        <v>1007623839.04</v>
      </c>
      <c r="AG2145" s="8">
        <f t="shared" si="580"/>
        <v>71200069.5400002</v>
      </c>
      <c r="AH2145" s="8">
        <f t="shared" si="581"/>
        <v>72759192.5800002</v>
      </c>
      <c r="AI2145" s="8">
        <f t="shared" si="582"/>
        <v>62137808.4300002</v>
      </c>
      <c r="AJ2145" s="8">
        <f t="shared" si="566"/>
        <v>35391788.19</v>
      </c>
      <c r="AK2145" s="13">
        <f t="shared" si="567"/>
        <v>74025139.7200001</v>
      </c>
      <c r="AL2145" s="13">
        <f t="shared" si="568"/>
        <v>0</v>
      </c>
      <c r="AM2145" s="13">
        <f t="shared" si="569"/>
        <v>-894644.96</v>
      </c>
      <c r="AN2145" s="13">
        <f t="shared" si="570"/>
        <v>73130494.7600001</v>
      </c>
      <c r="AO2145" s="13">
        <f t="shared" si="571"/>
        <v>137161073.12</v>
      </c>
      <c r="AP2145" s="13">
        <f t="shared" si="572"/>
        <v>82022350.5800001</v>
      </c>
      <c r="AQ2145" s="13">
        <f t="shared" si="573"/>
        <v>71400966.4300001</v>
      </c>
      <c r="AR2145" s="13">
        <f t="shared" si="574"/>
        <v>77915412.1400001</v>
      </c>
      <c r="AS2145" s="13">
        <f t="shared" si="575"/>
        <v>67294027.9900001</v>
      </c>
      <c r="AT2145" s="13">
        <f t="shared" si="576"/>
        <v>62509110.6100001</v>
      </c>
      <c r="AU2145" s="13">
        <f>AT2145-VLOOKUP(A2145,[1]选股结果!$A$2:$BJ$3005,48,FALSE)*0.08</f>
        <v>-9518234.1483999</v>
      </c>
      <c r="AV2145" s="13">
        <f t="shared" si="577"/>
        <v>10621384.15</v>
      </c>
    </row>
    <row r="2146" spans="1:48">
      <c r="A2146" s="4" t="s">
        <v>4336</v>
      </c>
      <c r="B2146" s="4" t="s">
        <v>4337</v>
      </c>
      <c r="C2146" s="5">
        <v>1080097889.38</v>
      </c>
      <c r="D2146" s="5">
        <v>0</v>
      </c>
      <c r="E2146" s="5">
        <v>0</v>
      </c>
      <c r="F2146" s="5">
        <v>0</v>
      </c>
      <c r="G2146" s="5">
        <v>880493293.79</v>
      </c>
      <c r="H2146" s="5">
        <v>5687149.35</v>
      </c>
      <c r="I2146" s="5">
        <v>0</v>
      </c>
      <c r="J2146" s="5">
        <v>0</v>
      </c>
      <c r="K2146" s="5">
        <v>0</v>
      </c>
      <c r="L2146" s="5">
        <v>0</v>
      </c>
      <c r="M2146" s="5">
        <v>0</v>
      </c>
      <c r="N2146" s="5">
        <v>0</v>
      </c>
      <c r="O2146" s="5">
        <v>5145926.09</v>
      </c>
      <c r="P2146" s="5">
        <v>65618243.35</v>
      </c>
      <c r="Q2146" s="5">
        <v>93720191.63</v>
      </c>
      <c r="R2146" s="5">
        <v>42546629.53</v>
      </c>
      <c r="S2146" s="5">
        <v>7509382.96</v>
      </c>
      <c r="T2146" s="5">
        <v>61219022.39</v>
      </c>
      <c r="U2146" s="5">
        <v>57917485.82</v>
      </c>
      <c r="V2146" s="5">
        <v>0</v>
      </c>
      <c r="W2146" s="5">
        <v>0</v>
      </c>
      <c r="X2146" s="5">
        <v>12527562.87</v>
      </c>
      <c r="Y2146" s="5">
        <v>-4702932.77</v>
      </c>
      <c r="Z2146" s="5">
        <v>561667.95</v>
      </c>
      <c r="AA2146" s="5"/>
      <c r="AB2146" s="5">
        <v>2183542.68</v>
      </c>
      <c r="AC2146" s="5">
        <v>0</v>
      </c>
      <c r="AD2146" s="5">
        <v>-2225522.71</v>
      </c>
      <c r="AE2146" s="8">
        <f t="shared" si="578"/>
        <v>1080097889.38</v>
      </c>
      <c r="AF2146" s="8">
        <f t="shared" si="579"/>
        <v>1095033667.35</v>
      </c>
      <c r="AG2146" s="8">
        <f t="shared" si="580"/>
        <v>39020282.27</v>
      </c>
      <c r="AH2146" s="8">
        <f t="shared" si="581"/>
        <v>41203824.95</v>
      </c>
      <c r="AI2146" s="8">
        <f t="shared" si="582"/>
        <v>43429347.66</v>
      </c>
      <c r="AJ2146" s="8">
        <f t="shared" si="566"/>
        <v>157597885.62</v>
      </c>
      <c r="AK2146" s="13">
        <f t="shared" si="567"/>
        <v>-19638710.7399998</v>
      </c>
      <c r="AL2146" s="13">
        <f t="shared" si="568"/>
        <v>57917485.82</v>
      </c>
      <c r="AM2146" s="13">
        <f t="shared" si="569"/>
        <v>-6480815.67</v>
      </c>
      <c r="AN2146" s="13">
        <f t="shared" si="570"/>
        <v>31797959.4100002</v>
      </c>
      <c r="AO2146" s="13">
        <f t="shared" si="571"/>
        <v>199604595.59</v>
      </c>
      <c r="AP2146" s="13">
        <f t="shared" si="572"/>
        <v>-6442178.4299998</v>
      </c>
      <c r="AQ2146" s="13">
        <f t="shared" si="573"/>
        <v>-4216655.71999981</v>
      </c>
      <c r="AR2146" s="13">
        <f t="shared" si="574"/>
        <v>-12129327.7799998</v>
      </c>
      <c r="AS2146" s="13">
        <f t="shared" si="575"/>
        <v>-9903805.06999981</v>
      </c>
      <c r="AT2146" s="13">
        <f t="shared" si="576"/>
        <v>34023482.1200002</v>
      </c>
      <c r="AU2146" s="13">
        <f>AT2146-VLOOKUP(A2146,[1]选股结果!$A$2:$BJ$3005,48,FALSE)*0.08</f>
        <v>-92621647.3063998</v>
      </c>
      <c r="AV2146" s="13">
        <f t="shared" si="577"/>
        <v>-2225522.70999999</v>
      </c>
    </row>
    <row r="2147" spans="1:48">
      <c r="A2147" s="4" t="s">
        <v>4338</v>
      </c>
      <c r="B2147" s="4" t="s">
        <v>4339</v>
      </c>
      <c r="C2147" s="5">
        <v>1079635936.33</v>
      </c>
      <c r="D2147" s="5">
        <v>0</v>
      </c>
      <c r="E2147" s="5">
        <v>0</v>
      </c>
      <c r="F2147" s="5">
        <v>0</v>
      </c>
      <c r="G2147" s="5">
        <v>508237225.17</v>
      </c>
      <c r="H2147" s="5">
        <v>0</v>
      </c>
      <c r="I2147" s="5">
        <v>0</v>
      </c>
      <c r="J2147" s="5">
        <v>0</v>
      </c>
      <c r="K2147" s="5">
        <v>0</v>
      </c>
      <c r="L2147" s="5">
        <v>0</v>
      </c>
      <c r="M2147" s="5">
        <v>0</v>
      </c>
      <c r="N2147" s="5">
        <v>0</v>
      </c>
      <c r="O2147" s="5">
        <v>5031447.07</v>
      </c>
      <c r="P2147" s="5">
        <v>3310986.32</v>
      </c>
      <c r="Q2147" s="5">
        <v>37972550.1</v>
      </c>
      <c r="R2147" s="5">
        <v>129551534.93</v>
      </c>
      <c r="S2147" s="5">
        <v>-31135247.67</v>
      </c>
      <c r="T2147" s="5">
        <v>589441.58</v>
      </c>
      <c r="U2147" s="5">
        <v>0</v>
      </c>
      <c r="V2147" s="5">
        <v>0</v>
      </c>
      <c r="W2147" s="5">
        <v>0</v>
      </c>
      <c r="X2147" s="5">
        <v>862580.58</v>
      </c>
      <c r="Y2147" s="5">
        <v>0</v>
      </c>
      <c r="Z2147" s="5">
        <v>0</v>
      </c>
      <c r="AA2147" s="5"/>
      <c r="AB2147" s="5">
        <v>0</v>
      </c>
      <c r="AC2147" s="5">
        <v>1545</v>
      </c>
      <c r="AD2147" s="5">
        <v>53037374.86</v>
      </c>
      <c r="AE2147" s="8">
        <f t="shared" si="578"/>
        <v>1079635936.33</v>
      </c>
      <c r="AF2147" s="8">
        <f t="shared" si="579"/>
        <v>652968495.92</v>
      </c>
      <c r="AG2147" s="8">
        <f t="shared" si="580"/>
        <v>426394301.41</v>
      </c>
      <c r="AH2147" s="8">
        <f t="shared" si="581"/>
        <v>426392756.41</v>
      </c>
      <c r="AI2147" s="8">
        <f t="shared" si="582"/>
        <v>373355381.55</v>
      </c>
      <c r="AJ2147" s="8">
        <f t="shared" si="566"/>
        <v>46316528.49</v>
      </c>
      <c r="AK2147" s="13">
        <f t="shared" si="567"/>
        <v>426667440.41</v>
      </c>
      <c r="AL2147" s="13">
        <f t="shared" si="568"/>
        <v>0</v>
      </c>
      <c r="AM2147" s="13">
        <f t="shared" si="569"/>
        <v>-274684</v>
      </c>
      <c r="AN2147" s="13">
        <f t="shared" si="570"/>
        <v>426392756.41</v>
      </c>
      <c r="AO2147" s="13">
        <f t="shared" si="571"/>
        <v>571398711.16</v>
      </c>
      <c r="AP2147" s="13">
        <f t="shared" si="572"/>
        <v>395532192.74</v>
      </c>
      <c r="AQ2147" s="13">
        <f t="shared" si="573"/>
        <v>342494817.88</v>
      </c>
      <c r="AR2147" s="13">
        <f t="shared" si="574"/>
        <v>395532192.74</v>
      </c>
      <c r="AS2147" s="13">
        <f t="shared" si="575"/>
        <v>342494817.88</v>
      </c>
      <c r="AT2147" s="13">
        <f t="shared" si="576"/>
        <v>373355381.55</v>
      </c>
      <c r="AU2147" s="13">
        <f>AT2147-VLOOKUP(A2147,[1]选股结果!$A$2:$BJ$3005,48,FALSE)*0.08</f>
        <v>78044755.1724</v>
      </c>
      <c r="AV2147" s="13">
        <f t="shared" si="577"/>
        <v>53037374.86</v>
      </c>
    </row>
    <row r="2148" spans="1:48">
      <c r="A2148" s="4" t="s">
        <v>4340</v>
      </c>
      <c r="B2148" s="4" t="s">
        <v>4341</v>
      </c>
      <c r="C2148" s="5">
        <v>1079084259.99</v>
      </c>
      <c r="D2148" s="5">
        <v>0</v>
      </c>
      <c r="E2148" s="5">
        <v>0</v>
      </c>
      <c r="F2148" s="5">
        <v>0</v>
      </c>
      <c r="G2148" s="5">
        <v>935888538.87</v>
      </c>
      <c r="H2148" s="5">
        <v>2003616.02</v>
      </c>
      <c r="I2148" s="5">
        <v>0</v>
      </c>
      <c r="J2148" s="5">
        <v>0</v>
      </c>
      <c r="K2148" s="5">
        <v>0</v>
      </c>
      <c r="L2148" s="5">
        <v>0</v>
      </c>
      <c r="M2148" s="5">
        <v>0</v>
      </c>
      <c r="N2148" s="5">
        <v>0</v>
      </c>
      <c r="O2148" s="5">
        <v>7353763.54</v>
      </c>
      <c r="P2148" s="5">
        <v>4835011.35</v>
      </c>
      <c r="Q2148" s="5">
        <v>24860680.89</v>
      </c>
      <c r="R2148" s="5">
        <v>23573434.23</v>
      </c>
      <c r="S2148" s="5">
        <v>862588.49</v>
      </c>
      <c r="T2148" s="5">
        <v>-194817.92</v>
      </c>
      <c r="U2148" s="5">
        <v>0</v>
      </c>
      <c r="V2148" s="5">
        <v>0</v>
      </c>
      <c r="W2148" s="5">
        <v>0</v>
      </c>
      <c r="X2148" s="5">
        <v>9097914.81</v>
      </c>
      <c r="Y2148" s="5">
        <v>-3699692.81</v>
      </c>
      <c r="Z2148" s="5">
        <v>116844</v>
      </c>
      <c r="AA2148" s="5"/>
      <c r="AB2148" s="5">
        <v>96332.01</v>
      </c>
      <c r="AC2148" s="5">
        <v>301350</v>
      </c>
      <c r="AD2148" s="5">
        <v>13459500.8</v>
      </c>
      <c r="AE2148" s="8">
        <f t="shared" si="578"/>
        <v>1079084259.99</v>
      </c>
      <c r="AF2148" s="8">
        <f t="shared" si="579"/>
        <v>997374017.37</v>
      </c>
      <c r="AG2148" s="8">
        <f t="shared" si="580"/>
        <v>76234046.7</v>
      </c>
      <c r="AH2148" s="8">
        <f t="shared" si="581"/>
        <v>76029028.71</v>
      </c>
      <c r="AI2148" s="8">
        <f t="shared" si="582"/>
        <v>62569527.91</v>
      </c>
      <c r="AJ2148" s="8">
        <f t="shared" si="566"/>
        <v>33554780.96</v>
      </c>
      <c r="AK2148" s="13">
        <f t="shared" si="567"/>
        <v>78010549.81</v>
      </c>
      <c r="AL2148" s="13">
        <f t="shared" si="568"/>
        <v>0</v>
      </c>
      <c r="AM2148" s="13">
        <f t="shared" si="569"/>
        <v>-9380906.72</v>
      </c>
      <c r="AN2148" s="13">
        <f t="shared" si="570"/>
        <v>68629643.09</v>
      </c>
      <c r="AO2148" s="13">
        <f t="shared" si="571"/>
        <v>143195721.12</v>
      </c>
      <c r="AP2148" s="13">
        <f t="shared" si="572"/>
        <v>80876754.32</v>
      </c>
      <c r="AQ2148" s="13">
        <f t="shared" si="573"/>
        <v>67417253.52</v>
      </c>
      <c r="AR2148" s="13">
        <f t="shared" si="574"/>
        <v>78873138.3</v>
      </c>
      <c r="AS2148" s="13">
        <f t="shared" si="575"/>
        <v>65413637.5</v>
      </c>
      <c r="AT2148" s="13">
        <f t="shared" si="576"/>
        <v>55170142.29</v>
      </c>
      <c r="AU2148" s="13">
        <f>AT2148-VLOOKUP(A2148,[1]选股结果!$A$2:$BJ$3005,48,FALSE)*0.08</f>
        <v>-63200784.426</v>
      </c>
      <c r="AV2148" s="13">
        <f t="shared" si="577"/>
        <v>13459500.8</v>
      </c>
    </row>
    <row r="2149" spans="1:48">
      <c r="A2149" s="4" t="s">
        <v>4342</v>
      </c>
      <c r="B2149" s="4" t="s">
        <v>4343</v>
      </c>
      <c r="C2149" s="5">
        <v>1078617024.6</v>
      </c>
      <c r="D2149" s="5">
        <v>0</v>
      </c>
      <c r="E2149" s="5">
        <v>0</v>
      </c>
      <c r="F2149" s="5">
        <v>0</v>
      </c>
      <c r="G2149" s="5">
        <v>979268002.74</v>
      </c>
      <c r="H2149" s="5">
        <v>21946338.61</v>
      </c>
      <c r="I2149" s="5">
        <v>0</v>
      </c>
      <c r="J2149" s="5">
        <v>0</v>
      </c>
      <c r="K2149" s="5">
        <v>0</v>
      </c>
      <c r="L2149" s="5">
        <v>0</v>
      </c>
      <c r="M2149" s="5">
        <v>0</v>
      </c>
      <c r="N2149" s="5">
        <v>0</v>
      </c>
      <c r="O2149" s="5">
        <v>3298705.66</v>
      </c>
      <c r="P2149" s="5">
        <v>16891732.15</v>
      </c>
      <c r="Q2149" s="5">
        <v>58834154.69</v>
      </c>
      <c r="R2149" s="5">
        <v>32073235.52</v>
      </c>
      <c r="S2149" s="5">
        <v>20656429.79</v>
      </c>
      <c r="T2149" s="5">
        <v>28627537.22</v>
      </c>
      <c r="U2149" s="5">
        <v>-65730.1</v>
      </c>
      <c r="V2149" s="5">
        <v>0</v>
      </c>
      <c r="W2149" s="5">
        <v>35141055.52</v>
      </c>
      <c r="X2149" s="5">
        <v>46246845.67</v>
      </c>
      <c r="Y2149" s="5">
        <v>0</v>
      </c>
      <c r="Z2149" s="5">
        <v>0</v>
      </c>
      <c r="AA2149" s="5"/>
      <c r="AB2149" s="5">
        <v>591099.35</v>
      </c>
      <c r="AC2149" s="5">
        <v>49726.81</v>
      </c>
      <c r="AD2149" s="5">
        <v>3791222.82</v>
      </c>
      <c r="AE2149" s="8">
        <f t="shared" si="578"/>
        <v>1078617024.6</v>
      </c>
      <c r="AF2149" s="8">
        <f t="shared" si="579"/>
        <v>1111022260.55</v>
      </c>
      <c r="AG2149" s="8">
        <f t="shared" si="580"/>
        <v>-14883488.88</v>
      </c>
      <c r="AH2149" s="8">
        <f t="shared" si="581"/>
        <v>-14342116.34</v>
      </c>
      <c r="AI2149" s="8">
        <f t="shared" si="582"/>
        <v>-18133339.16</v>
      </c>
      <c r="AJ2149" s="8">
        <f t="shared" si="566"/>
        <v>78483219.96</v>
      </c>
      <c r="AK2149" s="13">
        <f t="shared" si="567"/>
        <v>-32405235.9500001</v>
      </c>
      <c r="AL2149" s="13">
        <f t="shared" si="568"/>
        <v>-65730.1</v>
      </c>
      <c r="AM2149" s="13">
        <f t="shared" si="569"/>
        <v>18128849.71</v>
      </c>
      <c r="AN2149" s="13">
        <f t="shared" si="570"/>
        <v>-14342116.3400001</v>
      </c>
      <c r="AO2149" s="13">
        <f t="shared" si="571"/>
        <v>99349021.8599999</v>
      </c>
      <c r="AP2149" s="13">
        <f t="shared" si="572"/>
        <v>10197532.4499999</v>
      </c>
      <c r="AQ2149" s="13">
        <f t="shared" si="573"/>
        <v>6406309.6299999</v>
      </c>
      <c r="AR2149" s="13">
        <f t="shared" si="574"/>
        <v>-11748806.1600001</v>
      </c>
      <c r="AS2149" s="13">
        <f t="shared" si="575"/>
        <v>-15540028.9800001</v>
      </c>
      <c r="AT2149" s="13">
        <f t="shared" si="576"/>
        <v>-18133339.1600001</v>
      </c>
      <c r="AU2149" s="13">
        <f>AT2149-VLOOKUP(A2149,[1]选股结果!$A$2:$BJ$3005,48,FALSE)*0.08</f>
        <v>-206174234.424</v>
      </c>
      <c r="AV2149" s="13">
        <f t="shared" si="577"/>
        <v>3791222.82</v>
      </c>
    </row>
    <row r="2150" spans="1:48">
      <c r="A2150" s="4" t="s">
        <v>4344</v>
      </c>
      <c r="B2150" s="4" t="s">
        <v>4345</v>
      </c>
      <c r="C2150" s="5">
        <v>1077502103.52</v>
      </c>
      <c r="D2150" s="5">
        <v>0</v>
      </c>
      <c r="E2150" s="5">
        <v>0</v>
      </c>
      <c r="F2150" s="5">
        <v>0</v>
      </c>
      <c r="G2150" s="5">
        <v>895481626.11</v>
      </c>
      <c r="H2150" s="5">
        <v>30615428.31</v>
      </c>
      <c r="I2150" s="5">
        <v>0</v>
      </c>
      <c r="J2150" s="5">
        <v>0</v>
      </c>
      <c r="K2150" s="5">
        <v>0</v>
      </c>
      <c r="L2150" s="5">
        <v>0</v>
      </c>
      <c r="M2150" s="5">
        <v>0</v>
      </c>
      <c r="N2150" s="5">
        <v>0</v>
      </c>
      <c r="O2150" s="5">
        <v>6385091.06</v>
      </c>
      <c r="P2150" s="5">
        <v>20661783.72</v>
      </c>
      <c r="Q2150" s="5">
        <v>71151030.31</v>
      </c>
      <c r="R2150" s="5">
        <v>1664326.65</v>
      </c>
      <c r="S2150" s="5">
        <v>31400479.49</v>
      </c>
      <c r="T2150" s="5">
        <v>2673181.38</v>
      </c>
      <c r="U2150" s="5">
        <v>4389557.38</v>
      </c>
      <c r="V2150" s="5">
        <v>0</v>
      </c>
      <c r="W2150" s="5">
        <v>0</v>
      </c>
      <c r="X2150" s="5">
        <v>-6485689.4</v>
      </c>
      <c r="Y2150" s="5">
        <v>0</v>
      </c>
      <c r="Z2150" s="5">
        <v>-347.53</v>
      </c>
      <c r="AA2150" s="5"/>
      <c r="AB2150" s="5">
        <v>1035646.44</v>
      </c>
      <c r="AC2150" s="5">
        <v>536901.17</v>
      </c>
      <c r="AD2150" s="5">
        <v>17919994.7</v>
      </c>
      <c r="AE2150" s="8">
        <f t="shared" si="578"/>
        <v>1077502103.52</v>
      </c>
      <c r="AF2150" s="8">
        <f t="shared" si="579"/>
        <v>1026744337.34</v>
      </c>
      <c r="AG2150" s="8">
        <f t="shared" si="580"/>
        <v>59916289.4299999</v>
      </c>
      <c r="AH2150" s="8">
        <f t="shared" si="581"/>
        <v>60415034.6999999</v>
      </c>
      <c r="AI2150" s="8">
        <f t="shared" si="582"/>
        <v>42495039.9999999</v>
      </c>
      <c r="AJ2150" s="8">
        <f t="shared" si="566"/>
        <v>97699159.82</v>
      </c>
      <c r="AK2150" s="13">
        <f t="shared" si="567"/>
        <v>50757766.18</v>
      </c>
      <c r="AL2150" s="13">
        <f t="shared" si="568"/>
        <v>4389557.38</v>
      </c>
      <c r="AM2150" s="13">
        <f t="shared" si="569"/>
        <v>5267711.14</v>
      </c>
      <c r="AN2150" s="13">
        <f t="shared" si="570"/>
        <v>60415034.7</v>
      </c>
      <c r="AO2150" s="13">
        <f t="shared" si="571"/>
        <v>182020477.41</v>
      </c>
      <c r="AP2150" s="13">
        <f t="shared" si="572"/>
        <v>112773673.98</v>
      </c>
      <c r="AQ2150" s="13">
        <f t="shared" si="573"/>
        <v>94853679.28</v>
      </c>
      <c r="AR2150" s="13">
        <f t="shared" si="574"/>
        <v>82158245.67</v>
      </c>
      <c r="AS2150" s="13">
        <f t="shared" si="575"/>
        <v>64238250.97</v>
      </c>
      <c r="AT2150" s="13">
        <f t="shared" si="576"/>
        <v>42495040</v>
      </c>
      <c r="AU2150" s="13">
        <f>AT2150-VLOOKUP(A2150,[1]选股结果!$A$2:$BJ$3005,48,FALSE)*0.08</f>
        <v>-40590398.228</v>
      </c>
      <c r="AV2150" s="13">
        <f t="shared" si="577"/>
        <v>17919994.7</v>
      </c>
    </row>
    <row r="2151" spans="1:48">
      <c r="A2151" s="4" t="s">
        <v>4346</v>
      </c>
      <c r="B2151" s="4" t="s">
        <v>4347</v>
      </c>
      <c r="C2151" s="5">
        <v>1076855192.01</v>
      </c>
      <c r="D2151" s="5">
        <v>0</v>
      </c>
      <c r="E2151" s="5">
        <v>0</v>
      </c>
      <c r="F2151" s="5">
        <v>0</v>
      </c>
      <c r="G2151" s="5">
        <v>778524994.4</v>
      </c>
      <c r="H2151" s="5">
        <v>11994175.86</v>
      </c>
      <c r="I2151" s="5">
        <v>0</v>
      </c>
      <c r="J2151" s="5">
        <v>0</v>
      </c>
      <c r="K2151" s="5">
        <v>0</v>
      </c>
      <c r="L2151" s="5">
        <v>0</v>
      </c>
      <c r="M2151" s="5">
        <v>0</v>
      </c>
      <c r="N2151" s="5">
        <v>0</v>
      </c>
      <c r="O2151" s="5">
        <v>3914172.5</v>
      </c>
      <c r="P2151" s="5">
        <v>66225054.86</v>
      </c>
      <c r="Q2151" s="5">
        <v>68580649.67</v>
      </c>
      <c r="R2151" s="5">
        <v>107255012.59</v>
      </c>
      <c r="S2151" s="5">
        <v>4017896.2</v>
      </c>
      <c r="T2151" s="5">
        <v>-658814.97</v>
      </c>
      <c r="U2151" s="5">
        <v>-658814.97</v>
      </c>
      <c r="V2151" s="5">
        <v>0</v>
      </c>
      <c r="W2151" s="5">
        <v>0</v>
      </c>
      <c r="X2151" s="5">
        <v>-5448083.98</v>
      </c>
      <c r="Y2151" s="5">
        <v>2685983.23</v>
      </c>
      <c r="Z2151" s="5">
        <v>9570.17</v>
      </c>
      <c r="AA2151" s="5"/>
      <c r="AB2151" s="5">
        <v>18401039.99</v>
      </c>
      <c r="AC2151" s="5">
        <v>492533.11</v>
      </c>
      <c r="AD2151" s="5">
        <v>6054385</v>
      </c>
      <c r="AE2151" s="8">
        <f t="shared" si="578"/>
        <v>1076855192.01</v>
      </c>
      <c r="AF2151" s="8">
        <f t="shared" si="579"/>
        <v>1028517780.22</v>
      </c>
      <c r="AG2151" s="8">
        <f t="shared" si="580"/>
        <v>50450267.74</v>
      </c>
      <c r="AH2151" s="8">
        <f t="shared" si="581"/>
        <v>68358774.62</v>
      </c>
      <c r="AI2151" s="8">
        <f t="shared" si="582"/>
        <v>62304389.62</v>
      </c>
      <c r="AJ2151" s="8">
        <f t="shared" si="566"/>
        <v>123497353.38</v>
      </c>
      <c r="AK2151" s="13">
        <f t="shared" si="567"/>
        <v>51023395.02</v>
      </c>
      <c r="AL2151" s="13">
        <f t="shared" si="568"/>
        <v>-658814.97</v>
      </c>
      <c r="AM2151" s="13">
        <f t="shared" si="569"/>
        <v>23366161.03</v>
      </c>
      <c r="AN2151" s="13">
        <f t="shared" si="570"/>
        <v>73730741.08</v>
      </c>
      <c r="AO2151" s="13">
        <f t="shared" si="571"/>
        <v>298330197.61</v>
      </c>
      <c r="AP2151" s="13">
        <f t="shared" si="572"/>
        <v>67035467.08</v>
      </c>
      <c r="AQ2151" s="13">
        <f t="shared" si="573"/>
        <v>60981082.08</v>
      </c>
      <c r="AR2151" s="13">
        <f t="shared" si="574"/>
        <v>55041291.22</v>
      </c>
      <c r="AS2151" s="13">
        <f t="shared" si="575"/>
        <v>48986906.22</v>
      </c>
      <c r="AT2151" s="13">
        <f t="shared" si="576"/>
        <v>67676356.08</v>
      </c>
      <c r="AU2151" s="13">
        <f>AT2151-VLOOKUP(A2151,[1]选股结果!$A$2:$BJ$3005,48,FALSE)*0.08</f>
        <v>-111880411.3496</v>
      </c>
      <c r="AV2151" s="13">
        <f t="shared" si="577"/>
        <v>6054385.00000001</v>
      </c>
    </row>
    <row r="2152" spans="1:48">
      <c r="A2152" s="4" t="s">
        <v>4348</v>
      </c>
      <c r="B2152" s="4" t="s">
        <v>4349</v>
      </c>
      <c r="C2152" s="5">
        <v>1076510949.87</v>
      </c>
      <c r="D2152" s="5">
        <v>0</v>
      </c>
      <c r="E2152" s="5">
        <v>0</v>
      </c>
      <c r="F2152" s="5">
        <v>0</v>
      </c>
      <c r="G2152" s="5">
        <v>836971184.3</v>
      </c>
      <c r="H2152" s="5">
        <v>148429.16</v>
      </c>
      <c r="I2152" s="5">
        <v>0</v>
      </c>
      <c r="J2152" s="5">
        <v>0</v>
      </c>
      <c r="K2152" s="5">
        <v>0</v>
      </c>
      <c r="L2152" s="5">
        <v>0</v>
      </c>
      <c r="M2152" s="5">
        <v>0</v>
      </c>
      <c r="N2152" s="5">
        <v>0</v>
      </c>
      <c r="O2152" s="5">
        <v>2457676.2</v>
      </c>
      <c r="P2152" s="5">
        <v>29776541.64</v>
      </c>
      <c r="Q2152" s="5">
        <v>19745185.13</v>
      </c>
      <c r="R2152" s="5">
        <v>33009626</v>
      </c>
      <c r="S2152" s="5">
        <v>-355149.13</v>
      </c>
      <c r="T2152" s="5">
        <v>4820847.23</v>
      </c>
      <c r="U2152" s="5">
        <v>0</v>
      </c>
      <c r="V2152" s="5">
        <v>0</v>
      </c>
      <c r="W2152" s="5">
        <v>0</v>
      </c>
      <c r="X2152" s="5">
        <v>2823679.51</v>
      </c>
      <c r="Y2152" s="5">
        <v>1955340.77</v>
      </c>
      <c r="Z2152" s="5">
        <v>3428024.78</v>
      </c>
      <c r="AA2152" s="5"/>
      <c r="AB2152" s="5">
        <v>91828.11</v>
      </c>
      <c r="AC2152" s="5">
        <v>2000011.29</v>
      </c>
      <c r="AD2152" s="5">
        <v>28365495.38</v>
      </c>
      <c r="AE2152" s="8">
        <f t="shared" si="578"/>
        <v>1076510949.87</v>
      </c>
      <c r="AF2152" s="8">
        <f t="shared" si="579"/>
        <v>921605064.14</v>
      </c>
      <c r="AG2152" s="8">
        <f t="shared" si="580"/>
        <v>158375737.46</v>
      </c>
      <c r="AH2152" s="8">
        <f t="shared" si="581"/>
        <v>156467554.28</v>
      </c>
      <c r="AI2152" s="8">
        <f t="shared" si="582"/>
        <v>128102058.9</v>
      </c>
      <c r="AJ2152" s="8">
        <f t="shared" si="566"/>
        <v>55842926.92</v>
      </c>
      <c r="AK2152" s="13">
        <f t="shared" si="567"/>
        <v>156861226.5</v>
      </c>
      <c r="AL2152" s="13">
        <f t="shared" si="568"/>
        <v>0</v>
      </c>
      <c r="AM2152" s="13">
        <f t="shared" si="569"/>
        <v>3517009.32</v>
      </c>
      <c r="AN2152" s="13">
        <f t="shared" si="570"/>
        <v>160378235.82</v>
      </c>
      <c r="AO2152" s="13">
        <f t="shared" si="571"/>
        <v>239539765.57</v>
      </c>
      <c r="AP2152" s="13">
        <f t="shared" si="572"/>
        <v>156654506.53</v>
      </c>
      <c r="AQ2152" s="13">
        <f t="shared" si="573"/>
        <v>128289011.15</v>
      </c>
      <c r="AR2152" s="13">
        <f t="shared" si="574"/>
        <v>156506077.37</v>
      </c>
      <c r="AS2152" s="13">
        <f t="shared" si="575"/>
        <v>128140581.99</v>
      </c>
      <c r="AT2152" s="13">
        <f t="shared" si="576"/>
        <v>132012740.44</v>
      </c>
      <c r="AU2152" s="13">
        <f>AT2152-VLOOKUP(A2152,[1]选股结果!$A$2:$BJ$3005,48,FALSE)*0.08</f>
        <v>40354573.7576</v>
      </c>
      <c r="AV2152" s="13">
        <f t="shared" si="577"/>
        <v>28365495.38</v>
      </c>
    </row>
    <row r="2153" spans="1:48">
      <c r="A2153" s="4" t="s">
        <v>4350</v>
      </c>
      <c r="B2153" s="4" t="s">
        <v>4351</v>
      </c>
      <c r="C2153" s="5">
        <v>1075781194.04</v>
      </c>
      <c r="D2153" s="5">
        <v>0</v>
      </c>
      <c r="E2153" s="5">
        <v>0</v>
      </c>
      <c r="F2153" s="5">
        <v>0</v>
      </c>
      <c r="G2153" s="5">
        <v>795565059.68</v>
      </c>
      <c r="H2153" s="5">
        <v>9790</v>
      </c>
      <c r="I2153" s="5">
        <v>0</v>
      </c>
      <c r="J2153" s="5">
        <v>0</v>
      </c>
      <c r="K2153" s="5">
        <v>0</v>
      </c>
      <c r="L2153" s="5">
        <v>0</v>
      </c>
      <c r="M2153" s="5">
        <v>0</v>
      </c>
      <c r="N2153" s="5">
        <v>0</v>
      </c>
      <c r="O2153" s="5">
        <v>3907530.3</v>
      </c>
      <c r="P2153" s="5">
        <v>46115580.74</v>
      </c>
      <c r="Q2153" s="5">
        <v>67745438.46</v>
      </c>
      <c r="R2153" s="5">
        <v>42927047.77</v>
      </c>
      <c r="S2153" s="5">
        <v>-6461460.63</v>
      </c>
      <c r="T2153" s="5">
        <v>4774048.61</v>
      </c>
      <c r="U2153" s="5">
        <v>0</v>
      </c>
      <c r="V2153" s="5">
        <v>0</v>
      </c>
      <c r="W2153" s="5">
        <v>-1172000</v>
      </c>
      <c r="X2153" s="5">
        <v>6715508.24</v>
      </c>
      <c r="Y2153" s="5">
        <v>-1337333.31</v>
      </c>
      <c r="Z2153" s="5">
        <v>-7392.08</v>
      </c>
      <c r="AA2153" s="5"/>
      <c r="AB2153" s="5">
        <v>399930.23</v>
      </c>
      <c r="AC2153" s="5">
        <v>941792.52</v>
      </c>
      <c r="AD2153" s="5">
        <v>14231916.53</v>
      </c>
      <c r="AE2153" s="8">
        <f t="shared" si="578"/>
        <v>1075781194.04</v>
      </c>
      <c r="AF2153" s="8">
        <f t="shared" si="579"/>
        <v>949799196.32</v>
      </c>
      <c r="AG2153" s="8">
        <f t="shared" si="580"/>
        <v>124198479.32</v>
      </c>
      <c r="AH2153" s="8">
        <f t="shared" si="581"/>
        <v>123656617.03</v>
      </c>
      <c r="AI2153" s="8">
        <f t="shared" si="582"/>
        <v>109424700.5</v>
      </c>
      <c r="AJ2153" s="8">
        <f t="shared" si="566"/>
        <v>116973078.48</v>
      </c>
      <c r="AK2153" s="13">
        <f t="shared" si="567"/>
        <v>124644664.41</v>
      </c>
      <c r="AL2153" s="13">
        <f t="shared" si="568"/>
        <v>0</v>
      </c>
      <c r="AM2153" s="13">
        <f t="shared" si="569"/>
        <v>-3662714</v>
      </c>
      <c r="AN2153" s="13">
        <f t="shared" si="570"/>
        <v>120981950.41</v>
      </c>
      <c r="AO2153" s="13">
        <f t="shared" si="571"/>
        <v>280216134.36</v>
      </c>
      <c r="AP2153" s="13">
        <f t="shared" si="572"/>
        <v>118192993.78</v>
      </c>
      <c r="AQ2153" s="13">
        <f t="shared" si="573"/>
        <v>103961077.25</v>
      </c>
      <c r="AR2153" s="13">
        <f t="shared" si="574"/>
        <v>118183203.78</v>
      </c>
      <c r="AS2153" s="13">
        <f t="shared" si="575"/>
        <v>103951287.25</v>
      </c>
      <c r="AT2153" s="13">
        <f t="shared" si="576"/>
        <v>106750033.88</v>
      </c>
      <c r="AU2153" s="13">
        <f>AT2153-VLOOKUP(A2153,[1]选股结果!$A$2:$BJ$3005,48,FALSE)*0.08</f>
        <v>8318066.04639998</v>
      </c>
      <c r="AV2153" s="13">
        <f t="shared" si="577"/>
        <v>14231916.53</v>
      </c>
    </row>
    <row r="2154" spans="1:48">
      <c r="A2154" s="4" t="s">
        <v>4352</v>
      </c>
      <c r="B2154" s="4" t="s">
        <v>4353</v>
      </c>
      <c r="C2154" s="5">
        <v>1070332992.05</v>
      </c>
      <c r="D2154" s="5">
        <v>17499011.7</v>
      </c>
      <c r="E2154" s="5">
        <v>0</v>
      </c>
      <c r="F2154" s="5">
        <v>0</v>
      </c>
      <c r="G2154" s="5">
        <v>254651887.17</v>
      </c>
      <c r="H2154" s="5">
        <v>1531273.83</v>
      </c>
      <c r="I2154" s="5">
        <v>0</v>
      </c>
      <c r="J2154" s="5">
        <v>0</v>
      </c>
      <c r="K2154" s="5">
        <v>0</v>
      </c>
      <c r="L2154" s="5">
        <v>0</v>
      </c>
      <c r="M2154" s="5">
        <v>0</v>
      </c>
      <c r="N2154" s="5">
        <v>0</v>
      </c>
      <c r="O2154" s="5">
        <v>7384006.95</v>
      </c>
      <c r="P2154" s="5">
        <v>458184029.55</v>
      </c>
      <c r="Q2154" s="5">
        <v>83266751.77</v>
      </c>
      <c r="R2154" s="5">
        <v>133731163.2</v>
      </c>
      <c r="S2154" s="5">
        <v>-8656437.78</v>
      </c>
      <c r="T2154" s="5">
        <v>27208932.63</v>
      </c>
      <c r="U2154" s="5">
        <v>-1226504.9</v>
      </c>
      <c r="V2154" s="5">
        <v>0</v>
      </c>
      <c r="W2154" s="5">
        <v>4557435.21</v>
      </c>
      <c r="X2154" s="5">
        <v>-9714585.33</v>
      </c>
      <c r="Y2154" s="5">
        <v>1178102.18</v>
      </c>
      <c r="Z2154" s="5">
        <v>223059.62</v>
      </c>
      <c r="AA2154" s="5"/>
      <c r="AB2154" s="5">
        <v>63402.03</v>
      </c>
      <c r="AC2154" s="5">
        <v>453037.34</v>
      </c>
      <c r="AD2154" s="5">
        <v>14545720.95</v>
      </c>
      <c r="AE2154" s="8">
        <f t="shared" si="578"/>
        <v>1070332992.05</v>
      </c>
      <c r="AF2154" s="8">
        <f t="shared" si="579"/>
        <v>928561400.86</v>
      </c>
      <c r="AG2154" s="8">
        <f t="shared" si="580"/>
        <v>182297501.8</v>
      </c>
      <c r="AH2154" s="8">
        <f t="shared" si="581"/>
        <v>181907866.49</v>
      </c>
      <c r="AI2154" s="8">
        <f t="shared" si="582"/>
        <v>167362145.54</v>
      </c>
      <c r="AJ2154" s="8">
        <f t="shared" si="566"/>
        <v>550402525.76</v>
      </c>
      <c r="AK2154" s="13">
        <f t="shared" si="567"/>
        <v>142949693.37</v>
      </c>
      <c r="AL2154" s="13">
        <f t="shared" si="568"/>
        <v>-1226504.9</v>
      </c>
      <c r="AM2154" s="13">
        <f t="shared" si="569"/>
        <v>42540882.38</v>
      </c>
      <c r="AN2154" s="13">
        <f t="shared" si="570"/>
        <v>184264070.85</v>
      </c>
      <c r="AO2154" s="13">
        <f t="shared" si="571"/>
        <v>815681104.88</v>
      </c>
      <c r="AP2154" s="13">
        <f t="shared" si="572"/>
        <v>135824529.42</v>
      </c>
      <c r="AQ2154" s="13">
        <f t="shared" si="573"/>
        <v>121278808.47</v>
      </c>
      <c r="AR2154" s="13">
        <f t="shared" si="574"/>
        <v>134293255.59</v>
      </c>
      <c r="AS2154" s="13">
        <f t="shared" si="575"/>
        <v>119747534.64</v>
      </c>
      <c r="AT2154" s="13">
        <f t="shared" si="576"/>
        <v>169718349.9</v>
      </c>
      <c r="AU2154" s="13">
        <f>AT2154-VLOOKUP(A2154,[1]选股结果!$A$2:$BJ$3005,48,FALSE)*0.08</f>
        <v>4991194.70160002</v>
      </c>
      <c r="AV2154" s="13">
        <f t="shared" si="577"/>
        <v>14545720.95</v>
      </c>
    </row>
    <row r="2155" spans="1:48">
      <c r="A2155" s="4" t="s">
        <v>4354</v>
      </c>
      <c r="B2155" s="4" t="s">
        <v>4355</v>
      </c>
      <c r="C2155" s="5">
        <v>1069821113.74</v>
      </c>
      <c r="D2155" s="5">
        <v>0</v>
      </c>
      <c r="E2155" s="5">
        <v>0</v>
      </c>
      <c r="F2155" s="5">
        <v>0</v>
      </c>
      <c r="G2155" s="5">
        <v>828988871.43</v>
      </c>
      <c r="H2155" s="5">
        <v>9929012.67</v>
      </c>
      <c r="I2155" s="5">
        <v>0</v>
      </c>
      <c r="J2155" s="5">
        <v>0</v>
      </c>
      <c r="K2155" s="5">
        <v>0</v>
      </c>
      <c r="L2155" s="5">
        <v>0</v>
      </c>
      <c r="M2155" s="5">
        <v>0</v>
      </c>
      <c r="N2155" s="5">
        <v>0</v>
      </c>
      <c r="O2155" s="5">
        <v>10880590.1</v>
      </c>
      <c r="P2155" s="5">
        <v>65413791.59</v>
      </c>
      <c r="Q2155" s="5">
        <v>95484312.94</v>
      </c>
      <c r="R2155" s="5">
        <v>57145453.33</v>
      </c>
      <c r="S2155" s="5">
        <v>9076696.27</v>
      </c>
      <c r="T2155" s="5">
        <v>21406187.21</v>
      </c>
      <c r="U2155" s="5">
        <v>0</v>
      </c>
      <c r="V2155" s="5">
        <v>0</v>
      </c>
      <c r="W2155" s="5">
        <v>625244.04</v>
      </c>
      <c r="X2155" s="5">
        <v>-5409545.81</v>
      </c>
      <c r="Y2155" s="5">
        <v>-9095713.56</v>
      </c>
      <c r="Z2155" s="5">
        <v>-565955.86</v>
      </c>
      <c r="AA2155" s="5"/>
      <c r="AB2155" s="5">
        <v>332703.55</v>
      </c>
      <c r="AC2155" s="5">
        <v>774755.68</v>
      </c>
      <c r="AD2155" s="5">
        <v>8713052.15</v>
      </c>
      <c r="AE2155" s="8">
        <f t="shared" si="578"/>
        <v>1069821113.74</v>
      </c>
      <c r="AF2155" s="8">
        <f t="shared" si="579"/>
        <v>1066989715.66</v>
      </c>
      <c r="AG2155" s="8">
        <f t="shared" si="580"/>
        <v>38802132.84</v>
      </c>
      <c r="AH2155" s="8">
        <f t="shared" si="581"/>
        <v>38360080.71</v>
      </c>
      <c r="AI2155" s="8">
        <f t="shared" si="582"/>
        <v>29647028.56</v>
      </c>
      <c r="AJ2155" s="8">
        <f t="shared" si="566"/>
        <v>163125033.2</v>
      </c>
      <c r="AK2155" s="13">
        <f t="shared" si="567"/>
        <v>-6264315.47999993</v>
      </c>
      <c r="AL2155" s="13">
        <f t="shared" si="568"/>
        <v>0</v>
      </c>
      <c r="AM2155" s="13">
        <f t="shared" si="569"/>
        <v>26432969.07</v>
      </c>
      <c r="AN2155" s="13">
        <f t="shared" si="570"/>
        <v>20168653.5900001</v>
      </c>
      <c r="AO2155" s="13">
        <f t="shared" si="571"/>
        <v>240832242.31</v>
      </c>
      <c r="AP2155" s="13">
        <f t="shared" si="572"/>
        <v>12741393.4600001</v>
      </c>
      <c r="AQ2155" s="13">
        <f t="shared" si="573"/>
        <v>4028341.31000007</v>
      </c>
      <c r="AR2155" s="13">
        <f t="shared" si="574"/>
        <v>2812380.79000007</v>
      </c>
      <c r="AS2155" s="13">
        <f t="shared" si="575"/>
        <v>-5900671.35999993</v>
      </c>
      <c r="AT2155" s="13">
        <f t="shared" si="576"/>
        <v>11455601.4400001</v>
      </c>
      <c r="AU2155" s="13">
        <f>AT2155-VLOOKUP(A2155,[1]选股结果!$A$2:$BJ$3005,48,FALSE)*0.08</f>
        <v>-171634861.9392</v>
      </c>
      <c r="AV2155" s="13">
        <f t="shared" si="577"/>
        <v>8713052.15</v>
      </c>
    </row>
    <row r="2156" spans="1:48">
      <c r="A2156" s="4" t="s">
        <v>4356</v>
      </c>
      <c r="B2156" s="4" t="s">
        <v>4357</v>
      </c>
      <c r="C2156" s="5">
        <v>1068209527.52</v>
      </c>
      <c r="D2156" s="5">
        <v>0</v>
      </c>
      <c r="E2156" s="5">
        <v>0</v>
      </c>
      <c r="F2156" s="5">
        <v>0</v>
      </c>
      <c r="G2156" s="5">
        <v>883191411.03</v>
      </c>
      <c r="H2156" s="5">
        <v>427907.21</v>
      </c>
      <c r="I2156" s="5">
        <v>0</v>
      </c>
      <c r="J2156" s="5">
        <v>0</v>
      </c>
      <c r="K2156" s="5">
        <v>0</v>
      </c>
      <c r="L2156" s="5">
        <v>0</v>
      </c>
      <c r="M2156" s="5">
        <v>0</v>
      </c>
      <c r="N2156" s="5">
        <v>0</v>
      </c>
      <c r="O2156" s="5">
        <v>6627462.37</v>
      </c>
      <c r="P2156" s="5">
        <v>37093161.08</v>
      </c>
      <c r="Q2156" s="5">
        <v>72924453.29</v>
      </c>
      <c r="R2156" s="5">
        <v>63640515.06</v>
      </c>
      <c r="S2156" s="5">
        <v>-7944013.92</v>
      </c>
      <c r="T2156" s="5">
        <v>108870.24</v>
      </c>
      <c r="U2156" s="5">
        <v>0</v>
      </c>
      <c r="V2156" s="5">
        <v>0</v>
      </c>
      <c r="W2156" s="5">
        <v>6884469.53</v>
      </c>
      <c r="X2156" s="5">
        <v>-4590933.48</v>
      </c>
      <c r="Y2156" s="5">
        <v>0</v>
      </c>
      <c r="Z2156" s="5">
        <v>25918.23</v>
      </c>
      <c r="AA2156" s="5"/>
      <c r="AB2156" s="5">
        <v>512680.13</v>
      </c>
      <c r="AC2156" s="5">
        <v>1414276.81</v>
      </c>
      <c r="AD2156" s="5">
        <v>5955760.78</v>
      </c>
      <c r="AE2156" s="8">
        <f t="shared" si="578"/>
        <v>1068209527.52</v>
      </c>
      <c r="AF2156" s="8">
        <f t="shared" si="579"/>
        <v>1055532988.91</v>
      </c>
      <c r="AG2156" s="8">
        <f t="shared" si="580"/>
        <v>24286730.09</v>
      </c>
      <c r="AH2156" s="8">
        <f t="shared" si="581"/>
        <v>23385133.41</v>
      </c>
      <c r="AI2156" s="8">
        <f t="shared" si="582"/>
        <v>17429372.63</v>
      </c>
      <c r="AJ2156" s="8">
        <f t="shared" si="566"/>
        <v>117546673.42</v>
      </c>
      <c r="AK2156" s="13">
        <f t="shared" si="567"/>
        <v>12676538.61</v>
      </c>
      <c r="AL2156" s="13">
        <f t="shared" si="568"/>
        <v>0</v>
      </c>
      <c r="AM2156" s="13">
        <f t="shared" si="569"/>
        <v>10708594.8</v>
      </c>
      <c r="AN2156" s="13">
        <f t="shared" si="570"/>
        <v>23385133.41</v>
      </c>
      <c r="AO2156" s="13">
        <f t="shared" si="571"/>
        <v>185018116.49</v>
      </c>
      <c r="AP2156" s="13">
        <f t="shared" si="572"/>
        <v>5160431.9</v>
      </c>
      <c r="AQ2156" s="13">
        <f t="shared" si="573"/>
        <v>-795328.880000001</v>
      </c>
      <c r="AR2156" s="13">
        <f t="shared" si="574"/>
        <v>4732524.69</v>
      </c>
      <c r="AS2156" s="13">
        <f t="shared" si="575"/>
        <v>-1223236.09</v>
      </c>
      <c r="AT2156" s="13">
        <f t="shared" si="576"/>
        <v>17429372.63</v>
      </c>
      <c r="AU2156" s="13">
        <f>AT2156-VLOOKUP(A2156,[1]选股结果!$A$2:$BJ$3005,48,FALSE)*0.08</f>
        <v>-102727525.9884</v>
      </c>
      <c r="AV2156" s="13">
        <f t="shared" si="577"/>
        <v>5955760.78</v>
      </c>
    </row>
    <row r="2157" spans="1:48">
      <c r="A2157" s="4" t="s">
        <v>4358</v>
      </c>
      <c r="B2157" s="4" t="s">
        <v>4359</v>
      </c>
      <c r="C2157" s="5">
        <v>1064767682.15</v>
      </c>
      <c r="D2157" s="5">
        <v>0</v>
      </c>
      <c r="E2157" s="5">
        <v>0</v>
      </c>
      <c r="F2157" s="5">
        <v>0</v>
      </c>
      <c r="G2157" s="5">
        <v>644178996.2</v>
      </c>
      <c r="H2157" s="5">
        <v>22906751.7</v>
      </c>
      <c r="I2157" s="5">
        <v>0</v>
      </c>
      <c r="J2157" s="5">
        <v>0</v>
      </c>
      <c r="K2157" s="5">
        <v>0</v>
      </c>
      <c r="L2157" s="5">
        <v>0</v>
      </c>
      <c r="M2157" s="5">
        <v>0</v>
      </c>
      <c r="N2157" s="5">
        <v>0</v>
      </c>
      <c r="O2157" s="5">
        <v>11379477.77</v>
      </c>
      <c r="P2157" s="5">
        <v>22485851.79</v>
      </c>
      <c r="Q2157" s="5">
        <v>88996152.06</v>
      </c>
      <c r="R2157" s="5">
        <v>59167553.16</v>
      </c>
      <c r="S2157" s="5">
        <v>23691039.98</v>
      </c>
      <c r="T2157" s="5">
        <v>5322282.36</v>
      </c>
      <c r="U2157" s="5">
        <v>18983.44</v>
      </c>
      <c r="V2157" s="5">
        <v>0</v>
      </c>
      <c r="W2157" s="5">
        <v>0</v>
      </c>
      <c r="X2157" s="5">
        <v>-42023.43</v>
      </c>
      <c r="Y2157" s="5">
        <v>6365441.41</v>
      </c>
      <c r="Z2157" s="5">
        <v>-745288.24</v>
      </c>
      <c r="AA2157" s="5"/>
      <c r="AB2157" s="5">
        <v>496355.18</v>
      </c>
      <c r="AC2157" s="5">
        <v>1073459.67</v>
      </c>
      <c r="AD2157" s="5">
        <v>29602782.99</v>
      </c>
      <c r="AE2157" s="8">
        <f t="shared" si="578"/>
        <v>1064767682.15</v>
      </c>
      <c r="AF2157" s="8">
        <f t="shared" si="579"/>
        <v>849899070.96</v>
      </c>
      <c r="AG2157" s="8">
        <f t="shared" si="580"/>
        <v>213122187.33</v>
      </c>
      <c r="AH2157" s="8">
        <f t="shared" si="581"/>
        <v>212545082.84</v>
      </c>
      <c r="AI2157" s="8">
        <f t="shared" si="582"/>
        <v>182942299.85</v>
      </c>
      <c r="AJ2157" s="8">
        <f t="shared" si="566"/>
        <v>129804027.52</v>
      </c>
      <c r="AK2157" s="13">
        <f t="shared" si="567"/>
        <v>221234052.6</v>
      </c>
      <c r="AL2157" s="13">
        <f t="shared" si="568"/>
        <v>18983.44</v>
      </c>
      <c r="AM2157" s="13">
        <f t="shared" si="569"/>
        <v>4022929.62</v>
      </c>
      <c r="AN2157" s="13">
        <f t="shared" si="570"/>
        <v>225275965.66</v>
      </c>
      <c r="AO2157" s="13">
        <f t="shared" si="571"/>
        <v>420588685.95</v>
      </c>
      <c r="AP2157" s="13">
        <f t="shared" si="572"/>
        <v>267831844.28</v>
      </c>
      <c r="AQ2157" s="13">
        <f t="shared" si="573"/>
        <v>238229061.29</v>
      </c>
      <c r="AR2157" s="13">
        <f t="shared" si="574"/>
        <v>244925092.58</v>
      </c>
      <c r="AS2157" s="13">
        <f t="shared" si="575"/>
        <v>215322309.59</v>
      </c>
      <c r="AT2157" s="13">
        <f t="shared" si="576"/>
        <v>195673182.67</v>
      </c>
      <c r="AU2157" s="13">
        <f>AT2157-VLOOKUP(A2157,[1]选股结果!$A$2:$BJ$3005,48,FALSE)*0.08</f>
        <v>53003714.7372</v>
      </c>
      <c r="AV2157" s="13">
        <f t="shared" si="577"/>
        <v>29602782.99</v>
      </c>
    </row>
    <row r="2158" spans="1:48">
      <c r="A2158" s="4" t="s">
        <v>4360</v>
      </c>
      <c r="B2158" s="4" t="s">
        <v>4361</v>
      </c>
      <c r="C2158" s="5">
        <v>1063587273.24</v>
      </c>
      <c r="D2158" s="5">
        <v>682979236.8</v>
      </c>
      <c r="E2158" s="5">
        <v>0</v>
      </c>
      <c r="F2158" s="5">
        <v>0</v>
      </c>
      <c r="G2158" s="5">
        <v>0</v>
      </c>
      <c r="H2158" s="5">
        <v>0</v>
      </c>
      <c r="I2158" s="5">
        <v>0</v>
      </c>
      <c r="J2158" s="5">
        <v>0</v>
      </c>
      <c r="K2158" s="5">
        <v>0</v>
      </c>
      <c r="L2158" s="5">
        <v>0</v>
      </c>
      <c r="M2158" s="5">
        <v>0</v>
      </c>
      <c r="N2158" s="5">
        <v>0</v>
      </c>
      <c r="O2158" s="5">
        <v>5109477.74</v>
      </c>
      <c r="P2158" s="5">
        <v>0</v>
      </c>
      <c r="Q2158" s="5">
        <v>0</v>
      </c>
      <c r="R2158" s="5">
        <v>0</v>
      </c>
      <c r="S2158" s="5">
        <v>0</v>
      </c>
      <c r="T2158" s="5">
        <v>-70131645.81</v>
      </c>
      <c r="U2158" s="5">
        <v>0</v>
      </c>
      <c r="V2158" s="5">
        <v>-131035.07</v>
      </c>
      <c r="W2158" s="5">
        <v>94769519.61</v>
      </c>
      <c r="X2158" s="5">
        <v>-955811.8</v>
      </c>
      <c r="Y2158" s="5">
        <v>0</v>
      </c>
      <c r="Z2158" s="5">
        <v>434818.24</v>
      </c>
      <c r="AA2158" s="5"/>
      <c r="AB2158" s="5">
        <v>4678680.59</v>
      </c>
      <c r="AC2158" s="5">
        <v>5333874.5</v>
      </c>
      <c r="AD2158" s="5">
        <v>47915995.08</v>
      </c>
      <c r="AE2158" s="8">
        <f t="shared" si="578"/>
        <v>1063587273.24</v>
      </c>
      <c r="AF2158" s="8">
        <f t="shared" si="579"/>
        <v>5109477.74</v>
      </c>
      <c r="AG2158" s="8">
        <f t="shared" si="580"/>
        <v>1084375264.27</v>
      </c>
      <c r="AH2158" s="8">
        <f t="shared" si="581"/>
        <v>1083720070.36</v>
      </c>
      <c r="AI2158" s="8">
        <f t="shared" si="582"/>
        <v>1035804075.28</v>
      </c>
      <c r="AJ2158" s="8">
        <f t="shared" si="566"/>
        <v>5764671.65</v>
      </c>
      <c r="AK2158" s="13">
        <f t="shared" si="567"/>
        <v>1058477795.5</v>
      </c>
      <c r="AL2158" s="13">
        <f t="shared" si="568"/>
        <v>0</v>
      </c>
      <c r="AM2158" s="13">
        <f t="shared" si="569"/>
        <v>25242274.86</v>
      </c>
      <c r="AN2158" s="13">
        <f t="shared" si="570"/>
        <v>1083720070.36</v>
      </c>
      <c r="AO2158" s="13">
        <f t="shared" si="571"/>
        <v>1063587273.24</v>
      </c>
      <c r="AP2158" s="13">
        <f t="shared" si="572"/>
        <v>1058477795.5</v>
      </c>
      <c r="AQ2158" s="13">
        <f t="shared" si="573"/>
        <v>1010561800.42</v>
      </c>
      <c r="AR2158" s="13">
        <f t="shared" si="574"/>
        <v>1058477795.5</v>
      </c>
      <c r="AS2158" s="13">
        <f t="shared" si="575"/>
        <v>1010561800.42</v>
      </c>
      <c r="AT2158" s="13">
        <f t="shared" si="576"/>
        <v>1035804075.28</v>
      </c>
      <c r="AU2158" s="13">
        <f>AT2158-VLOOKUP(A2158,[1]选股结果!$A$2:$BJ$3005,48,FALSE)*0.08</f>
        <v>534676842.5608</v>
      </c>
      <c r="AV2158" s="13">
        <f t="shared" si="577"/>
        <v>47915995.0799999</v>
      </c>
    </row>
    <row r="2159" spans="1:48">
      <c r="A2159" s="4" t="s">
        <v>4362</v>
      </c>
      <c r="B2159" s="4" t="s">
        <v>4363</v>
      </c>
      <c r="C2159" s="5">
        <v>1059099172.23</v>
      </c>
      <c r="D2159" s="5">
        <v>0</v>
      </c>
      <c r="E2159" s="5">
        <v>0</v>
      </c>
      <c r="F2159" s="5">
        <v>0</v>
      </c>
      <c r="G2159" s="5">
        <v>922327976.76</v>
      </c>
      <c r="H2159" s="5">
        <v>59009345.92</v>
      </c>
      <c r="I2159" s="5">
        <v>0</v>
      </c>
      <c r="J2159" s="5">
        <v>0</v>
      </c>
      <c r="K2159" s="5">
        <v>0</v>
      </c>
      <c r="L2159" s="5">
        <v>0</v>
      </c>
      <c r="M2159" s="5">
        <v>0</v>
      </c>
      <c r="N2159" s="5">
        <v>0</v>
      </c>
      <c r="O2159" s="5">
        <v>1619559.46</v>
      </c>
      <c r="P2159" s="5">
        <v>94783021.16</v>
      </c>
      <c r="Q2159" s="5">
        <v>51350280.93</v>
      </c>
      <c r="R2159" s="5">
        <v>5542665.57</v>
      </c>
      <c r="S2159" s="5">
        <v>25143376.53</v>
      </c>
      <c r="T2159" s="5">
        <v>-9914480.09</v>
      </c>
      <c r="U2159" s="5">
        <v>-6810811.16</v>
      </c>
      <c r="V2159" s="5">
        <v>0</v>
      </c>
      <c r="W2159" s="5">
        <v>0</v>
      </c>
      <c r="X2159" s="5">
        <v>428743.65</v>
      </c>
      <c r="Y2159" s="5">
        <v>0</v>
      </c>
      <c r="Z2159" s="5">
        <v>0</v>
      </c>
      <c r="AA2159" s="5"/>
      <c r="AB2159" s="5">
        <v>826928.91</v>
      </c>
      <c r="AC2159" s="5">
        <v>17989278.78</v>
      </c>
      <c r="AD2159" s="5">
        <v>0</v>
      </c>
      <c r="AE2159" s="8">
        <f t="shared" si="578"/>
        <v>1059099172.23</v>
      </c>
      <c r="AF2159" s="8">
        <f t="shared" si="579"/>
        <v>1100766880.41</v>
      </c>
      <c r="AG2159" s="8">
        <f t="shared" si="580"/>
        <v>-52010931.9199998</v>
      </c>
      <c r="AH2159" s="8">
        <f t="shared" si="581"/>
        <v>-69173281.7899998</v>
      </c>
      <c r="AI2159" s="8">
        <f t="shared" si="582"/>
        <v>-69173281.7899998</v>
      </c>
      <c r="AJ2159" s="8">
        <f t="shared" si="566"/>
        <v>164915211.42</v>
      </c>
      <c r="AK2159" s="13">
        <f t="shared" si="567"/>
        <v>-41667708.18</v>
      </c>
      <c r="AL2159" s="13">
        <f t="shared" si="568"/>
        <v>-6810811.16</v>
      </c>
      <c r="AM2159" s="13">
        <f t="shared" si="569"/>
        <v>-20694762.45</v>
      </c>
      <c r="AN2159" s="13">
        <f t="shared" si="570"/>
        <v>-69173281.79</v>
      </c>
      <c r="AO2159" s="13">
        <f t="shared" si="571"/>
        <v>136771195.47</v>
      </c>
      <c r="AP2159" s="13">
        <f t="shared" si="572"/>
        <v>42485014.27</v>
      </c>
      <c r="AQ2159" s="13">
        <f t="shared" si="573"/>
        <v>42485014.27</v>
      </c>
      <c r="AR2159" s="13">
        <f t="shared" si="574"/>
        <v>-16524331.65</v>
      </c>
      <c r="AS2159" s="13">
        <f t="shared" si="575"/>
        <v>-16524331.65</v>
      </c>
      <c r="AT2159" s="13">
        <f t="shared" si="576"/>
        <v>-69173281.79</v>
      </c>
      <c r="AU2159" s="13">
        <f>AT2159-VLOOKUP(A2159,[1]选股结果!$A$2:$BJ$3005,48,FALSE)*0.08</f>
        <v>-319651001.5324</v>
      </c>
      <c r="AV2159" s="13">
        <f t="shared" si="577"/>
        <v>0</v>
      </c>
    </row>
    <row r="2160" spans="1:48">
      <c r="A2160" s="4" t="s">
        <v>4364</v>
      </c>
      <c r="B2160" s="4" t="s">
        <v>4365</v>
      </c>
      <c r="C2160" s="5">
        <v>1058604291.56</v>
      </c>
      <c r="D2160" s="5">
        <v>0</v>
      </c>
      <c r="E2160" s="5">
        <v>0</v>
      </c>
      <c r="F2160" s="5">
        <v>0</v>
      </c>
      <c r="G2160" s="5">
        <v>807870418.31</v>
      </c>
      <c r="H2160" s="5">
        <v>14131637.92</v>
      </c>
      <c r="I2160" s="5">
        <v>0</v>
      </c>
      <c r="J2160" s="5">
        <v>0</v>
      </c>
      <c r="K2160" s="5">
        <v>0</v>
      </c>
      <c r="L2160" s="5">
        <v>0</v>
      </c>
      <c r="M2160" s="5">
        <v>0</v>
      </c>
      <c r="N2160" s="5">
        <v>0</v>
      </c>
      <c r="O2160" s="5">
        <v>5109376.24</v>
      </c>
      <c r="P2160" s="5">
        <v>7147560.46</v>
      </c>
      <c r="Q2160" s="5">
        <v>48652337.71</v>
      </c>
      <c r="R2160" s="5">
        <v>33002713.09</v>
      </c>
      <c r="S2160" s="5">
        <v>12046529.54</v>
      </c>
      <c r="T2160" s="5">
        <v>9111310.04</v>
      </c>
      <c r="U2160" s="5">
        <v>0</v>
      </c>
      <c r="V2160" s="5">
        <v>0</v>
      </c>
      <c r="W2160" s="5">
        <v>-1911885.66</v>
      </c>
      <c r="X2160" s="5">
        <v>3864780.76</v>
      </c>
      <c r="Y2160" s="5">
        <v>0</v>
      </c>
      <c r="Z2160" s="5">
        <v>-2439.57</v>
      </c>
      <c r="AA2160" s="5"/>
      <c r="AB2160" s="5">
        <v>1766438.33</v>
      </c>
      <c r="AC2160" s="5">
        <v>202021.22</v>
      </c>
      <c r="AD2160" s="5">
        <v>18377488.32</v>
      </c>
      <c r="AE2160" s="8">
        <f t="shared" si="578"/>
        <v>1058604291.56</v>
      </c>
      <c r="AF2160" s="8">
        <f t="shared" si="579"/>
        <v>913828935.35</v>
      </c>
      <c r="AG2160" s="8">
        <f t="shared" si="580"/>
        <v>148107560.26</v>
      </c>
      <c r="AH2160" s="8">
        <f t="shared" si="581"/>
        <v>149671977.37</v>
      </c>
      <c r="AI2160" s="8">
        <f t="shared" si="582"/>
        <v>131294489.05</v>
      </c>
      <c r="AJ2160" s="8">
        <f t="shared" si="566"/>
        <v>59344857.3</v>
      </c>
      <c r="AK2160" s="13">
        <f t="shared" si="567"/>
        <v>144775356.21</v>
      </c>
      <c r="AL2160" s="13">
        <f t="shared" si="568"/>
        <v>0</v>
      </c>
      <c r="AM2160" s="13">
        <f t="shared" si="569"/>
        <v>4896621.16</v>
      </c>
      <c r="AN2160" s="13">
        <f t="shared" si="570"/>
        <v>149671977.37</v>
      </c>
      <c r="AO2160" s="13">
        <f t="shared" si="571"/>
        <v>250733873.25</v>
      </c>
      <c r="AP2160" s="13">
        <f t="shared" si="572"/>
        <v>170953523.67</v>
      </c>
      <c r="AQ2160" s="13">
        <f t="shared" si="573"/>
        <v>152576035.35</v>
      </c>
      <c r="AR2160" s="13">
        <f t="shared" si="574"/>
        <v>156821885.75</v>
      </c>
      <c r="AS2160" s="13">
        <f t="shared" si="575"/>
        <v>138444397.43</v>
      </c>
      <c r="AT2160" s="13">
        <f t="shared" si="576"/>
        <v>131294489.05</v>
      </c>
      <c r="AU2160" s="13">
        <f>AT2160-VLOOKUP(A2160,[1]选股结果!$A$2:$BJ$3005,48,FALSE)*0.08</f>
        <v>35031101.4004</v>
      </c>
      <c r="AV2160" s="13">
        <f t="shared" si="577"/>
        <v>18377488.32</v>
      </c>
    </row>
    <row r="2161" spans="1:48">
      <c r="A2161" s="4" t="s">
        <v>4366</v>
      </c>
      <c r="B2161" s="4" t="s">
        <v>4367</v>
      </c>
      <c r="C2161" s="5">
        <v>1057011054.84</v>
      </c>
      <c r="D2161" s="5">
        <v>0</v>
      </c>
      <c r="E2161" s="5">
        <v>0</v>
      </c>
      <c r="F2161" s="5">
        <v>0</v>
      </c>
      <c r="G2161" s="5">
        <v>651929658.92</v>
      </c>
      <c r="H2161" s="5">
        <v>18187211.72</v>
      </c>
      <c r="I2161" s="5">
        <v>0</v>
      </c>
      <c r="J2161" s="5">
        <v>0</v>
      </c>
      <c r="K2161" s="5">
        <v>0</v>
      </c>
      <c r="L2161" s="5">
        <v>0</v>
      </c>
      <c r="M2161" s="5">
        <v>0</v>
      </c>
      <c r="N2161" s="5">
        <v>0</v>
      </c>
      <c r="O2161" s="5">
        <v>13095054.6</v>
      </c>
      <c r="P2161" s="5">
        <v>116627394.73</v>
      </c>
      <c r="Q2161" s="5">
        <v>94148891.71</v>
      </c>
      <c r="R2161" s="5">
        <v>59656455.78</v>
      </c>
      <c r="S2161" s="5">
        <v>9147913.15</v>
      </c>
      <c r="T2161" s="5">
        <v>12855990.87</v>
      </c>
      <c r="U2161" s="5">
        <v>3792082.54</v>
      </c>
      <c r="V2161" s="5">
        <v>0</v>
      </c>
      <c r="W2161" s="5">
        <v>0</v>
      </c>
      <c r="X2161" s="5">
        <v>3500526.93</v>
      </c>
      <c r="Y2161" s="5">
        <v>-1301226.38</v>
      </c>
      <c r="Z2161" s="5">
        <v>-386638.89</v>
      </c>
      <c r="AA2161" s="5"/>
      <c r="AB2161" s="5">
        <v>2699090.36</v>
      </c>
      <c r="AC2161" s="5">
        <v>275111.58</v>
      </c>
      <c r="AD2161" s="5">
        <v>24413104.6</v>
      </c>
      <c r="AE2161" s="8">
        <f t="shared" si="578"/>
        <v>1057011054.84</v>
      </c>
      <c r="AF2161" s="8">
        <f t="shared" si="579"/>
        <v>944605368.89</v>
      </c>
      <c r="AG2161" s="8">
        <f t="shared" si="580"/>
        <v>122675737.38</v>
      </c>
      <c r="AH2161" s="8">
        <f t="shared" si="581"/>
        <v>125099716.16</v>
      </c>
      <c r="AI2161" s="8">
        <f t="shared" si="582"/>
        <v>100686611.56</v>
      </c>
      <c r="AJ2161" s="8">
        <f t="shared" si="566"/>
        <v>220146135.88</v>
      </c>
      <c r="AK2161" s="13">
        <f t="shared" si="567"/>
        <v>111104459.57</v>
      </c>
      <c r="AL2161" s="13">
        <f t="shared" si="568"/>
        <v>3792082.54</v>
      </c>
      <c r="AM2161" s="13">
        <f t="shared" si="569"/>
        <v>7600721.29</v>
      </c>
      <c r="AN2161" s="13">
        <f t="shared" si="570"/>
        <v>122497263.4</v>
      </c>
      <c r="AO2161" s="13">
        <f t="shared" si="571"/>
        <v>405081395.92</v>
      </c>
      <c r="AP2161" s="13">
        <f t="shared" si="572"/>
        <v>138439584.44</v>
      </c>
      <c r="AQ2161" s="13">
        <f t="shared" si="573"/>
        <v>114026479.84</v>
      </c>
      <c r="AR2161" s="13">
        <f t="shared" si="574"/>
        <v>120252372.72</v>
      </c>
      <c r="AS2161" s="13">
        <f t="shared" si="575"/>
        <v>95839268.12</v>
      </c>
      <c r="AT2161" s="13">
        <f t="shared" si="576"/>
        <v>98084158.8</v>
      </c>
      <c r="AU2161" s="13">
        <f>AT2161-VLOOKUP(A2161,[1]选股结果!$A$2:$BJ$3005,48,FALSE)*0.08</f>
        <v>-2416923.212</v>
      </c>
      <c r="AV2161" s="13">
        <f t="shared" si="577"/>
        <v>24413104.6</v>
      </c>
    </row>
    <row r="2162" spans="1:48">
      <c r="A2162" s="4" t="s">
        <v>4368</v>
      </c>
      <c r="B2162" s="4" t="s">
        <v>4369</v>
      </c>
      <c r="C2162" s="5">
        <v>1056632815.44</v>
      </c>
      <c r="D2162" s="5">
        <v>362922396.14</v>
      </c>
      <c r="E2162" s="5">
        <v>0</v>
      </c>
      <c r="F2162" s="5">
        <v>563721061.55</v>
      </c>
      <c r="G2162" s="5">
        <v>885726296.67</v>
      </c>
      <c r="H2162" s="5">
        <v>27805860.64</v>
      </c>
      <c r="I2162" s="5">
        <v>88943004.29</v>
      </c>
      <c r="J2162" s="5">
        <v>0</v>
      </c>
      <c r="K2162" s="5">
        <v>0</v>
      </c>
      <c r="L2162" s="5">
        <v>0</v>
      </c>
      <c r="M2162" s="5">
        <v>0</v>
      </c>
      <c r="N2162" s="5">
        <v>0</v>
      </c>
      <c r="O2162" s="5">
        <v>14386133.92</v>
      </c>
      <c r="P2162" s="5">
        <v>2786859.91</v>
      </c>
      <c r="Q2162" s="5">
        <v>768398558.86</v>
      </c>
      <c r="R2162" s="5">
        <v>0</v>
      </c>
      <c r="S2162" s="5">
        <v>26422128.92</v>
      </c>
      <c r="T2162" s="5">
        <v>-82229052.94</v>
      </c>
      <c r="U2162" s="5">
        <v>2973706.63</v>
      </c>
      <c r="V2162" s="5">
        <v>-165529.11</v>
      </c>
      <c r="W2162" s="5">
        <v>554827058.57</v>
      </c>
      <c r="X2162" s="5">
        <v>158634204.95</v>
      </c>
      <c r="Y2162" s="5">
        <v>0</v>
      </c>
      <c r="Z2162" s="5">
        <v>-11824.66</v>
      </c>
      <c r="AA2162" s="5"/>
      <c r="AB2162" s="5">
        <v>30098359.3</v>
      </c>
      <c r="AC2162" s="5">
        <v>7010313.73</v>
      </c>
      <c r="AD2162" s="5">
        <v>51191150.2</v>
      </c>
      <c r="AE2162" s="8">
        <f t="shared" si="578"/>
        <v>1056632815.44</v>
      </c>
      <c r="AF2162" s="8">
        <f t="shared" si="579"/>
        <v>1697719978.28</v>
      </c>
      <c r="AG2162" s="8">
        <f t="shared" si="580"/>
        <v>-327300715.93</v>
      </c>
      <c r="AH2162" s="8">
        <f t="shared" si="581"/>
        <v>-304212670.36</v>
      </c>
      <c r="AI2162" s="8">
        <f t="shared" si="582"/>
        <v>-355403820.56</v>
      </c>
      <c r="AJ2162" s="8">
        <f t="shared" si="566"/>
        <v>762483507.12</v>
      </c>
      <c r="AK2162" s="13">
        <f t="shared" si="567"/>
        <v>-641087162.84</v>
      </c>
      <c r="AL2162" s="13">
        <f t="shared" si="568"/>
        <v>2973706.63</v>
      </c>
      <c r="AM2162" s="13">
        <f t="shared" si="569"/>
        <v>333900785.85</v>
      </c>
      <c r="AN2162" s="13">
        <f t="shared" si="570"/>
        <v>-304212670.36</v>
      </c>
      <c r="AO2162" s="13">
        <f t="shared" si="571"/>
        <v>170906518.77</v>
      </c>
      <c r="AP2162" s="13">
        <f t="shared" si="572"/>
        <v>-586859173.28</v>
      </c>
      <c r="AQ2162" s="13">
        <f t="shared" si="573"/>
        <v>-638050323.48</v>
      </c>
      <c r="AR2162" s="13">
        <f t="shared" si="574"/>
        <v>-614665033.92</v>
      </c>
      <c r="AS2162" s="13">
        <f t="shared" si="575"/>
        <v>-665856184.12</v>
      </c>
      <c r="AT2162" s="13">
        <f t="shared" si="576"/>
        <v>-355403820.56</v>
      </c>
      <c r="AU2162" s="13">
        <f>AT2162-VLOOKUP(A2162,[1]选股结果!$A$2:$BJ$3005,48,FALSE)*0.08</f>
        <v>-1417604885.1016</v>
      </c>
      <c r="AV2162" s="13">
        <f t="shared" si="577"/>
        <v>51191150.2</v>
      </c>
    </row>
    <row r="2163" spans="1:48">
      <c r="A2163" s="4" t="s">
        <v>4370</v>
      </c>
      <c r="B2163" s="4" t="s">
        <v>4371</v>
      </c>
      <c r="C2163" s="5">
        <v>1056524608.19</v>
      </c>
      <c r="D2163" s="5">
        <v>0</v>
      </c>
      <c r="E2163" s="5">
        <v>0</v>
      </c>
      <c r="F2163" s="5">
        <v>0</v>
      </c>
      <c r="G2163" s="5">
        <v>868997892.66</v>
      </c>
      <c r="H2163" s="5">
        <v>54745704.33</v>
      </c>
      <c r="I2163" s="5">
        <v>0</v>
      </c>
      <c r="J2163" s="5">
        <v>0</v>
      </c>
      <c r="K2163" s="5">
        <v>0</v>
      </c>
      <c r="L2163" s="5">
        <v>0</v>
      </c>
      <c r="M2163" s="5">
        <v>0</v>
      </c>
      <c r="N2163" s="5">
        <v>0</v>
      </c>
      <c r="O2163" s="5">
        <v>1445101.27</v>
      </c>
      <c r="P2163" s="5">
        <v>0</v>
      </c>
      <c r="Q2163" s="5">
        <v>48984344.27</v>
      </c>
      <c r="R2163" s="5">
        <v>0</v>
      </c>
      <c r="S2163" s="5">
        <v>56098374.48</v>
      </c>
      <c r="T2163" s="5">
        <v>984167.37</v>
      </c>
      <c r="U2163" s="5">
        <v>0</v>
      </c>
      <c r="V2163" s="5">
        <v>0</v>
      </c>
      <c r="W2163" s="5">
        <v>0</v>
      </c>
      <c r="X2163" s="5">
        <v>8574483.97</v>
      </c>
      <c r="Y2163" s="5">
        <v>16926895.09</v>
      </c>
      <c r="Z2163" s="5">
        <v>0</v>
      </c>
      <c r="AA2163" s="5"/>
      <c r="AB2163" s="5">
        <v>5467991.11</v>
      </c>
      <c r="AC2163" s="5">
        <v>1585625.07</v>
      </c>
      <c r="AD2163" s="5">
        <v>20676467.36</v>
      </c>
      <c r="AE2163" s="8">
        <f t="shared" si="578"/>
        <v>1056524608.19</v>
      </c>
      <c r="AF2163" s="8">
        <f t="shared" si="579"/>
        <v>975525712.68</v>
      </c>
      <c r="AG2163" s="8">
        <f t="shared" si="580"/>
        <v>56481683.8200001</v>
      </c>
      <c r="AH2163" s="8">
        <f t="shared" si="581"/>
        <v>60364049.8600001</v>
      </c>
      <c r="AI2163" s="8">
        <f t="shared" si="582"/>
        <v>39687582.5000001</v>
      </c>
      <c r="AJ2163" s="8">
        <f t="shared" si="566"/>
        <v>63473974.59</v>
      </c>
      <c r="AK2163" s="13">
        <f t="shared" si="567"/>
        <v>97925790.6000001</v>
      </c>
      <c r="AL2163" s="13">
        <f t="shared" si="568"/>
        <v>0</v>
      </c>
      <c r="AM2163" s="13">
        <f t="shared" si="569"/>
        <v>-3707950.56</v>
      </c>
      <c r="AN2163" s="13">
        <f t="shared" si="570"/>
        <v>94217840.0400001</v>
      </c>
      <c r="AO2163" s="13">
        <f t="shared" si="571"/>
        <v>187526715.53</v>
      </c>
      <c r="AP2163" s="13">
        <f t="shared" si="572"/>
        <v>208769869.41</v>
      </c>
      <c r="AQ2163" s="13">
        <f t="shared" si="573"/>
        <v>188093402.05</v>
      </c>
      <c r="AR2163" s="13">
        <f t="shared" si="574"/>
        <v>154024165.08</v>
      </c>
      <c r="AS2163" s="13">
        <f t="shared" si="575"/>
        <v>133347697.72</v>
      </c>
      <c r="AT2163" s="13">
        <f t="shared" si="576"/>
        <v>73541372.6800001</v>
      </c>
      <c r="AU2163" s="13">
        <f>AT2163-VLOOKUP(A2163,[1]选股结果!$A$2:$BJ$3005,48,FALSE)*0.08</f>
        <v>32342122.4064001</v>
      </c>
      <c r="AV2163" s="13">
        <f t="shared" si="577"/>
        <v>20676467.36</v>
      </c>
    </row>
    <row r="2164" spans="1:48">
      <c r="A2164" s="4" t="s">
        <v>4372</v>
      </c>
      <c r="B2164" s="4" t="s">
        <v>4373</v>
      </c>
      <c r="C2164" s="5">
        <v>1056262126.46</v>
      </c>
      <c r="D2164" s="5">
        <v>0</v>
      </c>
      <c r="E2164" s="5">
        <v>0</v>
      </c>
      <c r="F2164" s="5">
        <v>0</v>
      </c>
      <c r="G2164" s="5">
        <v>858252167.07</v>
      </c>
      <c r="H2164" s="5">
        <v>783819.92</v>
      </c>
      <c r="I2164" s="5">
        <v>0</v>
      </c>
      <c r="J2164" s="5">
        <v>0</v>
      </c>
      <c r="K2164" s="5">
        <v>0</v>
      </c>
      <c r="L2164" s="5">
        <v>0</v>
      </c>
      <c r="M2164" s="5">
        <v>0</v>
      </c>
      <c r="N2164" s="5">
        <v>0</v>
      </c>
      <c r="O2164" s="5">
        <v>4517447.96</v>
      </c>
      <c r="P2164" s="5">
        <v>13391878.32</v>
      </c>
      <c r="Q2164" s="5">
        <v>41515024.94</v>
      </c>
      <c r="R2164" s="5">
        <v>40520411.58</v>
      </c>
      <c r="S2164" s="5">
        <v>2218050.69</v>
      </c>
      <c r="T2164" s="5">
        <v>1543781.91</v>
      </c>
      <c r="U2164" s="5">
        <v>0</v>
      </c>
      <c r="V2164" s="5">
        <v>0</v>
      </c>
      <c r="W2164" s="5">
        <v>-1558321.42</v>
      </c>
      <c r="X2164" s="5">
        <v>6449680.82</v>
      </c>
      <c r="Y2164" s="5">
        <v>2186162.01</v>
      </c>
      <c r="Z2164" s="5">
        <v>0</v>
      </c>
      <c r="AA2164" s="5"/>
      <c r="AB2164" s="5">
        <v>370840.53</v>
      </c>
      <c r="AC2164" s="5">
        <v>374295.23</v>
      </c>
      <c r="AD2164" s="5">
        <v>8599453.23</v>
      </c>
      <c r="AE2164" s="8">
        <f t="shared" si="578"/>
        <v>1056262126.46</v>
      </c>
      <c r="AF2164" s="8">
        <f t="shared" si="579"/>
        <v>960414980.56</v>
      </c>
      <c r="AG2164" s="8">
        <f t="shared" si="580"/>
        <v>87196763.5599997</v>
      </c>
      <c r="AH2164" s="8">
        <f t="shared" si="581"/>
        <v>87193308.8599997</v>
      </c>
      <c r="AI2164" s="8">
        <f t="shared" si="582"/>
        <v>78593855.6299997</v>
      </c>
      <c r="AJ2164" s="8">
        <f t="shared" si="566"/>
        <v>61613967.93</v>
      </c>
      <c r="AK2164" s="13">
        <f t="shared" si="567"/>
        <v>98033307.91</v>
      </c>
      <c r="AL2164" s="13">
        <f t="shared" si="568"/>
        <v>0</v>
      </c>
      <c r="AM2164" s="13">
        <f t="shared" si="569"/>
        <v>-6467675.03</v>
      </c>
      <c r="AN2164" s="13">
        <f t="shared" si="570"/>
        <v>91565632.88</v>
      </c>
      <c r="AO2164" s="13">
        <f t="shared" si="571"/>
        <v>198009959.39</v>
      </c>
      <c r="AP2164" s="13">
        <f t="shared" si="572"/>
        <v>101035178.52</v>
      </c>
      <c r="AQ2164" s="13">
        <f t="shared" si="573"/>
        <v>92435725.29</v>
      </c>
      <c r="AR2164" s="13">
        <f t="shared" si="574"/>
        <v>100251358.6</v>
      </c>
      <c r="AS2164" s="13">
        <f t="shared" si="575"/>
        <v>91651905.37</v>
      </c>
      <c r="AT2164" s="13">
        <f t="shared" si="576"/>
        <v>82966179.65</v>
      </c>
      <c r="AU2164" s="13">
        <f>AT2164-VLOOKUP(A2164,[1]选股结果!$A$2:$BJ$3005,48,FALSE)*0.08</f>
        <v>-15022756.6052</v>
      </c>
      <c r="AV2164" s="13">
        <f t="shared" si="577"/>
        <v>8599453.23</v>
      </c>
    </row>
    <row r="2165" spans="1:48">
      <c r="A2165" s="4" t="s">
        <v>4374</v>
      </c>
      <c r="B2165" s="4" t="s">
        <v>4375</v>
      </c>
      <c r="C2165" s="5">
        <v>1055247227.08</v>
      </c>
      <c r="D2165" s="5">
        <v>0</v>
      </c>
      <c r="E2165" s="5">
        <v>0</v>
      </c>
      <c r="F2165" s="5">
        <v>0</v>
      </c>
      <c r="G2165" s="5">
        <v>667109582.41</v>
      </c>
      <c r="H2165" s="5">
        <v>92961.62</v>
      </c>
      <c r="I2165" s="5">
        <v>0</v>
      </c>
      <c r="J2165" s="5">
        <v>0</v>
      </c>
      <c r="K2165" s="5">
        <v>0</v>
      </c>
      <c r="L2165" s="5">
        <v>0</v>
      </c>
      <c r="M2165" s="5">
        <v>0</v>
      </c>
      <c r="N2165" s="5">
        <v>0</v>
      </c>
      <c r="O2165" s="5">
        <v>9873622.34</v>
      </c>
      <c r="P2165" s="5">
        <v>119482943.96</v>
      </c>
      <c r="Q2165" s="5">
        <v>45762575.74</v>
      </c>
      <c r="R2165" s="5">
        <v>8987729.16</v>
      </c>
      <c r="S2165" s="5">
        <v>-19329292.65</v>
      </c>
      <c r="T2165" s="5">
        <v>1172092.56</v>
      </c>
      <c r="U2165" s="5">
        <v>0</v>
      </c>
      <c r="V2165" s="5">
        <v>0</v>
      </c>
      <c r="W2165" s="5">
        <v>0</v>
      </c>
      <c r="X2165" s="5">
        <v>8783.84</v>
      </c>
      <c r="Y2165" s="5">
        <v>0</v>
      </c>
      <c r="Z2165" s="5">
        <v>0</v>
      </c>
      <c r="AA2165" s="5"/>
      <c r="AB2165" s="5">
        <v>1450128.58</v>
      </c>
      <c r="AC2165" s="5">
        <v>3663118.26</v>
      </c>
      <c r="AD2165" s="5">
        <v>56945941.9</v>
      </c>
      <c r="AE2165" s="8">
        <f t="shared" si="578"/>
        <v>1055247227.08</v>
      </c>
      <c r="AF2165" s="8">
        <f t="shared" si="579"/>
        <v>831887160.96</v>
      </c>
      <c r="AG2165" s="8">
        <f t="shared" si="580"/>
        <v>224523374.84</v>
      </c>
      <c r="AH2165" s="8">
        <f t="shared" si="581"/>
        <v>222310385.16</v>
      </c>
      <c r="AI2165" s="8">
        <f t="shared" si="582"/>
        <v>165364443.26</v>
      </c>
      <c r="AJ2165" s="8">
        <f t="shared" si="566"/>
        <v>177332131.72</v>
      </c>
      <c r="AK2165" s="13">
        <f t="shared" si="567"/>
        <v>223360066.12</v>
      </c>
      <c r="AL2165" s="13">
        <f t="shared" si="568"/>
        <v>0</v>
      </c>
      <c r="AM2165" s="13">
        <f t="shared" si="569"/>
        <v>-1049680.96</v>
      </c>
      <c r="AN2165" s="13">
        <f t="shared" si="570"/>
        <v>222310385.16</v>
      </c>
      <c r="AO2165" s="13">
        <f t="shared" si="571"/>
        <v>388137644.67</v>
      </c>
      <c r="AP2165" s="13">
        <f t="shared" si="572"/>
        <v>204123735.09</v>
      </c>
      <c r="AQ2165" s="13">
        <f t="shared" si="573"/>
        <v>147177793.19</v>
      </c>
      <c r="AR2165" s="13">
        <f t="shared" si="574"/>
        <v>204030773.47</v>
      </c>
      <c r="AS2165" s="13">
        <f t="shared" si="575"/>
        <v>147084831.57</v>
      </c>
      <c r="AT2165" s="13">
        <f t="shared" si="576"/>
        <v>165364443.26</v>
      </c>
      <c r="AU2165" s="13">
        <f>AT2165-VLOOKUP(A2165,[1]选股结果!$A$2:$BJ$3005,48,FALSE)*0.08</f>
        <v>42334770.2112</v>
      </c>
      <c r="AV2165" s="13">
        <f t="shared" si="577"/>
        <v>56945941.9</v>
      </c>
    </row>
    <row r="2166" spans="1:48">
      <c r="A2166" s="4" t="s">
        <v>4376</v>
      </c>
      <c r="B2166" s="4" t="s">
        <v>4377</v>
      </c>
      <c r="C2166" s="5">
        <v>1055206133.27</v>
      </c>
      <c r="D2166" s="5">
        <v>0</v>
      </c>
      <c r="E2166" s="5">
        <v>0</v>
      </c>
      <c r="F2166" s="5">
        <v>0</v>
      </c>
      <c r="G2166" s="5">
        <v>903777554.32</v>
      </c>
      <c r="H2166" s="5">
        <v>21335248.13</v>
      </c>
      <c r="I2166" s="5">
        <v>0</v>
      </c>
      <c r="J2166" s="5">
        <v>0</v>
      </c>
      <c r="K2166" s="5">
        <v>0</v>
      </c>
      <c r="L2166" s="5">
        <v>0</v>
      </c>
      <c r="M2166" s="5">
        <v>0</v>
      </c>
      <c r="N2166" s="5">
        <v>0</v>
      </c>
      <c r="O2166" s="5">
        <v>2548595.43</v>
      </c>
      <c r="P2166" s="5">
        <v>21682864.45</v>
      </c>
      <c r="Q2166" s="5">
        <v>50286405.75</v>
      </c>
      <c r="R2166" s="5">
        <v>48984050.75</v>
      </c>
      <c r="S2166" s="5">
        <v>21829111.19</v>
      </c>
      <c r="T2166" s="5">
        <v>1144016.24</v>
      </c>
      <c r="U2166" s="5">
        <v>0</v>
      </c>
      <c r="V2166" s="5">
        <v>0</v>
      </c>
      <c r="W2166" s="5">
        <v>0</v>
      </c>
      <c r="X2166" s="5">
        <v>57174773.97</v>
      </c>
      <c r="Y2166" s="5">
        <v>-2815188.47</v>
      </c>
      <c r="Z2166" s="5">
        <v>101350.92</v>
      </c>
      <c r="AA2166" s="5"/>
      <c r="AB2166" s="5">
        <v>26554201.03</v>
      </c>
      <c r="AC2166" s="5">
        <v>764554.87</v>
      </c>
      <c r="AD2166" s="5">
        <v>-5076771.76</v>
      </c>
      <c r="AE2166" s="8">
        <f t="shared" si="578"/>
        <v>1055206133.27</v>
      </c>
      <c r="AF2166" s="8">
        <f t="shared" si="579"/>
        <v>1049108581.89</v>
      </c>
      <c r="AG2166" s="8">
        <f t="shared" si="580"/>
        <v>-47016666.9600001</v>
      </c>
      <c r="AH2166" s="8">
        <f t="shared" si="581"/>
        <v>-21227020.8000001</v>
      </c>
      <c r="AI2166" s="8">
        <f t="shared" si="582"/>
        <v>-16150249.0400001</v>
      </c>
      <c r="AJ2166" s="8">
        <f t="shared" si="566"/>
        <v>45913031</v>
      </c>
      <c r="AK2166" s="13">
        <f t="shared" si="567"/>
        <v>3282362.90999992</v>
      </c>
      <c r="AL2166" s="13">
        <f t="shared" si="568"/>
        <v>0</v>
      </c>
      <c r="AM2166" s="13">
        <f t="shared" si="569"/>
        <v>-30139760.65</v>
      </c>
      <c r="AN2166" s="13">
        <f t="shared" si="570"/>
        <v>-26857397.7400001</v>
      </c>
      <c r="AO2166" s="13">
        <f t="shared" si="571"/>
        <v>151428578.95</v>
      </c>
      <c r="AP2166" s="13">
        <f t="shared" si="572"/>
        <v>46446722.2299999</v>
      </c>
      <c r="AQ2166" s="13">
        <f t="shared" si="573"/>
        <v>51523493.9899999</v>
      </c>
      <c r="AR2166" s="13">
        <f t="shared" si="574"/>
        <v>25111474.0999999</v>
      </c>
      <c r="AS2166" s="13">
        <f t="shared" si="575"/>
        <v>30188245.8599999</v>
      </c>
      <c r="AT2166" s="13">
        <f t="shared" si="576"/>
        <v>-21780625.9800001</v>
      </c>
      <c r="AU2166" s="13">
        <f>AT2166-VLOOKUP(A2166,[1]选股结果!$A$2:$BJ$3005,48,FALSE)*0.08</f>
        <v>-57895645.0936001</v>
      </c>
      <c r="AV2166" s="13">
        <f t="shared" si="577"/>
        <v>-5076771.76</v>
      </c>
    </row>
    <row r="2167" spans="1:48">
      <c r="A2167" s="4" t="s">
        <v>4378</v>
      </c>
      <c r="B2167" s="4" t="s">
        <v>4379</v>
      </c>
      <c r="C2167" s="5">
        <v>1053878794.89</v>
      </c>
      <c r="D2167" s="5">
        <v>0</v>
      </c>
      <c r="E2167" s="5">
        <v>0</v>
      </c>
      <c r="F2167" s="5">
        <v>0</v>
      </c>
      <c r="G2167" s="5">
        <v>596269562.85</v>
      </c>
      <c r="H2167" s="5">
        <v>665190.64</v>
      </c>
      <c r="I2167" s="5">
        <v>0</v>
      </c>
      <c r="J2167" s="5">
        <v>0</v>
      </c>
      <c r="K2167" s="5">
        <v>0</v>
      </c>
      <c r="L2167" s="5">
        <v>0</v>
      </c>
      <c r="M2167" s="5">
        <v>0</v>
      </c>
      <c r="N2167" s="5">
        <v>0</v>
      </c>
      <c r="O2167" s="5">
        <v>9892297.68</v>
      </c>
      <c r="P2167" s="5">
        <v>14193680.65</v>
      </c>
      <c r="Q2167" s="5">
        <v>95595354.12</v>
      </c>
      <c r="R2167" s="5">
        <v>0</v>
      </c>
      <c r="S2167" s="5">
        <v>-14099334.61</v>
      </c>
      <c r="T2167" s="5">
        <v>-211772.63</v>
      </c>
      <c r="U2167" s="5">
        <v>-211772.63</v>
      </c>
      <c r="V2167" s="5">
        <v>0</v>
      </c>
      <c r="W2167" s="5">
        <v>0</v>
      </c>
      <c r="X2167" s="5">
        <v>1624114.29</v>
      </c>
      <c r="Y2167" s="5">
        <v>474.42</v>
      </c>
      <c r="Z2167" s="5">
        <v>0</v>
      </c>
      <c r="AA2167" s="5"/>
      <c r="AB2167" s="5">
        <v>226098.64</v>
      </c>
      <c r="AC2167" s="5">
        <v>670853.92</v>
      </c>
      <c r="AD2167" s="5">
        <v>56107150.94</v>
      </c>
      <c r="AE2167" s="8">
        <f t="shared" si="578"/>
        <v>1053878794.89</v>
      </c>
      <c r="AF2167" s="8">
        <f t="shared" si="579"/>
        <v>701851560.69</v>
      </c>
      <c r="AG2167" s="8">
        <f t="shared" si="580"/>
        <v>350190872.86</v>
      </c>
      <c r="AH2167" s="8">
        <f t="shared" si="581"/>
        <v>349746117.58</v>
      </c>
      <c r="AI2167" s="8">
        <f t="shared" si="582"/>
        <v>293638966.64</v>
      </c>
      <c r="AJ2167" s="8">
        <f t="shared" si="566"/>
        <v>120126562.15</v>
      </c>
      <c r="AK2167" s="13">
        <f t="shared" si="567"/>
        <v>352027708.62</v>
      </c>
      <c r="AL2167" s="13">
        <f t="shared" si="568"/>
        <v>-211772.63</v>
      </c>
      <c r="AM2167" s="13">
        <f t="shared" si="569"/>
        <v>-2068869.57</v>
      </c>
      <c r="AN2167" s="13">
        <f t="shared" si="570"/>
        <v>349747066.42</v>
      </c>
      <c r="AO2167" s="13">
        <f t="shared" si="571"/>
        <v>457609232.04</v>
      </c>
      <c r="AP2167" s="13">
        <f t="shared" si="572"/>
        <v>338593564.65</v>
      </c>
      <c r="AQ2167" s="13">
        <f t="shared" si="573"/>
        <v>282486413.71</v>
      </c>
      <c r="AR2167" s="13">
        <f t="shared" si="574"/>
        <v>337928374.01</v>
      </c>
      <c r="AS2167" s="13">
        <f t="shared" si="575"/>
        <v>281821223.07</v>
      </c>
      <c r="AT2167" s="13">
        <f t="shared" si="576"/>
        <v>293639915.48</v>
      </c>
      <c r="AU2167" s="13">
        <f>AT2167-VLOOKUP(A2167,[1]选股结果!$A$2:$BJ$3005,48,FALSE)*0.08</f>
        <v>-27805629.2144</v>
      </c>
      <c r="AV2167" s="13">
        <f t="shared" si="577"/>
        <v>56107150.94</v>
      </c>
    </row>
    <row r="2168" spans="1:48">
      <c r="A2168" s="4" t="s">
        <v>4380</v>
      </c>
      <c r="B2168" s="4" t="s">
        <v>4381</v>
      </c>
      <c r="C2168" s="5">
        <v>1053655336.41</v>
      </c>
      <c r="D2168" s="5">
        <v>0</v>
      </c>
      <c r="E2168" s="5">
        <v>0</v>
      </c>
      <c r="F2168" s="5">
        <v>0</v>
      </c>
      <c r="G2168" s="5">
        <v>725610905.29</v>
      </c>
      <c r="H2168" s="5">
        <v>8859813.05</v>
      </c>
      <c r="I2168" s="5">
        <v>0</v>
      </c>
      <c r="J2168" s="5">
        <v>0</v>
      </c>
      <c r="K2168" s="5">
        <v>0</v>
      </c>
      <c r="L2168" s="5">
        <v>0</v>
      </c>
      <c r="M2168" s="5">
        <v>0</v>
      </c>
      <c r="N2168" s="5">
        <v>0</v>
      </c>
      <c r="O2168" s="5">
        <v>7970895.21</v>
      </c>
      <c r="P2168" s="5">
        <v>38174971.57</v>
      </c>
      <c r="Q2168" s="5">
        <v>76935814.63</v>
      </c>
      <c r="R2168" s="5">
        <v>66146720.27</v>
      </c>
      <c r="S2168" s="5">
        <v>6669090.11</v>
      </c>
      <c r="T2168" s="5">
        <v>494225.02</v>
      </c>
      <c r="U2168" s="5">
        <v>-1369530.79</v>
      </c>
      <c r="V2168" s="5">
        <v>0</v>
      </c>
      <c r="W2168" s="5">
        <v>968465.76</v>
      </c>
      <c r="X2168" s="5">
        <v>33644814.71</v>
      </c>
      <c r="Y2168" s="5">
        <v>1616930.22</v>
      </c>
      <c r="Z2168" s="5">
        <v>62367.36</v>
      </c>
      <c r="AA2168" s="5"/>
      <c r="AB2168" s="5">
        <v>264946.19</v>
      </c>
      <c r="AC2168" s="5">
        <v>1054830.84</v>
      </c>
      <c r="AD2168" s="5">
        <v>20512088.32</v>
      </c>
      <c r="AE2168" s="8">
        <f t="shared" si="578"/>
        <v>1053655336.41</v>
      </c>
      <c r="AF2168" s="8">
        <f t="shared" si="579"/>
        <v>921508397.08</v>
      </c>
      <c r="AG2168" s="8">
        <f t="shared" si="580"/>
        <v>98410252.5399999</v>
      </c>
      <c r="AH2168" s="8">
        <f t="shared" si="581"/>
        <v>97620367.8899999</v>
      </c>
      <c r="AI2168" s="8">
        <f t="shared" si="582"/>
        <v>77108279.5699999</v>
      </c>
      <c r="AJ2168" s="8">
        <f t="shared" si="566"/>
        <v>125488496.28</v>
      </c>
      <c r="AK2168" s="13">
        <f t="shared" si="567"/>
        <v>133763869.55</v>
      </c>
      <c r="AL2168" s="13">
        <f t="shared" si="568"/>
        <v>-1369530.79</v>
      </c>
      <c r="AM2168" s="13">
        <f t="shared" si="569"/>
        <v>-31540110.43</v>
      </c>
      <c r="AN2168" s="13">
        <f t="shared" si="570"/>
        <v>100854228.33</v>
      </c>
      <c r="AO2168" s="13">
        <f t="shared" si="571"/>
        <v>328044431.12</v>
      </c>
      <c r="AP2168" s="13">
        <f t="shared" si="572"/>
        <v>149292772.71</v>
      </c>
      <c r="AQ2168" s="13">
        <f t="shared" si="573"/>
        <v>128780684.39</v>
      </c>
      <c r="AR2168" s="13">
        <f t="shared" si="574"/>
        <v>140432959.66</v>
      </c>
      <c r="AS2168" s="13">
        <f t="shared" si="575"/>
        <v>119920871.34</v>
      </c>
      <c r="AT2168" s="13">
        <f t="shared" si="576"/>
        <v>80342140.01</v>
      </c>
      <c r="AU2168" s="13">
        <f>AT2168-VLOOKUP(A2168,[1]选股结果!$A$2:$BJ$3005,48,FALSE)*0.08</f>
        <v>-32909876.7748</v>
      </c>
      <c r="AV2168" s="13">
        <f t="shared" si="577"/>
        <v>20512088.32</v>
      </c>
    </row>
    <row r="2169" spans="1:48">
      <c r="A2169" s="4" t="s">
        <v>4382</v>
      </c>
      <c r="B2169" s="4" t="s">
        <v>4383</v>
      </c>
      <c r="C2169" s="5">
        <v>1052133600.03</v>
      </c>
      <c r="D2169" s="5">
        <v>0</v>
      </c>
      <c r="E2169" s="5">
        <v>0</v>
      </c>
      <c r="F2169" s="5">
        <v>0</v>
      </c>
      <c r="G2169" s="5">
        <v>1145419262.51</v>
      </c>
      <c r="H2169" s="5">
        <v>100401324.9</v>
      </c>
      <c r="I2169" s="5">
        <v>0</v>
      </c>
      <c r="J2169" s="5">
        <v>0</v>
      </c>
      <c r="K2169" s="5">
        <v>0</v>
      </c>
      <c r="L2169" s="5">
        <v>0</v>
      </c>
      <c r="M2169" s="5">
        <v>0</v>
      </c>
      <c r="N2169" s="5">
        <v>0</v>
      </c>
      <c r="O2169" s="5">
        <v>9236069.84</v>
      </c>
      <c r="P2169" s="5">
        <v>14004659.54</v>
      </c>
      <c r="Q2169" s="5">
        <v>62873655.33</v>
      </c>
      <c r="R2169" s="5">
        <v>0</v>
      </c>
      <c r="S2169" s="5">
        <v>116693917.9</v>
      </c>
      <c r="T2169" s="5">
        <v>0</v>
      </c>
      <c r="U2169" s="5">
        <v>0</v>
      </c>
      <c r="V2169" s="5">
        <v>0</v>
      </c>
      <c r="W2169" s="5">
        <v>0</v>
      </c>
      <c r="X2169" s="5">
        <v>3351127.56</v>
      </c>
      <c r="Y2169" s="5">
        <v>19173.71</v>
      </c>
      <c r="Z2169" s="5">
        <v>104236123.41</v>
      </c>
      <c r="AA2169" s="5"/>
      <c r="AB2169" s="5">
        <v>4158894.02</v>
      </c>
      <c r="AC2169" s="5">
        <v>2744688.86</v>
      </c>
      <c r="AD2169" s="5">
        <v>8094737.03</v>
      </c>
      <c r="AE2169" s="8">
        <f t="shared" si="578"/>
        <v>1052133600.03</v>
      </c>
      <c r="AF2169" s="8">
        <f t="shared" si="579"/>
        <v>1348227565.12</v>
      </c>
      <c r="AG2169" s="8">
        <f t="shared" si="580"/>
        <v>-195228142.95</v>
      </c>
      <c r="AH2169" s="8">
        <f t="shared" si="581"/>
        <v>-193813937.79</v>
      </c>
      <c r="AI2169" s="8">
        <f t="shared" si="582"/>
        <v>-201908674.82</v>
      </c>
      <c r="AJ2169" s="8">
        <f t="shared" si="566"/>
        <v>84719353.26</v>
      </c>
      <c r="AK2169" s="13">
        <f t="shared" si="567"/>
        <v>-296074791.38</v>
      </c>
      <c r="AL2169" s="13">
        <f t="shared" si="568"/>
        <v>0</v>
      </c>
      <c r="AM2169" s="13">
        <f t="shared" si="569"/>
        <v>102299201.01</v>
      </c>
      <c r="AN2169" s="13">
        <f t="shared" si="570"/>
        <v>-193775590.37</v>
      </c>
      <c r="AO2169" s="13">
        <f t="shared" si="571"/>
        <v>-93285662.48</v>
      </c>
      <c r="AP2169" s="13">
        <f t="shared" si="572"/>
        <v>-78979548.58</v>
      </c>
      <c r="AQ2169" s="13">
        <f t="shared" si="573"/>
        <v>-87074285.61</v>
      </c>
      <c r="AR2169" s="13">
        <f t="shared" si="574"/>
        <v>-179380873.48</v>
      </c>
      <c r="AS2169" s="13">
        <f t="shared" si="575"/>
        <v>-187475610.51</v>
      </c>
      <c r="AT2169" s="13">
        <f t="shared" si="576"/>
        <v>-201870327.4</v>
      </c>
      <c r="AU2169" s="13">
        <f>AT2169-VLOOKUP(A2169,[1]选股结果!$A$2:$BJ$3005,48,FALSE)*0.08</f>
        <v>-209495236.3624</v>
      </c>
      <c r="AV2169" s="13">
        <f t="shared" si="577"/>
        <v>8094737.03</v>
      </c>
    </row>
    <row r="2170" spans="1:48">
      <c r="A2170" s="4" t="s">
        <v>4384</v>
      </c>
      <c r="B2170" s="4" t="s">
        <v>4385</v>
      </c>
      <c r="C2170" s="5">
        <v>1051562145.4</v>
      </c>
      <c r="D2170" s="5">
        <v>241574487.67</v>
      </c>
      <c r="E2170" s="5">
        <v>0</v>
      </c>
      <c r="F2170" s="5">
        <v>0</v>
      </c>
      <c r="G2170" s="5">
        <v>0</v>
      </c>
      <c r="H2170" s="5">
        <v>0</v>
      </c>
      <c r="I2170" s="5">
        <v>0</v>
      </c>
      <c r="J2170" s="5">
        <v>0</v>
      </c>
      <c r="K2170" s="5">
        <v>0</v>
      </c>
      <c r="L2170" s="5">
        <v>0</v>
      </c>
      <c r="M2170" s="5">
        <v>0</v>
      </c>
      <c r="N2170" s="5">
        <v>0</v>
      </c>
      <c r="O2170" s="5">
        <v>6975018.06</v>
      </c>
      <c r="P2170" s="5">
        <v>0</v>
      </c>
      <c r="Q2170" s="5">
        <v>0</v>
      </c>
      <c r="R2170" s="5">
        <v>0</v>
      </c>
      <c r="S2170" s="5">
        <v>0</v>
      </c>
      <c r="T2170" s="5">
        <v>529624098.92</v>
      </c>
      <c r="U2170" s="5">
        <v>318221168.85</v>
      </c>
      <c r="V2170" s="5">
        <v>-346314.38</v>
      </c>
      <c r="W2170" s="5">
        <v>-9368328.91</v>
      </c>
      <c r="X2170" s="5">
        <v>1206062.94</v>
      </c>
      <c r="Y2170" s="5">
        <v>0</v>
      </c>
      <c r="Z2170" s="5">
        <v>23492.97</v>
      </c>
      <c r="AA2170" s="5"/>
      <c r="AB2170" s="5">
        <v>1641144.81</v>
      </c>
      <c r="AC2170" s="5">
        <v>110456533.3</v>
      </c>
      <c r="AD2170" s="5">
        <v>16377802.71</v>
      </c>
      <c r="AE2170" s="8">
        <f t="shared" si="578"/>
        <v>1051562145.4</v>
      </c>
      <c r="AF2170" s="8">
        <f t="shared" si="579"/>
        <v>6975018.06</v>
      </c>
      <c r="AG2170" s="8">
        <f t="shared" si="580"/>
        <v>1563314013</v>
      </c>
      <c r="AH2170" s="8">
        <f t="shared" si="581"/>
        <v>1454498624.51</v>
      </c>
      <c r="AI2170" s="8">
        <f t="shared" si="582"/>
        <v>1438120821.8</v>
      </c>
      <c r="AJ2170" s="8">
        <f t="shared" si="566"/>
        <v>115790406.55</v>
      </c>
      <c r="AK2170" s="13">
        <f t="shared" si="567"/>
        <v>1044587127.34</v>
      </c>
      <c r="AL2170" s="13">
        <f t="shared" si="568"/>
        <v>318221168.85</v>
      </c>
      <c r="AM2170" s="13">
        <f t="shared" si="569"/>
        <v>91690328.32</v>
      </c>
      <c r="AN2170" s="13">
        <f t="shared" si="570"/>
        <v>1454498624.51</v>
      </c>
      <c r="AO2170" s="13">
        <f t="shared" si="571"/>
        <v>1051562145.4</v>
      </c>
      <c r="AP2170" s="13">
        <f t="shared" si="572"/>
        <v>1044587127.34</v>
      </c>
      <c r="AQ2170" s="13">
        <f t="shared" si="573"/>
        <v>1028209324.63</v>
      </c>
      <c r="AR2170" s="13">
        <f t="shared" si="574"/>
        <v>1044587127.34</v>
      </c>
      <c r="AS2170" s="13">
        <f t="shared" si="575"/>
        <v>1028209324.63</v>
      </c>
      <c r="AT2170" s="13">
        <f t="shared" si="576"/>
        <v>1438120821.8</v>
      </c>
      <c r="AU2170" s="13">
        <f>AT2170-VLOOKUP(A2170,[1]选股结果!$A$2:$BJ$3005,48,FALSE)*0.08</f>
        <v>1161680639.6808</v>
      </c>
      <c r="AV2170" s="13">
        <f t="shared" si="577"/>
        <v>16377802.71</v>
      </c>
    </row>
    <row r="2171" spans="1:48">
      <c r="A2171" s="4" t="s">
        <v>4386</v>
      </c>
      <c r="B2171" s="4" t="s">
        <v>4387</v>
      </c>
      <c r="C2171" s="5">
        <v>1049789406.33</v>
      </c>
      <c r="D2171" s="5">
        <v>0</v>
      </c>
      <c r="E2171" s="5">
        <v>0</v>
      </c>
      <c r="F2171" s="5">
        <v>0</v>
      </c>
      <c r="G2171" s="5">
        <v>704394277.21</v>
      </c>
      <c r="H2171" s="5">
        <v>52789266.62</v>
      </c>
      <c r="I2171" s="5">
        <v>0</v>
      </c>
      <c r="J2171" s="5">
        <v>0</v>
      </c>
      <c r="K2171" s="5">
        <v>0</v>
      </c>
      <c r="L2171" s="5">
        <v>0</v>
      </c>
      <c r="M2171" s="5">
        <v>0</v>
      </c>
      <c r="N2171" s="5">
        <v>0</v>
      </c>
      <c r="O2171" s="5">
        <v>13996477.74</v>
      </c>
      <c r="P2171" s="5">
        <v>136956049.53</v>
      </c>
      <c r="Q2171" s="5">
        <v>56186817.74</v>
      </c>
      <c r="R2171" s="5">
        <v>23646492.01</v>
      </c>
      <c r="S2171" s="5">
        <v>69641115.95</v>
      </c>
      <c r="T2171" s="5">
        <v>0</v>
      </c>
      <c r="U2171" s="5">
        <v>0</v>
      </c>
      <c r="V2171" s="5">
        <v>0</v>
      </c>
      <c r="W2171" s="5">
        <v>0</v>
      </c>
      <c r="X2171" s="5">
        <v>-646917.82</v>
      </c>
      <c r="Y2171" s="5">
        <v>803468.29</v>
      </c>
      <c r="Z2171" s="5">
        <v>541.18</v>
      </c>
      <c r="AA2171" s="5"/>
      <c r="AB2171" s="5">
        <v>348970.09</v>
      </c>
      <c r="AC2171" s="5">
        <v>652628.54</v>
      </c>
      <c r="AD2171" s="5">
        <v>4717778.93</v>
      </c>
      <c r="AE2171" s="8">
        <f t="shared" si="578"/>
        <v>1049789406.33</v>
      </c>
      <c r="AF2171" s="8">
        <f t="shared" si="579"/>
        <v>1004821230.18</v>
      </c>
      <c r="AG2171" s="8">
        <f t="shared" si="580"/>
        <v>44812166.86</v>
      </c>
      <c r="AH2171" s="8">
        <f t="shared" si="581"/>
        <v>44508508.41</v>
      </c>
      <c r="AI2171" s="8">
        <f t="shared" si="582"/>
        <v>39790729.48</v>
      </c>
      <c r="AJ2171" s="8">
        <f t="shared" si="566"/>
        <v>208246471.75</v>
      </c>
      <c r="AK2171" s="13">
        <f t="shared" si="567"/>
        <v>45771644.44</v>
      </c>
      <c r="AL2171" s="13">
        <f t="shared" si="568"/>
        <v>0</v>
      </c>
      <c r="AM2171" s="13">
        <f t="shared" si="569"/>
        <v>343800.55</v>
      </c>
      <c r="AN2171" s="13">
        <f t="shared" si="570"/>
        <v>46115444.99</v>
      </c>
      <c r="AO2171" s="13">
        <f t="shared" si="571"/>
        <v>345395129.12</v>
      </c>
      <c r="AP2171" s="13">
        <f t="shared" si="572"/>
        <v>168202027.01</v>
      </c>
      <c r="AQ2171" s="13">
        <f t="shared" si="573"/>
        <v>163484248.08</v>
      </c>
      <c r="AR2171" s="13">
        <f t="shared" si="574"/>
        <v>115412760.39</v>
      </c>
      <c r="AS2171" s="13">
        <f t="shared" si="575"/>
        <v>110694981.46</v>
      </c>
      <c r="AT2171" s="13">
        <f t="shared" si="576"/>
        <v>41397666.06</v>
      </c>
      <c r="AU2171" s="13">
        <f>AT2171-VLOOKUP(A2171,[1]选股结果!$A$2:$BJ$3005,48,FALSE)*0.08</f>
        <v>-181114169.4136</v>
      </c>
      <c r="AV2171" s="13">
        <f t="shared" si="577"/>
        <v>4717778.93</v>
      </c>
    </row>
    <row r="2172" spans="1:48">
      <c r="A2172" s="4" t="s">
        <v>4388</v>
      </c>
      <c r="B2172" s="4" t="s">
        <v>4389</v>
      </c>
      <c r="C2172" s="5">
        <v>1049711026.87</v>
      </c>
      <c r="D2172" s="5">
        <v>0</v>
      </c>
      <c r="E2172" s="5">
        <v>0</v>
      </c>
      <c r="F2172" s="5">
        <v>0</v>
      </c>
      <c r="G2172" s="5">
        <v>767169560.63</v>
      </c>
      <c r="H2172" s="5">
        <v>7274113.95</v>
      </c>
      <c r="I2172" s="5">
        <v>0</v>
      </c>
      <c r="J2172" s="5">
        <v>0</v>
      </c>
      <c r="K2172" s="5">
        <v>0</v>
      </c>
      <c r="L2172" s="5">
        <v>0</v>
      </c>
      <c r="M2172" s="5">
        <v>0</v>
      </c>
      <c r="N2172" s="5">
        <v>0</v>
      </c>
      <c r="O2172" s="5">
        <v>7609423.58</v>
      </c>
      <c r="P2172" s="5">
        <v>25698599.41</v>
      </c>
      <c r="Q2172" s="5">
        <v>82829891.49</v>
      </c>
      <c r="R2172" s="5">
        <v>37484887.3</v>
      </c>
      <c r="S2172" s="5">
        <v>15693766.62</v>
      </c>
      <c r="T2172" s="5">
        <v>222337.64</v>
      </c>
      <c r="U2172" s="5">
        <v>0</v>
      </c>
      <c r="V2172" s="5">
        <v>0</v>
      </c>
      <c r="W2172" s="5">
        <v>0</v>
      </c>
      <c r="X2172" s="5">
        <v>2469198.47</v>
      </c>
      <c r="Y2172" s="5">
        <v>4461595.99</v>
      </c>
      <c r="Z2172" s="5">
        <v>-663084.64</v>
      </c>
      <c r="AA2172" s="5"/>
      <c r="AB2172" s="5">
        <v>1103506.94</v>
      </c>
      <c r="AC2172" s="5">
        <v>3880835.21</v>
      </c>
      <c r="AD2172" s="5">
        <v>12141349.72</v>
      </c>
      <c r="AE2172" s="8">
        <f t="shared" si="578"/>
        <v>1049711026.87</v>
      </c>
      <c r="AF2172" s="8">
        <f t="shared" si="579"/>
        <v>936486129.03</v>
      </c>
      <c r="AG2172" s="8">
        <f t="shared" si="580"/>
        <v>105853356.38</v>
      </c>
      <c r="AH2172" s="8">
        <f t="shared" si="581"/>
        <v>103076028.11</v>
      </c>
      <c r="AI2172" s="8">
        <f t="shared" si="582"/>
        <v>90934678.39</v>
      </c>
      <c r="AJ2172" s="8">
        <f t="shared" si="566"/>
        <v>123376838.74</v>
      </c>
      <c r="AK2172" s="13">
        <f t="shared" si="567"/>
        <v>117686493.83</v>
      </c>
      <c r="AL2172" s="13">
        <f t="shared" si="568"/>
        <v>0</v>
      </c>
      <c r="AM2172" s="13">
        <f t="shared" si="569"/>
        <v>-5687273.74</v>
      </c>
      <c r="AN2172" s="13">
        <f t="shared" si="570"/>
        <v>111999220.09</v>
      </c>
      <c r="AO2172" s="13">
        <f t="shared" si="571"/>
        <v>282541466.24</v>
      </c>
      <c r="AP2172" s="13">
        <f t="shared" si="572"/>
        <v>140654374.4</v>
      </c>
      <c r="AQ2172" s="13">
        <f t="shared" si="573"/>
        <v>128513024.68</v>
      </c>
      <c r="AR2172" s="13">
        <f t="shared" si="574"/>
        <v>133380260.45</v>
      </c>
      <c r="AS2172" s="13">
        <f t="shared" si="575"/>
        <v>121238910.73</v>
      </c>
      <c r="AT2172" s="13">
        <f t="shared" si="576"/>
        <v>99857870.37</v>
      </c>
      <c r="AU2172" s="13">
        <f>AT2172-VLOOKUP(A2172,[1]选股结果!$A$2:$BJ$3005,48,FALSE)*0.08</f>
        <v>51621679.4772</v>
      </c>
      <c r="AV2172" s="13">
        <f t="shared" si="577"/>
        <v>12141349.72</v>
      </c>
    </row>
    <row r="2173" spans="1:48">
      <c r="A2173" s="4" t="s">
        <v>4390</v>
      </c>
      <c r="B2173" s="4" t="s">
        <v>4391</v>
      </c>
      <c r="C2173" s="5">
        <v>1048589600.9</v>
      </c>
      <c r="D2173" s="5">
        <v>0</v>
      </c>
      <c r="E2173" s="5">
        <v>0</v>
      </c>
      <c r="F2173" s="5">
        <v>0</v>
      </c>
      <c r="G2173" s="5">
        <v>869168334.73</v>
      </c>
      <c r="H2173" s="5">
        <v>10333013.93</v>
      </c>
      <c r="I2173" s="5">
        <v>0</v>
      </c>
      <c r="J2173" s="5">
        <v>0</v>
      </c>
      <c r="K2173" s="5">
        <v>0</v>
      </c>
      <c r="L2173" s="5">
        <v>0</v>
      </c>
      <c r="M2173" s="5">
        <v>0</v>
      </c>
      <c r="N2173" s="5">
        <v>0</v>
      </c>
      <c r="O2173" s="5">
        <v>7589462.42</v>
      </c>
      <c r="P2173" s="5">
        <v>2154318.56</v>
      </c>
      <c r="Q2173" s="5">
        <v>54383751</v>
      </c>
      <c r="R2173" s="5">
        <v>34260432.56</v>
      </c>
      <c r="S2173" s="5">
        <v>9804691.47</v>
      </c>
      <c r="T2173" s="5">
        <v>0</v>
      </c>
      <c r="U2173" s="5">
        <v>0</v>
      </c>
      <c r="V2173" s="5">
        <v>0</v>
      </c>
      <c r="W2173" s="5">
        <v>0</v>
      </c>
      <c r="X2173" s="5">
        <v>2455857.99</v>
      </c>
      <c r="Y2173" s="5">
        <v>2434464.79</v>
      </c>
      <c r="Z2173" s="5">
        <v>2317231.6</v>
      </c>
      <c r="AA2173" s="5"/>
      <c r="AB2173" s="5">
        <v>1068440.06</v>
      </c>
      <c r="AC2173" s="5">
        <v>132712.42</v>
      </c>
      <c r="AD2173" s="5">
        <v>12678644.14</v>
      </c>
      <c r="AE2173" s="8">
        <f t="shared" si="578"/>
        <v>1048589600.9</v>
      </c>
      <c r="AF2173" s="8">
        <f t="shared" si="579"/>
        <v>977360990.74</v>
      </c>
      <c r="AG2173" s="8">
        <f t="shared" si="580"/>
        <v>68655518.98</v>
      </c>
      <c r="AH2173" s="8">
        <f t="shared" si="581"/>
        <v>69591246.62</v>
      </c>
      <c r="AI2173" s="8">
        <f t="shared" si="582"/>
        <v>56912602.48</v>
      </c>
      <c r="AJ2173" s="8">
        <f t="shared" si="566"/>
        <v>65626269.13</v>
      </c>
      <c r="AK2173" s="13">
        <f t="shared" si="567"/>
        <v>73663074.95</v>
      </c>
      <c r="AL2173" s="13">
        <f t="shared" si="568"/>
        <v>0</v>
      </c>
      <c r="AM2173" s="13">
        <f t="shared" si="569"/>
        <v>797101.25</v>
      </c>
      <c r="AN2173" s="13">
        <f t="shared" si="570"/>
        <v>74460176.2</v>
      </c>
      <c r="AO2173" s="13">
        <f t="shared" si="571"/>
        <v>179421266.17</v>
      </c>
      <c r="AP2173" s="13">
        <f t="shared" si="572"/>
        <v>93800780.35</v>
      </c>
      <c r="AQ2173" s="13">
        <f t="shared" si="573"/>
        <v>81122136.21</v>
      </c>
      <c r="AR2173" s="13">
        <f t="shared" si="574"/>
        <v>83467766.42</v>
      </c>
      <c r="AS2173" s="13">
        <f t="shared" si="575"/>
        <v>70789122.28</v>
      </c>
      <c r="AT2173" s="13">
        <f t="shared" si="576"/>
        <v>61781532.06</v>
      </c>
      <c r="AU2173" s="13">
        <f>AT2173-VLOOKUP(A2173,[1]选股结果!$A$2:$BJ$3005,48,FALSE)*0.08</f>
        <v>-76767857.5432</v>
      </c>
      <c r="AV2173" s="13">
        <f t="shared" si="577"/>
        <v>12678644.14</v>
      </c>
    </row>
    <row r="2174" spans="1:48">
      <c r="A2174" s="4" t="s">
        <v>4392</v>
      </c>
      <c r="B2174" s="4" t="s">
        <v>4393</v>
      </c>
      <c r="C2174" s="5">
        <v>1047982459.55</v>
      </c>
      <c r="D2174" s="5">
        <v>0</v>
      </c>
      <c r="E2174" s="5">
        <v>0</v>
      </c>
      <c r="F2174" s="5">
        <v>0</v>
      </c>
      <c r="G2174" s="5">
        <v>737479660.23</v>
      </c>
      <c r="H2174" s="5">
        <v>0</v>
      </c>
      <c r="I2174" s="5">
        <v>0</v>
      </c>
      <c r="J2174" s="5">
        <v>0</v>
      </c>
      <c r="K2174" s="5">
        <v>0</v>
      </c>
      <c r="L2174" s="5">
        <v>0</v>
      </c>
      <c r="M2174" s="5">
        <v>0</v>
      </c>
      <c r="N2174" s="5">
        <v>0</v>
      </c>
      <c r="O2174" s="5">
        <v>4831645.5</v>
      </c>
      <c r="P2174" s="5">
        <v>163552315.3</v>
      </c>
      <c r="Q2174" s="5">
        <v>75396852.41</v>
      </c>
      <c r="R2174" s="5">
        <v>47013817.54</v>
      </c>
      <c r="S2174" s="5">
        <v>-23666325.88</v>
      </c>
      <c r="T2174" s="5">
        <v>58431046.35</v>
      </c>
      <c r="U2174" s="5">
        <v>45882071.9</v>
      </c>
      <c r="V2174" s="5">
        <v>0</v>
      </c>
      <c r="W2174" s="5">
        <v>-5583295.32</v>
      </c>
      <c r="X2174" s="5">
        <v>15105902.33</v>
      </c>
      <c r="Y2174" s="5">
        <v>18913753.67</v>
      </c>
      <c r="Z2174" s="5">
        <v>0</v>
      </c>
      <c r="AA2174" s="5"/>
      <c r="AB2174" s="5">
        <v>680686.48</v>
      </c>
      <c r="AC2174" s="5">
        <v>13843227.79</v>
      </c>
      <c r="AD2174" s="5">
        <v>-5162905.96</v>
      </c>
      <c r="AE2174" s="8">
        <f t="shared" si="578"/>
        <v>1047982459.55</v>
      </c>
      <c r="AF2174" s="8">
        <f t="shared" si="579"/>
        <v>1004607965.1</v>
      </c>
      <c r="AG2174" s="8">
        <f t="shared" si="580"/>
        <v>62202589.48</v>
      </c>
      <c r="AH2174" s="8">
        <f t="shared" si="581"/>
        <v>49040048.17</v>
      </c>
      <c r="AI2174" s="8">
        <f t="shared" si="582"/>
        <v>54202954.13</v>
      </c>
      <c r="AJ2174" s="8">
        <f t="shared" si="566"/>
        <v>275857108.19</v>
      </c>
      <c r="AK2174" s="13">
        <f t="shared" si="567"/>
        <v>62288248.1199999</v>
      </c>
      <c r="AL2174" s="13">
        <f t="shared" si="568"/>
        <v>45882071.9</v>
      </c>
      <c r="AM2174" s="13">
        <f t="shared" si="569"/>
        <v>-21302764.51</v>
      </c>
      <c r="AN2174" s="13">
        <f t="shared" si="570"/>
        <v>86867555.5099999</v>
      </c>
      <c r="AO2174" s="13">
        <f t="shared" si="571"/>
        <v>310502799.32</v>
      </c>
      <c r="AP2174" s="13">
        <f t="shared" si="572"/>
        <v>38621922.2399999</v>
      </c>
      <c r="AQ2174" s="13">
        <f t="shared" si="573"/>
        <v>43784828.1999999</v>
      </c>
      <c r="AR2174" s="13">
        <f t="shared" si="574"/>
        <v>38621922.2399999</v>
      </c>
      <c r="AS2174" s="13">
        <f t="shared" si="575"/>
        <v>43784828.1999999</v>
      </c>
      <c r="AT2174" s="13">
        <f t="shared" si="576"/>
        <v>92030461.4699999</v>
      </c>
      <c r="AU2174" s="13">
        <f>AT2174-VLOOKUP(A2174,[1]选股结果!$A$2:$BJ$3005,48,FALSE)*0.08</f>
        <v>-150439568.5188</v>
      </c>
      <c r="AV2174" s="13">
        <f t="shared" si="577"/>
        <v>-5162905.96</v>
      </c>
    </row>
    <row r="2175" spans="1:48">
      <c r="A2175" s="4" t="s">
        <v>4394</v>
      </c>
      <c r="B2175" s="4" t="s">
        <v>4395</v>
      </c>
      <c r="C2175" s="5">
        <v>1047908384.75</v>
      </c>
      <c r="D2175" s="5">
        <v>0</v>
      </c>
      <c r="E2175" s="5">
        <v>0</v>
      </c>
      <c r="F2175" s="5">
        <v>0</v>
      </c>
      <c r="G2175" s="5">
        <v>694964948.4</v>
      </c>
      <c r="H2175" s="5">
        <v>72340853.25</v>
      </c>
      <c r="I2175" s="5">
        <v>0</v>
      </c>
      <c r="J2175" s="5">
        <v>0</v>
      </c>
      <c r="K2175" s="5">
        <v>0</v>
      </c>
      <c r="L2175" s="5">
        <v>0</v>
      </c>
      <c r="M2175" s="5">
        <v>0</v>
      </c>
      <c r="N2175" s="5">
        <v>0</v>
      </c>
      <c r="O2175" s="5">
        <v>133630194.34</v>
      </c>
      <c r="P2175" s="5">
        <v>42622319.12</v>
      </c>
      <c r="Q2175" s="5">
        <v>58235095.41</v>
      </c>
      <c r="R2175" s="5">
        <v>0</v>
      </c>
      <c r="S2175" s="5">
        <v>66632712.36</v>
      </c>
      <c r="T2175" s="5">
        <v>0</v>
      </c>
      <c r="U2175" s="5">
        <v>0</v>
      </c>
      <c r="V2175" s="5">
        <v>0</v>
      </c>
      <c r="W2175" s="5">
        <v>0</v>
      </c>
      <c r="X2175" s="5">
        <v>-203691.15</v>
      </c>
      <c r="Y2175" s="5">
        <v>-689549.08</v>
      </c>
      <c r="Z2175" s="5">
        <v>3539.82</v>
      </c>
      <c r="AA2175" s="5"/>
      <c r="AB2175" s="5">
        <v>351155.46</v>
      </c>
      <c r="AC2175" s="5">
        <v>2001920.92</v>
      </c>
      <c r="AD2175" s="5">
        <v>49212393.74</v>
      </c>
      <c r="AE2175" s="8">
        <f t="shared" si="578"/>
        <v>1047908384.75</v>
      </c>
      <c r="AF2175" s="8">
        <f t="shared" si="579"/>
        <v>996085269.63</v>
      </c>
      <c r="AG2175" s="8">
        <f t="shared" si="580"/>
        <v>52719895.17</v>
      </c>
      <c r="AH2175" s="8">
        <f t="shared" si="581"/>
        <v>51069129.71</v>
      </c>
      <c r="AI2175" s="8">
        <f t="shared" si="582"/>
        <v>1856735.97</v>
      </c>
      <c r="AJ2175" s="8">
        <f t="shared" si="566"/>
        <v>235448825.25</v>
      </c>
      <c r="AK2175" s="13">
        <f t="shared" si="567"/>
        <v>51133566.04</v>
      </c>
      <c r="AL2175" s="13">
        <f t="shared" si="568"/>
        <v>0</v>
      </c>
      <c r="AM2175" s="13">
        <f t="shared" si="569"/>
        <v>-1443534.49</v>
      </c>
      <c r="AN2175" s="13">
        <f t="shared" si="570"/>
        <v>49690031.55</v>
      </c>
      <c r="AO2175" s="13">
        <f t="shared" si="571"/>
        <v>352943436.35</v>
      </c>
      <c r="AP2175" s="13">
        <f t="shared" si="572"/>
        <v>190107131.65</v>
      </c>
      <c r="AQ2175" s="13">
        <f t="shared" si="573"/>
        <v>140894737.91</v>
      </c>
      <c r="AR2175" s="13">
        <f t="shared" si="574"/>
        <v>117766278.4</v>
      </c>
      <c r="AS2175" s="13">
        <f t="shared" si="575"/>
        <v>68553884.66</v>
      </c>
      <c r="AT2175" s="13">
        <f t="shared" si="576"/>
        <v>477637.809999997</v>
      </c>
      <c r="AU2175" s="13">
        <f>AT2175-VLOOKUP(A2175,[1]选股结果!$A$2:$BJ$3005,48,FALSE)*0.08</f>
        <v>-159890246.3436</v>
      </c>
      <c r="AV2175" s="13">
        <f t="shared" si="577"/>
        <v>49212393.74</v>
      </c>
    </row>
    <row r="2176" spans="1:48">
      <c r="A2176" s="4" t="s">
        <v>4396</v>
      </c>
      <c r="B2176" s="4" t="s">
        <v>4397</v>
      </c>
      <c r="C2176" s="5">
        <v>1046308604.5</v>
      </c>
      <c r="D2176" s="5">
        <v>0</v>
      </c>
      <c r="E2176" s="5">
        <v>0</v>
      </c>
      <c r="F2176" s="5">
        <v>0</v>
      </c>
      <c r="G2176" s="5">
        <v>862726280.94</v>
      </c>
      <c r="H2176" s="5">
        <v>32025202.09</v>
      </c>
      <c r="I2176" s="5">
        <v>0</v>
      </c>
      <c r="J2176" s="5">
        <v>0</v>
      </c>
      <c r="K2176" s="5">
        <v>0</v>
      </c>
      <c r="L2176" s="5">
        <v>0</v>
      </c>
      <c r="M2176" s="5">
        <v>0</v>
      </c>
      <c r="N2176" s="5">
        <v>0</v>
      </c>
      <c r="O2176" s="5">
        <v>9301770.05</v>
      </c>
      <c r="P2176" s="5">
        <v>24240455.73</v>
      </c>
      <c r="Q2176" s="5">
        <v>67035642.56</v>
      </c>
      <c r="R2176" s="5">
        <v>64197112.86</v>
      </c>
      <c r="S2176" s="5">
        <v>30655922.96</v>
      </c>
      <c r="T2176" s="5">
        <v>41313717.81</v>
      </c>
      <c r="U2176" s="5">
        <v>58502214.02</v>
      </c>
      <c r="V2176" s="5">
        <v>0</v>
      </c>
      <c r="W2176" s="5">
        <v>9971439.67</v>
      </c>
      <c r="X2176" s="5">
        <v>1228886.12</v>
      </c>
      <c r="Y2176" s="5">
        <v>39927151.62</v>
      </c>
      <c r="Z2176" s="5">
        <v>3881733.36</v>
      </c>
      <c r="AA2176" s="5"/>
      <c r="AB2176" s="5">
        <v>5742393.79</v>
      </c>
      <c r="AC2176" s="5">
        <v>1143967.45</v>
      </c>
      <c r="AD2176" s="5">
        <v>-4698446.88</v>
      </c>
      <c r="AE2176" s="8">
        <f t="shared" si="578"/>
        <v>1046308604.5</v>
      </c>
      <c r="AF2176" s="8">
        <f t="shared" si="579"/>
        <v>1058157185.1</v>
      </c>
      <c r="AG2176" s="8">
        <f t="shared" si="580"/>
        <v>2162272.49999999</v>
      </c>
      <c r="AH2176" s="8">
        <f t="shared" si="581"/>
        <v>6760698.83999999</v>
      </c>
      <c r="AI2176" s="8">
        <f t="shared" si="582"/>
        <v>11459145.72</v>
      </c>
      <c r="AJ2176" s="8">
        <f t="shared" si="566"/>
        <v>135906593.62</v>
      </c>
      <c r="AK2176" s="13">
        <f t="shared" si="567"/>
        <v>28078571.0199999</v>
      </c>
      <c r="AL2176" s="13">
        <f t="shared" si="568"/>
        <v>58502214.02</v>
      </c>
      <c r="AM2176" s="13">
        <f t="shared" si="569"/>
        <v>34217.0399999991</v>
      </c>
      <c r="AN2176" s="13">
        <f t="shared" si="570"/>
        <v>86615002.0799999</v>
      </c>
      <c r="AO2176" s="13">
        <f t="shared" si="571"/>
        <v>183582323.56</v>
      </c>
      <c r="AP2176" s="13">
        <f t="shared" si="572"/>
        <v>90759696.0699999</v>
      </c>
      <c r="AQ2176" s="13">
        <f t="shared" si="573"/>
        <v>95458142.9499999</v>
      </c>
      <c r="AR2176" s="13">
        <f t="shared" si="574"/>
        <v>58734493.9799999</v>
      </c>
      <c r="AS2176" s="13">
        <f t="shared" si="575"/>
        <v>63432940.8599999</v>
      </c>
      <c r="AT2176" s="13">
        <f t="shared" si="576"/>
        <v>91313448.9599999</v>
      </c>
      <c r="AU2176" s="13">
        <f>AT2176-VLOOKUP(A2176,[1]选股结果!$A$2:$BJ$3005,48,FALSE)*0.08</f>
        <v>-76775867.5616001</v>
      </c>
      <c r="AV2176" s="13">
        <f t="shared" si="577"/>
        <v>-4698446.88000001</v>
      </c>
    </row>
    <row r="2177" spans="1:48">
      <c r="A2177" s="4" t="s">
        <v>4398</v>
      </c>
      <c r="B2177" s="4" t="s">
        <v>4399</v>
      </c>
      <c r="C2177" s="5">
        <v>1042818140.68</v>
      </c>
      <c r="D2177" s="5">
        <v>0</v>
      </c>
      <c r="E2177" s="5">
        <v>0</v>
      </c>
      <c r="F2177" s="5">
        <v>0</v>
      </c>
      <c r="G2177" s="5">
        <v>679545608.57</v>
      </c>
      <c r="H2177" s="5">
        <v>135465558.29</v>
      </c>
      <c r="I2177" s="5">
        <v>0</v>
      </c>
      <c r="J2177" s="5">
        <v>0</v>
      </c>
      <c r="K2177" s="5">
        <v>0</v>
      </c>
      <c r="L2177" s="5">
        <v>0</v>
      </c>
      <c r="M2177" s="5">
        <v>0</v>
      </c>
      <c r="N2177" s="5">
        <v>0</v>
      </c>
      <c r="O2177" s="5">
        <v>9667926.44</v>
      </c>
      <c r="P2177" s="5">
        <v>156275673.08</v>
      </c>
      <c r="Q2177" s="5">
        <v>215178308.4</v>
      </c>
      <c r="R2177" s="5">
        <v>140202835.28</v>
      </c>
      <c r="S2177" s="5">
        <v>135488525.24</v>
      </c>
      <c r="T2177" s="5">
        <v>44074729.24</v>
      </c>
      <c r="U2177" s="5">
        <v>35440298.59</v>
      </c>
      <c r="V2177" s="5">
        <v>0</v>
      </c>
      <c r="W2177" s="5">
        <v>211676.62</v>
      </c>
      <c r="X2177" s="5">
        <v>-131078431.96</v>
      </c>
      <c r="Y2177" s="5">
        <v>-688230.71</v>
      </c>
      <c r="Z2177" s="5">
        <v>115905.62</v>
      </c>
      <c r="AA2177" s="5"/>
      <c r="AB2177" s="5">
        <v>293246.44</v>
      </c>
      <c r="AC2177" s="5">
        <v>1601520.15</v>
      </c>
      <c r="AD2177" s="5">
        <v>19655207.15</v>
      </c>
      <c r="AE2177" s="8">
        <f t="shared" si="578"/>
        <v>1042818140.68</v>
      </c>
      <c r="AF2177" s="8">
        <f t="shared" si="579"/>
        <v>1336358877.01</v>
      </c>
      <c r="AG2177" s="8">
        <f t="shared" si="580"/>
        <v>-117371762.18</v>
      </c>
      <c r="AH2177" s="8">
        <f t="shared" si="581"/>
        <v>-118680035.89</v>
      </c>
      <c r="AI2177" s="8">
        <f t="shared" si="582"/>
        <v>-138335243.04</v>
      </c>
      <c r="AJ2177" s="8">
        <f t="shared" si="566"/>
        <v>381741950.92</v>
      </c>
      <c r="AK2177" s="13">
        <f t="shared" si="567"/>
        <v>-294228967.04</v>
      </c>
      <c r="AL2177" s="13">
        <f t="shared" si="568"/>
        <v>35440298.59</v>
      </c>
      <c r="AM2177" s="13">
        <f t="shared" si="569"/>
        <v>138732171.14</v>
      </c>
      <c r="AN2177" s="13">
        <f t="shared" si="570"/>
        <v>-120056497.31</v>
      </c>
      <c r="AO2177" s="13">
        <f t="shared" si="571"/>
        <v>363272532.11</v>
      </c>
      <c r="AP2177" s="13">
        <f t="shared" si="572"/>
        <v>-23274883.51</v>
      </c>
      <c r="AQ2177" s="13">
        <f t="shared" si="573"/>
        <v>-42930090.66</v>
      </c>
      <c r="AR2177" s="13">
        <f t="shared" si="574"/>
        <v>-158740441.8</v>
      </c>
      <c r="AS2177" s="13">
        <f t="shared" si="575"/>
        <v>-178395648.95</v>
      </c>
      <c r="AT2177" s="13">
        <f t="shared" si="576"/>
        <v>-139711704.46</v>
      </c>
      <c r="AU2177" s="13">
        <f>AT2177-VLOOKUP(A2177,[1]选股结果!$A$2:$BJ$3005,48,FALSE)*0.08</f>
        <v>-655608525.5472</v>
      </c>
      <c r="AV2177" s="13">
        <f t="shared" si="577"/>
        <v>19655207.15</v>
      </c>
    </row>
    <row r="2178" spans="1:48">
      <c r="A2178" s="4" t="s">
        <v>4400</v>
      </c>
      <c r="B2178" s="4" t="s">
        <v>4401</v>
      </c>
      <c r="C2178" s="5">
        <v>1041982150.53</v>
      </c>
      <c r="D2178" s="5">
        <v>0</v>
      </c>
      <c r="E2178" s="5">
        <v>0</v>
      </c>
      <c r="F2178" s="5">
        <v>0</v>
      </c>
      <c r="G2178" s="5">
        <v>816534948.08</v>
      </c>
      <c r="H2178" s="5">
        <v>0</v>
      </c>
      <c r="I2178" s="5">
        <v>0</v>
      </c>
      <c r="J2178" s="5">
        <v>0</v>
      </c>
      <c r="K2178" s="5">
        <v>0</v>
      </c>
      <c r="L2178" s="5">
        <v>0</v>
      </c>
      <c r="M2178" s="5">
        <v>0</v>
      </c>
      <c r="N2178" s="5">
        <v>0</v>
      </c>
      <c r="O2178" s="5">
        <v>10331919.46</v>
      </c>
      <c r="P2178" s="5">
        <v>20960896.04</v>
      </c>
      <c r="Q2178" s="5">
        <v>95041046.81</v>
      </c>
      <c r="R2178" s="5">
        <v>66235686.31</v>
      </c>
      <c r="S2178" s="5">
        <v>-41546242.1</v>
      </c>
      <c r="T2178" s="5">
        <v>0</v>
      </c>
      <c r="U2178" s="5">
        <v>0</v>
      </c>
      <c r="V2178" s="5">
        <v>0</v>
      </c>
      <c r="W2178" s="5">
        <v>0</v>
      </c>
      <c r="X2178" s="5">
        <v>-13228000.32</v>
      </c>
      <c r="Y2178" s="5">
        <v>-2800238.37</v>
      </c>
      <c r="Z2178" s="5">
        <v>0</v>
      </c>
      <c r="AA2178" s="5"/>
      <c r="AB2178" s="5">
        <v>321661.2</v>
      </c>
      <c r="AC2178" s="5">
        <v>85</v>
      </c>
      <c r="AD2178" s="5">
        <v>3930984.79</v>
      </c>
      <c r="AE2178" s="8">
        <f t="shared" si="578"/>
        <v>1041982150.53</v>
      </c>
      <c r="AF2178" s="8">
        <f t="shared" si="579"/>
        <v>967558254.6</v>
      </c>
      <c r="AG2178" s="8">
        <f t="shared" si="580"/>
        <v>90452134.6199999</v>
      </c>
      <c r="AH2178" s="8">
        <f t="shared" si="581"/>
        <v>90773710.8199999</v>
      </c>
      <c r="AI2178" s="8">
        <f t="shared" si="582"/>
        <v>86842726.0299999</v>
      </c>
      <c r="AJ2178" s="8">
        <f t="shared" si="566"/>
        <v>123212047.74</v>
      </c>
      <c r="AK2178" s="13">
        <f t="shared" si="567"/>
        <v>71623657.5599999</v>
      </c>
      <c r="AL2178" s="13">
        <f t="shared" si="568"/>
        <v>0</v>
      </c>
      <c r="AM2178" s="13">
        <f t="shared" si="569"/>
        <v>13549576.52</v>
      </c>
      <c r="AN2178" s="13">
        <f t="shared" si="570"/>
        <v>85173234.0799999</v>
      </c>
      <c r="AO2178" s="13">
        <f t="shared" si="571"/>
        <v>225447202.45</v>
      </c>
      <c r="AP2178" s="13">
        <f t="shared" si="572"/>
        <v>30077415.4599999</v>
      </c>
      <c r="AQ2178" s="13">
        <f t="shared" si="573"/>
        <v>26146430.6699999</v>
      </c>
      <c r="AR2178" s="13">
        <f t="shared" si="574"/>
        <v>30077415.4599999</v>
      </c>
      <c r="AS2178" s="13">
        <f t="shared" si="575"/>
        <v>26146430.6699999</v>
      </c>
      <c r="AT2178" s="13">
        <f t="shared" si="576"/>
        <v>81242249.2899999</v>
      </c>
      <c r="AU2178" s="13">
        <f>AT2178-VLOOKUP(A2178,[1]选股结果!$A$2:$BJ$3005,48,FALSE)*0.08</f>
        <v>-155313822.27</v>
      </c>
      <c r="AV2178" s="13">
        <f t="shared" si="577"/>
        <v>3930984.79000001</v>
      </c>
    </row>
    <row r="2179" spans="1:48">
      <c r="A2179" s="4" t="s">
        <v>4402</v>
      </c>
      <c r="B2179" s="4" t="s">
        <v>4403</v>
      </c>
      <c r="C2179" s="5">
        <v>1040812168.11</v>
      </c>
      <c r="D2179" s="5">
        <v>0</v>
      </c>
      <c r="E2179" s="5">
        <v>0</v>
      </c>
      <c r="F2179" s="5">
        <v>0</v>
      </c>
      <c r="G2179" s="5">
        <v>818969119.99</v>
      </c>
      <c r="H2179" s="5">
        <v>3941893.78</v>
      </c>
      <c r="I2179" s="5">
        <v>0</v>
      </c>
      <c r="J2179" s="5">
        <v>0</v>
      </c>
      <c r="K2179" s="5">
        <v>0</v>
      </c>
      <c r="L2179" s="5">
        <v>0</v>
      </c>
      <c r="M2179" s="5">
        <v>0</v>
      </c>
      <c r="N2179" s="5">
        <v>0</v>
      </c>
      <c r="O2179" s="5">
        <v>2710436.29</v>
      </c>
      <c r="P2179" s="5">
        <v>81070881.62</v>
      </c>
      <c r="Q2179" s="5">
        <v>52253583.68</v>
      </c>
      <c r="R2179" s="5">
        <v>0</v>
      </c>
      <c r="S2179" s="5">
        <v>4852282.62</v>
      </c>
      <c r="T2179" s="5">
        <v>16048223.81</v>
      </c>
      <c r="U2179" s="5">
        <v>0</v>
      </c>
      <c r="V2179" s="5">
        <v>0</v>
      </c>
      <c r="W2179" s="5">
        <v>0</v>
      </c>
      <c r="X2179" s="5">
        <v>-149548.98</v>
      </c>
      <c r="Y2179" s="5">
        <v>482462.92</v>
      </c>
      <c r="Z2179" s="5">
        <v>180913.86</v>
      </c>
      <c r="AA2179" s="5"/>
      <c r="AB2179" s="5">
        <v>2345.79</v>
      </c>
      <c r="AC2179" s="5">
        <v>102920.14</v>
      </c>
      <c r="AD2179" s="5">
        <v>24576537.96</v>
      </c>
      <c r="AE2179" s="8">
        <f t="shared" si="578"/>
        <v>1040812168.11</v>
      </c>
      <c r="AF2179" s="8">
        <f t="shared" si="579"/>
        <v>959856304.2</v>
      </c>
      <c r="AG2179" s="8">
        <f t="shared" si="580"/>
        <v>96852087.6400001</v>
      </c>
      <c r="AH2179" s="8">
        <f t="shared" si="581"/>
        <v>96751513.2900001</v>
      </c>
      <c r="AI2179" s="8">
        <f t="shared" si="582"/>
        <v>72174975.3300001</v>
      </c>
      <c r="AJ2179" s="8">
        <f t="shared" ref="AJ2179:AJ2242" si="583">O2179+P2179+Q2179+Y2179-AB2179+AC2179</f>
        <v>136617938.86</v>
      </c>
      <c r="AK2179" s="13">
        <f t="shared" ref="AK2179:AK2242" si="584">C2179-G2179-O2179-P2179-Q2179-R2179+Y2179-S2179</f>
        <v>81438326.83</v>
      </c>
      <c r="AL2179" s="13">
        <f t="shared" ref="AL2179:AL2242" si="585">U2179</f>
        <v>0</v>
      </c>
      <c r="AM2179" s="13">
        <f t="shared" ref="AM2179:AM2242" si="586">T2179-U2179+V2179+W2179-X2179+Z2179+AA2179-AC2179+AB2179</f>
        <v>16278112.3</v>
      </c>
      <c r="AN2179" s="13">
        <f t="shared" ref="AN2179:AN2242" si="587">AK2179+AL2179+AM2179</f>
        <v>97716439.13</v>
      </c>
      <c r="AO2179" s="13">
        <f t="shared" ref="AO2179:AO2242" si="588">C2179-G2179</f>
        <v>221843048.12</v>
      </c>
      <c r="AP2179" s="13">
        <f t="shared" ref="AP2179:AP2242" si="589">AK2179+S2179+H2179</f>
        <v>90232503.23</v>
      </c>
      <c r="AQ2179" s="13">
        <f t="shared" ref="AQ2179:AQ2242" si="590">AP2179-AV2179</f>
        <v>65655965.27</v>
      </c>
      <c r="AR2179" s="13">
        <f t="shared" ref="AR2179:AR2242" si="591">AP2179-H2179</f>
        <v>86290609.45</v>
      </c>
      <c r="AS2179" s="13">
        <f t="shared" ref="AS2179:AS2242" si="592">AP2179-H2179-AV2179</f>
        <v>61714071.49</v>
      </c>
      <c r="AT2179" s="13">
        <f t="shared" ref="AT2179:AT2242" si="593">AK2179-AV2179+AL2179+AM2179</f>
        <v>73139901.17</v>
      </c>
      <c r="AU2179" s="13">
        <f>AT2179-VLOOKUP(A2179,[1]选股结果!$A$2:$BJ$3005,48,FALSE)*0.08</f>
        <v>-4285398.0036</v>
      </c>
      <c r="AV2179" s="13">
        <f t="shared" ref="AV2179:AV2242" si="594">AH2179-AI2179</f>
        <v>24576537.96</v>
      </c>
    </row>
    <row r="2180" spans="1:48">
      <c r="A2180" s="4" t="s">
        <v>4404</v>
      </c>
      <c r="B2180" s="4" t="s">
        <v>4405</v>
      </c>
      <c r="C2180" s="5">
        <v>1039026121.61</v>
      </c>
      <c r="D2180" s="5">
        <v>0</v>
      </c>
      <c r="E2180" s="5">
        <v>0</v>
      </c>
      <c r="F2180" s="5">
        <v>0</v>
      </c>
      <c r="G2180" s="5">
        <v>1036939455.55</v>
      </c>
      <c r="H2180" s="5">
        <v>13644876.7</v>
      </c>
      <c r="I2180" s="5">
        <v>0</v>
      </c>
      <c r="J2180" s="5">
        <v>0</v>
      </c>
      <c r="K2180" s="5">
        <v>0</v>
      </c>
      <c r="L2180" s="5">
        <v>0</v>
      </c>
      <c r="M2180" s="5">
        <v>0</v>
      </c>
      <c r="N2180" s="5">
        <v>0</v>
      </c>
      <c r="O2180" s="5">
        <v>4020029.62</v>
      </c>
      <c r="P2180" s="5">
        <v>25636721.82</v>
      </c>
      <c r="Q2180" s="5">
        <v>57352386.68</v>
      </c>
      <c r="R2180" s="5">
        <v>2174573.67</v>
      </c>
      <c r="S2180" s="5">
        <v>13999314.67</v>
      </c>
      <c r="T2180" s="5">
        <v>5992193.14</v>
      </c>
      <c r="U2180" s="5">
        <v>-65993.99</v>
      </c>
      <c r="V2180" s="5">
        <v>0</v>
      </c>
      <c r="W2180" s="5">
        <v>-53223.49</v>
      </c>
      <c r="X2180" s="5">
        <v>-1646114.24</v>
      </c>
      <c r="Y2180" s="5">
        <v>199539797.74</v>
      </c>
      <c r="Z2180" s="5">
        <v>-16132889.77</v>
      </c>
      <c r="AA2180" s="5"/>
      <c r="AB2180" s="5">
        <v>363631.75</v>
      </c>
      <c r="AC2180" s="5">
        <v>14717528.74</v>
      </c>
      <c r="AD2180" s="5">
        <v>1747224.56</v>
      </c>
      <c r="AE2180" s="8">
        <f t="shared" si="578"/>
        <v>1039026121.61</v>
      </c>
      <c r="AF2180" s="8">
        <f t="shared" si="579"/>
        <v>1140122482.01</v>
      </c>
      <c r="AG2180" s="8">
        <f t="shared" si="580"/>
        <v>-309183964.02</v>
      </c>
      <c r="AH2180" s="8">
        <f t="shared" si="581"/>
        <v>-323537861.01</v>
      </c>
      <c r="AI2180" s="8">
        <f t="shared" si="582"/>
        <v>-325285085.57</v>
      </c>
      <c r="AJ2180" s="8">
        <f t="shared" si="583"/>
        <v>300902832.85</v>
      </c>
      <c r="AK2180" s="13">
        <f t="shared" si="584"/>
        <v>98443437.3400001</v>
      </c>
      <c r="AL2180" s="13">
        <f t="shared" si="585"/>
        <v>-65993.99</v>
      </c>
      <c r="AM2180" s="13">
        <f t="shared" si="586"/>
        <v>-22835708.88</v>
      </c>
      <c r="AN2180" s="13">
        <f t="shared" si="587"/>
        <v>75541734.4700001</v>
      </c>
      <c r="AO2180" s="13">
        <f t="shared" si="588"/>
        <v>2086666.06000006</v>
      </c>
      <c r="AP2180" s="13">
        <f t="shared" si="589"/>
        <v>126087628.71</v>
      </c>
      <c r="AQ2180" s="13">
        <f t="shared" si="590"/>
        <v>124340404.15</v>
      </c>
      <c r="AR2180" s="13">
        <f t="shared" si="591"/>
        <v>112442752.01</v>
      </c>
      <c r="AS2180" s="13">
        <f t="shared" si="592"/>
        <v>110695527.45</v>
      </c>
      <c r="AT2180" s="13">
        <f t="shared" si="593"/>
        <v>73794509.9100001</v>
      </c>
      <c r="AU2180" s="13">
        <f>AT2180-VLOOKUP(A2180,[1]选股结果!$A$2:$BJ$3005,48,FALSE)*0.08</f>
        <v>45724911.7092001</v>
      </c>
      <c r="AV2180" s="13">
        <f t="shared" si="594"/>
        <v>1747224.56</v>
      </c>
    </row>
    <row r="2181" spans="1:48">
      <c r="A2181" s="4" t="s">
        <v>4406</v>
      </c>
      <c r="B2181" s="4" t="s">
        <v>4407</v>
      </c>
      <c r="C2181" s="5">
        <v>1038645144.9</v>
      </c>
      <c r="D2181" s="5">
        <v>0</v>
      </c>
      <c r="E2181" s="5">
        <v>0</v>
      </c>
      <c r="F2181" s="5">
        <v>0</v>
      </c>
      <c r="G2181" s="5">
        <v>798784178.55</v>
      </c>
      <c r="H2181" s="5">
        <v>3946730.26</v>
      </c>
      <c r="I2181" s="5">
        <v>0</v>
      </c>
      <c r="J2181" s="5">
        <v>0</v>
      </c>
      <c r="K2181" s="5">
        <v>0</v>
      </c>
      <c r="L2181" s="5">
        <v>0</v>
      </c>
      <c r="M2181" s="5">
        <v>0</v>
      </c>
      <c r="N2181" s="5">
        <v>0</v>
      </c>
      <c r="O2181" s="5">
        <v>7205880.04</v>
      </c>
      <c r="P2181" s="5">
        <v>7633888.59</v>
      </c>
      <c r="Q2181" s="5">
        <v>59118530.09</v>
      </c>
      <c r="R2181" s="5">
        <v>60598292.12</v>
      </c>
      <c r="S2181" s="5">
        <v>460758.49</v>
      </c>
      <c r="T2181" s="5">
        <v>31493809.41</v>
      </c>
      <c r="U2181" s="5">
        <v>30594610.65</v>
      </c>
      <c r="V2181" s="5">
        <v>0</v>
      </c>
      <c r="W2181" s="5">
        <v>-170684.93</v>
      </c>
      <c r="X2181" s="5">
        <v>-4107645.04</v>
      </c>
      <c r="Y2181" s="5">
        <v>18279186.69</v>
      </c>
      <c r="Z2181" s="5">
        <v>162852.58</v>
      </c>
      <c r="AA2181" s="5"/>
      <c r="AB2181" s="5">
        <v>884211.17</v>
      </c>
      <c r="AC2181" s="5">
        <v>2759250.97</v>
      </c>
      <c r="AD2181" s="5">
        <v>10572774.39</v>
      </c>
      <c r="AE2181" s="8">
        <f t="shared" si="578"/>
        <v>1038645144.9</v>
      </c>
      <c r="AF2181" s="8">
        <f t="shared" si="579"/>
        <v>933801527.88</v>
      </c>
      <c r="AG2181" s="8">
        <f t="shared" si="580"/>
        <v>122158052.43</v>
      </c>
      <c r="AH2181" s="8">
        <f t="shared" si="581"/>
        <v>120283012.63</v>
      </c>
      <c r="AI2181" s="8">
        <f t="shared" si="582"/>
        <v>109710238.24</v>
      </c>
      <c r="AJ2181" s="8">
        <f t="shared" si="583"/>
        <v>94112525.21</v>
      </c>
      <c r="AK2181" s="13">
        <f t="shared" si="584"/>
        <v>123122803.71</v>
      </c>
      <c r="AL2181" s="13">
        <f t="shared" si="585"/>
        <v>30594610.65</v>
      </c>
      <c r="AM2181" s="13">
        <f t="shared" si="586"/>
        <v>3123971.65</v>
      </c>
      <c r="AN2181" s="13">
        <f t="shared" si="587"/>
        <v>156841386.01</v>
      </c>
      <c r="AO2181" s="13">
        <f t="shared" si="588"/>
        <v>239860966.35</v>
      </c>
      <c r="AP2181" s="13">
        <f t="shared" si="589"/>
        <v>127530292.46</v>
      </c>
      <c r="AQ2181" s="13">
        <f t="shared" si="590"/>
        <v>116957518.07</v>
      </c>
      <c r="AR2181" s="13">
        <f t="shared" si="591"/>
        <v>123583562.2</v>
      </c>
      <c r="AS2181" s="13">
        <f t="shared" si="592"/>
        <v>113010787.81</v>
      </c>
      <c r="AT2181" s="13">
        <f t="shared" si="593"/>
        <v>146268611.62</v>
      </c>
      <c r="AU2181" s="13">
        <f>AT2181-VLOOKUP(A2181,[1]选股结果!$A$2:$BJ$3005,48,FALSE)*0.08</f>
        <v>-11790897.56</v>
      </c>
      <c r="AV2181" s="13">
        <f t="shared" si="594"/>
        <v>10572774.39</v>
      </c>
    </row>
    <row r="2182" spans="1:48">
      <c r="A2182" s="4" t="s">
        <v>4408</v>
      </c>
      <c r="B2182" s="4" t="s">
        <v>4409</v>
      </c>
      <c r="C2182" s="5">
        <v>1037493570.35</v>
      </c>
      <c r="D2182" s="5">
        <v>0</v>
      </c>
      <c r="E2182" s="5">
        <v>0</v>
      </c>
      <c r="F2182" s="5">
        <v>0</v>
      </c>
      <c r="G2182" s="5">
        <v>846085773.53</v>
      </c>
      <c r="H2182" s="5">
        <v>34170267.87</v>
      </c>
      <c r="I2182" s="5">
        <v>0</v>
      </c>
      <c r="J2182" s="5">
        <v>0</v>
      </c>
      <c r="K2182" s="5">
        <v>0</v>
      </c>
      <c r="L2182" s="5">
        <v>0</v>
      </c>
      <c r="M2182" s="5">
        <v>0</v>
      </c>
      <c r="N2182" s="5">
        <v>0</v>
      </c>
      <c r="O2182" s="5">
        <v>7568190.81</v>
      </c>
      <c r="P2182" s="5">
        <v>14096903.34</v>
      </c>
      <c r="Q2182" s="5">
        <v>61324843.55</v>
      </c>
      <c r="R2182" s="5">
        <v>10111372.21</v>
      </c>
      <c r="S2182" s="5">
        <v>34568208.91</v>
      </c>
      <c r="T2182" s="5">
        <v>0</v>
      </c>
      <c r="U2182" s="5">
        <v>0</v>
      </c>
      <c r="V2182" s="5">
        <v>0</v>
      </c>
      <c r="W2182" s="5">
        <v>0</v>
      </c>
      <c r="X2182" s="5">
        <v>16012.74</v>
      </c>
      <c r="Y2182" s="5">
        <v>-1812949.68</v>
      </c>
      <c r="Z2182" s="5">
        <v>1042078.61</v>
      </c>
      <c r="AA2182" s="5"/>
      <c r="AB2182" s="5">
        <v>5927676.79</v>
      </c>
      <c r="AC2182" s="5">
        <v>15986439.47</v>
      </c>
      <c r="AD2182" s="5">
        <v>17927003.5</v>
      </c>
      <c r="AE2182" s="8">
        <f t="shared" si="578"/>
        <v>1037493570.35</v>
      </c>
      <c r="AF2182" s="8">
        <f t="shared" si="579"/>
        <v>973755292.35</v>
      </c>
      <c r="AG2182" s="8">
        <f t="shared" si="580"/>
        <v>66577293.5500001</v>
      </c>
      <c r="AH2182" s="8">
        <f t="shared" si="581"/>
        <v>56518530.8700001</v>
      </c>
      <c r="AI2182" s="8">
        <f t="shared" si="582"/>
        <v>38591527.3700001</v>
      </c>
      <c r="AJ2182" s="8">
        <f t="shared" si="583"/>
        <v>91235750.7</v>
      </c>
      <c r="AK2182" s="13">
        <f t="shared" si="584"/>
        <v>61925328.3200001</v>
      </c>
      <c r="AL2182" s="13">
        <f t="shared" si="585"/>
        <v>0</v>
      </c>
      <c r="AM2182" s="13">
        <f t="shared" si="586"/>
        <v>-9032696.81</v>
      </c>
      <c r="AN2182" s="13">
        <f t="shared" si="587"/>
        <v>52892631.5100001</v>
      </c>
      <c r="AO2182" s="13">
        <f t="shared" si="588"/>
        <v>191407796.82</v>
      </c>
      <c r="AP2182" s="13">
        <f t="shared" si="589"/>
        <v>130663805.1</v>
      </c>
      <c r="AQ2182" s="13">
        <f t="shared" si="590"/>
        <v>112736801.6</v>
      </c>
      <c r="AR2182" s="13">
        <f t="shared" si="591"/>
        <v>96493537.2300001</v>
      </c>
      <c r="AS2182" s="13">
        <f t="shared" si="592"/>
        <v>78566533.7300001</v>
      </c>
      <c r="AT2182" s="13">
        <f t="shared" si="593"/>
        <v>34965628.0100001</v>
      </c>
      <c r="AU2182" s="13">
        <f>AT2182-VLOOKUP(A2182,[1]选股结果!$A$2:$BJ$3005,48,FALSE)*0.08</f>
        <v>24599962.9636001</v>
      </c>
      <c r="AV2182" s="13">
        <f t="shared" si="594"/>
        <v>17927003.5</v>
      </c>
    </row>
    <row r="2183" spans="1:48">
      <c r="A2183" s="4" t="s">
        <v>4410</v>
      </c>
      <c r="B2183" s="4" t="s">
        <v>4411</v>
      </c>
      <c r="C2183" s="5">
        <v>1036680697.9</v>
      </c>
      <c r="D2183" s="5">
        <v>0</v>
      </c>
      <c r="E2183" s="5">
        <v>0</v>
      </c>
      <c r="F2183" s="5">
        <v>0</v>
      </c>
      <c r="G2183" s="5">
        <v>882009809.54</v>
      </c>
      <c r="H2183" s="5">
        <v>16394782.77</v>
      </c>
      <c r="I2183" s="5">
        <v>0</v>
      </c>
      <c r="J2183" s="5">
        <v>0</v>
      </c>
      <c r="K2183" s="5">
        <v>0</v>
      </c>
      <c r="L2183" s="5">
        <v>0</v>
      </c>
      <c r="M2183" s="5">
        <v>0</v>
      </c>
      <c r="N2183" s="5">
        <v>0</v>
      </c>
      <c r="O2183" s="5">
        <v>5118830.22</v>
      </c>
      <c r="P2183" s="5">
        <v>24379829.37</v>
      </c>
      <c r="Q2183" s="5">
        <v>50140043.21</v>
      </c>
      <c r="R2183" s="5">
        <v>53009644.74</v>
      </c>
      <c r="S2183" s="5">
        <v>18005091</v>
      </c>
      <c r="T2183" s="5">
        <v>29253508.97</v>
      </c>
      <c r="U2183" s="5">
        <v>30132156.56</v>
      </c>
      <c r="V2183" s="5">
        <v>0</v>
      </c>
      <c r="W2183" s="5">
        <v>0</v>
      </c>
      <c r="X2183" s="5">
        <v>-93698.4</v>
      </c>
      <c r="Y2183" s="5">
        <v>2528344.11</v>
      </c>
      <c r="Z2183" s="5">
        <v>17913144.62</v>
      </c>
      <c r="AA2183" s="5"/>
      <c r="AB2183" s="5">
        <v>509425.69</v>
      </c>
      <c r="AC2183" s="5">
        <v>462516.76</v>
      </c>
      <c r="AD2183" s="5">
        <v>1176391.84</v>
      </c>
      <c r="AE2183" s="8">
        <f t="shared" si="578"/>
        <v>1036680697.9</v>
      </c>
      <c r="AF2183" s="8">
        <f t="shared" si="579"/>
        <v>1032663248.08</v>
      </c>
      <c r="AG2183" s="8">
        <f t="shared" si="580"/>
        <v>48749457.6999999</v>
      </c>
      <c r="AH2183" s="8">
        <f t="shared" si="581"/>
        <v>48796366.6299999</v>
      </c>
      <c r="AI2183" s="8">
        <f t="shared" si="582"/>
        <v>47619974.7899999</v>
      </c>
      <c r="AJ2183" s="8">
        <f t="shared" si="583"/>
        <v>82120137.98</v>
      </c>
      <c r="AK2183" s="13">
        <f t="shared" si="584"/>
        <v>6545793.93</v>
      </c>
      <c r="AL2183" s="13">
        <f t="shared" si="585"/>
        <v>30132156.56</v>
      </c>
      <c r="AM2183" s="13">
        <f t="shared" si="586"/>
        <v>17175104.36</v>
      </c>
      <c r="AN2183" s="13">
        <f t="shared" si="587"/>
        <v>53853054.85</v>
      </c>
      <c r="AO2183" s="13">
        <f t="shared" si="588"/>
        <v>154670888.36</v>
      </c>
      <c r="AP2183" s="13">
        <f t="shared" si="589"/>
        <v>40945667.7</v>
      </c>
      <c r="AQ2183" s="13">
        <f t="shared" si="590"/>
        <v>39769275.86</v>
      </c>
      <c r="AR2183" s="13">
        <f t="shared" si="591"/>
        <v>24550884.93</v>
      </c>
      <c r="AS2183" s="13">
        <f t="shared" si="592"/>
        <v>23374493.09</v>
      </c>
      <c r="AT2183" s="13">
        <f t="shared" si="593"/>
        <v>52676663.01</v>
      </c>
      <c r="AU2183" s="13">
        <f>AT2183-VLOOKUP(A2183,[1]选股结果!$A$2:$BJ$3005,48,FALSE)*0.08</f>
        <v>-6365661.56680001</v>
      </c>
      <c r="AV2183" s="13">
        <f t="shared" si="594"/>
        <v>1176391.84</v>
      </c>
    </row>
    <row r="2184" spans="1:48">
      <c r="A2184" s="4" t="s">
        <v>4412</v>
      </c>
      <c r="B2184" s="4" t="s">
        <v>4413</v>
      </c>
      <c r="C2184" s="5">
        <v>1035876761.25</v>
      </c>
      <c r="D2184" s="5">
        <v>0</v>
      </c>
      <c r="E2184" s="5">
        <v>0</v>
      </c>
      <c r="F2184" s="5">
        <v>0</v>
      </c>
      <c r="G2184" s="5">
        <v>808509927.09</v>
      </c>
      <c r="H2184" s="5">
        <v>19736802.26</v>
      </c>
      <c r="I2184" s="5">
        <v>0</v>
      </c>
      <c r="J2184" s="5">
        <v>0</v>
      </c>
      <c r="K2184" s="5">
        <v>0</v>
      </c>
      <c r="L2184" s="5">
        <v>0</v>
      </c>
      <c r="M2184" s="5">
        <v>0</v>
      </c>
      <c r="N2184" s="5">
        <v>0</v>
      </c>
      <c r="O2184" s="5">
        <v>6117810.91</v>
      </c>
      <c r="P2184" s="5">
        <v>62879845.1</v>
      </c>
      <c r="Q2184" s="5">
        <v>67214622.94</v>
      </c>
      <c r="R2184" s="5">
        <v>54355111.36</v>
      </c>
      <c r="S2184" s="5">
        <v>22958396.58</v>
      </c>
      <c r="T2184" s="5">
        <v>217919.86</v>
      </c>
      <c r="U2184" s="5">
        <v>0</v>
      </c>
      <c r="V2184" s="5">
        <v>0</v>
      </c>
      <c r="W2184" s="5">
        <v>-12310.22</v>
      </c>
      <c r="X2184" s="5">
        <v>4480151.13</v>
      </c>
      <c r="Y2184" s="5">
        <v>-1454626.5</v>
      </c>
      <c r="Z2184" s="5">
        <v>8043.22</v>
      </c>
      <c r="AA2184" s="5"/>
      <c r="AB2184" s="5">
        <v>1632144.78</v>
      </c>
      <c r="AC2184" s="5">
        <v>22539730.72</v>
      </c>
      <c r="AD2184" s="5">
        <v>5837142.54</v>
      </c>
      <c r="AE2184" s="8">
        <f t="shared" si="578"/>
        <v>1035876761.25</v>
      </c>
      <c r="AF2184" s="8">
        <f t="shared" si="579"/>
        <v>1022035713.98</v>
      </c>
      <c r="AG2184" s="8">
        <f t="shared" si="580"/>
        <v>11029175.5</v>
      </c>
      <c r="AH2184" s="8">
        <f t="shared" si="581"/>
        <v>-9878410.44</v>
      </c>
      <c r="AI2184" s="8">
        <f t="shared" si="582"/>
        <v>-15715552.98</v>
      </c>
      <c r="AJ2184" s="8">
        <f t="shared" si="583"/>
        <v>155665238.39</v>
      </c>
      <c r="AK2184" s="13">
        <f t="shared" si="584"/>
        <v>12386420.77</v>
      </c>
      <c r="AL2184" s="13">
        <f t="shared" si="585"/>
        <v>0</v>
      </c>
      <c r="AM2184" s="13">
        <f t="shared" si="586"/>
        <v>-25174084.21</v>
      </c>
      <c r="AN2184" s="13">
        <f t="shared" si="587"/>
        <v>-12787663.44</v>
      </c>
      <c r="AO2184" s="13">
        <f t="shared" si="588"/>
        <v>227366834.16</v>
      </c>
      <c r="AP2184" s="13">
        <f t="shared" si="589"/>
        <v>55081619.61</v>
      </c>
      <c r="AQ2184" s="13">
        <f t="shared" si="590"/>
        <v>49244477.07</v>
      </c>
      <c r="AR2184" s="13">
        <f t="shared" si="591"/>
        <v>35344817.35</v>
      </c>
      <c r="AS2184" s="13">
        <f t="shared" si="592"/>
        <v>29507674.81</v>
      </c>
      <c r="AT2184" s="13">
        <f t="shared" si="593"/>
        <v>-18624805.98</v>
      </c>
      <c r="AU2184" s="13">
        <f>AT2184-VLOOKUP(A2184,[1]选股结果!$A$2:$BJ$3005,48,FALSE)*0.08</f>
        <v>-73842162.268</v>
      </c>
      <c r="AV2184" s="13">
        <f t="shared" si="594"/>
        <v>5837142.54</v>
      </c>
    </row>
    <row r="2185" spans="1:48">
      <c r="A2185" s="4" t="s">
        <v>4414</v>
      </c>
      <c r="B2185" s="4" t="s">
        <v>4415</v>
      </c>
      <c r="C2185" s="5">
        <v>1035551771.3</v>
      </c>
      <c r="D2185" s="5">
        <v>0</v>
      </c>
      <c r="E2185" s="5">
        <v>0</v>
      </c>
      <c r="F2185" s="5">
        <v>0</v>
      </c>
      <c r="G2185" s="5">
        <v>696386526.39</v>
      </c>
      <c r="H2185" s="5">
        <v>2544658.52</v>
      </c>
      <c r="I2185" s="5">
        <v>0</v>
      </c>
      <c r="J2185" s="5">
        <v>0</v>
      </c>
      <c r="K2185" s="5">
        <v>0</v>
      </c>
      <c r="L2185" s="5">
        <v>0</v>
      </c>
      <c r="M2185" s="5">
        <v>0</v>
      </c>
      <c r="N2185" s="5">
        <v>0</v>
      </c>
      <c r="O2185" s="5">
        <v>10361685.58</v>
      </c>
      <c r="P2185" s="5">
        <v>2971576.93</v>
      </c>
      <c r="Q2185" s="5">
        <v>32309611.96</v>
      </c>
      <c r="R2185" s="5">
        <v>37493582.48</v>
      </c>
      <c r="S2185" s="5">
        <v>9001346.12</v>
      </c>
      <c r="T2185" s="5">
        <v>857416.13</v>
      </c>
      <c r="U2185" s="5">
        <v>0</v>
      </c>
      <c r="V2185" s="5">
        <v>0</v>
      </c>
      <c r="W2185" s="5">
        <v>1633164.8</v>
      </c>
      <c r="X2185" s="5">
        <v>2566209.43</v>
      </c>
      <c r="Y2185" s="5">
        <v>-508870.93</v>
      </c>
      <c r="Z2185" s="5">
        <v>0</v>
      </c>
      <c r="AA2185" s="5"/>
      <c r="AB2185" s="5">
        <v>5455953.82</v>
      </c>
      <c r="AC2185" s="5">
        <v>3011980.93</v>
      </c>
      <c r="AD2185" s="5">
        <v>43979709.59</v>
      </c>
      <c r="AE2185" s="8">
        <f t="shared" si="578"/>
        <v>1035551771.3</v>
      </c>
      <c r="AF2185" s="8">
        <f t="shared" si="579"/>
        <v>788524329.46</v>
      </c>
      <c r="AG2185" s="8">
        <f t="shared" si="580"/>
        <v>247460684.27</v>
      </c>
      <c r="AH2185" s="8">
        <f t="shared" si="581"/>
        <v>249904657.16</v>
      </c>
      <c r="AI2185" s="8">
        <f t="shared" si="582"/>
        <v>205924947.57</v>
      </c>
      <c r="AJ2185" s="8">
        <f t="shared" si="583"/>
        <v>42690030.65</v>
      </c>
      <c r="AK2185" s="13">
        <f t="shared" si="584"/>
        <v>246518570.91</v>
      </c>
      <c r="AL2185" s="13">
        <f t="shared" si="585"/>
        <v>0</v>
      </c>
      <c r="AM2185" s="13">
        <f t="shared" si="586"/>
        <v>2368344.39</v>
      </c>
      <c r="AN2185" s="13">
        <f t="shared" si="587"/>
        <v>248886915.3</v>
      </c>
      <c r="AO2185" s="13">
        <f t="shared" si="588"/>
        <v>339165244.91</v>
      </c>
      <c r="AP2185" s="13">
        <f t="shared" si="589"/>
        <v>258064575.55</v>
      </c>
      <c r="AQ2185" s="13">
        <f t="shared" si="590"/>
        <v>214084865.96</v>
      </c>
      <c r="AR2185" s="13">
        <f t="shared" si="591"/>
        <v>255519917.03</v>
      </c>
      <c r="AS2185" s="13">
        <f t="shared" si="592"/>
        <v>211540207.44</v>
      </c>
      <c r="AT2185" s="13">
        <f t="shared" si="593"/>
        <v>204907205.71</v>
      </c>
      <c r="AU2185" s="13">
        <f>AT2185-VLOOKUP(A2185,[1]选股结果!$A$2:$BJ$3005,48,FALSE)*0.08</f>
        <v>14984561.8324</v>
      </c>
      <c r="AV2185" s="13">
        <f t="shared" si="594"/>
        <v>43979709.59</v>
      </c>
    </row>
    <row r="2186" spans="1:48">
      <c r="A2186" s="4" t="s">
        <v>4416</v>
      </c>
      <c r="B2186" s="4" t="s">
        <v>4417</v>
      </c>
      <c r="C2186" s="5">
        <v>1034861031.23</v>
      </c>
      <c r="D2186" s="5">
        <v>0</v>
      </c>
      <c r="E2186" s="5">
        <v>0</v>
      </c>
      <c r="F2186" s="5">
        <v>0</v>
      </c>
      <c r="G2186" s="5">
        <v>829324507.04</v>
      </c>
      <c r="H2186" s="5">
        <v>2817236.2</v>
      </c>
      <c r="I2186" s="5">
        <v>0</v>
      </c>
      <c r="J2186" s="5">
        <v>0</v>
      </c>
      <c r="K2186" s="5">
        <v>0</v>
      </c>
      <c r="L2186" s="5">
        <v>0</v>
      </c>
      <c r="M2186" s="5">
        <v>0</v>
      </c>
      <c r="N2186" s="5">
        <v>0</v>
      </c>
      <c r="O2186" s="5">
        <v>6161857.53</v>
      </c>
      <c r="P2186" s="5">
        <v>7881911.57</v>
      </c>
      <c r="Q2186" s="5">
        <v>20310524.57</v>
      </c>
      <c r="R2186" s="5">
        <v>42665070.46</v>
      </c>
      <c r="S2186" s="5">
        <v>88687.19</v>
      </c>
      <c r="T2186" s="5">
        <v>563337.03</v>
      </c>
      <c r="U2186" s="5">
        <v>0</v>
      </c>
      <c r="V2186" s="5">
        <v>0</v>
      </c>
      <c r="W2186" s="5">
        <v>0</v>
      </c>
      <c r="X2186" s="5">
        <v>3823163.6</v>
      </c>
      <c r="Y2186" s="5">
        <v>0</v>
      </c>
      <c r="Z2186" s="5">
        <v>76902.78</v>
      </c>
      <c r="AA2186" s="5"/>
      <c r="AB2186" s="5">
        <v>650880.01</v>
      </c>
      <c r="AC2186" s="5">
        <v>480868.85</v>
      </c>
      <c r="AD2186" s="5">
        <v>17161130.8</v>
      </c>
      <c r="AE2186" s="8">
        <f t="shared" si="578"/>
        <v>1034861031.23</v>
      </c>
      <c r="AF2186" s="8">
        <f t="shared" si="579"/>
        <v>906432558.36</v>
      </c>
      <c r="AG2186" s="8">
        <f t="shared" si="580"/>
        <v>125245549.08</v>
      </c>
      <c r="AH2186" s="8">
        <f t="shared" si="581"/>
        <v>125415560.24</v>
      </c>
      <c r="AI2186" s="8">
        <f t="shared" si="582"/>
        <v>108254429.44</v>
      </c>
      <c r="AJ2186" s="8">
        <f t="shared" si="583"/>
        <v>34184282.51</v>
      </c>
      <c r="AK2186" s="13">
        <f t="shared" si="584"/>
        <v>128428472.87</v>
      </c>
      <c r="AL2186" s="13">
        <f t="shared" si="585"/>
        <v>0</v>
      </c>
      <c r="AM2186" s="13">
        <f t="shared" si="586"/>
        <v>-3012912.63</v>
      </c>
      <c r="AN2186" s="13">
        <f t="shared" si="587"/>
        <v>125415560.24</v>
      </c>
      <c r="AO2186" s="13">
        <f t="shared" si="588"/>
        <v>205536524.19</v>
      </c>
      <c r="AP2186" s="13">
        <f t="shared" si="589"/>
        <v>131334396.26</v>
      </c>
      <c r="AQ2186" s="13">
        <f t="shared" si="590"/>
        <v>114173265.46</v>
      </c>
      <c r="AR2186" s="13">
        <f t="shared" si="591"/>
        <v>128517160.06</v>
      </c>
      <c r="AS2186" s="13">
        <f t="shared" si="592"/>
        <v>111356029.26</v>
      </c>
      <c r="AT2186" s="13">
        <f t="shared" si="593"/>
        <v>108254429.44</v>
      </c>
      <c r="AU2186" s="13">
        <f>AT2186-VLOOKUP(A2186,[1]选股结果!$A$2:$BJ$3005,48,FALSE)*0.08</f>
        <v>6641112.45360002</v>
      </c>
      <c r="AV2186" s="13">
        <f t="shared" si="594"/>
        <v>17161130.8</v>
      </c>
    </row>
    <row r="2187" spans="1:48">
      <c r="A2187" s="4" t="s">
        <v>4418</v>
      </c>
      <c r="B2187" s="4" t="s">
        <v>4419</v>
      </c>
      <c r="C2187" s="5">
        <v>1034781876.16</v>
      </c>
      <c r="D2187" s="5">
        <v>0</v>
      </c>
      <c r="E2187" s="5">
        <v>0</v>
      </c>
      <c r="F2187" s="5">
        <v>0</v>
      </c>
      <c r="G2187" s="5">
        <v>771839286.34</v>
      </c>
      <c r="H2187" s="5">
        <v>31849095.26</v>
      </c>
      <c r="I2187" s="5">
        <v>0</v>
      </c>
      <c r="J2187" s="5">
        <v>0</v>
      </c>
      <c r="K2187" s="5">
        <v>0</v>
      </c>
      <c r="L2187" s="5">
        <v>0</v>
      </c>
      <c r="M2187" s="5">
        <v>0</v>
      </c>
      <c r="N2187" s="5">
        <v>0</v>
      </c>
      <c r="O2187" s="5">
        <v>12060326.08</v>
      </c>
      <c r="P2187" s="5">
        <v>67714745.36</v>
      </c>
      <c r="Q2187" s="5">
        <v>62788581.51</v>
      </c>
      <c r="R2187" s="5">
        <v>49437724.77</v>
      </c>
      <c r="S2187" s="5">
        <v>33138688.04</v>
      </c>
      <c r="T2187" s="5">
        <v>2294770.08</v>
      </c>
      <c r="U2187" s="5">
        <v>930770.08</v>
      </c>
      <c r="V2187" s="5">
        <v>0</v>
      </c>
      <c r="W2187" s="5">
        <v>-2600000</v>
      </c>
      <c r="X2187" s="5">
        <v>760768.05</v>
      </c>
      <c r="Y2187" s="5">
        <v>7512594.58</v>
      </c>
      <c r="Z2187" s="5">
        <v>1506516.72</v>
      </c>
      <c r="AA2187" s="5"/>
      <c r="AB2187" s="5">
        <v>6477124.95</v>
      </c>
      <c r="AC2187" s="5">
        <v>605890.66</v>
      </c>
      <c r="AD2187" s="5">
        <v>5435927.71</v>
      </c>
      <c r="AE2187" s="8">
        <f t="shared" ref="AE2187:AE2250" si="595">C2187</f>
        <v>1034781876.16</v>
      </c>
      <c r="AF2187" s="8">
        <f t="shared" ref="AF2187:AF2250" si="596">(G2187+O2187+P2187+Q2187+R2187)+S2187</f>
        <v>996979352.1</v>
      </c>
      <c r="AG2187" s="8">
        <f t="shared" ref="AG2187:AG2250" si="597">AE2187-AF2187+T2187+V2187+W2187-X2187-Y2187+Z2187+AA2187</f>
        <v>30730448.2299999</v>
      </c>
      <c r="AH2187" s="8">
        <f t="shared" ref="AH2187:AH2250" si="598">AG2187+AB2187-AC2187</f>
        <v>36601682.5199999</v>
      </c>
      <c r="AI2187" s="8">
        <f t="shared" ref="AI2187:AI2250" si="599">AH2187-AD2187</f>
        <v>31165754.8099999</v>
      </c>
      <c r="AJ2187" s="8">
        <f t="shared" si="583"/>
        <v>144205013.24</v>
      </c>
      <c r="AK2187" s="13">
        <f t="shared" si="584"/>
        <v>45315118.6399999</v>
      </c>
      <c r="AL2187" s="13">
        <f t="shared" si="585"/>
        <v>930770.08</v>
      </c>
      <c r="AM2187" s="13">
        <f t="shared" si="586"/>
        <v>5380982.96</v>
      </c>
      <c r="AN2187" s="13">
        <f t="shared" si="587"/>
        <v>51626871.6799999</v>
      </c>
      <c r="AO2187" s="13">
        <f t="shared" si="588"/>
        <v>262942589.82</v>
      </c>
      <c r="AP2187" s="13">
        <f t="shared" si="589"/>
        <v>110302901.94</v>
      </c>
      <c r="AQ2187" s="13">
        <f t="shared" si="590"/>
        <v>104866974.23</v>
      </c>
      <c r="AR2187" s="13">
        <f t="shared" si="591"/>
        <v>78453806.6799999</v>
      </c>
      <c r="AS2187" s="13">
        <f t="shared" si="592"/>
        <v>73017878.9699999</v>
      </c>
      <c r="AT2187" s="13">
        <f t="shared" si="593"/>
        <v>46190943.9699999</v>
      </c>
      <c r="AU2187" s="13">
        <f>AT2187-VLOOKUP(A2187,[1]选股结果!$A$2:$BJ$3005,48,FALSE)*0.08</f>
        <v>-34239072.6436001</v>
      </c>
      <c r="AV2187" s="13">
        <f t="shared" si="594"/>
        <v>5435927.71</v>
      </c>
    </row>
    <row r="2188" spans="1:48">
      <c r="A2188" s="4" t="s">
        <v>4420</v>
      </c>
      <c r="B2188" s="4" t="s">
        <v>4421</v>
      </c>
      <c r="C2188" s="5">
        <v>1027202788.67</v>
      </c>
      <c r="D2188" s="5">
        <v>0</v>
      </c>
      <c r="E2188" s="5">
        <v>0</v>
      </c>
      <c r="F2188" s="5">
        <v>0</v>
      </c>
      <c r="G2188" s="5">
        <v>404087921.28</v>
      </c>
      <c r="H2188" s="5">
        <v>430981.18</v>
      </c>
      <c r="I2188" s="5">
        <v>0</v>
      </c>
      <c r="J2188" s="5">
        <v>0</v>
      </c>
      <c r="K2188" s="5">
        <v>0</v>
      </c>
      <c r="L2188" s="5">
        <v>0</v>
      </c>
      <c r="M2188" s="5">
        <v>0</v>
      </c>
      <c r="N2188" s="5">
        <v>0</v>
      </c>
      <c r="O2188" s="5">
        <v>6335244.95</v>
      </c>
      <c r="P2188" s="5">
        <v>139172683.68</v>
      </c>
      <c r="Q2188" s="5">
        <v>145570881.59</v>
      </c>
      <c r="R2188" s="5">
        <v>289433796.23</v>
      </c>
      <c r="S2188" s="5">
        <v>-36246355.04</v>
      </c>
      <c r="T2188" s="5">
        <v>12258152.77</v>
      </c>
      <c r="U2188" s="5">
        <v>-1177990.99</v>
      </c>
      <c r="V2188" s="5">
        <v>0</v>
      </c>
      <c r="W2188" s="5">
        <v>0</v>
      </c>
      <c r="X2188" s="5">
        <v>1167247.37</v>
      </c>
      <c r="Y2188" s="5">
        <v>0</v>
      </c>
      <c r="Z2188" s="5">
        <v>7065046.05</v>
      </c>
      <c r="AA2188" s="5"/>
      <c r="AB2188" s="5">
        <v>65199.73</v>
      </c>
      <c r="AC2188" s="5">
        <v>2680939.94</v>
      </c>
      <c r="AD2188" s="5">
        <v>3187303.78</v>
      </c>
      <c r="AE2188" s="8">
        <f t="shared" si="595"/>
        <v>1027202788.67</v>
      </c>
      <c r="AF2188" s="8">
        <f t="shared" si="596"/>
        <v>948354172.69</v>
      </c>
      <c r="AG2188" s="8">
        <f t="shared" si="597"/>
        <v>97004567.4299999</v>
      </c>
      <c r="AH2188" s="8">
        <f t="shared" si="598"/>
        <v>94388827.2199999</v>
      </c>
      <c r="AI2188" s="8">
        <f t="shared" si="599"/>
        <v>91201523.4399999</v>
      </c>
      <c r="AJ2188" s="8">
        <f t="shared" si="583"/>
        <v>293694550.43</v>
      </c>
      <c r="AK2188" s="13">
        <f t="shared" si="584"/>
        <v>78848615.9799999</v>
      </c>
      <c r="AL2188" s="13">
        <f t="shared" si="585"/>
        <v>-1177990.99</v>
      </c>
      <c r="AM2188" s="13">
        <f t="shared" si="586"/>
        <v>16718202.23</v>
      </c>
      <c r="AN2188" s="13">
        <f t="shared" si="587"/>
        <v>94388827.2199999</v>
      </c>
      <c r="AO2188" s="13">
        <f t="shared" si="588"/>
        <v>623114867.39</v>
      </c>
      <c r="AP2188" s="13">
        <f t="shared" si="589"/>
        <v>43033242.1199999</v>
      </c>
      <c r="AQ2188" s="13">
        <f t="shared" si="590"/>
        <v>39845938.3399999</v>
      </c>
      <c r="AR2188" s="13">
        <f t="shared" si="591"/>
        <v>42602260.9399999</v>
      </c>
      <c r="AS2188" s="13">
        <f t="shared" si="592"/>
        <v>39414957.1599999</v>
      </c>
      <c r="AT2188" s="13">
        <f t="shared" si="593"/>
        <v>91201523.4399999</v>
      </c>
      <c r="AU2188" s="13">
        <f>AT2188-VLOOKUP(A2188,[1]选股结果!$A$2:$BJ$3005,48,FALSE)*0.08</f>
        <v>-94216761.2056001</v>
      </c>
      <c r="AV2188" s="13">
        <f t="shared" si="594"/>
        <v>3187303.78</v>
      </c>
    </row>
    <row r="2189" spans="1:48">
      <c r="A2189" s="4" t="s">
        <v>4422</v>
      </c>
      <c r="B2189" s="4" t="s">
        <v>4423</v>
      </c>
      <c r="C2189" s="5">
        <v>1025920574.91</v>
      </c>
      <c r="D2189" s="5">
        <v>0</v>
      </c>
      <c r="E2189" s="5">
        <v>0</v>
      </c>
      <c r="F2189" s="5">
        <v>0</v>
      </c>
      <c r="G2189" s="5">
        <v>812195721.25</v>
      </c>
      <c r="H2189" s="5">
        <v>63289977.82</v>
      </c>
      <c r="I2189" s="5">
        <v>0</v>
      </c>
      <c r="J2189" s="5">
        <v>0</v>
      </c>
      <c r="K2189" s="5">
        <v>0</v>
      </c>
      <c r="L2189" s="5">
        <v>0</v>
      </c>
      <c r="M2189" s="5">
        <v>0</v>
      </c>
      <c r="N2189" s="5">
        <v>0</v>
      </c>
      <c r="O2189" s="5">
        <v>5490468.01</v>
      </c>
      <c r="P2189" s="5">
        <v>36732323.65</v>
      </c>
      <c r="Q2189" s="5">
        <v>57771550.02</v>
      </c>
      <c r="R2189" s="5">
        <v>38111517.99</v>
      </c>
      <c r="S2189" s="5">
        <v>62428855.51</v>
      </c>
      <c r="T2189" s="5">
        <v>0</v>
      </c>
      <c r="U2189" s="5">
        <v>0</v>
      </c>
      <c r="V2189" s="5">
        <v>0</v>
      </c>
      <c r="W2189" s="5">
        <v>0</v>
      </c>
      <c r="X2189" s="5">
        <v>-7150272.73</v>
      </c>
      <c r="Y2189" s="5">
        <v>0</v>
      </c>
      <c r="Z2189" s="5">
        <v>0</v>
      </c>
      <c r="AA2189" s="5"/>
      <c r="AB2189" s="5">
        <v>4309830.9</v>
      </c>
      <c r="AC2189" s="5">
        <v>1477632.13</v>
      </c>
      <c r="AD2189" s="5">
        <v>5670307.46</v>
      </c>
      <c r="AE2189" s="8">
        <f t="shared" si="595"/>
        <v>1025920574.91</v>
      </c>
      <c r="AF2189" s="8">
        <f t="shared" si="596"/>
        <v>1012730436.43</v>
      </c>
      <c r="AG2189" s="8">
        <f t="shared" si="597"/>
        <v>20340411.21</v>
      </c>
      <c r="AH2189" s="8">
        <f t="shared" si="598"/>
        <v>23172609.98</v>
      </c>
      <c r="AI2189" s="8">
        <f t="shared" si="599"/>
        <v>17502302.52</v>
      </c>
      <c r="AJ2189" s="8">
        <f t="shared" si="583"/>
        <v>97162142.91</v>
      </c>
      <c r="AK2189" s="13">
        <f t="shared" si="584"/>
        <v>13190138.48</v>
      </c>
      <c r="AL2189" s="13">
        <f t="shared" si="585"/>
        <v>0</v>
      </c>
      <c r="AM2189" s="13">
        <f t="shared" si="586"/>
        <v>9982471.5</v>
      </c>
      <c r="AN2189" s="13">
        <f t="shared" si="587"/>
        <v>23172609.98</v>
      </c>
      <c r="AO2189" s="13">
        <f t="shared" si="588"/>
        <v>213724853.66</v>
      </c>
      <c r="AP2189" s="13">
        <f t="shared" si="589"/>
        <v>138908971.81</v>
      </c>
      <c r="AQ2189" s="13">
        <f t="shared" si="590"/>
        <v>133238664.35</v>
      </c>
      <c r="AR2189" s="13">
        <f t="shared" si="591"/>
        <v>75618993.99</v>
      </c>
      <c r="AS2189" s="13">
        <f t="shared" si="592"/>
        <v>69948686.53</v>
      </c>
      <c r="AT2189" s="13">
        <f t="shared" si="593"/>
        <v>17502302.52</v>
      </c>
      <c r="AU2189" s="13">
        <f>AT2189-VLOOKUP(A2189,[1]选股结果!$A$2:$BJ$3005,48,FALSE)*0.08</f>
        <v>-370139315.192</v>
      </c>
      <c r="AV2189" s="13">
        <f t="shared" si="594"/>
        <v>5670307.46</v>
      </c>
    </row>
    <row r="2190" spans="1:48">
      <c r="A2190" s="4" t="s">
        <v>4424</v>
      </c>
      <c r="B2190" s="4" t="s">
        <v>4425</v>
      </c>
      <c r="C2190" s="5">
        <v>1025684708.71</v>
      </c>
      <c r="D2190" s="5">
        <v>0</v>
      </c>
      <c r="E2190" s="5">
        <v>0</v>
      </c>
      <c r="F2190" s="5">
        <v>0</v>
      </c>
      <c r="G2190" s="5">
        <v>602124285.29</v>
      </c>
      <c r="H2190" s="5">
        <v>0</v>
      </c>
      <c r="I2190" s="5">
        <v>0</v>
      </c>
      <c r="J2190" s="5">
        <v>0</v>
      </c>
      <c r="K2190" s="5">
        <v>0</v>
      </c>
      <c r="L2190" s="5">
        <v>0</v>
      </c>
      <c r="M2190" s="5">
        <v>0</v>
      </c>
      <c r="N2190" s="5">
        <v>0</v>
      </c>
      <c r="O2190" s="5">
        <v>6085006.09</v>
      </c>
      <c r="P2190" s="5">
        <v>23576943.07</v>
      </c>
      <c r="Q2190" s="5">
        <v>165241095.96</v>
      </c>
      <c r="R2190" s="5">
        <v>136723985.17</v>
      </c>
      <c r="S2190" s="5">
        <v>20061255.93</v>
      </c>
      <c r="T2190" s="5">
        <v>22380222.96</v>
      </c>
      <c r="U2190" s="5">
        <v>0</v>
      </c>
      <c r="V2190" s="5">
        <v>0</v>
      </c>
      <c r="W2190" s="5">
        <v>0</v>
      </c>
      <c r="X2190" s="5">
        <v>24605113.18</v>
      </c>
      <c r="Y2190" s="5">
        <v>8243.82</v>
      </c>
      <c r="Z2190" s="5">
        <v>90868.91</v>
      </c>
      <c r="AA2190" s="5"/>
      <c r="AB2190" s="5">
        <v>338144.89</v>
      </c>
      <c r="AC2190" s="5">
        <v>2345645.42</v>
      </c>
      <c r="AD2190" s="5">
        <v>17069501.59</v>
      </c>
      <c r="AE2190" s="8">
        <f t="shared" si="595"/>
        <v>1025684708.71</v>
      </c>
      <c r="AF2190" s="8">
        <f t="shared" si="596"/>
        <v>953812571.51</v>
      </c>
      <c r="AG2190" s="8">
        <f t="shared" si="597"/>
        <v>69729872.0700001</v>
      </c>
      <c r="AH2190" s="8">
        <f t="shared" si="598"/>
        <v>67722371.5400001</v>
      </c>
      <c r="AI2190" s="8">
        <f t="shared" si="599"/>
        <v>50652869.9500001</v>
      </c>
      <c r="AJ2190" s="8">
        <f t="shared" si="583"/>
        <v>196918789.47</v>
      </c>
      <c r="AK2190" s="13">
        <f t="shared" si="584"/>
        <v>71880381.0200001</v>
      </c>
      <c r="AL2190" s="13">
        <f t="shared" si="585"/>
        <v>0</v>
      </c>
      <c r="AM2190" s="13">
        <f t="shared" si="586"/>
        <v>-4141521.84</v>
      </c>
      <c r="AN2190" s="13">
        <f t="shared" si="587"/>
        <v>67738859.1800001</v>
      </c>
      <c r="AO2190" s="13">
        <f t="shared" si="588"/>
        <v>423560423.42</v>
      </c>
      <c r="AP2190" s="13">
        <f t="shared" si="589"/>
        <v>91941636.9500001</v>
      </c>
      <c r="AQ2190" s="13">
        <f t="shared" si="590"/>
        <v>74872135.3600001</v>
      </c>
      <c r="AR2190" s="13">
        <f t="shared" si="591"/>
        <v>91941636.9500001</v>
      </c>
      <c r="AS2190" s="13">
        <f t="shared" si="592"/>
        <v>74872135.3600001</v>
      </c>
      <c r="AT2190" s="13">
        <f t="shared" si="593"/>
        <v>50669357.5900001</v>
      </c>
      <c r="AU2190" s="13">
        <f>AT2190-VLOOKUP(A2190,[1]选股结果!$A$2:$BJ$3005,48,FALSE)*0.08</f>
        <v>-364092895.602</v>
      </c>
      <c r="AV2190" s="13">
        <f t="shared" si="594"/>
        <v>17069501.59</v>
      </c>
    </row>
    <row r="2191" spans="1:48">
      <c r="A2191" s="4" t="s">
        <v>4426</v>
      </c>
      <c r="B2191" s="4" t="s">
        <v>4427</v>
      </c>
      <c r="C2191" s="5">
        <v>1024991286.83</v>
      </c>
      <c r="D2191" s="5">
        <v>0</v>
      </c>
      <c r="E2191" s="5">
        <v>0</v>
      </c>
      <c r="F2191" s="5">
        <v>0</v>
      </c>
      <c r="G2191" s="5">
        <v>646614624.14</v>
      </c>
      <c r="H2191" s="5">
        <v>28398487.32</v>
      </c>
      <c r="I2191" s="5">
        <v>0</v>
      </c>
      <c r="J2191" s="5">
        <v>0</v>
      </c>
      <c r="K2191" s="5">
        <v>0</v>
      </c>
      <c r="L2191" s="5">
        <v>0</v>
      </c>
      <c r="M2191" s="5">
        <v>0</v>
      </c>
      <c r="N2191" s="5">
        <v>0</v>
      </c>
      <c r="O2191" s="5">
        <v>8982546.39</v>
      </c>
      <c r="P2191" s="5">
        <v>59512188.49</v>
      </c>
      <c r="Q2191" s="5">
        <v>104052413.77</v>
      </c>
      <c r="R2191" s="5">
        <v>38837427.94</v>
      </c>
      <c r="S2191" s="5">
        <v>38558557.8</v>
      </c>
      <c r="T2191" s="5">
        <v>20557250.87</v>
      </c>
      <c r="U2191" s="5">
        <v>19675381.87</v>
      </c>
      <c r="V2191" s="5">
        <v>0</v>
      </c>
      <c r="W2191" s="5">
        <v>0</v>
      </c>
      <c r="X2191" s="5">
        <v>35064190.84</v>
      </c>
      <c r="Y2191" s="5">
        <v>-135802.5</v>
      </c>
      <c r="Z2191" s="5">
        <v>968562.82</v>
      </c>
      <c r="AA2191" s="5"/>
      <c r="AB2191" s="5">
        <v>5050393.71</v>
      </c>
      <c r="AC2191" s="5">
        <v>1242936.44</v>
      </c>
      <c r="AD2191" s="5">
        <v>6191907.95</v>
      </c>
      <c r="AE2191" s="8">
        <f t="shared" si="595"/>
        <v>1024991286.83</v>
      </c>
      <c r="AF2191" s="8">
        <f t="shared" si="596"/>
        <v>896557758.53</v>
      </c>
      <c r="AG2191" s="8">
        <f t="shared" si="597"/>
        <v>115030953.65</v>
      </c>
      <c r="AH2191" s="8">
        <f t="shared" si="598"/>
        <v>118838410.92</v>
      </c>
      <c r="AI2191" s="8">
        <f t="shared" si="599"/>
        <v>112646502.97</v>
      </c>
      <c r="AJ2191" s="8">
        <f t="shared" si="583"/>
        <v>168603888.88</v>
      </c>
      <c r="AK2191" s="13">
        <f t="shared" si="584"/>
        <v>128297725.8</v>
      </c>
      <c r="AL2191" s="13">
        <f t="shared" si="585"/>
        <v>19675381.87</v>
      </c>
      <c r="AM2191" s="13">
        <f t="shared" si="586"/>
        <v>-29406301.75</v>
      </c>
      <c r="AN2191" s="13">
        <f t="shared" si="587"/>
        <v>118566805.92</v>
      </c>
      <c r="AO2191" s="13">
        <f t="shared" si="588"/>
        <v>378376662.69</v>
      </c>
      <c r="AP2191" s="13">
        <f t="shared" si="589"/>
        <v>195254770.92</v>
      </c>
      <c r="AQ2191" s="13">
        <f t="shared" si="590"/>
        <v>189062862.97</v>
      </c>
      <c r="AR2191" s="13">
        <f t="shared" si="591"/>
        <v>166856283.6</v>
      </c>
      <c r="AS2191" s="13">
        <f t="shared" si="592"/>
        <v>160664375.65</v>
      </c>
      <c r="AT2191" s="13">
        <f t="shared" si="593"/>
        <v>112374897.97</v>
      </c>
      <c r="AU2191" s="13">
        <f>AT2191-VLOOKUP(A2191,[1]选股结果!$A$2:$BJ$3005,48,FALSE)*0.08</f>
        <v>-74007658.3348</v>
      </c>
      <c r="AV2191" s="13">
        <f t="shared" si="594"/>
        <v>6191907.95</v>
      </c>
    </row>
    <row r="2192" spans="1:48">
      <c r="A2192" s="4" t="s">
        <v>4428</v>
      </c>
      <c r="B2192" s="4" t="s">
        <v>4429</v>
      </c>
      <c r="C2192" s="5">
        <v>1023807743.7</v>
      </c>
      <c r="D2192" s="5">
        <v>0</v>
      </c>
      <c r="E2192" s="5">
        <v>0</v>
      </c>
      <c r="F2192" s="5">
        <v>0</v>
      </c>
      <c r="G2192" s="5">
        <v>810915852.87</v>
      </c>
      <c r="H2192" s="5">
        <v>178326.83</v>
      </c>
      <c r="I2192" s="5">
        <v>0</v>
      </c>
      <c r="J2192" s="5">
        <v>0</v>
      </c>
      <c r="K2192" s="5">
        <v>0</v>
      </c>
      <c r="L2192" s="5">
        <v>0</v>
      </c>
      <c r="M2192" s="5">
        <v>0</v>
      </c>
      <c r="N2192" s="5">
        <v>0</v>
      </c>
      <c r="O2192" s="5">
        <v>3704465.56</v>
      </c>
      <c r="P2192" s="5">
        <v>5236266.43</v>
      </c>
      <c r="Q2192" s="5">
        <v>46374029.37</v>
      </c>
      <c r="R2192" s="5">
        <v>38318290.38</v>
      </c>
      <c r="S2192" s="5">
        <v>4669345.68</v>
      </c>
      <c r="T2192" s="5">
        <v>3593617.26</v>
      </c>
      <c r="U2192" s="5">
        <v>0</v>
      </c>
      <c r="V2192" s="5">
        <v>0</v>
      </c>
      <c r="W2192" s="5">
        <v>0</v>
      </c>
      <c r="X2192" s="5">
        <v>36730365.15</v>
      </c>
      <c r="Y2192" s="5">
        <v>0</v>
      </c>
      <c r="Z2192" s="5">
        <v>4271.88</v>
      </c>
      <c r="AA2192" s="5"/>
      <c r="AB2192" s="5">
        <v>3028528.31</v>
      </c>
      <c r="AC2192" s="5">
        <v>2080982</v>
      </c>
      <c r="AD2192" s="5">
        <v>8701818.52</v>
      </c>
      <c r="AE2192" s="8">
        <f t="shared" si="595"/>
        <v>1023807743.7</v>
      </c>
      <c r="AF2192" s="8">
        <f t="shared" si="596"/>
        <v>909218250.29</v>
      </c>
      <c r="AG2192" s="8">
        <f t="shared" si="597"/>
        <v>81457017.4000002</v>
      </c>
      <c r="AH2192" s="8">
        <f t="shared" si="598"/>
        <v>82404563.7100002</v>
      </c>
      <c r="AI2192" s="8">
        <f t="shared" si="599"/>
        <v>73702745.1900002</v>
      </c>
      <c r="AJ2192" s="8">
        <f t="shared" si="583"/>
        <v>54367215.05</v>
      </c>
      <c r="AK2192" s="13">
        <f t="shared" si="584"/>
        <v>114589493.41</v>
      </c>
      <c r="AL2192" s="13">
        <f t="shared" si="585"/>
        <v>0</v>
      </c>
      <c r="AM2192" s="13">
        <f t="shared" si="586"/>
        <v>-32184929.7</v>
      </c>
      <c r="AN2192" s="13">
        <f t="shared" si="587"/>
        <v>82404563.71</v>
      </c>
      <c r="AO2192" s="13">
        <f t="shared" si="588"/>
        <v>212891890.83</v>
      </c>
      <c r="AP2192" s="13">
        <f t="shared" si="589"/>
        <v>119437165.92</v>
      </c>
      <c r="AQ2192" s="13">
        <f t="shared" si="590"/>
        <v>110735347.4</v>
      </c>
      <c r="AR2192" s="13">
        <f t="shared" si="591"/>
        <v>119258839.09</v>
      </c>
      <c r="AS2192" s="13">
        <f t="shared" si="592"/>
        <v>110557020.57</v>
      </c>
      <c r="AT2192" s="13">
        <f t="shared" si="593"/>
        <v>73702745.19</v>
      </c>
      <c r="AU2192" s="13">
        <f>AT2192-VLOOKUP(A2192,[1]选股结果!$A$2:$BJ$3005,48,FALSE)*0.08</f>
        <v>-31885647.042</v>
      </c>
      <c r="AV2192" s="13">
        <f t="shared" si="594"/>
        <v>8701818.52</v>
      </c>
    </row>
    <row r="2193" spans="1:48">
      <c r="A2193" s="4" t="s">
        <v>4430</v>
      </c>
      <c r="B2193" s="4" t="s">
        <v>4431</v>
      </c>
      <c r="C2193" s="5">
        <v>1019371045.68</v>
      </c>
      <c r="D2193" s="5">
        <v>0</v>
      </c>
      <c r="E2193" s="5">
        <v>0</v>
      </c>
      <c r="F2193" s="5">
        <v>0</v>
      </c>
      <c r="G2193" s="5">
        <v>839331026.35</v>
      </c>
      <c r="H2193" s="5">
        <v>874726.41</v>
      </c>
      <c r="I2193" s="5">
        <v>0</v>
      </c>
      <c r="J2193" s="5">
        <v>0</v>
      </c>
      <c r="K2193" s="5">
        <v>0</v>
      </c>
      <c r="L2193" s="5">
        <v>0</v>
      </c>
      <c r="M2193" s="5">
        <v>0</v>
      </c>
      <c r="N2193" s="5">
        <v>0</v>
      </c>
      <c r="O2193" s="5">
        <v>1889238.59</v>
      </c>
      <c r="P2193" s="5">
        <v>34232086.49</v>
      </c>
      <c r="Q2193" s="5">
        <v>52659308.99</v>
      </c>
      <c r="R2193" s="5">
        <v>26523469.68</v>
      </c>
      <c r="S2193" s="5">
        <v>1309186.31</v>
      </c>
      <c r="T2193" s="5">
        <v>934514.88</v>
      </c>
      <c r="U2193" s="5">
        <v>0</v>
      </c>
      <c r="V2193" s="5">
        <v>0</v>
      </c>
      <c r="W2193" s="5">
        <v>0</v>
      </c>
      <c r="X2193" s="5">
        <v>-821941.05</v>
      </c>
      <c r="Y2193" s="5">
        <v>0</v>
      </c>
      <c r="Z2193" s="5">
        <v>1732143.44</v>
      </c>
      <c r="AA2193" s="5"/>
      <c r="AB2193" s="5">
        <v>33668.43</v>
      </c>
      <c r="AC2193" s="5">
        <v>26287.33</v>
      </c>
      <c r="AD2193" s="5">
        <v>11870980.9</v>
      </c>
      <c r="AE2193" s="8">
        <f t="shared" si="595"/>
        <v>1019371045.68</v>
      </c>
      <c r="AF2193" s="8">
        <f t="shared" si="596"/>
        <v>955944316.41</v>
      </c>
      <c r="AG2193" s="8">
        <f t="shared" si="597"/>
        <v>66915328.64</v>
      </c>
      <c r="AH2193" s="8">
        <f t="shared" si="598"/>
        <v>66922709.74</v>
      </c>
      <c r="AI2193" s="8">
        <f t="shared" si="599"/>
        <v>55051728.84</v>
      </c>
      <c r="AJ2193" s="8">
        <f t="shared" si="583"/>
        <v>88773252.97</v>
      </c>
      <c r="AK2193" s="13">
        <f t="shared" si="584"/>
        <v>63426729.2699999</v>
      </c>
      <c r="AL2193" s="13">
        <f t="shared" si="585"/>
        <v>0</v>
      </c>
      <c r="AM2193" s="13">
        <f t="shared" si="586"/>
        <v>3495980.47</v>
      </c>
      <c r="AN2193" s="13">
        <f t="shared" si="587"/>
        <v>66922709.7399999</v>
      </c>
      <c r="AO2193" s="13">
        <f t="shared" si="588"/>
        <v>180040019.33</v>
      </c>
      <c r="AP2193" s="13">
        <f t="shared" si="589"/>
        <v>65610641.9899999</v>
      </c>
      <c r="AQ2193" s="13">
        <f t="shared" si="590"/>
        <v>53739661.0899999</v>
      </c>
      <c r="AR2193" s="13">
        <f t="shared" si="591"/>
        <v>64735915.5799999</v>
      </c>
      <c r="AS2193" s="13">
        <f t="shared" si="592"/>
        <v>52864934.6799999</v>
      </c>
      <c r="AT2193" s="13">
        <f t="shared" si="593"/>
        <v>55051728.8399999</v>
      </c>
      <c r="AU2193" s="13">
        <f>AT2193-VLOOKUP(A2193,[1]选股结果!$A$2:$BJ$3005,48,FALSE)*0.08</f>
        <v>7014236.0175999</v>
      </c>
      <c r="AV2193" s="13">
        <f t="shared" si="594"/>
        <v>11870980.9</v>
      </c>
    </row>
    <row r="2194" spans="1:48">
      <c r="A2194" s="4" t="s">
        <v>4432</v>
      </c>
      <c r="B2194" s="4" t="s">
        <v>4433</v>
      </c>
      <c r="C2194" s="5">
        <v>1019335008.44</v>
      </c>
      <c r="D2194" s="5">
        <v>0</v>
      </c>
      <c r="E2194" s="5">
        <v>0</v>
      </c>
      <c r="F2194" s="5">
        <v>0</v>
      </c>
      <c r="G2194" s="5">
        <v>839147459.68</v>
      </c>
      <c r="H2194" s="5">
        <v>171877280.7</v>
      </c>
      <c r="I2194" s="5">
        <v>0</v>
      </c>
      <c r="J2194" s="5">
        <v>0</v>
      </c>
      <c r="K2194" s="5">
        <v>0</v>
      </c>
      <c r="L2194" s="5">
        <v>0</v>
      </c>
      <c r="M2194" s="5">
        <v>0</v>
      </c>
      <c r="N2194" s="5">
        <v>0</v>
      </c>
      <c r="O2194" s="5">
        <v>4558726.64</v>
      </c>
      <c r="P2194" s="5">
        <v>29325471.69</v>
      </c>
      <c r="Q2194" s="5">
        <v>127941173.78</v>
      </c>
      <c r="R2194" s="5">
        <v>0</v>
      </c>
      <c r="S2194" s="5">
        <v>171918996.75</v>
      </c>
      <c r="T2194" s="5">
        <v>13147770.65</v>
      </c>
      <c r="U2194" s="5">
        <v>-5830707.65</v>
      </c>
      <c r="V2194" s="5">
        <v>0</v>
      </c>
      <c r="W2194" s="5">
        <v>388808.02</v>
      </c>
      <c r="X2194" s="5">
        <v>43289685.44</v>
      </c>
      <c r="Y2194" s="5">
        <v>5739.77</v>
      </c>
      <c r="Z2194" s="5">
        <v>1746285.84</v>
      </c>
      <c r="AA2194" s="5"/>
      <c r="AB2194" s="5">
        <v>3674168.06</v>
      </c>
      <c r="AC2194" s="5">
        <v>31159391.42</v>
      </c>
      <c r="AD2194" s="5">
        <v>12734544.13</v>
      </c>
      <c r="AE2194" s="8">
        <f t="shared" si="595"/>
        <v>1019335008.44</v>
      </c>
      <c r="AF2194" s="8">
        <f t="shared" si="596"/>
        <v>1172891828.54</v>
      </c>
      <c r="AG2194" s="8">
        <f t="shared" si="597"/>
        <v>-181569380.8</v>
      </c>
      <c r="AH2194" s="8">
        <f t="shared" si="598"/>
        <v>-209054604.16</v>
      </c>
      <c r="AI2194" s="8">
        <f t="shared" si="599"/>
        <v>-221789148.29</v>
      </c>
      <c r="AJ2194" s="8">
        <f t="shared" si="583"/>
        <v>189316335.24</v>
      </c>
      <c r="AK2194" s="13">
        <f t="shared" si="584"/>
        <v>-153551080.33</v>
      </c>
      <c r="AL2194" s="13">
        <f t="shared" si="585"/>
        <v>-5830707.65</v>
      </c>
      <c r="AM2194" s="13">
        <f t="shared" si="586"/>
        <v>-49661336.64</v>
      </c>
      <c r="AN2194" s="13">
        <f t="shared" si="587"/>
        <v>-209043124.62</v>
      </c>
      <c r="AO2194" s="13">
        <f t="shared" si="588"/>
        <v>180187548.76</v>
      </c>
      <c r="AP2194" s="13">
        <f t="shared" si="589"/>
        <v>190245197.12</v>
      </c>
      <c r="AQ2194" s="13">
        <f t="shared" si="590"/>
        <v>177510652.99</v>
      </c>
      <c r="AR2194" s="13">
        <f t="shared" si="591"/>
        <v>18367916.42</v>
      </c>
      <c r="AS2194" s="13">
        <f t="shared" si="592"/>
        <v>5633372.28999999</v>
      </c>
      <c r="AT2194" s="13">
        <f t="shared" si="593"/>
        <v>-221777668.75</v>
      </c>
      <c r="AU2194" s="13">
        <f>AT2194-VLOOKUP(A2194,[1]选股结果!$A$2:$BJ$3005,48,FALSE)*0.08</f>
        <v>-214671386.6436</v>
      </c>
      <c r="AV2194" s="13">
        <f t="shared" si="594"/>
        <v>12734544.13</v>
      </c>
    </row>
    <row r="2195" spans="1:48">
      <c r="A2195" s="4" t="s">
        <v>4434</v>
      </c>
      <c r="B2195" s="4" t="s">
        <v>4435</v>
      </c>
      <c r="C2195" s="5">
        <v>1019128469.77</v>
      </c>
      <c r="D2195" s="5">
        <v>0</v>
      </c>
      <c r="E2195" s="5">
        <v>0</v>
      </c>
      <c r="F2195" s="5">
        <v>0</v>
      </c>
      <c r="G2195" s="5">
        <v>884053472.96</v>
      </c>
      <c r="H2195" s="5">
        <v>20097563.32</v>
      </c>
      <c r="I2195" s="5">
        <v>0</v>
      </c>
      <c r="J2195" s="5">
        <v>0</v>
      </c>
      <c r="K2195" s="5">
        <v>0</v>
      </c>
      <c r="L2195" s="5">
        <v>0</v>
      </c>
      <c r="M2195" s="5">
        <v>0</v>
      </c>
      <c r="N2195" s="5">
        <v>0</v>
      </c>
      <c r="O2195" s="5">
        <v>3651225.08</v>
      </c>
      <c r="P2195" s="5">
        <v>34339485.7</v>
      </c>
      <c r="Q2195" s="5">
        <v>50647632.01</v>
      </c>
      <c r="R2195" s="5">
        <v>6825141.6</v>
      </c>
      <c r="S2195" s="5">
        <v>20264111.7</v>
      </c>
      <c r="T2195" s="5">
        <v>0</v>
      </c>
      <c r="U2195" s="5">
        <v>0</v>
      </c>
      <c r="V2195" s="5">
        <v>0</v>
      </c>
      <c r="W2195" s="5">
        <v>0</v>
      </c>
      <c r="X2195" s="5">
        <v>2396617.38</v>
      </c>
      <c r="Y2195" s="5">
        <v>0</v>
      </c>
      <c r="Z2195" s="5">
        <v>-361952.71</v>
      </c>
      <c r="AA2195" s="5"/>
      <c r="AB2195" s="5">
        <v>16232.79</v>
      </c>
      <c r="AC2195" s="5">
        <v>809996.07</v>
      </c>
      <c r="AD2195" s="5">
        <v>2606313.42</v>
      </c>
      <c r="AE2195" s="8">
        <f t="shared" si="595"/>
        <v>1019128469.77</v>
      </c>
      <c r="AF2195" s="8">
        <f t="shared" si="596"/>
        <v>999781069.05</v>
      </c>
      <c r="AG2195" s="8">
        <f t="shared" si="597"/>
        <v>16588830.6299998</v>
      </c>
      <c r="AH2195" s="8">
        <f t="shared" si="598"/>
        <v>15795067.3499998</v>
      </c>
      <c r="AI2195" s="8">
        <f t="shared" si="599"/>
        <v>13188753.9299998</v>
      </c>
      <c r="AJ2195" s="8">
        <f t="shared" si="583"/>
        <v>89432106.07</v>
      </c>
      <c r="AK2195" s="13">
        <f t="shared" si="584"/>
        <v>19347400.7199999</v>
      </c>
      <c r="AL2195" s="13">
        <f t="shared" si="585"/>
        <v>0</v>
      </c>
      <c r="AM2195" s="13">
        <f t="shared" si="586"/>
        <v>-3552333.37</v>
      </c>
      <c r="AN2195" s="13">
        <f t="shared" si="587"/>
        <v>15795067.3499999</v>
      </c>
      <c r="AO2195" s="13">
        <f t="shared" si="588"/>
        <v>135074996.81</v>
      </c>
      <c r="AP2195" s="13">
        <f t="shared" si="589"/>
        <v>59709075.7399999</v>
      </c>
      <c r="AQ2195" s="13">
        <f t="shared" si="590"/>
        <v>57102762.3199999</v>
      </c>
      <c r="AR2195" s="13">
        <f t="shared" si="591"/>
        <v>39611512.4199999</v>
      </c>
      <c r="AS2195" s="13">
        <f t="shared" si="592"/>
        <v>37005198.9999999</v>
      </c>
      <c r="AT2195" s="13">
        <f t="shared" si="593"/>
        <v>13188753.9299999</v>
      </c>
      <c r="AU2195" s="13">
        <f>AT2195-VLOOKUP(A2195,[1]选股结果!$A$2:$BJ$3005,48,FALSE)*0.08</f>
        <v>-48946124.3788001</v>
      </c>
      <c r="AV2195" s="13">
        <f t="shared" si="594"/>
        <v>2606313.42</v>
      </c>
    </row>
    <row r="2196" spans="1:48">
      <c r="A2196" s="4" t="s">
        <v>4436</v>
      </c>
      <c r="B2196" s="4" t="s">
        <v>4437</v>
      </c>
      <c r="C2196" s="5">
        <v>1018599152.9</v>
      </c>
      <c r="D2196" s="5">
        <v>0</v>
      </c>
      <c r="E2196" s="5">
        <v>0</v>
      </c>
      <c r="F2196" s="5">
        <v>0</v>
      </c>
      <c r="G2196" s="5">
        <v>769514647.51</v>
      </c>
      <c r="H2196" s="5">
        <v>161907.95</v>
      </c>
      <c r="I2196" s="5">
        <v>0</v>
      </c>
      <c r="J2196" s="5">
        <v>0</v>
      </c>
      <c r="K2196" s="5">
        <v>0</v>
      </c>
      <c r="L2196" s="5">
        <v>0</v>
      </c>
      <c r="M2196" s="5">
        <v>0</v>
      </c>
      <c r="N2196" s="5">
        <v>0</v>
      </c>
      <c r="O2196" s="5">
        <v>9230283.97</v>
      </c>
      <c r="P2196" s="5">
        <v>15730402.09</v>
      </c>
      <c r="Q2196" s="5">
        <v>73977450.32</v>
      </c>
      <c r="R2196" s="5">
        <v>30480932.17</v>
      </c>
      <c r="S2196" s="5">
        <v>-19125553.45</v>
      </c>
      <c r="T2196" s="5">
        <v>-10517393.39</v>
      </c>
      <c r="U2196" s="5">
        <v>0</v>
      </c>
      <c r="V2196" s="5">
        <v>0</v>
      </c>
      <c r="W2196" s="5">
        <v>-20539540.54</v>
      </c>
      <c r="X2196" s="5">
        <v>448281.83</v>
      </c>
      <c r="Y2196" s="5">
        <v>-4797560.58</v>
      </c>
      <c r="Z2196" s="5">
        <v>301083.98</v>
      </c>
      <c r="AA2196" s="5"/>
      <c r="AB2196" s="5">
        <v>5541.07</v>
      </c>
      <c r="AC2196" s="5">
        <v>2475104.75</v>
      </c>
      <c r="AD2196" s="5">
        <v>32442427.99</v>
      </c>
      <c r="AE2196" s="8">
        <f t="shared" si="595"/>
        <v>1018599152.9</v>
      </c>
      <c r="AF2196" s="8">
        <f t="shared" si="596"/>
        <v>879808162.61</v>
      </c>
      <c r="AG2196" s="8">
        <f t="shared" si="597"/>
        <v>112384419.09</v>
      </c>
      <c r="AH2196" s="8">
        <f t="shared" si="598"/>
        <v>109914855.41</v>
      </c>
      <c r="AI2196" s="8">
        <f t="shared" si="599"/>
        <v>77472427.42</v>
      </c>
      <c r="AJ2196" s="8">
        <f t="shared" si="583"/>
        <v>96610139.48</v>
      </c>
      <c r="AK2196" s="13">
        <f t="shared" si="584"/>
        <v>133993429.71</v>
      </c>
      <c r="AL2196" s="13">
        <f t="shared" si="585"/>
        <v>0</v>
      </c>
      <c r="AM2196" s="13">
        <f t="shared" si="586"/>
        <v>-33673695.46</v>
      </c>
      <c r="AN2196" s="13">
        <f t="shared" si="587"/>
        <v>100319734.25</v>
      </c>
      <c r="AO2196" s="13">
        <f t="shared" si="588"/>
        <v>249084505.39</v>
      </c>
      <c r="AP2196" s="13">
        <f t="shared" si="589"/>
        <v>115029784.21</v>
      </c>
      <c r="AQ2196" s="13">
        <f t="shared" si="590"/>
        <v>82587356.22</v>
      </c>
      <c r="AR2196" s="13">
        <f t="shared" si="591"/>
        <v>114867876.26</v>
      </c>
      <c r="AS2196" s="13">
        <f t="shared" si="592"/>
        <v>82425448.27</v>
      </c>
      <c r="AT2196" s="13">
        <f t="shared" si="593"/>
        <v>67877306.26</v>
      </c>
      <c r="AU2196" s="13">
        <f>AT2196-VLOOKUP(A2196,[1]选股结果!$A$2:$BJ$3005,48,FALSE)*0.08</f>
        <v>-146265307.5016</v>
      </c>
      <c r="AV2196" s="13">
        <f t="shared" si="594"/>
        <v>32442427.99</v>
      </c>
    </row>
    <row r="2197" spans="1:48">
      <c r="A2197" s="4" t="s">
        <v>4438</v>
      </c>
      <c r="B2197" s="4" t="s">
        <v>4439</v>
      </c>
      <c r="C2197" s="5">
        <v>1018320646.26</v>
      </c>
      <c r="D2197" s="5">
        <v>0</v>
      </c>
      <c r="E2197" s="5">
        <v>0</v>
      </c>
      <c r="F2197" s="5">
        <v>0</v>
      </c>
      <c r="G2197" s="5">
        <v>851356448.66</v>
      </c>
      <c r="H2197" s="5">
        <v>15354098.46</v>
      </c>
      <c r="I2197" s="5">
        <v>0</v>
      </c>
      <c r="J2197" s="5">
        <v>0</v>
      </c>
      <c r="K2197" s="5">
        <v>0</v>
      </c>
      <c r="L2197" s="5">
        <v>0</v>
      </c>
      <c r="M2197" s="5">
        <v>0</v>
      </c>
      <c r="N2197" s="5">
        <v>0</v>
      </c>
      <c r="O2197" s="5">
        <v>4423897.83</v>
      </c>
      <c r="P2197" s="5">
        <v>22448331.35</v>
      </c>
      <c r="Q2197" s="5">
        <v>47198703.9</v>
      </c>
      <c r="R2197" s="5">
        <v>39518674.17</v>
      </c>
      <c r="S2197" s="5">
        <v>15669989.1</v>
      </c>
      <c r="T2197" s="5">
        <v>-2647049.8</v>
      </c>
      <c r="U2197" s="5">
        <v>-3398534.18</v>
      </c>
      <c r="V2197" s="5">
        <v>0</v>
      </c>
      <c r="W2197" s="5">
        <v>0</v>
      </c>
      <c r="X2197" s="5">
        <v>-1017011.7</v>
      </c>
      <c r="Y2197" s="5">
        <v>406937.66</v>
      </c>
      <c r="Z2197" s="5">
        <v>67385.09</v>
      </c>
      <c r="AA2197" s="5"/>
      <c r="AB2197" s="5">
        <v>82315.06</v>
      </c>
      <c r="AC2197" s="5">
        <v>1058476.7</v>
      </c>
      <c r="AD2197" s="5">
        <v>6892550</v>
      </c>
      <c r="AE2197" s="8">
        <f t="shared" si="595"/>
        <v>1018320646.26</v>
      </c>
      <c r="AF2197" s="8">
        <f t="shared" si="596"/>
        <v>980616045.01</v>
      </c>
      <c r="AG2197" s="8">
        <f t="shared" si="597"/>
        <v>35735010.58</v>
      </c>
      <c r="AH2197" s="8">
        <f t="shared" si="598"/>
        <v>34758848.94</v>
      </c>
      <c r="AI2197" s="8">
        <f t="shared" si="599"/>
        <v>27866298.94</v>
      </c>
      <c r="AJ2197" s="8">
        <f t="shared" si="583"/>
        <v>75454032.38</v>
      </c>
      <c r="AK2197" s="13">
        <f t="shared" si="584"/>
        <v>38111538.91</v>
      </c>
      <c r="AL2197" s="13">
        <f t="shared" si="585"/>
        <v>-3398534.18</v>
      </c>
      <c r="AM2197" s="13">
        <f t="shared" si="586"/>
        <v>859719.53</v>
      </c>
      <c r="AN2197" s="13">
        <f t="shared" si="587"/>
        <v>35572724.26</v>
      </c>
      <c r="AO2197" s="13">
        <f t="shared" si="588"/>
        <v>166964197.6</v>
      </c>
      <c r="AP2197" s="13">
        <f t="shared" si="589"/>
        <v>69135626.47</v>
      </c>
      <c r="AQ2197" s="13">
        <f t="shared" si="590"/>
        <v>62243076.47</v>
      </c>
      <c r="AR2197" s="13">
        <f t="shared" si="591"/>
        <v>53781528.01</v>
      </c>
      <c r="AS2197" s="13">
        <f t="shared" si="592"/>
        <v>46888978.01</v>
      </c>
      <c r="AT2197" s="13">
        <f t="shared" si="593"/>
        <v>28680174.26</v>
      </c>
      <c r="AU2197" s="13">
        <f>AT2197-VLOOKUP(A2197,[1]选股结果!$A$2:$BJ$3005,48,FALSE)*0.08</f>
        <v>-49105265.08</v>
      </c>
      <c r="AV2197" s="13">
        <f t="shared" si="594"/>
        <v>6892550</v>
      </c>
    </row>
    <row r="2198" spans="1:48">
      <c r="A2198" s="4" t="s">
        <v>4440</v>
      </c>
      <c r="B2198" s="4" t="s">
        <v>4441</v>
      </c>
      <c r="C2198" s="5">
        <v>1017681396.62</v>
      </c>
      <c r="D2198" s="5">
        <v>0</v>
      </c>
      <c r="E2198" s="5">
        <v>0</v>
      </c>
      <c r="F2198" s="5">
        <v>0</v>
      </c>
      <c r="G2198" s="5">
        <v>839992475.8</v>
      </c>
      <c r="H2198" s="5">
        <v>89994614.29</v>
      </c>
      <c r="I2198" s="5">
        <v>0</v>
      </c>
      <c r="J2198" s="5">
        <v>0</v>
      </c>
      <c r="K2198" s="5">
        <v>0</v>
      </c>
      <c r="L2198" s="5">
        <v>0</v>
      </c>
      <c r="M2198" s="5">
        <v>0</v>
      </c>
      <c r="N2198" s="5">
        <v>0</v>
      </c>
      <c r="O2198" s="5">
        <v>5849131.75</v>
      </c>
      <c r="P2198" s="5">
        <v>31635345.45</v>
      </c>
      <c r="Q2198" s="5">
        <v>41961522.84</v>
      </c>
      <c r="R2198" s="5">
        <v>2542206.35</v>
      </c>
      <c r="S2198" s="5">
        <v>82054683.85</v>
      </c>
      <c r="T2198" s="5">
        <v>13548680.19</v>
      </c>
      <c r="U2198" s="5">
        <v>0</v>
      </c>
      <c r="V2198" s="5">
        <v>0</v>
      </c>
      <c r="W2198" s="5">
        <v>0</v>
      </c>
      <c r="X2198" s="5">
        <v>0</v>
      </c>
      <c r="Y2198" s="5">
        <v>-2595896.25</v>
      </c>
      <c r="Z2198" s="5">
        <v>-2349112.4</v>
      </c>
      <c r="AA2198" s="5"/>
      <c r="AB2198" s="5">
        <v>2952815.95</v>
      </c>
      <c r="AC2198" s="5">
        <v>166185.82</v>
      </c>
      <c r="AD2198" s="5">
        <v>0</v>
      </c>
      <c r="AE2198" s="8">
        <f t="shared" si="595"/>
        <v>1017681396.62</v>
      </c>
      <c r="AF2198" s="8">
        <f t="shared" si="596"/>
        <v>1004035366.04</v>
      </c>
      <c r="AG2198" s="8">
        <f t="shared" si="597"/>
        <v>27441494.6199999</v>
      </c>
      <c r="AH2198" s="8">
        <f t="shared" si="598"/>
        <v>30228124.7499999</v>
      </c>
      <c r="AI2198" s="8">
        <f t="shared" si="599"/>
        <v>30228124.7499999</v>
      </c>
      <c r="AJ2198" s="8">
        <f t="shared" si="583"/>
        <v>74063473.66</v>
      </c>
      <c r="AK2198" s="13">
        <f t="shared" si="584"/>
        <v>11050134.3300001</v>
      </c>
      <c r="AL2198" s="13">
        <f t="shared" si="585"/>
        <v>0</v>
      </c>
      <c r="AM2198" s="13">
        <f t="shared" si="586"/>
        <v>13986197.92</v>
      </c>
      <c r="AN2198" s="13">
        <f t="shared" si="587"/>
        <v>25036332.2500001</v>
      </c>
      <c r="AO2198" s="13">
        <f t="shared" si="588"/>
        <v>177688920.82</v>
      </c>
      <c r="AP2198" s="13">
        <f t="shared" si="589"/>
        <v>183099432.47</v>
      </c>
      <c r="AQ2198" s="13">
        <f t="shared" si="590"/>
        <v>183099432.47</v>
      </c>
      <c r="AR2198" s="13">
        <f t="shared" si="591"/>
        <v>93104818.1800001</v>
      </c>
      <c r="AS2198" s="13">
        <f t="shared" si="592"/>
        <v>93104818.1800001</v>
      </c>
      <c r="AT2198" s="13">
        <f t="shared" si="593"/>
        <v>25036332.2500001</v>
      </c>
      <c r="AU2198" s="13">
        <f>AT2198-VLOOKUP(A2198,[1]选股结果!$A$2:$BJ$3005,48,FALSE)*0.08</f>
        <v>-239589221.6156</v>
      </c>
      <c r="AV2198" s="13">
        <f t="shared" si="594"/>
        <v>0</v>
      </c>
    </row>
    <row r="2199" spans="1:48">
      <c r="A2199" s="4" t="s">
        <v>4442</v>
      </c>
      <c r="B2199" s="4" t="s">
        <v>4443</v>
      </c>
      <c r="C2199" s="5">
        <v>1017326701.69</v>
      </c>
      <c r="D2199" s="5">
        <v>0</v>
      </c>
      <c r="E2199" s="5">
        <v>0</v>
      </c>
      <c r="F2199" s="5">
        <v>0</v>
      </c>
      <c r="G2199" s="5">
        <v>767555616.73</v>
      </c>
      <c r="H2199" s="5">
        <v>1582141.2</v>
      </c>
      <c r="I2199" s="5">
        <v>0</v>
      </c>
      <c r="J2199" s="5">
        <v>0</v>
      </c>
      <c r="K2199" s="5">
        <v>0</v>
      </c>
      <c r="L2199" s="5">
        <v>0</v>
      </c>
      <c r="M2199" s="5">
        <v>0</v>
      </c>
      <c r="N2199" s="5">
        <v>0</v>
      </c>
      <c r="O2199" s="5">
        <v>27747117.39</v>
      </c>
      <c r="P2199" s="5">
        <v>0</v>
      </c>
      <c r="Q2199" s="5">
        <v>39142982.95</v>
      </c>
      <c r="R2199" s="5">
        <v>0</v>
      </c>
      <c r="S2199" s="5">
        <v>-1113765.77</v>
      </c>
      <c r="T2199" s="5">
        <v>33136561.46</v>
      </c>
      <c r="U2199" s="5">
        <v>-206416.01</v>
      </c>
      <c r="V2199" s="5">
        <v>0</v>
      </c>
      <c r="W2199" s="5">
        <v>-1249457.87</v>
      </c>
      <c r="X2199" s="5">
        <v>-1672973.58</v>
      </c>
      <c r="Y2199" s="5">
        <v>0</v>
      </c>
      <c r="Z2199" s="5">
        <v>0</v>
      </c>
      <c r="AA2199" s="5"/>
      <c r="AB2199" s="5">
        <v>9807285.94</v>
      </c>
      <c r="AC2199" s="5">
        <v>18531.39</v>
      </c>
      <c r="AD2199" s="5">
        <v>58030469.46</v>
      </c>
      <c r="AE2199" s="8">
        <f t="shared" si="595"/>
        <v>1017326701.69</v>
      </c>
      <c r="AF2199" s="8">
        <f t="shared" si="596"/>
        <v>833331951.3</v>
      </c>
      <c r="AG2199" s="8">
        <f t="shared" si="597"/>
        <v>217554827.56</v>
      </c>
      <c r="AH2199" s="8">
        <f t="shared" si="598"/>
        <v>227343582.11</v>
      </c>
      <c r="AI2199" s="8">
        <f t="shared" si="599"/>
        <v>169313112.65</v>
      </c>
      <c r="AJ2199" s="8">
        <f t="shared" si="583"/>
        <v>57101345.79</v>
      </c>
      <c r="AK2199" s="13">
        <f t="shared" si="584"/>
        <v>183994750.39</v>
      </c>
      <c r="AL2199" s="13">
        <f t="shared" si="585"/>
        <v>-206416.01</v>
      </c>
      <c r="AM2199" s="13">
        <f t="shared" si="586"/>
        <v>43555247.73</v>
      </c>
      <c r="AN2199" s="13">
        <f t="shared" si="587"/>
        <v>227343582.11</v>
      </c>
      <c r="AO2199" s="13">
        <f t="shared" si="588"/>
        <v>249771084.96</v>
      </c>
      <c r="AP2199" s="13">
        <f t="shared" si="589"/>
        <v>184463125.82</v>
      </c>
      <c r="AQ2199" s="13">
        <f t="shared" si="590"/>
        <v>126432656.36</v>
      </c>
      <c r="AR2199" s="13">
        <f t="shared" si="591"/>
        <v>182880984.62</v>
      </c>
      <c r="AS2199" s="13">
        <f t="shared" si="592"/>
        <v>124850515.16</v>
      </c>
      <c r="AT2199" s="13">
        <f t="shared" si="593"/>
        <v>169313112.65</v>
      </c>
      <c r="AU2199" s="13">
        <f>AT2199-VLOOKUP(A2199,[1]选股结果!$A$2:$BJ$3005,48,FALSE)*0.08</f>
        <v>-139567343.7884</v>
      </c>
      <c r="AV2199" s="13">
        <f t="shared" si="594"/>
        <v>58030469.46</v>
      </c>
    </row>
    <row r="2200" spans="1:48">
      <c r="A2200" s="4" t="s">
        <v>4444</v>
      </c>
      <c r="B2200" s="4" t="s">
        <v>4445</v>
      </c>
      <c r="C2200" s="5">
        <v>1016159656.1</v>
      </c>
      <c r="D2200" s="5">
        <v>0</v>
      </c>
      <c r="E2200" s="5">
        <v>0</v>
      </c>
      <c r="F2200" s="5">
        <v>0</v>
      </c>
      <c r="G2200" s="5">
        <v>903980660.51</v>
      </c>
      <c r="H2200" s="5">
        <v>13380380.47</v>
      </c>
      <c r="I2200" s="5">
        <v>0</v>
      </c>
      <c r="J2200" s="5">
        <v>0</v>
      </c>
      <c r="K2200" s="5">
        <v>0</v>
      </c>
      <c r="L2200" s="5">
        <v>0</v>
      </c>
      <c r="M2200" s="5">
        <v>0</v>
      </c>
      <c r="N2200" s="5">
        <v>0</v>
      </c>
      <c r="O2200" s="5">
        <v>6016865.08</v>
      </c>
      <c r="P2200" s="5">
        <v>6594834.26</v>
      </c>
      <c r="Q2200" s="5">
        <v>43203041.76</v>
      </c>
      <c r="R2200" s="5">
        <v>31989437.17</v>
      </c>
      <c r="S2200" s="5">
        <v>14612810.37</v>
      </c>
      <c r="T2200" s="5">
        <v>379727.96</v>
      </c>
      <c r="U2200" s="5">
        <v>5883.93</v>
      </c>
      <c r="V2200" s="5">
        <v>0</v>
      </c>
      <c r="W2200" s="5">
        <v>1227853.97</v>
      </c>
      <c r="X2200" s="5">
        <v>-1345151.41</v>
      </c>
      <c r="Y2200" s="5">
        <v>631960.74</v>
      </c>
      <c r="Z2200" s="5">
        <v>-242933.56</v>
      </c>
      <c r="AA2200" s="5"/>
      <c r="AB2200" s="5">
        <v>183151.79</v>
      </c>
      <c r="AC2200" s="5">
        <v>366932.34</v>
      </c>
      <c r="AD2200" s="5">
        <v>7843380.78</v>
      </c>
      <c r="AE2200" s="8">
        <f t="shared" si="595"/>
        <v>1016159656.1</v>
      </c>
      <c r="AF2200" s="8">
        <f t="shared" si="596"/>
        <v>1006397649.15</v>
      </c>
      <c r="AG2200" s="8">
        <f t="shared" si="597"/>
        <v>11839845.99</v>
      </c>
      <c r="AH2200" s="8">
        <f t="shared" si="598"/>
        <v>11656065.44</v>
      </c>
      <c r="AI2200" s="8">
        <f t="shared" si="599"/>
        <v>3812684.66</v>
      </c>
      <c r="AJ2200" s="8">
        <f t="shared" si="583"/>
        <v>56630482.39</v>
      </c>
      <c r="AK2200" s="13">
        <f t="shared" si="584"/>
        <v>10393967.69</v>
      </c>
      <c r="AL2200" s="13">
        <f t="shared" si="585"/>
        <v>5883.93</v>
      </c>
      <c r="AM2200" s="13">
        <f t="shared" si="586"/>
        <v>2520135.3</v>
      </c>
      <c r="AN2200" s="13">
        <f t="shared" si="587"/>
        <v>12919986.92</v>
      </c>
      <c r="AO2200" s="13">
        <f t="shared" si="588"/>
        <v>112178995.59</v>
      </c>
      <c r="AP2200" s="13">
        <f t="shared" si="589"/>
        <v>38387158.53</v>
      </c>
      <c r="AQ2200" s="13">
        <f t="shared" si="590"/>
        <v>30543777.75</v>
      </c>
      <c r="AR2200" s="13">
        <f t="shared" si="591"/>
        <v>25006778.06</v>
      </c>
      <c r="AS2200" s="13">
        <f t="shared" si="592"/>
        <v>17163397.28</v>
      </c>
      <c r="AT2200" s="13">
        <f t="shared" si="593"/>
        <v>5076606.14</v>
      </c>
      <c r="AU2200" s="13">
        <f>AT2200-VLOOKUP(A2200,[1]选股结果!$A$2:$BJ$3005,48,FALSE)*0.08</f>
        <v>-46547927.3376</v>
      </c>
      <c r="AV2200" s="13">
        <f t="shared" si="594"/>
        <v>7843380.78</v>
      </c>
    </row>
    <row r="2201" spans="1:48">
      <c r="A2201" s="4" t="s">
        <v>4446</v>
      </c>
      <c r="B2201" s="4" t="s">
        <v>4447</v>
      </c>
      <c r="C2201" s="5">
        <v>1013143139.28</v>
      </c>
      <c r="D2201" s="5">
        <v>0</v>
      </c>
      <c r="E2201" s="5">
        <v>0</v>
      </c>
      <c r="F2201" s="5">
        <v>0</v>
      </c>
      <c r="G2201" s="5">
        <v>896000434.48</v>
      </c>
      <c r="H2201" s="5">
        <v>33041380.91</v>
      </c>
      <c r="I2201" s="5">
        <v>0</v>
      </c>
      <c r="J2201" s="5">
        <v>0</v>
      </c>
      <c r="K2201" s="5">
        <v>0</v>
      </c>
      <c r="L2201" s="5">
        <v>0</v>
      </c>
      <c r="M2201" s="5">
        <v>0</v>
      </c>
      <c r="N2201" s="5">
        <v>0</v>
      </c>
      <c r="O2201" s="5">
        <v>6376153.26</v>
      </c>
      <c r="P2201" s="5">
        <v>3096447.8</v>
      </c>
      <c r="Q2201" s="5">
        <v>26103887.79</v>
      </c>
      <c r="R2201" s="5">
        <v>41022977.66</v>
      </c>
      <c r="S2201" s="5">
        <v>30965100.22</v>
      </c>
      <c r="T2201" s="5">
        <v>20899795.73</v>
      </c>
      <c r="U2201" s="5">
        <v>3276673.61</v>
      </c>
      <c r="V2201" s="5">
        <v>0</v>
      </c>
      <c r="W2201" s="5">
        <v>0</v>
      </c>
      <c r="X2201" s="5">
        <v>6216063.87</v>
      </c>
      <c r="Y2201" s="5">
        <v>0</v>
      </c>
      <c r="Z2201" s="5">
        <v>0</v>
      </c>
      <c r="AA2201" s="5"/>
      <c r="AB2201" s="5">
        <v>77055.45</v>
      </c>
      <c r="AC2201" s="5">
        <v>1155766.17</v>
      </c>
      <c r="AD2201" s="5">
        <v>1386305.43</v>
      </c>
      <c r="AE2201" s="8">
        <f t="shared" si="595"/>
        <v>1013143139.28</v>
      </c>
      <c r="AF2201" s="8">
        <f t="shared" si="596"/>
        <v>1003565001.21</v>
      </c>
      <c r="AG2201" s="8">
        <f t="shared" si="597"/>
        <v>24261869.9300001</v>
      </c>
      <c r="AH2201" s="8">
        <f t="shared" si="598"/>
        <v>23183159.2100001</v>
      </c>
      <c r="AI2201" s="8">
        <f t="shared" si="599"/>
        <v>21796853.7800001</v>
      </c>
      <c r="AJ2201" s="8">
        <f t="shared" si="583"/>
        <v>36655199.57</v>
      </c>
      <c r="AK2201" s="13">
        <f t="shared" si="584"/>
        <v>9578138.06999996</v>
      </c>
      <c r="AL2201" s="13">
        <f t="shared" si="585"/>
        <v>3276673.61</v>
      </c>
      <c r="AM2201" s="13">
        <f t="shared" si="586"/>
        <v>10328347.53</v>
      </c>
      <c r="AN2201" s="13">
        <f t="shared" si="587"/>
        <v>23183159.21</v>
      </c>
      <c r="AO2201" s="13">
        <f t="shared" si="588"/>
        <v>117142704.8</v>
      </c>
      <c r="AP2201" s="13">
        <f t="shared" si="589"/>
        <v>73584619.2</v>
      </c>
      <c r="AQ2201" s="13">
        <f t="shared" si="590"/>
        <v>72198313.77</v>
      </c>
      <c r="AR2201" s="13">
        <f t="shared" si="591"/>
        <v>40543238.29</v>
      </c>
      <c r="AS2201" s="13">
        <f t="shared" si="592"/>
        <v>39156932.86</v>
      </c>
      <c r="AT2201" s="13">
        <f t="shared" si="593"/>
        <v>21796853.78</v>
      </c>
      <c r="AU2201" s="13">
        <f>AT2201-VLOOKUP(A2201,[1]选股结果!$A$2:$BJ$3005,48,FALSE)*0.08</f>
        <v>-111803761.9872</v>
      </c>
      <c r="AV2201" s="13">
        <f t="shared" si="594"/>
        <v>1386305.43</v>
      </c>
    </row>
    <row r="2202" spans="1:48">
      <c r="A2202" s="4" t="s">
        <v>4448</v>
      </c>
      <c r="B2202" s="4" t="s">
        <v>4449</v>
      </c>
      <c r="C2202" s="5">
        <v>1011445569.72</v>
      </c>
      <c r="D2202" s="5">
        <v>0</v>
      </c>
      <c r="E2202" s="5">
        <v>0</v>
      </c>
      <c r="F2202" s="5">
        <v>0</v>
      </c>
      <c r="G2202" s="5">
        <v>665950846.89</v>
      </c>
      <c r="H2202" s="5">
        <v>582398.68</v>
      </c>
      <c r="I2202" s="5">
        <v>0</v>
      </c>
      <c r="J2202" s="5">
        <v>0</v>
      </c>
      <c r="K2202" s="5">
        <v>0</v>
      </c>
      <c r="L2202" s="5">
        <v>0</v>
      </c>
      <c r="M2202" s="5">
        <v>0</v>
      </c>
      <c r="N2202" s="5">
        <v>0</v>
      </c>
      <c r="O2202" s="5">
        <v>4884339.51</v>
      </c>
      <c r="P2202" s="5">
        <v>34678625.55</v>
      </c>
      <c r="Q2202" s="5">
        <v>83872970.15</v>
      </c>
      <c r="R2202" s="5">
        <v>50428640.41</v>
      </c>
      <c r="S2202" s="5">
        <v>1605929.51</v>
      </c>
      <c r="T2202" s="5">
        <v>2573738.43</v>
      </c>
      <c r="U2202" s="5">
        <v>0</v>
      </c>
      <c r="V2202" s="5">
        <v>0</v>
      </c>
      <c r="W2202" s="5">
        <v>0</v>
      </c>
      <c r="X2202" s="5">
        <v>-1313475.44</v>
      </c>
      <c r="Y2202" s="5">
        <v>7595107.38</v>
      </c>
      <c r="Z2202" s="5">
        <v>269410.12</v>
      </c>
      <c r="AA2202" s="5"/>
      <c r="AB2202" s="5">
        <v>176702.66</v>
      </c>
      <c r="AC2202" s="5">
        <v>221490.97</v>
      </c>
      <c r="AD2202" s="5">
        <v>23131440.67</v>
      </c>
      <c r="AE2202" s="8">
        <f t="shared" si="595"/>
        <v>1011445569.72</v>
      </c>
      <c r="AF2202" s="8">
        <f t="shared" si="596"/>
        <v>841421352.02</v>
      </c>
      <c r="AG2202" s="8">
        <f t="shared" si="597"/>
        <v>166585734.31</v>
      </c>
      <c r="AH2202" s="8">
        <f t="shared" si="598"/>
        <v>166540946</v>
      </c>
      <c r="AI2202" s="8">
        <f t="shared" si="599"/>
        <v>143409505.33</v>
      </c>
      <c r="AJ2202" s="8">
        <f t="shared" si="583"/>
        <v>131075830.9</v>
      </c>
      <c r="AK2202" s="13">
        <f t="shared" si="584"/>
        <v>177619325.08</v>
      </c>
      <c r="AL2202" s="13">
        <f t="shared" si="585"/>
        <v>0</v>
      </c>
      <c r="AM2202" s="13">
        <f t="shared" si="586"/>
        <v>4111835.68</v>
      </c>
      <c r="AN2202" s="13">
        <f t="shared" si="587"/>
        <v>181731160.76</v>
      </c>
      <c r="AO2202" s="13">
        <f t="shared" si="588"/>
        <v>345494722.83</v>
      </c>
      <c r="AP2202" s="13">
        <f t="shared" si="589"/>
        <v>179807653.27</v>
      </c>
      <c r="AQ2202" s="13">
        <f t="shared" si="590"/>
        <v>156676212.6</v>
      </c>
      <c r="AR2202" s="13">
        <f t="shared" si="591"/>
        <v>179225254.59</v>
      </c>
      <c r="AS2202" s="13">
        <f t="shared" si="592"/>
        <v>156093813.92</v>
      </c>
      <c r="AT2202" s="13">
        <f t="shared" si="593"/>
        <v>158599720.09</v>
      </c>
      <c r="AU2202" s="13">
        <f>AT2202-VLOOKUP(A2202,[1]选股结果!$A$2:$BJ$3005,48,FALSE)*0.08</f>
        <v>47022423.2844</v>
      </c>
      <c r="AV2202" s="13">
        <f t="shared" si="594"/>
        <v>23131440.67</v>
      </c>
    </row>
    <row r="2203" spans="1:48">
      <c r="A2203" s="4" t="s">
        <v>4450</v>
      </c>
      <c r="B2203" s="4" t="s">
        <v>4451</v>
      </c>
      <c r="C2203" s="5">
        <v>1010915949.74</v>
      </c>
      <c r="D2203" s="5">
        <v>0</v>
      </c>
      <c r="E2203" s="5">
        <v>0</v>
      </c>
      <c r="F2203" s="5">
        <v>0</v>
      </c>
      <c r="G2203" s="5">
        <v>947245776.21</v>
      </c>
      <c r="H2203" s="5">
        <v>0</v>
      </c>
      <c r="I2203" s="5">
        <v>0</v>
      </c>
      <c r="J2203" s="5">
        <v>0</v>
      </c>
      <c r="K2203" s="5">
        <v>0</v>
      </c>
      <c r="L2203" s="5">
        <v>0</v>
      </c>
      <c r="M2203" s="5">
        <v>0</v>
      </c>
      <c r="N2203" s="5">
        <v>0</v>
      </c>
      <c r="O2203" s="5">
        <v>-2561342.37</v>
      </c>
      <c r="P2203" s="5">
        <v>95558441.34</v>
      </c>
      <c r="Q2203" s="5">
        <v>98742356.5</v>
      </c>
      <c r="R2203" s="5">
        <v>0</v>
      </c>
      <c r="S2203" s="5">
        <v>-4353254.56</v>
      </c>
      <c r="T2203" s="5">
        <v>-4482820.69</v>
      </c>
      <c r="U2203" s="5">
        <v>-4482820.69</v>
      </c>
      <c r="V2203" s="5">
        <v>0</v>
      </c>
      <c r="W2203" s="5">
        <v>0</v>
      </c>
      <c r="X2203" s="5">
        <v>315100.1</v>
      </c>
      <c r="Y2203" s="5">
        <v>0</v>
      </c>
      <c r="Z2203" s="5">
        <v>-1863.1</v>
      </c>
      <c r="AA2203" s="5"/>
      <c r="AB2203" s="5">
        <v>803446.95</v>
      </c>
      <c r="AC2203" s="5">
        <v>5563574.53</v>
      </c>
      <c r="AD2203" s="5">
        <v>7873653.17</v>
      </c>
      <c r="AE2203" s="8">
        <f t="shared" si="595"/>
        <v>1010915949.74</v>
      </c>
      <c r="AF2203" s="8">
        <f t="shared" si="596"/>
        <v>1134631977.12</v>
      </c>
      <c r="AG2203" s="8">
        <f t="shared" si="597"/>
        <v>-128515811.27</v>
      </c>
      <c r="AH2203" s="8">
        <f t="shared" si="598"/>
        <v>-133275938.85</v>
      </c>
      <c r="AI2203" s="8">
        <f t="shared" si="599"/>
        <v>-141149592.02</v>
      </c>
      <c r="AJ2203" s="8">
        <f t="shared" si="583"/>
        <v>196499583.05</v>
      </c>
      <c r="AK2203" s="13">
        <f t="shared" si="584"/>
        <v>-123716027.38</v>
      </c>
      <c r="AL2203" s="13">
        <f t="shared" si="585"/>
        <v>-4482820.69</v>
      </c>
      <c r="AM2203" s="13">
        <f t="shared" si="586"/>
        <v>-5077090.78</v>
      </c>
      <c r="AN2203" s="13">
        <f t="shared" si="587"/>
        <v>-133275938.85</v>
      </c>
      <c r="AO2203" s="13">
        <f t="shared" si="588"/>
        <v>63670173.53</v>
      </c>
      <c r="AP2203" s="13">
        <f t="shared" si="589"/>
        <v>-128069281.94</v>
      </c>
      <c r="AQ2203" s="13">
        <f t="shared" si="590"/>
        <v>-135942935.11</v>
      </c>
      <c r="AR2203" s="13">
        <f t="shared" si="591"/>
        <v>-128069281.94</v>
      </c>
      <c r="AS2203" s="13">
        <f t="shared" si="592"/>
        <v>-135942935.11</v>
      </c>
      <c r="AT2203" s="13">
        <f t="shared" si="593"/>
        <v>-141149592.02</v>
      </c>
      <c r="AU2203" s="13">
        <f>AT2203-VLOOKUP(A2203,[1]选股结果!$A$2:$BJ$3005,48,FALSE)*0.08</f>
        <v>-301550329.0584</v>
      </c>
      <c r="AV2203" s="13">
        <f t="shared" si="594"/>
        <v>7873653.17000002</v>
      </c>
    </row>
    <row r="2204" spans="1:48">
      <c r="A2204" s="4" t="s">
        <v>4452</v>
      </c>
      <c r="B2204" s="4" t="s">
        <v>4453</v>
      </c>
      <c r="C2204" s="5">
        <v>1010866414.17</v>
      </c>
      <c r="D2204" s="5">
        <v>0</v>
      </c>
      <c r="E2204" s="5">
        <v>0</v>
      </c>
      <c r="F2204" s="5">
        <v>0</v>
      </c>
      <c r="G2204" s="5">
        <v>784354892.24</v>
      </c>
      <c r="H2204" s="5">
        <v>8472708.35</v>
      </c>
      <c r="I2204" s="5">
        <v>0</v>
      </c>
      <c r="J2204" s="5">
        <v>0</v>
      </c>
      <c r="K2204" s="5">
        <v>0</v>
      </c>
      <c r="L2204" s="5">
        <v>0</v>
      </c>
      <c r="M2204" s="5">
        <v>0</v>
      </c>
      <c r="N2204" s="5">
        <v>0</v>
      </c>
      <c r="O2204" s="5">
        <v>11151743.18</v>
      </c>
      <c r="P2204" s="5">
        <v>28681789.8</v>
      </c>
      <c r="Q2204" s="5">
        <v>67171394.78</v>
      </c>
      <c r="R2204" s="5">
        <v>42067473.27</v>
      </c>
      <c r="S2204" s="5">
        <v>-16087030.38</v>
      </c>
      <c r="T2204" s="5">
        <v>35392509.96</v>
      </c>
      <c r="U2204" s="5">
        <v>0</v>
      </c>
      <c r="V2204" s="5">
        <v>0</v>
      </c>
      <c r="W2204" s="5">
        <v>-16295297.87</v>
      </c>
      <c r="X2204" s="5">
        <v>-2619937.42</v>
      </c>
      <c r="Y2204" s="5">
        <v>0</v>
      </c>
      <c r="Z2204" s="5">
        <v>264701.19</v>
      </c>
      <c r="AA2204" s="5"/>
      <c r="AB2204" s="5">
        <v>1079047.83</v>
      </c>
      <c r="AC2204" s="5">
        <v>1479567.66</v>
      </c>
      <c r="AD2204" s="5">
        <v>17002462.65</v>
      </c>
      <c r="AE2204" s="8">
        <f t="shared" si="595"/>
        <v>1010866414.17</v>
      </c>
      <c r="AF2204" s="8">
        <f t="shared" si="596"/>
        <v>917340262.89</v>
      </c>
      <c r="AG2204" s="8">
        <f t="shared" si="597"/>
        <v>115508001.98</v>
      </c>
      <c r="AH2204" s="8">
        <f t="shared" si="598"/>
        <v>115107482.15</v>
      </c>
      <c r="AI2204" s="8">
        <f t="shared" si="599"/>
        <v>98105019.5</v>
      </c>
      <c r="AJ2204" s="8">
        <f t="shared" si="583"/>
        <v>107405447.59</v>
      </c>
      <c r="AK2204" s="13">
        <f t="shared" si="584"/>
        <v>93526151.2799999</v>
      </c>
      <c r="AL2204" s="13">
        <f t="shared" si="585"/>
        <v>0</v>
      </c>
      <c r="AM2204" s="13">
        <f t="shared" si="586"/>
        <v>21581330.87</v>
      </c>
      <c r="AN2204" s="13">
        <f t="shared" si="587"/>
        <v>115107482.15</v>
      </c>
      <c r="AO2204" s="13">
        <f t="shared" si="588"/>
        <v>226511521.93</v>
      </c>
      <c r="AP2204" s="13">
        <f t="shared" si="589"/>
        <v>85911829.2499999</v>
      </c>
      <c r="AQ2204" s="13">
        <f t="shared" si="590"/>
        <v>68909366.5999999</v>
      </c>
      <c r="AR2204" s="13">
        <f t="shared" si="591"/>
        <v>77439120.8999999</v>
      </c>
      <c r="AS2204" s="13">
        <f t="shared" si="592"/>
        <v>60436658.2499999</v>
      </c>
      <c r="AT2204" s="13">
        <f t="shared" si="593"/>
        <v>98105019.4999999</v>
      </c>
      <c r="AU2204" s="13">
        <f>AT2204-VLOOKUP(A2204,[1]选股结果!$A$2:$BJ$3005,48,FALSE)*0.08</f>
        <v>-151699194.6088</v>
      </c>
      <c r="AV2204" s="13">
        <f t="shared" si="594"/>
        <v>17002462.65</v>
      </c>
    </row>
    <row r="2205" spans="1:48">
      <c r="A2205" s="4" t="s">
        <v>4454</v>
      </c>
      <c r="B2205" s="4" t="s">
        <v>4455</v>
      </c>
      <c r="C2205" s="5">
        <v>1009380324.86</v>
      </c>
      <c r="D2205" s="5">
        <v>0</v>
      </c>
      <c r="E2205" s="5">
        <v>0</v>
      </c>
      <c r="F2205" s="5">
        <v>0</v>
      </c>
      <c r="G2205" s="5">
        <v>967857075.49</v>
      </c>
      <c r="H2205" s="5">
        <v>42140444.91</v>
      </c>
      <c r="I2205" s="5">
        <v>0</v>
      </c>
      <c r="J2205" s="5">
        <v>0</v>
      </c>
      <c r="K2205" s="5">
        <v>0</v>
      </c>
      <c r="L2205" s="5">
        <v>0</v>
      </c>
      <c r="M2205" s="5">
        <v>0</v>
      </c>
      <c r="N2205" s="5">
        <v>0</v>
      </c>
      <c r="O2205" s="5">
        <v>13772721.9</v>
      </c>
      <c r="P2205" s="5">
        <v>109200387.63</v>
      </c>
      <c r="Q2205" s="5">
        <v>71831216.56</v>
      </c>
      <c r="R2205" s="5">
        <v>62078641.29</v>
      </c>
      <c r="S2205" s="5">
        <v>35969226.86</v>
      </c>
      <c r="T2205" s="5">
        <v>5039341.43</v>
      </c>
      <c r="U2205" s="5">
        <v>4905528.73</v>
      </c>
      <c r="V2205" s="5">
        <v>0</v>
      </c>
      <c r="W2205" s="5">
        <v>0</v>
      </c>
      <c r="X2205" s="5">
        <v>-96557701.79</v>
      </c>
      <c r="Y2205" s="5">
        <v>2249237.37</v>
      </c>
      <c r="Z2205" s="5">
        <v>2829136.08</v>
      </c>
      <c r="AA2205" s="5"/>
      <c r="AB2205" s="5">
        <v>341233.53</v>
      </c>
      <c r="AC2205" s="5">
        <v>643139.51</v>
      </c>
      <c r="AD2205" s="5">
        <v>-15820740.46</v>
      </c>
      <c r="AE2205" s="8">
        <f t="shared" si="595"/>
        <v>1009380324.86</v>
      </c>
      <c r="AF2205" s="8">
        <f t="shared" si="596"/>
        <v>1260709269.73</v>
      </c>
      <c r="AG2205" s="8">
        <f t="shared" si="597"/>
        <v>-149152002.94</v>
      </c>
      <c r="AH2205" s="8">
        <f t="shared" si="598"/>
        <v>-149453908.92</v>
      </c>
      <c r="AI2205" s="8">
        <f t="shared" si="599"/>
        <v>-133633168.46</v>
      </c>
      <c r="AJ2205" s="8">
        <f t="shared" si="583"/>
        <v>197355469.44</v>
      </c>
      <c r="AK2205" s="13">
        <f t="shared" si="584"/>
        <v>-249079707.5</v>
      </c>
      <c r="AL2205" s="13">
        <f t="shared" si="585"/>
        <v>4905528.73</v>
      </c>
      <c r="AM2205" s="13">
        <f t="shared" si="586"/>
        <v>99218744.59</v>
      </c>
      <c r="AN2205" s="13">
        <f t="shared" si="587"/>
        <v>-144955434.18</v>
      </c>
      <c r="AO2205" s="13">
        <f t="shared" si="588"/>
        <v>41523249.37</v>
      </c>
      <c r="AP2205" s="13">
        <f t="shared" si="589"/>
        <v>-170970035.73</v>
      </c>
      <c r="AQ2205" s="13">
        <f t="shared" si="590"/>
        <v>-155149295.27</v>
      </c>
      <c r="AR2205" s="13">
        <f t="shared" si="591"/>
        <v>-213110480.64</v>
      </c>
      <c r="AS2205" s="13">
        <f t="shared" si="592"/>
        <v>-197289740.18</v>
      </c>
      <c r="AT2205" s="13">
        <f t="shared" si="593"/>
        <v>-129134693.72</v>
      </c>
      <c r="AU2205" s="13">
        <f>AT2205-VLOOKUP(A2205,[1]选股结果!$A$2:$BJ$3005,48,FALSE)*0.08</f>
        <v>-164369074.9816</v>
      </c>
      <c r="AV2205" s="13">
        <f t="shared" si="594"/>
        <v>-15820740.46</v>
      </c>
    </row>
    <row r="2206" spans="1:48">
      <c r="A2206" s="4" t="s">
        <v>4456</v>
      </c>
      <c r="B2206" s="4" t="s">
        <v>4457</v>
      </c>
      <c r="C2206" s="5">
        <v>1008567226.16</v>
      </c>
      <c r="D2206" s="5">
        <v>0</v>
      </c>
      <c r="E2206" s="5">
        <v>0</v>
      </c>
      <c r="F2206" s="5">
        <v>0</v>
      </c>
      <c r="G2206" s="5">
        <v>744020080.58</v>
      </c>
      <c r="H2206" s="5">
        <v>16110113.15</v>
      </c>
      <c r="I2206" s="5">
        <v>0</v>
      </c>
      <c r="J2206" s="5">
        <v>0</v>
      </c>
      <c r="K2206" s="5">
        <v>0</v>
      </c>
      <c r="L2206" s="5">
        <v>0</v>
      </c>
      <c r="M2206" s="5">
        <v>0</v>
      </c>
      <c r="N2206" s="5">
        <v>0</v>
      </c>
      <c r="O2206" s="5">
        <v>3788768.81</v>
      </c>
      <c r="P2206" s="5">
        <v>22400723.1</v>
      </c>
      <c r="Q2206" s="5">
        <v>60620167.62</v>
      </c>
      <c r="R2206" s="5">
        <v>0</v>
      </c>
      <c r="S2206" s="5">
        <v>-15672391.72</v>
      </c>
      <c r="T2206" s="5">
        <v>27119201.14</v>
      </c>
      <c r="U2206" s="5">
        <v>792639.76</v>
      </c>
      <c r="V2206" s="5">
        <v>0</v>
      </c>
      <c r="W2206" s="5">
        <v>-15975308.13</v>
      </c>
      <c r="X2206" s="5">
        <v>11058116.36</v>
      </c>
      <c r="Y2206" s="5">
        <v>0</v>
      </c>
      <c r="Z2206" s="5">
        <v>-11536.75</v>
      </c>
      <c r="AA2206" s="5"/>
      <c r="AB2206" s="5">
        <v>278403.55</v>
      </c>
      <c r="AC2206" s="5">
        <v>1140348.9</v>
      </c>
      <c r="AD2206" s="5">
        <v>70063884.21</v>
      </c>
      <c r="AE2206" s="8">
        <f t="shared" si="595"/>
        <v>1008567226.16</v>
      </c>
      <c r="AF2206" s="8">
        <f t="shared" si="596"/>
        <v>815157348.39</v>
      </c>
      <c r="AG2206" s="8">
        <f t="shared" si="597"/>
        <v>193484117.67</v>
      </c>
      <c r="AH2206" s="8">
        <f t="shared" si="598"/>
        <v>192622172.32</v>
      </c>
      <c r="AI2206" s="8">
        <f t="shared" si="599"/>
        <v>122558288.11</v>
      </c>
      <c r="AJ2206" s="8">
        <f t="shared" si="583"/>
        <v>87671604.88</v>
      </c>
      <c r="AK2206" s="13">
        <f t="shared" si="584"/>
        <v>193409877.77</v>
      </c>
      <c r="AL2206" s="13">
        <f t="shared" si="585"/>
        <v>792639.76</v>
      </c>
      <c r="AM2206" s="13">
        <f t="shared" si="586"/>
        <v>-1580345.21</v>
      </c>
      <c r="AN2206" s="13">
        <f t="shared" si="587"/>
        <v>192622172.32</v>
      </c>
      <c r="AO2206" s="13">
        <f t="shared" si="588"/>
        <v>264547145.58</v>
      </c>
      <c r="AP2206" s="13">
        <f t="shared" si="589"/>
        <v>193847599.2</v>
      </c>
      <c r="AQ2206" s="13">
        <f t="shared" si="590"/>
        <v>123783714.99</v>
      </c>
      <c r="AR2206" s="13">
        <f t="shared" si="591"/>
        <v>177737486.05</v>
      </c>
      <c r="AS2206" s="13">
        <f t="shared" si="592"/>
        <v>107673601.84</v>
      </c>
      <c r="AT2206" s="13">
        <f t="shared" si="593"/>
        <v>122558288.11</v>
      </c>
      <c r="AU2206" s="13">
        <f>AT2206-VLOOKUP(A2206,[1]选股结果!$A$2:$BJ$3005,48,FALSE)*0.08</f>
        <v>-157697763.5164</v>
      </c>
      <c r="AV2206" s="13">
        <f t="shared" si="594"/>
        <v>70063884.21</v>
      </c>
    </row>
    <row r="2207" spans="1:48">
      <c r="A2207" s="4" t="s">
        <v>4458</v>
      </c>
      <c r="B2207" s="4" t="s">
        <v>4459</v>
      </c>
      <c r="C2207" s="5">
        <v>1007685853.11</v>
      </c>
      <c r="D2207" s="5">
        <v>0</v>
      </c>
      <c r="E2207" s="5">
        <v>0</v>
      </c>
      <c r="F2207" s="5">
        <v>0</v>
      </c>
      <c r="G2207" s="5">
        <v>838178624.16</v>
      </c>
      <c r="H2207" s="5">
        <v>6994186.04</v>
      </c>
      <c r="I2207" s="5">
        <v>0</v>
      </c>
      <c r="J2207" s="5">
        <v>0</v>
      </c>
      <c r="K2207" s="5">
        <v>0</v>
      </c>
      <c r="L2207" s="5">
        <v>0</v>
      </c>
      <c r="M2207" s="5">
        <v>0</v>
      </c>
      <c r="N2207" s="5">
        <v>0</v>
      </c>
      <c r="O2207" s="5">
        <v>10757672.93</v>
      </c>
      <c r="P2207" s="5">
        <v>33858695.8</v>
      </c>
      <c r="Q2207" s="5">
        <v>54663195.5</v>
      </c>
      <c r="R2207" s="5">
        <v>46101957.31</v>
      </c>
      <c r="S2207" s="5">
        <v>-18214551.69</v>
      </c>
      <c r="T2207" s="5">
        <v>-101023010.61</v>
      </c>
      <c r="U2207" s="5">
        <v>0</v>
      </c>
      <c r="V2207" s="5">
        <v>0</v>
      </c>
      <c r="W2207" s="5">
        <v>3136246.89</v>
      </c>
      <c r="X2207" s="5">
        <v>1758592.78</v>
      </c>
      <c r="Y2207" s="5">
        <v>10182747.88</v>
      </c>
      <c r="Z2207" s="5">
        <v>178149.47</v>
      </c>
      <c r="AA2207" s="5"/>
      <c r="AB2207" s="5">
        <v>3002305.18</v>
      </c>
      <c r="AC2207" s="5">
        <v>1939114.76</v>
      </c>
      <c r="AD2207" s="5">
        <v>-18149809.9</v>
      </c>
      <c r="AE2207" s="8">
        <f t="shared" si="595"/>
        <v>1007685853.11</v>
      </c>
      <c r="AF2207" s="8">
        <f t="shared" si="596"/>
        <v>965345594.01</v>
      </c>
      <c r="AG2207" s="8">
        <f t="shared" si="597"/>
        <v>-67309695.8099997</v>
      </c>
      <c r="AH2207" s="8">
        <f t="shared" si="598"/>
        <v>-66246505.3899997</v>
      </c>
      <c r="AI2207" s="8">
        <f t="shared" si="599"/>
        <v>-48096695.4899997</v>
      </c>
      <c r="AJ2207" s="8">
        <f t="shared" si="583"/>
        <v>108399121.69</v>
      </c>
      <c r="AK2207" s="13">
        <f t="shared" si="584"/>
        <v>52523006.98</v>
      </c>
      <c r="AL2207" s="13">
        <f t="shared" si="585"/>
        <v>0</v>
      </c>
      <c r="AM2207" s="13">
        <f t="shared" si="586"/>
        <v>-98404016.61</v>
      </c>
      <c r="AN2207" s="13">
        <f t="shared" si="587"/>
        <v>-45881009.63</v>
      </c>
      <c r="AO2207" s="13">
        <f t="shared" si="588"/>
        <v>169507228.95</v>
      </c>
      <c r="AP2207" s="13">
        <f t="shared" si="589"/>
        <v>41302641.33</v>
      </c>
      <c r="AQ2207" s="13">
        <f t="shared" si="590"/>
        <v>59452451.23</v>
      </c>
      <c r="AR2207" s="13">
        <f t="shared" si="591"/>
        <v>34308455.29</v>
      </c>
      <c r="AS2207" s="13">
        <f t="shared" si="592"/>
        <v>52458265.19</v>
      </c>
      <c r="AT2207" s="13">
        <f t="shared" si="593"/>
        <v>-27731199.73</v>
      </c>
      <c r="AU2207" s="13">
        <f>AT2207-VLOOKUP(A2207,[1]选股结果!$A$2:$BJ$3005,48,FALSE)*0.08</f>
        <v>-187775873.2388</v>
      </c>
      <c r="AV2207" s="13">
        <f t="shared" si="594"/>
        <v>-18149809.9</v>
      </c>
    </row>
    <row r="2208" spans="1:48">
      <c r="A2208" s="4" t="s">
        <v>4460</v>
      </c>
      <c r="B2208" s="4" t="s">
        <v>4461</v>
      </c>
      <c r="C2208" s="5">
        <v>1006648961.67</v>
      </c>
      <c r="D2208" s="5">
        <v>0</v>
      </c>
      <c r="E2208" s="5">
        <v>0</v>
      </c>
      <c r="F2208" s="5">
        <v>0</v>
      </c>
      <c r="G2208" s="5">
        <v>836278605.55</v>
      </c>
      <c r="H2208" s="5">
        <v>56009991.88</v>
      </c>
      <c r="I2208" s="5">
        <v>0</v>
      </c>
      <c r="J2208" s="5">
        <v>0</v>
      </c>
      <c r="K2208" s="5">
        <v>0</v>
      </c>
      <c r="L2208" s="5">
        <v>0</v>
      </c>
      <c r="M2208" s="5">
        <v>0</v>
      </c>
      <c r="N2208" s="5">
        <v>0</v>
      </c>
      <c r="O2208" s="5">
        <v>2933370.6</v>
      </c>
      <c r="P2208" s="5">
        <v>43537913.52</v>
      </c>
      <c r="Q2208" s="5">
        <v>101825332</v>
      </c>
      <c r="R2208" s="5">
        <v>33665983.42</v>
      </c>
      <c r="S2208" s="5">
        <v>20218993.5</v>
      </c>
      <c r="T2208" s="5">
        <v>-2940076.6</v>
      </c>
      <c r="U2208" s="5">
        <v>-3450867.61</v>
      </c>
      <c r="V2208" s="5">
        <v>0</v>
      </c>
      <c r="W2208" s="5">
        <v>0</v>
      </c>
      <c r="X2208" s="5">
        <v>5576490.69</v>
      </c>
      <c r="Y2208" s="5">
        <v>260645.72</v>
      </c>
      <c r="Z2208" s="5">
        <v>-21316.73</v>
      </c>
      <c r="AA2208" s="5"/>
      <c r="AB2208" s="5">
        <v>2119908.57</v>
      </c>
      <c r="AC2208" s="5">
        <v>2372629.36</v>
      </c>
      <c r="AD2208" s="5">
        <v>12917114.45</v>
      </c>
      <c r="AE2208" s="8">
        <f t="shared" si="595"/>
        <v>1006648961.67</v>
      </c>
      <c r="AF2208" s="8">
        <f t="shared" si="596"/>
        <v>1038460198.59</v>
      </c>
      <c r="AG2208" s="8">
        <f t="shared" si="597"/>
        <v>-40609766.66</v>
      </c>
      <c r="AH2208" s="8">
        <f t="shared" si="598"/>
        <v>-40862487.45</v>
      </c>
      <c r="AI2208" s="8">
        <f t="shared" si="599"/>
        <v>-53779601.9</v>
      </c>
      <c r="AJ2208" s="8">
        <f t="shared" si="583"/>
        <v>148809982.63</v>
      </c>
      <c r="AK2208" s="13">
        <f t="shared" si="584"/>
        <v>-31550591.2</v>
      </c>
      <c r="AL2208" s="13">
        <f t="shared" si="585"/>
        <v>-3450867.61</v>
      </c>
      <c r="AM2208" s="13">
        <f t="shared" si="586"/>
        <v>-5339737.2</v>
      </c>
      <c r="AN2208" s="13">
        <f t="shared" si="587"/>
        <v>-40341196.01</v>
      </c>
      <c r="AO2208" s="13">
        <f t="shared" si="588"/>
        <v>170370356.12</v>
      </c>
      <c r="AP2208" s="13">
        <f t="shared" si="589"/>
        <v>44678394.18</v>
      </c>
      <c r="AQ2208" s="13">
        <f t="shared" si="590"/>
        <v>31761279.73</v>
      </c>
      <c r="AR2208" s="13">
        <f t="shared" si="591"/>
        <v>-11331597.7</v>
      </c>
      <c r="AS2208" s="13">
        <f t="shared" si="592"/>
        <v>-24248712.15</v>
      </c>
      <c r="AT2208" s="13">
        <f t="shared" si="593"/>
        <v>-53258310.46</v>
      </c>
      <c r="AU2208" s="13">
        <f>AT2208-VLOOKUP(A2208,[1]选股结果!$A$2:$BJ$3005,48,FALSE)*0.08</f>
        <v>-245398468.872</v>
      </c>
      <c r="AV2208" s="13">
        <f t="shared" si="594"/>
        <v>12917114.45</v>
      </c>
    </row>
    <row r="2209" spans="1:48">
      <c r="A2209" s="4" t="s">
        <v>4462</v>
      </c>
      <c r="B2209" s="4" t="s">
        <v>4463</v>
      </c>
      <c r="C2209" s="5">
        <v>1001247229.79</v>
      </c>
      <c r="D2209" s="5">
        <v>0</v>
      </c>
      <c r="E2209" s="5">
        <v>0</v>
      </c>
      <c r="F2209" s="5">
        <v>0</v>
      </c>
      <c r="G2209" s="5">
        <v>373259412.99</v>
      </c>
      <c r="H2209" s="5">
        <v>142764580.04</v>
      </c>
      <c r="I2209" s="5">
        <v>0</v>
      </c>
      <c r="J2209" s="5">
        <v>0</v>
      </c>
      <c r="K2209" s="5">
        <v>0</v>
      </c>
      <c r="L2209" s="5">
        <v>0</v>
      </c>
      <c r="M2209" s="5">
        <v>0</v>
      </c>
      <c r="N2209" s="5">
        <v>0</v>
      </c>
      <c r="O2209" s="5">
        <v>6131061.91</v>
      </c>
      <c r="P2209" s="5">
        <v>0</v>
      </c>
      <c r="Q2209" s="5">
        <v>38612531.39</v>
      </c>
      <c r="R2209" s="5">
        <v>0</v>
      </c>
      <c r="S2209" s="5">
        <v>131717637.52</v>
      </c>
      <c r="T2209" s="5">
        <v>886841.99</v>
      </c>
      <c r="U2209" s="5">
        <v>-177177.41</v>
      </c>
      <c r="V2209" s="5">
        <v>0</v>
      </c>
      <c r="W2209" s="5">
        <v>588833.33</v>
      </c>
      <c r="X2209" s="5">
        <v>20332153.05</v>
      </c>
      <c r="Y2209" s="5">
        <v>0</v>
      </c>
      <c r="Z2209" s="5">
        <v>160763.5</v>
      </c>
      <c r="AA2209" s="5"/>
      <c r="AB2209" s="5">
        <v>21786.45</v>
      </c>
      <c r="AC2209" s="5">
        <v>292103.54</v>
      </c>
      <c r="AD2209" s="5">
        <v>29653041.07</v>
      </c>
      <c r="AE2209" s="8">
        <f t="shared" si="595"/>
        <v>1001247229.79</v>
      </c>
      <c r="AF2209" s="8">
        <f t="shared" si="596"/>
        <v>549720643.81</v>
      </c>
      <c r="AG2209" s="8">
        <f t="shared" si="597"/>
        <v>432830871.75</v>
      </c>
      <c r="AH2209" s="8">
        <f t="shared" si="598"/>
        <v>432560554.66</v>
      </c>
      <c r="AI2209" s="8">
        <f t="shared" si="599"/>
        <v>402907513.59</v>
      </c>
      <c r="AJ2209" s="8">
        <f t="shared" si="583"/>
        <v>45013910.39</v>
      </c>
      <c r="AK2209" s="13">
        <f t="shared" si="584"/>
        <v>451526585.98</v>
      </c>
      <c r="AL2209" s="13">
        <f t="shared" si="585"/>
        <v>-177177.41</v>
      </c>
      <c r="AM2209" s="13">
        <f t="shared" si="586"/>
        <v>-18788853.91</v>
      </c>
      <c r="AN2209" s="13">
        <f t="shared" si="587"/>
        <v>432560554.66</v>
      </c>
      <c r="AO2209" s="13">
        <f t="shared" si="588"/>
        <v>627987816.8</v>
      </c>
      <c r="AP2209" s="13">
        <f t="shared" si="589"/>
        <v>726008803.54</v>
      </c>
      <c r="AQ2209" s="13">
        <f t="shared" si="590"/>
        <v>696355762.47</v>
      </c>
      <c r="AR2209" s="13">
        <f t="shared" si="591"/>
        <v>583244223.5</v>
      </c>
      <c r="AS2209" s="13">
        <f t="shared" si="592"/>
        <v>553591182.43</v>
      </c>
      <c r="AT2209" s="13">
        <f t="shared" si="593"/>
        <v>402907513.59</v>
      </c>
      <c r="AU2209" s="13">
        <f>AT2209-VLOOKUP(A2209,[1]选股结果!$A$2:$BJ$3005,48,FALSE)*0.08</f>
        <v>24249030.2907999</v>
      </c>
      <c r="AV2209" s="13">
        <f t="shared" si="594"/>
        <v>29653041.0700001</v>
      </c>
    </row>
    <row r="2210" spans="1:48">
      <c r="A2210" s="4" t="s">
        <v>4464</v>
      </c>
      <c r="B2210" s="4" t="s">
        <v>4465</v>
      </c>
      <c r="C2210" s="5">
        <v>996659724.28</v>
      </c>
      <c r="D2210" s="5">
        <v>0</v>
      </c>
      <c r="E2210" s="5">
        <v>0</v>
      </c>
      <c r="F2210" s="5">
        <v>0</v>
      </c>
      <c r="G2210" s="5">
        <v>819284750.72</v>
      </c>
      <c r="H2210" s="5">
        <v>2627346.9</v>
      </c>
      <c r="I2210" s="5">
        <v>0</v>
      </c>
      <c r="J2210" s="5">
        <v>0</v>
      </c>
      <c r="K2210" s="5">
        <v>0</v>
      </c>
      <c r="L2210" s="5">
        <v>0</v>
      </c>
      <c r="M2210" s="5">
        <v>0</v>
      </c>
      <c r="N2210" s="5">
        <v>0</v>
      </c>
      <c r="O2210" s="5">
        <v>3376061.24</v>
      </c>
      <c r="P2210" s="5">
        <v>115295095.6</v>
      </c>
      <c r="Q2210" s="5">
        <v>48809539.95</v>
      </c>
      <c r="R2210" s="5">
        <v>0</v>
      </c>
      <c r="S2210" s="5">
        <v>-13663692.15</v>
      </c>
      <c r="T2210" s="5">
        <v>2149518.68</v>
      </c>
      <c r="U2210" s="5">
        <v>0</v>
      </c>
      <c r="V2210" s="5">
        <v>0</v>
      </c>
      <c r="W2210" s="5">
        <v>0</v>
      </c>
      <c r="X2210" s="5">
        <v>-34877.75</v>
      </c>
      <c r="Y2210" s="5">
        <v>0</v>
      </c>
      <c r="Z2210" s="5">
        <v>1910480.56</v>
      </c>
      <c r="AA2210" s="5"/>
      <c r="AB2210" s="5">
        <v>18154107.66</v>
      </c>
      <c r="AC2210" s="5">
        <v>800004.93</v>
      </c>
      <c r="AD2210" s="5">
        <v>11609160.01</v>
      </c>
      <c r="AE2210" s="8">
        <f t="shared" si="595"/>
        <v>996659724.28</v>
      </c>
      <c r="AF2210" s="8">
        <f t="shared" si="596"/>
        <v>973101755.36</v>
      </c>
      <c r="AG2210" s="8">
        <f t="shared" si="597"/>
        <v>27652845.9099998</v>
      </c>
      <c r="AH2210" s="8">
        <f t="shared" si="598"/>
        <v>45006948.6399998</v>
      </c>
      <c r="AI2210" s="8">
        <f t="shared" si="599"/>
        <v>33397788.6299998</v>
      </c>
      <c r="AJ2210" s="8">
        <f t="shared" si="583"/>
        <v>150126594.06</v>
      </c>
      <c r="AK2210" s="13">
        <f t="shared" si="584"/>
        <v>23557968.9199999</v>
      </c>
      <c r="AL2210" s="13">
        <f t="shared" si="585"/>
        <v>0</v>
      </c>
      <c r="AM2210" s="13">
        <f t="shared" si="586"/>
        <v>21448979.72</v>
      </c>
      <c r="AN2210" s="13">
        <f t="shared" si="587"/>
        <v>45006948.6399999</v>
      </c>
      <c r="AO2210" s="13">
        <f t="shared" si="588"/>
        <v>177374973.56</v>
      </c>
      <c r="AP2210" s="13">
        <f t="shared" si="589"/>
        <v>12521623.6699999</v>
      </c>
      <c r="AQ2210" s="13">
        <f t="shared" si="590"/>
        <v>912463.659999901</v>
      </c>
      <c r="AR2210" s="13">
        <f t="shared" si="591"/>
        <v>9894276.7699999</v>
      </c>
      <c r="AS2210" s="13">
        <f t="shared" si="592"/>
        <v>-1714883.2400001</v>
      </c>
      <c r="AT2210" s="13">
        <f t="shared" si="593"/>
        <v>33397788.6299999</v>
      </c>
      <c r="AU2210" s="13">
        <f>AT2210-VLOOKUP(A2210,[1]选股结果!$A$2:$BJ$3005,48,FALSE)*0.08</f>
        <v>-26316068.2260001</v>
      </c>
      <c r="AV2210" s="13">
        <f t="shared" si="594"/>
        <v>11609160.01</v>
      </c>
    </row>
    <row r="2211" spans="1:48">
      <c r="A2211" s="4" t="s">
        <v>4466</v>
      </c>
      <c r="B2211" s="4" t="s">
        <v>4467</v>
      </c>
      <c r="C2211" s="5">
        <v>993479280.3</v>
      </c>
      <c r="D2211" s="5">
        <v>0</v>
      </c>
      <c r="E2211" s="5">
        <v>0</v>
      </c>
      <c r="F2211" s="5">
        <v>0</v>
      </c>
      <c r="G2211" s="5">
        <v>707746217.19</v>
      </c>
      <c r="H2211" s="5">
        <v>4801045.02</v>
      </c>
      <c r="I2211" s="5">
        <v>0</v>
      </c>
      <c r="J2211" s="5">
        <v>0</v>
      </c>
      <c r="K2211" s="5">
        <v>0</v>
      </c>
      <c r="L2211" s="5">
        <v>0</v>
      </c>
      <c r="M2211" s="5">
        <v>0</v>
      </c>
      <c r="N2211" s="5">
        <v>0</v>
      </c>
      <c r="O2211" s="5">
        <v>3365943.98</v>
      </c>
      <c r="P2211" s="5">
        <v>18619255.82</v>
      </c>
      <c r="Q2211" s="5">
        <v>37450463.32</v>
      </c>
      <c r="R2211" s="5">
        <v>127622856.54</v>
      </c>
      <c r="S2211" s="5">
        <v>6502419.83</v>
      </c>
      <c r="T2211" s="5">
        <v>0</v>
      </c>
      <c r="U2211" s="5">
        <v>0</v>
      </c>
      <c r="V2211" s="5">
        <v>0</v>
      </c>
      <c r="W2211" s="5">
        <v>0</v>
      </c>
      <c r="X2211" s="5">
        <v>0</v>
      </c>
      <c r="Y2211" s="5">
        <v>-2846322.92</v>
      </c>
      <c r="Z2211" s="5">
        <v>-4939153.95</v>
      </c>
      <c r="AA2211" s="5"/>
      <c r="AB2211" s="5">
        <v>1541436.71</v>
      </c>
      <c r="AC2211" s="5">
        <v>633886.59</v>
      </c>
      <c r="AD2211" s="5">
        <v>12562917.1</v>
      </c>
      <c r="AE2211" s="8">
        <f t="shared" si="595"/>
        <v>993479280.3</v>
      </c>
      <c r="AF2211" s="8">
        <f t="shared" si="596"/>
        <v>901307156.68</v>
      </c>
      <c r="AG2211" s="8">
        <f t="shared" si="597"/>
        <v>90079292.5899998</v>
      </c>
      <c r="AH2211" s="8">
        <f t="shared" si="598"/>
        <v>90986842.7099998</v>
      </c>
      <c r="AI2211" s="8">
        <f t="shared" si="599"/>
        <v>78423925.6099998</v>
      </c>
      <c r="AJ2211" s="8">
        <f t="shared" si="583"/>
        <v>55681790.08</v>
      </c>
      <c r="AK2211" s="13">
        <f t="shared" si="584"/>
        <v>89325800.6999999</v>
      </c>
      <c r="AL2211" s="13">
        <f t="shared" si="585"/>
        <v>0</v>
      </c>
      <c r="AM2211" s="13">
        <f t="shared" si="586"/>
        <v>-4031603.83</v>
      </c>
      <c r="AN2211" s="13">
        <f t="shared" si="587"/>
        <v>85294196.8699999</v>
      </c>
      <c r="AO2211" s="13">
        <f t="shared" si="588"/>
        <v>285733063.11</v>
      </c>
      <c r="AP2211" s="13">
        <f t="shared" si="589"/>
        <v>100629265.55</v>
      </c>
      <c r="AQ2211" s="13">
        <f t="shared" si="590"/>
        <v>88066348.4499999</v>
      </c>
      <c r="AR2211" s="13">
        <f t="shared" si="591"/>
        <v>95828220.5299999</v>
      </c>
      <c r="AS2211" s="13">
        <f t="shared" si="592"/>
        <v>83265303.4299999</v>
      </c>
      <c r="AT2211" s="13">
        <f t="shared" si="593"/>
        <v>72731279.7699999</v>
      </c>
      <c r="AU2211" s="13">
        <f>AT2211-VLOOKUP(A2211,[1]选股结果!$A$2:$BJ$3005,48,FALSE)*0.08</f>
        <v>39131728.5227999</v>
      </c>
      <c r="AV2211" s="13">
        <f t="shared" si="594"/>
        <v>12562917.1</v>
      </c>
    </row>
    <row r="2212" spans="1:48">
      <c r="A2212" s="4" t="s">
        <v>4468</v>
      </c>
      <c r="B2212" s="4" t="s">
        <v>4469</v>
      </c>
      <c r="C2212" s="5">
        <v>992068969.73</v>
      </c>
      <c r="D2212" s="5">
        <v>0</v>
      </c>
      <c r="E2212" s="5">
        <v>0</v>
      </c>
      <c r="F2212" s="5">
        <v>0</v>
      </c>
      <c r="G2212" s="5">
        <v>721309601.58</v>
      </c>
      <c r="H2212" s="5">
        <v>4185866.69</v>
      </c>
      <c r="I2212" s="5">
        <v>0</v>
      </c>
      <c r="J2212" s="5">
        <v>0</v>
      </c>
      <c r="K2212" s="5">
        <v>0</v>
      </c>
      <c r="L2212" s="5">
        <v>0</v>
      </c>
      <c r="M2212" s="5">
        <v>0</v>
      </c>
      <c r="N2212" s="5">
        <v>0</v>
      </c>
      <c r="O2212" s="5">
        <v>7853278.85</v>
      </c>
      <c r="P2212" s="5">
        <v>0</v>
      </c>
      <c r="Q2212" s="5">
        <v>101032884.1</v>
      </c>
      <c r="R2212" s="5">
        <v>60704004.07</v>
      </c>
      <c r="S2212" s="5">
        <v>3987515.05</v>
      </c>
      <c r="T2212" s="5">
        <v>6849947.41</v>
      </c>
      <c r="U2212" s="5">
        <v>-830449.07</v>
      </c>
      <c r="V2212" s="5">
        <v>0</v>
      </c>
      <c r="W2212" s="5">
        <v>4512317.6</v>
      </c>
      <c r="X2212" s="5">
        <v>4514674.53</v>
      </c>
      <c r="Y2212" s="5">
        <v>-1968203.97</v>
      </c>
      <c r="Z2212" s="5">
        <v>-2429.3</v>
      </c>
      <c r="AA2212" s="5"/>
      <c r="AB2212" s="5">
        <v>253409.08</v>
      </c>
      <c r="AC2212" s="5">
        <v>567969.01</v>
      </c>
      <c r="AD2212" s="5">
        <v>20365823.12</v>
      </c>
      <c r="AE2212" s="8">
        <f t="shared" si="595"/>
        <v>992068969.73</v>
      </c>
      <c r="AF2212" s="8">
        <f t="shared" si="596"/>
        <v>894887283.65</v>
      </c>
      <c r="AG2212" s="8">
        <f t="shared" si="597"/>
        <v>105995051.23</v>
      </c>
      <c r="AH2212" s="8">
        <f t="shared" si="598"/>
        <v>105680491.3</v>
      </c>
      <c r="AI2212" s="8">
        <f t="shared" si="599"/>
        <v>85314668.18</v>
      </c>
      <c r="AJ2212" s="8">
        <f t="shared" si="583"/>
        <v>107232518.91</v>
      </c>
      <c r="AK2212" s="13">
        <f t="shared" si="584"/>
        <v>95213482.11</v>
      </c>
      <c r="AL2212" s="13">
        <f t="shared" si="585"/>
        <v>-830449.07</v>
      </c>
      <c r="AM2212" s="13">
        <f t="shared" si="586"/>
        <v>7361050.32</v>
      </c>
      <c r="AN2212" s="13">
        <f t="shared" si="587"/>
        <v>101744083.36</v>
      </c>
      <c r="AO2212" s="13">
        <f t="shared" si="588"/>
        <v>270759368.15</v>
      </c>
      <c r="AP2212" s="13">
        <f t="shared" si="589"/>
        <v>103386863.85</v>
      </c>
      <c r="AQ2212" s="13">
        <f t="shared" si="590"/>
        <v>83021040.73</v>
      </c>
      <c r="AR2212" s="13">
        <f t="shared" si="591"/>
        <v>99200997.16</v>
      </c>
      <c r="AS2212" s="13">
        <f t="shared" si="592"/>
        <v>78835174.04</v>
      </c>
      <c r="AT2212" s="13">
        <f t="shared" si="593"/>
        <v>81378260.24</v>
      </c>
      <c r="AU2212" s="13">
        <f>AT2212-VLOOKUP(A2212,[1]选股结果!$A$2:$BJ$3005,48,FALSE)*0.08</f>
        <v>-72432205.7464</v>
      </c>
      <c r="AV2212" s="13">
        <f t="shared" si="594"/>
        <v>20365823.12</v>
      </c>
    </row>
    <row r="2213" spans="1:48">
      <c r="A2213" s="4" t="s">
        <v>4470</v>
      </c>
      <c r="B2213" s="4" t="s">
        <v>4471</v>
      </c>
      <c r="C2213" s="5">
        <v>990508330.8</v>
      </c>
      <c r="D2213" s="5">
        <v>0</v>
      </c>
      <c r="E2213" s="5">
        <v>0</v>
      </c>
      <c r="F2213" s="5">
        <v>0</v>
      </c>
      <c r="G2213" s="5">
        <v>740432048.59</v>
      </c>
      <c r="H2213" s="5">
        <v>13512872.07</v>
      </c>
      <c r="I2213" s="5">
        <v>0</v>
      </c>
      <c r="J2213" s="5">
        <v>0</v>
      </c>
      <c r="K2213" s="5">
        <v>0</v>
      </c>
      <c r="L2213" s="5">
        <v>0</v>
      </c>
      <c r="M2213" s="5">
        <v>0</v>
      </c>
      <c r="N2213" s="5">
        <v>0</v>
      </c>
      <c r="O2213" s="5">
        <v>9054232.88</v>
      </c>
      <c r="P2213" s="5">
        <v>74986181.85</v>
      </c>
      <c r="Q2213" s="5">
        <v>56644771.35</v>
      </c>
      <c r="R2213" s="5">
        <v>108921484.79</v>
      </c>
      <c r="S2213" s="5">
        <v>11221023.08</v>
      </c>
      <c r="T2213" s="5">
        <v>28987692.69</v>
      </c>
      <c r="U2213" s="5">
        <v>-1434818.81</v>
      </c>
      <c r="V2213" s="5">
        <v>0</v>
      </c>
      <c r="W2213" s="5">
        <v>0</v>
      </c>
      <c r="X2213" s="5">
        <v>-6976393.6</v>
      </c>
      <c r="Y2213" s="5">
        <v>1923693.76</v>
      </c>
      <c r="Z2213" s="5">
        <v>-86772.49</v>
      </c>
      <c r="AA2213" s="5"/>
      <c r="AB2213" s="5">
        <v>272383.49</v>
      </c>
      <c r="AC2213" s="5">
        <v>139954.85</v>
      </c>
      <c r="AD2213" s="5">
        <v>-67163.61</v>
      </c>
      <c r="AE2213" s="8">
        <f t="shared" si="595"/>
        <v>990508330.8</v>
      </c>
      <c r="AF2213" s="8">
        <f t="shared" si="596"/>
        <v>1001259742.54</v>
      </c>
      <c r="AG2213" s="8">
        <f t="shared" si="597"/>
        <v>23202208.2999999</v>
      </c>
      <c r="AH2213" s="8">
        <f t="shared" si="598"/>
        <v>23334636.9399999</v>
      </c>
      <c r="AI2213" s="8">
        <f t="shared" si="599"/>
        <v>23401800.5499999</v>
      </c>
      <c r="AJ2213" s="8">
        <f t="shared" si="583"/>
        <v>142476451.2</v>
      </c>
      <c r="AK2213" s="13">
        <f t="shared" si="584"/>
        <v>-8827717.98000007</v>
      </c>
      <c r="AL2213" s="13">
        <f t="shared" si="585"/>
        <v>-1434818.81</v>
      </c>
      <c r="AM2213" s="13">
        <f t="shared" si="586"/>
        <v>37444561.25</v>
      </c>
      <c r="AN2213" s="13">
        <f t="shared" si="587"/>
        <v>27182024.4599999</v>
      </c>
      <c r="AO2213" s="13">
        <f t="shared" si="588"/>
        <v>250076282.21</v>
      </c>
      <c r="AP2213" s="13">
        <f t="shared" si="589"/>
        <v>15906177.1699999</v>
      </c>
      <c r="AQ2213" s="13">
        <f t="shared" si="590"/>
        <v>15973340.7799999</v>
      </c>
      <c r="AR2213" s="13">
        <f t="shared" si="591"/>
        <v>2393305.09999993</v>
      </c>
      <c r="AS2213" s="13">
        <f t="shared" si="592"/>
        <v>2460468.70999993</v>
      </c>
      <c r="AT2213" s="13">
        <f t="shared" si="593"/>
        <v>27249188.0699999</v>
      </c>
      <c r="AU2213" s="13">
        <f>AT2213-VLOOKUP(A2213,[1]选股结果!$A$2:$BJ$3005,48,FALSE)*0.08</f>
        <v>-64867410.5452001</v>
      </c>
      <c r="AV2213" s="13">
        <f t="shared" si="594"/>
        <v>-67163.6099999994</v>
      </c>
    </row>
    <row r="2214" spans="1:48">
      <c r="A2214" s="4" t="s">
        <v>4472</v>
      </c>
      <c r="B2214" s="4" t="s">
        <v>4473</v>
      </c>
      <c r="C2214" s="5">
        <v>990433311.23</v>
      </c>
      <c r="D2214" s="5">
        <v>0</v>
      </c>
      <c r="E2214" s="5">
        <v>0</v>
      </c>
      <c r="F2214" s="5">
        <v>0</v>
      </c>
      <c r="G2214" s="5">
        <v>765389513.55</v>
      </c>
      <c r="H2214" s="5">
        <v>17816803.71</v>
      </c>
      <c r="I2214" s="5">
        <v>0</v>
      </c>
      <c r="J2214" s="5">
        <v>0</v>
      </c>
      <c r="K2214" s="5">
        <v>0</v>
      </c>
      <c r="L2214" s="5">
        <v>0</v>
      </c>
      <c r="M2214" s="5">
        <v>0</v>
      </c>
      <c r="N2214" s="5">
        <v>0</v>
      </c>
      <c r="O2214" s="5">
        <v>8850686.27</v>
      </c>
      <c r="P2214" s="5">
        <v>4712976.7</v>
      </c>
      <c r="Q2214" s="5">
        <v>62361690.87</v>
      </c>
      <c r="R2214" s="5">
        <v>40242949.34</v>
      </c>
      <c r="S2214" s="5">
        <v>20965761.68</v>
      </c>
      <c r="T2214" s="5">
        <v>46435347.78</v>
      </c>
      <c r="U2214" s="5">
        <v>9627124.74</v>
      </c>
      <c r="V2214" s="5">
        <v>0</v>
      </c>
      <c r="W2214" s="5">
        <v>0</v>
      </c>
      <c r="X2214" s="5">
        <v>1765111.44</v>
      </c>
      <c r="Y2214" s="5">
        <v>0</v>
      </c>
      <c r="Z2214" s="5">
        <v>275878.8</v>
      </c>
      <c r="AA2214" s="5"/>
      <c r="AB2214" s="5">
        <v>3540.02</v>
      </c>
      <c r="AC2214" s="5">
        <v>1188569.61</v>
      </c>
      <c r="AD2214" s="5">
        <v>10458251.23</v>
      </c>
      <c r="AE2214" s="8">
        <f t="shared" si="595"/>
        <v>990433311.23</v>
      </c>
      <c r="AF2214" s="8">
        <f t="shared" si="596"/>
        <v>902523578.41</v>
      </c>
      <c r="AG2214" s="8">
        <f t="shared" si="597"/>
        <v>132855847.96</v>
      </c>
      <c r="AH2214" s="8">
        <f t="shared" si="598"/>
        <v>131670818.37</v>
      </c>
      <c r="AI2214" s="8">
        <f t="shared" si="599"/>
        <v>121212567.14</v>
      </c>
      <c r="AJ2214" s="8">
        <f t="shared" si="583"/>
        <v>77110383.43</v>
      </c>
      <c r="AK2214" s="13">
        <f t="shared" si="584"/>
        <v>87909732.8200001</v>
      </c>
      <c r="AL2214" s="13">
        <f t="shared" si="585"/>
        <v>9627124.74</v>
      </c>
      <c r="AM2214" s="13">
        <f t="shared" si="586"/>
        <v>34133960.81</v>
      </c>
      <c r="AN2214" s="13">
        <f t="shared" si="587"/>
        <v>131670818.37</v>
      </c>
      <c r="AO2214" s="13">
        <f t="shared" si="588"/>
        <v>225043797.68</v>
      </c>
      <c r="AP2214" s="13">
        <f t="shared" si="589"/>
        <v>126692298.21</v>
      </c>
      <c r="AQ2214" s="13">
        <f t="shared" si="590"/>
        <v>116234046.98</v>
      </c>
      <c r="AR2214" s="13">
        <f t="shared" si="591"/>
        <v>108875494.5</v>
      </c>
      <c r="AS2214" s="13">
        <f t="shared" si="592"/>
        <v>98417243.2700001</v>
      </c>
      <c r="AT2214" s="13">
        <f t="shared" si="593"/>
        <v>121212567.14</v>
      </c>
      <c r="AU2214" s="13">
        <f>AT2214-VLOOKUP(A2214,[1]选股结果!$A$2:$BJ$3005,48,FALSE)*0.08</f>
        <v>22888066.1576001</v>
      </c>
      <c r="AV2214" s="13">
        <f t="shared" si="594"/>
        <v>10458251.23</v>
      </c>
    </row>
    <row r="2215" spans="1:48">
      <c r="A2215" s="4" t="s">
        <v>4474</v>
      </c>
      <c r="B2215" s="4" t="s">
        <v>4475</v>
      </c>
      <c r="C2215" s="5">
        <v>990163193.17</v>
      </c>
      <c r="D2215" s="5">
        <v>0</v>
      </c>
      <c r="E2215" s="5">
        <v>0</v>
      </c>
      <c r="F2215" s="5">
        <v>0</v>
      </c>
      <c r="G2215" s="5">
        <v>749798260.2</v>
      </c>
      <c r="H2215" s="5">
        <v>15484423.72</v>
      </c>
      <c r="I2215" s="5">
        <v>0</v>
      </c>
      <c r="J2215" s="5">
        <v>0</v>
      </c>
      <c r="K2215" s="5">
        <v>0</v>
      </c>
      <c r="L2215" s="5">
        <v>0</v>
      </c>
      <c r="M2215" s="5">
        <v>0</v>
      </c>
      <c r="N2215" s="5">
        <v>0</v>
      </c>
      <c r="O2215" s="5">
        <v>12551661.31</v>
      </c>
      <c r="P2215" s="5">
        <v>52871948.18</v>
      </c>
      <c r="Q2215" s="5">
        <v>143603009.32</v>
      </c>
      <c r="R2215" s="5">
        <v>10433738.52</v>
      </c>
      <c r="S2215" s="5">
        <v>19382546.94</v>
      </c>
      <c r="T2215" s="5">
        <v>0</v>
      </c>
      <c r="U2215" s="5">
        <v>0</v>
      </c>
      <c r="V2215" s="5">
        <v>0</v>
      </c>
      <c r="W2215" s="5">
        <v>0</v>
      </c>
      <c r="X2215" s="5">
        <v>-10955681.92</v>
      </c>
      <c r="Y2215" s="5">
        <v>3410698.7</v>
      </c>
      <c r="Z2215" s="5">
        <v>-970338.61</v>
      </c>
      <c r="AA2215" s="5"/>
      <c r="AB2215" s="5">
        <v>862469.56</v>
      </c>
      <c r="AC2215" s="5">
        <v>600215.14</v>
      </c>
      <c r="AD2215" s="5">
        <v>-1525862.21</v>
      </c>
      <c r="AE2215" s="8">
        <f t="shared" si="595"/>
        <v>990163193.17</v>
      </c>
      <c r="AF2215" s="8">
        <f t="shared" si="596"/>
        <v>988641164.47</v>
      </c>
      <c r="AG2215" s="8">
        <f t="shared" si="597"/>
        <v>8096673.30999993</v>
      </c>
      <c r="AH2215" s="8">
        <f t="shared" si="598"/>
        <v>8358927.72999993</v>
      </c>
      <c r="AI2215" s="8">
        <f t="shared" si="599"/>
        <v>9884789.93999993</v>
      </c>
      <c r="AJ2215" s="8">
        <f t="shared" si="583"/>
        <v>212175063.09</v>
      </c>
      <c r="AK2215" s="13">
        <f t="shared" si="584"/>
        <v>4932727.39999991</v>
      </c>
      <c r="AL2215" s="13">
        <f t="shared" si="585"/>
        <v>0</v>
      </c>
      <c r="AM2215" s="13">
        <f t="shared" si="586"/>
        <v>10247597.73</v>
      </c>
      <c r="AN2215" s="13">
        <f t="shared" si="587"/>
        <v>15180325.1299999</v>
      </c>
      <c r="AO2215" s="13">
        <f t="shared" si="588"/>
        <v>240364932.97</v>
      </c>
      <c r="AP2215" s="13">
        <f t="shared" si="589"/>
        <v>39799698.0599999</v>
      </c>
      <c r="AQ2215" s="13">
        <f t="shared" si="590"/>
        <v>41325560.2699999</v>
      </c>
      <c r="AR2215" s="13">
        <f t="shared" si="591"/>
        <v>24315274.3399999</v>
      </c>
      <c r="AS2215" s="13">
        <f t="shared" si="592"/>
        <v>25841136.5499999</v>
      </c>
      <c r="AT2215" s="13">
        <f t="shared" si="593"/>
        <v>16706187.3399999</v>
      </c>
      <c r="AU2215" s="13">
        <f>AT2215-VLOOKUP(A2215,[1]选股结果!$A$2:$BJ$3005,48,FALSE)*0.08</f>
        <v>-158717760.0344</v>
      </c>
      <c r="AV2215" s="13">
        <f t="shared" si="594"/>
        <v>-1525862.21</v>
      </c>
    </row>
    <row r="2216" spans="1:48">
      <c r="A2216" s="4" t="s">
        <v>4476</v>
      </c>
      <c r="B2216" s="4" t="s">
        <v>4477</v>
      </c>
      <c r="C2216" s="5">
        <v>987572954.43</v>
      </c>
      <c r="D2216" s="5">
        <v>0</v>
      </c>
      <c r="E2216" s="5">
        <v>0</v>
      </c>
      <c r="F2216" s="5">
        <v>0</v>
      </c>
      <c r="G2216" s="5">
        <v>883772446.09</v>
      </c>
      <c r="H2216" s="5">
        <v>133214601.37</v>
      </c>
      <c r="I2216" s="5">
        <v>0</v>
      </c>
      <c r="J2216" s="5">
        <v>0</v>
      </c>
      <c r="K2216" s="5">
        <v>0</v>
      </c>
      <c r="L2216" s="5">
        <v>0</v>
      </c>
      <c r="M2216" s="5">
        <v>0</v>
      </c>
      <c r="N2216" s="5">
        <v>0</v>
      </c>
      <c r="O2216" s="5">
        <v>791853.87</v>
      </c>
      <c r="P2216" s="5">
        <v>143705680.88</v>
      </c>
      <c r="Q2216" s="5">
        <v>70148402.91</v>
      </c>
      <c r="R2216" s="5">
        <v>0</v>
      </c>
      <c r="S2216" s="5">
        <v>134427329.71</v>
      </c>
      <c r="T2216" s="5">
        <v>6429277.81</v>
      </c>
      <c r="U2216" s="5">
        <v>1538579.86</v>
      </c>
      <c r="V2216" s="5">
        <v>0</v>
      </c>
      <c r="W2216" s="5">
        <v>-285301.37</v>
      </c>
      <c r="X2216" s="5">
        <v>-11650427.97</v>
      </c>
      <c r="Y2216" s="5">
        <v>441328.5</v>
      </c>
      <c r="Z2216" s="5">
        <v>164981.6</v>
      </c>
      <c r="AA2216" s="5"/>
      <c r="AB2216" s="5">
        <v>4421343.53</v>
      </c>
      <c r="AC2216" s="5">
        <v>11509982.88</v>
      </c>
      <c r="AD2216" s="5">
        <v>1687691.29</v>
      </c>
      <c r="AE2216" s="8">
        <f t="shared" si="595"/>
        <v>987572954.43</v>
      </c>
      <c r="AF2216" s="8">
        <f t="shared" si="596"/>
        <v>1232845713.46</v>
      </c>
      <c r="AG2216" s="8">
        <f t="shared" si="597"/>
        <v>-227754701.52</v>
      </c>
      <c r="AH2216" s="8">
        <f t="shared" si="598"/>
        <v>-234843340.87</v>
      </c>
      <c r="AI2216" s="8">
        <f t="shared" si="599"/>
        <v>-236531032.16</v>
      </c>
      <c r="AJ2216" s="8">
        <f t="shared" si="583"/>
        <v>222175905.51</v>
      </c>
      <c r="AK2216" s="13">
        <f t="shared" si="584"/>
        <v>-244831430.53</v>
      </c>
      <c r="AL2216" s="13">
        <f t="shared" si="585"/>
        <v>1538579.86</v>
      </c>
      <c r="AM2216" s="13">
        <f t="shared" si="586"/>
        <v>9332166.8</v>
      </c>
      <c r="AN2216" s="13">
        <f t="shared" si="587"/>
        <v>-233960683.87</v>
      </c>
      <c r="AO2216" s="13">
        <f t="shared" si="588"/>
        <v>103800508.34</v>
      </c>
      <c r="AP2216" s="13">
        <f t="shared" si="589"/>
        <v>22810500.55</v>
      </c>
      <c r="AQ2216" s="13">
        <f t="shared" si="590"/>
        <v>21122809.26</v>
      </c>
      <c r="AR2216" s="13">
        <f t="shared" si="591"/>
        <v>-110404100.82</v>
      </c>
      <c r="AS2216" s="13">
        <f t="shared" si="592"/>
        <v>-112091792.11</v>
      </c>
      <c r="AT2216" s="13">
        <f t="shared" si="593"/>
        <v>-235648375.16</v>
      </c>
      <c r="AU2216" s="13">
        <f>AT2216-VLOOKUP(A2216,[1]选股结果!$A$2:$BJ$3005,48,FALSE)*0.08</f>
        <v>-292753454.6376</v>
      </c>
      <c r="AV2216" s="13">
        <f t="shared" si="594"/>
        <v>1687691.28999999</v>
      </c>
    </row>
    <row r="2217" spans="1:48">
      <c r="A2217" s="4" t="s">
        <v>4478</v>
      </c>
      <c r="B2217" s="4" t="s">
        <v>4479</v>
      </c>
      <c r="C2217" s="5">
        <v>986885462.15</v>
      </c>
      <c r="D2217" s="5">
        <v>0</v>
      </c>
      <c r="E2217" s="5">
        <v>0</v>
      </c>
      <c r="F2217" s="5">
        <v>0</v>
      </c>
      <c r="G2217" s="5">
        <v>352084659.27</v>
      </c>
      <c r="H2217" s="5">
        <v>333252.34</v>
      </c>
      <c r="I2217" s="5">
        <v>0</v>
      </c>
      <c r="J2217" s="5">
        <v>0</v>
      </c>
      <c r="K2217" s="5">
        <v>0</v>
      </c>
      <c r="L2217" s="5">
        <v>0</v>
      </c>
      <c r="M2217" s="5">
        <v>0</v>
      </c>
      <c r="N2217" s="5">
        <v>0</v>
      </c>
      <c r="O2217" s="5">
        <v>11106462.87</v>
      </c>
      <c r="P2217" s="5">
        <v>439473705.46</v>
      </c>
      <c r="Q2217" s="5">
        <v>44250338.35</v>
      </c>
      <c r="R2217" s="5">
        <v>36419433.88</v>
      </c>
      <c r="S2217" s="5">
        <v>-19809779.28</v>
      </c>
      <c r="T2217" s="5">
        <v>-14467528.91</v>
      </c>
      <c r="U2217" s="5">
        <v>-7143044.59</v>
      </c>
      <c r="V2217" s="5">
        <v>0</v>
      </c>
      <c r="W2217" s="5">
        <v>0</v>
      </c>
      <c r="X2217" s="5">
        <v>-2936729.84</v>
      </c>
      <c r="Y2217" s="5">
        <v>-1531771.52</v>
      </c>
      <c r="Z2217" s="5">
        <v>3514.56</v>
      </c>
      <c r="AA2217" s="5"/>
      <c r="AB2217" s="5">
        <v>198328.95</v>
      </c>
      <c r="AC2217" s="5">
        <v>1490196.95</v>
      </c>
      <c r="AD2217" s="5">
        <v>25799797.57</v>
      </c>
      <c r="AE2217" s="8">
        <f t="shared" si="595"/>
        <v>986885462.15</v>
      </c>
      <c r="AF2217" s="8">
        <f t="shared" si="596"/>
        <v>863524820.55</v>
      </c>
      <c r="AG2217" s="8">
        <f t="shared" si="597"/>
        <v>113365128.61</v>
      </c>
      <c r="AH2217" s="8">
        <f t="shared" si="598"/>
        <v>112073260.61</v>
      </c>
      <c r="AI2217" s="8">
        <f t="shared" si="599"/>
        <v>86273463.04</v>
      </c>
      <c r="AJ2217" s="8">
        <f t="shared" si="583"/>
        <v>494590603.16</v>
      </c>
      <c r="AK2217" s="13">
        <f t="shared" si="584"/>
        <v>121828870.08</v>
      </c>
      <c r="AL2217" s="13">
        <f t="shared" si="585"/>
        <v>-7143044.59</v>
      </c>
      <c r="AM2217" s="13">
        <f t="shared" si="586"/>
        <v>-5676107.92</v>
      </c>
      <c r="AN2217" s="13">
        <f t="shared" si="587"/>
        <v>109009717.57</v>
      </c>
      <c r="AO2217" s="13">
        <f t="shared" si="588"/>
        <v>634800802.88</v>
      </c>
      <c r="AP2217" s="13">
        <f t="shared" si="589"/>
        <v>102352343.14</v>
      </c>
      <c r="AQ2217" s="13">
        <f t="shared" si="590"/>
        <v>76552545.57</v>
      </c>
      <c r="AR2217" s="13">
        <f t="shared" si="591"/>
        <v>102019090.8</v>
      </c>
      <c r="AS2217" s="13">
        <f t="shared" si="592"/>
        <v>76219293.23</v>
      </c>
      <c r="AT2217" s="13">
        <f t="shared" si="593"/>
        <v>83209920</v>
      </c>
      <c r="AU2217" s="13">
        <f>AT2217-VLOOKUP(A2217,[1]选股结果!$A$2:$BJ$3005,48,FALSE)*0.08</f>
        <v>-20228858.8376</v>
      </c>
      <c r="AV2217" s="13">
        <f t="shared" si="594"/>
        <v>25799797.57</v>
      </c>
    </row>
    <row r="2218" spans="1:48">
      <c r="A2218" s="4" t="s">
        <v>4480</v>
      </c>
      <c r="B2218" s="4" t="s">
        <v>4481</v>
      </c>
      <c r="C2218" s="5">
        <v>983954284.42</v>
      </c>
      <c r="D2218" s="5">
        <v>0</v>
      </c>
      <c r="E2218" s="5">
        <v>0</v>
      </c>
      <c r="F2218" s="5">
        <v>0</v>
      </c>
      <c r="G2218" s="5">
        <v>647404033.3</v>
      </c>
      <c r="H2218" s="5">
        <v>4518954.05</v>
      </c>
      <c r="I2218" s="5">
        <v>0</v>
      </c>
      <c r="J2218" s="5">
        <v>0</v>
      </c>
      <c r="K2218" s="5">
        <v>0</v>
      </c>
      <c r="L2218" s="5">
        <v>0</v>
      </c>
      <c r="M2218" s="5">
        <v>0</v>
      </c>
      <c r="N2218" s="5">
        <v>0</v>
      </c>
      <c r="O2218" s="5">
        <v>5902146.72</v>
      </c>
      <c r="P2218" s="5">
        <v>120499390.48</v>
      </c>
      <c r="Q2218" s="5">
        <v>39564977.29</v>
      </c>
      <c r="R2218" s="5">
        <v>15632718.48</v>
      </c>
      <c r="S2218" s="5">
        <v>-14248384.94</v>
      </c>
      <c r="T2218" s="5">
        <v>2042517.71</v>
      </c>
      <c r="U2218" s="5">
        <v>0</v>
      </c>
      <c r="V2218" s="5">
        <v>0</v>
      </c>
      <c r="W2218" s="5">
        <v>0</v>
      </c>
      <c r="X2218" s="5">
        <v>1362142</v>
      </c>
      <c r="Y2218" s="5">
        <v>0</v>
      </c>
      <c r="Z2218" s="5">
        <v>79871.31</v>
      </c>
      <c r="AA2218" s="5"/>
      <c r="AB2218" s="5">
        <v>4219277.15</v>
      </c>
      <c r="AC2218" s="5">
        <v>855387.95</v>
      </c>
      <c r="AD2218" s="5">
        <v>27485217.3</v>
      </c>
      <c r="AE2218" s="8">
        <f t="shared" si="595"/>
        <v>983954284.42</v>
      </c>
      <c r="AF2218" s="8">
        <f t="shared" si="596"/>
        <v>814754881.33</v>
      </c>
      <c r="AG2218" s="8">
        <f t="shared" si="597"/>
        <v>169959650.11</v>
      </c>
      <c r="AH2218" s="8">
        <f t="shared" si="598"/>
        <v>173323539.31</v>
      </c>
      <c r="AI2218" s="8">
        <f t="shared" si="599"/>
        <v>145838322.01</v>
      </c>
      <c r="AJ2218" s="8">
        <f t="shared" si="583"/>
        <v>162602625.29</v>
      </c>
      <c r="AK2218" s="13">
        <f t="shared" si="584"/>
        <v>169199403.09</v>
      </c>
      <c r="AL2218" s="13">
        <f t="shared" si="585"/>
        <v>0</v>
      </c>
      <c r="AM2218" s="13">
        <f t="shared" si="586"/>
        <v>4124136.22</v>
      </c>
      <c r="AN2218" s="13">
        <f t="shared" si="587"/>
        <v>173323539.31</v>
      </c>
      <c r="AO2218" s="13">
        <f t="shared" si="588"/>
        <v>336550251.12</v>
      </c>
      <c r="AP2218" s="13">
        <f t="shared" si="589"/>
        <v>159469972.2</v>
      </c>
      <c r="AQ2218" s="13">
        <f t="shared" si="590"/>
        <v>131984754.9</v>
      </c>
      <c r="AR2218" s="13">
        <f t="shared" si="591"/>
        <v>154951018.15</v>
      </c>
      <c r="AS2218" s="13">
        <f t="shared" si="592"/>
        <v>127465800.85</v>
      </c>
      <c r="AT2218" s="13">
        <f t="shared" si="593"/>
        <v>145838322.01</v>
      </c>
      <c r="AU2218" s="13">
        <f>AT2218-VLOOKUP(A2218,[1]选股结果!$A$2:$BJ$3005,48,FALSE)*0.08</f>
        <v>-22750224.4948</v>
      </c>
      <c r="AV2218" s="13">
        <f t="shared" si="594"/>
        <v>27485217.3</v>
      </c>
    </row>
    <row r="2219" spans="1:48">
      <c r="A2219" s="4" t="s">
        <v>4482</v>
      </c>
      <c r="B2219" s="4" t="s">
        <v>4483</v>
      </c>
      <c r="C2219" s="5">
        <v>982915595.12</v>
      </c>
      <c r="D2219" s="5">
        <v>0</v>
      </c>
      <c r="E2219" s="5">
        <v>0</v>
      </c>
      <c r="F2219" s="5">
        <v>0</v>
      </c>
      <c r="G2219" s="5">
        <v>761571262.89</v>
      </c>
      <c r="H2219" s="5">
        <v>688045.18</v>
      </c>
      <c r="I2219" s="5">
        <v>0</v>
      </c>
      <c r="J2219" s="5">
        <v>0</v>
      </c>
      <c r="K2219" s="5">
        <v>0</v>
      </c>
      <c r="L2219" s="5">
        <v>0</v>
      </c>
      <c r="M2219" s="5">
        <v>0</v>
      </c>
      <c r="N2219" s="5">
        <v>0</v>
      </c>
      <c r="O2219" s="5">
        <v>7632991.83</v>
      </c>
      <c r="P2219" s="5">
        <v>17359077.46</v>
      </c>
      <c r="Q2219" s="5">
        <v>76821490.55</v>
      </c>
      <c r="R2219" s="5">
        <v>45391045.87</v>
      </c>
      <c r="S2219" s="5">
        <v>-2959688.99</v>
      </c>
      <c r="T2219" s="5">
        <v>1941651.72</v>
      </c>
      <c r="U2219" s="5">
        <v>0</v>
      </c>
      <c r="V2219" s="5">
        <v>0</v>
      </c>
      <c r="W2219" s="5">
        <v>1348415.44</v>
      </c>
      <c r="X2219" s="5">
        <v>-3838387.9</v>
      </c>
      <c r="Y2219" s="5">
        <v>13745441.88</v>
      </c>
      <c r="Z2219" s="5">
        <v>-261689.6</v>
      </c>
      <c r="AA2219" s="5"/>
      <c r="AB2219" s="5">
        <v>166126.06</v>
      </c>
      <c r="AC2219" s="5">
        <v>710240.67</v>
      </c>
      <c r="AD2219" s="5">
        <v>8501637.28</v>
      </c>
      <c r="AE2219" s="8">
        <f t="shared" si="595"/>
        <v>982915595.12</v>
      </c>
      <c r="AF2219" s="8">
        <f t="shared" si="596"/>
        <v>905816179.61</v>
      </c>
      <c r="AG2219" s="8">
        <f t="shared" si="597"/>
        <v>70220739.09</v>
      </c>
      <c r="AH2219" s="8">
        <f t="shared" si="598"/>
        <v>69676624.48</v>
      </c>
      <c r="AI2219" s="8">
        <f t="shared" si="599"/>
        <v>61174987.2</v>
      </c>
      <c r="AJ2219" s="8">
        <f t="shared" si="583"/>
        <v>116103116.33</v>
      </c>
      <c r="AK2219" s="13">
        <f t="shared" si="584"/>
        <v>90844857.39</v>
      </c>
      <c r="AL2219" s="13">
        <f t="shared" si="585"/>
        <v>0</v>
      </c>
      <c r="AM2219" s="13">
        <f t="shared" si="586"/>
        <v>6322650.85</v>
      </c>
      <c r="AN2219" s="13">
        <f t="shared" si="587"/>
        <v>97167508.24</v>
      </c>
      <c r="AO2219" s="13">
        <f t="shared" si="588"/>
        <v>221344332.23</v>
      </c>
      <c r="AP2219" s="13">
        <f t="shared" si="589"/>
        <v>88573213.58</v>
      </c>
      <c r="AQ2219" s="13">
        <f t="shared" si="590"/>
        <v>80071576.3</v>
      </c>
      <c r="AR2219" s="13">
        <f t="shared" si="591"/>
        <v>87885168.4</v>
      </c>
      <c r="AS2219" s="13">
        <f t="shared" si="592"/>
        <v>79383531.12</v>
      </c>
      <c r="AT2219" s="13">
        <f t="shared" si="593"/>
        <v>88665870.96</v>
      </c>
      <c r="AU2219" s="13">
        <f>AT2219-VLOOKUP(A2219,[1]选股结果!$A$2:$BJ$3005,48,FALSE)*0.08</f>
        <v>-25309122.9216</v>
      </c>
      <c r="AV2219" s="13">
        <f t="shared" si="594"/>
        <v>8501637.28</v>
      </c>
    </row>
    <row r="2220" spans="1:48">
      <c r="A2220" s="4" t="s">
        <v>4484</v>
      </c>
      <c r="B2220" s="4" t="s">
        <v>4485</v>
      </c>
      <c r="C2220" s="5">
        <v>981485761.75</v>
      </c>
      <c r="D2220" s="5">
        <v>0</v>
      </c>
      <c r="E2220" s="5">
        <v>0</v>
      </c>
      <c r="F2220" s="5">
        <v>0</v>
      </c>
      <c r="G2220" s="5">
        <v>812158336.65</v>
      </c>
      <c r="H2220" s="5">
        <v>1329118.43</v>
      </c>
      <c r="I2220" s="5">
        <v>0</v>
      </c>
      <c r="J2220" s="5">
        <v>0</v>
      </c>
      <c r="K2220" s="5">
        <v>0</v>
      </c>
      <c r="L2220" s="5">
        <v>0</v>
      </c>
      <c r="M2220" s="5">
        <v>0</v>
      </c>
      <c r="N2220" s="5">
        <v>0</v>
      </c>
      <c r="O2220" s="5">
        <v>1908239.58</v>
      </c>
      <c r="P2220" s="5">
        <v>21760304.98</v>
      </c>
      <c r="Q2220" s="5">
        <v>40736686.51</v>
      </c>
      <c r="R2220" s="5">
        <v>39234096.21</v>
      </c>
      <c r="S2220" s="5">
        <v>3985579.1</v>
      </c>
      <c r="T2220" s="5">
        <v>908606.88</v>
      </c>
      <c r="U2220" s="5">
        <v>0</v>
      </c>
      <c r="V2220" s="5">
        <v>0</v>
      </c>
      <c r="W2220" s="5">
        <v>0</v>
      </c>
      <c r="X2220" s="5">
        <v>1589799.16</v>
      </c>
      <c r="Y2220" s="5">
        <v>204077.14</v>
      </c>
      <c r="Z2220" s="5">
        <v>90822.56</v>
      </c>
      <c r="AA2220" s="5"/>
      <c r="AB2220" s="5">
        <v>25770.37</v>
      </c>
      <c r="AC2220" s="5">
        <v>561834.79</v>
      </c>
      <c r="AD2220" s="5">
        <v>4639171.47</v>
      </c>
      <c r="AE2220" s="8">
        <f t="shared" si="595"/>
        <v>981485761.75</v>
      </c>
      <c r="AF2220" s="8">
        <f t="shared" si="596"/>
        <v>919783243.03</v>
      </c>
      <c r="AG2220" s="8">
        <f t="shared" si="597"/>
        <v>60908071.8599999</v>
      </c>
      <c r="AH2220" s="8">
        <f t="shared" si="598"/>
        <v>60372007.4399999</v>
      </c>
      <c r="AI2220" s="8">
        <f t="shared" si="599"/>
        <v>55732835.9699999</v>
      </c>
      <c r="AJ2220" s="8">
        <f t="shared" si="583"/>
        <v>65145372.63</v>
      </c>
      <c r="AK2220" s="13">
        <f t="shared" si="584"/>
        <v>61906595.86</v>
      </c>
      <c r="AL2220" s="13">
        <f t="shared" si="585"/>
        <v>0</v>
      </c>
      <c r="AM2220" s="13">
        <f t="shared" si="586"/>
        <v>-1126434.14</v>
      </c>
      <c r="AN2220" s="13">
        <f t="shared" si="587"/>
        <v>60780161.72</v>
      </c>
      <c r="AO2220" s="13">
        <f t="shared" si="588"/>
        <v>169327425.1</v>
      </c>
      <c r="AP2220" s="13">
        <f t="shared" si="589"/>
        <v>67221293.39</v>
      </c>
      <c r="AQ2220" s="13">
        <f t="shared" si="590"/>
        <v>62582121.92</v>
      </c>
      <c r="AR2220" s="13">
        <f t="shared" si="591"/>
        <v>65892174.96</v>
      </c>
      <c r="AS2220" s="13">
        <f t="shared" si="592"/>
        <v>61253003.49</v>
      </c>
      <c r="AT2220" s="13">
        <f t="shared" si="593"/>
        <v>56140990.25</v>
      </c>
      <c r="AU2220" s="13">
        <f>AT2220-VLOOKUP(A2220,[1]选股结果!$A$2:$BJ$3005,48,FALSE)*0.08</f>
        <v>-18297672.4804</v>
      </c>
      <c r="AV2220" s="13">
        <f t="shared" si="594"/>
        <v>4639171.47</v>
      </c>
    </row>
    <row r="2221" spans="1:48">
      <c r="A2221" s="4" t="s">
        <v>4486</v>
      </c>
      <c r="B2221" s="4" t="s">
        <v>4487</v>
      </c>
      <c r="C2221" s="5">
        <v>980975799.31</v>
      </c>
      <c r="D2221" s="5">
        <v>0</v>
      </c>
      <c r="E2221" s="5">
        <v>0</v>
      </c>
      <c r="F2221" s="5">
        <v>0</v>
      </c>
      <c r="G2221" s="5">
        <v>734011799.48</v>
      </c>
      <c r="H2221" s="5">
        <v>0</v>
      </c>
      <c r="I2221" s="5">
        <v>0</v>
      </c>
      <c r="J2221" s="5">
        <v>0</v>
      </c>
      <c r="K2221" s="5">
        <v>0</v>
      </c>
      <c r="L2221" s="5">
        <v>0</v>
      </c>
      <c r="M2221" s="5">
        <v>0</v>
      </c>
      <c r="N2221" s="5">
        <v>0</v>
      </c>
      <c r="O2221" s="5">
        <v>6475326.45</v>
      </c>
      <c r="P2221" s="5">
        <v>94730547.71</v>
      </c>
      <c r="Q2221" s="5">
        <v>56028314.86</v>
      </c>
      <c r="R2221" s="5">
        <v>36671078.25</v>
      </c>
      <c r="S2221" s="5">
        <v>-1677681.28</v>
      </c>
      <c r="T2221" s="5">
        <v>-133910.79</v>
      </c>
      <c r="U2221" s="5">
        <v>0</v>
      </c>
      <c r="V2221" s="5">
        <v>0</v>
      </c>
      <c r="W2221" s="5">
        <v>0</v>
      </c>
      <c r="X2221" s="5">
        <v>0</v>
      </c>
      <c r="Y2221" s="5">
        <v>-755672.44</v>
      </c>
      <c r="Z2221" s="5">
        <v>0</v>
      </c>
      <c r="AA2221" s="5"/>
      <c r="AB2221" s="5">
        <v>147134.48</v>
      </c>
      <c r="AC2221" s="5">
        <v>298786.74</v>
      </c>
      <c r="AD2221" s="5">
        <v>5957326.12</v>
      </c>
      <c r="AE2221" s="8">
        <f t="shared" si="595"/>
        <v>980975799.31</v>
      </c>
      <c r="AF2221" s="8">
        <f t="shared" si="596"/>
        <v>926239385.47</v>
      </c>
      <c r="AG2221" s="8">
        <f t="shared" si="597"/>
        <v>55358175.4899998</v>
      </c>
      <c r="AH2221" s="8">
        <f t="shared" si="598"/>
        <v>55206523.2299998</v>
      </c>
      <c r="AI2221" s="8">
        <f t="shared" si="599"/>
        <v>49249197.1099998</v>
      </c>
      <c r="AJ2221" s="8">
        <f t="shared" si="583"/>
        <v>156630168.84</v>
      </c>
      <c r="AK2221" s="13">
        <f t="shared" si="584"/>
        <v>53980741.4</v>
      </c>
      <c r="AL2221" s="13">
        <f t="shared" si="585"/>
        <v>0</v>
      </c>
      <c r="AM2221" s="13">
        <f t="shared" si="586"/>
        <v>-285563.05</v>
      </c>
      <c r="AN2221" s="13">
        <f t="shared" si="587"/>
        <v>53695178.35</v>
      </c>
      <c r="AO2221" s="13">
        <f t="shared" si="588"/>
        <v>246963999.83</v>
      </c>
      <c r="AP2221" s="13">
        <f t="shared" si="589"/>
        <v>52303060.12</v>
      </c>
      <c r="AQ2221" s="13">
        <f t="shared" si="590"/>
        <v>46345734</v>
      </c>
      <c r="AR2221" s="13">
        <f t="shared" si="591"/>
        <v>52303060.12</v>
      </c>
      <c r="AS2221" s="13">
        <f t="shared" si="592"/>
        <v>46345734</v>
      </c>
      <c r="AT2221" s="13">
        <f t="shared" si="593"/>
        <v>47737852.23</v>
      </c>
      <c r="AU2221" s="13">
        <f>AT2221-VLOOKUP(A2221,[1]选股结果!$A$2:$BJ$3005,48,FALSE)*0.08</f>
        <v>8630719.2756</v>
      </c>
      <c r="AV2221" s="13">
        <f t="shared" si="594"/>
        <v>5957326.12</v>
      </c>
    </row>
    <row r="2222" spans="1:48">
      <c r="A2222" s="4" t="s">
        <v>4488</v>
      </c>
      <c r="B2222" s="4" t="s">
        <v>4489</v>
      </c>
      <c r="C2222" s="5">
        <v>979089575.5</v>
      </c>
      <c r="D2222" s="5">
        <v>0</v>
      </c>
      <c r="E2222" s="5">
        <v>0</v>
      </c>
      <c r="F2222" s="5">
        <v>0</v>
      </c>
      <c r="G2222" s="5">
        <v>506773310.99</v>
      </c>
      <c r="H2222" s="5">
        <v>22148488.63</v>
      </c>
      <c r="I2222" s="5">
        <v>0</v>
      </c>
      <c r="J2222" s="5">
        <v>0</v>
      </c>
      <c r="K2222" s="5">
        <v>0</v>
      </c>
      <c r="L2222" s="5">
        <v>0</v>
      </c>
      <c r="M2222" s="5">
        <v>0</v>
      </c>
      <c r="N2222" s="5">
        <v>0</v>
      </c>
      <c r="O2222" s="5">
        <v>9491483.1</v>
      </c>
      <c r="P2222" s="5">
        <v>32373492.58</v>
      </c>
      <c r="Q2222" s="5">
        <v>77316851.52</v>
      </c>
      <c r="R2222" s="5">
        <v>7081822.66</v>
      </c>
      <c r="S2222" s="5">
        <v>18639171.82</v>
      </c>
      <c r="T2222" s="5">
        <v>188001.66</v>
      </c>
      <c r="U2222" s="5">
        <v>0</v>
      </c>
      <c r="V2222" s="5">
        <v>0</v>
      </c>
      <c r="W2222" s="5">
        <v>0</v>
      </c>
      <c r="X2222" s="5">
        <v>16795018.07</v>
      </c>
      <c r="Y2222" s="5">
        <v>0</v>
      </c>
      <c r="Z2222" s="5">
        <v>163487.38</v>
      </c>
      <c r="AA2222" s="5"/>
      <c r="AB2222" s="5">
        <v>3619127.46</v>
      </c>
      <c r="AC2222" s="5">
        <v>1329761.14</v>
      </c>
      <c r="AD2222" s="5">
        <v>50530821.82</v>
      </c>
      <c r="AE2222" s="8">
        <f t="shared" si="595"/>
        <v>979089575.5</v>
      </c>
      <c r="AF2222" s="8">
        <f t="shared" si="596"/>
        <v>651676132.67</v>
      </c>
      <c r="AG2222" s="8">
        <f t="shared" si="597"/>
        <v>310969913.8</v>
      </c>
      <c r="AH2222" s="8">
        <f t="shared" si="598"/>
        <v>313259280.12</v>
      </c>
      <c r="AI2222" s="8">
        <f t="shared" si="599"/>
        <v>262728458.3</v>
      </c>
      <c r="AJ2222" s="8">
        <f t="shared" si="583"/>
        <v>116892460.88</v>
      </c>
      <c r="AK2222" s="13">
        <f t="shared" si="584"/>
        <v>327413442.83</v>
      </c>
      <c r="AL2222" s="13">
        <f t="shared" si="585"/>
        <v>0</v>
      </c>
      <c r="AM2222" s="13">
        <f t="shared" si="586"/>
        <v>-14154162.71</v>
      </c>
      <c r="AN2222" s="13">
        <f t="shared" si="587"/>
        <v>313259280.12</v>
      </c>
      <c r="AO2222" s="13">
        <f t="shared" si="588"/>
        <v>472316264.51</v>
      </c>
      <c r="AP2222" s="13">
        <f t="shared" si="589"/>
        <v>368201103.28</v>
      </c>
      <c r="AQ2222" s="13">
        <f t="shared" si="590"/>
        <v>317670281.46</v>
      </c>
      <c r="AR2222" s="13">
        <f t="shared" si="591"/>
        <v>346052614.65</v>
      </c>
      <c r="AS2222" s="13">
        <f t="shared" si="592"/>
        <v>295521792.83</v>
      </c>
      <c r="AT2222" s="13">
        <f t="shared" si="593"/>
        <v>262728458.3</v>
      </c>
      <c r="AU2222" s="13">
        <f>AT2222-VLOOKUP(A2222,[1]选股结果!$A$2:$BJ$3005,48,FALSE)*0.08</f>
        <v>89488584.3048</v>
      </c>
      <c r="AV2222" s="13">
        <f t="shared" si="594"/>
        <v>50530821.82</v>
      </c>
    </row>
    <row r="2223" spans="1:48">
      <c r="A2223" s="4" t="s">
        <v>4490</v>
      </c>
      <c r="B2223" s="4" t="s">
        <v>4491</v>
      </c>
      <c r="C2223" s="5">
        <v>973362311.93</v>
      </c>
      <c r="D2223" s="5">
        <v>0</v>
      </c>
      <c r="E2223" s="5">
        <v>0</v>
      </c>
      <c r="F2223" s="5">
        <v>0</v>
      </c>
      <c r="G2223" s="5">
        <v>733059995.66</v>
      </c>
      <c r="H2223" s="5">
        <v>0</v>
      </c>
      <c r="I2223" s="5">
        <v>0</v>
      </c>
      <c r="J2223" s="5">
        <v>0</v>
      </c>
      <c r="K2223" s="5">
        <v>0</v>
      </c>
      <c r="L2223" s="5">
        <v>0</v>
      </c>
      <c r="M2223" s="5">
        <v>0</v>
      </c>
      <c r="N2223" s="5">
        <v>0</v>
      </c>
      <c r="O2223" s="5">
        <v>6173017.94</v>
      </c>
      <c r="P2223" s="5">
        <v>66738469.72</v>
      </c>
      <c r="Q2223" s="5">
        <v>61494364.85</v>
      </c>
      <c r="R2223" s="5">
        <v>4675490.52</v>
      </c>
      <c r="S2223" s="5">
        <v>-31664182.42</v>
      </c>
      <c r="T2223" s="5">
        <v>2623253.01</v>
      </c>
      <c r="U2223" s="5">
        <v>0</v>
      </c>
      <c r="V2223" s="5">
        <v>0</v>
      </c>
      <c r="W2223" s="5">
        <v>151076999.29</v>
      </c>
      <c r="X2223" s="5">
        <v>795714.09</v>
      </c>
      <c r="Y2223" s="5">
        <v>70624.87</v>
      </c>
      <c r="Z2223" s="5">
        <v>1278.12</v>
      </c>
      <c r="AA2223" s="5"/>
      <c r="AB2223" s="5">
        <v>12784147.02</v>
      </c>
      <c r="AC2223" s="5">
        <v>566876.19</v>
      </c>
      <c r="AD2223" s="5">
        <v>75272769.61</v>
      </c>
      <c r="AE2223" s="8">
        <f t="shared" si="595"/>
        <v>973362311.93</v>
      </c>
      <c r="AF2223" s="8">
        <f t="shared" si="596"/>
        <v>840477156.27</v>
      </c>
      <c r="AG2223" s="8">
        <f t="shared" si="597"/>
        <v>285720347.12</v>
      </c>
      <c r="AH2223" s="8">
        <f t="shared" si="598"/>
        <v>297937617.95</v>
      </c>
      <c r="AI2223" s="8">
        <f t="shared" si="599"/>
        <v>222664848.34</v>
      </c>
      <c r="AJ2223" s="8">
        <f t="shared" si="583"/>
        <v>122259206.55</v>
      </c>
      <c r="AK2223" s="13">
        <f t="shared" si="584"/>
        <v>132955780.53</v>
      </c>
      <c r="AL2223" s="13">
        <f t="shared" si="585"/>
        <v>0</v>
      </c>
      <c r="AM2223" s="13">
        <f t="shared" si="586"/>
        <v>165123087.16</v>
      </c>
      <c r="AN2223" s="13">
        <f t="shared" si="587"/>
        <v>298078867.69</v>
      </c>
      <c r="AO2223" s="13">
        <f t="shared" si="588"/>
        <v>240302316.27</v>
      </c>
      <c r="AP2223" s="13">
        <f t="shared" si="589"/>
        <v>101291598.11</v>
      </c>
      <c r="AQ2223" s="13">
        <f t="shared" si="590"/>
        <v>26018828.5</v>
      </c>
      <c r="AR2223" s="13">
        <f t="shared" si="591"/>
        <v>101291598.11</v>
      </c>
      <c r="AS2223" s="13">
        <f t="shared" si="592"/>
        <v>26018828.5</v>
      </c>
      <c r="AT2223" s="13">
        <f t="shared" si="593"/>
        <v>222806098.08</v>
      </c>
      <c r="AU2223" s="13">
        <f>AT2223-VLOOKUP(A2223,[1]选股结果!$A$2:$BJ$3005,48,FALSE)*0.08</f>
        <v>77181833.0032</v>
      </c>
      <c r="AV2223" s="13">
        <f t="shared" si="594"/>
        <v>75272769.61</v>
      </c>
    </row>
    <row r="2224" spans="1:48">
      <c r="A2224" s="4" t="s">
        <v>4492</v>
      </c>
      <c r="B2224" s="4" t="s">
        <v>4493</v>
      </c>
      <c r="C2224" s="5">
        <v>971081378.83</v>
      </c>
      <c r="D2224" s="5">
        <v>0</v>
      </c>
      <c r="E2224" s="5">
        <v>0</v>
      </c>
      <c r="F2224" s="5">
        <v>0</v>
      </c>
      <c r="G2224" s="5">
        <v>912561553.65</v>
      </c>
      <c r="H2224" s="5">
        <v>2695067.41</v>
      </c>
      <c r="I2224" s="5">
        <v>0</v>
      </c>
      <c r="J2224" s="5">
        <v>0</v>
      </c>
      <c r="K2224" s="5">
        <v>0</v>
      </c>
      <c r="L2224" s="5">
        <v>0</v>
      </c>
      <c r="M2224" s="5">
        <v>0</v>
      </c>
      <c r="N2224" s="5">
        <v>0</v>
      </c>
      <c r="O2224" s="5">
        <v>4531018.71</v>
      </c>
      <c r="P2224" s="5">
        <v>8786317.54</v>
      </c>
      <c r="Q2224" s="5">
        <v>43538371.11</v>
      </c>
      <c r="R2224" s="5">
        <v>48263853.13</v>
      </c>
      <c r="S2224" s="5">
        <v>845797.76</v>
      </c>
      <c r="T2224" s="5">
        <v>4921676.09</v>
      </c>
      <c r="U2224" s="5">
        <v>1054344.72</v>
      </c>
      <c r="V2224" s="5">
        <v>0</v>
      </c>
      <c r="W2224" s="5">
        <v>-1888660.83</v>
      </c>
      <c r="X2224" s="5">
        <v>6182296.95</v>
      </c>
      <c r="Y2224" s="5">
        <v>576696720.57</v>
      </c>
      <c r="Z2224" s="5">
        <v>-60413.68</v>
      </c>
      <c r="AA2224" s="5"/>
      <c r="AB2224" s="5">
        <v>46897.32</v>
      </c>
      <c r="AC2224" s="5">
        <v>593099.95</v>
      </c>
      <c r="AD2224" s="5">
        <v>-17987357.16</v>
      </c>
      <c r="AE2224" s="8">
        <f t="shared" si="595"/>
        <v>971081378.83</v>
      </c>
      <c r="AF2224" s="8">
        <f t="shared" si="596"/>
        <v>1018526911.9</v>
      </c>
      <c r="AG2224" s="8">
        <f t="shared" si="597"/>
        <v>-627351949.01</v>
      </c>
      <c r="AH2224" s="8">
        <f t="shared" si="598"/>
        <v>-627898151.64</v>
      </c>
      <c r="AI2224" s="8">
        <f t="shared" si="599"/>
        <v>-609910794.48</v>
      </c>
      <c r="AJ2224" s="8">
        <f t="shared" si="583"/>
        <v>634098630.56</v>
      </c>
      <c r="AK2224" s="13">
        <f t="shared" si="584"/>
        <v>529251187.5</v>
      </c>
      <c r="AL2224" s="13">
        <f t="shared" si="585"/>
        <v>1054344.72</v>
      </c>
      <c r="AM2224" s="13">
        <f t="shared" si="586"/>
        <v>-4810242.72</v>
      </c>
      <c r="AN2224" s="13">
        <f t="shared" si="587"/>
        <v>525495289.5</v>
      </c>
      <c r="AO2224" s="13">
        <f t="shared" si="588"/>
        <v>58519825.1800001</v>
      </c>
      <c r="AP2224" s="13">
        <f t="shared" si="589"/>
        <v>532792052.67</v>
      </c>
      <c r="AQ2224" s="13">
        <f t="shared" si="590"/>
        <v>550779409.83</v>
      </c>
      <c r="AR2224" s="13">
        <f t="shared" si="591"/>
        <v>530096985.26</v>
      </c>
      <c r="AS2224" s="13">
        <f t="shared" si="592"/>
        <v>548084342.42</v>
      </c>
      <c r="AT2224" s="13">
        <f t="shared" si="593"/>
        <v>543482646.66</v>
      </c>
      <c r="AU2224" s="13">
        <f>AT2224-VLOOKUP(A2224,[1]选股结果!$A$2:$BJ$3005,48,FALSE)*0.08</f>
        <v>466898901.6168</v>
      </c>
      <c r="AV2224" s="13">
        <f t="shared" si="594"/>
        <v>-17987357.16</v>
      </c>
    </row>
    <row r="2225" spans="1:48">
      <c r="A2225" s="4" t="s">
        <v>4494</v>
      </c>
      <c r="B2225" s="4" t="s">
        <v>4495</v>
      </c>
      <c r="C2225" s="5">
        <v>970156296.88</v>
      </c>
      <c r="D2225" s="5">
        <v>0</v>
      </c>
      <c r="E2225" s="5">
        <v>0</v>
      </c>
      <c r="F2225" s="5">
        <v>0</v>
      </c>
      <c r="G2225" s="5">
        <v>577708920.61</v>
      </c>
      <c r="H2225" s="5">
        <v>0</v>
      </c>
      <c r="I2225" s="5">
        <v>0</v>
      </c>
      <c r="J2225" s="5">
        <v>0</v>
      </c>
      <c r="K2225" s="5">
        <v>0</v>
      </c>
      <c r="L2225" s="5">
        <v>0</v>
      </c>
      <c r="M2225" s="5">
        <v>0</v>
      </c>
      <c r="N2225" s="5">
        <v>0</v>
      </c>
      <c r="O2225" s="5">
        <v>6358002.09</v>
      </c>
      <c r="P2225" s="5">
        <v>55463105.48</v>
      </c>
      <c r="Q2225" s="5">
        <v>32737437.9</v>
      </c>
      <c r="R2225" s="5">
        <v>77226442.34</v>
      </c>
      <c r="S2225" s="5">
        <v>-1300801.3</v>
      </c>
      <c r="T2225" s="5">
        <v>30183819.94</v>
      </c>
      <c r="U2225" s="5">
        <v>0</v>
      </c>
      <c r="V2225" s="5">
        <v>0</v>
      </c>
      <c r="W2225" s="5">
        <v>-7986160.34</v>
      </c>
      <c r="X2225" s="5">
        <v>2022826.18</v>
      </c>
      <c r="Y2225" s="5">
        <v>18099097.42</v>
      </c>
      <c r="Z2225" s="5">
        <v>-219.94</v>
      </c>
      <c r="AA2225" s="5"/>
      <c r="AB2225" s="5">
        <v>224937.16</v>
      </c>
      <c r="AC2225" s="5">
        <v>85454.72</v>
      </c>
      <c r="AD2225" s="5">
        <v>28511229.63</v>
      </c>
      <c r="AE2225" s="8">
        <f t="shared" si="595"/>
        <v>970156296.88</v>
      </c>
      <c r="AF2225" s="8">
        <f t="shared" si="596"/>
        <v>748193107.12</v>
      </c>
      <c r="AG2225" s="8">
        <f t="shared" si="597"/>
        <v>224038705.82</v>
      </c>
      <c r="AH2225" s="8">
        <f t="shared" si="598"/>
        <v>224178188.26</v>
      </c>
      <c r="AI2225" s="8">
        <f t="shared" si="599"/>
        <v>195666958.63</v>
      </c>
      <c r="AJ2225" s="8">
        <f t="shared" si="583"/>
        <v>112518160.45</v>
      </c>
      <c r="AK2225" s="13">
        <f t="shared" si="584"/>
        <v>240062287.18</v>
      </c>
      <c r="AL2225" s="13">
        <f t="shared" si="585"/>
        <v>0</v>
      </c>
      <c r="AM2225" s="13">
        <f t="shared" si="586"/>
        <v>20314095.92</v>
      </c>
      <c r="AN2225" s="13">
        <f t="shared" si="587"/>
        <v>260376383.1</v>
      </c>
      <c r="AO2225" s="13">
        <f t="shared" si="588"/>
        <v>392447376.27</v>
      </c>
      <c r="AP2225" s="13">
        <f t="shared" si="589"/>
        <v>238761485.88</v>
      </c>
      <c r="AQ2225" s="13">
        <f t="shared" si="590"/>
        <v>210250256.25</v>
      </c>
      <c r="AR2225" s="13">
        <f t="shared" si="591"/>
        <v>238761485.88</v>
      </c>
      <c r="AS2225" s="13">
        <f t="shared" si="592"/>
        <v>210250256.25</v>
      </c>
      <c r="AT2225" s="13">
        <f t="shared" si="593"/>
        <v>231865153.47</v>
      </c>
      <c r="AU2225" s="13">
        <f>AT2225-VLOOKUP(A2225,[1]选股结果!$A$2:$BJ$3005,48,FALSE)*0.08</f>
        <v>95663660.7612</v>
      </c>
      <c r="AV2225" s="13">
        <f t="shared" si="594"/>
        <v>28511229.63</v>
      </c>
    </row>
    <row r="2226" spans="1:48">
      <c r="A2226" s="4" t="s">
        <v>4496</v>
      </c>
      <c r="B2226" s="4" t="s">
        <v>4497</v>
      </c>
      <c r="C2226" s="5">
        <v>969008945.04</v>
      </c>
      <c r="D2226" s="5">
        <v>0</v>
      </c>
      <c r="E2226" s="5">
        <v>0</v>
      </c>
      <c r="F2226" s="5">
        <v>0</v>
      </c>
      <c r="G2226" s="5">
        <v>515266644.22</v>
      </c>
      <c r="H2226" s="5">
        <v>8990836.14</v>
      </c>
      <c r="I2226" s="5">
        <v>0</v>
      </c>
      <c r="J2226" s="5">
        <v>0</v>
      </c>
      <c r="K2226" s="5">
        <v>0</v>
      </c>
      <c r="L2226" s="5">
        <v>0</v>
      </c>
      <c r="M2226" s="5">
        <v>0</v>
      </c>
      <c r="N2226" s="5">
        <v>0</v>
      </c>
      <c r="O2226" s="5">
        <v>15243758.95</v>
      </c>
      <c r="P2226" s="5">
        <v>162944421.14</v>
      </c>
      <c r="Q2226" s="5">
        <v>100716780.17</v>
      </c>
      <c r="R2226" s="5">
        <v>53347000.1</v>
      </c>
      <c r="S2226" s="5">
        <v>-704720.56</v>
      </c>
      <c r="T2226" s="5">
        <v>3555661.44</v>
      </c>
      <c r="U2226" s="5">
        <v>1909662.33</v>
      </c>
      <c r="V2226" s="5">
        <v>0</v>
      </c>
      <c r="W2226" s="5">
        <v>30918592.43</v>
      </c>
      <c r="X2226" s="5">
        <v>12889364.03</v>
      </c>
      <c r="Y2226" s="5">
        <v>1160480.08</v>
      </c>
      <c r="Z2226" s="5">
        <v>837.94</v>
      </c>
      <c r="AA2226" s="5"/>
      <c r="AB2226" s="5">
        <v>307037.59</v>
      </c>
      <c r="AC2226" s="5">
        <v>188259.14</v>
      </c>
      <c r="AD2226" s="5">
        <v>25055013.8</v>
      </c>
      <c r="AE2226" s="8">
        <f t="shared" si="595"/>
        <v>969008945.04</v>
      </c>
      <c r="AF2226" s="8">
        <f t="shared" si="596"/>
        <v>846813884.02</v>
      </c>
      <c r="AG2226" s="8">
        <f t="shared" si="597"/>
        <v>142620308.72</v>
      </c>
      <c r="AH2226" s="8">
        <f t="shared" si="598"/>
        <v>142739087.17</v>
      </c>
      <c r="AI2226" s="8">
        <f t="shared" si="599"/>
        <v>117684073.37</v>
      </c>
      <c r="AJ2226" s="8">
        <f t="shared" si="583"/>
        <v>279946661.89</v>
      </c>
      <c r="AK2226" s="13">
        <f t="shared" si="584"/>
        <v>123355541.1</v>
      </c>
      <c r="AL2226" s="13">
        <f t="shared" si="585"/>
        <v>1909662.33</v>
      </c>
      <c r="AM2226" s="13">
        <f t="shared" si="586"/>
        <v>19794843.9</v>
      </c>
      <c r="AN2226" s="13">
        <f t="shared" si="587"/>
        <v>145060047.33</v>
      </c>
      <c r="AO2226" s="13">
        <f t="shared" si="588"/>
        <v>453742300.82</v>
      </c>
      <c r="AP2226" s="13">
        <f t="shared" si="589"/>
        <v>131641656.68</v>
      </c>
      <c r="AQ2226" s="13">
        <f t="shared" si="590"/>
        <v>106586642.88</v>
      </c>
      <c r="AR2226" s="13">
        <f t="shared" si="591"/>
        <v>122650820.54</v>
      </c>
      <c r="AS2226" s="13">
        <f t="shared" si="592"/>
        <v>97595806.74</v>
      </c>
      <c r="AT2226" s="13">
        <f t="shared" si="593"/>
        <v>120005033.53</v>
      </c>
      <c r="AU2226" s="13">
        <f>AT2226-VLOOKUP(A2226,[1]选股结果!$A$2:$BJ$3005,48,FALSE)*0.08</f>
        <v>-56435028.8164</v>
      </c>
      <c r="AV2226" s="13">
        <f t="shared" si="594"/>
        <v>25055013.8</v>
      </c>
    </row>
    <row r="2227" spans="1:48">
      <c r="A2227" s="4" t="s">
        <v>4498</v>
      </c>
      <c r="B2227" s="4" t="s">
        <v>4499</v>
      </c>
      <c r="C2227" s="5">
        <v>968982730.7</v>
      </c>
      <c r="D2227" s="5">
        <v>0</v>
      </c>
      <c r="E2227" s="5">
        <v>0</v>
      </c>
      <c r="F2227" s="5">
        <v>0</v>
      </c>
      <c r="G2227" s="5">
        <v>434455519.25</v>
      </c>
      <c r="H2227" s="5">
        <v>218147.05</v>
      </c>
      <c r="I2227" s="5">
        <v>0</v>
      </c>
      <c r="J2227" s="5">
        <v>0</v>
      </c>
      <c r="K2227" s="5">
        <v>0</v>
      </c>
      <c r="L2227" s="5">
        <v>0</v>
      </c>
      <c r="M2227" s="5">
        <v>0</v>
      </c>
      <c r="N2227" s="5">
        <v>0</v>
      </c>
      <c r="O2227" s="5">
        <v>4859495.26</v>
      </c>
      <c r="P2227" s="5">
        <v>37434798.59</v>
      </c>
      <c r="Q2227" s="5">
        <v>171013172.57</v>
      </c>
      <c r="R2227" s="5">
        <v>338526128.62</v>
      </c>
      <c r="S2227" s="5">
        <v>-129200.12</v>
      </c>
      <c r="T2227" s="5">
        <v>39123805.88</v>
      </c>
      <c r="U2227" s="5">
        <v>0</v>
      </c>
      <c r="V2227" s="5">
        <v>0</v>
      </c>
      <c r="W2227" s="5">
        <v>53802061.06</v>
      </c>
      <c r="X2227" s="5">
        <v>5949089.18</v>
      </c>
      <c r="Y2227" s="5">
        <v>-154671.61</v>
      </c>
      <c r="Z2227" s="5">
        <v>262357110.62</v>
      </c>
      <c r="AA2227" s="5"/>
      <c r="AB2227" s="5">
        <v>621565.58</v>
      </c>
      <c r="AC2227" s="5">
        <v>671599.68</v>
      </c>
      <c r="AD2227" s="5">
        <v>42471261.44</v>
      </c>
      <c r="AE2227" s="8">
        <f t="shared" si="595"/>
        <v>968982730.7</v>
      </c>
      <c r="AF2227" s="8">
        <f t="shared" si="596"/>
        <v>986159914.17</v>
      </c>
      <c r="AG2227" s="8">
        <f t="shared" si="597"/>
        <v>332311376.52</v>
      </c>
      <c r="AH2227" s="8">
        <f t="shared" si="598"/>
        <v>332261342.42</v>
      </c>
      <c r="AI2227" s="8">
        <f t="shared" si="599"/>
        <v>289790080.98</v>
      </c>
      <c r="AJ2227" s="8">
        <f t="shared" si="583"/>
        <v>213202828.91</v>
      </c>
      <c r="AK2227" s="13">
        <f t="shared" si="584"/>
        <v>-17331855.08</v>
      </c>
      <c r="AL2227" s="13">
        <f t="shared" si="585"/>
        <v>0</v>
      </c>
      <c r="AM2227" s="13">
        <f t="shared" si="586"/>
        <v>349283854.28</v>
      </c>
      <c r="AN2227" s="13">
        <f t="shared" si="587"/>
        <v>331951999.2</v>
      </c>
      <c r="AO2227" s="13">
        <f t="shared" si="588"/>
        <v>534527211.45</v>
      </c>
      <c r="AP2227" s="13">
        <f t="shared" si="589"/>
        <v>-17242908.15</v>
      </c>
      <c r="AQ2227" s="13">
        <f t="shared" si="590"/>
        <v>-59714169.59</v>
      </c>
      <c r="AR2227" s="13">
        <f t="shared" si="591"/>
        <v>-17461055.2</v>
      </c>
      <c r="AS2227" s="13">
        <f t="shared" si="592"/>
        <v>-59932316.64</v>
      </c>
      <c r="AT2227" s="13">
        <f t="shared" si="593"/>
        <v>289480737.76</v>
      </c>
      <c r="AU2227" s="13">
        <f>AT2227-VLOOKUP(A2227,[1]选股结果!$A$2:$BJ$3005,48,FALSE)*0.08</f>
        <v>186280339.4984</v>
      </c>
      <c r="AV2227" s="13">
        <f t="shared" si="594"/>
        <v>42471261.44</v>
      </c>
    </row>
    <row r="2228" spans="1:48">
      <c r="A2228" s="4" t="s">
        <v>4500</v>
      </c>
      <c r="B2228" s="4" t="s">
        <v>4501</v>
      </c>
      <c r="C2228" s="5">
        <v>968137319.25</v>
      </c>
      <c r="D2228" s="5">
        <v>0</v>
      </c>
      <c r="E2228" s="5">
        <v>0</v>
      </c>
      <c r="F2228" s="5">
        <v>0</v>
      </c>
      <c r="G2228" s="5">
        <v>810141101.81</v>
      </c>
      <c r="H2228" s="5">
        <v>11260872.73</v>
      </c>
      <c r="I2228" s="5">
        <v>0</v>
      </c>
      <c r="J2228" s="5">
        <v>0</v>
      </c>
      <c r="K2228" s="5">
        <v>0</v>
      </c>
      <c r="L2228" s="5">
        <v>0</v>
      </c>
      <c r="M2228" s="5">
        <v>0</v>
      </c>
      <c r="N2228" s="5">
        <v>0</v>
      </c>
      <c r="O2228" s="5">
        <v>4739709.2</v>
      </c>
      <c r="P2228" s="5">
        <v>22380161.08</v>
      </c>
      <c r="Q2228" s="5">
        <v>29969406.85</v>
      </c>
      <c r="R2228" s="5">
        <v>17705222.15</v>
      </c>
      <c r="S2228" s="5">
        <v>13309288.31</v>
      </c>
      <c r="T2228" s="5">
        <v>2925416.27</v>
      </c>
      <c r="U2228" s="5">
        <v>0</v>
      </c>
      <c r="V2228" s="5">
        <v>0</v>
      </c>
      <c r="W2228" s="5">
        <v>0</v>
      </c>
      <c r="X2228" s="5">
        <v>3913133.63</v>
      </c>
      <c r="Y2228" s="5">
        <v>-3965725.59</v>
      </c>
      <c r="Z2228" s="5">
        <v>5778342.11</v>
      </c>
      <c r="AA2228" s="5"/>
      <c r="AB2228" s="5">
        <v>133263.37</v>
      </c>
      <c r="AC2228" s="5">
        <v>689492.47</v>
      </c>
      <c r="AD2228" s="5">
        <v>14469406.01</v>
      </c>
      <c r="AE2228" s="8">
        <f t="shared" si="595"/>
        <v>968137319.25</v>
      </c>
      <c r="AF2228" s="8">
        <f t="shared" si="596"/>
        <v>898244889.4</v>
      </c>
      <c r="AG2228" s="8">
        <f t="shared" si="597"/>
        <v>78648780.19</v>
      </c>
      <c r="AH2228" s="8">
        <f t="shared" si="598"/>
        <v>78092551.09</v>
      </c>
      <c r="AI2228" s="8">
        <f t="shared" si="599"/>
        <v>63623145.08</v>
      </c>
      <c r="AJ2228" s="8">
        <f t="shared" si="583"/>
        <v>53679780.64</v>
      </c>
      <c r="AK2228" s="13">
        <f t="shared" si="584"/>
        <v>65926704.2600001</v>
      </c>
      <c r="AL2228" s="13">
        <f t="shared" si="585"/>
        <v>0</v>
      </c>
      <c r="AM2228" s="13">
        <f t="shared" si="586"/>
        <v>4234395.65</v>
      </c>
      <c r="AN2228" s="13">
        <f t="shared" si="587"/>
        <v>70161099.9100001</v>
      </c>
      <c r="AO2228" s="13">
        <f t="shared" si="588"/>
        <v>157996217.44</v>
      </c>
      <c r="AP2228" s="13">
        <f t="shared" si="589"/>
        <v>90496865.3000001</v>
      </c>
      <c r="AQ2228" s="13">
        <f t="shared" si="590"/>
        <v>76027459.2900001</v>
      </c>
      <c r="AR2228" s="13">
        <f t="shared" si="591"/>
        <v>79235992.5700001</v>
      </c>
      <c r="AS2228" s="13">
        <f t="shared" si="592"/>
        <v>64766586.5600001</v>
      </c>
      <c r="AT2228" s="13">
        <f t="shared" si="593"/>
        <v>55691693.9000001</v>
      </c>
      <c r="AU2228" s="13">
        <f>AT2228-VLOOKUP(A2228,[1]选股结果!$A$2:$BJ$3005,48,FALSE)*0.08</f>
        <v>-10678915.6583999</v>
      </c>
      <c r="AV2228" s="13">
        <f t="shared" si="594"/>
        <v>14469406.01</v>
      </c>
    </row>
    <row r="2229" spans="1:48">
      <c r="A2229" s="4" t="s">
        <v>4502</v>
      </c>
      <c r="B2229" s="4" t="s">
        <v>4503</v>
      </c>
      <c r="C2229" s="5">
        <v>966663823.58</v>
      </c>
      <c r="D2229" s="5">
        <v>0</v>
      </c>
      <c r="E2229" s="5">
        <v>0</v>
      </c>
      <c r="F2229" s="5">
        <v>0</v>
      </c>
      <c r="G2229" s="5">
        <v>487064303.36</v>
      </c>
      <c r="H2229" s="5">
        <v>0</v>
      </c>
      <c r="I2229" s="5">
        <v>0</v>
      </c>
      <c r="J2229" s="5">
        <v>0</v>
      </c>
      <c r="K2229" s="5">
        <v>0</v>
      </c>
      <c r="L2229" s="5">
        <v>0</v>
      </c>
      <c r="M2229" s="5">
        <v>0</v>
      </c>
      <c r="N2229" s="5">
        <v>0</v>
      </c>
      <c r="O2229" s="5">
        <v>198738261.87</v>
      </c>
      <c r="P2229" s="5">
        <v>31229738.1</v>
      </c>
      <c r="Q2229" s="5">
        <v>58747211.99</v>
      </c>
      <c r="R2229" s="5">
        <v>0</v>
      </c>
      <c r="S2229" s="5">
        <v>-17527527.04</v>
      </c>
      <c r="T2229" s="5">
        <v>1889160.47</v>
      </c>
      <c r="U2229" s="5">
        <v>0</v>
      </c>
      <c r="V2229" s="5">
        <v>0</v>
      </c>
      <c r="W2229" s="5">
        <v>8571018.86</v>
      </c>
      <c r="X2229" s="5">
        <v>-1167580.27</v>
      </c>
      <c r="Y2229" s="5">
        <v>0</v>
      </c>
      <c r="Z2229" s="5">
        <v>0</v>
      </c>
      <c r="AA2229" s="5"/>
      <c r="AB2229" s="5">
        <v>1587259.37</v>
      </c>
      <c r="AC2229" s="5">
        <v>155591.16</v>
      </c>
      <c r="AD2229" s="5">
        <v>60786470.63</v>
      </c>
      <c r="AE2229" s="8">
        <f t="shared" si="595"/>
        <v>966663823.58</v>
      </c>
      <c r="AF2229" s="8">
        <f t="shared" si="596"/>
        <v>758251988.28</v>
      </c>
      <c r="AG2229" s="8">
        <f t="shared" si="597"/>
        <v>220039594.9</v>
      </c>
      <c r="AH2229" s="8">
        <f t="shared" si="598"/>
        <v>221471263.11</v>
      </c>
      <c r="AI2229" s="8">
        <f t="shared" si="599"/>
        <v>160684792.48</v>
      </c>
      <c r="AJ2229" s="8">
        <f t="shared" si="583"/>
        <v>287283543.75</v>
      </c>
      <c r="AK2229" s="13">
        <f t="shared" si="584"/>
        <v>208411835.3</v>
      </c>
      <c r="AL2229" s="13">
        <f t="shared" si="585"/>
        <v>0</v>
      </c>
      <c r="AM2229" s="13">
        <f t="shared" si="586"/>
        <v>13059427.81</v>
      </c>
      <c r="AN2229" s="13">
        <f t="shared" si="587"/>
        <v>221471263.11</v>
      </c>
      <c r="AO2229" s="13">
        <f t="shared" si="588"/>
        <v>479599520.22</v>
      </c>
      <c r="AP2229" s="13">
        <f t="shared" si="589"/>
        <v>190884308.26</v>
      </c>
      <c r="AQ2229" s="13">
        <f t="shared" si="590"/>
        <v>130097837.63</v>
      </c>
      <c r="AR2229" s="13">
        <f t="shared" si="591"/>
        <v>190884308.26</v>
      </c>
      <c r="AS2229" s="13">
        <f t="shared" si="592"/>
        <v>130097837.63</v>
      </c>
      <c r="AT2229" s="13">
        <f t="shared" si="593"/>
        <v>160684792.48</v>
      </c>
      <c r="AU2229" s="13">
        <f>AT2229-VLOOKUP(A2229,[1]选股结果!$A$2:$BJ$3005,48,FALSE)*0.08</f>
        <v>-149160979.9</v>
      </c>
      <c r="AV2229" s="13">
        <f t="shared" si="594"/>
        <v>60786470.63</v>
      </c>
    </row>
    <row r="2230" spans="1:48">
      <c r="A2230" s="4" t="s">
        <v>4504</v>
      </c>
      <c r="B2230" s="4" t="s">
        <v>4505</v>
      </c>
      <c r="C2230" s="5">
        <v>965296051.45</v>
      </c>
      <c r="D2230" s="5">
        <v>0</v>
      </c>
      <c r="E2230" s="5">
        <v>0</v>
      </c>
      <c r="F2230" s="5">
        <v>0</v>
      </c>
      <c r="G2230" s="5">
        <v>348243292.95</v>
      </c>
      <c r="H2230" s="5">
        <v>62813351.52</v>
      </c>
      <c r="I2230" s="5">
        <v>0</v>
      </c>
      <c r="J2230" s="5">
        <v>0</v>
      </c>
      <c r="K2230" s="5">
        <v>0</v>
      </c>
      <c r="L2230" s="5">
        <v>0</v>
      </c>
      <c r="M2230" s="5">
        <v>0</v>
      </c>
      <c r="N2230" s="5">
        <v>0</v>
      </c>
      <c r="O2230" s="5">
        <v>57017410.05</v>
      </c>
      <c r="P2230" s="5">
        <v>1430338.48</v>
      </c>
      <c r="Q2230" s="5">
        <v>119414841.26</v>
      </c>
      <c r="R2230" s="5">
        <v>8232308.3</v>
      </c>
      <c r="S2230" s="5">
        <v>68913921.73</v>
      </c>
      <c r="T2230" s="5">
        <v>11246043.94</v>
      </c>
      <c r="U2230" s="5">
        <v>2706.37</v>
      </c>
      <c r="V2230" s="5">
        <v>0</v>
      </c>
      <c r="W2230" s="5">
        <v>3267852.26</v>
      </c>
      <c r="X2230" s="5">
        <v>1156292.7</v>
      </c>
      <c r="Y2230" s="5">
        <v>0</v>
      </c>
      <c r="Z2230" s="5">
        <v>35392.94</v>
      </c>
      <c r="AA2230" s="5"/>
      <c r="AB2230" s="5">
        <v>1203374.55</v>
      </c>
      <c r="AC2230" s="5">
        <v>1356891.91</v>
      </c>
      <c r="AD2230" s="5">
        <v>62088311.12</v>
      </c>
      <c r="AE2230" s="8">
        <f t="shared" si="595"/>
        <v>965296051.45</v>
      </c>
      <c r="AF2230" s="8">
        <f t="shared" si="596"/>
        <v>603252112.77</v>
      </c>
      <c r="AG2230" s="8">
        <f t="shared" si="597"/>
        <v>375436935.12</v>
      </c>
      <c r="AH2230" s="8">
        <f t="shared" si="598"/>
        <v>375283417.76</v>
      </c>
      <c r="AI2230" s="8">
        <f t="shared" si="599"/>
        <v>313195106.64</v>
      </c>
      <c r="AJ2230" s="8">
        <f t="shared" si="583"/>
        <v>178016107.15</v>
      </c>
      <c r="AK2230" s="13">
        <f t="shared" si="584"/>
        <v>362043938.68</v>
      </c>
      <c r="AL2230" s="13">
        <f t="shared" si="585"/>
        <v>2706.37</v>
      </c>
      <c r="AM2230" s="13">
        <f t="shared" si="586"/>
        <v>13236772.71</v>
      </c>
      <c r="AN2230" s="13">
        <f t="shared" si="587"/>
        <v>375283417.76</v>
      </c>
      <c r="AO2230" s="13">
        <f t="shared" si="588"/>
        <v>617052758.5</v>
      </c>
      <c r="AP2230" s="13">
        <f t="shared" si="589"/>
        <v>493771211.93</v>
      </c>
      <c r="AQ2230" s="13">
        <f t="shared" si="590"/>
        <v>431682900.81</v>
      </c>
      <c r="AR2230" s="13">
        <f t="shared" si="591"/>
        <v>430957860.41</v>
      </c>
      <c r="AS2230" s="13">
        <f t="shared" si="592"/>
        <v>368869549.29</v>
      </c>
      <c r="AT2230" s="13">
        <f t="shared" si="593"/>
        <v>313195106.64</v>
      </c>
      <c r="AU2230" s="13">
        <f>AT2230-VLOOKUP(A2230,[1]选股结果!$A$2:$BJ$3005,48,FALSE)*0.08</f>
        <v>116106953.1984</v>
      </c>
      <c r="AV2230" s="13">
        <f t="shared" si="594"/>
        <v>62088311.12</v>
      </c>
    </row>
    <row r="2231" spans="1:48">
      <c r="A2231" s="4" t="s">
        <v>4506</v>
      </c>
      <c r="B2231" s="4" t="s">
        <v>4507</v>
      </c>
      <c r="C2231" s="5">
        <v>962927363.51</v>
      </c>
      <c r="D2231" s="5">
        <v>0</v>
      </c>
      <c r="E2231" s="5">
        <v>0</v>
      </c>
      <c r="F2231" s="5">
        <v>0</v>
      </c>
      <c r="G2231" s="5">
        <v>702375783.79</v>
      </c>
      <c r="H2231" s="5">
        <v>13343602.52</v>
      </c>
      <c r="I2231" s="5">
        <v>0</v>
      </c>
      <c r="J2231" s="5">
        <v>0</v>
      </c>
      <c r="K2231" s="5">
        <v>0</v>
      </c>
      <c r="L2231" s="5">
        <v>0</v>
      </c>
      <c r="M2231" s="5">
        <v>0</v>
      </c>
      <c r="N2231" s="5">
        <v>0</v>
      </c>
      <c r="O2231" s="5">
        <v>4262468.1</v>
      </c>
      <c r="P2231" s="5">
        <v>141962999.47</v>
      </c>
      <c r="Q2231" s="5">
        <v>45818694.9</v>
      </c>
      <c r="R2231" s="5">
        <v>7516808.56</v>
      </c>
      <c r="S2231" s="5">
        <v>6057827.16</v>
      </c>
      <c r="T2231" s="5">
        <v>1738714.76</v>
      </c>
      <c r="U2231" s="5">
        <v>0</v>
      </c>
      <c r="V2231" s="5">
        <v>0</v>
      </c>
      <c r="W2231" s="5">
        <v>0</v>
      </c>
      <c r="X2231" s="5">
        <v>2386796.94</v>
      </c>
      <c r="Y2231" s="5">
        <v>1298175.31</v>
      </c>
      <c r="Z2231" s="5">
        <v>-115907.03</v>
      </c>
      <c r="AA2231" s="5"/>
      <c r="AB2231" s="5">
        <v>1094482.74</v>
      </c>
      <c r="AC2231" s="5">
        <v>1989605.07</v>
      </c>
      <c r="AD2231" s="5">
        <v>11818968.48</v>
      </c>
      <c r="AE2231" s="8">
        <f t="shared" si="595"/>
        <v>962927363.51</v>
      </c>
      <c r="AF2231" s="8">
        <f t="shared" si="596"/>
        <v>907994581.98</v>
      </c>
      <c r="AG2231" s="8">
        <f t="shared" si="597"/>
        <v>52870617.0100001</v>
      </c>
      <c r="AH2231" s="8">
        <f t="shared" si="598"/>
        <v>51975494.6800001</v>
      </c>
      <c r="AI2231" s="8">
        <f t="shared" si="599"/>
        <v>40156526.2000001</v>
      </c>
      <c r="AJ2231" s="8">
        <f t="shared" si="583"/>
        <v>194237460.11</v>
      </c>
      <c r="AK2231" s="13">
        <f t="shared" si="584"/>
        <v>56230956.84</v>
      </c>
      <c r="AL2231" s="13">
        <f t="shared" si="585"/>
        <v>0</v>
      </c>
      <c r="AM2231" s="13">
        <f t="shared" si="586"/>
        <v>-1659111.54</v>
      </c>
      <c r="AN2231" s="13">
        <f t="shared" si="587"/>
        <v>54571845.3</v>
      </c>
      <c r="AO2231" s="13">
        <f t="shared" si="588"/>
        <v>260551579.72</v>
      </c>
      <c r="AP2231" s="13">
        <f t="shared" si="589"/>
        <v>75632386.52</v>
      </c>
      <c r="AQ2231" s="13">
        <f t="shared" si="590"/>
        <v>63813418.04</v>
      </c>
      <c r="AR2231" s="13">
        <f t="shared" si="591"/>
        <v>62288784</v>
      </c>
      <c r="AS2231" s="13">
        <f t="shared" si="592"/>
        <v>50469815.52</v>
      </c>
      <c r="AT2231" s="13">
        <f t="shared" si="593"/>
        <v>42752876.82</v>
      </c>
      <c r="AU2231" s="13">
        <f>AT2231-VLOOKUP(A2231,[1]选股结果!$A$2:$BJ$3005,48,FALSE)*0.08</f>
        <v>-37510372.8928</v>
      </c>
      <c r="AV2231" s="13">
        <f t="shared" si="594"/>
        <v>11818968.48</v>
      </c>
    </row>
    <row r="2232" spans="1:48">
      <c r="A2232" s="4" t="s">
        <v>4508</v>
      </c>
      <c r="B2232" s="4" t="s">
        <v>4509</v>
      </c>
      <c r="C2232" s="5">
        <v>961863083.61</v>
      </c>
      <c r="D2232" s="5">
        <v>0</v>
      </c>
      <c r="E2232" s="5">
        <v>0</v>
      </c>
      <c r="F2232" s="5">
        <v>0</v>
      </c>
      <c r="G2232" s="5">
        <v>632740704.03</v>
      </c>
      <c r="H2232" s="5">
        <v>23055.55</v>
      </c>
      <c r="I2232" s="5">
        <v>0</v>
      </c>
      <c r="J2232" s="5">
        <v>0</v>
      </c>
      <c r="K2232" s="5">
        <v>0</v>
      </c>
      <c r="L2232" s="5">
        <v>0</v>
      </c>
      <c r="M2232" s="5">
        <v>0</v>
      </c>
      <c r="N2232" s="5">
        <v>0</v>
      </c>
      <c r="O2232" s="5">
        <v>5941776.61</v>
      </c>
      <c r="P2232" s="5">
        <v>108865929.31</v>
      </c>
      <c r="Q2232" s="5">
        <v>48630534.88</v>
      </c>
      <c r="R2232" s="5">
        <v>46942515.95</v>
      </c>
      <c r="S2232" s="5">
        <v>-2971778.34</v>
      </c>
      <c r="T2232" s="5">
        <v>961831.51</v>
      </c>
      <c r="U2232" s="5">
        <v>0</v>
      </c>
      <c r="V2232" s="5">
        <v>0</v>
      </c>
      <c r="W2232" s="5">
        <v>0</v>
      </c>
      <c r="X2232" s="5">
        <v>5574759.12</v>
      </c>
      <c r="Y2232" s="5">
        <v>373394.3</v>
      </c>
      <c r="Z2232" s="5">
        <v>-124156.71</v>
      </c>
      <c r="AA2232" s="5"/>
      <c r="AB2232" s="5">
        <v>59144.85</v>
      </c>
      <c r="AC2232" s="5">
        <v>209699.1</v>
      </c>
      <c r="AD2232" s="5">
        <v>13343741.72</v>
      </c>
      <c r="AE2232" s="8">
        <f t="shared" si="595"/>
        <v>961863083.61</v>
      </c>
      <c r="AF2232" s="8">
        <f t="shared" si="596"/>
        <v>840149682.44</v>
      </c>
      <c r="AG2232" s="8">
        <f t="shared" si="597"/>
        <v>116602922.55</v>
      </c>
      <c r="AH2232" s="8">
        <f t="shared" si="598"/>
        <v>116452368.3</v>
      </c>
      <c r="AI2232" s="8">
        <f t="shared" si="599"/>
        <v>103108626.58</v>
      </c>
      <c r="AJ2232" s="8">
        <f t="shared" si="583"/>
        <v>163962189.35</v>
      </c>
      <c r="AK2232" s="13">
        <f t="shared" si="584"/>
        <v>122086795.47</v>
      </c>
      <c r="AL2232" s="13">
        <f t="shared" si="585"/>
        <v>0</v>
      </c>
      <c r="AM2232" s="13">
        <f t="shared" si="586"/>
        <v>-4887638.57</v>
      </c>
      <c r="AN2232" s="13">
        <f t="shared" si="587"/>
        <v>117199156.9</v>
      </c>
      <c r="AO2232" s="13">
        <f t="shared" si="588"/>
        <v>329122379.58</v>
      </c>
      <c r="AP2232" s="13">
        <f t="shared" si="589"/>
        <v>119138072.68</v>
      </c>
      <c r="AQ2232" s="13">
        <f t="shared" si="590"/>
        <v>105794330.96</v>
      </c>
      <c r="AR2232" s="13">
        <f t="shared" si="591"/>
        <v>119115017.13</v>
      </c>
      <c r="AS2232" s="13">
        <f t="shared" si="592"/>
        <v>105771275.41</v>
      </c>
      <c r="AT2232" s="13">
        <f t="shared" si="593"/>
        <v>103855415.18</v>
      </c>
      <c r="AU2232" s="13">
        <f>AT2232-VLOOKUP(A2232,[1]选股结果!$A$2:$BJ$3005,48,FALSE)*0.08</f>
        <v>50735281.9032</v>
      </c>
      <c r="AV2232" s="13">
        <f t="shared" si="594"/>
        <v>13343741.72</v>
      </c>
    </row>
    <row r="2233" spans="1:48">
      <c r="A2233" s="4" t="s">
        <v>4510</v>
      </c>
      <c r="B2233" s="4" t="s">
        <v>4511</v>
      </c>
      <c r="C2233" s="5">
        <v>959400467.89</v>
      </c>
      <c r="D2233" s="5">
        <v>0</v>
      </c>
      <c r="E2233" s="5">
        <v>0</v>
      </c>
      <c r="F2233" s="5">
        <v>0</v>
      </c>
      <c r="G2233" s="5">
        <v>638172228.19</v>
      </c>
      <c r="H2233" s="5">
        <v>29459754.56</v>
      </c>
      <c r="I2233" s="5">
        <v>0</v>
      </c>
      <c r="J2233" s="5">
        <v>0</v>
      </c>
      <c r="K2233" s="5">
        <v>0</v>
      </c>
      <c r="L2233" s="5">
        <v>0</v>
      </c>
      <c r="M2233" s="5">
        <v>0</v>
      </c>
      <c r="N2233" s="5">
        <v>0</v>
      </c>
      <c r="O2233" s="5">
        <v>61904709.91</v>
      </c>
      <c r="P2233" s="5">
        <v>29160116.9</v>
      </c>
      <c r="Q2233" s="5">
        <v>41329352.7</v>
      </c>
      <c r="R2233" s="5">
        <v>6766057.69</v>
      </c>
      <c r="S2233" s="5">
        <v>26196451.16</v>
      </c>
      <c r="T2233" s="5">
        <v>10678907.95</v>
      </c>
      <c r="U2233" s="5">
        <v>10678907.95</v>
      </c>
      <c r="V2233" s="5">
        <v>0</v>
      </c>
      <c r="W2233" s="5">
        <v>0</v>
      </c>
      <c r="X2233" s="5">
        <v>-344110.55</v>
      </c>
      <c r="Y2233" s="5">
        <v>0</v>
      </c>
      <c r="Z2233" s="5">
        <v>16056.54</v>
      </c>
      <c r="AA2233" s="5"/>
      <c r="AB2233" s="5">
        <v>274857.79</v>
      </c>
      <c r="AC2233" s="5">
        <v>31494.52</v>
      </c>
      <c r="AD2233" s="5">
        <v>37256078.55</v>
      </c>
      <c r="AE2233" s="8">
        <f t="shared" si="595"/>
        <v>959400467.89</v>
      </c>
      <c r="AF2233" s="8">
        <f t="shared" si="596"/>
        <v>803528916.55</v>
      </c>
      <c r="AG2233" s="8">
        <f t="shared" si="597"/>
        <v>166910626.38</v>
      </c>
      <c r="AH2233" s="8">
        <f t="shared" si="598"/>
        <v>167153989.65</v>
      </c>
      <c r="AI2233" s="8">
        <f t="shared" si="599"/>
        <v>129897911.1</v>
      </c>
      <c r="AJ2233" s="8">
        <f t="shared" si="583"/>
        <v>132150816.24</v>
      </c>
      <c r="AK2233" s="13">
        <f t="shared" si="584"/>
        <v>155871551.34</v>
      </c>
      <c r="AL2233" s="13">
        <f t="shared" si="585"/>
        <v>10678907.95</v>
      </c>
      <c r="AM2233" s="13">
        <f t="shared" si="586"/>
        <v>603530.36</v>
      </c>
      <c r="AN2233" s="13">
        <f t="shared" si="587"/>
        <v>167153989.65</v>
      </c>
      <c r="AO2233" s="13">
        <f t="shared" si="588"/>
        <v>321228239.7</v>
      </c>
      <c r="AP2233" s="13">
        <f t="shared" si="589"/>
        <v>211527757.06</v>
      </c>
      <c r="AQ2233" s="13">
        <f t="shared" si="590"/>
        <v>174271678.51</v>
      </c>
      <c r="AR2233" s="13">
        <f t="shared" si="591"/>
        <v>182068002.5</v>
      </c>
      <c r="AS2233" s="13">
        <f t="shared" si="592"/>
        <v>144811923.95</v>
      </c>
      <c r="AT2233" s="13">
        <f t="shared" si="593"/>
        <v>129897911.1</v>
      </c>
      <c r="AU2233" s="13">
        <f>AT2233-VLOOKUP(A2233,[1]选股结果!$A$2:$BJ$3005,48,FALSE)*0.08</f>
        <v>-3700324.34959999</v>
      </c>
      <c r="AV2233" s="13">
        <f t="shared" si="594"/>
        <v>37256078.55</v>
      </c>
    </row>
    <row r="2234" spans="1:48">
      <c r="A2234" s="4" t="s">
        <v>4512</v>
      </c>
      <c r="B2234" s="4" t="s">
        <v>4513</v>
      </c>
      <c r="C2234" s="5">
        <v>958449422.51</v>
      </c>
      <c r="D2234" s="5">
        <v>0</v>
      </c>
      <c r="E2234" s="5">
        <v>0</v>
      </c>
      <c r="F2234" s="5">
        <v>0</v>
      </c>
      <c r="G2234" s="5">
        <v>828725066.08</v>
      </c>
      <c r="H2234" s="5">
        <v>27215350.17</v>
      </c>
      <c r="I2234" s="5">
        <v>0</v>
      </c>
      <c r="J2234" s="5">
        <v>0</v>
      </c>
      <c r="K2234" s="5">
        <v>0</v>
      </c>
      <c r="L2234" s="5">
        <v>0</v>
      </c>
      <c r="M2234" s="5">
        <v>0</v>
      </c>
      <c r="N2234" s="5">
        <v>0</v>
      </c>
      <c r="O2234" s="5">
        <v>6548080.99</v>
      </c>
      <c r="P2234" s="5">
        <v>48526723.84</v>
      </c>
      <c r="Q2234" s="5">
        <v>61085528.24</v>
      </c>
      <c r="R2234" s="5">
        <v>4920420.6</v>
      </c>
      <c r="S2234" s="5">
        <v>28105636.47</v>
      </c>
      <c r="T2234" s="5">
        <v>-141375.39</v>
      </c>
      <c r="U2234" s="5">
        <v>-141375.39</v>
      </c>
      <c r="V2234" s="5">
        <v>0</v>
      </c>
      <c r="W2234" s="5">
        <v>269000</v>
      </c>
      <c r="X2234" s="5">
        <v>-15476465.2</v>
      </c>
      <c r="Y2234" s="5">
        <v>-87298.29</v>
      </c>
      <c r="Z2234" s="5">
        <v>0</v>
      </c>
      <c r="AA2234" s="5"/>
      <c r="AB2234" s="5">
        <v>7960459.64</v>
      </c>
      <c r="AC2234" s="5">
        <v>2000855.67</v>
      </c>
      <c r="AD2234" s="5">
        <v>-3760155.04</v>
      </c>
      <c r="AE2234" s="8">
        <f t="shared" si="595"/>
        <v>958449422.51</v>
      </c>
      <c r="AF2234" s="8">
        <f t="shared" si="596"/>
        <v>977911456.22</v>
      </c>
      <c r="AG2234" s="8">
        <f t="shared" si="597"/>
        <v>-3770645.61000016</v>
      </c>
      <c r="AH2234" s="8">
        <f t="shared" si="598"/>
        <v>2188958.35999984</v>
      </c>
      <c r="AI2234" s="8">
        <f t="shared" si="599"/>
        <v>5949113.39999984</v>
      </c>
      <c r="AJ2234" s="8">
        <f t="shared" si="583"/>
        <v>110113430.81</v>
      </c>
      <c r="AK2234" s="13">
        <f t="shared" si="584"/>
        <v>-19549332.0000001</v>
      </c>
      <c r="AL2234" s="13">
        <f t="shared" si="585"/>
        <v>-141375.39</v>
      </c>
      <c r="AM2234" s="13">
        <f t="shared" si="586"/>
        <v>21705069.17</v>
      </c>
      <c r="AN2234" s="13">
        <f t="shared" si="587"/>
        <v>2014361.7799999</v>
      </c>
      <c r="AO2234" s="13">
        <f t="shared" si="588"/>
        <v>129724356.43</v>
      </c>
      <c r="AP2234" s="13">
        <f t="shared" si="589"/>
        <v>35771654.6399999</v>
      </c>
      <c r="AQ2234" s="13">
        <f t="shared" si="590"/>
        <v>39531809.6799999</v>
      </c>
      <c r="AR2234" s="13">
        <f t="shared" si="591"/>
        <v>8556304.46999989</v>
      </c>
      <c r="AS2234" s="13">
        <f t="shared" si="592"/>
        <v>12316459.5099999</v>
      </c>
      <c r="AT2234" s="13">
        <f t="shared" si="593"/>
        <v>5774516.8199999</v>
      </c>
      <c r="AU2234" s="13">
        <f>AT2234-VLOOKUP(A2234,[1]选股结果!$A$2:$BJ$3005,48,FALSE)*0.08</f>
        <v>-50429300.0160001</v>
      </c>
      <c r="AV2234" s="13">
        <f t="shared" si="594"/>
        <v>-3760155.04</v>
      </c>
    </row>
    <row r="2235" spans="1:48">
      <c r="A2235" s="4" t="s">
        <v>4514</v>
      </c>
      <c r="B2235" s="4" t="s">
        <v>4515</v>
      </c>
      <c r="C2235" s="5">
        <v>957352014.05</v>
      </c>
      <c r="D2235" s="5">
        <v>0</v>
      </c>
      <c r="E2235" s="5">
        <v>7440518.46</v>
      </c>
      <c r="F2235" s="5">
        <v>0</v>
      </c>
      <c r="G2235" s="5">
        <v>549316310.14</v>
      </c>
      <c r="H2235" s="5">
        <v>0</v>
      </c>
      <c r="I2235" s="5">
        <v>0</v>
      </c>
      <c r="J2235" s="5">
        <v>0</v>
      </c>
      <c r="K2235" s="5">
        <v>0</v>
      </c>
      <c r="L2235" s="5">
        <v>7072241</v>
      </c>
      <c r="M2235" s="5">
        <v>0</v>
      </c>
      <c r="N2235" s="5">
        <v>0</v>
      </c>
      <c r="O2235" s="5">
        <v>68198452.49</v>
      </c>
      <c r="P2235" s="5">
        <v>55080932.75</v>
      </c>
      <c r="Q2235" s="5">
        <v>70002838.91</v>
      </c>
      <c r="R2235" s="5">
        <v>8268514.66</v>
      </c>
      <c r="S2235" s="5">
        <v>-6164954.02</v>
      </c>
      <c r="T2235" s="5">
        <v>96429319.76</v>
      </c>
      <c r="U2235" s="5">
        <v>6537483.74</v>
      </c>
      <c r="V2235" s="5">
        <v>0</v>
      </c>
      <c r="W2235" s="5">
        <v>9952.72</v>
      </c>
      <c r="X2235" s="5">
        <v>-8925506.83</v>
      </c>
      <c r="Y2235" s="5">
        <v>0</v>
      </c>
      <c r="Z2235" s="5">
        <v>0</v>
      </c>
      <c r="AA2235" s="5"/>
      <c r="AB2235" s="5">
        <v>4856428.18</v>
      </c>
      <c r="AC2235" s="5">
        <v>1675894.85</v>
      </c>
      <c r="AD2235" s="5">
        <v>93048853.79</v>
      </c>
      <c r="AE2235" s="8">
        <f t="shared" si="595"/>
        <v>957352014.05</v>
      </c>
      <c r="AF2235" s="8">
        <f t="shared" si="596"/>
        <v>744702094.93</v>
      </c>
      <c r="AG2235" s="8">
        <f t="shared" si="597"/>
        <v>318014698.43</v>
      </c>
      <c r="AH2235" s="8">
        <f t="shared" si="598"/>
        <v>321195231.76</v>
      </c>
      <c r="AI2235" s="8">
        <f t="shared" si="599"/>
        <v>228146377.97</v>
      </c>
      <c r="AJ2235" s="8">
        <f t="shared" si="583"/>
        <v>190101690.82</v>
      </c>
      <c r="AK2235" s="13">
        <f t="shared" si="584"/>
        <v>212649919.12</v>
      </c>
      <c r="AL2235" s="13">
        <f t="shared" si="585"/>
        <v>6537483.74</v>
      </c>
      <c r="AM2235" s="13">
        <f t="shared" si="586"/>
        <v>102007828.9</v>
      </c>
      <c r="AN2235" s="13">
        <f t="shared" si="587"/>
        <v>321195231.76</v>
      </c>
      <c r="AO2235" s="13">
        <f t="shared" si="588"/>
        <v>408035703.91</v>
      </c>
      <c r="AP2235" s="13">
        <f t="shared" si="589"/>
        <v>206484965.1</v>
      </c>
      <c r="AQ2235" s="13">
        <f t="shared" si="590"/>
        <v>113436111.31</v>
      </c>
      <c r="AR2235" s="13">
        <f t="shared" si="591"/>
        <v>206484965.1</v>
      </c>
      <c r="AS2235" s="13">
        <f t="shared" si="592"/>
        <v>113436111.31</v>
      </c>
      <c r="AT2235" s="13">
        <f t="shared" si="593"/>
        <v>228146377.97</v>
      </c>
      <c r="AU2235" s="13">
        <f>AT2235-VLOOKUP(A2235,[1]选股结果!$A$2:$BJ$3005,48,FALSE)*0.08</f>
        <v>-406974738.8324</v>
      </c>
      <c r="AV2235" s="13">
        <f t="shared" si="594"/>
        <v>93048853.79</v>
      </c>
    </row>
    <row r="2236" spans="1:48">
      <c r="A2236" s="4" t="s">
        <v>4516</v>
      </c>
      <c r="B2236" s="4" t="s">
        <v>4517</v>
      </c>
      <c r="C2236" s="5">
        <v>956468809.3</v>
      </c>
      <c r="D2236" s="5">
        <v>0</v>
      </c>
      <c r="E2236" s="5">
        <v>0</v>
      </c>
      <c r="F2236" s="5">
        <v>0</v>
      </c>
      <c r="G2236" s="5">
        <v>861121631.5</v>
      </c>
      <c r="H2236" s="5">
        <v>15553284.32</v>
      </c>
      <c r="I2236" s="5">
        <v>0</v>
      </c>
      <c r="J2236" s="5">
        <v>0</v>
      </c>
      <c r="K2236" s="5">
        <v>0</v>
      </c>
      <c r="L2236" s="5">
        <v>0</v>
      </c>
      <c r="M2236" s="5">
        <v>0</v>
      </c>
      <c r="N2236" s="5">
        <v>0</v>
      </c>
      <c r="O2236" s="5">
        <v>2883723.15</v>
      </c>
      <c r="P2236" s="5">
        <v>20009178.54</v>
      </c>
      <c r="Q2236" s="5">
        <v>23935447.27</v>
      </c>
      <c r="R2236" s="5">
        <v>17159912.78</v>
      </c>
      <c r="S2236" s="5">
        <v>16820438.07</v>
      </c>
      <c r="T2236" s="5">
        <v>-1318397.26</v>
      </c>
      <c r="U2236" s="5">
        <v>-1131760.68</v>
      </c>
      <c r="V2236" s="5">
        <v>0</v>
      </c>
      <c r="W2236" s="5">
        <v>0</v>
      </c>
      <c r="X2236" s="5">
        <v>-6915166.01</v>
      </c>
      <c r="Y2236" s="5">
        <v>44890.85</v>
      </c>
      <c r="Z2236" s="5">
        <v>121808.17</v>
      </c>
      <c r="AA2236" s="5"/>
      <c r="AB2236" s="5">
        <v>96146.4</v>
      </c>
      <c r="AC2236" s="5">
        <v>4544514.89</v>
      </c>
      <c r="AD2236" s="5">
        <v>3278425.53</v>
      </c>
      <c r="AE2236" s="8">
        <f t="shared" si="595"/>
        <v>956468809.3</v>
      </c>
      <c r="AF2236" s="8">
        <f t="shared" si="596"/>
        <v>941930331.31</v>
      </c>
      <c r="AG2236" s="8">
        <f t="shared" si="597"/>
        <v>20212164.06</v>
      </c>
      <c r="AH2236" s="8">
        <f t="shared" si="598"/>
        <v>15763795.57</v>
      </c>
      <c r="AI2236" s="8">
        <f t="shared" si="599"/>
        <v>12485370.04</v>
      </c>
      <c r="AJ2236" s="8">
        <f t="shared" si="583"/>
        <v>51321608.3</v>
      </c>
      <c r="AK2236" s="13">
        <f t="shared" si="584"/>
        <v>14583368.84</v>
      </c>
      <c r="AL2236" s="13">
        <f t="shared" si="585"/>
        <v>-1131760.68</v>
      </c>
      <c r="AM2236" s="13">
        <f t="shared" si="586"/>
        <v>2401969.11</v>
      </c>
      <c r="AN2236" s="13">
        <f t="shared" si="587"/>
        <v>15853577.27</v>
      </c>
      <c r="AO2236" s="13">
        <f t="shared" si="588"/>
        <v>95347177.8</v>
      </c>
      <c r="AP2236" s="13">
        <f t="shared" si="589"/>
        <v>46957091.23</v>
      </c>
      <c r="AQ2236" s="13">
        <f t="shared" si="590"/>
        <v>43678665.7</v>
      </c>
      <c r="AR2236" s="13">
        <f t="shared" si="591"/>
        <v>31403806.91</v>
      </c>
      <c r="AS2236" s="13">
        <f t="shared" si="592"/>
        <v>28125381.38</v>
      </c>
      <c r="AT2236" s="13">
        <f t="shared" si="593"/>
        <v>12575151.74</v>
      </c>
      <c r="AU2236" s="13">
        <f>AT2236-VLOOKUP(A2236,[1]选股结果!$A$2:$BJ$3005,48,FALSE)*0.08</f>
        <v>-13576709.2736</v>
      </c>
      <c r="AV2236" s="13">
        <f t="shared" si="594"/>
        <v>3278425.53</v>
      </c>
    </row>
    <row r="2237" spans="1:48">
      <c r="A2237" s="4" t="s">
        <v>4518</v>
      </c>
      <c r="B2237" s="4" t="s">
        <v>4519</v>
      </c>
      <c r="C2237" s="5">
        <v>955721048.39</v>
      </c>
      <c r="D2237" s="5">
        <v>0</v>
      </c>
      <c r="E2237" s="5">
        <v>0</v>
      </c>
      <c r="F2237" s="5">
        <v>0</v>
      </c>
      <c r="G2237" s="5">
        <v>520761143.19</v>
      </c>
      <c r="H2237" s="5">
        <v>86706137.15</v>
      </c>
      <c r="I2237" s="5">
        <v>0</v>
      </c>
      <c r="J2237" s="5">
        <v>0</v>
      </c>
      <c r="K2237" s="5">
        <v>0</v>
      </c>
      <c r="L2237" s="5">
        <v>0</v>
      </c>
      <c r="M2237" s="5">
        <v>0</v>
      </c>
      <c r="N2237" s="5">
        <v>0</v>
      </c>
      <c r="O2237" s="5">
        <v>36874117.71</v>
      </c>
      <c r="P2237" s="5">
        <v>49290493.38</v>
      </c>
      <c r="Q2237" s="5">
        <v>161008683.72</v>
      </c>
      <c r="R2237" s="5">
        <v>0</v>
      </c>
      <c r="S2237" s="5">
        <v>91292221.1</v>
      </c>
      <c r="T2237" s="5">
        <v>10785443.41</v>
      </c>
      <c r="U2237" s="5">
        <v>8889059.14</v>
      </c>
      <c r="V2237" s="5">
        <v>0</v>
      </c>
      <c r="W2237" s="5">
        <v>0</v>
      </c>
      <c r="X2237" s="5">
        <v>6357877.65</v>
      </c>
      <c r="Y2237" s="5">
        <v>0</v>
      </c>
      <c r="Z2237" s="5">
        <v>150623.06</v>
      </c>
      <c r="AA2237" s="5"/>
      <c r="AB2237" s="5">
        <v>10063337.14</v>
      </c>
      <c r="AC2237" s="5">
        <v>8614114.81</v>
      </c>
      <c r="AD2237" s="5">
        <v>36789542.75</v>
      </c>
      <c r="AE2237" s="8">
        <f t="shared" si="595"/>
        <v>955721048.39</v>
      </c>
      <c r="AF2237" s="8">
        <f t="shared" si="596"/>
        <v>859226659.1</v>
      </c>
      <c r="AG2237" s="8">
        <f t="shared" si="597"/>
        <v>101072578.11</v>
      </c>
      <c r="AH2237" s="8">
        <f t="shared" si="598"/>
        <v>102521800.44</v>
      </c>
      <c r="AI2237" s="8">
        <f t="shared" si="599"/>
        <v>65732257.69</v>
      </c>
      <c r="AJ2237" s="8">
        <f t="shared" si="583"/>
        <v>245724072.48</v>
      </c>
      <c r="AK2237" s="13">
        <f t="shared" si="584"/>
        <v>96494389.29</v>
      </c>
      <c r="AL2237" s="13">
        <f t="shared" si="585"/>
        <v>8889059.14</v>
      </c>
      <c r="AM2237" s="13">
        <f t="shared" si="586"/>
        <v>-2861647.99</v>
      </c>
      <c r="AN2237" s="13">
        <f t="shared" si="587"/>
        <v>102521800.44</v>
      </c>
      <c r="AO2237" s="13">
        <f t="shared" si="588"/>
        <v>434959905.2</v>
      </c>
      <c r="AP2237" s="13">
        <f t="shared" si="589"/>
        <v>274492747.54</v>
      </c>
      <c r="AQ2237" s="13">
        <f t="shared" si="590"/>
        <v>237703204.79</v>
      </c>
      <c r="AR2237" s="13">
        <f t="shared" si="591"/>
        <v>187786610.39</v>
      </c>
      <c r="AS2237" s="13">
        <f t="shared" si="592"/>
        <v>150997067.64</v>
      </c>
      <c r="AT2237" s="13">
        <f t="shared" si="593"/>
        <v>65732257.69</v>
      </c>
      <c r="AU2237" s="13">
        <f>AT2237-VLOOKUP(A2237,[1]选股结果!$A$2:$BJ$3005,48,FALSE)*0.08</f>
        <v>-237761309.7428</v>
      </c>
      <c r="AV2237" s="13">
        <f t="shared" si="594"/>
        <v>36789542.75</v>
      </c>
    </row>
    <row r="2238" spans="1:48">
      <c r="A2238" s="4" t="s">
        <v>4520</v>
      </c>
      <c r="B2238" s="4" t="s">
        <v>4521</v>
      </c>
      <c r="C2238" s="5">
        <v>955505168.37</v>
      </c>
      <c r="D2238" s="5">
        <v>0</v>
      </c>
      <c r="E2238" s="5">
        <v>0</v>
      </c>
      <c r="F2238" s="5">
        <v>0</v>
      </c>
      <c r="G2238" s="5">
        <v>858978008.72</v>
      </c>
      <c r="H2238" s="5">
        <v>31375180.79</v>
      </c>
      <c r="I2238" s="5">
        <v>0</v>
      </c>
      <c r="J2238" s="5">
        <v>0</v>
      </c>
      <c r="K2238" s="5">
        <v>0</v>
      </c>
      <c r="L2238" s="5">
        <v>0</v>
      </c>
      <c r="M2238" s="5">
        <v>0</v>
      </c>
      <c r="N2238" s="5">
        <v>0</v>
      </c>
      <c r="O2238" s="5">
        <v>5412416.06</v>
      </c>
      <c r="P2238" s="5">
        <v>9183487.94</v>
      </c>
      <c r="Q2238" s="5">
        <v>57217931.79</v>
      </c>
      <c r="R2238" s="5">
        <v>44836922.62</v>
      </c>
      <c r="S2238" s="5">
        <v>31922591.5</v>
      </c>
      <c r="T2238" s="5">
        <v>-98861.02</v>
      </c>
      <c r="U2238" s="5">
        <v>0</v>
      </c>
      <c r="V2238" s="5">
        <v>0</v>
      </c>
      <c r="W2238" s="5">
        <v>0</v>
      </c>
      <c r="X2238" s="5">
        <v>1912414.15</v>
      </c>
      <c r="Y2238" s="5">
        <v>-4841034.74</v>
      </c>
      <c r="Z2238" s="5">
        <v>0</v>
      </c>
      <c r="AA2238" s="5"/>
      <c r="AB2238" s="5">
        <v>912044.05</v>
      </c>
      <c r="AC2238" s="5">
        <v>113535.99</v>
      </c>
      <c r="AD2238" s="5">
        <v>5358649.1</v>
      </c>
      <c r="AE2238" s="8">
        <f t="shared" si="595"/>
        <v>955505168.37</v>
      </c>
      <c r="AF2238" s="8">
        <f t="shared" si="596"/>
        <v>1007551358.63</v>
      </c>
      <c r="AG2238" s="8">
        <f t="shared" si="597"/>
        <v>-49216430.69</v>
      </c>
      <c r="AH2238" s="8">
        <f t="shared" si="598"/>
        <v>-48417922.63</v>
      </c>
      <c r="AI2238" s="8">
        <f t="shared" si="599"/>
        <v>-53776571.73</v>
      </c>
      <c r="AJ2238" s="8">
        <f t="shared" si="583"/>
        <v>66174292.99</v>
      </c>
      <c r="AK2238" s="13">
        <f t="shared" si="584"/>
        <v>-56887225</v>
      </c>
      <c r="AL2238" s="13">
        <f t="shared" si="585"/>
        <v>0</v>
      </c>
      <c r="AM2238" s="13">
        <f t="shared" si="586"/>
        <v>-1212767.11</v>
      </c>
      <c r="AN2238" s="13">
        <f t="shared" si="587"/>
        <v>-58099992.11</v>
      </c>
      <c r="AO2238" s="13">
        <f t="shared" si="588"/>
        <v>96527159.65</v>
      </c>
      <c r="AP2238" s="13">
        <f t="shared" si="589"/>
        <v>6410547.29</v>
      </c>
      <c r="AQ2238" s="13">
        <f t="shared" si="590"/>
        <v>1051898.19000001</v>
      </c>
      <c r="AR2238" s="13">
        <f t="shared" si="591"/>
        <v>-24964633.5</v>
      </c>
      <c r="AS2238" s="13">
        <f t="shared" si="592"/>
        <v>-30323282.6</v>
      </c>
      <c r="AT2238" s="13">
        <f t="shared" si="593"/>
        <v>-63458641.21</v>
      </c>
      <c r="AU2238" s="13">
        <f>AT2238-VLOOKUP(A2238,[1]选股结果!$A$2:$BJ$3005,48,FALSE)*0.08</f>
        <v>-164819566.6244</v>
      </c>
      <c r="AV2238" s="13">
        <f t="shared" si="594"/>
        <v>5358649.09999999</v>
      </c>
    </row>
    <row r="2239" spans="1:48">
      <c r="A2239" s="4" t="s">
        <v>4522</v>
      </c>
      <c r="B2239" s="4" t="s">
        <v>4523</v>
      </c>
      <c r="C2239" s="5">
        <v>954332254.48</v>
      </c>
      <c r="D2239" s="5">
        <v>0</v>
      </c>
      <c r="E2239" s="5">
        <v>0</v>
      </c>
      <c r="F2239" s="5">
        <v>0</v>
      </c>
      <c r="G2239" s="5">
        <v>861743968.68</v>
      </c>
      <c r="H2239" s="5">
        <v>10650952.43</v>
      </c>
      <c r="I2239" s="5">
        <v>0</v>
      </c>
      <c r="J2239" s="5">
        <v>0</v>
      </c>
      <c r="K2239" s="5">
        <v>0</v>
      </c>
      <c r="L2239" s="5">
        <v>0</v>
      </c>
      <c r="M2239" s="5">
        <v>0</v>
      </c>
      <c r="N2239" s="5">
        <v>0</v>
      </c>
      <c r="O2239" s="5">
        <v>2875435.88</v>
      </c>
      <c r="P2239" s="5">
        <v>12370138.32</v>
      </c>
      <c r="Q2239" s="5">
        <v>16643033.57</v>
      </c>
      <c r="R2239" s="5">
        <v>220880.3</v>
      </c>
      <c r="S2239" s="5">
        <v>14329417.66</v>
      </c>
      <c r="T2239" s="5">
        <v>376258.89</v>
      </c>
      <c r="U2239" s="5">
        <v>0</v>
      </c>
      <c r="V2239" s="5">
        <v>0</v>
      </c>
      <c r="W2239" s="5">
        <v>0</v>
      </c>
      <c r="X2239" s="5">
        <v>1431594.96</v>
      </c>
      <c r="Y2239" s="5">
        <v>0</v>
      </c>
      <c r="Z2239" s="5">
        <v>-340961.44</v>
      </c>
      <c r="AA2239" s="5"/>
      <c r="AB2239" s="5">
        <v>307617.34</v>
      </c>
      <c r="AC2239" s="5">
        <v>15293.21</v>
      </c>
      <c r="AD2239" s="5">
        <v>5742127.41</v>
      </c>
      <c r="AE2239" s="8">
        <f t="shared" si="595"/>
        <v>954332254.48</v>
      </c>
      <c r="AF2239" s="8">
        <f t="shared" si="596"/>
        <v>908182874.41</v>
      </c>
      <c r="AG2239" s="8">
        <f t="shared" si="597"/>
        <v>44753082.5600001</v>
      </c>
      <c r="AH2239" s="8">
        <f t="shared" si="598"/>
        <v>45045406.6900001</v>
      </c>
      <c r="AI2239" s="8">
        <f t="shared" si="599"/>
        <v>39303279.2800001</v>
      </c>
      <c r="AJ2239" s="8">
        <f t="shared" si="583"/>
        <v>31596283.64</v>
      </c>
      <c r="AK2239" s="13">
        <f t="shared" si="584"/>
        <v>46149380.0700001</v>
      </c>
      <c r="AL2239" s="13">
        <f t="shared" si="585"/>
        <v>0</v>
      </c>
      <c r="AM2239" s="13">
        <f t="shared" si="586"/>
        <v>-1103973.38</v>
      </c>
      <c r="AN2239" s="13">
        <f t="shared" si="587"/>
        <v>45045406.6900001</v>
      </c>
      <c r="AO2239" s="13">
        <f t="shared" si="588"/>
        <v>92588285.8000001</v>
      </c>
      <c r="AP2239" s="13">
        <f t="shared" si="589"/>
        <v>71129750.1600001</v>
      </c>
      <c r="AQ2239" s="13">
        <f t="shared" si="590"/>
        <v>65387622.7500001</v>
      </c>
      <c r="AR2239" s="13">
        <f t="shared" si="591"/>
        <v>60478797.7300001</v>
      </c>
      <c r="AS2239" s="13">
        <f t="shared" si="592"/>
        <v>54736670.3200001</v>
      </c>
      <c r="AT2239" s="13">
        <f t="shared" si="593"/>
        <v>39303279.2800001</v>
      </c>
      <c r="AU2239" s="13">
        <f>AT2239-VLOOKUP(A2239,[1]选股结果!$A$2:$BJ$3005,48,FALSE)*0.08</f>
        <v>-5546986.5231999</v>
      </c>
      <c r="AV2239" s="13">
        <f t="shared" si="594"/>
        <v>5742127.41</v>
      </c>
    </row>
    <row r="2240" spans="1:48">
      <c r="A2240" s="4" t="s">
        <v>4524</v>
      </c>
      <c r="B2240" s="4" t="s">
        <v>4525</v>
      </c>
      <c r="C2240" s="5">
        <v>952803228.34</v>
      </c>
      <c r="D2240" s="5">
        <v>0</v>
      </c>
      <c r="E2240" s="5">
        <v>0</v>
      </c>
      <c r="F2240" s="5">
        <v>0</v>
      </c>
      <c r="G2240" s="5">
        <v>508732840.81</v>
      </c>
      <c r="H2240" s="5">
        <v>13920223.79</v>
      </c>
      <c r="I2240" s="5">
        <v>0</v>
      </c>
      <c r="J2240" s="5">
        <v>0</v>
      </c>
      <c r="K2240" s="5">
        <v>0</v>
      </c>
      <c r="L2240" s="5">
        <v>0</v>
      </c>
      <c r="M2240" s="5">
        <v>0</v>
      </c>
      <c r="N2240" s="5">
        <v>0</v>
      </c>
      <c r="O2240" s="5">
        <v>2932885.51</v>
      </c>
      <c r="P2240" s="5">
        <v>133851184.95</v>
      </c>
      <c r="Q2240" s="5">
        <v>62242183.74</v>
      </c>
      <c r="R2240" s="5">
        <v>34824289.19</v>
      </c>
      <c r="S2240" s="5">
        <v>-4089126.87</v>
      </c>
      <c r="T2240" s="5">
        <v>1048019.41</v>
      </c>
      <c r="U2240" s="5">
        <v>0</v>
      </c>
      <c r="V2240" s="5">
        <v>0</v>
      </c>
      <c r="W2240" s="5">
        <v>0</v>
      </c>
      <c r="X2240" s="5">
        <v>207928.05</v>
      </c>
      <c r="Y2240" s="5">
        <v>454555.21</v>
      </c>
      <c r="Z2240" s="5">
        <v>393866.86</v>
      </c>
      <c r="AA2240" s="5"/>
      <c r="AB2240" s="5">
        <v>764758.49</v>
      </c>
      <c r="AC2240" s="5">
        <v>1034029.52</v>
      </c>
      <c r="AD2240" s="5">
        <v>33689130.84</v>
      </c>
      <c r="AE2240" s="8">
        <f t="shared" si="595"/>
        <v>952803228.34</v>
      </c>
      <c r="AF2240" s="8">
        <f t="shared" si="596"/>
        <v>738494257.33</v>
      </c>
      <c r="AG2240" s="8">
        <f t="shared" si="597"/>
        <v>215088374.02</v>
      </c>
      <c r="AH2240" s="8">
        <f t="shared" si="598"/>
        <v>214819102.99</v>
      </c>
      <c r="AI2240" s="8">
        <f t="shared" si="599"/>
        <v>181129972.15</v>
      </c>
      <c r="AJ2240" s="8">
        <f t="shared" si="583"/>
        <v>199750080.44</v>
      </c>
      <c r="AK2240" s="13">
        <f t="shared" si="584"/>
        <v>214763526.22</v>
      </c>
      <c r="AL2240" s="13">
        <f t="shared" si="585"/>
        <v>0</v>
      </c>
      <c r="AM2240" s="13">
        <f t="shared" si="586"/>
        <v>964687.19</v>
      </c>
      <c r="AN2240" s="13">
        <f t="shared" si="587"/>
        <v>215728213.41</v>
      </c>
      <c r="AO2240" s="13">
        <f t="shared" si="588"/>
        <v>444070387.53</v>
      </c>
      <c r="AP2240" s="13">
        <f t="shared" si="589"/>
        <v>224594623.14</v>
      </c>
      <c r="AQ2240" s="13">
        <f t="shared" si="590"/>
        <v>190905492.3</v>
      </c>
      <c r="AR2240" s="13">
        <f t="shared" si="591"/>
        <v>210674399.35</v>
      </c>
      <c r="AS2240" s="13">
        <f t="shared" si="592"/>
        <v>176985268.51</v>
      </c>
      <c r="AT2240" s="13">
        <f t="shared" si="593"/>
        <v>182039082.57</v>
      </c>
      <c r="AU2240" s="13">
        <f>AT2240-VLOOKUP(A2240,[1]选股结果!$A$2:$BJ$3005,48,FALSE)*0.08</f>
        <v>71795221.7564</v>
      </c>
      <c r="AV2240" s="13">
        <f t="shared" si="594"/>
        <v>33689130.84</v>
      </c>
    </row>
    <row r="2241" spans="1:48">
      <c r="A2241" s="4" t="s">
        <v>4526</v>
      </c>
      <c r="B2241" s="4" t="s">
        <v>4527</v>
      </c>
      <c r="C2241" s="5">
        <v>948259408.94</v>
      </c>
      <c r="D2241" s="5">
        <v>0</v>
      </c>
      <c r="E2241" s="5">
        <v>0</v>
      </c>
      <c r="F2241" s="5">
        <v>0</v>
      </c>
      <c r="G2241" s="5">
        <v>519578801.55</v>
      </c>
      <c r="H2241" s="5">
        <v>0</v>
      </c>
      <c r="I2241" s="5">
        <v>0</v>
      </c>
      <c r="J2241" s="5">
        <v>0</v>
      </c>
      <c r="K2241" s="5">
        <v>0</v>
      </c>
      <c r="L2241" s="5">
        <v>0</v>
      </c>
      <c r="M2241" s="5">
        <v>0</v>
      </c>
      <c r="N2241" s="5">
        <v>0</v>
      </c>
      <c r="O2241" s="5">
        <v>6272307.33</v>
      </c>
      <c r="P2241" s="5">
        <v>139776196.69</v>
      </c>
      <c r="Q2241" s="5">
        <v>45008823.82</v>
      </c>
      <c r="R2241" s="5">
        <v>30445249.28</v>
      </c>
      <c r="S2241" s="5">
        <v>-914375.61</v>
      </c>
      <c r="T2241" s="5">
        <v>31295619.44</v>
      </c>
      <c r="U2241" s="5">
        <v>0</v>
      </c>
      <c r="V2241" s="5">
        <v>0</v>
      </c>
      <c r="W2241" s="5">
        <v>5551178.09</v>
      </c>
      <c r="X2241" s="5">
        <v>4535179.74</v>
      </c>
      <c r="Y2241" s="5">
        <v>462084.84</v>
      </c>
      <c r="Z2241" s="5">
        <v>6696.47</v>
      </c>
      <c r="AA2241" s="5"/>
      <c r="AB2241" s="5">
        <v>1890735.44</v>
      </c>
      <c r="AC2241" s="5">
        <v>864332.36</v>
      </c>
      <c r="AD2241" s="5">
        <v>38042598.11</v>
      </c>
      <c r="AE2241" s="8">
        <f t="shared" si="595"/>
        <v>948259408.94</v>
      </c>
      <c r="AF2241" s="8">
        <f t="shared" si="596"/>
        <v>740167003.06</v>
      </c>
      <c r="AG2241" s="8">
        <f t="shared" si="597"/>
        <v>239948635.3</v>
      </c>
      <c r="AH2241" s="8">
        <f t="shared" si="598"/>
        <v>240975038.38</v>
      </c>
      <c r="AI2241" s="8">
        <f t="shared" si="599"/>
        <v>202932440.27</v>
      </c>
      <c r="AJ2241" s="8">
        <f t="shared" si="583"/>
        <v>190493009.6</v>
      </c>
      <c r="AK2241" s="13">
        <f t="shared" si="584"/>
        <v>208554490.72</v>
      </c>
      <c r="AL2241" s="13">
        <f t="shared" si="585"/>
        <v>0</v>
      </c>
      <c r="AM2241" s="13">
        <f t="shared" si="586"/>
        <v>33344717.34</v>
      </c>
      <c r="AN2241" s="13">
        <f t="shared" si="587"/>
        <v>241899208.06</v>
      </c>
      <c r="AO2241" s="13">
        <f t="shared" si="588"/>
        <v>428680607.39</v>
      </c>
      <c r="AP2241" s="13">
        <f t="shared" si="589"/>
        <v>207640115.11</v>
      </c>
      <c r="AQ2241" s="13">
        <f t="shared" si="590"/>
        <v>169597517</v>
      </c>
      <c r="AR2241" s="13">
        <f t="shared" si="591"/>
        <v>207640115.11</v>
      </c>
      <c r="AS2241" s="13">
        <f t="shared" si="592"/>
        <v>169597517</v>
      </c>
      <c r="AT2241" s="13">
        <f t="shared" si="593"/>
        <v>203856609.95</v>
      </c>
      <c r="AU2241" s="13">
        <f>AT2241-VLOOKUP(A2241,[1]选股结果!$A$2:$BJ$3005,48,FALSE)*0.08</f>
        <v>61696112.0852</v>
      </c>
      <c r="AV2241" s="13">
        <f t="shared" si="594"/>
        <v>38042598.11</v>
      </c>
    </row>
    <row r="2242" spans="1:48">
      <c r="A2242" s="4" t="s">
        <v>4528</v>
      </c>
      <c r="B2242" s="4" t="s">
        <v>4529</v>
      </c>
      <c r="C2242" s="5">
        <v>945939139.9</v>
      </c>
      <c r="D2242" s="5">
        <v>0</v>
      </c>
      <c r="E2242" s="5">
        <v>0</v>
      </c>
      <c r="F2242" s="5">
        <v>0</v>
      </c>
      <c r="G2242" s="5">
        <v>693017045.35</v>
      </c>
      <c r="H2242" s="5">
        <v>-238881.09</v>
      </c>
      <c r="I2242" s="5">
        <v>0</v>
      </c>
      <c r="J2242" s="5">
        <v>0</v>
      </c>
      <c r="K2242" s="5">
        <v>0</v>
      </c>
      <c r="L2242" s="5">
        <v>0</v>
      </c>
      <c r="M2242" s="5">
        <v>0</v>
      </c>
      <c r="N2242" s="5">
        <v>0</v>
      </c>
      <c r="O2242" s="5">
        <v>2473284.63</v>
      </c>
      <c r="P2242" s="5">
        <v>12677329.38</v>
      </c>
      <c r="Q2242" s="5">
        <v>34329095.83</v>
      </c>
      <c r="R2242" s="5">
        <v>31596151.91</v>
      </c>
      <c r="S2242" s="5">
        <v>-1976376.99</v>
      </c>
      <c r="T2242" s="5">
        <v>1320219.86</v>
      </c>
      <c r="U2242" s="5">
        <v>0</v>
      </c>
      <c r="V2242" s="5">
        <v>0</v>
      </c>
      <c r="W2242" s="5">
        <v>4059530.08</v>
      </c>
      <c r="X2242" s="5">
        <v>123153.78</v>
      </c>
      <c r="Y2242" s="5">
        <v>5580190.62</v>
      </c>
      <c r="Z2242" s="5">
        <v>7404.27</v>
      </c>
      <c r="AA2242" s="5"/>
      <c r="AB2242" s="5">
        <v>1847619.69</v>
      </c>
      <c r="AC2242" s="5">
        <v>3061923.49</v>
      </c>
      <c r="AD2242" s="5">
        <v>25916647.9</v>
      </c>
      <c r="AE2242" s="8">
        <f t="shared" si="595"/>
        <v>945939139.9</v>
      </c>
      <c r="AF2242" s="8">
        <f t="shared" si="596"/>
        <v>772116530.11</v>
      </c>
      <c r="AG2242" s="8">
        <f t="shared" si="597"/>
        <v>173506419.6</v>
      </c>
      <c r="AH2242" s="8">
        <f t="shared" si="598"/>
        <v>172292115.8</v>
      </c>
      <c r="AI2242" s="8">
        <f t="shared" si="599"/>
        <v>146375467.9</v>
      </c>
      <c r="AJ2242" s="8">
        <f t="shared" si="583"/>
        <v>56274204.26</v>
      </c>
      <c r="AK2242" s="13">
        <f t="shared" si="584"/>
        <v>179402800.41</v>
      </c>
      <c r="AL2242" s="13">
        <f t="shared" si="585"/>
        <v>0</v>
      </c>
      <c r="AM2242" s="13">
        <f t="shared" si="586"/>
        <v>4049696.63</v>
      </c>
      <c r="AN2242" s="13">
        <f t="shared" si="587"/>
        <v>183452497.04</v>
      </c>
      <c r="AO2242" s="13">
        <f t="shared" si="588"/>
        <v>252922094.55</v>
      </c>
      <c r="AP2242" s="13">
        <f t="shared" si="589"/>
        <v>177187542.33</v>
      </c>
      <c r="AQ2242" s="13">
        <f t="shared" si="590"/>
        <v>151270894.43</v>
      </c>
      <c r="AR2242" s="13">
        <f t="shared" si="591"/>
        <v>177426423.42</v>
      </c>
      <c r="AS2242" s="13">
        <f t="shared" si="592"/>
        <v>151509775.52</v>
      </c>
      <c r="AT2242" s="13">
        <f t="shared" si="593"/>
        <v>157535849.14</v>
      </c>
      <c r="AU2242" s="13">
        <f>AT2242-VLOOKUP(A2242,[1]选股结果!$A$2:$BJ$3005,48,FALSE)*0.08</f>
        <v>63969813.324</v>
      </c>
      <c r="AV2242" s="13">
        <f t="shared" si="594"/>
        <v>25916647.9</v>
      </c>
    </row>
    <row r="2243" spans="1:48">
      <c r="A2243" s="4" t="s">
        <v>4530</v>
      </c>
      <c r="B2243" s="4" t="s">
        <v>4531</v>
      </c>
      <c r="C2243" s="5">
        <v>945469053.97</v>
      </c>
      <c r="D2243" s="5">
        <v>0</v>
      </c>
      <c r="E2243" s="5">
        <v>0</v>
      </c>
      <c r="F2243" s="5">
        <v>0</v>
      </c>
      <c r="G2243" s="5">
        <v>666560171.02</v>
      </c>
      <c r="H2243" s="5">
        <v>11751426.94</v>
      </c>
      <c r="I2243" s="5">
        <v>0</v>
      </c>
      <c r="J2243" s="5">
        <v>0</v>
      </c>
      <c r="K2243" s="5">
        <v>0</v>
      </c>
      <c r="L2243" s="5">
        <v>0</v>
      </c>
      <c r="M2243" s="5">
        <v>0</v>
      </c>
      <c r="N2243" s="5">
        <v>0</v>
      </c>
      <c r="O2243" s="5">
        <v>5097530.42</v>
      </c>
      <c r="P2243" s="5">
        <v>66752843.97</v>
      </c>
      <c r="Q2243" s="5">
        <v>125603011.78</v>
      </c>
      <c r="R2243" s="5">
        <v>140375.23</v>
      </c>
      <c r="S2243" s="5">
        <v>19216699.98</v>
      </c>
      <c r="T2243" s="5">
        <v>3799219.21</v>
      </c>
      <c r="U2243" s="5">
        <v>-320103.24</v>
      </c>
      <c r="V2243" s="5">
        <v>0</v>
      </c>
      <c r="W2243" s="5">
        <v>7225278.52</v>
      </c>
      <c r="X2243" s="5">
        <v>2087885.57</v>
      </c>
      <c r="Y2243" s="5">
        <v>1772866.11</v>
      </c>
      <c r="Z2243" s="5">
        <v>8113.41</v>
      </c>
      <c r="AA2243" s="5"/>
      <c r="AB2243" s="5">
        <v>2433534.72</v>
      </c>
      <c r="AC2243" s="5">
        <v>6416194.98</v>
      </c>
      <c r="AD2243" s="5">
        <v>34659245.36</v>
      </c>
      <c r="AE2243" s="8">
        <f t="shared" si="595"/>
        <v>945469053.97</v>
      </c>
      <c r="AF2243" s="8">
        <f t="shared" si="596"/>
        <v>883370632.4</v>
      </c>
      <c r="AG2243" s="8">
        <f t="shared" si="597"/>
        <v>69270281.0300001</v>
      </c>
      <c r="AH2243" s="8">
        <f t="shared" si="598"/>
        <v>65287620.7700001</v>
      </c>
      <c r="AI2243" s="8">
        <f t="shared" si="599"/>
        <v>30628375.4100001</v>
      </c>
      <c r="AJ2243" s="8">
        <f t="shared" ref="AJ2243:AJ2306" si="600">O2243+P2243+Q2243+Y2243-AB2243+AC2243</f>
        <v>203208912.54</v>
      </c>
      <c r="AK2243" s="13">
        <f t="shared" ref="AK2243:AK2306" si="601">C2243-G2243-O2243-P2243-Q2243-R2243+Y2243-S2243</f>
        <v>63871287.68</v>
      </c>
      <c r="AL2243" s="13">
        <f t="shared" ref="AL2243:AL2306" si="602">U2243</f>
        <v>-320103.24</v>
      </c>
      <c r="AM2243" s="13">
        <f t="shared" ref="AM2243:AM2306" si="603">T2243-U2243+V2243+W2243-X2243+Z2243+AA2243-AC2243+AB2243</f>
        <v>5282168.55</v>
      </c>
      <c r="AN2243" s="13">
        <f t="shared" ref="AN2243:AN2306" si="604">AK2243+AL2243+AM2243</f>
        <v>68833352.99</v>
      </c>
      <c r="AO2243" s="13">
        <f t="shared" ref="AO2243:AO2306" si="605">C2243-G2243</f>
        <v>278908882.95</v>
      </c>
      <c r="AP2243" s="13">
        <f t="shared" ref="AP2243:AP2306" si="606">AK2243+S2243+H2243</f>
        <v>94839414.6</v>
      </c>
      <c r="AQ2243" s="13">
        <f t="shared" ref="AQ2243:AQ2306" si="607">AP2243-AV2243</f>
        <v>60180169.24</v>
      </c>
      <c r="AR2243" s="13">
        <f t="shared" ref="AR2243:AR2306" si="608">AP2243-H2243</f>
        <v>83087987.66</v>
      </c>
      <c r="AS2243" s="13">
        <f t="shared" ref="AS2243:AS2306" si="609">AP2243-H2243-AV2243</f>
        <v>48428742.3</v>
      </c>
      <c r="AT2243" s="13">
        <f t="shared" ref="AT2243:AT2306" si="610">AK2243-AV2243+AL2243+AM2243</f>
        <v>34174107.63</v>
      </c>
      <c r="AU2243" s="13">
        <f>AT2243-VLOOKUP(A2243,[1]选股结果!$A$2:$BJ$3005,48,FALSE)*0.08</f>
        <v>-88075507.1108</v>
      </c>
      <c r="AV2243" s="13">
        <f t="shared" ref="AV2243:AV2306" si="611">AH2243-AI2243</f>
        <v>34659245.36</v>
      </c>
    </row>
    <row r="2244" spans="1:48">
      <c r="A2244" s="4" t="s">
        <v>4532</v>
      </c>
      <c r="B2244" s="4" t="s">
        <v>4533</v>
      </c>
      <c r="C2244" s="5">
        <v>945041843.32</v>
      </c>
      <c r="D2244" s="5">
        <v>0</v>
      </c>
      <c r="E2244" s="5">
        <v>0</v>
      </c>
      <c r="F2244" s="5">
        <v>0</v>
      </c>
      <c r="G2244" s="5">
        <v>587929185.11</v>
      </c>
      <c r="H2244" s="5">
        <v>197589634.18</v>
      </c>
      <c r="I2244" s="5">
        <v>0</v>
      </c>
      <c r="J2244" s="5">
        <v>0</v>
      </c>
      <c r="K2244" s="5">
        <v>0</v>
      </c>
      <c r="L2244" s="5">
        <v>0</v>
      </c>
      <c r="M2244" s="5">
        <v>0</v>
      </c>
      <c r="N2244" s="5">
        <v>0</v>
      </c>
      <c r="O2244" s="5">
        <v>10483706.46</v>
      </c>
      <c r="P2244" s="5">
        <v>236818.81</v>
      </c>
      <c r="Q2244" s="5">
        <v>34319037.58</v>
      </c>
      <c r="R2244" s="5">
        <v>0</v>
      </c>
      <c r="S2244" s="5">
        <v>197030147.95</v>
      </c>
      <c r="T2244" s="5">
        <v>1271815.07</v>
      </c>
      <c r="U2244" s="5">
        <v>1271815.07</v>
      </c>
      <c r="V2244" s="5">
        <v>0</v>
      </c>
      <c r="W2244" s="5">
        <v>0</v>
      </c>
      <c r="X2244" s="5">
        <v>2409145.82</v>
      </c>
      <c r="Y2244" s="5">
        <v>0</v>
      </c>
      <c r="Z2244" s="5">
        <v>83675.95</v>
      </c>
      <c r="AA2244" s="5"/>
      <c r="AB2244" s="5">
        <v>445172.72</v>
      </c>
      <c r="AC2244" s="5">
        <v>185020.21</v>
      </c>
      <c r="AD2244" s="5">
        <v>10582427.45</v>
      </c>
      <c r="AE2244" s="8">
        <f t="shared" si="595"/>
        <v>945041843.32</v>
      </c>
      <c r="AF2244" s="8">
        <f t="shared" si="596"/>
        <v>829998895.91</v>
      </c>
      <c r="AG2244" s="8">
        <f t="shared" si="597"/>
        <v>113989292.61</v>
      </c>
      <c r="AH2244" s="8">
        <f t="shared" si="598"/>
        <v>114249445.12</v>
      </c>
      <c r="AI2244" s="8">
        <f t="shared" si="599"/>
        <v>103667017.67</v>
      </c>
      <c r="AJ2244" s="8">
        <f t="shared" si="600"/>
        <v>44779410.34</v>
      </c>
      <c r="AK2244" s="13">
        <f t="shared" si="601"/>
        <v>115042947.41</v>
      </c>
      <c r="AL2244" s="13">
        <f t="shared" si="602"/>
        <v>1271815.07</v>
      </c>
      <c r="AM2244" s="13">
        <f t="shared" si="603"/>
        <v>-2065317.36</v>
      </c>
      <c r="AN2244" s="13">
        <f t="shared" si="604"/>
        <v>114249445.12</v>
      </c>
      <c r="AO2244" s="13">
        <f t="shared" si="605"/>
        <v>357112658.21</v>
      </c>
      <c r="AP2244" s="13">
        <f t="shared" si="606"/>
        <v>509662729.54</v>
      </c>
      <c r="AQ2244" s="13">
        <f t="shared" si="607"/>
        <v>499080302.09</v>
      </c>
      <c r="AR2244" s="13">
        <f t="shared" si="608"/>
        <v>312073095.36</v>
      </c>
      <c r="AS2244" s="13">
        <f t="shared" si="609"/>
        <v>301490667.91</v>
      </c>
      <c r="AT2244" s="13">
        <f t="shared" si="610"/>
        <v>103667017.67</v>
      </c>
      <c r="AU2244" s="13">
        <f>AT2244-VLOOKUP(A2244,[1]选股结果!$A$2:$BJ$3005,48,FALSE)*0.08</f>
        <v>-120308858.87</v>
      </c>
      <c r="AV2244" s="13">
        <f t="shared" si="611"/>
        <v>10582427.45</v>
      </c>
    </row>
    <row r="2245" spans="1:48">
      <c r="A2245" s="4" t="s">
        <v>4534</v>
      </c>
      <c r="B2245" s="4" t="s">
        <v>4535</v>
      </c>
      <c r="C2245" s="5">
        <v>944369037.4</v>
      </c>
      <c r="D2245" s="5">
        <v>0</v>
      </c>
      <c r="E2245" s="5">
        <v>0</v>
      </c>
      <c r="F2245" s="5">
        <v>0</v>
      </c>
      <c r="G2245" s="5">
        <v>765809046.48</v>
      </c>
      <c r="H2245" s="5">
        <v>63204.17</v>
      </c>
      <c r="I2245" s="5">
        <v>0</v>
      </c>
      <c r="J2245" s="5">
        <v>0</v>
      </c>
      <c r="K2245" s="5">
        <v>0</v>
      </c>
      <c r="L2245" s="5">
        <v>0</v>
      </c>
      <c r="M2245" s="5">
        <v>0</v>
      </c>
      <c r="N2245" s="5">
        <v>0</v>
      </c>
      <c r="O2245" s="5">
        <v>4654294.31</v>
      </c>
      <c r="P2245" s="5">
        <v>12264754.54</v>
      </c>
      <c r="Q2245" s="5">
        <v>24798391.62</v>
      </c>
      <c r="R2245" s="5">
        <v>6144278.9</v>
      </c>
      <c r="S2245" s="5">
        <v>-3897080.58</v>
      </c>
      <c r="T2245" s="5">
        <v>1366400</v>
      </c>
      <c r="U2245" s="5">
        <v>0</v>
      </c>
      <c r="V2245" s="5">
        <v>0</v>
      </c>
      <c r="W2245" s="5">
        <v>287854.79</v>
      </c>
      <c r="X2245" s="5">
        <v>669336.8</v>
      </c>
      <c r="Y2245" s="5">
        <v>356309.99</v>
      </c>
      <c r="Z2245" s="5">
        <v>-209729.18</v>
      </c>
      <c r="AA2245" s="5"/>
      <c r="AB2245" s="5">
        <v>2462.4</v>
      </c>
      <c r="AC2245" s="5">
        <v>2178001.98</v>
      </c>
      <c r="AD2245" s="5">
        <v>31437083.83</v>
      </c>
      <c r="AE2245" s="8">
        <f t="shared" si="595"/>
        <v>944369037.4</v>
      </c>
      <c r="AF2245" s="8">
        <f t="shared" si="596"/>
        <v>809773685.27</v>
      </c>
      <c r="AG2245" s="8">
        <f t="shared" si="597"/>
        <v>135014230.95</v>
      </c>
      <c r="AH2245" s="8">
        <f t="shared" si="598"/>
        <v>132838691.37</v>
      </c>
      <c r="AI2245" s="8">
        <f t="shared" si="599"/>
        <v>101401607.54</v>
      </c>
      <c r="AJ2245" s="8">
        <f t="shared" si="600"/>
        <v>44249290.04</v>
      </c>
      <c r="AK2245" s="13">
        <f t="shared" si="601"/>
        <v>134951662.12</v>
      </c>
      <c r="AL2245" s="13">
        <f t="shared" si="602"/>
        <v>0</v>
      </c>
      <c r="AM2245" s="13">
        <f t="shared" si="603"/>
        <v>-1400350.77</v>
      </c>
      <c r="AN2245" s="13">
        <f t="shared" si="604"/>
        <v>133551311.35</v>
      </c>
      <c r="AO2245" s="13">
        <f t="shared" si="605"/>
        <v>178559990.92</v>
      </c>
      <c r="AP2245" s="13">
        <f t="shared" si="606"/>
        <v>131117785.71</v>
      </c>
      <c r="AQ2245" s="13">
        <f t="shared" si="607"/>
        <v>99680701.88</v>
      </c>
      <c r="AR2245" s="13">
        <f t="shared" si="608"/>
        <v>131054581.54</v>
      </c>
      <c r="AS2245" s="13">
        <f t="shared" si="609"/>
        <v>99617497.71</v>
      </c>
      <c r="AT2245" s="13">
        <f t="shared" si="610"/>
        <v>102114227.52</v>
      </c>
      <c r="AU2245" s="13">
        <f>AT2245-VLOOKUP(A2245,[1]选股结果!$A$2:$BJ$3005,48,FALSE)*0.08</f>
        <v>-35070641.4984</v>
      </c>
      <c r="AV2245" s="13">
        <f t="shared" si="611"/>
        <v>31437083.83</v>
      </c>
    </row>
    <row r="2246" spans="1:48">
      <c r="A2246" s="4" t="s">
        <v>4536</v>
      </c>
      <c r="B2246" s="4" t="s">
        <v>4537</v>
      </c>
      <c r="C2246" s="5">
        <v>938808654.63</v>
      </c>
      <c r="D2246" s="5">
        <v>0</v>
      </c>
      <c r="E2246" s="5">
        <v>0</v>
      </c>
      <c r="F2246" s="5">
        <v>0</v>
      </c>
      <c r="G2246" s="5">
        <v>587328117.36</v>
      </c>
      <c r="H2246" s="5">
        <v>639627.27</v>
      </c>
      <c r="I2246" s="5">
        <v>0</v>
      </c>
      <c r="J2246" s="5">
        <v>0</v>
      </c>
      <c r="K2246" s="5">
        <v>0</v>
      </c>
      <c r="L2246" s="5">
        <v>0</v>
      </c>
      <c r="M2246" s="5">
        <v>0</v>
      </c>
      <c r="N2246" s="5">
        <v>0</v>
      </c>
      <c r="O2246" s="5">
        <v>8512507.01</v>
      </c>
      <c r="P2246" s="5">
        <v>62686448.38</v>
      </c>
      <c r="Q2246" s="5">
        <v>59728579.91</v>
      </c>
      <c r="R2246" s="5">
        <v>54146841.61</v>
      </c>
      <c r="S2246" s="5">
        <v>7303380.36</v>
      </c>
      <c r="T2246" s="5">
        <v>4670359.77</v>
      </c>
      <c r="U2246" s="5">
        <v>153064</v>
      </c>
      <c r="V2246" s="5">
        <v>0</v>
      </c>
      <c r="W2246" s="5">
        <v>-2507949.75</v>
      </c>
      <c r="X2246" s="5">
        <v>6922312.85</v>
      </c>
      <c r="Y2246" s="5">
        <v>33100964.46</v>
      </c>
      <c r="Z2246" s="5">
        <v>-197814.14</v>
      </c>
      <c r="AA2246" s="5"/>
      <c r="AB2246" s="5">
        <v>6591892.74</v>
      </c>
      <c r="AC2246" s="5">
        <v>813922.91</v>
      </c>
      <c r="AD2246" s="5">
        <v>16404615.53</v>
      </c>
      <c r="AE2246" s="8">
        <f t="shared" si="595"/>
        <v>938808654.63</v>
      </c>
      <c r="AF2246" s="8">
        <f t="shared" si="596"/>
        <v>779705874.63</v>
      </c>
      <c r="AG2246" s="8">
        <f t="shared" si="597"/>
        <v>121044098.57</v>
      </c>
      <c r="AH2246" s="8">
        <f t="shared" si="598"/>
        <v>126822068.4</v>
      </c>
      <c r="AI2246" s="8">
        <f t="shared" si="599"/>
        <v>110417452.87</v>
      </c>
      <c r="AJ2246" s="8">
        <f t="shared" si="600"/>
        <v>158250529.93</v>
      </c>
      <c r="AK2246" s="13">
        <f t="shared" si="601"/>
        <v>192203744.46</v>
      </c>
      <c r="AL2246" s="13">
        <f t="shared" si="602"/>
        <v>153064</v>
      </c>
      <c r="AM2246" s="13">
        <f t="shared" si="603"/>
        <v>667188.86</v>
      </c>
      <c r="AN2246" s="13">
        <f t="shared" si="604"/>
        <v>193023997.32</v>
      </c>
      <c r="AO2246" s="13">
        <f t="shared" si="605"/>
        <v>351480537.27</v>
      </c>
      <c r="AP2246" s="13">
        <f t="shared" si="606"/>
        <v>200146752.09</v>
      </c>
      <c r="AQ2246" s="13">
        <f t="shared" si="607"/>
        <v>183742136.56</v>
      </c>
      <c r="AR2246" s="13">
        <f t="shared" si="608"/>
        <v>199507124.82</v>
      </c>
      <c r="AS2246" s="13">
        <f t="shared" si="609"/>
        <v>183102509.29</v>
      </c>
      <c r="AT2246" s="13">
        <f t="shared" si="610"/>
        <v>176619381.79</v>
      </c>
      <c r="AU2246" s="13">
        <f>AT2246-VLOOKUP(A2246,[1]选股结果!$A$2:$BJ$3005,48,FALSE)*0.08</f>
        <v>5897629.26760003</v>
      </c>
      <c r="AV2246" s="13">
        <f t="shared" si="611"/>
        <v>16404615.53</v>
      </c>
    </row>
    <row r="2247" spans="1:48">
      <c r="A2247" s="4" t="s">
        <v>4538</v>
      </c>
      <c r="B2247" s="4" t="s">
        <v>4539</v>
      </c>
      <c r="C2247" s="5">
        <v>937083846.6</v>
      </c>
      <c r="D2247" s="5">
        <v>0</v>
      </c>
      <c r="E2247" s="5">
        <v>0</v>
      </c>
      <c r="F2247" s="5">
        <v>0</v>
      </c>
      <c r="G2247" s="5">
        <v>858217933.04</v>
      </c>
      <c r="H2247" s="5">
        <v>368046273.79</v>
      </c>
      <c r="I2247" s="5">
        <v>0</v>
      </c>
      <c r="J2247" s="5">
        <v>0</v>
      </c>
      <c r="K2247" s="5">
        <v>0</v>
      </c>
      <c r="L2247" s="5">
        <v>0</v>
      </c>
      <c r="M2247" s="5">
        <v>0</v>
      </c>
      <c r="N2247" s="5">
        <v>0</v>
      </c>
      <c r="O2247" s="5">
        <v>18858407.58</v>
      </c>
      <c r="P2247" s="5">
        <v>23209840.51</v>
      </c>
      <c r="Q2247" s="5">
        <v>121364147.34</v>
      </c>
      <c r="R2247" s="5">
        <v>0</v>
      </c>
      <c r="S2247" s="5">
        <v>275484923.98</v>
      </c>
      <c r="T2247" s="5">
        <v>-42476961.09</v>
      </c>
      <c r="U2247" s="5">
        <v>-11314.44</v>
      </c>
      <c r="V2247" s="5">
        <v>0</v>
      </c>
      <c r="W2247" s="5">
        <v>-44807931.7</v>
      </c>
      <c r="X2247" s="5">
        <v>-21879711.95</v>
      </c>
      <c r="Y2247" s="5">
        <v>0</v>
      </c>
      <c r="Z2247" s="5">
        <v>16829.47</v>
      </c>
      <c r="AA2247" s="5"/>
      <c r="AB2247" s="5">
        <v>1087058.42</v>
      </c>
      <c r="AC2247" s="5">
        <v>167943610.26</v>
      </c>
      <c r="AD2247" s="5">
        <v>-8194414.61</v>
      </c>
      <c r="AE2247" s="8">
        <f t="shared" si="595"/>
        <v>937083846.6</v>
      </c>
      <c r="AF2247" s="8">
        <f t="shared" si="596"/>
        <v>1297135252.45</v>
      </c>
      <c r="AG2247" s="8">
        <f t="shared" si="597"/>
        <v>-425439757.22</v>
      </c>
      <c r="AH2247" s="8">
        <f t="shared" si="598"/>
        <v>-592296309.06</v>
      </c>
      <c r="AI2247" s="8">
        <f t="shared" si="599"/>
        <v>-584101894.45</v>
      </c>
      <c r="AJ2247" s="8">
        <f t="shared" si="600"/>
        <v>330288947.27</v>
      </c>
      <c r="AK2247" s="13">
        <f t="shared" si="601"/>
        <v>-360051405.85</v>
      </c>
      <c r="AL2247" s="13">
        <f t="shared" si="602"/>
        <v>-11314.44</v>
      </c>
      <c r="AM2247" s="13">
        <f t="shared" si="603"/>
        <v>-232233588.77</v>
      </c>
      <c r="AN2247" s="13">
        <f t="shared" si="604"/>
        <v>-592296309.06</v>
      </c>
      <c r="AO2247" s="13">
        <f t="shared" si="605"/>
        <v>78865913.5600001</v>
      </c>
      <c r="AP2247" s="13">
        <f t="shared" si="606"/>
        <v>283479791.92</v>
      </c>
      <c r="AQ2247" s="13">
        <f t="shared" si="607"/>
        <v>291674206.53</v>
      </c>
      <c r="AR2247" s="13">
        <f t="shared" si="608"/>
        <v>-84566481.87</v>
      </c>
      <c r="AS2247" s="13">
        <f t="shared" si="609"/>
        <v>-76372067.2600001</v>
      </c>
      <c r="AT2247" s="13">
        <f t="shared" si="610"/>
        <v>-584101894.45</v>
      </c>
      <c r="AU2247" s="13">
        <f>AT2247-VLOOKUP(A2247,[1]选股结果!$A$2:$BJ$3005,48,FALSE)*0.08</f>
        <v>-721375035.1452</v>
      </c>
      <c r="AV2247" s="13">
        <f t="shared" si="611"/>
        <v>-8194414.6099999</v>
      </c>
    </row>
    <row r="2248" spans="1:48">
      <c r="A2248" s="4" t="s">
        <v>4540</v>
      </c>
      <c r="B2248" s="4" t="s">
        <v>4541</v>
      </c>
      <c r="C2248" s="5">
        <v>935873341</v>
      </c>
      <c r="D2248" s="5">
        <v>0</v>
      </c>
      <c r="E2248" s="5">
        <v>0</v>
      </c>
      <c r="F2248" s="5">
        <v>0</v>
      </c>
      <c r="G2248" s="5">
        <v>677398751</v>
      </c>
      <c r="H2248" s="5">
        <v>21696012.13</v>
      </c>
      <c r="I2248" s="5">
        <v>0</v>
      </c>
      <c r="J2248" s="5">
        <v>0</v>
      </c>
      <c r="K2248" s="5">
        <v>0</v>
      </c>
      <c r="L2248" s="5">
        <v>0</v>
      </c>
      <c r="M2248" s="5">
        <v>0</v>
      </c>
      <c r="N2248" s="5">
        <v>0</v>
      </c>
      <c r="O2248" s="5">
        <v>13226871.58</v>
      </c>
      <c r="P2248" s="5">
        <v>69742230.61</v>
      </c>
      <c r="Q2248" s="5">
        <v>101394145.75</v>
      </c>
      <c r="R2248" s="5">
        <v>3116109.96</v>
      </c>
      <c r="S2248" s="5">
        <v>26052565.97</v>
      </c>
      <c r="T2248" s="5">
        <v>1316615.48</v>
      </c>
      <c r="U2248" s="5">
        <v>18749.36</v>
      </c>
      <c r="V2248" s="5">
        <v>0</v>
      </c>
      <c r="W2248" s="5">
        <v>-65274.75</v>
      </c>
      <c r="X2248" s="5">
        <v>2569660.6</v>
      </c>
      <c r="Y2248" s="5">
        <v>-290356.5</v>
      </c>
      <c r="Z2248" s="5">
        <v>589779.86</v>
      </c>
      <c r="AA2248" s="5"/>
      <c r="AB2248" s="5">
        <v>777958.45</v>
      </c>
      <c r="AC2248" s="5">
        <v>1267613.19</v>
      </c>
      <c r="AD2248" s="5">
        <v>17629543.17</v>
      </c>
      <c r="AE2248" s="8">
        <f t="shared" si="595"/>
        <v>935873341</v>
      </c>
      <c r="AF2248" s="8">
        <f t="shared" si="596"/>
        <v>890930674.87</v>
      </c>
      <c r="AG2248" s="8">
        <f t="shared" si="597"/>
        <v>44504482.6199999</v>
      </c>
      <c r="AH2248" s="8">
        <f t="shared" si="598"/>
        <v>44014827.8799999</v>
      </c>
      <c r="AI2248" s="8">
        <f t="shared" si="599"/>
        <v>26385284.7099999</v>
      </c>
      <c r="AJ2248" s="8">
        <f t="shared" si="600"/>
        <v>184562546.18</v>
      </c>
      <c r="AK2248" s="13">
        <f t="shared" si="601"/>
        <v>44652309.63</v>
      </c>
      <c r="AL2248" s="13">
        <f t="shared" si="602"/>
        <v>18749.36</v>
      </c>
      <c r="AM2248" s="13">
        <f t="shared" si="603"/>
        <v>-1236944.11</v>
      </c>
      <c r="AN2248" s="13">
        <f t="shared" si="604"/>
        <v>43434114.88</v>
      </c>
      <c r="AO2248" s="13">
        <f t="shared" si="605"/>
        <v>258474590</v>
      </c>
      <c r="AP2248" s="13">
        <f t="shared" si="606"/>
        <v>92400887.73</v>
      </c>
      <c r="AQ2248" s="13">
        <f t="shared" si="607"/>
        <v>74771344.56</v>
      </c>
      <c r="AR2248" s="13">
        <f t="shared" si="608"/>
        <v>70704875.6</v>
      </c>
      <c r="AS2248" s="13">
        <f t="shared" si="609"/>
        <v>53075332.43</v>
      </c>
      <c r="AT2248" s="13">
        <f t="shared" si="610"/>
        <v>25804571.71</v>
      </c>
      <c r="AU2248" s="13">
        <f>AT2248-VLOOKUP(A2248,[1]选股结果!$A$2:$BJ$3005,48,FALSE)*0.08</f>
        <v>-68068320.006</v>
      </c>
      <c r="AV2248" s="13">
        <f t="shared" si="611"/>
        <v>17629543.17</v>
      </c>
    </row>
    <row r="2249" spans="1:48">
      <c r="A2249" s="4" t="s">
        <v>4542</v>
      </c>
      <c r="B2249" s="4" t="s">
        <v>4543</v>
      </c>
      <c r="C2249" s="5">
        <v>932145753.16</v>
      </c>
      <c r="D2249" s="5">
        <v>0</v>
      </c>
      <c r="E2249" s="5">
        <v>0</v>
      </c>
      <c r="F2249" s="5">
        <v>0</v>
      </c>
      <c r="G2249" s="5">
        <v>436441725.59</v>
      </c>
      <c r="H2249" s="5">
        <v>30247417.2</v>
      </c>
      <c r="I2249" s="5">
        <v>0</v>
      </c>
      <c r="J2249" s="5">
        <v>0</v>
      </c>
      <c r="K2249" s="5">
        <v>0</v>
      </c>
      <c r="L2249" s="5">
        <v>0</v>
      </c>
      <c r="M2249" s="5">
        <v>0</v>
      </c>
      <c r="N2249" s="5">
        <v>0</v>
      </c>
      <c r="O2249" s="5">
        <v>10684136.67</v>
      </c>
      <c r="P2249" s="5">
        <v>45907482.79</v>
      </c>
      <c r="Q2249" s="5">
        <v>190727247.29</v>
      </c>
      <c r="R2249" s="5">
        <v>23109108.69</v>
      </c>
      <c r="S2249" s="5">
        <v>32949444.98</v>
      </c>
      <c r="T2249" s="5">
        <v>-909534.48</v>
      </c>
      <c r="U2249" s="5">
        <v>0</v>
      </c>
      <c r="V2249" s="5">
        <v>0</v>
      </c>
      <c r="W2249" s="5">
        <v>825000</v>
      </c>
      <c r="X2249" s="5">
        <v>223126.83</v>
      </c>
      <c r="Y2249" s="5">
        <v>0</v>
      </c>
      <c r="Z2249" s="5">
        <v>189979.19</v>
      </c>
      <c r="AA2249" s="5"/>
      <c r="AB2249" s="5">
        <v>23071796.26</v>
      </c>
      <c r="AC2249" s="5">
        <v>7393816.14</v>
      </c>
      <c r="AD2249" s="5">
        <v>58602455.31</v>
      </c>
      <c r="AE2249" s="8">
        <f t="shared" si="595"/>
        <v>932145753.16</v>
      </c>
      <c r="AF2249" s="8">
        <f t="shared" si="596"/>
        <v>739819146.01</v>
      </c>
      <c r="AG2249" s="8">
        <f t="shared" si="597"/>
        <v>192208925.03</v>
      </c>
      <c r="AH2249" s="8">
        <f t="shared" si="598"/>
        <v>207886905.15</v>
      </c>
      <c r="AI2249" s="8">
        <f t="shared" si="599"/>
        <v>149284449.84</v>
      </c>
      <c r="AJ2249" s="8">
        <f t="shared" si="600"/>
        <v>231640886.63</v>
      </c>
      <c r="AK2249" s="13">
        <f t="shared" si="601"/>
        <v>192326607.15</v>
      </c>
      <c r="AL2249" s="13">
        <f t="shared" si="602"/>
        <v>0</v>
      </c>
      <c r="AM2249" s="13">
        <f t="shared" si="603"/>
        <v>15560298</v>
      </c>
      <c r="AN2249" s="13">
        <f t="shared" si="604"/>
        <v>207886905.15</v>
      </c>
      <c r="AO2249" s="13">
        <f t="shared" si="605"/>
        <v>495704027.57</v>
      </c>
      <c r="AP2249" s="13">
        <f t="shared" si="606"/>
        <v>255523469.33</v>
      </c>
      <c r="AQ2249" s="13">
        <f t="shared" si="607"/>
        <v>196921014.02</v>
      </c>
      <c r="AR2249" s="13">
        <f t="shared" si="608"/>
        <v>225276052.13</v>
      </c>
      <c r="AS2249" s="13">
        <f t="shared" si="609"/>
        <v>166673596.82</v>
      </c>
      <c r="AT2249" s="13">
        <f t="shared" si="610"/>
        <v>149284449.84</v>
      </c>
      <c r="AU2249" s="13">
        <f>AT2249-VLOOKUP(A2249,[1]选股结果!$A$2:$BJ$3005,48,FALSE)*0.08</f>
        <v>-25206980.9848</v>
      </c>
      <c r="AV2249" s="13">
        <f t="shared" si="611"/>
        <v>58602455.31</v>
      </c>
    </row>
    <row r="2250" spans="1:48">
      <c r="A2250" s="4" t="s">
        <v>4544</v>
      </c>
      <c r="B2250" s="4" t="s">
        <v>4545</v>
      </c>
      <c r="C2250" s="5">
        <v>929562261.14</v>
      </c>
      <c r="D2250" s="5">
        <v>0</v>
      </c>
      <c r="E2250" s="5">
        <v>0</v>
      </c>
      <c r="F2250" s="5">
        <v>0</v>
      </c>
      <c r="G2250" s="5">
        <v>541128607.95</v>
      </c>
      <c r="H2250" s="5">
        <v>3203560.57</v>
      </c>
      <c r="I2250" s="5">
        <v>0</v>
      </c>
      <c r="J2250" s="5">
        <v>0</v>
      </c>
      <c r="K2250" s="5">
        <v>0</v>
      </c>
      <c r="L2250" s="5">
        <v>0</v>
      </c>
      <c r="M2250" s="5">
        <v>0</v>
      </c>
      <c r="N2250" s="5">
        <v>0</v>
      </c>
      <c r="O2250" s="5">
        <v>6548205.87</v>
      </c>
      <c r="P2250" s="5">
        <v>65868399.2</v>
      </c>
      <c r="Q2250" s="5">
        <v>46738073.12</v>
      </c>
      <c r="R2250" s="5">
        <v>97286752.99</v>
      </c>
      <c r="S2250" s="5">
        <v>-4742354.33</v>
      </c>
      <c r="T2250" s="5">
        <v>3694910.66</v>
      </c>
      <c r="U2250" s="5">
        <v>976351.26</v>
      </c>
      <c r="V2250" s="5">
        <v>0</v>
      </c>
      <c r="W2250" s="5">
        <v>0</v>
      </c>
      <c r="X2250" s="5">
        <v>4122514.45</v>
      </c>
      <c r="Y2250" s="5">
        <v>0</v>
      </c>
      <c r="Z2250" s="5">
        <v>-8305.4</v>
      </c>
      <c r="AA2250" s="5"/>
      <c r="AB2250" s="5">
        <v>84209.54</v>
      </c>
      <c r="AC2250" s="5">
        <v>40648.31</v>
      </c>
      <c r="AD2250" s="5">
        <v>14428153.18</v>
      </c>
      <c r="AE2250" s="8">
        <f t="shared" si="595"/>
        <v>929562261.14</v>
      </c>
      <c r="AF2250" s="8">
        <f t="shared" si="596"/>
        <v>752827684.8</v>
      </c>
      <c r="AG2250" s="8">
        <f t="shared" si="597"/>
        <v>176298667.15</v>
      </c>
      <c r="AH2250" s="8">
        <f t="shared" si="598"/>
        <v>176342228.38</v>
      </c>
      <c r="AI2250" s="8">
        <f t="shared" si="599"/>
        <v>161914075.2</v>
      </c>
      <c r="AJ2250" s="8">
        <f t="shared" si="600"/>
        <v>119111116.96</v>
      </c>
      <c r="AK2250" s="13">
        <f t="shared" si="601"/>
        <v>176734576.34</v>
      </c>
      <c r="AL2250" s="13">
        <f t="shared" si="602"/>
        <v>976351.26</v>
      </c>
      <c r="AM2250" s="13">
        <f t="shared" si="603"/>
        <v>-1368699.22</v>
      </c>
      <c r="AN2250" s="13">
        <f t="shared" si="604"/>
        <v>176342228.38</v>
      </c>
      <c r="AO2250" s="13">
        <f t="shared" si="605"/>
        <v>388433653.19</v>
      </c>
      <c r="AP2250" s="13">
        <f t="shared" si="606"/>
        <v>175195782.58</v>
      </c>
      <c r="AQ2250" s="13">
        <f t="shared" si="607"/>
        <v>160767629.4</v>
      </c>
      <c r="AR2250" s="13">
        <f t="shared" si="608"/>
        <v>171992222.01</v>
      </c>
      <c r="AS2250" s="13">
        <f t="shared" si="609"/>
        <v>157564068.83</v>
      </c>
      <c r="AT2250" s="13">
        <f t="shared" si="610"/>
        <v>161914075.2</v>
      </c>
      <c r="AU2250" s="13">
        <f>AT2250-VLOOKUP(A2250,[1]选股结果!$A$2:$BJ$3005,48,FALSE)*0.08</f>
        <v>79105406.9024</v>
      </c>
      <c r="AV2250" s="13">
        <f t="shared" si="611"/>
        <v>14428153.18</v>
      </c>
    </row>
    <row r="2251" spans="1:48">
      <c r="A2251" s="4" t="s">
        <v>4546</v>
      </c>
      <c r="B2251" s="4" t="s">
        <v>4547</v>
      </c>
      <c r="C2251" s="5">
        <v>928201708.89</v>
      </c>
      <c r="D2251" s="5">
        <v>0</v>
      </c>
      <c r="E2251" s="5">
        <v>0</v>
      </c>
      <c r="F2251" s="5">
        <v>0</v>
      </c>
      <c r="G2251" s="5">
        <v>615688075.64</v>
      </c>
      <c r="H2251" s="5">
        <v>4286.12</v>
      </c>
      <c r="I2251" s="5">
        <v>0</v>
      </c>
      <c r="J2251" s="5">
        <v>0</v>
      </c>
      <c r="K2251" s="5">
        <v>0</v>
      </c>
      <c r="L2251" s="5">
        <v>0</v>
      </c>
      <c r="M2251" s="5">
        <v>0</v>
      </c>
      <c r="N2251" s="5">
        <v>0</v>
      </c>
      <c r="O2251" s="5">
        <v>8276661.92</v>
      </c>
      <c r="P2251" s="5">
        <v>75420314.89</v>
      </c>
      <c r="Q2251" s="5">
        <v>41021564.34</v>
      </c>
      <c r="R2251" s="5">
        <v>1895234.76</v>
      </c>
      <c r="S2251" s="5">
        <v>-1876268.88</v>
      </c>
      <c r="T2251" s="5">
        <v>23218919.06</v>
      </c>
      <c r="U2251" s="5">
        <v>1460273.52</v>
      </c>
      <c r="V2251" s="5">
        <v>0</v>
      </c>
      <c r="W2251" s="5">
        <v>0</v>
      </c>
      <c r="X2251" s="5">
        <v>-85011.81</v>
      </c>
      <c r="Y2251" s="5">
        <v>0</v>
      </c>
      <c r="Z2251" s="5">
        <v>-22929.94</v>
      </c>
      <c r="AA2251" s="5"/>
      <c r="AB2251" s="5">
        <v>1942030.75</v>
      </c>
      <c r="AC2251" s="5">
        <v>176145.14</v>
      </c>
      <c r="AD2251" s="5">
        <v>31749640.65</v>
      </c>
      <c r="AE2251" s="8">
        <f t="shared" ref="AE2251:AE2314" si="612">C2251</f>
        <v>928201708.89</v>
      </c>
      <c r="AF2251" s="8">
        <f t="shared" ref="AF2251:AF2314" si="613">(G2251+O2251+P2251+Q2251+R2251)+S2251</f>
        <v>740425582.67</v>
      </c>
      <c r="AG2251" s="8">
        <f t="shared" ref="AG2251:AG2314" si="614">AE2251-AF2251+T2251+V2251+W2251-X2251-Y2251+Z2251+AA2251</f>
        <v>211057127.15</v>
      </c>
      <c r="AH2251" s="8">
        <f t="shared" ref="AH2251:AH2314" si="615">AG2251+AB2251-AC2251</f>
        <v>212823012.76</v>
      </c>
      <c r="AI2251" s="8">
        <f t="shared" ref="AI2251:AI2314" si="616">AH2251-AD2251</f>
        <v>181073372.11</v>
      </c>
      <c r="AJ2251" s="8">
        <f t="shared" si="600"/>
        <v>122952655.54</v>
      </c>
      <c r="AK2251" s="13">
        <f t="shared" si="601"/>
        <v>187776126.22</v>
      </c>
      <c r="AL2251" s="13">
        <f t="shared" si="602"/>
        <v>1460273.52</v>
      </c>
      <c r="AM2251" s="13">
        <f t="shared" si="603"/>
        <v>23586613.02</v>
      </c>
      <c r="AN2251" s="13">
        <f t="shared" si="604"/>
        <v>212823012.76</v>
      </c>
      <c r="AO2251" s="13">
        <f t="shared" si="605"/>
        <v>312513633.25</v>
      </c>
      <c r="AP2251" s="13">
        <f t="shared" si="606"/>
        <v>185904143.46</v>
      </c>
      <c r="AQ2251" s="13">
        <f t="shared" si="607"/>
        <v>154154502.81</v>
      </c>
      <c r="AR2251" s="13">
        <f t="shared" si="608"/>
        <v>185899857.34</v>
      </c>
      <c r="AS2251" s="13">
        <f t="shared" si="609"/>
        <v>154150216.69</v>
      </c>
      <c r="AT2251" s="13">
        <f t="shared" si="610"/>
        <v>181073372.11</v>
      </c>
      <c r="AU2251" s="13">
        <f>AT2251-VLOOKUP(A2251,[1]选股结果!$A$2:$BJ$3005,48,FALSE)*0.08</f>
        <v>32255643.2876</v>
      </c>
      <c r="AV2251" s="13">
        <f t="shared" si="611"/>
        <v>31749640.65</v>
      </c>
    </row>
    <row r="2252" spans="1:48">
      <c r="A2252" s="4" t="s">
        <v>4548</v>
      </c>
      <c r="B2252" s="4" t="s">
        <v>4549</v>
      </c>
      <c r="C2252" s="5">
        <v>926314692.74</v>
      </c>
      <c r="D2252" s="5">
        <v>0</v>
      </c>
      <c r="E2252" s="5">
        <v>0</v>
      </c>
      <c r="F2252" s="5">
        <v>0</v>
      </c>
      <c r="G2252" s="5">
        <v>653501468.09</v>
      </c>
      <c r="H2252" s="5">
        <v>2686027.2</v>
      </c>
      <c r="I2252" s="5">
        <v>0</v>
      </c>
      <c r="J2252" s="5">
        <v>0</v>
      </c>
      <c r="K2252" s="5">
        <v>0</v>
      </c>
      <c r="L2252" s="5">
        <v>0</v>
      </c>
      <c r="M2252" s="5">
        <v>0</v>
      </c>
      <c r="N2252" s="5">
        <v>0</v>
      </c>
      <c r="O2252" s="5">
        <v>4087934.17</v>
      </c>
      <c r="P2252" s="5">
        <v>20066973.52</v>
      </c>
      <c r="Q2252" s="5">
        <v>52333901.42</v>
      </c>
      <c r="R2252" s="5">
        <v>13453125.66</v>
      </c>
      <c r="S2252" s="5">
        <v>2697251.7</v>
      </c>
      <c r="T2252" s="5">
        <v>3567199.35</v>
      </c>
      <c r="U2252" s="5">
        <v>185783.44</v>
      </c>
      <c r="V2252" s="5">
        <v>0</v>
      </c>
      <c r="W2252" s="5">
        <v>0</v>
      </c>
      <c r="X2252" s="5">
        <v>167062.12</v>
      </c>
      <c r="Y2252" s="5">
        <v>0</v>
      </c>
      <c r="Z2252" s="5">
        <v>0</v>
      </c>
      <c r="AA2252" s="5"/>
      <c r="AB2252" s="5">
        <v>4344363.63</v>
      </c>
      <c r="AC2252" s="5">
        <v>47069.93</v>
      </c>
      <c r="AD2252" s="5">
        <v>30168210.02</v>
      </c>
      <c r="AE2252" s="8">
        <f t="shared" si="612"/>
        <v>926314692.74</v>
      </c>
      <c r="AF2252" s="8">
        <f t="shared" si="613"/>
        <v>746140654.56</v>
      </c>
      <c r="AG2252" s="8">
        <f t="shared" si="614"/>
        <v>183574175.41</v>
      </c>
      <c r="AH2252" s="8">
        <f t="shared" si="615"/>
        <v>187871469.11</v>
      </c>
      <c r="AI2252" s="8">
        <f t="shared" si="616"/>
        <v>157703259.09</v>
      </c>
      <c r="AJ2252" s="8">
        <f t="shared" si="600"/>
        <v>72191515.41</v>
      </c>
      <c r="AK2252" s="13">
        <f t="shared" si="601"/>
        <v>180174038.18</v>
      </c>
      <c r="AL2252" s="13">
        <f t="shared" si="602"/>
        <v>185783.44</v>
      </c>
      <c r="AM2252" s="13">
        <f t="shared" si="603"/>
        <v>7511647.49</v>
      </c>
      <c r="AN2252" s="13">
        <f t="shared" si="604"/>
        <v>187871469.11</v>
      </c>
      <c r="AO2252" s="13">
        <f t="shared" si="605"/>
        <v>272813224.65</v>
      </c>
      <c r="AP2252" s="13">
        <f t="shared" si="606"/>
        <v>185557317.08</v>
      </c>
      <c r="AQ2252" s="13">
        <f t="shared" si="607"/>
        <v>155389107.06</v>
      </c>
      <c r="AR2252" s="13">
        <f t="shared" si="608"/>
        <v>182871289.88</v>
      </c>
      <c r="AS2252" s="13">
        <f t="shared" si="609"/>
        <v>152703079.86</v>
      </c>
      <c r="AT2252" s="13">
        <f t="shared" si="610"/>
        <v>157703259.09</v>
      </c>
      <c r="AU2252" s="13">
        <f>AT2252-VLOOKUP(A2252,[1]选股结果!$A$2:$BJ$3005,48,FALSE)*0.08</f>
        <v>-3498544.14040002</v>
      </c>
      <c r="AV2252" s="13">
        <f t="shared" si="611"/>
        <v>30168210.02</v>
      </c>
    </row>
    <row r="2253" spans="1:48">
      <c r="A2253" s="4" t="s">
        <v>4550</v>
      </c>
      <c r="B2253" s="4" t="s">
        <v>4551</v>
      </c>
      <c r="C2253" s="5">
        <v>924236335.31</v>
      </c>
      <c r="D2253" s="5">
        <v>0</v>
      </c>
      <c r="E2253" s="5">
        <v>0</v>
      </c>
      <c r="F2253" s="5">
        <v>0</v>
      </c>
      <c r="G2253" s="5">
        <v>768495418.96</v>
      </c>
      <c r="H2253" s="5">
        <v>1419291.04</v>
      </c>
      <c r="I2253" s="5">
        <v>0</v>
      </c>
      <c r="J2253" s="5">
        <v>0</v>
      </c>
      <c r="K2253" s="5">
        <v>0</v>
      </c>
      <c r="L2253" s="5">
        <v>0</v>
      </c>
      <c r="M2253" s="5">
        <v>0</v>
      </c>
      <c r="N2253" s="5">
        <v>0</v>
      </c>
      <c r="O2253" s="5">
        <v>2456067.7</v>
      </c>
      <c r="P2253" s="5">
        <v>36251101.63</v>
      </c>
      <c r="Q2253" s="5">
        <v>86493774.78</v>
      </c>
      <c r="R2253" s="5">
        <v>119681620.53</v>
      </c>
      <c r="S2253" s="5">
        <v>175988.71</v>
      </c>
      <c r="T2253" s="5">
        <v>50817147.33</v>
      </c>
      <c r="U2253" s="5">
        <v>21286321.21</v>
      </c>
      <c r="V2253" s="5">
        <v>0</v>
      </c>
      <c r="W2253" s="5">
        <v>4229244.4</v>
      </c>
      <c r="X2253" s="5">
        <v>1520275.73</v>
      </c>
      <c r="Y2253" s="5">
        <v>-252524.81</v>
      </c>
      <c r="Z2253" s="5">
        <v>145626.88</v>
      </c>
      <c r="AA2253" s="5"/>
      <c r="AB2253" s="5">
        <v>185539.6</v>
      </c>
      <c r="AC2253" s="5">
        <v>3234960.92</v>
      </c>
      <c r="AD2253" s="5">
        <v>6622633.72</v>
      </c>
      <c r="AE2253" s="8">
        <f t="shared" si="612"/>
        <v>924236335.31</v>
      </c>
      <c r="AF2253" s="8">
        <f t="shared" si="613"/>
        <v>1013553972.31</v>
      </c>
      <c r="AG2253" s="8">
        <f t="shared" si="614"/>
        <v>-35393369.3100001</v>
      </c>
      <c r="AH2253" s="8">
        <f t="shared" si="615"/>
        <v>-38442790.6300001</v>
      </c>
      <c r="AI2253" s="8">
        <f t="shared" si="616"/>
        <v>-45065424.3500001</v>
      </c>
      <c r="AJ2253" s="8">
        <f t="shared" si="600"/>
        <v>127997840.62</v>
      </c>
      <c r="AK2253" s="13">
        <f t="shared" si="601"/>
        <v>-89570161.8100001</v>
      </c>
      <c r="AL2253" s="13">
        <f t="shared" si="602"/>
        <v>21286321.21</v>
      </c>
      <c r="AM2253" s="13">
        <f t="shared" si="603"/>
        <v>29336000.35</v>
      </c>
      <c r="AN2253" s="13">
        <f t="shared" si="604"/>
        <v>-38947840.2500001</v>
      </c>
      <c r="AO2253" s="13">
        <f t="shared" si="605"/>
        <v>155740916.35</v>
      </c>
      <c r="AP2253" s="13">
        <f t="shared" si="606"/>
        <v>-87974882.0600001</v>
      </c>
      <c r="AQ2253" s="13">
        <f t="shared" si="607"/>
        <v>-94597515.7800001</v>
      </c>
      <c r="AR2253" s="13">
        <f t="shared" si="608"/>
        <v>-89394173.1000001</v>
      </c>
      <c r="AS2253" s="13">
        <f t="shared" si="609"/>
        <v>-96016806.8200001</v>
      </c>
      <c r="AT2253" s="13">
        <f t="shared" si="610"/>
        <v>-45570473.9700001</v>
      </c>
      <c r="AU2253" s="13">
        <f>AT2253-VLOOKUP(A2253,[1]选股结果!$A$2:$BJ$3005,48,FALSE)*0.08</f>
        <v>-222267847.2012</v>
      </c>
      <c r="AV2253" s="13">
        <f t="shared" si="611"/>
        <v>6622633.72</v>
      </c>
    </row>
    <row r="2254" spans="1:48">
      <c r="A2254" s="4" t="s">
        <v>4552</v>
      </c>
      <c r="B2254" s="4" t="s">
        <v>4553</v>
      </c>
      <c r="C2254" s="5">
        <v>922156276.05</v>
      </c>
      <c r="D2254" s="5">
        <v>0</v>
      </c>
      <c r="E2254" s="5">
        <v>0</v>
      </c>
      <c r="F2254" s="5">
        <v>0</v>
      </c>
      <c r="G2254" s="5">
        <v>321007134.57</v>
      </c>
      <c r="H2254" s="5">
        <v>8910298.11</v>
      </c>
      <c r="I2254" s="5">
        <v>0</v>
      </c>
      <c r="J2254" s="5">
        <v>0</v>
      </c>
      <c r="K2254" s="5">
        <v>0</v>
      </c>
      <c r="L2254" s="5">
        <v>0</v>
      </c>
      <c r="M2254" s="5">
        <v>0</v>
      </c>
      <c r="N2254" s="5">
        <v>0</v>
      </c>
      <c r="O2254" s="5">
        <v>10144603.85</v>
      </c>
      <c r="P2254" s="5">
        <v>150935914.15</v>
      </c>
      <c r="Q2254" s="5">
        <v>54139885.59</v>
      </c>
      <c r="R2254" s="5">
        <v>119364029.14</v>
      </c>
      <c r="S2254" s="5">
        <v>-6288102.71</v>
      </c>
      <c r="T2254" s="5">
        <v>19009399.01</v>
      </c>
      <c r="U2254" s="5">
        <v>-653709.02</v>
      </c>
      <c r="V2254" s="5">
        <v>0</v>
      </c>
      <c r="W2254" s="5">
        <v>-2384266.5</v>
      </c>
      <c r="X2254" s="5">
        <v>2077202.49</v>
      </c>
      <c r="Y2254" s="5">
        <v>578034.07</v>
      </c>
      <c r="Z2254" s="5">
        <v>282512.69</v>
      </c>
      <c r="AA2254" s="5"/>
      <c r="AB2254" s="5">
        <v>623083.73</v>
      </c>
      <c r="AC2254" s="5">
        <v>1124527.45</v>
      </c>
      <c r="AD2254" s="5">
        <v>34662698.38</v>
      </c>
      <c r="AE2254" s="8">
        <f t="shared" si="612"/>
        <v>922156276.05</v>
      </c>
      <c r="AF2254" s="8">
        <f t="shared" si="613"/>
        <v>649303464.59</v>
      </c>
      <c r="AG2254" s="8">
        <f t="shared" si="614"/>
        <v>287105220.1</v>
      </c>
      <c r="AH2254" s="8">
        <f t="shared" si="615"/>
        <v>286603776.38</v>
      </c>
      <c r="AI2254" s="8">
        <f t="shared" si="616"/>
        <v>251941078</v>
      </c>
      <c r="AJ2254" s="8">
        <f t="shared" si="600"/>
        <v>216299881.38</v>
      </c>
      <c r="AK2254" s="13">
        <f t="shared" si="601"/>
        <v>273430845.53</v>
      </c>
      <c r="AL2254" s="13">
        <f t="shared" si="602"/>
        <v>-653709.02</v>
      </c>
      <c r="AM2254" s="13">
        <f t="shared" si="603"/>
        <v>14982708.01</v>
      </c>
      <c r="AN2254" s="13">
        <f t="shared" si="604"/>
        <v>287759844.52</v>
      </c>
      <c r="AO2254" s="13">
        <f t="shared" si="605"/>
        <v>601149141.48</v>
      </c>
      <c r="AP2254" s="13">
        <f t="shared" si="606"/>
        <v>276053040.93</v>
      </c>
      <c r="AQ2254" s="13">
        <f t="shared" si="607"/>
        <v>241390342.55</v>
      </c>
      <c r="AR2254" s="13">
        <f t="shared" si="608"/>
        <v>267142742.82</v>
      </c>
      <c r="AS2254" s="13">
        <f t="shared" si="609"/>
        <v>232480044.44</v>
      </c>
      <c r="AT2254" s="13">
        <f t="shared" si="610"/>
        <v>253097146.14</v>
      </c>
      <c r="AU2254" s="13">
        <f>AT2254-VLOOKUP(A2254,[1]选股结果!$A$2:$BJ$3005,48,FALSE)*0.08</f>
        <v>96534177.0567999</v>
      </c>
      <c r="AV2254" s="13">
        <f t="shared" si="611"/>
        <v>34662698.38</v>
      </c>
    </row>
    <row r="2255" spans="1:48">
      <c r="A2255" s="4" t="s">
        <v>4554</v>
      </c>
      <c r="B2255" s="4" t="s">
        <v>4555</v>
      </c>
      <c r="C2255" s="5">
        <v>918703339.02</v>
      </c>
      <c r="D2255" s="5">
        <v>0</v>
      </c>
      <c r="E2255" s="5">
        <v>0</v>
      </c>
      <c r="F2255" s="5">
        <v>0</v>
      </c>
      <c r="G2255" s="5">
        <v>579453166.57</v>
      </c>
      <c r="H2255" s="5">
        <v>15597045.94</v>
      </c>
      <c r="I2255" s="5">
        <v>0</v>
      </c>
      <c r="J2255" s="5">
        <v>0</v>
      </c>
      <c r="K2255" s="5">
        <v>0</v>
      </c>
      <c r="L2255" s="5">
        <v>0</v>
      </c>
      <c r="M2255" s="5">
        <v>0</v>
      </c>
      <c r="N2255" s="5">
        <v>0</v>
      </c>
      <c r="O2255" s="5">
        <v>6985270.86</v>
      </c>
      <c r="P2255" s="5">
        <v>20332296.31</v>
      </c>
      <c r="Q2255" s="5">
        <v>111696707.7</v>
      </c>
      <c r="R2255" s="5">
        <v>50073150.42</v>
      </c>
      <c r="S2255" s="5">
        <v>12190993.93</v>
      </c>
      <c r="T2255" s="5">
        <v>111518781.1</v>
      </c>
      <c r="U2255" s="5">
        <v>1502164.59</v>
      </c>
      <c r="V2255" s="5">
        <v>0</v>
      </c>
      <c r="W2255" s="5">
        <v>-94641224.96</v>
      </c>
      <c r="X2255" s="5">
        <v>56731.46</v>
      </c>
      <c r="Y2255" s="5">
        <v>0</v>
      </c>
      <c r="Z2255" s="5">
        <v>-91895.56</v>
      </c>
      <c r="AA2255" s="5"/>
      <c r="AB2255" s="5">
        <v>959246.71</v>
      </c>
      <c r="AC2255" s="5">
        <v>2372196.39</v>
      </c>
      <c r="AD2255" s="5">
        <v>19873634.02</v>
      </c>
      <c r="AE2255" s="8">
        <f t="shared" si="612"/>
        <v>918703339.02</v>
      </c>
      <c r="AF2255" s="8">
        <f t="shared" si="613"/>
        <v>780731585.79</v>
      </c>
      <c r="AG2255" s="8">
        <f t="shared" si="614"/>
        <v>154700682.35</v>
      </c>
      <c r="AH2255" s="8">
        <f t="shared" si="615"/>
        <v>153287732.67</v>
      </c>
      <c r="AI2255" s="8">
        <f t="shared" si="616"/>
        <v>133414098.65</v>
      </c>
      <c r="AJ2255" s="8">
        <f t="shared" si="600"/>
        <v>140427224.55</v>
      </c>
      <c r="AK2255" s="13">
        <f t="shared" si="601"/>
        <v>137971753.23</v>
      </c>
      <c r="AL2255" s="13">
        <f t="shared" si="602"/>
        <v>1502164.59</v>
      </c>
      <c r="AM2255" s="13">
        <f t="shared" si="603"/>
        <v>13813814.85</v>
      </c>
      <c r="AN2255" s="13">
        <f t="shared" si="604"/>
        <v>153287732.67</v>
      </c>
      <c r="AO2255" s="13">
        <f t="shared" si="605"/>
        <v>339250172.45</v>
      </c>
      <c r="AP2255" s="13">
        <f t="shared" si="606"/>
        <v>165759793.1</v>
      </c>
      <c r="AQ2255" s="13">
        <f t="shared" si="607"/>
        <v>145886159.08</v>
      </c>
      <c r="AR2255" s="13">
        <f t="shared" si="608"/>
        <v>150162747.16</v>
      </c>
      <c r="AS2255" s="13">
        <f t="shared" si="609"/>
        <v>130289113.14</v>
      </c>
      <c r="AT2255" s="13">
        <f t="shared" si="610"/>
        <v>133414098.65</v>
      </c>
      <c r="AU2255" s="13">
        <f>AT2255-VLOOKUP(A2255,[1]选股结果!$A$2:$BJ$3005,48,FALSE)*0.08</f>
        <v>-13145601.8004</v>
      </c>
      <c r="AV2255" s="13">
        <f t="shared" si="611"/>
        <v>19873634.02</v>
      </c>
    </row>
    <row r="2256" spans="1:48">
      <c r="A2256" s="4" t="s">
        <v>4556</v>
      </c>
      <c r="B2256" s="4" t="s">
        <v>4557</v>
      </c>
      <c r="C2256" s="5">
        <v>918254537.85</v>
      </c>
      <c r="D2256" s="5">
        <v>0</v>
      </c>
      <c r="E2256" s="5">
        <v>0</v>
      </c>
      <c r="F2256" s="5">
        <v>0</v>
      </c>
      <c r="G2256" s="5">
        <v>753037115.61</v>
      </c>
      <c r="H2256" s="5">
        <v>32182710.84</v>
      </c>
      <c r="I2256" s="5">
        <v>0</v>
      </c>
      <c r="J2256" s="5">
        <v>0</v>
      </c>
      <c r="K2256" s="5">
        <v>0</v>
      </c>
      <c r="L2256" s="5">
        <v>0</v>
      </c>
      <c r="M2256" s="5">
        <v>0</v>
      </c>
      <c r="N2256" s="5">
        <v>0</v>
      </c>
      <c r="O2256" s="5">
        <v>5820959.38</v>
      </c>
      <c r="P2256" s="5">
        <v>1465392.78</v>
      </c>
      <c r="Q2256" s="5">
        <v>45207295.59</v>
      </c>
      <c r="R2256" s="5">
        <v>68043807.44</v>
      </c>
      <c r="S2256" s="5">
        <v>32604392.65</v>
      </c>
      <c r="T2256" s="5">
        <v>200958.9</v>
      </c>
      <c r="U2256" s="5">
        <v>0</v>
      </c>
      <c r="V2256" s="5">
        <v>0</v>
      </c>
      <c r="W2256" s="5">
        <v>0</v>
      </c>
      <c r="X2256" s="5">
        <v>5660985.08</v>
      </c>
      <c r="Y2256" s="5">
        <v>90277.62</v>
      </c>
      <c r="Z2256" s="5">
        <v>360693.59</v>
      </c>
      <c r="AA2256" s="5"/>
      <c r="AB2256" s="5">
        <v>555854.21</v>
      </c>
      <c r="AC2256" s="5">
        <v>323304.33</v>
      </c>
      <c r="AD2256" s="5">
        <v>-5093510.96</v>
      </c>
      <c r="AE2256" s="8">
        <f t="shared" si="612"/>
        <v>918254537.85</v>
      </c>
      <c r="AF2256" s="8">
        <f t="shared" si="613"/>
        <v>906178963.45</v>
      </c>
      <c r="AG2256" s="8">
        <f t="shared" si="614"/>
        <v>6885964.1900001</v>
      </c>
      <c r="AH2256" s="8">
        <f t="shared" si="615"/>
        <v>7118514.0700001</v>
      </c>
      <c r="AI2256" s="8">
        <f t="shared" si="616"/>
        <v>12212025.0300001</v>
      </c>
      <c r="AJ2256" s="8">
        <f t="shared" si="600"/>
        <v>52351375.49</v>
      </c>
      <c r="AK2256" s="13">
        <f t="shared" si="601"/>
        <v>12165852.02</v>
      </c>
      <c r="AL2256" s="13">
        <f t="shared" si="602"/>
        <v>0</v>
      </c>
      <c r="AM2256" s="13">
        <f t="shared" si="603"/>
        <v>-4866782.71</v>
      </c>
      <c r="AN2256" s="13">
        <f t="shared" si="604"/>
        <v>7299069.31</v>
      </c>
      <c r="AO2256" s="13">
        <f t="shared" si="605"/>
        <v>165217422.24</v>
      </c>
      <c r="AP2256" s="13">
        <f t="shared" si="606"/>
        <v>76952955.51</v>
      </c>
      <c r="AQ2256" s="13">
        <f t="shared" si="607"/>
        <v>82046466.47</v>
      </c>
      <c r="AR2256" s="13">
        <f t="shared" si="608"/>
        <v>44770244.67</v>
      </c>
      <c r="AS2256" s="13">
        <f t="shared" si="609"/>
        <v>49863755.63</v>
      </c>
      <c r="AT2256" s="13">
        <f t="shared" si="610"/>
        <v>12392580.27</v>
      </c>
      <c r="AU2256" s="13">
        <f>AT2256-VLOOKUP(A2256,[1]选股结果!$A$2:$BJ$3005,48,FALSE)*0.08</f>
        <v>-78123893.5972</v>
      </c>
      <c r="AV2256" s="13">
        <f t="shared" si="611"/>
        <v>-5093510.96</v>
      </c>
    </row>
    <row r="2257" spans="1:48">
      <c r="A2257" s="4" t="s">
        <v>4558</v>
      </c>
      <c r="B2257" s="4" t="s">
        <v>4559</v>
      </c>
      <c r="C2257" s="5">
        <v>913380348.89</v>
      </c>
      <c r="D2257" s="5">
        <v>0</v>
      </c>
      <c r="E2257" s="5">
        <v>0</v>
      </c>
      <c r="F2257" s="5">
        <v>0</v>
      </c>
      <c r="G2257" s="5">
        <v>139690491.37</v>
      </c>
      <c r="H2257" s="5">
        <v>187999.65</v>
      </c>
      <c r="I2257" s="5">
        <v>0</v>
      </c>
      <c r="J2257" s="5">
        <v>0</v>
      </c>
      <c r="K2257" s="5">
        <v>0</v>
      </c>
      <c r="L2257" s="5">
        <v>0</v>
      </c>
      <c r="M2257" s="5">
        <v>0</v>
      </c>
      <c r="N2257" s="5">
        <v>0</v>
      </c>
      <c r="O2257" s="5">
        <v>7383662.28</v>
      </c>
      <c r="P2257" s="5">
        <v>351462911.58</v>
      </c>
      <c r="Q2257" s="5">
        <v>72072841.84</v>
      </c>
      <c r="R2257" s="5">
        <v>120662330.57</v>
      </c>
      <c r="S2257" s="5">
        <v>-12650089.38</v>
      </c>
      <c r="T2257" s="5">
        <v>81838595.58</v>
      </c>
      <c r="U2257" s="5">
        <v>-8327.47</v>
      </c>
      <c r="V2257" s="5">
        <v>0</v>
      </c>
      <c r="W2257" s="5">
        <v>165437573.61</v>
      </c>
      <c r="X2257" s="5">
        <v>19780040.25</v>
      </c>
      <c r="Y2257" s="5">
        <v>0</v>
      </c>
      <c r="Z2257" s="5">
        <v>3118548.52</v>
      </c>
      <c r="AA2257" s="5"/>
      <c r="AB2257" s="5">
        <v>5850.42</v>
      </c>
      <c r="AC2257" s="5">
        <v>20660.22</v>
      </c>
      <c r="AD2257" s="5">
        <v>45809161.66</v>
      </c>
      <c r="AE2257" s="8">
        <f t="shared" si="612"/>
        <v>913380348.89</v>
      </c>
      <c r="AF2257" s="8">
        <f t="shared" si="613"/>
        <v>678622148.26</v>
      </c>
      <c r="AG2257" s="8">
        <f t="shared" si="614"/>
        <v>465372878.09</v>
      </c>
      <c r="AH2257" s="8">
        <f t="shared" si="615"/>
        <v>465358068.29</v>
      </c>
      <c r="AI2257" s="8">
        <f t="shared" si="616"/>
        <v>419548906.63</v>
      </c>
      <c r="AJ2257" s="8">
        <f t="shared" si="600"/>
        <v>430934225.5</v>
      </c>
      <c r="AK2257" s="13">
        <f t="shared" si="601"/>
        <v>234758200.63</v>
      </c>
      <c r="AL2257" s="13">
        <f t="shared" si="602"/>
        <v>-8327.47</v>
      </c>
      <c r="AM2257" s="13">
        <f t="shared" si="603"/>
        <v>230608195.13</v>
      </c>
      <c r="AN2257" s="13">
        <f t="shared" si="604"/>
        <v>465358068.29</v>
      </c>
      <c r="AO2257" s="13">
        <f t="shared" si="605"/>
        <v>773689857.52</v>
      </c>
      <c r="AP2257" s="13">
        <f t="shared" si="606"/>
        <v>222296110.9</v>
      </c>
      <c r="AQ2257" s="13">
        <f t="shared" si="607"/>
        <v>176486949.24</v>
      </c>
      <c r="AR2257" s="13">
        <f t="shared" si="608"/>
        <v>222108111.25</v>
      </c>
      <c r="AS2257" s="13">
        <f t="shared" si="609"/>
        <v>176298949.59</v>
      </c>
      <c r="AT2257" s="13">
        <f t="shared" si="610"/>
        <v>419548906.63</v>
      </c>
      <c r="AU2257" s="13">
        <f>AT2257-VLOOKUP(A2257,[1]选股结果!$A$2:$BJ$3005,48,FALSE)*0.08</f>
        <v>-4709257.61720002</v>
      </c>
      <c r="AV2257" s="13">
        <f t="shared" si="611"/>
        <v>45809161.66</v>
      </c>
    </row>
    <row r="2258" spans="1:48">
      <c r="A2258" s="4" t="s">
        <v>4560</v>
      </c>
      <c r="B2258" s="4" t="s">
        <v>4561</v>
      </c>
      <c r="C2258" s="5">
        <v>912398775.51</v>
      </c>
      <c r="D2258" s="5">
        <v>0</v>
      </c>
      <c r="E2258" s="5">
        <v>0</v>
      </c>
      <c r="F2258" s="5">
        <v>0</v>
      </c>
      <c r="G2258" s="5">
        <v>681444081.86</v>
      </c>
      <c r="H2258" s="5">
        <v>7769069.27</v>
      </c>
      <c r="I2258" s="5">
        <v>0</v>
      </c>
      <c r="J2258" s="5">
        <v>0</v>
      </c>
      <c r="K2258" s="5">
        <v>0</v>
      </c>
      <c r="L2258" s="5">
        <v>0</v>
      </c>
      <c r="M2258" s="5">
        <v>0</v>
      </c>
      <c r="N2258" s="5">
        <v>0</v>
      </c>
      <c r="O2258" s="5">
        <v>2060293.14</v>
      </c>
      <c r="P2258" s="5">
        <v>91023320.81</v>
      </c>
      <c r="Q2258" s="5">
        <v>31522230.19</v>
      </c>
      <c r="R2258" s="5">
        <v>7465007.72</v>
      </c>
      <c r="S2258" s="5">
        <v>9825891.86</v>
      </c>
      <c r="T2258" s="5">
        <v>-1441120.1</v>
      </c>
      <c r="U2258" s="5">
        <v>-39598.19</v>
      </c>
      <c r="V2258" s="5">
        <v>0</v>
      </c>
      <c r="W2258" s="5">
        <v>0</v>
      </c>
      <c r="X2258" s="5">
        <v>1615504.3</v>
      </c>
      <c r="Y2258" s="5">
        <v>11549851.89</v>
      </c>
      <c r="Z2258" s="5">
        <v>-67361.9</v>
      </c>
      <c r="AA2258" s="5"/>
      <c r="AB2258" s="5">
        <v>411730.33</v>
      </c>
      <c r="AC2258" s="5">
        <v>5859.16</v>
      </c>
      <c r="AD2258" s="5">
        <v>26037050.96</v>
      </c>
      <c r="AE2258" s="8">
        <f t="shared" si="612"/>
        <v>912398775.51</v>
      </c>
      <c r="AF2258" s="8">
        <f t="shared" si="613"/>
        <v>823340825.58</v>
      </c>
      <c r="AG2258" s="8">
        <f t="shared" si="614"/>
        <v>74384111.7399999</v>
      </c>
      <c r="AH2258" s="8">
        <f t="shared" si="615"/>
        <v>74789982.9099999</v>
      </c>
      <c r="AI2258" s="8">
        <f t="shared" si="616"/>
        <v>48752931.9499999</v>
      </c>
      <c r="AJ2258" s="8">
        <f t="shared" si="600"/>
        <v>135749824.86</v>
      </c>
      <c r="AK2258" s="13">
        <f t="shared" si="601"/>
        <v>100607801.82</v>
      </c>
      <c r="AL2258" s="13">
        <f t="shared" si="602"/>
        <v>-39598.19</v>
      </c>
      <c r="AM2258" s="13">
        <f t="shared" si="603"/>
        <v>-2678516.94</v>
      </c>
      <c r="AN2258" s="13">
        <f t="shared" si="604"/>
        <v>97889686.69</v>
      </c>
      <c r="AO2258" s="13">
        <f t="shared" si="605"/>
        <v>230954693.65</v>
      </c>
      <c r="AP2258" s="13">
        <f t="shared" si="606"/>
        <v>118202762.95</v>
      </c>
      <c r="AQ2258" s="13">
        <f t="shared" si="607"/>
        <v>92165711.99</v>
      </c>
      <c r="AR2258" s="13">
        <f t="shared" si="608"/>
        <v>110433693.68</v>
      </c>
      <c r="AS2258" s="13">
        <f t="shared" si="609"/>
        <v>84396642.72</v>
      </c>
      <c r="AT2258" s="13">
        <f t="shared" si="610"/>
        <v>71852635.73</v>
      </c>
      <c r="AU2258" s="13">
        <f>AT2258-VLOOKUP(A2258,[1]选股结果!$A$2:$BJ$3005,48,FALSE)*0.08</f>
        <v>22161894.5604</v>
      </c>
      <c r="AV2258" s="13">
        <f t="shared" si="611"/>
        <v>26037050.96</v>
      </c>
    </row>
    <row r="2259" spans="1:48">
      <c r="A2259" s="4" t="s">
        <v>4562</v>
      </c>
      <c r="B2259" s="4" t="s">
        <v>4563</v>
      </c>
      <c r="C2259" s="5">
        <v>911300022.41</v>
      </c>
      <c r="D2259" s="5">
        <v>0</v>
      </c>
      <c r="E2259" s="5">
        <v>0</v>
      </c>
      <c r="F2259" s="5">
        <v>0</v>
      </c>
      <c r="G2259" s="5">
        <v>442996847.85</v>
      </c>
      <c r="H2259" s="5">
        <v>-57866.61</v>
      </c>
      <c r="I2259" s="5">
        <v>0</v>
      </c>
      <c r="J2259" s="5">
        <v>0</v>
      </c>
      <c r="K2259" s="5">
        <v>0</v>
      </c>
      <c r="L2259" s="5">
        <v>0</v>
      </c>
      <c r="M2259" s="5">
        <v>0</v>
      </c>
      <c r="N2259" s="5">
        <v>0</v>
      </c>
      <c r="O2259" s="5">
        <v>6190565.87</v>
      </c>
      <c r="P2259" s="5">
        <v>78571309.92</v>
      </c>
      <c r="Q2259" s="5">
        <v>56282654.32</v>
      </c>
      <c r="R2259" s="5">
        <v>93089254.09</v>
      </c>
      <c r="S2259" s="5">
        <v>-698584.38</v>
      </c>
      <c r="T2259" s="5">
        <v>10139475.64</v>
      </c>
      <c r="U2259" s="5">
        <v>-1352699.7</v>
      </c>
      <c r="V2259" s="5">
        <v>0</v>
      </c>
      <c r="W2259" s="5">
        <v>175800</v>
      </c>
      <c r="X2259" s="5">
        <v>2904169.27</v>
      </c>
      <c r="Y2259" s="5">
        <v>223895.69</v>
      </c>
      <c r="Z2259" s="5">
        <v>3412.09</v>
      </c>
      <c r="AA2259" s="5"/>
      <c r="AB2259" s="5">
        <v>23572.13</v>
      </c>
      <c r="AC2259" s="5">
        <v>412016.44</v>
      </c>
      <c r="AD2259" s="5">
        <v>23976514.57</v>
      </c>
      <c r="AE2259" s="8">
        <f t="shared" si="612"/>
        <v>911300022.41</v>
      </c>
      <c r="AF2259" s="8">
        <f t="shared" si="613"/>
        <v>676432047.67</v>
      </c>
      <c r="AG2259" s="8">
        <f t="shared" si="614"/>
        <v>242058597.51</v>
      </c>
      <c r="AH2259" s="8">
        <f t="shared" si="615"/>
        <v>241670153.2</v>
      </c>
      <c r="AI2259" s="8">
        <f t="shared" si="616"/>
        <v>217693638.63</v>
      </c>
      <c r="AJ2259" s="8">
        <f t="shared" si="600"/>
        <v>141656870.11</v>
      </c>
      <c r="AK2259" s="13">
        <f t="shared" si="601"/>
        <v>235091870.43</v>
      </c>
      <c r="AL2259" s="13">
        <f t="shared" si="602"/>
        <v>-1352699.7</v>
      </c>
      <c r="AM2259" s="13">
        <f t="shared" si="603"/>
        <v>8378773.85</v>
      </c>
      <c r="AN2259" s="13">
        <f t="shared" si="604"/>
        <v>242117944.58</v>
      </c>
      <c r="AO2259" s="13">
        <f t="shared" si="605"/>
        <v>468303174.56</v>
      </c>
      <c r="AP2259" s="13">
        <f t="shared" si="606"/>
        <v>234335419.44</v>
      </c>
      <c r="AQ2259" s="13">
        <f t="shared" si="607"/>
        <v>210358904.87</v>
      </c>
      <c r="AR2259" s="13">
        <f t="shared" si="608"/>
        <v>234393286.05</v>
      </c>
      <c r="AS2259" s="13">
        <f t="shared" si="609"/>
        <v>210416771.48</v>
      </c>
      <c r="AT2259" s="13">
        <f t="shared" si="610"/>
        <v>218141430.01</v>
      </c>
      <c r="AU2259" s="13">
        <f>AT2259-VLOOKUP(A2259,[1]选股结果!$A$2:$BJ$3005,48,FALSE)*0.08</f>
        <v>99611908.9268</v>
      </c>
      <c r="AV2259" s="13">
        <f t="shared" si="611"/>
        <v>23976514.57</v>
      </c>
    </row>
    <row r="2260" spans="1:48">
      <c r="A2260" s="4" t="s">
        <v>4564</v>
      </c>
      <c r="B2260" s="4" t="s">
        <v>4565</v>
      </c>
      <c r="C2260" s="5">
        <v>910541434.13</v>
      </c>
      <c r="D2260" s="5">
        <v>0</v>
      </c>
      <c r="E2260" s="5">
        <v>0</v>
      </c>
      <c r="F2260" s="5">
        <v>0</v>
      </c>
      <c r="G2260" s="5">
        <v>380053285.43</v>
      </c>
      <c r="H2260" s="5">
        <v>9975853.41</v>
      </c>
      <c r="I2260" s="5">
        <v>0</v>
      </c>
      <c r="J2260" s="5">
        <v>0</v>
      </c>
      <c r="K2260" s="5">
        <v>0</v>
      </c>
      <c r="L2260" s="5">
        <v>0</v>
      </c>
      <c r="M2260" s="5">
        <v>0</v>
      </c>
      <c r="N2260" s="5">
        <v>0</v>
      </c>
      <c r="O2260" s="5">
        <v>9848931.97</v>
      </c>
      <c r="P2260" s="5">
        <v>343447780.48</v>
      </c>
      <c r="Q2260" s="5">
        <v>45117480.89</v>
      </c>
      <c r="R2260" s="5">
        <v>55627356.28</v>
      </c>
      <c r="S2260" s="5">
        <v>7109712.97</v>
      </c>
      <c r="T2260" s="5">
        <v>-1820626.1</v>
      </c>
      <c r="U2260" s="5">
        <v>0</v>
      </c>
      <c r="V2260" s="5">
        <v>0</v>
      </c>
      <c r="W2260" s="5">
        <v>0</v>
      </c>
      <c r="X2260" s="5">
        <v>3486702.89</v>
      </c>
      <c r="Y2260" s="5">
        <v>0</v>
      </c>
      <c r="Z2260" s="5">
        <v>-92153.33</v>
      </c>
      <c r="AA2260" s="5"/>
      <c r="AB2260" s="5">
        <v>97877.46</v>
      </c>
      <c r="AC2260" s="5">
        <v>1126080.89</v>
      </c>
      <c r="AD2260" s="5">
        <v>9818113.82</v>
      </c>
      <c r="AE2260" s="8">
        <f t="shared" si="612"/>
        <v>910541434.13</v>
      </c>
      <c r="AF2260" s="8">
        <f t="shared" si="613"/>
        <v>841204548.02</v>
      </c>
      <c r="AG2260" s="8">
        <f t="shared" si="614"/>
        <v>63937403.7899999</v>
      </c>
      <c r="AH2260" s="8">
        <f t="shared" si="615"/>
        <v>62909200.3599999</v>
      </c>
      <c r="AI2260" s="8">
        <f t="shared" si="616"/>
        <v>53091086.5399999</v>
      </c>
      <c r="AJ2260" s="8">
        <f t="shared" si="600"/>
        <v>399442396.77</v>
      </c>
      <c r="AK2260" s="13">
        <f t="shared" si="601"/>
        <v>69336886.1099999</v>
      </c>
      <c r="AL2260" s="13">
        <f t="shared" si="602"/>
        <v>0</v>
      </c>
      <c r="AM2260" s="13">
        <f t="shared" si="603"/>
        <v>-6427685.75</v>
      </c>
      <c r="AN2260" s="13">
        <f t="shared" si="604"/>
        <v>62909200.3599999</v>
      </c>
      <c r="AO2260" s="13">
        <f t="shared" si="605"/>
        <v>530488148.7</v>
      </c>
      <c r="AP2260" s="13">
        <f t="shared" si="606"/>
        <v>86422452.4899999</v>
      </c>
      <c r="AQ2260" s="13">
        <f t="shared" si="607"/>
        <v>76604338.6699999</v>
      </c>
      <c r="AR2260" s="13">
        <f t="shared" si="608"/>
        <v>76446599.0799999</v>
      </c>
      <c r="AS2260" s="13">
        <f t="shared" si="609"/>
        <v>66628485.2599999</v>
      </c>
      <c r="AT2260" s="13">
        <f t="shared" si="610"/>
        <v>53091086.5399999</v>
      </c>
      <c r="AU2260" s="13">
        <f>AT2260-VLOOKUP(A2260,[1]选股结果!$A$2:$BJ$3005,48,FALSE)*0.08</f>
        <v>-21614679.9432001</v>
      </c>
      <c r="AV2260" s="13">
        <f t="shared" si="611"/>
        <v>9818113.82</v>
      </c>
    </row>
    <row r="2261" spans="1:48">
      <c r="A2261" s="4" t="s">
        <v>4566</v>
      </c>
      <c r="B2261" s="4" t="s">
        <v>4567</v>
      </c>
      <c r="C2261" s="5">
        <v>907810033.57</v>
      </c>
      <c r="D2261" s="5">
        <v>0</v>
      </c>
      <c r="E2261" s="5">
        <v>0</v>
      </c>
      <c r="F2261" s="5">
        <v>0</v>
      </c>
      <c r="G2261" s="5">
        <v>661749955.24</v>
      </c>
      <c r="H2261" s="5">
        <v>1310939.57</v>
      </c>
      <c r="I2261" s="5">
        <v>0</v>
      </c>
      <c r="J2261" s="5">
        <v>0</v>
      </c>
      <c r="K2261" s="5">
        <v>0</v>
      </c>
      <c r="L2261" s="5">
        <v>0</v>
      </c>
      <c r="M2261" s="5">
        <v>0</v>
      </c>
      <c r="N2261" s="5">
        <v>0</v>
      </c>
      <c r="O2261" s="5">
        <v>3057632.13</v>
      </c>
      <c r="P2261" s="5">
        <v>117726871.89</v>
      </c>
      <c r="Q2261" s="5">
        <v>27043760.57</v>
      </c>
      <c r="R2261" s="5">
        <v>39065938.7</v>
      </c>
      <c r="S2261" s="5">
        <v>-2351035.23</v>
      </c>
      <c r="T2261" s="5">
        <v>7758436.02</v>
      </c>
      <c r="U2261" s="5">
        <v>7542902.04</v>
      </c>
      <c r="V2261" s="5">
        <v>0</v>
      </c>
      <c r="W2261" s="5">
        <v>0</v>
      </c>
      <c r="X2261" s="5">
        <v>18303709.69</v>
      </c>
      <c r="Y2261" s="5">
        <v>0</v>
      </c>
      <c r="Z2261" s="5">
        <v>-4955.65</v>
      </c>
      <c r="AA2261" s="5"/>
      <c r="AB2261" s="5">
        <v>7420</v>
      </c>
      <c r="AC2261" s="5">
        <v>376167.3</v>
      </c>
      <c r="AD2261" s="5">
        <v>9418414.47</v>
      </c>
      <c r="AE2261" s="8">
        <f t="shared" si="612"/>
        <v>907810033.57</v>
      </c>
      <c r="AF2261" s="8">
        <f t="shared" si="613"/>
        <v>846293123.3</v>
      </c>
      <c r="AG2261" s="8">
        <f t="shared" si="614"/>
        <v>50966680.95</v>
      </c>
      <c r="AH2261" s="8">
        <f t="shared" si="615"/>
        <v>50597933.65</v>
      </c>
      <c r="AI2261" s="8">
        <f t="shared" si="616"/>
        <v>41179519.18</v>
      </c>
      <c r="AJ2261" s="8">
        <f t="shared" si="600"/>
        <v>148197011.89</v>
      </c>
      <c r="AK2261" s="13">
        <f t="shared" si="601"/>
        <v>61516910.27</v>
      </c>
      <c r="AL2261" s="13">
        <f t="shared" si="602"/>
        <v>7542902.04</v>
      </c>
      <c r="AM2261" s="13">
        <f t="shared" si="603"/>
        <v>-18461878.66</v>
      </c>
      <c r="AN2261" s="13">
        <f t="shared" si="604"/>
        <v>50597933.65</v>
      </c>
      <c r="AO2261" s="13">
        <f t="shared" si="605"/>
        <v>246060078.33</v>
      </c>
      <c r="AP2261" s="13">
        <f t="shared" si="606"/>
        <v>60476814.61</v>
      </c>
      <c r="AQ2261" s="13">
        <f t="shared" si="607"/>
        <v>51058400.14</v>
      </c>
      <c r="AR2261" s="13">
        <f t="shared" si="608"/>
        <v>59165875.04</v>
      </c>
      <c r="AS2261" s="13">
        <f t="shared" si="609"/>
        <v>49747460.57</v>
      </c>
      <c r="AT2261" s="13">
        <f t="shared" si="610"/>
        <v>41179519.18</v>
      </c>
      <c r="AU2261" s="13">
        <f>AT2261-VLOOKUP(A2261,[1]选股结果!$A$2:$BJ$3005,48,FALSE)*0.08</f>
        <v>-24090747.0976</v>
      </c>
      <c r="AV2261" s="13">
        <f t="shared" si="611"/>
        <v>9418414.47</v>
      </c>
    </row>
    <row r="2262" spans="1:48">
      <c r="A2262" s="4" t="s">
        <v>4568</v>
      </c>
      <c r="B2262" s="4" t="s">
        <v>4569</v>
      </c>
      <c r="C2262" s="5">
        <v>901379245.63</v>
      </c>
      <c r="D2262" s="5">
        <v>0</v>
      </c>
      <c r="E2262" s="5">
        <v>0</v>
      </c>
      <c r="F2262" s="5">
        <v>0</v>
      </c>
      <c r="G2262" s="5">
        <v>654190449.97</v>
      </c>
      <c r="H2262" s="5">
        <v>26277373.43</v>
      </c>
      <c r="I2262" s="5">
        <v>0</v>
      </c>
      <c r="J2262" s="5">
        <v>0</v>
      </c>
      <c r="K2262" s="5">
        <v>0</v>
      </c>
      <c r="L2262" s="5">
        <v>0</v>
      </c>
      <c r="M2262" s="5">
        <v>0</v>
      </c>
      <c r="N2262" s="5">
        <v>0</v>
      </c>
      <c r="O2262" s="5">
        <v>9799276.92</v>
      </c>
      <c r="P2262" s="5">
        <v>124359424.69</v>
      </c>
      <c r="Q2262" s="5">
        <v>46994147.32</v>
      </c>
      <c r="R2262" s="5">
        <v>9078493.41</v>
      </c>
      <c r="S2262" s="5">
        <v>27390977.02</v>
      </c>
      <c r="T2262" s="5">
        <v>331085.32</v>
      </c>
      <c r="U2262" s="5">
        <v>-1695489.97</v>
      </c>
      <c r="V2262" s="5">
        <v>0</v>
      </c>
      <c r="W2262" s="5">
        <v>11765600</v>
      </c>
      <c r="X2262" s="5">
        <v>-4562466.49</v>
      </c>
      <c r="Y2262" s="5">
        <v>5581244.1</v>
      </c>
      <c r="Z2262" s="5">
        <v>-243079.16</v>
      </c>
      <c r="AA2262" s="5"/>
      <c r="AB2262" s="5">
        <v>3198406.07</v>
      </c>
      <c r="AC2262" s="5">
        <v>3612378.1</v>
      </c>
      <c r="AD2262" s="5">
        <v>1226967.28</v>
      </c>
      <c r="AE2262" s="8">
        <f t="shared" si="612"/>
        <v>901379245.63</v>
      </c>
      <c r="AF2262" s="8">
        <f t="shared" si="613"/>
        <v>871812769.33</v>
      </c>
      <c r="AG2262" s="8">
        <f t="shared" si="614"/>
        <v>40401304.8500001</v>
      </c>
      <c r="AH2262" s="8">
        <f t="shared" si="615"/>
        <v>39987332.8200001</v>
      </c>
      <c r="AI2262" s="8">
        <f t="shared" si="616"/>
        <v>38760365.5400001</v>
      </c>
      <c r="AJ2262" s="8">
        <f t="shared" si="600"/>
        <v>187148065.06</v>
      </c>
      <c r="AK2262" s="13">
        <f t="shared" si="601"/>
        <v>35147720.4</v>
      </c>
      <c r="AL2262" s="13">
        <f t="shared" si="602"/>
        <v>-1695489.97</v>
      </c>
      <c r="AM2262" s="13">
        <f t="shared" si="603"/>
        <v>17697590.59</v>
      </c>
      <c r="AN2262" s="13">
        <f t="shared" si="604"/>
        <v>51149821.02</v>
      </c>
      <c r="AO2262" s="13">
        <f t="shared" si="605"/>
        <v>247188795.66</v>
      </c>
      <c r="AP2262" s="13">
        <f t="shared" si="606"/>
        <v>88816070.85</v>
      </c>
      <c r="AQ2262" s="13">
        <f t="shared" si="607"/>
        <v>87589103.57</v>
      </c>
      <c r="AR2262" s="13">
        <f t="shared" si="608"/>
        <v>62538697.42</v>
      </c>
      <c r="AS2262" s="13">
        <f t="shared" si="609"/>
        <v>61311730.14</v>
      </c>
      <c r="AT2262" s="13">
        <f t="shared" si="610"/>
        <v>49922853.74</v>
      </c>
      <c r="AU2262" s="13">
        <f>AT2262-VLOOKUP(A2262,[1]选股结果!$A$2:$BJ$3005,48,FALSE)*0.08</f>
        <v>-52139854.6</v>
      </c>
      <c r="AV2262" s="13">
        <f t="shared" si="611"/>
        <v>1226967.27999999</v>
      </c>
    </row>
    <row r="2263" spans="1:48">
      <c r="A2263" s="4" t="s">
        <v>4570</v>
      </c>
      <c r="B2263" s="4" t="s">
        <v>4571</v>
      </c>
      <c r="C2263" s="5">
        <v>901090035</v>
      </c>
      <c r="D2263" s="5">
        <v>0</v>
      </c>
      <c r="E2263" s="5">
        <v>0</v>
      </c>
      <c r="F2263" s="5">
        <v>0</v>
      </c>
      <c r="G2263" s="5">
        <v>663165508.86</v>
      </c>
      <c r="H2263" s="5">
        <v>113860.48</v>
      </c>
      <c r="I2263" s="5">
        <v>0</v>
      </c>
      <c r="J2263" s="5">
        <v>0</v>
      </c>
      <c r="K2263" s="5">
        <v>0</v>
      </c>
      <c r="L2263" s="5">
        <v>0</v>
      </c>
      <c r="M2263" s="5">
        <v>0</v>
      </c>
      <c r="N2263" s="5">
        <v>0</v>
      </c>
      <c r="O2263" s="5">
        <v>5497197.21</v>
      </c>
      <c r="P2263" s="5">
        <v>38327571.95</v>
      </c>
      <c r="Q2263" s="5">
        <v>62922165.84</v>
      </c>
      <c r="R2263" s="5">
        <v>40925917.38</v>
      </c>
      <c r="S2263" s="5">
        <v>-482919.09</v>
      </c>
      <c r="T2263" s="5">
        <v>8644827.46</v>
      </c>
      <c r="U2263" s="5">
        <v>0</v>
      </c>
      <c r="V2263" s="5">
        <v>0</v>
      </c>
      <c r="W2263" s="5">
        <v>-1988609.4</v>
      </c>
      <c r="X2263" s="5">
        <v>685434.48</v>
      </c>
      <c r="Y2263" s="5">
        <v>2138408.67</v>
      </c>
      <c r="Z2263" s="5">
        <v>-6285.3</v>
      </c>
      <c r="AA2263" s="5"/>
      <c r="AB2263" s="5">
        <v>615771.39</v>
      </c>
      <c r="AC2263" s="5">
        <v>196144.54</v>
      </c>
      <c r="AD2263" s="5">
        <v>7819598.7</v>
      </c>
      <c r="AE2263" s="8">
        <f t="shared" si="612"/>
        <v>901090035</v>
      </c>
      <c r="AF2263" s="8">
        <f t="shared" si="613"/>
        <v>810355442.15</v>
      </c>
      <c r="AG2263" s="8">
        <f t="shared" si="614"/>
        <v>94560682.4599999</v>
      </c>
      <c r="AH2263" s="8">
        <f t="shared" si="615"/>
        <v>94980309.3099999</v>
      </c>
      <c r="AI2263" s="8">
        <f t="shared" si="616"/>
        <v>87160710.6099999</v>
      </c>
      <c r="AJ2263" s="8">
        <f t="shared" si="600"/>
        <v>108465716.82</v>
      </c>
      <c r="AK2263" s="13">
        <f t="shared" si="601"/>
        <v>92873001.52</v>
      </c>
      <c r="AL2263" s="13">
        <f t="shared" si="602"/>
        <v>0</v>
      </c>
      <c r="AM2263" s="13">
        <f t="shared" si="603"/>
        <v>6384125.13</v>
      </c>
      <c r="AN2263" s="13">
        <f t="shared" si="604"/>
        <v>99257126.65</v>
      </c>
      <c r="AO2263" s="13">
        <f t="shared" si="605"/>
        <v>237924526.14</v>
      </c>
      <c r="AP2263" s="13">
        <f t="shared" si="606"/>
        <v>92503942.91</v>
      </c>
      <c r="AQ2263" s="13">
        <f t="shared" si="607"/>
        <v>84684344.21</v>
      </c>
      <c r="AR2263" s="13">
        <f t="shared" si="608"/>
        <v>92390082.43</v>
      </c>
      <c r="AS2263" s="13">
        <f t="shared" si="609"/>
        <v>84570483.73</v>
      </c>
      <c r="AT2263" s="13">
        <f t="shared" si="610"/>
        <v>91437527.95</v>
      </c>
      <c r="AU2263" s="13">
        <f>AT2263-VLOOKUP(A2263,[1]选股结果!$A$2:$BJ$3005,48,FALSE)*0.08</f>
        <v>8721700.58839999</v>
      </c>
      <c r="AV2263" s="13">
        <f t="shared" si="611"/>
        <v>7819598.7</v>
      </c>
    </row>
    <row r="2264" spans="1:48">
      <c r="A2264" s="4" t="s">
        <v>4572</v>
      </c>
      <c r="B2264" s="4" t="s">
        <v>4573</v>
      </c>
      <c r="C2264" s="5">
        <v>899145006.37</v>
      </c>
      <c r="D2264" s="5">
        <v>0</v>
      </c>
      <c r="E2264" s="5">
        <v>0</v>
      </c>
      <c r="F2264" s="5">
        <v>0</v>
      </c>
      <c r="G2264" s="5">
        <v>748462483.83</v>
      </c>
      <c r="H2264" s="5">
        <v>0</v>
      </c>
      <c r="I2264" s="5">
        <v>0</v>
      </c>
      <c r="J2264" s="5">
        <v>0</v>
      </c>
      <c r="K2264" s="5">
        <v>0</v>
      </c>
      <c r="L2264" s="5">
        <v>0</v>
      </c>
      <c r="M2264" s="5">
        <v>0</v>
      </c>
      <c r="N2264" s="5">
        <v>0</v>
      </c>
      <c r="O2264" s="5">
        <v>2641821.53</v>
      </c>
      <c r="P2264" s="5">
        <v>14955438</v>
      </c>
      <c r="Q2264" s="5">
        <v>45819644.68</v>
      </c>
      <c r="R2264" s="5">
        <v>28204345.89</v>
      </c>
      <c r="S2264" s="5">
        <v>1281894.31</v>
      </c>
      <c r="T2264" s="5">
        <v>7751228.52</v>
      </c>
      <c r="U2264" s="5">
        <v>0</v>
      </c>
      <c r="V2264" s="5">
        <v>0</v>
      </c>
      <c r="W2264" s="5">
        <v>992823.78</v>
      </c>
      <c r="X2264" s="5">
        <v>1717338.1</v>
      </c>
      <c r="Y2264" s="5">
        <v>1692220.52</v>
      </c>
      <c r="Z2264" s="5">
        <v>-169400.25</v>
      </c>
      <c r="AA2264" s="5"/>
      <c r="AB2264" s="5">
        <v>6293034.72</v>
      </c>
      <c r="AC2264" s="5">
        <v>593816.18</v>
      </c>
      <c r="AD2264" s="5">
        <v>7078931.6</v>
      </c>
      <c r="AE2264" s="8">
        <f t="shared" si="612"/>
        <v>899145006.37</v>
      </c>
      <c r="AF2264" s="8">
        <f t="shared" si="613"/>
        <v>841365628.24</v>
      </c>
      <c r="AG2264" s="8">
        <f t="shared" si="614"/>
        <v>62944471.5600001</v>
      </c>
      <c r="AH2264" s="8">
        <f t="shared" si="615"/>
        <v>68643690.1000001</v>
      </c>
      <c r="AI2264" s="8">
        <f t="shared" si="616"/>
        <v>61564758.5000001</v>
      </c>
      <c r="AJ2264" s="8">
        <f t="shared" si="600"/>
        <v>59409906.19</v>
      </c>
      <c r="AK2264" s="13">
        <f t="shared" si="601"/>
        <v>59471598.65</v>
      </c>
      <c r="AL2264" s="13">
        <f t="shared" si="602"/>
        <v>0</v>
      </c>
      <c r="AM2264" s="13">
        <f t="shared" si="603"/>
        <v>12556532.49</v>
      </c>
      <c r="AN2264" s="13">
        <f t="shared" si="604"/>
        <v>72028131.14</v>
      </c>
      <c r="AO2264" s="13">
        <f t="shared" si="605"/>
        <v>150682522.54</v>
      </c>
      <c r="AP2264" s="13">
        <f t="shared" si="606"/>
        <v>60753492.96</v>
      </c>
      <c r="AQ2264" s="13">
        <f t="shared" si="607"/>
        <v>53674561.36</v>
      </c>
      <c r="AR2264" s="13">
        <f t="shared" si="608"/>
        <v>60753492.96</v>
      </c>
      <c r="AS2264" s="13">
        <f t="shared" si="609"/>
        <v>53674561.36</v>
      </c>
      <c r="AT2264" s="13">
        <f t="shared" si="610"/>
        <v>64949199.54</v>
      </c>
      <c r="AU2264" s="13">
        <f>AT2264-VLOOKUP(A2264,[1]选股结果!$A$2:$BJ$3005,48,FALSE)*0.08</f>
        <v>-25163481.6184</v>
      </c>
      <c r="AV2264" s="13">
        <f t="shared" si="611"/>
        <v>7078931.6</v>
      </c>
    </row>
    <row r="2265" spans="1:48">
      <c r="A2265" s="4" t="s">
        <v>4574</v>
      </c>
      <c r="B2265" s="4" t="s">
        <v>4575</v>
      </c>
      <c r="C2265" s="5">
        <v>899100448.02</v>
      </c>
      <c r="D2265" s="5">
        <v>0</v>
      </c>
      <c r="E2265" s="5">
        <v>0</v>
      </c>
      <c r="F2265" s="5">
        <v>0</v>
      </c>
      <c r="G2265" s="5">
        <v>722450933.09</v>
      </c>
      <c r="H2265" s="5">
        <v>2631125.86</v>
      </c>
      <c r="I2265" s="5">
        <v>0</v>
      </c>
      <c r="J2265" s="5">
        <v>0</v>
      </c>
      <c r="K2265" s="5">
        <v>0</v>
      </c>
      <c r="L2265" s="5">
        <v>0</v>
      </c>
      <c r="M2265" s="5">
        <v>0</v>
      </c>
      <c r="N2265" s="5">
        <v>0</v>
      </c>
      <c r="O2265" s="5">
        <v>2403501.21</v>
      </c>
      <c r="P2265" s="5">
        <v>41277641.31</v>
      </c>
      <c r="Q2265" s="5">
        <v>55826800.93</v>
      </c>
      <c r="R2265" s="5">
        <v>0</v>
      </c>
      <c r="S2265" s="5">
        <v>2756.83</v>
      </c>
      <c r="T2265" s="5">
        <v>0</v>
      </c>
      <c r="U2265" s="5">
        <v>0</v>
      </c>
      <c r="V2265" s="5">
        <v>0</v>
      </c>
      <c r="W2265" s="5">
        <v>0</v>
      </c>
      <c r="X2265" s="5">
        <v>7566186.89</v>
      </c>
      <c r="Y2265" s="5">
        <v>903923.28</v>
      </c>
      <c r="Z2265" s="5">
        <v>1356.95</v>
      </c>
      <c r="AA2265" s="5"/>
      <c r="AB2265" s="5">
        <v>3405170.77</v>
      </c>
      <c r="AC2265" s="5">
        <v>5199601.4</v>
      </c>
      <c r="AD2265" s="5">
        <v>19792116.98</v>
      </c>
      <c r="AE2265" s="8">
        <f t="shared" si="612"/>
        <v>899100448.02</v>
      </c>
      <c r="AF2265" s="8">
        <f t="shared" si="613"/>
        <v>821961633.37</v>
      </c>
      <c r="AG2265" s="8">
        <f t="shared" si="614"/>
        <v>68670061.4299999</v>
      </c>
      <c r="AH2265" s="8">
        <f t="shared" si="615"/>
        <v>66875630.7999999</v>
      </c>
      <c r="AI2265" s="8">
        <f t="shared" si="616"/>
        <v>47083513.8199999</v>
      </c>
      <c r="AJ2265" s="8">
        <f t="shared" si="600"/>
        <v>102206297.36</v>
      </c>
      <c r="AK2265" s="13">
        <f t="shared" si="601"/>
        <v>78042737.9299999</v>
      </c>
      <c r="AL2265" s="13">
        <f t="shared" si="602"/>
        <v>0</v>
      </c>
      <c r="AM2265" s="13">
        <f t="shared" si="603"/>
        <v>-9359260.57</v>
      </c>
      <c r="AN2265" s="13">
        <f t="shared" si="604"/>
        <v>68683477.3599999</v>
      </c>
      <c r="AO2265" s="13">
        <f t="shared" si="605"/>
        <v>176649514.93</v>
      </c>
      <c r="AP2265" s="13">
        <f t="shared" si="606"/>
        <v>80676620.6199999</v>
      </c>
      <c r="AQ2265" s="13">
        <f t="shared" si="607"/>
        <v>60884503.6399999</v>
      </c>
      <c r="AR2265" s="13">
        <f t="shared" si="608"/>
        <v>78045494.7599999</v>
      </c>
      <c r="AS2265" s="13">
        <f t="shared" si="609"/>
        <v>58253377.7799999</v>
      </c>
      <c r="AT2265" s="13">
        <f t="shared" si="610"/>
        <v>48891360.3799999</v>
      </c>
      <c r="AU2265" s="13">
        <f>AT2265-VLOOKUP(A2265,[1]选股结果!$A$2:$BJ$3005,48,FALSE)*0.08</f>
        <v>-12782010.5360001</v>
      </c>
      <c r="AV2265" s="13">
        <f t="shared" si="611"/>
        <v>19792116.98</v>
      </c>
    </row>
    <row r="2266" spans="1:48">
      <c r="A2266" s="4" t="s">
        <v>4576</v>
      </c>
      <c r="B2266" s="4" t="s">
        <v>4577</v>
      </c>
      <c r="C2266" s="5">
        <v>897916613.15</v>
      </c>
      <c r="D2266" s="5">
        <v>0</v>
      </c>
      <c r="E2266" s="5">
        <v>0</v>
      </c>
      <c r="F2266" s="5">
        <v>0</v>
      </c>
      <c r="G2266" s="5">
        <v>564986819.6</v>
      </c>
      <c r="H2266" s="5">
        <v>7140892.79</v>
      </c>
      <c r="I2266" s="5">
        <v>0</v>
      </c>
      <c r="J2266" s="5">
        <v>0</v>
      </c>
      <c r="K2266" s="5">
        <v>0</v>
      </c>
      <c r="L2266" s="5">
        <v>0</v>
      </c>
      <c r="M2266" s="5">
        <v>0</v>
      </c>
      <c r="N2266" s="5">
        <v>0</v>
      </c>
      <c r="O2266" s="5">
        <v>3422171.75</v>
      </c>
      <c r="P2266" s="5">
        <v>18426175.06</v>
      </c>
      <c r="Q2266" s="5">
        <v>45738562.24</v>
      </c>
      <c r="R2266" s="5">
        <v>39453816.06</v>
      </c>
      <c r="S2266" s="5">
        <v>4355224</v>
      </c>
      <c r="T2266" s="5">
        <v>900625.51</v>
      </c>
      <c r="U2266" s="5">
        <v>900625.51</v>
      </c>
      <c r="V2266" s="5">
        <v>0</v>
      </c>
      <c r="W2266" s="5">
        <v>0</v>
      </c>
      <c r="X2266" s="5">
        <v>17529492.57</v>
      </c>
      <c r="Y2266" s="5">
        <v>8041227.39</v>
      </c>
      <c r="Z2266" s="5">
        <v>-187982.74</v>
      </c>
      <c r="AA2266" s="5"/>
      <c r="AB2266" s="5">
        <v>2056142.33</v>
      </c>
      <c r="AC2266" s="5">
        <v>4819848</v>
      </c>
      <c r="AD2266" s="5">
        <v>29006554.96</v>
      </c>
      <c r="AE2266" s="8">
        <f t="shared" si="612"/>
        <v>897916613.15</v>
      </c>
      <c r="AF2266" s="8">
        <f t="shared" si="613"/>
        <v>676382768.71</v>
      </c>
      <c r="AG2266" s="8">
        <f t="shared" si="614"/>
        <v>196675767.25</v>
      </c>
      <c r="AH2266" s="8">
        <f t="shared" si="615"/>
        <v>193912061.58</v>
      </c>
      <c r="AI2266" s="8">
        <f t="shared" si="616"/>
        <v>164905506.62</v>
      </c>
      <c r="AJ2266" s="8">
        <f t="shared" si="600"/>
        <v>78391842.11</v>
      </c>
      <c r="AK2266" s="13">
        <f t="shared" si="601"/>
        <v>229575071.83</v>
      </c>
      <c r="AL2266" s="13">
        <f t="shared" si="602"/>
        <v>900625.51</v>
      </c>
      <c r="AM2266" s="13">
        <f t="shared" si="603"/>
        <v>-20481180.98</v>
      </c>
      <c r="AN2266" s="13">
        <f t="shared" si="604"/>
        <v>209994516.36</v>
      </c>
      <c r="AO2266" s="13">
        <f t="shared" si="605"/>
        <v>332929793.55</v>
      </c>
      <c r="AP2266" s="13">
        <f t="shared" si="606"/>
        <v>241071188.62</v>
      </c>
      <c r="AQ2266" s="13">
        <f t="shared" si="607"/>
        <v>212064633.66</v>
      </c>
      <c r="AR2266" s="13">
        <f t="shared" si="608"/>
        <v>233930295.83</v>
      </c>
      <c r="AS2266" s="13">
        <f t="shared" si="609"/>
        <v>204923740.87</v>
      </c>
      <c r="AT2266" s="13">
        <f t="shared" si="610"/>
        <v>180987961.4</v>
      </c>
      <c r="AU2266" s="13">
        <f>AT2266-VLOOKUP(A2266,[1]选股结果!$A$2:$BJ$3005,48,FALSE)*0.08</f>
        <v>56893845.5808</v>
      </c>
      <c r="AV2266" s="13">
        <f t="shared" si="611"/>
        <v>29006554.96</v>
      </c>
    </row>
    <row r="2267" spans="1:48">
      <c r="A2267" s="4" t="s">
        <v>4578</v>
      </c>
      <c r="B2267" s="4" t="s">
        <v>4579</v>
      </c>
      <c r="C2267" s="5">
        <v>897134391.25</v>
      </c>
      <c r="D2267" s="5">
        <v>0</v>
      </c>
      <c r="E2267" s="5">
        <v>0</v>
      </c>
      <c r="F2267" s="5">
        <v>0</v>
      </c>
      <c r="G2267" s="5">
        <v>788445544.56</v>
      </c>
      <c r="H2267" s="5">
        <v>2246668.6</v>
      </c>
      <c r="I2267" s="5">
        <v>0</v>
      </c>
      <c r="J2267" s="5">
        <v>0</v>
      </c>
      <c r="K2267" s="5">
        <v>0</v>
      </c>
      <c r="L2267" s="5">
        <v>0</v>
      </c>
      <c r="M2267" s="5">
        <v>0</v>
      </c>
      <c r="N2267" s="5">
        <v>0</v>
      </c>
      <c r="O2267" s="5">
        <v>2471240.57</v>
      </c>
      <c r="P2267" s="5">
        <v>26496023.61</v>
      </c>
      <c r="Q2267" s="5">
        <v>32779467.02</v>
      </c>
      <c r="R2267" s="5">
        <v>36144660.94</v>
      </c>
      <c r="S2267" s="5">
        <v>2865478.01</v>
      </c>
      <c r="T2267" s="5">
        <v>4757015.53</v>
      </c>
      <c r="U2267" s="5">
        <v>0</v>
      </c>
      <c r="V2267" s="5">
        <v>0</v>
      </c>
      <c r="W2267" s="5">
        <v>8025221.88</v>
      </c>
      <c r="X2267" s="5">
        <v>1329920.85</v>
      </c>
      <c r="Y2267" s="5">
        <v>0</v>
      </c>
      <c r="Z2267" s="5">
        <v>-1787.77</v>
      </c>
      <c r="AA2267" s="5"/>
      <c r="AB2267" s="5">
        <v>309317.73</v>
      </c>
      <c r="AC2267" s="5">
        <v>325934.95</v>
      </c>
      <c r="AD2267" s="5">
        <v>5227561.86</v>
      </c>
      <c r="AE2267" s="8">
        <f t="shared" si="612"/>
        <v>897134391.25</v>
      </c>
      <c r="AF2267" s="8">
        <f t="shared" si="613"/>
        <v>889202414.71</v>
      </c>
      <c r="AG2267" s="8">
        <f t="shared" si="614"/>
        <v>19382505.33</v>
      </c>
      <c r="AH2267" s="8">
        <f t="shared" si="615"/>
        <v>19365888.11</v>
      </c>
      <c r="AI2267" s="8">
        <f t="shared" si="616"/>
        <v>14138326.25</v>
      </c>
      <c r="AJ2267" s="8">
        <f t="shared" si="600"/>
        <v>61763348.42</v>
      </c>
      <c r="AK2267" s="13">
        <f t="shared" si="601"/>
        <v>7931976.54000007</v>
      </c>
      <c r="AL2267" s="13">
        <f t="shared" si="602"/>
        <v>0</v>
      </c>
      <c r="AM2267" s="13">
        <f t="shared" si="603"/>
        <v>11433911.57</v>
      </c>
      <c r="AN2267" s="13">
        <f t="shared" si="604"/>
        <v>19365888.1100001</v>
      </c>
      <c r="AO2267" s="13">
        <f t="shared" si="605"/>
        <v>108688846.69</v>
      </c>
      <c r="AP2267" s="13">
        <f t="shared" si="606"/>
        <v>13044123.1500001</v>
      </c>
      <c r="AQ2267" s="13">
        <f t="shared" si="607"/>
        <v>7816561.29000007</v>
      </c>
      <c r="AR2267" s="13">
        <f t="shared" si="608"/>
        <v>10797454.5500001</v>
      </c>
      <c r="AS2267" s="13">
        <f t="shared" si="609"/>
        <v>5569892.69000007</v>
      </c>
      <c r="AT2267" s="13">
        <f t="shared" si="610"/>
        <v>14138326.2500001</v>
      </c>
      <c r="AU2267" s="13">
        <f>AT2267-VLOOKUP(A2267,[1]选股结果!$A$2:$BJ$3005,48,FALSE)*0.08</f>
        <v>-83355257.5099999</v>
      </c>
      <c r="AV2267" s="13">
        <f t="shared" si="611"/>
        <v>5227561.86</v>
      </c>
    </row>
    <row r="2268" spans="1:48">
      <c r="A2268" s="4" t="s">
        <v>4580</v>
      </c>
      <c r="B2268" s="4" t="s">
        <v>4581</v>
      </c>
      <c r="C2268" s="5">
        <v>896971697.12</v>
      </c>
      <c r="D2268" s="5">
        <v>0</v>
      </c>
      <c r="E2268" s="5">
        <v>0</v>
      </c>
      <c r="F2268" s="5">
        <v>0</v>
      </c>
      <c r="G2268" s="5">
        <v>804356340.85</v>
      </c>
      <c r="H2268" s="5">
        <v>3576865.81</v>
      </c>
      <c r="I2268" s="5">
        <v>0</v>
      </c>
      <c r="J2268" s="5">
        <v>0</v>
      </c>
      <c r="K2268" s="5">
        <v>0</v>
      </c>
      <c r="L2268" s="5">
        <v>0</v>
      </c>
      <c r="M2268" s="5">
        <v>0</v>
      </c>
      <c r="N2268" s="5">
        <v>0</v>
      </c>
      <c r="O2268" s="5">
        <v>1899103.6</v>
      </c>
      <c r="P2268" s="5">
        <v>13415623.68</v>
      </c>
      <c r="Q2268" s="5">
        <v>36918573.63</v>
      </c>
      <c r="R2268" s="5">
        <v>32614708.66</v>
      </c>
      <c r="S2268" s="5">
        <v>508354.33</v>
      </c>
      <c r="T2268" s="5">
        <v>1093337.44</v>
      </c>
      <c r="U2268" s="5">
        <v>0</v>
      </c>
      <c r="V2268" s="5">
        <v>0</v>
      </c>
      <c r="W2268" s="5">
        <v>0</v>
      </c>
      <c r="X2268" s="5">
        <v>2289734.16</v>
      </c>
      <c r="Y2268" s="5">
        <v>3031559.64</v>
      </c>
      <c r="Z2268" s="5">
        <v>158377.61</v>
      </c>
      <c r="AA2268" s="5"/>
      <c r="AB2268" s="5">
        <v>16341.08</v>
      </c>
      <c r="AC2268" s="5">
        <v>405500.57</v>
      </c>
      <c r="AD2268" s="5">
        <v>794038.63</v>
      </c>
      <c r="AE2268" s="8">
        <f t="shared" si="612"/>
        <v>896971697.12</v>
      </c>
      <c r="AF2268" s="8">
        <f t="shared" si="613"/>
        <v>889712704.75</v>
      </c>
      <c r="AG2268" s="8">
        <f t="shared" si="614"/>
        <v>3189413.62</v>
      </c>
      <c r="AH2268" s="8">
        <f t="shared" si="615"/>
        <v>2800254.13</v>
      </c>
      <c r="AI2268" s="8">
        <f t="shared" si="616"/>
        <v>2006215.5</v>
      </c>
      <c r="AJ2268" s="8">
        <f t="shared" si="600"/>
        <v>55654020.04</v>
      </c>
      <c r="AK2268" s="13">
        <f t="shared" si="601"/>
        <v>10290552.01</v>
      </c>
      <c r="AL2268" s="13">
        <f t="shared" si="602"/>
        <v>0</v>
      </c>
      <c r="AM2268" s="13">
        <f t="shared" si="603"/>
        <v>-1427178.6</v>
      </c>
      <c r="AN2268" s="13">
        <f t="shared" si="604"/>
        <v>8863373.41</v>
      </c>
      <c r="AO2268" s="13">
        <f t="shared" si="605"/>
        <v>92615356.27</v>
      </c>
      <c r="AP2268" s="13">
        <f t="shared" si="606"/>
        <v>14375772.15</v>
      </c>
      <c r="AQ2268" s="13">
        <f t="shared" si="607"/>
        <v>13581733.52</v>
      </c>
      <c r="AR2268" s="13">
        <f t="shared" si="608"/>
        <v>10798906.34</v>
      </c>
      <c r="AS2268" s="13">
        <f t="shared" si="609"/>
        <v>10004867.71</v>
      </c>
      <c r="AT2268" s="13">
        <f t="shared" si="610"/>
        <v>8069334.78</v>
      </c>
      <c r="AU2268" s="13">
        <f>AT2268-VLOOKUP(A2268,[1]选股结果!$A$2:$BJ$3005,48,FALSE)*0.08</f>
        <v>-58856058.8576</v>
      </c>
      <c r="AV2268" s="13">
        <f t="shared" si="611"/>
        <v>794038.63</v>
      </c>
    </row>
    <row r="2269" spans="1:48">
      <c r="A2269" s="4" t="s">
        <v>4582</v>
      </c>
      <c r="B2269" s="4" t="s">
        <v>4583</v>
      </c>
      <c r="C2269" s="5">
        <v>896615642.91</v>
      </c>
      <c r="D2269" s="5">
        <v>0</v>
      </c>
      <c r="E2269" s="5">
        <v>0</v>
      </c>
      <c r="F2269" s="5">
        <v>0</v>
      </c>
      <c r="G2269" s="5">
        <v>679030603.79</v>
      </c>
      <c r="H2269" s="5">
        <v>46973041.28</v>
      </c>
      <c r="I2269" s="5">
        <v>0</v>
      </c>
      <c r="J2269" s="5">
        <v>0</v>
      </c>
      <c r="K2269" s="5">
        <v>0</v>
      </c>
      <c r="L2269" s="5">
        <v>0</v>
      </c>
      <c r="M2269" s="5">
        <v>0</v>
      </c>
      <c r="N2269" s="5">
        <v>0</v>
      </c>
      <c r="O2269" s="5">
        <v>14579779.84</v>
      </c>
      <c r="P2269" s="5">
        <v>45054182.28</v>
      </c>
      <c r="Q2269" s="5">
        <v>125379211.24</v>
      </c>
      <c r="R2269" s="5">
        <v>0</v>
      </c>
      <c r="S2269" s="5">
        <v>46363339.99</v>
      </c>
      <c r="T2269" s="5">
        <v>0</v>
      </c>
      <c r="U2269" s="5">
        <v>0</v>
      </c>
      <c r="V2269" s="5">
        <v>0</v>
      </c>
      <c r="W2269" s="5">
        <v>0</v>
      </c>
      <c r="X2269" s="5">
        <v>23876706.82</v>
      </c>
      <c r="Y2269" s="5">
        <v>0</v>
      </c>
      <c r="Z2269" s="5">
        <v>-215060.12</v>
      </c>
      <c r="AA2269" s="5"/>
      <c r="AB2269" s="5">
        <v>4027224.98</v>
      </c>
      <c r="AC2269" s="5">
        <v>1377551.88</v>
      </c>
      <c r="AD2269" s="5">
        <v>158779.7</v>
      </c>
      <c r="AE2269" s="8">
        <f t="shared" si="612"/>
        <v>896615642.91</v>
      </c>
      <c r="AF2269" s="8">
        <f t="shared" si="613"/>
        <v>910407117.14</v>
      </c>
      <c r="AG2269" s="8">
        <f t="shared" si="614"/>
        <v>-37883241.17</v>
      </c>
      <c r="AH2269" s="8">
        <f t="shared" si="615"/>
        <v>-35233568.07</v>
      </c>
      <c r="AI2269" s="8">
        <f t="shared" si="616"/>
        <v>-35392347.77</v>
      </c>
      <c r="AJ2269" s="8">
        <f t="shared" si="600"/>
        <v>182363500.26</v>
      </c>
      <c r="AK2269" s="13">
        <f t="shared" si="601"/>
        <v>-13791474.23</v>
      </c>
      <c r="AL2269" s="13">
        <f t="shared" si="602"/>
        <v>0</v>
      </c>
      <c r="AM2269" s="13">
        <f t="shared" si="603"/>
        <v>-21442093.84</v>
      </c>
      <c r="AN2269" s="13">
        <f t="shared" si="604"/>
        <v>-35233568.07</v>
      </c>
      <c r="AO2269" s="13">
        <f t="shared" si="605"/>
        <v>217585039.12</v>
      </c>
      <c r="AP2269" s="13">
        <f t="shared" si="606"/>
        <v>79544907.04</v>
      </c>
      <c r="AQ2269" s="13">
        <f t="shared" si="607"/>
        <v>79386127.34</v>
      </c>
      <c r="AR2269" s="13">
        <f t="shared" si="608"/>
        <v>32571865.76</v>
      </c>
      <c r="AS2269" s="13">
        <f t="shared" si="609"/>
        <v>32413086.06</v>
      </c>
      <c r="AT2269" s="13">
        <f t="shared" si="610"/>
        <v>-35392347.77</v>
      </c>
      <c r="AU2269" s="13">
        <f>AT2269-VLOOKUP(A2269,[1]选股结果!$A$2:$BJ$3005,48,FALSE)*0.08</f>
        <v>-111966153.486</v>
      </c>
      <c r="AV2269" s="13">
        <f t="shared" si="611"/>
        <v>158779.700000003</v>
      </c>
    </row>
    <row r="2270" spans="1:48">
      <c r="A2270" s="4" t="s">
        <v>4584</v>
      </c>
      <c r="B2270" s="4" t="s">
        <v>4585</v>
      </c>
      <c r="C2270" s="5">
        <v>893055276.43</v>
      </c>
      <c r="D2270" s="5">
        <v>0</v>
      </c>
      <c r="E2270" s="5">
        <v>0</v>
      </c>
      <c r="F2270" s="5">
        <v>0</v>
      </c>
      <c r="G2270" s="5">
        <v>474651852.38</v>
      </c>
      <c r="H2270" s="5">
        <v>298733488.15</v>
      </c>
      <c r="I2270" s="5">
        <v>0</v>
      </c>
      <c r="J2270" s="5">
        <v>0</v>
      </c>
      <c r="K2270" s="5">
        <v>0</v>
      </c>
      <c r="L2270" s="5">
        <v>0</v>
      </c>
      <c r="M2270" s="5">
        <v>0</v>
      </c>
      <c r="N2270" s="5">
        <v>0</v>
      </c>
      <c r="O2270" s="5">
        <v>29191070.44</v>
      </c>
      <c r="P2270" s="5">
        <v>8121952.36</v>
      </c>
      <c r="Q2270" s="5">
        <v>122788742.51</v>
      </c>
      <c r="R2270" s="5">
        <v>13856134.46</v>
      </c>
      <c r="S2270" s="5">
        <v>295441666.63</v>
      </c>
      <c r="T2270" s="5">
        <v>2899835150.37</v>
      </c>
      <c r="U2270" s="5">
        <v>2824938325.24</v>
      </c>
      <c r="V2270" s="5">
        <v>0</v>
      </c>
      <c r="W2270" s="5">
        <v>0</v>
      </c>
      <c r="X2270" s="5">
        <v>-287707.63</v>
      </c>
      <c r="Y2270" s="5">
        <v>0</v>
      </c>
      <c r="Z2270" s="5">
        <v>236187.54</v>
      </c>
      <c r="AA2270" s="5"/>
      <c r="AB2270" s="5">
        <v>381730.49</v>
      </c>
      <c r="AC2270" s="5">
        <v>594563.77</v>
      </c>
      <c r="AD2270" s="5">
        <v>34802862.69</v>
      </c>
      <c r="AE2270" s="8">
        <f t="shared" si="612"/>
        <v>893055276.43</v>
      </c>
      <c r="AF2270" s="8">
        <f t="shared" si="613"/>
        <v>944051418.78</v>
      </c>
      <c r="AG2270" s="8">
        <f t="shared" si="614"/>
        <v>2849362903.19</v>
      </c>
      <c r="AH2270" s="8">
        <f t="shared" si="615"/>
        <v>2849150069.91</v>
      </c>
      <c r="AI2270" s="8">
        <f t="shared" si="616"/>
        <v>2814347207.22</v>
      </c>
      <c r="AJ2270" s="8">
        <f t="shared" si="600"/>
        <v>160314598.59</v>
      </c>
      <c r="AK2270" s="13">
        <f t="shared" si="601"/>
        <v>-50996142.3500001</v>
      </c>
      <c r="AL2270" s="13">
        <f t="shared" si="602"/>
        <v>2824938325.24</v>
      </c>
      <c r="AM2270" s="13">
        <f t="shared" si="603"/>
        <v>75207887.0200001</v>
      </c>
      <c r="AN2270" s="13">
        <f t="shared" si="604"/>
        <v>2849150069.91</v>
      </c>
      <c r="AO2270" s="13">
        <f t="shared" si="605"/>
        <v>418403424.05</v>
      </c>
      <c r="AP2270" s="13">
        <f t="shared" si="606"/>
        <v>543179012.43</v>
      </c>
      <c r="AQ2270" s="13">
        <f t="shared" si="607"/>
        <v>508376149.74</v>
      </c>
      <c r="AR2270" s="13">
        <f t="shared" si="608"/>
        <v>244445524.28</v>
      </c>
      <c r="AS2270" s="13">
        <f t="shared" si="609"/>
        <v>209642661.59</v>
      </c>
      <c r="AT2270" s="13">
        <f t="shared" si="610"/>
        <v>2814347207.22</v>
      </c>
      <c r="AU2270" s="13">
        <f>AT2270-VLOOKUP(A2270,[1]选股结果!$A$2:$BJ$3005,48,FALSE)*0.08</f>
        <v>309305784.4104</v>
      </c>
      <c r="AV2270" s="13">
        <f t="shared" si="611"/>
        <v>34802862.6900001</v>
      </c>
    </row>
    <row r="2271" spans="1:48">
      <c r="A2271" s="4" t="s">
        <v>4586</v>
      </c>
      <c r="B2271" s="4" t="s">
        <v>4587</v>
      </c>
      <c r="C2271" s="5">
        <v>892414421.91</v>
      </c>
      <c r="D2271" s="5">
        <v>0</v>
      </c>
      <c r="E2271" s="5">
        <v>0</v>
      </c>
      <c r="F2271" s="5">
        <v>0</v>
      </c>
      <c r="G2271" s="5">
        <v>818244208.86</v>
      </c>
      <c r="H2271" s="5">
        <v>0</v>
      </c>
      <c r="I2271" s="5">
        <v>0</v>
      </c>
      <c r="J2271" s="5">
        <v>0</v>
      </c>
      <c r="K2271" s="5">
        <v>0</v>
      </c>
      <c r="L2271" s="5">
        <v>0</v>
      </c>
      <c r="M2271" s="5">
        <v>0</v>
      </c>
      <c r="N2271" s="5">
        <v>0</v>
      </c>
      <c r="O2271" s="5">
        <v>6626892.76</v>
      </c>
      <c r="P2271" s="5">
        <v>7668683</v>
      </c>
      <c r="Q2271" s="5">
        <v>35526952.16</v>
      </c>
      <c r="R2271" s="5">
        <v>0</v>
      </c>
      <c r="S2271" s="5">
        <v>3954743.55</v>
      </c>
      <c r="T2271" s="5">
        <v>2099846.44</v>
      </c>
      <c r="U2271" s="5">
        <v>0</v>
      </c>
      <c r="V2271" s="5">
        <v>0</v>
      </c>
      <c r="W2271" s="5">
        <v>0</v>
      </c>
      <c r="X2271" s="5">
        <v>0</v>
      </c>
      <c r="Y2271" s="5">
        <v>-46405.42</v>
      </c>
      <c r="Z2271" s="5">
        <v>37909.97</v>
      </c>
      <c r="AA2271" s="5"/>
      <c r="AB2271" s="5">
        <v>173137.9</v>
      </c>
      <c r="AC2271" s="5">
        <v>1766379.2</v>
      </c>
      <c r="AD2271" s="5">
        <v>8033921.92</v>
      </c>
      <c r="AE2271" s="8">
        <f t="shared" si="612"/>
        <v>892414421.91</v>
      </c>
      <c r="AF2271" s="8">
        <f t="shared" si="613"/>
        <v>872021480.33</v>
      </c>
      <c r="AG2271" s="8">
        <f t="shared" si="614"/>
        <v>22577103.41</v>
      </c>
      <c r="AH2271" s="8">
        <f t="shared" si="615"/>
        <v>20983862.11</v>
      </c>
      <c r="AI2271" s="8">
        <f t="shared" si="616"/>
        <v>12949940.19</v>
      </c>
      <c r="AJ2271" s="8">
        <f t="shared" si="600"/>
        <v>51369363.8</v>
      </c>
      <c r="AK2271" s="13">
        <f t="shared" si="601"/>
        <v>20346536.1599999</v>
      </c>
      <c r="AL2271" s="13">
        <f t="shared" si="602"/>
        <v>0</v>
      </c>
      <c r="AM2271" s="13">
        <f t="shared" si="603"/>
        <v>544515.11</v>
      </c>
      <c r="AN2271" s="13">
        <f t="shared" si="604"/>
        <v>20891051.2699999</v>
      </c>
      <c r="AO2271" s="13">
        <f t="shared" si="605"/>
        <v>74170213.05</v>
      </c>
      <c r="AP2271" s="13">
        <f t="shared" si="606"/>
        <v>24301279.7099999</v>
      </c>
      <c r="AQ2271" s="13">
        <f t="shared" si="607"/>
        <v>16267357.7899999</v>
      </c>
      <c r="AR2271" s="13">
        <f t="shared" si="608"/>
        <v>24301279.7099999</v>
      </c>
      <c r="AS2271" s="13">
        <f t="shared" si="609"/>
        <v>16267357.7899999</v>
      </c>
      <c r="AT2271" s="13">
        <f t="shared" si="610"/>
        <v>12857129.3499999</v>
      </c>
      <c r="AU2271" s="13">
        <f>AT2271-VLOOKUP(A2271,[1]选股结果!$A$2:$BJ$3005,48,FALSE)*0.08</f>
        <v>-58761167.9900001</v>
      </c>
      <c r="AV2271" s="13">
        <f t="shared" si="611"/>
        <v>8033921.92</v>
      </c>
    </row>
    <row r="2272" spans="1:48">
      <c r="A2272" s="4" t="s">
        <v>4588</v>
      </c>
      <c r="B2272" s="4" t="s">
        <v>4589</v>
      </c>
      <c r="C2272" s="5">
        <v>888180382.39</v>
      </c>
      <c r="D2272" s="5">
        <v>0</v>
      </c>
      <c r="E2272" s="5">
        <v>0</v>
      </c>
      <c r="F2272" s="5">
        <v>0</v>
      </c>
      <c r="G2272" s="5">
        <v>694203700.98</v>
      </c>
      <c r="H2272" s="5">
        <v>4990404.35</v>
      </c>
      <c r="I2272" s="5">
        <v>0</v>
      </c>
      <c r="J2272" s="5">
        <v>0</v>
      </c>
      <c r="K2272" s="5">
        <v>0</v>
      </c>
      <c r="L2272" s="5">
        <v>0</v>
      </c>
      <c r="M2272" s="5">
        <v>0</v>
      </c>
      <c r="N2272" s="5">
        <v>0</v>
      </c>
      <c r="O2272" s="5">
        <v>7893762.78</v>
      </c>
      <c r="P2272" s="5">
        <v>30529361.87</v>
      </c>
      <c r="Q2272" s="5">
        <v>74954795.37</v>
      </c>
      <c r="R2272" s="5">
        <v>5822881.82</v>
      </c>
      <c r="S2272" s="5">
        <v>4461473.74</v>
      </c>
      <c r="T2272" s="5">
        <v>0</v>
      </c>
      <c r="U2272" s="5">
        <v>0</v>
      </c>
      <c r="V2272" s="5">
        <v>0</v>
      </c>
      <c r="W2272" s="5">
        <v>0</v>
      </c>
      <c r="X2272" s="5">
        <v>-85069.48</v>
      </c>
      <c r="Y2272" s="5">
        <v>0</v>
      </c>
      <c r="Z2272" s="5">
        <v>0</v>
      </c>
      <c r="AA2272" s="5"/>
      <c r="AB2272" s="5">
        <v>1883999.1</v>
      </c>
      <c r="AC2272" s="5">
        <v>412456.96</v>
      </c>
      <c r="AD2272" s="5">
        <v>16515154.43</v>
      </c>
      <c r="AE2272" s="8">
        <f t="shared" si="612"/>
        <v>888180382.39</v>
      </c>
      <c r="AF2272" s="8">
        <f t="shared" si="613"/>
        <v>817865976.56</v>
      </c>
      <c r="AG2272" s="8">
        <f t="shared" si="614"/>
        <v>70399475.3099999</v>
      </c>
      <c r="AH2272" s="8">
        <f t="shared" si="615"/>
        <v>71871017.4499999</v>
      </c>
      <c r="AI2272" s="8">
        <f t="shared" si="616"/>
        <v>55355863.0199999</v>
      </c>
      <c r="AJ2272" s="8">
        <f t="shared" si="600"/>
        <v>111906377.88</v>
      </c>
      <c r="AK2272" s="13">
        <f t="shared" si="601"/>
        <v>70314405.83</v>
      </c>
      <c r="AL2272" s="13">
        <f t="shared" si="602"/>
        <v>0</v>
      </c>
      <c r="AM2272" s="13">
        <f t="shared" si="603"/>
        <v>1556611.62</v>
      </c>
      <c r="AN2272" s="13">
        <f t="shared" si="604"/>
        <v>71871017.45</v>
      </c>
      <c r="AO2272" s="13">
        <f t="shared" si="605"/>
        <v>193976681.41</v>
      </c>
      <c r="AP2272" s="13">
        <f t="shared" si="606"/>
        <v>79766283.92</v>
      </c>
      <c r="AQ2272" s="13">
        <f t="shared" si="607"/>
        <v>63251129.49</v>
      </c>
      <c r="AR2272" s="13">
        <f t="shared" si="608"/>
        <v>74775879.57</v>
      </c>
      <c r="AS2272" s="13">
        <f t="shared" si="609"/>
        <v>58260725.14</v>
      </c>
      <c r="AT2272" s="13">
        <f t="shared" si="610"/>
        <v>55355863.02</v>
      </c>
      <c r="AU2272" s="13">
        <f>AT2272-VLOOKUP(A2272,[1]选股结果!$A$2:$BJ$3005,48,FALSE)*0.08</f>
        <v>-18934243.5632</v>
      </c>
      <c r="AV2272" s="13">
        <f t="shared" si="611"/>
        <v>16515154.43</v>
      </c>
    </row>
    <row r="2273" spans="1:48">
      <c r="A2273" s="4" t="s">
        <v>4590</v>
      </c>
      <c r="B2273" s="4" t="s">
        <v>4591</v>
      </c>
      <c r="C2273" s="5">
        <v>887403731.67</v>
      </c>
      <c r="D2273" s="5">
        <v>0</v>
      </c>
      <c r="E2273" s="5">
        <v>0</v>
      </c>
      <c r="F2273" s="5">
        <v>0</v>
      </c>
      <c r="G2273" s="5">
        <v>752882232.06</v>
      </c>
      <c r="H2273" s="5">
        <v>0</v>
      </c>
      <c r="I2273" s="5">
        <v>0</v>
      </c>
      <c r="J2273" s="5">
        <v>0</v>
      </c>
      <c r="K2273" s="5">
        <v>0</v>
      </c>
      <c r="L2273" s="5">
        <v>0</v>
      </c>
      <c r="M2273" s="5">
        <v>0</v>
      </c>
      <c r="N2273" s="5">
        <v>0</v>
      </c>
      <c r="O2273" s="5">
        <v>4626969.48</v>
      </c>
      <c r="P2273" s="5">
        <v>68667058.89</v>
      </c>
      <c r="Q2273" s="5">
        <v>99209254.33</v>
      </c>
      <c r="R2273" s="5">
        <v>15348964.35</v>
      </c>
      <c r="S2273" s="5">
        <v>21723516.39</v>
      </c>
      <c r="T2273" s="5">
        <v>9099523.75</v>
      </c>
      <c r="U2273" s="5">
        <v>0</v>
      </c>
      <c r="V2273" s="5">
        <v>0</v>
      </c>
      <c r="W2273" s="5">
        <v>1915424.41</v>
      </c>
      <c r="X2273" s="5">
        <v>48315804.83</v>
      </c>
      <c r="Y2273" s="5">
        <v>249106782.52</v>
      </c>
      <c r="Z2273" s="5">
        <v>-1266988.16</v>
      </c>
      <c r="AA2273" s="5"/>
      <c r="AB2273" s="5">
        <v>23119494.58</v>
      </c>
      <c r="AC2273" s="5">
        <v>9553450.03</v>
      </c>
      <c r="AD2273" s="5">
        <v>2138269.06</v>
      </c>
      <c r="AE2273" s="8">
        <f t="shared" si="612"/>
        <v>887403731.67</v>
      </c>
      <c r="AF2273" s="8">
        <f t="shared" si="613"/>
        <v>962457995.5</v>
      </c>
      <c r="AG2273" s="8">
        <f t="shared" si="614"/>
        <v>-362728891.18</v>
      </c>
      <c r="AH2273" s="8">
        <f t="shared" si="615"/>
        <v>-349162846.63</v>
      </c>
      <c r="AI2273" s="8">
        <f t="shared" si="616"/>
        <v>-351301115.69</v>
      </c>
      <c r="AJ2273" s="8">
        <f t="shared" si="600"/>
        <v>408044020.67</v>
      </c>
      <c r="AK2273" s="13">
        <f t="shared" si="601"/>
        <v>174052518.69</v>
      </c>
      <c r="AL2273" s="13">
        <f t="shared" si="602"/>
        <v>0</v>
      </c>
      <c r="AM2273" s="13">
        <f t="shared" si="603"/>
        <v>-25001800.28</v>
      </c>
      <c r="AN2273" s="13">
        <f t="shared" si="604"/>
        <v>149050718.41</v>
      </c>
      <c r="AO2273" s="13">
        <f t="shared" si="605"/>
        <v>134521499.61</v>
      </c>
      <c r="AP2273" s="13">
        <f t="shared" si="606"/>
        <v>195776035.08</v>
      </c>
      <c r="AQ2273" s="13">
        <f t="shared" si="607"/>
        <v>193637766.02</v>
      </c>
      <c r="AR2273" s="13">
        <f t="shared" si="608"/>
        <v>195776035.08</v>
      </c>
      <c r="AS2273" s="13">
        <f t="shared" si="609"/>
        <v>193637766.02</v>
      </c>
      <c r="AT2273" s="13">
        <f t="shared" si="610"/>
        <v>146912449.35</v>
      </c>
      <c r="AU2273" s="13">
        <f>AT2273-VLOOKUP(A2273,[1]选股结果!$A$2:$BJ$3005,48,FALSE)*0.08</f>
        <v>-112149029.2004</v>
      </c>
      <c r="AV2273" s="13">
        <f t="shared" si="611"/>
        <v>2138269.06</v>
      </c>
    </row>
    <row r="2274" spans="1:48">
      <c r="A2274" s="4" t="s">
        <v>4592</v>
      </c>
      <c r="B2274" s="4" t="s">
        <v>4593</v>
      </c>
      <c r="C2274" s="5">
        <v>886184927.37</v>
      </c>
      <c r="D2274" s="5">
        <v>0</v>
      </c>
      <c r="E2274" s="5">
        <v>0</v>
      </c>
      <c r="F2274" s="5">
        <v>0</v>
      </c>
      <c r="G2274" s="5">
        <v>681410850.68</v>
      </c>
      <c r="H2274" s="5">
        <v>23331162.98</v>
      </c>
      <c r="I2274" s="5">
        <v>0</v>
      </c>
      <c r="J2274" s="5">
        <v>0</v>
      </c>
      <c r="K2274" s="5">
        <v>0</v>
      </c>
      <c r="L2274" s="5">
        <v>0</v>
      </c>
      <c r="M2274" s="5">
        <v>0</v>
      </c>
      <c r="N2274" s="5">
        <v>0</v>
      </c>
      <c r="O2274" s="5">
        <v>5191022.63</v>
      </c>
      <c r="P2274" s="5">
        <v>9502196.56</v>
      </c>
      <c r="Q2274" s="5">
        <v>72304663.71</v>
      </c>
      <c r="R2274" s="5">
        <v>21052200.32</v>
      </c>
      <c r="S2274" s="5">
        <v>21638885.41</v>
      </c>
      <c r="T2274" s="5">
        <v>507566.04</v>
      </c>
      <c r="U2274" s="5">
        <v>0</v>
      </c>
      <c r="V2274" s="5">
        <v>0</v>
      </c>
      <c r="W2274" s="5">
        <v>0</v>
      </c>
      <c r="X2274" s="5">
        <v>1011758.11</v>
      </c>
      <c r="Y2274" s="5">
        <v>1494634.9</v>
      </c>
      <c r="Z2274" s="5">
        <v>-1315769.23</v>
      </c>
      <c r="AA2274" s="5"/>
      <c r="AB2274" s="5">
        <v>1467019.4</v>
      </c>
      <c r="AC2274" s="5">
        <v>1151417.44</v>
      </c>
      <c r="AD2274" s="5">
        <v>15134376.99</v>
      </c>
      <c r="AE2274" s="8">
        <f t="shared" si="612"/>
        <v>886184927.37</v>
      </c>
      <c r="AF2274" s="8">
        <f t="shared" si="613"/>
        <v>811099819.31</v>
      </c>
      <c r="AG2274" s="8">
        <f t="shared" si="614"/>
        <v>71770511.8600001</v>
      </c>
      <c r="AH2274" s="8">
        <f t="shared" si="615"/>
        <v>72086113.8200001</v>
      </c>
      <c r="AI2274" s="8">
        <f t="shared" si="616"/>
        <v>56951736.8300001</v>
      </c>
      <c r="AJ2274" s="8">
        <f t="shared" si="600"/>
        <v>88176915.84</v>
      </c>
      <c r="AK2274" s="13">
        <f t="shared" si="601"/>
        <v>76579742.9600001</v>
      </c>
      <c r="AL2274" s="13">
        <f t="shared" si="602"/>
        <v>0</v>
      </c>
      <c r="AM2274" s="13">
        <f t="shared" si="603"/>
        <v>-1504359.34</v>
      </c>
      <c r="AN2274" s="13">
        <f t="shared" si="604"/>
        <v>75075383.6200001</v>
      </c>
      <c r="AO2274" s="13">
        <f t="shared" si="605"/>
        <v>204774076.69</v>
      </c>
      <c r="AP2274" s="13">
        <f t="shared" si="606"/>
        <v>121549791.35</v>
      </c>
      <c r="AQ2274" s="13">
        <f t="shared" si="607"/>
        <v>106415414.36</v>
      </c>
      <c r="AR2274" s="13">
        <f t="shared" si="608"/>
        <v>98218628.3700001</v>
      </c>
      <c r="AS2274" s="13">
        <f t="shared" si="609"/>
        <v>83084251.3800001</v>
      </c>
      <c r="AT2274" s="13">
        <f t="shared" si="610"/>
        <v>59941006.6300001</v>
      </c>
      <c r="AU2274" s="13">
        <f>AT2274-VLOOKUP(A2274,[1]选股结果!$A$2:$BJ$3005,48,FALSE)*0.08</f>
        <v>-10967474.6667999</v>
      </c>
      <c r="AV2274" s="13">
        <f t="shared" si="611"/>
        <v>15134376.99</v>
      </c>
    </row>
    <row r="2275" spans="1:48">
      <c r="A2275" s="4" t="s">
        <v>4594</v>
      </c>
      <c r="B2275" s="4" t="s">
        <v>4595</v>
      </c>
      <c r="C2275" s="5">
        <v>884190192.76</v>
      </c>
      <c r="D2275" s="5">
        <v>0</v>
      </c>
      <c r="E2275" s="5">
        <v>0</v>
      </c>
      <c r="F2275" s="5">
        <v>0</v>
      </c>
      <c r="G2275" s="5">
        <v>578704041.52</v>
      </c>
      <c r="H2275" s="5">
        <v>1739239.04</v>
      </c>
      <c r="I2275" s="5">
        <v>0</v>
      </c>
      <c r="J2275" s="5">
        <v>0</v>
      </c>
      <c r="K2275" s="5">
        <v>0</v>
      </c>
      <c r="L2275" s="5">
        <v>0</v>
      </c>
      <c r="M2275" s="5">
        <v>0</v>
      </c>
      <c r="N2275" s="5">
        <v>0</v>
      </c>
      <c r="O2275" s="5">
        <v>1410781.75</v>
      </c>
      <c r="P2275" s="5">
        <v>186290412.75</v>
      </c>
      <c r="Q2275" s="5">
        <v>52067591.74</v>
      </c>
      <c r="R2275" s="5">
        <v>23267128.77</v>
      </c>
      <c r="S2275" s="5">
        <v>1993732.76</v>
      </c>
      <c r="T2275" s="5">
        <v>2087933.62</v>
      </c>
      <c r="U2275" s="5">
        <v>38632.33</v>
      </c>
      <c r="V2275" s="5">
        <v>0</v>
      </c>
      <c r="W2275" s="5">
        <v>0</v>
      </c>
      <c r="X2275" s="5">
        <v>377410.56</v>
      </c>
      <c r="Y2275" s="5">
        <v>101346.52</v>
      </c>
      <c r="Z2275" s="5">
        <v>0</v>
      </c>
      <c r="AA2275" s="5"/>
      <c r="AB2275" s="5">
        <v>4165816.89</v>
      </c>
      <c r="AC2275" s="5">
        <v>228490.07</v>
      </c>
      <c r="AD2275" s="5">
        <v>5776475.44</v>
      </c>
      <c r="AE2275" s="8">
        <f t="shared" si="612"/>
        <v>884190192.76</v>
      </c>
      <c r="AF2275" s="8">
        <f t="shared" si="613"/>
        <v>843733689.29</v>
      </c>
      <c r="AG2275" s="8">
        <f t="shared" si="614"/>
        <v>42065680.01</v>
      </c>
      <c r="AH2275" s="8">
        <f t="shared" si="615"/>
        <v>46003006.83</v>
      </c>
      <c r="AI2275" s="8">
        <f t="shared" si="616"/>
        <v>40226531.39</v>
      </c>
      <c r="AJ2275" s="8">
        <f t="shared" si="600"/>
        <v>235932805.94</v>
      </c>
      <c r="AK2275" s="13">
        <f t="shared" si="601"/>
        <v>40557849.99</v>
      </c>
      <c r="AL2275" s="13">
        <f t="shared" si="602"/>
        <v>38632.33</v>
      </c>
      <c r="AM2275" s="13">
        <f t="shared" si="603"/>
        <v>5609217.55</v>
      </c>
      <c r="AN2275" s="13">
        <f t="shared" si="604"/>
        <v>46205699.87</v>
      </c>
      <c r="AO2275" s="13">
        <f t="shared" si="605"/>
        <v>305486151.24</v>
      </c>
      <c r="AP2275" s="13">
        <f t="shared" si="606"/>
        <v>44290821.79</v>
      </c>
      <c r="AQ2275" s="13">
        <f t="shared" si="607"/>
        <v>38514346.35</v>
      </c>
      <c r="AR2275" s="13">
        <f t="shared" si="608"/>
        <v>42551582.75</v>
      </c>
      <c r="AS2275" s="13">
        <f t="shared" si="609"/>
        <v>36775107.31</v>
      </c>
      <c r="AT2275" s="13">
        <f t="shared" si="610"/>
        <v>40429224.43</v>
      </c>
      <c r="AU2275" s="13">
        <f>AT2275-VLOOKUP(A2275,[1]选股结果!$A$2:$BJ$3005,48,FALSE)*0.08</f>
        <v>-46418031.8444</v>
      </c>
      <c r="AV2275" s="13">
        <f t="shared" si="611"/>
        <v>5776475.44</v>
      </c>
    </row>
    <row r="2276" spans="1:48">
      <c r="A2276" s="4" t="s">
        <v>4596</v>
      </c>
      <c r="B2276" s="4" t="s">
        <v>4597</v>
      </c>
      <c r="C2276" s="5">
        <v>882353392.85</v>
      </c>
      <c r="D2276" s="5">
        <v>0</v>
      </c>
      <c r="E2276" s="5">
        <v>0</v>
      </c>
      <c r="F2276" s="5">
        <v>0</v>
      </c>
      <c r="G2276" s="5">
        <v>748074974.52</v>
      </c>
      <c r="H2276" s="5">
        <v>77555241.68</v>
      </c>
      <c r="I2276" s="5">
        <v>0</v>
      </c>
      <c r="J2276" s="5">
        <v>0</v>
      </c>
      <c r="K2276" s="5">
        <v>0</v>
      </c>
      <c r="L2276" s="5">
        <v>0</v>
      </c>
      <c r="M2276" s="5">
        <v>0</v>
      </c>
      <c r="N2276" s="5">
        <v>0</v>
      </c>
      <c r="O2276" s="5">
        <v>10482489.58</v>
      </c>
      <c r="P2276" s="5">
        <v>45138297.08</v>
      </c>
      <c r="Q2276" s="5">
        <v>123757660.25</v>
      </c>
      <c r="R2276" s="5">
        <v>41240490.28</v>
      </c>
      <c r="S2276" s="5">
        <v>78596461.39</v>
      </c>
      <c r="T2276" s="5">
        <v>-23002246.48</v>
      </c>
      <c r="U2276" s="5">
        <v>-23002246.48</v>
      </c>
      <c r="V2276" s="5">
        <v>0</v>
      </c>
      <c r="W2276" s="5">
        <v>0</v>
      </c>
      <c r="X2276" s="5">
        <v>6915370.2</v>
      </c>
      <c r="Y2276" s="5">
        <v>4373667.51</v>
      </c>
      <c r="Z2276" s="5">
        <v>7387762.59</v>
      </c>
      <c r="AA2276" s="5"/>
      <c r="AB2276" s="5">
        <v>2585026.16</v>
      </c>
      <c r="AC2276" s="5">
        <v>624991.12</v>
      </c>
      <c r="AD2276" s="5">
        <v>-27259001.22</v>
      </c>
      <c r="AE2276" s="8">
        <f t="shared" si="612"/>
        <v>882353392.85</v>
      </c>
      <c r="AF2276" s="8">
        <f t="shared" si="613"/>
        <v>1047290373.1</v>
      </c>
      <c r="AG2276" s="8">
        <f t="shared" si="614"/>
        <v>-191840501.85</v>
      </c>
      <c r="AH2276" s="8">
        <f t="shared" si="615"/>
        <v>-189880466.81</v>
      </c>
      <c r="AI2276" s="8">
        <f t="shared" si="616"/>
        <v>-162621465.59</v>
      </c>
      <c r="AJ2276" s="8">
        <f t="shared" si="600"/>
        <v>181792079.38</v>
      </c>
      <c r="AK2276" s="13">
        <f t="shared" si="601"/>
        <v>-160563312.74</v>
      </c>
      <c r="AL2276" s="13">
        <f t="shared" si="602"/>
        <v>-23002246.48</v>
      </c>
      <c r="AM2276" s="13">
        <f t="shared" si="603"/>
        <v>2432427.43</v>
      </c>
      <c r="AN2276" s="13">
        <f t="shared" si="604"/>
        <v>-181133131.79</v>
      </c>
      <c r="AO2276" s="13">
        <f t="shared" si="605"/>
        <v>134278418.33</v>
      </c>
      <c r="AP2276" s="13">
        <f t="shared" si="606"/>
        <v>-4411609.67</v>
      </c>
      <c r="AQ2276" s="13">
        <f t="shared" si="607"/>
        <v>22847391.55</v>
      </c>
      <c r="AR2276" s="13">
        <f t="shared" si="608"/>
        <v>-81966851.35</v>
      </c>
      <c r="AS2276" s="13">
        <f t="shared" si="609"/>
        <v>-54707850.13</v>
      </c>
      <c r="AT2276" s="13">
        <f t="shared" si="610"/>
        <v>-153874130.57</v>
      </c>
      <c r="AU2276" s="13">
        <f>AT2276-VLOOKUP(A2276,[1]选股结果!$A$2:$BJ$3005,48,FALSE)*0.08</f>
        <v>-359289375.802</v>
      </c>
      <c r="AV2276" s="13">
        <f t="shared" si="611"/>
        <v>-27259001.22</v>
      </c>
    </row>
    <row r="2277" spans="1:48">
      <c r="A2277" s="4" t="s">
        <v>4598</v>
      </c>
      <c r="B2277" s="4" t="s">
        <v>4599</v>
      </c>
      <c r="C2277" s="5">
        <v>880109334.87</v>
      </c>
      <c r="D2277" s="5">
        <v>0</v>
      </c>
      <c r="E2277" s="5">
        <v>0</v>
      </c>
      <c r="F2277" s="5">
        <v>0</v>
      </c>
      <c r="G2277" s="5">
        <v>734848289.08</v>
      </c>
      <c r="H2277" s="5">
        <v>3696336.33</v>
      </c>
      <c r="I2277" s="5">
        <v>0</v>
      </c>
      <c r="J2277" s="5">
        <v>0</v>
      </c>
      <c r="K2277" s="5">
        <v>0</v>
      </c>
      <c r="L2277" s="5">
        <v>0</v>
      </c>
      <c r="M2277" s="5">
        <v>0</v>
      </c>
      <c r="N2277" s="5">
        <v>0</v>
      </c>
      <c r="O2277" s="5">
        <v>6244959.05</v>
      </c>
      <c r="P2277" s="5">
        <v>3748218.73</v>
      </c>
      <c r="Q2277" s="5">
        <v>31874060.7</v>
      </c>
      <c r="R2277" s="5">
        <v>39246560.87</v>
      </c>
      <c r="S2277" s="5">
        <v>3079424.03</v>
      </c>
      <c r="T2277" s="5">
        <v>0</v>
      </c>
      <c r="U2277" s="5">
        <v>0</v>
      </c>
      <c r="V2277" s="5">
        <v>0</v>
      </c>
      <c r="W2277" s="5">
        <v>-4368</v>
      </c>
      <c r="X2277" s="5">
        <v>4028955.59</v>
      </c>
      <c r="Y2277" s="5">
        <v>-8458217.77</v>
      </c>
      <c r="Z2277" s="5">
        <v>91082.13</v>
      </c>
      <c r="AA2277" s="5"/>
      <c r="AB2277" s="5">
        <v>284109.95</v>
      </c>
      <c r="AC2277" s="5">
        <v>14725.11</v>
      </c>
      <c r="AD2277" s="5">
        <v>13061814.86</v>
      </c>
      <c r="AE2277" s="8">
        <f t="shared" si="612"/>
        <v>880109334.87</v>
      </c>
      <c r="AF2277" s="8">
        <f t="shared" si="613"/>
        <v>819041512.46</v>
      </c>
      <c r="AG2277" s="8">
        <f t="shared" si="614"/>
        <v>65583798.72</v>
      </c>
      <c r="AH2277" s="8">
        <f t="shared" si="615"/>
        <v>65853183.56</v>
      </c>
      <c r="AI2277" s="8">
        <f t="shared" si="616"/>
        <v>52791368.7</v>
      </c>
      <c r="AJ2277" s="8">
        <f t="shared" si="600"/>
        <v>33139635.87</v>
      </c>
      <c r="AK2277" s="13">
        <f t="shared" si="601"/>
        <v>52609604.64</v>
      </c>
      <c r="AL2277" s="13">
        <f t="shared" si="602"/>
        <v>0</v>
      </c>
      <c r="AM2277" s="13">
        <f t="shared" si="603"/>
        <v>-3672856.62</v>
      </c>
      <c r="AN2277" s="13">
        <f t="shared" si="604"/>
        <v>48936748.02</v>
      </c>
      <c r="AO2277" s="13">
        <f t="shared" si="605"/>
        <v>145261045.79</v>
      </c>
      <c r="AP2277" s="13">
        <f t="shared" si="606"/>
        <v>59385365</v>
      </c>
      <c r="AQ2277" s="13">
        <f t="shared" si="607"/>
        <v>46323550.14</v>
      </c>
      <c r="AR2277" s="13">
        <f t="shared" si="608"/>
        <v>55689028.67</v>
      </c>
      <c r="AS2277" s="13">
        <f t="shared" si="609"/>
        <v>42627213.81</v>
      </c>
      <c r="AT2277" s="13">
        <f t="shared" si="610"/>
        <v>35874933.16</v>
      </c>
      <c r="AU2277" s="13">
        <f>AT2277-VLOOKUP(A2277,[1]选股结果!$A$2:$BJ$3005,48,FALSE)*0.08</f>
        <v>-168411705.476</v>
      </c>
      <c r="AV2277" s="13">
        <f t="shared" si="611"/>
        <v>13061814.86</v>
      </c>
    </row>
    <row r="2278" spans="1:48">
      <c r="A2278" s="4" t="s">
        <v>4600</v>
      </c>
      <c r="B2278" s="4" t="s">
        <v>4601</v>
      </c>
      <c r="C2278" s="5">
        <v>879387861.81</v>
      </c>
      <c r="D2278" s="5">
        <v>0</v>
      </c>
      <c r="E2278" s="5">
        <v>0</v>
      </c>
      <c r="F2278" s="5">
        <v>0</v>
      </c>
      <c r="G2278" s="5">
        <v>490522034.36</v>
      </c>
      <c r="H2278" s="5">
        <v>17161511.31</v>
      </c>
      <c r="I2278" s="5">
        <v>0</v>
      </c>
      <c r="J2278" s="5">
        <v>0</v>
      </c>
      <c r="K2278" s="5">
        <v>0</v>
      </c>
      <c r="L2278" s="5">
        <v>0</v>
      </c>
      <c r="M2278" s="5">
        <v>0</v>
      </c>
      <c r="N2278" s="5">
        <v>0</v>
      </c>
      <c r="O2278" s="5">
        <v>6440596.44</v>
      </c>
      <c r="P2278" s="5">
        <v>103213146.27</v>
      </c>
      <c r="Q2278" s="5">
        <v>87161008.6</v>
      </c>
      <c r="R2278" s="5">
        <v>68168037.35</v>
      </c>
      <c r="S2278" s="5">
        <v>6932675.52</v>
      </c>
      <c r="T2278" s="5">
        <v>24648182.49</v>
      </c>
      <c r="U2278" s="5">
        <v>-1496786.91</v>
      </c>
      <c r="V2278" s="5">
        <v>0</v>
      </c>
      <c r="W2278" s="5">
        <v>0</v>
      </c>
      <c r="X2278" s="5">
        <v>6292955.1</v>
      </c>
      <c r="Y2278" s="5">
        <v>377989.12</v>
      </c>
      <c r="Z2278" s="5">
        <v>443635.4</v>
      </c>
      <c r="AA2278" s="5"/>
      <c r="AB2278" s="5">
        <v>117745.61</v>
      </c>
      <c r="AC2278" s="5">
        <v>389517.88</v>
      </c>
      <c r="AD2278" s="5">
        <v>22257182.72</v>
      </c>
      <c r="AE2278" s="8">
        <f t="shared" si="612"/>
        <v>879387861.81</v>
      </c>
      <c r="AF2278" s="8">
        <f t="shared" si="613"/>
        <v>762437498.54</v>
      </c>
      <c r="AG2278" s="8">
        <f t="shared" si="614"/>
        <v>135371236.94</v>
      </c>
      <c r="AH2278" s="8">
        <f t="shared" si="615"/>
        <v>135099464.67</v>
      </c>
      <c r="AI2278" s="8">
        <f t="shared" si="616"/>
        <v>112842281.95</v>
      </c>
      <c r="AJ2278" s="8">
        <f t="shared" si="600"/>
        <v>197464512.7</v>
      </c>
      <c r="AK2278" s="13">
        <f t="shared" si="601"/>
        <v>117328352.39</v>
      </c>
      <c r="AL2278" s="13">
        <f t="shared" si="602"/>
        <v>-1496786.91</v>
      </c>
      <c r="AM2278" s="13">
        <f t="shared" si="603"/>
        <v>20023877.43</v>
      </c>
      <c r="AN2278" s="13">
        <f t="shared" si="604"/>
        <v>135855442.91</v>
      </c>
      <c r="AO2278" s="13">
        <f t="shared" si="605"/>
        <v>388865827.45</v>
      </c>
      <c r="AP2278" s="13">
        <f t="shared" si="606"/>
        <v>141422539.22</v>
      </c>
      <c r="AQ2278" s="13">
        <f t="shared" si="607"/>
        <v>119165356.5</v>
      </c>
      <c r="AR2278" s="13">
        <f t="shared" si="608"/>
        <v>124261027.91</v>
      </c>
      <c r="AS2278" s="13">
        <f t="shared" si="609"/>
        <v>102003845.19</v>
      </c>
      <c r="AT2278" s="13">
        <f t="shared" si="610"/>
        <v>113598260.19</v>
      </c>
      <c r="AU2278" s="13">
        <f>AT2278-VLOOKUP(A2278,[1]选股结果!$A$2:$BJ$3005,48,FALSE)*0.08</f>
        <v>-87128432.87</v>
      </c>
      <c r="AV2278" s="13">
        <f t="shared" si="611"/>
        <v>22257182.72</v>
      </c>
    </row>
    <row r="2279" spans="1:48">
      <c r="A2279" s="4" t="s">
        <v>4602</v>
      </c>
      <c r="B2279" s="4" t="s">
        <v>4603</v>
      </c>
      <c r="C2279" s="5">
        <v>878536698.5</v>
      </c>
      <c r="D2279" s="5">
        <v>0</v>
      </c>
      <c r="E2279" s="5">
        <v>0</v>
      </c>
      <c r="F2279" s="5">
        <v>0</v>
      </c>
      <c r="G2279" s="5">
        <v>525632122.1</v>
      </c>
      <c r="H2279" s="5">
        <v>0</v>
      </c>
      <c r="I2279" s="5">
        <v>0</v>
      </c>
      <c r="J2279" s="5">
        <v>0</v>
      </c>
      <c r="K2279" s="5">
        <v>0</v>
      </c>
      <c r="L2279" s="5">
        <v>0</v>
      </c>
      <c r="M2279" s="5">
        <v>0</v>
      </c>
      <c r="N2279" s="5">
        <v>0</v>
      </c>
      <c r="O2279" s="5">
        <v>11446443.47</v>
      </c>
      <c r="P2279" s="5">
        <v>58287505.66</v>
      </c>
      <c r="Q2279" s="5">
        <v>61914314.48</v>
      </c>
      <c r="R2279" s="5">
        <v>56657369.8</v>
      </c>
      <c r="S2279" s="5">
        <v>-546518.5</v>
      </c>
      <c r="T2279" s="5">
        <v>5597241.57</v>
      </c>
      <c r="U2279" s="5">
        <v>0</v>
      </c>
      <c r="V2279" s="5">
        <v>0</v>
      </c>
      <c r="W2279" s="5">
        <v>0</v>
      </c>
      <c r="X2279" s="5">
        <v>2644183.23</v>
      </c>
      <c r="Y2279" s="5">
        <v>1417210.32</v>
      </c>
      <c r="Z2279" s="5">
        <v>-330115.77</v>
      </c>
      <c r="AA2279" s="5"/>
      <c r="AB2279" s="5">
        <v>5395189.31</v>
      </c>
      <c r="AC2279" s="5">
        <v>2423103.54</v>
      </c>
      <c r="AD2279" s="5">
        <v>28215274.63</v>
      </c>
      <c r="AE2279" s="8">
        <f t="shared" si="612"/>
        <v>878536698.5</v>
      </c>
      <c r="AF2279" s="8">
        <f t="shared" si="613"/>
        <v>713391237.01</v>
      </c>
      <c r="AG2279" s="8">
        <f t="shared" si="614"/>
        <v>166351193.74</v>
      </c>
      <c r="AH2279" s="8">
        <f t="shared" si="615"/>
        <v>169323279.51</v>
      </c>
      <c r="AI2279" s="8">
        <f t="shared" si="616"/>
        <v>141108004.88</v>
      </c>
      <c r="AJ2279" s="8">
        <f t="shared" si="600"/>
        <v>130093388.16</v>
      </c>
      <c r="AK2279" s="13">
        <f t="shared" si="601"/>
        <v>166562671.81</v>
      </c>
      <c r="AL2279" s="13">
        <f t="shared" si="602"/>
        <v>0</v>
      </c>
      <c r="AM2279" s="13">
        <f t="shared" si="603"/>
        <v>5595028.34</v>
      </c>
      <c r="AN2279" s="13">
        <f t="shared" si="604"/>
        <v>172157700.15</v>
      </c>
      <c r="AO2279" s="13">
        <f t="shared" si="605"/>
        <v>352904576.4</v>
      </c>
      <c r="AP2279" s="13">
        <f t="shared" si="606"/>
        <v>166016153.31</v>
      </c>
      <c r="AQ2279" s="13">
        <f t="shared" si="607"/>
        <v>137800878.68</v>
      </c>
      <c r="AR2279" s="13">
        <f t="shared" si="608"/>
        <v>166016153.31</v>
      </c>
      <c r="AS2279" s="13">
        <f t="shared" si="609"/>
        <v>137800878.68</v>
      </c>
      <c r="AT2279" s="13">
        <f t="shared" si="610"/>
        <v>143942425.52</v>
      </c>
      <c r="AU2279" s="13">
        <f>AT2279-VLOOKUP(A2279,[1]选股结果!$A$2:$BJ$3005,48,FALSE)*0.08</f>
        <v>21937688.8344</v>
      </c>
      <c r="AV2279" s="13">
        <f t="shared" si="611"/>
        <v>28215274.63</v>
      </c>
    </row>
    <row r="2280" spans="1:48">
      <c r="A2280" s="4" t="s">
        <v>4604</v>
      </c>
      <c r="B2280" s="4" t="s">
        <v>4605</v>
      </c>
      <c r="C2280" s="5">
        <v>878307008.46</v>
      </c>
      <c r="D2280" s="5">
        <v>0</v>
      </c>
      <c r="E2280" s="5">
        <v>0</v>
      </c>
      <c r="F2280" s="5">
        <v>0</v>
      </c>
      <c r="G2280" s="5">
        <v>683223798.67</v>
      </c>
      <c r="H2280" s="5">
        <v>11028759.98</v>
      </c>
      <c r="I2280" s="5">
        <v>0</v>
      </c>
      <c r="J2280" s="5">
        <v>0</v>
      </c>
      <c r="K2280" s="5">
        <v>0</v>
      </c>
      <c r="L2280" s="5">
        <v>0</v>
      </c>
      <c r="M2280" s="5">
        <v>0</v>
      </c>
      <c r="N2280" s="5">
        <v>0</v>
      </c>
      <c r="O2280" s="5">
        <v>7732446.35</v>
      </c>
      <c r="P2280" s="5">
        <v>67236581.32</v>
      </c>
      <c r="Q2280" s="5">
        <v>137465224.58</v>
      </c>
      <c r="R2280" s="5">
        <v>66876102.83</v>
      </c>
      <c r="S2280" s="5">
        <v>8712066.2</v>
      </c>
      <c r="T2280" s="5">
        <v>10916828.86</v>
      </c>
      <c r="U2280" s="5">
        <v>8931853.71</v>
      </c>
      <c r="V2280" s="5">
        <v>0</v>
      </c>
      <c r="W2280" s="5">
        <v>49668.75</v>
      </c>
      <c r="X2280" s="5">
        <v>87378054.27</v>
      </c>
      <c r="Y2280" s="5">
        <v>213580</v>
      </c>
      <c r="Z2280" s="5">
        <v>241180.53</v>
      </c>
      <c r="AA2280" s="5"/>
      <c r="AB2280" s="5">
        <v>6202202.03</v>
      </c>
      <c r="AC2280" s="5">
        <v>1291582.82</v>
      </c>
      <c r="AD2280" s="5">
        <v>4417054.75</v>
      </c>
      <c r="AE2280" s="8">
        <f t="shared" si="612"/>
        <v>878307008.46</v>
      </c>
      <c r="AF2280" s="8">
        <f t="shared" si="613"/>
        <v>971246219.95</v>
      </c>
      <c r="AG2280" s="8">
        <f t="shared" si="614"/>
        <v>-169323167.62</v>
      </c>
      <c r="AH2280" s="8">
        <f t="shared" si="615"/>
        <v>-164412548.41</v>
      </c>
      <c r="AI2280" s="8">
        <f t="shared" si="616"/>
        <v>-168829603.16</v>
      </c>
      <c r="AJ2280" s="8">
        <f t="shared" si="600"/>
        <v>207737213.04</v>
      </c>
      <c r="AK2280" s="13">
        <f t="shared" si="601"/>
        <v>-92725631.4899999</v>
      </c>
      <c r="AL2280" s="13">
        <f t="shared" si="602"/>
        <v>8931853.71</v>
      </c>
      <c r="AM2280" s="13">
        <f t="shared" si="603"/>
        <v>-80191610.63</v>
      </c>
      <c r="AN2280" s="13">
        <f t="shared" si="604"/>
        <v>-163985388.41</v>
      </c>
      <c r="AO2280" s="13">
        <f t="shared" si="605"/>
        <v>195083209.79</v>
      </c>
      <c r="AP2280" s="13">
        <f t="shared" si="606"/>
        <v>-72984805.3099999</v>
      </c>
      <c r="AQ2280" s="13">
        <f t="shared" si="607"/>
        <v>-77401860.0599999</v>
      </c>
      <c r="AR2280" s="13">
        <f t="shared" si="608"/>
        <v>-84013565.2899999</v>
      </c>
      <c r="AS2280" s="13">
        <f t="shared" si="609"/>
        <v>-88430620.0399999</v>
      </c>
      <c r="AT2280" s="13">
        <f t="shared" si="610"/>
        <v>-168402443.16</v>
      </c>
      <c r="AU2280" s="13">
        <f>AT2280-VLOOKUP(A2280,[1]选股结果!$A$2:$BJ$3005,48,FALSE)*0.08</f>
        <v>-323980451.7728</v>
      </c>
      <c r="AV2280" s="13">
        <f t="shared" si="611"/>
        <v>4417054.75</v>
      </c>
    </row>
    <row r="2281" spans="1:48">
      <c r="A2281" s="4" t="s">
        <v>4606</v>
      </c>
      <c r="B2281" s="4" t="s">
        <v>4607</v>
      </c>
      <c r="C2281" s="5">
        <v>877721381.28</v>
      </c>
      <c r="D2281" s="5">
        <v>0</v>
      </c>
      <c r="E2281" s="5">
        <v>0</v>
      </c>
      <c r="F2281" s="5">
        <v>0</v>
      </c>
      <c r="G2281" s="5">
        <v>590208186.3</v>
      </c>
      <c r="H2281" s="5">
        <v>3788753.38</v>
      </c>
      <c r="I2281" s="5">
        <v>0</v>
      </c>
      <c r="J2281" s="5">
        <v>0</v>
      </c>
      <c r="K2281" s="5">
        <v>0</v>
      </c>
      <c r="L2281" s="5">
        <v>0</v>
      </c>
      <c r="M2281" s="5">
        <v>0</v>
      </c>
      <c r="N2281" s="5">
        <v>0</v>
      </c>
      <c r="O2281" s="5">
        <v>4607560.58</v>
      </c>
      <c r="P2281" s="5">
        <v>232137779.09</v>
      </c>
      <c r="Q2281" s="5">
        <v>55056873.7</v>
      </c>
      <c r="R2281" s="5">
        <v>0</v>
      </c>
      <c r="S2281" s="5">
        <v>-21892186.84</v>
      </c>
      <c r="T2281" s="5">
        <v>21839611.74</v>
      </c>
      <c r="U2281" s="5">
        <v>2590979.54</v>
      </c>
      <c r="V2281" s="5">
        <v>0</v>
      </c>
      <c r="W2281" s="5">
        <v>766305.2</v>
      </c>
      <c r="X2281" s="5">
        <v>12530711.85</v>
      </c>
      <c r="Y2281" s="5">
        <v>1450000</v>
      </c>
      <c r="Z2281" s="5">
        <v>626629.6</v>
      </c>
      <c r="AA2281" s="5"/>
      <c r="AB2281" s="5">
        <v>1352227.55</v>
      </c>
      <c r="AC2281" s="5">
        <v>5107.34</v>
      </c>
      <c r="AD2281" s="5">
        <v>5392260</v>
      </c>
      <c r="AE2281" s="8">
        <f t="shared" si="612"/>
        <v>877721381.28</v>
      </c>
      <c r="AF2281" s="8">
        <f t="shared" si="613"/>
        <v>860118212.83</v>
      </c>
      <c r="AG2281" s="8">
        <f t="shared" si="614"/>
        <v>26855003.1399999</v>
      </c>
      <c r="AH2281" s="8">
        <f t="shared" si="615"/>
        <v>28202123.3499999</v>
      </c>
      <c r="AI2281" s="8">
        <f t="shared" si="616"/>
        <v>22809863.3499999</v>
      </c>
      <c r="AJ2281" s="8">
        <f t="shared" si="600"/>
        <v>291905093.16</v>
      </c>
      <c r="AK2281" s="13">
        <f t="shared" si="601"/>
        <v>19053168.45</v>
      </c>
      <c r="AL2281" s="13">
        <f t="shared" si="602"/>
        <v>2590979.54</v>
      </c>
      <c r="AM2281" s="13">
        <f t="shared" si="603"/>
        <v>9457975.36</v>
      </c>
      <c r="AN2281" s="13">
        <f t="shared" si="604"/>
        <v>31102123.35</v>
      </c>
      <c r="AO2281" s="13">
        <f t="shared" si="605"/>
        <v>287513194.98</v>
      </c>
      <c r="AP2281" s="13">
        <f t="shared" si="606"/>
        <v>949734.989999999</v>
      </c>
      <c r="AQ2281" s="13">
        <f t="shared" si="607"/>
        <v>-4442525.01</v>
      </c>
      <c r="AR2281" s="13">
        <f t="shared" si="608"/>
        <v>-2839018.39</v>
      </c>
      <c r="AS2281" s="13">
        <f t="shared" si="609"/>
        <v>-8231278.39</v>
      </c>
      <c r="AT2281" s="13">
        <f t="shared" si="610"/>
        <v>25709863.35</v>
      </c>
      <c r="AU2281" s="13">
        <f>AT2281-VLOOKUP(A2281,[1]选股结果!$A$2:$BJ$3005,48,FALSE)*0.08</f>
        <v>-168536499.122</v>
      </c>
      <c r="AV2281" s="13">
        <f t="shared" si="611"/>
        <v>5392260</v>
      </c>
    </row>
    <row r="2282" spans="1:48">
      <c r="A2282" s="4" t="s">
        <v>4608</v>
      </c>
      <c r="B2282" s="4" t="s">
        <v>4609</v>
      </c>
      <c r="C2282" s="5">
        <v>876253120.39</v>
      </c>
      <c r="D2282" s="5">
        <v>0</v>
      </c>
      <c r="E2282" s="5">
        <v>0</v>
      </c>
      <c r="F2282" s="5">
        <v>0</v>
      </c>
      <c r="G2282" s="5">
        <v>744703590.01</v>
      </c>
      <c r="H2282" s="5">
        <v>12756303.6</v>
      </c>
      <c r="I2282" s="5">
        <v>0</v>
      </c>
      <c r="J2282" s="5">
        <v>0</v>
      </c>
      <c r="K2282" s="5">
        <v>0</v>
      </c>
      <c r="L2282" s="5">
        <v>0</v>
      </c>
      <c r="M2282" s="5">
        <v>0</v>
      </c>
      <c r="N2282" s="5">
        <v>0</v>
      </c>
      <c r="O2282" s="5">
        <v>645676.3</v>
      </c>
      <c r="P2282" s="5">
        <v>0</v>
      </c>
      <c r="Q2282" s="5">
        <v>69790389.85</v>
      </c>
      <c r="R2282" s="5">
        <v>30136977.72</v>
      </c>
      <c r="S2282" s="5">
        <v>3212809.11</v>
      </c>
      <c r="T2282" s="5">
        <v>2787631.33</v>
      </c>
      <c r="U2282" s="5">
        <v>1540.74</v>
      </c>
      <c r="V2282" s="5">
        <v>0</v>
      </c>
      <c r="W2282" s="5">
        <v>0</v>
      </c>
      <c r="X2282" s="5">
        <v>5891442.65</v>
      </c>
      <c r="Y2282" s="5">
        <v>3727994.4</v>
      </c>
      <c r="Z2282" s="5">
        <v>42294.4</v>
      </c>
      <c r="AA2282" s="5"/>
      <c r="AB2282" s="5">
        <v>9.52</v>
      </c>
      <c r="AC2282" s="5">
        <v>59050</v>
      </c>
      <c r="AD2282" s="5">
        <v>1676360.29</v>
      </c>
      <c r="AE2282" s="8">
        <f t="shared" si="612"/>
        <v>876253120.39</v>
      </c>
      <c r="AF2282" s="8">
        <f t="shared" si="613"/>
        <v>848489442.99</v>
      </c>
      <c r="AG2282" s="8">
        <f t="shared" si="614"/>
        <v>20974166.08</v>
      </c>
      <c r="AH2282" s="8">
        <f t="shared" si="615"/>
        <v>20915125.6</v>
      </c>
      <c r="AI2282" s="8">
        <f t="shared" si="616"/>
        <v>19238765.31</v>
      </c>
      <c r="AJ2282" s="8">
        <f t="shared" si="600"/>
        <v>74223101.03</v>
      </c>
      <c r="AK2282" s="13">
        <f t="shared" si="601"/>
        <v>31491671.8</v>
      </c>
      <c r="AL2282" s="13">
        <f t="shared" si="602"/>
        <v>1540.74</v>
      </c>
      <c r="AM2282" s="13">
        <f t="shared" si="603"/>
        <v>-3122098.14</v>
      </c>
      <c r="AN2282" s="13">
        <f t="shared" si="604"/>
        <v>28371114.4</v>
      </c>
      <c r="AO2282" s="13">
        <f t="shared" si="605"/>
        <v>131549530.38</v>
      </c>
      <c r="AP2282" s="13">
        <f t="shared" si="606"/>
        <v>47460784.51</v>
      </c>
      <c r="AQ2282" s="13">
        <f t="shared" si="607"/>
        <v>45784424.22</v>
      </c>
      <c r="AR2282" s="13">
        <f t="shared" si="608"/>
        <v>34704480.91</v>
      </c>
      <c r="AS2282" s="13">
        <f t="shared" si="609"/>
        <v>33028120.62</v>
      </c>
      <c r="AT2282" s="13">
        <f t="shared" si="610"/>
        <v>26694754.11</v>
      </c>
      <c r="AU2282" s="13">
        <f>AT2282-VLOOKUP(A2282,[1]选股结果!$A$2:$BJ$3005,48,FALSE)*0.08</f>
        <v>-46065065.8268</v>
      </c>
      <c r="AV2282" s="13">
        <f t="shared" si="611"/>
        <v>1676360.29</v>
      </c>
    </row>
    <row r="2283" spans="1:48">
      <c r="A2283" s="4" t="s">
        <v>4610</v>
      </c>
      <c r="B2283" s="4" t="s">
        <v>4611</v>
      </c>
      <c r="C2283" s="5">
        <v>876014751.25</v>
      </c>
      <c r="D2283" s="5">
        <v>0</v>
      </c>
      <c r="E2283" s="5">
        <v>0</v>
      </c>
      <c r="F2283" s="5">
        <v>0</v>
      </c>
      <c r="G2283" s="5">
        <v>715835480.1</v>
      </c>
      <c r="H2283" s="5">
        <v>501181.7</v>
      </c>
      <c r="I2283" s="5">
        <v>0</v>
      </c>
      <c r="J2283" s="5">
        <v>0</v>
      </c>
      <c r="K2283" s="5">
        <v>0</v>
      </c>
      <c r="L2283" s="5">
        <v>0</v>
      </c>
      <c r="M2283" s="5">
        <v>0</v>
      </c>
      <c r="N2283" s="5">
        <v>0</v>
      </c>
      <c r="O2283" s="5">
        <v>4097818.4</v>
      </c>
      <c r="P2283" s="5">
        <v>23722366.01</v>
      </c>
      <c r="Q2283" s="5">
        <v>45227353.39</v>
      </c>
      <c r="R2283" s="5">
        <v>58814666.54</v>
      </c>
      <c r="S2283" s="5">
        <v>2500087.4</v>
      </c>
      <c r="T2283" s="5">
        <v>19690649.3</v>
      </c>
      <c r="U2283" s="5">
        <v>0</v>
      </c>
      <c r="V2283" s="5">
        <v>0</v>
      </c>
      <c r="W2283" s="5">
        <v>-6578815.67</v>
      </c>
      <c r="X2283" s="5">
        <v>-2476713.88</v>
      </c>
      <c r="Y2283" s="5">
        <v>2353754.02</v>
      </c>
      <c r="Z2283" s="5">
        <v>228911.87</v>
      </c>
      <c r="AA2283" s="5"/>
      <c r="AB2283" s="5">
        <v>203703.95</v>
      </c>
      <c r="AC2283" s="5">
        <v>105861.62</v>
      </c>
      <c r="AD2283" s="5">
        <v>11330.62</v>
      </c>
      <c r="AE2283" s="8">
        <f t="shared" si="612"/>
        <v>876014751.25</v>
      </c>
      <c r="AF2283" s="8">
        <f t="shared" si="613"/>
        <v>850197771.84</v>
      </c>
      <c r="AG2283" s="8">
        <f t="shared" si="614"/>
        <v>39280684.7700001</v>
      </c>
      <c r="AH2283" s="8">
        <f t="shared" si="615"/>
        <v>39378527.1000001</v>
      </c>
      <c r="AI2283" s="8">
        <f t="shared" si="616"/>
        <v>39367196.4800001</v>
      </c>
      <c r="AJ2283" s="8">
        <f t="shared" si="600"/>
        <v>75303449.49</v>
      </c>
      <c r="AK2283" s="13">
        <f t="shared" si="601"/>
        <v>28170733.43</v>
      </c>
      <c r="AL2283" s="13">
        <f t="shared" si="602"/>
        <v>0</v>
      </c>
      <c r="AM2283" s="13">
        <f t="shared" si="603"/>
        <v>15915301.71</v>
      </c>
      <c r="AN2283" s="13">
        <f t="shared" si="604"/>
        <v>44086035.14</v>
      </c>
      <c r="AO2283" s="13">
        <f t="shared" si="605"/>
        <v>160179271.15</v>
      </c>
      <c r="AP2283" s="13">
        <f t="shared" si="606"/>
        <v>31172002.53</v>
      </c>
      <c r="AQ2283" s="13">
        <f t="shared" si="607"/>
        <v>31160671.91</v>
      </c>
      <c r="AR2283" s="13">
        <f t="shared" si="608"/>
        <v>30670820.83</v>
      </c>
      <c r="AS2283" s="13">
        <f t="shared" si="609"/>
        <v>30659490.21</v>
      </c>
      <c r="AT2283" s="13">
        <f t="shared" si="610"/>
        <v>44074704.52</v>
      </c>
      <c r="AU2283" s="13">
        <f>AT2283-VLOOKUP(A2283,[1]选股结果!$A$2:$BJ$3005,48,FALSE)*0.08</f>
        <v>-46425588.2344</v>
      </c>
      <c r="AV2283" s="13">
        <f t="shared" si="611"/>
        <v>11330.6199999973</v>
      </c>
    </row>
    <row r="2284" spans="1:48">
      <c r="A2284" s="4" t="s">
        <v>4612</v>
      </c>
      <c r="B2284" s="4" t="s">
        <v>4613</v>
      </c>
      <c r="C2284" s="5">
        <v>872321540.34</v>
      </c>
      <c r="D2284" s="5">
        <v>0</v>
      </c>
      <c r="E2284" s="5">
        <v>0</v>
      </c>
      <c r="F2284" s="5">
        <v>0</v>
      </c>
      <c r="G2284" s="5">
        <v>499559653.64</v>
      </c>
      <c r="H2284" s="5">
        <v>420956.45</v>
      </c>
      <c r="I2284" s="5">
        <v>0</v>
      </c>
      <c r="J2284" s="5">
        <v>0</v>
      </c>
      <c r="K2284" s="5">
        <v>0</v>
      </c>
      <c r="L2284" s="5">
        <v>0</v>
      </c>
      <c r="M2284" s="5">
        <v>0</v>
      </c>
      <c r="N2284" s="5">
        <v>0</v>
      </c>
      <c r="O2284" s="5">
        <v>2487216.11</v>
      </c>
      <c r="P2284" s="5">
        <v>78693076.95</v>
      </c>
      <c r="Q2284" s="5">
        <v>196167452.45</v>
      </c>
      <c r="R2284" s="5">
        <v>187954906.53</v>
      </c>
      <c r="S2284" s="5">
        <v>-27874402.88</v>
      </c>
      <c r="T2284" s="5">
        <v>22870487.5</v>
      </c>
      <c r="U2284" s="5">
        <v>8896864.84</v>
      </c>
      <c r="V2284" s="5">
        <v>0</v>
      </c>
      <c r="W2284" s="5">
        <v>0</v>
      </c>
      <c r="X2284" s="5">
        <v>460251.04</v>
      </c>
      <c r="Y2284" s="5">
        <v>-148389.98</v>
      </c>
      <c r="Z2284" s="5">
        <v>23634.89</v>
      </c>
      <c r="AA2284" s="5"/>
      <c r="AB2284" s="5">
        <v>45205.13</v>
      </c>
      <c r="AC2284" s="5">
        <v>13848.79</v>
      </c>
      <c r="AD2284" s="5">
        <v>3637962.61</v>
      </c>
      <c r="AE2284" s="8">
        <f t="shared" si="612"/>
        <v>872321540.34</v>
      </c>
      <c r="AF2284" s="8">
        <f t="shared" si="613"/>
        <v>936987902.8</v>
      </c>
      <c r="AG2284" s="8">
        <f t="shared" si="614"/>
        <v>-42084101.13</v>
      </c>
      <c r="AH2284" s="8">
        <f t="shared" si="615"/>
        <v>-42052744.79</v>
      </c>
      <c r="AI2284" s="8">
        <f t="shared" si="616"/>
        <v>-45690707.4</v>
      </c>
      <c r="AJ2284" s="8">
        <f t="shared" si="600"/>
        <v>277167999.19</v>
      </c>
      <c r="AK2284" s="13">
        <f t="shared" si="601"/>
        <v>-64814752.44</v>
      </c>
      <c r="AL2284" s="13">
        <f t="shared" si="602"/>
        <v>8896864.84</v>
      </c>
      <c r="AM2284" s="13">
        <f t="shared" si="603"/>
        <v>13568362.85</v>
      </c>
      <c r="AN2284" s="13">
        <f t="shared" si="604"/>
        <v>-42349524.75</v>
      </c>
      <c r="AO2284" s="13">
        <f t="shared" si="605"/>
        <v>372761886.7</v>
      </c>
      <c r="AP2284" s="13">
        <f t="shared" si="606"/>
        <v>-92268198.87</v>
      </c>
      <c r="AQ2284" s="13">
        <f t="shared" si="607"/>
        <v>-95906161.48</v>
      </c>
      <c r="AR2284" s="13">
        <f t="shared" si="608"/>
        <v>-92689155.32</v>
      </c>
      <c r="AS2284" s="13">
        <f t="shared" si="609"/>
        <v>-96327117.93</v>
      </c>
      <c r="AT2284" s="13">
        <f t="shared" si="610"/>
        <v>-45987487.36</v>
      </c>
      <c r="AU2284" s="13">
        <f>AT2284-VLOOKUP(A2284,[1]选股结果!$A$2:$BJ$3005,48,FALSE)*0.08</f>
        <v>-213846515.3952</v>
      </c>
      <c r="AV2284" s="13">
        <f t="shared" si="611"/>
        <v>3637962.61</v>
      </c>
    </row>
    <row r="2285" spans="1:48">
      <c r="A2285" s="4" t="s">
        <v>4614</v>
      </c>
      <c r="B2285" s="4" t="s">
        <v>4615</v>
      </c>
      <c r="C2285" s="5">
        <v>870246488.05</v>
      </c>
      <c r="D2285" s="5">
        <v>0</v>
      </c>
      <c r="E2285" s="5">
        <v>0</v>
      </c>
      <c r="F2285" s="5">
        <v>0</v>
      </c>
      <c r="G2285" s="5">
        <v>684361010.59</v>
      </c>
      <c r="H2285" s="5">
        <v>470980.58</v>
      </c>
      <c r="I2285" s="5">
        <v>0</v>
      </c>
      <c r="J2285" s="5">
        <v>0</v>
      </c>
      <c r="K2285" s="5">
        <v>0</v>
      </c>
      <c r="L2285" s="5">
        <v>0</v>
      </c>
      <c r="M2285" s="5">
        <v>0</v>
      </c>
      <c r="N2285" s="5">
        <v>0</v>
      </c>
      <c r="O2285" s="5">
        <v>5615083.28</v>
      </c>
      <c r="P2285" s="5">
        <v>24379589.11</v>
      </c>
      <c r="Q2285" s="5">
        <v>58395847.76</v>
      </c>
      <c r="R2285" s="5">
        <v>30657804.81</v>
      </c>
      <c r="S2285" s="5">
        <v>627268.05</v>
      </c>
      <c r="T2285" s="5">
        <v>2150498.62</v>
      </c>
      <c r="U2285" s="5">
        <v>0</v>
      </c>
      <c r="V2285" s="5">
        <v>0</v>
      </c>
      <c r="W2285" s="5">
        <v>0</v>
      </c>
      <c r="X2285" s="5">
        <v>11238003.92</v>
      </c>
      <c r="Y2285" s="5">
        <v>-95575.22</v>
      </c>
      <c r="Z2285" s="5">
        <v>812291.22</v>
      </c>
      <c r="AA2285" s="5"/>
      <c r="AB2285" s="5">
        <v>526130.66</v>
      </c>
      <c r="AC2285" s="5">
        <v>63988.6</v>
      </c>
      <c r="AD2285" s="5">
        <v>14832124.55</v>
      </c>
      <c r="AE2285" s="8">
        <f t="shared" si="612"/>
        <v>870246488.05</v>
      </c>
      <c r="AF2285" s="8">
        <f t="shared" si="613"/>
        <v>804036603.6</v>
      </c>
      <c r="AG2285" s="8">
        <f t="shared" si="614"/>
        <v>58030245.59</v>
      </c>
      <c r="AH2285" s="8">
        <f t="shared" si="615"/>
        <v>58492387.65</v>
      </c>
      <c r="AI2285" s="8">
        <f t="shared" si="616"/>
        <v>43660263.1</v>
      </c>
      <c r="AJ2285" s="8">
        <f t="shared" si="600"/>
        <v>87832802.87</v>
      </c>
      <c r="AK2285" s="13">
        <f t="shared" si="601"/>
        <v>66114309.2299999</v>
      </c>
      <c r="AL2285" s="13">
        <f t="shared" si="602"/>
        <v>0</v>
      </c>
      <c r="AM2285" s="13">
        <f t="shared" si="603"/>
        <v>-7813072.02</v>
      </c>
      <c r="AN2285" s="13">
        <f t="shared" si="604"/>
        <v>58301237.2099999</v>
      </c>
      <c r="AO2285" s="13">
        <f t="shared" si="605"/>
        <v>185885477.46</v>
      </c>
      <c r="AP2285" s="13">
        <f t="shared" si="606"/>
        <v>67212557.8599999</v>
      </c>
      <c r="AQ2285" s="13">
        <f t="shared" si="607"/>
        <v>52380433.3099999</v>
      </c>
      <c r="AR2285" s="13">
        <f t="shared" si="608"/>
        <v>66741577.2799999</v>
      </c>
      <c r="AS2285" s="13">
        <f t="shared" si="609"/>
        <v>51909452.7299999</v>
      </c>
      <c r="AT2285" s="13">
        <f t="shared" si="610"/>
        <v>43469112.6599999</v>
      </c>
      <c r="AU2285" s="13">
        <f>AT2285-VLOOKUP(A2285,[1]选股结果!$A$2:$BJ$3005,48,FALSE)*0.08</f>
        <v>-10498737.3048001</v>
      </c>
      <c r="AV2285" s="13">
        <f t="shared" si="611"/>
        <v>14832124.55</v>
      </c>
    </row>
    <row r="2286" spans="1:48">
      <c r="A2286" s="4" t="s">
        <v>4616</v>
      </c>
      <c r="B2286" s="4" t="s">
        <v>4617</v>
      </c>
      <c r="C2286" s="5">
        <v>869512046.2</v>
      </c>
      <c r="D2286" s="5">
        <v>0</v>
      </c>
      <c r="E2286" s="5">
        <v>0</v>
      </c>
      <c r="F2286" s="5">
        <v>0</v>
      </c>
      <c r="G2286" s="5">
        <v>633215471.47</v>
      </c>
      <c r="H2286" s="5">
        <v>34947490.8</v>
      </c>
      <c r="I2286" s="5">
        <v>0</v>
      </c>
      <c r="J2286" s="5">
        <v>0</v>
      </c>
      <c r="K2286" s="5">
        <v>0</v>
      </c>
      <c r="L2286" s="5">
        <v>0</v>
      </c>
      <c r="M2286" s="5">
        <v>0</v>
      </c>
      <c r="N2286" s="5">
        <v>0</v>
      </c>
      <c r="O2286" s="5">
        <v>6732782.71</v>
      </c>
      <c r="P2286" s="5">
        <v>38237563.17</v>
      </c>
      <c r="Q2286" s="5">
        <v>83525007.8</v>
      </c>
      <c r="R2286" s="5">
        <v>30727340.22</v>
      </c>
      <c r="S2286" s="5">
        <v>34701487.75</v>
      </c>
      <c r="T2286" s="5">
        <v>-1172082.98</v>
      </c>
      <c r="U2286" s="5">
        <v>6828.51</v>
      </c>
      <c r="V2286" s="5">
        <v>0</v>
      </c>
      <c r="W2286" s="5">
        <v>0</v>
      </c>
      <c r="X2286" s="5">
        <v>17572275.89</v>
      </c>
      <c r="Y2286" s="5">
        <v>0</v>
      </c>
      <c r="Z2286" s="5">
        <v>-1596152.85</v>
      </c>
      <c r="AA2286" s="5"/>
      <c r="AB2286" s="5">
        <v>696112.92</v>
      </c>
      <c r="AC2286" s="5">
        <v>3366286</v>
      </c>
      <c r="AD2286" s="5">
        <v>8724503.58</v>
      </c>
      <c r="AE2286" s="8">
        <f t="shared" si="612"/>
        <v>869512046.2</v>
      </c>
      <c r="AF2286" s="8">
        <f t="shared" si="613"/>
        <v>827139653.12</v>
      </c>
      <c r="AG2286" s="8">
        <f t="shared" si="614"/>
        <v>22031881.36</v>
      </c>
      <c r="AH2286" s="8">
        <f t="shared" si="615"/>
        <v>19361708.28</v>
      </c>
      <c r="AI2286" s="8">
        <f t="shared" si="616"/>
        <v>10637204.7</v>
      </c>
      <c r="AJ2286" s="8">
        <f t="shared" si="600"/>
        <v>131165526.76</v>
      </c>
      <c r="AK2286" s="13">
        <f t="shared" si="601"/>
        <v>42372393.08</v>
      </c>
      <c r="AL2286" s="13">
        <f t="shared" si="602"/>
        <v>6828.51</v>
      </c>
      <c r="AM2286" s="13">
        <f t="shared" si="603"/>
        <v>-23017513.31</v>
      </c>
      <c r="AN2286" s="13">
        <f t="shared" si="604"/>
        <v>19361708.28</v>
      </c>
      <c r="AO2286" s="13">
        <f t="shared" si="605"/>
        <v>236296574.73</v>
      </c>
      <c r="AP2286" s="13">
        <f t="shared" si="606"/>
        <v>112021371.63</v>
      </c>
      <c r="AQ2286" s="13">
        <f t="shared" si="607"/>
        <v>103296868.05</v>
      </c>
      <c r="AR2286" s="13">
        <f t="shared" si="608"/>
        <v>77073880.83</v>
      </c>
      <c r="AS2286" s="13">
        <f t="shared" si="609"/>
        <v>68349377.25</v>
      </c>
      <c r="AT2286" s="13">
        <f t="shared" si="610"/>
        <v>10637204.7</v>
      </c>
      <c r="AU2286" s="13">
        <f>AT2286-VLOOKUP(A2286,[1]选股结果!$A$2:$BJ$3005,48,FALSE)*0.08</f>
        <v>-119788583.8512</v>
      </c>
      <c r="AV2286" s="13">
        <f t="shared" si="611"/>
        <v>8724503.58</v>
      </c>
    </row>
    <row r="2287" spans="1:48">
      <c r="A2287" s="4" t="s">
        <v>4618</v>
      </c>
      <c r="B2287" s="4" t="s">
        <v>4619</v>
      </c>
      <c r="C2287" s="5">
        <v>869188652.37</v>
      </c>
      <c r="D2287" s="5">
        <v>0</v>
      </c>
      <c r="E2287" s="5">
        <v>0</v>
      </c>
      <c r="F2287" s="5">
        <v>0</v>
      </c>
      <c r="G2287" s="5">
        <v>581538139.46</v>
      </c>
      <c r="H2287" s="5">
        <v>558470.43</v>
      </c>
      <c r="I2287" s="5">
        <v>0</v>
      </c>
      <c r="J2287" s="5">
        <v>0</v>
      </c>
      <c r="K2287" s="5">
        <v>0</v>
      </c>
      <c r="L2287" s="5">
        <v>0</v>
      </c>
      <c r="M2287" s="5">
        <v>0</v>
      </c>
      <c r="N2287" s="5">
        <v>0</v>
      </c>
      <c r="O2287" s="5">
        <v>4521612.43</v>
      </c>
      <c r="P2287" s="5">
        <v>43107575.98</v>
      </c>
      <c r="Q2287" s="5">
        <v>57054169.27</v>
      </c>
      <c r="R2287" s="5">
        <v>61074669.79</v>
      </c>
      <c r="S2287" s="5">
        <v>3017979.66</v>
      </c>
      <c r="T2287" s="5">
        <v>13961293.71</v>
      </c>
      <c r="U2287" s="5">
        <v>0</v>
      </c>
      <c r="V2287" s="5">
        <v>0</v>
      </c>
      <c r="W2287" s="5">
        <v>810053.85</v>
      </c>
      <c r="X2287" s="5">
        <v>464801.97</v>
      </c>
      <c r="Y2287" s="5">
        <v>262454.32</v>
      </c>
      <c r="Z2287" s="5">
        <v>-221980.89</v>
      </c>
      <c r="AA2287" s="5"/>
      <c r="AB2287" s="5">
        <v>353628.91</v>
      </c>
      <c r="AC2287" s="5">
        <v>931713.94</v>
      </c>
      <c r="AD2287" s="5">
        <v>16004883.51</v>
      </c>
      <c r="AE2287" s="8">
        <f t="shared" si="612"/>
        <v>869188652.37</v>
      </c>
      <c r="AF2287" s="8">
        <f t="shared" si="613"/>
        <v>750314146.59</v>
      </c>
      <c r="AG2287" s="8">
        <f t="shared" si="614"/>
        <v>132696616.16</v>
      </c>
      <c r="AH2287" s="8">
        <f t="shared" si="615"/>
        <v>132118531.13</v>
      </c>
      <c r="AI2287" s="8">
        <f t="shared" si="616"/>
        <v>116113647.62</v>
      </c>
      <c r="AJ2287" s="8">
        <f t="shared" si="600"/>
        <v>105523897.03</v>
      </c>
      <c r="AK2287" s="13">
        <f t="shared" si="601"/>
        <v>119136960.1</v>
      </c>
      <c r="AL2287" s="13">
        <f t="shared" si="602"/>
        <v>0</v>
      </c>
      <c r="AM2287" s="13">
        <f t="shared" si="603"/>
        <v>13506479.67</v>
      </c>
      <c r="AN2287" s="13">
        <f t="shared" si="604"/>
        <v>132643439.77</v>
      </c>
      <c r="AO2287" s="13">
        <f t="shared" si="605"/>
        <v>287650512.91</v>
      </c>
      <c r="AP2287" s="13">
        <f t="shared" si="606"/>
        <v>122713410.19</v>
      </c>
      <c r="AQ2287" s="13">
        <f t="shared" si="607"/>
        <v>106708526.68</v>
      </c>
      <c r="AR2287" s="13">
        <f t="shared" si="608"/>
        <v>122154939.76</v>
      </c>
      <c r="AS2287" s="13">
        <f t="shared" si="609"/>
        <v>106150056.25</v>
      </c>
      <c r="AT2287" s="13">
        <f t="shared" si="610"/>
        <v>116638556.26</v>
      </c>
      <c r="AU2287" s="13">
        <f>AT2287-VLOOKUP(A2287,[1]选股结果!$A$2:$BJ$3005,48,FALSE)*0.08</f>
        <v>23802904.9616</v>
      </c>
      <c r="AV2287" s="13">
        <f t="shared" si="611"/>
        <v>16004883.51</v>
      </c>
    </row>
    <row r="2288" spans="1:48">
      <c r="A2288" s="4" t="s">
        <v>4620</v>
      </c>
      <c r="B2288" s="4" t="s">
        <v>4621</v>
      </c>
      <c r="C2288" s="5">
        <v>868948312.68</v>
      </c>
      <c r="D2288" s="5">
        <v>0</v>
      </c>
      <c r="E2288" s="5">
        <v>0</v>
      </c>
      <c r="F2288" s="5">
        <v>0</v>
      </c>
      <c r="G2288" s="5">
        <v>691696443.49</v>
      </c>
      <c r="H2288" s="5">
        <v>0</v>
      </c>
      <c r="I2288" s="5">
        <v>0</v>
      </c>
      <c r="J2288" s="5">
        <v>0</v>
      </c>
      <c r="K2288" s="5">
        <v>0</v>
      </c>
      <c r="L2288" s="5">
        <v>0</v>
      </c>
      <c r="M2288" s="5">
        <v>0</v>
      </c>
      <c r="N2288" s="5">
        <v>0</v>
      </c>
      <c r="O2288" s="5">
        <v>3658555.2</v>
      </c>
      <c r="P2288" s="5">
        <v>18147550.65</v>
      </c>
      <c r="Q2288" s="5">
        <v>36402394.02</v>
      </c>
      <c r="R2288" s="5">
        <v>37386322.33</v>
      </c>
      <c r="S2288" s="5">
        <v>6260702.94</v>
      </c>
      <c r="T2288" s="5">
        <v>6493398.96</v>
      </c>
      <c r="U2288" s="5">
        <v>0</v>
      </c>
      <c r="V2288" s="5">
        <v>0</v>
      </c>
      <c r="W2288" s="5">
        <v>0</v>
      </c>
      <c r="X2288" s="5">
        <v>12261640.93</v>
      </c>
      <c r="Y2288" s="5">
        <v>0</v>
      </c>
      <c r="Z2288" s="5">
        <v>-11572.47</v>
      </c>
      <c r="AA2288" s="5"/>
      <c r="AB2288" s="5">
        <v>4193093.56</v>
      </c>
      <c r="AC2288" s="5">
        <v>267598.44</v>
      </c>
      <c r="AD2288" s="5">
        <v>6795039.45</v>
      </c>
      <c r="AE2288" s="8">
        <f t="shared" si="612"/>
        <v>868948312.68</v>
      </c>
      <c r="AF2288" s="8">
        <f t="shared" si="613"/>
        <v>793551968.63</v>
      </c>
      <c r="AG2288" s="8">
        <f t="shared" si="614"/>
        <v>69616529.6099998</v>
      </c>
      <c r="AH2288" s="8">
        <f t="shared" si="615"/>
        <v>73542024.7299998</v>
      </c>
      <c r="AI2288" s="8">
        <f t="shared" si="616"/>
        <v>66746985.2799998</v>
      </c>
      <c r="AJ2288" s="8">
        <f t="shared" si="600"/>
        <v>54283004.75</v>
      </c>
      <c r="AK2288" s="13">
        <f t="shared" si="601"/>
        <v>75396344.0499999</v>
      </c>
      <c r="AL2288" s="13">
        <f t="shared" si="602"/>
        <v>0</v>
      </c>
      <c r="AM2288" s="13">
        <f t="shared" si="603"/>
        <v>-1854319.32</v>
      </c>
      <c r="AN2288" s="13">
        <f t="shared" si="604"/>
        <v>73542024.7299999</v>
      </c>
      <c r="AO2288" s="13">
        <f t="shared" si="605"/>
        <v>177251869.19</v>
      </c>
      <c r="AP2288" s="13">
        <f t="shared" si="606"/>
        <v>81657046.9899999</v>
      </c>
      <c r="AQ2288" s="13">
        <f t="shared" si="607"/>
        <v>74862007.5399999</v>
      </c>
      <c r="AR2288" s="13">
        <f t="shared" si="608"/>
        <v>81657046.9899999</v>
      </c>
      <c r="AS2288" s="13">
        <f t="shared" si="609"/>
        <v>74862007.5399999</v>
      </c>
      <c r="AT2288" s="13">
        <f t="shared" si="610"/>
        <v>66746985.2799999</v>
      </c>
      <c r="AU2288" s="13">
        <f>AT2288-VLOOKUP(A2288,[1]选股结果!$A$2:$BJ$3005,48,FALSE)*0.08</f>
        <v>5435031.84159989</v>
      </c>
      <c r="AV2288" s="13">
        <f t="shared" si="611"/>
        <v>6795039.45</v>
      </c>
    </row>
    <row r="2289" spans="1:48">
      <c r="A2289" s="4" t="s">
        <v>4622</v>
      </c>
      <c r="B2289" s="4" t="s">
        <v>4623</v>
      </c>
      <c r="C2289" s="5">
        <v>868594322.31</v>
      </c>
      <c r="D2289" s="5">
        <v>4779328972.21</v>
      </c>
      <c r="E2289" s="5">
        <v>0</v>
      </c>
      <c r="F2289" s="5">
        <v>6609949372.56</v>
      </c>
      <c r="G2289" s="5">
        <v>858269742.64</v>
      </c>
      <c r="H2289" s="5">
        <v>341280850.52</v>
      </c>
      <c r="I2289" s="5">
        <v>873213011.15</v>
      </c>
      <c r="J2289" s="5">
        <v>0</v>
      </c>
      <c r="K2289" s="5">
        <v>0</v>
      </c>
      <c r="L2289" s="5">
        <v>0</v>
      </c>
      <c r="M2289" s="5">
        <v>0</v>
      </c>
      <c r="N2289" s="5">
        <v>0</v>
      </c>
      <c r="O2289" s="5">
        <v>62900750.87</v>
      </c>
      <c r="P2289" s="5">
        <v>0</v>
      </c>
      <c r="Q2289" s="5">
        <v>31732271.48</v>
      </c>
      <c r="R2289" s="5">
        <v>0</v>
      </c>
      <c r="S2289" s="5">
        <v>336756787.72</v>
      </c>
      <c r="T2289" s="5">
        <v>2279180789.65</v>
      </c>
      <c r="U2289" s="5">
        <v>73553580.69</v>
      </c>
      <c r="V2289" s="5">
        <v>11750432.92</v>
      </c>
      <c r="W2289" s="5">
        <v>502647506.83</v>
      </c>
      <c r="X2289" s="5">
        <v>315813160.79</v>
      </c>
      <c r="Y2289" s="5">
        <v>4085042.9</v>
      </c>
      <c r="Z2289" s="5">
        <v>-139899.75</v>
      </c>
      <c r="AA2289" s="5"/>
      <c r="AB2289" s="5">
        <v>1465333.98</v>
      </c>
      <c r="AC2289" s="5">
        <v>25820341.45</v>
      </c>
      <c r="AD2289" s="5">
        <v>1341999790.19</v>
      </c>
      <c r="AE2289" s="8">
        <f t="shared" si="612"/>
        <v>868594322.31</v>
      </c>
      <c r="AF2289" s="8">
        <f t="shared" si="613"/>
        <v>1289659552.71</v>
      </c>
      <c r="AG2289" s="8">
        <f t="shared" si="614"/>
        <v>2052475395.56</v>
      </c>
      <c r="AH2289" s="8">
        <f t="shared" si="615"/>
        <v>2028120388.09</v>
      </c>
      <c r="AI2289" s="8">
        <f t="shared" si="616"/>
        <v>686120597.9</v>
      </c>
      <c r="AJ2289" s="8">
        <f t="shared" si="600"/>
        <v>123073072.72</v>
      </c>
      <c r="AK2289" s="13">
        <f t="shared" si="601"/>
        <v>-416980187.5</v>
      </c>
      <c r="AL2289" s="13">
        <f t="shared" si="602"/>
        <v>73553580.69</v>
      </c>
      <c r="AM2289" s="13">
        <f t="shared" si="603"/>
        <v>2379717080.7</v>
      </c>
      <c r="AN2289" s="13">
        <f t="shared" si="604"/>
        <v>2036290473.89</v>
      </c>
      <c r="AO2289" s="13">
        <f t="shared" si="605"/>
        <v>10324579.67</v>
      </c>
      <c r="AP2289" s="13">
        <f t="shared" si="606"/>
        <v>261057450.74</v>
      </c>
      <c r="AQ2289" s="13">
        <f t="shared" si="607"/>
        <v>-1080942339.45</v>
      </c>
      <c r="AR2289" s="13">
        <f t="shared" si="608"/>
        <v>-80223399.78</v>
      </c>
      <c r="AS2289" s="13">
        <f t="shared" si="609"/>
        <v>-1422223189.97</v>
      </c>
      <c r="AT2289" s="13">
        <f t="shared" si="610"/>
        <v>694290683.7</v>
      </c>
      <c r="AU2289" s="13">
        <f>AT2289-VLOOKUP(A2289,[1]选股结果!$A$2:$BJ$3005,48,FALSE)*0.08</f>
        <v>-3189301911.6344</v>
      </c>
      <c r="AV2289" s="13">
        <f t="shared" si="611"/>
        <v>1341999790.19</v>
      </c>
    </row>
    <row r="2290" spans="1:48">
      <c r="A2290" s="4" t="s">
        <v>4624</v>
      </c>
      <c r="B2290" s="4" t="s">
        <v>4625</v>
      </c>
      <c r="C2290" s="5">
        <v>867963174.35</v>
      </c>
      <c r="D2290" s="5">
        <v>0</v>
      </c>
      <c r="E2290" s="5">
        <v>0</v>
      </c>
      <c r="F2290" s="5">
        <v>0</v>
      </c>
      <c r="G2290" s="5">
        <v>658700937.17</v>
      </c>
      <c r="H2290" s="5">
        <v>16233554.3</v>
      </c>
      <c r="I2290" s="5">
        <v>0</v>
      </c>
      <c r="J2290" s="5">
        <v>0</v>
      </c>
      <c r="K2290" s="5">
        <v>0</v>
      </c>
      <c r="L2290" s="5">
        <v>0</v>
      </c>
      <c r="M2290" s="5">
        <v>0</v>
      </c>
      <c r="N2290" s="5">
        <v>0</v>
      </c>
      <c r="O2290" s="5">
        <v>3203857.56</v>
      </c>
      <c r="P2290" s="5">
        <v>33000430.54</v>
      </c>
      <c r="Q2290" s="5">
        <v>46844128.5</v>
      </c>
      <c r="R2290" s="5">
        <v>34427022.11</v>
      </c>
      <c r="S2290" s="5">
        <v>13429370.67</v>
      </c>
      <c r="T2290" s="5">
        <v>11194090.22</v>
      </c>
      <c r="U2290" s="5">
        <v>4691603.51</v>
      </c>
      <c r="V2290" s="5">
        <v>0</v>
      </c>
      <c r="W2290" s="5">
        <v>0</v>
      </c>
      <c r="X2290" s="5">
        <v>-937015.15</v>
      </c>
      <c r="Y2290" s="5">
        <v>-2753373.36</v>
      </c>
      <c r="Z2290" s="5">
        <v>-247915.96</v>
      </c>
      <c r="AA2290" s="5"/>
      <c r="AB2290" s="5">
        <v>1227172.67</v>
      </c>
      <c r="AC2290" s="5">
        <v>277083.92</v>
      </c>
      <c r="AD2290" s="5">
        <v>10497175.06</v>
      </c>
      <c r="AE2290" s="8">
        <f t="shared" si="612"/>
        <v>867963174.35</v>
      </c>
      <c r="AF2290" s="8">
        <f t="shared" si="613"/>
        <v>789605746.55</v>
      </c>
      <c r="AG2290" s="8">
        <f t="shared" si="614"/>
        <v>92993990.5700002</v>
      </c>
      <c r="AH2290" s="8">
        <f t="shared" si="615"/>
        <v>93944079.3200002</v>
      </c>
      <c r="AI2290" s="8">
        <f t="shared" si="616"/>
        <v>83446904.2600002</v>
      </c>
      <c r="AJ2290" s="8">
        <f t="shared" si="600"/>
        <v>79344954.49</v>
      </c>
      <c r="AK2290" s="13">
        <f t="shared" si="601"/>
        <v>75604054.4400001</v>
      </c>
      <c r="AL2290" s="13">
        <f t="shared" si="602"/>
        <v>4691603.51</v>
      </c>
      <c r="AM2290" s="13">
        <f t="shared" si="603"/>
        <v>8141674.65</v>
      </c>
      <c r="AN2290" s="13">
        <f t="shared" si="604"/>
        <v>88437332.6000001</v>
      </c>
      <c r="AO2290" s="13">
        <f t="shared" si="605"/>
        <v>209262237.18</v>
      </c>
      <c r="AP2290" s="13">
        <f t="shared" si="606"/>
        <v>105266979.41</v>
      </c>
      <c r="AQ2290" s="13">
        <f t="shared" si="607"/>
        <v>94769804.3500001</v>
      </c>
      <c r="AR2290" s="13">
        <f t="shared" si="608"/>
        <v>89033425.1100001</v>
      </c>
      <c r="AS2290" s="13">
        <f t="shared" si="609"/>
        <v>78536250.0500001</v>
      </c>
      <c r="AT2290" s="13">
        <f t="shared" si="610"/>
        <v>77940157.5400001</v>
      </c>
      <c r="AU2290" s="13">
        <f>AT2290-VLOOKUP(A2290,[1]选股结果!$A$2:$BJ$3005,48,FALSE)*0.08</f>
        <v>-29909917.1135999</v>
      </c>
      <c r="AV2290" s="13">
        <f t="shared" si="611"/>
        <v>10497175.06</v>
      </c>
    </row>
    <row r="2291" spans="1:48">
      <c r="A2291" s="4" t="s">
        <v>4626</v>
      </c>
      <c r="B2291" s="4" t="s">
        <v>4627</v>
      </c>
      <c r="C2291" s="5">
        <v>866107941.76</v>
      </c>
      <c r="D2291" s="5">
        <v>0</v>
      </c>
      <c r="E2291" s="5">
        <v>0</v>
      </c>
      <c r="F2291" s="5">
        <v>0</v>
      </c>
      <c r="G2291" s="5">
        <v>663700863.58</v>
      </c>
      <c r="H2291" s="5">
        <v>4199245.68</v>
      </c>
      <c r="I2291" s="5">
        <v>0</v>
      </c>
      <c r="J2291" s="5">
        <v>0</v>
      </c>
      <c r="K2291" s="5">
        <v>0</v>
      </c>
      <c r="L2291" s="5">
        <v>0</v>
      </c>
      <c r="M2291" s="5">
        <v>0</v>
      </c>
      <c r="N2291" s="5">
        <v>0</v>
      </c>
      <c r="O2291" s="5">
        <v>5803912.15</v>
      </c>
      <c r="P2291" s="5">
        <v>53933303.82</v>
      </c>
      <c r="Q2291" s="5">
        <v>59186652.62</v>
      </c>
      <c r="R2291" s="5">
        <v>57048327.8</v>
      </c>
      <c r="S2291" s="5">
        <v>4057540.89</v>
      </c>
      <c r="T2291" s="5">
        <v>568356.94</v>
      </c>
      <c r="U2291" s="5">
        <v>0</v>
      </c>
      <c r="V2291" s="5">
        <v>0</v>
      </c>
      <c r="W2291" s="5">
        <v>1382483.33</v>
      </c>
      <c r="X2291" s="5">
        <v>-4974120.7</v>
      </c>
      <c r="Y2291" s="5">
        <v>8526517.74</v>
      </c>
      <c r="Z2291" s="5">
        <v>5762018.57</v>
      </c>
      <c r="AA2291" s="5"/>
      <c r="AB2291" s="5">
        <v>163721.09</v>
      </c>
      <c r="AC2291" s="5">
        <v>164172.25</v>
      </c>
      <c r="AD2291" s="5">
        <v>2098472.07</v>
      </c>
      <c r="AE2291" s="8">
        <f t="shared" si="612"/>
        <v>866107941.76</v>
      </c>
      <c r="AF2291" s="8">
        <f t="shared" si="613"/>
        <v>843730600.86</v>
      </c>
      <c r="AG2291" s="8">
        <f t="shared" si="614"/>
        <v>26537802.7</v>
      </c>
      <c r="AH2291" s="8">
        <f t="shared" si="615"/>
        <v>26537351.54</v>
      </c>
      <c r="AI2291" s="8">
        <f t="shared" si="616"/>
        <v>24438879.47</v>
      </c>
      <c r="AJ2291" s="8">
        <f t="shared" si="600"/>
        <v>127450837.49</v>
      </c>
      <c r="AK2291" s="13">
        <f t="shared" si="601"/>
        <v>30903858.6399999</v>
      </c>
      <c r="AL2291" s="13">
        <f t="shared" si="602"/>
        <v>0</v>
      </c>
      <c r="AM2291" s="13">
        <f t="shared" si="603"/>
        <v>12686528.38</v>
      </c>
      <c r="AN2291" s="13">
        <f t="shared" si="604"/>
        <v>43590387.0199999</v>
      </c>
      <c r="AO2291" s="13">
        <f t="shared" si="605"/>
        <v>202407078.18</v>
      </c>
      <c r="AP2291" s="13">
        <f t="shared" si="606"/>
        <v>39160645.2099999</v>
      </c>
      <c r="AQ2291" s="13">
        <f t="shared" si="607"/>
        <v>37062173.1399999</v>
      </c>
      <c r="AR2291" s="13">
        <f t="shared" si="608"/>
        <v>34961399.5299999</v>
      </c>
      <c r="AS2291" s="13">
        <f t="shared" si="609"/>
        <v>32862927.4599999</v>
      </c>
      <c r="AT2291" s="13">
        <f t="shared" si="610"/>
        <v>41491914.9499999</v>
      </c>
      <c r="AU2291" s="13">
        <f>AT2291-VLOOKUP(A2291,[1]选股结果!$A$2:$BJ$3005,48,FALSE)*0.08</f>
        <v>-69314442.5556001</v>
      </c>
      <c r="AV2291" s="13">
        <f t="shared" si="611"/>
        <v>2098472.07</v>
      </c>
    </row>
    <row r="2292" spans="1:48">
      <c r="A2292" s="4" t="s">
        <v>4628</v>
      </c>
      <c r="B2292" s="4" t="s">
        <v>4629</v>
      </c>
      <c r="C2292" s="5">
        <v>866006503.7</v>
      </c>
      <c r="D2292" s="5">
        <v>0</v>
      </c>
      <c r="E2292" s="5">
        <v>0</v>
      </c>
      <c r="F2292" s="5">
        <v>0</v>
      </c>
      <c r="G2292" s="5">
        <v>649206338.39</v>
      </c>
      <c r="H2292" s="5">
        <v>23076023.39</v>
      </c>
      <c r="I2292" s="5">
        <v>0</v>
      </c>
      <c r="J2292" s="5">
        <v>0</v>
      </c>
      <c r="K2292" s="5">
        <v>0</v>
      </c>
      <c r="L2292" s="5">
        <v>0</v>
      </c>
      <c r="M2292" s="5">
        <v>0</v>
      </c>
      <c r="N2292" s="5">
        <v>0</v>
      </c>
      <c r="O2292" s="5">
        <v>5701049.2</v>
      </c>
      <c r="P2292" s="5">
        <v>27668609.81</v>
      </c>
      <c r="Q2292" s="5">
        <v>45297077.55</v>
      </c>
      <c r="R2292" s="5">
        <v>26649675.06</v>
      </c>
      <c r="S2292" s="5">
        <v>24949466.18</v>
      </c>
      <c r="T2292" s="5">
        <v>-555919.06</v>
      </c>
      <c r="U2292" s="5">
        <v>0</v>
      </c>
      <c r="V2292" s="5">
        <v>0</v>
      </c>
      <c r="W2292" s="5">
        <v>2593628</v>
      </c>
      <c r="X2292" s="5">
        <v>-1077885.25</v>
      </c>
      <c r="Y2292" s="5">
        <v>9218900.19</v>
      </c>
      <c r="Z2292" s="5">
        <v>-264585.49</v>
      </c>
      <c r="AA2292" s="5"/>
      <c r="AB2292" s="5">
        <v>33915.47</v>
      </c>
      <c r="AC2292" s="5">
        <v>74540.31</v>
      </c>
      <c r="AD2292" s="5">
        <v>14634587.39</v>
      </c>
      <c r="AE2292" s="8">
        <f t="shared" si="612"/>
        <v>866006503.7</v>
      </c>
      <c r="AF2292" s="8">
        <f t="shared" si="613"/>
        <v>779472216.19</v>
      </c>
      <c r="AG2292" s="8">
        <f t="shared" si="614"/>
        <v>80166396.0200002</v>
      </c>
      <c r="AH2292" s="8">
        <f t="shared" si="615"/>
        <v>80125771.1800002</v>
      </c>
      <c r="AI2292" s="8">
        <f t="shared" si="616"/>
        <v>65491183.7900002</v>
      </c>
      <c r="AJ2292" s="8">
        <f t="shared" si="600"/>
        <v>87926261.59</v>
      </c>
      <c r="AK2292" s="13">
        <f t="shared" si="601"/>
        <v>95753187.7</v>
      </c>
      <c r="AL2292" s="13">
        <f t="shared" si="602"/>
        <v>0</v>
      </c>
      <c r="AM2292" s="13">
        <f t="shared" si="603"/>
        <v>2810383.86</v>
      </c>
      <c r="AN2292" s="13">
        <f t="shared" si="604"/>
        <v>98563571.56</v>
      </c>
      <c r="AO2292" s="13">
        <f t="shared" si="605"/>
        <v>216800165.31</v>
      </c>
      <c r="AP2292" s="13">
        <f t="shared" si="606"/>
        <v>143778677.27</v>
      </c>
      <c r="AQ2292" s="13">
        <f t="shared" si="607"/>
        <v>129144089.88</v>
      </c>
      <c r="AR2292" s="13">
        <f t="shared" si="608"/>
        <v>120702653.88</v>
      </c>
      <c r="AS2292" s="13">
        <f t="shared" si="609"/>
        <v>106068066.49</v>
      </c>
      <c r="AT2292" s="13">
        <f t="shared" si="610"/>
        <v>83928984.17</v>
      </c>
      <c r="AU2292" s="13">
        <f>AT2292-VLOOKUP(A2292,[1]选股结果!$A$2:$BJ$3005,48,FALSE)*0.08</f>
        <v>14082003.8036</v>
      </c>
      <c r="AV2292" s="13">
        <f t="shared" si="611"/>
        <v>14634587.39</v>
      </c>
    </row>
    <row r="2293" spans="1:48">
      <c r="A2293" s="4" t="s">
        <v>4630</v>
      </c>
      <c r="B2293" s="4" t="s">
        <v>4631</v>
      </c>
      <c r="C2293" s="5">
        <v>864951504.66</v>
      </c>
      <c r="D2293" s="5">
        <v>0</v>
      </c>
      <c r="E2293" s="5">
        <v>0</v>
      </c>
      <c r="F2293" s="5">
        <v>0</v>
      </c>
      <c r="G2293" s="5">
        <v>589422359.71</v>
      </c>
      <c r="H2293" s="5">
        <v>284244</v>
      </c>
      <c r="I2293" s="5">
        <v>0</v>
      </c>
      <c r="J2293" s="5">
        <v>0</v>
      </c>
      <c r="K2293" s="5">
        <v>0</v>
      </c>
      <c r="L2293" s="5">
        <v>0</v>
      </c>
      <c r="M2293" s="5">
        <v>0</v>
      </c>
      <c r="N2293" s="5">
        <v>0</v>
      </c>
      <c r="O2293" s="5">
        <v>7656082.67</v>
      </c>
      <c r="P2293" s="5">
        <v>57707124.99</v>
      </c>
      <c r="Q2293" s="5">
        <v>22874436.69</v>
      </c>
      <c r="R2293" s="5">
        <v>45947398.95</v>
      </c>
      <c r="S2293" s="5">
        <v>651227.64</v>
      </c>
      <c r="T2293" s="5">
        <v>3924297.44</v>
      </c>
      <c r="U2293" s="5">
        <v>0</v>
      </c>
      <c r="V2293" s="5">
        <v>0</v>
      </c>
      <c r="W2293" s="5">
        <v>6263628.5</v>
      </c>
      <c r="X2293" s="5">
        <v>7500346.67</v>
      </c>
      <c r="Y2293" s="5">
        <v>0</v>
      </c>
      <c r="Z2293" s="5">
        <v>-1763.47</v>
      </c>
      <c r="AA2293" s="5"/>
      <c r="AB2293" s="5">
        <v>175921.17</v>
      </c>
      <c r="AC2293" s="5">
        <v>1192917.7</v>
      </c>
      <c r="AD2293" s="5">
        <v>16508848.79</v>
      </c>
      <c r="AE2293" s="8">
        <f t="shared" si="612"/>
        <v>864951504.66</v>
      </c>
      <c r="AF2293" s="8">
        <f t="shared" si="613"/>
        <v>724258630.65</v>
      </c>
      <c r="AG2293" s="8">
        <f t="shared" si="614"/>
        <v>143378689.81</v>
      </c>
      <c r="AH2293" s="8">
        <f t="shared" si="615"/>
        <v>142361693.28</v>
      </c>
      <c r="AI2293" s="8">
        <f t="shared" si="616"/>
        <v>125852844.49</v>
      </c>
      <c r="AJ2293" s="8">
        <f t="shared" si="600"/>
        <v>89254640.88</v>
      </c>
      <c r="AK2293" s="13">
        <f t="shared" si="601"/>
        <v>140692874.01</v>
      </c>
      <c r="AL2293" s="13">
        <f t="shared" si="602"/>
        <v>0</v>
      </c>
      <c r="AM2293" s="13">
        <f t="shared" si="603"/>
        <v>1668819.27</v>
      </c>
      <c r="AN2293" s="13">
        <f t="shared" si="604"/>
        <v>142361693.28</v>
      </c>
      <c r="AO2293" s="13">
        <f t="shared" si="605"/>
        <v>275529144.95</v>
      </c>
      <c r="AP2293" s="13">
        <f t="shared" si="606"/>
        <v>141628345.65</v>
      </c>
      <c r="AQ2293" s="13">
        <f t="shared" si="607"/>
        <v>125119496.86</v>
      </c>
      <c r="AR2293" s="13">
        <f t="shared" si="608"/>
        <v>141344101.65</v>
      </c>
      <c r="AS2293" s="13">
        <f t="shared" si="609"/>
        <v>124835252.86</v>
      </c>
      <c r="AT2293" s="13">
        <f t="shared" si="610"/>
        <v>125852844.49</v>
      </c>
      <c r="AU2293" s="13">
        <f>AT2293-VLOOKUP(A2293,[1]选股结果!$A$2:$BJ$3005,48,FALSE)*0.08</f>
        <v>19957542.3588</v>
      </c>
      <c r="AV2293" s="13">
        <f t="shared" si="611"/>
        <v>16508848.79</v>
      </c>
    </row>
    <row r="2294" spans="1:48">
      <c r="A2294" s="4" t="s">
        <v>4632</v>
      </c>
      <c r="B2294" s="4" t="s">
        <v>4633</v>
      </c>
      <c r="C2294" s="5">
        <v>864069315.31</v>
      </c>
      <c r="D2294" s="5">
        <v>0</v>
      </c>
      <c r="E2294" s="5">
        <v>0</v>
      </c>
      <c r="F2294" s="5">
        <v>0</v>
      </c>
      <c r="G2294" s="5">
        <v>475374026.94</v>
      </c>
      <c r="H2294" s="5">
        <v>0</v>
      </c>
      <c r="I2294" s="5">
        <v>0</v>
      </c>
      <c r="J2294" s="5">
        <v>0</v>
      </c>
      <c r="K2294" s="5">
        <v>0</v>
      </c>
      <c r="L2294" s="5">
        <v>0</v>
      </c>
      <c r="M2294" s="5">
        <v>0</v>
      </c>
      <c r="N2294" s="5">
        <v>0</v>
      </c>
      <c r="O2294" s="5">
        <v>4719648.38</v>
      </c>
      <c r="P2294" s="5">
        <v>186950934.78</v>
      </c>
      <c r="Q2294" s="5">
        <v>85486992.48</v>
      </c>
      <c r="R2294" s="5">
        <v>74031314.85</v>
      </c>
      <c r="S2294" s="5">
        <v>-17376816.15</v>
      </c>
      <c r="T2294" s="5">
        <v>1332255.05</v>
      </c>
      <c r="U2294" s="5">
        <v>0</v>
      </c>
      <c r="V2294" s="5">
        <v>0</v>
      </c>
      <c r="W2294" s="5">
        <v>0</v>
      </c>
      <c r="X2294" s="5">
        <v>5648121.05</v>
      </c>
      <c r="Y2294" s="5">
        <v>0</v>
      </c>
      <c r="Z2294" s="5">
        <v>-44112.68</v>
      </c>
      <c r="AA2294" s="5"/>
      <c r="AB2294" s="5">
        <v>4769406.04</v>
      </c>
      <c r="AC2294" s="5">
        <v>7339335.96</v>
      </c>
      <c r="AD2294" s="5">
        <v>13452861.51</v>
      </c>
      <c r="AE2294" s="8">
        <f t="shared" si="612"/>
        <v>864069315.31</v>
      </c>
      <c r="AF2294" s="8">
        <f t="shared" si="613"/>
        <v>809186101.28</v>
      </c>
      <c r="AG2294" s="8">
        <f t="shared" si="614"/>
        <v>50523235.3499999</v>
      </c>
      <c r="AH2294" s="8">
        <f t="shared" si="615"/>
        <v>47953305.4299999</v>
      </c>
      <c r="AI2294" s="8">
        <f t="shared" si="616"/>
        <v>34500443.9199999</v>
      </c>
      <c r="AJ2294" s="8">
        <f t="shared" si="600"/>
        <v>279727505.56</v>
      </c>
      <c r="AK2294" s="13">
        <f t="shared" si="601"/>
        <v>54883214.0299999</v>
      </c>
      <c r="AL2294" s="13">
        <f t="shared" si="602"/>
        <v>0</v>
      </c>
      <c r="AM2294" s="13">
        <f t="shared" si="603"/>
        <v>-6929908.6</v>
      </c>
      <c r="AN2294" s="13">
        <f t="shared" si="604"/>
        <v>47953305.4299999</v>
      </c>
      <c r="AO2294" s="13">
        <f t="shared" si="605"/>
        <v>388695288.37</v>
      </c>
      <c r="AP2294" s="13">
        <f t="shared" si="606"/>
        <v>37506397.8799999</v>
      </c>
      <c r="AQ2294" s="13">
        <f t="shared" si="607"/>
        <v>24053536.3699999</v>
      </c>
      <c r="AR2294" s="13">
        <f t="shared" si="608"/>
        <v>37506397.8799999</v>
      </c>
      <c r="AS2294" s="13">
        <f t="shared" si="609"/>
        <v>24053536.3699999</v>
      </c>
      <c r="AT2294" s="13">
        <f t="shared" si="610"/>
        <v>34500443.9199999</v>
      </c>
      <c r="AU2294" s="13">
        <f>AT2294-VLOOKUP(A2294,[1]选股结果!$A$2:$BJ$3005,48,FALSE)*0.08</f>
        <v>-144629303.4008</v>
      </c>
      <c r="AV2294" s="13">
        <f t="shared" si="611"/>
        <v>13452861.51</v>
      </c>
    </row>
    <row r="2295" spans="1:48">
      <c r="A2295" s="4" t="s">
        <v>4634</v>
      </c>
      <c r="B2295" s="4" t="s">
        <v>4635</v>
      </c>
      <c r="C2295" s="5">
        <v>862668335.7</v>
      </c>
      <c r="D2295" s="5">
        <v>0</v>
      </c>
      <c r="E2295" s="5">
        <v>0</v>
      </c>
      <c r="F2295" s="5">
        <v>0</v>
      </c>
      <c r="G2295" s="5">
        <v>434072193.88</v>
      </c>
      <c r="H2295" s="5">
        <v>0</v>
      </c>
      <c r="I2295" s="5">
        <v>0</v>
      </c>
      <c r="J2295" s="5">
        <v>0</v>
      </c>
      <c r="K2295" s="5">
        <v>0</v>
      </c>
      <c r="L2295" s="5">
        <v>0</v>
      </c>
      <c r="M2295" s="5">
        <v>0</v>
      </c>
      <c r="N2295" s="5">
        <v>0</v>
      </c>
      <c r="O2295" s="5">
        <v>9281225.31</v>
      </c>
      <c r="P2295" s="5">
        <v>133221470.07</v>
      </c>
      <c r="Q2295" s="5">
        <v>63952523.92</v>
      </c>
      <c r="R2295" s="5">
        <v>57057167.59</v>
      </c>
      <c r="S2295" s="5">
        <v>-1584748.53</v>
      </c>
      <c r="T2295" s="5">
        <v>522525.39</v>
      </c>
      <c r="U2295" s="5">
        <v>6521.4</v>
      </c>
      <c r="V2295" s="5">
        <v>0</v>
      </c>
      <c r="W2295" s="5">
        <v>-1348228</v>
      </c>
      <c r="X2295" s="5">
        <v>18065342.26</v>
      </c>
      <c r="Y2295" s="5">
        <v>25505670.45</v>
      </c>
      <c r="Z2295" s="5">
        <v>219902.53</v>
      </c>
      <c r="AA2295" s="5"/>
      <c r="AB2295" s="5">
        <v>891710.29</v>
      </c>
      <c r="AC2295" s="5">
        <v>4864592.4</v>
      </c>
      <c r="AD2295" s="5">
        <v>24086681.54</v>
      </c>
      <c r="AE2295" s="8">
        <f t="shared" si="612"/>
        <v>862668335.7</v>
      </c>
      <c r="AF2295" s="8">
        <f t="shared" si="613"/>
        <v>695999832.24</v>
      </c>
      <c r="AG2295" s="8">
        <f t="shared" si="614"/>
        <v>122491690.67</v>
      </c>
      <c r="AH2295" s="8">
        <f t="shared" si="615"/>
        <v>118518808.56</v>
      </c>
      <c r="AI2295" s="8">
        <f t="shared" si="616"/>
        <v>94432127.02</v>
      </c>
      <c r="AJ2295" s="8">
        <f t="shared" si="600"/>
        <v>235933771.86</v>
      </c>
      <c r="AK2295" s="13">
        <f t="shared" si="601"/>
        <v>192174173.91</v>
      </c>
      <c r="AL2295" s="13">
        <f t="shared" si="602"/>
        <v>6521.4</v>
      </c>
      <c r="AM2295" s="13">
        <f t="shared" si="603"/>
        <v>-22650545.85</v>
      </c>
      <c r="AN2295" s="13">
        <f t="shared" si="604"/>
        <v>169530149.46</v>
      </c>
      <c r="AO2295" s="13">
        <f t="shared" si="605"/>
        <v>428596141.82</v>
      </c>
      <c r="AP2295" s="13">
        <f t="shared" si="606"/>
        <v>190589425.38</v>
      </c>
      <c r="AQ2295" s="13">
        <f t="shared" si="607"/>
        <v>166502743.84</v>
      </c>
      <c r="AR2295" s="13">
        <f t="shared" si="608"/>
        <v>190589425.38</v>
      </c>
      <c r="AS2295" s="13">
        <f t="shared" si="609"/>
        <v>166502743.84</v>
      </c>
      <c r="AT2295" s="13">
        <f t="shared" si="610"/>
        <v>145443467.92</v>
      </c>
      <c r="AU2295" s="13">
        <f>AT2295-VLOOKUP(A2295,[1]选股结果!$A$2:$BJ$3005,48,FALSE)*0.08</f>
        <v>49114271.2824</v>
      </c>
      <c r="AV2295" s="13">
        <f t="shared" si="611"/>
        <v>24086681.54</v>
      </c>
    </row>
    <row r="2296" spans="1:48">
      <c r="A2296" s="4" t="s">
        <v>4636</v>
      </c>
      <c r="B2296" s="4" t="s">
        <v>4637</v>
      </c>
      <c r="C2296" s="5">
        <v>862495370.85</v>
      </c>
      <c r="D2296" s="5">
        <v>0</v>
      </c>
      <c r="E2296" s="5">
        <v>0</v>
      </c>
      <c r="F2296" s="5">
        <v>0</v>
      </c>
      <c r="G2296" s="5">
        <v>334210341.53</v>
      </c>
      <c r="H2296" s="5">
        <v>1253051.24</v>
      </c>
      <c r="I2296" s="5">
        <v>0</v>
      </c>
      <c r="J2296" s="5">
        <v>0</v>
      </c>
      <c r="K2296" s="5">
        <v>0</v>
      </c>
      <c r="L2296" s="5">
        <v>0</v>
      </c>
      <c r="M2296" s="5">
        <v>0</v>
      </c>
      <c r="N2296" s="5">
        <v>0</v>
      </c>
      <c r="O2296" s="5">
        <v>7652283.31</v>
      </c>
      <c r="P2296" s="5">
        <v>310596041.16</v>
      </c>
      <c r="Q2296" s="5">
        <v>58620579.04</v>
      </c>
      <c r="R2296" s="5">
        <v>60974333.81</v>
      </c>
      <c r="S2296" s="5">
        <v>1555747.74</v>
      </c>
      <c r="T2296" s="5">
        <v>391156.84</v>
      </c>
      <c r="U2296" s="5">
        <v>0</v>
      </c>
      <c r="V2296" s="5">
        <v>0</v>
      </c>
      <c r="W2296" s="5">
        <v>-11000</v>
      </c>
      <c r="X2296" s="5">
        <v>205610.27</v>
      </c>
      <c r="Y2296" s="5">
        <v>-790554.12</v>
      </c>
      <c r="Z2296" s="5">
        <v>0</v>
      </c>
      <c r="AA2296" s="5"/>
      <c r="AB2296" s="5">
        <v>658255.21</v>
      </c>
      <c r="AC2296" s="5">
        <v>2614320.19</v>
      </c>
      <c r="AD2296" s="5">
        <v>9209590.39</v>
      </c>
      <c r="AE2296" s="8">
        <f t="shared" si="612"/>
        <v>862495370.85</v>
      </c>
      <c r="AF2296" s="8">
        <f t="shared" si="613"/>
        <v>773609326.59</v>
      </c>
      <c r="AG2296" s="8">
        <f t="shared" si="614"/>
        <v>89851144.9500001</v>
      </c>
      <c r="AH2296" s="8">
        <f t="shared" si="615"/>
        <v>87895079.9700001</v>
      </c>
      <c r="AI2296" s="8">
        <f t="shared" si="616"/>
        <v>78685489.5800001</v>
      </c>
      <c r="AJ2296" s="8">
        <f t="shared" si="600"/>
        <v>378034414.37</v>
      </c>
      <c r="AK2296" s="13">
        <f t="shared" si="601"/>
        <v>88095490.14</v>
      </c>
      <c r="AL2296" s="13">
        <f t="shared" si="602"/>
        <v>0</v>
      </c>
      <c r="AM2296" s="13">
        <f t="shared" si="603"/>
        <v>-1781518.41</v>
      </c>
      <c r="AN2296" s="13">
        <f t="shared" si="604"/>
        <v>86313971.73</v>
      </c>
      <c r="AO2296" s="13">
        <f t="shared" si="605"/>
        <v>528285029.32</v>
      </c>
      <c r="AP2296" s="13">
        <f t="shared" si="606"/>
        <v>90904289.12</v>
      </c>
      <c r="AQ2296" s="13">
        <f t="shared" si="607"/>
        <v>81694698.73</v>
      </c>
      <c r="AR2296" s="13">
        <f t="shared" si="608"/>
        <v>89651237.88</v>
      </c>
      <c r="AS2296" s="13">
        <f t="shared" si="609"/>
        <v>80441647.49</v>
      </c>
      <c r="AT2296" s="13">
        <f t="shared" si="610"/>
        <v>77104381.34</v>
      </c>
      <c r="AU2296" s="13">
        <f>AT2296-VLOOKUP(A2296,[1]选股结果!$A$2:$BJ$3005,48,FALSE)*0.08</f>
        <v>-8744410.94319999</v>
      </c>
      <c r="AV2296" s="13">
        <f t="shared" si="611"/>
        <v>9209590.39</v>
      </c>
    </row>
    <row r="2297" spans="1:48">
      <c r="A2297" s="4" t="s">
        <v>4638</v>
      </c>
      <c r="B2297" s="4" t="s">
        <v>4639</v>
      </c>
      <c r="C2297" s="5">
        <v>861836444.84</v>
      </c>
      <c r="D2297" s="5">
        <v>0</v>
      </c>
      <c r="E2297" s="5">
        <v>0</v>
      </c>
      <c r="F2297" s="5">
        <v>0</v>
      </c>
      <c r="G2297" s="5">
        <v>664987823.3</v>
      </c>
      <c r="H2297" s="5">
        <v>3234671.76</v>
      </c>
      <c r="I2297" s="5">
        <v>0</v>
      </c>
      <c r="J2297" s="5">
        <v>0</v>
      </c>
      <c r="K2297" s="5">
        <v>0</v>
      </c>
      <c r="L2297" s="5">
        <v>0</v>
      </c>
      <c r="M2297" s="5">
        <v>0</v>
      </c>
      <c r="N2297" s="5">
        <v>0</v>
      </c>
      <c r="O2297" s="5">
        <v>4250971.2</v>
      </c>
      <c r="P2297" s="5">
        <v>10592848.68</v>
      </c>
      <c r="Q2297" s="5">
        <v>58615751.96</v>
      </c>
      <c r="R2297" s="5">
        <v>27954286.2</v>
      </c>
      <c r="S2297" s="5">
        <v>-716765.33</v>
      </c>
      <c r="T2297" s="5">
        <v>176850.83</v>
      </c>
      <c r="U2297" s="5">
        <v>0</v>
      </c>
      <c r="V2297" s="5">
        <v>0</v>
      </c>
      <c r="W2297" s="5">
        <v>0</v>
      </c>
      <c r="X2297" s="5">
        <v>527063.21</v>
      </c>
      <c r="Y2297" s="5">
        <v>222476.63</v>
      </c>
      <c r="Z2297" s="5">
        <v>253212.8</v>
      </c>
      <c r="AA2297" s="5"/>
      <c r="AB2297" s="5">
        <v>982438</v>
      </c>
      <c r="AC2297" s="5">
        <v>428307.2</v>
      </c>
      <c r="AD2297" s="5">
        <v>11938221.95</v>
      </c>
      <c r="AE2297" s="8">
        <f t="shared" si="612"/>
        <v>861836444.84</v>
      </c>
      <c r="AF2297" s="8">
        <f t="shared" si="613"/>
        <v>765684916.01</v>
      </c>
      <c r="AG2297" s="8">
        <f t="shared" si="614"/>
        <v>95832052.62</v>
      </c>
      <c r="AH2297" s="8">
        <f t="shared" si="615"/>
        <v>96386183.42</v>
      </c>
      <c r="AI2297" s="8">
        <f t="shared" si="616"/>
        <v>84447961.47</v>
      </c>
      <c r="AJ2297" s="8">
        <f t="shared" si="600"/>
        <v>73127917.67</v>
      </c>
      <c r="AK2297" s="13">
        <f t="shared" si="601"/>
        <v>96374005.4600001</v>
      </c>
      <c r="AL2297" s="13">
        <f t="shared" si="602"/>
        <v>0</v>
      </c>
      <c r="AM2297" s="13">
        <f t="shared" si="603"/>
        <v>457131.22</v>
      </c>
      <c r="AN2297" s="13">
        <f t="shared" si="604"/>
        <v>96831136.6800001</v>
      </c>
      <c r="AO2297" s="13">
        <f t="shared" si="605"/>
        <v>196848621.54</v>
      </c>
      <c r="AP2297" s="13">
        <f t="shared" si="606"/>
        <v>98891911.8900001</v>
      </c>
      <c r="AQ2297" s="13">
        <f t="shared" si="607"/>
        <v>86953689.9400001</v>
      </c>
      <c r="AR2297" s="13">
        <f t="shared" si="608"/>
        <v>95657240.1300001</v>
      </c>
      <c r="AS2297" s="13">
        <f t="shared" si="609"/>
        <v>83719018.1800001</v>
      </c>
      <c r="AT2297" s="13">
        <f t="shared" si="610"/>
        <v>84892914.7300001</v>
      </c>
      <c r="AU2297" s="13">
        <f>AT2297-VLOOKUP(A2297,[1]选股结果!$A$2:$BJ$3005,48,FALSE)*0.08</f>
        <v>6404255.5692001</v>
      </c>
      <c r="AV2297" s="13">
        <f t="shared" si="611"/>
        <v>11938221.95</v>
      </c>
    </row>
    <row r="2298" spans="1:48">
      <c r="A2298" s="4" t="s">
        <v>4640</v>
      </c>
      <c r="B2298" s="4" t="s">
        <v>4641</v>
      </c>
      <c r="C2298" s="5">
        <v>860420572.56</v>
      </c>
      <c r="D2298" s="5">
        <v>0</v>
      </c>
      <c r="E2298" s="5">
        <v>0</v>
      </c>
      <c r="F2298" s="5">
        <v>0</v>
      </c>
      <c r="G2298" s="5">
        <v>612577354.28</v>
      </c>
      <c r="H2298" s="5">
        <v>0</v>
      </c>
      <c r="I2298" s="5">
        <v>0</v>
      </c>
      <c r="J2298" s="5">
        <v>0</v>
      </c>
      <c r="K2298" s="5">
        <v>0</v>
      </c>
      <c r="L2298" s="5">
        <v>0</v>
      </c>
      <c r="M2298" s="5">
        <v>0</v>
      </c>
      <c r="N2298" s="5">
        <v>0</v>
      </c>
      <c r="O2298" s="5">
        <v>5841477.8</v>
      </c>
      <c r="P2298" s="5">
        <v>15190194.95</v>
      </c>
      <c r="Q2298" s="5">
        <v>20503693.88</v>
      </c>
      <c r="R2298" s="5">
        <v>29923076.88</v>
      </c>
      <c r="S2298" s="5">
        <v>7210064.57</v>
      </c>
      <c r="T2298" s="5">
        <v>24950</v>
      </c>
      <c r="U2298" s="5">
        <v>0</v>
      </c>
      <c r="V2298" s="5">
        <v>0</v>
      </c>
      <c r="W2298" s="5">
        <v>0</v>
      </c>
      <c r="X2298" s="5">
        <v>6817469.9</v>
      </c>
      <c r="Y2298" s="5">
        <v>110030.33</v>
      </c>
      <c r="Z2298" s="5">
        <v>-217484.69</v>
      </c>
      <c r="AA2298" s="5"/>
      <c r="AB2298" s="5">
        <v>43710.47</v>
      </c>
      <c r="AC2298" s="5">
        <v>277818.66</v>
      </c>
      <c r="AD2298" s="5">
        <v>23641042.31</v>
      </c>
      <c r="AE2298" s="8">
        <f t="shared" si="612"/>
        <v>860420572.56</v>
      </c>
      <c r="AF2298" s="8">
        <f t="shared" si="613"/>
        <v>691245862.36</v>
      </c>
      <c r="AG2298" s="8">
        <f t="shared" si="614"/>
        <v>162054675.28</v>
      </c>
      <c r="AH2298" s="8">
        <f t="shared" si="615"/>
        <v>161820567.09</v>
      </c>
      <c r="AI2298" s="8">
        <f t="shared" si="616"/>
        <v>138179524.78</v>
      </c>
      <c r="AJ2298" s="8">
        <f t="shared" si="600"/>
        <v>41879505.15</v>
      </c>
      <c r="AK2298" s="13">
        <f t="shared" si="601"/>
        <v>169284740.53</v>
      </c>
      <c r="AL2298" s="13">
        <f t="shared" si="602"/>
        <v>0</v>
      </c>
      <c r="AM2298" s="13">
        <f t="shared" si="603"/>
        <v>-7244112.78</v>
      </c>
      <c r="AN2298" s="13">
        <f t="shared" si="604"/>
        <v>162040627.75</v>
      </c>
      <c r="AO2298" s="13">
        <f t="shared" si="605"/>
        <v>247843218.28</v>
      </c>
      <c r="AP2298" s="13">
        <f t="shared" si="606"/>
        <v>176494805.1</v>
      </c>
      <c r="AQ2298" s="13">
        <f t="shared" si="607"/>
        <v>152853762.79</v>
      </c>
      <c r="AR2298" s="13">
        <f t="shared" si="608"/>
        <v>176494805.1</v>
      </c>
      <c r="AS2298" s="13">
        <f t="shared" si="609"/>
        <v>152853762.79</v>
      </c>
      <c r="AT2298" s="13">
        <f t="shared" si="610"/>
        <v>138399585.44</v>
      </c>
      <c r="AU2298" s="13">
        <f>AT2298-VLOOKUP(A2298,[1]选股结果!$A$2:$BJ$3005,48,FALSE)*0.08</f>
        <v>55860132.664</v>
      </c>
      <c r="AV2298" s="13">
        <f t="shared" si="611"/>
        <v>23641042.31</v>
      </c>
    </row>
    <row r="2299" spans="1:48">
      <c r="A2299" s="4" t="s">
        <v>4642</v>
      </c>
      <c r="B2299" s="4" t="s">
        <v>4643</v>
      </c>
      <c r="C2299" s="5">
        <v>859985463.28</v>
      </c>
      <c r="D2299" s="5">
        <v>0</v>
      </c>
      <c r="E2299" s="5">
        <v>0</v>
      </c>
      <c r="F2299" s="5">
        <v>0</v>
      </c>
      <c r="G2299" s="5">
        <v>582384009.1</v>
      </c>
      <c r="H2299" s="5">
        <v>0</v>
      </c>
      <c r="I2299" s="5">
        <v>0</v>
      </c>
      <c r="J2299" s="5">
        <v>0</v>
      </c>
      <c r="K2299" s="5">
        <v>0</v>
      </c>
      <c r="L2299" s="5">
        <v>0</v>
      </c>
      <c r="M2299" s="5">
        <v>0</v>
      </c>
      <c r="N2299" s="5">
        <v>0</v>
      </c>
      <c r="O2299" s="5">
        <v>25355021.46</v>
      </c>
      <c r="P2299" s="5">
        <v>84161585.05</v>
      </c>
      <c r="Q2299" s="5">
        <v>32213582.16</v>
      </c>
      <c r="R2299" s="5">
        <v>28469082.69</v>
      </c>
      <c r="S2299" s="5">
        <v>-5797963.75</v>
      </c>
      <c r="T2299" s="5">
        <v>3774674.66</v>
      </c>
      <c r="U2299" s="5">
        <v>0</v>
      </c>
      <c r="V2299" s="5">
        <v>0</v>
      </c>
      <c r="W2299" s="5">
        <v>-787244.44</v>
      </c>
      <c r="X2299" s="5">
        <v>-711229.25</v>
      </c>
      <c r="Y2299" s="5">
        <v>-110569.69</v>
      </c>
      <c r="Z2299" s="5">
        <v>0</v>
      </c>
      <c r="AA2299" s="5"/>
      <c r="AB2299" s="5">
        <v>1170740.82</v>
      </c>
      <c r="AC2299" s="5">
        <v>122467.69</v>
      </c>
      <c r="AD2299" s="5">
        <v>25608750.03</v>
      </c>
      <c r="AE2299" s="8">
        <f t="shared" si="612"/>
        <v>859985463.28</v>
      </c>
      <c r="AF2299" s="8">
        <f t="shared" si="613"/>
        <v>746785316.71</v>
      </c>
      <c r="AG2299" s="8">
        <f t="shared" si="614"/>
        <v>117009375.73</v>
      </c>
      <c r="AH2299" s="8">
        <f t="shared" si="615"/>
        <v>118057648.86</v>
      </c>
      <c r="AI2299" s="8">
        <f t="shared" si="616"/>
        <v>92448898.83</v>
      </c>
      <c r="AJ2299" s="8">
        <f t="shared" si="600"/>
        <v>140571345.85</v>
      </c>
      <c r="AK2299" s="13">
        <f t="shared" si="601"/>
        <v>113089576.88</v>
      </c>
      <c r="AL2299" s="13">
        <f t="shared" si="602"/>
        <v>0</v>
      </c>
      <c r="AM2299" s="13">
        <f t="shared" si="603"/>
        <v>4746932.6</v>
      </c>
      <c r="AN2299" s="13">
        <f t="shared" si="604"/>
        <v>117836509.48</v>
      </c>
      <c r="AO2299" s="13">
        <f t="shared" si="605"/>
        <v>277601454.18</v>
      </c>
      <c r="AP2299" s="13">
        <f t="shared" si="606"/>
        <v>107291613.13</v>
      </c>
      <c r="AQ2299" s="13">
        <f t="shared" si="607"/>
        <v>81682863.1</v>
      </c>
      <c r="AR2299" s="13">
        <f t="shared" si="608"/>
        <v>107291613.13</v>
      </c>
      <c r="AS2299" s="13">
        <f t="shared" si="609"/>
        <v>81682863.1</v>
      </c>
      <c r="AT2299" s="13">
        <f t="shared" si="610"/>
        <v>92227759.45</v>
      </c>
      <c r="AU2299" s="13">
        <f>AT2299-VLOOKUP(A2299,[1]选股结果!$A$2:$BJ$3005,48,FALSE)*0.08</f>
        <v>5882979.48279999</v>
      </c>
      <c r="AV2299" s="13">
        <f t="shared" si="611"/>
        <v>25608750.03</v>
      </c>
    </row>
    <row r="2300" spans="1:48">
      <c r="A2300" s="4" t="s">
        <v>4644</v>
      </c>
      <c r="B2300" s="4" t="s">
        <v>4645</v>
      </c>
      <c r="C2300" s="5">
        <v>856804399.15</v>
      </c>
      <c r="D2300" s="5">
        <v>0</v>
      </c>
      <c r="E2300" s="5">
        <v>0</v>
      </c>
      <c r="F2300" s="5">
        <v>0</v>
      </c>
      <c r="G2300" s="5">
        <v>430911120.31</v>
      </c>
      <c r="H2300" s="5">
        <v>2250675.03</v>
      </c>
      <c r="I2300" s="5">
        <v>0</v>
      </c>
      <c r="J2300" s="5">
        <v>0</v>
      </c>
      <c r="K2300" s="5">
        <v>0</v>
      </c>
      <c r="L2300" s="5">
        <v>0</v>
      </c>
      <c r="M2300" s="5">
        <v>0</v>
      </c>
      <c r="N2300" s="5">
        <v>0</v>
      </c>
      <c r="O2300" s="5">
        <v>6398889.59</v>
      </c>
      <c r="P2300" s="5">
        <v>11610877.17</v>
      </c>
      <c r="Q2300" s="5">
        <v>195536949.15</v>
      </c>
      <c r="R2300" s="5">
        <v>35019894.79</v>
      </c>
      <c r="S2300" s="5">
        <v>10516185.61</v>
      </c>
      <c r="T2300" s="5">
        <v>11995172.63</v>
      </c>
      <c r="U2300" s="5">
        <v>0</v>
      </c>
      <c r="V2300" s="5">
        <v>0</v>
      </c>
      <c r="W2300" s="5">
        <v>80069612.58</v>
      </c>
      <c r="X2300" s="5">
        <v>312847.56</v>
      </c>
      <c r="Y2300" s="5">
        <v>6007908.68</v>
      </c>
      <c r="Z2300" s="5">
        <v>3050.73</v>
      </c>
      <c r="AA2300" s="5"/>
      <c r="AB2300" s="5">
        <v>38287</v>
      </c>
      <c r="AC2300" s="5">
        <v>1280919.75</v>
      </c>
      <c r="AD2300" s="5">
        <v>33292553.43</v>
      </c>
      <c r="AE2300" s="8">
        <f t="shared" si="612"/>
        <v>856804399.15</v>
      </c>
      <c r="AF2300" s="8">
        <f t="shared" si="613"/>
        <v>689993916.62</v>
      </c>
      <c r="AG2300" s="8">
        <f t="shared" si="614"/>
        <v>252557562.23</v>
      </c>
      <c r="AH2300" s="8">
        <f t="shared" si="615"/>
        <v>251314929.48</v>
      </c>
      <c r="AI2300" s="8">
        <f t="shared" si="616"/>
        <v>218022376.05</v>
      </c>
      <c r="AJ2300" s="8">
        <f t="shared" si="600"/>
        <v>220797257.34</v>
      </c>
      <c r="AK2300" s="13">
        <f t="shared" si="601"/>
        <v>172818391.21</v>
      </c>
      <c r="AL2300" s="13">
        <f t="shared" si="602"/>
        <v>0</v>
      </c>
      <c r="AM2300" s="13">
        <f t="shared" si="603"/>
        <v>90512355.63</v>
      </c>
      <c r="AN2300" s="13">
        <f t="shared" si="604"/>
        <v>263330746.84</v>
      </c>
      <c r="AO2300" s="13">
        <f t="shared" si="605"/>
        <v>425893278.84</v>
      </c>
      <c r="AP2300" s="13">
        <f t="shared" si="606"/>
        <v>185585251.85</v>
      </c>
      <c r="AQ2300" s="13">
        <f t="shared" si="607"/>
        <v>152292698.42</v>
      </c>
      <c r="AR2300" s="13">
        <f t="shared" si="608"/>
        <v>183334576.82</v>
      </c>
      <c r="AS2300" s="13">
        <f t="shared" si="609"/>
        <v>150042023.39</v>
      </c>
      <c r="AT2300" s="13">
        <f t="shared" si="610"/>
        <v>230038193.41</v>
      </c>
      <c r="AU2300" s="13">
        <f>AT2300-VLOOKUP(A2300,[1]选股结果!$A$2:$BJ$3005,48,FALSE)*0.08</f>
        <v>-315187277.514</v>
      </c>
      <c r="AV2300" s="13">
        <f t="shared" si="611"/>
        <v>33292553.43</v>
      </c>
    </row>
    <row r="2301" spans="1:48">
      <c r="A2301" s="4" t="s">
        <v>4646</v>
      </c>
      <c r="B2301" s="4" t="s">
        <v>4647</v>
      </c>
      <c r="C2301" s="5">
        <v>855529741.06</v>
      </c>
      <c r="D2301" s="5">
        <v>0</v>
      </c>
      <c r="E2301" s="5">
        <v>0</v>
      </c>
      <c r="F2301" s="5">
        <v>0</v>
      </c>
      <c r="G2301" s="5">
        <v>559970496.73</v>
      </c>
      <c r="H2301" s="5">
        <v>229995.81</v>
      </c>
      <c r="I2301" s="5">
        <v>0</v>
      </c>
      <c r="J2301" s="5">
        <v>0</v>
      </c>
      <c r="K2301" s="5">
        <v>0</v>
      </c>
      <c r="L2301" s="5">
        <v>0</v>
      </c>
      <c r="M2301" s="5">
        <v>0</v>
      </c>
      <c r="N2301" s="5">
        <v>0</v>
      </c>
      <c r="O2301" s="5">
        <v>10273445.57</v>
      </c>
      <c r="P2301" s="5">
        <v>156021034.43</v>
      </c>
      <c r="Q2301" s="5">
        <v>41810544.27</v>
      </c>
      <c r="R2301" s="5">
        <v>9140165.19</v>
      </c>
      <c r="S2301" s="5">
        <v>-8769146.06</v>
      </c>
      <c r="T2301" s="5">
        <v>11875254.93</v>
      </c>
      <c r="U2301" s="5">
        <v>0</v>
      </c>
      <c r="V2301" s="5">
        <v>0</v>
      </c>
      <c r="W2301" s="5">
        <v>2046269.56</v>
      </c>
      <c r="X2301" s="5">
        <v>175282.07</v>
      </c>
      <c r="Y2301" s="5">
        <v>329922.04</v>
      </c>
      <c r="Z2301" s="5">
        <v>0</v>
      </c>
      <c r="AA2301" s="5"/>
      <c r="AB2301" s="5">
        <v>108502.3</v>
      </c>
      <c r="AC2301" s="5">
        <v>836674.11</v>
      </c>
      <c r="AD2301" s="5">
        <v>26338133.03</v>
      </c>
      <c r="AE2301" s="8">
        <f t="shared" si="612"/>
        <v>855529741.06</v>
      </c>
      <c r="AF2301" s="8">
        <f t="shared" si="613"/>
        <v>768446540.13</v>
      </c>
      <c r="AG2301" s="8">
        <f t="shared" si="614"/>
        <v>100499521.31</v>
      </c>
      <c r="AH2301" s="8">
        <f t="shared" si="615"/>
        <v>99771349.5</v>
      </c>
      <c r="AI2301" s="8">
        <f t="shared" si="616"/>
        <v>73433216.47</v>
      </c>
      <c r="AJ2301" s="8">
        <f t="shared" si="600"/>
        <v>209163118.12</v>
      </c>
      <c r="AK2301" s="13">
        <f t="shared" si="601"/>
        <v>87413122.9699999</v>
      </c>
      <c r="AL2301" s="13">
        <f t="shared" si="602"/>
        <v>0</v>
      </c>
      <c r="AM2301" s="13">
        <f t="shared" si="603"/>
        <v>13018070.61</v>
      </c>
      <c r="AN2301" s="13">
        <f t="shared" si="604"/>
        <v>100431193.58</v>
      </c>
      <c r="AO2301" s="13">
        <f t="shared" si="605"/>
        <v>295559244.33</v>
      </c>
      <c r="AP2301" s="13">
        <f t="shared" si="606"/>
        <v>78873972.7199999</v>
      </c>
      <c r="AQ2301" s="13">
        <f t="shared" si="607"/>
        <v>52535839.6899999</v>
      </c>
      <c r="AR2301" s="13">
        <f t="shared" si="608"/>
        <v>78643976.9099999</v>
      </c>
      <c r="AS2301" s="13">
        <f t="shared" si="609"/>
        <v>52305843.8799999</v>
      </c>
      <c r="AT2301" s="13">
        <f t="shared" si="610"/>
        <v>74093060.5499999</v>
      </c>
      <c r="AU2301" s="13">
        <f>AT2301-VLOOKUP(A2301,[1]选股结果!$A$2:$BJ$3005,48,FALSE)*0.08</f>
        <v>-35370406.4628001</v>
      </c>
      <c r="AV2301" s="13">
        <f t="shared" si="611"/>
        <v>26338133.03</v>
      </c>
    </row>
    <row r="2302" spans="1:48">
      <c r="A2302" s="4" t="s">
        <v>4648</v>
      </c>
      <c r="B2302" s="4" t="s">
        <v>4649</v>
      </c>
      <c r="C2302" s="5">
        <v>854858938.22</v>
      </c>
      <c r="D2302" s="5">
        <v>0</v>
      </c>
      <c r="E2302" s="5">
        <v>0</v>
      </c>
      <c r="F2302" s="5">
        <v>0</v>
      </c>
      <c r="G2302" s="5">
        <v>537424628.74</v>
      </c>
      <c r="H2302" s="5">
        <v>112054152.9</v>
      </c>
      <c r="I2302" s="5">
        <v>0</v>
      </c>
      <c r="J2302" s="5">
        <v>0</v>
      </c>
      <c r="K2302" s="5">
        <v>0</v>
      </c>
      <c r="L2302" s="5">
        <v>0</v>
      </c>
      <c r="M2302" s="5">
        <v>0</v>
      </c>
      <c r="N2302" s="5">
        <v>0</v>
      </c>
      <c r="O2302" s="5">
        <v>832072.57</v>
      </c>
      <c r="P2302" s="5">
        <v>3059844.06</v>
      </c>
      <c r="Q2302" s="5">
        <v>49324942.12</v>
      </c>
      <c r="R2302" s="5">
        <v>42001947.45</v>
      </c>
      <c r="S2302" s="5">
        <v>110085928.14</v>
      </c>
      <c r="T2302" s="5">
        <v>0</v>
      </c>
      <c r="U2302" s="5">
        <v>0</v>
      </c>
      <c r="V2302" s="5">
        <v>0</v>
      </c>
      <c r="W2302" s="5">
        <v>0</v>
      </c>
      <c r="X2302" s="5">
        <v>0</v>
      </c>
      <c r="Y2302" s="5">
        <v>0</v>
      </c>
      <c r="Z2302" s="5">
        <v>867110.92</v>
      </c>
      <c r="AA2302" s="5"/>
      <c r="AB2302" s="5">
        <v>1398474.93</v>
      </c>
      <c r="AC2302" s="5">
        <v>506119.57</v>
      </c>
      <c r="AD2302" s="5">
        <v>22672903.22</v>
      </c>
      <c r="AE2302" s="8">
        <f t="shared" si="612"/>
        <v>854858938.22</v>
      </c>
      <c r="AF2302" s="8">
        <f t="shared" si="613"/>
        <v>742729363.08</v>
      </c>
      <c r="AG2302" s="8">
        <f t="shared" si="614"/>
        <v>112996686.06</v>
      </c>
      <c r="AH2302" s="8">
        <f t="shared" si="615"/>
        <v>113889041.42</v>
      </c>
      <c r="AI2302" s="8">
        <f t="shared" si="616"/>
        <v>91216138.2</v>
      </c>
      <c r="AJ2302" s="8">
        <f t="shared" si="600"/>
        <v>52324503.39</v>
      </c>
      <c r="AK2302" s="13">
        <f t="shared" si="601"/>
        <v>112129575.14</v>
      </c>
      <c r="AL2302" s="13">
        <f t="shared" si="602"/>
        <v>0</v>
      </c>
      <c r="AM2302" s="13">
        <f t="shared" si="603"/>
        <v>1759466.28</v>
      </c>
      <c r="AN2302" s="13">
        <f t="shared" si="604"/>
        <v>113889041.42</v>
      </c>
      <c r="AO2302" s="13">
        <f t="shared" si="605"/>
        <v>317434309.48</v>
      </c>
      <c r="AP2302" s="13">
        <f t="shared" si="606"/>
        <v>334269656.18</v>
      </c>
      <c r="AQ2302" s="13">
        <f t="shared" si="607"/>
        <v>311596752.96</v>
      </c>
      <c r="AR2302" s="13">
        <f t="shared" si="608"/>
        <v>222215503.28</v>
      </c>
      <c r="AS2302" s="13">
        <f t="shared" si="609"/>
        <v>199542600.06</v>
      </c>
      <c r="AT2302" s="13">
        <f t="shared" si="610"/>
        <v>91216138.2</v>
      </c>
      <c r="AU2302" s="13">
        <f>AT2302-VLOOKUP(A2302,[1]选股结果!$A$2:$BJ$3005,48,FALSE)*0.08</f>
        <v>-147286151.7784</v>
      </c>
      <c r="AV2302" s="13">
        <f t="shared" si="611"/>
        <v>22672903.22</v>
      </c>
    </row>
    <row r="2303" spans="1:48">
      <c r="A2303" s="4" t="s">
        <v>4650</v>
      </c>
      <c r="B2303" s="4" t="s">
        <v>4651</v>
      </c>
      <c r="C2303" s="5">
        <v>852504491.69</v>
      </c>
      <c r="D2303" s="5">
        <v>0</v>
      </c>
      <c r="E2303" s="5">
        <v>0</v>
      </c>
      <c r="F2303" s="5">
        <v>0</v>
      </c>
      <c r="G2303" s="5">
        <v>748967932.41</v>
      </c>
      <c r="H2303" s="5">
        <v>4258059.68</v>
      </c>
      <c r="I2303" s="5">
        <v>0</v>
      </c>
      <c r="J2303" s="5">
        <v>0</v>
      </c>
      <c r="K2303" s="5">
        <v>0</v>
      </c>
      <c r="L2303" s="5">
        <v>0</v>
      </c>
      <c r="M2303" s="5">
        <v>0</v>
      </c>
      <c r="N2303" s="5">
        <v>0</v>
      </c>
      <c r="O2303" s="5">
        <v>4238536.74</v>
      </c>
      <c r="P2303" s="5">
        <v>34972069.78</v>
      </c>
      <c r="Q2303" s="5">
        <v>56448388.01</v>
      </c>
      <c r="R2303" s="5">
        <v>15130233.62</v>
      </c>
      <c r="S2303" s="5">
        <v>8653638.79</v>
      </c>
      <c r="T2303" s="5">
        <v>6548804.11</v>
      </c>
      <c r="U2303" s="5">
        <v>6548804.11</v>
      </c>
      <c r="V2303" s="5">
        <v>0</v>
      </c>
      <c r="W2303" s="5">
        <v>0</v>
      </c>
      <c r="X2303" s="5">
        <v>2411356.12</v>
      </c>
      <c r="Y2303" s="5">
        <v>7422483.6</v>
      </c>
      <c r="Z2303" s="5">
        <v>122252.07</v>
      </c>
      <c r="AA2303" s="5"/>
      <c r="AB2303" s="5">
        <v>1066585.08</v>
      </c>
      <c r="AC2303" s="5">
        <v>313509.37</v>
      </c>
      <c r="AD2303" s="5">
        <v>2923223.57</v>
      </c>
      <c r="AE2303" s="8">
        <f t="shared" si="612"/>
        <v>852504491.69</v>
      </c>
      <c r="AF2303" s="8">
        <f t="shared" si="613"/>
        <v>868410799.35</v>
      </c>
      <c r="AG2303" s="8">
        <f t="shared" si="614"/>
        <v>-19069091.1999998</v>
      </c>
      <c r="AH2303" s="8">
        <f t="shared" si="615"/>
        <v>-18316015.4899998</v>
      </c>
      <c r="AI2303" s="8">
        <f t="shared" si="616"/>
        <v>-21239239.0599998</v>
      </c>
      <c r="AJ2303" s="8">
        <f t="shared" si="600"/>
        <v>102328402.42</v>
      </c>
      <c r="AK2303" s="13">
        <f t="shared" si="601"/>
        <v>-8483824.0599999</v>
      </c>
      <c r="AL2303" s="13">
        <f t="shared" si="602"/>
        <v>6548804.11</v>
      </c>
      <c r="AM2303" s="13">
        <f t="shared" si="603"/>
        <v>-1536028.34</v>
      </c>
      <c r="AN2303" s="13">
        <f t="shared" si="604"/>
        <v>-3471048.2899999</v>
      </c>
      <c r="AO2303" s="13">
        <f t="shared" si="605"/>
        <v>103536559.28</v>
      </c>
      <c r="AP2303" s="13">
        <f t="shared" si="606"/>
        <v>4427874.4100001</v>
      </c>
      <c r="AQ2303" s="13">
        <f t="shared" si="607"/>
        <v>1504650.8400001</v>
      </c>
      <c r="AR2303" s="13">
        <f t="shared" si="608"/>
        <v>169814.730000099</v>
      </c>
      <c r="AS2303" s="13">
        <f t="shared" si="609"/>
        <v>-2753408.8399999</v>
      </c>
      <c r="AT2303" s="13">
        <f t="shared" si="610"/>
        <v>-6394271.8599999</v>
      </c>
      <c r="AU2303" s="13">
        <f>AT2303-VLOOKUP(A2303,[1]选股结果!$A$2:$BJ$3005,48,FALSE)*0.08</f>
        <v>-61768293.0887999</v>
      </c>
      <c r="AV2303" s="13">
        <f t="shared" si="611"/>
        <v>2923223.57</v>
      </c>
    </row>
    <row r="2304" spans="1:48">
      <c r="A2304" s="4" t="s">
        <v>4652</v>
      </c>
      <c r="B2304" s="4" t="s">
        <v>4653</v>
      </c>
      <c r="C2304" s="5">
        <v>849847952.3</v>
      </c>
      <c r="D2304" s="5">
        <v>0</v>
      </c>
      <c r="E2304" s="5">
        <v>0</v>
      </c>
      <c r="F2304" s="5">
        <v>0</v>
      </c>
      <c r="G2304" s="5">
        <v>716456733.39</v>
      </c>
      <c r="H2304" s="5">
        <v>8991225.11</v>
      </c>
      <c r="I2304" s="5">
        <v>0</v>
      </c>
      <c r="J2304" s="5">
        <v>0</v>
      </c>
      <c r="K2304" s="5">
        <v>0</v>
      </c>
      <c r="L2304" s="5">
        <v>0</v>
      </c>
      <c r="M2304" s="5">
        <v>0</v>
      </c>
      <c r="N2304" s="5">
        <v>0</v>
      </c>
      <c r="O2304" s="5">
        <v>7216435.32</v>
      </c>
      <c r="P2304" s="5">
        <v>22657827.51</v>
      </c>
      <c r="Q2304" s="5">
        <v>46939042.65</v>
      </c>
      <c r="R2304" s="5">
        <v>20196476.67</v>
      </c>
      <c r="S2304" s="5">
        <v>12202974.17</v>
      </c>
      <c r="T2304" s="5">
        <v>0</v>
      </c>
      <c r="U2304" s="5">
        <v>0</v>
      </c>
      <c r="V2304" s="5">
        <v>0</v>
      </c>
      <c r="W2304" s="5">
        <v>0</v>
      </c>
      <c r="X2304" s="5">
        <v>11348298.77</v>
      </c>
      <c r="Y2304" s="5">
        <v>-5316298.09</v>
      </c>
      <c r="Z2304" s="5">
        <v>3212703.05</v>
      </c>
      <c r="AA2304" s="5"/>
      <c r="AB2304" s="5">
        <v>1811985.67</v>
      </c>
      <c r="AC2304" s="5">
        <v>779615.93</v>
      </c>
      <c r="AD2304" s="5">
        <v>10106657.3</v>
      </c>
      <c r="AE2304" s="8">
        <f t="shared" si="612"/>
        <v>849847952.3</v>
      </c>
      <c r="AF2304" s="8">
        <f t="shared" si="613"/>
        <v>825669489.71</v>
      </c>
      <c r="AG2304" s="8">
        <f t="shared" si="614"/>
        <v>21359164.96</v>
      </c>
      <c r="AH2304" s="8">
        <f t="shared" si="615"/>
        <v>22391534.7</v>
      </c>
      <c r="AI2304" s="8">
        <f t="shared" si="616"/>
        <v>12284877.4</v>
      </c>
      <c r="AJ2304" s="8">
        <f t="shared" si="600"/>
        <v>70464637.65</v>
      </c>
      <c r="AK2304" s="13">
        <f t="shared" si="601"/>
        <v>18862164.5</v>
      </c>
      <c r="AL2304" s="13">
        <f t="shared" si="602"/>
        <v>0</v>
      </c>
      <c r="AM2304" s="13">
        <f t="shared" si="603"/>
        <v>-7103225.98</v>
      </c>
      <c r="AN2304" s="13">
        <f t="shared" si="604"/>
        <v>11758938.52</v>
      </c>
      <c r="AO2304" s="13">
        <f t="shared" si="605"/>
        <v>133391218.91</v>
      </c>
      <c r="AP2304" s="13">
        <f t="shared" si="606"/>
        <v>40056363.78</v>
      </c>
      <c r="AQ2304" s="13">
        <f t="shared" si="607"/>
        <v>29949706.48</v>
      </c>
      <c r="AR2304" s="13">
        <f t="shared" si="608"/>
        <v>31065138.67</v>
      </c>
      <c r="AS2304" s="13">
        <f t="shared" si="609"/>
        <v>20958481.37</v>
      </c>
      <c r="AT2304" s="13">
        <f t="shared" si="610"/>
        <v>1652281.22</v>
      </c>
      <c r="AU2304" s="13">
        <f>AT2304-VLOOKUP(A2304,[1]选股结果!$A$2:$BJ$3005,48,FALSE)*0.08</f>
        <v>-81510755.984</v>
      </c>
      <c r="AV2304" s="13">
        <f t="shared" si="611"/>
        <v>10106657.3</v>
      </c>
    </row>
    <row r="2305" spans="1:48">
      <c r="A2305" s="4" t="s">
        <v>4654</v>
      </c>
      <c r="B2305" s="4" t="s">
        <v>4655</v>
      </c>
      <c r="C2305" s="5">
        <v>849242513.54</v>
      </c>
      <c r="D2305" s="5">
        <v>0</v>
      </c>
      <c r="E2305" s="5">
        <v>0</v>
      </c>
      <c r="F2305" s="5">
        <v>0</v>
      </c>
      <c r="G2305" s="5">
        <v>724917447.04</v>
      </c>
      <c r="H2305" s="5">
        <v>10331619.28</v>
      </c>
      <c r="I2305" s="5">
        <v>0</v>
      </c>
      <c r="J2305" s="5">
        <v>0</v>
      </c>
      <c r="K2305" s="5">
        <v>0</v>
      </c>
      <c r="L2305" s="5">
        <v>0</v>
      </c>
      <c r="M2305" s="5">
        <v>0</v>
      </c>
      <c r="N2305" s="5">
        <v>0</v>
      </c>
      <c r="O2305" s="5">
        <v>3139346.42</v>
      </c>
      <c r="P2305" s="5">
        <v>1607848.68</v>
      </c>
      <c r="Q2305" s="5">
        <v>12329428.21</v>
      </c>
      <c r="R2305" s="5">
        <v>31037792.3</v>
      </c>
      <c r="S2305" s="5">
        <v>5654747.19</v>
      </c>
      <c r="T2305" s="5">
        <v>936864.78</v>
      </c>
      <c r="U2305" s="5">
        <v>0</v>
      </c>
      <c r="V2305" s="5">
        <v>0</v>
      </c>
      <c r="W2305" s="5">
        <v>15780</v>
      </c>
      <c r="X2305" s="5">
        <v>798526.03</v>
      </c>
      <c r="Y2305" s="5">
        <v>0</v>
      </c>
      <c r="Z2305" s="5">
        <v>7255.83</v>
      </c>
      <c r="AA2305" s="5"/>
      <c r="AB2305" s="5">
        <v>823.73</v>
      </c>
      <c r="AC2305" s="5">
        <v>46986.8</v>
      </c>
      <c r="AD2305" s="5">
        <v>11932144.82</v>
      </c>
      <c r="AE2305" s="8">
        <f t="shared" si="612"/>
        <v>849242513.54</v>
      </c>
      <c r="AF2305" s="8">
        <f t="shared" si="613"/>
        <v>778686609.84</v>
      </c>
      <c r="AG2305" s="8">
        <f t="shared" si="614"/>
        <v>70717278.28</v>
      </c>
      <c r="AH2305" s="8">
        <f t="shared" si="615"/>
        <v>70671115.21</v>
      </c>
      <c r="AI2305" s="8">
        <f t="shared" si="616"/>
        <v>58738970.39</v>
      </c>
      <c r="AJ2305" s="8">
        <f t="shared" si="600"/>
        <v>17122786.38</v>
      </c>
      <c r="AK2305" s="13">
        <f t="shared" si="601"/>
        <v>70555903.7</v>
      </c>
      <c r="AL2305" s="13">
        <f t="shared" si="602"/>
        <v>0</v>
      </c>
      <c r="AM2305" s="13">
        <f t="shared" si="603"/>
        <v>115211.51</v>
      </c>
      <c r="AN2305" s="13">
        <f t="shared" si="604"/>
        <v>70671115.21</v>
      </c>
      <c r="AO2305" s="13">
        <f t="shared" si="605"/>
        <v>124325066.5</v>
      </c>
      <c r="AP2305" s="13">
        <f t="shared" si="606"/>
        <v>86542270.17</v>
      </c>
      <c r="AQ2305" s="13">
        <f t="shared" si="607"/>
        <v>74610125.35</v>
      </c>
      <c r="AR2305" s="13">
        <f t="shared" si="608"/>
        <v>76210650.89</v>
      </c>
      <c r="AS2305" s="13">
        <f t="shared" si="609"/>
        <v>64278506.07</v>
      </c>
      <c r="AT2305" s="13">
        <f t="shared" si="610"/>
        <v>58738970.39</v>
      </c>
      <c r="AU2305" s="13">
        <f>AT2305-VLOOKUP(A2305,[1]选股结果!$A$2:$BJ$3005,48,FALSE)*0.08</f>
        <v>-2778446.0132</v>
      </c>
      <c r="AV2305" s="13">
        <f t="shared" si="611"/>
        <v>11932144.82</v>
      </c>
    </row>
    <row r="2306" spans="1:48">
      <c r="A2306" s="4" t="s">
        <v>4656</v>
      </c>
      <c r="B2306" s="4" t="s">
        <v>4657</v>
      </c>
      <c r="C2306" s="5">
        <v>848560795.48</v>
      </c>
      <c r="D2306" s="5">
        <v>0</v>
      </c>
      <c r="E2306" s="5">
        <v>0</v>
      </c>
      <c r="F2306" s="5">
        <v>0</v>
      </c>
      <c r="G2306" s="5">
        <v>631075882.45</v>
      </c>
      <c r="H2306" s="5">
        <v>964124.7</v>
      </c>
      <c r="I2306" s="5">
        <v>0</v>
      </c>
      <c r="J2306" s="5">
        <v>0</v>
      </c>
      <c r="K2306" s="5">
        <v>0</v>
      </c>
      <c r="L2306" s="5">
        <v>0</v>
      </c>
      <c r="M2306" s="5">
        <v>0</v>
      </c>
      <c r="N2306" s="5">
        <v>0</v>
      </c>
      <c r="O2306" s="5">
        <v>6211861.28</v>
      </c>
      <c r="P2306" s="5">
        <v>13535797.64</v>
      </c>
      <c r="Q2306" s="5">
        <v>43665295.76</v>
      </c>
      <c r="R2306" s="5">
        <v>16213580.12</v>
      </c>
      <c r="S2306" s="5">
        <v>89441.31</v>
      </c>
      <c r="T2306" s="5">
        <v>10007804.99</v>
      </c>
      <c r="U2306" s="5">
        <v>0</v>
      </c>
      <c r="V2306" s="5">
        <v>0</v>
      </c>
      <c r="W2306" s="5">
        <v>-10346275.97</v>
      </c>
      <c r="X2306" s="5">
        <v>-59499.89</v>
      </c>
      <c r="Y2306" s="5">
        <v>633345.68</v>
      </c>
      <c r="Z2306" s="5">
        <v>-585101.67</v>
      </c>
      <c r="AA2306" s="5"/>
      <c r="AB2306" s="5">
        <v>4730.46</v>
      </c>
      <c r="AC2306" s="5">
        <v>196112.42</v>
      </c>
      <c r="AD2306" s="5">
        <v>29087830.8</v>
      </c>
      <c r="AE2306" s="8">
        <f t="shared" si="612"/>
        <v>848560795.48</v>
      </c>
      <c r="AF2306" s="8">
        <f t="shared" si="613"/>
        <v>710791858.56</v>
      </c>
      <c r="AG2306" s="8">
        <f t="shared" si="614"/>
        <v>136271518.48</v>
      </c>
      <c r="AH2306" s="8">
        <f t="shared" si="615"/>
        <v>136080136.52</v>
      </c>
      <c r="AI2306" s="8">
        <f t="shared" si="616"/>
        <v>106992305.72</v>
      </c>
      <c r="AJ2306" s="8">
        <f t="shared" si="600"/>
        <v>64237682.32</v>
      </c>
      <c r="AK2306" s="13">
        <f t="shared" si="601"/>
        <v>138402282.6</v>
      </c>
      <c r="AL2306" s="13">
        <f t="shared" si="602"/>
        <v>0</v>
      </c>
      <c r="AM2306" s="13">
        <f t="shared" si="603"/>
        <v>-1055454.72</v>
      </c>
      <c r="AN2306" s="13">
        <f t="shared" si="604"/>
        <v>137346827.88</v>
      </c>
      <c r="AO2306" s="13">
        <f t="shared" si="605"/>
        <v>217484913.03</v>
      </c>
      <c r="AP2306" s="13">
        <f t="shared" si="606"/>
        <v>139455848.61</v>
      </c>
      <c r="AQ2306" s="13">
        <f t="shared" si="607"/>
        <v>110368017.81</v>
      </c>
      <c r="AR2306" s="13">
        <f t="shared" si="608"/>
        <v>138491723.91</v>
      </c>
      <c r="AS2306" s="13">
        <f t="shared" si="609"/>
        <v>109403893.11</v>
      </c>
      <c r="AT2306" s="13">
        <f t="shared" si="610"/>
        <v>108258997.08</v>
      </c>
      <c r="AU2306" s="13">
        <f>AT2306-VLOOKUP(A2306,[1]选股结果!$A$2:$BJ$3005,48,FALSE)*0.08</f>
        <v>-488341.956800014</v>
      </c>
      <c r="AV2306" s="13">
        <f t="shared" si="611"/>
        <v>29087830.8</v>
      </c>
    </row>
    <row r="2307" spans="1:48">
      <c r="A2307" s="4" t="s">
        <v>4658</v>
      </c>
      <c r="B2307" s="4" t="s">
        <v>4659</v>
      </c>
      <c r="C2307" s="5">
        <v>848442390.89</v>
      </c>
      <c r="D2307" s="5">
        <v>0</v>
      </c>
      <c r="E2307" s="5">
        <v>0</v>
      </c>
      <c r="F2307" s="5">
        <v>0</v>
      </c>
      <c r="G2307" s="5">
        <v>635785253.37</v>
      </c>
      <c r="H2307" s="5">
        <v>0</v>
      </c>
      <c r="I2307" s="5">
        <v>0</v>
      </c>
      <c r="J2307" s="5">
        <v>0</v>
      </c>
      <c r="K2307" s="5">
        <v>0</v>
      </c>
      <c r="L2307" s="5">
        <v>0</v>
      </c>
      <c r="M2307" s="5">
        <v>0</v>
      </c>
      <c r="N2307" s="5">
        <v>0</v>
      </c>
      <c r="O2307" s="5">
        <v>3644924.64</v>
      </c>
      <c r="P2307" s="5">
        <v>86657913.18</v>
      </c>
      <c r="Q2307" s="5">
        <v>56580098.18</v>
      </c>
      <c r="R2307" s="5">
        <v>61519470.17</v>
      </c>
      <c r="S2307" s="5">
        <v>-5894447.59</v>
      </c>
      <c r="T2307" s="5">
        <v>3285283.75</v>
      </c>
      <c r="U2307" s="5">
        <v>0</v>
      </c>
      <c r="V2307" s="5">
        <v>0</v>
      </c>
      <c r="W2307" s="5">
        <v>887123.83</v>
      </c>
      <c r="X2307" s="5">
        <v>8613838.03</v>
      </c>
      <c r="Y2307" s="5">
        <v>2235131.22</v>
      </c>
      <c r="Z2307" s="5">
        <v>-16167.54</v>
      </c>
      <c r="AA2307" s="5"/>
      <c r="AB2307" s="5">
        <v>1032734.15</v>
      </c>
      <c r="AC2307" s="5">
        <v>1203079.71</v>
      </c>
      <c r="AD2307" s="5">
        <v>-2783207.52</v>
      </c>
      <c r="AE2307" s="8">
        <f t="shared" si="612"/>
        <v>848442390.89</v>
      </c>
      <c r="AF2307" s="8">
        <f t="shared" si="613"/>
        <v>838293211.95</v>
      </c>
      <c r="AG2307" s="8">
        <f t="shared" si="614"/>
        <v>3456449.73000006</v>
      </c>
      <c r="AH2307" s="8">
        <f t="shared" si="615"/>
        <v>3286104.17000006</v>
      </c>
      <c r="AI2307" s="8">
        <f t="shared" si="616"/>
        <v>6069311.69000006</v>
      </c>
      <c r="AJ2307" s="8">
        <f t="shared" ref="AJ2307:AJ2370" si="617">O2307+P2307+Q2307+Y2307-AB2307+AC2307</f>
        <v>149288412.78</v>
      </c>
      <c r="AK2307" s="13">
        <f t="shared" ref="AK2307:AK2370" si="618">C2307-G2307-O2307-P2307-Q2307-R2307+Y2307-S2307</f>
        <v>12384310.16</v>
      </c>
      <c r="AL2307" s="13">
        <f t="shared" ref="AL2307:AL2370" si="619">U2307</f>
        <v>0</v>
      </c>
      <c r="AM2307" s="13">
        <f t="shared" ref="AM2307:AM2370" si="620">T2307-U2307+V2307+W2307-X2307+Z2307+AA2307-AC2307+AB2307</f>
        <v>-4627943.55</v>
      </c>
      <c r="AN2307" s="13">
        <f t="shared" ref="AN2307:AN2370" si="621">AK2307+AL2307+AM2307</f>
        <v>7756366.61</v>
      </c>
      <c r="AO2307" s="13">
        <f t="shared" ref="AO2307:AO2370" si="622">C2307-G2307</f>
        <v>212657137.52</v>
      </c>
      <c r="AP2307" s="13">
        <f t="shared" ref="AP2307:AP2370" si="623">AK2307+S2307+H2307</f>
        <v>6489862.57</v>
      </c>
      <c r="AQ2307" s="13">
        <f t="shared" ref="AQ2307:AQ2370" si="624">AP2307-AV2307</f>
        <v>9273070.09</v>
      </c>
      <c r="AR2307" s="13">
        <f t="shared" ref="AR2307:AR2370" si="625">AP2307-H2307</f>
        <v>6489862.57</v>
      </c>
      <c r="AS2307" s="13">
        <f t="shared" ref="AS2307:AS2370" si="626">AP2307-H2307-AV2307</f>
        <v>9273070.09</v>
      </c>
      <c r="AT2307" s="13">
        <f t="shared" ref="AT2307:AT2370" si="627">AK2307-AV2307+AL2307+AM2307</f>
        <v>10539574.13</v>
      </c>
      <c r="AU2307" s="13">
        <f>AT2307-VLOOKUP(A2307,[1]选股结果!$A$2:$BJ$3005,48,FALSE)*0.08</f>
        <v>-97160223.77</v>
      </c>
      <c r="AV2307" s="13">
        <f t="shared" ref="AV2307:AV2370" si="628">AH2307-AI2307</f>
        <v>-2783207.52</v>
      </c>
    </row>
    <row r="2308" spans="1:48">
      <c r="A2308" s="4" t="s">
        <v>4660</v>
      </c>
      <c r="B2308" s="4" t="s">
        <v>4661</v>
      </c>
      <c r="C2308" s="5">
        <v>846939220.64</v>
      </c>
      <c r="D2308" s="5">
        <v>0</v>
      </c>
      <c r="E2308" s="5">
        <v>0</v>
      </c>
      <c r="F2308" s="5">
        <v>0</v>
      </c>
      <c r="G2308" s="5">
        <v>691415857.97</v>
      </c>
      <c r="H2308" s="5">
        <v>9540797.94</v>
      </c>
      <c r="I2308" s="5">
        <v>0</v>
      </c>
      <c r="J2308" s="5">
        <v>0</v>
      </c>
      <c r="K2308" s="5">
        <v>0</v>
      </c>
      <c r="L2308" s="5">
        <v>0</v>
      </c>
      <c r="M2308" s="5">
        <v>0</v>
      </c>
      <c r="N2308" s="5">
        <v>0</v>
      </c>
      <c r="O2308" s="5">
        <v>4906331.89</v>
      </c>
      <c r="P2308" s="5">
        <v>17702253.01</v>
      </c>
      <c r="Q2308" s="5">
        <v>73667344.93</v>
      </c>
      <c r="R2308" s="5">
        <v>63741884.92</v>
      </c>
      <c r="S2308" s="5">
        <v>7477922.28</v>
      </c>
      <c r="T2308" s="5">
        <v>4034483.2</v>
      </c>
      <c r="U2308" s="5">
        <v>0</v>
      </c>
      <c r="V2308" s="5">
        <v>0</v>
      </c>
      <c r="W2308" s="5">
        <v>129434</v>
      </c>
      <c r="X2308" s="5">
        <v>-189624.18</v>
      </c>
      <c r="Y2308" s="5">
        <v>-1233711.73</v>
      </c>
      <c r="Z2308" s="5">
        <v>-78520.96</v>
      </c>
      <c r="AA2308" s="5"/>
      <c r="AB2308" s="5">
        <v>10883.82</v>
      </c>
      <c r="AC2308" s="5">
        <v>525682.66</v>
      </c>
      <c r="AD2308" s="5">
        <v>5993312.71</v>
      </c>
      <c r="AE2308" s="8">
        <f t="shared" si="612"/>
        <v>846939220.64</v>
      </c>
      <c r="AF2308" s="8">
        <f t="shared" si="613"/>
        <v>858911595</v>
      </c>
      <c r="AG2308" s="8">
        <f t="shared" si="614"/>
        <v>-6463642.2099999</v>
      </c>
      <c r="AH2308" s="8">
        <f t="shared" si="615"/>
        <v>-6978441.0499999</v>
      </c>
      <c r="AI2308" s="8">
        <f t="shared" si="616"/>
        <v>-12971753.7599999</v>
      </c>
      <c r="AJ2308" s="8">
        <f t="shared" si="617"/>
        <v>95557016.94</v>
      </c>
      <c r="AK2308" s="13">
        <f t="shared" si="618"/>
        <v>-13206086.09</v>
      </c>
      <c r="AL2308" s="13">
        <f t="shared" si="619"/>
        <v>0</v>
      </c>
      <c r="AM2308" s="13">
        <f t="shared" si="620"/>
        <v>3760221.58</v>
      </c>
      <c r="AN2308" s="13">
        <f t="shared" si="621"/>
        <v>-9445864.51</v>
      </c>
      <c r="AO2308" s="13">
        <f t="shared" si="622"/>
        <v>155523362.67</v>
      </c>
      <c r="AP2308" s="13">
        <f t="shared" si="623"/>
        <v>3812634.13</v>
      </c>
      <c r="AQ2308" s="13">
        <f t="shared" si="624"/>
        <v>-2180678.58</v>
      </c>
      <c r="AR2308" s="13">
        <f t="shared" si="625"/>
        <v>-5728163.81</v>
      </c>
      <c r="AS2308" s="13">
        <f t="shared" si="626"/>
        <v>-11721476.52</v>
      </c>
      <c r="AT2308" s="13">
        <f t="shared" si="627"/>
        <v>-15439177.22</v>
      </c>
      <c r="AU2308" s="13">
        <f>AT2308-VLOOKUP(A2308,[1]选股结果!$A$2:$BJ$3005,48,FALSE)*0.08</f>
        <v>-100228718.432</v>
      </c>
      <c r="AV2308" s="13">
        <f t="shared" si="628"/>
        <v>5993312.71</v>
      </c>
    </row>
    <row r="2309" spans="1:48">
      <c r="A2309" s="4" t="s">
        <v>4662</v>
      </c>
      <c r="B2309" s="4" t="s">
        <v>4663</v>
      </c>
      <c r="C2309" s="5">
        <v>846736619.4</v>
      </c>
      <c r="D2309" s="5">
        <v>0</v>
      </c>
      <c r="E2309" s="5">
        <v>0</v>
      </c>
      <c r="F2309" s="5">
        <v>0</v>
      </c>
      <c r="G2309" s="5">
        <v>445543756.49</v>
      </c>
      <c r="H2309" s="5">
        <v>0</v>
      </c>
      <c r="I2309" s="5">
        <v>0</v>
      </c>
      <c r="J2309" s="5">
        <v>0</v>
      </c>
      <c r="K2309" s="5">
        <v>0</v>
      </c>
      <c r="L2309" s="5">
        <v>0</v>
      </c>
      <c r="M2309" s="5">
        <v>0</v>
      </c>
      <c r="N2309" s="5">
        <v>0</v>
      </c>
      <c r="O2309" s="5">
        <v>5983234.78</v>
      </c>
      <c r="P2309" s="5">
        <v>32343911.74</v>
      </c>
      <c r="Q2309" s="5">
        <v>50709360.08</v>
      </c>
      <c r="R2309" s="5">
        <v>36079083.9</v>
      </c>
      <c r="S2309" s="5">
        <v>-3798041.71</v>
      </c>
      <c r="T2309" s="5">
        <v>3744459.69</v>
      </c>
      <c r="U2309" s="5">
        <v>0</v>
      </c>
      <c r="V2309" s="5">
        <v>0</v>
      </c>
      <c r="W2309" s="5">
        <v>-30200</v>
      </c>
      <c r="X2309" s="5">
        <v>939468.81</v>
      </c>
      <c r="Y2309" s="5">
        <v>4454410.79</v>
      </c>
      <c r="Z2309" s="5">
        <v>10222844.54</v>
      </c>
      <c r="AA2309" s="5"/>
      <c r="AB2309" s="5">
        <v>3000283.3</v>
      </c>
      <c r="AC2309" s="5">
        <v>709400</v>
      </c>
      <c r="AD2309" s="5">
        <v>39299608.45</v>
      </c>
      <c r="AE2309" s="8">
        <f t="shared" si="612"/>
        <v>846736619.4</v>
      </c>
      <c r="AF2309" s="8">
        <f t="shared" si="613"/>
        <v>566861305.28</v>
      </c>
      <c r="AG2309" s="8">
        <f t="shared" si="614"/>
        <v>288418538.75</v>
      </c>
      <c r="AH2309" s="8">
        <f t="shared" si="615"/>
        <v>290709422.05</v>
      </c>
      <c r="AI2309" s="8">
        <f t="shared" si="616"/>
        <v>251409813.6</v>
      </c>
      <c r="AJ2309" s="8">
        <f t="shared" si="617"/>
        <v>91200034.09</v>
      </c>
      <c r="AK2309" s="13">
        <f t="shared" si="618"/>
        <v>284329724.91</v>
      </c>
      <c r="AL2309" s="13">
        <f t="shared" si="619"/>
        <v>0</v>
      </c>
      <c r="AM2309" s="13">
        <f t="shared" si="620"/>
        <v>15288518.72</v>
      </c>
      <c r="AN2309" s="13">
        <f t="shared" si="621"/>
        <v>299618243.63</v>
      </c>
      <c r="AO2309" s="13">
        <f t="shared" si="622"/>
        <v>401192862.91</v>
      </c>
      <c r="AP2309" s="13">
        <f t="shared" si="623"/>
        <v>280531683.2</v>
      </c>
      <c r="AQ2309" s="13">
        <f t="shared" si="624"/>
        <v>241232074.75</v>
      </c>
      <c r="AR2309" s="13">
        <f t="shared" si="625"/>
        <v>280531683.2</v>
      </c>
      <c r="AS2309" s="13">
        <f t="shared" si="626"/>
        <v>241232074.75</v>
      </c>
      <c r="AT2309" s="13">
        <f t="shared" si="627"/>
        <v>260318635.18</v>
      </c>
      <c r="AU2309" s="13">
        <f>AT2309-VLOOKUP(A2309,[1]选股结果!$A$2:$BJ$3005,48,FALSE)*0.08</f>
        <v>154520814.7704</v>
      </c>
      <c r="AV2309" s="13">
        <f t="shared" si="628"/>
        <v>39299608.45</v>
      </c>
    </row>
    <row r="2310" spans="1:48">
      <c r="A2310" s="4" t="s">
        <v>4664</v>
      </c>
      <c r="B2310" s="4" t="s">
        <v>4665</v>
      </c>
      <c r="C2310" s="5">
        <v>846406447.31</v>
      </c>
      <c r="D2310" s="5">
        <v>0</v>
      </c>
      <c r="E2310" s="5">
        <v>0</v>
      </c>
      <c r="F2310" s="5">
        <v>0</v>
      </c>
      <c r="G2310" s="5">
        <v>437844687.27</v>
      </c>
      <c r="H2310" s="5">
        <v>6355203.51</v>
      </c>
      <c r="I2310" s="5">
        <v>0</v>
      </c>
      <c r="J2310" s="5">
        <v>0</v>
      </c>
      <c r="K2310" s="5">
        <v>0</v>
      </c>
      <c r="L2310" s="5">
        <v>0</v>
      </c>
      <c r="M2310" s="5">
        <v>0</v>
      </c>
      <c r="N2310" s="5">
        <v>0</v>
      </c>
      <c r="O2310" s="5">
        <v>8145742.23</v>
      </c>
      <c r="P2310" s="5">
        <v>12008940.26</v>
      </c>
      <c r="Q2310" s="5">
        <v>92691933.65</v>
      </c>
      <c r="R2310" s="5">
        <v>9118278.24</v>
      </c>
      <c r="S2310" s="5">
        <v>-24956121.22</v>
      </c>
      <c r="T2310" s="5">
        <v>230906443.37</v>
      </c>
      <c r="U2310" s="5">
        <v>227496044.07</v>
      </c>
      <c r="V2310" s="5">
        <v>0</v>
      </c>
      <c r="W2310" s="5">
        <v>197645330.14</v>
      </c>
      <c r="X2310" s="5">
        <v>912</v>
      </c>
      <c r="Y2310" s="5">
        <v>0</v>
      </c>
      <c r="Z2310" s="5">
        <v>-15920.09</v>
      </c>
      <c r="AA2310" s="5"/>
      <c r="AB2310" s="5">
        <v>629051.26</v>
      </c>
      <c r="AC2310" s="5">
        <v>2472189.49</v>
      </c>
      <c r="AD2310" s="5">
        <v>100321946.81</v>
      </c>
      <c r="AE2310" s="8">
        <f t="shared" si="612"/>
        <v>846406447.31</v>
      </c>
      <c r="AF2310" s="8">
        <f t="shared" si="613"/>
        <v>534853460.43</v>
      </c>
      <c r="AG2310" s="8">
        <f t="shared" si="614"/>
        <v>740087928.3</v>
      </c>
      <c r="AH2310" s="8">
        <f t="shared" si="615"/>
        <v>738244790.07</v>
      </c>
      <c r="AI2310" s="8">
        <f t="shared" si="616"/>
        <v>637922843.26</v>
      </c>
      <c r="AJ2310" s="8">
        <f t="shared" si="617"/>
        <v>114689754.37</v>
      </c>
      <c r="AK2310" s="13">
        <f t="shared" si="618"/>
        <v>311552986.88</v>
      </c>
      <c r="AL2310" s="13">
        <f t="shared" si="619"/>
        <v>227496044.07</v>
      </c>
      <c r="AM2310" s="13">
        <f t="shared" si="620"/>
        <v>199195759.12</v>
      </c>
      <c r="AN2310" s="13">
        <f t="shared" si="621"/>
        <v>738244790.07</v>
      </c>
      <c r="AO2310" s="13">
        <f t="shared" si="622"/>
        <v>408561760.04</v>
      </c>
      <c r="AP2310" s="13">
        <f t="shared" si="623"/>
        <v>292952069.17</v>
      </c>
      <c r="AQ2310" s="13">
        <f t="shared" si="624"/>
        <v>192630122.36</v>
      </c>
      <c r="AR2310" s="13">
        <f t="shared" si="625"/>
        <v>286596865.66</v>
      </c>
      <c r="AS2310" s="13">
        <f t="shared" si="626"/>
        <v>186274918.85</v>
      </c>
      <c r="AT2310" s="13">
        <f t="shared" si="627"/>
        <v>637922843.26</v>
      </c>
      <c r="AU2310" s="13">
        <f>AT2310-VLOOKUP(A2310,[1]选股结果!$A$2:$BJ$3005,48,FALSE)*0.08</f>
        <v>191954045.7464</v>
      </c>
      <c r="AV2310" s="13">
        <f t="shared" si="628"/>
        <v>100321946.81</v>
      </c>
    </row>
    <row r="2311" spans="1:48">
      <c r="A2311" s="4" t="s">
        <v>4666</v>
      </c>
      <c r="B2311" s="4" t="s">
        <v>4667</v>
      </c>
      <c r="C2311" s="5">
        <v>845591641.26</v>
      </c>
      <c r="D2311" s="5">
        <v>0</v>
      </c>
      <c r="E2311" s="5">
        <v>0</v>
      </c>
      <c r="F2311" s="5">
        <v>0</v>
      </c>
      <c r="G2311" s="5">
        <v>556793755.1</v>
      </c>
      <c r="H2311" s="5">
        <v>49268012.7</v>
      </c>
      <c r="I2311" s="5">
        <v>0</v>
      </c>
      <c r="J2311" s="5">
        <v>0</v>
      </c>
      <c r="K2311" s="5">
        <v>0</v>
      </c>
      <c r="L2311" s="5">
        <v>0</v>
      </c>
      <c r="M2311" s="5">
        <v>0</v>
      </c>
      <c r="N2311" s="5">
        <v>0</v>
      </c>
      <c r="O2311" s="5">
        <v>3328048.69</v>
      </c>
      <c r="P2311" s="5">
        <v>31921479.93</v>
      </c>
      <c r="Q2311" s="5">
        <v>99872727.74</v>
      </c>
      <c r="R2311" s="5">
        <v>30857679.51</v>
      </c>
      <c r="S2311" s="5">
        <v>22355163.64</v>
      </c>
      <c r="T2311" s="5">
        <v>0</v>
      </c>
      <c r="U2311" s="5">
        <v>0</v>
      </c>
      <c r="V2311" s="5">
        <v>0</v>
      </c>
      <c r="W2311" s="5">
        <v>0</v>
      </c>
      <c r="X2311" s="5">
        <v>-4470339.31</v>
      </c>
      <c r="Y2311" s="5">
        <v>0</v>
      </c>
      <c r="Z2311" s="5">
        <v>981.88</v>
      </c>
      <c r="AA2311" s="5"/>
      <c r="AB2311" s="5">
        <v>31052.36</v>
      </c>
      <c r="AC2311" s="5">
        <v>66951.13</v>
      </c>
      <c r="AD2311" s="5">
        <v>13436010.06</v>
      </c>
      <c r="AE2311" s="8">
        <f t="shared" si="612"/>
        <v>845591641.26</v>
      </c>
      <c r="AF2311" s="8">
        <f t="shared" si="613"/>
        <v>745128854.61</v>
      </c>
      <c r="AG2311" s="8">
        <f t="shared" si="614"/>
        <v>104934107.84</v>
      </c>
      <c r="AH2311" s="8">
        <f t="shared" si="615"/>
        <v>104898209.07</v>
      </c>
      <c r="AI2311" s="8">
        <f t="shared" si="616"/>
        <v>91462199.01</v>
      </c>
      <c r="AJ2311" s="8">
        <f t="shared" si="617"/>
        <v>135158155.13</v>
      </c>
      <c r="AK2311" s="13">
        <f t="shared" si="618"/>
        <v>100462786.65</v>
      </c>
      <c r="AL2311" s="13">
        <f t="shared" si="619"/>
        <v>0</v>
      </c>
      <c r="AM2311" s="13">
        <f t="shared" si="620"/>
        <v>4435422.42</v>
      </c>
      <c r="AN2311" s="13">
        <f t="shared" si="621"/>
        <v>104898209.07</v>
      </c>
      <c r="AO2311" s="13">
        <f t="shared" si="622"/>
        <v>288797886.16</v>
      </c>
      <c r="AP2311" s="13">
        <f t="shared" si="623"/>
        <v>172085962.99</v>
      </c>
      <c r="AQ2311" s="13">
        <f t="shared" si="624"/>
        <v>158649952.93</v>
      </c>
      <c r="AR2311" s="13">
        <f t="shared" si="625"/>
        <v>122817950.29</v>
      </c>
      <c r="AS2311" s="13">
        <f t="shared" si="626"/>
        <v>109381940.23</v>
      </c>
      <c r="AT2311" s="13">
        <f t="shared" si="627"/>
        <v>91462199.01</v>
      </c>
      <c r="AU2311" s="13">
        <f>AT2311-VLOOKUP(A2311,[1]选股结果!$A$2:$BJ$3005,48,FALSE)*0.08</f>
        <v>-55293366.3404</v>
      </c>
      <c r="AV2311" s="13">
        <f t="shared" si="628"/>
        <v>13436010.06</v>
      </c>
    </row>
    <row r="2312" spans="1:48">
      <c r="A2312" s="4" t="s">
        <v>4668</v>
      </c>
      <c r="B2312" s="4" t="s">
        <v>4669</v>
      </c>
      <c r="C2312" s="5">
        <v>844046131.28</v>
      </c>
      <c r="D2312" s="5">
        <v>0</v>
      </c>
      <c r="E2312" s="5">
        <v>0</v>
      </c>
      <c r="F2312" s="5">
        <v>0</v>
      </c>
      <c r="G2312" s="5">
        <v>504170661.27</v>
      </c>
      <c r="H2312" s="5">
        <v>24034856.05</v>
      </c>
      <c r="I2312" s="5">
        <v>0</v>
      </c>
      <c r="J2312" s="5">
        <v>0</v>
      </c>
      <c r="K2312" s="5">
        <v>0</v>
      </c>
      <c r="L2312" s="5">
        <v>0</v>
      </c>
      <c r="M2312" s="5">
        <v>0</v>
      </c>
      <c r="N2312" s="5">
        <v>0</v>
      </c>
      <c r="O2312" s="5">
        <v>17093998.74</v>
      </c>
      <c r="P2312" s="5">
        <v>86893587.19</v>
      </c>
      <c r="Q2312" s="5">
        <v>155238820.6</v>
      </c>
      <c r="R2312" s="5">
        <v>0</v>
      </c>
      <c r="S2312" s="5">
        <v>-1783647.6</v>
      </c>
      <c r="T2312" s="5">
        <v>400438.36</v>
      </c>
      <c r="U2312" s="5">
        <v>0</v>
      </c>
      <c r="V2312" s="5">
        <v>0</v>
      </c>
      <c r="W2312" s="5">
        <v>0</v>
      </c>
      <c r="X2312" s="5">
        <v>0</v>
      </c>
      <c r="Y2312" s="5">
        <v>0</v>
      </c>
      <c r="Z2312" s="5">
        <v>0</v>
      </c>
      <c r="AA2312" s="5"/>
      <c r="AB2312" s="5">
        <v>23863447.53</v>
      </c>
      <c r="AC2312" s="5">
        <v>343634.12</v>
      </c>
      <c r="AD2312" s="5">
        <v>25175587.69</v>
      </c>
      <c r="AE2312" s="8">
        <f t="shared" si="612"/>
        <v>844046131.28</v>
      </c>
      <c r="AF2312" s="8">
        <f t="shared" si="613"/>
        <v>761613420.2</v>
      </c>
      <c r="AG2312" s="8">
        <f t="shared" si="614"/>
        <v>82833149.4399999</v>
      </c>
      <c r="AH2312" s="8">
        <f t="shared" si="615"/>
        <v>106352962.85</v>
      </c>
      <c r="AI2312" s="8">
        <f t="shared" si="616"/>
        <v>81177375.1599999</v>
      </c>
      <c r="AJ2312" s="8">
        <f t="shared" si="617"/>
        <v>235706593.12</v>
      </c>
      <c r="AK2312" s="13">
        <f t="shared" si="618"/>
        <v>82432711.08</v>
      </c>
      <c r="AL2312" s="13">
        <f t="shared" si="619"/>
        <v>0</v>
      </c>
      <c r="AM2312" s="13">
        <f t="shared" si="620"/>
        <v>23920251.77</v>
      </c>
      <c r="AN2312" s="13">
        <f t="shared" si="621"/>
        <v>106352962.85</v>
      </c>
      <c r="AO2312" s="13">
        <f t="shared" si="622"/>
        <v>339875470.01</v>
      </c>
      <c r="AP2312" s="13">
        <f t="shared" si="623"/>
        <v>104683919.53</v>
      </c>
      <c r="AQ2312" s="13">
        <f t="shared" si="624"/>
        <v>79508331.8399999</v>
      </c>
      <c r="AR2312" s="13">
        <f t="shared" si="625"/>
        <v>80649063.48</v>
      </c>
      <c r="AS2312" s="13">
        <f t="shared" si="626"/>
        <v>55473475.7899999</v>
      </c>
      <c r="AT2312" s="13">
        <f t="shared" si="627"/>
        <v>81177375.1599999</v>
      </c>
      <c r="AU2312" s="13">
        <f>AT2312-VLOOKUP(A2312,[1]选股结果!$A$2:$BJ$3005,48,FALSE)*0.08</f>
        <v>-269679248.4712</v>
      </c>
      <c r="AV2312" s="13">
        <f t="shared" si="628"/>
        <v>25175587.6900001</v>
      </c>
    </row>
    <row r="2313" spans="1:48">
      <c r="A2313" s="4" t="s">
        <v>4670</v>
      </c>
      <c r="B2313" s="4" t="s">
        <v>4671</v>
      </c>
      <c r="C2313" s="5">
        <v>843403789.2</v>
      </c>
      <c r="D2313" s="5">
        <v>0</v>
      </c>
      <c r="E2313" s="5">
        <v>0</v>
      </c>
      <c r="F2313" s="5">
        <v>0</v>
      </c>
      <c r="G2313" s="5">
        <v>721580992.53</v>
      </c>
      <c r="H2313" s="5">
        <v>59412123.43</v>
      </c>
      <c r="I2313" s="5">
        <v>0</v>
      </c>
      <c r="J2313" s="5">
        <v>0</v>
      </c>
      <c r="K2313" s="5">
        <v>0</v>
      </c>
      <c r="L2313" s="5">
        <v>0</v>
      </c>
      <c r="M2313" s="5">
        <v>0</v>
      </c>
      <c r="N2313" s="5">
        <v>0</v>
      </c>
      <c r="O2313" s="5">
        <v>4190520.87</v>
      </c>
      <c r="P2313" s="5">
        <v>21750272.53</v>
      </c>
      <c r="Q2313" s="5">
        <v>84799450.63</v>
      </c>
      <c r="R2313" s="5">
        <v>26035391.73</v>
      </c>
      <c r="S2313" s="5">
        <v>66184200.93</v>
      </c>
      <c r="T2313" s="5">
        <v>4991609.86</v>
      </c>
      <c r="U2313" s="5">
        <v>3918633.11</v>
      </c>
      <c r="V2313" s="5">
        <v>0</v>
      </c>
      <c r="W2313" s="5">
        <v>0</v>
      </c>
      <c r="X2313" s="5">
        <v>87229565.75</v>
      </c>
      <c r="Y2313" s="5">
        <v>1531606.18</v>
      </c>
      <c r="Z2313" s="5">
        <v>87250.18</v>
      </c>
      <c r="AA2313" s="5"/>
      <c r="AB2313" s="5">
        <v>61503.29</v>
      </c>
      <c r="AC2313" s="5">
        <v>416605.8</v>
      </c>
      <c r="AD2313" s="5">
        <v>2082524.86</v>
      </c>
      <c r="AE2313" s="8">
        <f t="shared" si="612"/>
        <v>843403789.2</v>
      </c>
      <c r="AF2313" s="8">
        <f t="shared" si="613"/>
        <v>924540829.22</v>
      </c>
      <c r="AG2313" s="8">
        <f t="shared" si="614"/>
        <v>-164819351.91</v>
      </c>
      <c r="AH2313" s="8">
        <f t="shared" si="615"/>
        <v>-165174454.42</v>
      </c>
      <c r="AI2313" s="8">
        <f t="shared" si="616"/>
        <v>-167256979.28</v>
      </c>
      <c r="AJ2313" s="8">
        <f t="shared" si="617"/>
        <v>112626952.72</v>
      </c>
      <c r="AK2313" s="13">
        <f t="shared" si="618"/>
        <v>-79605433.8399999</v>
      </c>
      <c r="AL2313" s="13">
        <f t="shared" si="619"/>
        <v>3918633.11</v>
      </c>
      <c r="AM2313" s="13">
        <f t="shared" si="620"/>
        <v>-86424441.33</v>
      </c>
      <c r="AN2313" s="13">
        <f t="shared" si="621"/>
        <v>-162111242.06</v>
      </c>
      <c r="AO2313" s="13">
        <f t="shared" si="622"/>
        <v>121822796.67</v>
      </c>
      <c r="AP2313" s="13">
        <f t="shared" si="623"/>
        <v>45990890.5200001</v>
      </c>
      <c r="AQ2313" s="13">
        <f t="shared" si="624"/>
        <v>43908365.6600001</v>
      </c>
      <c r="AR2313" s="13">
        <f t="shared" si="625"/>
        <v>-13421232.9099999</v>
      </c>
      <c r="AS2313" s="13">
        <f t="shared" si="626"/>
        <v>-15503757.7699999</v>
      </c>
      <c r="AT2313" s="13">
        <f t="shared" si="627"/>
        <v>-164193766.92</v>
      </c>
      <c r="AU2313" s="13">
        <f>AT2313-VLOOKUP(A2313,[1]选股结果!$A$2:$BJ$3005,48,FALSE)*0.08</f>
        <v>-266771786.0264</v>
      </c>
      <c r="AV2313" s="13">
        <f t="shared" si="628"/>
        <v>2082524.86000001</v>
      </c>
    </row>
    <row r="2314" spans="1:48">
      <c r="A2314" s="4" t="s">
        <v>4672</v>
      </c>
      <c r="B2314" s="4" t="s">
        <v>4673</v>
      </c>
      <c r="C2314" s="5">
        <v>843236983.56</v>
      </c>
      <c r="D2314" s="5">
        <v>0</v>
      </c>
      <c r="E2314" s="5">
        <v>0</v>
      </c>
      <c r="F2314" s="5">
        <v>0</v>
      </c>
      <c r="G2314" s="5">
        <v>664769555.04</v>
      </c>
      <c r="H2314" s="5">
        <v>0</v>
      </c>
      <c r="I2314" s="5">
        <v>0</v>
      </c>
      <c r="J2314" s="5">
        <v>0</v>
      </c>
      <c r="K2314" s="5">
        <v>0</v>
      </c>
      <c r="L2314" s="5">
        <v>0</v>
      </c>
      <c r="M2314" s="5">
        <v>0</v>
      </c>
      <c r="N2314" s="5">
        <v>0</v>
      </c>
      <c r="O2314" s="5">
        <v>4147488.66</v>
      </c>
      <c r="P2314" s="5">
        <v>10439806.18</v>
      </c>
      <c r="Q2314" s="5">
        <v>53680538.42</v>
      </c>
      <c r="R2314" s="5">
        <v>33367011.01</v>
      </c>
      <c r="S2314" s="5">
        <v>1133051.13</v>
      </c>
      <c r="T2314" s="5">
        <v>4438884.25</v>
      </c>
      <c r="U2314" s="5">
        <v>1105304.1</v>
      </c>
      <c r="V2314" s="5">
        <v>0</v>
      </c>
      <c r="W2314" s="5">
        <v>-300376.3</v>
      </c>
      <c r="X2314" s="5">
        <v>-96209.79</v>
      </c>
      <c r="Y2314" s="5">
        <v>0</v>
      </c>
      <c r="Z2314" s="5">
        <v>215240.71</v>
      </c>
      <c r="AA2314" s="5"/>
      <c r="AB2314" s="5">
        <v>194359.33</v>
      </c>
      <c r="AC2314" s="5">
        <v>266383.36</v>
      </c>
      <c r="AD2314" s="5">
        <v>7460974.72</v>
      </c>
      <c r="AE2314" s="8">
        <f t="shared" si="612"/>
        <v>843236983.56</v>
      </c>
      <c r="AF2314" s="8">
        <f t="shared" si="613"/>
        <v>767537450.44</v>
      </c>
      <c r="AG2314" s="8">
        <f t="shared" si="614"/>
        <v>80149491.5700001</v>
      </c>
      <c r="AH2314" s="8">
        <f t="shared" si="615"/>
        <v>80077467.5400001</v>
      </c>
      <c r="AI2314" s="8">
        <f t="shared" si="616"/>
        <v>72616492.8200001</v>
      </c>
      <c r="AJ2314" s="8">
        <f t="shared" si="617"/>
        <v>68339857.29</v>
      </c>
      <c r="AK2314" s="13">
        <f t="shared" si="618"/>
        <v>75699533.12</v>
      </c>
      <c r="AL2314" s="13">
        <f t="shared" si="619"/>
        <v>1105304.1</v>
      </c>
      <c r="AM2314" s="13">
        <f t="shared" si="620"/>
        <v>3272630.32</v>
      </c>
      <c r="AN2314" s="13">
        <f t="shared" si="621"/>
        <v>80077467.54</v>
      </c>
      <c r="AO2314" s="13">
        <f t="shared" si="622"/>
        <v>178467428.52</v>
      </c>
      <c r="AP2314" s="13">
        <f t="shared" si="623"/>
        <v>76832584.25</v>
      </c>
      <c r="AQ2314" s="13">
        <f t="shared" si="624"/>
        <v>69371609.53</v>
      </c>
      <c r="AR2314" s="13">
        <f t="shared" si="625"/>
        <v>76832584.25</v>
      </c>
      <c r="AS2314" s="13">
        <f t="shared" si="626"/>
        <v>69371609.53</v>
      </c>
      <c r="AT2314" s="13">
        <f t="shared" si="627"/>
        <v>72616492.82</v>
      </c>
      <c r="AU2314" s="13">
        <f>AT2314-VLOOKUP(A2314,[1]选股结果!$A$2:$BJ$3005,48,FALSE)*0.08</f>
        <v>-18735807.9392</v>
      </c>
      <c r="AV2314" s="13">
        <f t="shared" si="628"/>
        <v>7460974.72</v>
      </c>
    </row>
    <row r="2315" spans="1:48">
      <c r="A2315" s="4" t="s">
        <v>4674</v>
      </c>
      <c r="B2315" s="4" t="s">
        <v>4675</v>
      </c>
      <c r="C2315" s="5">
        <v>842834423.5</v>
      </c>
      <c r="D2315" s="5">
        <v>0</v>
      </c>
      <c r="E2315" s="5">
        <v>0</v>
      </c>
      <c r="F2315" s="5">
        <v>0</v>
      </c>
      <c r="G2315" s="5">
        <v>749629681.3</v>
      </c>
      <c r="H2315" s="5">
        <v>4218587.47</v>
      </c>
      <c r="I2315" s="5">
        <v>0</v>
      </c>
      <c r="J2315" s="5">
        <v>0</v>
      </c>
      <c r="K2315" s="5">
        <v>0</v>
      </c>
      <c r="L2315" s="5">
        <v>0</v>
      </c>
      <c r="M2315" s="5">
        <v>0</v>
      </c>
      <c r="N2315" s="5">
        <v>0</v>
      </c>
      <c r="O2315" s="5">
        <v>5037104.93</v>
      </c>
      <c r="P2315" s="5">
        <v>21137543.61</v>
      </c>
      <c r="Q2315" s="5">
        <v>43277616.62</v>
      </c>
      <c r="R2315" s="5">
        <v>21775120.13</v>
      </c>
      <c r="S2315" s="5">
        <v>-210549.79</v>
      </c>
      <c r="T2315" s="5">
        <v>1406962.37</v>
      </c>
      <c r="U2315" s="5">
        <v>-94274.04</v>
      </c>
      <c r="V2315" s="5">
        <v>0</v>
      </c>
      <c r="W2315" s="5">
        <v>16170621.58</v>
      </c>
      <c r="X2315" s="5">
        <v>-123910.18</v>
      </c>
      <c r="Y2315" s="5">
        <v>853921.99</v>
      </c>
      <c r="Z2315" s="5">
        <v>-504309.02</v>
      </c>
      <c r="AA2315" s="5"/>
      <c r="AB2315" s="5">
        <v>12546727.49</v>
      </c>
      <c r="AC2315" s="5">
        <v>241292.27</v>
      </c>
      <c r="AD2315" s="5">
        <v>1349139.39</v>
      </c>
      <c r="AE2315" s="8">
        <f t="shared" ref="AE2315:AE2378" si="629">C2315</f>
        <v>842834423.5</v>
      </c>
      <c r="AF2315" s="8">
        <f t="shared" ref="AF2315:AF2378" si="630">(G2315+O2315+P2315+Q2315+R2315)+S2315</f>
        <v>840646516.8</v>
      </c>
      <c r="AG2315" s="8">
        <f t="shared" ref="AG2315:AG2378" si="631">AE2315-AF2315+T2315+V2315+W2315-X2315-Y2315+Z2315+AA2315</f>
        <v>18531169.82</v>
      </c>
      <c r="AH2315" s="8">
        <f t="shared" ref="AH2315:AH2378" si="632">AG2315+AB2315-AC2315</f>
        <v>30836605.04</v>
      </c>
      <c r="AI2315" s="8">
        <f t="shared" ref="AI2315:AI2378" si="633">AH2315-AD2315</f>
        <v>29487465.65</v>
      </c>
      <c r="AJ2315" s="8">
        <f t="shared" si="617"/>
        <v>58000751.93</v>
      </c>
      <c r="AK2315" s="13">
        <f t="shared" si="618"/>
        <v>3041828.69000005</v>
      </c>
      <c r="AL2315" s="13">
        <f t="shared" si="619"/>
        <v>-94274.04</v>
      </c>
      <c r="AM2315" s="13">
        <f t="shared" si="620"/>
        <v>29596894.37</v>
      </c>
      <c r="AN2315" s="13">
        <f t="shared" si="621"/>
        <v>32544449.0200001</v>
      </c>
      <c r="AO2315" s="13">
        <f t="shared" si="622"/>
        <v>93204742.2</v>
      </c>
      <c r="AP2315" s="13">
        <f t="shared" si="623"/>
        <v>7049866.37000005</v>
      </c>
      <c r="AQ2315" s="13">
        <f t="shared" si="624"/>
        <v>5700726.98000005</v>
      </c>
      <c r="AR2315" s="13">
        <f t="shared" si="625"/>
        <v>2831278.90000005</v>
      </c>
      <c r="AS2315" s="13">
        <f t="shared" si="626"/>
        <v>1482139.51000005</v>
      </c>
      <c r="AT2315" s="13">
        <f t="shared" si="627"/>
        <v>31195309.6300001</v>
      </c>
      <c r="AU2315" s="13">
        <f>AT2315-VLOOKUP(A2315,[1]选股结果!$A$2:$BJ$3005,48,FALSE)*0.08</f>
        <v>-75600770.8515999</v>
      </c>
      <c r="AV2315" s="13">
        <f t="shared" si="628"/>
        <v>1349139.39</v>
      </c>
    </row>
    <row r="2316" spans="1:48">
      <c r="A2316" s="4" t="s">
        <v>4676</v>
      </c>
      <c r="B2316" s="4" t="s">
        <v>4677</v>
      </c>
      <c r="C2316" s="5">
        <v>840121381.56</v>
      </c>
      <c r="D2316" s="5">
        <v>0</v>
      </c>
      <c r="E2316" s="5">
        <v>0</v>
      </c>
      <c r="F2316" s="5">
        <v>0</v>
      </c>
      <c r="G2316" s="5">
        <v>778203410.23</v>
      </c>
      <c r="H2316" s="5">
        <v>180632586.07</v>
      </c>
      <c r="I2316" s="5">
        <v>0</v>
      </c>
      <c r="J2316" s="5">
        <v>0</v>
      </c>
      <c r="K2316" s="5">
        <v>0</v>
      </c>
      <c r="L2316" s="5">
        <v>0</v>
      </c>
      <c r="M2316" s="5">
        <v>0</v>
      </c>
      <c r="N2316" s="5">
        <v>0</v>
      </c>
      <c r="O2316" s="5">
        <v>13475809.11</v>
      </c>
      <c r="P2316" s="5">
        <v>12579563.37</v>
      </c>
      <c r="Q2316" s="5">
        <v>120164382.37</v>
      </c>
      <c r="R2316" s="5">
        <v>46585276.91</v>
      </c>
      <c r="S2316" s="5">
        <v>177960103.8</v>
      </c>
      <c r="T2316" s="5">
        <v>11981517</v>
      </c>
      <c r="U2316" s="5">
        <v>11981517</v>
      </c>
      <c r="V2316" s="5">
        <v>0</v>
      </c>
      <c r="W2316" s="5">
        <v>-8183.6</v>
      </c>
      <c r="X2316" s="5">
        <v>20871057.9</v>
      </c>
      <c r="Y2316" s="5">
        <v>-32817375.97</v>
      </c>
      <c r="Z2316" s="5">
        <v>0</v>
      </c>
      <c r="AA2316" s="5"/>
      <c r="AB2316" s="5">
        <v>627664.98</v>
      </c>
      <c r="AC2316" s="5">
        <v>5017756.38</v>
      </c>
      <c r="AD2316" s="5">
        <v>-38613041.14</v>
      </c>
      <c r="AE2316" s="8">
        <f t="shared" si="629"/>
        <v>840121381.56</v>
      </c>
      <c r="AF2316" s="8">
        <f t="shared" si="630"/>
        <v>1148968545.79</v>
      </c>
      <c r="AG2316" s="8">
        <f t="shared" si="631"/>
        <v>-284927512.76</v>
      </c>
      <c r="AH2316" s="8">
        <f t="shared" si="632"/>
        <v>-289317604.16</v>
      </c>
      <c r="AI2316" s="8">
        <f t="shared" si="633"/>
        <v>-250704563.02</v>
      </c>
      <c r="AJ2316" s="8">
        <f t="shared" si="617"/>
        <v>117792470.28</v>
      </c>
      <c r="AK2316" s="13">
        <f t="shared" si="618"/>
        <v>-341664540.2</v>
      </c>
      <c r="AL2316" s="13">
        <f t="shared" si="619"/>
        <v>11981517</v>
      </c>
      <c r="AM2316" s="13">
        <f t="shared" si="620"/>
        <v>-25269332.9</v>
      </c>
      <c r="AN2316" s="13">
        <f t="shared" si="621"/>
        <v>-354952356.1</v>
      </c>
      <c r="AO2316" s="13">
        <f t="shared" si="622"/>
        <v>61917971.3299999</v>
      </c>
      <c r="AP2316" s="13">
        <f t="shared" si="623"/>
        <v>16928149.67</v>
      </c>
      <c r="AQ2316" s="13">
        <f t="shared" si="624"/>
        <v>55541190.81</v>
      </c>
      <c r="AR2316" s="13">
        <f t="shared" si="625"/>
        <v>-163704436.4</v>
      </c>
      <c r="AS2316" s="13">
        <f t="shared" si="626"/>
        <v>-125091395.26</v>
      </c>
      <c r="AT2316" s="13">
        <f t="shared" si="627"/>
        <v>-316339314.96</v>
      </c>
      <c r="AU2316" s="13">
        <f>AT2316-VLOOKUP(A2316,[1]选股结果!$A$2:$BJ$3005,48,FALSE)*0.08</f>
        <v>-495459932.352</v>
      </c>
      <c r="AV2316" s="13">
        <f t="shared" si="628"/>
        <v>-38613041.14</v>
      </c>
    </row>
    <row r="2317" spans="1:48">
      <c r="A2317" s="4" t="s">
        <v>4678</v>
      </c>
      <c r="B2317" s="4" t="s">
        <v>4679</v>
      </c>
      <c r="C2317" s="5">
        <v>839251405.3</v>
      </c>
      <c r="D2317" s="5">
        <v>0</v>
      </c>
      <c r="E2317" s="5">
        <v>0</v>
      </c>
      <c r="F2317" s="5">
        <v>0</v>
      </c>
      <c r="G2317" s="5">
        <v>473238671.17</v>
      </c>
      <c r="H2317" s="5">
        <v>10936187.71</v>
      </c>
      <c r="I2317" s="5">
        <v>0</v>
      </c>
      <c r="J2317" s="5">
        <v>0</v>
      </c>
      <c r="K2317" s="5">
        <v>0</v>
      </c>
      <c r="L2317" s="5">
        <v>0</v>
      </c>
      <c r="M2317" s="5">
        <v>0</v>
      </c>
      <c r="N2317" s="5">
        <v>0</v>
      </c>
      <c r="O2317" s="5">
        <v>1877235.09</v>
      </c>
      <c r="P2317" s="5">
        <v>42017831.88</v>
      </c>
      <c r="Q2317" s="5">
        <v>99175267.04</v>
      </c>
      <c r="R2317" s="5">
        <v>6918879.92</v>
      </c>
      <c r="S2317" s="5">
        <v>-133167.37</v>
      </c>
      <c r="T2317" s="5">
        <v>23434607.77</v>
      </c>
      <c r="U2317" s="5">
        <v>22299594.07</v>
      </c>
      <c r="V2317" s="5">
        <v>0</v>
      </c>
      <c r="W2317" s="5">
        <v>8461976.72</v>
      </c>
      <c r="X2317" s="5">
        <v>626217.5</v>
      </c>
      <c r="Y2317" s="5">
        <v>2831733.82</v>
      </c>
      <c r="Z2317" s="5">
        <v>-1747.57</v>
      </c>
      <c r="AA2317" s="5"/>
      <c r="AB2317" s="5">
        <v>16500.08</v>
      </c>
      <c r="AC2317" s="5">
        <v>6273422.22</v>
      </c>
      <c r="AD2317" s="5">
        <v>8784636.24</v>
      </c>
      <c r="AE2317" s="8">
        <f t="shared" si="629"/>
        <v>839251405.3</v>
      </c>
      <c r="AF2317" s="8">
        <f t="shared" si="630"/>
        <v>623094717.73</v>
      </c>
      <c r="AG2317" s="8">
        <f t="shared" si="631"/>
        <v>244593573.17</v>
      </c>
      <c r="AH2317" s="8">
        <f t="shared" si="632"/>
        <v>238336651.03</v>
      </c>
      <c r="AI2317" s="8">
        <f t="shared" si="633"/>
        <v>229552014.79</v>
      </c>
      <c r="AJ2317" s="8">
        <f t="shared" si="617"/>
        <v>152158989.97</v>
      </c>
      <c r="AK2317" s="13">
        <f t="shared" si="618"/>
        <v>218988421.39</v>
      </c>
      <c r="AL2317" s="13">
        <f t="shared" si="619"/>
        <v>22299594.07</v>
      </c>
      <c r="AM2317" s="13">
        <f t="shared" si="620"/>
        <v>2712103.21</v>
      </c>
      <c r="AN2317" s="13">
        <f t="shared" si="621"/>
        <v>244000118.67</v>
      </c>
      <c r="AO2317" s="13">
        <f t="shared" si="622"/>
        <v>366012734.13</v>
      </c>
      <c r="AP2317" s="13">
        <f t="shared" si="623"/>
        <v>229791441.73</v>
      </c>
      <c r="AQ2317" s="13">
        <f t="shared" si="624"/>
        <v>221006805.49</v>
      </c>
      <c r="AR2317" s="13">
        <f t="shared" si="625"/>
        <v>218855254.02</v>
      </c>
      <c r="AS2317" s="13">
        <f t="shared" si="626"/>
        <v>210070617.78</v>
      </c>
      <c r="AT2317" s="13">
        <f t="shared" si="627"/>
        <v>235215482.43</v>
      </c>
      <c r="AU2317" s="13">
        <f>AT2317-VLOOKUP(A2317,[1]选股结果!$A$2:$BJ$3005,48,FALSE)*0.08</f>
        <v>-14566432.9164</v>
      </c>
      <c r="AV2317" s="13">
        <f t="shared" si="628"/>
        <v>8784636.24000001</v>
      </c>
    </row>
    <row r="2318" spans="1:48">
      <c r="A2318" s="4" t="s">
        <v>4680</v>
      </c>
      <c r="B2318" s="4" t="s">
        <v>4681</v>
      </c>
      <c r="C2318" s="5">
        <v>838877412.63</v>
      </c>
      <c r="D2318" s="5">
        <v>0</v>
      </c>
      <c r="E2318" s="5">
        <v>0</v>
      </c>
      <c r="F2318" s="5">
        <v>0</v>
      </c>
      <c r="G2318" s="5">
        <v>677775359.22</v>
      </c>
      <c r="H2318" s="5">
        <v>14674710.05</v>
      </c>
      <c r="I2318" s="5">
        <v>0</v>
      </c>
      <c r="J2318" s="5">
        <v>0</v>
      </c>
      <c r="K2318" s="5">
        <v>0</v>
      </c>
      <c r="L2318" s="5">
        <v>0</v>
      </c>
      <c r="M2318" s="5">
        <v>0</v>
      </c>
      <c r="N2318" s="5">
        <v>0</v>
      </c>
      <c r="O2318" s="5">
        <v>8170023.68</v>
      </c>
      <c r="P2318" s="5">
        <v>60721047.22</v>
      </c>
      <c r="Q2318" s="5">
        <v>61446339.09</v>
      </c>
      <c r="R2318" s="5">
        <v>38103425.83</v>
      </c>
      <c r="S2318" s="5">
        <v>15907376.67</v>
      </c>
      <c r="T2318" s="5">
        <v>120525.79</v>
      </c>
      <c r="U2318" s="5">
        <v>0</v>
      </c>
      <c r="V2318" s="5">
        <v>0</v>
      </c>
      <c r="W2318" s="5">
        <v>0</v>
      </c>
      <c r="X2318" s="5">
        <v>5655942.98</v>
      </c>
      <c r="Y2318" s="5">
        <v>3224505.33</v>
      </c>
      <c r="Z2318" s="5">
        <v>-534349.01</v>
      </c>
      <c r="AA2318" s="5"/>
      <c r="AB2318" s="5">
        <v>51056.92</v>
      </c>
      <c r="AC2318" s="5">
        <v>2353377.16</v>
      </c>
      <c r="AD2318" s="5">
        <v>-1599119.52</v>
      </c>
      <c r="AE2318" s="8">
        <f t="shared" si="629"/>
        <v>838877412.63</v>
      </c>
      <c r="AF2318" s="8">
        <f t="shared" si="630"/>
        <v>862123571.71</v>
      </c>
      <c r="AG2318" s="8">
        <f t="shared" si="631"/>
        <v>-32540430.61</v>
      </c>
      <c r="AH2318" s="8">
        <f t="shared" si="632"/>
        <v>-34842750.85</v>
      </c>
      <c r="AI2318" s="8">
        <f t="shared" si="633"/>
        <v>-33243631.33</v>
      </c>
      <c r="AJ2318" s="8">
        <f t="shared" si="617"/>
        <v>135864235.56</v>
      </c>
      <c r="AK2318" s="13">
        <f t="shared" si="618"/>
        <v>-20021653.75</v>
      </c>
      <c r="AL2318" s="13">
        <f t="shared" si="619"/>
        <v>0</v>
      </c>
      <c r="AM2318" s="13">
        <f t="shared" si="620"/>
        <v>-8372086.44</v>
      </c>
      <c r="AN2318" s="13">
        <f t="shared" si="621"/>
        <v>-28393740.19</v>
      </c>
      <c r="AO2318" s="13">
        <f t="shared" si="622"/>
        <v>161102053.41</v>
      </c>
      <c r="AP2318" s="13">
        <f t="shared" si="623"/>
        <v>10560432.97</v>
      </c>
      <c r="AQ2318" s="13">
        <f t="shared" si="624"/>
        <v>12159552.49</v>
      </c>
      <c r="AR2318" s="13">
        <f t="shared" si="625"/>
        <v>-4114277.08</v>
      </c>
      <c r="AS2318" s="13">
        <f t="shared" si="626"/>
        <v>-2515157.56</v>
      </c>
      <c r="AT2318" s="13">
        <f t="shared" si="627"/>
        <v>-26794620.67</v>
      </c>
      <c r="AU2318" s="13">
        <f>AT2318-VLOOKUP(A2318,[1]选股结果!$A$2:$BJ$3005,48,FALSE)*0.08</f>
        <v>-111420285.346</v>
      </c>
      <c r="AV2318" s="13">
        <f t="shared" si="628"/>
        <v>-1599119.52</v>
      </c>
    </row>
    <row r="2319" spans="1:48">
      <c r="A2319" s="4" t="s">
        <v>4682</v>
      </c>
      <c r="B2319" s="4" t="s">
        <v>4683</v>
      </c>
      <c r="C2319" s="5">
        <v>835659085.18</v>
      </c>
      <c r="D2319" s="5">
        <v>0</v>
      </c>
      <c r="E2319" s="5">
        <v>0</v>
      </c>
      <c r="F2319" s="5">
        <v>0</v>
      </c>
      <c r="G2319" s="5">
        <v>349599174.42</v>
      </c>
      <c r="H2319" s="5">
        <v>270800.91</v>
      </c>
      <c r="I2319" s="5">
        <v>0</v>
      </c>
      <c r="J2319" s="5">
        <v>0</v>
      </c>
      <c r="K2319" s="5">
        <v>0</v>
      </c>
      <c r="L2319" s="5">
        <v>0</v>
      </c>
      <c r="M2319" s="5">
        <v>0</v>
      </c>
      <c r="N2319" s="5">
        <v>0</v>
      </c>
      <c r="O2319" s="5">
        <v>16718823.34</v>
      </c>
      <c r="P2319" s="5">
        <v>264030291.51</v>
      </c>
      <c r="Q2319" s="5">
        <v>78988831.68</v>
      </c>
      <c r="R2319" s="5">
        <v>78976396.77</v>
      </c>
      <c r="S2319" s="5">
        <v>-56200465.25</v>
      </c>
      <c r="T2319" s="5">
        <v>11488646.51</v>
      </c>
      <c r="U2319" s="5">
        <v>7788146.51</v>
      </c>
      <c r="V2319" s="5">
        <v>0</v>
      </c>
      <c r="W2319" s="5">
        <v>700770</v>
      </c>
      <c r="X2319" s="5">
        <v>-31051.72</v>
      </c>
      <c r="Y2319" s="5">
        <v>0</v>
      </c>
      <c r="Z2319" s="5">
        <v>0</v>
      </c>
      <c r="AA2319" s="19">
        <v>3840908.6</v>
      </c>
      <c r="AB2319" s="5">
        <v>323276.96</v>
      </c>
      <c r="AC2319" s="5">
        <v>311613.36</v>
      </c>
      <c r="AD2319" s="5">
        <v>21902087.87</v>
      </c>
      <c r="AE2319" s="8">
        <f t="shared" si="629"/>
        <v>835659085.18</v>
      </c>
      <c r="AF2319" s="8">
        <f t="shared" si="630"/>
        <v>732113052.47</v>
      </c>
      <c r="AG2319" s="8">
        <f t="shared" si="631"/>
        <v>119607409.54</v>
      </c>
      <c r="AH2319" s="8">
        <f t="shared" si="632"/>
        <v>119619073.14</v>
      </c>
      <c r="AI2319" s="8">
        <f t="shared" si="633"/>
        <v>97716985.27</v>
      </c>
      <c r="AJ2319" s="8">
        <f t="shared" si="617"/>
        <v>359726282.93</v>
      </c>
      <c r="AK2319" s="13">
        <f t="shared" si="618"/>
        <v>103546032.71</v>
      </c>
      <c r="AL2319" s="13">
        <f t="shared" si="619"/>
        <v>7788146.51</v>
      </c>
      <c r="AM2319" s="13">
        <f t="shared" si="620"/>
        <v>8284893.92</v>
      </c>
      <c r="AN2319" s="13">
        <f t="shared" si="621"/>
        <v>119619073.14</v>
      </c>
      <c r="AO2319" s="13">
        <f t="shared" si="622"/>
        <v>486059910.76</v>
      </c>
      <c r="AP2319" s="13">
        <f t="shared" si="623"/>
        <v>47616368.37</v>
      </c>
      <c r="AQ2319" s="13">
        <f t="shared" si="624"/>
        <v>25714280.5</v>
      </c>
      <c r="AR2319" s="13">
        <f t="shared" si="625"/>
        <v>47345567.46</v>
      </c>
      <c r="AS2319" s="13">
        <f t="shared" si="626"/>
        <v>25443479.59</v>
      </c>
      <c r="AT2319" s="13">
        <f t="shared" si="627"/>
        <v>97716985.27</v>
      </c>
      <c r="AU2319" s="13">
        <f>AT2319-VLOOKUP(A2319,[1]选股结果!$A$2:$BJ$3005,48,FALSE)*0.08</f>
        <v>-252721567.0764</v>
      </c>
      <c r="AV2319" s="13">
        <f t="shared" si="628"/>
        <v>21902087.87</v>
      </c>
    </row>
    <row r="2320" spans="1:48">
      <c r="A2320" s="4" t="s">
        <v>4684</v>
      </c>
      <c r="B2320" s="4" t="s">
        <v>4685</v>
      </c>
      <c r="C2320" s="5">
        <v>833343974.53</v>
      </c>
      <c r="D2320" s="5">
        <v>0</v>
      </c>
      <c r="E2320" s="5">
        <v>0</v>
      </c>
      <c r="F2320" s="5">
        <v>0</v>
      </c>
      <c r="G2320" s="5">
        <v>742422137.8</v>
      </c>
      <c r="H2320" s="5">
        <v>15360851.76</v>
      </c>
      <c r="I2320" s="5">
        <v>0</v>
      </c>
      <c r="J2320" s="5">
        <v>0</v>
      </c>
      <c r="K2320" s="5">
        <v>0</v>
      </c>
      <c r="L2320" s="5">
        <v>0</v>
      </c>
      <c r="M2320" s="5">
        <v>0</v>
      </c>
      <c r="N2320" s="5">
        <v>0</v>
      </c>
      <c r="O2320" s="5">
        <v>660710.59</v>
      </c>
      <c r="P2320" s="5">
        <v>21567070.5</v>
      </c>
      <c r="Q2320" s="5">
        <v>27706517.7</v>
      </c>
      <c r="R2320" s="5">
        <v>9653980.98</v>
      </c>
      <c r="S2320" s="5">
        <v>14422917.28</v>
      </c>
      <c r="T2320" s="5">
        <v>1987221.24</v>
      </c>
      <c r="U2320" s="5">
        <v>0</v>
      </c>
      <c r="V2320" s="5">
        <v>0</v>
      </c>
      <c r="W2320" s="5">
        <v>0</v>
      </c>
      <c r="X2320" s="5">
        <v>10796192.41</v>
      </c>
      <c r="Y2320" s="5">
        <v>0</v>
      </c>
      <c r="Z2320" s="5">
        <v>0</v>
      </c>
      <c r="AA2320" s="5"/>
      <c r="AB2320" s="5">
        <v>42538.45</v>
      </c>
      <c r="AC2320" s="5">
        <v>19970.21</v>
      </c>
      <c r="AD2320" s="5">
        <v>1536838.46</v>
      </c>
      <c r="AE2320" s="8">
        <f t="shared" si="629"/>
        <v>833343974.53</v>
      </c>
      <c r="AF2320" s="8">
        <f t="shared" si="630"/>
        <v>816433334.85</v>
      </c>
      <c r="AG2320" s="8">
        <f t="shared" si="631"/>
        <v>8101668.50999995</v>
      </c>
      <c r="AH2320" s="8">
        <f t="shared" si="632"/>
        <v>8124236.74999995</v>
      </c>
      <c r="AI2320" s="8">
        <f t="shared" si="633"/>
        <v>6587398.28999995</v>
      </c>
      <c r="AJ2320" s="8">
        <f t="shared" si="617"/>
        <v>49911730.55</v>
      </c>
      <c r="AK2320" s="13">
        <f t="shared" si="618"/>
        <v>16910639.68</v>
      </c>
      <c r="AL2320" s="13">
        <f t="shared" si="619"/>
        <v>0</v>
      </c>
      <c r="AM2320" s="13">
        <f t="shared" si="620"/>
        <v>-8786402.93</v>
      </c>
      <c r="AN2320" s="13">
        <f t="shared" si="621"/>
        <v>8124236.75</v>
      </c>
      <c r="AO2320" s="13">
        <f t="shared" si="622"/>
        <v>90921836.73</v>
      </c>
      <c r="AP2320" s="13">
        <f t="shared" si="623"/>
        <v>46694408.72</v>
      </c>
      <c r="AQ2320" s="13">
        <f t="shared" si="624"/>
        <v>45157570.26</v>
      </c>
      <c r="AR2320" s="13">
        <f t="shared" si="625"/>
        <v>31333556.96</v>
      </c>
      <c r="AS2320" s="13">
        <f t="shared" si="626"/>
        <v>29796718.5</v>
      </c>
      <c r="AT2320" s="13">
        <f t="shared" si="627"/>
        <v>6587398.29</v>
      </c>
      <c r="AU2320" s="13">
        <f>AT2320-VLOOKUP(A2320,[1]选股结果!$A$2:$BJ$3005,48,FALSE)*0.08</f>
        <v>-50909227.0964</v>
      </c>
      <c r="AV2320" s="13">
        <f t="shared" si="628"/>
        <v>1536838.46</v>
      </c>
    </row>
    <row r="2321" spans="1:48">
      <c r="A2321" s="4" t="s">
        <v>4686</v>
      </c>
      <c r="B2321" s="4" t="s">
        <v>4687</v>
      </c>
      <c r="C2321" s="5">
        <v>833069163.74</v>
      </c>
      <c r="D2321" s="5">
        <v>0</v>
      </c>
      <c r="E2321" s="5">
        <v>0</v>
      </c>
      <c r="F2321" s="5">
        <v>0</v>
      </c>
      <c r="G2321" s="5">
        <v>301858936.71</v>
      </c>
      <c r="H2321" s="5">
        <v>3208307.11</v>
      </c>
      <c r="I2321" s="5">
        <v>0</v>
      </c>
      <c r="J2321" s="5">
        <v>0</v>
      </c>
      <c r="K2321" s="5">
        <v>0</v>
      </c>
      <c r="L2321" s="5">
        <v>0</v>
      </c>
      <c r="M2321" s="5">
        <v>0</v>
      </c>
      <c r="N2321" s="5">
        <v>0</v>
      </c>
      <c r="O2321" s="5">
        <v>132859705.47</v>
      </c>
      <c r="P2321" s="5">
        <v>188240424.2</v>
      </c>
      <c r="Q2321" s="5">
        <v>97721500.25</v>
      </c>
      <c r="R2321" s="5">
        <v>9334890.13</v>
      </c>
      <c r="S2321" s="5">
        <v>3347742.97</v>
      </c>
      <c r="T2321" s="5">
        <v>36603.18</v>
      </c>
      <c r="U2321" s="5">
        <v>-82310.46</v>
      </c>
      <c r="V2321" s="5">
        <v>0</v>
      </c>
      <c r="W2321" s="5">
        <v>0</v>
      </c>
      <c r="X2321" s="5">
        <v>1456699.22</v>
      </c>
      <c r="Y2321" s="5">
        <v>-107017.82</v>
      </c>
      <c r="Z2321" s="5">
        <v>712508.07</v>
      </c>
      <c r="AA2321" s="5"/>
      <c r="AB2321" s="5">
        <v>1684885</v>
      </c>
      <c r="AC2321" s="5">
        <v>669603.66</v>
      </c>
      <c r="AD2321" s="5">
        <v>31401601.01</v>
      </c>
      <c r="AE2321" s="8">
        <f t="shared" si="629"/>
        <v>833069163.74</v>
      </c>
      <c r="AF2321" s="8">
        <f t="shared" si="630"/>
        <v>733363199.73</v>
      </c>
      <c r="AG2321" s="8">
        <f t="shared" si="631"/>
        <v>99105393.8600001</v>
      </c>
      <c r="AH2321" s="8">
        <f t="shared" si="632"/>
        <v>100120675.2</v>
      </c>
      <c r="AI2321" s="8">
        <f t="shared" si="633"/>
        <v>68719074.1900001</v>
      </c>
      <c r="AJ2321" s="8">
        <f t="shared" si="617"/>
        <v>417699330.76</v>
      </c>
      <c r="AK2321" s="13">
        <f t="shared" si="618"/>
        <v>99598946.1900001</v>
      </c>
      <c r="AL2321" s="13">
        <f t="shared" si="619"/>
        <v>-82310.46</v>
      </c>
      <c r="AM2321" s="13">
        <f t="shared" si="620"/>
        <v>390003.83</v>
      </c>
      <c r="AN2321" s="13">
        <f t="shared" si="621"/>
        <v>99906639.5600001</v>
      </c>
      <c r="AO2321" s="13">
        <f t="shared" si="622"/>
        <v>531210227.03</v>
      </c>
      <c r="AP2321" s="13">
        <f t="shared" si="623"/>
        <v>106154996.27</v>
      </c>
      <c r="AQ2321" s="13">
        <f t="shared" si="624"/>
        <v>74753395.2600002</v>
      </c>
      <c r="AR2321" s="13">
        <f t="shared" si="625"/>
        <v>102946689.16</v>
      </c>
      <c r="AS2321" s="13">
        <f t="shared" si="626"/>
        <v>71545088.1500002</v>
      </c>
      <c r="AT2321" s="13">
        <f t="shared" si="627"/>
        <v>68505038.5500002</v>
      </c>
      <c r="AU2321" s="13">
        <f>AT2321-VLOOKUP(A2321,[1]选股结果!$A$2:$BJ$3005,48,FALSE)*0.08</f>
        <v>-150365555.9684</v>
      </c>
      <c r="AV2321" s="13">
        <f t="shared" si="628"/>
        <v>31401601.0099999</v>
      </c>
    </row>
    <row r="2322" spans="1:48">
      <c r="A2322" s="4" t="s">
        <v>4688</v>
      </c>
      <c r="B2322" s="4" t="s">
        <v>4689</v>
      </c>
      <c r="C2322" s="5">
        <v>832643423.75</v>
      </c>
      <c r="D2322" s="5">
        <v>0</v>
      </c>
      <c r="E2322" s="5">
        <v>0</v>
      </c>
      <c r="F2322" s="5">
        <v>0</v>
      </c>
      <c r="G2322" s="5">
        <v>447788318.8</v>
      </c>
      <c r="H2322" s="5">
        <v>2552489.13</v>
      </c>
      <c r="I2322" s="5">
        <v>0</v>
      </c>
      <c r="J2322" s="5">
        <v>0</v>
      </c>
      <c r="K2322" s="5">
        <v>0</v>
      </c>
      <c r="L2322" s="5">
        <v>0</v>
      </c>
      <c r="M2322" s="5">
        <v>0</v>
      </c>
      <c r="N2322" s="5">
        <v>0</v>
      </c>
      <c r="O2322" s="5">
        <v>6764357.8</v>
      </c>
      <c r="P2322" s="5">
        <v>132412113.24</v>
      </c>
      <c r="Q2322" s="5">
        <v>75751705.17</v>
      </c>
      <c r="R2322" s="5">
        <v>74139432.07</v>
      </c>
      <c r="S2322" s="5">
        <v>1557198.67</v>
      </c>
      <c r="T2322" s="5">
        <v>5260218.16</v>
      </c>
      <c r="U2322" s="5">
        <v>0</v>
      </c>
      <c r="V2322" s="5">
        <v>0</v>
      </c>
      <c r="W2322" s="5">
        <v>1609169.61</v>
      </c>
      <c r="X2322" s="5">
        <v>5059123.77</v>
      </c>
      <c r="Y2322" s="5">
        <v>-112800.92</v>
      </c>
      <c r="Z2322" s="5">
        <v>13810.47</v>
      </c>
      <c r="AA2322" s="5"/>
      <c r="AB2322" s="5">
        <v>713553.96</v>
      </c>
      <c r="AC2322" s="5">
        <v>148082.06</v>
      </c>
      <c r="AD2322" s="5">
        <v>15491339.05</v>
      </c>
      <c r="AE2322" s="8">
        <f t="shared" si="629"/>
        <v>832643423.75</v>
      </c>
      <c r="AF2322" s="8">
        <f t="shared" si="630"/>
        <v>738413125.75</v>
      </c>
      <c r="AG2322" s="8">
        <f t="shared" si="631"/>
        <v>96167173.3900001</v>
      </c>
      <c r="AH2322" s="8">
        <f t="shared" si="632"/>
        <v>96732645.2900001</v>
      </c>
      <c r="AI2322" s="8">
        <f t="shared" si="633"/>
        <v>81241306.2400001</v>
      </c>
      <c r="AJ2322" s="8">
        <f t="shared" si="617"/>
        <v>214249903.39</v>
      </c>
      <c r="AK2322" s="13">
        <f t="shared" si="618"/>
        <v>94117497.08</v>
      </c>
      <c r="AL2322" s="13">
        <f t="shared" si="619"/>
        <v>0</v>
      </c>
      <c r="AM2322" s="13">
        <f t="shared" si="620"/>
        <v>2389546.37</v>
      </c>
      <c r="AN2322" s="13">
        <f t="shared" si="621"/>
        <v>96507043.45</v>
      </c>
      <c r="AO2322" s="13">
        <f t="shared" si="622"/>
        <v>384855104.95</v>
      </c>
      <c r="AP2322" s="13">
        <f t="shared" si="623"/>
        <v>98227184.88</v>
      </c>
      <c r="AQ2322" s="13">
        <f t="shared" si="624"/>
        <v>82735845.83</v>
      </c>
      <c r="AR2322" s="13">
        <f t="shared" si="625"/>
        <v>95674695.75</v>
      </c>
      <c r="AS2322" s="13">
        <f t="shared" si="626"/>
        <v>80183356.7</v>
      </c>
      <c r="AT2322" s="13">
        <f t="shared" si="627"/>
        <v>81015704.4</v>
      </c>
      <c r="AU2322" s="13">
        <f>AT2322-VLOOKUP(A2322,[1]选股结果!$A$2:$BJ$3005,48,FALSE)*0.08</f>
        <v>-46235948.768</v>
      </c>
      <c r="AV2322" s="13">
        <f t="shared" si="628"/>
        <v>15491339.05</v>
      </c>
    </row>
    <row r="2323" spans="1:48">
      <c r="A2323" s="4" t="s">
        <v>4690</v>
      </c>
      <c r="B2323" s="4" t="s">
        <v>4691</v>
      </c>
      <c r="C2323" s="5">
        <v>831099909.38</v>
      </c>
      <c r="D2323" s="5">
        <v>0</v>
      </c>
      <c r="E2323" s="5">
        <v>0</v>
      </c>
      <c r="F2323" s="5">
        <v>0</v>
      </c>
      <c r="G2323" s="5">
        <v>470155398.86</v>
      </c>
      <c r="H2323" s="5">
        <v>6708807.6</v>
      </c>
      <c r="I2323" s="5">
        <v>0</v>
      </c>
      <c r="J2323" s="5">
        <v>0</v>
      </c>
      <c r="K2323" s="5">
        <v>0</v>
      </c>
      <c r="L2323" s="5">
        <v>0</v>
      </c>
      <c r="M2323" s="5">
        <v>0</v>
      </c>
      <c r="N2323" s="5">
        <v>0</v>
      </c>
      <c r="O2323" s="5">
        <v>3693392.85</v>
      </c>
      <c r="P2323" s="5">
        <v>24081226.08</v>
      </c>
      <c r="Q2323" s="5">
        <v>195938195.2</v>
      </c>
      <c r="R2323" s="5">
        <v>138788044.12</v>
      </c>
      <c r="S2323" s="5">
        <v>-4686699.94</v>
      </c>
      <c r="T2323" s="5">
        <v>0</v>
      </c>
      <c r="U2323" s="5">
        <v>0</v>
      </c>
      <c r="V2323" s="5">
        <v>0</v>
      </c>
      <c r="W2323" s="5">
        <v>0</v>
      </c>
      <c r="X2323" s="5">
        <v>16174502.94</v>
      </c>
      <c r="Y2323" s="5">
        <v>221223.67</v>
      </c>
      <c r="Z2323" s="5">
        <v>6038311.49</v>
      </c>
      <c r="AA2323" s="5"/>
      <c r="AB2323" s="5">
        <v>4792487.16</v>
      </c>
      <c r="AC2323" s="5">
        <v>453740.59</v>
      </c>
      <c r="AD2323" s="5">
        <v>3462275.51</v>
      </c>
      <c r="AE2323" s="8">
        <f t="shared" si="629"/>
        <v>831099909.38</v>
      </c>
      <c r="AF2323" s="8">
        <f t="shared" si="630"/>
        <v>827969557.17</v>
      </c>
      <c r="AG2323" s="8">
        <f t="shared" si="631"/>
        <v>-7227062.90999996</v>
      </c>
      <c r="AH2323" s="8">
        <f t="shared" si="632"/>
        <v>-2888316.33999996</v>
      </c>
      <c r="AI2323" s="8">
        <f t="shared" si="633"/>
        <v>-6350591.84999996</v>
      </c>
      <c r="AJ2323" s="8">
        <f t="shared" si="617"/>
        <v>219595291.23</v>
      </c>
      <c r="AK2323" s="13">
        <f t="shared" si="618"/>
        <v>3351575.87999998</v>
      </c>
      <c r="AL2323" s="13">
        <f t="shared" si="619"/>
        <v>0</v>
      </c>
      <c r="AM2323" s="13">
        <f t="shared" si="620"/>
        <v>-5797444.88</v>
      </c>
      <c r="AN2323" s="13">
        <f t="shared" si="621"/>
        <v>-2445869.00000002</v>
      </c>
      <c r="AO2323" s="13">
        <f t="shared" si="622"/>
        <v>360944510.52</v>
      </c>
      <c r="AP2323" s="13">
        <f t="shared" si="623"/>
        <v>5373683.53999998</v>
      </c>
      <c r="AQ2323" s="13">
        <f t="shared" si="624"/>
        <v>1911408.02999998</v>
      </c>
      <c r="AR2323" s="13">
        <f t="shared" si="625"/>
        <v>-1335124.06000002</v>
      </c>
      <c r="AS2323" s="13">
        <f t="shared" si="626"/>
        <v>-4797399.57000002</v>
      </c>
      <c r="AT2323" s="13">
        <f t="shared" si="627"/>
        <v>-5908144.51000002</v>
      </c>
      <c r="AU2323" s="13">
        <f>AT2323-VLOOKUP(A2323,[1]选股结果!$A$2:$BJ$3005,48,FALSE)*0.08</f>
        <v>-132155985.8988</v>
      </c>
      <c r="AV2323" s="13">
        <f t="shared" si="628"/>
        <v>3462275.51</v>
      </c>
    </row>
    <row r="2324" spans="1:48">
      <c r="A2324" s="4" t="s">
        <v>4692</v>
      </c>
      <c r="B2324" s="4" t="s">
        <v>4693</v>
      </c>
      <c r="C2324" s="5">
        <v>830747020.1</v>
      </c>
      <c r="D2324" s="5">
        <v>0</v>
      </c>
      <c r="E2324" s="5">
        <v>0</v>
      </c>
      <c r="F2324" s="5">
        <v>0</v>
      </c>
      <c r="G2324" s="5">
        <v>749129332.64</v>
      </c>
      <c r="H2324" s="5">
        <v>14814828.72</v>
      </c>
      <c r="I2324" s="5">
        <v>0</v>
      </c>
      <c r="J2324" s="5">
        <v>0</v>
      </c>
      <c r="K2324" s="5">
        <v>0</v>
      </c>
      <c r="L2324" s="5">
        <v>0</v>
      </c>
      <c r="M2324" s="5">
        <v>0</v>
      </c>
      <c r="N2324" s="5">
        <v>0</v>
      </c>
      <c r="O2324" s="5">
        <v>9772126.48</v>
      </c>
      <c r="P2324" s="5">
        <v>9052352.8</v>
      </c>
      <c r="Q2324" s="5">
        <v>38146997.62</v>
      </c>
      <c r="R2324" s="5">
        <v>13109704.09</v>
      </c>
      <c r="S2324" s="5">
        <v>13483272.65</v>
      </c>
      <c r="T2324" s="5">
        <v>9895765.83</v>
      </c>
      <c r="U2324" s="5">
        <v>0</v>
      </c>
      <c r="V2324" s="5">
        <v>0</v>
      </c>
      <c r="W2324" s="5">
        <v>0</v>
      </c>
      <c r="X2324" s="5">
        <v>-563603.4</v>
      </c>
      <c r="Y2324" s="5">
        <v>9674.4</v>
      </c>
      <c r="Z2324" s="5">
        <v>0</v>
      </c>
      <c r="AA2324" s="5"/>
      <c r="AB2324" s="5">
        <v>2812260.29</v>
      </c>
      <c r="AC2324" s="5">
        <v>1362631.95</v>
      </c>
      <c r="AD2324" s="5">
        <v>225038.34</v>
      </c>
      <c r="AE2324" s="8">
        <f t="shared" si="629"/>
        <v>830747020.1</v>
      </c>
      <c r="AF2324" s="8">
        <f t="shared" si="630"/>
        <v>832693786.28</v>
      </c>
      <c r="AG2324" s="8">
        <f t="shared" si="631"/>
        <v>8502928.65000005</v>
      </c>
      <c r="AH2324" s="8">
        <f t="shared" si="632"/>
        <v>9952556.99000005</v>
      </c>
      <c r="AI2324" s="8">
        <f t="shared" si="633"/>
        <v>9727518.65000005</v>
      </c>
      <c r="AJ2324" s="8">
        <f t="shared" si="617"/>
        <v>55531522.96</v>
      </c>
      <c r="AK2324" s="13">
        <f t="shared" si="618"/>
        <v>-1937091.77999996</v>
      </c>
      <c r="AL2324" s="13">
        <f t="shared" si="619"/>
        <v>0</v>
      </c>
      <c r="AM2324" s="13">
        <f t="shared" si="620"/>
        <v>11908997.57</v>
      </c>
      <c r="AN2324" s="13">
        <f t="shared" si="621"/>
        <v>9971905.79000004</v>
      </c>
      <c r="AO2324" s="13">
        <f t="shared" si="622"/>
        <v>81617687.46</v>
      </c>
      <c r="AP2324" s="13">
        <f t="shared" si="623"/>
        <v>26361009.59</v>
      </c>
      <c r="AQ2324" s="13">
        <f t="shared" si="624"/>
        <v>26135971.25</v>
      </c>
      <c r="AR2324" s="13">
        <f t="shared" si="625"/>
        <v>11546180.87</v>
      </c>
      <c r="AS2324" s="13">
        <f t="shared" si="626"/>
        <v>11321142.53</v>
      </c>
      <c r="AT2324" s="13">
        <f t="shared" si="627"/>
        <v>9746867.45000004</v>
      </c>
      <c r="AU2324" s="13">
        <f>AT2324-VLOOKUP(A2324,[1]选股结果!$A$2:$BJ$3005,48,FALSE)*0.08</f>
        <v>-161933125.9756</v>
      </c>
      <c r="AV2324" s="13">
        <f t="shared" si="628"/>
        <v>225038.34</v>
      </c>
    </row>
    <row r="2325" spans="1:48">
      <c r="A2325" s="4" t="s">
        <v>4694</v>
      </c>
      <c r="B2325" s="4" t="s">
        <v>4695</v>
      </c>
      <c r="C2325" s="5">
        <v>829851997.47</v>
      </c>
      <c r="D2325" s="5">
        <v>0</v>
      </c>
      <c r="E2325" s="5">
        <v>0</v>
      </c>
      <c r="F2325" s="5">
        <v>0</v>
      </c>
      <c r="G2325" s="5">
        <v>642397993.28</v>
      </c>
      <c r="H2325" s="5">
        <v>3225756.01</v>
      </c>
      <c r="I2325" s="5">
        <v>0</v>
      </c>
      <c r="J2325" s="5">
        <v>0</v>
      </c>
      <c r="K2325" s="5">
        <v>0</v>
      </c>
      <c r="L2325" s="5">
        <v>0</v>
      </c>
      <c r="M2325" s="5">
        <v>0</v>
      </c>
      <c r="N2325" s="5">
        <v>0</v>
      </c>
      <c r="O2325" s="5">
        <v>5128213.84</v>
      </c>
      <c r="P2325" s="5">
        <v>17453893.48</v>
      </c>
      <c r="Q2325" s="5">
        <v>53897617.93</v>
      </c>
      <c r="R2325" s="5">
        <v>29359724.03</v>
      </c>
      <c r="S2325" s="5">
        <v>166073.78</v>
      </c>
      <c r="T2325" s="5">
        <v>3843950.02</v>
      </c>
      <c r="U2325" s="5">
        <v>0</v>
      </c>
      <c r="V2325" s="5">
        <v>0</v>
      </c>
      <c r="W2325" s="5">
        <v>169718.08</v>
      </c>
      <c r="X2325" s="5">
        <v>1338553.18</v>
      </c>
      <c r="Y2325" s="5">
        <v>0</v>
      </c>
      <c r="Z2325" s="5">
        <v>-3866421.38</v>
      </c>
      <c r="AA2325" s="5"/>
      <c r="AB2325" s="5">
        <v>38009.89</v>
      </c>
      <c r="AC2325" s="5">
        <v>2528609.91</v>
      </c>
      <c r="AD2325" s="5">
        <v>12441145.4</v>
      </c>
      <c r="AE2325" s="8">
        <f t="shared" si="629"/>
        <v>829851997.47</v>
      </c>
      <c r="AF2325" s="8">
        <f t="shared" si="630"/>
        <v>748403516.34</v>
      </c>
      <c r="AG2325" s="8">
        <f t="shared" si="631"/>
        <v>80257174.6700001</v>
      </c>
      <c r="AH2325" s="8">
        <f t="shared" si="632"/>
        <v>77766574.6500001</v>
      </c>
      <c r="AI2325" s="8">
        <f t="shared" si="633"/>
        <v>65325429.2500001</v>
      </c>
      <c r="AJ2325" s="8">
        <f t="shared" si="617"/>
        <v>78970325.27</v>
      </c>
      <c r="AK2325" s="13">
        <f t="shared" si="618"/>
        <v>81448481.1300001</v>
      </c>
      <c r="AL2325" s="13">
        <f t="shared" si="619"/>
        <v>0</v>
      </c>
      <c r="AM2325" s="13">
        <f t="shared" si="620"/>
        <v>-3681906.48</v>
      </c>
      <c r="AN2325" s="13">
        <f t="shared" si="621"/>
        <v>77766574.6500001</v>
      </c>
      <c r="AO2325" s="13">
        <f t="shared" si="622"/>
        <v>187454004.19</v>
      </c>
      <c r="AP2325" s="13">
        <f t="shared" si="623"/>
        <v>84840310.9200001</v>
      </c>
      <c r="AQ2325" s="13">
        <f t="shared" si="624"/>
        <v>72399165.5200001</v>
      </c>
      <c r="AR2325" s="13">
        <f t="shared" si="625"/>
        <v>81614554.9100001</v>
      </c>
      <c r="AS2325" s="13">
        <f t="shared" si="626"/>
        <v>69173409.5100001</v>
      </c>
      <c r="AT2325" s="13">
        <f t="shared" si="627"/>
        <v>65325429.2500001</v>
      </c>
      <c r="AU2325" s="13">
        <f>AT2325-VLOOKUP(A2325,[1]选股结果!$A$2:$BJ$3005,48,FALSE)*0.08</f>
        <v>-67902375.5187999</v>
      </c>
      <c r="AV2325" s="13">
        <f t="shared" si="628"/>
        <v>12441145.4</v>
      </c>
    </row>
    <row r="2326" spans="1:48">
      <c r="A2326" s="4" t="s">
        <v>4696</v>
      </c>
      <c r="B2326" s="4" t="s">
        <v>4697</v>
      </c>
      <c r="C2326" s="5">
        <v>829283075.19</v>
      </c>
      <c r="D2326" s="5">
        <v>0</v>
      </c>
      <c r="E2326" s="5">
        <v>0</v>
      </c>
      <c r="F2326" s="5">
        <v>0</v>
      </c>
      <c r="G2326" s="5">
        <v>671187854.16</v>
      </c>
      <c r="H2326" s="5">
        <v>11228669.07</v>
      </c>
      <c r="I2326" s="5">
        <v>0</v>
      </c>
      <c r="J2326" s="5">
        <v>0</v>
      </c>
      <c r="K2326" s="5">
        <v>0</v>
      </c>
      <c r="L2326" s="5">
        <v>0</v>
      </c>
      <c r="M2326" s="5">
        <v>0</v>
      </c>
      <c r="N2326" s="5">
        <v>0</v>
      </c>
      <c r="O2326" s="5">
        <v>8201002.82</v>
      </c>
      <c r="P2326" s="5">
        <v>16247837.07</v>
      </c>
      <c r="Q2326" s="5">
        <v>86610217.48</v>
      </c>
      <c r="R2326" s="5">
        <v>48400722.99</v>
      </c>
      <c r="S2326" s="5">
        <v>23804376.76</v>
      </c>
      <c r="T2326" s="5">
        <v>-697719.05</v>
      </c>
      <c r="U2326" s="5">
        <v>-1272482.89</v>
      </c>
      <c r="V2326" s="5">
        <v>0</v>
      </c>
      <c r="W2326" s="5">
        <v>0</v>
      </c>
      <c r="X2326" s="5">
        <v>7664976</v>
      </c>
      <c r="Y2326" s="5">
        <v>51066582.32</v>
      </c>
      <c r="Z2326" s="5">
        <v>-940093.78</v>
      </c>
      <c r="AA2326" s="5"/>
      <c r="AB2326" s="5">
        <v>55668.63</v>
      </c>
      <c r="AC2326" s="5">
        <v>542968.37</v>
      </c>
      <c r="AD2326" s="5">
        <v>-2551441.12</v>
      </c>
      <c r="AE2326" s="8">
        <f t="shared" si="629"/>
        <v>829283075.19</v>
      </c>
      <c r="AF2326" s="8">
        <f t="shared" si="630"/>
        <v>854452011.28</v>
      </c>
      <c r="AG2326" s="8">
        <f t="shared" si="631"/>
        <v>-85538307.24</v>
      </c>
      <c r="AH2326" s="8">
        <f t="shared" si="632"/>
        <v>-86025606.98</v>
      </c>
      <c r="AI2326" s="8">
        <f t="shared" si="633"/>
        <v>-83474165.86</v>
      </c>
      <c r="AJ2326" s="8">
        <f t="shared" si="617"/>
        <v>162612939.43</v>
      </c>
      <c r="AK2326" s="13">
        <f t="shared" si="618"/>
        <v>25897646.2300001</v>
      </c>
      <c r="AL2326" s="13">
        <f t="shared" si="619"/>
        <v>-1272482.89</v>
      </c>
      <c r="AM2326" s="13">
        <f t="shared" si="620"/>
        <v>-8517605.68</v>
      </c>
      <c r="AN2326" s="13">
        <f t="shared" si="621"/>
        <v>16107557.6600001</v>
      </c>
      <c r="AO2326" s="13">
        <f t="shared" si="622"/>
        <v>158095221.03</v>
      </c>
      <c r="AP2326" s="13">
        <f t="shared" si="623"/>
        <v>60930692.0600001</v>
      </c>
      <c r="AQ2326" s="13">
        <f t="shared" si="624"/>
        <v>63482133.1800001</v>
      </c>
      <c r="AR2326" s="13">
        <f t="shared" si="625"/>
        <v>49702022.9900001</v>
      </c>
      <c r="AS2326" s="13">
        <f t="shared" si="626"/>
        <v>52253464.1100001</v>
      </c>
      <c r="AT2326" s="13">
        <f t="shared" si="627"/>
        <v>18658998.7800001</v>
      </c>
      <c r="AU2326" s="13">
        <f>AT2326-VLOOKUP(A2326,[1]选股结果!$A$2:$BJ$3005,48,FALSE)*0.08</f>
        <v>-64988333.6031999</v>
      </c>
      <c r="AV2326" s="13">
        <f t="shared" si="628"/>
        <v>-2551441.12</v>
      </c>
    </row>
    <row r="2327" spans="1:48">
      <c r="A2327" s="4" t="s">
        <v>4698</v>
      </c>
      <c r="B2327" s="4" t="s">
        <v>4699</v>
      </c>
      <c r="C2327" s="5">
        <v>828941201.08</v>
      </c>
      <c r="D2327" s="5">
        <v>0</v>
      </c>
      <c r="E2327" s="5">
        <v>0</v>
      </c>
      <c r="F2327" s="5">
        <v>0</v>
      </c>
      <c r="G2327" s="5">
        <v>404390617</v>
      </c>
      <c r="H2327" s="5">
        <v>26957702.4</v>
      </c>
      <c r="I2327" s="5">
        <v>0</v>
      </c>
      <c r="J2327" s="5">
        <v>0</v>
      </c>
      <c r="K2327" s="5">
        <v>0</v>
      </c>
      <c r="L2327" s="5">
        <v>0</v>
      </c>
      <c r="M2327" s="5">
        <v>0</v>
      </c>
      <c r="N2327" s="5">
        <v>0</v>
      </c>
      <c r="O2327" s="5">
        <v>12098155.35</v>
      </c>
      <c r="P2327" s="5">
        <v>58592361.14</v>
      </c>
      <c r="Q2327" s="5">
        <v>81097917.4</v>
      </c>
      <c r="R2327" s="5">
        <v>4311922.13</v>
      </c>
      <c r="S2327" s="5">
        <v>8805989.25</v>
      </c>
      <c r="T2327" s="5">
        <v>16630710.35</v>
      </c>
      <c r="U2327" s="5">
        <v>13530721.07</v>
      </c>
      <c r="V2327" s="5">
        <v>0</v>
      </c>
      <c r="W2327" s="5">
        <v>3188659.63</v>
      </c>
      <c r="X2327" s="5">
        <v>27141680.3</v>
      </c>
      <c r="Y2327" s="5">
        <v>-22929479.51</v>
      </c>
      <c r="Z2327" s="5">
        <v>-189957.77</v>
      </c>
      <c r="AA2327" s="5"/>
      <c r="AB2327" s="5">
        <v>46556.22</v>
      </c>
      <c r="AC2327" s="5">
        <v>1489926.58</v>
      </c>
      <c r="AD2327" s="5">
        <v>68587102.52</v>
      </c>
      <c r="AE2327" s="8">
        <f t="shared" si="629"/>
        <v>828941201.08</v>
      </c>
      <c r="AF2327" s="8">
        <f t="shared" si="630"/>
        <v>569296962.27</v>
      </c>
      <c r="AG2327" s="8">
        <f t="shared" si="631"/>
        <v>275061450.23</v>
      </c>
      <c r="AH2327" s="8">
        <f t="shared" si="632"/>
        <v>273618079.87</v>
      </c>
      <c r="AI2327" s="8">
        <f t="shared" si="633"/>
        <v>205030977.35</v>
      </c>
      <c r="AJ2327" s="8">
        <f t="shared" si="617"/>
        <v>130302324.74</v>
      </c>
      <c r="AK2327" s="13">
        <f t="shared" si="618"/>
        <v>236714759.3</v>
      </c>
      <c r="AL2327" s="13">
        <f t="shared" si="619"/>
        <v>13530721.07</v>
      </c>
      <c r="AM2327" s="13">
        <f t="shared" si="620"/>
        <v>-22486359.52</v>
      </c>
      <c r="AN2327" s="13">
        <f t="shared" si="621"/>
        <v>227759120.85</v>
      </c>
      <c r="AO2327" s="13">
        <f t="shared" si="622"/>
        <v>424550584.08</v>
      </c>
      <c r="AP2327" s="13">
        <f t="shared" si="623"/>
        <v>272478450.95</v>
      </c>
      <c r="AQ2327" s="13">
        <f t="shared" si="624"/>
        <v>203891348.43</v>
      </c>
      <c r="AR2327" s="13">
        <f t="shared" si="625"/>
        <v>245520748.55</v>
      </c>
      <c r="AS2327" s="13">
        <f t="shared" si="626"/>
        <v>176933646.03</v>
      </c>
      <c r="AT2327" s="13">
        <f t="shared" si="627"/>
        <v>159172018.33</v>
      </c>
      <c r="AU2327" s="13">
        <f>AT2327-VLOOKUP(A2327,[1]选股结果!$A$2:$BJ$3005,48,FALSE)*0.08</f>
        <v>-97703847.6956</v>
      </c>
      <c r="AV2327" s="13">
        <f t="shared" si="628"/>
        <v>68587102.52</v>
      </c>
    </row>
    <row r="2328" spans="1:48">
      <c r="A2328" s="4" t="s">
        <v>4700</v>
      </c>
      <c r="B2328" s="4" t="s">
        <v>4701</v>
      </c>
      <c r="C2328" s="5">
        <v>827047303.99</v>
      </c>
      <c r="D2328" s="5">
        <v>0</v>
      </c>
      <c r="E2328" s="5">
        <v>0</v>
      </c>
      <c r="F2328" s="5">
        <v>0</v>
      </c>
      <c r="G2328" s="5">
        <v>614207328.48</v>
      </c>
      <c r="H2328" s="5">
        <v>135270732.19</v>
      </c>
      <c r="I2328" s="5">
        <v>0</v>
      </c>
      <c r="J2328" s="5">
        <v>0</v>
      </c>
      <c r="K2328" s="5">
        <v>0</v>
      </c>
      <c r="L2328" s="5">
        <v>0</v>
      </c>
      <c r="M2328" s="5">
        <v>0</v>
      </c>
      <c r="N2328" s="5">
        <v>0</v>
      </c>
      <c r="O2328" s="5">
        <v>6853417.71</v>
      </c>
      <c r="P2328" s="5">
        <v>233028892.36</v>
      </c>
      <c r="Q2328" s="5">
        <v>228635645.44</v>
      </c>
      <c r="R2328" s="5">
        <v>109201266.15</v>
      </c>
      <c r="S2328" s="5">
        <v>97573974.81</v>
      </c>
      <c r="T2328" s="5">
        <v>433173758.6</v>
      </c>
      <c r="U2328" s="5">
        <v>-10863637.12</v>
      </c>
      <c r="V2328" s="5">
        <v>0</v>
      </c>
      <c r="W2328" s="5">
        <v>-52779853.55</v>
      </c>
      <c r="X2328" s="5">
        <v>-6251311.41</v>
      </c>
      <c r="Y2328" s="5">
        <v>192735621.5</v>
      </c>
      <c r="Z2328" s="5">
        <v>-17578381.74</v>
      </c>
      <c r="AA2328" s="5"/>
      <c r="AB2328" s="5">
        <v>3197874.1</v>
      </c>
      <c r="AC2328" s="5">
        <v>4715756.4</v>
      </c>
      <c r="AD2328" s="5">
        <v>9299946.15</v>
      </c>
      <c r="AE2328" s="8">
        <f t="shared" si="629"/>
        <v>827047303.99</v>
      </c>
      <c r="AF2328" s="8">
        <f t="shared" si="630"/>
        <v>1289500524.95</v>
      </c>
      <c r="AG2328" s="8">
        <f t="shared" si="631"/>
        <v>-286122007.74</v>
      </c>
      <c r="AH2328" s="8">
        <f t="shared" si="632"/>
        <v>-287639890.04</v>
      </c>
      <c r="AI2328" s="8">
        <f t="shared" si="633"/>
        <v>-296939836.19</v>
      </c>
      <c r="AJ2328" s="8">
        <f t="shared" si="617"/>
        <v>662771459.31</v>
      </c>
      <c r="AK2328" s="13">
        <f t="shared" si="618"/>
        <v>-269717599.46</v>
      </c>
      <c r="AL2328" s="13">
        <f t="shared" si="619"/>
        <v>-10863637.12</v>
      </c>
      <c r="AM2328" s="13">
        <f t="shared" si="620"/>
        <v>378412589.54</v>
      </c>
      <c r="AN2328" s="13">
        <f t="shared" si="621"/>
        <v>97831352.96</v>
      </c>
      <c r="AO2328" s="13">
        <f t="shared" si="622"/>
        <v>212839975.51</v>
      </c>
      <c r="AP2328" s="13">
        <f t="shared" si="623"/>
        <v>-36872892.46</v>
      </c>
      <c r="AQ2328" s="13">
        <f t="shared" si="624"/>
        <v>-46172838.61</v>
      </c>
      <c r="AR2328" s="13">
        <f t="shared" si="625"/>
        <v>-172143624.65</v>
      </c>
      <c r="AS2328" s="13">
        <f t="shared" si="626"/>
        <v>-181443570.8</v>
      </c>
      <c r="AT2328" s="13">
        <f t="shared" si="627"/>
        <v>88531406.8100001</v>
      </c>
      <c r="AU2328" s="13">
        <f>AT2328-VLOOKUP(A2328,[1]选股结果!$A$2:$BJ$3005,48,FALSE)*0.08</f>
        <v>-332318879.1988</v>
      </c>
      <c r="AV2328" s="13">
        <f t="shared" si="628"/>
        <v>9299946.14999998</v>
      </c>
    </row>
    <row r="2329" spans="1:48">
      <c r="A2329" s="4" t="s">
        <v>4702</v>
      </c>
      <c r="B2329" s="4" t="s">
        <v>4703</v>
      </c>
      <c r="C2329" s="5">
        <v>826725102.12</v>
      </c>
      <c r="D2329" s="5">
        <v>0</v>
      </c>
      <c r="E2329" s="5">
        <v>0</v>
      </c>
      <c r="F2329" s="5">
        <v>0</v>
      </c>
      <c r="G2329" s="5">
        <v>565283669.29</v>
      </c>
      <c r="H2329" s="5">
        <v>3798582.65</v>
      </c>
      <c r="I2329" s="5">
        <v>0</v>
      </c>
      <c r="J2329" s="5">
        <v>0</v>
      </c>
      <c r="K2329" s="5">
        <v>0</v>
      </c>
      <c r="L2329" s="5">
        <v>0</v>
      </c>
      <c r="M2329" s="5">
        <v>0</v>
      </c>
      <c r="N2329" s="5">
        <v>0</v>
      </c>
      <c r="O2329" s="5">
        <v>9302784.93</v>
      </c>
      <c r="P2329" s="5">
        <v>43908094.89</v>
      </c>
      <c r="Q2329" s="5">
        <v>46605240.44</v>
      </c>
      <c r="R2329" s="5">
        <v>0</v>
      </c>
      <c r="S2329" s="5">
        <v>-6783560.85</v>
      </c>
      <c r="T2329" s="5">
        <v>6178651.06</v>
      </c>
      <c r="U2329" s="5">
        <v>1000881.66</v>
      </c>
      <c r="V2329" s="5">
        <v>0</v>
      </c>
      <c r="W2329" s="5">
        <v>0</v>
      </c>
      <c r="X2329" s="5">
        <v>1487159.89</v>
      </c>
      <c r="Y2329" s="5">
        <v>97540.14</v>
      </c>
      <c r="Z2329" s="5">
        <v>71041.28</v>
      </c>
      <c r="AA2329" s="5"/>
      <c r="AB2329" s="5">
        <v>35492.95</v>
      </c>
      <c r="AC2329" s="5">
        <v>1076107.53</v>
      </c>
      <c r="AD2329" s="5">
        <v>27003921.19</v>
      </c>
      <c r="AE2329" s="8">
        <f t="shared" si="629"/>
        <v>826725102.12</v>
      </c>
      <c r="AF2329" s="8">
        <f t="shared" si="630"/>
        <v>658316228.7</v>
      </c>
      <c r="AG2329" s="8">
        <f t="shared" si="631"/>
        <v>173073865.73</v>
      </c>
      <c r="AH2329" s="8">
        <f t="shared" si="632"/>
        <v>172033251.15</v>
      </c>
      <c r="AI2329" s="8">
        <f t="shared" si="633"/>
        <v>145029329.96</v>
      </c>
      <c r="AJ2329" s="8">
        <f t="shared" si="617"/>
        <v>100954274.98</v>
      </c>
      <c r="AK2329" s="13">
        <f t="shared" si="618"/>
        <v>168506413.56</v>
      </c>
      <c r="AL2329" s="13">
        <f t="shared" si="619"/>
        <v>1000881.66</v>
      </c>
      <c r="AM2329" s="13">
        <f t="shared" si="620"/>
        <v>2721036.21</v>
      </c>
      <c r="AN2329" s="13">
        <f t="shared" si="621"/>
        <v>172228331.43</v>
      </c>
      <c r="AO2329" s="13">
        <f t="shared" si="622"/>
        <v>261441432.83</v>
      </c>
      <c r="AP2329" s="13">
        <f t="shared" si="623"/>
        <v>165521435.36</v>
      </c>
      <c r="AQ2329" s="13">
        <f t="shared" si="624"/>
        <v>138517514.17</v>
      </c>
      <c r="AR2329" s="13">
        <f t="shared" si="625"/>
        <v>161722852.71</v>
      </c>
      <c r="AS2329" s="13">
        <f t="shared" si="626"/>
        <v>134718931.52</v>
      </c>
      <c r="AT2329" s="13">
        <f t="shared" si="627"/>
        <v>145224410.24</v>
      </c>
      <c r="AU2329" s="13">
        <f>AT2329-VLOOKUP(A2329,[1]选股结果!$A$2:$BJ$3005,48,FALSE)*0.08</f>
        <v>16214579.1952</v>
      </c>
      <c r="AV2329" s="13">
        <f t="shared" si="628"/>
        <v>27003921.19</v>
      </c>
    </row>
    <row r="2330" spans="1:48">
      <c r="A2330" s="4" t="s">
        <v>4704</v>
      </c>
      <c r="B2330" s="4" t="s">
        <v>4705</v>
      </c>
      <c r="C2330" s="5">
        <v>825708509.92</v>
      </c>
      <c r="D2330" s="5">
        <v>0</v>
      </c>
      <c r="E2330" s="5">
        <v>0</v>
      </c>
      <c r="F2330" s="5">
        <v>0</v>
      </c>
      <c r="G2330" s="5">
        <v>304583812.37</v>
      </c>
      <c r="H2330" s="5">
        <v>30978421.01</v>
      </c>
      <c r="I2330" s="5">
        <v>0</v>
      </c>
      <c r="J2330" s="5">
        <v>0</v>
      </c>
      <c r="K2330" s="5">
        <v>0</v>
      </c>
      <c r="L2330" s="5">
        <v>0</v>
      </c>
      <c r="M2330" s="5">
        <v>0</v>
      </c>
      <c r="N2330" s="5">
        <v>0</v>
      </c>
      <c r="O2330" s="5">
        <v>179550109.73</v>
      </c>
      <c r="P2330" s="5">
        <v>67367553.53</v>
      </c>
      <c r="Q2330" s="5">
        <v>51029412</v>
      </c>
      <c r="R2330" s="5">
        <v>0</v>
      </c>
      <c r="S2330" s="5">
        <v>-4147380.69</v>
      </c>
      <c r="T2330" s="5">
        <v>31135904.19</v>
      </c>
      <c r="U2330" s="5">
        <v>-1336893.6</v>
      </c>
      <c r="V2330" s="5">
        <v>0</v>
      </c>
      <c r="W2330" s="5">
        <v>0</v>
      </c>
      <c r="X2330" s="5">
        <v>-419489.32</v>
      </c>
      <c r="Y2330" s="5">
        <v>0</v>
      </c>
      <c r="Z2330" s="5">
        <v>0</v>
      </c>
      <c r="AA2330" s="5"/>
      <c r="AB2330" s="5">
        <v>2006226.2</v>
      </c>
      <c r="AC2330" s="5">
        <v>608244.08</v>
      </c>
      <c r="AD2330" s="5">
        <v>66801246.38</v>
      </c>
      <c r="AE2330" s="8">
        <f t="shared" si="629"/>
        <v>825708509.92</v>
      </c>
      <c r="AF2330" s="8">
        <f t="shared" si="630"/>
        <v>598383506.94</v>
      </c>
      <c r="AG2330" s="8">
        <f t="shared" si="631"/>
        <v>258880396.49</v>
      </c>
      <c r="AH2330" s="8">
        <f t="shared" si="632"/>
        <v>260278378.61</v>
      </c>
      <c r="AI2330" s="8">
        <f t="shared" si="633"/>
        <v>193477132.23</v>
      </c>
      <c r="AJ2330" s="8">
        <f t="shared" si="617"/>
        <v>296549093.14</v>
      </c>
      <c r="AK2330" s="13">
        <f t="shared" si="618"/>
        <v>227325002.98</v>
      </c>
      <c r="AL2330" s="13">
        <f t="shared" si="619"/>
        <v>-1336893.6</v>
      </c>
      <c r="AM2330" s="13">
        <f t="shared" si="620"/>
        <v>34290269.23</v>
      </c>
      <c r="AN2330" s="13">
        <f t="shared" si="621"/>
        <v>260278378.61</v>
      </c>
      <c r="AO2330" s="13">
        <f t="shared" si="622"/>
        <v>521124697.55</v>
      </c>
      <c r="AP2330" s="13">
        <f t="shared" si="623"/>
        <v>254156043.3</v>
      </c>
      <c r="AQ2330" s="13">
        <f t="shared" si="624"/>
        <v>187354796.92</v>
      </c>
      <c r="AR2330" s="13">
        <f t="shared" si="625"/>
        <v>223177622.29</v>
      </c>
      <c r="AS2330" s="13">
        <f t="shared" si="626"/>
        <v>156376375.91</v>
      </c>
      <c r="AT2330" s="13">
        <f t="shared" si="627"/>
        <v>193477132.23</v>
      </c>
      <c r="AU2330" s="13">
        <f>AT2330-VLOOKUP(A2330,[1]选股结果!$A$2:$BJ$3005,48,FALSE)*0.08</f>
        <v>-184399508.8716</v>
      </c>
      <c r="AV2330" s="13">
        <f t="shared" si="628"/>
        <v>66801246.38</v>
      </c>
    </row>
    <row r="2331" spans="1:48">
      <c r="A2331" s="4" t="s">
        <v>4706</v>
      </c>
      <c r="B2331" s="4" t="s">
        <v>4707</v>
      </c>
      <c r="C2331" s="5">
        <v>825325364.17</v>
      </c>
      <c r="D2331" s="5">
        <v>0</v>
      </c>
      <c r="E2331" s="5">
        <v>0</v>
      </c>
      <c r="F2331" s="5">
        <v>0</v>
      </c>
      <c r="G2331" s="5">
        <v>676028051</v>
      </c>
      <c r="H2331" s="5">
        <v>9048469.27</v>
      </c>
      <c r="I2331" s="5">
        <v>0</v>
      </c>
      <c r="J2331" s="5">
        <v>0</v>
      </c>
      <c r="K2331" s="5">
        <v>0</v>
      </c>
      <c r="L2331" s="5">
        <v>0</v>
      </c>
      <c r="M2331" s="5">
        <v>0</v>
      </c>
      <c r="N2331" s="5">
        <v>0</v>
      </c>
      <c r="O2331" s="5">
        <v>6117953.86</v>
      </c>
      <c r="P2331" s="5">
        <v>21062161.01</v>
      </c>
      <c r="Q2331" s="5">
        <v>32723032.67</v>
      </c>
      <c r="R2331" s="5">
        <v>32527754.13</v>
      </c>
      <c r="S2331" s="5">
        <v>8544499.98</v>
      </c>
      <c r="T2331" s="5">
        <v>2365472.6</v>
      </c>
      <c r="U2331" s="5">
        <v>0</v>
      </c>
      <c r="V2331" s="5">
        <v>0</v>
      </c>
      <c r="W2331" s="5">
        <v>810000</v>
      </c>
      <c r="X2331" s="5">
        <v>2860678.21</v>
      </c>
      <c r="Y2331" s="5">
        <v>0</v>
      </c>
      <c r="Z2331" s="5">
        <v>0</v>
      </c>
      <c r="AA2331" s="5"/>
      <c r="AB2331" s="5">
        <v>20387.03</v>
      </c>
      <c r="AC2331" s="5">
        <v>4283565.01</v>
      </c>
      <c r="AD2331" s="5">
        <v>7295356.85</v>
      </c>
      <c r="AE2331" s="8">
        <f t="shared" si="629"/>
        <v>825325364.17</v>
      </c>
      <c r="AF2331" s="8">
        <f t="shared" si="630"/>
        <v>777003452.65</v>
      </c>
      <c r="AG2331" s="8">
        <f t="shared" si="631"/>
        <v>48636705.91</v>
      </c>
      <c r="AH2331" s="8">
        <f t="shared" si="632"/>
        <v>44373527.93</v>
      </c>
      <c r="AI2331" s="8">
        <f t="shared" si="633"/>
        <v>37078171.08</v>
      </c>
      <c r="AJ2331" s="8">
        <f t="shared" si="617"/>
        <v>64166325.52</v>
      </c>
      <c r="AK2331" s="13">
        <f t="shared" si="618"/>
        <v>48321911.5199999</v>
      </c>
      <c r="AL2331" s="13">
        <f t="shared" si="619"/>
        <v>0</v>
      </c>
      <c r="AM2331" s="13">
        <f t="shared" si="620"/>
        <v>-3948383.59</v>
      </c>
      <c r="AN2331" s="13">
        <f t="shared" si="621"/>
        <v>44373527.9299999</v>
      </c>
      <c r="AO2331" s="13">
        <f t="shared" si="622"/>
        <v>149297313.17</v>
      </c>
      <c r="AP2331" s="13">
        <f t="shared" si="623"/>
        <v>65914880.7699999</v>
      </c>
      <c r="AQ2331" s="13">
        <f t="shared" si="624"/>
        <v>58619523.9199999</v>
      </c>
      <c r="AR2331" s="13">
        <f t="shared" si="625"/>
        <v>56866411.4999999</v>
      </c>
      <c r="AS2331" s="13">
        <f t="shared" si="626"/>
        <v>49571054.6499999</v>
      </c>
      <c r="AT2331" s="13">
        <f t="shared" si="627"/>
        <v>37078171.0799999</v>
      </c>
      <c r="AU2331" s="13">
        <f>AT2331-VLOOKUP(A2331,[1]选股结果!$A$2:$BJ$3005,48,FALSE)*0.08</f>
        <v>-53247957.7816001</v>
      </c>
      <c r="AV2331" s="13">
        <f t="shared" si="628"/>
        <v>7295356.85</v>
      </c>
    </row>
    <row r="2332" spans="1:48">
      <c r="A2332" s="4" t="s">
        <v>4708</v>
      </c>
      <c r="B2332" s="4" t="s">
        <v>4709</v>
      </c>
      <c r="C2332" s="5">
        <v>824883644.12</v>
      </c>
      <c r="D2332" s="5">
        <v>0</v>
      </c>
      <c r="E2332" s="5">
        <v>0</v>
      </c>
      <c r="F2332" s="5">
        <v>0</v>
      </c>
      <c r="G2332" s="5">
        <v>607020288.19</v>
      </c>
      <c r="H2332" s="5">
        <v>10070597.97</v>
      </c>
      <c r="I2332" s="5">
        <v>0</v>
      </c>
      <c r="J2332" s="5">
        <v>0</v>
      </c>
      <c r="K2332" s="5">
        <v>0</v>
      </c>
      <c r="L2332" s="5">
        <v>0</v>
      </c>
      <c r="M2332" s="5">
        <v>0</v>
      </c>
      <c r="N2332" s="5">
        <v>0</v>
      </c>
      <c r="O2332" s="5">
        <v>9335901.9</v>
      </c>
      <c r="P2332" s="5">
        <v>9491776.24</v>
      </c>
      <c r="Q2332" s="5">
        <v>83541928.95</v>
      </c>
      <c r="R2332" s="5">
        <v>46032373.88</v>
      </c>
      <c r="S2332" s="5">
        <v>8516670.17</v>
      </c>
      <c r="T2332" s="5">
        <v>2799549.11</v>
      </c>
      <c r="U2332" s="5">
        <v>0</v>
      </c>
      <c r="V2332" s="5">
        <v>0</v>
      </c>
      <c r="W2332" s="5">
        <v>0</v>
      </c>
      <c r="X2332" s="5">
        <v>838141.58</v>
      </c>
      <c r="Y2332" s="5">
        <v>-15833166.73</v>
      </c>
      <c r="Z2332" s="5">
        <v>654978.01</v>
      </c>
      <c r="AA2332" s="5"/>
      <c r="AB2332" s="5">
        <v>485667.34</v>
      </c>
      <c r="AC2332" s="5">
        <v>4626258.67</v>
      </c>
      <c r="AD2332" s="5">
        <v>3654204.61</v>
      </c>
      <c r="AE2332" s="8">
        <f t="shared" si="629"/>
        <v>824883644.12</v>
      </c>
      <c r="AF2332" s="8">
        <f t="shared" si="630"/>
        <v>763938939.33</v>
      </c>
      <c r="AG2332" s="8">
        <f t="shared" si="631"/>
        <v>79394257.06</v>
      </c>
      <c r="AH2332" s="8">
        <f t="shared" si="632"/>
        <v>75253665.73</v>
      </c>
      <c r="AI2332" s="8">
        <f t="shared" si="633"/>
        <v>71599461.12</v>
      </c>
      <c r="AJ2332" s="8">
        <f t="shared" si="617"/>
        <v>90677031.69</v>
      </c>
      <c r="AK2332" s="13">
        <f t="shared" si="618"/>
        <v>45111538.0599999</v>
      </c>
      <c r="AL2332" s="13">
        <f t="shared" si="619"/>
        <v>0</v>
      </c>
      <c r="AM2332" s="13">
        <f t="shared" si="620"/>
        <v>-1524205.79</v>
      </c>
      <c r="AN2332" s="13">
        <f t="shared" si="621"/>
        <v>43587332.2699999</v>
      </c>
      <c r="AO2332" s="13">
        <f t="shared" si="622"/>
        <v>217863355.93</v>
      </c>
      <c r="AP2332" s="13">
        <f t="shared" si="623"/>
        <v>63698806.1999999</v>
      </c>
      <c r="AQ2332" s="13">
        <f t="shared" si="624"/>
        <v>60044601.5899999</v>
      </c>
      <c r="AR2332" s="13">
        <f t="shared" si="625"/>
        <v>53628208.2299999</v>
      </c>
      <c r="AS2332" s="13">
        <f t="shared" si="626"/>
        <v>49974003.6199999</v>
      </c>
      <c r="AT2332" s="13">
        <f t="shared" si="627"/>
        <v>39933127.6599999</v>
      </c>
      <c r="AU2332" s="13">
        <f>AT2332-VLOOKUP(A2332,[1]选股结果!$A$2:$BJ$3005,48,FALSE)*0.08</f>
        <v>-99965473.3648001</v>
      </c>
      <c r="AV2332" s="13">
        <f t="shared" si="628"/>
        <v>3654204.61</v>
      </c>
    </row>
    <row r="2333" spans="1:48">
      <c r="A2333" s="4" t="s">
        <v>4710</v>
      </c>
      <c r="B2333" s="4" t="s">
        <v>4711</v>
      </c>
      <c r="C2333" s="5">
        <v>824008898.06</v>
      </c>
      <c r="D2333" s="5">
        <v>0</v>
      </c>
      <c r="E2333" s="5">
        <v>0</v>
      </c>
      <c r="F2333" s="5">
        <v>0</v>
      </c>
      <c r="G2333" s="5">
        <v>569013447.77</v>
      </c>
      <c r="H2333" s="5">
        <v>1324824.97</v>
      </c>
      <c r="I2333" s="5">
        <v>0</v>
      </c>
      <c r="J2333" s="5">
        <v>0</v>
      </c>
      <c r="K2333" s="5">
        <v>0</v>
      </c>
      <c r="L2333" s="5">
        <v>0</v>
      </c>
      <c r="M2333" s="5">
        <v>0</v>
      </c>
      <c r="N2333" s="5">
        <v>0</v>
      </c>
      <c r="O2333" s="5">
        <v>5137099.6</v>
      </c>
      <c r="P2333" s="5">
        <v>35381195.17</v>
      </c>
      <c r="Q2333" s="5">
        <v>36126872.08</v>
      </c>
      <c r="R2333" s="5">
        <v>92993565.56</v>
      </c>
      <c r="S2333" s="5">
        <v>-29729817.69</v>
      </c>
      <c r="T2333" s="5">
        <v>15799859.54</v>
      </c>
      <c r="U2333" s="5">
        <v>0</v>
      </c>
      <c r="V2333" s="5">
        <v>0</v>
      </c>
      <c r="W2333" s="5">
        <v>0</v>
      </c>
      <c r="X2333" s="5">
        <v>-4199021.37</v>
      </c>
      <c r="Y2333" s="5">
        <v>4377927.35</v>
      </c>
      <c r="Z2333" s="5">
        <v>45762.52</v>
      </c>
      <c r="AA2333" s="5"/>
      <c r="AB2333" s="5">
        <v>469087.13</v>
      </c>
      <c r="AC2333" s="5">
        <v>213962.57</v>
      </c>
      <c r="AD2333" s="5">
        <v>10659330.96</v>
      </c>
      <c r="AE2333" s="8">
        <f t="shared" si="629"/>
        <v>824008898.06</v>
      </c>
      <c r="AF2333" s="8">
        <f t="shared" si="630"/>
        <v>708922362.49</v>
      </c>
      <c r="AG2333" s="8">
        <f t="shared" si="631"/>
        <v>130753251.65</v>
      </c>
      <c r="AH2333" s="8">
        <f t="shared" si="632"/>
        <v>131008376.21</v>
      </c>
      <c r="AI2333" s="8">
        <f t="shared" si="633"/>
        <v>120349045.25</v>
      </c>
      <c r="AJ2333" s="8">
        <f t="shared" si="617"/>
        <v>80767969.64</v>
      </c>
      <c r="AK2333" s="13">
        <f t="shared" si="618"/>
        <v>119464462.92</v>
      </c>
      <c r="AL2333" s="13">
        <f t="shared" si="619"/>
        <v>0</v>
      </c>
      <c r="AM2333" s="13">
        <f t="shared" si="620"/>
        <v>20299767.99</v>
      </c>
      <c r="AN2333" s="13">
        <f t="shared" si="621"/>
        <v>139764230.91</v>
      </c>
      <c r="AO2333" s="13">
        <f t="shared" si="622"/>
        <v>254995450.29</v>
      </c>
      <c r="AP2333" s="13">
        <f t="shared" si="623"/>
        <v>91059470.2</v>
      </c>
      <c r="AQ2333" s="13">
        <f t="shared" si="624"/>
        <v>80400139.24</v>
      </c>
      <c r="AR2333" s="13">
        <f t="shared" si="625"/>
        <v>89734645.23</v>
      </c>
      <c r="AS2333" s="13">
        <f t="shared" si="626"/>
        <v>79075314.27</v>
      </c>
      <c r="AT2333" s="13">
        <f t="shared" si="627"/>
        <v>129104899.95</v>
      </c>
      <c r="AU2333" s="13">
        <f>AT2333-VLOOKUP(A2333,[1]选股结果!$A$2:$BJ$3005,48,FALSE)*0.08</f>
        <v>-95201082.3012</v>
      </c>
      <c r="AV2333" s="13">
        <f t="shared" si="628"/>
        <v>10659330.96</v>
      </c>
    </row>
    <row r="2334" spans="1:48">
      <c r="A2334" s="4" t="s">
        <v>4712</v>
      </c>
      <c r="B2334" s="4" t="s">
        <v>4713</v>
      </c>
      <c r="C2334" s="5">
        <v>823298252.49</v>
      </c>
      <c r="D2334" s="5">
        <v>0</v>
      </c>
      <c r="E2334" s="5">
        <v>0</v>
      </c>
      <c r="F2334" s="5">
        <v>0</v>
      </c>
      <c r="G2334" s="5">
        <v>638849718.25</v>
      </c>
      <c r="H2334" s="5">
        <v>2307902.86</v>
      </c>
      <c r="I2334" s="5">
        <v>0</v>
      </c>
      <c r="J2334" s="5">
        <v>0</v>
      </c>
      <c r="K2334" s="5">
        <v>0</v>
      </c>
      <c r="L2334" s="5">
        <v>0</v>
      </c>
      <c r="M2334" s="5">
        <v>0</v>
      </c>
      <c r="N2334" s="5">
        <v>0</v>
      </c>
      <c r="O2334" s="5">
        <v>4734949.64</v>
      </c>
      <c r="P2334" s="5">
        <v>103220703.52</v>
      </c>
      <c r="Q2334" s="5">
        <v>50500775.22</v>
      </c>
      <c r="R2334" s="5">
        <v>3762368.95</v>
      </c>
      <c r="S2334" s="5">
        <v>2141415.74</v>
      </c>
      <c r="T2334" s="5">
        <v>1311213.3</v>
      </c>
      <c r="U2334" s="5">
        <v>0</v>
      </c>
      <c r="V2334" s="5">
        <v>0</v>
      </c>
      <c r="W2334" s="5">
        <v>0</v>
      </c>
      <c r="X2334" s="5">
        <v>1491498.66</v>
      </c>
      <c r="Y2334" s="5">
        <v>-16014.63</v>
      </c>
      <c r="Z2334" s="5">
        <v>-839845.52</v>
      </c>
      <c r="AA2334" s="5"/>
      <c r="AB2334" s="5">
        <v>1634014.85</v>
      </c>
      <c r="AC2334" s="5">
        <v>3437237.12</v>
      </c>
      <c r="AD2334" s="5">
        <v>5670159.27</v>
      </c>
      <c r="AE2334" s="8">
        <f t="shared" si="629"/>
        <v>823298252.49</v>
      </c>
      <c r="AF2334" s="8">
        <f t="shared" si="630"/>
        <v>803209931.32</v>
      </c>
      <c r="AG2334" s="8">
        <f t="shared" si="631"/>
        <v>19084204.92</v>
      </c>
      <c r="AH2334" s="8">
        <f t="shared" si="632"/>
        <v>17280982.65</v>
      </c>
      <c r="AI2334" s="8">
        <f t="shared" si="633"/>
        <v>11610823.38</v>
      </c>
      <c r="AJ2334" s="8">
        <f t="shared" si="617"/>
        <v>160243636.02</v>
      </c>
      <c r="AK2334" s="13">
        <f t="shared" si="618"/>
        <v>20072306.54</v>
      </c>
      <c r="AL2334" s="13">
        <f t="shared" si="619"/>
        <v>0</v>
      </c>
      <c r="AM2334" s="13">
        <f t="shared" si="620"/>
        <v>-2823353.15</v>
      </c>
      <c r="AN2334" s="13">
        <f t="shared" si="621"/>
        <v>17248953.39</v>
      </c>
      <c r="AO2334" s="13">
        <f t="shared" si="622"/>
        <v>184448534.24</v>
      </c>
      <c r="AP2334" s="13">
        <f t="shared" si="623"/>
        <v>24521625.14</v>
      </c>
      <c r="AQ2334" s="13">
        <f t="shared" si="624"/>
        <v>18851465.87</v>
      </c>
      <c r="AR2334" s="13">
        <f t="shared" si="625"/>
        <v>22213722.28</v>
      </c>
      <c r="AS2334" s="13">
        <f t="shared" si="626"/>
        <v>16543563.01</v>
      </c>
      <c r="AT2334" s="13">
        <f t="shared" si="627"/>
        <v>11578794.12</v>
      </c>
      <c r="AU2334" s="13">
        <f>AT2334-VLOOKUP(A2334,[1]选股结果!$A$2:$BJ$3005,48,FALSE)*0.08</f>
        <v>-59593080.912</v>
      </c>
      <c r="AV2334" s="13">
        <f t="shared" si="628"/>
        <v>5670159.27</v>
      </c>
    </row>
    <row r="2335" spans="1:48">
      <c r="A2335" s="4" t="s">
        <v>4714</v>
      </c>
      <c r="B2335" s="4" t="s">
        <v>4715</v>
      </c>
      <c r="C2335" s="5">
        <v>823206269.63</v>
      </c>
      <c r="D2335" s="5">
        <v>0</v>
      </c>
      <c r="E2335" s="5">
        <v>0</v>
      </c>
      <c r="F2335" s="5">
        <v>0</v>
      </c>
      <c r="G2335" s="5">
        <v>390560978.91</v>
      </c>
      <c r="H2335" s="5">
        <v>82353299.01</v>
      </c>
      <c r="I2335" s="5">
        <v>0</v>
      </c>
      <c r="J2335" s="5">
        <v>0</v>
      </c>
      <c r="K2335" s="5">
        <v>0</v>
      </c>
      <c r="L2335" s="5">
        <v>0</v>
      </c>
      <c r="M2335" s="5">
        <v>0</v>
      </c>
      <c r="N2335" s="5">
        <v>0</v>
      </c>
      <c r="O2335" s="5">
        <v>16323819.6</v>
      </c>
      <c r="P2335" s="5">
        <v>224866198.96</v>
      </c>
      <c r="Q2335" s="5">
        <v>98016983.54</v>
      </c>
      <c r="R2335" s="5">
        <v>0</v>
      </c>
      <c r="S2335" s="5">
        <v>205136986.18</v>
      </c>
      <c r="T2335" s="5">
        <v>86832807.15</v>
      </c>
      <c r="U2335" s="5">
        <v>63239267.18</v>
      </c>
      <c r="V2335" s="5">
        <v>0</v>
      </c>
      <c r="W2335" s="5">
        <v>188372.16</v>
      </c>
      <c r="X2335" s="5">
        <v>446315.14</v>
      </c>
      <c r="Y2335" s="5">
        <v>0</v>
      </c>
      <c r="Z2335" s="5">
        <v>-3540.08</v>
      </c>
      <c r="AA2335" s="5"/>
      <c r="AB2335" s="5">
        <v>14351161.74</v>
      </c>
      <c r="AC2335" s="5">
        <v>2077939.12</v>
      </c>
      <c r="AD2335" s="5">
        <v>-5256657.94</v>
      </c>
      <c r="AE2335" s="8">
        <f t="shared" si="629"/>
        <v>823206269.63</v>
      </c>
      <c r="AF2335" s="8">
        <f t="shared" si="630"/>
        <v>934904967.19</v>
      </c>
      <c r="AG2335" s="8">
        <f t="shared" si="631"/>
        <v>-25127373.4700001</v>
      </c>
      <c r="AH2335" s="8">
        <f t="shared" si="632"/>
        <v>-12854150.8500001</v>
      </c>
      <c r="AI2335" s="8">
        <f t="shared" si="633"/>
        <v>-7597492.9100001</v>
      </c>
      <c r="AJ2335" s="8">
        <f t="shared" si="617"/>
        <v>326933779.48</v>
      </c>
      <c r="AK2335" s="13">
        <f t="shared" si="618"/>
        <v>-111698697.56</v>
      </c>
      <c r="AL2335" s="13">
        <f t="shared" si="619"/>
        <v>63239267.18</v>
      </c>
      <c r="AM2335" s="13">
        <f t="shared" si="620"/>
        <v>35605279.53</v>
      </c>
      <c r="AN2335" s="13">
        <f t="shared" si="621"/>
        <v>-12854150.85</v>
      </c>
      <c r="AO2335" s="13">
        <f t="shared" si="622"/>
        <v>432645290.72</v>
      </c>
      <c r="AP2335" s="13">
        <f t="shared" si="623"/>
        <v>175791587.63</v>
      </c>
      <c r="AQ2335" s="13">
        <f t="shared" si="624"/>
        <v>181048245.57</v>
      </c>
      <c r="AR2335" s="13">
        <f t="shared" si="625"/>
        <v>93438288.62</v>
      </c>
      <c r="AS2335" s="13">
        <f t="shared" si="626"/>
        <v>98694946.56</v>
      </c>
      <c r="AT2335" s="13">
        <f t="shared" si="627"/>
        <v>-7597492.91</v>
      </c>
      <c r="AU2335" s="13">
        <f>AT2335-VLOOKUP(A2335,[1]选股结果!$A$2:$BJ$3005,48,FALSE)*0.08</f>
        <v>-591577636.3404</v>
      </c>
      <c r="AV2335" s="13">
        <f t="shared" si="628"/>
        <v>-5256657.94</v>
      </c>
    </row>
    <row r="2336" spans="1:48">
      <c r="A2336" s="4" t="s">
        <v>4716</v>
      </c>
      <c r="B2336" s="4" t="s">
        <v>4717</v>
      </c>
      <c r="C2336" s="5">
        <v>822027466.52</v>
      </c>
      <c r="D2336" s="5">
        <v>0</v>
      </c>
      <c r="E2336" s="5">
        <v>0</v>
      </c>
      <c r="F2336" s="5">
        <v>0</v>
      </c>
      <c r="G2336" s="5">
        <v>436035425.4</v>
      </c>
      <c r="H2336" s="5">
        <v>1577420.81</v>
      </c>
      <c r="I2336" s="5">
        <v>0</v>
      </c>
      <c r="J2336" s="5">
        <v>0</v>
      </c>
      <c r="K2336" s="5">
        <v>0</v>
      </c>
      <c r="L2336" s="5">
        <v>0</v>
      </c>
      <c r="M2336" s="5">
        <v>0</v>
      </c>
      <c r="N2336" s="5">
        <v>0</v>
      </c>
      <c r="O2336" s="5">
        <v>8212407.48</v>
      </c>
      <c r="P2336" s="5">
        <v>223557490.31</v>
      </c>
      <c r="Q2336" s="5">
        <v>51374153.83</v>
      </c>
      <c r="R2336" s="5">
        <v>4432219.18</v>
      </c>
      <c r="S2336" s="5">
        <v>-362797.29</v>
      </c>
      <c r="T2336" s="5">
        <v>0</v>
      </c>
      <c r="U2336" s="5">
        <v>0</v>
      </c>
      <c r="V2336" s="5">
        <v>0</v>
      </c>
      <c r="W2336" s="5">
        <v>17624524.14</v>
      </c>
      <c r="X2336" s="5">
        <v>998706.53</v>
      </c>
      <c r="Y2336" s="5">
        <v>0</v>
      </c>
      <c r="Z2336" s="5">
        <v>0</v>
      </c>
      <c r="AA2336" s="5"/>
      <c r="AB2336" s="5">
        <v>222807.85</v>
      </c>
      <c r="AC2336" s="5">
        <v>417164.51</v>
      </c>
      <c r="AD2336" s="5">
        <v>15489291.69</v>
      </c>
      <c r="AE2336" s="8">
        <f t="shared" si="629"/>
        <v>822027466.52</v>
      </c>
      <c r="AF2336" s="8">
        <f t="shared" si="630"/>
        <v>723248898.91</v>
      </c>
      <c r="AG2336" s="8">
        <f t="shared" si="631"/>
        <v>115404385.22</v>
      </c>
      <c r="AH2336" s="8">
        <f t="shared" si="632"/>
        <v>115210028.56</v>
      </c>
      <c r="AI2336" s="8">
        <f t="shared" si="633"/>
        <v>99720736.87</v>
      </c>
      <c r="AJ2336" s="8">
        <f t="shared" si="617"/>
        <v>283338408.28</v>
      </c>
      <c r="AK2336" s="13">
        <f t="shared" si="618"/>
        <v>98778567.61</v>
      </c>
      <c r="AL2336" s="13">
        <f t="shared" si="619"/>
        <v>0</v>
      </c>
      <c r="AM2336" s="13">
        <f t="shared" si="620"/>
        <v>16431460.95</v>
      </c>
      <c r="AN2336" s="13">
        <f t="shared" si="621"/>
        <v>115210028.56</v>
      </c>
      <c r="AO2336" s="13">
        <f t="shared" si="622"/>
        <v>385992041.12</v>
      </c>
      <c r="AP2336" s="13">
        <f t="shared" si="623"/>
        <v>99993191.13</v>
      </c>
      <c r="AQ2336" s="13">
        <f t="shared" si="624"/>
        <v>84503899.44</v>
      </c>
      <c r="AR2336" s="13">
        <f t="shared" si="625"/>
        <v>98415770.32</v>
      </c>
      <c r="AS2336" s="13">
        <f t="shared" si="626"/>
        <v>82926478.63</v>
      </c>
      <c r="AT2336" s="13">
        <f t="shared" si="627"/>
        <v>99720736.87</v>
      </c>
      <c r="AU2336" s="13">
        <f>AT2336-VLOOKUP(A2336,[1]选股结果!$A$2:$BJ$3005,48,FALSE)*0.08</f>
        <v>-8806801.63079999</v>
      </c>
      <c r="AV2336" s="13">
        <f t="shared" si="628"/>
        <v>15489291.69</v>
      </c>
    </row>
    <row r="2337" spans="1:48">
      <c r="A2337" s="4" t="s">
        <v>4718</v>
      </c>
      <c r="B2337" s="4" t="s">
        <v>4719</v>
      </c>
      <c r="C2337" s="5">
        <v>821018803.18</v>
      </c>
      <c r="D2337" s="5">
        <v>0</v>
      </c>
      <c r="E2337" s="5">
        <v>0</v>
      </c>
      <c r="F2337" s="5">
        <v>0</v>
      </c>
      <c r="G2337" s="5">
        <v>268575600.51</v>
      </c>
      <c r="H2337" s="5">
        <v>0</v>
      </c>
      <c r="I2337" s="5">
        <v>0</v>
      </c>
      <c r="J2337" s="5">
        <v>0</v>
      </c>
      <c r="K2337" s="5">
        <v>0</v>
      </c>
      <c r="L2337" s="5">
        <v>0</v>
      </c>
      <c r="M2337" s="5">
        <v>0</v>
      </c>
      <c r="N2337" s="5">
        <v>0</v>
      </c>
      <c r="O2337" s="5">
        <v>8463721.17</v>
      </c>
      <c r="P2337" s="5">
        <v>204145739.99</v>
      </c>
      <c r="Q2337" s="5">
        <v>53342769.82</v>
      </c>
      <c r="R2337" s="5">
        <v>60255011.11</v>
      </c>
      <c r="S2337" s="5">
        <v>-1877610.47</v>
      </c>
      <c r="T2337" s="5">
        <v>7796208.52</v>
      </c>
      <c r="U2337" s="5">
        <v>-437304.38</v>
      </c>
      <c r="V2337" s="5">
        <v>0</v>
      </c>
      <c r="W2337" s="5">
        <v>4609056.67</v>
      </c>
      <c r="X2337" s="5">
        <v>3642567.46</v>
      </c>
      <c r="Y2337" s="5">
        <v>0</v>
      </c>
      <c r="Z2337" s="5">
        <v>-686496.33</v>
      </c>
      <c r="AA2337" s="5"/>
      <c r="AB2337" s="5">
        <v>19677346.83</v>
      </c>
      <c r="AC2337" s="5">
        <v>1111170.57</v>
      </c>
      <c r="AD2337" s="5">
        <v>31136406.91</v>
      </c>
      <c r="AE2337" s="8">
        <f t="shared" si="629"/>
        <v>821018803.18</v>
      </c>
      <c r="AF2337" s="8">
        <f t="shared" si="630"/>
        <v>592905232.13</v>
      </c>
      <c r="AG2337" s="8">
        <f t="shared" si="631"/>
        <v>236189772.45</v>
      </c>
      <c r="AH2337" s="8">
        <f t="shared" si="632"/>
        <v>254755948.71</v>
      </c>
      <c r="AI2337" s="8">
        <f t="shared" si="633"/>
        <v>223619541.8</v>
      </c>
      <c r="AJ2337" s="8">
        <f t="shared" si="617"/>
        <v>247386054.72</v>
      </c>
      <c r="AK2337" s="13">
        <f t="shared" si="618"/>
        <v>228113571.05</v>
      </c>
      <c r="AL2337" s="13">
        <f t="shared" si="619"/>
        <v>-437304.38</v>
      </c>
      <c r="AM2337" s="13">
        <f t="shared" si="620"/>
        <v>27079682.04</v>
      </c>
      <c r="AN2337" s="13">
        <f t="shared" si="621"/>
        <v>254755948.71</v>
      </c>
      <c r="AO2337" s="13">
        <f t="shared" si="622"/>
        <v>552443202.67</v>
      </c>
      <c r="AP2337" s="13">
        <f t="shared" si="623"/>
        <v>226235960.58</v>
      </c>
      <c r="AQ2337" s="13">
        <f t="shared" si="624"/>
        <v>195099553.67</v>
      </c>
      <c r="AR2337" s="13">
        <f t="shared" si="625"/>
        <v>226235960.58</v>
      </c>
      <c r="AS2337" s="13">
        <f t="shared" si="626"/>
        <v>195099553.67</v>
      </c>
      <c r="AT2337" s="13">
        <f t="shared" si="627"/>
        <v>223619541.8</v>
      </c>
      <c r="AU2337" s="13">
        <f>AT2337-VLOOKUP(A2337,[1]选股结果!$A$2:$BJ$3005,48,FALSE)*0.08</f>
        <v>80983228.8016</v>
      </c>
      <c r="AV2337" s="13">
        <f t="shared" si="628"/>
        <v>31136406.91</v>
      </c>
    </row>
    <row r="2338" spans="1:48">
      <c r="A2338" s="4" t="s">
        <v>4720</v>
      </c>
      <c r="B2338" s="4" t="s">
        <v>4721</v>
      </c>
      <c r="C2338" s="5">
        <v>820224108.75</v>
      </c>
      <c r="D2338" s="5">
        <v>0</v>
      </c>
      <c r="E2338" s="5">
        <v>0</v>
      </c>
      <c r="F2338" s="5">
        <v>0</v>
      </c>
      <c r="G2338" s="5">
        <v>843213366.24</v>
      </c>
      <c r="H2338" s="5">
        <v>12660346.41</v>
      </c>
      <c r="I2338" s="5">
        <v>0</v>
      </c>
      <c r="J2338" s="5">
        <v>0</v>
      </c>
      <c r="K2338" s="5">
        <v>0</v>
      </c>
      <c r="L2338" s="5">
        <v>0</v>
      </c>
      <c r="M2338" s="5">
        <v>0</v>
      </c>
      <c r="N2338" s="5">
        <v>0</v>
      </c>
      <c r="O2338" s="5">
        <v>3879287.38</v>
      </c>
      <c r="P2338" s="5">
        <v>26944935.99</v>
      </c>
      <c r="Q2338" s="5">
        <v>34292028.18</v>
      </c>
      <c r="R2338" s="5">
        <v>72238989.13</v>
      </c>
      <c r="S2338" s="5">
        <v>6910828.82</v>
      </c>
      <c r="T2338" s="5">
        <v>0</v>
      </c>
      <c r="U2338" s="5">
        <v>0</v>
      </c>
      <c r="V2338" s="5">
        <v>0</v>
      </c>
      <c r="W2338" s="5">
        <v>0</v>
      </c>
      <c r="X2338" s="5">
        <v>-1148478.22</v>
      </c>
      <c r="Y2338" s="5">
        <v>27666808.87</v>
      </c>
      <c r="Z2338" s="5">
        <v>0</v>
      </c>
      <c r="AA2338" s="5"/>
      <c r="AB2338" s="5">
        <v>913949.9</v>
      </c>
      <c r="AC2338" s="5">
        <v>57407.12</v>
      </c>
      <c r="AD2338" s="5">
        <v>-38459149.05</v>
      </c>
      <c r="AE2338" s="8">
        <f t="shared" si="629"/>
        <v>820224108.75</v>
      </c>
      <c r="AF2338" s="8">
        <f t="shared" si="630"/>
        <v>987479435.74</v>
      </c>
      <c r="AG2338" s="8">
        <f t="shared" si="631"/>
        <v>-193773657.64</v>
      </c>
      <c r="AH2338" s="8">
        <f t="shared" si="632"/>
        <v>-192917114.86</v>
      </c>
      <c r="AI2338" s="8">
        <f t="shared" si="633"/>
        <v>-154457965.81</v>
      </c>
      <c r="AJ2338" s="8">
        <f t="shared" si="617"/>
        <v>91926517.64</v>
      </c>
      <c r="AK2338" s="13">
        <f t="shared" si="618"/>
        <v>-139588518.12</v>
      </c>
      <c r="AL2338" s="13">
        <f t="shared" si="619"/>
        <v>0</v>
      </c>
      <c r="AM2338" s="13">
        <f t="shared" si="620"/>
        <v>2005021</v>
      </c>
      <c r="AN2338" s="13">
        <f t="shared" si="621"/>
        <v>-137583497.12</v>
      </c>
      <c r="AO2338" s="13">
        <f t="shared" si="622"/>
        <v>-22989257.49</v>
      </c>
      <c r="AP2338" s="13">
        <f t="shared" si="623"/>
        <v>-120017342.89</v>
      </c>
      <c r="AQ2338" s="13">
        <f t="shared" si="624"/>
        <v>-81558193.84</v>
      </c>
      <c r="AR2338" s="13">
        <f t="shared" si="625"/>
        <v>-132677689.3</v>
      </c>
      <c r="AS2338" s="13">
        <f t="shared" si="626"/>
        <v>-94218540.25</v>
      </c>
      <c r="AT2338" s="13">
        <f t="shared" si="627"/>
        <v>-99124348.07</v>
      </c>
      <c r="AU2338" s="13">
        <f>AT2338-VLOOKUP(A2338,[1]选股结果!$A$2:$BJ$3005,48,FALSE)*0.08</f>
        <v>-204488966.6292</v>
      </c>
      <c r="AV2338" s="13">
        <f t="shared" si="628"/>
        <v>-38459149.05</v>
      </c>
    </row>
    <row r="2339" spans="1:48">
      <c r="A2339" s="4" t="s">
        <v>4722</v>
      </c>
      <c r="B2339" s="4" t="s">
        <v>4723</v>
      </c>
      <c r="C2339" s="5">
        <v>818356021.84</v>
      </c>
      <c r="D2339" s="5">
        <v>0</v>
      </c>
      <c r="E2339" s="5">
        <v>0</v>
      </c>
      <c r="F2339" s="5">
        <v>0</v>
      </c>
      <c r="G2339" s="5">
        <v>729763963.4</v>
      </c>
      <c r="H2339" s="5">
        <v>15490498.28</v>
      </c>
      <c r="I2339" s="5">
        <v>0</v>
      </c>
      <c r="J2339" s="5">
        <v>0</v>
      </c>
      <c r="K2339" s="5">
        <v>0</v>
      </c>
      <c r="L2339" s="5">
        <v>0</v>
      </c>
      <c r="M2339" s="5">
        <v>0</v>
      </c>
      <c r="N2339" s="5">
        <v>0</v>
      </c>
      <c r="O2339" s="5">
        <v>3167357.61</v>
      </c>
      <c r="P2339" s="5">
        <v>37122000.08</v>
      </c>
      <c r="Q2339" s="5">
        <v>38196302.16</v>
      </c>
      <c r="R2339" s="5">
        <v>0</v>
      </c>
      <c r="S2339" s="5">
        <v>17006340.41</v>
      </c>
      <c r="T2339" s="5">
        <v>26785521.65</v>
      </c>
      <c r="U2339" s="5">
        <v>26785521.65</v>
      </c>
      <c r="V2339" s="5">
        <v>0</v>
      </c>
      <c r="W2339" s="5">
        <v>0</v>
      </c>
      <c r="X2339" s="5">
        <v>3282973.23</v>
      </c>
      <c r="Y2339" s="5">
        <v>346726.58</v>
      </c>
      <c r="Z2339" s="5">
        <v>-393424.67</v>
      </c>
      <c r="AA2339" s="5"/>
      <c r="AB2339" s="5">
        <v>123253.55</v>
      </c>
      <c r="AC2339" s="5">
        <v>92832.73</v>
      </c>
      <c r="AD2339" s="5">
        <v>-99484.28</v>
      </c>
      <c r="AE2339" s="8">
        <f t="shared" si="629"/>
        <v>818356021.84</v>
      </c>
      <c r="AF2339" s="8">
        <f t="shared" si="630"/>
        <v>825255963.66</v>
      </c>
      <c r="AG2339" s="8">
        <f t="shared" si="631"/>
        <v>15862455.3500001</v>
      </c>
      <c r="AH2339" s="8">
        <f t="shared" si="632"/>
        <v>15892876.1700001</v>
      </c>
      <c r="AI2339" s="8">
        <f t="shared" si="633"/>
        <v>15992360.4500001</v>
      </c>
      <c r="AJ2339" s="8">
        <f t="shared" si="617"/>
        <v>78801965.61</v>
      </c>
      <c r="AK2339" s="13">
        <f t="shared" si="618"/>
        <v>-6553215.23999994</v>
      </c>
      <c r="AL2339" s="13">
        <f t="shared" si="619"/>
        <v>26785521.65</v>
      </c>
      <c r="AM2339" s="13">
        <f t="shared" si="620"/>
        <v>-3645977.08</v>
      </c>
      <c r="AN2339" s="13">
        <f t="shared" si="621"/>
        <v>16586329.3300001</v>
      </c>
      <c r="AO2339" s="13">
        <f t="shared" si="622"/>
        <v>88592058.4400001</v>
      </c>
      <c r="AP2339" s="13">
        <f t="shared" si="623"/>
        <v>25943623.4500001</v>
      </c>
      <c r="AQ2339" s="13">
        <f t="shared" si="624"/>
        <v>26043107.7300001</v>
      </c>
      <c r="AR2339" s="13">
        <f t="shared" si="625"/>
        <v>10453125.1700001</v>
      </c>
      <c r="AS2339" s="13">
        <f t="shared" si="626"/>
        <v>10552609.4500001</v>
      </c>
      <c r="AT2339" s="13">
        <f t="shared" si="627"/>
        <v>16685813.6100001</v>
      </c>
      <c r="AU2339" s="13">
        <f>AT2339-VLOOKUP(A2339,[1]选股结果!$A$2:$BJ$3005,48,FALSE)*0.08</f>
        <v>-34564964.8955999</v>
      </c>
      <c r="AV2339" s="13">
        <f t="shared" si="628"/>
        <v>-99484.2799999993</v>
      </c>
    </row>
    <row r="2340" spans="1:48">
      <c r="A2340" s="4" t="s">
        <v>4724</v>
      </c>
      <c r="B2340" s="4" t="s">
        <v>4725</v>
      </c>
      <c r="C2340" s="5">
        <v>816916658.23</v>
      </c>
      <c r="D2340" s="5">
        <v>0</v>
      </c>
      <c r="E2340" s="5">
        <v>0</v>
      </c>
      <c r="F2340" s="5">
        <v>0</v>
      </c>
      <c r="G2340" s="5">
        <v>603215995.79</v>
      </c>
      <c r="H2340" s="5">
        <v>3271960.55</v>
      </c>
      <c r="I2340" s="5">
        <v>0</v>
      </c>
      <c r="J2340" s="5">
        <v>0</v>
      </c>
      <c r="K2340" s="5">
        <v>0</v>
      </c>
      <c r="L2340" s="5">
        <v>0</v>
      </c>
      <c r="M2340" s="5">
        <v>0</v>
      </c>
      <c r="N2340" s="5">
        <v>0</v>
      </c>
      <c r="O2340" s="5">
        <v>2339430.82</v>
      </c>
      <c r="P2340" s="5">
        <v>13548227.12</v>
      </c>
      <c r="Q2340" s="5">
        <v>43020936.71</v>
      </c>
      <c r="R2340" s="5">
        <v>40236837.73</v>
      </c>
      <c r="S2340" s="5">
        <v>-5021820.44</v>
      </c>
      <c r="T2340" s="5">
        <v>18620692.16</v>
      </c>
      <c r="U2340" s="5">
        <v>0</v>
      </c>
      <c r="V2340" s="5">
        <v>0</v>
      </c>
      <c r="W2340" s="5">
        <v>-4023318.71</v>
      </c>
      <c r="X2340" s="5">
        <v>2422298.91</v>
      </c>
      <c r="Y2340" s="5">
        <v>5501853.24</v>
      </c>
      <c r="Z2340" s="5">
        <v>-147708.73</v>
      </c>
      <c r="AA2340" s="5"/>
      <c r="AB2340" s="5">
        <v>3569608.35</v>
      </c>
      <c r="AC2340" s="5">
        <v>10870.42</v>
      </c>
      <c r="AD2340" s="5">
        <v>13751880.56</v>
      </c>
      <c r="AE2340" s="8">
        <f t="shared" si="629"/>
        <v>816916658.23</v>
      </c>
      <c r="AF2340" s="8">
        <f t="shared" si="630"/>
        <v>697339607.73</v>
      </c>
      <c r="AG2340" s="8">
        <f t="shared" si="631"/>
        <v>126102563.07</v>
      </c>
      <c r="AH2340" s="8">
        <f t="shared" si="632"/>
        <v>129661301</v>
      </c>
      <c r="AI2340" s="8">
        <f t="shared" si="633"/>
        <v>115909420.44</v>
      </c>
      <c r="AJ2340" s="8">
        <f t="shared" si="617"/>
        <v>60851709.96</v>
      </c>
      <c r="AK2340" s="13">
        <f t="shared" si="618"/>
        <v>125078903.74</v>
      </c>
      <c r="AL2340" s="13">
        <f t="shared" si="619"/>
        <v>0</v>
      </c>
      <c r="AM2340" s="13">
        <f t="shared" si="620"/>
        <v>15586103.74</v>
      </c>
      <c r="AN2340" s="13">
        <f t="shared" si="621"/>
        <v>140665007.48</v>
      </c>
      <c r="AO2340" s="13">
        <f t="shared" si="622"/>
        <v>213700662.44</v>
      </c>
      <c r="AP2340" s="13">
        <f t="shared" si="623"/>
        <v>123329043.85</v>
      </c>
      <c r="AQ2340" s="13">
        <f t="shared" si="624"/>
        <v>109577163.29</v>
      </c>
      <c r="AR2340" s="13">
        <f t="shared" si="625"/>
        <v>120057083.3</v>
      </c>
      <c r="AS2340" s="13">
        <f t="shared" si="626"/>
        <v>106305202.74</v>
      </c>
      <c r="AT2340" s="13">
        <f t="shared" si="627"/>
        <v>126913126.92</v>
      </c>
      <c r="AU2340" s="13">
        <f>AT2340-VLOOKUP(A2340,[1]选股结果!$A$2:$BJ$3005,48,FALSE)*0.08</f>
        <v>14365417.1616</v>
      </c>
      <c r="AV2340" s="13">
        <f t="shared" si="628"/>
        <v>13751880.56</v>
      </c>
    </row>
    <row r="2341" spans="1:48">
      <c r="A2341" s="4" t="s">
        <v>4726</v>
      </c>
      <c r="B2341" s="4" t="s">
        <v>4727</v>
      </c>
      <c r="C2341" s="5">
        <v>815791607.54</v>
      </c>
      <c r="D2341" s="5">
        <v>0</v>
      </c>
      <c r="E2341" s="5">
        <v>0</v>
      </c>
      <c r="F2341" s="5">
        <v>0</v>
      </c>
      <c r="G2341" s="5">
        <v>651482955.11</v>
      </c>
      <c r="H2341" s="5">
        <v>14790682.82</v>
      </c>
      <c r="I2341" s="5">
        <v>0</v>
      </c>
      <c r="J2341" s="5">
        <v>0</v>
      </c>
      <c r="K2341" s="5">
        <v>0</v>
      </c>
      <c r="L2341" s="5">
        <v>0</v>
      </c>
      <c r="M2341" s="5">
        <v>0</v>
      </c>
      <c r="N2341" s="5">
        <v>0</v>
      </c>
      <c r="O2341" s="5">
        <v>7857022.18</v>
      </c>
      <c r="P2341" s="5">
        <v>21652944.27</v>
      </c>
      <c r="Q2341" s="5">
        <v>64277998.12</v>
      </c>
      <c r="R2341" s="5">
        <v>0</v>
      </c>
      <c r="S2341" s="5">
        <v>23489229.9</v>
      </c>
      <c r="T2341" s="5">
        <v>577415.59</v>
      </c>
      <c r="U2341" s="5">
        <v>0</v>
      </c>
      <c r="V2341" s="5">
        <v>0</v>
      </c>
      <c r="W2341" s="5">
        <v>0</v>
      </c>
      <c r="X2341" s="5">
        <v>694870.35</v>
      </c>
      <c r="Y2341" s="5">
        <v>0</v>
      </c>
      <c r="Z2341" s="5">
        <v>0</v>
      </c>
      <c r="AA2341" s="5"/>
      <c r="AB2341" s="5">
        <v>1588012.22</v>
      </c>
      <c r="AC2341" s="5">
        <v>115806.99</v>
      </c>
      <c r="AD2341" s="5">
        <v>8753914.58</v>
      </c>
      <c r="AE2341" s="8">
        <f t="shared" si="629"/>
        <v>815791607.54</v>
      </c>
      <c r="AF2341" s="8">
        <f t="shared" si="630"/>
        <v>768760149.58</v>
      </c>
      <c r="AG2341" s="8">
        <f t="shared" si="631"/>
        <v>46914003.2</v>
      </c>
      <c r="AH2341" s="8">
        <f t="shared" si="632"/>
        <v>48386208.43</v>
      </c>
      <c r="AI2341" s="8">
        <f t="shared" si="633"/>
        <v>39632293.85</v>
      </c>
      <c r="AJ2341" s="8">
        <f t="shared" si="617"/>
        <v>92315759.34</v>
      </c>
      <c r="AK2341" s="13">
        <f t="shared" si="618"/>
        <v>47031457.9599999</v>
      </c>
      <c r="AL2341" s="13">
        <f t="shared" si="619"/>
        <v>0</v>
      </c>
      <c r="AM2341" s="13">
        <f t="shared" si="620"/>
        <v>1354750.47</v>
      </c>
      <c r="AN2341" s="13">
        <f t="shared" si="621"/>
        <v>48386208.4299999</v>
      </c>
      <c r="AO2341" s="13">
        <f t="shared" si="622"/>
        <v>164308652.43</v>
      </c>
      <c r="AP2341" s="13">
        <f t="shared" si="623"/>
        <v>85311370.6799999</v>
      </c>
      <c r="AQ2341" s="13">
        <f t="shared" si="624"/>
        <v>76557456.0999999</v>
      </c>
      <c r="AR2341" s="13">
        <f t="shared" si="625"/>
        <v>70520687.8599999</v>
      </c>
      <c r="AS2341" s="13">
        <f t="shared" si="626"/>
        <v>61766773.2799999</v>
      </c>
      <c r="AT2341" s="13">
        <f t="shared" si="627"/>
        <v>39632293.8499999</v>
      </c>
      <c r="AU2341" s="13">
        <f>AT2341-VLOOKUP(A2341,[1]选股结果!$A$2:$BJ$3005,48,FALSE)*0.08</f>
        <v>-58356593.0468001</v>
      </c>
      <c r="AV2341" s="13">
        <f t="shared" si="628"/>
        <v>8753914.58</v>
      </c>
    </row>
    <row r="2342" spans="1:48">
      <c r="A2342" s="4" t="s">
        <v>4728</v>
      </c>
      <c r="B2342" s="4" t="s">
        <v>4729</v>
      </c>
      <c r="C2342" s="5">
        <v>815624286.99</v>
      </c>
      <c r="D2342" s="5">
        <v>0</v>
      </c>
      <c r="E2342" s="5">
        <v>0</v>
      </c>
      <c r="F2342" s="5">
        <v>0</v>
      </c>
      <c r="G2342" s="5">
        <v>684177533.31</v>
      </c>
      <c r="H2342" s="5">
        <v>2306907.32</v>
      </c>
      <c r="I2342" s="5">
        <v>0</v>
      </c>
      <c r="J2342" s="5">
        <v>0</v>
      </c>
      <c r="K2342" s="5">
        <v>0</v>
      </c>
      <c r="L2342" s="5">
        <v>0</v>
      </c>
      <c r="M2342" s="5">
        <v>0</v>
      </c>
      <c r="N2342" s="5">
        <v>0</v>
      </c>
      <c r="O2342" s="5">
        <v>4661160.78</v>
      </c>
      <c r="P2342" s="5">
        <v>22845892.43</v>
      </c>
      <c r="Q2342" s="5">
        <v>39072376.57</v>
      </c>
      <c r="R2342" s="5">
        <v>25846524.7</v>
      </c>
      <c r="S2342" s="5">
        <v>205470.27</v>
      </c>
      <c r="T2342" s="5">
        <v>2190</v>
      </c>
      <c r="U2342" s="5">
        <v>0</v>
      </c>
      <c r="V2342" s="5">
        <v>0</v>
      </c>
      <c r="W2342" s="5">
        <v>89214.02</v>
      </c>
      <c r="X2342" s="5">
        <v>3417787.81</v>
      </c>
      <c r="Y2342" s="5">
        <v>0</v>
      </c>
      <c r="Z2342" s="5">
        <v>133873.31</v>
      </c>
      <c r="AA2342" s="5"/>
      <c r="AB2342" s="5">
        <v>161709.21</v>
      </c>
      <c r="AC2342" s="5">
        <v>59514.69</v>
      </c>
      <c r="AD2342" s="5">
        <v>3194074.23</v>
      </c>
      <c r="AE2342" s="8">
        <f t="shared" si="629"/>
        <v>815624286.99</v>
      </c>
      <c r="AF2342" s="8">
        <f t="shared" si="630"/>
        <v>776808958.06</v>
      </c>
      <c r="AG2342" s="8">
        <f t="shared" si="631"/>
        <v>35622818.4500001</v>
      </c>
      <c r="AH2342" s="8">
        <f t="shared" si="632"/>
        <v>35725012.9700001</v>
      </c>
      <c r="AI2342" s="8">
        <f t="shared" si="633"/>
        <v>32530938.7400001</v>
      </c>
      <c r="AJ2342" s="8">
        <f t="shared" si="617"/>
        <v>66477235.26</v>
      </c>
      <c r="AK2342" s="13">
        <f t="shared" si="618"/>
        <v>38815328.9300001</v>
      </c>
      <c r="AL2342" s="13">
        <f t="shared" si="619"/>
        <v>0</v>
      </c>
      <c r="AM2342" s="13">
        <f t="shared" si="620"/>
        <v>-3090315.96</v>
      </c>
      <c r="AN2342" s="13">
        <f t="shared" si="621"/>
        <v>35725012.9700001</v>
      </c>
      <c r="AO2342" s="13">
        <f t="shared" si="622"/>
        <v>131446753.68</v>
      </c>
      <c r="AP2342" s="13">
        <f t="shared" si="623"/>
        <v>41327706.5200001</v>
      </c>
      <c r="AQ2342" s="13">
        <f t="shared" si="624"/>
        <v>38133632.2900001</v>
      </c>
      <c r="AR2342" s="13">
        <f t="shared" si="625"/>
        <v>39020799.2000001</v>
      </c>
      <c r="AS2342" s="13">
        <f t="shared" si="626"/>
        <v>35826724.9700001</v>
      </c>
      <c r="AT2342" s="13">
        <f t="shared" si="627"/>
        <v>32530938.7400001</v>
      </c>
      <c r="AU2342" s="13">
        <f>AT2342-VLOOKUP(A2342,[1]选股结果!$A$2:$BJ$3005,48,FALSE)*0.08</f>
        <v>-14811376.2231999</v>
      </c>
      <c r="AV2342" s="13">
        <f t="shared" si="628"/>
        <v>3194074.23</v>
      </c>
    </row>
    <row r="2343" spans="1:48">
      <c r="A2343" s="4" t="s">
        <v>4730</v>
      </c>
      <c r="B2343" s="4" t="s">
        <v>4731</v>
      </c>
      <c r="C2343" s="5">
        <v>814814552.68</v>
      </c>
      <c r="D2343" s="5">
        <v>0</v>
      </c>
      <c r="E2343" s="5">
        <v>0</v>
      </c>
      <c r="F2343" s="5">
        <v>0</v>
      </c>
      <c r="G2343" s="5">
        <v>169089203.5</v>
      </c>
      <c r="H2343" s="5">
        <v>1474942.55</v>
      </c>
      <c r="I2343" s="5">
        <v>0</v>
      </c>
      <c r="J2343" s="5">
        <v>0</v>
      </c>
      <c r="K2343" s="5">
        <v>0</v>
      </c>
      <c r="L2343" s="5">
        <v>0</v>
      </c>
      <c r="M2343" s="5">
        <v>0</v>
      </c>
      <c r="N2343" s="5">
        <v>0</v>
      </c>
      <c r="O2343" s="5">
        <v>6866285.9</v>
      </c>
      <c r="P2343" s="5">
        <v>25339047.27</v>
      </c>
      <c r="Q2343" s="5">
        <v>50583524.55</v>
      </c>
      <c r="R2343" s="5">
        <v>43595411.76</v>
      </c>
      <c r="S2343" s="5">
        <v>-4516266.26</v>
      </c>
      <c r="T2343" s="5">
        <v>0</v>
      </c>
      <c r="U2343" s="5">
        <v>0</v>
      </c>
      <c r="V2343" s="5">
        <v>0</v>
      </c>
      <c r="W2343" s="5">
        <v>0</v>
      </c>
      <c r="X2343" s="5">
        <v>16520482.19</v>
      </c>
      <c r="Y2343" s="5">
        <v>0</v>
      </c>
      <c r="Z2343" s="5">
        <v>-128778.15</v>
      </c>
      <c r="AA2343" s="5"/>
      <c r="AB2343" s="5">
        <v>92639.02</v>
      </c>
      <c r="AC2343" s="5">
        <v>77057.02</v>
      </c>
      <c r="AD2343" s="5">
        <v>80339761.04</v>
      </c>
      <c r="AE2343" s="8">
        <f t="shared" si="629"/>
        <v>814814552.68</v>
      </c>
      <c r="AF2343" s="8">
        <f t="shared" si="630"/>
        <v>290957206.72</v>
      </c>
      <c r="AG2343" s="8">
        <f t="shared" si="631"/>
        <v>507208085.62</v>
      </c>
      <c r="AH2343" s="8">
        <f t="shared" si="632"/>
        <v>507223667.62</v>
      </c>
      <c r="AI2343" s="8">
        <f t="shared" si="633"/>
        <v>426883906.58</v>
      </c>
      <c r="AJ2343" s="8">
        <f t="shared" si="617"/>
        <v>82773275.72</v>
      </c>
      <c r="AK2343" s="13">
        <f t="shared" si="618"/>
        <v>523857345.96</v>
      </c>
      <c r="AL2343" s="13">
        <f t="shared" si="619"/>
        <v>0</v>
      </c>
      <c r="AM2343" s="13">
        <f t="shared" si="620"/>
        <v>-16633678.34</v>
      </c>
      <c r="AN2343" s="13">
        <f t="shared" si="621"/>
        <v>507223667.62</v>
      </c>
      <c r="AO2343" s="13">
        <f t="shared" si="622"/>
        <v>645725349.18</v>
      </c>
      <c r="AP2343" s="13">
        <f t="shared" si="623"/>
        <v>520816022.25</v>
      </c>
      <c r="AQ2343" s="13">
        <f t="shared" si="624"/>
        <v>440476261.21</v>
      </c>
      <c r="AR2343" s="13">
        <f t="shared" si="625"/>
        <v>519341079.7</v>
      </c>
      <c r="AS2343" s="13">
        <f t="shared" si="626"/>
        <v>439001318.66</v>
      </c>
      <c r="AT2343" s="13">
        <f t="shared" si="627"/>
        <v>426883906.58</v>
      </c>
      <c r="AU2343" s="13">
        <f>AT2343-VLOOKUP(A2343,[1]选股结果!$A$2:$BJ$3005,48,FALSE)*0.08</f>
        <v>238794355.9328</v>
      </c>
      <c r="AV2343" s="13">
        <f t="shared" si="628"/>
        <v>80339761.04</v>
      </c>
    </row>
    <row r="2344" spans="1:48">
      <c r="A2344" s="4" t="s">
        <v>4732</v>
      </c>
      <c r="B2344" s="4" t="s">
        <v>4733</v>
      </c>
      <c r="C2344" s="5">
        <v>814549813.04</v>
      </c>
      <c r="D2344" s="5">
        <v>0</v>
      </c>
      <c r="E2344" s="5">
        <v>0</v>
      </c>
      <c r="F2344" s="5">
        <v>0</v>
      </c>
      <c r="G2344" s="5">
        <v>486469943.51</v>
      </c>
      <c r="H2344" s="5">
        <v>433692.71</v>
      </c>
      <c r="I2344" s="5">
        <v>0</v>
      </c>
      <c r="J2344" s="5">
        <v>0</v>
      </c>
      <c r="K2344" s="5">
        <v>0</v>
      </c>
      <c r="L2344" s="5">
        <v>0</v>
      </c>
      <c r="M2344" s="5">
        <v>0</v>
      </c>
      <c r="N2344" s="5">
        <v>0</v>
      </c>
      <c r="O2344" s="5">
        <v>6188819.01</v>
      </c>
      <c r="P2344" s="5">
        <v>151843278.73</v>
      </c>
      <c r="Q2344" s="5">
        <v>42018966.49</v>
      </c>
      <c r="R2344" s="5">
        <v>21190873.3</v>
      </c>
      <c r="S2344" s="5">
        <v>85508.22</v>
      </c>
      <c r="T2344" s="5">
        <v>1724229.34</v>
      </c>
      <c r="U2344" s="5">
        <v>0</v>
      </c>
      <c r="V2344" s="5">
        <v>0</v>
      </c>
      <c r="W2344" s="5">
        <v>0</v>
      </c>
      <c r="X2344" s="5">
        <v>2877471.63</v>
      </c>
      <c r="Y2344" s="5">
        <v>17229769.03</v>
      </c>
      <c r="Z2344" s="5">
        <v>-320.79</v>
      </c>
      <c r="AA2344" s="5"/>
      <c r="AB2344" s="5">
        <v>1376890.73</v>
      </c>
      <c r="AC2344" s="5">
        <v>1088925.59</v>
      </c>
      <c r="AD2344" s="5">
        <v>17608775.48</v>
      </c>
      <c r="AE2344" s="8">
        <f t="shared" si="629"/>
        <v>814549813.04</v>
      </c>
      <c r="AF2344" s="8">
        <f t="shared" si="630"/>
        <v>707797389.26</v>
      </c>
      <c r="AG2344" s="8">
        <f t="shared" si="631"/>
        <v>88369091.67</v>
      </c>
      <c r="AH2344" s="8">
        <f t="shared" si="632"/>
        <v>88657056.81</v>
      </c>
      <c r="AI2344" s="8">
        <f t="shared" si="633"/>
        <v>71048281.33</v>
      </c>
      <c r="AJ2344" s="8">
        <f t="shared" si="617"/>
        <v>216992868.12</v>
      </c>
      <c r="AK2344" s="13">
        <f t="shared" si="618"/>
        <v>123982192.81</v>
      </c>
      <c r="AL2344" s="13">
        <f t="shared" si="619"/>
        <v>0</v>
      </c>
      <c r="AM2344" s="13">
        <f t="shared" si="620"/>
        <v>-865597.94</v>
      </c>
      <c r="AN2344" s="13">
        <f t="shared" si="621"/>
        <v>123116594.87</v>
      </c>
      <c r="AO2344" s="13">
        <f t="shared" si="622"/>
        <v>328079869.53</v>
      </c>
      <c r="AP2344" s="13">
        <f t="shared" si="623"/>
        <v>124501393.74</v>
      </c>
      <c r="AQ2344" s="13">
        <f t="shared" si="624"/>
        <v>106892618.26</v>
      </c>
      <c r="AR2344" s="13">
        <f t="shared" si="625"/>
        <v>124067701.03</v>
      </c>
      <c r="AS2344" s="13">
        <f t="shared" si="626"/>
        <v>106458925.55</v>
      </c>
      <c r="AT2344" s="13">
        <f t="shared" si="627"/>
        <v>105507819.39</v>
      </c>
      <c r="AU2344" s="13">
        <f>AT2344-VLOOKUP(A2344,[1]选股结果!$A$2:$BJ$3005,48,FALSE)*0.08</f>
        <v>4248851.5484</v>
      </c>
      <c r="AV2344" s="13">
        <f t="shared" si="628"/>
        <v>17608775.48</v>
      </c>
    </row>
    <row r="2345" spans="1:48">
      <c r="A2345" s="4" t="s">
        <v>4734</v>
      </c>
      <c r="B2345" s="4" t="s">
        <v>4735</v>
      </c>
      <c r="C2345" s="5">
        <v>814035057.78</v>
      </c>
      <c r="D2345" s="5">
        <v>0</v>
      </c>
      <c r="E2345" s="5">
        <v>0</v>
      </c>
      <c r="F2345" s="5">
        <v>0</v>
      </c>
      <c r="G2345" s="5">
        <v>325888954.67</v>
      </c>
      <c r="H2345" s="5">
        <v>4772213.47</v>
      </c>
      <c r="I2345" s="5">
        <v>0</v>
      </c>
      <c r="J2345" s="5">
        <v>0</v>
      </c>
      <c r="K2345" s="5">
        <v>0</v>
      </c>
      <c r="L2345" s="5">
        <v>0</v>
      </c>
      <c r="M2345" s="5">
        <v>0</v>
      </c>
      <c r="N2345" s="5">
        <v>0</v>
      </c>
      <c r="O2345" s="5">
        <v>5833081.11</v>
      </c>
      <c r="P2345" s="5">
        <v>433386970.6</v>
      </c>
      <c r="Q2345" s="5">
        <v>51931316.41</v>
      </c>
      <c r="R2345" s="5">
        <v>24851630.93</v>
      </c>
      <c r="S2345" s="5">
        <v>-7696349.74</v>
      </c>
      <c r="T2345" s="5">
        <v>0</v>
      </c>
      <c r="U2345" s="5">
        <v>0</v>
      </c>
      <c r="V2345" s="5">
        <v>0</v>
      </c>
      <c r="W2345" s="5">
        <v>0</v>
      </c>
      <c r="X2345" s="5">
        <v>-1263697.5</v>
      </c>
      <c r="Y2345" s="5">
        <v>-19005475.11</v>
      </c>
      <c r="Z2345" s="5">
        <v>270924.56</v>
      </c>
      <c r="AA2345" s="5"/>
      <c r="AB2345" s="5">
        <v>1908029.05</v>
      </c>
      <c r="AC2345" s="5">
        <v>1418624.84</v>
      </c>
      <c r="AD2345" s="5">
        <v>3236438.9</v>
      </c>
      <c r="AE2345" s="8">
        <f t="shared" si="629"/>
        <v>814035057.78</v>
      </c>
      <c r="AF2345" s="8">
        <f t="shared" si="630"/>
        <v>834195603.98</v>
      </c>
      <c r="AG2345" s="8">
        <f t="shared" si="631"/>
        <v>379550.969999952</v>
      </c>
      <c r="AH2345" s="8">
        <f t="shared" si="632"/>
        <v>868955.179999952</v>
      </c>
      <c r="AI2345" s="8">
        <f t="shared" si="633"/>
        <v>-2367483.72000005</v>
      </c>
      <c r="AJ2345" s="8">
        <f t="shared" si="617"/>
        <v>471656488.8</v>
      </c>
      <c r="AK2345" s="13">
        <f t="shared" si="618"/>
        <v>-39166021.3100001</v>
      </c>
      <c r="AL2345" s="13">
        <f t="shared" si="619"/>
        <v>0</v>
      </c>
      <c r="AM2345" s="13">
        <f t="shared" si="620"/>
        <v>2024026.27</v>
      </c>
      <c r="AN2345" s="13">
        <f t="shared" si="621"/>
        <v>-37141995.0400001</v>
      </c>
      <c r="AO2345" s="13">
        <f t="shared" si="622"/>
        <v>488146103.11</v>
      </c>
      <c r="AP2345" s="13">
        <f t="shared" si="623"/>
        <v>-42090157.5800001</v>
      </c>
      <c r="AQ2345" s="13">
        <f t="shared" si="624"/>
        <v>-45326596.4800001</v>
      </c>
      <c r="AR2345" s="13">
        <f t="shared" si="625"/>
        <v>-46862371.0500001</v>
      </c>
      <c r="AS2345" s="13">
        <f t="shared" si="626"/>
        <v>-50098809.9500001</v>
      </c>
      <c r="AT2345" s="13">
        <f t="shared" si="627"/>
        <v>-40378433.9400001</v>
      </c>
      <c r="AU2345" s="13">
        <f>AT2345-VLOOKUP(A2345,[1]选股结果!$A$2:$BJ$3005,48,FALSE)*0.08</f>
        <v>-108824800.3552</v>
      </c>
      <c r="AV2345" s="13">
        <f t="shared" si="628"/>
        <v>3236438.9</v>
      </c>
    </row>
    <row r="2346" spans="1:48">
      <c r="A2346" s="4" t="s">
        <v>4736</v>
      </c>
      <c r="B2346" s="4" t="s">
        <v>4737</v>
      </c>
      <c r="C2346" s="5">
        <v>813175819.4</v>
      </c>
      <c r="D2346" s="5">
        <v>0</v>
      </c>
      <c r="E2346" s="5">
        <v>0</v>
      </c>
      <c r="F2346" s="5">
        <v>0</v>
      </c>
      <c r="G2346" s="5">
        <v>597962040.99</v>
      </c>
      <c r="H2346" s="5">
        <v>5574924.99</v>
      </c>
      <c r="I2346" s="5">
        <v>0</v>
      </c>
      <c r="J2346" s="5">
        <v>0</v>
      </c>
      <c r="K2346" s="5">
        <v>0</v>
      </c>
      <c r="L2346" s="5">
        <v>0</v>
      </c>
      <c r="M2346" s="5">
        <v>0</v>
      </c>
      <c r="N2346" s="5">
        <v>0</v>
      </c>
      <c r="O2346" s="5">
        <v>4715121.88</v>
      </c>
      <c r="P2346" s="5">
        <v>10848928.05</v>
      </c>
      <c r="Q2346" s="5">
        <v>80968159.4</v>
      </c>
      <c r="R2346" s="5">
        <v>33908026.98</v>
      </c>
      <c r="S2346" s="5">
        <v>10027014.75</v>
      </c>
      <c r="T2346" s="5">
        <v>31688.15</v>
      </c>
      <c r="U2346" s="5">
        <v>-755534.43</v>
      </c>
      <c r="V2346" s="5">
        <v>0</v>
      </c>
      <c r="W2346" s="5">
        <v>2439166.68</v>
      </c>
      <c r="X2346" s="5">
        <v>-2336146.31</v>
      </c>
      <c r="Y2346" s="5">
        <v>977558.32</v>
      </c>
      <c r="Z2346" s="5">
        <v>2621.28</v>
      </c>
      <c r="AA2346" s="5"/>
      <c r="AB2346" s="5">
        <v>2224257.38</v>
      </c>
      <c r="AC2346" s="5">
        <v>68760.95</v>
      </c>
      <c r="AD2346" s="5">
        <v>11257342.35</v>
      </c>
      <c r="AE2346" s="8">
        <f t="shared" si="629"/>
        <v>813175819.4</v>
      </c>
      <c r="AF2346" s="8">
        <f t="shared" si="630"/>
        <v>738429292.05</v>
      </c>
      <c r="AG2346" s="8">
        <f t="shared" si="631"/>
        <v>78578591.45</v>
      </c>
      <c r="AH2346" s="8">
        <f t="shared" si="632"/>
        <v>80734087.88</v>
      </c>
      <c r="AI2346" s="8">
        <f t="shared" si="633"/>
        <v>69476745.53</v>
      </c>
      <c r="AJ2346" s="8">
        <f t="shared" si="617"/>
        <v>95354271.22</v>
      </c>
      <c r="AK2346" s="13">
        <f t="shared" si="618"/>
        <v>75724085.67</v>
      </c>
      <c r="AL2346" s="13">
        <f t="shared" si="619"/>
        <v>-755534.43</v>
      </c>
      <c r="AM2346" s="13">
        <f t="shared" si="620"/>
        <v>7720653.28</v>
      </c>
      <c r="AN2346" s="13">
        <f t="shared" si="621"/>
        <v>82689204.52</v>
      </c>
      <c r="AO2346" s="13">
        <f t="shared" si="622"/>
        <v>215213778.41</v>
      </c>
      <c r="AP2346" s="13">
        <f t="shared" si="623"/>
        <v>91326025.41</v>
      </c>
      <c r="AQ2346" s="13">
        <f t="shared" si="624"/>
        <v>80068683.06</v>
      </c>
      <c r="AR2346" s="13">
        <f t="shared" si="625"/>
        <v>85751100.42</v>
      </c>
      <c r="AS2346" s="13">
        <f t="shared" si="626"/>
        <v>74493758.07</v>
      </c>
      <c r="AT2346" s="13">
        <f t="shared" si="627"/>
        <v>71431862.17</v>
      </c>
      <c r="AU2346" s="13">
        <f>AT2346-VLOOKUP(A2346,[1]选股结果!$A$2:$BJ$3005,48,FALSE)*0.08</f>
        <v>-59508729.614</v>
      </c>
      <c r="AV2346" s="13">
        <f t="shared" si="628"/>
        <v>11257342.35</v>
      </c>
    </row>
    <row r="2347" spans="1:48">
      <c r="A2347" s="4" t="s">
        <v>4738</v>
      </c>
      <c r="B2347" s="4" t="s">
        <v>4739</v>
      </c>
      <c r="C2347" s="5">
        <v>811895375.12</v>
      </c>
      <c r="D2347" s="5">
        <v>0</v>
      </c>
      <c r="E2347" s="5">
        <v>0</v>
      </c>
      <c r="F2347" s="5">
        <v>0</v>
      </c>
      <c r="G2347" s="5">
        <v>518691171.21</v>
      </c>
      <c r="H2347" s="5">
        <v>808635</v>
      </c>
      <c r="I2347" s="5">
        <v>0</v>
      </c>
      <c r="J2347" s="5">
        <v>0</v>
      </c>
      <c r="K2347" s="5">
        <v>0</v>
      </c>
      <c r="L2347" s="5">
        <v>0</v>
      </c>
      <c r="M2347" s="5">
        <v>0</v>
      </c>
      <c r="N2347" s="5">
        <v>0</v>
      </c>
      <c r="O2347" s="5">
        <v>6417859.11</v>
      </c>
      <c r="P2347" s="5">
        <v>8561630.19</v>
      </c>
      <c r="Q2347" s="5">
        <v>96294377.46</v>
      </c>
      <c r="R2347" s="5">
        <v>38847298.66</v>
      </c>
      <c r="S2347" s="5">
        <v>-6404409.49</v>
      </c>
      <c r="T2347" s="5">
        <v>4629555.23</v>
      </c>
      <c r="U2347" s="5">
        <v>0</v>
      </c>
      <c r="V2347" s="5">
        <v>0</v>
      </c>
      <c r="W2347" s="5">
        <v>-3845280.69</v>
      </c>
      <c r="X2347" s="5">
        <v>-1342178.59</v>
      </c>
      <c r="Y2347" s="5">
        <v>4841872.67</v>
      </c>
      <c r="Z2347" s="5">
        <v>-147687.71</v>
      </c>
      <c r="AA2347" s="5"/>
      <c r="AB2347" s="5">
        <v>82364.8</v>
      </c>
      <c r="AC2347" s="5">
        <v>137823.08</v>
      </c>
      <c r="AD2347" s="5">
        <v>19091148.91</v>
      </c>
      <c r="AE2347" s="8">
        <f t="shared" si="629"/>
        <v>811895375.12</v>
      </c>
      <c r="AF2347" s="8">
        <f t="shared" si="630"/>
        <v>662407927.14</v>
      </c>
      <c r="AG2347" s="8">
        <f t="shared" si="631"/>
        <v>146624340.73</v>
      </c>
      <c r="AH2347" s="8">
        <f t="shared" si="632"/>
        <v>146568882.45</v>
      </c>
      <c r="AI2347" s="8">
        <f t="shared" si="633"/>
        <v>127477733.54</v>
      </c>
      <c r="AJ2347" s="8">
        <f t="shared" si="617"/>
        <v>116171197.71</v>
      </c>
      <c r="AK2347" s="13">
        <f t="shared" si="618"/>
        <v>154329320.65</v>
      </c>
      <c r="AL2347" s="13">
        <f t="shared" si="619"/>
        <v>0</v>
      </c>
      <c r="AM2347" s="13">
        <f t="shared" si="620"/>
        <v>1923307.14</v>
      </c>
      <c r="AN2347" s="13">
        <f t="shared" si="621"/>
        <v>156252627.79</v>
      </c>
      <c r="AO2347" s="13">
        <f t="shared" si="622"/>
        <v>293204203.91</v>
      </c>
      <c r="AP2347" s="13">
        <f t="shared" si="623"/>
        <v>148733546.16</v>
      </c>
      <c r="AQ2347" s="13">
        <f t="shared" si="624"/>
        <v>129642397.25</v>
      </c>
      <c r="AR2347" s="13">
        <f t="shared" si="625"/>
        <v>147924911.16</v>
      </c>
      <c r="AS2347" s="13">
        <f t="shared" si="626"/>
        <v>128833762.25</v>
      </c>
      <c r="AT2347" s="13">
        <f t="shared" si="627"/>
        <v>137161478.88</v>
      </c>
      <c r="AU2347" s="13">
        <f>AT2347-VLOOKUP(A2347,[1]选股结果!$A$2:$BJ$3005,48,FALSE)*0.08</f>
        <v>-69526723.9496</v>
      </c>
      <c r="AV2347" s="13">
        <f t="shared" si="628"/>
        <v>19091148.91</v>
      </c>
    </row>
    <row r="2348" spans="1:48">
      <c r="A2348" s="4" t="s">
        <v>4740</v>
      </c>
      <c r="B2348" s="4" t="s">
        <v>4741</v>
      </c>
      <c r="C2348" s="5">
        <v>809933039.02</v>
      </c>
      <c r="D2348" s="5">
        <v>0</v>
      </c>
      <c r="E2348" s="5">
        <v>0</v>
      </c>
      <c r="F2348" s="5">
        <v>0</v>
      </c>
      <c r="G2348" s="5">
        <v>684125746.32</v>
      </c>
      <c r="H2348" s="5">
        <v>466760</v>
      </c>
      <c r="I2348" s="5">
        <v>0</v>
      </c>
      <c r="J2348" s="5">
        <v>0</v>
      </c>
      <c r="K2348" s="5">
        <v>0</v>
      </c>
      <c r="L2348" s="5">
        <v>0</v>
      </c>
      <c r="M2348" s="5">
        <v>0</v>
      </c>
      <c r="N2348" s="5">
        <v>0</v>
      </c>
      <c r="O2348" s="5">
        <v>1634373.51</v>
      </c>
      <c r="P2348" s="5">
        <v>15554644.74</v>
      </c>
      <c r="Q2348" s="5">
        <v>27473542.35</v>
      </c>
      <c r="R2348" s="5">
        <v>19945261.48</v>
      </c>
      <c r="S2348" s="5">
        <v>-5042761.66</v>
      </c>
      <c r="T2348" s="5">
        <v>984622.45</v>
      </c>
      <c r="U2348" s="5">
        <v>-46163.72</v>
      </c>
      <c r="V2348" s="5">
        <v>0</v>
      </c>
      <c r="W2348" s="5">
        <v>0</v>
      </c>
      <c r="X2348" s="5">
        <v>25454984.84</v>
      </c>
      <c r="Y2348" s="5">
        <v>-158778.3</v>
      </c>
      <c r="Z2348" s="5">
        <v>22830.77</v>
      </c>
      <c r="AA2348" s="5"/>
      <c r="AB2348" s="5">
        <v>651992.95</v>
      </c>
      <c r="AC2348" s="5">
        <v>331820.83</v>
      </c>
      <c r="AD2348" s="5">
        <v>8636466.27</v>
      </c>
      <c r="AE2348" s="8">
        <f t="shared" si="629"/>
        <v>809933039.02</v>
      </c>
      <c r="AF2348" s="8">
        <f t="shared" si="630"/>
        <v>743690806.74</v>
      </c>
      <c r="AG2348" s="8">
        <f t="shared" si="631"/>
        <v>41953478.9599999</v>
      </c>
      <c r="AH2348" s="8">
        <f t="shared" si="632"/>
        <v>42273651.0799999</v>
      </c>
      <c r="AI2348" s="8">
        <f t="shared" si="633"/>
        <v>33637184.8099999</v>
      </c>
      <c r="AJ2348" s="8">
        <f t="shared" si="617"/>
        <v>44183610.18</v>
      </c>
      <c r="AK2348" s="13">
        <f t="shared" si="618"/>
        <v>66083453.9799999</v>
      </c>
      <c r="AL2348" s="13">
        <f t="shared" si="619"/>
        <v>-46163.72</v>
      </c>
      <c r="AM2348" s="13">
        <f t="shared" si="620"/>
        <v>-24081195.78</v>
      </c>
      <c r="AN2348" s="13">
        <f t="shared" si="621"/>
        <v>41956094.4799999</v>
      </c>
      <c r="AO2348" s="13">
        <f t="shared" si="622"/>
        <v>125807292.7</v>
      </c>
      <c r="AP2348" s="13">
        <f t="shared" si="623"/>
        <v>61507452.3199999</v>
      </c>
      <c r="AQ2348" s="13">
        <f t="shared" si="624"/>
        <v>52870986.0499999</v>
      </c>
      <c r="AR2348" s="13">
        <f t="shared" si="625"/>
        <v>61040692.3199999</v>
      </c>
      <c r="AS2348" s="13">
        <f t="shared" si="626"/>
        <v>52404226.0499999</v>
      </c>
      <c r="AT2348" s="13">
        <f t="shared" si="627"/>
        <v>33319628.2099999</v>
      </c>
      <c r="AU2348" s="13">
        <f>AT2348-VLOOKUP(A2348,[1]选股结果!$A$2:$BJ$3005,48,FALSE)*0.08</f>
        <v>-55725203.3060001</v>
      </c>
      <c r="AV2348" s="13">
        <f t="shared" si="628"/>
        <v>8636466.27</v>
      </c>
    </row>
    <row r="2349" spans="1:48">
      <c r="A2349" s="4" t="s">
        <v>4742</v>
      </c>
      <c r="B2349" s="4" t="s">
        <v>4743</v>
      </c>
      <c r="C2349" s="5">
        <v>809852091.99</v>
      </c>
      <c r="D2349" s="5">
        <v>0</v>
      </c>
      <c r="E2349" s="5">
        <v>0</v>
      </c>
      <c r="F2349" s="5">
        <v>0</v>
      </c>
      <c r="G2349" s="5">
        <v>703815354.69</v>
      </c>
      <c r="H2349" s="5">
        <v>26174465.97</v>
      </c>
      <c r="I2349" s="5">
        <v>0</v>
      </c>
      <c r="J2349" s="5">
        <v>0</v>
      </c>
      <c r="K2349" s="5">
        <v>0</v>
      </c>
      <c r="L2349" s="5">
        <v>0</v>
      </c>
      <c r="M2349" s="5">
        <v>0</v>
      </c>
      <c r="N2349" s="5">
        <v>0</v>
      </c>
      <c r="O2349" s="5">
        <v>9199840.68</v>
      </c>
      <c r="P2349" s="5">
        <v>0</v>
      </c>
      <c r="Q2349" s="5">
        <v>68823328.18</v>
      </c>
      <c r="R2349" s="5">
        <v>0</v>
      </c>
      <c r="S2349" s="5">
        <v>14939058.84</v>
      </c>
      <c r="T2349" s="5">
        <v>-6116905.56</v>
      </c>
      <c r="U2349" s="5">
        <v>-6116905.56</v>
      </c>
      <c r="V2349" s="5">
        <v>0</v>
      </c>
      <c r="W2349" s="5">
        <v>-15703666.49</v>
      </c>
      <c r="X2349" s="5">
        <v>-12849829.96</v>
      </c>
      <c r="Y2349" s="5">
        <v>-472876.16</v>
      </c>
      <c r="Z2349" s="5">
        <v>0</v>
      </c>
      <c r="AA2349" s="5"/>
      <c r="AB2349" s="5">
        <v>4565164.9</v>
      </c>
      <c r="AC2349" s="5">
        <v>541349.15</v>
      </c>
      <c r="AD2349" s="5">
        <v>-2445986.98</v>
      </c>
      <c r="AE2349" s="8">
        <f t="shared" si="629"/>
        <v>809852091.99</v>
      </c>
      <c r="AF2349" s="8">
        <f t="shared" si="630"/>
        <v>796777582.39</v>
      </c>
      <c r="AG2349" s="8">
        <f t="shared" si="631"/>
        <v>4576643.67000002</v>
      </c>
      <c r="AH2349" s="8">
        <f t="shared" si="632"/>
        <v>8600459.42000002</v>
      </c>
      <c r="AI2349" s="8">
        <f t="shared" si="633"/>
        <v>11046446.4</v>
      </c>
      <c r="AJ2349" s="8">
        <f t="shared" si="617"/>
        <v>73526476.95</v>
      </c>
      <c r="AK2349" s="13">
        <f t="shared" si="618"/>
        <v>12601633.4399999</v>
      </c>
      <c r="AL2349" s="13">
        <f t="shared" si="619"/>
        <v>-6116905.56</v>
      </c>
      <c r="AM2349" s="13">
        <f t="shared" si="620"/>
        <v>1169979.22</v>
      </c>
      <c r="AN2349" s="13">
        <f t="shared" si="621"/>
        <v>7654707.0999999</v>
      </c>
      <c r="AO2349" s="13">
        <f t="shared" si="622"/>
        <v>106036737.3</v>
      </c>
      <c r="AP2349" s="13">
        <f t="shared" si="623"/>
        <v>53715158.2499999</v>
      </c>
      <c r="AQ2349" s="13">
        <f t="shared" si="624"/>
        <v>56161145.2299999</v>
      </c>
      <c r="AR2349" s="13">
        <f t="shared" si="625"/>
        <v>27540692.2799999</v>
      </c>
      <c r="AS2349" s="13">
        <f t="shared" si="626"/>
        <v>29986679.2599999</v>
      </c>
      <c r="AT2349" s="13">
        <f t="shared" si="627"/>
        <v>10100694.0799999</v>
      </c>
      <c r="AU2349" s="13">
        <f>AT2349-VLOOKUP(A2349,[1]选股结果!$A$2:$BJ$3005,48,FALSE)*0.08</f>
        <v>-90550742.7336001</v>
      </c>
      <c r="AV2349" s="13">
        <f t="shared" si="628"/>
        <v>-2445986.97999998</v>
      </c>
    </row>
    <row r="2350" spans="1:48">
      <c r="A2350" s="4" t="s">
        <v>4744</v>
      </c>
      <c r="B2350" s="4" t="s">
        <v>4745</v>
      </c>
      <c r="C2350" s="5">
        <v>808826326.02</v>
      </c>
      <c r="D2350" s="5">
        <v>0</v>
      </c>
      <c r="E2350" s="5">
        <v>0</v>
      </c>
      <c r="F2350" s="5">
        <v>0</v>
      </c>
      <c r="G2350" s="5">
        <v>335740358.55</v>
      </c>
      <c r="H2350" s="5">
        <v>59150716.34</v>
      </c>
      <c r="I2350" s="5">
        <v>0</v>
      </c>
      <c r="J2350" s="5">
        <v>0</v>
      </c>
      <c r="K2350" s="5">
        <v>0</v>
      </c>
      <c r="L2350" s="5">
        <v>0</v>
      </c>
      <c r="M2350" s="5">
        <v>0</v>
      </c>
      <c r="N2350" s="5">
        <v>0</v>
      </c>
      <c r="O2350" s="5">
        <v>4789623.65</v>
      </c>
      <c r="P2350" s="5">
        <v>358839.71</v>
      </c>
      <c r="Q2350" s="5">
        <v>57307608.36</v>
      </c>
      <c r="R2350" s="5">
        <v>0</v>
      </c>
      <c r="S2350" s="5">
        <v>52957601.09</v>
      </c>
      <c r="T2350" s="5">
        <v>0</v>
      </c>
      <c r="U2350" s="5">
        <v>0</v>
      </c>
      <c r="V2350" s="5">
        <v>0</v>
      </c>
      <c r="W2350" s="5">
        <v>0</v>
      </c>
      <c r="X2350" s="5">
        <v>0</v>
      </c>
      <c r="Y2350" s="5">
        <v>-2688367.07</v>
      </c>
      <c r="Z2350" s="5">
        <v>-77550.11</v>
      </c>
      <c r="AA2350" s="5"/>
      <c r="AB2350" s="5">
        <v>95933.33</v>
      </c>
      <c r="AC2350" s="5">
        <v>4568825.95</v>
      </c>
      <c r="AD2350" s="5">
        <v>80943491.36</v>
      </c>
      <c r="AE2350" s="8">
        <f t="shared" si="629"/>
        <v>808826326.02</v>
      </c>
      <c r="AF2350" s="8">
        <f t="shared" si="630"/>
        <v>451154031.36</v>
      </c>
      <c r="AG2350" s="8">
        <f t="shared" si="631"/>
        <v>360283111.62</v>
      </c>
      <c r="AH2350" s="8">
        <f t="shared" si="632"/>
        <v>355810219</v>
      </c>
      <c r="AI2350" s="8">
        <f t="shared" si="633"/>
        <v>274866727.64</v>
      </c>
      <c r="AJ2350" s="8">
        <f t="shared" si="617"/>
        <v>64240597.27</v>
      </c>
      <c r="AK2350" s="13">
        <f t="shared" si="618"/>
        <v>354983927.59</v>
      </c>
      <c r="AL2350" s="13">
        <f t="shared" si="619"/>
        <v>0</v>
      </c>
      <c r="AM2350" s="13">
        <f t="shared" si="620"/>
        <v>-4550442.73</v>
      </c>
      <c r="AN2350" s="13">
        <f t="shared" si="621"/>
        <v>350433484.86</v>
      </c>
      <c r="AO2350" s="13">
        <f t="shared" si="622"/>
        <v>473085967.47</v>
      </c>
      <c r="AP2350" s="13">
        <f t="shared" si="623"/>
        <v>467092245.02</v>
      </c>
      <c r="AQ2350" s="13">
        <f t="shared" si="624"/>
        <v>386148753.66</v>
      </c>
      <c r="AR2350" s="13">
        <f t="shared" si="625"/>
        <v>407941528.68</v>
      </c>
      <c r="AS2350" s="13">
        <f t="shared" si="626"/>
        <v>326998037.32</v>
      </c>
      <c r="AT2350" s="13">
        <f t="shared" si="627"/>
        <v>269489993.5</v>
      </c>
      <c r="AU2350" s="13">
        <f>AT2350-VLOOKUP(A2350,[1]选股结果!$A$2:$BJ$3005,48,FALSE)*0.08</f>
        <v>-52158686.1320001</v>
      </c>
      <c r="AV2350" s="13">
        <f t="shared" si="628"/>
        <v>80943491.36</v>
      </c>
    </row>
    <row r="2351" spans="1:48">
      <c r="A2351" s="4" t="s">
        <v>4746</v>
      </c>
      <c r="B2351" s="4" t="s">
        <v>4747</v>
      </c>
      <c r="C2351" s="5">
        <v>808062628.78</v>
      </c>
      <c r="D2351" s="5">
        <v>0</v>
      </c>
      <c r="E2351" s="5">
        <v>0</v>
      </c>
      <c r="F2351" s="5">
        <v>0</v>
      </c>
      <c r="G2351" s="5">
        <v>677148698.88</v>
      </c>
      <c r="H2351" s="5">
        <v>19726752.93</v>
      </c>
      <c r="I2351" s="5">
        <v>0</v>
      </c>
      <c r="J2351" s="5">
        <v>0</v>
      </c>
      <c r="K2351" s="5">
        <v>0</v>
      </c>
      <c r="L2351" s="5">
        <v>0</v>
      </c>
      <c r="M2351" s="5">
        <v>0</v>
      </c>
      <c r="N2351" s="5">
        <v>0</v>
      </c>
      <c r="O2351" s="5">
        <v>3475716.05</v>
      </c>
      <c r="P2351" s="5">
        <v>7382112.81</v>
      </c>
      <c r="Q2351" s="5">
        <v>77966416.62</v>
      </c>
      <c r="R2351" s="5">
        <v>9183471.02</v>
      </c>
      <c r="S2351" s="5">
        <v>19136156.24</v>
      </c>
      <c r="T2351" s="5">
        <v>-3796717.91</v>
      </c>
      <c r="U2351" s="5">
        <v>-3796717.91</v>
      </c>
      <c r="V2351" s="5">
        <v>0</v>
      </c>
      <c r="W2351" s="5">
        <v>0</v>
      </c>
      <c r="X2351" s="5">
        <v>-44807059.25</v>
      </c>
      <c r="Y2351" s="5">
        <v>2836809.85</v>
      </c>
      <c r="Z2351" s="5">
        <v>-2471505.93</v>
      </c>
      <c r="AA2351" s="5"/>
      <c r="AB2351" s="5">
        <v>212271.53</v>
      </c>
      <c r="AC2351" s="5">
        <v>1379941.23</v>
      </c>
      <c r="AD2351" s="5">
        <v>6986680.01</v>
      </c>
      <c r="AE2351" s="8">
        <f t="shared" si="629"/>
        <v>808062628.78</v>
      </c>
      <c r="AF2351" s="8">
        <f t="shared" si="630"/>
        <v>794292571.62</v>
      </c>
      <c r="AG2351" s="8">
        <f t="shared" si="631"/>
        <v>49472082.7200001</v>
      </c>
      <c r="AH2351" s="8">
        <f t="shared" si="632"/>
        <v>48304413.0200001</v>
      </c>
      <c r="AI2351" s="8">
        <f t="shared" si="633"/>
        <v>41317733.0100001</v>
      </c>
      <c r="AJ2351" s="8">
        <f t="shared" si="617"/>
        <v>92828725.03</v>
      </c>
      <c r="AK2351" s="13">
        <f t="shared" si="618"/>
        <v>16606867.01</v>
      </c>
      <c r="AL2351" s="13">
        <f t="shared" si="619"/>
        <v>-3796717.91</v>
      </c>
      <c r="AM2351" s="13">
        <f t="shared" si="620"/>
        <v>41167883.62</v>
      </c>
      <c r="AN2351" s="13">
        <f t="shared" si="621"/>
        <v>53978032.72</v>
      </c>
      <c r="AO2351" s="13">
        <f t="shared" si="622"/>
        <v>130913929.9</v>
      </c>
      <c r="AP2351" s="13">
        <f t="shared" si="623"/>
        <v>55469776.18</v>
      </c>
      <c r="AQ2351" s="13">
        <f t="shared" si="624"/>
        <v>48483096.17</v>
      </c>
      <c r="AR2351" s="13">
        <f t="shared" si="625"/>
        <v>35743023.25</v>
      </c>
      <c r="AS2351" s="13">
        <f t="shared" si="626"/>
        <v>28756343.24</v>
      </c>
      <c r="AT2351" s="13">
        <f t="shared" si="627"/>
        <v>46991352.71</v>
      </c>
      <c r="AU2351" s="13">
        <f>AT2351-VLOOKUP(A2351,[1]选股结果!$A$2:$BJ$3005,48,FALSE)*0.08</f>
        <v>-42179673.2956</v>
      </c>
      <c r="AV2351" s="13">
        <f t="shared" si="628"/>
        <v>6986680.01</v>
      </c>
    </row>
    <row r="2352" spans="1:48">
      <c r="A2352" s="4" t="s">
        <v>4748</v>
      </c>
      <c r="B2352" s="4" t="s">
        <v>4749</v>
      </c>
      <c r="C2352" s="5">
        <v>808039362.02</v>
      </c>
      <c r="D2352" s="5">
        <v>16125560.41</v>
      </c>
      <c r="E2352" s="5">
        <v>0</v>
      </c>
      <c r="F2352" s="5">
        <v>0</v>
      </c>
      <c r="G2352" s="5">
        <v>432647131.27</v>
      </c>
      <c r="H2352" s="5">
        <v>11608568.04</v>
      </c>
      <c r="I2352" s="5">
        <v>0</v>
      </c>
      <c r="J2352" s="5">
        <v>0</v>
      </c>
      <c r="K2352" s="5">
        <v>0</v>
      </c>
      <c r="L2352" s="5">
        <v>0</v>
      </c>
      <c r="M2352" s="5">
        <v>0</v>
      </c>
      <c r="N2352" s="5">
        <v>0</v>
      </c>
      <c r="O2352" s="5">
        <v>23721838.29</v>
      </c>
      <c r="P2352" s="5">
        <v>148876104.67</v>
      </c>
      <c r="Q2352" s="5">
        <v>122962008.79</v>
      </c>
      <c r="R2352" s="5">
        <v>3165017</v>
      </c>
      <c r="S2352" s="5">
        <v>11156414.36</v>
      </c>
      <c r="T2352" s="5">
        <v>7985724.49</v>
      </c>
      <c r="U2352" s="5">
        <v>-770220.32</v>
      </c>
      <c r="V2352" s="5">
        <v>0</v>
      </c>
      <c r="W2352" s="5">
        <v>31575399.13</v>
      </c>
      <c r="X2352" s="5">
        <v>-133444.72</v>
      </c>
      <c r="Y2352" s="5">
        <v>507254.09</v>
      </c>
      <c r="Z2352" s="5">
        <v>41637.33</v>
      </c>
      <c r="AA2352" s="5"/>
      <c r="AB2352" s="5">
        <v>4006980.88</v>
      </c>
      <c r="AC2352" s="5">
        <v>400426.43</v>
      </c>
      <c r="AD2352" s="5">
        <v>27587785.41</v>
      </c>
      <c r="AE2352" s="8">
        <f t="shared" si="629"/>
        <v>808039362.02</v>
      </c>
      <c r="AF2352" s="8">
        <f t="shared" si="630"/>
        <v>742528514.38</v>
      </c>
      <c r="AG2352" s="8">
        <f t="shared" si="631"/>
        <v>104739799.22</v>
      </c>
      <c r="AH2352" s="8">
        <f t="shared" si="632"/>
        <v>108346353.67</v>
      </c>
      <c r="AI2352" s="8">
        <f t="shared" si="633"/>
        <v>80758568.26</v>
      </c>
      <c r="AJ2352" s="8">
        <f t="shared" si="617"/>
        <v>292460651.39</v>
      </c>
      <c r="AK2352" s="13">
        <f t="shared" si="618"/>
        <v>66018101.73</v>
      </c>
      <c r="AL2352" s="13">
        <f t="shared" si="619"/>
        <v>-770220.32</v>
      </c>
      <c r="AM2352" s="13">
        <f t="shared" si="620"/>
        <v>44112980.44</v>
      </c>
      <c r="AN2352" s="13">
        <f t="shared" si="621"/>
        <v>109360861.85</v>
      </c>
      <c r="AO2352" s="13">
        <f t="shared" si="622"/>
        <v>375392230.75</v>
      </c>
      <c r="AP2352" s="13">
        <f t="shared" si="623"/>
        <v>88783084.13</v>
      </c>
      <c r="AQ2352" s="13">
        <f t="shared" si="624"/>
        <v>61195298.72</v>
      </c>
      <c r="AR2352" s="13">
        <f t="shared" si="625"/>
        <v>77174516.09</v>
      </c>
      <c r="AS2352" s="13">
        <f t="shared" si="626"/>
        <v>49586730.68</v>
      </c>
      <c r="AT2352" s="13">
        <f t="shared" si="627"/>
        <v>81773076.44</v>
      </c>
      <c r="AU2352" s="13">
        <f>AT2352-VLOOKUP(A2352,[1]选股结果!$A$2:$BJ$3005,48,FALSE)*0.08</f>
        <v>-131695320.8672</v>
      </c>
      <c r="AV2352" s="13">
        <f t="shared" si="628"/>
        <v>27587785.41</v>
      </c>
    </row>
    <row r="2353" spans="1:48">
      <c r="A2353" s="4" t="s">
        <v>4750</v>
      </c>
      <c r="B2353" s="4" t="s">
        <v>4751</v>
      </c>
      <c r="C2353" s="5">
        <v>806657341.33</v>
      </c>
      <c r="D2353" s="5">
        <v>0</v>
      </c>
      <c r="E2353" s="5">
        <v>0</v>
      </c>
      <c r="F2353" s="5">
        <v>0</v>
      </c>
      <c r="G2353" s="5">
        <v>591341285.93</v>
      </c>
      <c r="H2353" s="5">
        <v>0</v>
      </c>
      <c r="I2353" s="5">
        <v>0</v>
      </c>
      <c r="J2353" s="5">
        <v>0</v>
      </c>
      <c r="K2353" s="5">
        <v>0</v>
      </c>
      <c r="L2353" s="5">
        <v>0</v>
      </c>
      <c r="M2353" s="5">
        <v>0</v>
      </c>
      <c r="N2353" s="5">
        <v>0</v>
      </c>
      <c r="O2353" s="5">
        <v>90029042.15</v>
      </c>
      <c r="P2353" s="5">
        <v>195255149.07</v>
      </c>
      <c r="Q2353" s="5">
        <v>86516179.49</v>
      </c>
      <c r="R2353" s="5">
        <v>20538879.66</v>
      </c>
      <c r="S2353" s="5">
        <v>-18329927.56</v>
      </c>
      <c r="T2353" s="5">
        <v>4184151.48</v>
      </c>
      <c r="U2353" s="5">
        <v>0</v>
      </c>
      <c r="V2353" s="5">
        <v>0</v>
      </c>
      <c r="W2353" s="5">
        <v>3059602.84</v>
      </c>
      <c r="X2353" s="5">
        <v>5796948.71</v>
      </c>
      <c r="Y2353" s="5">
        <v>0</v>
      </c>
      <c r="Z2353" s="5">
        <v>0</v>
      </c>
      <c r="AA2353" s="5"/>
      <c r="AB2353" s="5">
        <v>5286019.78</v>
      </c>
      <c r="AC2353" s="5">
        <v>536131.69</v>
      </c>
      <c r="AD2353" s="5">
        <v>3140791.77</v>
      </c>
      <c r="AE2353" s="8">
        <f t="shared" si="629"/>
        <v>806657341.33</v>
      </c>
      <c r="AF2353" s="8">
        <f t="shared" si="630"/>
        <v>965350608.74</v>
      </c>
      <c r="AG2353" s="8">
        <f t="shared" si="631"/>
        <v>-157246461.8</v>
      </c>
      <c r="AH2353" s="8">
        <f t="shared" si="632"/>
        <v>-152496573.71</v>
      </c>
      <c r="AI2353" s="8">
        <f t="shared" si="633"/>
        <v>-155637365.48</v>
      </c>
      <c r="AJ2353" s="8">
        <f t="shared" si="617"/>
        <v>367050482.62</v>
      </c>
      <c r="AK2353" s="13">
        <f t="shared" si="618"/>
        <v>-158693267.41</v>
      </c>
      <c r="AL2353" s="13">
        <f t="shared" si="619"/>
        <v>0</v>
      </c>
      <c r="AM2353" s="13">
        <f t="shared" si="620"/>
        <v>6196693.7</v>
      </c>
      <c r="AN2353" s="13">
        <f t="shared" si="621"/>
        <v>-152496573.71</v>
      </c>
      <c r="AO2353" s="13">
        <f t="shared" si="622"/>
        <v>215316055.4</v>
      </c>
      <c r="AP2353" s="13">
        <f t="shared" si="623"/>
        <v>-177023194.97</v>
      </c>
      <c r="AQ2353" s="13">
        <f t="shared" si="624"/>
        <v>-180163986.74</v>
      </c>
      <c r="AR2353" s="13">
        <f t="shared" si="625"/>
        <v>-177023194.97</v>
      </c>
      <c r="AS2353" s="13">
        <f t="shared" si="626"/>
        <v>-180163986.74</v>
      </c>
      <c r="AT2353" s="13">
        <f t="shared" si="627"/>
        <v>-155637365.48</v>
      </c>
      <c r="AU2353" s="13">
        <f>AT2353-VLOOKUP(A2353,[1]选股结果!$A$2:$BJ$3005,48,FALSE)*0.08</f>
        <v>-376108092.7544</v>
      </c>
      <c r="AV2353" s="13">
        <f t="shared" si="628"/>
        <v>3140791.76999998</v>
      </c>
    </row>
    <row r="2354" spans="1:48">
      <c r="A2354" s="4" t="s">
        <v>4752</v>
      </c>
      <c r="B2354" s="4" t="s">
        <v>4753</v>
      </c>
      <c r="C2354" s="5">
        <v>805297491.01</v>
      </c>
      <c r="D2354" s="5">
        <v>0</v>
      </c>
      <c r="E2354" s="5">
        <v>0</v>
      </c>
      <c r="F2354" s="5">
        <v>0</v>
      </c>
      <c r="G2354" s="5">
        <v>458794701.12</v>
      </c>
      <c r="H2354" s="5">
        <v>3790004.71</v>
      </c>
      <c r="I2354" s="5">
        <v>0</v>
      </c>
      <c r="J2354" s="5">
        <v>0</v>
      </c>
      <c r="K2354" s="5">
        <v>0</v>
      </c>
      <c r="L2354" s="5">
        <v>0</v>
      </c>
      <c r="M2354" s="5">
        <v>0</v>
      </c>
      <c r="N2354" s="5">
        <v>0</v>
      </c>
      <c r="O2354" s="5">
        <v>26599801.58</v>
      </c>
      <c r="P2354" s="5">
        <v>94264188.01</v>
      </c>
      <c r="Q2354" s="5">
        <v>78498324.33</v>
      </c>
      <c r="R2354" s="5">
        <v>10489524.02</v>
      </c>
      <c r="S2354" s="5">
        <v>-1745785.16</v>
      </c>
      <c r="T2354" s="5">
        <v>108963.15</v>
      </c>
      <c r="U2354" s="5">
        <v>0</v>
      </c>
      <c r="V2354" s="5">
        <v>0</v>
      </c>
      <c r="W2354" s="5">
        <v>0</v>
      </c>
      <c r="X2354" s="5">
        <v>8854439.53</v>
      </c>
      <c r="Y2354" s="5">
        <v>0</v>
      </c>
      <c r="Z2354" s="5">
        <v>-307461.22</v>
      </c>
      <c r="AA2354" s="5"/>
      <c r="AB2354" s="5">
        <v>628109.98</v>
      </c>
      <c r="AC2354" s="5">
        <v>1526040.27</v>
      </c>
      <c r="AD2354" s="5">
        <v>35512223.7</v>
      </c>
      <c r="AE2354" s="8">
        <f t="shared" si="629"/>
        <v>805297491.01</v>
      </c>
      <c r="AF2354" s="8">
        <f t="shared" si="630"/>
        <v>666900753.9</v>
      </c>
      <c r="AG2354" s="8">
        <f t="shared" si="631"/>
        <v>129343799.51</v>
      </c>
      <c r="AH2354" s="8">
        <f t="shared" si="632"/>
        <v>128445869.22</v>
      </c>
      <c r="AI2354" s="8">
        <f t="shared" si="633"/>
        <v>92933645.52</v>
      </c>
      <c r="AJ2354" s="8">
        <f t="shared" si="617"/>
        <v>200260244.21</v>
      </c>
      <c r="AK2354" s="13">
        <f t="shared" si="618"/>
        <v>138396737.11</v>
      </c>
      <c r="AL2354" s="13">
        <f t="shared" si="619"/>
        <v>0</v>
      </c>
      <c r="AM2354" s="13">
        <f t="shared" si="620"/>
        <v>-9950867.89</v>
      </c>
      <c r="AN2354" s="13">
        <f t="shared" si="621"/>
        <v>128445869.22</v>
      </c>
      <c r="AO2354" s="13">
        <f t="shared" si="622"/>
        <v>346502789.89</v>
      </c>
      <c r="AP2354" s="13">
        <f t="shared" si="623"/>
        <v>140440956.66</v>
      </c>
      <c r="AQ2354" s="13">
        <f t="shared" si="624"/>
        <v>104928732.96</v>
      </c>
      <c r="AR2354" s="13">
        <f t="shared" si="625"/>
        <v>136650951.95</v>
      </c>
      <c r="AS2354" s="13">
        <f t="shared" si="626"/>
        <v>101138728.25</v>
      </c>
      <c r="AT2354" s="13">
        <f t="shared" si="627"/>
        <v>92933645.52</v>
      </c>
      <c r="AU2354" s="13">
        <f>AT2354-VLOOKUP(A2354,[1]选股结果!$A$2:$BJ$3005,48,FALSE)*0.08</f>
        <v>-182491702.944</v>
      </c>
      <c r="AV2354" s="13">
        <f t="shared" si="628"/>
        <v>35512223.7</v>
      </c>
    </row>
    <row r="2355" spans="1:48">
      <c r="A2355" s="4" t="s">
        <v>4754</v>
      </c>
      <c r="B2355" s="4" t="s">
        <v>4755</v>
      </c>
      <c r="C2355" s="5">
        <v>804968023.6</v>
      </c>
      <c r="D2355" s="5">
        <v>0</v>
      </c>
      <c r="E2355" s="5">
        <v>0</v>
      </c>
      <c r="F2355" s="5">
        <v>0</v>
      </c>
      <c r="G2355" s="5">
        <v>283078072.74</v>
      </c>
      <c r="H2355" s="5">
        <v>5065160.43</v>
      </c>
      <c r="I2355" s="5">
        <v>0</v>
      </c>
      <c r="J2355" s="5">
        <v>0</v>
      </c>
      <c r="K2355" s="5">
        <v>0</v>
      </c>
      <c r="L2355" s="5">
        <v>0</v>
      </c>
      <c r="M2355" s="5">
        <v>0</v>
      </c>
      <c r="N2355" s="5">
        <v>0</v>
      </c>
      <c r="O2355" s="5">
        <v>8574218.91</v>
      </c>
      <c r="P2355" s="5">
        <v>196949693.16</v>
      </c>
      <c r="Q2355" s="5">
        <v>97218927.38</v>
      </c>
      <c r="R2355" s="5">
        <v>61805863.56</v>
      </c>
      <c r="S2355" s="5">
        <v>-52974.1</v>
      </c>
      <c r="T2355" s="5">
        <v>710.82</v>
      </c>
      <c r="U2355" s="5">
        <v>710.82</v>
      </c>
      <c r="V2355" s="5">
        <v>0</v>
      </c>
      <c r="W2355" s="5">
        <v>0</v>
      </c>
      <c r="X2355" s="5">
        <v>27044511.75</v>
      </c>
      <c r="Y2355" s="5">
        <v>0</v>
      </c>
      <c r="Z2355" s="5">
        <v>331427.58</v>
      </c>
      <c r="AA2355" s="5"/>
      <c r="AB2355" s="5">
        <v>182119.13</v>
      </c>
      <c r="AC2355" s="5">
        <v>994329.46</v>
      </c>
      <c r="AD2355" s="5">
        <v>12647295.89</v>
      </c>
      <c r="AE2355" s="8">
        <f t="shared" si="629"/>
        <v>804968023.6</v>
      </c>
      <c r="AF2355" s="8">
        <f t="shared" si="630"/>
        <v>647573801.65</v>
      </c>
      <c r="AG2355" s="8">
        <f t="shared" si="631"/>
        <v>130681848.6</v>
      </c>
      <c r="AH2355" s="8">
        <f t="shared" si="632"/>
        <v>129869638.27</v>
      </c>
      <c r="AI2355" s="8">
        <f t="shared" si="633"/>
        <v>117222342.38</v>
      </c>
      <c r="AJ2355" s="8">
        <f t="shared" si="617"/>
        <v>303555049.78</v>
      </c>
      <c r="AK2355" s="13">
        <f t="shared" si="618"/>
        <v>157394221.95</v>
      </c>
      <c r="AL2355" s="13">
        <f t="shared" si="619"/>
        <v>710.82</v>
      </c>
      <c r="AM2355" s="13">
        <f t="shared" si="620"/>
        <v>-27525294.5</v>
      </c>
      <c r="AN2355" s="13">
        <f t="shared" si="621"/>
        <v>129869638.27</v>
      </c>
      <c r="AO2355" s="13">
        <f t="shared" si="622"/>
        <v>521889950.86</v>
      </c>
      <c r="AP2355" s="13">
        <f t="shared" si="623"/>
        <v>162406408.28</v>
      </c>
      <c r="AQ2355" s="13">
        <f t="shared" si="624"/>
        <v>149759112.39</v>
      </c>
      <c r="AR2355" s="13">
        <f t="shared" si="625"/>
        <v>157341247.85</v>
      </c>
      <c r="AS2355" s="13">
        <f t="shared" si="626"/>
        <v>144693951.96</v>
      </c>
      <c r="AT2355" s="13">
        <f t="shared" si="627"/>
        <v>117222342.38</v>
      </c>
      <c r="AU2355" s="13">
        <f>AT2355-VLOOKUP(A2355,[1]选股结果!$A$2:$BJ$3005,48,FALSE)*0.08</f>
        <v>15171345.6784</v>
      </c>
      <c r="AV2355" s="13">
        <f t="shared" si="628"/>
        <v>12647295.89</v>
      </c>
    </row>
    <row r="2356" spans="1:48">
      <c r="A2356" s="4" t="s">
        <v>4756</v>
      </c>
      <c r="B2356" s="4" t="s">
        <v>4757</v>
      </c>
      <c r="C2356" s="5">
        <v>803787993.99</v>
      </c>
      <c r="D2356" s="5">
        <v>0</v>
      </c>
      <c r="E2356" s="5">
        <v>0</v>
      </c>
      <c r="F2356" s="5">
        <v>0</v>
      </c>
      <c r="G2356" s="5">
        <v>534905296.43</v>
      </c>
      <c r="H2356" s="5">
        <v>0</v>
      </c>
      <c r="I2356" s="5">
        <v>0</v>
      </c>
      <c r="J2356" s="5">
        <v>0</v>
      </c>
      <c r="K2356" s="5">
        <v>0</v>
      </c>
      <c r="L2356" s="5">
        <v>0</v>
      </c>
      <c r="M2356" s="5">
        <v>0</v>
      </c>
      <c r="N2356" s="5">
        <v>0</v>
      </c>
      <c r="O2356" s="5">
        <v>7917107.47</v>
      </c>
      <c r="P2356" s="5">
        <v>1022176.85</v>
      </c>
      <c r="Q2356" s="5">
        <v>48305915.87</v>
      </c>
      <c r="R2356" s="5">
        <v>2263688.63</v>
      </c>
      <c r="S2356" s="5">
        <v>-14015868.79</v>
      </c>
      <c r="T2356" s="5">
        <v>0</v>
      </c>
      <c r="U2356" s="5">
        <v>0</v>
      </c>
      <c r="V2356" s="5">
        <v>0</v>
      </c>
      <c r="W2356" s="5">
        <v>0</v>
      </c>
      <c r="X2356" s="5">
        <v>-19163738.91</v>
      </c>
      <c r="Y2356" s="5">
        <v>0</v>
      </c>
      <c r="Z2356" s="5">
        <v>0</v>
      </c>
      <c r="AA2356" s="5"/>
      <c r="AB2356" s="5">
        <v>2622835.76</v>
      </c>
      <c r="AC2356" s="5">
        <v>8615096.85</v>
      </c>
      <c r="AD2356" s="5">
        <v>40973174.02</v>
      </c>
      <c r="AE2356" s="8">
        <f t="shared" si="629"/>
        <v>803787993.99</v>
      </c>
      <c r="AF2356" s="8">
        <f t="shared" si="630"/>
        <v>580398316.46</v>
      </c>
      <c r="AG2356" s="8">
        <f t="shared" si="631"/>
        <v>242553416.44</v>
      </c>
      <c r="AH2356" s="8">
        <f t="shared" si="632"/>
        <v>236561155.35</v>
      </c>
      <c r="AI2356" s="8">
        <f t="shared" si="633"/>
        <v>195587981.33</v>
      </c>
      <c r="AJ2356" s="8">
        <f t="shared" si="617"/>
        <v>63237461.28</v>
      </c>
      <c r="AK2356" s="13">
        <f t="shared" si="618"/>
        <v>223389677.53</v>
      </c>
      <c r="AL2356" s="13">
        <f t="shared" si="619"/>
        <v>0</v>
      </c>
      <c r="AM2356" s="13">
        <f t="shared" si="620"/>
        <v>13171477.82</v>
      </c>
      <c r="AN2356" s="13">
        <f t="shared" si="621"/>
        <v>236561155.35</v>
      </c>
      <c r="AO2356" s="13">
        <f t="shared" si="622"/>
        <v>268882697.56</v>
      </c>
      <c r="AP2356" s="13">
        <f t="shared" si="623"/>
        <v>209373808.74</v>
      </c>
      <c r="AQ2356" s="13">
        <f t="shared" si="624"/>
        <v>168400634.72</v>
      </c>
      <c r="AR2356" s="13">
        <f t="shared" si="625"/>
        <v>209373808.74</v>
      </c>
      <c r="AS2356" s="13">
        <f t="shared" si="626"/>
        <v>168400634.72</v>
      </c>
      <c r="AT2356" s="13">
        <f t="shared" si="627"/>
        <v>195587981.33</v>
      </c>
      <c r="AU2356" s="13">
        <f>AT2356-VLOOKUP(A2356,[1]选股结果!$A$2:$BJ$3005,48,FALSE)*0.08</f>
        <v>-232307749.6508</v>
      </c>
      <c r="AV2356" s="13">
        <f t="shared" si="628"/>
        <v>40973174.02</v>
      </c>
    </row>
    <row r="2357" spans="1:48">
      <c r="A2357" s="4" t="s">
        <v>4758</v>
      </c>
      <c r="B2357" s="4" t="s">
        <v>4759</v>
      </c>
      <c r="C2357" s="5">
        <v>802453153.06</v>
      </c>
      <c r="D2357" s="5">
        <v>0</v>
      </c>
      <c r="E2357" s="5">
        <v>0</v>
      </c>
      <c r="F2357" s="5">
        <v>0</v>
      </c>
      <c r="G2357" s="5">
        <v>275856196.75</v>
      </c>
      <c r="H2357" s="5">
        <v>106308856.28</v>
      </c>
      <c r="I2357" s="5">
        <v>0</v>
      </c>
      <c r="J2357" s="5">
        <v>0</v>
      </c>
      <c r="K2357" s="5">
        <v>0</v>
      </c>
      <c r="L2357" s="5">
        <v>0</v>
      </c>
      <c r="M2357" s="5">
        <v>0</v>
      </c>
      <c r="N2357" s="5">
        <v>0</v>
      </c>
      <c r="O2357" s="5">
        <v>6748041.78</v>
      </c>
      <c r="P2357" s="5">
        <v>21820831.04</v>
      </c>
      <c r="Q2357" s="5">
        <v>79318174.84</v>
      </c>
      <c r="R2357" s="5">
        <v>9977763.27</v>
      </c>
      <c r="S2357" s="5">
        <v>108412303.69</v>
      </c>
      <c r="T2357" s="5">
        <v>4168604.98</v>
      </c>
      <c r="U2357" s="5">
        <v>573446.93</v>
      </c>
      <c r="V2357" s="5">
        <v>0</v>
      </c>
      <c r="W2357" s="5">
        <v>2892104.72</v>
      </c>
      <c r="X2357" s="5">
        <v>-369104.58</v>
      </c>
      <c r="Y2357" s="5">
        <v>0</v>
      </c>
      <c r="Z2357" s="5">
        <v>-15221.61</v>
      </c>
      <c r="AA2357" s="5"/>
      <c r="AB2357" s="5">
        <v>1198935.63</v>
      </c>
      <c r="AC2357" s="5">
        <v>791626.05</v>
      </c>
      <c r="AD2357" s="5">
        <v>81453741.68</v>
      </c>
      <c r="AE2357" s="8">
        <f t="shared" si="629"/>
        <v>802453153.06</v>
      </c>
      <c r="AF2357" s="8">
        <f t="shared" si="630"/>
        <v>502133311.37</v>
      </c>
      <c r="AG2357" s="8">
        <f t="shared" si="631"/>
        <v>307734434.36</v>
      </c>
      <c r="AH2357" s="8">
        <f t="shared" si="632"/>
        <v>308141743.94</v>
      </c>
      <c r="AI2357" s="8">
        <f t="shared" si="633"/>
        <v>226688002.26</v>
      </c>
      <c r="AJ2357" s="8">
        <f t="shared" si="617"/>
        <v>107479738.08</v>
      </c>
      <c r="AK2357" s="13">
        <f t="shared" si="618"/>
        <v>300319841.69</v>
      </c>
      <c r="AL2357" s="13">
        <f t="shared" si="619"/>
        <v>573446.93</v>
      </c>
      <c r="AM2357" s="13">
        <f t="shared" si="620"/>
        <v>7248455.32</v>
      </c>
      <c r="AN2357" s="13">
        <f t="shared" si="621"/>
        <v>308141743.94</v>
      </c>
      <c r="AO2357" s="13">
        <f t="shared" si="622"/>
        <v>526596956.31</v>
      </c>
      <c r="AP2357" s="13">
        <f t="shared" si="623"/>
        <v>515041001.66</v>
      </c>
      <c r="AQ2357" s="13">
        <f t="shared" si="624"/>
        <v>433587259.98</v>
      </c>
      <c r="AR2357" s="13">
        <f t="shared" si="625"/>
        <v>408732145.38</v>
      </c>
      <c r="AS2357" s="13">
        <f t="shared" si="626"/>
        <v>327278403.7</v>
      </c>
      <c r="AT2357" s="13">
        <f t="shared" si="627"/>
        <v>226688002.26</v>
      </c>
      <c r="AU2357" s="13">
        <f>AT2357-VLOOKUP(A2357,[1]选股结果!$A$2:$BJ$3005,48,FALSE)*0.08</f>
        <v>44896352.6384</v>
      </c>
      <c r="AV2357" s="13">
        <f t="shared" si="628"/>
        <v>81453741.68</v>
      </c>
    </row>
    <row r="2358" spans="1:48">
      <c r="A2358" s="4" t="s">
        <v>4760</v>
      </c>
      <c r="B2358" s="4" t="s">
        <v>4761</v>
      </c>
      <c r="C2358" s="5">
        <v>801632676.63</v>
      </c>
      <c r="D2358" s="5">
        <v>0</v>
      </c>
      <c r="E2358" s="5">
        <v>0</v>
      </c>
      <c r="F2358" s="5">
        <v>0</v>
      </c>
      <c r="G2358" s="5">
        <v>565706184.77</v>
      </c>
      <c r="H2358" s="5">
        <v>333116.51</v>
      </c>
      <c r="I2358" s="5">
        <v>0</v>
      </c>
      <c r="J2358" s="5">
        <v>0</v>
      </c>
      <c r="K2358" s="5">
        <v>0</v>
      </c>
      <c r="L2358" s="5">
        <v>0</v>
      </c>
      <c r="M2358" s="5">
        <v>0</v>
      </c>
      <c r="N2358" s="5">
        <v>0</v>
      </c>
      <c r="O2358" s="5">
        <v>10217057.84</v>
      </c>
      <c r="P2358" s="5">
        <v>51108846.01</v>
      </c>
      <c r="Q2358" s="5">
        <v>36078556.81</v>
      </c>
      <c r="R2358" s="5">
        <v>38750544.26</v>
      </c>
      <c r="S2358" s="5">
        <v>951908.75</v>
      </c>
      <c r="T2358" s="5">
        <v>2978936.56</v>
      </c>
      <c r="U2358" s="5">
        <v>2698936.56</v>
      </c>
      <c r="V2358" s="5">
        <v>0</v>
      </c>
      <c r="W2358" s="5">
        <v>1687000</v>
      </c>
      <c r="X2358" s="5">
        <v>578986.85</v>
      </c>
      <c r="Y2358" s="5">
        <v>5585404.85</v>
      </c>
      <c r="Z2358" s="5">
        <v>359428.5</v>
      </c>
      <c r="AA2358" s="5"/>
      <c r="AB2358" s="5">
        <v>0</v>
      </c>
      <c r="AC2358" s="5">
        <v>204016.69</v>
      </c>
      <c r="AD2358" s="5">
        <v>10000559.11</v>
      </c>
      <c r="AE2358" s="8">
        <f t="shared" si="629"/>
        <v>801632676.63</v>
      </c>
      <c r="AF2358" s="8">
        <f t="shared" si="630"/>
        <v>702813098.44</v>
      </c>
      <c r="AG2358" s="8">
        <f t="shared" si="631"/>
        <v>97680551.55</v>
      </c>
      <c r="AH2358" s="8">
        <f t="shared" si="632"/>
        <v>97476534.86</v>
      </c>
      <c r="AI2358" s="8">
        <f t="shared" si="633"/>
        <v>87475975.75</v>
      </c>
      <c r="AJ2358" s="8">
        <f t="shared" si="617"/>
        <v>103193882.2</v>
      </c>
      <c r="AK2358" s="13">
        <f t="shared" si="618"/>
        <v>104404983.04</v>
      </c>
      <c r="AL2358" s="13">
        <f t="shared" si="619"/>
        <v>2698936.56</v>
      </c>
      <c r="AM2358" s="13">
        <f t="shared" si="620"/>
        <v>1543424.96</v>
      </c>
      <c r="AN2358" s="13">
        <f t="shared" si="621"/>
        <v>108647344.56</v>
      </c>
      <c r="AO2358" s="13">
        <f t="shared" si="622"/>
        <v>235926491.86</v>
      </c>
      <c r="AP2358" s="13">
        <f t="shared" si="623"/>
        <v>105690008.3</v>
      </c>
      <c r="AQ2358" s="13">
        <f t="shared" si="624"/>
        <v>95689449.19</v>
      </c>
      <c r="AR2358" s="13">
        <f t="shared" si="625"/>
        <v>105356891.79</v>
      </c>
      <c r="AS2358" s="13">
        <f t="shared" si="626"/>
        <v>95356332.68</v>
      </c>
      <c r="AT2358" s="13">
        <f t="shared" si="627"/>
        <v>98646785.45</v>
      </c>
      <c r="AU2358" s="13">
        <f>AT2358-VLOOKUP(A2358,[1]选股结果!$A$2:$BJ$3005,48,FALSE)*0.08</f>
        <v>37308179.15</v>
      </c>
      <c r="AV2358" s="13">
        <f t="shared" si="628"/>
        <v>10000559.11</v>
      </c>
    </row>
    <row r="2359" spans="1:48">
      <c r="A2359" s="4" t="s">
        <v>4762</v>
      </c>
      <c r="B2359" s="4" t="s">
        <v>4763</v>
      </c>
      <c r="C2359" s="5">
        <v>801223196.38</v>
      </c>
      <c r="D2359" s="5">
        <v>0</v>
      </c>
      <c r="E2359" s="5">
        <v>0</v>
      </c>
      <c r="F2359" s="5">
        <v>0</v>
      </c>
      <c r="G2359" s="5">
        <v>672281399.37</v>
      </c>
      <c r="H2359" s="5">
        <v>2855797.38</v>
      </c>
      <c r="I2359" s="5">
        <v>0</v>
      </c>
      <c r="J2359" s="5">
        <v>0</v>
      </c>
      <c r="K2359" s="5">
        <v>0</v>
      </c>
      <c r="L2359" s="5">
        <v>0</v>
      </c>
      <c r="M2359" s="5">
        <v>0</v>
      </c>
      <c r="N2359" s="5">
        <v>0</v>
      </c>
      <c r="O2359" s="5">
        <v>1069805.94</v>
      </c>
      <c r="P2359" s="5">
        <v>46415332.19</v>
      </c>
      <c r="Q2359" s="5">
        <v>58521592.13</v>
      </c>
      <c r="R2359" s="5">
        <v>26997842.79</v>
      </c>
      <c r="S2359" s="5">
        <v>6307045.9</v>
      </c>
      <c r="T2359" s="5">
        <v>12730755.26</v>
      </c>
      <c r="U2359" s="5">
        <v>11040209.06</v>
      </c>
      <c r="V2359" s="5">
        <v>0</v>
      </c>
      <c r="W2359" s="5">
        <v>-933071.23</v>
      </c>
      <c r="X2359" s="5">
        <v>4048863.04</v>
      </c>
      <c r="Y2359" s="5">
        <v>0</v>
      </c>
      <c r="Z2359" s="5">
        <v>362190.85</v>
      </c>
      <c r="AA2359" s="5"/>
      <c r="AB2359" s="5">
        <v>447341.4</v>
      </c>
      <c r="AC2359" s="5">
        <v>635458.92</v>
      </c>
      <c r="AD2359" s="5">
        <v>94778.14</v>
      </c>
      <c r="AE2359" s="8">
        <f t="shared" si="629"/>
        <v>801223196.38</v>
      </c>
      <c r="AF2359" s="8">
        <f t="shared" si="630"/>
        <v>811593018.32</v>
      </c>
      <c r="AG2359" s="8">
        <f t="shared" si="631"/>
        <v>-2258810.09999994</v>
      </c>
      <c r="AH2359" s="8">
        <f t="shared" si="632"/>
        <v>-2446927.61999994</v>
      </c>
      <c r="AI2359" s="8">
        <f t="shared" si="633"/>
        <v>-2541705.75999994</v>
      </c>
      <c r="AJ2359" s="8">
        <f t="shared" si="617"/>
        <v>106194847.78</v>
      </c>
      <c r="AK2359" s="13">
        <f t="shared" si="618"/>
        <v>-10369821.94</v>
      </c>
      <c r="AL2359" s="13">
        <f t="shared" si="619"/>
        <v>11040209.06</v>
      </c>
      <c r="AM2359" s="13">
        <f t="shared" si="620"/>
        <v>-3117314.74</v>
      </c>
      <c r="AN2359" s="13">
        <f t="shared" si="621"/>
        <v>-2446927.62</v>
      </c>
      <c r="AO2359" s="13">
        <f t="shared" si="622"/>
        <v>128941797.01</v>
      </c>
      <c r="AP2359" s="13">
        <f t="shared" si="623"/>
        <v>-1206978.66</v>
      </c>
      <c r="AQ2359" s="13">
        <f t="shared" si="624"/>
        <v>-1301756.8</v>
      </c>
      <c r="AR2359" s="13">
        <f t="shared" si="625"/>
        <v>-4062776.04</v>
      </c>
      <c r="AS2359" s="13">
        <f t="shared" si="626"/>
        <v>-4157554.18</v>
      </c>
      <c r="AT2359" s="13">
        <f t="shared" si="627"/>
        <v>-2541705.76</v>
      </c>
      <c r="AU2359" s="13">
        <f>AT2359-VLOOKUP(A2359,[1]选股结果!$A$2:$BJ$3005,48,FALSE)*0.08</f>
        <v>-79150868.0072</v>
      </c>
      <c r="AV2359" s="13">
        <f t="shared" si="628"/>
        <v>94778.1400000001</v>
      </c>
    </row>
    <row r="2360" spans="1:48">
      <c r="A2360" s="4" t="s">
        <v>4764</v>
      </c>
      <c r="B2360" s="4" t="s">
        <v>4765</v>
      </c>
      <c r="C2360" s="5">
        <v>801065009.54</v>
      </c>
      <c r="D2360" s="5">
        <v>0</v>
      </c>
      <c r="E2360" s="5">
        <v>0</v>
      </c>
      <c r="F2360" s="5">
        <v>0</v>
      </c>
      <c r="G2360" s="5">
        <v>623589205.54</v>
      </c>
      <c r="H2360" s="5">
        <v>12992028.36</v>
      </c>
      <c r="I2360" s="5">
        <v>0</v>
      </c>
      <c r="J2360" s="5">
        <v>0</v>
      </c>
      <c r="K2360" s="5">
        <v>0</v>
      </c>
      <c r="L2360" s="5">
        <v>0</v>
      </c>
      <c r="M2360" s="5">
        <v>0</v>
      </c>
      <c r="N2360" s="5">
        <v>0</v>
      </c>
      <c r="O2360" s="5">
        <v>11521275.4</v>
      </c>
      <c r="P2360" s="5">
        <v>88953807.92</v>
      </c>
      <c r="Q2360" s="5">
        <v>55903672.44</v>
      </c>
      <c r="R2360" s="5">
        <v>3706584.55</v>
      </c>
      <c r="S2360" s="5">
        <v>9317710.72</v>
      </c>
      <c r="T2360" s="5">
        <v>649834.28</v>
      </c>
      <c r="U2360" s="5">
        <v>649834.28</v>
      </c>
      <c r="V2360" s="5">
        <v>0</v>
      </c>
      <c r="W2360" s="5">
        <v>0</v>
      </c>
      <c r="X2360" s="5">
        <v>3000623.54</v>
      </c>
      <c r="Y2360" s="5">
        <v>37352.78</v>
      </c>
      <c r="Z2360" s="5">
        <v>0</v>
      </c>
      <c r="AA2360" s="5"/>
      <c r="AB2360" s="5">
        <v>58522.05</v>
      </c>
      <c r="AC2360" s="5">
        <v>1761146.42</v>
      </c>
      <c r="AD2360" s="5">
        <v>3549610.64</v>
      </c>
      <c r="AE2360" s="8">
        <f t="shared" si="629"/>
        <v>801065009.54</v>
      </c>
      <c r="AF2360" s="8">
        <f t="shared" si="630"/>
        <v>792992256.57</v>
      </c>
      <c r="AG2360" s="8">
        <f t="shared" si="631"/>
        <v>5684610.93000003</v>
      </c>
      <c r="AH2360" s="8">
        <f t="shared" si="632"/>
        <v>3981986.56000003</v>
      </c>
      <c r="AI2360" s="8">
        <f t="shared" si="633"/>
        <v>432375.92000003</v>
      </c>
      <c r="AJ2360" s="8">
        <f t="shared" si="617"/>
        <v>158118732.91</v>
      </c>
      <c r="AK2360" s="13">
        <f t="shared" si="618"/>
        <v>8110105.74999999</v>
      </c>
      <c r="AL2360" s="13">
        <f t="shared" si="619"/>
        <v>649834.28</v>
      </c>
      <c r="AM2360" s="13">
        <f t="shared" si="620"/>
        <v>-4703247.91</v>
      </c>
      <c r="AN2360" s="13">
        <f t="shared" si="621"/>
        <v>4056692.11999999</v>
      </c>
      <c r="AO2360" s="13">
        <f t="shared" si="622"/>
        <v>177475804</v>
      </c>
      <c r="AP2360" s="13">
        <f t="shared" si="623"/>
        <v>30419844.83</v>
      </c>
      <c r="AQ2360" s="13">
        <f t="shared" si="624"/>
        <v>26870234.19</v>
      </c>
      <c r="AR2360" s="13">
        <f t="shared" si="625"/>
        <v>17427816.47</v>
      </c>
      <c r="AS2360" s="13">
        <f t="shared" si="626"/>
        <v>13878205.83</v>
      </c>
      <c r="AT2360" s="13">
        <f t="shared" si="627"/>
        <v>507081.47999999</v>
      </c>
      <c r="AU2360" s="13">
        <f>AT2360-VLOOKUP(A2360,[1]选股结果!$A$2:$BJ$3005,48,FALSE)*0.08</f>
        <v>-40008381.372</v>
      </c>
      <c r="AV2360" s="13">
        <f t="shared" si="628"/>
        <v>3549610.64</v>
      </c>
    </row>
    <row r="2361" spans="1:48">
      <c r="A2361" s="4" t="s">
        <v>4766</v>
      </c>
      <c r="B2361" s="4" t="s">
        <v>4767</v>
      </c>
      <c r="C2361" s="5">
        <v>800775158.74</v>
      </c>
      <c r="D2361" s="5">
        <v>0</v>
      </c>
      <c r="E2361" s="5">
        <v>0</v>
      </c>
      <c r="F2361" s="5">
        <v>0</v>
      </c>
      <c r="G2361" s="5">
        <v>589139618.77</v>
      </c>
      <c r="H2361" s="5">
        <v>20571.54</v>
      </c>
      <c r="I2361" s="5">
        <v>0</v>
      </c>
      <c r="J2361" s="5">
        <v>0</v>
      </c>
      <c r="K2361" s="5">
        <v>0</v>
      </c>
      <c r="L2361" s="5">
        <v>0</v>
      </c>
      <c r="M2361" s="5">
        <v>0</v>
      </c>
      <c r="N2361" s="5">
        <v>0</v>
      </c>
      <c r="O2361" s="5">
        <v>359718.33</v>
      </c>
      <c r="P2361" s="5">
        <v>20228014.22</v>
      </c>
      <c r="Q2361" s="5">
        <v>12239445.05</v>
      </c>
      <c r="R2361" s="5">
        <v>148657526.76</v>
      </c>
      <c r="S2361" s="5">
        <v>-8710105.15</v>
      </c>
      <c r="T2361" s="5">
        <v>5302464.43</v>
      </c>
      <c r="U2361" s="5">
        <v>0</v>
      </c>
      <c r="V2361" s="5">
        <v>0</v>
      </c>
      <c r="W2361" s="5">
        <v>0</v>
      </c>
      <c r="X2361" s="5">
        <v>-118429.28</v>
      </c>
      <c r="Y2361" s="5">
        <v>-2141105.06</v>
      </c>
      <c r="Z2361" s="5">
        <v>0</v>
      </c>
      <c r="AA2361" s="5"/>
      <c r="AB2361" s="5">
        <v>158253.23</v>
      </c>
      <c r="AC2361" s="5">
        <v>0.05</v>
      </c>
      <c r="AD2361" s="5">
        <v>1099006.67</v>
      </c>
      <c r="AE2361" s="8">
        <f t="shared" si="629"/>
        <v>800775158.74</v>
      </c>
      <c r="AF2361" s="8">
        <f t="shared" si="630"/>
        <v>761914217.98</v>
      </c>
      <c r="AG2361" s="8">
        <f t="shared" si="631"/>
        <v>46422939.53</v>
      </c>
      <c r="AH2361" s="8">
        <f t="shared" si="632"/>
        <v>46581192.71</v>
      </c>
      <c r="AI2361" s="8">
        <f t="shared" si="633"/>
        <v>45482186.04</v>
      </c>
      <c r="AJ2361" s="8">
        <f t="shared" si="617"/>
        <v>30527819.36</v>
      </c>
      <c r="AK2361" s="13">
        <f t="shared" si="618"/>
        <v>36719835.7</v>
      </c>
      <c r="AL2361" s="13">
        <f t="shared" si="619"/>
        <v>0</v>
      </c>
      <c r="AM2361" s="13">
        <f t="shared" si="620"/>
        <v>5579146.89</v>
      </c>
      <c r="AN2361" s="13">
        <f t="shared" si="621"/>
        <v>42298982.59</v>
      </c>
      <c r="AO2361" s="13">
        <f t="shared" si="622"/>
        <v>211635539.97</v>
      </c>
      <c r="AP2361" s="13">
        <f t="shared" si="623"/>
        <v>28030302.09</v>
      </c>
      <c r="AQ2361" s="13">
        <f t="shared" si="624"/>
        <v>26931295.42</v>
      </c>
      <c r="AR2361" s="13">
        <f t="shared" si="625"/>
        <v>28009730.55</v>
      </c>
      <c r="AS2361" s="13">
        <f t="shared" si="626"/>
        <v>26910723.88</v>
      </c>
      <c r="AT2361" s="13">
        <f t="shared" si="627"/>
        <v>41199975.92</v>
      </c>
      <c r="AU2361" s="13">
        <f>AT2361-VLOOKUP(A2361,[1]选股结果!$A$2:$BJ$3005,48,FALSE)*0.08</f>
        <v>-119594480.5704</v>
      </c>
      <c r="AV2361" s="13">
        <f t="shared" si="628"/>
        <v>1099006.67</v>
      </c>
    </row>
    <row r="2362" spans="1:48">
      <c r="A2362" s="4" t="s">
        <v>4768</v>
      </c>
      <c r="B2362" s="4" t="s">
        <v>4769</v>
      </c>
      <c r="C2362" s="5">
        <v>800702493.58</v>
      </c>
      <c r="D2362" s="5">
        <v>0</v>
      </c>
      <c r="E2362" s="5">
        <v>0</v>
      </c>
      <c r="F2362" s="5">
        <v>0</v>
      </c>
      <c r="G2362" s="5">
        <v>416635929.8</v>
      </c>
      <c r="H2362" s="5">
        <v>0</v>
      </c>
      <c r="I2362" s="5">
        <v>0</v>
      </c>
      <c r="J2362" s="5">
        <v>0</v>
      </c>
      <c r="K2362" s="5">
        <v>0</v>
      </c>
      <c r="L2362" s="5">
        <v>0</v>
      </c>
      <c r="M2362" s="5">
        <v>0</v>
      </c>
      <c r="N2362" s="5">
        <v>0</v>
      </c>
      <c r="O2362" s="5">
        <v>8555440.17</v>
      </c>
      <c r="P2362" s="5">
        <v>142213463.31</v>
      </c>
      <c r="Q2362" s="5">
        <v>51014930.15</v>
      </c>
      <c r="R2362" s="5">
        <v>72667452.55</v>
      </c>
      <c r="S2362" s="5">
        <v>-5788459.44</v>
      </c>
      <c r="T2362" s="5">
        <v>12655197.47</v>
      </c>
      <c r="U2362" s="5">
        <v>660222.9</v>
      </c>
      <c r="V2362" s="5">
        <v>0</v>
      </c>
      <c r="W2362" s="5">
        <v>-343791.22</v>
      </c>
      <c r="X2362" s="5">
        <v>4389529.73</v>
      </c>
      <c r="Y2362" s="5">
        <v>-750446.65</v>
      </c>
      <c r="Z2362" s="5">
        <v>-156794.29</v>
      </c>
      <c r="AA2362" s="5"/>
      <c r="AB2362" s="5">
        <v>2074.35</v>
      </c>
      <c r="AC2362" s="5">
        <v>200000</v>
      </c>
      <c r="AD2362" s="5">
        <v>31887612.29</v>
      </c>
      <c r="AE2362" s="8">
        <f t="shared" si="629"/>
        <v>800702493.58</v>
      </c>
      <c r="AF2362" s="8">
        <f t="shared" si="630"/>
        <v>685298756.54</v>
      </c>
      <c r="AG2362" s="8">
        <f t="shared" si="631"/>
        <v>123919265.92</v>
      </c>
      <c r="AH2362" s="8">
        <f t="shared" si="632"/>
        <v>123721340.27</v>
      </c>
      <c r="AI2362" s="8">
        <f t="shared" si="633"/>
        <v>91833727.98</v>
      </c>
      <c r="AJ2362" s="8">
        <f t="shared" si="617"/>
        <v>201231312.63</v>
      </c>
      <c r="AK2362" s="13">
        <f t="shared" si="618"/>
        <v>114653290.39</v>
      </c>
      <c r="AL2362" s="13">
        <f t="shared" si="619"/>
        <v>660222.9</v>
      </c>
      <c r="AM2362" s="13">
        <f t="shared" si="620"/>
        <v>6906933.68</v>
      </c>
      <c r="AN2362" s="13">
        <f t="shared" si="621"/>
        <v>122220446.97</v>
      </c>
      <c r="AO2362" s="13">
        <f t="shared" si="622"/>
        <v>384066563.78</v>
      </c>
      <c r="AP2362" s="13">
        <f t="shared" si="623"/>
        <v>108864830.95</v>
      </c>
      <c r="AQ2362" s="13">
        <f t="shared" si="624"/>
        <v>76977218.66</v>
      </c>
      <c r="AR2362" s="13">
        <f t="shared" si="625"/>
        <v>108864830.95</v>
      </c>
      <c r="AS2362" s="13">
        <f t="shared" si="626"/>
        <v>76977218.66</v>
      </c>
      <c r="AT2362" s="13">
        <f t="shared" si="627"/>
        <v>90332834.68</v>
      </c>
      <c r="AU2362" s="13">
        <f>AT2362-VLOOKUP(A2362,[1]选股结果!$A$2:$BJ$3005,48,FALSE)*0.08</f>
        <v>-96329503.8096</v>
      </c>
      <c r="AV2362" s="13">
        <f t="shared" si="628"/>
        <v>31887612.29</v>
      </c>
    </row>
    <row r="2363" spans="1:48">
      <c r="A2363" s="4" t="s">
        <v>4770</v>
      </c>
      <c r="B2363" s="4" t="s">
        <v>4771</v>
      </c>
      <c r="C2363" s="5">
        <v>797865641.71</v>
      </c>
      <c r="D2363" s="5">
        <v>0</v>
      </c>
      <c r="E2363" s="5">
        <v>0</v>
      </c>
      <c r="F2363" s="5">
        <v>0</v>
      </c>
      <c r="G2363" s="5">
        <v>481492002.09</v>
      </c>
      <c r="H2363" s="5">
        <v>4448201.28</v>
      </c>
      <c r="I2363" s="5">
        <v>0</v>
      </c>
      <c r="J2363" s="5">
        <v>0</v>
      </c>
      <c r="K2363" s="5">
        <v>0</v>
      </c>
      <c r="L2363" s="5">
        <v>0</v>
      </c>
      <c r="M2363" s="5">
        <v>0</v>
      </c>
      <c r="N2363" s="5">
        <v>0</v>
      </c>
      <c r="O2363" s="5">
        <v>3325913.42</v>
      </c>
      <c r="P2363" s="5">
        <v>42161997.27</v>
      </c>
      <c r="Q2363" s="5">
        <v>59230944.82</v>
      </c>
      <c r="R2363" s="5">
        <v>83340752.87</v>
      </c>
      <c r="S2363" s="5">
        <v>7672214.02</v>
      </c>
      <c r="T2363" s="5">
        <v>85068.47</v>
      </c>
      <c r="U2363" s="5">
        <v>0</v>
      </c>
      <c r="V2363" s="5">
        <v>0</v>
      </c>
      <c r="W2363" s="5">
        <v>0</v>
      </c>
      <c r="X2363" s="5">
        <v>12428552.64</v>
      </c>
      <c r="Y2363" s="5">
        <v>-6304434.28</v>
      </c>
      <c r="Z2363" s="5">
        <v>-336342.74</v>
      </c>
      <c r="AA2363" s="5"/>
      <c r="AB2363" s="5">
        <v>973445.32</v>
      </c>
      <c r="AC2363" s="5">
        <v>1866075.18</v>
      </c>
      <c r="AD2363" s="5">
        <v>12822746.7</v>
      </c>
      <c r="AE2363" s="8">
        <f t="shared" si="629"/>
        <v>797865641.71</v>
      </c>
      <c r="AF2363" s="8">
        <f t="shared" si="630"/>
        <v>677223824.49</v>
      </c>
      <c r="AG2363" s="8">
        <f t="shared" si="631"/>
        <v>114266424.59</v>
      </c>
      <c r="AH2363" s="8">
        <f t="shared" si="632"/>
        <v>113373794.73</v>
      </c>
      <c r="AI2363" s="8">
        <f t="shared" si="633"/>
        <v>100551048.03</v>
      </c>
      <c r="AJ2363" s="8">
        <f t="shared" si="617"/>
        <v>99307051.09</v>
      </c>
      <c r="AK2363" s="13">
        <f t="shared" si="618"/>
        <v>114337382.94</v>
      </c>
      <c r="AL2363" s="13">
        <f t="shared" si="619"/>
        <v>0</v>
      </c>
      <c r="AM2363" s="13">
        <f t="shared" si="620"/>
        <v>-13572456.77</v>
      </c>
      <c r="AN2363" s="13">
        <f t="shared" si="621"/>
        <v>100764926.17</v>
      </c>
      <c r="AO2363" s="13">
        <f t="shared" si="622"/>
        <v>316373639.62</v>
      </c>
      <c r="AP2363" s="13">
        <f t="shared" si="623"/>
        <v>126457798.24</v>
      </c>
      <c r="AQ2363" s="13">
        <f t="shared" si="624"/>
        <v>113635051.54</v>
      </c>
      <c r="AR2363" s="13">
        <f t="shared" si="625"/>
        <v>122009596.96</v>
      </c>
      <c r="AS2363" s="13">
        <f t="shared" si="626"/>
        <v>109186850.26</v>
      </c>
      <c r="AT2363" s="13">
        <f t="shared" si="627"/>
        <v>87942179.47</v>
      </c>
      <c r="AU2363" s="13">
        <f>AT2363-VLOOKUP(A2363,[1]选股结果!$A$2:$BJ$3005,48,FALSE)*0.08</f>
        <v>-95911280.8292</v>
      </c>
      <c r="AV2363" s="13">
        <f t="shared" si="628"/>
        <v>12822746.7</v>
      </c>
    </row>
    <row r="2364" spans="1:48">
      <c r="A2364" s="4" t="s">
        <v>4772</v>
      </c>
      <c r="B2364" s="4" t="s">
        <v>4773</v>
      </c>
      <c r="C2364" s="5">
        <v>796712561.53</v>
      </c>
      <c r="D2364" s="5">
        <v>0</v>
      </c>
      <c r="E2364" s="5">
        <v>0</v>
      </c>
      <c r="F2364" s="5">
        <v>0</v>
      </c>
      <c r="G2364" s="5">
        <v>634977605.08</v>
      </c>
      <c r="H2364" s="5">
        <v>10055639.73</v>
      </c>
      <c r="I2364" s="5">
        <v>0</v>
      </c>
      <c r="J2364" s="5">
        <v>0</v>
      </c>
      <c r="K2364" s="5">
        <v>0</v>
      </c>
      <c r="L2364" s="5">
        <v>0</v>
      </c>
      <c r="M2364" s="5">
        <v>0</v>
      </c>
      <c r="N2364" s="5">
        <v>0</v>
      </c>
      <c r="O2364" s="5">
        <v>6738494.65</v>
      </c>
      <c r="P2364" s="5">
        <v>69563827.37</v>
      </c>
      <c r="Q2364" s="5">
        <v>61101702.45</v>
      </c>
      <c r="R2364" s="5">
        <v>30727110.9</v>
      </c>
      <c r="S2364" s="5">
        <v>11622479.6</v>
      </c>
      <c r="T2364" s="5">
        <v>0</v>
      </c>
      <c r="U2364" s="5">
        <v>0</v>
      </c>
      <c r="V2364" s="5">
        <v>0</v>
      </c>
      <c r="W2364" s="5">
        <v>0</v>
      </c>
      <c r="X2364" s="5">
        <v>-1383470.56</v>
      </c>
      <c r="Y2364" s="5">
        <v>1708711</v>
      </c>
      <c r="Z2364" s="5">
        <v>106369.59</v>
      </c>
      <c r="AA2364" s="5"/>
      <c r="AB2364" s="5">
        <v>487481.41</v>
      </c>
      <c r="AC2364" s="5">
        <v>675148.25</v>
      </c>
      <c r="AD2364" s="5">
        <v>929609.6</v>
      </c>
      <c r="AE2364" s="8">
        <f t="shared" si="629"/>
        <v>796712561.53</v>
      </c>
      <c r="AF2364" s="8">
        <f t="shared" si="630"/>
        <v>814731220.05</v>
      </c>
      <c r="AG2364" s="8">
        <f t="shared" si="631"/>
        <v>-18237529.3700001</v>
      </c>
      <c r="AH2364" s="8">
        <f t="shared" si="632"/>
        <v>-18425196.2100001</v>
      </c>
      <c r="AI2364" s="8">
        <f t="shared" si="633"/>
        <v>-19354805.8100001</v>
      </c>
      <c r="AJ2364" s="8">
        <f t="shared" si="617"/>
        <v>139300402.31</v>
      </c>
      <c r="AK2364" s="13">
        <f t="shared" si="618"/>
        <v>-16309947.5200001</v>
      </c>
      <c r="AL2364" s="13">
        <f t="shared" si="619"/>
        <v>0</v>
      </c>
      <c r="AM2364" s="13">
        <f t="shared" si="620"/>
        <v>1302173.31</v>
      </c>
      <c r="AN2364" s="13">
        <f t="shared" si="621"/>
        <v>-15007774.2100001</v>
      </c>
      <c r="AO2364" s="13">
        <f t="shared" si="622"/>
        <v>161734956.45</v>
      </c>
      <c r="AP2364" s="13">
        <f t="shared" si="623"/>
        <v>5368171.8099999</v>
      </c>
      <c r="AQ2364" s="13">
        <f t="shared" si="624"/>
        <v>4438562.2099999</v>
      </c>
      <c r="AR2364" s="13">
        <f t="shared" si="625"/>
        <v>-4687467.9200001</v>
      </c>
      <c r="AS2364" s="13">
        <f t="shared" si="626"/>
        <v>-5617077.5200001</v>
      </c>
      <c r="AT2364" s="13">
        <f t="shared" si="627"/>
        <v>-15937383.8100001</v>
      </c>
      <c r="AU2364" s="13">
        <f>AT2364-VLOOKUP(A2364,[1]选股结果!$A$2:$BJ$3005,48,FALSE)*0.08</f>
        <v>-64900323.1532001</v>
      </c>
      <c r="AV2364" s="13">
        <f t="shared" si="628"/>
        <v>929609.599999998</v>
      </c>
    </row>
    <row r="2365" spans="1:48">
      <c r="A2365" s="4" t="s">
        <v>4774</v>
      </c>
      <c r="B2365" s="4" t="s">
        <v>4775</v>
      </c>
      <c r="C2365" s="5">
        <v>796004653.46</v>
      </c>
      <c r="D2365" s="5">
        <v>0</v>
      </c>
      <c r="E2365" s="5">
        <v>0</v>
      </c>
      <c r="F2365" s="5">
        <v>0</v>
      </c>
      <c r="G2365" s="5">
        <v>564583382.56</v>
      </c>
      <c r="H2365" s="5">
        <v>0</v>
      </c>
      <c r="I2365" s="5">
        <v>0</v>
      </c>
      <c r="J2365" s="5">
        <v>0</v>
      </c>
      <c r="K2365" s="5">
        <v>0</v>
      </c>
      <c r="L2365" s="5">
        <v>0</v>
      </c>
      <c r="M2365" s="5">
        <v>0</v>
      </c>
      <c r="N2365" s="5">
        <v>0</v>
      </c>
      <c r="O2365" s="5">
        <v>2635315.98</v>
      </c>
      <c r="P2365" s="5">
        <v>5502507.33</v>
      </c>
      <c r="Q2365" s="5">
        <v>28516642.62</v>
      </c>
      <c r="R2365" s="5">
        <v>102662242.56</v>
      </c>
      <c r="S2365" s="5">
        <v>-2839756.21</v>
      </c>
      <c r="T2365" s="5">
        <v>3116687.19</v>
      </c>
      <c r="U2365" s="5">
        <v>0</v>
      </c>
      <c r="V2365" s="5">
        <v>0</v>
      </c>
      <c r="W2365" s="5">
        <v>0</v>
      </c>
      <c r="X2365" s="5">
        <v>4287128.06</v>
      </c>
      <c r="Y2365" s="5">
        <v>0</v>
      </c>
      <c r="Z2365" s="5">
        <v>0</v>
      </c>
      <c r="AA2365" s="5"/>
      <c r="AB2365" s="5">
        <v>6585729.4</v>
      </c>
      <c r="AC2365" s="5">
        <v>7331476.56</v>
      </c>
      <c r="AD2365" s="5">
        <v>3856070.53</v>
      </c>
      <c r="AE2365" s="8">
        <f t="shared" si="629"/>
        <v>796004653.46</v>
      </c>
      <c r="AF2365" s="8">
        <f t="shared" si="630"/>
        <v>701060334.84</v>
      </c>
      <c r="AG2365" s="8">
        <f t="shared" si="631"/>
        <v>93773877.7500001</v>
      </c>
      <c r="AH2365" s="8">
        <f t="shared" si="632"/>
        <v>93028130.5900001</v>
      </c>
      <c r="AI2365" s="8">
        <f t="shared" si="633"/>
        <v>89172060.0600001</v>
      </c>
      <c r="AJ2365" s="8">
        <f t="shared" si="617"/>
        <v>37400213.09</v>
      </c>
      <c r="AK2365" s="13">
        <f t="shared" si="618"/>
        <v>94944318.6200001</v>
      </c>
      <c r="AL2365" s="13">
        <f t="shared" si="619"/>
        <v>0</v>
      </c>
      <c r="AM2365" s="13">
        <f t="shared" si="620"/>
        <v>-1916188.03</v>
      </c>
      <c r="AN2365" s="13">
        <f t="shared" si="621"/>
        <v>93028130.5900001</v>
      </c>
      <c r="AO2365" s="13">
        <f t="shared" si="622"/>
        <v>231421270.9</v>
      </c>
      <c r="AP2365" s="13">
        <f t="shared" si="623"/>
        <v>92104562.4100001</v>
      </c>
      <c r="AQ2365" s="13">
        <f t="shared" si="624"/>
        <v>88248491.8800001</v>
      </c>
      <c r="AR2365" s="13">
        <f t="shared" si="625"/>
        <v>92104562.4100001</v>
      </c>
      <c r="AS2365" s="13">
        <f t="shared" si="626"/>
        <v>88248491.8800001</v>
      </c>
      <c r="AT2365" s="13">
        <f t="shared" si="627"/>
        <v>89172060.0600001</v>
      </c>
      <c r="AU2365" s="13">
        <f>AT2365-VLOOKUP(A2365,[1]选股结果!$A$2:$BJ$3005,48,FALSE)*0.08</f>
        <v>561118.533600107</v>
      </c>
      <c r="AV2365" s="13">
        <f t="shared" si="628"/>
        <v>3856070.52999999</v>
      </c>
    </row>
    <row r="2366" spans="1:48">
      <c r="A2366" s="4" t="s">
        <v>4776</v>
      </c>
      <c r="B2366" s="4" t="s">
        <v>4777</v>
      </c>
      <c r="C2366" s="5">
        <v>794397398.93</v>
      </c>
      <c r="D2366" s="5">
        <v>0</v>
      </c>
      <c r="E2366" s="5">
        <v>0</v>
      </c>
      <c r="F2366" s="5">
        <v>0</v>
      </c>
      <c r="G2366" s="5">
        <v>567561526.53</v>
      </c>
      <c r="H2366" s="5">
        <v>0</v>
      </c>
      <c r="I2366" s="5">
        <v>0</v>
      </c>
      <c r="J2366" s="5">
        <v>0</v>
      </c>
      <c r="K2366" s="5">
        <v>0</v>
      </c>
      <c r="L2366" s="5">
        <v>0</v>
      </c>
      <c r="M2366" s="5">
        <v>0</v>
      </c>
      <c r="N2366" s="5">
        <v>0</v>
      </c>
      <c r="O2366" s="5">
        <v>5624247.19</v>
      </c>
      <c r="P2366" s="5">
        <v>8682481.68</v>
      </c>
      <c r="Q2366" s="5">
        <v>15859760.35</v>
      </c>
      <c r="R2366" s="5">
        <v>23967823.52</v>
      </c>
      <c r="S2366" s="5">
        <v>1714474.71</v>
      </c>
      <c r="T2366" s="5">
        <v>29074001.54</v>
      </c>
      <c r="U2366" s="5">
        <v>0</v>
      </c>
      <c r="V2366" s="5">
        <v>0</v>
      </c>
      <c r="W2366" s="5">
        <v>-289814.06</v>
      </c>
      <c r="X2366" s="5">
        <v>2093800.16</v>
      </c>
      <c r="Y2366" s="5">
        <v>1111749.2</v>
      </c>
      <c r="Z2366" s="5">
        <v>-1607523.21</v>
      </c>
      <c r="AA2366" s="5"/>
      <c r="AB2366" s="5">
        <v>95499.33</v>
      </c>
      <c r="AC2366" s="5">
        <v>38914.76</v>
      </c>
      <c r="AD2366" s="5">
        <v>26895303.39</v>
      </c>
      <c r="AE2366" s="8">
        <f t="shared" si="629"/>
        <v>794397398.93</v>
      </c>
      <c r="AF2366" s="8">
        <f t="shared" si="630"/>
        <v>623410313.98</v>
      </c>
      <c r="AG2366" s="8">
        <f t="shared" si="631"/>
        <v>194958199.86</v>
      </c>
      <c r="AH2366" s="8">
        <f t="shared" si="632"/>
        <v>195014784.43</v>
      </c>
      <c r="AI2366" s="8">
        <f t="shared" si="633"/>
        <v>168119481.04</v>
      </c>
      <c r="AJ2366" s="8">
        <f t="shared" si="617"/>
        <v>31221653.85</v>
      </c>
      <c r="AK2366" s="13">
        <f t="shared" si="618"/>
        <v>172098834.15</v>
      </c>
      <c r="AL2366" s="13">
        <f t="shared" si="619"/>
        <v>0</v>
      </c>
      <c r="AM2366" s="13">
        <f t="shared" si="620"/>
        <v>25139448.68</v>
      </c>
      <c r="AN2366" s="13">
        <f t="shared" si="621"/>
        <v>197238282.83</v>
      </c>
      <c r="AO2366" s="13">
        <f t="shared" si="622"/>
        <v>226835872.4</v>
      </c>
      <c r="AP2366" s="13">
        <f t="shared" si="623"/>
        <v>173813308.86</v>
      </c>
      <c r="AQ2366" s="13">
        <f t="shared" si="624"/>
        <v>146918005.47</v>
      </c>
      <c r="AR2366" s="13">
        <f t="shared" si="625"/>
        <v>173813308.86</v>
      </c>
      <c r="AS2366" s="13">
        <f t="shared" si="626"/>
        <v>146918005.47</v>
      </c>
      <c r="AT2366" s="13">
        <f t="shared" si="627"/>
        <v>170342979.44</v>
      </c>
      <c r="AU2366" s="13">
        <f>AT2366-VLOOKUP(A2366,[1]选股结果!$A$2:$BJ$3005,48,FALSE)*0.08</f>
        <v>66566009.2984</v>
      </c>
      <c r="AV2366" s="13">
        <f t="shared" si="628"/>
        <v>26895303.39</v>
      </c>
    </row>
    <row r="2367" spans="1:48">
      <c r="A2367" s="4" t="s">
        <v>4778</v>
      </c>
      <c r="B2367" s="4" t="s">
        <v>4779</v>
      </c>
      <c r="C2367" s="5">
        <v>794339206.45</v>
      </c>
      <c r="D2367" s="5">
        <v>0</v>
      </c>
      <c r="E2367" s="5">
        <v>0</v>
      </c>
      <c r="F2367" s="5">
        <v>0</v>
      </c>
      <c r="G2367" s="5">
        <v>473502983.19</v>
      </c>
      <c r="H2367" s="5">
        <v>843346.56</v>
      </c>
      <c r="I2367" s="5">
        <v>0</v>
      </c>
      <c r="J2367" s="5">
        <v>0</v>
      </c>
      <c r="K2367" s="5">
        <v>0</v>
      </c>
      <c r="L2367" s="5">
        <v>0</v>
      </c>
      <c r="M2367" s="5">
        <v>0</v>
      </c>
      <c r="N2367" s="5">
        <v>0</v>
      </c>
      <c r="O2367" s="5">
        <v>2984473.09</v>
      </c>
      <c r="P2367" s="5">
        <v>52734207.13</v>
      </c>
      <c r="Q2367" s="5">
        <v>34738156.08</v>
      </c>
      <c r="R2367" s="5">
        <v>86194655.96</v>
      </c>
      <c r="S2367" s="5">
        <v>-9116740.93</v>
      </c>
      <c r="T2367" s="5">
        <v>20373136.99</v>
      </c>
      <c r="U2367" s="5">
        <v>0</v>
      </c>
      <c r="V2367" s="5">
        <v>0</v>
      </c>
      <c r="W2367" s="5">
        <v>0</v>
      </c>
      <c r="X2367" s="5">
        <v>28675189.65</v>
      </c>
      <c r="Y2367" s="5">
        <v>1089668.1</v>
      </c>
      <c r="Z2367" s="5">
        <v>0</v>
      </c>
      <c r="AA2367" s="5"/>
      <c r="AB2367" s="5">
        <v>18000.72</v>
      </c>
      <c r="AC2367" s="5">
        <v>78476.19</v>
      </c>
      <c r="AD2367" s="5">
        <v>3770927.08</v>
      </c>
      <c r="AE2367" s="8">
        <f t="shared" si="629"/>
        <v>794339206.45</v>
      </c>
      <c r="AF2367" s="8">
        <f t="shared" si="630"/>
        <v>641037734.52</v>
      </c>
      <c r="AG2367" s="8">
        <f t="shared" si="631"/>
        <v>143909751.17</v>
      </c>
      <c r="AH2367" s="8">
        <f t="shared" si="632"/>
        <v>143849275.7</v>
      </c>
      <c r="AI2367" s="8">
        <f t="shared" si="633"/>
        <v>140078348.62</v>
      </c>
      <c r="AJ2367" s="8">
        <f t="shared" si="617"/>
        <v>91606979.87</v>
      </c>
      <c r="AK2367" s="13">
        <f t="shared" si="618"/>
        <v>154391140.03</v>
      </c>
      <c r="AL2367" s="13">
        <f t="shared" si="619"/>
        <v>0</v>
      </c>
      <c r="AM2367" s="13">
        <f t="shared" si="620"/>
        <v>-8362528.13</v>
      </c>
      <c r="AN2367" s="13">
        <f t="shared" si="621"/>
        <v>146028611.9</v>
      </c>
      <c r="AO2367" s="13">
        <f t="shared" si="622"/>
        <v>320836223.26</v>
      </c>
      <c r="AP2367" s="13">
        <f t="shared" si="623"/>
        <v>146117745.66</v>
      </c>
      <c r="AQ2367" s="13">
        <f t="shared" si="624"/>
        <v>142346818.58</v>
      </c>
      <c r="AR2367" s="13">
        <f t="shared" si="625"/>
        <v>145274399.1</v>
      </c>
      <c r="AS2367" s="13">
        <f t="shared" si="626"/>
        <v>141503472.02</v>
      </c>
      <c r="AT2367" s="13">
        <f t="shared" si="627"/>
        <v>142257684.82</v>
      </c>
      <c r="AU2367" s="13">
        <f>AT2367-VLOOKUP(A2367,[1]选股结果!$A$2:$BJ$3005,48,FALSE)*0.08</f>
        <v>-17425186.7856</v>
      </c>
      <c r="AV2367" s="13">
        <f t="shared" si="628"/>
        <v>3770927.07999998</v>
      </c>
    </row>
    <row r="2368" spans="1:48">
      <c r="A2368" s="4" t="s">
        <v>4780</v>
      </c>
      <c r="B2368" s="4" t="s">
        <v>4781</v>
      </c>
      <c r="C2368" s="5">
        <v>792012631.8</v>
      </c>
      <c r="D2368" s="5">
        <v>0</v>
      </c>
      <c r="E2368" s="5">
        <v>0</v>
      </c>
      <c r="F2368" s="5">
        <v>0</v>
      </c>
      <c r="G2368" s="5">
        <v>603982983.44</v>
      </c>
      <c r="H2368" s="5">
        <v>6508748.27</v>
      </c>
      <c r="I2368" s="5">
        <v>0</v>
      </c>
      <c r="J2368" s="5">
        <v>0</v>
      </c>
      <c r="K2368" s="5">
        <v>0</v>
      </c>
      <c r="L2368" s="5">
        <v>0</v>
      </c>
      <c r="M2368" s="5">
        <v>0</v>
      </c>
      <c r="N2368" s="5">
        <v>0</v>
      </c>
      <c r="O2368" s="5">
        <v>5132867.34</v>
      </c>
      <c r="P2368" s="5">
        <v>4768915.06</v>
      </c>
      <c r="Q2368" s="5">
        <v>45593981.59</v>
      </c>
      <c r="R2368" s="5">
        <v>3645261.34</v>
      </c>
      <c r="S2368" s="5">
        <v>5506791.43</v>
      </c>
      <c r="T2368" s="5">
        <v>0</v>
      </c>
      <c r="U2368" s="5">
        <v>0</v>
      </c>
      <c r="V2368" s="5">
        <v>0</v>
      </c>
      <c r="W2368" s="5">
        <v>0</v>
      </c>
      <c r="X2368" s="5">
        <v>13211871.91</v>
      </c>
      <c r="Y2368" s="5">
        <v>-3554072.44</v>
      </c>
      <c r="Z2368" s="5">
        <v>2714874.19</v>
      </c>
      <c r="AA2368" s="5"/>
      <c r="AB2368" s="5">
        <v>5959548.27</v>
      </c>
      <c r="AC2368" s="5">
        <v>562798.03</v>
      </c>
      <c r="AD2368" s="5">
        <v>16850434.7</v>
      </c>
      <c r="AE2368" s="8">
        <f t="shared" si="629"/>
        <v>792012631.8</v>
      </c>
      <c r="AF2368" s="8">
        <f t="shared" si="630"/>
        <v>668630800.2</v>
      </c>
      <c r="AG2368" s="8">
        <f t="shared" si="631"/>
        <v>116438906.32</v>
      </c>
      <c r="AH2368" s="8">
        <f t="shared" si="632"/>
        <v>121835656.56</v>
      </c>
      <c r="AI2368" s="8">
        <f t="shared" si="633"/>
        <v>104985221.86</v>
      </c>
      <c r="AJ2368" s="8">
        <f t="shared" si="617"/>
        <v>46544941.31</v>
      </c>
      <c r="AK2368" s="13">
        <f t="shared" si="618"/>
        <v>119827759.16</v>
      </c>
      <c r="AL2368" s="13">
        <f t="shared" si="619"/>
        <v>0</v>
      </c>
      <c r="AM2368" s="13">
        <f t="shared" si="620"/>
        <v>-5100247.48</v>
      </c>
      <c r="AN2368" s="13">
        <f t="shared" si="621"/>
        <v>114727511.68</v>
      </c>
      <c r="AO2368" s="13">
        <f t="shared" si="622"/>
        <v>188029648.36</v>
      </c>
      <c r="AP2368" s="13">
        <f t="shared" si="623"/>
        <v>131843298.86</v>
      </c>
      <c r="AQ2368" s="13">
        <f t="shared" si="624"/>
        <v>114992864.16</v>
      </c>
      <c r="AR2368" s="13">
        <f t="shared" si="625"/>
        <v>125334550.59</v>
      </c>
      <c r="AS2368" s="13">
        <f t="shared" si="626"/>
        <v>108484115.89</v>
      </c>
      <c r="AT2368" s="13">
        <f t="shared" si="627"/>
        <v>97877076.98</v>
      </c>
      <c r="AU2368" s="13">
        <f>AT2368-VLOOKUP(A2368,[1]选股结果!$A$2:$BJ$3005,48,FALSE)*0.08</f>
        <v>-84816557.1336</v>
      </c>
      <c r="AV2368" s="13">
        <f t="shared" si="628"/>
        <v>16850434.7</v>
      </c>
    </row>
    <row r="2369" spans="1:48">
      <c r="A2369" s="4" t="s">
        <v>4782</v>
      </c>
      <c r="B2369" s="4" t="s">
        <v>4783</v>
      </c>
      <c r="C2369" s="5">
        <v>791351916.82</v>
      </c>
      <c r="D2369" s="5">
        <v>0</v>
      </c>
      <c r="E2369" s="5">
        <v>0</v>
      </c>
      <c r="F2369" s="5">
        <v>0</v>
      </c>
      <c r="G2369" s="5">
        <v>581579989</v>
      </c>
      <c r="H2369" s="5">
        <v>1670956.18</v>
      </c>
      <c r="I2369" s="5">
        <v>0</v>
      </c>
      <c r="J2369" s="5">
        <v>0</v>
      </c>
      <c r="K2369" s="5">
        <v>0</v>
      </c>
      <c r="L2369" s="5">
        <v>0</v>
      </c>
      <c r="M2369" s="5">
        <v>0</v>
      </c>
      <c r="N2369" s="5">
        <v>0</v>
      </c>
      <c r="O2369" s="5">
        <v>3399755.14</v>
      </c>
      <c r="P2369" s="5">
        <v>31768412.95</v>
      </c>
      <c r="Q2369" s="5">
        <v>30502662.86</v>
      </c>
      <c r="R2369" s="5">
        <v>37367797.19</v>
      </c>
      <c r="S2369" s="5">
        <v>-2171246.38</v>
      </c>
      <c r="T2369" s="5">
        <v>2775175.33</v>
      </c>
      <c r="U2369" s="5">
        <v>0</v>
      </c>
      <c r="V2369" s="5">
        <v>0</v>
      </c>
      <c r="W2369" s="5">
        <v>0</v>
      </c>
      <c r="X2369" s="5">
        <v>23164697.7</v>
      </c>
      <c r="Y2369" s="5">
        <v>-7295232.04</v>
      </c>
      <c r="Z2369" s="5">
        <v>0</v>
      </c>
      <c r="AA2369" s="5"/>
      <c r="AB2369" s="5">
        <v>320005.02</v>
      </c>
      <c r="AC2369" s="5">
        <v>1203423.28</v>
      </c>
      <c r="AD2369" s="5">
        <v>14110675.15</v>
      </c>
      <c r="AE2369" s="8">
        <f t="shared" si="629"/>
        <v>791351916.82</v>
      </c>
      <c r="AF2369" s="8">
        <f t="shared" si="630"/>
        <v>682447370.76</v>
      </c>
      <c r="AG2369" s="8">
        <f t="shared" si="631"/>
        <v>95810255.7299999</v>
      </c>
      <c r="AH2369" s="8">
        <f t="shared" si="632"/>
        <v>94926837.4699999</v>
      </c>
      <c r="AI2369" s="8">
        <f t="shared" si="633"/>
        <v>80816162.3199999</v>
      </c>
      <c r="AJ2369" s="8">
        <f t="shared" si="617"/>
        <v>59259017.17</v>
      </c>
      <c r="AK2369" s="13">
        <f t="shared" si="618"/>
        <v>101609314.02</v>
      </c>
      <c r="AL2369" s="13">
        <f t="shared" si="619"/>
        <v>0</v>
      </c>
      <c r="AM2369" s="13">
        <f t="shared" si="620"/>
        <v>-21272940.63</v>
      </c>
      <c r="AN2369" s="13">
        <f t="shared" si="621"/>
        <v>80336373.39</v>
      </c>
      <c r="AO2369" s="13">
        <f t="shared" si="622"/>
        <v>209771927.82</v>
      </c>
      <c r="AP2369" s="13">
        <f t="shared" si="623"/>
        <v>101109023.82</v>
      </c>
      <c r="AQ2369" s="13">
        <f t="shared" si="624"/>
        <v>86998348.67</v>
      </c>
      <c r="AR2369" s="13">
        <f t="shared" si="625"/>
        <v>99438067.64</v>
      </c>
      <c r="AS2369" s="13">
        <f t="shared" si="626"/>
        <v>85327392.49</v>
      </c>
      <c r="AT2369" s="13">
        <f t="shared" si="627"/>
        <v>66225698.24</v>
      </c>
      <c r="AU2369" s="13">
        <f>AT2369-VLOOKUP(A2369,[1]选股结果!$A$2:$BJ$3005,48,FALSE)*0.08</f>
        <v>-39038894.1448</v>
      </c>
      <c r="AV2369" s="13">
        <f t="shared" si="628"/>
        <v>14110675.15</v>
      </c>
    </row>
    <row r="2370" spans="1:48">
      <c r="A2370" s="4" t="s">
        <v>4784</v>
      </c>
      <c r="B2370" s="4" t="s">
        <v>4785</v>
      </c>
      <c r="C2370" s="5">
        <v>791134593.71</v>
      </c>
      <c r="D2370" s="5">
        <v>0</v>
      </c>
      <c r="E2370" s="5">
        <v>0</v>
      </c>
      <c r="F2370" s="5">
        <v>0</v>
      </c>
      <c r="G2370" s="5">
        <v>618278706.79</v>
      </c>
      <c r="H2370" s="5">
        <v>50179350.63</v>
      </c>
      <c r="I2370" s="5">
        <v>0</v>
      </c>
      <c r="J2370" s="5">
        <v>0</v>
      </c>
      <c r="K2370" s="5">
        <v>0</v>
      </c>
      <c r="L2370" s="5">
        <v>0</v>
      </c>
      <c r="M2370" s="5">
        <v>0</v>
      </c>
      <c r="N2370" s="5">
        <v>0</v>
      </c>
      <c r="O2370" s="5">
        <v>34418932.16</v>
      </c>
      <c r="P2370" s="5">
        <v>46849276.48</v>
      </c>
      <c r="Q2370" s="5">
        <v>58727882.98</v>
      </c>
      <c r="R2370" s="5">
        <v>0</v>
      </c>
      <c r="S2370" s="5">
        <v>49339024.1</v>
      </c>
      <c r="T2370" s="5">
        <v>2081814.81</v>
      </c>
      <c r="U2370" s="5">
        <v>2081814.81</v>
      </c>
      <c r="V2370" s="5">
        <v>0</v>
      </c>
      <c r="W2370" s="5">
        <v>0</v>
      </c>
      <c r="X2370" s="5">
        <v>1441811.46</v>
      </c>
      <c r="Y2370" s="5">
        <v>279540.03</v>
      </c>
      <c r="Z2370" s="5">
        <v>33924.93</v>
      </c>
      <c r="AA2370" s="5"/>
      <c r="AB2370" s="5">
        <v>6033731.86</v>
      </c>
      <c r="AC2370" s="5">
        <v>15653541.85</v>
      </c>
      <c r="AD2370" s="5">
        <v>12932750.24</v>
      </c>
      <c r="AE2370" s="8">
        <f t="shared" si="629"/>
        <v>791134593.71</v>
      </c>
      <c r="AF2370" s="8">
        <f t="shared" si="630"/>
        <v>807613822.51</v>
      </c>
      <c r="AG2370" s="8">
        <f t="shared" si="631"/>
        <v>-16084840.55</v>
      </c>
      <c r="AH2370" s="8">
        <f t="shared" si="632"/>
        <v>-25704650.54</v>
      </c>
      <c r="AI2370" s="8">
        <f t="shared" si="633"/>
        <v>-38637400.78</v>
      </c>
      <c r="AJ2370" s="8">
        <f t="shared" si="617"/>
        <v>149895441.64</v>
      </c>
      <c r="AK2370" s="13">
        <f t="shared" si="618"/>
        <v>-16199688.7699999</v>
      </c>
      <c r="AL2370" s="13">
        <f t="shared" si="619"/>
        <v>2081814.81</v>
      </c>
      <c r="AM2370" s="13">
        <f t="shared" si="620"/>
        <v>-11027696.52</v>
      </c>
      <c r="AN2370" s="13">
        <f t="shared" si="621"/>
        <v>-25145570.4799999</v>
      </c>
      <c r="AO2370" s="13">
        <f t="shared" si="622"/>
        <v>172855886.92</v>
      </c>
      <c r="AP2370" s="13">
        <f t="shared" si="623"/>
        <v>83318685.9600001</v>
      </c>
      <c r="AQ2370" s="13">
        <f t="shared" si="624"/>
        <v>70385935.7200001</v>
      </c>
      <c r="AR2370" s="13">
        <f t="shared" si="625"/>
        <v>33139335.3300001</v>
      </c>
      <c r="AS2370" s="13">
        <f t="shared" si="626"/>
        <v>20206585.0900001</v>
      </c>
      <c r="AT2370" s="13">
        <f t="shared" si="627"/>
        <v>-38078320.7199999</v>
      </c>
      <c r="AU2370" s="13">
        <f>AT2370-VLOOKUP(A2370,[1]选股结果!$A$2:$BJ$3005,48,FALSE)*0.08</f>
        <v>-77849941.8423999</v>
      </c>
      <c r="AV2370" s="13">
        <f t="shared" si="628"/>
        <v>12932750.24</v>
      </c>
    </row>
    <row r="2371" spans="1:48">
      <c r="A2371" s="4" t="s">
        <v>4786</v>
      </c>
      <c r="B2371" s="4" t="s">
        <v>4787</v>
      </c>
      <c r="C2371" s="5">
        <v>790459426.03</v>
      </c>
      <c r="D2371" s="5">
        <v>0</v>
      </c>
      <c r="E2371" s="5">
        <v>0</v>
      </c>
      <c r="F2371" s="5">
        <v>0</v>
      </c>
      <c r="G2371" s="5">
        <v>495224884.97</v>
      </c>
      <c r="H2371" s="5">
        <v>10790608.9</v>
      </c>
      <c r="I2371" s="5">
        <v>0</v>
      </c>
      <c r="J2371" s="5">
        <v>0</v>
      </c>
      <c r="K2371" s="5">
        <v>0</v>
      </c>
      <c r="L2371" s="5">
        <v>0</v>
      </c>
      <c r="M2371" s="5">
        <v>0</v>
      </c>
      <c r="N2371" s="5">
        <v>0</v>
      </c>
      <c r="O2371" s="5">
        <v>3170632.21</v>
      </c>
      <c r="P2371" s="5">
        <v>95066754.03</v>
      </c>
      <c r="Q2371" s="5">
        <v>144757687.69</v>
      </c>
      <c r="R2371" s="5">
        <v>94526560.35</v>
      </c>
      <c r="S2371" s="5">
        <v>8724109.72</v>
      </c>
      <c r="T2371" s="5">
        <v>52264764.23</v>
      </c>
      <c r="U2371" s="5">
        <v>-786748.88</v>
      </c>
      <c r="V2371" s="5">
        <v>0</v>
      </c>
      <c r="W2371" s="5">
        <v>16482012.84</v>
      </c>
      <c r="X2371" s="5">
        <v>302748.43</v>
      </c>
      <c r="Y2371" s="5">
        <v>3579441.03</v>
      </c>
      <c r="Z2371" s="5">
        <v>-109513.24</v>
      </c>
      <c r="AA2371" s="5"/>
      <c r="AB2371" s="5">
        <v>126714.31</v>
      </c>
      <c r="AC2371" s="5">
        <v>275028.4</v>
      </c>
      <c r="AD2371" s="5">
        <v>7743462.79</v>
      </c>
      <c r="AE2371" s="8">
        <f t="shared" si="629"/>
        <v>790459426.03</v>
      </c>
      <c r="AF2371" s="8">
        <f t="shared" si="630"/>
        <v>841470628.97</v>
      </c>
      <c r="AG2371" s="8">
        <f t="shared" si="631"/>
        <v>13743871.4299998</v>
      </c>
      <c r="AH2371" s="8">
        <f t="shared" si="632"/>
        <v>13595557.3399998</v>
      </c>
      <c r="AI2371" s="8">
        <f t="shared" si="633"/>
        <v>5852094.5499998</v>
      </c>
      <c r="AJ2371" s="8">
        <f t="shared" ref="AJ2371:AJ2434" si="634">O2371+P2371+Q2371+Y2371-AB2371+AC2371</f>
        <v>246722829.05</v>
      </c>
      <c r="AK2371" s="13">
        <f t="shared" ref="AK2371:AK2434" si="635">C2371-G2371-O2371-P2371-Q2371-R2371+Y2371-S2371</f>
        <v>-47431761.91</v>
      </c>
      <c r="AL2371" s="13">
        <f t="shared" ref="AL2371:AL2434" si="636">U2371</f>
        <v>-786748.88</v>
      </c>
      <c r="AM2371" s="13">
        <f t="shared" ref="AM2371:AM2434" si="637">T2371-U2371+V2371+W2371-X2371+Z2371+AA2371-AC2371+AB2371</f>
        <v>68972950.19</v>
      </c>
      <c r="AN2371" s="13">
        <f t="shared" ref="AN2371:AN2434" si="638">AK2371+AL2371+AM2371</f>
        <v>20754439.4</v>
      </c>
      <c r="AO2371" s="13">
        <f t="shared" ref="AO2371:AO2434" si="639">C2371-G2371</f>
        <v>295234541.06</v>
      </c>
      <c r="AP2371" s="13">
        <f t="shared" ref="AP2371:AP2434" si="640">AK2371+S2371+H2371</f>
        <v>-27917043.29</v>
      </c>
      <c r="AQ2371" s="13">
        <f t="shared" ref="AQ2371:AQ2434" si="641">AP2371-AV2371</f>
        <v>-35660506.08</v>
      </c>
      <c r="AR2371" s="13">
        <f t="shared" ref="AR2371:AR2434" si="642">AP2371-H2371</f>
        <v>-38707652.19</v>
      </c>
      <c r="AS2371" s="13">
        <f t="shared" ref="AS2371:AS2434" si="643">AP2371-H2371-AV2371</f>
        <v>-46451114.98</v>
      </c>
      <c r="AT2371" s="13">
        <f t="shared" ref="AT2371:AT2434" si="644">AK2371-AV2371+AL2371+AM2371</f>
        <v>13010976.61</v>
      </c>
      <c r="AU2371" s="13">
        <f>AT2371-VLOOKUP(A2371,[1]选股结果!$A$2:$BJ$3005,48,FALSE)*0.08</f>
        <v>-147495839.6828</v>
      </c>
      <c r="AV2371" s="13">
        <f t="shared" ref="AV2371:AV2434" si="645">AH2371-AI2371</f>
        <v>7743462.79</v>
      </c>
    </row>
    <row r="2372" spans="1:48">
      <c r="A2372" s="4" t="s">
        <v>4788</v>
      </c>
      <c r="B2372" s="4" t="s">
        <v>4789</v>
      </c>
      <c r="C2372" s="5">
        <v>788576327.02</v>
      </c>
      <c r="D2372" s="5">
        <v>0</v>
      </c>
      <c r="E2372" s="5">
        <v>0</v>
      </c>
      <c r="F2372" s="5">
        <v>0</v>
      </c>
      <c r="G2372" s="5">
        <v>662503474.92</v>
      </c>
      <c r="H2372" s="5">
        <v>0</v>
      </c>
      <c r="I2372" s="5">
        <v>0</v>
      </c>
      <c r="J2372" s="5">
        <v>0</v>
      </c>
      <c r="K2372" s="5">
        <v>0</v>
      </c>
      <c r="L2372" s="5">
        <v>0</v>
      </c>
      <c r="M2372" s="5">
        <v>0</v>
      </c>
      <c r="N2372" s="5">
        <v>0</v>
      </c>
      <c r="O2372" s="5">
        <v>7194438.7</v>
      </c>
      <c r="P2372" s="5">
        <v>4679612.19</v>
      </c>
      <c r="Q2372" s="5">
        <v>39777183.6</v>
      </c>
      <c r="R2372" s="5">
        <v>32479334.57</v>
      </c>
      <c r="S2372" s="5">
        <v>-4562364.55</v>
      </c>
      <c r="T2372" s="5">
        <v>-152040.61</v>
      </c>
      <c r="U2372" s="5">
        <v>-152040.61</v>
      </c>
      <c r="V2372" s="5">
        <v>0</v>
      </c>
      <c r="W2372" s="5">
        <v>0</v>
      </c>
      <c r="X2372" s="5">
        <v>-1002828.22</v>
      </c>
      <c r="Y2372" s="5">
        <v>205592.58</v>
      </c>
      <c r="Z2372" s="5">
        <v>1702724.84</v>
      </c>
      <c r="AA2372" s="5"/>
      <c r="AB2372" s="5">
        <v>13048.26</v>
      </c>
      <c r="AC2372" s="5">
        <v>7849.06</v>
      </c>
      <c r="AD2372" s="5">
        <v>3211468.54</v>
      </c>
      <c r="AE2372" s="8">
        <f t="shared" si="629"/>
        <v>788576327.02</v>
      </c>
      <c r="AF2372" s="8">
        <f t="shared" si="630"/>
        <v>742071679.43</v>
      </c>
      <c r="AG2372" s="8">
        <f t="shared" si="631"/>
        <v>48852567.4599998</v>
      </c>
      <c r="AH2372" s="8">
        <f t="shared" si="632"/>
        <v>48857766.6599998</v>
      </c>
      <c r="AI2372" s="8">
        <f t="shared" si="633"/>
        <v>45646298.1199998</v>
      </c>
      <c r="AJ2372" s="8">
        <f t="shared" si="634"/>
        <v>51851627.87</v>
      </c>
      <c r="AK2372" s="13">
        <f t="shared" si="635"/>
        <v>46710240.17</v>
      </c>
      <c r="AL2372" s="13">
        <f t="shared" si="636"/>
        <v>-152040.61</v>
      </c>
      <c r="AM2372" s="13">
        <f t="shared" si="637"/>
        <v>2710752.26</v>
      </c>
      <c r="AN2372" s="13">
        <f t="shared" si="638"/>
        <v>49268951.82</v>
      </c>
      <c r="AO2372" s="13">
        <f t="shared" si="639"/>
        <v>126072852.1</v>
      </c>
      <c r="AP2372" s="13">
        <f t="shared" si="640"/>
        <v>42147875.62</v>
      </c>
      <c r="AQ2372" s="13">
        <f t="shared" si="641"/>
        <v>38936407.08</v>
      </c>
      <c r="AR2372" s="13">
        <f t="shared" si="642"/>
        <v>42147875.62</v>
      </c>
      <c r="AS2372" s="13">
        <f t="shared" si="643"/>
        <v>38936407.08</v>
      </c>
      <c r="AT2372" s="13">
        <f t="shared" si="644"/>
        <v>46057483.28</v>
      </c>
      <c r="AU2372" s="13">
        <f>AT2372-VLOOKUP(A2372,[1]选股结果!$A$2:$BJ$3005,48,FALSE)*0.08</f>
        <v>-71470796.132</v>
      </c>
      <c r="AV2372" s="13">
        <f t="shared" si="645"/>
        <v>3211468.54</v>
      </c>
    </row>
    <row r="2373" spans="1:48">
      <c r="A2373" s="4" t="s">
        <v>4790</v>
      </c>
      <c r="B2373" s="4" t="s">
        <v>4791</v>
      </c>
      <c r="C2373" s="5">
        <v>788376302.16</v>
      </c>
      <c r="D2373" s="5">
        <v>0</v>
      </c>
      <c r="E2373" s="5">
        <v>0</v>
      </c>
      <c r="F2373" s="5">
        <v>0</v>
      </c>
      <c r="G2373" s="5">
        <v>731406979.12</v>
      </c>
      <c r="H2373" s="5">
        <v>1072808.66</v>
      </c>
      <c r="I2373" s="5">
        <v>0</v>
      </c>
      <c r="J2373" s="5">
        <v>0</v>
      </c>
      <c r="K2373" s="5">
        <v>0</v>
      </c>
      <c r="L2373" s="5">
        <v>0</v>
      </c>
      <c r="M2373" s="5">
        <v>0</v>
      </c>
      <c r="N2373" s="5">
        <v>0</v>
      </c>
      <c r="O2373" s="5">
        <v>2752760.94</v>
      </c>
      <c r="P2373" s="5">
        <v>12071031.34</v>
      </c>
      <c r="Q2373" s="5">
        <v>34343110.77</v>
      </c>
      <c r="R2373" s="5">
        <v>23683446.89</v>
      </c>
      <c r="S2373" s="5">
        <v>1276002.83</v>
      </c>
      <c r="T2373" s="5">
        <v>8648102.86</v>
      </c>
      <c r="U2373" s="5">
        <v>0</v>
      </c>
      <c r="V2373" s="5">
        <v>0</v>
      </c>
      <c r="W2373" s="5">
        <v>-1609439.64</v>
      </c>
      <c r="X2373" s="5">
        <v>-1755160.94</v>
      </c>
      <c r="Y2373" s="5">
        <v>0</v>
      </c>
      <c r="Z2373" s="5">
        <v>1116279.86</v>
      </c>
      <c r="AA2373" s="5"/>
      <c r="AB2373" s="5">
        <v>0.33</v>
      </c>
      <c r="AC2373" s="5">
        <v>226848.33</v>
      </c>
      <c r="AD2373" s="5">
        <v>-5940974.49</v>
      </c>
      <c r="AE2373" s="8">
        <f t="shared" si="629"/>
        <v>788376302.16</v>
      </c>
      <c r="AF2373" s="8">
        <f t="shared" si="630"/>
        <v>805533331.89</v>
      </c>
      <c r="AG2373" s="8">
        <f t="shared" si="631"/>
        <v>-7246925.71000014</v>
      </c>
      <c r="AH2373" s="8">
        <f t="shared" si="632"/>
        <v>-7473773.71000014</v>
      </c>
      <c r="AI2373" s="8">
        <f t="shared" si="633"/>
        <v>-1532799.22000014</v>
      </c>
      <c r="AJ2373" s="8">
        <f t="shared" si="634"/>
        <v>49393751.05</v>
      </c>
      <c r="AK2373" s="13">
        <f t="shared" si="635"/>
        <v>-17157029.73</v>
      </c>
      <c r="AL2373" s="13">
        <f t="shared" si="636"/>
        <v>0</v>
      </c>
      <c r="AM2373" s="13">
        <f t="shared" si="637"/>
        <v>9683256.02</v>
      </c>
      <c r="AN2373" s="13">
        <f t="shared" si="638"/>
        <v>-7473773.71</v>
      </c>
      <c r="AO2373" s="13">
        <f t="shared" si="639"/>
        <v>56969323.04</v>
      </c>
      <c r="AP2373" s="13">
        <f t="shared" si="640"/>
        <v>-14808218.24</v>
      </c>
      <c r="AQ2373" s="13">
        <f t="shared" si="641"/>
        <v>-8867243.75</v>
      </c>
      <c r="AR2373" s="13">
        <f t="shared" si="642"/>
        <v>-15881026.9</v>
      </c>
      <c r="AS2373" s="13">
        <f t="shared" si="643"/>
        <v>-9940052.41</v>
      </c>
      <c r="AT2373" s="13">
        <f t="shared" si="644"/>
        <v>-1532799.22</v>
      </c>
      <c r="AU2373" s="13">
        <f>AT2373-VLOOKUP(A2373,[1]选股结果!$A$2:$BJ$3005,48,FALSE)*0.08</f>
        <v>-116101228.328</v>
      </c>
      <c r="AV2373" s="13">
        <f t="shared" si="645"/>
        <v>-5940974.49</v>
      </c>
    </row>
    <row r="2374" spans="1:48">
      <c r="A2374" s="4" t="s">
        <v>4792</v>
      </c>
      <c r="B2374" s="4" t="s">
        <v>4793</v>
      </c>
      <c r="C2374" s="5">
        <v>787062005.72</v>
      </c>
      <c r="D2374" s="5">
        <v>0</v>
      </c>
      <c r="E2374" s="5">
        <v>0</v>
      </c>
      <c r="F2374" s="5">
        <v>0</v>
      </c>
      <c r="G2374" s="5">
        <v>508104774.52</v>
      </c>
      <c r="H2374" s="5">
        <v>83716181.22</v>
      </c>
      <c r="I2374" s="5">
        <v>0</v>
      </c>
      <c r="J2374" s="5">
        <v>0</v>
      </c>
      <c r="K2374" s="5">
        <v>0</v>
      </c>
      <c r="L2374" s="5">
        <v>0</v>
      </c>
      <c r="M2374" s="5">
        <v>0</v>
      </c>
      <c r="N2374" s="5">
        <v>0</v>
      </c>
      <c r="O2374" s="5">
        <v>5825349.21</v>
      </c>
      <c r="P2374" s="5">
        <v>58922458.18</v>
      </c>
      <c r="Q2374" s="5">
        <v>82222541.11</v>
      </c>
      <c r="R2374" s="5">
        <v>60974572.51</v>
      </c>
      <c r="S2374" s="5">
        <v>76354845.97</v>
      </c>
      <c r="T2374" s="5">
        <v>2788927.12</v>
      </c>
      <c r="U2374" s="5">
        <v>2788927.12</v>
      </c>
      <c r="V2374" s="5">
        <v>0</v>
      </c>
      <c r="W2374" s="5">
        <v>0</v>
      </c>
      <c r="X2374" s="5">
        <v>13776247.69</v>
      </c>
      <c r="Y2374" s="5">
        <v>2027418.65</v>
      </c>
      <c r="Z2374" s="5">
        <v>7094143.76</v>
      </c>
      <c r="AA2374" s="5"/>
      <c r="AB2374" s="5">
        <v>1303663.65</v>
      </c>
      <c r="AC2374" s="5">
        <v>628764.72</v>
      </c>
      <c r="AD2374" s="5">
        <v>1174293.99</v>
      </c>
      <c r="AE2374" s="8">
        <f t="shared" si="629"/>
        <v>787062005.72</v>
      </c>
      <c r="AF2374" s="8">
        <f t="shared" si="630"/>
        <v>792404541.5</v>
      </c>
      <c r="AG2374" s="8">
        <f t="shared" si="631"/>
        <v>-11263131.24</v>
      </c>
      <c r="AH2374" s="8">
        <f t="shared" si="632"/>
        <v>-10588232.31</v>
      </c>
      <c r="AI2374" s="8">
        <f t="shared" si="633"/>
        <v>-11762526.3</v>
      </c>
      <c r="AJ2374" s="8">
        <f t="shared" si="634"/>
        <v>148322868.22</v>
      </c>
      <c r="AK2374" s="13">
        <f t="shared" si="635"/>
        <v>-3315117.12999994</v>
      </c>
      <c r="AL2374" s="13">
        <f t="shared" si="636"/>
        <v>2788927.12</v>
      </c>
      <c r="AM2374" s="13">
        <f t="shared" si="637"/>
        <v>-6007205</v>
      </c>
      <c r="AN2374" s="13">
        <f t="shared" si="638"/>
        <v>-6533395.00999994</v>
      </c>
      <c r="AO2374" s="13">
        <f t="shared" si="639"/>
        <v>278957231.2</v>
      </c>
      <c r="AP2374" s="13">
        <f t="shared" si="640"/>
        <v>156755910.06</v>
      </c>
      <c r="AQ2374" s="13">
        <f t="shared" si="641"/>
        <v>155581616.07</v>
      </c>
      <c r="AR2374" s="13">
        <f t="shared" si="642"/>
        <v>73039728.8400001</v>
      </c>
      <c r="AS2374" s="13">
        <f t="shared" si="643"/>
        <v>71865434.8500001</v>
      </c>
      <c r="AT2374" s="13">
        <f t="shared" si="644"/>
        <v>-7707688.99999994</v>
      </c>
      <c r="AU2374" s="13">
        <f>AT2374-VLOOKUP(A2374,[1]选股结果!$A$2:$BJ$3005,48,FALSE)*0.08</f>
        <v>-205375843.5376</v>
      </c>
      <c r="AV2374" s="13">
        <f t="shared" si="645"/>
        <v>1174293.99</v>
      </c>
    </row>
    <row r="2375" spans="1:48">
      <c r="A2375" s="4" t="s">
        <v>4794</v>
      </c>
      <c r="B2375" s="4" t="s">
        <v>4795</v>
      </c>
      <c r="C2375" s="5">
        <v>786543185.33</v>
      </c>
      <c r="D2375" s="5">
        <v>0</v>
      </c>
      <c r="E2375" s="5">
        <v>0</v>
      </c>
      <c r="F2375" s="5">
        <v>0</v>
      </c>
      <c r="G2375" s="5">
        <v>418072216.59</v>
      </c>
      <c r="H2375" s="5">
        <v>27937581.07</v>
      </c>
      <c r="I2375" s="5">
        <v>0</v>
      </c>
      <c r="J2375" s="5">
        <v>0</v>
      </c>
      <c r="K2375" s="5">
        <v>0</v>
      </c>
      <c r="L2375" s="5">
        <v>0</v>
      </c>
      <c r="M2375" s="5">
        <v>0</v>
      </c>
      <c r="N2375" s="5">
        <v>0</v>
      </c>
      <c r="O2375" s="5">
        <v>9768385.66</v>
      </c>
      <c r="P2375" s="5">
        <v>109844428.41</v>
      </c>
      <c r="Q2375" s="5">
        <v>70454886.48</v>
      </c>
      <c r="R2375" s="5">
        <v>22108514.4</v>
      </c>
      <c r="S2375" s="5">
        <v>28791099.61</v>
      </c>
      <c r="T2375" s="5">
        <v>40694686</v>
      </c>
      <c r="U2375" s="5">
        <v>0</v>
      </c>
      <c r="V2375" s="5">
        <v>0</v>
      </c>
      <c r="W2375" s="5">
        <v>0</v>
      </c>
      <c r="X2375" s="5">
        <v>9635296.72</v>
      </c>
      <c r="Y2375" s="5">
        <v>748505.57</v>
      </c>
      <c r="Z2375" s="5">
        <v>-897893.1</v>
      </c>
      <c r="AA2375" s="5"/>
      <c r="AB2375" s="5">
        <v>9575840.49</v>
      </c>
      <c r="AC2375" s="5">
        <v>1499002.18</v>
      </c>
      <c r="AD2375" s="5">
        <v>29252725.86</v>
      </c>
      <c r="AE2375" s="8">
        <f t="shared" si="629"/>
        <v>786543185.33</v>
      </c>
      <c r="AF2375" s="8">
        <f t="shared" si="630"/>
        <v>659039531.15</v>
      </c>
      <c r="AG2375" s="8">
        <f t="shared" si="631"/>
        <v>156916644.79</v>
      </c>
      <c r="AH2375" s="8">
        <f t="shared" si="632"/>
        <v>164993483.1</v>
      </c>
      <c r="AI2375" s="8">
        <f t="shared" si="633"/>
        <v>135740757.24</v>
      </c>
      <c r="AJ2375" s="8">
        <f t="shared" si="634"/>
        <v>182739367.81</v>
      </c>
      <c r="AK2375" s="13">
        <f t="shared" si="635"/>
        <v>128252159.75</v>
      </c>
      <c r="AL2375" s="13">
        <f t="shared" si="636"/>
        <v>0</v>
      </c>
      <c r="AM2375" s="13">
        <f t="shared" si="637"/>
        <v>38238334.49</v>
      </c>
      <c r="AN2375" s="13">
        <f t="shared" si="638"/>
        <v>166490494.24</v>
      </c>
      <c r="AO2375" s="13">
        <f t="shared" si="639"/>
        <v>368470968.74</v>
      </c>
      <c r="AP2375" s="13">
        <f t="shared" si="640"/>
        <v>184980840.43</v>
      </c>
      <c r="AQ2375" s="13">
        <f t="shared" si="641"/>
        <v>155728114.57</v>
      </c>
      <c r="AR2375" s="13">
        <f t="shared" si="642"/>
        <v>157043259.36</v>
      </c>
      <c r="AS2375" s="13">
        <f t="shared" si="643"/>
        <v>127790533.5</v>
      </c>
      <c r="AT2375" s="13">
        <f t="shared" si="644"/>
        <v>137237768.38</v>
      </c>
      <c r="AU2375" s="13">
        <f>AT2375-VLOOKUP(A2375,[1]选股结果!$A$2:$BJ$3005,48,FALSE)*0.08</f>
        <v>38111068.1352</v>
      </c>
      <c r="AV2375" s="13">
        <f t="shared" si="645"/>
        <v>29252725.86</v>
      </c>
    </row>
    <row r="2376" spans="1:48">
      <c r="A2376" s="4" t="s">
        <v>4796</v>
      </c>
      <c r="B2376" s="4" t="s">
        <v>4797</v>
      </c>
      <c r="C2376" s="5">
        <v>786275269.4</v>
      </c>
      <c r="D2376" s="5">
        <v>0</v>
      </c>
      <c r="E2376" s="5">
        <v>0</v>
      </c>
      <c r="F2376" s="5">
        <v>0</v>
      </c>
      <c r="G2376" s="5">
        <v>570907221.74</v>
      </c>
      <c r="H2376" s="5">
        <v>157636368</v>
      </c>
      <c r="I2376" s="5">
        <v>0</v>
      </c>
      <c r="J2376" s="5">
        <v>0</v>
      </c>
      <c r="K2376" s="5">
        <v>0</v>
      </c>
      <c r="L2376" s="5">
        <v>0</v>
      </c>
      <c r="M2376" s="5">
        <v>0</v>
      </c>
      <c r="N2376" s="5">
        <v>0</v>
      </c>
      <c r="O2376" s="5">
        <v>11104965.57</v>
      </c>
      <c r="P2376" s="5">
        <v>27813008.19</v>
      </c>
      <c r="Q2376" s="5">
        <v>122953018.98</v>
      </c>
      <c r="R2376" s="5">
        <v>28916686.01</v>
      </c>
      <c r="S2376" s="5">
        <v>156302832.79</v>
      </c>
      <c r="T2376" s="5">
        <v>385078358.41</v>
      </c>
      <c r="U2376" s="5">
        <v>-16772198.21</v>
      </c>
      <c r="V2376" s="5">
        <v>0</v>
      </c>
      <c r="W2376" s="5">
        <v>-152280624.99</v>
      </c>
      <c r="X2376" s="5">
        <v>20410889.47</v>
      </c>
      <c r="Y2376" s="5">
        <v>-19717.99</v>
      </c>
      <c r="Z2376" s="5">
        <v>187449.58</v>
      </c>
      <c r="AA2376" s="5"/>
      <c r="AB2376" s="5">
        <v>7132315.11</v>
      </c>
      <c r="AC2376" s="5">
        <v>2675855.73</v>
      </c>
      <c r="AD2376" s="5">
        <v>39524362.9</v>
      </c>
      <c r="AE2376" s="8">
        <f t="shared" si="629"/>
        <v>786275269.4</v>
      </c>
      <c r="AF2376" s="8">
        <f t="shared" si="630"/>
        <v>917997733.28</v>
      </c>
      <c r="AG2376" s="8">
        <f t="shared" si="631"/>
        <v>80871547.6399999</v>
      </c>
      <c r="AH2376" s="8">
        <f t="shared" si="632"/>
        <v>85328007.0199999</v>
      </c>
      <c r="AI2376" s="8">
        <f t="shared" si="633"/>
        <v>45803644.1199999</v>
      </c>
      <c r="AJ2376" s="8">
        <f t="shared" si="634"/>
        <v>157394815.37</v>
      </c>
      <c r="AK2376" s="13">
        <f t="shared" si="635"/>
        <v>-131742181.87</v>
      </c>
      <c r="AL2376" s="13">
        <f t="shared" si="636"/>
        <v>-16772198.21</v>
      </c>
      <c r="AM2376" s="13">
        <f t="shared" si="637"/>
        <v>233802951.12</v>
      </c>
      <c r="AN2376" s="13">
        <f t="shared" si="638"/>
        <v>85288571.04</v>
      </c>
      <c r="AO2376" s="13">
        <f t="shared" si="639"/>
        <v>215368047.66</v>
      </c>
      <c r="AP2376" s="13">
        <f t="shared" si="640"/>
        <v>182197018.92</v>
      </c>
      <c r="AQ2376" s="13">
        <f t="shared" si="641"/>
        <v>142672656.02</v>
      </c>
      <c r="AR2376" s="13">
        <f t="shared" si="642"/>
        <v>24560650.92</v>
      </c>
      <c r="AS2376" s="13">
        <f t="shared" si="643"/>
        <v>-14963711.98</v>
      </c>
      <c r="AT2376" s="13">
        <f t="shared" si="644"/>
        <v>45764208.14</v>
      </c>
      <c r="AU2376" s="13">
        <f>AT2376-VLOOKUP(A2376,[1]选股结果!$A$2:$BJ$3005,48,FALSE)*0.08</f>
        <v>-174120203.1032</v>
      </c>
      <c r="AV2376" s="13">
        <f t="shared" si="645"/>
        <v>39524362.9</v>
      </c>
    </row>
    <row r="2377" spans="1:48">
      <c r="A2377" s="4" t="s">
        <v>4798</v>
      </c>
      <c r="B2377" s="4" t="s">
        <v>4799</v>
      </c>
      <c r="C2377" s="5">
        <v>785806900.16</v>
      </c>
      <c r="D2377" s="5">
        <v>0</v>
      </c>
      <c r="E2377" s="5">
        <v>0</v>
      </c>
      <c r="F2377" s="5">
        <v>0</v>
      </c>
      <c r="G2377" s="5">
        <v>719827022.29</v>
      </c>
      <c r="H2377" s="5">
        <v>7907468.9</v>
      </c>
      <c r="I2377" s="5">
        <v>0</v>
      </c>
      <c r="J2377" s="5">
        <v>0</v>
      </c>
      <c r="K2377" s="5">
        <v>0</v>
      </c>
      <c r="L2377" s="5">
        <v>0</v>
      </c>
      <c r="M2377" s="5">
        <v>0</v>
      </c>
      <c r="N2377" s="5">
        <v>0</v>
      </c>
      <c r="O2377" s="5">
        <v>8802383.37</v>
      </c>
      <c r="P2377" s="5">
        <v>48563394.23</v>
      </c>
      <c r="Q2377" s="5">
        <v>64229143.9</v>
      </c>
      <c r="R2377" s="5">
        <v>23110607.17</v>
      </c>
      <c r="S2377" s="5">
        <v>4239303.6</v>
      </c>
      <c r="T2377" s="5">
        <v>0</v>
      </c>
      <c r="U2377" s="5">
        <v>0</v>
      </c>
      <c r="V2377" s="5">
        <v>0</v>
      </c>
      <c r="W2377" s="5">
        <v>0</v>
      </c>
      <c r="X2377" s="5">
        <v>8672424.9</v>
      </c>
      <c r="Y2377" s="5">
        <v>0</v>
      </c>
      <c r="Z2377" s="5">
        <v>1576195.07</v>
      </c>
      <c r="AA2377" s="5"/>
      <c r="AB2377" s="5">
        <v>2753774.28</v>
      </c>
      <c r="AC2377" s="5">
        <v>1652400.5</v>
      </c>
      <c r="AD2377" s="5">
        <v>17656.62</v>
      </c>
      <c r="AE2377" s="8">
        <f t="shared" si="629"/>
        <v>785806900.16</v>
      </c>
      <c r="AF2377" s="8">
        <f t="shared" si="630"/>
        <v>868771854.56</v>
      </c>
      <c r="AG2377" s="8">
        <f t="shared" si="631"/>
        <v>-90061184.23</v>
      </c>
      <c r="AH2377" s="8">
        <f t="shared" si="632"/>
        <v>-88959810.45</v>
      </c>
      <c r="AI2377" s="8">
        <f t="shared" si="633"/>
        <v>-88977467.07</v>
      </c>
      <c r="AJ2377" s="8">
        <f t="shared" si="634"/>
        <v>120493547.72</v>
      </c>
      <c r="AK2377" s="13">
        <f t="shared" si="635"/>
        <v>-82964954.4</v>
      </c>
      <c r="AL2377" s="13">
        <f t="shared" si="636"/>
        <v>0</v>
      </c>
      <c r="AM2377" s="13">
        <f t="shared" si="637"/>
        <v>-5994856.05</v>
      </c>
      <c r="AN2377" s="13">
        <f t="shared" si="638"/>
        <v>-88959810.45</v>
      </c>
      <c r="AO2377" s="13">
        <f t="shared" si="639"/>
        <v>65979877.87</v>
      </c>
      <c r="AP2377" s="13">
        <f t="shared" si="640"/>
        <v>-70818181.9</v>
      </c>
      <c r="AQ2377" s="13">
        <f t="shared" si="641"/>
        <v>-70835838.52</v>
      </c>
      <c r="AR2377" s="13">
        <f t="shared" si="642"/>
        <v>-78725650.8</v>
      </c>
      <c r="AS2377" s="13">
        <f t="shared" si="643"/>
        <v>-78743307.42</v>
      </c>
      <c r="AT2377" s="13">
        <f t="shared" si="644"/>
        <v>-88977467.07</v>
      </c>
      <c r="AU2377" s="13">
        <f>AT2377-VLOOKUP(A2377,[1]选股结果!$A$2:$BJ$3005,48,FALSE)*0.08</f>
        <v>-255696728.0636</v>
      </c>
      <c r="AV2377" s="13">
        <f t="shared" si="645"/>
        <v>17656.6199999899</v>
      </c>
    </row>
    <row r="2378" spans="1:48">
      <c r="A2378" s="4" t="s">
        <v>4800</v>
      </c>
      <c r="B2378" s="4" t="s">
        <v>4801</v>
      </c>
      <c r="C2378" s="5">
        <v>783794026.82</v>
      </c>
      <c r="D2378" s="5">
        <v>0</v>
      </c>
      <c r="E2378" s="5">
        <v>0</v>
      </c>
      <c r="F2378" s="5">
        <v>0</v>
      </c>
      <c r="G2378" s="5">
        <v>498464388.96</v>
      </c>
      <c r="H2378" s="5">
        <v>43901057.1</v>
      </c>
      <c r="I2378" s="5">
        <v>0</v>
      </c>
      <c r="J2378" s="5">
        <v>0</v>
      </c>
      <c r="K2378" s="5">
        <v>0</v>
      </c>
      <c r="L2378" s="5">
        <v>0</v>
      </c>
      <c r="M2378" s="5">
        <v>0</v>
      </c>
      <c r="N2378" s="5">
        <v>0</v>
      </c>
      <c r="O2378" s="5">
        <v>4191987.91</v>
      </c>
      <c r="P2378" s="5">
        <v>23540064.55</v>
      </c>
      <c r="Q2378" s="5">
        <v>83546470.42</v>
      </c>
      <c r="R2378" s="5">
        <v>28804597.81</v>
      </c>
      <c r="S2378" s="5">
        <v>36521757.56</v>
      </c>
      <c r="T2378" s="5">
        <v>14045333.94</v>
      </c>
      <c r="U2378" s="5">
        <v>14406293.21</v>
      </c>
      <c r="V2378" s="5">
        <v>0</v>
      </c>
      <c r="W2378" s="5">
        <v>19287.02</v>
      </c>
      <c r="X2378" s="5">
        <v>7240221.44</v>
      </c>
      <c r="Y2378" s="5">
        <v>0</v>
      </c>
      <c r="Z2378" s="5">
        <v>1019471.32</v>
      </c>
      <c r="AA2378" s="5"/>
      <c r="AB2378" s="5">
        <v>152075.14</v>
      </c>
      <c r="AC2378" s="5">
        <v>2227286.15</v>
      </c>
      <c r="AD2378" s="5">
        <v>10922702.38</v>
      </c>
      <c r="AE2378" s="8">
        <f t="shared" si="629"/>
        <v>783794026.82</v>
      </c>
      <c r="AF2378" s="8">
        <f t="shared" si="630"/>
        <v>675069267.21</v>
      </c>
      <c r="AG2378" s="8">
        <f t="shared" si="631"/>
        <v>116568630.45</v>
      </c>
      <c r="AH2378" s="8">
        <f t="shared" si="632"/>
        <v>114493419.44</v>
      </c>
      <c r="AI2378" s="8">
        <f t="shared" si="633"/>
        <v>103570717.06</v>
      </c>
      <c r="AJ2378" s="8">
        <f t="shared" si="634"/>
        <v>113353733.89</v>
      </c>
      <c r="AK2378" s="13">
        <f t="shared" si="635"/>
        <v>108724759.61</v>
      </c>
      <c r="AL2378" s="13">
        <f t="shared" si="636"/>
        <v>14406293.21</v>
      </c>
      <c r="AM2378" s="13">
        <f t="shared" si="637"/>
        <v>-8637633.38</v>
      </c>
      <c r="AN2378" s="13">
        <f t="shared" si="638"/>
        <v>114493419.44</v>
      </c>
      <c r="AO2378" s="13">
        <f t="shared" si="639"/>
        <v>285329637.86</v>
      </c>
      <c r="AP2378" s="13">
        <f t="shared" si="640"/>
        <v>189147574.27</v>
      </c>
      <c r="AQ2378" s="13">
        <f t="shared" si="641"/>
        <v>178224871.89</v>
      </c>
      <c r="AR2378" s="13">
        <f t="shared" si="642"/>
        <v>145246517.17</v>
      </c>
      <c r="AS2378" s="13">
        <f t="shared" si="643"/>
        <v>134323814.79</v>
      </c>
      <c r="AT2378" s="13">
        <f t="shared" si="644"/>
        <v>103570717.06</v>
      </c>
      <c r="AU2378" s="13">
        <f>AT2378-VLOOKUP(A2378,[1]选股结果!$A$2:$BJ$3005,48,FALSE)*0.08</f>
        <v>18168623.9848</v>
      </c>
      <c r="AV2378" s="13">
        <f t="shared" si="645"/>
        <v>10922702.38</v>
      </c>
    </row>
    <row r="2379" spans="1:48">
      <c r="A2379" s="4" t="s">
        <v>4802</v>
      </c>
      <c r="B2379" s="4" t="s">
        <v>4803</v>
      </c>
      <c r="C2379" s="5">
        <v>781870014.57</v>
      </c>
      <c r="D2379" s="5">
        <v>0</v>
      </c>
      <c r="E2379" s="5">
        <v>0</v>
      </c>
      <c r="F2379" s="5">
        <v>0</v>
      </c>
      <c r="G2379" s="5">
        <v>642188638.85</v>
      </c>
      <c r="H2379" s="5">
        <v>252785.26</v>
      </c>
      <c r="I2379" s="5">
        <v>0</v>
      </c>
      <c r="J2379" s="5">
        <v>0</v>
      </c>
      <c r="K2379" s="5">
        <v>0</v>
      </c>
      <c r="L2379" s="5">
        <v>0</v>
      </c>
      <c r="M2379" s="5">
        <v>0</v>
      </c>
      <c r="N2379" s="5">
        <v>0</v>
      </c>
      <c r="O2379" s="5">
        <v>2784421.84</v>
      </c>
      <c r="P2379" s="5">
        <v>26806252.48</v>
      </c>
      <c r="Q2379" s="5">
        <v>61764952.27</v>
      </c>
      <c r="R2379" s="5">
        <v>609489.34</v>
      </c>
      <c r="S2379" s="5">
        <v>-7760814.48</v>
      </c>
      <c r="T2379" s="5">
        <v>10125619.32</v>
      </c>
      <c r="U2379" s="5">
        <v>25178.44</v>
      </c>
      <c r="V2379" s="5">
        <v>0</v>
      </c>
      <c r="W2379" s="5">
        <v>991695.2</v>
      </c>
      <c r="X2379" s="5">
        <v>4890171.5</v>
      </c>
      <c r="Y2379" s="5">
        <v>3742812.54</v>
      </c>
      <c r="Z2379" s="5">
        <v>0</v>
      </c>
      <c r="AA2379" s="5"/>
      <c r="AB2379" s="5">
        <v>733724.61</v>
      </c>
      <c r="AC2379" s="5">
        <v>140384.51</v>
      </c>
      <c r="AD2379" s="5">
        <v>34115.63</v>
      </c>
      <c r="AE2379" s="8">
        <f t="shared" ref="AE2379:AE2442" si="646">C2379</f>
        <v>781870014.57</v>
      </c>
      <c r="AF2379" s="8">
        <f t="shared" ref="AF2379:AF2442" si="647">(G2379+O2379+P2379+Q2379+R2379)+S2379</f>
        <v>726392940.3</v>
      </c>
      <c r="AG2379" s="8">
        <f t="shared" ref="AG2379:AG2442" si="648">AE2379-AF2379+T2379+V2379+W2379-X2379-Y2379+Z2379+AA2379</f>
        <v>57961404.75</v>
      </c>
      <c r="AH2379" s="8">
        <f t="shared" ref="AH2379:AH2442" si="649">AG2379+AB2379-AC2379</f>
        <v>58554744.85</v>
      </c>
      <c r="AI2379" s="8">
        <f t="shared" ref="AI2379:AI2442" si="650">AH2379-AD2379</f>
        <v>58520629.22</v>
      </c>
      <c r="AJ2379" s="8">
        <f t="shared" si="634"/>
        <v>94505099.03</v>
      </c>
      <c r="AK2379" s="13">
        <f t="shared" si="635"/>
        <v>59219886.81</v>
      </c>
      <c r="AL2379" s="13">
        <f t="shared" si="636"/>
        <v>25178.44</v>
      </c>
      <c r="AM2379" s="13">
        <f t="shared" si="637"/>
        <v>6795304.68</v>
      </c>
      <c r="AN2379" s="13">
        <f t="shared" si="638"/>
        <v>66040369.93</v>
      </c>
      <c r="AO2379" s="13">
        <f t="shared" si="639"/>
        <v>139681375.72</v>
      </c>
      <c r="AP2379" s="13">
        <f t="shared" si="640"/>
        <v>51711857.59</v>
      </c>
      <c r="AQ2379" s="13">
        <f t="shared" si="641"/>
        <v>51677741.96</v>
      </c>
      <c r="AR2379" s="13">
        <f t="shared" si="642"/>
        <v>51459072.33</v>
      </c>
      <c r="AS2379" s="13">
        <f t="shared" si="643"/>
        <v>51424956.7</v>
      </c>
      <c r="AT2379" s="13">
        <f t="shared" si="644"/>
        <v>66006254.3</v>
      </c>
      <c r="AU2379" s="13">
        <f>AT2379-VLOOKUP(A2379,[1]选股结果!$A$2:$BJ$3005,48,FALSE)*0.08</f>
        <v>-77431426.5464</v>
      </c>
      <c r="AV2379" s="13">
        <f t="shared" si="645"/>
        <v>34115.6300000027</v>
      </c>
    </row>
    <row r="2380" spans="1:48">
      <c r="A2380" s="4" t="s">
        <v>4804</v>
      </c>
      <c r="B2380" s="4" t="s">
        <v>4805</v>
      </c>
      <c r="C2380" s="5">
        <v>780244590.06</v>
      </c>
      <c r="D2380" s="5">
        <v>0</v>
      </c>
      <c r="E2380" s="5">
        <v>0</v>
      </c>
      <c r="F2380" s="5">
        <v>0</v>
      </c>
      <c r="G2380" s="5">
        <v>601580536.9</v>
      </c>
      <c r="H2380" s="5">
        <v>86463906.85</v>
      </c>
      <c r="I2380" s="5">
        <v>0</v>
      </c>
      <c r="J2380" s="5">
        <v>0</v>
      </c>
      <c r="K2380" s="5">
        <v>0</v>
      </c>
      <c r="L2380" s="5">
        <v>0</v>
      </c>
      <c r="M2380" s="5">
        <v>0</v>
      </c>
      <c r="N2380" s="5">
        <v>0</v>
      </c>
      <c r="O2380" s="5">
        <v>8502344.17</v>
      </c>
      <c r="P2380" s="5">
        <v>10054242.63</v>
      </c>
      <c r="Q2380" s="5">
        <v>115885480.24</v>
      </c>
      <c r="R2380" s="5">
        <v>14445673.98</v>
      </c>
      <c r="S2380" s="5">
        <v>83139915.07</v>
      </c>
      <c r="T2380" s="5">
        <v>-2621930.72</v>
      </c>
      <c r="U2380" s="5">
        <v>-2621930.72</v>
      </c>
      <c r="V2380" s="5">
        <v>0</v>
      </c>
      <c r="W2380" s="5">
        <v>0</v>
      </c>
      <c r="X2380" s="5">
        <v>70676596.76</v>
      </c>
      <c r="Y2380" s="5">
        <v>0</v>
      </c>
      <c r="Z2380" s="5">
        <v>0</v>
      </c>
      <c r="AA2380" s="5"/>
      <c r="AB2380" s="5">
        <v>2635087</v>
      </c>
      <c r="AC2380" s="5">
        <v>506518.03</v>
      </c>
      <c r="AD2380" s="5">
        <v>-21069560.1</v>
      </c>
      <c r="AE2380" s="8">
        <f t="shared" si="646"/>
        <v>780244590.06</v>
      </c>
      <c r="AF2380" s="8">
        <f t="shared" si="647"/>
        <v>833608192.99</v>
      </c>
      <c r="AG2380" s="8">
        <f t="shared" si="648"/>
        <v>-126662130.41</v>
      </c>
      <c r="AH2380" s="8">
        <f t="shared" si="649"/>
        <v>-124533561.44</v>
      </c>
      <c r="AI2380" s="8">
        <f t="shared" si="650"/>
        <v>-103464001.34</v>
      </c>
      <c r="AJ2380" s="8">
        <f t="shared" si="634"/>
        <v>132313498.07</v>
      </c>
      <c r="AK2380" s="13">
        <f t="shared" si="635"/>
        <v>-53363602.93</v>
      </c>
      <c r="AL2380" s="13">
        <f t="shared" si="636"/>
        <v>-2621930.72</v>
      </c>
      <c r="AM2380" s="13">
        <f t="shared" si="637"/>
        <v>-68548027.79</v>
      </c>
      <c r="AN2380" s="13">
        <f t="shared" si="638"/>
        <v>-124533561.44</v>
      </c>
      <c r="AO2380" s="13">
        <f t="shared" si="639"/>
        <v>178664053.16</v>
      </c>
      <c r="AP2380" s="13">
        <f t="shared" si="640"/>
        <v>116240218.99</v>
      </c>
      <c r="AQ2380" s="13">
        <f t="shared" si="641"/>
        <v>137309779.09</v>
      </c>
      <c r="AR2380" s="13">
        <f t="shared" si="642"/>
        <v>29776312.14</v>
      </c>
      <c r="AS2380" s="13">
        <f t="shared" si="643"/>
        <v>50845872.24</v>
      </c>
      <c r="AT2380" s="13">
        <f t="shared" si="644"/>
        <v>-103464001.34</v>
      </c>
      <c r="AU2380" s="13">
        <f>AT2380-VLOOKUP(A2380,[1]选股结果!$A$2:$BJ$3005,48,FALSE)*0.08</f>
        <v>-553361946.676</v>
      </c>
      <c r="AV2380" s="13">
        <f t="shared" si="645"/>
        <v>-21069560.1</v>
      </c>
    </row>
    <row r="2381" spans="1:48">
      <c r="A2381" s="4" t="s">
        <v>4806</v>
      </c>
      <c r="B2381" s="4" t="s">
        <v>4807</v>
      </c>
      <c r="C2381" s="5">
        <v>780006762.81</v>
      </c>
      <c r="D2381" s="5">
        <v>0</v>
      </c>
      <c r="E2381" s="5">
        <v>0</v>
      </c>
      <c r="F2381" s="5">
        <v>0</v>
      </c>
      <c r="G2381" s="5">
        <v>615729547.19</v>
      </c>
      <c r="H2381" s="5">
        <v>0</v>
      </c>
      <c r="I2381" s="5">
        <v>0</v>
      </c>
      <c r="J2381" s="5">
        <v>0</v>
      </c>
      <c r="K2381" s="5">
        <v>0</v>
      </c>
      <c r="L2381" s="5">
        <v>0</v>
      </c>
      <c r="M2381" s="5">
        <v>0</v>
      </c>
      <c r="N2381" s="5">
        <v>0</v>
      </c>
      <c r="O2381" s="5">
        <v>5331550.68</v>
      </c>
      <c r="P2381" s="5">
        <v>181192290.52</v>
      </c>
      <c r="Q2381" s="5">
        <v>182496002.89</v>
      </c>
      <c r="R2381" s="5">
        <v>8042267.58</v>
      </c>
      <c r="S2381" s="5">
        <v>92825410.47</v>
      </c>
      <c r="T2381" s="5">
        <v>26790585.64</v>
      </c>
      <c r="U2381" s="5">
        <v>0</v>
      </c>
      <c r="V2381" s="5">
        <v>0</v>
      </c>
      <c r="W2381" s="5">
        <v>0</v>
      </c>
      <c r="X2381" s="5">
        <v>21950978.57</v>
      </c>
      <c r="Y2381" s="5">
        <v>0</v>
      </c>
      <c r="Z2381" s="5">
        <v>0</v>
      </c>
      <c r="AA2381" s="5"/>
      <c r="AB2381" s="5">
        <v>15560386.08</v>
      </c>
      <c r="AC2381" s="5">
        <v>3597935.25</v>
      </c>
      <c r="AD2381" s="5">
        <v>-5457948.94</v>
      </c>
      <c r="AE2381" s="8">
        <f t="shared" si="646"/>
        <v>780006762.81</v>
      </c>
      <c r="AF2381" s="8">
        <f t="shared" si="647"/>
        <v>1085617069.33</v>
      </c>
      <c r="AG2381" s="8">
        <f t="shared" si="648"/>
        <v>-300770699.45</v>
      </c>
      <c r="AH2381" s="8">
        <f t="shared" si="649"/>
        <v>-288808248.62</v>
      </c>
      <c r="AI2381" s="8">
        <f t="shared" si="650"/>
        <v>-283350299.68</v>
      </c>
      <c r="AJ2381" s="8">
        <f t="shared" si="634"/>
        <v>357057393.26</v>
      </c>
      <c r="AK2381" s="13">
        <f t="shared" si="635"/>
        <v>-305610306.52</v>
      </c>
      <c r="AL2381" s="13">
        <f t="shared" si="636"/>
        <v>0</v>
      </c>
      <c r="AM2381" s="13">
        <f t="shared" si="637"/>
        <v>16802057.9</v>
      </c>
      <c r="AN2381" s="13">
        <f t="shared" si="638"/>
        <v>-288808248.62</v>
      </c>
      <c r="AO2381" s="13">
        <f t="shared" si="639"/>
        <v>164277215.62</v>
      </c>
      <c r="AP2381" s="13">
        <f t="shared" si="640"/>
        <v>-212784896.05</v>
      </c>
      <c r="AQ2381" s="13">
        <f t="shared" si="641"/>
        <v>-207326947.11</v>
      </c>
      <c r="AR2381" s="13">
        <f t="shared" si="642"/>
        <v>-212784896.05</v>
      </c>
      <c r="AS2381" s="13">
        <f t="shared" si="643"/>
        <v>-207326947.11</v>
      </c>
      <c r="AT2381" s="13">
        <f t="shared" si="644"/>
        <v>-283350299.68</v>
      </c>
      <c r="AU2381" s="13">
        <f>AT2381-VLOOKUP(A2381,[1]选股结果!$A$2:$BJ$3005,48,FALSE)*0.08</f>
        <v>-337757874.396</v>
      </c>
      <c r="AV2381" s="13">
        <f t="shared" si="645"/>
        <v>-5457948.94</v>
      </c>
    </row>
    <row r="2382" spans="1:48">
      <c r="A2382" s="4" t="s">
        <v>4808</v>
      </c>
      <c r="B2382" s="4" t="s">
        <v>4809</v>
      </c>
      <c r="C2382" s="5">
        <v>779977781</v>
      </c>
      <c r="D2382" s="5">
        <v>3787361.89</v>
      </c>
      <c r="E2382" s="5">
        <v>0</v>
      </c>
      <c r="F2382" s="5">
        <v>0</v>
      </c>
      <c r="G2382" s="5">
        <v>499201061.09</v>
      </c>
      <c r="H2382" s="5">
        <v>78258479.69</v>
      </c>
      <c r="I2382" s="5">
        <v>1000</v>
      </c>
      <c r="J2382" s="5">
        <v>0</v>
      </c>
      <c r="K2382" s="5">
        <v>0</v>
      </c>
      <c r="L2382" s="5">
        <v>0</v>
      </c>
      <c r="M2382" s="5">
        <v>0</v>
      </c>
      <c r="N2382" s="5">
        <v>0</v>
      </c>
      <c r="O2382" s="5">
        <v>29302732.52</v>
      </c>
      <c r="P2382" s="5">
        <v>4524569.95</v>
      </c>
      <c r="Q2382" s="5">
        <v>88565127.12</v>
      </c>
      <c r="R2382" s="5">
        <v>15637135.29</v>
      </c>
      <c r="S2382" s="5">
        <v>80558402.05</v>
      </c>
      <c r="T2382" s="5">
        <v>28250230.24</v>
      </c>
      <c r="U2382" s="5">
        <v>36334847.02</v>
      </c>
      <c r="V2382" s="5">
        <v>-11667.36</v>
      </c>
      <c r="W2382" s="5">
        <v>-151544774.29</v>
      </c>
      <c r="X2382" s="5">
        <v>21761360.2</v>
      </c>
      <c r="Y2382" s="5">
        <v>497.66</v>
      </c>
      <c r="Z2382" s="5">
        <v>780271.21</v>
      </c>
      <c r="AA2382" s="5"/>
      <c r="AB2382" s="5">
        <v>13830</v>
      </c>
      <c r="AC2382" s="5">
        <v>83644274.35</v>
      </c>
      <c r="AD2382" s="5">
        <v>2176651.76</v>
      </c>
      <c r="AE2382" s="8">
        <f t="shared" si="646"/>
        <v>779977781</v>
      </c>
      <c r="AF2382" s="8">
        <f t="shared" si="647"/>
        <v>717789028.02</v>
      </c>
      <c r="AG2382" s="8">
        <f t="shared" si="648"/>
        <v>-82099045.0799999</v>
      </c>
      <c r="AH2382" s="8">
        <f t="shared" si="649"/>
        <v>-165729489.43</v>
      </c>
      <c r="AI2382" s="8">
        <f t="shared" si="650"/>
        <v>-167906141.19</v>
      </c>
      <c r="AJ2382" s="8">
        <f t="shared" si="634"/>
        <v>206023371.6</v>
      </c>
      <c r="AK2382" s="13">
        <f t="shared" si="635"/>
        <v>62189250.64</v>
      </c>
      <c r="AL2382" s="13">
        <f t="shared" si="636"/>
        <v>36334847.02</v>
      </c>
      <c r="AM2382" s="13">
        <f t="shared" si="637"/>
        <v>-264252591.77</v>
      </c>
      <c r="AN2382" s="13">
        <f t="shared" si="638"/>
        <v>-165728494.11</v>
      </c>
      <c r="AO2382" s="13">
        <f t="shared" si="639"/>
        <v>280776719.91</v>
      </c>
      <c r="AP2382" s="13">
        <f t="shared" si="640"/>
        <v>221006132.38</v>
      </c>
      <c r="AQ2382" s="13">
        <f t="shared" si="641"/>
        <v>218829480.62</v>
      </c>
      <c r="AR2382" s="13">
        <f t="shared" si="642"/>
        <v>142747652.69</v>
      </c>
      <c r="AS2382" s="13">
        <f t="shared" si="643"/>
        <v>140571000.93</v>
      </c>
      <c r="AT2382" s="13">
        <f t="shared" si="644"/>
        <v>-167905145.87</v>
      </c>
      <c r="AU2382" s="13">
        <f>AT2382-VLOOKUP(A2382,[1]选股结果!$A$2:$BJ$3005,48,FALSE)*0.08</f>
        <v>-189059662.2428</v>
      </c>
      <c r="AV2382" s="13">
        <f t="shared" si="645"/>
        <v>2176651.75999999</v>
      </c>
    </row>
    <row r="2383" spans="1:48">
      <c r="A2383" s="4" t="s">
        <v>4810</v>
      </c>
      <c r="B2383" s="4" t="s">
        <v>4811</v>
      </c>
      <c r="C2383" s="5">
        <v>779807392.75</v>
      </c>
      <c r="D2383" s="5">
        <v>0</v>
      </c>
      <c r="E2383" s="5">
        <v>0</v>
      </c>
      <c r="F2383" s="5">
        <v>0</v>
      </c>
      <c r="G2383" s="5">
        <v>409088105.33</v>
      </c>
      <c r="H2383" s="5">
        <v>12540840.49</v>
      </c>
      <c r="I2383" s="5">
        <v>0</v>
      </c>
      <c r="J2383" s="5">
        <v>0</v>
      </c>
      <c r="K2383" s="5">
        <v>0</v>
      </c>
      <c r="L2383" s="5">
        <v>0</v>
      </c>
      <c r="M2383" s="5">
        <v>0</v>
      </c>
      <c r="N2383" s="5">
        <v>0</v>
      </c>
      <c r="O2383" s="5">
        <v>11036150.99</v>
      </c>
      <c r="P2383" s="5">
        <v>176212129.75</v>
      </c>
      <c r="Q2383" s="5">
        <v>75475713.46</v>
      </c>
      <c r="R2383" s="5">
        <v>38353919.27</v>
      </c>
      <c r="S2383" s="5">
        <v>14580781.35</v>
      </c>
      <c r="T2383" s="5">
        <v>-1613605.5</v>
      </c>
      <c r="U2383" s="5">
        <v>-707302.44</v>
      </c>
      <c r="V2383" s="5">
        <v>0</v>
      </c>
      <c r="W2383" s="5">
        <v>-1109727.83</v>
      </c>
      <c r="X2383" s="5">
        <v>-54922.59</v>
      </c>
      <c r="Y2383" s="5">
        <v>387085.17</v>
      </c>
      <c r="Z2383" s="5">
        <v>0</v>
      </c>
      <c r="AA2383" s="5"/>
      <c r="AB2383" s="5">
        <v>510297.92</v>
      </c>
      <c r="AC2383" s="5">
        <v>5485269.16</v>
      </c>
      <c r="AD2383" s="5">
        <v>34583121.88</v>
      </c>
      <c r="AE2383" s="8">
        <f t="shared" si="646"/>
        <v>779807392.75</v>
      </c>
      <c r="AF2383" s="8">
        <f t="shared" si="647"/>
        <v>724746800.15</v>
      </c>
      <c r="AG2383" s="8">
        <f t="shared" si="648"/>
        <v>52005096.69</v>
      </c>
      <c r="AH2383" s="8">
        <f t="shared" si="649"/>
        <v>47030125.45</v>
      </c>
      <c r="AI2383" s="8">
        <f t="shared" si="650"/>
        <v>12447003.57</v>
      </c>
      <c r="AJ2383" s="8">
        <f t="shared" si="634"/>
        <v>268086050.61</v>
      </c>
      <c r="AK2383" s="13">
        <f t="shared" si="635"/>
        <v>55447677.77</v>
      </c>
      <c r="AL2383" s="13">
        <f t="shared" si="636"/>
        <v>-707302.44</v>
      </c>
      <c r="AM2383" s="13">
        <f t="shared" si="637"/>
        <v>-6936079.54</v>
      </c>
      <c r="AN2383" s="13">
        <f t="shared" si="638"/>
        <v>47804295.79</v>
      </c>
      <c r="AO2383" s="13">
        <f t="shared" si="639"/>
        <v>370719287.42</v>
      </c>
      <c r="AP2383" s="13">
        <f t="shared" si="640"/>
        <v>82569299.61</v>
      </c>
      <c r="AQ2383" s="13">
        <f t="shared" si="641"/>
        <v>47986177.73</v>
      </c>
      <c r="AR2383" s="13">
        <f t="shared" si="642"/>
        <v>70028459.12</v>
      </c>
      <c r="AS2383" s="13">
        <f t="shared" si="643"/>
        <v>35445337.24</v>
      </c>
      <c r="AT2383" s="13">
        <f t="shared" si="644"/>
        <v>13221173.91</v>
      </c>
      <c r="AU2383" s="13">
        <f>AT2383-VLOOKUP(A2383,[1]选股结果!$A$2:$BJ$3005,48,FALSE)*0.08</f>
        <v>-75186108.3452</v>
      </c>
      <c r="AV2383" s="13">
        <f t="shared" si="645"/>
        <v>34583121.88</v>
      </c>
    </row>
    <row r="2384" spans="1:48">
      <c r="A2384" s="4" t="s">
        <v>4812</v>
      </c>
      <c r="B2384" s="4" t="s">
        <v>4813</v>
      </c>
      <c r="C2384" s="5">
        <v>778715206.97</v>
      </c>
      <c r="D2384" s="5">
        <v>0</v>
      </c>
      <c r="E2384" s="5">
        <v>0</v>
      </c>
      <c r="F2384" s="5">
        <v>0</v>
      </c>
      <c r="G2384" s="5">
        <v>515116320.64</v>
      </c>
      <c r="H2384" s="5">
        <v>28416792.79</v>
      </c>
      <c r="I2384" s="5">
        <v>0</v>
      </c>
      <c r="J2384" s="5">
        <v>0</v>
      </c>
      <c r="K2384" s="5">
        <v>0</v>
      </c>
      <c r="L2384" s="5">
        <v>0</v>
      </c>
      <c r="M2384" s="5">
        <v>0</v>
      </c>
      <c r="N2384" s="5">
        <v>0</v>
      </c>
      <c r="O2384" s="5">
        <v>5021565.44</v>
      </c>
      <c r="P2384" s="5">
        <v>153609128.83</v>
      </c>
      <c r="Q2384" s="5">
        <v>108499034.13</v>
      </c>
      <c r="R2384" s="5">
        <v>1931821.18</v>
      </c>
      <c r="S2384" s="5">
        <v>29052572.17</v>
      </c>
      <c r="T2384" s="5">
        <v>71796478.78</v>
      </c>
      <c r="U2384" s="5">
        <v>-2372912.72</v>
      </c>
      <c r="V2384" s="5">
        <v>0</v>
      </c>
      <c r="W2384" s="5">
        <v>0</v>
      </c>
      <c r="X2384" s="5">
        <v>-11191621.63</v>
      </c>
      <c r="Y2384" s="5">
        <v>716150.58</v>
      </c>
      <c r="Z2384" s="5">
        <v>1093152.87</v>
      </c>
      <c r="AA2384" s="5"/>
      <c r="AB2384" s="5">
        <v>197362.02</v>
      </c>
      <c r="AC2384" s="5">
        <v>2664474</v>
      </c>
      <c r="AD2384" s="5">
        <v>3349001.14</v>
      </c>
      <c r="AE2384" s="8">
        <f t="shared" si="646"/>
        <v>778715206.97</v>
      </c>
      <c r="AF2384" s="8">
        <f t="shared" si="647"/>
        <v>813230442.39</v>
      </c>
      <c r="AG2384" s="8">
        <f t="shared" si="648"/>
        <v>48849867.2800002</v>
      </c>
      <c r="AH2384" s="8">
        <f t="shared" si="649"/>
        <v>46382755.3000002</v>
      </c>
      <c r="AI2384" s="8">
        <f t="shared" si="650"/>
        <v>43033754.1600002</v>
      </c>
      <c r="AJ2384" s="8">
        <f t="shared" si="634"/>
        <v>270312990.96</v>
      </c>
      <c r="AK2384" s="13">
        <f t="shared" si="635"/>
        <v>-33799084.84</v>
      </c>
      <c r="AL2384" s="13">
        <f t="shared" si="636"/>
        <v>-2372912.72</v>
      </c>
      <c r="AM2384" s="13">
        <f t="shared" si="637"/>
        <v>83987054.02</v>
      </c>
      <c r="AN2384" s="13">
        <f t="shared" si="638"/>
        <v>47815056.46</v>
      </c>
      <c r="AO2384" s="13">
        <f t="shared" si="639"/>
        <v>263598886.33</v>
      </c>
      <c r="AP2384" s="13">
        <f t="shared" si="640"/>
        <v>23670280.12</v>
      </c>
      <c r="AQ2384" s="13">
        <f t="shared" si="641"/>
        <v>20321278.98</v>
      </c>
      <c r="AR2384" s="13">
        <f t="shared" si="642"/>
        <v>-4746512.67</v>
      </c>
      <c r="AS2384" s="13">
        <f t="shared" si="643"/>
        <v>-8095513.81</v>
      </c>
      <c r="AT2384" s="13">
        <f t="shared" si="644"/>
        <v>44466055.32</v>
      </c>
      <c r="AU2384" s="13">
        <f>AT2384-VLOOKUP(A2384,[1]选股结果!$A$2:$BJ$3005,48,FALSE)*0.08</f>
        <v>15798707.976</v>
      </c>
      <c r="AV2384" s="13">
        <f t="shared" si="645"/>
        <v>3349001.14</v>
      </c>
    </row>
    <row r="2385" spans="1:48">
      <c r="A2385" s="4" t="s">
        <v>4814</v>
      </c>
      <c r="B2385" s="4" t="s">
        <v>4815</v>
      </c>
      <c r="C2385" s="5">
        <v>774474759.5</v>
      </c>
      <c r="D2385" s="5">
        <v>0</v>
      </c>
      <c r="E2385" s="5">
        <v>0</v>
      </c>
      <c r="F2385" s="5">
        <v>0</v>
      </c>
      <c r="G2385" s="5">
        <v>622587313.67</v>
      </c>
      <c r="H2385" s="5">
        <v>173868942.24</v>
      </c>
      <c r="I2385" s="5">
        <v>0</v>
      </c>
      <c r="J2385" s="5">
        <v>0</v>
      </c>
      <c r="K2385" s="5">
        <v>0</v>
      </c>
      <c r="L2385" s="5">
        <v>0</v>
      </c>
      <c r="M2385" s="5">
        <v>0</v>
      </c>
      <c r="N2385" s="5">
        <v>0</v>
      </c>
      <c r="O2385" s="5">
        <v>48767952.85</v>
      </c>
      <c r="P2385" s="5">
        <v>28636625.44</v>
      </c>
      <c r="Q2385" s="5">
        <v>205894405.72</v>
      </c>
      <c r="R2385" s="5">
        <v>13319967.88</v>
      </c>
      <c r="S2385" s="5">
        <v>238458379.89</v>
      </c>
      <c r="T2385" s="5">
        <v>12130246.95</v>
      </c>
      <c r="U2385" s="5">
        <v>12130246.95</v>
      </c>
      <c r="V2385" s="5">
        <v>0</v>
      </c>
      <c r="W2385" s="5">
        <v>-1110410.71</v>
      </c>
      <c r="X2385" s="5">
        <v>-27285152.22</v>
      </c>
      <c r="Y2385" s="5">
        <v>489082.19</v>
      </c>
      <c r="Z2385" s="5">
        <v>235290.3</v>
      </c>
      <c r="AA2385" s="5"/>
      <c r="AB2385" s="5">
        <v>29437.95</v>
      </c>
      <c r="AC2385" s="5">
        <v>2315888.86</v>
      </c>
      <c r="AD2385" s="5">
        <v>-87988265.44</v>
      </c>
      <c r="AE2385" s="8">
        <f t="shared" si="646"/>
        <v>774474759.5</v>
      </c>
      <c r="AF2385" s="8">
        <f t="shared" si="647"/>
        <v>1157664645.45</v>
      </c>
      <c r="AG2385" s="8">
        <f t="shared" si="648"/>
        <v>-345138689.38</v>
      </c>
      <c r="AH2385" s="8">
        <f t="shared" si="649"/>
        <v>-347425140.29</v>
      </c>
      <c r="AI2385" s="8">
        <f t="shared" si="650"/>
        <v>-259436874.85</v>
      </c>
      <c r="AJ2385" s="8">
        <f t="shared" si="634"/>
        <v>286074517.11</v>
      </c>
      <c r="AK2385" s="13">
        <f t="shared" si="635"/>
        <v>-382700803.76</v>
      </c>
      <c r="AL2385" s="13">
        <f t="shared" si="636"/>
        <v>12130246.95</v>
      </c>
      <c r="AM2385" s="13">
        <f t="shared" si="637"/>
        <v>24123580.9</v>
      </c>
      <c r="AN2385" s="13">
        <f t="shared" si="638"/>
        <v>-346446975.91</v>
      </c>
      <c r="AO2385" s="13">
        <f t="shared" si="639"/>
        <v>151887445.83</v>
      </c>
      <c r="AP2385" s="13">
        <f t="shared" si="640"/>
        <v>29626518.37</v>
      </c>
      <c r="AQ2385" s="13">
        <f t="shared" si="641"/>
        <v>117614783.81</v>
      </c>
      <c r="AR2385" s="13">
        <f t="shared" si="642"/>
        <v>-144242423.87</v>
      </c>
      <c r="AS2385" s="13">
        <f t="shared" si="643"/>
        <v>-56254158.43</v>
      </c>
      <c r="AT2385" s="13">
        <f t="shared" si="644"/>
        <v>-258458710.47</v>
      </c>
      <c r="AU2385" s="13">
        <f>AT2385-VLOOKUP(A2385,[1]选股结果!$A$2:$BJ$3005,48,FALSE)*0.08</f>
        <v>-784189618.882</v>
      </c>
      <c r="AV2385" s="13">
        <f t="shared" si="645"/>
        <v>-87988265.44</v>
      </c>
    </row>
    <row r="2386" spans="1:48">
      <c r="A2386" s="4" t="s">
        <v>4816</v>
      </c>
      <c r="B2386" s="4" t="s">
        <v>4817</v>
      </c>
      <c r="C2386" s="5">
        <v>773587142.13</v>
      </c>
      <c r="D2386" s="5">
        <v>0</v>
      </c>
      <c r="E2386" s="5">
        <v>0</v>
      </c>
      <c r="F2386" s="5">
        <v>0</v>
      </c>
      <c r="G2386" s="5">
        <v>672726795.84</v>
      </c>
      <c r="H2386" s="5">
        <v>8512996.43</v>
      </c>
      <c r="I2386" s="5">
        <v>0</v>
      </c>
      <c r="J2386" s="5">
        <v>0</v>
      </c>
      <c r="K2386" s="5">
        <v>0</v>
      </c>
      <c r="L2386" s="5">
        <v>0</v>
      </c>
      <c r="M2386" s="5">
        <v>0</v>
      </c>
      <c r="N2386" s="5">
        <v>0</v>
      </c>
      <c r="O2386" s="5">
        <v>6885086.03</v>
      </c>
      <c r="P2386" s="5">
        <v>24036135.2</v>
      </c>
      <c r="Q2386" s="5">
        <v>36452375.45</v>
      </c>
      <c r="R2386" s="5">
        <v>19080801.06</v>
      </c>
      <c r="S2386" s="5">
        <v>8390902.51</v>
      </c>
      <c r="T2386" s="5">
        <v>119063.2</v>
      </c>
      <c r="U2386" s="5">
        <v>-1282122.61</v>
      </c>
      <c r="V2386" s="5">
        <v>0</v>
      </c>
      <c r="W2386" s="5">
        <v>-1962633.65</v>
      </c>
      <c r="X2386" s="5">
        <v>-2195041.57</v>
      </c>
      <c r="Y2386" s="5">
        <v>5843.07</v>
      </c>
      <c r="Z2386" s="5">
        <v>55917.42</v>
      </c>
      <c r="AA2386" s="5"/>
      <c r="AB2386" s="5">
        <v>31701.1</v>
      </c>
      <c r="AC2386" s="5">
        <v>432813.21</v>
      </c>
      <c r="AD2386" s="5">
        <v>4315375.16</v>
      </c>
      <c r="AE2386" s="8">
        <f t="shared" si="646"/>
        <v>773587142.13</v>
      </c>
      <c r="AF2386" s="8">
        <f t="shared" si="647"/>
        <v>767572096.09</v>
      </c>
      <c r="AG2386" s="8">
        <f t="shared" si="648"/>
        <v>6416591.50999996</v>
      </c>
      <c r="AH2386" s="8">
        <f t="shared" si="649"/>
        <v>6015479.39999996</v>
      </c>
      <c r="AI2386" s="8">
        <f t="shared" si="650"/>
        <v>1700104.23999996</v>
      </c>
      <c r="AJ2386" s="8">
        <f t="shared" si="634"/>
        <v>67780551.86</v>
      </c>
      <c r="AK2386" s="13">
        <f t="shared" si="635"/>
        <v>6020889.10999996</v>
      </c>
      <c r="AL2386" s="13">
        <f t="shared" si="636"/>
        <v>-1282122.61</v>
      </c>
      <c r="AM2386" s="13">
        <f t="shared" si="637"/>
        <v>1288399.04</v>
      </c>
      <c r="AN2386" s="13">
        <f t="shared" si="638"/>
        <v>6027165.53999996</v>
      </c>
      <c r="AO2386" s="13">
        <f t="shared" si="639"/>
        <v>100860346.29</v>
      </c>
      <c r="AP2386" s="13">
        <f t="shared" si="640"/>
        <v>22924788.05</v>
      </c>
      <c r="AQ2386" s="13">
        <f t="shared" si="641"/>
        <v>18609412.89</v>
      </c>
      <c r="AR2386" s="13">
        <f t="shared" si="642"/>
        <v>14411791.62</v>
      </c>
      <c r="AS2386" s="13">
        <f t="shared" si="643"/>
        <v>10096416.46</v>
      </c>
      <c r="AT2386" s="13">
        <f t="shared" si="644"/>
        <v>1711790.37999996</v>
      </c>
      <c r="AU2386" s="13">
        <f>AT2386-VLOOKUP(A2386,[1]选股结果!$A$2:$BJ$3005,48,FALSE)*0.08</f>
        <v>-63135786.78</v>
      </c>
      <c r="AV2386" s="13">
        <f t="shared" si="645"/>
        <v>4315375.16</v>
      </c>
    </row>
    <row r="2387" spans="1:48">
      <c r="A2387" s="4" t="s">
        <v>4818</v>
      </c>
      <c r="B2387" s="4" t="s">
        <v>4819</v>
      </c>
      <c r="C2387" s="5">
        <v>772261624.52</v>
      </c>
      <c r="D2387" s="5">
        <v>0</v>
      </c>
      <c r="E2387" s="5">
        <v>0</v>
      </c>
      <c r="F2387" s="5">
        <v>0</v>
      </c>
      <c r="G2387" s="5">
        <v>405489559.2</v>
      </c>
      <c r="H2387" s="5">
        <v>16897742.64</v>
      </c>
      <c r="I2387" s="5">
        <v>0</v>
      </c>
      <c r="J2387" s="5">
        <v>0</v>
      </c>
      <c r="K2387" s="5">
        <v>0</v>
      </c>
      <c r="L2387" s="5">
        <v>0</v>
      </c>
      <c r="M2387" s="5">
        <v>0</v>
      </c>
      <c r="N2387" s="5">
        <v>0</v>
      </c>
      <c r="O2387" s="5">
        <v>54904366.55</v>
      </c>
      <c r="P2387" s="5">
        <v>2924147.15</v>
      </c>
      <c r="Q2387" s="5">
        <v>104609582.86</v>
      </c>
      <c r="R2387" s="5">
        <v>0</v>
      </c>
      <c r="S2387" s="5">
        <v>15873846.92</v>
      </c>
      <c r="T2387" s="5">
        <v>4409440.97</v>
      </c>
      <c r="U2387" s="5">
        <v>4409440.97</v>
      </c>
      <c r="V2387" s="5">
        <v>0</v>
      </c>
      <c r="W2387" s="5">
        <v>0</v>
      </c>
      <c r="X2387" s="5">
        <v>-2072398.67</v>
      </c>
      <c r="Y2387" s="5">
        <v>355000.84</v>
      </c>
      <c r="Z2387" s="5">
        <v>276542.47</v>
      </c>
      <c r="AA2387" s="5"/>
      <c r="AB2387" s="5">
        <v>60691.43</v>
      </c>
      <c r="AC2387" s="5">
        <v>9431737.36</v>
      </c>
      <c r="AD2387" s="5">
        <v>37591435.32</v>
      </c>
      <c r="AE2387" s="8">
        <f t="shared" si="646"/>
        <v>772261624.52</v>
      </c>
      <c r="AF2387" s="8">
        <f t="shared" si="647"/>
        <v>583801502.68</v>
      </c>
      <c r="AG2387" s="8">
        <f t="shared" si="648"/>
        <v>194863503.11</v>
      </c>
      <c r="AH2387" s="8">
        <f t="shared" si="649"/>
        <v>185492457.18</v>
      </c>
      <c r="AI2387" s="8">
        <f t="shared" si="650"/>
        <v>147901021.86</v>
      </c>
      <c r="AJ2387" s="8">
        <f t="shared" si="634"/>
        <v>172164143.33</v>
      </c>
      <c r="AK2387" s="13">
        <f t="shared" si="635"/>
        <v>188815122.68</v>
      </c>
      <c r="AL2387" s="13">
        <f t="shared" si="636"/>
        <v>4409440.97</v>
      </c>
      <c r="AM2387" s="13">
        <f t="shared" si="637"/>
        <v>-7022104.79</v>
      </c>
      <c r="AN2387" s="13">
        <f t="shared" si="638"/>
        <v>186202458.86</v>
      </c>
      <c r="AO2387" s="13">
        <f t="shared" si="639"/>
        <v>366772065.32</v>
      </c>
      <c r="AP2387" s="13">
        <f t="shared" si="640"/>
        <v>221586712.24</v>
      </c>
      <c r="AQ2387" s="13">
        <f t="shared" si="641"/>
        <v>183995276.92</v>
      </c>
      <c r="AR2387" s="13">
        <f t="shared" si="642"/>
        <v>204688969.6</v>
      </c>
      <c r="AS2387" s="13">
        <f t="shared" si="643"/>
        <v>167097534.28</v>
      </c>
      <c r="AT2387" s="13">
        <f t="shared" si="644"/>
        <v>148611023.54</v>
      </c>
      <c r="AU2387" s="13">
        <f>AT2387-VLOOKUP(A2387,[1]选股结果!$A$2:$BJ$3005,48,FALSE)*0.08</f>
        <v>-56560061.0792</v>
      </c>
      <c r="AV2387" s="13">
        <f t="shared" si="645"/>
        <v>37591435.32</v>
      </c>
    </row>
    <row r="2388" spans="1:48">
      <c r="A2388" s="4" t="s">
        <v>4820</v>
      </c>
      <c r="B2388" s="4" t="s">
        <v>4821</v>
      </c>
      <c r="C2388" s="5">
        <v>771733610.43</v>
      </c>
      <c r="D2388" s="5">
        <v>0</v>
      </c>
      <c r="E2388" s="5">
        <v>0</v>
      </c>
      <c r="F2388" s="5">
        <v>0</v>
      </c>
      <c r="G2388" s="5">
        <v>590705996.21</v>
      </c>
      <c r="H2388" s="5">
        <v>27261157.68</v>
      </c>
      <c r="I2388" s="5">
        <v>0</v>
      </c>
      <c r="J2388" s="5">
        <v>0</v>
      </c>
      <c r="K2388" s="5">
        <v>0</v>
      </c>
      <c r="L2388" s="5">
        <v>0</v>
      </c>
      <c r="M2388" s="5">
        <v>0</v>
      </c>
      <c r="N2388" s="5">
        <v>0</v>
      </c>
      <c r="O2388" s="5">
        <v>4408005.15</v>
      </c>
      <c r="P2388" s="5">
        <v>33716850.14</v>
      </c>
      <c r="Q2388" s="5">
        <v>72705705.57</v>
      </c>
      <c r="R2388" s="5">
        <v>30627146.62</v>
      </c>
      <c r="S2388" s="5">
        <v>21804377.66</v>
      </c>
      <c r="T2388" s="5">
        <v>8851480.7</v>
      </c>
      <c r="U2388" s="5">
        <v>0</v>
      </c>
      <c r="V2388" s="5">
        <v>0</v>
      </c>
      <c r="W2388" s="5">
        <v>0</v>
      </c>
      <c r="X2388" s="5">
        <v>2421865.33</v>
      </c>
      <c r="Y2388" s="5">
        <v>32033652.83</v>
      </c>
      <c r="Z2388" s="5">
        <v>41553013.89</v>
      </c>
      <c r="AA2388" s="5"/>
      <c r="AB2388" s="5">
        <v>7725.66</v>
      </c>
      <c r="AC2388" s="5">
        <v>316768.31</v>
      </c>
      <c r="AD2388" s="5">
        <v>7325367.29</v>
      </c>
      <c r="AE2388" s="8">
        <f t="shared" si="646"/>
        <v>771733610.43</v>
      </c>
      <c r="AF2388" s="8">
        <f t="shared" si="647"/>
        <v>753968081.35</v>
      </c>
      <c r="AG2388" s="8">
        <f t="shared" si="648"/>
        <v>33714505.51</v>
      </c>
      <c r="AH2388" s="8">
        <f t="shared" si="649"/>
        <v>33405462.86</v>
      </c>
      <c r="AI2388" s="8">
        <f t="shared" si="650"/>
        <v>26080095.57</v>
      </c>
      <c r="AJ2388" s="8">
        <f t="shared" si="634"/>
        <v>143173256.34</v>
      </c>
      <c r="AK2388" s="13">
        <f t="shared" si="635"/>
        <v>49799181.9099999</v>
      </c>
      <c r="AL2388" s="13">
        <f t="shared" si="636"/>
        <v>0</v>
      </c>
      <c r="AM2388" s="13">
        <f t="shared" si="637"/>
        <v>47673586.61</v>
      </c>
      <c r="AN2388" s="13">
        <f t="shared" si="638"/>
        <v>97472768.5199999</v>
      </c>
      <c r="AO2388" s="13">
        <f t="shared" si="639"/>
        <v>181027614.22</v>
      </c>
      <c r="AP2388" s="13">
        <f t="shared" si="640"/>
        <v>98864717.2499999</v>
      </c>
      <c r="AQ2388" s="13">
        <f t="shared" si="641"/>
        <v>91539349.9599999</v>
      </c>
      <c r="AR2388" s="13">
        <f t="shared" si="642"/>
        <v>71603559.5699999</v>
      </c>
      <c r="AS2388" s="13">
        <f t="shared" si="643"/>
        <v>64278192.2799999</v>
      </c>
      <c r="AT2388" s="13">
        <f t="shared" si="644"/>
        <v>90147401.2299999</v>
      </c>
      <c r="AU2388" s="13">
        <f>AT2388-VLOOKUP(A2388,[1]选股结果!$A$2:$BJ$3005,48,FALSE)*0.08</f>
        <v>2008875.9683999</v>
      </c>
      <c r="AV2388" s="13">
        <f t="shared" si="645"/>
        <v>7325367.29</v>
      </c>
    </row>
    <row r="2389" spans="1:48">
      <c r="A2389" s="4" t="s">
        <v>4822</v>
      </c>
      <c r="B2389" s="4" t="s">
        <v>4823</v>
      </c>
      <c r="C2389" s="5">
        <v>769688340.54</v>
      </c>
      <c r="D2389" s="5">
        <v>0</v>
      </c>
      <c r="E2389" s="5">
        <v>0</v>
      </c>
      <c r="F2389" s="5">
        <v>0</v>
      </c>
      <c r="G2389" s="5">
        <v>581412020.23</v>
      </c>
      <c r="H2389" s="5">
        <v>1886952.19</v>
      </c>
      <c r="I2389" s="5">
        <v>0</v>
      </c>
      <c r="J2389" s="5">
        <v>0</v>
      </c>
      <c r="K2389" s="5">
        <v>0</v>
      </c>
      <c r="L2389" s="5">
        <v>0</v>
      </c>
      <c r="M2389" s="5">
        <v>0</v>
      </c>
      <c r="N2389" s="5">
        <v>0</v>
      </c>
      <c r="O2389" s="5">
        <v>7237388.43</v>
      </c>
      <c r="P2389" s="5">
        <v>4903196.59</v>
      </c>
      <c r="Q2389" s="5">
        <v>47930766.74</v>
      </c>
      <c r="R2389" s="5">
        <v>35022516.03</v>
      </c>
      <c r="S2389" s="5">
        <v>-4766564.1</v>
      </c>
      <c r="T2389" s="5">
        <v>2843568.4</v>
      </c>
      <c r="U2389" s="5">
        <v>-644650.2</v>
      </c>
      <c r="V2389" s="5">
        <v>0</v>
      </c>
      <c r="W2389" s="5">
        <v>1115068.5</v>
      </c>
      <c r="X2389" s="5">
        <v>-33992.61</v>
      </c>
      <c r="Y2389" s="5">
        <v>392873.83</v>
      </c>
      <c r="Z2389" s="5">
        <v>5213731.47</v>
      </c>
      <c r="AA2389" s="5"/>
      <c r="AB2389" s="5">
        <v>149201.47</v>
      </c>
      <c r="AC2389" s="5">
        <v>101860.3</v>
      </c>
      <c r="AD2389" s="5">
        <v>23601999.93</v>
      </c>
      <c r="AE2389" s="8">
        <f t="shared" si="646"/>
        <v>769688340.54</v>
      </c>
      <c r="AF2389" s="8">
        <f t="shared" si="647"/>
        <v>671739323.92</v>
      </c>
      <c r="AG2389" s="8">
        <f t="shared" si="648"/>
        <v>106762503.77</v>
      </c>
      <c r="AH2389" s="8">
        <f t="shared" si="649"/>
        <v>106809844.94</v>
      </c>
      <c r="AI2389" s="8">
        <f t="shared" si="650"/>
        <v>83207845.01</v>
      </c>
      <c r="AJ2389" s="8">
        <f t="shared" si="634"/>
        <v>60416884.42</v>
      </c>
      <c r="AK2389" s="13">
        <f t="shared" si="635"/>
        <v>98341890.4499999</v>
      </c>
      <c r="AL2389" s="13">
        <f t="shared" si="636"/>
        <v>-644650.2</v>
      </c>
      <c r="AM2389" s="13">
        <f t="shared" si="637"/>
        <v>9898352.35</v>
      </c>
      <c r="AN2389" s="13">
        <f t="shared" si="638"/>
        <v>107595592.6</v>
      </c>
      <c r="AO2389" s="13">
        <f t="shared" si="639"/>
        <v>188276320.31</v>
      </c>
      <c r="AP2389" s="13">
        <f t="shared" si="640"/>
        <v>95462278.5399999</v>
      </c>
      <c r="AQ2389" s="13">
        <f t="shared" si="641"/>
        <v>71860278.6099999</v>
      </c>
      <c r="AR2389" s="13">
        <f t="shared" si="642"/>
        <v>93575326.3499999</v>
      </c>
      <c r="AS2389" s="13">
        <f t="shared" si="643"/>
        <v>69973326.4199999</v>
      </c>
      <c r="AT2389" s="13">
        <f t="shared" si="644"/>
        <v>83993592.6699999</v>
      </c>
      <c r="AU2389" s="13">
        <f>AT2389-VLOOKUP(A2389,[1]选股结果!$A$2:$BJ$3005,48,FALSE)*0.08</f>
        <v>-10524392.6772001</v>
      </c>
      <c r="AV2389" s="13">
        <f t="shared" si="645"/>
        <v>23601999.93</v>
      </c>
    </row>
    <row r="2390" spans="1:48">
      <c r="A2390" s="4" t="s">
        <v>4824</v>
      </c>
      <c r="B2390" s="4" t="s">
        <v>4825</v>
      </c>
      <c r="C2390" s="5">
        <v>766843617.13</v>
      </c>
      <c r="D2390" s="5">
        <v>0</v>
      </c>
      <c r="E2390" s="5">
        <v>0</v>
      </c>
      <c r="F2390" s="5">
        <v>0</v>
      </c>
      <c r="G2390" s="5">
        <v>526951314.46</v>
      </c>
      <c r="H2390" s="5">
        <v>13673399.4</v>
      </c>
      <c r="I2390" s="5">
        <v>0</v>
      </c>
      <c r="J2390" s="5">
        <v>0</v>
      </c>
      <c r="K2390" s="5">
        <v>0</v>
      </c>
      <c r="L2390" s="5">
        <v>0</v>
      </c>
      <c r="M2390" s="5">
        <v>0</v>
      </c>
      <c r="N2390" s="5">
        <v>0</v>
      </c>
      <c r="O2390" s="5">
        <v>5743006.6</v>
      </c>
      <c r="P2390" s="5">
        <v>85926670.23</v>
      </c>
      <c r="Q2390" s="5">
        <v>46591403.96</v>
      </c>
      <c r="R2390" s="5">
        <v>46559997.66</v>
      </c>
      <c r="S2390" s="5">
        <v>14727543.69</v>
      </c>
      <c r="T2390" s="5">
        <v>2066968.95</v>
      </c>
      <c r="U2390" s="5">
        <v>0</v>
      </c>
      <c r="V2390" s="5">
        <v>0</v>
      </c>
      <c r="W2390" s="5">
        <v>-78580.1</v>
      </c>
      <c r="X2390" s="5">
        <v>1898343.2</v>
      </c>
      <c r="Y2390" s="5">
        <v>0</v>
      </c>
      <c r="Z2390" s="5">
        <v>-448254.86</v>
      </c>
      <c r="AA2390" s="5"/>
      <c r="AB2390" s="5">
        <v>93442.67</v>
      </c>
      <c r="AC2390" s="5">
        <v>0</v>
      </c>
      <c r="AD2390" s="5">
        <v>5476409.43</v>
      </c>
      <c r="AE2390" s="8">
        <f t="shared" si="646"/>
        <v>766843617.13</v>
      </c>
      <c r="AF2390" s="8">
        <f t="shared" si="647"/>
        <v>726499936.6</v>
      </c>
      <c r="AG2390" s="8">
        <f t="shared" si="648"/>
        <v>39985471.32</v>
      </c>
      <c r="AH2390" s="8">
        <f t="shared" si="649"/>
        <v>40078913.99</v>
      </c>
      <c r="AI2390" s="8">
        <f t="shared" si="650"/>
        <v>34602504.56</v>
      </c>
      <c r="AJ2390" s="8">
        <f t="shared" si="634"/>
        <v>138167638.12</v>
      </c>
      <c r="AK2390" s="13">
        <f t="shared" si="635"/>
        <v>40343680.53</v>
      </c>
      <c r="AL2390" s="13">
        <f t="shared" si="636"/>
        <v>0</v>
      </c>
      <c r="AM2390" s="13">
        <f t="shared" si="637"/>
        <v>-264766.54</v>
      </c>
      <c r="AN2390" s="13">
        <f t="shared" si="638"/>
        <v>40078913.99</v>
      </c>
      <c r="AO2390" s="13">
        <f t="shared" si="639"/>
        <v>239892302.67</v>
      </c>
      <c r="AP2390" s="13">
        <f t="shared" si="640"/>
        <v>68744623.62</v>
      </c>
      <c r="AQ2390" s="13">
        <f t="shared" si="641"/>
        <v>63268214.19</v>
      </c>
      <c r="AR2390" s="13">
        <f t="shared" si="642"/>
        <v>55071224.22</v>
      </c>
      <c r="AS2390" s="13">
        <f t="shared" si="643"/>
        <v>49594814.79</v>
      </c>
      <c r="AT2390" s="13">
        <f t="shared" si="644"/>
        <v>34602504.56</v>
      </c>
      <c r="AU2390" s="13">
        <f>AT2390-VLOOKUP(A2390,[1]选股结果!$A$2:$BJ$3005,48,FALSE)*0.08</f>
        <v>-104726132.9392</v>
      </c>
      <c r="AV2390" s="13">
        <f t="shared" si="645"/>
        <v>5476409.43</v>
      </c>
    </row>
    <row r="2391" spans="1:48">
      <c r="A2391" s="4" t="s">
        <v>4826</v>
      </c>
      <c r="B2391" s="4" t="s">
        <v>4827</v>
      </c>
      <c r="C2391" s="5">
        <v>766606391.62</v>
      </c>
      <c r="D2391" s="5">
        <v>0</v>
      </c>
      <c r="E2391" s="5">
        <v>0</v>
      </c>
      <c r="F2391" s="5">
        <v>0</v>
      </c>
      <c r="G2391" s="5">
        <v>621810592.62</v>
      </c>
      <c r="H2391" s="5">
        <v>12376589.85</v>
      </c>
      <c r="I2391" s="5">
        <v>0</v>
      </c>
      <c r="J2391" s="5">
        <v>0</v>
      </c>
      <c r="K2391" s="5">
        <v>0</v>
      </c>
      <c r="L2391" s="5">
        <v>0</v>
      </c>
      <c r="M2391" s="5">
        <v>0</v>
      </c>
      <c r="N2391" s="5">
        <v>0</v>
      </c>
      <c r="O2391" s="5">
        <v>2714319.83</v>
      </c>
      <c r="P2391" s="5">
        <v>10042469.76</v>
      </c>
      <c r="Q2391" s="5">
        <v>97702167.7</v>
      </c>
      <c r="R2391" s="5">
        <v>25257975.22</v>
      </c>
      <c r="S2391" s="5">
        <v>1610360.32</v>
      </c>
      <c r="T2391" s="5">
        <v>36224628.32</v>
      </c>
      <c r="U2391" s="5">
        <v>-795622.36</v>
      </c>
      <c r="V2391" s="5">
        <v>0</v>
      </c>
      <c r="W2391" s="5">
        <v>0</v>
      </c>
      <c r="X2391" s="5">
        <v>9887797.7</v>
      </c>
      <c r="Y2391" s="5">
        <v>0</v>
      </c>
      <c r="Z2391" s="5">
        <v>225293.78</v>
      </c>
      <c r="AA2391" s="5"/>
      <c r="AB2391" s="5">
        <v>2410602.21</v>
      </c>
      <c r="AC2391" s="5">
        <v>364602.55</v>
      </c>
      <c r="AD2391" s="5">
        <v>-5549180.14</v>
      </c>
      <c r="AE2391" s="8">
        <f t="shared" si="646"/>
        <v>766606391.62</v>
      </c>
      <c r="AF2391" s="8">
        <f t="shared" si="647"/>
        <v>759137885.45</v>
      </c>
      <c r="AG2391" s="8">
        <f t="shared" si="648"/>
        <v>34030630.5699998</v>
      </c>
      <c r="AH2391" s="8">
        <f t="shared" si="649"/>
        <v>36076630.2299998</v>
      </c>
      <c r="AI2391" s="8">
        <f t="shared" si="650"/>
        <v>41625810.3699998</v>
      </c>
      <c r="AJ2391" s="8">
        <f t="shared" si="634"/>
        <v>108412957.63</v>
      </c>
      <c r="AK2391" s="13">
        <f t="shared" si="635"/>
        <v>7468506.16999998</v>
      </c>
      <c r="AL2391" s="13">
        <f t="shared" si="636"/>
        <v>-795622.36</v>
      </c>
      <c r="AM2391" s="13">
        <f t="shared" si="637"/>
        <v>29403746.42</v>
      </c>
      <c r="AN2391" s="13">
        <f t="shared" si="638"/>
        <v>36076630.23</v>
      </c>
      <c r="AO2391" s="13">
        <f t="shared" si="639"/>
        <v>144795799</v>
      </c>
      <c r="AP2391" s="13">
        <f t="shared" si="640"/>
        <v>21455456.34</v>
      </c>
      <c r="AQ2391" s="13">
        <f t="shared" si="641"/>
        <v>27004636.48</v>
      </c>
      <c r="AR2391" s="13">
        <f t="shared" si="642"/>
        <v>9078866.48999998</v>
      </c>
      <c r="AS2391" s="13">
        <f t="shared" si="643"/>
        <v>14628046.63</v>
      </c>
      <c r="AT2391" s="13">
        <f t="shared" si="644"/>
        <v>41625810.37</v>
      </c>
      <c r="AU2391" s="13">
        <f>AT2391-VLOOKUP(A2391,[1]选股结果!$A$2:$BJ$3005,48,FALSE)*0.08</f>
        <v>-140196103.7428</v>
      </c>
      <c r="AV2391" s="13">
        <f t="shared" si="645"/>
        <v>-5549180.14</v>
      </c>
    </row>
    <row r="2392" spans="1:48">
      <c r="A2392" s="4" t="s">
        <v>4828</v>
      </c>
      <c r="B2392" s="4" t="s">
        <v>4829</v>
      </c>
      <c r="C2392" s="5">
        <v>766134858.49</v>
      </c>
      <c r="D2392" s="5">
        <v>0</v>
      </c>
      <c r="E2392" s="5">
        <v>0</v>
      </c>
      <c r="F2392" s="5">
        <v>0</v>
      </c>
      <c r="G2392" s="5">
        <v>372418415.25</v>
      </c>
      <c r="H2392" s="5">
        <v>0</v>
      </c>
      <c r="I2392" s="5">
        <v>0</v>
      </c>
      <c r="J2392" s="5">
        <v>0</v>
      </c>
      <c r="K2392" s="5">
        <v>0</v>
      </c>
      <c r="L2392" s="5">
        <v>0</v>
      </c>
      <c r="M2392" s="5">
        <v>0</v>
      </c>
      <c r="N2392" s="5">
        <v>0</v>
      </c>
      <c r="O2392" s="5">
        <v>5611256.87</v>
      </c>
      <c r="P2392" s="5">
        <v>327979134.34</v>
      </c>
      <c r="Q2392" s="5">
        <v>52247497.38</v>
      </c>
      <c r="R2392" s="5">
        <v>25516139.81</v>
      </c>
      <c r="S2392" s="5">
        <v>-10841943.72</v>
      </c>
      <c r="T2392" s="5">
        <v>17869920.65</v>
      </c>
      <c r="U2392" s="5">
        <v>16101834.76</v>
      </c>
      <c r="V2392" s="5">
        <v>0</v>
      </c>
      <c r="W2392" s="5">
        <v>57363885.04</v>
      </c>
      <c r="X2392" s="5">
        <v>5808035.78</v>
      </c>
      <c r="Y2392" s="5">
        <v>8286025.57</v>
      </c>
      <c r="Z2392" s="5">
        <v>0</v>
      </c>
      <c r="AA2392" s="5"/>
      <c r="AB2392" s="5">
        <v>2518395.3</v>
      </c>
      <c r="AC2392" s="5">
        <v>495552.54</v>
      </c>
      <c r="AD2392" s="5">
        <v>582942.66</v>
      </c>
      <c r="AE2392" s="8">
        <f t="shared" si="646"/>
        <v>766134858.49</v>
      </c>
      <c r="AF2392" s="8">
        <f t="shared" si="647"/>
        <v>772930499.93</v>
      </c>
      <c r="AG2392" s="8">
        <f t="shared" si="648"/>
        <v>54344102.9000001</v>
      </c>
      <c r="AH2392" s="8">
        <f t="shared" si="649"/>
        <v>56366945.6600001</v>
      </c>
      <c r="AI2392" s="8">
        <f t="shared" si="650"/>
        <v>55784003.0000001</v>
      </c>
      <c r="AJ2392" s="8">
        <f t="shared" si="634"/>
        <v>392101071.4</v>
      </c>
      <c r="AK2392" s="13">
        <f t="shared" si="635"/>
        <v>1490384.13000003</v>
      </c>
      <c r="AL2392" s="13">
        <f t="shared" si="636"/>
        <v>16101834.76</v>
      </c>
      <c r="AM2392" s="13">
        <f t="shared" si="637"/>
        <v>55346777.91</v>
      </c>
      <c r="AN2392" s="13">
        <f t="shared" si="638"/>
        <v>72938996.8</v>
      </c>
      <c r="AO2392" s="13">
        <f t="shared" si="639"/>
        <v>393716443.24</v>
      </c>
      <c r="AP2392" s="13">
        <f t="shared" si="640"/>
        <v>-9351559.58999997</v>
      </c>
      <c r="AQ2392" s="13">
        <f t="shared" si="641"/>
        <v>-9934502.24999997</v>
      </c>
      <c r="AR2392" s="13">
        <f t="shared" si="642"/>
        <v>-9351559.58999997</v>
      </c>
      <c r="AS2392" s="13">
        <f t="shared" si="643"/>
        <v>-9934502.24999997</v>
      </c>
      <c r="AT2392" s="13">
        <f t="shared" si="644"/>
        <v>72356054.14</v>
      </c>
      <c r="AU2392" s="13">
        <f>AT2392-VLOOKUP(A2392,[1]选股结果!$A$2:$BJ$3005,48,FALSE)*0.08</f>
        <v>-77755986.9656</v>
      </c>
      <c r="AV2392" s="13">
        <f t="shared" si="645"/>
        <v>582942.660000004</v>
      </c>
    </row>
    <row r="2393" spans="1:48">
      <c r="A2393" s="4" t="s">
        <v>4830</v>
      </c>
      <c r="B2393" s="4" t="s">
        <v>4831</v>
      </c>
      <c r="C2393" s="5">
        <v>765324124.77</v>
      </c>
      <c r="D2393" s="5">
        <v>0</v>
      </c>
      <c r="E2393" s="5">
        <v>0</v>
      </c>
      <c r="F2393" s="5">
        <v>0</v>
      </c>
      <c r="G2393" s="5">
        <v>121521818.09</v>
      </c>
      <c r="H2393" s="5">
        <v>164494.58</v>
      </c>
      <c r="I2393" s="5">
        <v>0</v>
      </c>
      <c r="J2393" s="5">
        <v>0</v>
      </c>
      <c r="K2393" s="5">
        <v>0</v>
      </c>
      <c r="L2393" s="5">
        <v>0</v>
      </c>
      <c r="M2393" s="5">
        <v>0</v>
      </c>
      <c r="N2393" s="5">
        <v>0</v>
      </c>
      <c r="O2393" s="5">
        <v>6091455.74</v>
      </c>
      <c r="P2393" s="5">
        <v>124716388.73</v>
      </c>
      <c r="Q2393" s="5">
        <v>72598778.81</v>
      </c>
      <c r="R2393" s="5">
        <v>153782265.91</v>
      </c>
      <c r="S2393" s="5">
        <v>-10188648.47</v>
      </c>
      <c r="T2393" s="5">
        <v>44603167.36</v>
      </c>
      <c r="U2393" s="5">
        <v>224185</v>
      </c>
      <c r="V2393" s="5">
        <v>0</v>
      </c>
      <c r="W2393" s="5">
        <v>-213809.01</v>
      </c>
      <c r="X2393" s="5">
        <v>-2092524.68</v>
      </c>
      <c r="Y2393" s="5">
        <v>0</v>
      </c>
      <c r="Z2393" s="5">
        <v>215541.94</v>
      </c>
      <c r="AA2393" s="5"/>
      <c r="AB2393" s="5">
        <v>3133768.57</v>
      </c>
      <c r="AC2393" s="5">
        <v>7147022.3</v>
      </c>
      <c r="AD2393" s="5">
        <v>48768765.05</v>
      </c>
      <c r="AE2393" s="8">
        <f t="shared" si="646"/>
        <v>765324124.77</v>
      </c>
      <c r="AF2393" s="8">
        <f t="shared" si="647"/>
        <v>468522058.81</v>
      </c>
      <c r="AG2393" s="8">
        <f t="shared" si="648"/>
        <v>343499490.93</v>
      </c>
      <c r="AH2393" s="8">
        <f t="shared" si="649"/>
        <v>339486237.2</v>
      </c>
      <c r="AI2393" s="8">
        <f t="shared" si="650"/>
        <v>290717472.15</v>
      </c>
      <c r="AJ2393" s="8">
        <f t="shared" si="634"/>
        <v>207419877.01</v>
      </c>
      <c r="AK2393" s="13">
        <f t="shared" si="635"/>
        <v>296802065.96</v>
      </c>
      <c r="AL2393" s="13">
        <f t="shared" si="636"/>
        <v>224185</v>
      </c>
      <c r="AM2393" s="13">
        <f t="shared" si="637"/>
        <v>42459986.24</v>
      </c>
      <c r="AN2393" s="13">
        <f t="shared" si="638"/>
        <v>339486237.2</v>
      </c>
      <c r="AO2393" s="13">
        <f t="shared" si="639"/>
        <v>643802306.68</v>
      </c>
      <c r="AP2393" s="13">
        <f t="shared" si="640"/>
        <v>286777912.07</v>
      </c>
      <c r="AQ2393" s="13">
        <f t="shared" si="641"/>
        <v>238009147.02</v>
      </c>
      <c r="AR2393" s="13">
        <f t="shared" si="642"/>
        <v>286613417.49</v>
      </c>
      <c r="AS2393" s="13">
        <f t="shared" si="643"/>
        <v>237844652.44</v>
      </c>
      <c r="AT2393" s="13">
        <f t="shared" si="644"/>
        <v>290717472.15</v>
      </c>
      <c r="AU2393" s="13">
        <f>AT2393-VLOOKUP(A2393,[1]选股结果!$A$2:$BJ$3005,48,FALSE)*0.08</f>
        <v>99888523.418</v>
      </c>
      <c r="AV2393" s="13">
        <f t="shared" si="645"/>
        <v>48768765.05</v>
      </c>
    </row>
    <row r="2394" spans="1:48">
      <c r="A2394" s="4" t="s">
        <v>4832</v>
      </c>
      <c r="B2394" s="4" t="s">
        <v>4833</v>
      </c>
      <c r="C2394" s="5">
        <v>765048329.27</v>
      </c>
      <c r="D2394" s="5">
        <v>0</v>
      </c>
      <c r="E2394" s="5">
        <v>0</v>
      </c>
      <c r="F2394" s="5">
        <v>0</v>
      </c>
      <c r="G2394" s="5">
        <v>436774495.47</v>
      </c>
      <c r="H2394" s="5">
        <v>5149813.71</v>
      </c>
      <c r="I2394" s="5">
        <v>0</v>
      </c>
      <c r="J2394" s="5">
        <v>0</v>
      </c>
      <c r="K2394" s="5">
        <v>0</v>
      </c>
      <c r="L2394" s="5">
        <v>0</v>
      </c>
      <c r="M2394" s="5">
        <v>0</v>
      </c>
      <c r="N2394" s="5">
        <v>0</v>
      </c>
      <c r="O2394" s="5">
        <v>7699080.38</v>
      </c>
      <c r="P2394" s="5">
        <v>98932517.92</v>
      </c>
      <c r="Q2394" s="5">
        <v>81778948.26</v>
      </c>
      <c r="R2394" s="5">
        <v>33314053.73</v>
      </c>
      <c r="S2394" s="5">
        <v>6153413.86</v>
      </c>
      <c r="T2394" s="5">
        <v>431062.62</v>
      </c>
      <c r="U2394" s="5">
        <v>-61169.85</v>
      </c>
      <c r="V2394" s="5">
        <v>0</v>
      </c>
      <c r="W2394" s="5">
        <v>0</v>
      </c>
      <c r="X2394" s="5">
        <v>-100833.46</v>
      </c>
      <c r="Y2394" s="5">
        <v>-37955.63</v>
      </c>
      <c r="Z2394" s="5">
        <v>0</v>
      </c>
      <c r="AA2394" s="5"/>
      <c r="AB2394" s="5">
        <v>273340.27</v>
      </c>
      <c r="AC2394" s="5">
        <v>1208070.22</v>
      </c>
      <c r="AD2394" s="5">
        <v>19148919.8</v>
      </c>
      <c r="AE2394" s="8">
        <f t="shared" si="646"/>
        <v>765048329.27</v>
      </c>
      <c r="AF2394" s="8">
        <f t="shared" si="647"/>
        <v>664652509.62</v>
      </c>
      <c r="AG2394" s="8">
        <f t="shared" si="648"/>
        <v>100965671.36</v>
      </c>
      <c r="AH2394" s="8">
        <f t="shared" si="649"/>
        <v>100030941.41</v>
      </c>
      <c r="AI2394" s="8">
        <f t="shared" si="650"/>
        <v>80882021.61</v>
      </c>
      <c r="AJ2394" s="8">
        <f t="shared" si="634"/>
        <v>189307320.88</v>
      </c>
      <c r="AK2394" s="13">
        <f t="shared" si="635"/>
        <v>100357864.02</v>
      </c>
      <c r="AL2394" s="13">
        <f t="shared" si="636"/>
        <v>-61169.85</v>
      </c>
      <c r="AM2394" s="13">
        <f t="shared" si="637"/>
        <v>-341664.02</v>
      </c>
      <c r="AN2394" s="13">
        <f t="shared" si="638"/>
        <v>99955030.15</v>
      </c>
      <c r="AO2394" s="13">
        <f t="shared" si="639"/>
        <v>328273833.8</v>
      </c>
      <c r="AP2394" s="13">
        <f t="shared" si="640"/>
        <v>111661091.59</v>
      </c>
      <c r="AQ2394" s="13">
        <f t="shared" si="641"/>
        <v>92512171.79</v>
      </c>
      <c r="AR2394" s="13">
        <f t="shared" si="642"/>
        <v>106511277.88</v>
      </c>
      <c r="AS2394" s="13">
        <f t="shared" si="643"/>
        <v>87362358.08</v>
      </c>
      <c r="AT2394" s="13">
        <f t="shared" si="644"/>
        <v>80806110.35</v>
      </c>
      <c r="AU2394" s="13">
        <f>AT2394-VLOOKUP(A2394,[1]选股结果!$A$2:$BJ$3005,48,FALSE)*0.08</f>
        <v>-12307948.6228</v>
      </c>
      <c r="AV2394" s="13">
        <f t="shared" si="645"/>
        <v>19148919.8</v>
      </c>
    </row>
    <row r="2395" spans="1:48">
      <c r="A2395" s="4" t="s">
        <v>4834</v>
      </c>
      <c r="B2395" s="4" t="s">
        <v>4835</v>
      </c>
      <c r="C2395" s="5">
        <v>764195246.66</v>
      </c>
      <c r="D2395" s="5">
        <v>0</v>
      </c>
      <c r="E2395" s="5">
        <v>0</v>
      </c>
      <c r="F2395" s="5">
        <v>0</v>
      </c>
      <c r="G2395" s="5">
        <v>525362669</v>
      </c>
      <c r="H2395" s="5">
        <v>5007359.34</v>
      </c>
      <c r="I2395" s="5">
        <v>0</v>
      </c>
      <c r="J2395" s="5">
        <v>0</v>
      </c>
      <c r="K2395" s="5">
        <v>0</v>
      </c>
      <c r="L2395" s="5">
        <v>0</v>
      </c>
      <c r="M2395" s="5">
        <v>0</v>
      </c>
      <c r="N2395" s="5">
        <v>0</v>
      </c>
      <c r="O2395" s="5">
        <v>5159367.43</v>
      </c>
      <c r="P2395" s="5">
        <v>8452346.67</v>
      </c>
      <c r="Q2395" s="5">
        <v>73929623.16</v>
      </c>
      <c r="R2395" s="5">
        <v>34926014.04</v>
      </c>
      <c r="S2395" s="5">
        <v>4554192.96</v>
      </c>
      <c r="T2395" s="5">
        <v>428170.87</v>
      </c>
      <c r="U2395" s="5">
        <v>0</v>
      </c>
      <c r="V2395" s="5">
        <v>0</v>
      </c>
      <c r="W2395" s="5">
        <v>1467090.16</v>
      </c>
      <c r="X2395" s="5">
        <v>1736252.3</v>
      </c>
      <c r="Y2395" s="5">
        <v>0</v>
      </c>
      <c r="Z2395" s="5">
        <v>-49549.7</v>
      </c>
      <c r="AA2395" s="5"/>
      <c r="AB2395" s="5">
        <v>52362.95</v>
      </c>
      <c r="AC2395" s="5">
        <v>485632.43</v>
      </c>
      <c r="AD2395" s="5">
        <v>28978428.91</v>
      </c>
      <c r="AE2395" s="8">
        <f t="shared" si="646"/>
        <v>764195246.66</v>
      </c>
      <c r="AF2395" s="8">
        <f t="shared" si="647"/>
        <v>652384213.26</v>
      </c>
      <c r="AG2395" s="8">
        <f t="shared" si="648"/>
        <v>111920492.43</v>
      </c>
      <c r="AH2395" s="8">
        <f t="shared" si="649"/>
        <v>111487222.95</v>
      </c>
      <c r="AI2395" s="8">
        <f t="shared" si="650"/>
        <v>82508794.04</v>
      </c>
      <c r="AJ2395" s="8">
        <f t="shared" si="634"/>
        <v>87974606.74</v>
      </c>
      <c r="AK2395" s="13">
        <f t="shared" si="635"/>
        <v>111811033.4</v>
      </c>
      <c r="AL2395" s="13">
        <f t="shared" si="636"/>
        <v>0</v>
      </c>
      <c r="AM2395" s="13">
        <f t="shared" si="637"/>
        <v>-323810.45</v>
      </c>
      <c r="AN2395" s="13">
        <f t="shared" si="638"/>
        <v>111487222.95</v>
      </c>
      <c r="AO2395" s="13">
        <f t="shared" si="639"/>
        <v>238832577.66</v>
      </c>
      <c r="AP2395" s="13">
        <f t="shared" si="640"/>
        <v>121372585.7</v>
      </c>
      <c r="AQ2395" s="13">
        <f t="shared" si="641"/>
        <v>92394156.79</v>
      </c>
      <c r="AR2395" s="13">
        <f t="shared" si="642"/>
        <v>116365226.36</v>
      </c>
      <c r="AS2395" s="13">
        <f t="shared" si="643"/>
        <v>87386797.45</v>
      </c>
      <c r="AT2395" s="13">
        <f t="shared" si="644"/>
        <v>82508794.04</v>
      </c>
      <c r="AU2395" s="13">
        <f>AT2395-VLOOKUP(A2395,[1]选股结果!$A$2:$BJ$3005,48,FALSE)*0.08</f>
        <v>-25603270.0712</v>
      </c>
      <c r="AV2395" s="13">
        <f t="shared" si="645"/>
        <v>28978428.91</v>
      </c>
    </row>
    <row r="2396" spans="1:48">
      <c r="A2396" s="4" t="s">
        <v>4836</v>
      </c>
      <c r="B2396" s="4" t="s">
        <v>4837</v>
      </c>
      <c r="C2396" s="5">
        <v>762910925.91</v>
      </c>
      <c r="D2396" s="5">
        <v>0</v>
      </c>
      <c r="E2396" s="5">
        <v>0</v>
      </c>
      <c r="F2396" s="5">
        <v>0</v>
      </c>
      <c r="G2396" s="5">
        <v>464249647.15</v>
      </c>
      <c r="H2396" s="5">
        <v>1427861.07</v>
      </c>
      <c r="I2396" s="5">
        <v>0</v>
      </c>
      <c r="J2396" s="5">
        <v>0</v>
      </c>
      <c r="K2396" s="5">
        <v>0</v>
      </c>
      <c r="L2396" s="5">
        <v>0</v>
      </c>
      <c r="M2396" s="5">
        <v>0</v>
      </c>
      <c r="N2396" s="5">
        <v>0</v>
      </c>
      <c r="O2396" s="5">
        <v>9724566.07</v>
      </c>
      <c r="P2396" s="5">
        <v>21177034.22</v>
      </c>
      <c r="Q2396" s="5">
        <v>67682383.06</v>
      </c>
      <c r="R2396" s="5">
        <v>39896149.64</v>
      </c>
      <c r="S2396" s="5">
        <v>1124574.65</v>
      </c>
      <c r="T2396" s="5">
        <v>1109464.04</v>
      </c>
      <c r="U2396" s="5">
        <v>-9.74</v>
      </c>
      <c r="V2396" s="5">
        <v>0</v>
      </c>
      <c r="W2396" s="5">
        <v>0</v>
      </c>
      <c r="X2396" s="5">
        <v>-1473813.95</v>
      </c>
      <c r="Y2396" s="5">
        <v>-3811148.28</v>
      </c>
      <c r="Z2396" s="5">
        <v>385622.81</v>
      </c>
      <c r="AA2396" s="5"/>
      <c r="AB2396" s="5">
        <v>640826.43</v>
      </c>
      <c r="AC2396" s="5">
        <v>151162.68</v>
      </c>
      <c r="AD2396" s="5">
        <v>25482128.88</v>
      </c>
      <c r="AE2396" s="8">
        <f t="shared" si="646"/>
        <v>762910925.91</v>
      </c>
      <c r="AF2396" s="8">
        <f t="shared" si="647"/>
        <v>603854354.79</v>
      </c>
      <c r="AG2396" s="8">
        <f t="shared" si="648"/>
        <v>165836620.2</v>
      </c>
      <c r="AH2396" s="8">
        <f t="shared" si="649"/>
        <v>166326283.95</v>
      </c>
      <c r="AI2396" s="8">
        <f t="shared" si="650"/>
        <v>140844155.07</v>
      </c>
      <c r="AJ2396" s="8">
        <f t="shared" si="634"/>
        <v>94283171.32</v>
      </c>
      <c r="AK2396" s="13">
        <f t="shared" si="635"/>
        <v>155245422.84</v>
      </c>
      <c r="AL2396" s="13">
        <f t="shared" si="636"/>
        <v>-9.74</v>
      </c>
      <c r="AM2396" s="13">
        <f t="shared" si="637"/>
        <v>3458574.29</v>
      </c>
      <c r="AN2396" s="13">
        <f t="shared" si="638"/>
        <v>158703987.39</v>
      </c>
      <c r="AO2396" s="13">
        <f t="shared" si="639"/>
        <v>298661278.76</v>
      </c>
      <c r="AP2396" s="13">
        <f t="shared" si="640"/>
        <v>157797858.56</v>
      </c>
      <c r="AQ2396" s="13">
        <f t="shared" si="641"/>
        <v>132315729.68</v>
      </c>
      <c r="AR2396" s="13">
        <f t="shared" si="642"/>
        <v>156369997.49</v>
      </c>
      <c r="AS2396" s="13">
        <f t="shared" si="643"/>
        <v>130887868.61</v>
      </c>
      <c r="AT2396" s="13">
        <f t="shared" si="644"/>
        <v>133221858.51</v>
      </c>
      <c r="AU2396" s="13">
        <f>AT2396-VLOOKUP(A2396,[1]选股结果!$A$2:$BJ$3005,48,FALSE)*0.08</f>
        <v>26257110.1228</v>
      </c>
      <c r="AV2396" s="13">
        <f t="shared" si="645"/>
        <v>25482128.88</v>
      </c>
    </row>
    <row r="2397" spans="1:48">
      <c r="A2397" s="4" t="s">
        <v>4838</v>
      </c>
      <c r="B2397" s="4" t="s">
        <v>4839</v>
      </c>
      <c r="C2397" s="5">
        <v>761800446.56</v>
      </c>
      <c r="D2397" s="5">
        <v>0</v>
      </c>
      <c r="E2397" s="5">
        <v>0</v>
      </c>
      <c r="F2397" s="5">
        <v>0</v>
      </c>
      <c r="G2397" s="5">
        <v>516865283.92</v>
      </c>
      <c r="H2397" s="5">
        <v>10579065.75</v>
      </c>
      <c r="I2397" s="5">
        <v>0</v>
      </c>
      <c r="J2397" s="5">
        <v>0</v>
      </c>
      <c r="K2397" s="5">
        <v>0</v>
      </c>
      <c r="L2397" s="5">
        <v>0</v>
      </c>
      <c r="M2397" s="5">
        <v>0</v>
      </c>
      <c r="N2397" s="5">
        <v>0</v>
      </c>
      <c r="O2397" s="5">
        <v>10526677.23</v>
      </c>
      <c r="P2397" s="5">
        <v>195584815.74</v>
      </c>
      <c r="Q2397" s="5">
        <v>93498853.83</v>
      </c>
      <c r="R2397" s="5">
        <v>25795626</v>
      </c>
      <c r="S2397" s="5">
        <v>-42013555.89</v>
      </c>
      <c r="T2397" s="5">
        <v>8260980.8</v>
      </c>
      <c r="U2397" s="5">
        <v>-3010362.77</v>
      </c>
      <c r="V2397" s="5">
        <v>0</v>
      </c>
      <c r="W2397" s="5">
        <v>26001449.97</v>
      </c>
      <c r="X2397" s="5">
        <v>-4504381.18</v>
      </c>
      <c r="Y2397" s="5">
        <v>3248432.71</v>
      </c>
      <c r="Z2397" s="5">
        <v>196018.35</v>
      </c>
      <c r="AA2397" s="5"/>
      <c r="AB2397" s="5">
        <v>1347150.23</v>
      </c>
      <c r="AC2397" s="5">
        <v>15646816.3</v>
      </c>
      <c r="AD2397" s="5">
        <v>-809011.49</v>
      </c>
      <c r="AE2397" s="8">
        <f t="shared" si="646"/>
        <v>761800446.56</v>
      </c>
      <c r="AF2397" s="8">
        <f t="shared" si="647"/>
        <v>800257700.83</v>
      </c>
      <c r="AG2397" s="8">
        <f t="shared" si="648"/>
        <v>-2742856.68000022</v>
      </c>
      <c r="AH2397" s="8">
        <f t="shared" si="649"/>
        <v>-17042522.7500002</v>
      </c>
      <c r="AI2397" s="8">
        <f t="shared" si="650"/>
        <v>-16233511.2600002</v>
      </c>
      <c r="AJ2397" s="8">
        <f t="shared" si="634"/>
        <v>317158445.58</v>
      </c>
      <c r="AK2397" s="13">
        <f t="shared" si="635"/>
        <v>-35208821.5600001</v>
      </c>
      <c r="AL2397" s="13">
        <f t="shared" si="636"/>
        <v>-3010362.77</v>
      </c>
      <c r="AM2397" s="13">
        <f t="shared" si="637"/>
        <v>27673527</v>
      </c>
      <c r="AN2397" s="13">
        <f t="shared" si="638"/>
        <v>-10545657.3300001</v>
      </c>
      <c r="AO2397" s="13">
        <f t="shared" si="639"/>
        <v>244935162.64</v>
      </c>
      <c r="AP2397" s="13">
        <f t="shared" si="640"/>
        <v>-66643311.7000001</v>
      </c>
      <c r="AQ2397" s="13">
        <f t="shared" si="641"/>
        <v>-65834300.2100001</v>
      </c>
      <c r="AR2397" s="13">
        <f t="shared" si="642"/>
        <v>-77222377.4500001</v>
      </c>
      <c r="AS2397" s="13">
        <f t="shared" si="643"/>
        <v>-76413365.9600001</v>
      </c>
      <c r="AT2397" s="13">
        <f t="shared" si="644"/>
        <v>-9736645.8400001</v>
      </c>
      <c r="AU2397" s="13">
        <f>AT2397-VLOOKUP(A2397,[1]选股结果!$A$2:$BJ$3005,48,FALSE)*0.08</f>
        <v>-362184486.0912</v>
      </c>
      <c r="AV2397" s="13">
        <f t="shared" si="645"/>
        <v>-809011.490000002</v>
      </c>
    </row>
    <row r="2398" spans="1:48">
      <c r="A2398" s="4" t="s">
        <v>4840</v>
      </c>
      <c r="B2398" s="4" t="s">
        <v>4841</v>
      </c>
      <c r="C2398" s="5">
        <v>760230828.92</v>
      </c>
      <c r="D2398" s="5">
        <v>0</v>
      </c>
      <c r="E2398" s="5">
        <v>0</v>
      </c>
      <c r="F2398" s="5">
        <v>0</v>
      </c>
      <c r="G2398" s="5">
        <v>457283086.02</v>
      </c>
      <c r="H2398" s="5">
        <v>2746287.19</v>
      </c>
      <c r="I2398" s="5">
        <v>0</v>
      </c>
      <c r="J2398" s="5">
        <v>0</v>
      </c>
      <c r="K2398" s="5">
        <v>0</v>
      </c>
      <c r="L2398" s="5">
        <v>0</v>
      </c>
      <c r="M2398" s="5">
        <v>0</v>
      </c>
      <c r="N2398" s="5">
        <v>0</v>
      </c>
      <c r="O2398" s="5">
        <v>6747624.76</v>
      </c>
      <c r="P2398" s="5">
        <v>42574873.95</v>
      </c>
      <c r="Q2398" s="5">
        <v>54832555.61</v>
      </c>
      <c r="R2398" s="5">
        <v>39553592.04</v>
      </c>
      <c r="S2398" s="5">
        <v>2372091.76</v>
      </c>
      <c r="T2398" s="5">
        <v>28664352.62</v>
      </c>
      <c r="U2398" s="5">
        <v>2518800.92</v>
      </c>
      <c r="V2398" s="5">
        <v>0</v>
      </c>
      <c r="W2398" s="5">
        <v>16398056.27</v>
      </c>
      <c r="X2398" s="5">
        <v>-7713.6</v>
      </c>
      <c r="Y2398" s="5">
        <v>-510221.04</v>
      </c>
      <c r="Z2398" s="5">
        <v>35637.55</v>
      </c>
      <c r="AA2398" s="5"/>
      <c r="AB2398" s="5">
        <v>2490375.38</v>
      </c>
      <c r="AC2398" s="5">
        <v>218435.35</v>
      </c>
      <c r="AD2398" s="5">
        <v>28081027.5</v>
      </c>
      <c r="AE2398" s="8">
        <f t="shared" si="646"/>
        <v>760230828.92</v>
      </c>
      <c r="AF2398" s="8">
        <f t="shared" si="647"/>
        <v>603363824.14</v>
      </c>
      <c r="AG2398" s="8">
        <f t="shared" si="648"/>
        <v>202482985.86</v>
      </c>
      <c r="AH2398" s="8">
        <f t="shared" si="649"/>
        <v>204754925.89</v>
      </c>
      <c r="AI2398" s="8">
        <f t="shared" si="650"/>
        <v>176673898.39</v>
      </c>
      <c r="AJ2398" s="8">
        <f t="shared" si="634"/>
        <v>101372893.25</v>
      </c>
      <c r="AK2398" s="13">
        <f t="shared" si="635"/>
        <v>156356783.74</v>
      </c>
      <c r="AL2398" s="13">
        <f t="shared" si="636"/>
        <v>2518800.92</v>
      </c>
      <c r="AM2398" s="13">
        <f t="shared" si="637"/>
        <v>44858899.15</v>
      </c>
      <c r="AN2398" s="13">
        <f t="shared" si="638"/>
        <v>203734483.81</v>
      </c>
      <c r="AO2398" s="13">
        <f t="shared" si="639"/>
        <v>302947742.9</v>
      </c>
      <c r="AP2398" s="13">
        <f t="shared" si="640"/>
        <v>161475162.69</v>
      </c>
      <c r="AQ2398" s="13">
        <f t="shared" si="641"/>
        <v>133394135.19</v>
      </c>
      <c r="AR2398" s="13">
        <f t="shared" si="642"/>
        <v>158728875.5</v>
      </c>
      <c r="AS2398" s="13">
        <f t="shared" si="643"/>
        <v>130647848</v>
      </c>
      <c r="AT2398" s="13">
        <f t="shared" si="644"/>
        <v>175653456.31</v>
      </c>
      <c r="AU2398" s="13">
        <f>AT2398-VLOOKUP(A2398,[1]选股结果!$A$2:$BJ$3005,48,FALSE)*0.08</f>
        <v>12908955.0204</v>
      </c>
      <c r="AV2398" s="13">
        <f t="shared" si="645"/>
        <v>28081027.5</v>
      </c>
    </row>
    <row r="2399" spans="1:48">
      <c r="A2399" s="4" t="s">
        <v>4842</v>
      </c>
      <c r="B2399" s="4" t="s">
        <v>4843</v>
      </c>
      <c r="C2399" s="5">
        <v>759740463.8</v>
      </c>
      <c r="D2399" s="5">
        <v>0</v>
      </c>
      <c r="E2399" s="5">
        <v>0</v>
      </c>
      <c r="F2399" s="5">
        <v>0</v>
      </c>
      <c r="G2399" s="5">
        <v>687788672.82</v>
      </c>
      <c r="H2399" s="5">
        <v>0</v>
      </c>
      <c r="I2399" s="5">
        <v>0</v>
      </c>
      <c r="J2399" s="5">
        <v>0</v>
      </c>
      <c r="K2399" s="5">
        <v>0</v>
      </c>
      <c r="L2399" s="5">
        <v>0</v>
      </c>
      <c r="M2399" s="5">
        <v>0</v>
      </c>
      <c r="N2399" s="5">
        <v>0</v>
      </c>
      <c r="O2399" s="5">
        <v>1888190.94</v>
      </c>
      <c r="P2399" s="5">
        <v>4032126.59</v>
      </c>
      <c r="Q2399" s="5">
        <v>22456342.28</v>
      </c>
      <c r="R2399" s="5">
        <v>35510506.81</v>
      </c>
      <c r="S2399" s="5">
        <v>-3880539.69</v>
      </c>
      <c r="T2399" s="5">
        <v>19333709.21</v>
      </c>
      <c r="U2399" s="5">
        <v>0</v>
      </c>
      <c r="V2399" s="5">
        <v>0</v>
      </c>
      <c r="W2399" s="5">
        <v>0</v>
      </c>
      <c r="X2399" s="5">
        <v>-55704.15</v>
      </c>
      <c r="Y2399" s="5">
        <v>3068398.85</v>
      </c>
      <c r="Z2399" s="5">
        <v>39029.13</v>
      </c>
      <c r="AA2399" s="5"/>
      <c r="AB2399" s="5">
        <v>61183.46</v>
      </c>
      <c r="AC2399" s="5">
        <v>80000</v>
      </c>
      <c r="AD2399" s="5">
        <v>-329374.27</v>
      </c>
      <c r="AE2399" s="8">
        <f t="shared" si="646"/>
        <v>759740463.8</v>
      </c>
      <c r="AF2399" s="8">
        <f t="shared" si="647"/>
        <v>747795299.75</v>
      </c>
      <c r="AG2399" s="8">
        <f t="shared" si="648"/>
        <v>28305207.6899999</v>
      </c>
      <c r="AH2399" s="8">
        <f t="shared" si="649"/>
        <v>28286391.1499999</v>
      </c>
      <c r="AI2399" s="8">
        <f t="shared" si="650"/>
        <v>28615765.4199999</v>
      </c>
      <c r="AJ2399" s="8">
        <f t="shared" si="634"/>
        <v>31463875.2</v>
      </c>
      <c r="AK2399" s="13">
        <f t="shared" si="635"/>
        <v>15013562.8999999</v>
      </c>
      <c r="AL2399" s="13">
        <f t="shared" si="636"/>
        <v>0</v>
      </c>
      <c r="AM2399" s="13">
        <f t="shared" si="637"/>
        <v>19409625.95</v>
      </c>
      <c r="AN2399" s="13">
        <f t="shared" si="638"/>
        <v>34423188.8499999</v>
      </c>
      <c r="AO2399" s="13">
        <f t="shared" si="639"/>
        <v>71951790.9799999</v>
      </c>
      <c r="AP2399" s="13">
        <f t="shared" si="640"/>
        <v>11133023.2099999</v>
      </c>
      <c r="AQ2399" s="13">
        <f t="shared" si="641"/>
        <v>11462397.4799999</v>
      </c>
      <c r="AR2399" s="13">
        <f t="shared" si="642"/>
        <v>11133023.2099999</v>
      </c>
      <c r="AS2399" s="13">
        <f t="shared" si="643"/>
        <v>11462397.4799999</v>
      </c>
      <c r="AT2399" s="13">
        <f t="shared" si="644"/>
        <v>34752563.1199999</v>
      </c>
      <c r="AU2399" s="13">
        <f>AT2399-VLOOKUP(A2399,[1]选股结果!$A$2:$BJ$3005,48,FALSE)*0.08</f>
        <v>-73306173.5376001</v>
      </c>
      <c r="AV2399" s="13">
        <f t="shared" si="645"/>
        <v>-329374.27</v>
      </c>
    </row>
    <row r="2400" spans="1:48">
      <c r="A2400" s="4" t="s">
        <v>4844</v>
      </c>
      <c r="B2400" s="4" t="s">
        <v>4845</v>
      </c>
      <c r="C2400" s="5">
        <v>759250363.29</v>
      </c>
      <c r="D2400" s="5">
        <v>0</v>
      </c>
      <c r="E2400" s="5">
        <v>0</v>
      </c>
      <c r="F2400" s="5">
        <v>0</v>
      </c>
      <c r="G2400" s="5">
        <v>408141185.43</v>
      </c>
      <c r="H2400" s="5">
        <v>201633.36</v>
      </c>
      <c r="I2400" s="5">
        <v>0</v>
      </c>
      <c r="J2400" s="5">
        <v>0</v>
      </c>
      <c r="K2400" s="5">
        <v>0</v>
      </c>
      <c r="L2400" s="5">
        <v>0</v>
      </c>
      <c r="M2400" s="5">
        <v>0</v>
      </c>
      <c r="N2400" s="5">
        <v>0</v>
      </c>
      <c r="O2400" s="5">
        <v>8653745.54</v>
      </c>
      <c r="P2400" s="5">
        <v>159619200.09</v>
      </c>
      <c r="Q2400" s="5">
        <v>75596125.28</v>
      </c>
      <c r="R2400" s="5">
        <v>22890234.97</v>
      </c>
      <c r="S2400" s="5">
        <v>-12614939.45</v>
      </c>
      <c r="T2400" s="5">
        <v>0</v>
      </c>
      <c r="U2400" s="5">
        <v>0</v>
      </c>
      <c r="V2400" s="5">
        <v>0</v>
      </c>
      <c r="W2400" s="5">
        <v>17315.07</v>
      </c>
      <c r="X2400" s="5">
        <v>-3839353.43</v>
      </c>
      <c r="Y2400" s="5">
        <v>-449657.53</v>
      </c>
      <c r="Z2400" s="5">
        <v>-173628.99</v>
      </c>
      <c r="AA2400" s="5"/>
      <c r="AB2400" s="5">
        <v>524224.37</v>
      </c>
      <c r="AC2400" s="5">
        <v>800669.54</v>
      </c>
      <c r="AD2400" s="5">
        <v>17229760.55</v>
      </c>
      <c r="AE2400" s="8">
        <f t="shared" si="646"/>
        <v>759250363.29</v>
      </c>
      <c r="AF2400" s="8">
        <f t="shared" si="647"/>
        <v>662285551.86</v>
      </c>
      <c r="AG2400" s="8">
        <f t="shared" si="648"/>
        <v>101097508.47</v>
      </c>
      <c r="AH2400" s="8">
        <f t="shared" si="649"/>
        <v>100821063.3</v>
      </c>
      <c r="AI2400" s="8">
        <f t="shared" si="650"/>
        <v>83591302.75</v>
      </c>
      <c r="AJ2400" s="8">
        <f t="shared" si="634"/>
        <v>243695858.55</v>
      </c>
      <c r="AK2400" s="13">
        <f t="shared" si="635"/>
        <v>96515153.8999999</v>
      </c>
      <c r="AL2400" s="13">
        <f t="shared" si="636"/>
        <v>0</v>
      </c>
      <c r="AM2400" s="13">
        <f t="shared" si="637"/>
        <v>3406594.34</v>
      </c>
      <c r="AN2400" s="13">
        <f t="shared" si="638"/>
        <v>99921748.2399999</v>
      </c>
      <c r="AO2400" s="13">
        <f t="shared" si="639"/>
        <v>351109177.86</v>
      </c>
      <c r="AP2400" s="13">
        <f t="shared" si="640"/>
        <v>84101847.8099999</v>
      </c>
      <c r="AQ2400" s="13">
        <f t="shared" si="641"/>
        <v>66872087.2599999</v>
      </c>
      <c r="AR2400" s="13">
        <f t="shared" si="642"/>
        <v>83900214.4499999</v>
      </c>
      <c r="AS2400" s="13">
        <f t="shared" si="643"/>
        <v>66670453.8999999</v>
      </c>
      <c r="AT2400" s="13">
        <f t="shared" si="644"/>
        <v>82691987.6899999</v>
      </c>
      <c r="AU2400" s="13">
        <f>AT2400-VLOOKUP(A2400,[1]选股结果!$A$2:$BJ$3005,48,FALSE)*0.08</f>
        <v>-23276485.4228001</v>
      </c>
      <c r="AV2400" s="13">
        <f t="shared" si="645"/>
        <v>17229760.55</v>
      </c>
    </row>
    <row r="2401" spans="1:48">
      <c r="A2401" s="4" t="s">
        <v>4846</v>
      </c>
      <c r="B2401" s="4" t="s">
        <v>4847</v>
      </c>
      <c r="C2401" s="5">
        <v>756401482.52</v>
      </c>
      <c r="D2401" s="5">
        <v>0</v>
      </c>
      <c r="E2401" s="5">
        <v>0</v>
      </c>
      <c r="F2401" s="5">
        <v>0</v>
      </c>
      <c r="G2401" s="5">
        <v>663166753.27</v>
      </c>
      <c r="H2401" s="5">
        <v>13870473.25</v>
      </c>
      <c r="I2401" s="5">
        <v>0</v>
      </c>
      <c r="J2401" s="5">
        <v>0</v>
      </c>
      <c r="K2401" s="5">
        <v>0</v>
      </c>
      <c r="L2401" s="5">
        <v>0</v>
      </c>
      <c r="M2401" s="5">
        <v>0</v>
      </c>
      <c r="N2401" s="5">
        <v>0</v>
      </c>
      <c r="O2401" s="5">
        <v>18673589.96</v>
      </c>
      <c r="P2401" s="5">
        <v>1408015.99</v>
      </c>
      <c r="Q2401" s="5">
        <v>96223070.13</v>
      </c>
      <c r="R2401" s="5">
        <v>33023911.78</v>
      </c>
      <c r="S2401" s="5">
        <v>13504475.48</v>
      </c>
      <c r="T2401" s="5">
        <v>-1538542.76</v>
      </c>
      <c r="U2401" s="5">
        <v>-1543028.31</v>
      </c>
      <c r="V2401" s="5">
        <v>0</v>
      </c>
      <c r="W2401" s="5">
        <v>0</v>
      </c>
      <c r="X2401" s="5">
        <v>0</v>
      </c>
      <c r="Y2401" s="5">
        <v>0</v>
      </c>
      <c r="Z2401" s="5">
        <v>4316802.41</v>
      </c>
      <c r="AA2401" s="5"/>
      <c r="AB2401" s="5">
        <v>154409.4</v>
      </c>
      <c r="AC2401" s="5">
        <v>1179742.72</v>
      </c>
      <c r="AD2401" s="5">
        <v>-1405745.43</v>
      </c>
      <c r="AE2401" s="8">
        <f t="shared" si="646"/>
        <v>756401482.52</v>
      </c>
      <c r="AF2401" s="8">
        <f t="shared" si="647"/>
        <v>825999816.61</v>
      </c>
      <c r="AG2401" s="8">
        <f t="shared" si="648"/>
        <v>-66820074.44</v>
      </c>
      <c r="AH2401" s="8">
        <f t="shared" si="649"/>
        <v>-67845407.76</v>
      </c>
      <c r="AI2401" s="8">
        <f t="shared" si="650"/>
        <v>-66439662.33</v>
      </c>
      <c r="AJ2401" s="8">
        <f t="shared" si="634"/>
        <v>117330009.4</v>
      </c>
      <c r="AK2401" s="13">
        <f t="shared" si="635"/>
        <v>-69598334.09</v>
      </c>
      <c r="AL2401" s="13">
        <f t="shared" si="636"/>
        <v>-1543028.31</v>
      </c>
      <c r="AM2401" s="13">
        <f t="shared" si="637"/>
        <v>3295954.64</v>
      </c>
      <c r="AN2401" s="13">
        <f t="shared" si="638"/>
        <v>-67845407.76</v>
      </c>
      <c r="AO2401" s="13">
        <f t="shared" si="639"/>
        <v>93234729.25</v>
      </c>
      <c r="AP2401" s="13">
        <f t="shared" si="640"/>
        <v>-42223385.36</v>
      </c>
      <c r="AQ2401" s="13">
        <f t="shared" si="641"/>
        <v>-40817639.93</v>
      </c>
      <c r="AR2401" s="13">
        <f t="shared" si="642"/>
        <v>-56093858.61</v>
      </c>
      <c r="AS2401" s="13">
        <f t="shared" si="643"/>
        <v>-54688113.18</v>
      </c>
      <c r="AT2401" s="13">
        <f t="shared" si="644"/>
        <v>-66439662.33</v>
      </c>
      <c r="AU2401" s="13">
        <f>AT2401-VLOOKUP(A2401,[1]选股结果!$A$2:$BJ$3005,48,FALSE)*0.08</f>
        <v>-168464209.3164</v>
      </c>
      <c r="AV2401" s="13">
        <f t="shared" si="645"/>
        <v>-1405745.43000001</v>
      </c>
    </row>
    <row r="2402" spans="1:48">
      <c r="A2402" s="4" t="s">
        <v>4848</v>
      </c>
      <c r="B2402" s="4" t="s">
        <v>4849</v>
      </c>
      <c r="C2402" s="5">
        <v>754751958.69</v>
      </c>
      <c r="D2402" s="5">
        <v>0</v>
      </c>
      <c r="E2402" s="5">
        <v>0</v>
      </c>
      <c r="F2402" s="5">
        <v>0</v>
      </c>
      <c r="G2402" s="5">
        <v>532985784.86</v>
      </c>
      <c r="H2402" s="5">
        <v>1819999.97</v>
      </c>
      <c r="I2402" s="5">
        <v>0</v>
      </c>
      <c r="J2402" s="5">
        <v>0</v>
      </c>
      <c r="K2402" s="5">
        <v>0</v>
      </c>
      <c r="L2402" s="5">
        <v>0</v>
      </c>
      <c r="M2402" s="5">
        <v>0</v>
      </c>
      <c r="N2402" s="5">
        <v>0</v>
      </c>
      <c r="O2402" s="5">
        <v>9578064.21</v>
      </c>
      <c r="P2402" s="5">
        <v>18742731.06</v>
      </c>
      <c r="Q2402" s="5">
        <v>29238249.41</v>
      </c>
      <c r="R2402" s="5">
        <v>1227343.13</v>
      </c>
      <c r="S2402" s="5">
        <v>6547201.63</v>
      </c>
      <c r="T2402" s="5">
        <v>151670.97</v>
      </c>
      <c r="U2402" s="5">
        <v>0</v>
      </c>
      <c r="V2402" s="5">
        <v>0</v>
      </c>
      <c r="W2402" s="5">
        <v>0</v>
      </c>
      <c r="X2402" s="5">
        <v>0</v>
      </c>
      <c r="Y2402" s="5">
        <v>5443642.09</v>
      </c>
      <c r="Z2402" s="5">
        <v>27485.64</v>
      </c>
      <c r="AA2402" s="5"/>
      <c r="AB2402" s="5">
        <v>74223.18</v>
      </c>
      <c r="AC2402" s="5">
        <v>65626.99</v>
      </c>
      <c r="AD2402" s="5">
        <v>38857775</v>
      </c>
      <c r="AE2402" s="8">
        <f t="shared" si="646"/>
        <v>754751958.69</v>
      </c>
      <c r="AF2402" s="8">
        <f t="shared" si="647"/>
        <v>598319374.3</v>
      </c>
      <c r="AG2402" s="8">
        <f t="shared" si="648"/>
        <v>151168098.91</v>
      </c>
      <c r="AH2402" s="8">
        <f t="shared" si="649"/>
        <v>151176695.1</v>
      </c>
      <c r="AI2402" s="8">
        <f t="shared" si="650"/>
        <v>112318920.1</v>
      </c>
      <c r="AJ2402" s="8">
        <f t="shared" si="634"/>
        <v>62994090.58</v>
      </c>
      <c r="AK2402" s="13">
        <f t="shared" si="635"/>
        <v>161876226.48</v>
      </c>
      <c r="AL2402" s="13">
        <f t="shared" si="636"/>
        <v>0</v>
      </c>
      <c r="AM2402" s="13">
        <f t="shared" si="637"/>
        <v>187752.8</v>
      </c>
      <c r="AN2402" s="13">
        <f t="shared" si="638"/>
        <v>162063979.28</v>
      </c>
      <c r="AO2402" s="13">
        <f t="shared" si="639"/>
        <v>221766173.83</v>
      </c>
      <c r="AP2402" s="13">
        <f t="shared" si="640"/>
        <v>170243428.08</v>
      </c>
      <c r="AQ2402" s="13">
        <f t="shared" si="641"/>
        <v>131385653.08</v>
      </c>
      <c r="AR2402" s="13">
        <f t="shared" si="642"/>
        <v>168423428.11</v>
      </c>
      <c r="AS2402" s="13">
        <f t="shared" si="643"/>
        <v>129565653.11</v>
      </c>
      <c r="AT2402" s="13">
        <f t="shared" si="644"/>
        <v>123206204.28</v>
      </c>
      <c r="AU2402" s="13">
        <f>AT2402-VLOOKUP(A2402,[1]选股结果!$A$2:$BJ$3005,48,FALSE)*0.08</f>
        <v>95645369.7152</v>
      </c>
      <c r="AV2402" s="13">
        <f t="shared" si="645"/>
        <v>38857775</v>
      </c>
    </row>
    <row r="2403" spans="1:48">
      <c r="A2403" s="4" t="s">
        <v>4850</v>
      </c>
      <c r="B2403" s="4" t="s">
        <v>4851</v>
      </c>
      <c r="C2403" s="5">
        <v>754101996.29</v>
      </c>
      <c r="D2403" s="5">
        <v>0</v>
      </c>
      <c r="E2403" s="5">
        <v>0</v>
      </c>
      <c r="F2403" s="5">
        <v>0</v>
      </c>
      <c r="G2403" s="5">
        <v>685337289.53</v>
      </c>
      <c r="H2403" s="5">
        <v>8622322.38</v>
      </c>
      <c r="I2403" s="5">
        <v>0</v>
      </c>
      <c r="J2403" s="5">
        <v>0</v>
      </c>
      <c r="K2403" s="5">
        <v>0</v>
      </c>
      <c r="L2403" s="5">
        <v>0</v>
      </c>
      <c r="M2403" s="5">
        <v>0</v>
      </c>
      <c r="N2403" s="5">
        <v>0</v>
      </c>
      <c r="O2403" s="5">
        <v>852381.15</v>
      </c>
      <c r="P2403" s="5">
        <v>22259399.97</v>
      </c>
      <c r="Q2403" s="5">
        <v>37876624</v>
      </c>
      <c r="R2403" s="5">
        <v>5106666.31</v>
      </c>
      <c r="S2403" s="5">
        <v>9727706.34</v>
      </c>
      <c r="T2403" s="5">
        <v>13885668.03</v>
      </c>
      <c r="U2403" s="5">
        <v>3923594.45</v>
      </c>
      <c r="V2403" s="5">
        <v>0</v>
      </c>
      <c r="W2403" s="5">
        <v>-464074.36</v>
      </c>
      <c r="X2403" s="5">
        <v>-3766232.44</v>
      </c>
      <c r="Y2403" s="5">
        <v>1041558.79</v>
      </c>
      <c r="Z2403" s="5">
        <v>63290.11</v>
      </c>
      <c r="AA2403" s="5"/>
      <c r="AB2403" s="5">
        <v>1447334.13</v>
      </c>
      <c r="AC2403" s="5">
        <v>-84748.94</v>
      </c>
      <c r="AD2403" s="5">
        <v>4632098.44</v>
      </c>
      <c r="AE2403" s="8">
        <f t="shared" si="646"/>
        <v>754101996.29</v>
      </c>
      <c r="AF2403" s="8">
        <f t="shared" si="647"/>
        <v>761160067.3</v>
      </c>
      <c r="AG2403" s="8">
        <f t="shared" si="648"/>
        <v>9151486.42000001</v>
      </c>
      <c r="AH2403" s="8">
        <f t="shared" si="649"/>
        <v>10683569.49</v>
      </c>
      <c r="AI2403" s="8">
        <f t="shared" si="650"/>
        <v>6051471.05000001</v>
      </c>
      <c r="AJ2403" s="8">
        <f t="shared" si="634"/>
        <v>60497880.84</v>
      </c>
      <c r="AK2403" s="13">
        <f t="shared" si="635"/>
        <v>-6016512.22000001</v>
      </c>
      <c r="AL2403" s="13">
        <f t="shared" si="636"/>
        <v>3923594.45</v>
      </c>
      <c r="AM2403" s="13">
        <f t="shared" si="637"/>
        <v>14859604.84</v>
      </c>
      <c r="AN2403" s="13">
        <f t="shared" si="638"/>
        <v>12766687.07</v>
      </c>
      <c r="AO2403" s="13">
        <f t="shared" si="639"/>
        <v>68764706.76</v>
      </c>
      <c r="AP2403" s="13">
        <f t="shared" si="640"/>
        <v>12333516.5</v>
      </c>
      <c r="AQ2403" s="13">
        <f t="shared" si="641"/>
        <v>7701418.06</v>
      </c>
      <c r="AR2403" s="13">
        <f t="shared" si="642"/>
        <v>3711194.11999999</v>
      </c>
      <c r="AS2403" s="13">
        <f t="shared" si="643"/>
        <v>-920904.32</v>
      </c>
      <c r="AT2403" s="13">
        <f t="shared" si="644"/>
        <v>8134588.63</v>
      </c>
      <c r="AU2403" s="13">
        <f>AT2403-VLOOKUP(A2403,[1]选股结果!$A$2:$BJ$3005,48,FALSE)*0.08</f>
        <v>-20191705.5236</v>
      </c>
      <c r="AV2403" s="13">
        <f t="shared" si="645"/>
        <v>4632098.43999999</v>
      </c>
    </row>
    <row r="2404" spans="1:48">
      <c r="A2404" s="4" t="s">
        <v>4852</v>
      </c>
      <c r="B2404" s="4" t="s">
        <v>4853</v>
      </c>
      <c r="C2404" s="5">
        <v>752993862.09</v>
      </c>
      <c r="D2404" s="5">
        <v>0</v>
      </c>
      <c r="E2404" s="5">
        <v>0</v>
      </c>
      <c r="F2404" s="5">
        <v>0</v>
      </c>
      <c r="G2404" s="5">
        <v>419241981.66</v>
      </c>
      <c r="H2404" s="5">
        <v>3536111.11</v>
      </c>
      <c r="I2404" s="5">
        <v>0</v>
      </c>
      <c r="J2404" s="5">
        <v>0</v>
      </c>
      <c r="K2404" s="5">
        <v>0</v>
      </c>
      <c r="L2404" s="5">
        <v>0</v>
      </c>
      <c r="M2404" s="5">
        <v>0</v>
      </c>
      <c r="N2404" s="5">
        <v>0</v>
      </c>
      <c r="O2404" s="5">
        <v>25606769.11</v>
      </c>
      <c r="P2404" s="5">
        <v>123603746.31</v>
      </c>
      <c r="Q2404" s="5">
        <v>77240605.45</v>
      </c>
      <c r="R2404" s="5">
        <v>0</v>
      </c>
      <c r="S2404" s="5">
        <v>4143449.66</v>
      </c>
      <c r="T2404" s="5">
        <v>9207802.28</v>
      </c>
      <c r="U2404" s="5">
        <v>1596344.44</v>
      </c>
      <c r="V2404" s="5">
        <v>0</v>
      </c>
      <c r="W2404" s="5">
        <v>0</v>
      </c>
      <c r="X2404" s="5">
        <v>-1158918.06</v>
      </c>
      <c r="Y2404" s="5">
        <v>0</v>
      </c>
      <c r="Z2404" s="5">
        <v>13706.18</v>
      </c>
      <c r="AA2404" s="5"/>
      <c r="AB2404" s="5">
        <v>8780639.11</v>
      </c>
      <c r="AC2404" s="5">
        <v>4134860.41</v>
      </c>
      <c r="AD2404" s="5">
        <v>32749330.96</v>
      </c>
      <c r="AE2404" s="8">
        <f t="shared" si="646"/>
        <v>752993862.09</v>
      </c>
      <c r="AF2404" s="8">
        <f t="shared" si="647"/>
        <v>649836552.19</v>
      </c>
      <c r="AG2404" s="8">
        <f t="shared" si="648"/>
        <v>113537736.42</v>
      </c>
      <c r="AH2404" s="8">
        <f t="shared" si="649"/>
        <v>118183515.12</v>
      </c>
      <c r="AI2404" s="8">
        <f t="shared" si="650"/>
        <v>85434184.16</v>
      </c>
      <c r="AJ2404" s="8">
        <f t="shared" si="634"/>
        <v>221805342.17</v>
      </c>
      <c r="AK2404" s="13">
        <f t="shared" si="635"/>
        <v>103157309.9</v>
      </c>
      <c r="AL2404" s="13">
        <f t="shared" si="636"/>
        <v>1596344.44</v>
      </c>
      <c r="AM2404" s="13">
        <f t="shared" si="637"/>
        <v>13429860.78</v>
      </c>
      <c r="AN2404" s="13">
        <f t="shared" si="638"/>
        <v>118183515.12</v>
      </c>
      <c r="AO2404" s="13">
        <f t="shared" si="639"/>
        <v>333751880.43</v>
      </c>
      <c r="AP2404" s="13">
        <f t="shared" si="640"/>
        <v>110836870.67</v>
      </c>
      <c r="AQ2404" s="13">
        <f t="shared" si="641"/>
        <v>78087539.71</v>
      </c>
      <c r="AR2404" s="13">
        <f t="shared" si="642"/>
        <v>107300759.56</v>
      </c>
      <c r="AS2404" s="13">
        <f t="shared" si="643"/>
        <v>74551428.6</v>
      </c>
      <c r="AT2404" s="13">
        <f t="shared" si="644"/>
        <v>85434184.16</v>
      </c>
      <c r="AU2404" s="13">
        <f>AT2404-VLOOKUP(A2404,[1]选股结果!$A$2:$BJ$3005,48,FALSE)*0.08</f>
        <v>-38427137.668</v>
      </c>
      <c r="AV2404" s="13">
        <f t="shared" si="645"/>
        <v>32749330.96</v>
      </c>
    </row>
    <row r="2405" spans="1:48">
      <c r="A2405" s="4" t="s">
        <v>4854</v>
      </c>
      <c r="B2405" s="4" t="s">
        <v>4855</v>
      </c>
      <c r="C2405" s="5">
        <v>752062488.53</v>
      </c>
      <c r="D2405" s="5">
        <v>0</v>
      </c>
      <c r="E2405" s="5">
        <v>0</v>
      </c>
      <c r="F2405" s="5">
        <v>0</v>
      </c>
      <c r="G2405" s="5">
        <v>669451236.98</v>
      </c>
      <c r="H2405" s="5">
        <v>0</v>
      </c>
      <c r="I2405" s="5">
        <v>0</v>
      </c>
      <c r="J2405" s="5">
        <v>0</v>
      </c>
      <c r="K2405" s="5">
        <v>0</v>
      </c>
      <c r="L2405" s="5">
        <v>0</v>
      </c>
      <c r="M2405" s="5">
        <v>0</v>
      </c>
      <c r="N2405" s="5">
        <v>0</v>
      </c>
      <c r="O2405" s="5">
        <v>3284995.73</v>
      </c>
      <c r="P2405" s="5">
        <v>34525581.69</v>
      </c>
      <c r="Q2405" s="5">
        <v>42766753.99</v>
      </c>
      <c r="R2405" s="5">
        <v>26550940.56</v>
      </c>
      <c r="S2405" s="5">
        <v>12644788.62</v>
      </c>
      <c r="T2405" s="5">
        <v>4524225.62</v>
      </c>
      <c r="U2405" s="5">
        <v>0</v>
      </c>
      <c r="V2405" s="5">
        <v>0</v>
      </c>
      <c r="W2405" s="5">
        <v>402739.73</v>
      </c>
      <c r="X2405" s="5">
        <v>7343056.21</v>
      </c>
      <c r="Y2405" s="5">
        <v>13033404.12</v>
      </c>
      <c r="Z2405" s="5">
        <v>925710.4</v>
      </c>
      <c r="AA2405" s="5"/>
      <c r="AB2405" s="5">
        <v>381373.2</v>
      </c>
      <c r="AC2405" s="5">
        <v>125697.72</v>
      </c>
      <c r="AD2405" s="5">
        <v>3466610.37</v>
      </c>
      <c r="AE2405" s="8">
        <f t="shared" si="646"/>
        <v>752062488.53</v>
      </c>
      <c r="AF2405" s="8">
        <f t="shared" si="647"/>
        <v>789224297.57</v>
      </c>
      <c r="AG2405" s="8">
        <f t="shared" si="648"/>
        <v>-51685593.6200001</v>
      </c>
      <c r="AH2405" s="8">
        <f t="shared" si="649"/>
        <v>-51429918.1400001</v>
      </c>
      <c r="AI2405" s="8">
        <f t="shared" si="650"/>
        <v>-54896528.5100001</v>
      </c>
      <c r="AJ2405" s="8">
        <f t="shared" si="634"/>
        <v>93355060.05</v>
      </c>
      <c r="AK2405" s="13">
        <f t="shared" si="635"/>
        <v>-24128404.9200001</v>
      </c>
      <c r="AL2405" s="13">
        <f t="shared" si="636"/>
        <v>0</v>
      </c>
      <c r="AM2405" s="13">
        <f t="shared" si="637"/>
        <v>-1234704.98</v>
      </c>
      <c r="AN2405" s="13">
        <f t="shared" si="638"/>
        <v>-25363109.9000001</v>
      </c>
      <c r="AO2405" s="13">
        <f t="shared" si="639"/>
        <v>82611251.55</v>
      </c>
      <c r="AP2405" s="13">
        <f t="shared" si="640"/>
        <v>-11483616.3000001</v>
      </c>
      <c r="AQ2405" s="13">
        <f t="shared" si="641"/>
        <v>-14950226.6700001</v>
      </c>
      <c r="AR2405" s="13">
        <f t="shared" si="642"/>
        <v>-11483616.3000001</v>
      </c>
      <c r="AS2405" s="13">
        <f t="shared" si="643"/>
        <v>-14950226.6700001</v>
      </c>
      <c r="AT2405" s="13">
        <f t="shared" si="644"/>
        <v>-28829720.2700001</v>
      </c>
      <c r="AU2405" s="13">
        <f>AT2405-VLOOKUP(A2405,[1]选股结果!$A$2:$BJ$3005,48,FALSE)*0.08</f>
        <v>-97272846.6716001</v>
      </c>
      <c r="AV2405" s="13">
        <f t="shared" si="645"/>
        <v>3466610.37</v>
      </c>
    </row>
    <row r="2406" spans="1:48">
      <c r="A2406" s="4" t="s">
        <v>4856</v>
      </c>
      <c r="B2406" s="4" t="s">
        <v>4857</v>
      </c>
      <c r="C2406" s="5">
        <v>751756536.66</v>
      </c>
      <c r="D2406" s="5">
        <v>0</v>
      </c>
      <c r="E2406" s="5">
        <v>0</v>
      </c>
      <c r="F2406" s="5">
        <v>0</v>
      </c>
      <c r="G2406" s="5">
        <v>374945334.86</v>
      </c>
      <c r="H2406" s="5">
        <v>72215.35</v>
      </c>
      <c r="I2406" s="5">
        <v>0</v>
      </c>
      <c r="J2406" s="5">
        <v>0</v>
      </c>
      <c r="K2406" s="5">
        <v>0</v>
      </c>
      <c r="L2406" s="5">
        <v>0</v>
      </c>
      <c r="M2406" s="5">
        <v>0</v>
      </c>
      <c r="N2406" s="5">
        <v>0</v>
      </c>
      <c r="O2406" s="5">
        <v>9321034.87</v>
      </c>
      <c r="P2406" s="5">
        <v>190147733.97</v>
      </c>
      <c r="Q2406" s="5">
        <v>74351973.06</v>
      </c>
      <c r="R2406" s="5">
        <v>21951782.46</v>
      </c>
      <c r="S2406" s="5">
        <v>657128.25</v>
      </c>
      <c r="T2406" s="5">
        <v>8072399.31</v>
      </c>
      <c r="U2406" s="5">
        <v>0</v>
      </c>
      <c r="V2406" s="5">
        <v>0</v>
      </c>
      <c r="W2406" s="5">
        <v>0</v>
      </c>
      <c r="X2406" s="5">
        <v>796815.92</v>
      </c>
      <c r="Y2406" s="5">
        <v>68168.3</v>
      </c>
      <c r="Z2406" s="5">
        <v>35385.31</v>
      </c>
      <c r="AA2406" s="5"/>
      <c r="AB2406" s="5">
        <v>12788200.49</v>
      </c>
      <c r="AC2406" s="5">
        <v>1576116.52</v>
      </c>
      <c r="AD2406" s="5">
        <v>18702037.77</v>
      </c>
      <c r="AE2406" s="8">
        <f t="shared" si="646"/>
        <v>751756536.66</v>
      </c>
      <c r="AF2406" s="8">
        <f t="shared" si="647"/>
        <v>671374987.47</v>
      </c>
      <c r="AG2406" s="8">
        <f t="shared" si="648"/>
        <v>87624349.5899999</v>
      </c>
      <c r="AH2406" s="8">
        <f t="shared" si="649"/>
        <v>98836433.5599999</v>
      </c>
      <c r="AI2406" s="8">
        <f t="shared" si="650"/>
        <v>80134395.7899999</v>
      </c>
      <c r="AJ2406" s="8">
        <f t="shared" si="634"/>
        <v>262676826.23</v>
      </c>
      <c r="AK2406" s="13">
        <f t="shared" si="635"/>
        <v>80449717.4899999</v>
      </c>
      <c r="AL2406" s="13">
        <f t="shared" si="636"/>
        <v>0</v>
      </c>
      <c r="AM2406" s="13">
        <f t="shared" si="637"/>
        <v>18523052.67</v>
      </c>
      <c r="AN2406" s="13">
        <f t="shared" si="638"/>
        <v>98972770.1599999</v>
      </c>
      <c r="AO2406" s="13">
        <f t="shared" si="639"/>
        <v>376811201.8</v>
      </c>
      <c r="AP2406" s="13">
        <f t="shared" si="640"/>
        <v>81179061.0899999</v>
      </c>
      <c r="AQ2406" s="13">
        <f t="shared" si="641"/>
        <v>62477023.3199999</v>
      </c>
      <c r="AR2406" s="13">
        <f t="shared" si="642"/>
        <v>81106845.7399999</v>
      </c>
      <c r="AS2406" s="13">
        <f t="shared" si="643"/>
        <v>62404807.9699999</v>
      </c>
      <c r="AT2406" s="13">
        <f t="shared" si="644"/>
        <v>80270732.3899999</v>
      </c>
      <c r="AU2406" s="13">
        <f>AT2406-VLOOKUP(A2406,[1]选股结果!$A$2:$BJ$3005,48,FALSE)*0.08</f>
        <v>-2689371.7172001</v>
      </c>
      <c r="AV2406" s="13">
        <f t="shared" si="645"/>
        <v>18702037.77</v>
      </c>
    </row>
    <row r="2407" spans="1:48">
      <c r="A2407" s="4" t="s">
        <v>4858</v>
      </c>
      <c r="B2407" s="4" t="s">
        <v>4859</v>
      </c>
      <c r="C2407" s="5">
        <v>751075493.31</v>
      </c>
      <c r="D2407" s="5">
        <v>0</v>
      </c>
      <c r="E2407" s="5">
        <v>0</v>
      </c>
      <c r="F2407" s="5">
        <v>0</v>
      </c>
      <c r="G2407" s="5">
        <v>522145166.92</v>
      </c>
      <c r="H2407" s="5">
        <v>23611567.94</v>
      </c>
      <c r="I2407" s="5">
        <v>0</v>
      </c>
      <c r="J2407" s="5">
        <v>0</v>
      </c>
      <c r="K2407" s="5">
        <v>0</v>
      </c>
      <c r="L2407" s="5">
        <v>0</v>
      </c>
      <c r="M2407" s="5">
        <v>0</v>
      </c>
      <c r="N2407" s="5">
        <v>0</v>
      </c>
      <c r="O2407" s="5">
        <v>4620130.86</v>
      </c>
      <c r="P2407" s="5">
        <v>132227754.89</v>
      </c>
      <c r="Q2407" s="5">
        <v>62572015.22</v>
      </c>
      <c r="R2407" s="5">
        <v>75915678.47</v>
      </c>
      <c r="S2407" s="5">
        <v>34670749.25</v>
      </c>
      <c r="T2407" s="5">
        <v>-75614.18</v>
      </c>
      <c r="U2407" s="5">
        <v>-204379.89</v>
      </c>
      <c r="V2407" s="5">
        <v>0</v>
      </c>
      <c r="W2407" s="5">
        <v>-821807.92</v>
      </c>
      <c r="X2407" s="5">
        <v>-17596422.94</v>
      </c>
      <c r="Y2407" s="5">
        <v>712435.47</v>
      </c>
      <c r="Z2407" s="5">
        <v>37830.33</v>
      </c>
      <c r="AA2407" s="5"/>
      <c r="AB2407" s="5">
        <v>4807286.01</v>
      </c>
      <c r="AC2407" s="5">
        <v>6067352.5</v>
      </c>
      <c r="AD2407" s="5">
        <v>-35509.77</v>
      </c>
      <c r="AE2407" s="8">
        <f t="shared" si="646"/>
        <v>751075493.31</v>
      </c>
      <c r="AF2407" s="8">
        <f t="shared" si="647"/>
        <v>832151495.61</v>
      </c>
      <c r="AG2407" s="8">
        <f t="shared" si="648"/>
        <v>-65051606.6000002</v>
      </c>
      <c r="AH2407" s="8">
        <f t="shared" si="649"/>
        <v>-66311673.0900002</v>
      </c>
      <c r="AI2407" s="8">
        <f t="shared" si="650"/>
        <v>-66276163.3200002</v>
      </c>
      <c r="AJ2407" s="8">
        <f t="shared" si="634"/>
        <v>201392402.93</v>
      </c>
      <c r="AK2407" s="13">
        <f t="shared" si="635"/>
        <v>-80363566.8300001</v>
      </c>
      <c r="AL2407" s="13">
        <f t="shared" si="636"/>
        <v>-204379.89</v>
      </c>
      <c r="AM2407" s="13">
        <f t="shared" si="637"/>
        <v>15681144.57</v>
      </c>
      <c r="AN2407" s="13">
        <f t="shared" si="638"/>
        <v>-64886802.1500001</v>
      </c>
      <c r="AO2407" s="13">
        <f t="shared" si="639"/>
        <v>228930326.39</v>
      </c>
      <c r="AP2407" s="13">
        <f t="shared" si="640"/>
        <v>-22081249.6400001</v>
      </c>
      <c r="AQ2407" s="13">
        <f t="shared" si="641"/>
        <v>-22045739.8700001</v>
      </c>
      <c r="AR2407" s="13">
        <f t="shared" si="642"/>
        <v>-45692817.5800001</v>
      </c>
      <c r="AS2407" s="13">
        <f t="shared" si="643"/>
        <v>-45657307.8100001</v>
      </c>
      <c r="AT2407" s="13">
        <f t="shared" si="644"/>
        <v>-64851292.3800001</v>
      </c>
      <c r="AU2407" s="13">
        <f>AT2407-VLOOKUP(A2407,[1]选股结果!$A$2:$BJ$3005,48,FALSE)*0.08</f>
        <v>-143868415.78</v>
      </c>
      <c r="AV2407" s="13">
        <f t="shared" si="645"/>
        <v>-35509.7699999958</v>
      </c>
    </row>
    <row r="2408" spans="1:48">
      <c r="A2408" s="4" t="s">
        <v>4860</v>
      </c>
      <c r="B2408" s="4" t="s">
        <v>4861</v>
      </c>
      <c r="C2408" s="5">
        <v>750609431.01</v>
      </c>
      <c r="D2408" s="5">
        <v>0</v>
      </c>
      <c r="E2408" s="5">
        <v>0</v>
      </c>
      <c r="F2408" s="5">
        <v>0</v>
      </c>
      <c r="G2408" s="5">
        <v>551616743.94</v>
      </c>
      <c r="H2408" s="5">
        <v>0</v>
      </c>
      <c r="I2408" s="5">
        <v>0</v>
      </c>
      <c r="J2408" s="5">
        <v>0</v>
      </c>
      <c r="K2408" s="5">
        <v>0</v>
      </c>
      <c r="L2408" s="5">
        <v>0</v>
      </c>
      <c r="M2408" s="5">
        <v>0</v>
      </c>
      <c r="N2408" s="5">
        <v>0</v>
      </c>
      <c r="O2408" s="5">
        <v>4760152.42</v>
      </c>
      <c r="P2408" s="5">
        <v>81400580.3</v>
      </c>
      <c r="Q2408" s="5">
        <v>45961066.95</v>
      </c>
      <c r="R2408" s="5">
        <v>16069837.48</v>
      </c>
      <c r="S2408" s="5">
        <v>-10129897.09</v>
      </c>
      <c r="T2408" s="5">
        <v>888768.51</v>
      </c>
      <c r="U2408" s="5">
        <v>0</v>
      </c>
      <c r="V2408" s="5">
        <v>0</v>
      </c>
      <c r="W2408" s="5">
        <v>0</v>
      </c>
      <c r="X2408" s="5">
        <v>270879.97</v>
      </c>
      <c r="Y2408" s="5">
        <v>0</v>
      </c>
      <c r="Z2408" s="5">
        <v>-46181.18</v>
      </c>
      <c r="AA2408" s="5"/>
      <c r="AB2408" s="5">
        <v>1497223.37</v>
      </c>
      <c r="AC2408" s="5">
        <v>1663263.08</v>
      </c>
      <c r="AD2408" s="5">
        <v>9944439.15</v>
      </c>
      <c r="AE2408" s="8">
        <f t="shared" si="646"/>
        <v>750609431.01</v>
      </c>
      <c r="AF2408" s="8">
        <f t="shared" si="647"/>
        <v>689678484</v>
      </c>
      <c r="AG2408" s="8">
        <f t="shared" si="648"/>
        <v>61502654.37</v>
      </c>
      <c r="AH2408" s="8">
        <f t="shared" si="649"/>
        <v>61336614.66</v>
      </c>
      <c r="AI2408" s="8">
        <f t="shared" si="650"/>
        <v>51392175.51</v>
      </c>
      <c r="AJ2408" s="8">
        <f t="shared" si="634"/>
        <v>132287839.38</v>
      </c>
      <c r="AK2408" s="13">
        <f t="shared" si="635"/>
        <v>60930947.0099999</v>
      </c>
      <c r="AL2408" s="13">
        <f t="shared" si="636"/>
        <v>0</v>
      </c>
      <c r="AM2408" s="13">
        <f t="shared" si="637"/>
        <v>405667.65</v>
      </c>
      <c r="AN2408" s="13">
        <f t="shared" si="638"/>
        <v>61336614.6599999</v>
      </c>
      <c r="AO2408" s="13">
        <f t="shared" si="639"/>
        <v>198992687.07</v>
      </c>
      <c r="AP2408" s="13">
        <f t="shared" si="640"/>
        <v>50801049.9199999</v>
      </c>
      <c r="AQ2408" s="13">
        <f t="shared" si="641"/>
        <v>40856610.7699999</v>
      </c>
      <c r="AR2408" s="13">
        <f t="shared" si="642"/>
        <v>50801049.9199999</v>
      </c>
      <c r="AS2408" s="13">
        <f t="shared" si="643"/>
        <v>40856610.7699999</v>
      </c>
      <c r="AT2408" s="13">
        <f t="shared" si="644"/>
        <v>51392175.5099999</v>
      </c>
      <c r="AU2408" s="13">
        <f>AT2408-VLOOKUP(A2408,[1]选股结果!$A$2:$BJ$3005,48,FALSE)*0.08</f>
        <v>-17272007.2908001</v>
      </c>
      <c r="AV2408" s="13">
        <f t="shared" si="645"/>
        <v>9944439.15</v>
      </c>
    </row>
    <row r="2409" spans="1:48">
      <c r="A2409" s="4" t="s">
        <v>4862</v>
      </c>
      <c r="B2409" s="4" t="s">
        <v>4863</v>
      </c>
      <c r="C2409" s="5">
        <v>748416606.97</v>
      </c>
      <c r="D2409" s="5">
        <v>0</v>
      </c>
      <c r="E2409" s="5">
        <v>0</v>
      </c>
      <c r="F2409" s="5">
        <v>0</v>
      </c>
      <c r="G2409" s="5">
        <v>718987421.62</v>
      </c>
      <c r="H2409" s="5">
        <v>21794985.96</v>
      </c>
      <c r="I2409" s="5">
        <v>0</v>
      </c>
      <c r="J2409" s="5">
        <v>0</v>
      </c>
      <c r="K2409" s="5">
        <v>0</v>
      </c>
      <c r="L2409" s="5">
        <v>0</v>
      </c>
      <c r="M2409" s="5">
        <v>0</v>
      </c>
      <c r="N2409" s="5">
        <v>0</v>
      </c>
      <c r="O2409" s="5">
        <v>2397770.71</v>
      </c>
      <c r="P2409" s="5">
        <v>11067472.68</v>
      </c>
      <c r="Q2409" s="5">
        <v>24077498.34</v>
      </c>
      <c r="R2409" s="5">
        <v>314043.9</v>
      </c>
      <c r="S2409" s="5">
        <v>26293087.74</v>
      </c>
      <c r="T2409" s="5">
        <v>36694591.95</v>
      </c>
      <c r="U2409" s="5">
        <v>40377739.43</v>
      </c>
      <c r="V2409" s="5">
        <v>0</v>
      </c>
      <c r="W2409" s="5">
        <v>-102500</v>
      </c>
      <c r="X2409" s="5">
        <v>-3195675.92</v>
      </c>
      <c r="Y2409" s="5">
        <v>0</v>
      </c>
      <c r="Z2409" s="5">
        <v>19040.52</v>
      </c>
      <c r="AA2409" s="5"/>
      <c r="AB2409" s="5">
        <v>57913.53</v>
      </c>
      <c r="AC2409" s="5">
        <v>59472.21</v>
      </c>
      <c r="AD2409" s="5">
        <v>31153.14</v>
      </c>
      <c r="AE2409" s="8">
        <f t="shared" si="646"/>
        <v>748416606.97</v>
      </c>
      <c r="AF2409" s="8">
        <f t="shared" si="647"/>
        <v>783137294.99</v>
      </c>
      <c r="AG2409" s="8">
        <f t="shared" si="648"/>
        <v>5086120.37000002</v>
      </c>
      <c r="AH2409" s="8">
        <f t="shared" si="649"/>
        <v>5084561.69000002</v>
      </c>
      <c r="AI2409" s="8">
        <f t="shared" si="650"/>
        <v>5053408.55000002</v>
      </c>
      <c r="AJ2409" s="8">
        <f t="shared" si="634"/>
        <v>37544300.41</v>
      </c>
      <c r="AK2409" s="13">
        <f t="shared" si="635"/>
        <v>-34720688.02</v>
      </c>
      <c r="AL2409" s="13">
        <f t="shared" si="636"/>
        <v>40377739.43</v>
      </c>
      <c r="AM2409" s="13">
        <f t="shared" si="637"/>
        <v>-572489.719999997</v>
      </c>
      <c r="AN2409" s="13">
        <f t="shared" si="638"/>
        <v>5084561.69</v>
      </c>
      <c r="AO2409" s="13">
        <f t="shared" si="639"/>
        <v>29429185.35</v>
      </c>
      <c r="AP2409" s="13">
        <f t="shared" si="640"/>
        <v>13367385.68</v>
      </c>
      <c r="AQ2409" s="13">
        <f t="shared" si="641"/>
        <v>13336232.54</v>
      </c>
      <c r="AR2409" s="13">
        <f t="shared" si="642"/>
        <v>-8427600.28</v>
      </c>
      <c r="AS2409" s="13">
        <f t="shared" si="643"/>
        <v>-8458753.42000001</v>
      </c>
      <c r="AT2409" s="13">
        <f t="shared" si="644"/>
        <v>5053408.55</v>
      </c>
      <c r="AU2409" s="13">
        <f>AT2409-VLOOKUP(A2409,[1]选股结果!$A$2:$BJ$3005,48,FALSE)*0.08</f>
        <v>-49086541.4052</v>
      </c>
      <c r="AV2409" s="13">
        <f t="shared" si="645"/>
        <v>31153.1399999997</v>
      </c>
    </row>
    <row r="2410" spans="1:48">
      <c r="A2410" s="4" t="s">
        <v>4864</v>
      </c>
      <c r="B2410" s="4" t="s">
        <v>4865</v>
      </c>
      <c r="C2410" s="5">
        <v>745264628.8</v>
      </c>
      <c r="D2410" s="5">
        <v>0</v>
      </c>
      <c r="E2410" s="5">
        <v>0</v>
      </c>
      <c r="F2410" s="5">
        <v>0</v>
      </c>
      <c r="G2410" s="5">
        <v>153655758.57</v>
      </c>
      <c r="H2410" s="5">
        <v>12619539.94</v>
      </c>
      <c r="I2410" s="5">
        <v>0</v>
      </c>
      <c r="J2410" s="5">
        <v>0</v>
      </c>
      <c r="K2410" s="5">
        <v>0</v>
      </c>
      <c r="L2410" s="5">
        <v>0</v>
      </c>
      <c r="M2410" s="5">
        <v>0</v>
      </c>
      <c r="N2410" s="5">
        <v>0</v>
      </c>
      <c r="O2410" s="5">
        <v>11351357.32</v>
      </c>
      <c r="P2410" s="5">
        <v>366976813.99</v>
      </c>
      <c r="Q2410" s="5">
        <v>89491949.19</v>
      </c>
      <c r="R2410" s="5">
        <v>11714744.33</v>
      </c>
      <c r="S2410" s="5">
        <v>11582404.72</v>
      </c>
      <c r="T2410" s="5">
        <v>0</v>
      </c>
      <c r="U2410" s="5">
        <v>0</v>
      </c>
      <c r="V2410" s="5">
        <v>0</v>
      </c>
      <c r="W2410" s="5">
        <v>0</v>
      </c>
      <c r="X2410" s="5">
        <v>3635322.39</v>
      </c>
      <c r="Y2410" s="5">
        <v>68912.99</v>
      </c>
      <c r="Z2410" s="5">
        <v>-95098.77</v>
      </c>
      <c r="AA2410" s="5"/>
      <c r="AB2410" s="5">
        <v>179872.85</v>
      </c>
      <c r="AC2410" s="5">
        <v>1509198.03</v>
      </c>
      <c r="AD2410" s="5">
        <v>11201187.49</v>
      </c>
      <c r="AE2410" s="8">
        <f t="shared" si="646"/>
        <v>745264628.8</v>
      </c>
      <c r="AF2410" s="8">
        <f t="shared" si="647"/>
        <v>644773028.12</v>
      </c>
      <c r="AG2410" s="8">
        <f t="shared" si="648"/>
        <v>96692266.53</v>
      </c>
      <c r="AH2410" s="8">
        <f t="shared" si="649"/>
        <v>95362941.35</v>
      </c>
      <c r="AI2410" s="8">
        <f t="shared" si="650"/>
        <v>84161753.86</v>
      </c>
      <c r="AJ2410" s="8">
        <f t="shared" si="634"/>
        <v>469218358.67</v>
      </c>
      <c r="AK2410" s="13">
        <f t="shared" si="635"/>
        <v>100560513.67</v>
      </c>
      <c r="AL2410" s="13">
        <f t="shared" si="636"/>
        <v>0</v>
      </c>
      <c r="AM2410" s="13">
        <f t="shared" si="637"/>
        <v>-5059746.34</v>
      </c>
      <c r="AN2410" s="13">
        <f t="shared" si="638"/>
        <v>95500767.33</v>
      </c>
      <c r="AO2410" s="13">
        <f t="shared" si="639"/>
        <v>591608870.23</v>
      </c>
      <c r="AP2410" s="13">
        <f t="shared" si="640"/>
        <v>124762458.33</v>
      </c>
      <c r="AQ2410" s="13">
        <f t="shared" si="641"/>
        <v>113561270.84</v>
      </c>
      <c r="AR2410" s="13">
        <f t="shared" si="642"/>
        <v>112142918.39</v>
      </c>
      <c r="AS2410" s="13">
        <f t="shared" si="643"/>
        <v>100941730.9</v>
      </c>
      <c r="AT2410" s="13">
        <f t="shared" si="644"/>
        <v>84299579.84</v>
      </c>
      <c r="AU2410" s="13">
        <f>AT2410-VLOOKUP(A2410,[1]选股结果!$A$2:$BJ$3005,48,FALSE)*0.08</f>
        <v>12885191.4224</v>
      </c>
      <c r="AV2410" s="13">
        <f t="shared" si="645"/>
        <v>11201187.49</v>
      </c>
    </row>
    <row r="2411" spans="1:48">
      <c r="A2411" s="4" t="s">
        <v>4866</v>
      </c>
      <c r="B2411" s="4" t="s">
        <v>4867</v>
      </c>
      <c r="C2411" s="5">
        <v>745163130.21</v>
      </c>
      <c r="D2411" s="5">
        <v>0</v>
      </c>
      <c r="E2411" s="5">
        <v>0</v>
      </c>
      <c r="F2411" s="5">
        <v>0</v>
      </c>
      <c r="G2411" s="5">
        <v>621265175.13</v>
      </c>
      <c r="H2411" s="5">
        <v>0</v>
      </c>
      <c r="I2411" s="5">
        <v>0</v>
      </c>
      <c r="J2411" s="5">
        <v>0</v>
      </c>
      <c r="K2411" s="5">
        <v>0</v>
      </c>
      <c r="L2411" s="5">
        <v>0</v>
      </c>
      <c r="M2411" s="5">
        <v>0</v>
      </c>
      <c r="N2411" s="5">
        <v>0</v>
      </c>
      <c r="O2411" s="5">
        <v>6051377.91</v>
      </c>
      <c r="P2411" s="5">
        <v>61327299.24</v>
      </c>
      <c r="Q2411" s="5">
        <v>25429683.6</v>
      </c>
      <c r="R2411" s="5">
        <v>21765543.86</v>
      </c>
      <c r="S2411" s="5">
        <v>4188586.06</v>
      </c>
      <c r="T2411" s="5">
        <v>3802394.57</v>
      </c>
      <c r="U2411" s="5">
        <v>0</v>
      </c>
      <c r="V2411" s="5">
        <v>0</v>
      </c>
      <c r="W2411" s="5">
        <v>-679130</v>
      </c>
      <c r="X2411" s="5">
        <v>-1445161.84</v>
      </c>
      <c r="Y2411" s="5">
        <v>1832927.74</v>
      </c>
      <c r="Z2411" s="5">
        <v>-362983.42</v>
      </c>
      <c r="AA2411" s="5"/>
      <c r="AB2411" s="5">
        <v>970356.2</v>
      </c>
      <c r="AC2411" s="5">
        <v>269331.11</v>
      </c>
      <c r="AD2411" s="5">
        <v>1628500.47</v>
      </c>
      <c r="AE2411" s="8">
        <f t="shared" si="646"/>
        <v>745163130.21</v>
      </c>
      <c r="AF2411" s="8">
        <f t="shared" si="647"/>
        <v>740027665.8</v>
      </c>
      <c r="AG2411" s="8">
        <f t="shared" si="648"/>
        <v>7507979.66000009</v>
      </c>
      <c r="AH2411" s="8">
        <f t="shared" si="649"/>
        <v>8209004.75000009</v>
      </c>
      <c r="AI2411" s="8">
        <f t="shared" si="650"/>
        <v>6580504.28000009</v>
      </c>
      <c r="AJ2411" s="8">
        <f t="shared" si="634"/>
        <v>93940263.4</v>
      </c>
      <c r="AK2411" s="13">
        <f t="shared" si="635"/>
        <v>6968392.15000004</v>
      </c>
      <c r="AL2411" s="13">
        <f t="shared" si="636"/>
        <v>0</v>
      </c>
      <c r="AM2411" s="13">
        <f t="shared" si="637"/>
        <v>4906468.08</v>
      </c>
      <c r="AN2411" s="13">
        <f t="shared" si="638"/>
        <v>11874860.23</v>
      </c>
      <c r="AO2411" s="13">
        <f t="shared" si="639"/>
        <v>123897955.08</v>
      </c>
      <c r="AP2411" s="13">
        <f t="shared" si="640"/>
        <v>11156978.21</v>
      </c>
      <c r="AQ2411" s="13">
        <f t="shared" si="641"/>
        <v>9528477.74000004</v>
      </c>
      <c r="AR2411" s="13">
        <f t="shared" si="642"/>
        <v>11156978.21</v>
      </c>
      <c r="AS2411" s="13">
        <f t="shared" si="643"/>
        <v>9528477.74000004</v>
      </c>
      <c r="AT2411" s="13">
        <f t="shared" si="644"/>
        <v>10246359.76</v>
      </c>
      <c r="AU2411" s="13">
        <f>AT2411-VLOOKUP(A2411,[1]选股结果!$A$2:$BJ$3005,48,FALSE)*0.08</f>
        <v>-40870388.8312</v>
      </c>
      <c r="AV2411" s="13">
        <f t="shared" si="645"/>
        <v>1628500.47</v>
      </c>
    </row>
    <row r="2412" spans="1:48">
      <c r="A2412" s="4" t="s">
        <v>4868</v>
      </c>
      <c r="B2412" s="4" t="s">
        <v>4869</v>
      </c>
      <c r="C2412" s="5">
        <v>743370185.52</v>
      </c>
      <c r="D2412" s="5">
        <v>0</v>
      </c>
      <c r="E2412" s="5">
        <v>0</v>
      </c>
      <c r="F2412" s="5">
        <v>0</v>
      </c>
      <c r="G2412" s="5">
        <v>499645906.34</v>
      </c>
      <c r="H2412" s="5">
        <v>213602.27</v>
      </c>
      <c r="I2412" s="5">
        <v>0</v>
      </c>
      <c r="J2412" s="5">
        <v>0</v>
      </c>
      <c r="K2412" s="5">
        <v>0</v>
      </c>
      <c r="L2412" s="5">
        <v>0</v>
      </c>
      <c r="M2412" s="5">
        <v>0</v>
      </c>
      <c r="N2412" s="5">
        <v>0</v>
      </c>
      <c r="O2412" s="5">
        <v>11350468.03</v>
      </c>
      <c r="P2412" s="5">
        <v>97266902.51</v>
      </c>
      <c r="Q2412" s="5">
        <v>46333972.73</v>
      </c>
      <c r="R2412" s="5">
        <v>62762006.91</v>
      </c>
      <c r="S2412" s="5">
        <v>-8548136.07</v>
      </c>
      <c r="T2412" s="5">
        <v>3773720.65</v>
      </c>
      <c r="U2412" s="5">
        <v>0</v>
      </c>
      <c r="V2412" s="5">
        <v>0</v>
      </c>
      <c r="W2412" s="5">
        <v>582784.9</v>
      </c>
      <c r="X2412" s="5">
        <v>6952204.03</v>
      </c>
      <c r="Y2412" s="5">
        <v>2609032.33</v>
      </c>
      <c r="Z2412" s="5">
        <v>0</v>
      </c>
      <c r="AA2412" s="5"/>
      <c r="AB2412" s="5">
        <v>546818.32</v>
      </c>
      <c r="AC2412" s="5">
        <v>82053.02</v>
      </c>
      <c r="AD2412" s="5">
        <v>5913460.63</v>
      </c>
      <c r="AE2412" s="8">
        <f t="shared" si="646"/>
        <v>743370185.52</v>
      </c>
      <c r="AF2412" s="8">
        <f t="shared" si="647"/>
        <v>708811120.45</v>
      </c>
      <c r="AG2412" s="8">
        <f t="shared" si="648"/>
        <v>29354334.2600001</v>
      </c>
      <c r="AH2412" s="8">
        <f t="shared" si="649"/>
        <v>29819099.5600001</v>
      </c>
      <c r="AI2412" s="8">
        <f t="shared" si="650"/>
        <v>23905638.9300001</v>
      </c>
      <c r="AJ2412" s="8">
        <f t="shared" si="634"/>
        <v>157095610.3</v>
      </c>
      <c r="AK2412" s="13">
        <f t="shared" si="635"/>
        <v>37168097.4</v>
      </c>
      <c r="AL2412" s="13">
        <f t="shared" si="636"/>
        <v>0</v>
      </c>
      <c r="AM2412" s="13">
        <f t="shared" si="637"/>
        <v>-2130933.18</v>
      </c>
      <c r="AN2412" s="13">
        <f t="shared" si="638"/>
        <v>35037164.22</v>
      </c>
      <c r="AO2412" s="13">
        <f t="shared" si="639"/>
        <v>243724279.18</v>
      </c>
      <c r="AP2412" s="13">
        <f t="shared" si="640"/>
        <v>28833563.6</v>
      </c>
      <c r="AQ2412" s="13">
        <f t="shared" si="641"/>
        <v>22920102.97</v>
      </c>
      <c r="AR2412" s="13">
        <f t="shared" si="642"/>
        <v>28619961.33</v>
      </c>
      <c r="AS2412" s="13">
        <f t="shared" si="643"/>
        <v>22706500.7</v>
      </c>
      <c r="AT2412" s="13">
        <f t="shared" si="644"/>
        <v>29123703.59</v>
      </c>
      <c r="AU2412" s="13">
        <f>AT2412-VLOOKUP(A2412,[1]选股结果!$A$2:$BJ$3005,48,FALSE)*0.08</f>
        <v>-145541957.7324</v>
      </c>
      <c r="AV2412" s="13">
        <f t="shared" si="645"/>
        <v>5913460.63</v>
      </c>
    </row>
    <row r="2413" spans="1:48">
      <c r="A2413" s="4" t="s">
        <v>4870</v>
      </c>
      <c r="B2413" s="4" t="s">
        <v>4871</v>
      </c>
      <c r="C2413" s="5">
        <v>743358276.69</v>
      </c>
      <c r="D2413" s="5">
        <v>0</v>
      </c>
      <c r="E2413" s="5">
        <v>0</v>
      </c>
      <c r="F2413" s="5">
        <v>0</v>
      </c>
      <c r="G2413" s="5">
        <v>589227199.42</v>
      </c>
      <c r="H2413" s="5">
        <v>4780650.23</v>
      </c>
      <c r="I2413" s="5">
        <v>0</v>
      </c>
      <c r="J2413" s="5">
        <v>0</v>
      </c>
      <c r="K2413" s="5">
        <v>0</v>
      </c>
      <c r="L2413" s="5">
        <v>0</v>
      </c>
      <c r="M2413" s="5">
        <v>0</v>
      </c>
      <c r="N2413" s="5">
        <v>0</v>
      </c>
      <c r="O2413" s="5">
        <v>9175501.74</v>
      </c>
      <c r="P2413" s="5">
        <v>26826892.48</v>
      </c>
      <c r="Q2413" s="5">
        <v>44115155.07</v>
      </c>
      <c r="R2413" s="5">
        <v>24229579.57</v>
      </c>
      <c r="S2413" s="5">
        <v>7753504.9</v>
      </c>
      <c r="T2413" s="5">
        <v>428493.17</v>
      </c>
      <c r="U2413" s="5">
        <v>6016</v>
      </c>
      <c r="V2413" s="5">
        <v>0</v>
      </c>
      <c r="W2413" s="5">
        <v>0</v>
      </c>
      <c r="X2413" s="5">
        <v>-149094.16</v>
      </c>
      <c r="Y2413" s="5">
        <v>4859396.62</v>
      </c>
      <c r="Z2413" s="5">
        <v>-3032524.77</v>
      </c>
      <c r="AA2413" s="5"/>
      <c r="AB2413" s="5">
        <v>1901135.06</v>
      </c>
      <c r="AC2413" s="5">
        <v>714240.15</v>
      </c>
      <c r="AD2413" s="5">
        <v>1782901.2</v>
      </c>
      <c r="AE2413" s="8">
        <f t="shared" si="646"/>
        <v>743358276.69</v>
      </c>
      <c r="AF2413" s="8">
        <f t="shared" si="647"/>
        <v>701327833.18</v>
      </c>
      <c r="AG2413" s="8">
        <f t="shared" si="648"/>
        <v>34716109.45</v>
      </c>
      <c r="AH2413" s="8">
        <f t="shared" si="649"/>
        <v>35903004.36</v>
      </c>
      <c r="AI2413" s="8">
        <f t="shared" si="650"/>
        <v>34120103.16</v>
      </c>
      <c r="AJ2413" s="8">
        <f t="shared" si="634"/>
        <v>83790051</v>
      </c>
      <c r="AK2413" s="13">
        <f t="shared" si="635"/>
        <v>46889840.1300001</v>
      </c>
      <c r="AL2413" s="13">
        <f t="shared" si="636"/>
        <v>6016</v>
      </c>
      <c r="AM2413" s="13">
        <f t="shared" si="637"/>
        <v>-1274058.53</v>
      </c>
      <c r="AN2413" s="13">
        <f t="shared" si="638"/>
        <v>45621797.6000001</v>
      </c>
      <c r="AO2413" s="13">
        <f t="shared" si="639"/>
        <v>154131077.27</v>
      </c>
      <c r="AP2413" s="13">
        <f t="shared" si="640"/>
        <v>59423995.2600001</v>
      </c>
      <c r="AQ2413" s="13">
        <f t="shared" si="641"/>
        <v>57641094.0600001</v>
      </c>
      <c r="AR2413" s="13">
        <f t="shared" si="642"/>
        <v>54643345.0300001</v>
      </c>
      <c r="AS2413" s="13">
        <f t="shared" si="643"/>
        <v>52860443.8300001</v>
      </c>
      <c r="AT2413" s="13">
        <f t="shared" si="644"/>
        <v>43838896.4000001</v>
      </c>
      <c r="AU2413" s="13">
        <f>AT2413-VLOOKUP(A2413,[1]选股结果!$A$2:$BJ$3005,48,FALSE)*0.08</f>
        <v>-47165545.0383999</v>
      </c>
      <c r="AV2413" s="13">
        <f t="shared" si="645"/>
        <v>1782901.2</v>
      </c>
    </row>
    <row r="2414" spans="1:48">
      <c r="A2414" s="4" t="s">
        <v>4872</v>
      </c>
      <c r="B2414" s="4" t="s">
        <v>4873</v>
      </c>
      <c r="C2414" s="5">
        <v>742183954.84</v>
      </c>
      <c r="D2414" s="5">
        <v>0</v>
      </c>
      <c r="E2414" s="5">
        <v>0</v>
      </c>
      <c r="F2414" s="5">
        <v>0</v>
      </c>
      <c r="G2414" s="5">
        <v>537616167.39</v>
      </c>
      <c r="H2414" s="5">
        <v>570478.85</v>
      </c>
      <c r="I2414" s="5">
        <v>0</v>
      </c>
      <c r="J2414" s="5">
        <v>0</v>
      </c>
      <c r="K2414" s="5">
        <v>0</v>
      </c>
      <c r="L2414" s="5">
        <v>0</v>
      </c>
      <c r="M2414" s="5">
        <v>0</v>
      </c>
      <c r="N2414" s="5">
        <v>0</v>
      </c>
      <c r="O2414" s="5">
        <v>4356708.52</v>
      </c>
      <c r="P2414" s="5">
        <v>64439966</v>
      </c>
      <c r="Q2414" s="5">
        <v>30761657.33</v>
      </c>
      <c r="R2414" s="5">
        <v>73401363.64</v>
      </c>
      <c r="S2414" s="5">
        <v>-10677316.6</v>
      </c>
      <c r="T2414" s="5">
        <v>-1796372.95</v>
      </c>
      <c r="U2414" s="5">
        <v>-149631.97</v>
      </c>
      <c r="V2414" s="5">
        <v>0</v>
      </c>
      <c r="W2414" s="5">
        <v>350639.32</v>
      </c>
      <c r="X2414" s="5">
        <v>4067044</v>
      </c>
      <c r="Y2414" s="5">
        <v>4309972.06</v>
      </c>
      <c r="Z2414" s="5">
        <v>-581033.71</v>
      </c>
      <c r="AA2414" s="5"/>
      <c r="AB2414" s="5">
        <v>8823.39</v>
      </c>
      <c r="AC2414" s="5">
        <v>80000</v>
      </c>
      <c r="AD2414" s="5">
        <v>4629878.71</v>
      </c>
      <c r="AE2414" s="8">
        <f t="shared" si="646"/>
        <v>742183954.84</v>
      </c>
      <c r="AF2414" s="8">
        <f t="shared" si="647"/>
        <v>699898546.28</v>
      </c>
      <c r="AG2414" s="8">
        <f t="shared" si="648"/>
        <v>31881625.1600001</v>
      </c>
      <c r="AH2414" s="8">
        <f t="shared" si="649"/>
        <v>31810448.5500001</v>
      </c>
      <c r="AI2414" s="8">
        <f t="shared" si="650"/>
        <v>27180569.8400001</v>
      </c>
      <c r="AJ2414" s="8">
        <f t="shared" si="634"/>
        <v>103939480.52</v>
      </c>
      <c r="AK2414" s="13">
        <f t="shared" si="635"/>
        <v>46595380.62</v>
      </c>
      <c r="AL2414" s="13">
        <f t="shared" si="636"/>
        <v>-149631.97</v>
      </c>
      <c r="AM2414" s="13">
        <f t="shared" si="637"/>
        <v>-6015355.98</v>
      </c>
      <c r="AN2414" s="13">
        <f t="shared" si="638"/>
        <v>40430392.67</v>
      </c>
      <c r="AO2414" s="13">
        <f t="shared" si="639"/>
        <v>204567787.45</v>
      </c>
      <c r="AP2414" s="13">
        <f t="shared" si="640"/>
        <v>36488542.87</v>
      </c>
      <c r="AQ2414" s="13">
        <f t="shared" si="641"/>
        <v>31858664.16</v>
      </c>
      <c r="AR2414" s="13">
        <f t="shared" si="642"/>
        <v>35918064.02</v>
      </c>
      <c r="AS2414" s="13">
        <f t="shared" si="643"/>
        <v>31288185.31</v>
      </c>
      <c r="AT2414" s="13">
        <f t="shared" si="644"/>
        <v>35800513.96</v>
      </c>
      <c r="AU2414" s="13">
        <f>AT2414-VLOOKUP(A2414,[1]选股结果!$A$2:$BJ$3005,48,FALSE)*0.08</f>
        <v>-78477141.6648</v>
      </c>
      <c r="AV2414" s="13">
        <f t="shared" si="645"/>
        <v>4629878.71</v>
      </c>
    </row>
    <row r="2415" spans="1:48">
      <c r="A2415" s="4" t="s">
        <v>4874</v>
      </c>
      <c r="B2415" s="4" t="s">
        <v>4875</v>
      </c>
      <c r="C2415" s="5">
        <v>742097817.65</v>
      </c>
      <c r="D2415" s="5">
        <v>0</v>
      </c>
      <c r="E2415" s="5">
        <v>0</v>
      </c>
      <c r="F2415" s="5">
        <v>0</v>
      </c>
      <c r="G2415" s="5">
        <v>549696438.3</v>
      </c>
      <c r="H2415" s="5">
        <v>4261973.81</v>
      </c>
      <c r="I2415" s="5">
        <v>0</v>
      </c>
      <c r="J2415" s="5">
        <v>0</v>
      </c>
      <c r="K2415" s="5">
        <v>0</v>
      </c>
      <c r="L2415" s="5">
        <v>0</v>
      </c>
      <c r="M2415" s="5">
        <v>0</v>
      </c>
      <c r="N2415" s="5">
        <v>0</v>
      </c>
      <c r="O2415" s="5">
        <v>4173925.88</v>
      </c>
      <c r="P2415" s="5">
        <v>21366847.42</v>
      </c>
      <c r="Q2415" s="5">
        <v>37508053.37</v>
      </c>
      <c r="R2415" s="5">
        <v>41547929.27</v>
      </c>
      <c r="S2415" s="5">
        <v>5434893.08</v>
      </c>
      <c r="T2415" s="5">
        <v>183980.12</v>
      </c>
      <c r="U2415" s="5">
        <v>183980.12</v>
      </c>
      <c r="V2415" s="5">
        <v>0</v>
      </c>
      <c r="W2415" s="5">
        <v>0</v>
      </c>
      <c r="X2415" s="5">
        <v>4146401.2</v>
      </c>
      <c r="Y2415" s="5">
        <v>8574602.33</v>
      </c>
      <c r="Z2415" s="5">
        <v>-564045.64</v>
      </c>
      <c r="AA2415" s="5"/>
      <c r="AB2415" s="5">
        <v>137613.96</v>
      </c>
      <c r="AC2415" s="5">
        <v>535839.33</v>
      </c>
      <c r="AD2415" s="5">
        <v>7596617.58</v>
      </c>
      <c r="AE2415" s="8">
        <f t="shared" si="646"/>
        <v>742097817.65</v>
      </c>
      <c r="AF2415" s="8">
        <f t="shared" si="647"/>
        <v>659728087.32</v>
      </c>
      <c r="AG2415" s="8">
        <f t="shared" si="648"/>
        <v>69268661.28</v>
      </c>
      <c r="AH2415" s="8">
        <f t="shared" si="649"/>
        <v>68870435.91</v>
      </c>
      <c r="AI2415" s="8">
        <f t="shared" si="650"/>
        <v>61273818.33</v>
      </c>
      <c r="AJ2415" s="8">
        <f t="shared" si="634"/>
        <v>72021654.37</v>
      </c>
      <c r="AK2415" s="13">
        <f t="shared" si="635"/>
        <v>90944332.66</v>
      </c>
      <c r="AL2415" s="13">
        <f t="shared" si="636"/>
        <v>183980.12</v>
      </c>
      <c r="AM2415" s="13">
        <f t="shared" si="637"/>
        <v>-5108672.21</v>
      </c>
      <c r="AN2415" s="13">
        <f t="shared" si="638"/>
        <v>86019640.57</v>
      </c>
      <c r="AO2415" s="13">
        <f t="shared" si="639"/>
        <v>192401379.35</v>
      </c>
      <c r="AP2415" s="13">
        <f t="shared" si="640"/>
        <v>100641199.55</v>
      </c>
      <c r="AQ2415" s="13">
        <f t="shared" si="641"/>
        <v>93044581.97</v>
      </c>
      <c r="AR2415" s="13">
        <f t="shared" si="642"/>
        <v>96379225.74</v>
      </c>
      <c r="AS2415" s="13">
        <f t="shared" si="643"/>
        <v>88782608.16</v>
      </c>
      <c r="AT2415" s="13">
        <f t="shared" si="644"/>
        <v>78423022.99</v>
      </c>
      <c r="AU2415" s="13">
        <f>AT2415-VLOOKUP(A2415,[1]选股结果!$A$2:$BJ$3005,48,FALSE)*0.08</f>
        <v>20018560.4884</v>
      </c>
      <c r="AV2415" s="13">
        <f t="shared" si="645"/>
        <v>7596617.58</v>
      </c>
    </row>
    <row r="2416" spans="1:48">
      <c r="A2416" s="4" t="s">
        <v>4876</v>
      </c>
      <c r="B2416" s="4" t="s">
        <v>4877</v>
      </c>
      <c r="C2416" s="5">
        <v>741397083.44</v>
      </c>
      <c r="D2416" s="5">
        <v>0</v>
      </c>
      <c r="E2416" s="5">
        <v>0</v>
      </c>
      <c r="F2416" s="5">
        <v>0</v>
      </c>
      <c r="G2416" s="5">
        <v>316880042.67</v>
      </c>
      <c r="H2416" s="5">
        <v>1396235.02</v>
      </c>
      <c r="I2416" s="5">
        <v>0</v>
      </c>
      <c r="J2416" s="5">
        <v>0</v>
      </c>
      <c r="K2416" s="5">
        <v>0</v>
      </c>
      <c r="L2416" s="5">
        <v>0</v>
      </c>
      <c r="M2416" s="5">
        <v>0</v>
      </c>
      <c r="N2416" s="5">
        <v>0</v>
      </c>
      <c r="O2416" s="5">
        <v>10017266.85</v>
      </c>
      <c r="P2416" s="5">
        <v>54225946.56</v>
      </c>
      <c r="Q2416" s="5">
        <v>72487592.68</v>
      </c>
      <c r="R2416" s="5">
        <v>102026911.09</v>
      </c>
      <c r="S2416" s="5">
        <v>-4513052.01</v>
      </c>
      <c r="T2416" s="5">
        <v>8289963.84</v>
      </c>
      <c r="U2416" s="5">
        <v>0</v>
      </c>
      <c r="V2416" s="5">
        <v>0</v>
      </c>
      <c r="W2416" s="5">
        <v>0</v>
      </c>
      <c r="X2416" s="5">
        <v>18879868.93</v>
      </c>
      <c r="Y2416" s="5">
        <v>0</v>
      </c>
      <c r="Z2416" s="5">
        <v>-30308.6</v>
      </c>
      <c r="AA2416" s="5"/>
      <c r="AB2416" s="5">
        <v>20036.12</v>
      </c>
      <c r="AC2416" s="5">
        <v>89291.14</v>
      </c>
      <c r="AD2416" s="5">
        <v>30632391.65</v>
      </c>
      <c r="AE2416" s="8">
        <f t="shared" si="646"/>
        <v>741397083.44</v>
      </c>
      <c r="AF2416" s="8">
        <f t="shared" si="647"/>
        <v>551124707.84</v>
      </c>
      <c r="AG2416" s="8">
        <f t="shared" si="648"/>
        <v>179652161.91</v>
      </c>
      <c r="AH2416" s="8">
        <f t="shared" si="649"/>
        <v>179582906.89</v>
      </c>
      <c r="AI2416" s="8">
        <f t="shared" si="650"/>
        <v>148950515.24</v>
      </c>
      <c r="AJ2416" s="8">
        <f t="shared" si="634"/>
        <v>136800061.11</v>
      </c>
      <c r="AK2416" s="13">
        <f t="shared" si="635"/>
        <v>190272375.6</v>
      </c>
      <c r="AL2416" s="13">
        <f t="shared" si="636"/>
        <v>0</v>
      </c>
      <c r="AM2416" s="13">
        <f t="shared" si="637"/>
        <v>-10689468.71</v>
      </c>
      <c r="AN2416" s="13">
        <f t="shared" si="638"/>
        <v>179582906.89</v>
      </c>
      <c r="AO2416" s="13">
        <f t="shared" si="639"/>
        <v>424517040.77</v>
      </c>
      <c r="AP2416" s="13">
        <f t="shared" si="640"/>
        <v>187155558.61</v>
      </c>
      <c r="AQ2416" s="13">
        <f t="shared" si="641"/>
        <v>156523166.96</v>
      </c>
      <c r="AR2416" s="13">
        <f t="shared" si="642"/>
        <v>185759323.59</v>
      </c>
      <c r="AS2416" s="13">
        <f t="shared" si="643"/>
        <v>155126931.94</v>
      </c>
      <c r="AT2416" s="13">
        <f t="shared" si="644"/>
        <v>148950515.24</v>
      </c>
      <c r="AU2416" s="13">
        <f>AT2416-VLOOKUP(A2416,[1]选股结果!$A$2:$BJ$3005,48,FALSE)*0.08</f>
        <v>-59387191.3312</v>
      </c>
      <c r="AV2416" s="13">
        <f t="shared" si="645"/>
        <v>30632391.65</v>
      </c>
    </row>
    <row r="2417" spans="1:48">
      <c r="A2417" s="4" t="s">
        <v>4878</v>
      </c>
      <c r="B2417" s="4" t="s">
        <v>4879</v>
      </c>
      <c r="C2417" s="5">
        <v>738444740.94</v>
      </c>
      <c r="D2417" s="5">
        <v>0</v>
      </c>
      <c r="E2417" s="5">
        <v>0</v>
      </c>
      <c r="F2417" s="5">
        <v>0</v>
      </c>
      <c r="G2417" s="5">
        <v>555060280.46</v>
      </c>
      <c r="H2417" s="5">
        <v>0</v>
      </c>
      <c r="I2417" s="5">
        <v>0</v>
      </c>
      <c r="J2417" s="5">
        <v>0</v>
      </c>
      <c r="K2417" s="5">
        <v>0</v>
      </c>
      <c r="L2417" s="5">
        <v>0</v>
      </c>
      <c r="M2417" s="5">
        <v>0</v>
      </c>
      <c r="N2417" s="5">
        <v>0</v>
      </c>
      <c r="O2417" s="5">
        <v>5456794.75</v>
      </c>
      <c r="P2417" s="5">
        <v>52671470.38</v>
      </c>
      <c r="Q2417" s="5">
        <v>51719654.23</v>
      </c>
      <c r="R2417" s="5">
        <v>25692462.34</v>
      </c>
      <c r="S2417" s="5">
        <v>17485913.1</v>
      </c>
      <c r="T2417" s="5">
        <v>940936.28</v>
      </c>
      <c r="U2417" s="5">
        <v>0</v>
      </c>
      <c r="V2417" s="5">
        <v>0</v>
      </c>
      <c r="W2417" s="5">
        <v>-179781.6</v>
      </c>
      <c r="X2417" s="5">
        <v>2211548.94</v>
      </c>
      <c r="Y2417" s="5">
        <v>1005644.14</v>
      </c>
      <c r="Z2417" s="5">
        <v>55282218.89</v>
      </c>
      <c r="AA2417" s="5"/>
      <c r="AB2417" s="5">
        <v>4694407.6</v>
      </c>
      <c r="AC2417" s="5">
        <v>880106.39</v>
      </c>
      <c r="AD2417" s="5">
        <v>30311375.85</v>
      </c>
      <c r="AE2417" s="8">
        <f t="shared" si="646"/>
        <v>738444740.94</v>
      </c>
      <c r="AF2417" s="8">
        <f t="shared" si="647"/>
        <v>708086575.26</v>
      </c>
      <c r="AG2417" s="8">
        <f t="shared" si="648"/>
        <v>83184346.1699999</v>
      </c>
      <c r="AH2417" s="8">
        <f t="shared" si="649"/>
        <v>86998647.3799999</v>
      </c>
      <c r="AI2417" s="8">
        <f t="shared" si="650"/>
        <v>56687271.5299999</v>
      </c>
      <c r="AJ2417" s="8">
        <f t="shared" si="634"/>
        <v>107039262.29</v>
      </c>
      <c r="AK2417" s="13">
        <f t="shared" si="635"/>
        <v>31363809.82</v>
      </c>
      <c r="AL2417" s="13">
        <f t="shared" si="636"/>
        <v>0</v>
      </c>
      <c r="AM2417" s="13">
        <f t="shared" si="637"/>
        <v>57646125.84</v>
      </c>
      <c r="AN2417" s="13">
        <f t="shared" si="638"/>
        <v>89009935.66</v>
      </c>
      <c r="AO2417" s="13">
        <f t="shared" si="639"/>
        <v>183384460.48</v>
      </c>
      <c r="AP2417" s="13">
        <f t="shared" si="640"/>
        <v>48849722.92</v>
      </c>
      <c r="AQ2417" s="13">
        <f t="shared" si="641"/>
        <v>18538347.07</v>
      </c>
      <c r="AR2417" s="13">
        <f t="shared" si="642"/>
        <v>48849722.92</v>
      </c>
      <c r="AS2417" s="13">
        <f t="shared" si="643"/>
        <v>18538347.07</v>
      </c>
      <c r="AT2417" s="13">
        <f t="shared" si="644"/>
        <v>58698559.81</v>
      </c>
      <c r="AU2417" s="13">
        <f>AT2417-VLOOKUP(A2417,[1]选股结果!$A$2:$BJ$3005,48,FALSE)*0.08</f>
        <v>-26449274.2228</v>
      </c>
      <c r="AV2417" s="13">
        <f t="shared" si="645"/>
        <v>30311375.85</v>
      </c>
    </row>
    <row r="2418" spans="1:48">
      <c r="A2418" s="4" t="s">
        <v>4880</v>
      </c>
      <c r="B2418" s="4" t="s">
        <v>4881</v>
      </c>
      <c r="C2418" s="5">
        <v>737801641.17</v>
      </c>
      <c r="D2418" s="5">
        <v>0</v>
      </c>
      <c r="E2418" s="5">
        <v>0</v>
      </c>
      <c r="F2418" s="5">
        <v>0</v>
      </c>
      <c r="G2418" s="5">
        <v>580013133.66</v>
      </c>
      <c r="H2418" s="5">
        <v>7973192.59</v>
      </c>
      <c r="I2418" s="5">
        <v>0</v>
      </c>
      <c r="J2418" s="5">
        <v>0</v>
      </c>
      <c r="K2418" s="5">
        <v>0</v>
      </c>
      <c r="L2418" s="5">
        <v>0</v>
      </c>
      <c r="M2418" s="5">
        <v>0</v>
      </c>
      <c r="N2418" s="5">
        <v>0</v>
      </c>
      <c r="O2418" s="5">
        <v>4042021.97</v>
      </c>
      <c r="P2418" s="5">
        <v>19326850.67</v>
      </c>
      <c r="Q2418" s="5">
        <v>67224303.57</v>
      </c>
      <c r="R2418" s="5">
        <v>34197829.21</v>
      </c>
      <c r="S2418" s="5">
        <v>4688877.88</v>
      </c>
      <c r="T2418" s="5">
        <v>11427183.01</v>
      </c>
      <c r="U2418" s="5">
        <v>0</v>
      </c>
      <c r="V2418" s="5">
        <v>0</v>
      </c>
      <c r="W2418" s="5">
        <v>-12678412.49</v>
      </c>
      <c r="X2418" s="5">
        <v>2301198.46</v>
      </c>
      <c r="Y2418" s="5">
        <v>1462070.44</v>
      </c>
      <c r="Z2418" s="5">
        <v>156845.66</v>
      </c>
      <c r="AA2418" s="5"/>
      <c r="AB2418" s="5">
        <v>771924.9</v>
      </c>
      <c r="AC2418" s="5">
        <v>697468.55</v>
      </c>
      <c r="AD2418" s="5">
        <v>-8061.16</v>
      </c>
      <c r="AE2418" s="8">
        <f t="shared" si="646"/>
        <v>737801641.17</v>
      </c>
      <c r="AF2418" s="8">
        <f t="shared" si="647"/>
        <v>709493016.96</v>
      </c>
      <c r="AG2418" s="8">
        <f t="shared" si="648"/>
        <v>23450971.49</v>
      </c>
      <c r="AH2418" s="8">
        <f t="shared" si="649"/>
        <v>23525427.84</v>
      </c>
      <c r="AI2418" s="8">
        <f t="shared" si="650"/>
        <v>23533489</v>
      </c>
      <c r="AJ2418" s="8">
        <f t="shared" si="634"/>
        <v>91980790.3</v>
      </c>
      <c r="AK2418" s="13">
        <f t="shared" si="635"/>
        <v>29770694.65</v>
      </c>
      <c r="AL2418" s="13">
        <f t="shared" si="636"/>
        <v>0</v>
      </c>
      <c r="AM2418" s="13">
        <f t="shared" si="637"/>
        <v>-3321125.93</v>
      </c>
      <c r="AN2418" s="13">
        <f t="shared" si="638"/>
        <v>26449568.72</v>
      </c>
      <c r="AO2418" s="13">
        <f t="shared" si="639"/>
        <v>157788507.51</v>
      </c>
      <c r="AP2418" s="13">
        <f t="shared" si="640"/>
        <v>42432765.12</v>
      </c>
      <c r="AQ2418" s="13">
        <f t="shared" si="641"/>
        <v>42440826.28</v>
      </c>
      <c r="AR2418" s="13">
        <f t="shared" si="642"/>
        <v>34459572.53</v>
      </c>
      <c r="AS2418" s="13">
        <f t="shared" si="643"/>
        <v>34467633.69</v>
      </c>
      <c r="AT2418" s="13">
        <f t="shared" si="644"/>
        <v>26457629.88</v>
      </c>
      <c r="AU2418" s="13">
        <f>AT2418-VLOOKUP(A2418,[1]选股结果!$A$2:$BJ$3005,48,FALSE)*0.08</f>
        <v>-48384881.6792</v>
      </c>
      <c r="AV2418" s="13">
        <f t="shared" si="645"/>
        <v>-8061.16000000015</v>
      </c>
    </row>
    <row r="2419" spans="1:48">
      <c r="A2419" s="4" t="s">
        <v>4882</v>
      </c>
      <c r="B2419" s="4" t="s">
        <v>4883</v>
      </c>
      <c r="C2419" s="5">
        <v>737043768.74</v>
      </c>
      <c r="D2419" s="5">
        <v>0</v>
      </c>
      <c r="E2419" s="5">
        <v>0</v>
      </c>
      <c r="F2419" s="5">
        <v>0</v>
      </c>
      <c r="G2419" s="5">
        <v>542889752.06</v>
      </c>
      <c r="H2419" s="5">
        <v>23763399.81</v>
      </c>
      <c r="I2419" s="5">
        <v>0</v>
      </c>
      <c r="J2419" s="5">
        <v>0</v>
      </c>
      <c r="K2419" s="5">
        <v>0</v>
      </c>
      <c r="L2419" s="5">
        <v>0</v>
      </c>
      <c r="M2419" s="5">
        <v>0</v>
      </c>
      <c r="N2419" s="5">
        <v>0</v>
      </c>
      <c r="O2419" s="5">
        <v>1955496.8</v>
      </c>
      <c r="P2419" s="5">
        <v>45364427.33</v>
      </c>
      <c r="Q2419" s="5">
        <v>33337450.91</v>
      </c>
      <c r="R2419" s="5">
        <v>17651894.9</v>
      </c>
      <c r="S2419" s="5">
        <v>41679835.29</v>
      </c>
      <c r="T2419" s="5">
        <v>6371041.33</v>
      </c>
      <c r="U2419" s="5">
        <v>5317835.32</v>
      </c>
      <c r="V2419" s="5">
        <v>0</v>
      </c>
      <c r="W2419" s="5">
        <v>0</v>
      </c>
      <c r="X2419" s="5">
        <v>3855744.99</v>
      </c>
      <c r="Y2419" s="5">
        <v>88769.39</v>
      </c>
      <c r="Z2419" s="5">
        <v>9116.25</v>
      </c>
      <c r="AA2419" s="5"/>
      <c r="AB2419" s="5">
        <v>1680668.87</v>
      </c>
      <c r="AC2419" s="5">
        <v>513194.83</v>
      </c>
      <c r="AD2419" s="5">
        <v>10009293.72</v>
      </c>
      <c r="AE2419" s="8">
        <f t="shared" si="646"/>
        <v>737043768.74</v>
      </c>
      <c r="AF2419" s="8">
        <f t="shared" si="647"/>
        <v>682878857.29</v>
      </c>
      <c r="AG2419" s="8">
        <f t="shared" si="648"/>
        <v>56600554.6500002</v>
      </c>
      <c r="AH2419" s="8">
        <f t="shared" si="649"/>
        <v>57768028.6900002</v>
      </c>
      <c r="AI2419" s="8">
        <f t="shared" si="650"/>
        <v>47758734.9700002</v>
      </c>
      <c r="AJ2419" s="8">
        <f t="shared" si="634"/>
        <v>79578670.39</v>
      </c>
      <c r="AK2419" s="13">
        <f t="shared" si="635"/>
        <v>54253680.8400001</v>
      </c>
      <c r="AL2419" s="13">
        <f t="shared" si="636"/>
        <v>5317835.32</v>
      </c>
      <c r="AM2419" s="13">
        <f t="shared" si="637"/>
        <v>-1625948.69</v>
      </c>
      <c r="AN2419" s="13">
        <f t="shared" si="638"/>
        <v>57945567.4700001</v>
      </c>
      <c r="AO2419" s="13">
        <f t="shared" si="639"/>
        <v>194154016.68</v>
      </c>
      <c r="AP2419" s="13">
        <f t="shared" si="640"/>
        <v>119696915.94</v>
      </c>
      <c r="AQ2419" s="13">
        <f t="shared" si="641"/>
        <v>109687622.22</v>
      </c>
      <c r="AR2419" s="13">
        <f t="shared" si="642"/>
        <v>95933516.1300001</v>
      </c>
      <c r="AS2419" s="13">
        <f t="shared" si="643"/>
        <v>85924222.4100001</v>
      </c>
      <c r="AT2419" s="13">
        <f t="shared" si="644"/>
        <v>47936273.7500001</v>
      </c>
      <c r="AU2419" s="13">
        <f>AT2419-VLOOKUP(A2419,[1]选股结果!$A$2:$BJ$3005,48,FALSE)*0.08</f>
        <v>-31181693.7651999</v>
      </c>
      <c r="AV2419" s="13">
        <f t="shared" si="645"/>
        <v>10009293.72</v>
      </c>
    </row>
    <row r="2420" spans="1:48">
      <c r="A2420" s="4" t="s">
        <v>4884</v>
      </c>
      <c r="B2420" s="4" t="s">
        <v>4885</v>
      </c>
      <c r="C2420" s="5">
        <v>736202815.73</v>
      </c>
      <c r="D2420" s="5">
        <v>0</v>
      </c>
      <c r="E2420" s="5">
        <v>0</v>
      </c>
      <c r="F2420" s="5">
        <v>0</v>
      </c>
      <c r="G2420" s="5">
        <v>484413666.59</v>
      </c>
      <c r="H2420" s="5">
        <v>7276722.39</v>
      </c>
      <c r="I2420" s="5">
        <v>0</v>
      </c>
      <c r="J2420" s="5">
        <v>0</v>
      </c>
      <c r="K2420" s="5">
        <v>0</v>
      </c>
      <c r="L2420" s="5">
        <v>0</v>
      </c>
      <c r="M2420" s="5">
        <v>0</v>
      </c>
      <c r="N2420" s="5">
        <v>0</v>
      </c>
      <c r="O2420" s="5">
        <v>3777137.12</v>
      </c>
      <c r="P2420" s="5">
        <v>28258563.6</v>
      </c>
      <c r="Q2420" s="5">
        <v>71617765.2</v>
      </c>
      <c r="R2420" s="5">
        <v>54187112.2</v>
      </c>
      <c r="S2420" s="5">
        <v>9374833.13</v>
      </c>
      <c r="T2420" s="5">
        <v>3904731.19</v>
      </c>
      <c r="U2420" s="5">
        <v>2671125.56</v>
      </c>
      <c r="V2420" s="5">
        <v>0</v>
      </c>
      <c r="W2420" s="5">
        <v>1543137.98</v>
      </c>
      <c r="X2420" s="5">
        <v>290278.08</v>
      </c>
      <c r="Y2420" s="5">
        <v>10272388.51</v>
      </c>
      <c r="Z2420" s="5">
        <v>-20625.22</v>
      </c>
      <c r="AA2420" s="5"/>
      <c r="AB2420" s="5">
        <v>869550.07</v>
      </c>
      <c r="AC2420" s="5">
        <v>356598.33</v>
      </c>
      <c r="AD2420" s="5">
        <v>19027978.13</v>
      </c>
      <c r="AE2420" s="8">
        <f t="shared" si="646"/>
        <v>736202815.73</v>
      </c>
      <c r="AF2420" s="8">
        <f t="shared" si="647"/>
        <v>651629077.84</v>
      </c>
      <c r="AG2420" s="8">
        <f t="shared" si="648"/>
        <v>79438315.25</v>
      </c>
      <c r="AH2420" s="8">
        <f t="shared" si="649"/>
        <v>79951266.99</v>
      </c>
      <c r="AI2420" s="8">
        <f t="shared" si="650"/>
        <v>60923288.86</v>
      </c>
      <c r="AJ2420" s="8">
        <f t="shared" si="634"/>
        <v>113412902.69</v>
      </c>
      <c r="AK2420" s="13">
        <f t="shared" si="635"/>
        <v>94846126.4</v>
      </c>
      <c r="AL2420" s="13">
        <f t="shared" si="636"/>
        <v>2671125.56</v>
      </c>
      <c r="AM2420" s="13">
        <f t="shared" si="637"/>
        <v>2978792.05</v>
      </c>
      <c r="AN2420" s="13">
        <f t="shared" si="638"/>
        <v>100496044.01</v>
      </c>
      <c r="AO2420" s="13">
        <f t="shared" si="639"/>
        <v>251789149.14</v>
      </c>
      <c r="AP2420" s="13">
        <f t="shared" si="640"/>
        <v>111497681.92</v>
      </c>
      <c r="AQ2420" s="13">
        <f t="shared" si="641"/>
        <v>92469703.79</v>
      </c>
      <c r="AR2420" s="13">
        <f t="shared" si="642"/>
        <v>104220959.53</v>
      </c>
      <c r="AS2420" s="13">
        <f t="shared" si="643"/>
        <v>85192981.4</v>
      </c>
      <c r="AT2420" s="13">
        <f t="shared" si="644"/>
        <v>81468065.88</v>
      </c>
      <c r="AU2420" s="13">
        <f>AT2420-VLOOKUP(A2420,[1]选股结果!$A$2:$BJ$3005,48,FALSE)*0.08</f>
        <v>-23482068.2296</v>
      </c>
      <c r="AV2420" s="13">
        <f t="shared" si="645"/>
        <v>19027978.13</v>
      </c>
    </row>
    <row r="2421" spans="1:48">
      <c r="A2421" s="4" t="s">
        <v>4886</v>
      </c>
      <c r="B2421" s="4" t="s">
        <v>4887</v>
      </c>
      <c r="C2421" s="5">
        <v>735427726.22</v>
      </c>
      <c r="D2421" s="5">
        <v>0</v>
      </c>
      <c r="E2421" s="5">
        <v>0</v>
      </c>
      <c r="F2421" s="5">
        <v>0</v>
      </c>
      <c r="G2421" s="5">
        <v>528381083.74</v>
      </c>
      <c r="H2421" s="5">
        <v>16690183.98</v>
      </c>
      <c r="I2421" s="5">
        <v>0</v>
      </c>
      <c r="J2421" s="5">
        <v>0</v>
      </c>
      <c r="K2421" s="5">
        <v>0</v>
      </c>
      <c r="L2421" s="5">
        <v>0</v>
      </c>
      <c r="M2421" s="5">
        <v>0</v>
      </c>
      <c r="N2421" s="5">
        <v>0</v>
      </c>
      <c r="O2421" s="5">
        <v>6941006.89</v>
      </c>
      <c r="P2421" s="5">
        <v>65827493.07</v>
      </c>
      <c r="Q2421" s="5">
        <v>68383177.92</v>
      </c>
      <c r="R2421" s="5">
        <v>5181849.79</v>
      </c>
      <c r="S2421" s="5">
        <v>12011538.72</v>
      </c>
      <c r="T2421" s="5">
        <v>-3343998</v>
      </c>
      <c r="U2421" s="5">
        <v>0</v>
      </c>
      <c r="V2421" s="5">
        <v>0</v>
      </c>
      <c r="W2421" s="5">
        <v>-4612971.7</v>
      </c>
      <c r="X2421" s="5">
        <v>-433294.42</v>
      </c>
      <c r="Y2421" s="5">
        <v>590914.73</v>
      </c>
      <c r="Z2421" s="5">
        <v>-543109.52</v>
      </c>
      <c r="AA2421" s="5"/>
      <c r="AB2421" s="5">
        <v>1463567.33</v>
      </c>
      <c r="AC2421" s="5">
        <v>9854201.01</v>
      </c>
      <c r="AD2421" s="5">
        <v>2472163.99</v>
      </c>
      <c r="AE2421" s="8">
        <f t="shared" si="646"/>
        <v>735427726.22</v>
      </c>
      <c r="AF2421" s="8">
        <f t="shared" si="647"/>
        <v>686726150.13</v>
      </c>
      <c r="AG2421" s="8">
        <f t="shared" si="648"/>
        <v>40043876.56</v>
      </c>
      <c r="AH2421" s="8">
        <f t="shared" si="649"/>
        <v>31653242.88</v>
      </c>
      <c r="AI2421" s="8">
        <f t="shared" si="650"/>
        <v>29181078.89</v>
      </c>
      <c r="AJ2421" s="8">
        <f t="shared" si="634"/>
        <v>150133226.29</v>
      </c>
      <c r="AK2421" s="13">
        <f t="shared" si="635"/>
        <v>49292490.82</v>
      </c>
      <c r="AL2421" s="13">
        <f t="shared" si="636"/>
        <v>0</v>
      </c>
      <c r="AM2421" s="13">
        <f t="shared" si="637"/>
        <v>-16457418.48</v>
      </c>
      <c r="AN2421" s="13">
        <f t="shared" si="638"/>
        <v>32835072.34</v>
      </c>
      <c r="AO2421" s="13">
        <f t="shared" si="639"/>
        <v>207046642.48</v>
      </c>
      <c r="AP2421" s="13">
        <f t="shared" si="640"/>
        <v>77994213.52</v>
      </c>
      <c r="AQ2421" s="13">
        <f t="shared" si="641"/>
        <v>75522049.53</v>
      </c>
      <c r="AR2421" s="13">
        <f t="shared" si="642"/>
        <v>61304029.54</v>
      </c>
      <c r="AS2421" s="13">
        <f t="shared" si="643"/>
        <v>58831865.55</v>
      </c>
      <c r="AT2421" s="13">
        <f t="shared" si="644"/>
        <v>30362908.35</v>
      </c>
      <c r="AU2421" s="13">
        <f>AT2421-VLOOKUP(A2421,[1]选股结果!$A$2:$BJ$3005,48,FALSE)*0.08</f>
        <v>-99192643.9636</v>
      </c>
      <c r="AV2421" s="13">
        <f t="shared" si="645"/>
        <v>2472163.99</v>
      </c>
    </row>
    <row r="2422" spans="1:48">
      <c r="A2422" s="4" t="s">
        <v>4888</v>
      </c>
      <c r="B2422" s="4" t="s">
        <v>4889</v>
      </c>
      <c r="C2422" s="5">
        <v>733217847.54</v>
      </c>
      <c r="D2422" s="5">
        <v>0</v>
      </c>
      <c r="E2422" s="5">
        <v>0</v>
      </c>
      <c r="F2422" s="5">
        <v>0</v>
      </c>
      <c r="G2422" s="5">
        <v>363852042.9</v>
      </c>
      <c r="H2422" s="5">
        <v>0</v>
      </c>
      <c r="I2422" s="5">
        <v>0</v>
      </c>
      <c r="J2422" s="5">
        <v>0</v>
      </c>
      <c r="K2422" s="5">
        <v>0</v>
      </c>
      <c r="L2422" s="5">
        <v>0</v>
      </c>
      <c r="M2422" s="5">
        <v>0</v>
      </c>
      <c r="N2422" s="5">
        <v>0</v>
      </c>
      <c r="O2422" s="5">
        <v>7364814.43</v>
      </c>
      <c r="P2422" s="5">
        <v>143711930.68</v>
      </c>
      <c r="Q2422" s="5">
        <v>55758610.74</v>
      </c>
      <c r="R2422" s="5">
        <v>46207675.64</v>
      </c>
      <c r="S2422" s="5">
        <v>-587456.78</v>
      </c>
      <c r="T2422" s="5">
        <v>6883464.33</v>
      </c>
      <c r="U2422" s="5">
        <v>-1103911.77</v>
      </c>
      <c r="V2422" s="5">
        <v>0</v>
      </c>
      <c r="W2422" s="5">
        <v>0</v>
      </c>
      <c r="X2422" s="5">
        <v>-2177217.54</v>
      </c>
      <c r="Y2422" s="5">
        <v>11026729.14</v>
      </c>
      <c r="Z2422" s="5">
        <v>0</v>
      </c>
      <c r="AA2422" s="5"/>
      <c r="AB2422" s="5">
        <v>1043170.05</v>
      </c>
      <c r="AC2422" s="5">
        <v>875359.29</v>
      </c>
      <c r="AD2422" s="5">
        <v>10711514.22</v>
      </c>
      <c r="AE2422" s="8">
        <f t="shared" si="646"/>
        <v>733217847.54</v>
      </c>
      <c r="AF2422" s="8">
        <f t="shared" si="647"/>
        <v>616307617.61</v>
      </c>
      <c r="AG2422" s="8">
        <f t="shared" si="648"/>
        <v>114944182.66</v>
      </c>
      <c r="AH2422" s="8">
        <f t="shared" si="649"/>
        <v>115111993.42</v>
      </c>
      <c r="AI2422" s="8">
        <f t="shared" si="650"/>
        <v>104400479.2</v>
      </c>
      <c r="AJ2422" s="8">
        <f t="shared" si="634"/>
        <v>217694274.23</v>
      </c>
      <c r="AK2422" s="13">
        <f t="shared" si="635"/>
        <v>127936959.07</v>
      </c>
      <c r="AL2422" s="13">
        <f t="shared" si="636"/>
        <v>-1103911.77</v>
      </c>
      <c r="AM2422" s="13">
        <f t="shared" si="637"/>
        <v>10332404.4</v>
      </c>
      <c r="AN2422" s="13">
        <f t="shared" si="638"/>
        <v>137165451.7</v>
      </c>
      <c r="AO2422" s="13">
        <f t="shared" si="639"/>
        <v>369365804.64</v>
      </c>
      <c r="AP2422" s="13">
        <f t="shared" si="640"/>
        <v>127349502.29</v>
      </c>
      <c r="AQ2422" s="13">
        <f t="shared" si="641"/>
        <v>116637988.07</v>
      </c>
      <c r="AR2422" s="13">
        <f t="shared" si="642"/>
        <v>127349502.29</v>
      </c>
      <c r="AS2422" s="13">
        <f t="shared" si="643"/>
        <v>116637988.07</v>
      </c>
      <c r="AT2422" s="13">
        <f t="shared" si="644"/>
        <v>126453937.48</v>
      </c>
      <c r="AU2422" s="13">
        <f>AT2422-VLOOKUP(A2422,[1]选股结果!$A$2:$BJ$3005,48,FALSE)*0.08</f>
        <v>-2164583.28639999</v>
      </c>
      <c r="AV2422" s="13">
        <f t="shared" si="645"/>
        <v>10711514.22</v>
      </c>
    </row>
    <row r="2423" spans="1:48">
      <c r="A2423" s="4" t="s">
        <v>4890</v>
      </c>
      <c r="B2423" s="4" t="s">
        <v>4891</v>
      </c>
      <c r="C2423" s="5">
        <v>731818200.71</v>
      </c>
      <c r="D2423" s="5">
        <v>0</v>
      </c>
      <c r="E2423" s="5">
        <v>0</v>
      </c>
      <c r="F2423" s="5">
        <v>0</v>
      </c>
      <c r="G2423" s="5">
        <v>501564338.99</v>
      </c>
      <c r="H2423" s="5">
        <v>2146345.55</v>
      </c>
      <c r="I2423" s="5">
        <v>0</v>
      </c>
      <c r="J2423" s="5">
        <v>0</v>
      </c>
      <c r="K2423" s="5">
        <v>0</v>
      </c>
      <c r="L2423" s="5">
        <v>0</v>
      </c>
      <c r="M2423" s="5">
        <v>0</v>
      </c>
      <c r="N2423" s="5">
        <v>0</v>
      </c>
      <c r="O2423" s="5">
        <v>3895304.94</v>
      </c>
      <c r="P2423" s="5">
        <v>41909387.14</v>
      </c>
      <c r="Q2423" s="5">
        <v>96942944.51</v>
      </c>
      <c r="R2423" s="5">
        <v>27631488.72</v>
      </c>
      <c r="S2423" s="5">
        <v>-8875609.55</v>
      </c>
      <c r="T2423" s="5">
        <v>4201215.79</v>
      </c>
      <c r="U2423" s="5">
        <v>0</v>
      </c>
      <c r="V2423" s="5">
        <v>0</v>
      </c>
      <c r="W2423" s="5">
        <v>0</v>
      </c>
      <c r="X2423" s="5">
        <v>-7530396.09</v>
      </c>
      <c r="Y2423" s="5">
        <v>-13662.51</v>
      </c>
      <c r="Z2423" s="5">
        <v>5961760.95</v>
      </c>
      <c r="AA2423" s="5"/>
      <c r="AB2423" s="5">
        <v>17647.42</v>
      </c>
      <c r="AC2423" s="5">
        <v>23205.04</v>
      </c>
      <c r="AD2423" s="5">
        <v>9103579.68</v>
      </c>
      <c r="AE2423" s="8">
        <f t="shared" si="646"/>
        <v>731818200.71</v>
      </c>
      <c r="AF2423" s="8">
        <f t="shared" si="647"/>
        <v>663067854.75</v>
      </c>
      <c r="AG2423" s="8">
        <f t="shared" si="648"/>
        <v>86457381.2999999</v>
      </c>
      <c r="AH2423" s="8">
        <f t="shared" si="649"/>
        <v>86451823.6799999</v>
      </c>
      <c r="AI2423" s="8">
        <f t="shared" si="650"/>
        <v>77348243.9999999</v>
      </c>
      <c r="AJ2423" s="8">
        <f t="shared" si="634"/>
        <v>142739531.7</v>
      </c>
      <c r="AK2423" s="13">
        <f t="shared" si="635"/>
        <v>68736683.45</v>
      </c>
      <c r="AL2423" s="13">
        <f t="shared" si="636"/>
        <v>0</v>
      </c>
      <c r="AM2423" s="13">
        <f t="shared" si="637"/>
        <v>17687815.21</v>
      </c>
      <c r="AN2423" s="13">
        <f t="shared" si="638"/>
        <v>86424498.66</v>
      </c>
      <c r="AO2423" s="13">
        <f t="shared" si="639"/>
        <v>230253861.72</v>
      </c>
      <c r="AP2423" s="13">
        <f t="shared" si="640"/>
        <v>62007419.45</v>
      </c>
      <c r="AQ2423" s="13">
        <f t="shared" si="641"/>
        <v>52903839.77</v>
      </c>
      <c r="AR2423" s="13">
        <f t="shared" si="642"/>
        <v>59861073.9</v>
      </c>
      <c r="AS2423" s="13">
        <f t="shared" si="643"/>
        <v>50757494.22</v>
      </c>
      <c r="AT2423" s="13">
        <f t="shared" si="644"/>
        <v>77320918.98</v>
      </c>
      <c r="AU2423" s="13">
        <f>AT2423-VLOOKUP(A2423,[1]选股结果!$A$2:$BJ$3005,48,FALSE)*0.08</f>
        <v>-110463084.7616</v>
      </c>
      <c r="AV2423" s="13">
        <f t="shared" si="645"/>
        <v>9103579.68000001</v>
      </c>
    </row>
    <row r="2424" spans="1:48">
      <c r="A2424" s="4" t="s">
        <v>4892</v>
      </c>
      <c r="B2424" s="4" t="s">
        <v>4893</v>
      </c>
      <c r="C2424" s="5">
        <v>730998267.74</v>
      </c>
      <c r="D2424" s="5">
        <v>0</v>
      </c>
      <c r="E2424" s="5">
        <v>0</v>
      </c>
      <c r="F2424" s="5">
        <v>0</v>
      </c>
      <c r="G2424" s="5">
        <v>337189339.46</v>
      </c>
      <c r="H2424" s="5">
        <v>13428246.58</v>
      </c>
      <c r="I2424" s="5">
        <v>0</v>
      </c>
      <c r="J2424" s="5">
        <v>0</v>
      </c>
      <c r="K2424" s="5">
        <v>0</v>
      </c>
      <c r="L2424" s="5">
        <v>0</v>
      </c>
      <c r="M2424" s="5">
        <v>0</v>
      </c>
      <c r="N2424" s="5">
        <v>0</v>
      </c>
      <c r="O2424" s="5">
        <v>1647817.8</v>
      </c>
      <c r="P2424" s="5">
        <v>18000925.17</v>
      </c>
      <c r="Q2424" s="5">
        <v>134911248.25</v>
      </c>
      <c r="R2424" s="5">
        <v>125476098.64</v>
      </c>
      <c r="S2424" s="5">
        <v>-8050570.33</v>
      </c>
      <c r="T2424" s="5">
        <v>122894108.97</v>
      </c>
      <c r="U2424" s="5">
        <v>359226.01</v>
      </c>
      <c r="V2424" s="5">
        <v>0</v>
      </c>
      <c r="W2424" s="5">
        <v>93375118.14</v>
      </c>
      <c r="X2424" s="5">
        <v>-14978635.32</v>
      </c>
      <c r="Y2424" s="5">
        <v>0</v>
      </c>
      <c r="Z2424" s="5">
        <v>-6794262.73</v>
      </c>
      <c r="AA2424" s="5"/>
      <c r="AB2424" s="5">
        <v>369265.25</v>
      </c>
      <c r="AC2424" s="5">
        <v>2513818.11</v>
      </c>
      <c r="AD2424" s="5">
        <v>39366770.31</v>
      </c>
      <c r="AE2424" s="8">
        <f t="shared" si="646"/>
        <v>730998267.74</v>
      </c>
      <c r="AF2424" s="8">
        <f t="shared" si="647"/>
        <v>609174858.99</v>
      </c>
      <c r="AG2424" s="8">
        <f t="shared" si="648"/>
        <v>346277008.45</v>
      </c>
      <c r="AH2424" s="8">
        <f t="shared" si="649"/>
        <v>344132455.59</v>
      </c>
      <c r="AI2424" s="8">
        <f t="shared" si="650"/>
        <v>304765685.28</v>
      </c>
      <c r="AJ2424" s="8">
        <f t="shared" si="634"/>
        <v>156704544.08</v>
      </c>
      <c r="AK2424" s="13">
        <f t="shared" si="635"/>
        <v>121823408.75</v>
      </c>
      <c r="AL2424" s="13">
        <f t="shared" si="636"/>
        <v>359226.01</v>
      </c>
      <c r="AM2424" s="13">
        <f t="shared" si="637"/>
        <v>221949820.83</v>
      </c>
      <c r="AN2424" s="13">
        <f t="shared" si="638"/>
        <v>344132455.59</v>
      </c>
      <c r="AO2424" s="13">
        <f t="shared" si="639"/>
        <v>393808928.28</v>
      </c>
      <c r="AP2424" s="13">
        <f t="shared" si="640"/>
        <v>127201085</v>
      </c>
      <c r="AQ2424" s="13">
        <f t="shared" si="641"/>
        <v>87834314.69</v>
      </c>
      <c r="AR2424" s="13">
        <f t="shared" si="642"/>
        <v>113772838.42</v>
      </c>
      <c r="AS2424" s="13">
        <f t="shared" si="643"/>
        <v>74406068.11</v>
      </c>
      <c r="AT2424" s="13">
        <f t="shared" si="644"/>
        <v>304765685.28</v>
      </c>
      <c r="AU2424" s="13">
        <f>AT2424-VLOOKUP(A2424,[1]选股结果!$A$2:$BJ$3005,48,FALSE)*0.08</f>
        <v>-431687953.1288</v>
      </c>
      <c r="AV2424" s="13">
        <f t="shared" si="645"/>
        <v>39366770.31</v>
      </c>
    </row>
    <row r="2425" spans="1:48">
      <c r="A2425" s="4" t="s">
        <v>4894</v>
      </c>
      <c r="B2425" s="4" t="s">
        <v>4895</v>
      </c>
      <c r="C2425" s="5">
        <v>729951444.09</v>
      </c>
      <c r="D2425" s="5">
        <v>0</v>
      </c>
      <c r="E2425" s="5">
        <v>0</v>
      </c>
      <c r="F2425" s="5">
        <v>0</v>
      </c>
      <c r="G2425" s="5">
        <v>527964409.4</v>
      </c>
      <c r="H2425" s="5">
        <v>0</v>
      </c>
      <c r="I2425" s="5">
        <v>0</v>
      </c>
      <c r="J2425" s="5">
        <v>0</v>
      </c>
      <c r="K2425" s="5">
        <v>0</v>
      </c>
      <c r="L2425" s="5">
        <v>0</v>
      </c>
      <c r="M2425" s="5">
        <v>0</v>
      </c>
      <c r="N2425" s="5">
        <v>0</v>
      </c>
      <c r="O2425" s="5">
        <v>5608927.48</v>
      </c>
      <c r="P2425" s="5">
        <v>20971785.28</v>
      </c>
      <c r="Q2425" s="5">
        <v>69691005.08</v>
      </c>
      <c r="R2425" s="5">
        <v>29502348.3</v>
      </c>
      <c r="S2425" s="5">
        <v>3256119.94</v>
      </c>
      <c r="T2425" s="5">
        <v>9124112.71</v>
      </c>
      <c r="U2425" s="5">
        <v>0</v>
      </c>
      <c r="V2425" s="5">
        <v>0</v>
      </c>
      <c r="W2425" s="5">
        <v>4484399.61</v>
      </c>
      <c r="X2425" s="5">
        <v>6120772.29</v>
      </c>
      <c r="Y2425" s="5">
        <v>0</v>
      </c>
      <c r="Z2425" s="5">
        <v>0</v>
      </c>
      <c r="AA2425" s="5"/>
      <c r="AB2425" s="5">
        <v>3645694.79</v>
      </c>
      <c r="AC2425" s="5">
        <v>407389.07</v>
      </c>
      <c r="AD2425" s="5">
        <v>16749954.77</v>
      </c>
      <c r="AE2425" s="8">
        <f t="shared" si="646"/>
        <v>729951444.09</v>
      </c>
      <c r="AF2425" s="8">
        <f t="shared" si="647"/>
        <v>656994595.48</v>
      </c>
      <c r="AG2425" s="8">
        <f t="shared" si="648"/>
        <v>80444588.64</v>
      </c>
      <c r="AH2425" s="8">
        <f t="shared" si="649"/>
        <v>83682894.36</v>
      </c>
      <c r="AI2425" s="8">
        <f t="shared" si="650"/>
        <v>66932939.59</v>
      </c>
      <c r="AJ2425" s="8">
        <f t="shared" si="634"/>
        <v>93033412.12</v>
      </c>
      <c r="AK2425" s="13">
        <f t="shared" si="635"/>
        <v>72956848.6100001</v>
      </c>
      <c r="AL2425" s="13">
        <f t="shared" si="636"/>
        <v>0</v>
      </c>
      <c r="AM2425" s="13">
        <f t="shared" si="637"/>
        <v>10726045.75</v>
      </c>
      <c r="AN2425" s="13">
        <f t="shared" si="638"/>
        <v>83682894.3600001</v>
      </c>
      <c r="AO2425" s="13">
        <f t="shared" si="639"/>
        <v>201987034.69</v>
      </c>
      <c r="AP2425" s="13">
        <f t="shared" si="640"/>
        <v>76212968.5500001</v>
      </c>
      <c r="AQ2425" s="13">
        <f t="shared" si="641"/>
        <v>59463013.7800001</v>
      </c>
      <c r="AR2425" s="13">
        <f t="shared" si="642"/>
        <v>76212968.5500001</v>
      </c>
      <c r="AS2425" s="13">
        <f t="shared" si="643"/>
        <v>59463013.7800001</v>
      </c>
      <c r="AT2425" s="13">
        <f t="shared" si="644"/>
        <v>66932939.5900001</v>
      </c>
      <c r="AU2425" s="13">
        <f>AT2425-VLOOKUP(A2425,[1]选股结果!$A$2:$BJ$3005,48,FALSE)*0.08</f>
        <v>-38102293.5323999</v>
      </c>
      <c r="AV2425" s="13">
        <f t="shared" si="645"/>
        <v>16749954.77</v>
      </c>
    </row>
    <row r="2426" spans="1:48">
      <c r="A2426" s="4" t="s">
        <v>4896</v>
      </c>
      <c r="B2426" s="4" t="s">
        <v>4897</v>
      </c>
      <c r="C2426" s="5">
        <v>727123905.48</v>
      </c>
      <c r="D2426" s="5">
        <v>0</v>
      </c>
      <c r="E2426" s="5">
        <v>0</v>
      </c>
      <c r="F2426" s="5">
        <v>0</v>
      </c>
      <c r="G2426" s="5">
        <v>482268325.16</v>
      </c>
      <c r="H2426" s="5">
        <v>20983585.73</v>
      </c>
      <c r="I2426" s="5">
        <v>0</v>
      </c>
      <c r="J2426" s="5">
        <v>0</v>
      </c>
      <c r="K2426" s="5">
        <v>0</v>
      </c>
      <c r="L2426" s="5">
        <v>0</v>
      </c>
      <c r="M2426" s="5">
        <v>0</v>
      </c>
      <c r="N2426" s="5">
        <v>0</v>
      </c>
      <c r="O2426" s="5">
        <v>4067484</v>
      </c>
      <c r="P2426" s="5">
        <v>92731823.71</v>
      </c>
      <c r="Q2426" s="5">
        <v>50039751.75</v>
      </c>
      <c r="R2426" s="5">
        <v>15577834.24</v>
      </c>
      <c r="S2426" s="5">
        <v>24850868.46</v>
      </c>
      <c r="T2426" s="5">
        <v>42856.84</v>
      </c>
      <c r="U2426" s="5">
        <v>0</v>
      </c>
      <c r="V2426" s="5">
        <v>0</v>
      </c>
      <c r="W2426" s="5">
        <v>0</v>
      </c>
      <c r="X2426" s="5">
        <v>1701629.88</v>
      </c>
      <c r="Y2426" s="5">
        <v>0</v>
      </c>
      <c r="Z2426" s="5">
        <v>551481.63</v>
      </c>
      <c r="AA2426" s="5"/>
      <c r="AB2426" s="5">
        <v>6145160.19</v>
      </c>
      <c r="AC2426" s="5">
        <v>3088334.81</v>
      </c>
      <c r="AD2426" s="5">
        <v>9948340.11</v>
      </c>
      <c r="AE2426" s="8">
        <f t="shared" si="646"/>
        <v>727123905.48</v>
      </c>
      <c r="AF2426" s="8">
        <f t="shared" si="647"/>
        <v>669536087.32</v>
      </c>
      <c r="AG2426" s="8">
        <f t="shared" si="648"/>
        <v>56480526.75</v>
      </c>
      <c r="AH2426" s="8">
        <f t="shared" si="649"/>
        <v>59537352.13</v>
      </c>
      <c r="AI2426" s="8">
        <f t="shared" si="650"/>
        <v>49589012.02</v>
      </c>
      <c r="AJ2426" s="8">
        <f t="shared" si="634"/>
        <v>143782234.08</v>
      </c>
      <c r="AK2426" s="13">
        <f t="shared" si="635"/>
        <v>57587818.16</v>
      </c>
      <c r="AL2426" s="13">
        <f t="shared" si="636"/>
        <v>0</v>
      </c>
      <c r="AM2426" s="13">
        <f t="shared" si="637"/>
        <v>1949533.97</v>
      </c>
      <c r="AN2426" s="13">
        <f t="shared" si="638"/>
        <v>59537352.13</v>
      </c>
      <c r="AO2426" s="13">
        <f t="shared" si="639"/>
        <v>244855580.32</v>
      </c>
      <c r="AP2426" s="13">
        <f t="shared" si="640"/>
        <v>103422272.35</v>
      </c>
      <c r="AQ2426" s="13">
        <f t="shared" si="641"/>
        <v>93473932.24</v>
      </c>
      <c r="AR2426" s="13">
        <f t="shared" si="642"/>
        <v>82438686.62</v>
      </c>
      <c r="AS2426" s="13">
        <f t="shared" si="643"/>
        <v>72490346.51</v>
      </c>
      <c r="AT2426" s="13">
        <f t="shared" si="644"/>
        <v>49589012.02</v>
      </c>
      <c r="AU2426" s="13">
        <f>AT2426-VLOOKUP(A2426,[1]选股结果!$A$2:$BJ$3005,48,FALSE)*0.08</f>
        <v>-39525324.7712</v>
      </c>
      <c r="AV2426" s="13">
        <f t="shared" si="645"/>
        <v>9948340.11</v>
      </c>
    </row>
    <row r="2427" spans="1:48">
      <c r="A2427" s="4" t="s">
        <v>4898</v>
      </c>
      <c r="B2427" s="4" t="s">
        <v>4899</v>
      </c>
      <c r="C2427" s="5">
        <v>726792503.93</v>
      </c>
      <c r="D2427" s="5">
        <v>0</v>
      </c>
      <c r="E2427" s="5">
        <v>0</v>
      </c>
      <c r="F2427" s="5">
        <v>0</v>
      </c>
      <c r="G2427" s="5">
        <v>529754555.71</v>
      </c>
      <c r="H2427" s="5">
        <v>10166540.96</v>
      </c>
      <c r="I2427" s="5">
        <v>0</v>
      </c>
      <c r="J2427" s="5">
        <v>0</v>
      </c>
      <c r="K2427" s="5">
        <v>0</v>
      </c>
      <c r="L2427" s="5">
        <v>0</v>
      </c>
      <c r="M2427" s="5">
        <v>0</v>
      </c>
      <c r="N2427" s="5">
        <v>0</v>
      </c>
      <c r="O2427" s="5">
        <v>2904382.82</v>
      </c>
      <c r="P2427" s="5">
        <v>27177947.97</v>
      </c>
      <c r="Q2427" s="5">
        <v>132669533.35</v>
      </c>
      <c r="R2427" s="5">
        <v>77536358.51</v>
      </c>
      <c r="S2427" s="5">
        <v>-630766.95</v>
      </c>
      <c r="T2427" s="5">
        <v>0</v>
      </c>
      <c r="U2427" s="5">
        <v>0</v>
      </c>
      <c r="V2427" s="5">
        <v>0</v>
      </c>
      <c r="W2427" s="5">
        <v>0</v>
      </c>
      <c r="X2427" s="5">
        <v>5645493.45</v>
      </c>
      <c r="Y2427" s="5">
        <v>2118568.19</v>
      </c>
      <c r="Z2427" s="5">
        <v>115416.63</v>
      </c>
      <c r="AA2427" s="5"/>
      <c r="AB2427" s="5">
        <v>1167182.82</v>
      </c>
      <c r="AC2427" s="5">
        <v>895915.43</v>
      </c>
      <c r="AD2427" s="5">
        <v>-10535239.2</v>
      </c>
      <c r="AE2427" s="8">
        <f t="shared" si="646"/>
        <v>726792503.93</v>
      </c>
      <c r="AF2427" s="8">
        <f t="shared" si="647"/>
        <v>769412011.41</v>
      </c>
      <c r="AG2427" s="8">
        <f t="shared" si="648"/>
        <v>-50268152.49</v>
      </c>
      <c r="AH2427" s="8">
        <f t="shared" si="649"/>
        <v>-49996885.1</v>
      </c>
      <c r="AI2427" s="8">
        <f t="shared" si="650"/>
        <v>-39461645.9</v>
      </c>
      <c r="AJ2427" s="8">
        <f t="shared" si="634"/>
        <v>164599164.94</v>
      </c>
      <c r="AK2427" s="13">
        <f t="shared" si="635"/>
        <v>-40500939.29</v>
      </c>
      <c r="AL2427" s="13">
        <f t="shared" si="636"/>
        <v>0</v>
      </c>
      <c r="AM2427" s="13">
        <f t="shared" si="637"/>
        <v>-5258809.43</v>
      </c>
      <c r="AN2427" s="13">
        <f t="shared" si="638"/>
        <v>-45759748.72</v>
      </c>
      <c r="AO2427" s="13">
        <f t="shared" si="639"/>
        <v>197037948.22</v>
      </c>
      <c r="AP2427" s="13">
        <f t="shared" si="640"/>
        <v>-30965165.28</v>
      </c>
      <c r="AQ2427" s="13">
        <f t="shared" si="641"/>
        <v>-20429926.08</v>
      </c>
      <c r="AR2427" s="13">
        <f t="shared" si="642"/>
        <v>-41131706.24</v>
      </c>
      <c r="AS2427" s="13">
        <f t="shared" si="643"/>
        <v>-30596467.04</v>
      </c>
      <c r="AT2427" s="13">
        <f t="shared" si="644"/>
        <v>-35224509.52</v>
      </c>
      <c r="AU2427" s="13">
        <f>AT2427-VLOOKUP(A2427,[1]选股结果!$A$2:$BJ$3005,48,FALSE)*0.08</f>
        <v>-223157944.808</v>
      </c>
      <c r="AV2427" s="13">
        <f t="shared" si="645"/>
        <v>-10535239.2</v>
      </c>
    </row>
    <row r="2428" spans="1:48">
      <c r="A2428" s="4" t="s">
        <v>4900</v>
      </c>
      <c r="B2428" s="4" t="s">
        <v>4901</v>
      </c>
      <c r="C2428" s="5">
        <v>726563240.43</v>
      </c>
      <c r="D2428" s="5">
        <v>0</v>
      </c>
      <c r="E2428" s="5">
        <v>0</v>
      </c>
      <c r="F2428" s="5">
        <v>0</v>
      </c>
      <c r="G2428" s="5">
        <v>577847956.27</v>
      </c>
      <c r="H2428" s="5">
        <v>2714933.62</v>
      </c>
      <c r="I2428" s="5">
        <v>0</v>
      </c>
      <c r="J2428" s="5">
        <v>0</v>
      </c>
      <c r="K2428" s="5">
        <v>0</v>
      </c>
      <c r="L2428" s="5">
        <v>0</v>
      </c>
      <c r="M2428" s="5">
        <v>0</v>
      </c>
      <c r="N2428" s="5">
        <v>0</v>
      </c>
      <c r="O2428" s="5">
        <v>3656907.92</v>
      </c>
      <c r="P2428" s="5">
        <v>49553938.39</v>
      </c>
      <c r="Q2428" s="5">
        <v>35823306.13</v>
      </c>
      <c r="R2428" s="5">
        <v>20664225.29</v>
      </c>
      <c r="S2428" s="5">
        <v>2609756.38</v>
      </c>
      <c r="T2428" s="5">
        <v>16726249.6</v>
      </c>
      <c r="U2428" s="5">
        <v>9246578</v>
      </c>
      <c r="V2428" s="5">
        <v>0</v>
      </c>
      <c r="W2428" s="5">
        <v>-4435887.76</v>
      </c>
      <c r="X2428" s="5">
        <v>-1975910.55</v>
      </c>
      <c r="Y2428" s="5">
        <v>631988.77</v>
      </c>
      <c r="Z2428" s="5">
        <v>-1238559.77</v>
      </c>
      <c r="AA2428" s="5"/>
      <c r="AB2428" s="5">
        <v>425627.91</v>
      </c>
      <c r="AC2428" s="5">
        <v>10137037.44</v>
      </c>
      <c r="AD2428" s="5">
        <v>2972778.47</v>
      </c>
      <c r="AE2428" s="8">
        <f t="shared" si="646"/>
        <v>726563240.43</v>
      </c>
      <c r="AF2428" s="8">
        <f t="shared" si="647"/>
        <v>690156090.38</v>
      </c>
      <c r="AG2428" s="8">
        <f t="shared" si="648"/>
        <v>48802873.9000001</v>
      </c>
      <c r="AH2428" s="8">
        <f t="shared" si="649"/>
        <v>39091464.3700001</v>
      </c>
      <c r="AI2428" s="8">
        <f t="shared" si="650"/>
        <v>36118685.9000001</v>
      </c>
      <c r="AJ2428" s="8">
        <f t="shared" si="634"/>
        <v>99377550.74</v>
      </c>
      <c r="AK2428" s="13">
        <f t="shared" si="635"/>
        <v>37039138.82</v>
      </c>
      <c r="AL2428" s="13">
        <f t="shared" si="636"/>
        <v>9246578</v>
      </c>
      <c r="AM2428" s="13">
        <f t="shared" si="637"/>
        <v>-5930274.91</v>
      </c>
      <c r="AN2428" s="13">
        <f t="shared" si="638"/>
        <v>40355441.91</v>
      </c>
      <c r="AO2428" s="13">
        <f t="shared" si="639"/>
        <v>148715284.16</v>
      </c>
      <c r="AP2428" s="13">
        <f t="shared" si="640"/>
        <v>42363828.82</v>
      </c>
      <c r="AQ2428" s="13">
        <f t="shared" si="641"/>
        <v>39391050.35</v>
      </c>
      <c r="AR2428" s="13">
        <f t="shared" si="642"/>
        <v>39648895.2</v>
      </c>
      <c r="AS2428" s="13">
        <f t="shared" si="643"/>
        <v>36676116.73</v>
      </c>
      <c r="AT2428" s="13">
        <f t="shared" si="644"/>
        <v>37382663.44</v>
      </c>
      <c r="AU2428" s="13">
        <f>AT2428-VLOOKUP(A2428,[1]选股结果!$A$2:$BJ$3005,48,FALSE)*0.08</f>
        <v>-46235685.4904</v>
      </c>
      <c r="AV2428" s="13">
        <f t="shared" si="645"/>
        <v>2972778.47</v>
      </c>
    </row>
    <row r="2429" spans="1:48">
      <c r="A2429" s="4" t="s">
        <v>4902</v>
      </c>
      <c r="B2429" s="4" t="s">
        <v>4903</v>
      </c>
      <c r="C2429" s="5">
        <v>726382359.62</v>
      </c>
      <c r="D2429" s="5">
        <v>0</v>
      </c>
      <c r="E2429" s="5">
        <v>0</v>
      </c>
      <c r="F2429" s="5">
        <v>0</v>
      </c>
      <c r="G2429" s="5">
        <v>669037997.2</v>
      </c>
      <c r="H2429" s="5">
        <v>8742440.22</v>
      </c>
      <c r="I2429" s="5">
        <v>0</v>
      </c>
      <c r="J2429" s="5">
        <v>0</v>
      </c>
      <c r="K2429" s="5">
        <v>0</v>
      </c>
      <c r="L2429" s="5">
        <v>0</v>
      </c>
      <c r="M2429" s="5">
        <v>0</v>
      </c>
      <c r="N2429" s="5">
        <v>0</v>
      </c>
      <c r="O2429" s="5">
        <v>10068022.66</v>
      </c>
      <c r="P2429" s="5">
        <v>26100759.2</v>
      </c>
      <c r="Q2429" s="5">
        <v>128435415</v>
      </c>
      <c r="R2429" s="5">
        <v>1844717.03</v>
      </c>
      <c r="S2429" s="5">
        <v>7411216.03</v>
      </c>
      <c r="T2429" s="5">
        <v>21962668.6</v>
      </c>
      <c r="U2429" s="5">
        <v>19730571.19</v>
      </c>
      <c r="V2429" s="5">
        <v>0</v>
      </c>
      <c r="W2429" s="5">
        <v>3019205.48</v>
      </c>
      <c r="X2429" s="5">
        <v>-1533902.92</v>
      </c>
      <c r="Y2429" s="5">
        <v>0</v>
      </c>
      <c r="Z2429" s="5">
        <v>375785.84</v>
      </c>
      <c r="AA2429" s="5"/>
      <c r="AB2429" s="5">
        <v>2469380.24</v>
      </c>
      <c r="AC2429" s="5">
        <v>606323.8</v>
      </c>
      <c r="AD2429" s="5">
        <v>-5928559.45</v>
      </c>
      <c r="AE2429" s="8">
        <f t="shared" si="646"/>
        <v>726382359.62</v>
      </c>
      <c r="AF2429" s="8">
        <f t="shared" si="647"/>
        <v>842898127.12</v>
      </c>
      <c r="AG2429" s="8">
        <f t="shared" si="648"/>
        <v>-89624204.66</v>
      </c>
      <c r="AH2429" s="8">
        <f t="shared" si="649"/>
        <v>-87761148.22</v>
      </c>
      <c r="AI2429" s="8">
        <f t="shared" si="650"/>
        <v>-81832588.77</v>
      </c>
      <c r="AJ2429" s="8">
        <f t="shared" si="634"/>
        <v>162741140.42</v>
      </c>
      <c r="AK2429" s="13">
        <f t="shared" si="635"/>
        <v>-116515767.5</v>
      </c>
      <c r="AL2429" s="13">
        <f t="shared" si="636"/>
        <v>19730571.19</v>
      </c>
      <c r="AM2429" s="13">
        <f t="shared" si="637"/>
        <v>9024048.09</v>
      </c>
      <c r="AN2429" s="13">
        <f t="shared" si="638"/>
        <v>-87761148.22</v>
      </c>
      <c r="AO2429" s="13">
        <f t="shared" si="639"/>
        <v>57344362.42</v>
      </c>
      <c r="AP2429" s="13">
        <f t="shared" si="640"/>
        <v>-100362111.25</v>
      </c>
      <c r="AQ2429" s="13">
        <f t="shared" si="641"/>
        <v>-94433551.8</v>
      </c>
      <c r="AR2429" s="13">
        <f t="shared" si="642"/>
        <v>-109104551.47</v>
      </c>
      <c r="AS2429" s="13">
        <f t="shared" si="643"/>
        <v>-103175992.02</v>
      </c>
      <c r="AT2429" s="13">
        <f t="shared" si="644"/>
        <v>-81832588.77</v>
      </c>
      <c r="AU2429" s="13">
        <f>AT2429-VLOOKUP(A2429,[1]选股结果!$A$2:$BJ$3005,48,FALSE)*0.08</f>
        <v>-171448845.8628</v>
      </c>
      <c r="AV2429" s="13">
        <f t="shared" si="645"/>
        <v>-5928559.45</v>
      </c>
    </row>
    <row r="2430" spans="1:48">
      <c r="A2430" s="4" t="s">
        <v>4904</v>
      </c>
      <c r="B2430" s="4" t="s">
        <v>4905</v>
      </c>
      <c r="C2430" s="5">
        <v>724277583.65</v>
      </c>
      <c r="D2430" s="5">
        <v>0</v>
      </c>
      <c r="E2430" s="5">
        <v>0</v>
      </c>
      <c r="F2430" s="5">
        <v>0</v>
      </c>
      <c r="G2430" s="5">
        <v>410945816.39</v>
      </c>
      <c r="H2430" s="5">
        <v>461692.33</v>
      </c>
      <c r="I2430" s="5">
        <v>0</v>
      </c>
      <c r="J2430" s="5">
        <v>0</v>
      </c>
      <c r="K2430" s="5">
        <v>0</v>
      </c>
      <c r="L2430" s="5">
        <v>0</v>
      </c>
      <c r="M2430" s="5">
        <v>0</v>
      </c>
      <c r="N2430" s="5">
        <v>0</v>
      </c>
      <c r="O2430" s="5">
        <v>7837808.39</v>
      </c>
      <c r="P2430" s="5">
        <v>26028805.05</v>
      </c>
      <c r="Q2430" s="5">
        <v>78559365</v>
      </c>
      <c r="R2430" s="5">
        <v>22530833.1</v>
      </c>
      <c r="S2430" s="5">
        <v>-11130186.4</v>
      </c>
      <c r="T2430" s="5">
        <v>10136196.05</v>
      </c>
      <c r="U2430" s="5">
        <v>0</v>
      </c>
      <c r="V2430" s="5">
        <v>0</v>
      </c>
      <c r="W2430" s="5">
        <v>0</v>
      </c>
      <c r="X2430" s="5">
        <v>9378567.26</v>
      </c>
      <c r="Y2430" s="5">
        <v>35515.57</v>
      </c>
      <c r="Z2430" s="5">
        <v>1868580.37</v>
      </c>
      <c r="AA2430" s="5"/>
      <c r="AB2430" s="5">
        <v>1646567.45</v>
      </c>
      <c r="AC2430" s="5">
        <v>452544.12</v>
      </c>
      <c r="AD2430" s="5">
        <v>29361019.49</v>
      </c>
      <c r="AE2430" s="8">
        <f t="shared" si="646"/>
        <v>724277583.65</v>
      </c>
      <c r="AF2430" s="8">
        <f t="shared" si="647"/>
        <v>534772441.53</v>
      </c>
      <c r="AG2430" s="8">
        <f t="shared" si="648"/>
        <v>192095835.71</v>
      </c>
      <c r="AH2430" s="8">
        <f t="shared" si="649"/>
        <v>193289859.04</v>
      </c>
      <c r="AI2430" s="8">
        <f t="shared" si="650"/>
        <v>163928839.55</v>
      </c>
      <c r="AJ2430" s="8">
        <f t="shared" si="634"/>
        <v>111267470.68</v>
      </c>
      <c r="AK2430" s="13">
        <f t="shared" si="635"/>
        <v>189540657.69</v>
      </c>
      <c r="AL2430" s="13">
        <f t="shared" si="636"/>
        <v>0</v>
      </c>
      <c r="AM2430" s="13">
        <f t="shared" si="637"/>
        <v>3820232.49</v>
      </c>
      <c r="AN2430" s="13">
        <f t="shared" si="638"/>
        <v>193360890.18</v>
      </c>
      <c r="AO2430" s="13">
        <f t="shared" si="639"/>
        <v>313331767.26</v>
      </c>
      <c r="AP2430" s="13">
        <f t="shared" si="640"/>
        <v>178872163.62</v>
      </c>
      <c r="AQ2430" s="13">
        <f t="shared" si="641"/>
        <v>149511144.13</v>
      </c>
      <c r="AR2430" s="13">
        <f t="shared" si="642"/>
        <v>178410471.29</v>
      </c>
      <c r="AS2430" s="13">
        <f t="shared" si="643"/>
        <v>149049451.8</v>
      </c>
      <c r="AT2430" s="13">
        <f t="shared" si="644"/>
        <v>163999870.69</v>
      </c>
      <c r="AU2430" s="13">
        <f>AT2430-VLOOKUP(A2430,[1]选股结果!$A$2:$BJ$3005,48,FALSE)*0.08</f>
        <v>-23276233.8604</v>
      </c>
      <c r="AV2430" s="13">
        <f t="shared" si="645"/>
        <v>29361019.49</v>
      </c>
    </row>
    <row r="2431" spans="1:48">
      <c r="A2431" s="4" t="s">
        <v>4906</v>
      </c>
      <c r="B2431" s="4" t="s">
        <v>4907</v>
      </c>
      <c r="C2431" s="5">
        <v>723936831.99</v>
      </c>
      <c r="D2431" s="5">
        <v>0</v>
      </c>
      <c r="E2431" s="5">
        <v>0</v>
      </c>
      <c r="F2431" s="5">
        <v>0</v>
      </c>
      <c r="G2431" s="5">
        <v>388962107.47</v>
      </c>
      <c r="H2431" s="5">
        <v>70438908.2</v>
      </c>
      <c r="I2431" s="5">
        <v>0</v>
      </c>
      <c r="J2431" s="5">
        <v>0</v>
      </c>
      <c r="K2431" s="5">
        <v>0</v>
      </c>
      <c r="L2431" s="5">
        <v>0</v>
      </c>
      <c r="M2431" s="5">
        <v>0</v>
      </c>
      <c r="N2431" s="5">
        <v>0</v>
      </c>
      <c r="O2431" s="5">
        <v>15495187.34</v>
      </c>
      <c r="P2431" s="5">
        <v>12672430.83</v>
      </c>
      <c r="Q2431" s="5">
        <v>80812025.34</v>
      </c>
      <c r="R2431" s="5">
        <v>2905567.24</v>
      </c>
      <c r="S2431" s="5">
        <v>66136199.18</v>
      </c>
      <c r="T2431" s="5">
        <v>2304826.65</v>
      </c>
      <c r="U2431" s="5">
        <v>2263051.65</v>
      </c>
      <c r="V2431" s="5">
        <v>0</v>
      </c>
      <c r="W2431" s="5">
        <v>0</v>
      </c>
      <c r="X2431" s="5">
        <v>10785184.18</v>
      </c>
      <c r="Y2431" s="5">
        <v>-97298.29</v>
      </c>
      <c r="Z2431" s="5">
        <v>3375973.41</v>
      </c>
      <c r="AA2431" s="5"/>
      <c r="AB2431" s="5">
        <v>4769048.14</v>
      </c>
      <c r="AC2431" s="5">
        <v>807663.19</v>
      </c>
      <c r="AD2431" s="5">
        <v>31648729.51</v>
      </c>
      <c r="AE2431" s="8">
        <f t="shared" si="646"/>
        <v>723936831.99</v>
      </c>
      <c r="AF2431" s="8">
        <f t="shared" si="647"/>
        <v>566983517.4</v>
      </c>
      <c r="AG2431" s="8">
        <f t="shared" si="648"/>
        <v>151946228.76</v>
      </c>
      <c r="AH2431" s="8">
        <f t="shared" si="649"/>
        <v>155907613.71</v>
      </c>
      <c r="AI2431" s="8">
        <f t="shared" si="650"/>
        <v>124258884.2</v>
      </c>
      <c r="AJ2431" s="8">
        <f t="shared" si="634"/>
        <v>104920960.27</v>
      </c>
      <c r="AK2431" s="13">
        <f t="shared" si="635"/>
        <v>156856016.3</v>
      </c>
      <c r="AL2431" s="13">
        <f t="shared" si="636"/>
        <v>2263051.65</v>
      </c>
      <c r="AM2431" s="13">
        <f t="shared" si="637"/>
        <v>-3406050.82</v>
      </c>
      <c r="AN2431" s="13">
        <f t="shared" si="638"/>
        <v>155713017.13</v>
      </c>
      <c r="AO2431" s="13">
        <f t="shared" si="639"/>
        <v>334974724.52</v>
      </c>
      <c r="AP2431" s="13">
        <f t="shared" si="640"/>
        <v>293431123.68</v>
      </c>
      <c r="AQ2431" s="13">
        <f t="shared" si="641"/>
        <v>261782394.17</v>
      </c>
      <c r="AR2431" s="13">
        <f t="shared" si="642"/>
        <v>222992215.48</v>
      </c>
      <c r="AS2431" s="13">
        <f t="shared" si="643"/>
        <v>191343485.97</v>
      </c>
      <c r="AT2431" s="13">
        <f t="shared" si="644"/>
        <v>124064287.62</v>
      </c>
      <c r="AU2431" s="13">
        <f>AT2431-VLOOKUP(A2431,[1]选股结果!$A$2:$BJ$3005,48,FALSE)*0.08</f>
        <v>-45284252.336</v>
      </c>
      <c r="AV2431" s="13">
        <f t="shared" si="645"/>
        <v>31648729.51</v>
      </c>
    </row>
    <row r="2432" spans="1:48">
      <c r="A2432" s="4" t="s">
        <v>4908</v>
      </c>
      <c r="B2432" s="4" t="s">
        <v>4909</v>
      </c>
      <c r="C2432" s="5">
        <v>723853277.69</v>
      </c>
      <c r="D2432" s="5">
        <v>0</v>
      </c>
      <c r="E2432" s="5">
        <v>0</v>
      </c>
      <c r="F2432" s="5">
        <v>0</v>
      </c>
      <c r="G2432" s="5">
        <v>547472247.24</v>
      </c>
      <c r="H2432" s="5">
        <v>5252937.77</v>
      </c>
      <c r="I2432" s="5">
        <v>0</v>
      </c>
      <c r="J2432" s="5">
        <v>0</v>
      </c>
      <c r="K2432" s="5">
        <v>0</v>
      </c>
      <c r="L2432" s="5">
        <v>0</v>
      </c>
      <c r="M2432" s="5">
        <v>0</v>
      </c>
      <c r="N2432" s="5">
        <v>0</v>
      </c>
      <c r="O2432" s="5">
        <v>2249675.09</v>
      </c>
      <c r="P2432" s="5">
        <v>31147851.57</v>
      </c>
      <c r="Q2432" s="5">
        <v>39896115.37</v>
      </c>
      <c r="R2432" s="5">
        <v>17504425.58</v>
      </c>
      <c r="S2432" s="5">
        <v>4045578.92</v>
      </c>
      <c r="T2432" s="5">
        <v>9776195.35</v>
      </c>
      <c r="U2432" s="5">
        <v>0</v>
      </c>
      <c r="V2432" s="5">
        <v>0</v>
      </c>
      <c r="W2432" s="5">
        <v>1552199.9</v>
      </c>
      <c r="X2432" s="5">
        <v>351130.1</v>
      </c>
      <c r="Y2432" s="5">
        <v>8267518.01</v>
      </c>
      <c r="Z2432" s="5">
        <v>325816.07</v>
      </c>
      <c r="AA2432" s="5"/>
      <c r="AB2432" s="5">
        <v>703391.05</v>
      </c>
      <c r="AC2432" s="5">
        <v>880384.95</v>
      </c>
      <c r="AD2432" s="5">
        <v>15261225.17</v>
      </c>
      <c r="AE2432" s="8">
        <f t="shared" si="646"/>
        <v>723853277.69</v>
      </c>
      <c r="AF2432" s="8">
        <f t="shared" si="647"/>
        <v>642315893.77</v>
      </c>
      <c r="AG2432" s="8">
        <f t="shared" si="648"/>
        <v>84572947.13</v>
      </c>
      <c r="AH2432" s="8">
        <f t="shared" si="649"/>
        <v>84395953.23</v>
      </c>
      <c r="AI2432" s="8">
        <f t="shared" si="650"/>
        <v>69134728.06</v>
      </c>
      <c r="AJ2432" s="8">
        <f t="shared" si="634"/>
        <v>81738153.94</v>
      </c>
      <c r="AK2432" s="13">
        <f t="shared" si="635"/>
        <v>89804901.9300001</v>
      </c>
      <c r="AL2432" s="13">
        <f t="shared" si="636"/>
        <v>0</v>
      </c>
      <c r="AM2432" s="13">
        <f t="shared" si="637"/>
        <v>11126087.32</v>
      </c>
      <c r="AN2432" s="13">
        <f t="shared" si="638"/>
        <v>100930989.25</v>
      </c>
      <c r="AO2432" s="13">
        <f t="shared" si="639"/>
        <v>176381030.45</v>
      </c>
      <c r="AP2432" s="13">
        <f t="shared" si="640"/>
        <v>99103418.6200001</v>
      </c>
      <c r="AQ2432" s="13">
        <f t="shared" si="641"/>
        <v>83842193.4500001</v>
      </c>
      <c r="AR2432" s="13">
        <f t="shared" si="642"/>
        <v>93850480.8500001</v>
      </c>
      <c r="AS2432" s="13">
        <f t="shared" si="643"/>
        <v>78589255.6800001</v>
      </c>
      <c r="AT2432" s="13">
        <f t="shared" si="644"/>
        <v>85669764.0800001</v>
      </c>
      <c r="AU2432" s="13">
        <f>AT2432-VLOOKUP(A2432,[1]选股结果!$A$2:$BJ$3005,48,FALSE)*0.08</f>
        <v>48760539.2400001</v>
      </c>
      <c r="AV2432" s="13">
        <f t="shared" si="645"/>
        <v>15261225.17</v>
      </c>
    </row>
    <row r="2433" spans="1:48">
      <c r="A2433" s="4" t="s">
        <v>4910</v>
      </c>
      <c r="B2433" s="4" t="s">
        <v>4911</v>
      </c>
      <c r="C2433" s="5">
        <v>719856268.54</v>
      </c>
      <c r="D2433" s="5">
        <v>0</v>
      </c>
      <c r="E2433" s="5">
        <v>0</v>
      </c>
      <c r="F2433" s="5">
        <v>0</v>
      </c>
      <c r="G2433" s="5">
        <v>571333311.73</v>
      </c>
      <c r="H2433" s="5">
        <v>11091859.75</v>
      </c>
      <c r="I2433" s="5">
        <v>0</v>
      </c>
      <c r="J2433" s="5">
        <v>0</v>
      </c>
      <c r="K2433" s="5">
        <v>0</v>
      </c>
      <c r="L2433" s="5">
        <v>0</v>
      </c>
      <c r="M2433" s="5">
        <v>0</v>
      </c>
      <c r="N2433" s="5">
        <v>0</v>
      </c>
      <c r="O2433" s="5">
        <v>2444387.32</v>
      </c>
      <c r="P2433" s="5">
        <v>14670796.69</v>
      </c>
      <c r="Q2433" s="5">
        <v>61337120.51</v>
      </c>
      <c r="R2433" s="5">
        <v>24908263.25</v>
      </c>
      <c r="S2433" s="5">
        <v>7850402.6</v>
      </c>
      <c r="T2433" s="5">
        <v>1683122.25</v>
      </c>
      <c r="U2433" s="5">
        <v>0</v>
      </c>
      <c r="V2433" s="5">
        <v>0</v>
      </c>
      <c r="W2433" s="5">
        <v>709320.55</v>
      </c>
      <c r="X2433" s="5">
        <v>24566474.31</v>
      </c>
      <c r="Y2433" s="5">
        <v>-2610731.42</v>
      </c>
      <c r="Z2433" s="5">
        <v>-1560.19</v>
      </c>
      <c r="AA2433" s="5"/>
      <c r="AB2433" s="5">
        <v>0.29</v>
      </c>
      <c r="AC2433" s="5">
        <v>1462344.34</v>
      </c>
      <c r="AD2433" s="5">
        <v>1513295.24</v>
      </c>
      <c r="AE2433" s="8">
        <f t="shared" si="646"/>
        <v>719856268.54</v>
      </c>
      <c r="AF2433" s="8">
        <f t="shared" si="647"/>
        <v>682544282.1</v>
      </c>
      <c r="AG2433" s="8">
        <f t="shared" si="648"/>
        <v>17747126.1599998</v>
      </c>
      <c r="AH2433" s="8">
        <f t="shared" si="649"/>
        <v>16284782.1099998</v>
      </c>
      <c r="AI2433" s="8">
        <f t="shared" si="650"/>
        <v>14771486.8699998</v>
      </c>
      <c r="AJ2433" s="8">
        <f t="shared" si="634"/>
        <v>77303917.15</v>
      </c>
      <c r="AK2433" s="13">
        <f t="shared" si="635"/>
        <v>34701255.02</v>
      </c>
      <c r="AL2433" s="13">
        <f t="shared" si="636"/>
        <v>0</v>
      </c>
      <c r="AM2433" s="13">
        <f t="shared" si="637"/>
        <v>-23637935.75</v>
      </c>
      <c r="AN2433" s="13">
        <f t="shared" si="638"/>
        <v>11063319.27</v>
      </c>
      <c r="AO2433" s="13">
        <f t="shared" si="639"/>
        <v>148522956.81</v>
      </c>
      <c r="AP2433" s="13">
        <f t="shared" si="640"/>
        <v>53643517.37</v>
      </c>
      <c r="AQ2433" s="13">
        <f t="shared" si="641"/>
        <v>52130222.13</v>
      </c>
      <c r="AR2433" s="13">
        <f t="shared" si="642"/>
        <v>42551657.62</v>
      </c>
      <c r="AS2433" s="13">
        <f t="shared" si="643"/>
        <v>41038362.38</v>
      </c>
      <c r="AT2433" s="13">
        <f t="shared" si="644"/>
        <v>9550024.03</v>
      </c>
      <c r="AU2433" s="13">
        <f>AT2433-VLOOKUP(A2433,[1]选股结果!$A$2:$BJ$3005,48,FALSE)*0.08</f>
        <v>-120878341.5828</v>
      </c>
      <c r="AV2433" s="13">
        <f t="shared" si="645"/>
        <v>1513295.24</v>
      </c>
    </row>
    <row r="2434" spans="1:48">
      <c r="A2434" s="4" t="s">
        <v>4912</v>
      </c>
      <c r="B2434" s="4" t="s">
        <v>4913</v>
      </c>
      <c r="C2434" s="5">
        <v>719415783.64</v>
      </c>
      <c r="D2434" s="5">
        <v>0</v>
      </c>
      <c r="E2434" s="5">
        <v>0</v>
      </c>
      <c r="F2434" s="5">
        <v>0</v>
      </c>
      <c r="G2434" s="5">
        <v>515457091.55</v>
      </c>
      <c r="H2434" s="5">
        <v>17465455.67</v>
      </c>
      <c r="I2434" s="5">
        <v>0</v>
      </c>
      <c r="J2434" s="5">
        <v>0</v>
      </c>
      <c r="K2434" s="5">
        <v>0</v>
      </c>
      <c r="L2434" s="5">
        <v>0</v>
      </c>
      <c r="M2434" s="5">
        <v>0</v>
      </c>
      <c r="N2434" s="5">
        <v>0</v>
      </c>
      <c r="O2434" s="5">
        <v>3218482.77</v>
      </c>
      <c r="P2434" s="5">
        <v>37706781.92</v>
      </c>
      <c r="Q2434" s="5">
        <v>75508270.58</v>
      </c>
      <c r="R2434" s="5">
        <v>16878871.98</v>
      </c>
      <c r="S2434" s="5">
        <v>23452912.26</v>
      </c>
      <c r="T2434" s="5">
        <v>4964019</v>
      </c>
      <c r="U2434" s="5">
        <v>0</v>
      </c>
      <c r="V2434" s="5">
        <v>0</v>
      </c>
      <c r="W2434" s="5">
        <v>-2829505.03</v>
      </c>
      <c r="X2434" s="5">
        <v>3075476.4</v>
      </c>
      <c r="Y2434" s="5">
        <v>5197115.95</v>
      </c>
      <c r="Z2434" s="5">
        <v>0</v>
      </c>
      <c r="AA2434" s="5"/>
      <c r="AB2434" s="5">
        <v>19951.21</v>
      </c>
      <c r="AC2434" s="5">
        <v>81640.37</v>
      </c>
      <c r="AD2434" s="5">
        <v>14941620.21</v>
      </c>
      <c r="AE2434" s="8">
        <f t="shared" si="646"/>
        <v>719415783.64</v>
      </c>
      <c r="AF2434" s="8">
        <f t="shared" si="647"/>
        <v>672222411.06</v>
      </c>
      <c r="AG2434" s="8">
        <f t="shared" si="648"/>
        <v>41055294.1999999</v>
      </c>
      <c r="AH2434" s="8">
        <f t="shared" si="649"/>
        <v>40993605.0399999</v>
      </c>
      <c r="AI2434" s="8">
        <f t="shared" si="650"/>
        <v>26051984.8299999</v>
      </c>
      <c r="AJ2434" s="8">
        <f t="shared" si="634"/>
        <v>121692340.38</v>
      </c>
      <c r="AK2434" s="13">
        <f t="shared" si="635"/>
        <v>52390488.53</v>
      </c>
      <c r="AL2434" s="13">
        <f t="shared" si="636"/>
        <v>0</v>
      </c>
      <c r="AM2434" s="13">
        <f t="shared" si="637"/>
        <v>-1002651.59</v>
      </c>
      <c r="AN2434" s="13">
        <f t="shared" si="638"/>
        <v>51387836.94</v>
      </c>
      <c r="AO2434" s="13">
        <f t="shared" si="639"/>
        <v>203958692.09</v>
      </c>
      <c r="AP2434" s="13">
        <f t="shared" si="640"/>
        <v>93308856.46</v>
      </c>
      <c r="AQ2434" s="13">
        <f t="shared" si="641"/>
        <v>78367236.25</v>
      </c>
      <c r="AR2434" s="13">
        <f t="shared" si="642"/>
        <v>75843400.79</v>
      </c>
      <c r="AS2434" s="13">
        <f t="shared" si="643"/>
        <v>60901780.58</v>
      </c>
      <c r="AT2434" s="13">
        <f t="shared" si="644"/>
        <v>36446216.73</v>
      </c>
      <c r="AU2434" s="13">
        <f>AT2434-VLOOKUP(A2434,[1]选股结果!$A$2:$BJ$3005,48,FALSE)*0.08</f>
        <v>-20731332.8764</v>
      </c>
      <c r="AV2434" s="13">
        <f t="shared" si="645"/>
        <v>14941620.21</v>
      </c>
    </row>
    <row r="2435" spans="1:48">
      <c r="A2435" s="4" t="s">
        <v>4914</v>
      </c>
      <c r="B2435" s="4" t="s">
        <v>4915</v>
      </c>
      <c r="C2435" s="5">
        <v>717218504.88</v>
      </c>
      <c r="D2435" s="5">
        <v>0</v>
      </c>
      <c r="E2435" s="5">
        <v>0</v>
      </c>
      <c r="F2435" s="5">
        <v>0</v>
      </c>
      <c r="G2435" s="5">
        <v>641683992.16</v>
      </c>
      <c r="H2435" s="5">
        <v>94063648.57</v>
      </c>
      <c r="I2435" s="5">
        <v>0</v>
      </c>
      <c r="J2435" s="5">
        <v>0</v>
      </c>
      <c r="K2435" s="5">
        <v>0</v>
      </c>
      <c r="L2435" s="5">
        <v>0</v>
      </c>
      <c r="M2435" s="5">
        <v>0</v>
      </c>
      <c r="N2435" s="5">
        <v>0</v>
      </c>
      <c r="O2435" s="5">
        <v>12516838.37</v>
      </c>
      <c r="P2435" s="5">
        <v>15282363.38</v>
      </c>
      <c r="Q2435" s="5">
        <v>143009456.36</v>
      </c>
      <c r="R2435" s="5">
        <v>6623649.63</v>
      </c>
      <c r="S2435" s="5">
        <v>74056768.08</v>
      </c>
      <c r="T2435" s="5">
        <v>-875672.3</v>
      </c>
      <c r="U2435" s="5">
        <v>-875672.3</v>
      </c>
      <c r="V2435" s="5">
        <v>0</v>
      </c>
      <c r="W2435" s="5">
        <v>0</v>
      </c>
      <c r="X2435" s="5">
        <v>619210.35</v>
      </c>
      <c r="Y2435" s="5">
        <v>2374061.01</v>
      </c>
      <c r="Z2435" s="5">
        <v>17555</v>
      </c>
      <c r="AA2435" s="5"/>
      <c r="AB2435" s="5">
        <v>390691.16</v>
      </c>
      <c r="AC2435" s="5">
        <v>18715538.83</v>
      </c>
      <c r="AD2435" s="5">
        <v>201830.17</v>
      </c>
      <c r="AE2435" s="8">
        <f t="shared" si="646"/>
        <v>717218504.88</v>
      </c>
      <c r="AF2435" s="8">
        <f t="shared" si="647"/>
        <v>893173067.98</v>
      </c>
      <c r="AG2435" s="8">
        <f t="shared" si="648"/>
        <v>-179805951.76</v>
      </c>
      <c r="AH2435" s="8">
        <f t="shared" si="649"/>
        <v>-198130799.43</v>
      </c>
      <c r="AI2435" s="8">
        <f t="shared" si="650"/>
        <v>-198332629.6</v>
      </c>
      <c r="AJ2435" s="8">
        <f t="shared" ref="AJ2435:AJ2498" si="651">O2435+P2435+Q2435+Y2435-AB2435+AC2435</f>
        <v>191507566.79</v>
      </c>
      <c r="AK2435" s="13">
        <f t="shared" ref="AK2435:AK2498" si="652">C2435-G2435-O2435-P2435-Q2435-R2435+Y2435-S2435</f>
        <v>-173580502.09</v>
      </c>
      <c r="AL2435" s="13">
        <f t="shared" ref="AL2435:AL2498" si="653">U2435</f>
        <v>-875672.3</v>
      </c>
      <c r="AM2435" s="13">
        <f t="shared" ref="AM2435:AM2498" si="654">T2435-U2435+V2435+W2435-X2435+Z2435+AA2435-AC2435+AB2435</f>
        <v>-18926503.02</v>
      </c>
      <c r="AN2435" s="13">
        <f t="shared" ref="AN2435:AN2498" si="655">AK2435+AL2435+AM2435</f>
        <v>-193382677.41</v>
      </c>
      <c r="AO2435" s="13">
        <f t="shared" ref="AO2435:AO2498" si="656">C2435-G2435</f>
        <v>75534512.72</v>
      </c>
      <c r="AP2435" s="13">
        <f t="shared" ref="AP2435:AP2498" si="657">AK2435+S2435+H2435</f>
        <v>-5460085.44000001</v>
      </c>
      <c r="AQ2435" s="13">
        <f t="shared" ref="AQ2435:AQ2498" si="658">AP2435-AV2435</f>
        <v>-5661915.61</v>
      </c>
      <c r="AR2435" s="13">
        <f t="shared" ref="AR2435:AR2498" si="659">AP2435-H2435</f>
        <v>-99523734.01</v>
      </c>
      <c r="AS2435" s="13">
        <f t="shared" ref="AS2435:AS2498" si="660">AP2435-H2435-AV2435</f>
        <v>-99725564.18</v>
      </c>
      <c r="AT2435" s="13">
        <f t="shared" ref="AT2435:AT2498" si="661">AK2435-AV2435+AL2435+AM2435</f>
        <v>-193584507.58</v>
      </c>
      <c r="AU2435" s="13">
        <f>AT2435-VLOOKUP(A2435,[1]选股结果!$A$2:$BJ$3005,48,FALSE)*0.08</f>
        <v>-256998481.3568</v>
      </c>
      <c r="AV2435" s="13">
        <f t="shared" ref="AV2435:AV2498" si="662">AH2435-AI2435</f>
        <v>201830.169999987</v>
      </c>
    </row>
    <row r="2436" spans="1:48">
      <c r="A2436" s="4" t="s">
        <v>4916</v>
      </c>
      <c r="B2436" s="4" t="s">
        <v>4917</v>
      </c>
      <c r="C2436" s="5">
        <v>715952120.07</v>
      </c>
      <c r="D2436" s="5">
        <v>0</v>
      </c>
      <c r="E2436" s="5">
        <v>0</v>
      </c>
      <c r="F2436" s="5">
        <v>0</v>
      </c>
      <c r="G2436" s="5">
        <v>484956887.49</v>
      </c>
      <c r="H2436" s="5">
        <v>99693.59</v>
      </c>
      <c r="I2436" s="5">
        <v>0</v>
      </c>
      <c r="J2436" s="5">
        <v>0</v>
      </c>
      <c r="K2436" s="5">
        <v>0</v>
      </c>
      <c r="L2436" s="5">
        <v>0</v>
      </c>
      <c r="M2436" s="5">
        <v>0</v>
      </c>
      <c r="N2436" s="5">
        <v>0</v>
      </c>
      <c r="O2436" s="5">
        <v>5428953.87</v>
      </c>
      <c r="P2436" s="5">
        <v>26926178.99</v>
      </c>
      <c r="Q2436" s="5">
        <v>43713451.93</v>
      </c>
      <c r="R2436" s="5">
        <v>26948859.95</v>
      </c>
      <c r="S2436" s="5">
        <v>-2363307.43</v>
      </c>
      <c r="T2436" s="5">
        <v>1018998.32</v>
      </c>
      <c r="U2436" s="5">
        <v>0</v>
      </c>
      <c r="V2436" s="5">
        <v>0</v>
      </c>
      <c r="W2436" s="5">
        <v>1885795.34</v>
      </c>
      <c r="X2436" s="5">
        <v>7265661.5</v>
      </c>
      <c r="Y2436" s="5">
        <v>190066.26</v>
      </c>
      <c r="Z2436" s="5">
        <v>-235556.24</v>
      </c>
      <c r="AA2436" s="5"/>
      <c r="AB2436" s="5">
        <v>7089292.39</v>
      </c>
      <c r="AC2436" s="5">
        <v>240656.08</v>
      </c>
      <c r="AD2436" s="5">
        <v>18867042.75</v>
      </c>
      <c r="AE2436" s="8">
        <f t="shared" si="646"/>
        <v>715952120.07</v>
      </c>
      <c r="AF2436" s="8">
        <f t="shared" si="647"/>
        <v>585611024.8</v>
      </c>
      <c r="AG2436" s="8">
        <f t="shared" si="648"/>
        <v>125554604.93</v>
      </c>
      <c r="AH2436" s="8">
        <f t="shared" si="649"/>
        <v>132403241.24</v>
      </c>
      <c r="AI2436" s="8">
        <f t="shared" si="650"/>
        <v>113536198.49</v>
      </c>
      <c r="AJ2436" s="8">
        <f t="shared" si="651"/>
        <v>69410014.74</v>
      </c>
      <c r="AK2436" s="13">
        <f t="shared" si="652"/>
        <v>130531161.53</v>
      </c>
      <c r="AL2436" s="13">
        <f t="shared" si="653"/>
        <v>0</v>
      </c>
      <c r="AM2436" s="13">
        <f t="shared" si="654"/>
        <v>2252212.23</v>
      </c>
      <c r="AN2436" s="13">
        <f t="shared" si="655"/>
        <v>132783373.76</v>
      </c>
      <c r="AO2436" s="13">
        <f t="shared" si="656"/>
        <v>230995232.58</v>
      </c>
      <c r="AP2436" s="13">
        <f t="shared" si="657"/>
        <v>128267547.69</v>
      </c>
      <c r="AQ2436" s="13">
        <f t="shared" si="658"/>
        <v>109400504.94</v>
      </c>
      <c r="AR2436" s="13">
        <f t="shared" si="659"/>
        <v>128167854.1</v>
      </c>
      <c r="AS2436" s="13">
        <f t="shared" si="660"/>
        <v>109300811.35</v>
      </c>
      <c r="AT2436" s="13">
        <f t="shared" si="661"/>
        <v>113916331.01</v>
      </c>
      <c r="AU2436" s="13">
        <f>AT2436-VLOOKUP(A2436,[1]选股结果!$A$2:$BJ$3005,48,FALSE)*0.08</f>
        <v>6456037.57160001</v>
      </c>
      <c r="AV2436" s="13">
        <f t="shared" si="662"/>
        <v>18867042.75</v>
      </c>
    </row>
    <row r="2437" spans="1:48">
      <c r="A2437" s="4" t="s">
        <v>4918</v>
      </c>
      <c r="B2437" s="4" t="s">
        <v>4919</v>
      </c>
      <c r="C2437" s="5">
        <v>714383754.19</v>
      </c>
      <c r="D2437" s="5">
        <v>0</v>
      </c>
      <c r="E2437" s="5">
        <v>0</v>
      </c>
      <c r="F2437" s="5">
        <v>0</v>
      </c>
      <c r="G2437" s="5">
        <v>502460449.23</v>
      </c>
      <c r="H2437" s="5">
        <v>8258689.23</v>
      </c>
      <c r="I2437" s="5">
        <v>0</v>
      </c>
      <c r="J2437" s="5">
        <v>0</v>
      </c>
      <c r="K2437" s="5">
        <v>0</v>
      </c>
      <c r="L2437" s="5">
        <v>0</v>
      </c>
      <c r="M2437" s="5">
        <v>0</v>
      </c>
      <c r="N2437" s="5">
        <v>0</v>
      </c>
      <c r="O2437" s="5">
        <v>4066554.95</v>
      </c>
      <c r="P2437" s="5">
        <v>64661901.22</v>
      </c>
      <c r="Q2437" s="5">
        <v>73942495.76</v>
      </c>
      <c r="R2437" s="5">
        <v>15498502.92</v>
      </c>
      <c r="S2437" s="5">
        <v>5565471.55</v>
      </c>
      <c r="T2437" s="5">
        <v>59041</v>
      </c>
      <c r="U2437" s="5">
        <v>0</v>
      </c>
      <c r="V2437" s="5">
        <v>0</v>
      </c>
      <c r="W2437" s="5">
        <v>440951.03</v>
      </c>
      <c r="X2437" s="5">
        <v>11624720.8</v>
      </c>
      <c r="Y2437" s="5">
        <v>-448719.2</v>
      </c>
      <c r="Z2437" s="5">
        <v>-215991.34</v>
      </c>
      <c r="AA2437" s="5"/>
      <c r="AB2437" s="5">
        <v>896716.75</v>
      </c>
      <c r="AC2437" s="5">
        <v>130521.22</v>
      </c>
      <c r="AD2437" s="5">
        <v>6165961.07</v>
      </c>
      <c r="AE2437" s="8">
        <f t="shared" si="646"/>
        <v>714383754.19</v>
      </c>
      <c r="AF2437" s="8">
        <f t="shared" si="647"/>
        <v>666195375.63</v>
      </c>
      <c r="AG2437" s="8">
        <f t="shared" si="648"/>
        <v>37296377.6500002</v>
      </c>
      <c r="AH2437" s="8">
        <f t="shared" si="649"/>
        <v>38062573.1800002</v>
      </c>
      <c r="AI2437" s="8">
        <f t="shared" si="650"/>
        <v>31896612.1100002</v>
      </c>
      <c r="AJ2437" s="8">
        <f t="shared" si="651"/>
        <v>141456037.2</v>
      </c>
      <c r="AK2437" s="13">
        <f t="shared" si="652"/>
        <v>47739659.36</v>
      </c>
      <c r="AL2437" s="13">
        <f t="shared" si="653"/>
        <v>0</v>
      </c>
      <c r="AM2437" s="13">
        <f t="shared" si="654"/>
        <v>-10574524.58</v>
      </c>
      <c r="AN2437" s="13">
        <f t="shared" si="655"/>
        <v>37165134.78</v>
      </c>
      <c r="AO2437" s="13">
        <f t="shared" si="656"/>
        <v>211923304.96</v>
      </c>
      <c r="AP2437" s="13">
        <f t="shared" si="657"/>
        <v>61563820.14</v>
      </c>
      <c r="AQ2437" s="13">
        <f t="shared" si="658"/>
        <v>55397859.07</v>
      </c>
      <c r="AR2437" s="13">
        <f t="shared" si="659"/>
        <v>53305130.91</v>
      </c>
      <c r="AS2437" s="13">
        <f t="shared" si="660"/>
        <v>47139169.84</v>
      </c>
      <c r="AT2437" s="13">
        <f t="shared" si="661"/>
        <v>30999173.71</v>
      </c>
      <c r="AU2437" s="13">
        <f>AT2437-VLOOKUP(A2437,[1]选股结果!$A$2:$BJ$3005,48,FALSE)*0.08</f>
        <v>-38282444.9756</v>
      </c>
      <c r="AV2437" s="13">
        <f t="shared" si="662"/>
        <v>6165961.07</v>
      </c>
    </row>
    <row r="2438" spans="1:48">
      <c r="A2438" s="4" t="s">
        <v>4920</v>
      </c>
      <c r="B2438" s="4" t="s">
        <v>4921</v>
      </c>
      <c r="C2438" s="5">
        <v>712251076.35</v>
      </c>
      <c r="D2438" s="5">
        <v>0</v>
      </c>
      <c r="E2438" s="5">
        <v>0</v>
      </c>
      <c r="F2438" s="5">
        <v>0</v>
      </c>
      <c r="G2438" s="5">
        <v>502225379.57</v>
      </c>
      <c r="H2438" s="5">
        <v>17065171.83</v>
      </c>
      <c r="I2438" s="5">
        <v>0</v>
      </c>
      <c r="J2438" s="5">
        <v>0</v>
      </c>
      <c r="K2438" s="5">
        <v>0</v>
      </c>
      <c r="L2438" s="5">
        <v>0</v>
      </c>
      <c r="M2438" s="5">
        <v>0</v>
      </c>
      <c r="N2438" s="5">
        <v>0</v>
      </c>
      <c r="O2438" s="5">
        <v>3625086.69</v>
      </c>
      <c r="P2438" s="5">
        <v>25191125.75</v>
      </c>
      <c r="Q2438" s="5">
        <v>59801827.24</v>
      </c>
      <c r="R2438" s="5">
        <v>25206415.86</v>
      </c>
      <c r="S2438" s="5">
        <v>16257187.6</v>
      </c>
      <c r="T2438" s="5">
        <v>5214213.08</v>
      </c>
      <c r="U2438" s="5">
        <v>0</v>
      </c>
      <c r="V2438" s="5">
        <v>0</v>
      </c>
      <c r="W2438" s="5">
        <v>12523958.9</v>
      </c>
      <c r="X2438" s="5">
        <v>370006.01</v>
      </c>
      <c r="Y2438" s="5">
        <v>-501035.59</v>
      </c>
      <c r="Z2438" s="5">
        <v>-205774.15</v>
      </c>
      <c r="AA2438" s="5"/>
      <c r="AB2438" s="5">
        <v>185525.3</v>
      </c>
      <c r="AC2438" s="5">
        <v>897171.04</v>
      </c>
      <c r="AD2438" s="5">
        <v>15559887.61</v>
      </c>
      <c r="AE2438" s="8">
        <f t="shared" si="646"/>
        <v>712251076.35</v>
      </c>
      <c r="AF2438" s="8">
        <f t="shared" si="647"/>
        <v>632307022.71</v>
      </c>
      <c r="AG2438" s="8">
        <f t="shared" si="648"/>
        <v>97607481.05</v>
      </c>
      <c r="AH2438" s="8">
        <f t="shared" si="649"/>
        <v>96895835.31</v>
      </c>
      <c r="AI2438" s="8">
        <f t="shared" si="650"/>
        <v>81335947.7</v>
      </c>
      <c r="AJ2438" s="8">
        <f t="shared" si="651"/>
        <v>88828649.83</v>
      </c>
      <c r="AK2438" s="13">
        <f t="shared" si="652"/>
        <v>79443018.05</v>
      </c>
      <c r="AL2438" s="13">
        <f t="shared" si="653"/>
        <v>0</v>
      </c>
      <c r="AM2438" s="13">
        <f t="shared" si="654"/>
        <v>16450746.08</v>
      </c>
      <c r="AN2438" s="13">
        <f t="shared" si="655"/>
        <v>95893764.13</v>
      </c>
      <c r="AO2438" s="13">
        <f t="shared" si="656"/>
        <v>210025696.78</v>
      </c>
      <c r="AP2438" s="13">
        <f t="shared" si="657"/>
        <v>112765377.48</v>
      </c>
      <c r="AQ2438" s="13">
        <f t="shared" si="658"/>
        <v>97205489.87</v>
      </c>
      <c r="AR2438" s="13">
        <f t="shared" si="659"/>
        <v>95700205.65</v>
      </c>
      <c r="AS2438" s="13">
        <f t="shared" si="660"/>
        <v>80140318.04</v>
      </c>
      <c r="AT2438" s="13">
        <f t="shared" si="661"/>
        <v>80333876.52</v>
      </c>
      <c r="AU2438" s="13">
        <f>AT2438-VLOOKUP(A2438,[1]选股结果!$A$2:$BJ$3005,48,FALSE)*0.08</f>
        <v>-67375550.948</v>
      </c>
      <c r="AV2438" s="13">
        <f t="shared" si="662"/>
        <v>15559887.61</v>
      </c>
    </row>
    <row r="2439" spans="1:48">
      <c r="A2439" s="4" t="s">
        <v>4922</v>
      </c>
      <c r="B2439" s="4" t="s">
        <v>4923</v>
      </c>
      <c r="C2439" s="5">
        <v>711073285.71</v>
      </c>
      <c r="D2439" s="5">
        <v>0</v>
      </c>
      <c r="E2439" s="5">
        <v>0</v>
      </c>
      <c r="F2439" s="5">
        <v>0</v>
      </c>
      <c r="G2439" s="5">
        <v>153209640.77</v>
      </c>
      <c r="H2439" s="5">
        <v>4695081.87</v>
      </c>
      <c r="I2439" s="5">
        <v>0</v>
      </c>
      <c r="J2439" s="5">
        <v>0</v>
      </c>
      <c r="K2439" s="5">
        <v>0</v>
      </c>
      <c r="L2439" s="5">
        <v>0</v>
      </c>
      <c r="M2439" s="5">
        <v>0</v>
      </c>
      <c r="N2439" s="5">
        <v>0</v>
      </c>
      <c r="O2439" s="5">
        <v>12174959.77</v>
      </c>
      <c r="P2439" s="5">
        <v>323419042.85</v>
      </c>
      <c r="Q2439" s="5">
        <v>36347298.44</v>
      </c>
      <c r="R2439" s="5">
        <v>40069849.45</v>
      </c>
      <c r="S2439" s="5">
        <v>-250165.33</v>
      </c>
      <c r="T2439" s="5">
        <v>0</v>
      </c>
      <c r="U2439" s="5">
        <v>0</v>
      </c>
      <c r="V2439" s="5">
        <v>0</v>
      </c>
      <c r="W2439" s="5">
        <v>0</v>
      </c>
      <c r="X2439" s="5">
        <v>-837730.06</v>
      </c>
      <c r="Y2439" s="5">
        <v>1074675.73</v>
      </c>
      <c r="Z2439" s="5">
        <v>0</v>
      </c>
      <c r="AA2439" s="5"/>
      <c r="AB2439" s="5">
        <v>193.32</v>
      </c>
      <c r="AC2439" s="5">
        <v>1389843.87</v>
      </c>
      <c r="AD2439" s="5">
        <v>16200664.04</v>
      </c>
      <c r="AE2439" s="8">
        <f t="shared" si="646"/>
        <v>711073285.71</v>
      </c>
      <c r="AF2439" s="8">
        <f t="shared" si="647"/>
        <v>564970625.95</v>
      </c>
      <c r="AG2439" s="8">
        <f t="shared" si="648"/>
        <v>145865714.09</v>
      </c>
      <c r="AH2439" s="8">
        <f t="shared" si="649"/>
        <v>144476063.54</v>
      </c>
      <c r="AI2439" s="8">
        <f t="shared" si="650"/>
        <v>128275399.5</v>
      </c>
      <c r="AJ2439" s="8">
        <f t="shared" si="651"/>
        <v>374405627.34</v>
      </c>
      <c r="AK2439" s="13">
        <f t="shared" si="652"/>
        <v>147177335.49</v>
      </c>
      <c r="AL2439" s="13">
        <f t="shared" si="653"/>
        <v>0</v>
      </c>
      <c r="AM2439" s="13">
        <f t="shared" si="654"/>
        <v>-551920.49</v>
      </c>
      <c r="AN2439" s="13">
        <f t="shared" si="655"/>
        <v>146625415</v>
      </c>
      <c r="AO2439" s="13">
        <f t="shared" si="656"/>
        <v>557863644.94</v>
      </c>
      <c r="AP2439" s="13">
        <f t="shared" si="657"/>
        <v>151622252.03</v>
      </c>
      <c r="AQ2439" s="13">
        <f t="shared" si="658"/>
        <v>135421587.99</v>
      </c>
      <c r="AR2439" s="13">
        <f t="shared" si="659"/>
        <v>146927170.16</v>
      </c>
      <c r="AS2439" s="13">
        <f t="shared" si="660"/>
        <v>130726506.12</v>
      </c>
      <c r="AT2439" s="13">
        <f t="shared" si="661"/>
        <v>130424750.96</v>
      </c>
      <c r="AU2439" s="13">
        <f>AT2439-VLOOKUP(A2439,[1]选股结果!$A$2:$BJ$3005,48,FALSE)*0.08</f>
        <v>66888704.1048</v>
      </c>
      <c r="AV2439" s="13">
        <f t="shared" si="662"/>
        <v>16200664.04</v>
      </c>
    </row>
    <row r="2440" spans="1:48">
      <c r="A2440" s="4" t="s">
        <v>4924</v>
      </c>
      <c r="B2440" s="4" t="s">
        <v>4925</v>
      </c>
      <c r="C2440" s="5">
        <v>708927445.08</v>
      </c>
      <c r="D2440" s="5">
        <v>0</v>
      </c>
      <c r="E2440" s="5">
        <v>0</v>
      </c>
      <c r="F2440" s="5">
        <v>0</v>
      </c>
      <c r="G2440" s="5">
        <v>428689410.56</v>
      </c>
      <c r="H2440" s="5">
        <v>43166.66</v>
      </c>
      <c r="I2440" s="5">
        <v>0</v>
      </c>
      <c r="J2440" s="5">
        <v>0</v>
      </c>
      <c r="K2440" s="5">
        <v>0</v>
      </c>
      <c r="L2440" s="5">
        <v>0</v>
      </c>
      <c r="M2440" s="5">
        <v>0</v>
      </c>
      <c r="N2440" s="5">
        <v>0</v>
      </c>
      <c r="O2440" s="5">
        <v>4225146.83</v>
      </c>
      <c r="P2440" s="5">
        <v>6382329.46</v>
      </c>
      <c r="Q2440" s="5">
        <v>27123531.29</v>
      </c>
      <c r="R2440" s="5">
        <v>31227480.01</v>
      </c>
      <c r="S2440" s="5">
        <v>-1889823.8</v>
      </c>
      <c r="T2440" s="5">
        <v>2378753.43</v>
      </c>
      <c r="U2440" s="5">
        <v>0</v>
      </c>
      <c r="V2440" s="5">
        <v>0</v>
      </c>
      <c r="W2440" s="5">
        <v>-408395.73</v>
      </c>
      <c r="X2440" s="5">
        <v>5485316.8</v>
      </c>
      <c r="Y2440" s="5">
        <v>-790290.44</v>
      </c>
      <c r="Z2440" s="5">
        <v>0</v>
      </c>
      <c r="AA2440" s="5"/>
      <c r="AB2440" s="5">
        <v>5610400</v>
      </c>
      <c r="AC2440" s="5">
        <v>10000</v>
      </c>
      <c r="AD2440" s="5">
        <v>40539481.11</v>
      </c>
      <c r="AE2440" s="8">
        <f t="shared" si="646"/>
        <v>708927445.08</v>
      </c>
      <c r="AF2440" s="8">
        <f t="shared" si="647"/>
        <v>495758074.35</v>
      </c>
      <c r="AG2440" s="8">
        <f t="shared" si="648"/>
        <v>210444702.07</v>
      </c>
      <c r="AH2440" s="8">
        <f t="shared" si="649"/>
        <v>216045102.07</v>
      </c>
      <c r="AI2440" s="8">
        <f t="shared" si="650"/>
        <v>175505620.96</v>
      </c>
      <c r="AJ2440" s="8">
        <f t="shared" si="651"/>
        <v>31340317.14</v>
      </c>
      <c r="AK2440" s="13">
        <f t="shared" si="652"/>
        <v>212379080.29</v>
      </c>
      <c r="AL2440" s="13">
        <f t="shared" si="653"/>
        <v>0</v>
      </c>
      <c r="AM2440" s="13">
        <f t="shared" si="654"/>
        <v>2085440.9</v>
      </c>
      <c r="AN2440" s="13">
        <f t="shared" si="655"/>
        <v>214464521.19</v>
      </c>
      <c r="AO2440" s="13">
        <f t="shared" si="656"/>
        <v>280238034.52</v>
      </c>
      <c r="AP2440" s="13">
        <f t="shared" si="657"/>
        <v>210532423.15</v>
      </c>
      <c r="AQ2440" s="13">
        <f t="shared" si="658"/>
        <v>169992942.04</v>
      </c>
      <c r="AR2440" s="13">
        <f t="shared" si="659"/>
        <v>210489256.49</v>
      </c>
      <c r="AS2440" s="13">
        <f t="shared" si="660"/>
        <v>169949775.38</v>
      </c>
      <c r="AT2440" s="13">
        <f t="shared" si="661"/>
        <v>173925040.08</v>
      </c>
      <c r="AU2440" s="13">
        <f>AT2440-VLOOKUP(A2440,[1]选股结果!$A$2:$BJ$3005,48,FALSE)*0.08</f>
        <v>51740871.4608</v>
      </c>
      <c r="AV2440" s="13">
        <f t="shared" si="662"/>
        <v>40539481.11</v>
      </c>
    </row>
    <row r="2441" spans="1:48">
      <c r="A2441" s="4" t="s">
        <v>4926</v>
      </c>
      <c r="B2441" s="4" t="s">
        <v>4927</v>
      </c>
      <c r="C2441" s="5">
        <v>707772397.82</v>
      </c>
      <c r="D2441" s="5">
        <v>0</v>
      </c>
      <c r="E2441" s="5">
        <v>0</v>
      </c>
      <c r="F2441" s="5">
        <v>0</v>
      </c>
      <c r="G2441" s="5">
        <v>517245709.49</v>
      </c>
      <c r="H2441" s="5">
        <v>7135843.74</v>
      </c>
      <c r="I2441" s="5">
        <v>0</v>
      </c>
      <c r="J2441" s="5">
        <v>0</v>
      </c>
      <c r="K2441" s="5">
        <v>0</v>
      </c>
      <c r="L2441" s="5">
        <v>0</v>
      </c>
      <c r="M2441" s="5">
        <v>0</v>
      </c>
      <c r="N2441" s="5">
        <v>0</v>
      </c>
      <c r="O2441" s="5">
        <v>3490597.72</v>
      </c>
      <c r="P2441" s="5">
        <v>80809056.47</v>
      </c>
      <c r="Q2441" s="5">
        <v>52847089.98</v>
      </c>
      <c r="R2441" s="5">
        <v>27423233.02</v>
      </c>
      <c r="S2441" s="5">
        <v>1944088.69</v>
      </c>
      <c r="T2441" s="5">
        <v>1316081.64</v>
      </c>
      <c r="U2441" s="5">
        <v>-15288.65</v>
      </c>
      <c r="V2441" s="5">
        <v>0</v>
      </c>
      <c r="W2441" s="5">
        <v>-826800</v>
      </c>
      <c r="X2441" s="5">
        <v>3785655.73</v>
      </c>
      <c r="Y2441" s="5">
        <v>0</v>
      </c>
      <c r="Z2441" s="5">
        <v>9650036.58</v>
      </c>
      <c r="AA2441" s="5"/>
      <c r="AB2441" s="5">
        <v>151825.62</v>
      </c>
      <c r="AC2441" s="5">
        <v>204803.91</v>
      </c>
      <c r="AD2441" s="5">
        <v>3212456.05</v>
      </c>
      <c r="AE2441" s="8">
        <f t="shared" si="646"/>
        <v>707772397.82</v>
      </c>
      <c r="AF2441" s="8">
        <f t="shared" si="647"/>
        <v>683759775.37</v>
      </c>
      <c r="AG2441" s="8">
        <f t="shared" si="648"/>
        <v>30366284.9399999</v>
      </c>
      <c r="AH2441" s="8">
        <f t="shared" si="649"/>
        <v>30313306.6499999</v>
      </c>
      <c r="AI2441" s="8">
        <f t="shared" si="650"/>
        <v>27100850.5999999</v>
      </c>
      <c r="AJ2441" s="8">
        <f t="shared" si="651"/>
        <v>137199722.46</v>
      </c>
      <c r="AK2441" s="13">
        <f t="shared" si="652"/>
        <v>24012622.45</v>
      </c>
      <c r="AL2441" s="13">
        <f t="shared" si="653"/>
        <v>-15288.65</v>
      </c>
      <c r="AM2441" s="13">
        <f t="shared" si="654"/>
        <v>6315972.85</v>
      </c>
      <c r="AN2441" s="13">
        <f t="shared" si="655"/>
        <v>30313306.65</v>
      </c>
      <c r="AO2441" s="13">
        <f t="shared" si="656"/>
        <v>190526688.33</v>
      </c>
      <c r="AP2441" s="13">
        <f t="shared" si="657"/>
        <v>33092554.88</v>
      </c>
      <c r="AQ2441" s="13">
        <f t="shared" si="658"/>
        <v>29880098.83</v>
      </c>
      <c r="AR2441" s="13">
        <f t="shared" si="659"/>
        <v>25956711.14</v>
      </c>
      <c r="AS2441" s="13">
        <f t="shared" si="660"/>
        <v>22744255.09</v>
      </c>
      <c r="AT2441" s="13">
        <f t="shared" si="661"/>
        <v>27100850.6</v>
      </c>
      <c r="AU2441" s="13">
        <f>AT2441-VLOOKUP(A2441,[1]选股结果!$A$2:$BJ$3005,48,FALSE)*0.08</f>
        <v>-79909630.0016</v>
      </c>
      <c r="AV2441" s="13">
        <f t="shared" si="662"/>
        <v>3212456.05</v>
      </c>
    </row>
    <row r="2442" spans="1:48">
      <c r="A2442" s="4" t="s">
        <v>4928</v>
      </c>
      <c r="B2442" s="4" t="s">
        <v>4929</v>
      </c>
      <c r="C2442" s="5">
        <v>707663354.04</v>
      </c>
      <c r="D2442" s="5">
        <v>0</v>
      </c>
      <c r="E2442" s="5">
        <v>0</v>
      </c>
      <c r="F2442" s="5">
        <v>0</v>
      </c>
      <c r="G2442" s="5">
        <v>227988408.31</v>
      </c>
      <c r="H2442" s="5">
        <v>7955703.01</v>
      </c>
      <c r="I2442" s="5">
        <v>0</v>
      </c>
      <c r="J2442" s="5">
        <v>0</v>
      </c>
      <c r="K2442" s="5">
        <v>0</v>
      </c>
      <c r="L2442" s="5">
        <v>0</v>
      </c>
      <c r="M2442" s="5">
        <v>0</v>
      </c>
      <c r="N2442" s="5">
        <v>0</v>
      </c>
      <c r="O2442" s="5">
        <v>10868618</v>
      </c>
      <c r="P2442" s="5">
        <v>351967811.95</v>
      </c>
      <c r="Q2442" s="5">
        <v>97006939.62</v>
      </c>
      <c r="R2442" s="5">
        <v>70698558.74</v>
      </c>
      <c r="S2442" s="5">
        <v>2470380.77</v>
      </c>
      <c r="T2442" s="5">
        <v>588101455.17</v>
      </c>
      <c r="U2442" s="5">
        <v>20627090.71</v>
      </c>
      <c r="V2442" s="5">
        <v>0</v>
      </c>
      <c r="W2442" s="5">
        <v>7655403.86</v>
      </c>
      <c r="X2442" s="5">
        <v>613954.67</v>
      </c>
      <c r="Y2442" s="5">
        <v>-1075229.07</v>
      </c>
      <c r="Z2442" s="5">
        <v>477358.31</v>
      </c>
      <c r="AA2442" s="5"/>
      <c r="AB2442" s="5">
        <v>71891.07</v>
      </c>
      <c r="AC2442" s="5">
        <v>479409.57</v>
      </c>
      <c r="AD2442" s="5">
        <v>10791358.47</v>
      </c>
      <c r="AE2442" s="8">
        <f t="shared" si="646"/>
        <v>707663354.04</v>
      </c>
      <c r="AF2442" s="8">
        <f t="shared" si="647"/>
        <v>761000717.39</v>
      </c>
      <c r="AG2442" s="8">
        <f t="shared" si="648"/>
        <v>543358128.39</v>
      </c>
      <c r="AH2442" s="8">
        <f t="shared" si="649"/>
        <v>542950609.89</v>
      </c>
      <c r="AI2442" s="8">
        <f t="shared" si="650"/>
        <v>532159251.42</v>
      </c>
      <c r="AJ2442" s="8">
        <f t="shared" si="651"/>
        <v>459175659</v>
      </c>
      <c r="AK2442" s="13">
        <f t="shared" si="652"/>
        <v>-54412592.42</v>
      </c>
      <c r="AL2442" s="13">
        <f t="shared" si="653"/>
        <v>20627090.71</v>
      </c>
      <c r="AM2442" s="13">
        <f t="shared" si="654"/>
        <v>574585653.46</v>
      </c>
      <c r="AN2442" s="13">
        <f t="shared" si="655"/>
        <v>540800151.75</v>
      </c>
      <c r="AO2442" s="13">
        <f t="shared" si="656"/>
        <v>479674945.73</v>
      </c>
      <c r="AP2442" s="13">
        <f t="shared" si="657"/>
        <v>-43986508.64</v>
      </c>
      <c r="AQ2442" s="13">
        <f t="shared" si="658"/>
        <v>-54777867.11</v>
      </c>
      <c r="AR2442" s="13">
        <f t="shared" si="659"/>
        <v>-51942211.65</v>
      </c>
      <c r="AS2442" s="13">
        <f t="shared" si="660"/>
        <v>-62733570.12</v>
      </c>
      <c r="AT2442" s="13">
        <f t="shared" si="661"/>
        <v>530008793.28</v>
      </c>
      <c r="AU2442" s="13">
        <f>AT2442-VLOOKUP(A2442,[1]选股结果!$A$2:$BJ$3005,48,FALSE)*0.08</f>
        <v>346788935.2888</v>
      </c>
      <c r="AV2442" s="13">
        <f t="shared" si="662"/>
        <v>10791358.47</v>
      </c>
    </row>
    <row r="2443" spans="1:48">
      <c r="A2443" s="4" t="s">
        <v>4930</v>
      </c>
      <c r="B2443" s="4" t="s">
        <v>4931</v>
      </c>
      <c r="C2443" s="5">
        <v>706781232.67</v>
      </c>
      <c r="D2443" s="5">
        <v>0</v>
      </c>
      <c r="E2443" s="5">
        <v>0</v>
      </c>
      <c r="F2443" s="5">
        <v>0</v>
      </c>
      <c r="G2443" s="5">
        <v>469384738.88</v>
      </c>
      <c r="H2443" s="5">
        <v>4315355.16</v>
      </c>
      <c r="I2443" s="5">
        <v>0</v>
      </c>
      <c r="J2443" s="5">
        <v>0</v>
      </c>
      <c r="K2443" s="5">
        <v>0</v>
      </c>
      <c r="L2443" s="5">
        <v>0</v>
      </c>
      <c r="M2443" s="5">
        <v>0</v>
      </c>
      <c r="N2443" s="5">
        <v>0</v>
      </c>
      <c r="O2443" s="5">
        <v>15984876.94</v>
      </c>
      <c r="P2443" s="5">
        <v>67850382.96</v>
      </c>
      <c r="Q2443" s="5">
        <v>171020057.73</v>
      </c>
      <c r="R2443" s="5">
        <v>10189517.03</v>
      </c>
      <c r="S2443" s="5">
        <v>-20864601.59</v>
      </c>
      <c r="T2443" s="5">
        <v>-18553454.05</v>
      </c>
      <c r="U2443" s="5">
        <v>-19767375.66</v>
      </c>
      <c r="V2443" s="5">
        <v>0</v>
      </c>
      <c r="W2443" s="5">
        <v>0</v>
      </c>
      <c r="X2443" s="5">
        <v>-935324.46</v>
      </c>
      <c r="Y2443" s="5">
        <v>1000000</v>
      </c>
      <c r="Z2443" s="5">
        <v>-166655.93</v>
      </c>
      <c r="AA2443" s="5"/>
      <c r="AB2443" s="5">
        <v>1725848.23</v>
      </c>
      <c r="AC2443" s="5">
        <v>1249007.97</v>
      </c>
      <c r="AD2443" s="5">
        <v>12269049.72</v>
      </c>
      <c r="AE2443" s="8">
        <f t="shared" ref="AE2443:AE2506" si="663">C2443</f>
        <v>706781232.67</v>
      </c>
      <c r="AF2443" s="8">
        <f t="shared" ref="AF2443:AF2506" si="664">(G2443+O2443+P2443+Q2443+R2443)+S2443</f>
        <v>713564971.95</v>
      </c>
      <c r="AG2443" s="8">
        <f t="shared" ref="AG2443:AG2506" si="665">AE2443-AF2443+T2443+V2443+W2443-X2443-Y2443+Z2443+AA2443</f>
        <v>-25568524.8</v>
      </c>
      <c r="AH2443" s="8">
        <f t="shared" ref="AH2443:AH2506" si="666">AG2443+AB2443-AC2443</f>
        <v>-25091684.54</v>
      </c>
      <c r="AI2443" s="8">
        <f t="shared" ref="AI2443:AI2506" si="667">AH2443-AD2443</f>
        <v>-37360734.26</v>
      </c>
      <c r="AJ2443" s="8">
        <f t="shared" si="651"/>
        <v>255378477.37</v>
      </c>
      <c r="AK2443" s="13">
        <f t="shared" si="652"/>
        <v>-5783739.28</v>
      </c>
      <c r="AL2443" s="13">
        <f t="shared" si="653"/>
        <v>-19767375.66</v>
      </c>
      <c r="AM2443" s="13">
        <f t="shared" si="654"/>
        <v>2459430.4</v>
      </c>
      <c r="AN2443" s="13">
        <f t="shared" si="655"/>
        <v>-23091684.54</v>
      </c>
      <c r="AO2443" s="13">
        <f t="shared" si="656"/>
        <v>237396493.79</v>
      </c>
      <c r="AP2443" s="13">
        <f t="shared" si="657"/>
        <v>-22332985.71</v>
      </c>
      <c r="AQ2443" s="13">
        <f t="shared" si="658"/>
        <v>-34602035.43</v>
      </c>
      <c r="AR2443" s="13">
        <f t="shared" si="659"/>
        <v>-26648340.87</v>
      </c>
      <c r="AS2443" s="13">
        <f t="shared" si="660"/>
        <v>-38917390.59</v>
      </c>
      <c r="AT2443" s="13">
        <f t="shared" si="661"/>
        <v>-35360734.26</v>
      </c>
      <c r="AU2443" s="13">
        <f>AT2443-VLOOKUP(A2443,[1]选股结果!$A$2:$BJ$3005,48,FALSE)*0.08</f>
        <v>-231268494.5136</v>
      </c>
      <c r="AV2443" s="13">
        <f t="shared" si="662"/>
        <v>12269049.72</v>
      </c>
    </row>
    <row r="2444" spans="1:48">
      <c r="A2444" s="4" t="s">
        <v>4932</v>
      </c>
      <c r="B2444" s="4" t="s">
        <v>4933</v>
      </c>
      <c r="C2444" s="5">
        <v>705777338.36</v>
      </c>
      <c r="D2444" s="5">
        <v>0</v>
      </c>
      <c r="E2444" s="5">
        <v>0</v>
      </c>
      <c r="F2444" s="5">
        <v>0</v>
      </c>
      <c r="G2444" s="5">
        <v>515243281.55</v>
      </c>
      <c r="H2444" s="5">
        <v>4559358.23</v>
      </c>
      <c r="I2444" s="5">
        <v>0</v>
      </c>
      <c r="J2444" s="5">
        <v>0</v>
      </c>
      <c r="K2444" s="5">
        <v>0</v>
      </c>
      <c r="L2444" s="5">
        <v>0</v>
      </c>
      <c r="M2444" s="5">
        <v>0</v>
      </c>
      <c r="N2444" s="5">
        <v>0</v>
      </c>
      <c r="O2444" s="5">
        <v>5072130.2</v>
      </c>
      <c r="P2444" s="5">
        <v>13478491.16</v>
      </c>
      <c r="Q2444" s="5">
        <v>62259429.12</v>
      </c>
      <c r="R2444" s="5">
        <v>40955370.31</v>
      </c>
      <c r="S2444" s="5">
        <v>2215325.16</v>
      </c>
      <c r="T2444" s="5">
        <v>5137401.49</v>
      </c>
      <c r="U2444" s="5">
        <v>-1173430.5</v>
      </c>
      <c r="V2444" s="5">
        <v>0</v>
      </c>
      <c r="W2444" s="5">
        <v>413400</v>
      </c>
      <c r="X2444" s="5">
        <v>2295415.72</v>
      </c>
      <c r="Y2444" s="5">
        <v>2405507.57</v>
      </c>
      <c r="Z2444" s="5">
        <v>-40010.19</v>
      </c>
      <c r="AA2444" s="5"/>
      <c r="AB2444" s="5">
        <v>4389564.55</v>
      </c>
      <c r="AC2444" s="5">
        <v>2914744.37</v>
      </c>
      <c r="AD2444" s="5">
        <v>10991760.49</v>
      </c>
      <c r="AE2444" s="8">
        <f t="shared" si="663"/>
        <v>705777338.36</v>
      </c>
      <c r="AF2444" s="8">
        <f t="shared" si="664"/>
        <v>639224027.5</v>
      </c>
      <c r="AG2444" s="8">
        <f t="shared" si="665"/>
        <v>67363178.8700001</v>
      </c>
      <c r="AH2444" s="8">
        <f t="shared" si="666"/>
        <v>68837999.0500001</v>
      </c>
      <c r="AI2444" s="8">
        <f t="shared" si="667"/>
        <v>57846238.5600001</v>
      </c>
      <c r="AJ2444" s="8">
        <f t="shared" si="651"/>
        <v>81740737.87</v>
      </c>
      <c r="AK2444" s="13">
        <f t="shared" si="652"/>
        <v>68958818.43</v>
      </c>
      <c r="AL2444" s="13">
        <f t="shared" si="653"/>
        <v>-1173430.5</v>
      </c>
      <c r="AM2444" s="13">
        <f t="shared" si="654"/>
        <v>5863626.26</v>
      </c>
      <c r="AN2444" s="13">
        <f t="shared" si="655"/>
        <v>73649014.19</v>
      </c>
      <c r="AO2444" s="13">
        <f t="shared" si="656"/>
        <v>190534056.81</v>
      </c>
      <c r="AP2444" s="13">
        <f t="shared" si="657"/>
        <v>75733501.82</v>
      </c>
      <c r="AQ2444" s="13">
        <f t="shared" si="658"/>
        <v>64741741.33</v>
      </c>
      <c r="AR2444" s="13">
        <f t="shared" si="659"/>
        <v>71174143.59</v>
      </c>
      <c r="AS2444" s="13">
        <f t="shared" si="660"/>
        <v>60182383.1</v>
      </c>
      <c r="AT2444" s="13">
        <f t="shared" si="661"/>
        <v>62657253.7</v>
      </c>
      <c r="AU2444" s="13">
        <f>AT2444-VLOOKUP(A2444,[1]选股结果!$A$2:$BJ$3005,48,FALSE)*0.08</f>
        <v>-28843998.2696</v>
      </c>
      <c r="AV2444" s="13">
        <f t="shared" si="662"/>
        <v>10991760.49</v>
      </c>
    </row>
    <row r="2445" spans="1:48">
      <c r="A2445" s="4" t="s">
        <v>4934</v>
      </c>
      <c r="B2445" s="4" t="s">
        <v>4935</v>
      </c>
      <c r="C2445" s="5">
        <v>705314380.26</v>
      </c>
      <c r="D2445" s="5">
        <v>0</v>
      </c>
      <c r="E2445" s="5">
        <v>0</v>
      </c>
      <c r="F2445" s="5">
        <v>0</v>
      </c>
      <c r="G2445" s="5">
        <v>553177330.33</v>
      </c>
      <c r="H2445" s="5">
        <v>2242885.53</v>
      </c>
      <c r="I2445" s="5">
        <v>0</v>
      </c>
      <c r="J2445" s="5">
        <v>0</v>
      </c>
      <c r="K2445" s="5">
        <v>0</v>
      </c>
      <c r="L2445" s="5">
        <v>0</v>
      </c>
      <c r="M2445" s="5">
        <v>0</v>
      </c>
      <c r="N2445" s="5">
        <v>0</v>
      </c>
      <c r="O2445" s="5">
        <v>5864256.69</v>
      </c>
      <c r="P2445" s="5">
        <v>45554605.33</v>
      </c>
      <c r="Q2445" s="5">
        <v>44801751.44</v>
      </c>
      <c r="R2445" s="5">
        <v>35486717.71</v>
      </c>
      <c r="S2445" s="5">
        <v>879089.98</v>
      </c>
      <c r="T2445" s="5">
        <v>6012766.47</v>
      </c>
      <c r="U2445" s="5">
        <v>1880638.38</v>
      </c>
      <c r="V2445" s="5">
        <v>0</v>
      </c>
      <c r="W2445" s="5">
        <v>0</v>
      </c>
      <c r="X2445" s="5">
        <v>1277767.23</v>
      </c>
      <c r="Y2445" s="5">
        <v>1284566.02</v>
      </c>
      <c r="Z2445" s="5">
        <v>-522262.48</v>
      </c>
      <c r="AA2445" s="5"/>
      <c r="AB2445" s="5">
        <v>121.02</v>
      </c>
      <c r="AC2445" s="5">
        <v>504309.58</v>
      </c>
      <c r="AD2445" s="5">
        <v>6923219.95</v>
      </c>
      <c r="AE2445" s="8">
        <f t="shared" si="663"/>
        <v>705314380.26</v>
      </c>
      <c r="AF2445" s="8">
        <f t="shared" si="664"/>
        <v>685763751.48</v>
      </c>
      <c r="AG2445" s="8">
        <f t="shared" si="665"/>
        <v>22478799.5199997</v>
      </c>
      <c r="AH2445" s="8">
        <f t="shared" si="666"/>
        <v>21974610.9599997</v>
      </c>
      <c r="AI2445" s="8">
        <f t="shared" si="667"/>
        <v>15051391.0099997</v>
      </c>
      <c r="AJ2445" s="8">
        <f t="shared" si="651"/>
        <v>98009368.04</v>
      </c>
      <c r="AK2445" s="13">
        <f t="shared" si="652"/>
        <v>20835194.8</v>
      </c>
      <c r="AL2445" s="13">
        <f t="shared" si="653"/>
        <v>1880638.38</v>
      </c>
      <c r="AM2445" s="13">
        <f t="shared" si="654"/>
        <v>1827909.82</v>
      </c>
      <c r="AN2445" s="13">
        <f t="shared" si="655"/>
        <v>24543743</v>
      </c>
      <c r="AO2445" s="13">
        <f t="shared" si="656"/>
        <v>152137049.93</v>
      </c>
      <c r="AP2445" s="13">
        <f t="shared" si="657"/>
        <v>23957170.31</v>
      </c>
      <c r="AQ2445" s="13">
        <f t="shared" si="658"/>
        <v>17033950.36</v>
      </c>
      <c r="AR2445" s="13">
        <f t="shared" si="659"/>
        <v>21714284.78</v>
      </c>
      <c r="AS2445" s="13">
        <f t="shared" si="660"/>
        <v>14791064.83</v>
      </c>
      <c r="AT2445" s="13">
        <f t="shared" si="661"/>
        <v>17620523.05</v>
      </c>
      <c r="AU2445" s="13">
        <f>AT2445-VLOOKUP(A2445,[1]选股结果!$A$2:$BJ$3005,48,FALSE)*0.08</f>
        <v>-71463714.4124</v>
      </c>
      <c r="AV2445" s="13">
        <f t="shared" si="662"/>
        <v>6923219.95</v>
      </c>
    </row>
    <row r="2446" spans="1:48">
      <c r="A2446" s="4" t="s">
        <v>4936</v>
      </c>
      <c r="B2446" s="4" t="s">
        <v>4937</v>
      </c>
      <c r="C2446" s="5">
        <v>704142092.75</v>
      </c>
      <c r="D2446" s="5">
        <v>0</v>
      </c>
      <c r="E2446" s="5">
        <v>0</v>
      </c>
      <c r="F2446" s="5">
        <v>0</v>
      </c>
      <c r="G2446" s="5">
        <v>270590393.27</v>
      </c>
      <c r="H2446" s="5">
        <v>1259556.61</v>
      </c>
      <c r="I2446" s="5">
        <v>0</v>
      </c>
      <c r="J2446" s="5">
        <v>0</v>
      </c>
      <c r="K2446" s="5">
        <v>0</v>
      </c>
      <c r="L2446" s="5">
        <v>0</v>
      </c>
      <c r="M2446" s="5">
        <v>0</v>
      </c>
      <c r="N2446" s="5">
        <v>0</v>
      </c>
      <c r="O2446" s="5">
        <v>5059919.77</v>
      </c>
      <c r="P2446" s="5">
        <v>227407876.43</v>
      </c>
      <c r="Q2446" s="5">
        <v>85311178.82</v>
      </c>
      <c r="R2446" s="5">
        <v>17927796.27</v>
      </c>
      <c r="S2446" s="5">
        <v>4404810.77</v>
      </c>
      <c r="T2446" s="5">
        <v>2076272.2</v>
      </c>
      <c r="U2446" s="5">
        <v>0</v>
      </c>
      <c r="V2446" s="5">
        <v>0</v>
      </c>
      <c r="W2446" s="5">
        <v>0</v>
      </c>
      <c r="X2446" s="5">
        <v>-1432043.53</v>
      </c>
      <c r="Y2446" s="5">
        <v>25568335.85</v>
      </c>
      <c r="Z2446" s="5">
        <v>55342.89</v>
      </c>
      <c r="AA2446" s="5"/>
      <c r="AB2446" s="5">
        <v>2047519.09</v>
      </c>
      <c r="AC2446" s="5">
        <v>1378357.23</v>
      </c>
      <c r="AD2446" s="5">
        <v>17699387.51</v>
      </c>
      <c r="AE2446" s="8">
        <f t="shared" si="663"/>
        <v>704142092.75</v>
      </c>
      <c r="AF2446" s="8">
        <f t="shared" si="664"/>
        <v>610701975.33</v>
      </c>
      <c r="AG2446" s="8">
        <f t="shared" si="665"/>
        <v>71435440.1900001</v>
      </c>
      <c r="AH2446" s="8">
        <f t="shared" si="666"/>
        <v>72104602.0500001</v>
      </c>
      <c r="AI2446" s="8">
        <f t="shared" si="667"/>
        <v>54405214.5400001</v>
      </c>
      <c r="AJ2446" s="8">
        <f t="shared" si="651"/>
        <v>342678149.01</v>
      </c>
      <c r="AK2446" s="13">
        <f t="shared" si="652"/>
        <v>119008453.27</v>
      </c>
      <c r="AL2446" s="13">
        <f t="shared" si="653"/>
        <v>0</v>
      </c>
      <c r="AM2446" s="13">
        <f t="shared" si="654"/>
        <v>4232820.48</v>
      </c>
      <c r="AN2446" s="13">
        <f t="shared" si="655"/>
        <v>123241273.75</v>
      </c>
      <c r="AO2446" s="13">
        <f t="shared" si="656"/>
        <v>433551699.48</v>
      </c>
      <c r="AP2446" s="13">
        <f t="shared" si="657"/>
        <v>124672820.65</v>
      </c>
      <c r="AQ2446" s="13">
        <f t="shared" si="658"/>
        <v>106973433.14</v>
      </c>
      <c r="AR2446" s="13">
        <f t="shared" si="659"/>
        <v>123413264.04</v>
      </c>
      <c r="AS2446" s="13">
        <f t="shared" si="660"/>
        <v>105713876.53</v>
      </c>
      <c r="AT2446" s="13">
        <f t="shared" si="661"/>
        <v>105541886.24</v>
      </c>
      <c r="AU2446" s="13">
        <f>AT2446-VLOOKUP(A2446,[1]选股结果!$A$2:$BJ$3005,48,FALSE)*0.08</f>
        <v>38323709.3008</v>
      </c>
      <c r="AV2446" s="13">
        <f t="shared" si="662"/>
        <v>17699387.51</v>
      </c>
    </row>
    <row r="2447" spans="1:48">
      <c r="A2447" s="4" t="s">
        <v>4938</v>
      </c>
      <c r="B2447" s="4" t="s">
        <v>4939</v>
      </c>
      <c r="C2447" s="5">
        <v>700399862.08</v>
      </c>
      <c r="D2447" s="5">
        <v>0</v>
      </c>
      <c r="E2447" s="5">
        <v>0</v>
      </c>
      <c r="F2447" s="5">
        <v>0</v>
      </c>
      <c r="G2447" s="5">
        <v>401129067.32</v>
      </c>
      <c r="H2447" s="5">
        <v>696317.4</v>
      </c>
      <c r="I2447" s="5">
        <v>0</v>
      </c>
      <c r="J2447" s="5">
        <v>0</v>
      </c>
      <c r="K2447" s="5">
        <v>0</v>
      </c>
      <c r="L2447" s="5">
        <v>0</v>
      </c>
      <c r="M2447" s="5">
        <v>0</v>
      </c>
      <c r="N2447" s="5">
        <v>0</v>
      </c>
      <c r="O2447" s="5">
        <v>5978808.74</v>
      </c>
      <c r="P2447" s="5">
        <v>114385488.83</v>
      </c>
      <c r="Q2447" s="5">
        <v>48366990.14</v>
      </c>
      <c r="R2447" s="5">
        <v>5910809.38</v>
      </c>
      <c r="S2447" s="5">
        <v>-12815470.56</v>
      </c>
      <c r="T2447" s="5">
        <v>26963925.64</v>
      </c>
      <c r="U2447" s="5">
        <v>0</v>
      </c>
      <c r="V2447" s="5">
        <v>0</v>
      </c>
      <c r="W2447" s="5">
        <v>0</v>
      </c>
      <c r="X2447" s="5">
        <v>-248398.58</v>
      </c>
      <c r="Y2447" s="5">
        <v>0</v>
      </c>
      <c r="Z2447" s="5">
        <v>899.64</v>
      </c>
      <c r="AA2447" s="5"/>
      <c r="AB2447" s="5">
        <v>5908593.65</v>
      </c>
      <c r="AC2447" s="5">
        <v>3352373.64</v>
      </c>
      <c r="AD2447" s="5">
        <v>49865581.53</v>
      </c>
      <c r="AE2447" s="8">
        <f t="shared" si="663"/>
        <v>700399862.08</v>
      </c>
      <c r="AF2447" s="8">
        <f t="shared" si="664"/>
        <v>562955693.85</v>
      </c>
      <c r="AG2447" s="8">
        <f t="shared" si="665"/>
        <v>164657392.09</v>
      </c>
      <c r="AH2447" s="8">
        <f t="shared" si="666"/>
        <v>167213612.1</v>
      </c>
      <c r="AI2447" s="8">
        <f t="shared" si="667"/>
        <v>117348030.57</v>
      </c>
      <c r="AJ2447" s="8">
        <f t="shared" si="651"/>
        <v>166175067.7</v>
      </c>
      <c r="AK2447" s="13">
        <f t="shared" si="652"/>
        <v>137444168.23</v>
      </c>
      <c r="AL2447" s="13">
        <f t="shared" si="653"/>
        <v>0</v>
      </c>
      <c r="AM2447" s="13">
        <f t="shared" si="654"/>
        <v>29769443.87</v>
      </c>
      <c r="AN2447" s="13">
        <f t="shared" si="655"/>
        <v>167213612.1</v>
      </c>
      <c r="AO2447" s="13">
        <f t="shared" si="656"/>
        <v>299270794.76</v>
      </c>
      <c r="AP2447" s="13">
        <f t="shared" si="657"/>
        <v>125325015.07</v>
      </c>
      <c r="AQ2447" s="13">
        <f t="shared" si="658"/>
        <v>75459433.54</v>
      </c>
      <c r="AR2447" s="13">
        <f t="shared" si="659"/>
        <v>124628697.67</v>
      </c>
      <c r="AS2447" s="13">
        <f t="shared" si="660"/>
        <v>74763116.14</v>
      </c>
      <c r="AT2447" s="13">
        <f t="shared" si="661"/>
        <v>117348030.57</v>
      </c>
      <c r="AU2447" s="13">
        <f>AT2447-VLOOKUP(A2447,[1]选股结果!$A$2:$BJ$3005,48,FALSE)*0.08</f>
        <v>-37546847.41</v>
      </c>
      <c r="AV2447" s="13">
        <f t="shared" si="662"/>
        <v>49865581.53</v>
      </c>
    </row>
    <row r="2448" spans="1:48">
      <c r="A2448" s="4" t="s">
        <v>4940</v>
      </c>
      <c r="B2448" s="4" t="s">
        <v>4941</v>
      </c>
      <c r="C2448" s="5">
        <v>699662403.38</v>
      </c>
      <c r="D2448" s="5">
        <v>0</v>
      </c>
      <c r="E2448" s="5">
        <v>0</v>
      </c>
      <c r="F2448" s="5">
        <v>0</v>
      </c>
      <c r="G2448" s="5">
        <v>499886321.48</v>
      </c>
      <c r="H2448" s="5">
        <v>961215.68</v>
      </c>
      <c r="I2448" s="5">
        <v>0</v>
      </c>
      <c r="J2448" s="5">
        <v>0</v>
      </c>
      <c r="K2448" s="5">
        <v>0</v>
      </c>
      <c r="L2448" s="5">
        <v>0</v>
      </c>
      <c r="M2448" s="5">
        <v>0</v>
      </c>
      <c r="N2448" s="5">
        <v>0</v>
      </c>
      <c r="O2448" s="5">
        <v>4459079.19</v>
      </c>
      <c r="P2448" s="5">
        <v>23562192.08</v>
      </c>
      <c r="Q2448" s="5">
        <v>15749152.38</v>
      </c>
      <c r="R2448" s="5">
        <v>35618933.07</v>
      </c>
      <c r="S2448" s="5">
        <v>-24479490.07</v>
      </c>
      <c r="T2448" s="5">
        <v>5644280.08</v>
      </c>
      <c r="U2448" s="5">
        <v>0</v>
      </c>
      <c r="V2448" s="5">
        <v>0</v>
      </c>
      <c r="W2448" s="5">
        <v>0</v>
      </c>
      <c r="X2448" s="5">
        <v>3216235.94</v>
      </c>
      <c r="Y2448" s="5">
        <v>0</v>
      </c>
      <c r="Z2448" s="5">
        <v>-5031.94</v>
      </c>
      <c r="AA2448" s="5"/>
      <c r="AB2448" s="5">
        <v>947525.72</v>
      </c>
      <c r="AC2448" s="5">
        <v>365789.83</v>
      </c>
      <c r="AD2448" s="5">
        <v>22862403.13</v>
      </c>
      <c r="AE2448" s="8">
        <f t="shared" si="663"/>
        <v>699662403.38</v>
      </c>
      <c r="AF2448" s="8">
        <f t="shared" si="664"/>
        <v>554796188.13</v>
      </c>
      <c r="AG2448" s="8">
        <f t="shared" si="665"/>
        <v>147289227.45</v>
      </c>
      <c r="AH2448" s="8">
        <f t="shared" si="666"/>
        <v>147870963.34</v>
      </c>
      <c r="AI2448" s="8">
        <f t="shared" si="667"/>
        <v>125008560.21</v>
      </c>
      <c r="AJ2448" s="8">
        <f t="shared" si="651"/>
        <v>43188687.76</v>
      </c>
      <c r="AK2448" s="13">
        <f t="shared" si="652"/>
        <v>144866215.25</v>
      </c>
      <c r="AL2448" s="13">
        <f t="shared" si="653"/>
        <v>0</v>
      </c>
      <c r="AM2448" s="13">
        <f t="shared" si="654"/>
        <v>3004748.09</v>
      </c>
      <c r="AN2448" s="13">
        <f t="shared" si="655"/>
        <v>147870963.34</v>
      </c>
      <c r="AO2448" s="13">
        <f t="shared" si="656"/>
        <v>199776081.9</v>
      </c>
      <c r="AP2448" s="13">
        <f t="shared" si="657"/>
        <v>121347940.86</v>
      </c>
      <c r="AQ2448" s="13">
        <f t="shared" si="658"/>
        <v>98485537.73</v>
      </c>
      <c r="AR2448" s="13">
        <f t="shared" si="659"/>
        <v>120386725.18</v>
      </c>
      <c r="AS2448" s="13">
        <f t="shared" si="660"/>
        <v>97524322.05</v>
      </c>
      <c r="AT2448" s="13">
        <f t="shared" si="661"/>
        <v>125008560.21</v>
      </c>
      <c r="AU2448" s="13">
        <f>AT2448-VLOOKUP(A2448,[1]选股结果!$A$2:$BJ$3005,48,FALSE)*0.08</f>
        <v>-27447263.6908</v>
      </c>
      <c r="AV2448" s="13">
        <f t="shared" si="662"/>
        <v>22862403.13</v>
      </c>
    </row>
    <row r="2449" spans="1:48">
      <c r="A2449" s="4" t="s">
        <v>4942</v>
      </c>
      <c r="B2449" s="4" t="s">
        <v>4943</v>
      </c>
      <c r="C2449" s="5">
        <v>698672026.27</v>
      </c>
      <c r="D2449" s="5">
        <v>0</v>
      </c>
      <c r="E2449" s="5">
        <v>0</v>
      </c>
      <c r="F2449" s="5">
        <v>0</v>
      </c>
      <c r="G2449" s="5">
        <v>278541161.84</v>
      </c>
      <c r="H2449" s="5">
        <v>0</v>
      </c>
      <c r="I2449" s="5">
        <v>0</v>
      </c>
      <c r="J2449" s="5">
        <v>0</v>
      </c>
      <c r="K2449" s="5">
        <v>0</v>
      </c>
      <c r="L2449" s="5">
        <v>0</v>
      </c>
      <c r="M2449" s="5">
        <v>0</v>
      </c>
      <c r="N2449" s="5">
        <v>0</v>
      </c>
      <c r="O2449" s="5">
        <v>8933050.77</v>
      </c>
      <c r="P2449" s="5">
        <v>31356340.19</v>
      </c>
      <c r="Q2449" s="5">
        <v>55831549.62</v>
      </c>
      <c r="R2449" s="5">
        <v>83899222.45</v>
      </c>
      <c r="S2449" s="5">
        <v>-39133691.66</v>
      </c>
      <c r="T2449" s="5">
        <v>1814097.23</v>
      </c>
      <c r="U2449" s="5">
        <v>0</v>
      </c>
      <c r="V2449" s="5">
        <v>0</v>
      </c>
      <c r="W2449" s="5">
        <v>0</v>
      </c>
      <c r="X2449" s="5">
        <v>13524436.11</v>
      </c>
      <c r="Y2449" s="5">
        <v>0</v>
      </c>
      <c r="Z2449" s="5">
        <v>34044.38</v>
      </c>
      <c r="AA2449" s="5"/>
      <c r="AB2449" s="5">
        <v>52071.14</v>
      </c>
      <c r="AC2449" s="5">
        <v>1074966.15</v>
      </c>
      <c r="AD2449" s="5">
        <v>36443960.59</v>
      </c>
      <c r="AE2449" s="8">
        <f t="shared" si="663"/>
        <v>698672026.27</v>
      </c>
      <c r="AF2449" s="8">
        <f t="shared" si="664"/>
        <v>419427633.21</v>
      </c>
      <c r="AG2449" s="8">
        <f t="shared" si="665"/>
        <v>267568098.56</v>
      </c>
      <c r="AH2449" s="8">
        <f t="shared" si="666"/>
        <v>266545203.55</v>
      </c>
      <c r="AI2449" s="8">
        <f t="shared" si="667"/>
        <v>230101242.96</v>
      </c>
      <c r="AJ2449" s="8">
        <f t="shared" si="651"/>
        <v>97143835.59</v>
      </c>
      <c r="AK2449" s="13">
        <f t="shared" si="652"/>
        <v>279244393.06</v>
      </c>
      <c r="AL2449" s="13">
        <f t="shared" si="653"/>
        <v>0</v>
      </c>
      <c r="AM2449" s="13">
        <f t="shared" si="654"/>
        <v>-12699189.51</v>
      </c>
      <c r="AN2449" s="13">
        <f t="shared" si="655"/>
        <v>266545203.55</v>
      </c>
      <c r="AO2449" s="13">
        <f t="shared" si="656"/>
        <v>420130864.43</v>
      </c>
      <c r="AP2449" s="13">
        <f t="shared" si="657"/>
        <v>240110701.4</v>
      </c>
      <c r="AQ2449" s="13">
        <f t="shared" si="658"/>
        <v>203666740.81</v>
      </c>
      <c r="AR2449" s="13">
        <f t="shared" si="659"/>
        <v>240110701.4</v>
      </c>
      <c r="AS2449" s="13">
        <f t="shared" si="660"/>
        <v>203666740.81</v>
      </c>
      <c r="AT2449" s="13">
        <f t="shared" si="661"/>
        <v>230101242.96</v>
      </c>
      <c r="AU2449" s="13">
        <f>AT2449-VLOOKUP(A2449,[1]选股结果!$A$2:$BJ$3005,48,FALSE)*0.08</f>
        <v>-96570602.8112</v>
      </c>
      <c r="AV2449" s="13">
        <f t="shared" si="662"/>
        <v>36443960.59</v>
      </c>
    </row>
    <row r="2450" spans="1:48">
      <c r="A2450" s="4" t="s">
        <v>4944</v>
      </c>
      <c r="B2450" s="4" t="s">
        <v>4945</v>
      </c>
      <c r="C2450" s="5">
        <v>696967520.9</v>
      </c>
      <c r="D2450" s="5">
        <v>0</v>
      </c>
      <c r="E2450" s="5">
        <v>0</v>
      </c>
      <c r="F2450" s="5">
        <v>0</v>
      </c>
      <c r="G2450" s="5">
        <v>675249599.17</v>
      </c>
      <c r="H2450" s="5">
        <v>20716319.06</v>
      </c>
      <c r="I2450" s="5">
        <v>0</v>
      </c>
      <c r="J2450" s="5">
        <v>0</v>
      </c>
      <c r="K2450" s="5">
        <v>0</v>
      </c>
      <c r="L2450" s="5">
        <v>0</v>
      </c>
      <c r="M2450" s="5">
        <v>0</v>
      </c>
      <c r="N2450" s="5">
        <v>0</v>
      </c>
      <c r="O2450" s="5">
        <v>644349.8</v>
      </c>
      <c r="P2450" s="5">
        <v>2187977.38</v>
      </c>
      <c r="Q2450" s="5">
        <v>44701448.61</v>
      </c>
      <c r="R2450" s="5">
        <v>0</v>
      </c>
      <c r="S2450" s="5">
        <v>11844625.49</v>
      </c>
      <c r="T2450" s="5">
        <v>-303057.15</v>
      </c>
      <c r="U2450" s="5">
        <v>-8416171.23</v>
      </c>
      <c r="V2450" s="5">
        <v>0</v>
      </c>
      <c r="W2450" s="5">
        <v>0</v>
      </c>
      <c r="X2450" s="5">
        <v>-122304.68</v>
      </c>
      <c r="Y2450" s="5">
        <v>0</v>
      </c>
      <c r="Z2450" s="5">
        <v>0</v>
      </c>
      <c r="AA2450" s="5"/>
      <c r="AB2450" s="5">
        <v>16545284.59</v>
      </c>
      <c r="AC2450" s="5">
        <v>8593.69</v>
      </c>
      <c r="AD2450" s="5">
        <v>61175.1</v>
      </c>
      <c r="AE2450" s="8">
        <f t="shared" si="663"/>
        <v>696967520.9</v>
      </c>
      <c r="AF2450" s="8">
        <f t="shared" si="664"/>
        <v>734628000.45</v>
      </c>
      <c r="AG2450" s="8">
        <f t="shared" si="665"/>
        <v>-37841232.02</v>
      </c>
      <c r="AH2450" s="8">
        <f t="shared" si="666"/>
        <v>-21304541.12</v>
      </c>
      <c r="AI2450" s="8">
        <f t="shared" si="667"/>
        <v>-21365716.22</v>
      </c>
      <c r="AJ2450" s="8">
        <f t="shared" si="651"/>
        <v>30997084.89</v>
      </c>
      <c r="AK2450" s="13">
        <f t="shared" si="652"/>
        <v>-37660479.55</v>
      </c>
      <c r="AL2450" s="13">
        <f t="shared" si="653"/>
        <v>-8416171.23</v>
      </c>
      <c r="AM2450" s="13">
        <f t="shared" si="654"/>
        <v>24772109.66</v>
      </c>
      <c r="AN2450" s="13">
        <f t="shared" si="655"/>
        <v>-21304541.12</v>
      </c>
      <c r="AO2450" s="13">
        <f t="shared" si="656"/>
        <v>21717921.73</v>
      </c>
      <c r="AP2450" s="13">
        <f t="shared" si="657"/>
        <v>-5099535</v>
      </c>
      <c r="AQ2450" s="13">
        <f t="shared" si="658"/>
        <v>-5160710.09999999</v>
      </c>
      <c r="AR2450" s="13">
        <f t="shared" si="659"/>
        <v>-25815854.06</v>
      </c>
      <c r="AS2450" s="13">
        <f t="shared" si="660"/>
        <v>-25877029.16</v>
      </c>
      <c r="AT2450" s="13">
        <f t="shared" si="661"/>
        <v>-21365716.22</v>
      </c>
      <c r="AU2450" s="13">
        <f>AT2450-VLOOKUP(A2450,[1]选股结果!$A$2:$BJ$3005,48,FALSE)*0.08</f>
        <v>-170668785.6912</v>
      </c>
      <c r="AV2450" s="13">
        <f t="shared" si="662"/>
        <v>61175.0999999978</v>
      </c>
    </row>
    <row r="2451" spans="1:48">
      <c r="A2451" s="4" t="s">
        <v>4946</v>
      </c>
      <c r="B2451" s="4" t="s">
        <v>4947</v>
      </c>
      <c r="C2451" s="5">
        <v>696187457.92</v>
      </c>
      <c r="D2451" s="5">
        <v>0</v>
      </c>
      <c r="E2451" s="5">
        <v>0</v>
      </c>
      <c r="F2451" s="5">
        <v>0</v>
      </c>
      <c r="G2451" s="5">
        <v>491239056.34</v>
      </c>
      <c r="H2451" s="5">
        <v>2770217.48</v>
      </c>
      <c r="I2451" s="5">
        <v>0</v>
      </c>
      <c r="J2451" s="5">
        <v>0</v>
      </c>
      <c r="K2451" s="5">
        <v>0</v>
      </c>
      <c r="L2451" s="5">
        <v>0</v>
      </c>
      <c r="M2451" s="5">
        <v>0</v>
      </c>
      <c r="N2451" s="5">
        <v>0</v>
      </c>
      <c r="O2451" s="5">
        <v>4299422.09</v>
      </c>
      <c r="P2451" s="5">
        <v>37312279.04</v>
      </c>
      <c r="Q2451" s="5">
        <v>43766037.52</v>
      </c>
      <c r="R2451" s="5">
        <v>31450509.6</v>
      </c>
      <c r="S2451" s="5">
        <v>2338944.88</v>
      </c>
      <c r="T2451" s="5">
        <v>-639422.56</v>
      </c>
      <c r="U2451" s="5">
        <v>-1469206.81</v>
      </c>
      <c r="V2451" s="5">
        <v>0</v>
      </c>
      <c r="W2451" s="5">
        <v>167606.88</v>
      </c>
      <c r="X2451" s="5">
        <v>12117680.92</v>
      </c>
      <c r="Y2451" s="5">
        <v>2275072.9</v>
      </c>
      <c r="Z2451" s="5">
        <v>-2762332.52</v>
      </c>
      <c r="AA2451" s="5"/>
      <c r="AB2451" s="5">
        <v>352107.32</v>
      </c>
      <c r="AC2451" s="5">
        <v>2826392.49</v>
      </c>
      <c r="AD2451" s="5">
        <v>10559503.93</v>
      </c>
      <c r="AE2451" s="8">
        <f t="shared" si="663"/>
        <v>696187457.92</v>
      </c>
      <c r="AF2451" s="8">
        <f t="shared" si="664"/>
        <v>610406249.47</v>
      </c>
      <c r="AG2451" s="8">
        <f t="shared" si="665"/>
        <v>68154306.4299999</v>
      </c>
      <c r="AH2451" s="8">
        <f t="shared" si="666"/>
        <v>65680021.2599999</v>
      </c>
      <c r="AI2451" s="8">
        <f t="shared" si="667"/>
        <v>55120517.3299999</v>
      </c>
      <c r="AJ2451" s="8">
        <f t="shared" si="651"/>
        <v>90127096.72</v>
      </c>
      <c r="AK2451" s="13">
        <f t="shared" si="652"/>
        <v>88056281.35</v>
      </c>
      <c r="AL2451" s="13">
        <f t="shared" si="653"/>
        <v>-1469206.81</v>
      </c>
      <c r="AM2451" s="13">
        <f t="shared" si="654"/>
        <v>-16356907.48</v>
      </c>
      <c r="AN2451" s="13">
        <f t="shared" si="655"/>
        <v>70230167.06</v>
      </c>
      <c r="AO2451" s="13">
        <f t="shared" si="656"/>
        <v>204948401.58</v>
      </c>
      <c r="AP2451" s="13">
        <f t="shared" si="657"/>
        <v>93165443.71</v>
      </c>
      <c r="AQ2451" s="13">
        <f t="shared" si="658"/>
        <v>82605939.78</v>
      </c>
      <c r="AR2451" s="13">
        <f t="shared" si="659"/>
        <v>90395226.23</v>
      </c>
      <c r="AS2451" s="13">
        <f t="shared" si="660"/>
        <v>79835722.3</v>
      </c>
      <c r="AT2451" s="13">
        <f t="shared" si="661"/>
        <v>59670663.13</v>
      </c>
      <c r="AU2451" s="13">
        <f>AT2451-VLOOKUP(A2451,[1]选股结果!$A$2:$BJ$3005,48,FALSE)*0.08</f>
        <v>-32405195.2492</v>
      </c>
      <c r="AV2451" s="13">
        <f t="shared" si="662"/>
        <v>10559503.93</v>
      </c>
    </row>
    <row r="2452" spans="1:48">
      <c r="A2452" s="4" t="s">
        <v>4948</v>
      </c>
      <c r="B2452" s="4" t="s">
        <v>4949</v>
      </c>
      <c r="C2452" s="5">
        <v>696129210.25</v>
      </c>
      <c r="D2452" s="5">
        <v>0</v>
      </c>
      <c r="E2452" s="5">
        <v>0</v>
      </c>
      <c r="F2452" s="5">
        <v>0</v>
      </c>
      <c r="G2452" s="5">
        <v>534339334.98</v>
      </c>
      <c r="H2452" s="5">
        <v>22837.5</v>
      </c>
      <c r="I2452" s="5">
        <v>0</v>
      </c>
      <c r="J2452" s="5">
        <v>0</v>
      </c>
      <c r="K2452" s="5">
        <v>0</v>
      </c>
      <c r="L2452" s="5">
        <v>0</v>
      </c>
      <c r="M2452" s="5">
        <v>0</v>
      </c>
      <c r="N2452" s="5">
        <v>0</v>
      </c>
      <c r="O2452" s="5">
        <v>4178732.51</v>
      </c>
      <c r="P2452" s="5">
        <v>65388550.4</v>
      </c>
      <c r="Q2452" s="5">
        <v>36440257.96</v>
      </c>
      <c r="R2452" s="5">
        <v>24796255.8</v>
      </c>
      <c r="S2452" s="5">
        <v>-3014093.84</v>
      </c>
      <c r="T2452" s="5">
        <v>2871232.27</v>
      </c>
      <c r="U2452" s="5">
        <v>0</v>
      </c>
      <c r="V2452" s="5">
        <v>0</v>
      </c>
      <c r="W2452" s="5">
        <v>0</v>
      </c>
      <c r="X2452" s="5">
        <v>7173704.14</v>
      </c>
      <c r="Y2452" s="5">
        <v>0</v>
      </c>
      <c r="Z2452" s="5">
        <v>-10061.55</v>
      </c>
      <c r="AA2452" s="5"/>
      <c r="AB2452" s="5">
        <v>5165929.19</v>
      </c>
      <c r="AC2452" s="5">
        <v>634568.25</v>
      </c>
      <c r="AD2452" s="5">
        <v>2848912.97</v>
      </c>
      <c r="AE2452" s="8">
        <f t="shared" si="663"/>
        <v>696129210.25</v>
      </c>
      <c r="AF2452" s="8">
        <f t="shared" si="664"/>
        <v>662129037.81</v>
      </c>
      <c r="AG2452" s="8">
        <f t="shared" si="665"/>
        <v>29687639.0200001</v>
      </c>
      <c r="AH2452" s="8">
        <f t="shared" si="666"/>
        <v>34218999.9600001</v>
      </c>
      <c r="AI2452" s="8">
        <f t="shared" si="667"/>
        <v>31370086.9900001</v>
      </c>
      <c r="AJ2452" s="8">
        <f t="shared" si="651"/>
        <v>101476179.93</v>
      </c>
      <c r="AK2452" s="13">
        <f t="shared" si="652"/>
        <v>34000172.44</v>
      </c>
      <c r="AL2452" s="13">
        <f t="shared" si="653"/>
        <v>0</v>
      </c>
      <c r="AM2452" s="13">
        <f t="shared" si="654"/>
        <v>218827.520000001</v>
      </c>
      <c r="AN2452" s="13">
        <f t="shared" si="655"/>
        <v>34218999.96</v>
      </c>
      <c r="AO2452" s="13">
        <f t="shared" si="656"/>
        <v>161789875.27</v>
      </c>
      <c r="AP2452" s="13">
        <f t="shared" si="657"/>
        <v>31008916.1</v>
      </c>
      <c r="AQ2452" s="13">
        <f t="shared" si="658"/>
        <v>28160003.13</v>
      </c>
      <c r="AR2452" s="13">
        <f t="shared" si="659"/>
        <v>30986078.6</v>
      </c>
      <c r="AS2452" s="13">
        <f t="shared" si="660"/>
        <v>28137165.63</v>
      </c>
      <c r="AT2452" s="13">
        <f t="shared" si="661"/>
        <v>31370086.99</v>
      </c>
      <c r="AU2452" s="13">
        <f>AT2452-VLOOKUP(A2452,[1]选股结果!$A$2:$BJ$3005,48,FALSE)*0.08</f>
        <v>-57937530.8508</v>
      </c>
      <c r="AV2452" s="13">
        <f t="shared" si="662"/>
        <v>2848912.97</v>
      </c>
    </row>
    <row r="2453" spans="1:48">
      <c r="A2453" s="4" t="s">
        <v>4950</v>
      </c>
      <c r="B2453" s="4" t="s">
        <v>4951</v>
      </c>
      <c r="C2453" s="5">
        <v>692744290.52</v>
      </c>
      <c r="D2453" s="5">
        <v>0</v>
      </c>
      <c r="E2453" s="5">
        <v>0</v>
      </c>
      <c r="F2453" s="5">
        <v>0</v>
      </c>
      <c r="G2453" s="5">
        <v>253290862.78</v>
      </c>
      <c r="H2453" s="5">
        <v>11039378.64</v>
      </c>
      <c r="I2453" s="5">
        <v>0</v>
      </c>
      <c r="J2453" s="5">
        <v>0</v>
      </c>
      <c r="K2453" s="5">
        <v>0</v>
      </c>
      <c r="L2453" s="5">
        <v>0</v>
      </c>
      <c r="M2453" s="5">
        <v>0</v>
      </c>
      <c r="N2453" s="5">
        <v>0</v>
      </c>
      <c r="O2453" s="5">
        <v>5419593.41</v>
      </c>
      <c r="P2453" s="5">
        <v>48529453.19</v>
      </c>
      <c r="Q2453" s="5">
        <v>71164830.57</v>
      </c>
      <c r="R2453" s="5">
        <v>125268891.67</v>
      </c>
      <c r="S2453" s="5">
        <v>8352065.68</v>
      </c>
      <c r="T2453" s="5">
        <v>19289101.89</v>
      </c>
      <c r="U2453" s="5">
        <v>15034302.11</v>
      </c>
      <c r="V2453" s="5">
        <v>0</v>
      </c>
      <c r="W2453" s="5">
        <v>12521741.44</v>
      </c>
      <c r="X2453" s="5">
        <v>23206705.21</v>
      </c>
      <c r="Y2453" s="5">
        <v>5810196.47</v>
      </c>
      <c r="Z2453" s="5">
        <v>152446.29</v>
      </c>
      <c r="AA2453" s="5"/>
      <c r="AB2453" s="5">
        <v>49042717.31</v>
      </c>
      <c r="AC2453" s="5">
        <v>2313802.65</v>
      </c>
      <c r="AD2453" s="5">
        <v>29054620.59</v>
      </c>
      <c r="AE2453" s="8">
        <f t="shared" si="663"/>
        <v>692744290.52</v>
      </c>
      <c r="AF2453" s="8">
        <f t="shared" si="664"/>
        <v>512025697.3</v>
      </c>
      <c r="AG2453" s="8">
        <f t="shared" si="665"/>
        <v>183664981.16</v>
      </c>
      <c r="AH2453" s="8">
        <f t="shared" si="666"/>
        <v>230393895.82</v>
      </c>
      <c r="AI2453" s="8">
        <f t="shared" si="667"/>
        <v>201339275.23</v>
      </c>
      <c r="AJ2453" s="8">
        <f t="shared" si="651"/>
        <v>84195158.98</v>
      </c>
      <c r="AK2453" s="13">
        <f t="shared" si="652"/>
        <v>186528789.69</v>
      </c>
      <c r="AL2453" s="13">
        <f t="shared" si="653"/>
        <v>15034302.11</v>
      </c>
      <c r="AM2453" s="13">
        <f t="shared" si="654"/>
        <v>40451196.96</v>
      </c>
      <c r="AN2453" s="13">
        <f t="shared" si="655"/>
        <v>242014288.76</v>
      </c>
      <c r="AO2453" s="13">
        <f t="shared" si="656"/>
        <v>439453427.74</v>
      </c>
      <c r="AP2453" s="13">
        <f t="shared" si="657"/>
        <v>205920234.01</v>
      </c>
      <c r="AQ2453" s="13">
        <f t="shared" si="658"/>
        <v>176865613.42</v>
      </c>
      <c r="AR2453" s="13">
        <f t="shared" si="659"/>
        <v>194880855.37</v>
      </c>
      <c r="AS2453" s="13">
        <f t="shared" si="660"/>
        <v>165826234.78</v>
      </c>
      <c r="AT2453" s="13">
        <f t="shared" si="661"/>
        <v>212959668.17</v>
      </c>
      <c r="AU2453" s="13">
        <f>AT2453-VLOOKUP(A2453,[1]选股结果!$A$2:$BJ$3005,48,FALSE)*0.08</f>
        <v>21156933.8028</v>
      </c>
      <c r="AV2453" s="13">
        <f t="shared" si="662"/>
        <v>29054620.59</v>
      </c>
    </row>
    <row r="2454" spans="1:48">
      <c r="A2454" s="4" t="s">
        <v>4952</v>
      </c>
      <c r="B2454" s="4" t="s">
        <v>4953</v>
      </c>
      <c r="C2454" s="5">
        <v>692503525.54</v>
      </c>
      <c r="D2454" s="5">
        <v>0</v>
      </c>
      <c r="E2454" s="5">
        <v>0</v>
      </c>
      <c r="F2454" s="5">
        <v>0</v>
      </c>
      <c r="G2454" s="5">
        <v>260569351.57</v>
      </c>
      <c r="H2454" s="5">
        <v>11185209.99</v>
      </c>
      <c r="I2454" s="5">
        <v>0</v>
      </c>
      <c r="J2454" s="5">
        <v>0</v>
      </c>
      <c r="K2454" s="5">
        <v>0</v>
      </c>
      <c r="L2454" s="5">
        <v>0</v>
      </c>
      <c r="M2454" s="5">
        <v>0</v>
      </c>
      <c r="N2454" s="5">
        <v>0</v>
      </c>
      <c r="O2454" s="5">
        <v>2936126.87</v>
      </c>
      <c r="P2454" s="5">
        <v>18509999.16</v>
      </c>
      <c r="Q2454" s="5">
        <v>95911531.1</v>
      </c>
      <c r="R2454" s="5">
        <v>53850279.53</v>
      </c>
      <c r="S2454" s="5">
        <v>10611968.79</v>
      </c>
      <c r="T2454" s="5">
        <v>4684692.8</v>
      </c>
      <c r="U2454" s="5">
        <v>1877065.48</v>
      </c>
      <c r="V2454" s="5">
        <v>0</v>
      </c>
      <c r="W2454" s="5">
        <v>0</v>
      </c>
      <c r="X2454" s="5">
        <v>12169145.65</v>
      </c>
      <c r="Y2454" s="5">
        <v>-980800</v>
      </c>
      <c r="Z2454" s="5">
        <v>2152.97</v>
      </c>
      <c r="AA2454" s="5"/>
      <c r="AB2454" s="5">
        <v>58238.11</v>
      </c>
      <c r="AC2454" s="5">
        <v>145021.86</v>
      </c>
      <c r="AD2454" s="5">
        <v>4287678.52</v>
      </c>
      <c r="AE2454" s="8">
        <f t="shared" si="663"/>
        <v>692503525.54</v>
      </c>
      <c r="AF2454" s="8">
        <f t="shared" si="664"/>
        <v>442389257.02</v>
      </c>
      <c r="AG2454" s="8">
        <f t="shared" si="665"/>
        <v>243612768.64</v>
      </c>
      <c r="AH2454" s="8">
        <f t="shared" si="666"/>
        <v>243525984.89</v>
      </c>
      <c r="AI2454" s="8">
        <f t="shared" si="667"/>
        <v>239238306.37</v>
      </c>
      <c r="AJ2454" s="8">
        <f t="shared" si="651"/>
        <v>116463640.88</v>
      </c>
      <c r="AK2454" s="13">
        <f t="shared" si="652"/>
        <v>249133468.52</v>
      </c>
      <c r="AL2454" s="13">
        <f t="shared" si="653"/>
        <v>1877065.48</v>
      </c>
      <c r="AM2454" s="13">
        <f t="shared" si="654"/>
        <v>-9446149.11</v>
      </c>
      <c r="AN2454" s="13">
        <f t="shared" si="655"/>
        <v>241564384.89</v>
      </c>
      <c r="AO2454" s="13">
        <f t="shared" si="656"/>
        <v>431934173.97</v>
      </c>
      <c r="AP2454" s="13">
        <f t="shared" si="657"/>
        <v>270930647.3</v>
      </c>
      <c r="AQ2454" s="13">
        <f t="shared" si="658"/>
        <v>266642968.78</v>
      </c>
      <c r="AR2454" s="13">
        <f t="shared" si="659"/>
        <v>259745437.31</v>
      </c>
      <c r="AS2454" s="13">
        <f t="shared" si="660"/>
        <v>255457758.79</v>
      </c>
      <c r="AT2454" s="13">
        <f t="shared" si="661"/>
        <v>237276706.37</v>
      </c>
      <c r="AU2454" s="13">
        <f>AT2454-VLOOKUP(A2454,[1]选股结果!$A$2:$BJ$3005,48,FALSE)*0.08</f>
        <v>-182389081.2836</v>
      </c>
      <c r="AV2454" s="13">
        <f t="shared" si="662"/>
        <v>4287678.51999998</v>
      </c>
    </row>
    <row r="2455" spans="1:48">
      <c r="A2455" s="4" t="s">
        <v>4954</v>
      </c>
      <c r="B2455" s="4" t="s">
        <v>4955</v>
      </c>
      <c r="C2455" s="5">
        <v>692373821.56</v>
      </c>
      <c r="D2455" s="5">
        <v>0</v>
      </c>
      <c r="E2455" s="5">
        <v>0</v>
      </c>
      <c r="F2455" s="5">
        <v>0</v>
      </c>
      <c r="G2455" s="5">
        <v>488518634.73</v>
      </c>
      <c r="H2455" s="5">
        <v>9082112.85</v>
      </c>
      <c r="I2455" s="5">
        <v>0</v>
      </c>
      <c r="J2455" s="5">
        <v>0</v>
      </c>
      <c r="K2455" s="5">
        <v>0</v>
      </c>
      <c r="L2455" s="5">
        <v>0</v>
      </c>
      <c r="M2455" s="5">
        <v>0</v>
      </c>
      <c r="N2455" s="5">
        <v>0</v>
      </c>
      <c r="O2455" s="5">
        <v>5738399.43</v>
      </c>
      <c r="P2455" s="5">
        <v>16267829.93</v>
      </c>
      <c r="Q2455" s="5">
        <v>53995179.09</v>
      </c>
      <c r="R2455" s="5">
        <v>49040923.58</v>
      </c>
      <c r="S2455" s="5">
        <v>9571817.14</v>
      </c>
      <c r="T2455" s="5">
        <v>0</v>
      </c>
      <c r="U2455" s="5">
        <v>0</v>
      </c>
      <c r="V2455" s="5">
        <v>0</v>
      </c>
      <c r="W2455" s="5">
        <v>0</v>
      </c>
      <c r="X2455" s="5">
        <v>-2499628.12</v>
      </c>
      <c r="Y2455" s="5">
        <v>17366547.8</v>
      </c>
      <c r="Z2455" s="5">
        <v>-49055.4</v>
      </c>
      <c r="AA2455" s="5"/>
      <c r="AB2455" s="5">
        <v>401553.23</v>
      </c>
      <c r="AC2455" s="5">
        <v>227390.94</v>
      </c>
      <c r="AD2455" s="5">
        <v>914135.18</v>
      </c>
      <c r="AE2455" s="8">
        <f t="shared" si="663"/>
        <v>692373821.56</v>
      </c>
      <c r="AF2455" s="8">
        <f t="shared" si="664"/>
        <v>623132783.9</v>
      </c>
      <c r="AG2455" s="8">
        <f t="shared" si="665"/>
        <v>54325062.5799999</v>
      </c>
      <c r="AH2455" s="8">
        <f t="shared" si="666"/>
        <v>54499224.8699999</v>
      </c>
      <c r="AI2455" s="8">
        <f t="shared" si="667"/>
        <v>53585089.6899999</v>
      </c>
      <c r="AJ2455" s="8">
        <f t="shared" si="651"/>
        <v>93193793.96</v>
      </c>
      <c r="AK2455" s="13">
        <f t="shared" si="652"/>
        <v>86607585.4599999</v>
      </c>
      <c r="AL2455" s="13">
        <f t="shared" si="653"/>
        <v>0</v>
      </c>
      <c r="AM2455" s="13">
        <f t="shared" si="654"/>
        <v>2624735.01</v>
      </c>
      <c r="AN2455" s="13">
        <f t="shared" si="655"/>
        <v>89232320.4699999</v>
      </c>
      <c r="AO2455" s="13">
        <f t="shared" si="656"/>
        <v>203855186.83</v>
      </c>
      <c r="AP2455" s="13">
        <f t="shared" si="657"/>
        <v>105261515.45</v>
      </c>
      <c r="AQ2455" s="13">
        <f t="shared" si="658"/>
        <v>104347380.27</v>
      </c>
      <c r="AR2455" s="13">
        <f t="shared" si="659"/>
        <v>96179402.5999999</v>
      </c>
      <c r="AS2455" s="13">
        <f t="shared" si="660"/>
        <v>95265267.4199999</v>
      </c>
      <c r="AT2455" s="13">
        <f t="shared" si="661"/>
        <v>88318185.2899999</v>
      </c>
      <c r="AU2455" s="13">
        <f>AT2455-VLOOKUP(A2455,[1]选股结果!$A$2:$BJ$3005,48,FALSE)*0.08</f>
        <v>39319315.2243999</v>
      </c>
      <c r="AV2455" s="13">
        <f t="shared" si="662"/>
        <v>914135.18</v>
      </c>
    </row>
    <row r="2456" spans="1:48">
      <c r="A2456" s="4" t="s">
        <v>4956</v>
      </c>
      <c r="B2456" s="4" t="s">
        <v>4957</v>
      </c>
      <c r="C2456" s="5">
        <v>691950199.9</v>
      </c>
      <c r="D2456" s="5">
        <v>0</v>
      </c>
      <c r="E2456" s="5">
        <v>0</v>
      </c>
      <c r="F2456" s="5">
        <v>0</v>
      </c>
      <c r="G2456" s="5">
        <v>387234012.3</v>
      </c>
      <c r="H2456" s="5">
        <v>2535391.52</v>
      </c>
      <c r="I2456" s="5">
        <v>0</v>
      </c>
      <c r="J2456" s="5">
        <v>0</v>
      </c>
      <c r="K2456" s="5">
        <v>0</v>
      </c>
      <c r="L2456" s="5">
        <v>0</v>
      </c>
      <c r="M2456" s="5">
        <v>0</v>
      </c>
      <c r="N2456" s="5">
        <v>0</v>
      </c>
      <c r="O2456" s="5">
        <v>6067912.29</v>
      </c>
      <c r="P2456" s="5">
        <v>9408369.33</v>
      </c>
      <c r="Q2456" s="5">
        <v>72437585.42</v>
      </c>
      <c r="R2456" s="5">
        <v>24939361.32</v>
      </c>
      <c r="S2456" s="5">
        <v>4875748.81</v>
      </c>
      <c r="T2456" s="5">
        <v>0</v>
      </c>
      <c r="U2456" s="5">
        <v>0</v>
      </c>
      <c r="V2456" s="5">
        <v>0</v>
      </c>
      <c r="W2456" s="5">
        <v>202859.27</v>
      </c>
      <c r="X2456" s="5">
        <v>2396715.94</v>
      </c>
      <c r="Y2456" s="5">
        <v>0</v>
      </c>
      <c r="Z2456" s="5">
        <v>0</v>
      </c>
      <c r="AA2456" s="5"/>
      <c r="AB2456" s="5">
        <v>1271192.23</v>
      </c>
      <c r="AC2456" s="5">
        <v>448796.64</v>
      </c>
      <c r="AD2456" s="5">
        <v>30151301.02</v>
      </c>
      <c r="AE2456" s="8">
        <f t="shared" si="663"/>
        <v>691950199.9</v>
      </c>
      <c r="AF2456" s="8">
        <f t="shared" si="664"/>
        <v>504962989.47</v>
      </c>
      <c r="AG2456" s="8">
        <f t="shared" si="665"/>
        <v>184793353.76</v>
      </c>
      <c r="AH2456" s="8">
        <f t="shared" si="666"/>
        <v>185615749.35</v>
      </c>
      <c r="AI2456" s="8">
        <f t="shared" si="667"/>
        <v>155464448.33</v>
      </c>
      <c r="AJ2456" s="8">
        <f t="shared" si="651"/>
        <v>87091471.45</v>
      </c>
      <c r="AK2456" s="13">
        <f t="shared" si="652"/>
        <v>186987210.43</v>
      </c>
      <c r="AL2456" s="13">
        <f t="shared" si="653"/>
        <v>0</v>
      </c>
      <c r="AM2456" s="13">
        <f t="shared" si="654"/>
        <v>-1371461.08</v>
      </c>
      <c r="AN2456" s="13">
        <f t="shared" si="655"/>
        <v>185615749.35</v>
      </c>
      <c r="AO2456" s="13">
        <f t="shared" si="656"/>
        <v>304716187.6</v>
      </c>
      <c r="AP2456" s="13">
        <f t="shared" si="657"/>
        <v>194398350.76</v>
      </c>
      <c r="AQ2456" s="13">
        <f t="shared" si="658"/>
        <v>164247049.74</v>
      </c>
      <c r="AR2456" s="13">
        <f t="shared" si="659"/>
        <v>191862959.24</v>
      </c>
      <c r="AS2456" s="13">
        <f t="shared" si="660"/>
        <v>161711658.22</v>
      </c>
      <c r="AT2456" s="13">
        <f t="shared" si="661"/>
        <v>155464448.33</v>
      </c>
      <c r="AU2456" s="13">
        <f>AT2456-VLOOKUP(A2456,[1]选股结果!$A$2:$BJ$3005,48,FALSE)*0.08</f>
        <v>78562844.5396</v>
      </c>
      <c r="AV2456" s="13">
        <f t="shared" si="662"/>
        <v>30151301.02</v>
      </c>
    </row>
    <row r="2457" spans="1:48">
      <c r="A2457" s="4" t="s">
        <v>4958</v>
      </c>
      <c r="B2457" s="4" t="s">
        <v>4959</v>
      </c>
      <c r="C2457" s="5">
        <v>689218826.53</v>
      </c>
      <c r="D2457" s="5">
        <v>0</v>
      </c>
      <c r="E2457" s="5">
        <v>0</v>
      </c>
      <c r="F2457" s="5">
        <v>0</v>
      </c>
      <c r="G2457" s="5">
        <v>615677046.46</v>
      </c>
      <c r="H2457" s="5">
        <v>10920908.96</v>
      </c>
      <c r="I2457" s="5">
        <v>0</v>
      </c>
      <c r="J2457" s="5">
        <v>0</v>
      </c>
      <c r="K2457" s="5">
        <v>0</v>
      </c>
      <c r="L2457" s="5">
        <v>0</v>
      </c>
      <c r="M2457" s="5">
        <v>0</v>
      </c>
      <c r="N2457" s="5">
        <v>0</v>
      </c>
      <c r="O2457" s="5">
        <v>1922080.65</v>
      </c>
      <c r="P2457" s="5">
        <v>3119836.51</v>
      </c>
      <c r="Q2457" s="5">
        <v>16373782.12</v>
      </c>
      <c r="R2457" s="5">
        <v>0</v>
      </c>
      <c r="S2457" s="5">
        <v>11782989.93</v>
      </c>
      <c r="T2457" s="5">
        <v>60077.25</v>
      </c>
      <c r="U2457" s="5">
        <v>0</v>
      </c>
      <c r="V2457" s="5">
        <v>0</v>
      </c>
      <c r="W2457" s="5">
        <v>0</v>
      </c>
      <c r="X2457" s="5">
        <v>5947040.59</v>
      </c>
      <c r="Y2457" s="5">
        <v>0</v>
      </c>
      <c r="Z2457" s="5">
        <v>0</v>
      </c>
      <c r="AA2457" s="5"/>
      <c r="AB2457" s="5">
        <v>320454.94</v>
      </c>
      <c r="AC2457" s="5">
        <v>20434.38</v>
      </c>
      <c r="AD2457" s="5">
        <v>206445.51</v>
      </c>
      <c r="AE2457" s="8">
        <f t="shared" si="663"/>
        <v>689218826.53</v>
      </c>
      <c r="AF2457" s="8">
        <f t="shared" si="664"/>
        <v>648875735.67</v>
      </c>
      <c r="AG2457" s="8">
        <f t="shared" si="665"/>
        <v>34456127.52</v>
      </c>
      <c r="AH2457" s="8">
        <f t="shared" si="666"/>
        <v>34756148.08</v>
      </c>
      <c r="AI2457" s="8">
        <f t="shared" si="667"/>
        <v>34549702.57</v>
      </c>
      <c r="AJ2457" s="8">
        <f t="shared" si="651"/>
        <v>21115678.72</v>
      </c>
      <c r="AK2457" s="13">
        <f t="shared" si="652"/>
        <v>40343090.8599999</v>
      </c>
      <c r="AL2457" s="13">
        <f t="shared" si="653"/>
        <v>0</v>
      </c>
      <c r="AM2457" s="13">
        <f t="shared" si="654"/>
        <v>-5586942.78</v>
      </c>
      <c r="AN2457" s="13">
        <f t="shared" si="655"/>
        <v>34756148.0799999</v>
      </c>
      <c r="AO2457" s="13">
        <f t="shared" si="656"/>
        <v>73541780.0699999</v>
      </c>
      <c r="AP2457" s="13">
        <f t="shared" si="657"/>
        <v>63046989.7499999</v>
      </c>
      <c r="AQ2457" s="13">
        <f t="shared" si="658"/>
        <v>62840544.2399999</v>
      </c>
      <c r="AR2457" s="13">
        <f t="shared" si="659"/>
        <v>52126080.7899999</v>
      </c>
      <c r="AS2457" s="13">
        <f t="shared" si="660"/>
        <v>51919635.2799999</v>
      </c>
      <c r="AT2457" s="13">
        <f t="shared" si="661"/>
        <v>34549702.5699999</v>
      </c>
      <c r="AU2457" s="13">
        <f>AT2457-VLOOKUP(A2457,[1]选股结果!$A$2:$BJ$3005,48,FALSE)*0.08</f>
        <v>-51916595.2780001</v>
      </c>
      <c r="AV2457" s="13">
        <f t="shared" si="662"/>
        <v>206445.509999998</v>
      </c>
    </row>
    <row r="2458" spans="1:48">
      <c r="A2458" s="4" t="s">
        <v>4960</v>
      </c>
      <c r="B2458" s="4" t="s">
        <v>4961</v>
      </c>
      <c r="C2458" s="5">
        <v>688533535.47</v>
      </c>
      <c r="D2458" s="5">
        <v>0</v>
      </c>
      <c r="E2458" s="5">
        <v>0</v>
      </c>
      <c r="F2458" s="5">
        <v>0</v>
      </c>
      <c r="G2458" s="5">
        <v>563835983.28</v>
      </c>
      <c r="H2458" s="5">
        <v>17158048.25</v>
      </c>
      <c r="I2458" s="5">
        <v>0</v>
      </c>
      <c r="J2458" s="5">
        <v>0</v>
      </c>
      <c r="K2458" s="5">
        <v>0</v>
      </c>
      <c r="L2458" s="5">
        <v>0</v>
      </c>
      <c r="M2458" s="5">
        <v>0</v>
      </c>
      <c r="N2458" s="5">
        <v>0</v>
      </c>
      <c r="O2458" s="5">
        <v>3306377.8</v>
      </c>
      <c r="P2458" s="5">
        <v>36040910.6</v>
      </c>
      <c r="Q2458" s="5">
        <v>24400840.54</v>
      </c>
      <c r="R2458" s="5">
        <v>25046224.46</v>
      </c>
      <c r="S2458" s="5">
        <v>17185293.63</v>
      </c>
      <c r="T2458" s="5">
        <v>-1177990.21</v>
      </c>
      <c r="U2458" s="5">
        <v>0</v>
      </c>
      <c r="V2458" s="5">
        <v>0</v>
      </c>
      <c r="W2458" s="5">
        <v>0</v>
      </c>
      <c r="X2458" s="5">
        <v>1764890.75</v>
      </c>
      <c r="Y2458" s="5">
        <v>4812649.25</v>
      </c>
      <c r="Z2458" s="5">
        <v>26810.24</v>
      </c>
      <c r="AA2458" s="5"/>
      <c r="AB2458" s="5">
        <v>84001.12</v>
      </c>
      <c r="AC2458" s="5">
        <v>485922.94</v>
      </c>
      <c r="AD2458" s="5">
        <v>0</v>
      </c>
      <c r="AE2458" s="8">
        <f t="shared" si="663"/>
        <v>688533535.47</v>
      </c>
      <c r="AF2458" s="8">
        <f t="shared" si="664"/>
        <v>669815630.31</v>
      </c>
      <c r="AG2458" s="8">
        <f t="shared" si="665"/>
        <v>10989185.1900001</v>
      </c>
      <c r="AH2458" s="8">
        <f t="shared" si="666"/>
        <v>10587263.3700001</v>
      </c>
      <c r="AI2458" s="8">
        <f t="shared" si="667"/>
        <v>10587263.3700001</v>
      </c>
      <c r="AJ2458" s="8">
        <f t="shared" si="651"/>
        <v>68962700.01</v>
      </c>
      <c r="AK2458" s="13">
        <f t="shared" si="652"/>
        <v>23530554.4100001</v>
      </c>
      <c r="AL2458" s="13">
        <f t="shared" si="653"/>
        <v>0</v>
      </c>
      <c r="AM2458" s="13">
        <f t="shared" si="654"/>
        <v>-3317992.54</v>
      </c>
      <c r="AN2458" s="13">
        <f t="shared" si="655"/>
        <v>20212561.8700001</v>
      </c>
      <c r="AO2458" s="13">
        <f t="shared" si="656"/>
        <v>124697552.19</v>
      </c>
      <c r="AP2458" s="13">
        <f t="shared" si="657"/>
        <v>57873896.2900001</v>
      </c>
      <c r="AQ2458" s="13">
        <f t="shared" si="658"/>
        <v>57873896.2900001</v>
      </c>
      <c r="AR2458" s="13">
        <f t="shared" si="659"/>
        <v>40715848.0400001</v>
      </c>
      <c r="AS2458" s="13">
        <f t="shared" si="660"/>
        <v>40715848.0400001</v>
      </c>
      <c r="AT2458" s="13">
        <f t="shared" si="661"/>
        <v>20212561.8700001</v>
      </c>
      <c r="AU2458" s="13">
        <f>AT2458-VLOOKUP(A2458,[1]选股结果!$A$2:$BJ$3005,48,FALSE)*0.08</f>
        <v>-12689136.0915999</v>
      </c>
      <c r="AV2458" s="13">
        <f t="shared" si="662"/>
        <v>0</v>
      </c>
    </row>
    <row r="2459" spans="1:48">
      <c r="A2459" s="4" t="s">
        <v>4962</v>
      </c>
      <c r="B2459" s="4" t="s">
        <v>4963</v>
      </c>
      <c r="C2459" s="5">
        <v>688205994.37</v>
      </c>
      <c r="D2459" s="5">
        <v>0</v>
      </c>
      <c r="E2459" s="5">
        <v>0</v>
      </c>
      <c r="F2459" s="5">
        <v>0</v>
      </c>
      <c r="G2459" s="5">
        <v>570907736.21</v>
      </c>
      <c r="H2459" s="5">
        <v>292340.57</v>
      </c>
      <c r="I2459" s="5">
        <v>0</v>
      </c>
      <c r="J2459" s="5">
        <v>0</v>
      </c>
      <c r="K2459" s="5">
        <v>0</v>
      </c>
      <c r="L2459" s="5">
        <v>0</v>
      </c>
      <c r="M2459" s="5">
        <v>0</v>
      </c>
      <c r="N2459" s="5">
        <v>0</v>
      </c>
      <c r="O2459" s="5">
        <v>1793435.14</v>
      </c>
      <c r="P2459" s="5">
        <v>18763768.02</v>
      </c>
      <c r="Q2459" s="5">
        <v>29406744.38</v>
      </c>
      <c r="R2459" s="5">
        <v>35914577.91</v>
      </c>
      <c r="S2459" s="5">
        <v>942353.66</v>
      </c>
      <c r="T2459" s="5">
        <v>12440807.64</v>
      </c>
      <c r="U2459" s="5">
        <v>-21476.01</v>
      </c>
      <c r="V2459" s="5">
        <v>0</v>
      </c>
      <c r="W2459" s="5">
        <v>5795352.11</v>
      </c>
      <c r="X2459" s="5">
        <v>1675622.88</v>
      </c>
      <c r="Y2459" s="5">
        <v>4281266.63</v>
      </c>
      <c r="Z2459" s="5">
        <v>-540858.63</v>
      </c>
      <c r="AA2459" s="5"/>
      <c r="AB2459" s="5">
        <v>274772.78</v>
      </c>
      <c r="AC2459" s="5">
        <v>523505.59</v>
      </c>
      <c r="AD2459" s="5">
        <v>3532950.81</v>
      </c>
      <c r="AE2459" s="8">
        <f t="shared" si="663"/>
        <v>688205994.37</v>
      </c>
      <c r="AF2459" s="8">
        <f t="shared" si="664"/>
        <v>657728615.32</v>
      </c>
      <c r="AG2459" s="8">
        <f t="shared" si="665"/>
        <v>42215790.6600001</v>
      </c>
      <c r="AH2459" s="8">
        <f t="shared" si="666"/>
        <v>41967057.8500001</v>
      </c>
      <c r="AI2459" s="8">
        <f t="shared" si="667"/>
        <v>38434107.0400001</v>
      </c>
      <c r="AJ2459" s="8">
        <f t="shared" si="651"/>
        <v>54493946.98</v>
      </c>
      <c r="AK2459" s="13">
        <f t="shared" si="652"/>
        <v>34758645.68</v>
      </c>
      <c r="AL2459" s="13">
        <f t="shared" si="653"/>
        <v>-21476.01</v>
      </c>
      <c r="AM2459" s="13">
        <f t="shared" si="654"/>
        <v>15792421.44</v>
      </c>
      <c r="AN2459" s="13">
        <f t="shared" si="655"/>
        <v>50529591.11</v>
      </c>
      <c r="AO2459" s="13">
        <f t="shared" si="656"/>
        <v>117298258.16</v>
      </c>
      <c r="AP2459" s="13">
        <f t="shared" si="657"/>
        <v>35993339.91</v>
      </c>
      <c r="AQ2459" s="13">
        <f t="shared" si="658"/>
        <v>32460389.1</v>
      </c>
      <c r="AR2459" s="13">
        <f t="shared" si="659"/>
        <v>35700999.34</v>
      </c>
      <c r="AS2459" s="13">
        <f t="shared" si="660"/>
        <v>32168048.53</v>
      </c>
      <c r="AT2459" s="13">
        <f t="shared" si="661"/>
        <v>46996640.3</v>
      </c>
      <c r="AU2459" s="13">
        <f>AT2459-VLOOKUP(A2459,[1]选股结果!$A$2:$BJ$3005,48,FALSE)*0.08</f>
        <v>-72833930.3584</v>
      </c>
      <c r="AV2459" s="13">
        <f t="shared" si="662"/>
        <v>3532950.80999999</v>
      </c>
    </row>
    <row r="2460" spans="1:48">
      <c r="A2460" s="4" t="s">
        <v>4964</v>
      </c>
      <c r="B2460" s="4" t="s">
        <v>4965</v>
      </c>
      <c r="C2460" s="5">
        <v>687092173.4</v>
      </c>
      <c r="D2460" s="5">
        <v>0</v>
      </c>
      <c r="E2460" s="5">
        <v>0</v>
      </c>
      <c r="F2460" s="5">
        <v>0</v>
      </c>
      <c r="G2460" s="5">
        <v>575992558.4</v>
      </c>
      <c r="H2460" s="5">
        <v>4673400.24</v>
      </c>
      <c r="I2460" s="5">
        <v>0</v>
      </c>
      <c r="J2460" s="5">
        <v>0</v>
      </c>
      <c r="K2460" s="5">
        <v>0</v>
      </c>
      <c r="L2460" s="5">
        <v>0</v>
      </c>
      <c r="M2460" s="5">
        <v>0</v>
      </c>
      <c r="N2460" s="5">
        <v>0</v>
      </c>
      <c r="O2460" s="5">
        <v>8800788.01</v>
      </c>
      <c r="P2460" s="5">
        <v>15482774.01</v>
      </c>
      <c r="Q2460" s="5">
        <v>70643135.97</v>
      </c>
      <c r="R2460" s="5">
        <v>1766098.2</v>
      </c>
      <c r="S2460" s="5">
        <v>4042113.29</v>
      </c>
      <c r="T2460" s="5">
        <v>26342965.12</v>
      </c>
      <c r="U2460" s="5">
        <v>13372646.38</v>
      </c>
      <c r="V2460" s="5">
        <v>0</v>
      </c>
      <c r="W2460" s="5">
        <v>0</v>
      </c>
      <c r="X2460" s="5">
        <v>2475754.17</v>
      </c>
      <c r="Y2460" s="5">
        <v>19597319.06</v>
      </c>
      <c r="Z2460" s="5">
        <v>80925.64</v>
      </c>
      <c r="AA2460" s="5"/>
      <c r="AB2460" s="5">
        <v>2523513.59</v>
      </c>
      <c r="AC2460" s="5">
        <v>432421.72</v>
      </c>
      <c r="AD2460" s="5">
        <v>7964223.47</v>
      </c>
      <c r="AE2460" s="8">
        <f t="shared" si="663"/>
        <v>687092173.4</v>
      </c>
      <c r="AF2460" s="8">
        <f t="shared" si="664"/>
        <v>676727467.88</v>
      </c>
      <c r="AG2460" s="8">
        <f t="shared" si="665"/>
        <v>14715523.05</v>
      </c>
      <c r="AH2460" s="8">
        <f t="shared" si="666"/>
        <v>16806614.92</v>
      </c>
      <c r="AI2460" s="8">
        <f t="shared" si="667"/>
        <v>8842391.45</v>
      </c>
      <c r="AJ2460" s="8">
        <f t="shared" si="651"/>
        <v>112432925.18</v>
      </c>
      <c r="AK2460" s="13">
        <f t="shared" si="652"/>
        <v>29962024.58</v>
      </c>
      <c r="AL2460" s="13">
        <f t="shared" si="653"/>
        <v>13372646.38</v>
      </c>
      <c r="AM2460" s="13">
        <f t="shared" si="654"/>
        <v>12666582.08</v>
      </c>
      <c r="AN2460" s="13">
        <f t="shared" si="655"/>
        <v>56001253.04</v>
      </c>
      <c r="AO2460" s="13">
        <f t="shared" si="656"/>
        <v>111099615</v>
      </c>
      <c r="AP2460" s="13">
        <f t="shared" si="657"/>
        <v>38677538.11</v>
      </c>
      <c r="AQ2460" s="13">
        <f t="shared" si="658"/>
        <v>30713314.64</v>
      </c>
      <c r="AR2460" s="13">
        <f t="shared" si="659"/>
        <v>34004137.87</v>
      </c>
      <c r="AS2460" s="13">
        <f t="shared" si="660"/>
        <v>26039914.4</v>
      </c>
      <c r="AT2460" s="13">
        <f t="shared" si="661"/>
        <v>48037029.57</v>
      </c>
      <c r="AU2460" s="13">
        <f>AT2460-VLOOKUP(A2460,[1]选股结果!$A$2:$BJ$3005,48,FALSE)*0.08</f>
        <v>-67995113.442</v>
      </c>
      <c r="AV2460" s="13">
        <f t="shared" si="662"/>
        <v>7964223.47</v>
      </c>
    </row>
    <row r="2461" spans="1:48">
      <c r="A2461" s="4" t="s">
        <v>4966</v>
      </c>
      <c r="B2461" s="4" t="s">
        <v>4967</v>
      </c>
      <c r="C2461" s="5">
        <v>686594377.65</v>
      </c>
      <c r="D2461" s="5">
        <v>0</v>
      </c>
      <c r="E2461" s="5">
        <v>0</v>
      </c>
      <c r="F2461" s="5">
        <v>0</v>
      </c>
      <c r="G2461" s="5">
        <v>366235800.14</v>
      </c>
      <c r="H2461" s="5">
        <v>0</v>
      </c>
      <c r="I2461" s="5">
        <v>0</v>
      </c>
      <c r="J2461" s="5">
        <v>0</v>
      </c>
      <c r="K2461" s="5">
        <v>0</v>
      </c>
      <c r="L2461" s="5">
        <v>0</v>
      </c>
      <c r="M2461" s="5">
        <v>0</v>
      </c>
      <c r="N2461" s="5">
        <v>0</v>
      </c>
      <c r="O2461" s="5">
        <v>7724325.38</v>
      </c>
      <c r="P2461" s="5">
        <v>80837840.27</v>
      </c>
      <c r="Q2461" s="5">
        <v>34121219.3</v>
      </c>
      <c r="R2461" s="5">
        <v>25008359.06</v>
      </c>
      <c r="S2461" s="5">
        <v>-17451369.44</v>
      </c>
      <c r="T2461" s="5">
        <v>8108199.59</v>
      </c>
      <c r="U2461" s="5">
        <v>0</v>
      </c>
      <c r="V2461" s="5">
        <v>0</v>
      </c>
      <c r="W2461" s="5">
        <v>1002592.23</v>
      </c>
      <c r="X2461" s="5">
        <v>61378.34</v>
      </c>
      <c r="Y2461" s="5">
        <v>-1132552.68</v>
      </c>
      <c r="Z2461" s="5">
        <v>0</v>
      </c>
      <c r="AA2461" s="5"/>
      <c r="AB2461" s="5">
        <v>841802.56</v>
      </c>
      <c r="AC2461" s="5">
        <v>194884.8</v>
      </c>
      <c r="AD2461" s="5">
        <v>29495367.58</v>
      </c>
      <c r="AE2461" s="8">
        <f t="shared" si="663"/>
        <v>686594377.65</v>
      </c>
      <c r="AF2461" s="8">
        <f t="shared" si="664"/>
        <v>496476174.71</v>
      </c>
      <c r="AG2461" s="8">
        <f t="shared" si="665"/>
        <v>200300169.1</v>
      </c>
      <c r="AH2461" s="8">
        <f t="shared" si="666"/>
        <v>200947086.86</v>
      </c>
      <c r="AI2461" s="8">
        <f t="shared" si="667"/>
        <v>171451719.28</v>
      </c>
      <c r="AJ2461" s="8">
        <f t="shared" si="651"/>
        <v>120903914.51</v>
      </c>
      <c r="AK2461" s="13">
        <f t="shared" si="652"/>
        <v>188985650.26</v>
      </c>
      <c r="AL2461" s="13">
        <f t="shared" si="653"/>
        <v>0</v>
      </c>
      <c r="AM2461" s="13">
        <f t="shared" si="654"/>
        <v>9696331.24</v>
      </c>
      <c r="AN2461" s="13">
        <f t="shared" si="655"/>
        <v>198681981.5</v>
      </c>
      <c r="AO2461" s="13">
        <f t="shared" si="656"/>
        <v>320358577.51</v>
      </c>
      <c r="AP2461" s="13">
        <f t="shared" si="657"/>
        <v>171534280.82</v>
      </c>
      <c r="AQ2461" s="13">
        <f t="shared" si="658"/>
        <v>142038913.24</v>
      </c>
      <c r="AR2461" s="13">
        <f t="shared" si="659"/>
        <v>171534280.82</v>
      </c>
      <c r="AS2461" s="13">
        <f t="shared" si="660"/>
        <v>142038913.24</v>
      </c>
      <c r="AT2461" s="13">
        <f t="shared" si="661"/>
        <v>169186613.92</v>
      </c>
      <c r="AU2461" s="13">
        <f>AT2461-VLOOKUP(A2461,[1]选股结果!$A$2:$BJ$3005,48,FALSE)*0.08</f>
        <v>22925002.8296</v>
      </c>
      <c r="AV2461" s="13">
        <f t="shared" si="662"/>
        <v>29495367.58</v>
      </c>
    </row>
    <row r="2462" spans="1:48">
      <c r="A2462" s="4" t="s">
        <v>4968</v>
      </c>
      <c r="B2462" s="4" t="s">
        <v>4969</v>
      </c>
      <c r="C2462" s="5">
        <v>686466319.22</v>
      </c>
      <c r="D2462" s="5">
        <v>0</v>
      </c>
      <c r="E2462" s="5">
        <v>0</v>
      </c>
      <c r="F2462" s="5">
        <v>0</v>
      </c>
      <c r="G2462" s="5">
        <v>454734138.41</v>
      </c>
      <c r="H2462" s="5">
        <v>0</v>
      </c>
      <c r="I2462" s="5">
        <v>0</v>
      </c>
      <c r="J2462" s="5">
        <v>0</v>
      </c>
      <c r="K2462" s="5">
        <v>0</v>
      </c>
      <c r="L2462" s="5">
        <v>0</v>
      </c>
      <c r="M2462" s="5">
        <v>0</v>
      </c>
      <c r="N2462" s="5">
        <v>0</v>
      </c>
      <c r="O2462" s="5">
        <v>4713978.54</v>
      </c>
      <c r="P2462" s="5">
        <v>75318682.66</v>
      </c>
      <c r="Q2462" s="5">
        <v>34064126.88</v>
      </c>
      <c r="R2462" s="5">
        <v>29981746.41</v>
      </c>
      <c r="S2462" s="5">
        <v>-133011.47</v>
      </c>
      <c r="T2462" s="5">
        <v>1858388.66</v>
      </c>
      <c r="U2462" s="5">
        <v>0</v>
      </c>
      <c r="V2462" s="5">
        <v>0</v>
      </c>
      <c r="W2462" s="5">
        <v>0</v>
      </c>
      <c r="X2462" s="5">
        <v>8242407.24</v>
      </c>
      <c r="Y2462" s="5">
        <v>1080906.67</v>
      </c>
      <c r="Z2462" s="5">
        <v>43723.14</v>
      </c>
      <c r="AA2462" s="5"/>
      <c r="AB2462" s="5">
        <v>7384.66</v>
      </c>
      <c r="AC2462" s="5">
        <v>49366.18</v>
      </c>
      <c r="AD2462" s="5">
        <v>4502326.27</v>
      </c>
      <c r="AE2462" s="8">
        <f t="shared" si="663"/>
        <v>686466319.22</v>
      </c>
      <c r="AF2462" s="8">
        <f t="shared" si="664"/>
        <v>598679661.43</v>
      </c>
      <c r="AG2462" s="8">
        <f t="shared" si="665"/>
        <v>80365455.6800001</v>
      </c>
      <c r="AH2462" s="8">
        <f t="shared" si="666"/>
        <v>80323474.1600001</v>
      </c>
      <c r="AI2462" s="8">
        <f t="shared" si="667"/>
        <v>75821147.8900001</v>
      </c>
      <c r="AJ2462" s="8">
        <f t="shared" si="651"/>
        <v>115219676.27</v>
      </c>
      <c r="AK2462" s="13">
        <f t="shared" si="652"/>
        <v>88867564.46</v>
      </c>
      <c r="AL2462" s="13">
        <f t="shared" si="653"/>
        <v>0</v>
      </c>
      <c r="AM2462" s="13">
        <f t="shared" si="654"/>
        <v>-6382276.96</v>
      </c>
      <c r="AN2462" s="13">
        <f t="shared" si="655"/>
        <v>82485287.5</v>
      </c>
      <c r="AO2462" s="13">
        <f t="shared" si="656"/>
        <v>231732180.81</v>
      </c>
      <c r="AP2462" s="13">
        <f t="shared" si="657"/>
        <v>88734552.99</v>
      </c>
      <c r="AQ2462" s="13">
        <f t="shared" si="658"/>
        <v>84232226.72</v>
      </c>
      <c r="AR2462" s="13">
        <f t="shared" si="659"/>
        <v>88734552.99</v>
      </c>
      <c r="AS2462" s="13">
        <f t="shared" si="660"/>
        <v>84232226.72</v>
      </c>
      <c r="AT2462" s="13">
        <f t="shared" si="661"/>
        <v>77982961.23</v>
      </c>
      <c r="AU2462" s="13">
        <f>AT2462-VLOOKUP(A2462,[1]选股结果!$A$2:$BJ$3005,48,FALSE)*0.08</f>
        <v>5623144.2244</v>
      </c>
      <c r="AV2462" s="13">
        <f t="shared" si="662"/>
        <v>4502326.27</v>
      </c>
    </row>
    <row r="2463" spans="1:48">
      <c r="A2463" s="4" t="s">
        <v>4970</v>
      </c>
      <c r="B2463" s="4" t="s">
        <v>4971</v>
      </c>
      <c r="C2463" s="5">
        <v>685322903.74</v>
      </c>
      <c r="D2463" s="5">
        <v>0</v>
      </c>
      <c r="E2463" s="5">
        <v>0</v>
      </c>
      <c r="F2463" s="5">
        <v>0</v>
      </c>
      <c r="G2463" s="5">
        <v>453944396.61</v>
      </c>
      <c r="H2463" s="5">
        <v>1047973.71</v>
      </c>
      <c r="I2463" s="5">
        <v>0</v>
      </c>
      <c r="J2463" s="5">
        <v>0</v>
      </c>
      <c r="K2463" s="5">
        <v>0</v>
      </c>
      <c r="L2463" s="5">
        <v>0</v>
      </c>
      <c r="M2463" s="5">
        <v>0</v>
      </c>
      <c r="N2463" s="5">
        <v>0</v>
      </c>
      <c r="O2463" s="5">
        <v>10183224.68</v>
      </c>
      <c r="P2463" s="5">
        <v>78978837.81</v>
      </c>
      <c r="Q2463" s="5">
        <v>46954684.04</v>
      </c>
      <c r="R2463" s="5">
        <v>10448946.7</v>
      </c>
      <c r="S2463" s="5">
        <v>529114.8</v>
      </c>
      <c r="T2463" s="5">
        <v>120406.85</v>
      </c>
      <c r="U2463" s="5">
        <v>0</v>
      </c>
      <c r="V2463" s="5">
        <v>0</v>
      </c>
      <c r="W2463" s="5">
        <v>0</v>
      </c>
      <c r="X2463" s="5">
        <v>-3271446.1</v>
      </c>
      <c r="Y2463" s="5">
        <v>3954795.56</v>
      </c>
      <c r="Z2463" s="5">
        <v>28354.96</v>
      </c>
      <c r="AA2463" s="5"/>
      <c r="AB2463" s="5">
        <v>4861333.26</v>
      </c>
      <c r="AC2463" s="5">
        <v>698837.79</v>
      </c>
      <c r="AD2463" s="5">
        <v>14904086.97</v>
      </c>
      <c r="AE2463" s="8">
        <f t="shared" si="663"/>
        <v>685322903.74</v>
      </c>
      <c r="AF2463" s="8">
        <f t="shared" si="664"/>
        <v>601039204.64</v>
      </c>
      <c r="AG2463" s="8">
        <f t="shared" si="665"/>
        <v>83749111.45</v>
      </c>
      <c r="AH2463" s="8">
        <f t="shared" si="666"/>
        <v>87911606.92</v>
      </c>
      <c r="AI2463" s="8">
        <f t="shared" si="667"/>
        <v>73007519.95</v>
      </c>
      <c r="AJ2463" s="8">
        <f t="shared" si="651"/>
        <v>135909046.62</v>
      </c>
      <c r="AK2463" s="13">
        <f t="shared" si="652"/>
        <v>88238494.66</v>
      </c>
      <c r="AL2463" s="13">
        <f t="shared" si="653"/>
        <v>0</v>
      </c>
      <c r="AM2463" s="13">
        <f t="shared" si="654"/>
        <v>7582703.38</v>
      </c>
      <c r="AN2463" s="13">
        <f t="shared" si="655"/>
        <v>95821198.04</v>
      </c>
      <c r="AO2463" s="13">
        <f t="shared" si="656"/>
        <v>231378507.13</v>
      </c>
      <c r="AP2463" s="13">
        <f t="shared" si="657"/>
        <v>89815583.17</v>
      </c>
      <c r="AQ2463" s="13">
        <f t="shared" si="658"/>
        <v>74911496.2</v>
      </c>
      <c r="AR2463" s="13">
        <f t="shared" si="659"/>
        <v>88767609.46</v>
      </c>
      <c r="AS2463" s="13">
        <f t="shared" si="660"/>
        <v>73863522.49</v>
      </c>
      <c r="AT2463" s="13">
        <f t="shared" si="661"/>
        <v>80917111.07</v>
      </c>
      <c r="AU2463" s="13">
        <f>AT2463-VLOOKUP(A2463,[1]选股结果!$A$2:$BJ$3005,48,FALSE)*0.08</f>
        <v>-3887706.75560002</v>
      </c>
      <c r="AV2463" s="13">
        <f t="shared" si="662"/>
        <v>14904086.97</v>
      </c>
    </row>
    <row r="2464" spans="1:48">
      <c r="A2464" s="4" t="s">
        <v>4972</v>
      </c>
      <c r="B2464" s="4" t="s">
        <v>4973</v>
      </c>
      <c r="C2464" s="5">
        <v>683353740.67</v>
      </c>
      <c r="D2464" s="5">
        <v>0</v>
      </c>
      <c r="E2464" s="5">
        <v>0</v>
      </c>
      <c r="F2464" s="5">
        <v>0</v>
      </c>
      <c r="G2464" s="5">
        <v>468869976.48</v>
      </c>
      <c r="H2464" s="5">
        <v>0</v>
      </c>
      <c r="I2464" s="5">
        <v>0</v>
      </c>
      <c r="J2464" s="5">
        <v>0</v>
      </c>
      <c r="K2464" s="5">
        <v>0</v>
      </c>
      <c r="L2464" s="5">
        <v>0</v>
      </c>
      <c r="M2464" s="5">
        <v>0</v>
      </c>
      <c r="N2464" s="5">
        <v>0</v>
      </c>
      <c r="O2464" s="5">
        <v>1711661.91</v>
      </c>
      <c r="P2464" s="5">
        <v>41510817.07</v>
      </c>
      <c r="Q2464" s="5">
        <v>58895861.53</v>
      </c>
      <c r="R2464" s="5">
        <v>31740146.23</v>
      </c>
      <c r="S2464" s="5">
        <v>640600.1</v>
      </c>
      <c r="T2464" s="5">
        <v>22380809.15</v>
      </c>
      <c r="U2464" s="5">
        <v>0</v>
      </c>
      <c r="V2464" s="5">
        <v>0</v>
      </c>
      <c r="W2464" s="5">
        <v>0</v>
      </c>
      <c r="X2464" s="5">
        <v>22914130.47</v>
      </c>
      <c r="Y2464" s="5">
        <v>18752589.19</v>
      </c>
      <c r="Z2464" s="5">
        <v>-97.23</v>
      </c>
      <c r="AA2464" s="5"/>
      <c r="AB2464" s="5">
        <v>0</v>
      </c>
      <c r="AC2464" s="5">
        <v>350100</v>
      </c>
      <c r="AD2464" s="5">
        <v>6502958.07</v>
      </c>
      <c r="AE2464" s="8">
        <f t="shared" si="663"/>
        <v>683353740.67</v>
      </c>
      <c r="AF2464" s="8">
        <f t="shared" si="664"/>
        <v>603369063.32</v>
      </c>
      <c r="AG2464" s="8">
        <f t="shared" si="665"/>
        <v>60698669.6099999</v>
      </c>
      <c r="AH2464" s="8">
        <f t="shared" si="666"/>
        <v>60348569.6099999</v>
      </c>
      <c r="AI2464" s="8">
        <f t="shared" si="667"/>
        <v>53845611.5399999</v>
      </c>
      <c r="AJ2464" s="8">
        <f t="shared" si="651"/>
        <v>121221029.7</v>
      </c>
      <c r="AK2464" s="13">
        <f t="shared" si="652"/>
        <v>98737266.5399999</v>
      </c>
      <c r="AL2464" s="13">
        <f t="shared" si="653"/>
        <v>0</v>
      </c>
      <c r="AM2464" s="13">
        <f t="shared" si="654"/>
        <v>-883518.55</v>
      </c>
      <c r="AN2464" s="13">
        <f t="shared" si="655"/>
        <v>97853747.9899999</v>
      </c>
      <c r="AO2464" s="13">
        <f t="shared" si="656"/>
        <v>214483764.19</v>
      </c>
      <c r="AP2464" s="13">
        <f t="shared" si="657"/>
        <v>99377866.6399999</v>
      </c>
      <c r="AQ2464" s="13">
        <f t="shared" si="658"/>
        <v>92874908.5699999</v>
      </c>
      <c r="AR2464" s="13">
        <f t="shared" si="659"/>
        <v>99377866.6399999</v>
      </c>
      <c r="AS2464" s="13">
        <f t="shared" si="660"/>
        <v>92874908.5699999</v>
      </c>
      <c r="AT2464" s="13">
        <f t="shared" si="661"/>
        <v>91350789.9199999</v>
      </c>
      <c r="AU2464" s="13">
        <f>AT2464-VLOOKUP(A2464,[1]选股结果!$A$2:$BJ$3005,48,FALSE)*0.08</f>
        <v>-45128112.6840001</v>
      </c>
      <c r="AV2464" s="13">
        <f t="shared" si="662"/>
        <v>6502958.07</v>
      </c>
    </row>
    <row r="2465" spans="1:48">
      <c r="A2465" s="4" t="s">
        <v>4974</v>
      </c>
      <c r="B2465" s="4" t="s">
        <v>4975</v>
      </c>
      <c r="C2465" s="5">
        <v>680520397.33</v>
      </c>
      <c r="D2465" s="5">
        <v>0</v>
      </c>
      <c r="E2465" s="5">
        <v>0</v>
      </c>
      <c r="F2465" s="5">
        <v>0</v>
      </c>
      <c r="G2465" s="5">
        <v>343944481.98</v>
      </c>
      <c r="H2465" s="5">
        <v>0</v>
      </c>
      <c r="I2465" s="5">
        <v>0</v>
      </c>
      <c r="J2465" s="5">
        <v>0</v>
      </c>
      <c r="K2465" s="5">
        <v>0</v>
      </c>
      <c r="L2465" s="5">
        <v>0</v>
      </c>
      <c r="M2465" s="5">
        <v>0</v>
      </c>
      <c r="N2465" s="5">
        <v>0</v>
      </c>
      <c r="O2465" s="5">
        <v>502634.74</v>
      </c>
      <c r="P2465" s="5">
        <v>96762073.63</v>
      </c>
      <c r="Q2465" s="5">
        <v>65211624.65</v>
      </c>
      <c r="R2465" s="5">
        <v>3239523.79</v>
      </c>
      <c r="S2465" s="5">
        <v>-10495175.27</v>
      </c>
      <c r="T2465" s="5">
        <v>6702432.14</v>
      </c>
      <c r="U2465" s="5">
        <v>2449797.67</v>
      </c>
      <c r="V2465" s="5">
        <v>0</v>
      </c>
      <c r="W2465" s="5">
        <v>973585.05</v>
      </c>
      <c r="X2465" s="5">
        <v>2027923.32</v>
      </c>
      <c r="Y2465" s="5">
        <v>-99387.21</v>
      </c>
      <c r="Z2465" s="5">
        <v>153276.22</v>
      </c>
      <c r="AA2465" s="5"/>
      <c r="AB2465" s="5">
        <v>1098944.67</v>
      </c>
      <c r="AC2465" s="5">
        <v>4528442.21</v>
      </c>
      <c r="AD2465" s="5">
        <v>50262714.77</v>
      </c>
      <c r="AE2465" s="8">
        <f t="shared" si="663"/>
        <v>680520397.33</v>
      </c>
      <c r="AF2465" s="8">
        <f t="shared" si="664"/>
        <v>499165163.52</v>
      </c>
      <c r="AG2465" s="8">
        <f t="shared" si="665"/>
        <v>187255991.11</v>
      </c>
      <c r="AH2465" s="8">
        <f t="shared" si="666"/>
        <v>183826493.57</v>
      </c>
      <c r="AI2465" s="8">
        <f t="shared" si="667"/>
        <v>133563778.8</v>
      </c>
      <c r="AJ2465" s="8">
        <f t="shared" si="651"/>
        <v>165806443.35</v>
      </c>
      <c r="AK2465" s="13">
        <f t="shared" si="652"/>
        <v>181255846.6</v>
      </c>
      <c r="AL2465" s="13">
        <f t="shared" si="653"/>
        <v>2449797.67</v>
      </c>
      <c r="AM2465" s="13">
        <f t="shared" si="654"/>
        <v>-77925.1200000006</v>
      </c>
      <c r="AN2465" s="13">
        <f t="shared" si="655"/>
        <v>183627719.15</v>
      </c>
      <c r="AO2465" s="13">
        <f t="shared" si="656"/>
        <v>336575915.35</v>
      </c>
      <c r="AP2465" s="13">
        <f t="shared" si="657"/>
        <v>170760671.33</v>
      </c>
      <c r="AQ2465" s="13">
        <f t="shared" si="658"/>
        <v>120497956.56</v>
      </c>
      <c r="AR2465" s="13">
        <f t="shared" si="659"/>
        <v>170760671.33</v>
      </c>
      <c r="AS2465" s="13">
        <f t="shared" si="660"/>
        <v>120497956.56</v>
      </c>
      <c r="AT2465" s="13">
        <f t="shared" si="661"/>
        <v>133365004.38</v>
      </c>
      <c r="AU2465" s="13">
        <f>AT2465-VLOOKUP(A2465,[1]选股结果!$A$2:$BJ$3005,48,FALSE)*0.08</f>
        <v>-21422239.392</v>
      </c>
      <c r="AV2465" s="13">
        <f t="shared" si="662"/>
        <v>50262714.77</v>
      </c>
    </row>
    <row r="2466" spans="1:48">
      <c r="A2466" s="4" t="s">
        <v>4976</v>
      </c>
      <c r="B2466" s="4" t="s">
        <v>4977</v>
      </c>
      <c r="C2466" s="5">
        <v>680405525</v>
      </c>
      <c r="D2466" s="5">
        <v>0</v>
      </c>
      <c r="E2466" s="5">
        <v>0</v>
      </c>
      <c r="F2466" s="5">
        <v>0</v>
      </c>
      <c r="G2466" s="5">
        <v>596861852.31</v>
      </c>
      <c r="H2466" s="5">
        <v>0</v>
      </c>
      <c r="I2466" s="5">
        <v>0</v>
      </c>
      <c r="J2466" s="5">
        <v>0</v>
      </c>
      <c r="K2466" s="5">
        <v>0</v>
      </c>
      <c r="L2466" s="5">
        <v>0</v>
      </c>
      <c r="M2466" s="5">
        <v>0</v>
      </c>
      <c r="N2466" s="5">
        <v>0</v>
      </c>
      <c r="O2466" s="5">
        <v>4272515.01</v>
      </c>
      <c r="P2466" s="5">
        <v>2815443.02</v>
      </c>
      <c r="Q2466" s="5">
        <v>22041838.55</v>
      </c>
      <c r="R2466" s="5">
        <v>1437243.81</v>
      </c>
      <c r="S2466" s="5">
        <v>5378786.98</v>
      </c>
      <c r="T2466" s="5">
        <v>1021444.92</v>
      </c>
      <c r="U2466" s="5">
        <v>0</v>
      </c>
      <c r="V2466" s="5">
        <v>0</v>
      </c>
      <c r="W2466" s="5">
        <v>0</v>
      </c>
      <c r="X2466" s="5">
        <v>-3390571.6</v>
      </c>
      <c r="Y2466" s="5">
        <v>0</v>
      </c>
      <c r="Z2466" s="5">
        <v>113236.99</v>
      </c>
      <c r="AA2466" s="5"/>
      <c r="AB2466" s="5">
        <v>197505.09</v>
      </c>
      <c r="AC2466" s="5">
        <v>228334.73</v>
      </c>
      <c r="AD2466" s="5">
        <v>8550060.57</v>
      </c>
      <c r="AE2466" s="8">
        <f t="shared" si="663"/>
        <v>680405525</v>
      </c>
      <c r="AF2466" s="8">
        <f t="shared" si="664"/>
        <v>632807679.68</v>
      </c>
      <c r="AG2466" s="8">
        <f t="shared" si="665"/>
        <v>52123098.8300002</v>
      </c>
      <c r="AH2466" s="8">
        <f t="shared" si="666"/>
        <v>52092269.1900002</v>
      </c>
      <c r="AI2466" s="8">
        <f t="shared" si="667"/>
        <v>43542208.6200002</v>
      </c>
      <c r="AJ2466" s="8">
        <f t="shared" si="651"/>
        <v>29160626.22</v>
      </c>
      <c r="AK2466" s="13">
        <f t="shared" si="652"/>
        <v>47597845.3200001</v>
      </c>
      <c r="AL2466" s="13">
        <f t="shared" si="653"/>
        <v>0</v>
      </c>
      <c r="AM2466" s="13">
        <f t="shared" si="654"/>
        <v>4494423.87</v>
      </c>
      <c r="AN2466" s="13">
        <f t="shared" si="655"/>
        <v>52092269.1900001</v>
      </c>
      <c r="AO2466" s="13">
        <f t="shared" si="656"/>
        <v>83543672.6900001</v>
      </c>
      <c r="AP2466" s="13">
        <f t="shared" si="657"/>
        <v>52976632.3000001</v>
      </c>
      <c r="AQ2466" s="13">
        <f t="shared" si="658"/>
        <v>44426571.7300001</v>
      </c>
      <c r="AR2466" s="13">
        <f t="shared" si="659"/>
        <v>52976632.3000001</v>
      </c>
      <c r="AS2466" s="13">
        <f t="shared" si="660"/>
        <v>44426571.7300001</v>
      </c>
      <c r="AT2466" s="13">
        <f t="shared" si="661"/>
        <v>43542208.6200001</v>
      </c>
      <c r="AU2466" s="13">
        <f>AT2466-VLOOKUP(A2466,[1]选股结果!$A$2:$BJ$3005,48,FALSE)*0.08</f>
        <v>595244.697600096</v>
      </c>
      <c r="AV2466" s="13">
        <f t="shared" si="662"/>
        <v>8550060.57</v>
      </c>
    </row>
    <row r="2467" spans="1:48">
      <c r="A2467" s="4" t="s">
        <v>4978</v>
      </c>
      <c r="B2467" s="4" t="s">
        <v>4979</v>
      </c>
      <c r="C2467" s="5">
        <v>679527715.27</v>
      </c>
      <c r="D2467" s="5">
        <v>0</v>
      </c>
      <c r="E2467" s="5">
        <v>0</v>
      </c>
      <c r="F2467" s="5">
        <v>0</v>
      </c>
      <c r="G2467" s="5">
        <v>375875433.35</v>
      </c>
      <c r="H2467" s="5">
        <v>0</v>
      </c>
      <c r="I2467" s="5">
        <v>0</v>
      </c>
      <c r="J2467" s="5">
        <v>0</v>
      </c>
      <c r="K2467" s="5">
        <v>0</v>
      </c>
      <c r="L2467" s="5">
        <v>0</v>
      </c>
      <c r="M2467" s="5">
        <v>0</v>
      </c>
      <c r="N2467" s="5">
        <v>0</v>
      </c>
      <c r="O2467" s="5">
        <v>6666195.62</v>
      </c>
      <c r="P2467" s="5">
        <v>8250545.73</v>
      </c>
      <c r="Q2467" s="5">
        <v>66916262.91</v>
      </c>
      <c r="R2467" s="5">
        <v>29146240.49</v>
      </c>
      <c r="S2467" s="5">
        <v>-1305366.41</v>
      </c>
      <c r="T2467" s="5">
        <v>12979856.44</v>
      </c>
      <c r="U2467" s="5">
        <v>725612.9</v>
      </c>
      <c r="V2467" s="5">
        <v>0</v>
      </c>
      <c r="W2467" s="5">
        <v>0</v>
      </c>
      <c r="X2467" s="5">
        <v>4978035.36</v>
      </c>
      <c r="Y2467" s="5">
        <v>5506497.89</v>
      </c>
      <c r="Z2467" s="5">
        <v>-485419.32</v>
      </c>
      <c r="AA2467" s="5"/>
      <c r="AB2467" s="5">
        <v>951253.13</v>
      </c>
      <c r="AC2467" s="5">
        <v>290091.48</v>
      </c>
      <c r="AD2467" s="5">
        <v>23918796.68</v>
      </c>
      <c r="AE2467" s="8">
        <f t="shared" si="663"/>
        <v>679527715.27</v>
      </c>
      <c r="AF2467" s="8">
        <f t="shared" si="664"/>
        <v>485549311.69</v>
      </c>
      <c r="AG2467" s="8">
        <f t="shared" si="665"/>
        <v>195988307.45</v>
      </c>
      <c r="AH2467" s="8">
        <f t="shared" si="666"/>
        <v>196649469.1</v>
      </c>
      <c r="AI2467" s="8">
        <f t="shared" si="667"/>
        <v>172730672.42</v>
      </c>
      <c r="AJ2467" s="8">
        <f t="shared" si="651"/>
        <v>86678340.5</v>
      </c>
      <c r="AK2467" s="13">
        <f t="shared" si="652"/>
        <v>199484901.47</v>
      </c>
      <c r="AL2467" s="13">
        <f t="shared" si="653"/>
        <v>725612.9</v>
      </c>
      <c r="AM2467" s="13">
        <f t="shared" si="654"/>
        <v>7451950.51</v>
      </c>
      <c r="AN2467" s="13">
        <f t="shared" si="655"/>
        <v>207662464.88</v>
      </c>
      <c r="AO2467" s="13">
        <f t="shared" si="656"/>
        <v>303652281.92</v>
      </c>
      <c r="AP2467" s="13">
        <f t="shared" si="657"/>
        <v>198179535.06</v>
      </c>
      <c r="AQ2467" s="13">
        <f t="shared" si="658"/>
        <v>174260738.38</v>
      </c>
      <c r="AR2467" s="13">
        <f t="shared" si="659"/>
        <v>198179535.06</v>
      </c>
      <c r="AS2467" s="13">
        <f t="shared" si="660"/>
        <v>174260738.38</v>
      </c>
      <c r="AT2467" s="13">
        <f t="shared" si="661"/>
        <v>183743668.2</v>
      </c>
      <c r="AU2467" s="13">
        <f>AT2467-VLOOKUP(A2467,[1]选股结果!$A$2:$BJ$3005,48,FALSE)*0.08</f>
        <v>17966405.9944</v>
      </c>
      <c r="AV2467" s="13">
        <f t="shared" si="662"/>
        <v>23918796.68</v>
      </c>
    </row>
    <row r="2468" spans="1:48">
      <c r="A2468" s="4" t="s">
        <v>4980</v>
      </c>
      <c r="B2468" s="4" t="s">
        <v>4981</v>
      </c>
      <c r="C2468" s="5">
        <v>678963386.57</v>
      </c>
      <c r="D2468" s="5">
        <v>0</v>
      </c>
      <c r="E2468" s="5">
        <v>0</v>
      </c>
      <c r="F2468" s="5">
        <v>0</v>
      </c>
      <c r="G2468" s="5">
        <v>539479043.53</v>
      </c>
      <c r="H2468" s="5">
        <v>11864015.53</v>
      </c>
      <c r="I2468" s="5">
        <v>0</v>
      </c>
      <c r="J2468" s="5">
        <v>0</v>
      </c>
      <c r="K2468" s="5">
        <v>0</v>
      </c>
      <c r="L2468" s="5">
        <v>0</v>
      </c>
      <c r="M2468" s="5">
        <v>0</v>
      </c>
      <c r="N2468" s="5">
        <v>0</v>
      </c>
      <c r="O2468" s="5">
        <v>13605498.05</v>
      </c>
      <c r="P2468" s="5">
        <v>85153267.99</v>
      </c>
      <c r="Q2468" s="5">
        <v>46872800.17</v>
      </c>
      <c r="R2468" s="5">
        <v>4181396.42</v>
      </c>
      <c r="S2468" s="5">
        <v>11355033.09</v>
      </c>
      <c r="T2468" s="5">
        <v>5119446.91</v>
      </c>
      <c r="U2468" s="5">
        <v>3222440.65</v>
      </c>
      <c r="V2468" s="5">
        <v>0</v>
      </c>
      <c r="W2468" s="5">
        <v>-61100</v>
      </c>
      <c r="X2468" s="5">
        <v>2424291.61</v>
      </c>
      <c r="Y2468" s="5">
        <v>0</v>
      </c>
      <c r="Z2468" s="5">
        <v>0</v>
      </c>
      <c r="AA2468" s="5"/>
      <c r="AB2468" s="5">
        <v>602735.69</v>
      </c>
      <c r="AC2468" s="5">
        <v>1380059.33</v>
      </c>
      <c r="AD2468" s="5">
        <v>-3147678.31</v>
      </c>
      <c r="AE2468" s="8">
        <f t="shared" si="663"/>
        <v>678963386.57</v>
      </c>
      <c r="AF2468" s="8">
        <f t="shared" si="664"/>
        <v>700647039.25</v>
      </c>
      <c r="AG2468" s="8">
        <f t="shared" si="665"/>
        <v>-19049597.3799998</v>
      </c>
      <c r="AH2468" s="8">
        <f t="shared" si="666"/>
        <v>-19826921.0199998</v>
      </c>
      <c r="AI2468" s="8">
        <f t="shared" si="667"/>
        <v>-16679242.7099998</v>
      </c>
      <c r="AJ2468" s="8">
        <f t="shared" si="651"/>
        <v>146408889.85</v>
      </c>
      <c r="AK2468" s="13">
        <f t="shared" si="652"/>
        <v>-21683652.6799999</v>
      </c>
      <c r="AL2468" s="13">
        <f t="shared" si="653"/>
        <v>3222440.65</v>
      </c>
      <c r="AM2468" s="13">
        <f t="shared" si="654"/>
        <v>-1365708.99</v>
      </c>
      <c r="AN2468" s="13">
        <f t="shared" si="655"/>
        <v>-19826921.0199999</v>
      </c>
      <c r="AO2468" s="13">
        <f t="shared" si="656"/>
        <v>139484343.04</v>
      </c>
      <c r="AP2468" s="13">
        <f t="shared" si="657"/>
        <v>1535395.9400001</v>
      </c>
      <c r="AQ2468" s="13">
        <f t="shared" si="658"/>
        <v>4683074.2500001</v>
      </c>
      <c r="AR2468" s="13">
        <f t="shared" si="659"/>
        <v>-10328619.5899999</v>
      </c>
      <c r="AS2468" s="13">
        <f t="shared" si="660"/>
        <v>-7180941.2799999</v>
      </c>
      <c r="AT2468" s="13">
        <f t="shared" si="661"/>
        <v>-16679242.7099999</v>
      </c>
      <c r="AU2468" s="13">
        <f>AT2468-VLOOKUP(A2468,[1]选股结果!$A$2:$BJ$3005,48,FALSE)*0.08</f>
        <v>-60081887.4755999</v>
      </c>
      <c r="AV2468" s="13">
        <f t="shared" si="662"/>
        <v>-3147678.31</v>
      </c>
    </row>
    <row r="2469" spans="1:48">
      <c r="A2469" s="4" t="s">
        <v>4982</v>
      </c>
      <c r="B2469" s="4" t="s">
        <v>4983</v>
      </c>
      <c r="C2469" s="5">
        <v>678283097.93</v>
      </c>
      <c r="D2469" s="5">
        <v>0</v>
      </c>
      <c r="E2469" s="5">
        <v>0</v>
      </c>
      <c r="F2469" s="5">
        <v>0</v>
      </c>
      <c r="G2469" s="5">
        <v>450321026.26</v>
      </c>
      <c r="H2469" s="5">
        <v>1128600</v>
      </c>
      <c r="I2469" s="5">
        <v>0</v>
      </c>
      <c r="J2469" s="5">
        <v>0</v>
      </c>
      <c r="K2469" s="5">
        <v>0</v>
      </c>
      <c r="L2469" s="5">
        <v>0</v>
      </c>
      <c r="M2469" s="5">
        <v>0</v>
      </c>
      <c r="N2469" s="5">
        <v>0</v>
      </c>
      <c r="O2469" s="5">
        <v>4110735.48</v>
      </c>
      <c r="P2469" s="5">
        <v>6343302.9</v>
      </c>
      <c r="Q2469" s="5">
        <v>21175673.69</v>
      </c>
      <c r="R2469" s="5">
        <v>28623274.03</v>
      </c>
      <c r="S2469" s="5">
        <v>-9440330.16</v>
      </c>
      <c r="T2469" s="5">
        <v>0</v>
      </c>
      <c r="U2469" s="5">
        <v>0</v>
      </c>
      <c r="V2469" s="5">
        <v>0</v>
      </c>
      <c r="W2469" s="5">
        <v>0</v>
      </c>
      <c r="X2469" s="5">
        <v>-1919766.42</v>
      </c>
      <c r="Y2469" s="5">
        <v>878064.71</v>
      </c>
      <c r="Z2469" s="5">
        <v>200641.37</v>
      </c>
      <c r="AA2469" s="5"/>
      <c r="AB2469" s="5">
        <v>1256490.39</v>
      </c>
      <c r="AC2469" s="5">
        <v>283155.34</v>
      </c>
      <c r="AD2469" s="5">
        <v>23882674.44</v>
      </c>
      <c r="AE2469" s="8">
        <f t="shared" si="663"/>
        <v>678283097.93</v>
      </c>
      <c r="AF2469" s="8">
        <f t="shared" si="664"/>
        <v>501133682.2</v>
      </c>
      <c r="AG2469" s="8">
        <f t="shared" si="665"/>
        <v>178391758.81</v>
      </c>
      <c r="AH2469" s="8">
        <f t="shared" si="666"/>
        <v>179365093.86</v>
      </c>
      <c r="AI2469" s="8">
        <f t="shared" si="667"/>
        <v>155482419.42</v>
      </c>
      <c r="AJ2469" s="8">
        <f t="shared" si="651"/>
        <v>31534441.73</v>
      </c>
      <c r="AK2469" s="13">
        <f t="shared" si="652"/>
        <v>178027480.44</v>
      </c>
      <c r="AL2469" s="13">
        <f t="shared" si="653"/>
        <v>0</v>
      </c>
      <c r="AM2469" s="13">
        <f t="shared" si="654"/>
        <v>3093742.84</v>
      </c>
      <c r="AN2469" s="13">
        <f t="shared" si="655"/>
        <v>181121223.28</v>
      </c>
      <c r="AO2469" s="13">
        <f t="shared" si="656"/>
        <v>227962071.67</v>
      </c>
      <c r="AP2469" s="13">
        <f t="shared" si="657"/>
        <v>169715750.28</v>
      </c>
      <c r="AQ2469" s="13">
        <f t="shared" si="658"/>
        <v>145833075.84</v>
      </c>
      <c r="AR2469" s="13">
        <f t="shared" si="659"/>
        <v>168587150.28</v>
      </c>
      <c r="AS2469" s="13">
        <f t="shared" si="660"/>
        <v>144704475.84</v>
      </c>
      <c r="AT2469" s="13">
        <f t="shared" si="661"/>
        <v>157238548.84</v>
      </c>
      <c r="AU2469" s="13">
        <f>AT2469-VLOOKUP(A2469,[1]选股结果!$A$2:$BJ$3005,48,FALSE)*0.08</f>
        <v>18172628.4592</v>
      </c>
      <c r="AV2469" s="13">
        <f t="shared" si="662"/>
        <v>23882674.44</v>
      </c>
    </row>
    <row r="2470" spans="1:48">
      <c r="A2470" s="4" t="s">
        <v>4984</v>
      </c>
      <c r="B2470" s="4" t="s">
        <v>4985</v>
      </c>
      <c r="C2470" s="5">
        <v>678141939.41</v>
      </c>
      <c r="D2470" s="5">
        <v>0</v>
      </c>
      <c r="E2470" s="5">
        <v>0</v>
      </c>
      <c r="F2470" s="5">
        <v>0</v>
      </c>
      <c r="G2470" s="5">
        <v>508313096.06</v>
      </c>
      <c r="H2470" s="5">
        <v>7493896.97</v>
      </c>
      <c r="I2470" s="5">
        <v>0</v>
      </c>
      <c r="J2470" s="5">
        <v>0</v>
      </c>
      <c r="K2470" s="5">
        <v>0</v>
      </c>
      <c r="L2470" s="5">
        <v>0</v>
      </c>
      <c r="M2470" s="5">
        <v>0</v>
      </c>
      <c r="N2470" s="5">
        <v>0</v>
      </c>
      <c r="O2470" s="5">
        <v>4651666.08</v>
      </c>
      <c r="P2470" s="5">
        <v>43370568.06</v>
      </c>
      <c r="Q2470" s="5">
        <v>82384644</v>
      </c>
      <c r="R2470" s="5">
        <v>36703100.43</v>
      </c>
      <c r="S2470" s="5">
        <v>1955239.2</v>
      </c>
      <c r="T2470" s="5">
        <v>0</v>
      </c>
      <c r="U2470" s="5">
        <v>0</v>
      </c>
      <c r="V2470" s="5">
        <v>0</v>
      </c>
      <c r="W2470" s="5">
        <v>0</v>
      </c>
      <c r="X2470" s="5">
        <v>885753.03</v>
      </c>
      <c r="Y2470" s="5">
        <v>4532304.59</v>
      </c>
      <c r="Z2470" s="5">
        <v>195390.23</v>
      </c>
      <c r="AA2470" s="5"/>
      <c r="AB2470" s="5">
        <v>1735463.53</v>
      </c>
      <c r="AC2470" s="5">
        <v>2726451.84</v>
      </c>
      <c r="AD2470" s="5">
        <v>5062090.82</v>
      </c>
      <c r="AE2470" s="8">
        <f t="shared" si="663"/>
        <v>678141939.41</v>
      </c>
      <c r="AF2470" s="8">
        <f t="shared" si="664"/>
        <v>677378313.83</v>
      </c>
      <c r="AG2470" s="8">
        <f t="shared" si="665"/>
        <v>-4459041.81000008</v>
      </c>
      <c r="AH2470" s="8">
        <f t="shared" si="666"/>
        <v>-5450030.12000008</v>
      </c>
      <c r="AI2470" s="8">
        <f t="shared" si="667"/>
        <v>-10512120.9400001</v>
      </c>
      <c r="AJ2470" s="8">
        <f t="shared" si="651"/>
        <v>135930171.04</v>
      </c>
      <c r="AK2470" s="13">
        <f t="shared" si="652"/>
        <v>5295930.16999995</v>
      </c>
      <c r="AL2470" s="13">
        <f t="shared" si="653"/>
        <v>0</v>
      </c>
      <c r="AM2470" s="13">
        <f t="shared" si="654"/>
        <v>-1681351.11</v>
      </c>
      <c r="AN2470" s="13">
        <f t="shared" si="655"/>
        <v>3614579.05999995</v>
      </c>
      <c r="AO2470" s="13">
        <f t="shared" si="656"/>
        <v>169828843.35</v>
      </c>
      <c r="AP2470" s="13">
        <f t="shared" si="657"/>
        <v>14745066.3399999</v>
      </c>
      <c r="AQ2470" s="13">
        <f t="shared" si="658"/>
        <v>9682975.51999993</v>
      </c>
      <c r="AR2470" s="13">
        <f t="shared" si="659"/>
        <v>7251169.36999995</v>
      </c>
      <c r="AS2470" s="13">
        <f t="shared" si="660"/>
        <v>2189078.54999993</v>
      </c>
      <c r="AT2470" s="13">
        <f t="shared" si="661"/>
        <v>-1447511.76000007</v>
      </c>
      <c r="AU2470" s="13">
        <f>AT2470-VLOOKUP(A2470,[1]选股结果!$A$2:$BJ$3005,48,FALSE)*0.08</f>
        <v>-125513366.38</v>
      </c>
      <c r="AV2470" s="13">
        <f t="shared" si="662"/>
        <v>5062090.82000002</v>
      </c>
    </row>
    <row r="2471" spans="1:48">
      <c r="A2471" s="4" t="s">
        <v>4986</v>
      </c>
      <c r="B2471" s="4" t="s">
        <v>4987</v>
      </c>
      <c r="C2471" s="5">
        <v>675132406.41</v>
      </c>
      <c r="D2471" s="5">
        <v>0</v>
      </c>
      <c r="E2471" s="5">
        <v>0</v>
      </c>
      <c r="F2471" s="5">
        <v>0</v>
      </c>
      <c r="G2471" s="5">
        <v>531073363.38</v>
      </c>
      <c r="H2471" s="5">
        <v>77367573.21</v>
      </c>
      <c r="I2471" s="5">
        <v>0</v>
      </c>
      <c r="J2471" s="5">
        <v>0</v>
      </c>
      <c r="K2471" s="5">
        <v>0</v>
      </c>
      <c r="L2471" s="5">
        <v>0</v>
      </c>
      <c r="M2471" s="5">
        <v>0</v>
      </c>
      <c r="N2471" s="5">
        <v>0</v>
      </c>
      <c r="O2471" s="5">
        <v>8626487.22</v>
      </c>
      <c r="P2471" s="5">
        <v>21749960</v>
      </c>
      <c r="Q2471" s="5">
        <v>63288594.01</v>
      </c>
      <c r="R2471" s="5">
        <v>18410470.83</v>
      </c>
      <c r="S2471" s="5">
        <v>77581125.34</v>
      </c>
      <c r="T2471" s="5">
        <v>0</v>
      </c>
      <c r="U2471" s="5">
        <v>0</v>
      </c>
      <c r="V2471" s="5">
        <v>0</v>
      </c>
      <c r="W2471" s="5">
        <v>0</v>
      </c>
      <c r="X2471" s="5">
        <v>35305291.81</v>
      </c>
      <c r="Y2471" s="5">
        <v>7113200</v>
      </c>
      <c r="Z2471" s="5">
        <v>137802.01</v>
      </c>
      <c r="AA2471" s="5"/>
      <c r="AB2471" s="5">
        <v>597068.44</v>
      </c>
      <c r="AC2471" s="5">
        <v>537611.88</v>
      </c>
      <c r="AD2471" s="5">
        <v>8781763.52</v>
      </c>
      <c r="AE2471" s="8">
        <f t="shared" si="663"/>
        <v>675132406.41</v>
      </c>
      <c r="AF2471" s="8">
        <f t="shared" si="664"/>
        <v>720730000.78</v>
      </c>
      <c r="AG2471" s="8">
        <f t="shared" si="665"/>
        <v>-87878284.1700001</v>
      </c>
      <c r="AH2471" s="8">
        <f t="shared" si="666"/>
        <v>-87818827.6100001</v>
      </c>
      <c r="AI2471" s="8">
        <f t="shared" si="667"/>
        <v>-96600591.1300001</v>
      </c>
      <c r="AJ2471" s="8">
        <f t="shared" si="651"/>
        <v>100718784.67</v>
      </c>
      <c r="AK2471" s="13">
        <f t="shared" si="652"/>
        <v>-38484394.37</v>
      </c>
      <c r="AL2471" s="13">
        <f t="shared" si="653"/>
        <v>0</v>
      </c>
      <c r="AM2471" s="13">
        <f t="shared" si="654"/>
        <v>-35108033.24</v>
      </c>
      <c r="AN2471" s="13">
        <f t="shared" si="655"/>
        <v>-73592427.61</v>
      </c>
      <c r="AO2471" s="13">
        <f t="shared" si="656"/>
        <v>144059043.03</v>
      </c>
      <c r="AP2471" s="13">
        <f t="shared" si="657"/>
        <v>116464304.18</v>
      </c>
      <c r="AQ2471" s="13">
        <f t="shared" si="658"/>
        <v>107682540.66</v>
      </c>
      <c r="AR2471" s="13">
        <f t="shared" si="659"/>
        <v>39096730.97</v>
      </c>
      <c r="AS2471" s="13">
        <f t="shared" si="660"/>
        <v>30314967.45</v>
      </c>
      <c r="AT2471" s="13">
        <f t="shared" si="661"/>
        <v>-82374191.13</v>
      </c>
      <c r="AU2471" s="13">
        <f>AT2471-VLOOKUP(A2471,[1]选股结果!$A$2:$BJ$3005,48,FALSE)*0.08</f>
        <v>-174645022.0364</v>
      </c>
      <c r="AV2471" s="13">
        <f t="shared" si="662"/>
        <v>8781763.52</v>
      </c>
    </row>
    <row r="2472" spans="1:48">
      <c r="A2472" s="4" t="s">
        <v>4988</v>
      </c>
      <c r="B2472" s="4" t="s">
        <v>4989</v>
      </c>
      <c r="C2472" s="5">
        <v>673686648.17</v>
      </c>
      <c r="D2472" s="5">
        <v>0</v>
      </c>
      <c r="E2472" s="5">
        <v>0</v>
      </c>
      <c r="F2472" s="5">
        <v>0</v>
      </c>
      <c r="G2472" s="5">
        <v>523302278.78</v>
      </c>
      <c r="H2472" s="5">
        <v>2059883.37</v>
      </c>
      <c r="I2472" s="5">
        <v>0</v>
      </c>
      <c r="J2472" s="5">
        <v>0</v>
      </c>
      <c r="K2472" s="5">
        <v>0</v>
      </c>
      <c r="L2472" s="5">
        <v>0</v>
      </c>
      <c r="M2472" s="5">
        <v>0</v>
      </c>
      <c r="N2472" s="5">
        <v>0</v>
      </c>
      <c r="O2472" s="5">
        <v>4117464.55</v>
      </c>
      <c r="P2472" s="5">
        <v>12060872.24</v>
      </c>
      <c r="Q2472" s="5">
        <v>42240362.32</v>
      </c>
      <c r="R2472" s="5">
        <v>20903494.81</v>
      </c>
      <c r="S2472" s="5">
        <v>2813188.59</v>
      </c>
      <c r="T2472" s="5">
        <v>7713629.71</v>
      </c>
      <c r="U2472" s="5">
        <v>0</v>
      </c>
      <c r="V2472" s="5">
        <v>0</v>
      </c>
      <c r="W2472" s="5">
        <v>0</v>
      </c>
      <c r="X2472" s="5">
        <v>7255222.98</v>
      </c>
      <c r="Y2472" s="5">
        <v>2728680.68</v>
      </c>
      <c r="Z2472" s="5">
        <v>35403.09</v>
      </c>
      <c r="AA2472" s="5"/>
      <c r="AB2472" s="5">
        <v>53589.76</v>
      </c>
      <c r="AC2472" s="5">
        <v>0</v>
      </c>
      <c r="AD2472" s="5">
        <v>8935529.1</v>
      </c>
      <c r="AE2472" s="8">
        <f t="shared" si="663"/>
        <v>673686648.17</v>
      </c>
      <c r="AF2472" s="8">
        <f t="shared" si="664"/>
        <v>605437661.29</v>
      </c>
      <c r="AG2472" s="8">
        <f t="shared" si="665"/>
        <v>66014116.02</v>
      </c>
      <c r="AH2472" s="8">
        <f t="shared" si="666"/>
        <v>66067705.78</v>
      </c>
      <c r="AI2472" s="8">
        <f t="shared" si="667"/>
        <v>57132176.68</v>
      </c>
      <c r="AJ2472" s="8">
        <f t="shared" si="651"/>
        <v>61093790.03</v>
      </c>
      <c r="AK2472" s="13">
        <f t="shared" si="652"/>
        <v>70977667.56</v>
      </c>
      <c r="AL2472" s="13">
        <f t="shared" si="653"/>
        <v>0</v>
      </c>
      <c r="AM2472" s="13">
        <f t="shared" si="654"/>
        <v>547399.579999999</v>
      </c>
      <c r="AN2472" s="13">
        <f t="shared" si="655"/>
        <v>71525067.14</v>
      </c>
      <c r="AO2472" s="13">
        <f t="shared" si="656"/>
        <v>150384369.39</v>
      </c>
      <c r="AP2472" s="13">
        <f t="shared" si="657"/>
        <v>75850739.52</v>
      </c>
      <c r="AQ2472" s="13">
        <f t="shared" si="658"/>
        <v>66915210.42</v>
      </c>
      <c r="AR2472" s="13">
        <f t="shared" si="659"/>
        <v>73790856.15</v>
      </c>
      <c r="AS2472" s="13">
        <f t="shared" si="660"/>
        <v>64855327.05</v>
      </c>
      <c r="AT2472" s="13">
        <f t="shared" si="661"/>
        <v>62589538.04</v>
      </c>
      <c r="AU2472" s="13">
        <f>AT2472-VLOOKUP(A2472,[1]选股结果!$A$2:$BJ$3005,48,FALSE)*0.08</f>
        <v>-32226738.936</v>
      </c>
      <c r="AV2472" s="13">
        <f t="shared" si="662"/>
        <v>8935529.1</v>
      </c>
    </row>
    <row r="2473" spans="1:48">
      <c r="A2473" s="4" t="s">
        <v>4990</v>
      </c>
      <c r="B2473" s="4" t="s">
        <v>4991</v>
      </c>
      <c r="C2473" s="5">
        <v>673541386.3</v>
      </c>
      <c r="D2473" s="5">
        <v>0</v>
      </c>
      <c r="E2473" s="5">
        <v>0</v>
      </c>
      <c r="F2473" s="5">
        <v>0</v>
      </c>
      <c r="G2473" s="5">
        <v>167780603.66</v>
      </c>
      <c r="H2473" s="5">
        <v>9567668.11</v>
      </c>
      <c r="I2473" s="5">
        <v>0</v>
      </c>
      <c r="J2473" s="5">
        <v>0</v>
      </c>
      <c r="K2473" s="5">
        <v>0</v>
      </c>
      <c r="L2473" s="5">
        <v>0</v>
      </c>
      <c r="M2473" s="5">
        <v>0</v>
      </c>
      <c r="N2473" s="5">
        <v>0</v>
      </c>
      <c r="O2473" s="5">
        <v>13465961.03</v>
      </c>
      <c r="P2473" s="5">
        <v>320734271.39</v>
      </c>
      <c r="Q2473" s="5">
        <v>71388788.34</v>
      </c>
      <c r="R2473" s="5">
        <v>14891356.12</v>
      </c>
      <c r="S2473" s="5">
        <v>4482915.62</v>
      </c>
      <c r="T2473" s="5">
        <v>0</v>
      </c>
      <c r="U2473" s="5">
        <v>0</v>
      </c>
      <c r="V2473" s="5">
        <v>0</v>
      </c>
      <c r="W2473" s="5">
        <v>0</v>
      </c>
      <c r="X2473" s="5">
        <v>3991468.05</v>
      </c>
      <c r="Y2473" s="5">
        <v>0</v>
      </c>
      <c r="Z2473" s="5">
        <v>0</v>
      </c>
      <c r="AA2473" s="5"/>
      <c r="AB2473" s="5">
        <v>352921.89</v>
      </c>
      <c r="AC2473" s="5">
        <v>4441448.03</v>
      </c>
      <c r="AD2473" s="5">
        <v>9945125.4</v>
      </c>
      <c r="AE2473" s="8">
        <f t="shared" si="663"/>
        <v>673541386.3</v>
      </c>
      <c r="AF2473" s="8">
        <f t="shared" si="664"/>
        <v>592743896.16</v>
      </c>
      <c r="AG2473" s="8">
        <f t="shared" si="665"/>
        <v>76806022.09</v>
      </c>
      <c r="AH2473" s="8">
        <f t="shared" si="666"/>
        <v>72717495.95</v>
      </c>
      <c r="AI2473" s="8">
        <f t="shared" si="667"/>
        <v>62772370.55</v>
      </c>
      <c r="AJ2473" s="8">
        <f t="shared" si="651"/>
        <v>409677546.9</v>
      </c>
      <c r="AK2473" s="13">
        <f t="shared" si="652"/>
        <v>80797490.14</v>
      </c>
      <c r="AL2473" s="13">
        <f t="shared" si="653"/>
        <v>0</v>
      </c>
      <c r="AM2473" s="13">
        <f t="shared" si="654"/>
        <v>-8079994.19</v>
      </c>
      <c r="AN2473" s="13">
        <f t="shared" si="655"/>
        <v>72717495.95</v>
      </c>
      <c r="AO2473" s="13">
        <f t="shared" si="656"/>
        <v>505760782.64</v>
      </c>
      <c r="AP2473" s="13">
        <f t="shared" si="657"/>
        <v>94848073.87</v>
      </c>
      <c r="AQ2473" s="13">
        <f t="shared" si="658"/>
        <v>84902948.47</v>
      </c>
      <c r="AR2473" s="13">
        <f t="shared" si="659"/>
        <v>85280405.76</v>
      </c>
      <c r="AS2473" s="13">
        <f t="shared" si="660"/>
        <v>75335280.36</v>
      </c>
      <c r="AT2473" s="13">
        <f t="shared" si="661"/>
        <v>62772370.55</v>
      </c>
      <c r="AU2473" s="13">
        <f>AT2473-VLOOKUP(A2473,[1]选股结果!$A$2:$BJ$3005,48,FALSE)*0.08</f>
        <v>-101310896.982</v>
      </c>
      <c r="AV2473" s="13">
        <f t="shared" si="662"/>
        <v>9945125.40000001</v>
      </c>
    </row>
    <row r="2474" spans="1:48">
      <c r="A2474" s="4" t="s">
        <v>4992</v>
      </c>
      <c r="B2474" s="4" t="s">
        <v>4993</v>
      </c>
      <c r="C2474" s="5">
        <v>673466466.76</v>
      </c>
      <c r="D2474" s="5">
        <v>0</v>
      </c>
      <c r="E2474" s="5">
        <v>0</v>
      </c>
      <c r="F2474" s="5">
        <v>0</v>
      </c>
      <c r="G2474" s="5">
        <v>440004196.61</v>
      </c>
      <c r="H2474" s="5">
        <v>6783831.6</v>
      </c>
      <c r="I2474" s="5">
        <v>0</v>
      </c>
      <c r="J2474" s="5">
        <v>0</v>
      </c>
      <c r="K2474" s="5">
        <v>0</v>
      </c>
      <c r="L2474" s="5">
        <v>0</v>
      </c>
      <c r="M2474" s="5">
        <v>0</v>
      </c>
      <c r="N2474" s="5">
        <v>0</v>
      </c>
      <c r="O2474" s="5">
        <v>9600153.22</v>
      </c>
      <c r="P2474" s="5">
        <v>6497369.62</v>
      </c>
      <c r="Q2474" s="5">
        <v>60870188.2</v>
      </c>
      <c r="R2474" s="5">
        <v>26459579.13</v>
      </c>
      <c r="S2474" s="5">
        <v>-17700568.98</v>
      </c>
      <c r="T2474" s="5">
        <v>8612763.35</v>
      </c>
      <c r="U2474" s="5">
        <v>62293.86</v>
      </c>
      <c r="V2474" s="5">
        <v>0</v>
      </c>
      <c r="W2474" s="5">
        <v>-41784388.58</v>
      </c>
      <c r="X2474" s="5">
        <v>2193937.43</v>
      </c>
      <c r="Y2474" s="5">
        <v>-793011.65</v>
      </c>
      <c r="Z2474" s="5">
        <v>-429882.69</v>
      </c>
      <c r="AA2474" s="5"/>
      <c r="AB2474" s="5">
        <v>477511.31</v>
      </c>
      <c r="AC2474" s="5">
        <v>459748</v>
      </c>
      <c r="AD2474" s="5">
        <v>6560227.18</v>
      </c>
      <c r="AE2474" s="8">
        <f t="shared" si="663"/>
        <v>673466466.76</v>
      </c>
      <c r="AF2474" s="8">
        <f t="shared" si="664"/>
        <v>525730917.8</v>
      </c>
      <c r="AG2474" s="8">
        <f t="shared" si="665"/>
        <v>112733115.26</v>
      </c>
      <c r="AH2474" s="8">
        <f t="shared" si="666"/>
        <v>112750878.57</v>
      </c>
      <c r="AI2474" s="8">
        <f t="shared" si="667"/>
        <v>106190651.39</v>
      </c>
      <c r="AJ2474" s="8">
        <f t="shared" si="651"/>
        <v>76156936.08</v>
      </c>
      <c r="AK2474" s="13">
        <f t="shared" si="652"/>
        <v>146942537.31</v>
      </c>
      <c r="AL2474" s="13">
        <f t="shared" si="653"/>
        <v>62293.86</v>
      </c>
      <c r="AM2474" s="13">
        <f t="shared" si="654"/>
        <v>-35839975.9</v>
      </c>
      <c r="AN2474" s="13">
        <f t="shared" si="655"/>
        <v>111164855.27</v>
      </c>
      <c r="AO2474" s="13">
        <f t="shared" si="656"/>
        <v>233462270.15</v>
      </c>
      <c r="AP2474" s="13">
        <f t="shared" si="657"/>
        <v>136025799.93</v>
      </c>
      <c r="AQ2474" s="13">
        <f t="shared" si="658"/>
        <v>129465572.75</v>
      </c>
      <c r="AR2474" s="13">
        <f t="shared" si="659"/>
        <v>129241968.33</v>
      </c>
      <c r="AS2474" s="13">
        <f t="shared" si="660"/>
        <v>122681741.15</v>
      </c>
      <c r="AT2474" s="13">
        <f t="shared" si="661"/>
        <v>104604628.09</v>
      </c>
      <c r="AU2474" s="13">
        <f>AT2474-VLOOKUP(A2474,[1]选股结果!$A$2:$BJ$3005,48,FALSE)*0.08</f>
        <v>-90970750.0188</v>
      </c>
      <c r="AV2474" s="13">
        <f t="shared" si="662"/>
        <v>6560227.17999999</v>
      </c>
    </row>
    <row r="2475" spans="1:48">
      <c r="A2475" s="4" t="s">
        <v>4994</v>
      </c>
      <c r="B2475" s="4" t="s">
        <v>4995</v>
      </c>
      <c r="C2475" s="5">
        <v>673322780.48</v>
      </c>
      <c r="D2475" s="5">
        <v>0</v>
      </c>
      <c r="E2475" s="5">
        <v>0</v>
      </c>
      <c r="F2475" s="5">
        <v>0</v>
      </c>
      <c r="G2475" s="5">
        <v>505833991.82</v>
      </c>
      <c r="H2475" s="5">
        <v>319937.15</v>
      </c>
      <c r="I2475" s="5">
        <v>0</v>
      </c>
      <c r="J2475" s="5">
        <v>0</v>
      </c>
      <c r="K2475" s="5">
        <v>0</v>
      </c>
      <c r="L2475" s="5">
        <v>0</v>
      </c>
      <c r="M2475" s="5">
        <v>0</v>
      </c>
      <c r="N2475" s="5">
        <v>0</v>
      </c>
      <c r="O2475" s="5">
        <v>4100385.88</v>
      </c>
      <c r="P2475" s="5">
        <v>23246607.47</v>
      </c>
      <c r="Q2475" s="5">
        <v>19459070.41</v>
      </c>
      <c r="R2475" s="5">
        <v>29431148.34</v>
      </c>
      <c r="S2475" s="5">
        <v>-946496.7</v>
      </c>
      <c r="T2475" s="5">
        <v>4070251.21</v>
      </c>
      <c r="U2475" s="5">
        <v>0</v>
      </c>
      <c r="V2475" s="5">
        <v>0</v>
      </c>
      <c r="W2475" s="5">
        <v>0</v>
      </c>
      <c r="X2475" s="5">
        <v>6970374.6</v>
      </c>
      <c r="Y2475" s="5">
        <v>-202528.15</v>
      </c>
      <c r="Z2475" s="5">
        <v>-1382248.21</v>
      </c>
      <c r="AA2475" s="5"/>
      <c r="AB2475" s="5">
        <v>3132068.88</v>
      </c>
      <c r="AC2475" s="5">
        <v>475159.34</v>
      </c>
      <c r="AD2475" s="5">
        <v>9254135.53</v>
      </c>
      <c r="AE2475" s="8">
        <f t="shared" si="663"/>
        <v>673322780.48</v>
      </c>
      <c r="AF2475" s="8">
        <f t="shared" si="664"/>
        <v>581124707.22</v>
      </c>
      <c r="AG2475" s="8">
        <f t="shared" si="665"/>
        <v>88118229.8100001</v>
      </c>
      <c r="AH2475" s="8">
        <f t="shared" si="666"/>
        <v>90775139.3500001</v>
      </c>
      <c r="AI2475" s="8">
        <f t="shared" si="667"/>
        <v>81521003.8200001</v>
      </c>
      <c r="AJ2475" s="8">
        <f t="shared" si="651"/>
        <v>43946626.07</v>
      </c>
      <c r="AK2475" s="13">
        <f t="shared" si="652"/>
        <v>91995545.11</v>
      </c>
      <c r="AL2475" s="13">
        <f t="shared" si="653"/>
        <v>0</v>
      </c>
      <c r="AM2475" s="13">
        <f t="shared" si="654"/>
        <v>-1625462.06</v>
      </c>
      <c r="AN2475" s="13">
        <f t="shared" si="655"/>
        <v>90370083.05</v>
      </c>
      <c r="AO2475" s="13">
        <f t="shared" si="656"/>
        <v>167488788.66</v>
      </c>
      <c r="AP2475" s="13">
        <f t="shared" si="657"/>
        <v>91368985.56</v>
      </c>
      <c r="AQ2475" s="13">
        <f t="shared" si="658"/>
        <v>82114850.03</v>
      </c>
      <c r="AR2475" s="13">
        <f t="shared" si="659"/>
        <v>91049048.41</v>
      </c>
      <c r="AS2475" s="13">
        <f t="shared" si="660"/>
        <v>81794912.88</v>
      </c>
      <c r="AT2475" s="13">
        <f t="shared" si="661"/>
        <v>81115947.52</v>
      </c>
      <c r="AU2475" s="13">
        <f>AT2475-VLOOKUP(A2475,[1]选股结果!$A$2:$BJ$3005,48,FALSE)*0.08</f>
        <v>-7624157.7472</v>
      </c>
      <c r="AV2475" s="13">
        <f t="shared" si="662"/>
        <v>9254135.53</v>
      </c>
    </row>
    <row r="2476" spans="1:48">
      <c r="A2476" s="4" t="s">
        <v>4996</v>
      </c>
      <c r="B2476" s="4" t="s">
        <v>4997</v>
      </c>
      <c r="C2476" s="5">
        <v>673166812.94</v>
      </c>
      <c r="D2476" s="5">
        <v>0</v>
      </c>
      <c r="E2476" s="5">
        <v>0</v>
      </c>
      <c r="F2476" s="5">
        <v>0</v>
      </c>
      <c r="G2476" s="5">
        <v>402988941.78</v>
      </c>
      <c r="H2476" s="5">
        <v>3998014.99</v>
      </c>
      <c r="I2476" s="5">
        <v>0</v>
      </c>
      <c r="J2476" s="5">
        <v>0</v>
      </c>
      <c r="K2476" s="5">
        <v>0</v>
      </c>
      <c r="L2476" s="5">
        <v>0</v>
      </c>
      <c r="M2476" s="5">
        <v>0</v>
      </c>
      <c r="N2476" s="5">
        <v>0</v>
      </c>
      <c r="O2476" s="5">
        <v>4912120.16</v>
      </c>
      <c r="P2476" s="5">
        <v>31701859.86</v>
      </c>
      <c r="Q2476" s="5">
        <v>90119480.61</v>
      </c>
      <c r="R2476" s="5">
        <v>79926331.7</v>
      </c>
      <c r="S2476" s="5">
        <v>-4430406.99</v>
      </c>
      <c r="T2476" s="5">
        <v>4227062.37</v>
      </c>
      <c r="U2476" s="5">
        <v>449280.65</v>
      </c>
      <c r="V2476" s="5">
        <v>0</v>
      </c>
      <c r="W2476" s="5">
        <v>0</v>
      </c>
      <c r="X2476" s="5">
        <v>67562007.82</v>
      </c>
      <c r="Y2476" s="5">
        <v>2838449.28</v>
      </c>
      <c r="Z2476" s="5">
        <v>208050.69</v>
      </c>
      <c r="AA2476" s="5"/>
      <c r="AB2476" s="5">
        <v>4437000.04</v>
      </c>
      <c r="AC2476" s="5">
        <v>2029432.62</v>
      </c>
      <c r="AD2476" s="5">
        <v>1580369.14</v>
      </c>
      <c r="AE2476" s="8">
        <f t="shared" si="663"/>
        <v>673166812.94</v>
      </c>
      <c r="AF2476" s="8">
        <f t="shared" si="664"/>
        <v>605218327.12</v>
      </c>
      <c r="AG2476" s="8">
        <f t="shared" si="665"/>
        <v>1983141.78000006</v>
      </c>
      <c r="AH2476" s="8">
        <f t="shared" si="666"/>
        <v>4390709.20000006</v>
      </c>
      <c r="AI2476" s="8">
        <f t="shared" si="667"/>
        <v>2810340.06000006</v>
      </c>
      <c r="AJ2476" s="8">
        <f t="shared" si="651"/>
        <v>127164342.49</v>
      </c>
      <c r="AK2476" s="13">
        <f t="shared" si="652"/>
        <v>70786935.1000001</v>
      </c>
      <c r="AL2476" s="13">
        <f t="shared" si="653"/>
        <v>449280.65</v>
      </c>
      <c r="AM2476" s="13">
        <f t="shared" si="654"/>
        <v>-61168607.99</v>
      </c>
      <c r="AN2476" s="13">
        <f t="shared" si="655"/>
        <v>10067607.7600001</v>
      </c>
      <c r="AO2476" s="13">
        <f t="shared" si="656"/>
        <v>270177871.16</v>
      </c>
      <c r="AP2476" s="13">
        <f t="shared" si="657"/>
        <v>70354543.1000001</v>
      </c>
      <c r="AQ2476" s="13">
        <f t="shared" si="658"/>
        <v>68774173.9600001</v>
      </c>
      <c r="AR2476" s="13">
        <f t="shared" si="659"/>
        <v>66356528.1100001</v>
      </c>
      <c r="AS2476" s="13">
        <f t="shared" si="660"/>
        <v>64776158.9700001</v>
      </c>
      <c r="AT2476" s="13">
        <f t="shared" si="661"/>
        <v>8487238.6200001</v>
      </c>
      <c r="AU2476" s="13">
        <f>AT2476-VLOOKUP(A2476,[1]选股结果!$A$2:$BJ$3005,48,FALSE)*0.08</f>
        <v>-237434673.1504</v>
      </c>
      <c r="AV2476" s="13">
        <f t="shared" si="662"/>
        <v>1580369.14</v>
      </c>
    </row>
    <row r="2477" spans="1:48">
      <c r="A2477" s="4" t="s">
        <v>4998</v>
      </c>
      <c r="B2477" s="4" t="s">
        <v>4999</v>
      </c>
      <c r="C2477" s="5">
        <v>671952756.24</v>
      </c>
      <c r="D2477" s="5">
        <v>0</v>
      </c>
      <c r="E2477" s="5">
        <v>0</v>
      </c>
      <c r="F2477" s="5">
        <v>0</v>
      </c>
      <c r="G2477" s="5">
        <v>511902179.46</v>
      </c>
      <c r="H2477" s="5">
        <v>5124452.43</v>
      </c>
      <c r="I2477" s="5">
        <v>0</v>
      </c>
      <c r="J2477" s="5">
        <v>0</v>
      </c>
      <c r="K2477" s="5">
        <v>0</v>
      </c>
      <c r="L2477" s="5">
        <v>0</v>
      </c>
      <c r="M2477" s="5">
        <v>0</v>
      </c>
      <c r="N2477" s="5">
        <v>0</v>
      </c>
      <c r="O2477" s="5">
        <v>3029183.63</v>
      </c>
      <c r="P2477" s="5">
        <v>7794274.94</v>
      </c>
      <c r="Q2477" s="5">
        <v>20522194.97</v>
      </c>
      <c r="R2477" s="5">
        <v>28252000.54</v>
      </c>
      <c r="S2477" s="5">
        <v>4414456.64</v>
      </c>
      <c r="T2477" s="5">
        <v>3549946.3</v>
      </c>
      <c r="U2477" s="5">
        <v>-998685.03</v>
      </c>
      <c r="V2477" s="5">
        <v>0</v>
      </c>
      <c r="W2477" s="5">
        <v>32079358.16</v>
      </c>
      <c r="X2477" s="5">
        <v>1344832.38</v>
      </c>
      <c r="Y2477" s="5">
        <v>0</v>
      </c>
      <c r="Z2477" s="5">
        <v>-932923.01</v>
      </c>
      <c r="AA2477" s="5"/>
      <c r="AB2477" s="5">
        <v>4314.15</v>
      </c>
      <c r="AC2477" s="5">
        <v>6789744.89</v>
      </c>
      <c r="AD2477" s="5">
        <v>22505985.58</v>
      </c>
      <c r="AE2477" s="8">
        <f t="shared" si="663"/>
        <v>671952756.24</v>
      </c>
      <c r="AF2477" s="8">
        <f t="shared" si="664"/>
        <v>575914290.18</v>
      </c>
      <c r="AG2477" s="8">
        <f t="shared" si="665"/>
        <v>129390015.13</v>
      </c>
      <c r="AH2477" s="8">
        <f t="shared" si="666"/>
        <v>122604584.39</v>
      </c>
      <c r="AI2477" s="8">
        <f t="shared" si="667"/>
        <v>100098598.81</v>
      </c>
      <c r="AJ2477" s="8">
        <f t="shared" si="651"/>
        <v>38131084.28</v>
      </c>
      <c r="AK2477" s="13">
        <f t="shared" si="652"/>
        <v>96038466.06</v>
      </c>
      <c r="AL2477" s="13">
        <f t="shared" si="653"/>
        <v>-998685.03</v>
      </c>
      <c r="AM2477" s="13">
        <f t="shared" si="654"/>
        <v>27564803.36</v>
      </c>
      <c r="AN2477" s="13">
        <f t="shared" si="655"/>
        <v>122604584.39</v>
      </c>
      <c r="AO2477" s="13">
        <f t="shared" si="656"/>
        <v>160050576.78</v>
      </c>
      <c r="AP2477" s="13">
        <f t="shared" si="657"/>
        <v>105577375.13</v>
      </c>
      <c r="AQ2477" s="13">
        <f t="shared" si="658"/>
        <v>83071389.55</v>
      </c>
      <c r="AR2477" s="13">
        <f t="shared" si="659"/>
        <v>100452922.7</v>
      </c>
      <c r="AS2477" s="13">
        <f t="shared" si="660"/>
        <v>77946937.12</v>
      </c>
      <c r="AT2477" s="13">
        <f t="shared" si="661"/>
        <v>100098598.81</v>
      </c>
      <c r="AU2477" s="13">
        <f>AT2477-VLOOKUP(A2477,[1]选股结果!$A$2:$BJ$3005,48,FALSE)*0.08</f>
        <v>-176375846.1676</v>
      </c>
      <c r="AV2477" s="13">
        <f t="shared" si="662"/>
        <v>22505985.58</v>
      </c>
    </row>
    <row r="2478" spans="1:48">
      <c r="A2478" s="4" t="s">
        <v>5000</v>
      </c>
      <c r="B2478" s="4" t="s">
        <v>5001</v>
      </c>
      <c r="C2478" s="5">
        <v>670885756.52</v>
      </c>
      <c r="D2478" s="5">
        <v>0</v>
      </c>
      <c r="E2478" s="5">
        <v>0</v>
      </c>
      <c r="F2478" s="5">
        <v>0</v>
      </c>
      <c r="G2478" s="5">
        <v>321290152.54</v>
      </c>
      <c r="H2478" s="5">
        <v>1561607.65</v>
      </c>
      <c r="I2478" s="5">
        <v>0</v>
      </c>
      <c r="J2478" s="5">
        <v>0</v>
      </c>
      <c r="K2478" s="5">
        <v>0</v>
      </c>
      <c r="L2478" s="5">
        <v>0</v>
      </c>
      <c r="M2478" s="5">
        <v>0</v>
      </c>
      <c r="N2478" s="5">
        <v>0</v>
      </c>
      <c r="O2478" s="5">
        <v>1840565.59</v>
      </c>
      <c r="P2478" s="5">
        <v>93545458.35</v>
      </c>
      <c r="Q2478" s="5">
        <v>104811290.46</v>
      </c>
      <c r="R2478" s="5">
        <v>82219353</v>
      </c>
      <c r="S2478" s="5">
        <v>-3119355.06</v>
      </c>
      <c r="T2478" s="5">
        <v>84687821.59</v>
      </c>
      <c r="U2478" s="5">
        <v>8836115.53</v>
      </c>
      <c r="V2478" s="5">
        <v>0</v>
      </c>
      <c r="W2478" s="5">
        <v>-141857257.45</v>
      </c>
      <c r="X2478" s="5">
        <v>5554757.61</v>
      </c>
      <c r="Y2478" s="5">
        <v>2347942.52</v>
      </c>
      <c r="Z2478" s="5">
        <v>-1550296.15</v>
      </c>
      <c r="AA2478" s="5"/>
      <c r="AB2478" s="5">
        <v>10483353.81</v>
      </c>
      <c r="AC2478" s="5">
        <v>872468.2</v>
      </c>
      <c r="AD2478" s="5">
        <v>-74813604.67</v>
      </c>
      <c r="AE2478" s="8">
        <f t="shared" si="663"/>
        <v>670885756.52</v>
      </c>
      <c r="AF2478" s="8">
        <f t="shared" si="664"/>
        <v>600587464.88</v>
      </c>
      <c r="AG2478" s="8">
        <f t="shared" si="665"/>
        <v>3675859.49999988</v>
      </c>
      <c r="AH2478" s="8">
        <f t="shared" si="666"/>
        <v>13286745.1099999</v>
      </c>
      <c r="AI2478" s="8">
        <f t="shared" si="667"/>
        <v>88100349.7799999</v>
      </c>
      <c r="AJ2478" s="8">
        <f t="shared" si="651"/>
        <v>192934371.31</v>
      </c>
      <c r="AK2478" s="13">
        <f t="shared" si="652"/>
        <v>72646234.16</v>
      </c>
      <c r="AL2478" s="13">
        <f t="shared" si="653"/>
        <v>8836115.53</v>
      </c>
      <c r="AM2478" s="13">
        <f t="shared" si="654"/>
        <v>-63499719.54</v>
      </c>
      <c r="AN2478" s="13">
        <f t="shared" si="655"/>
        <v>17982630.15</v>
      </c>
      <c r="AO2478" s="13">
        <f t="shared" si="656"/>
        <v>349595603.98</v>
      </c>
      <c r="AP2478" s="13">
        <f t="shared" si="657"/>
        <v>71088486.75</v>
      </c>
      <c r="AQ2478" s="13">
        <f t="shared" si="658"/>
        <v>145902091.42</v>
      </c>
      <c r="AR2478" s="13">
        <f t="shared" si="659"/>
        <v>69526879.1</v>
      </c>
      <c r="AS2478" s="13">
        <f t="shared" si="660"/>
        <v>144340483.77</v>
      </c>
      <c r="AT2478" s="13">
        <f t="shared" si="661"/>
        <v>92796234.82</v>
      </c>
      <c r="AU2478" s="13">
        <f>AT2478-VLOOKUP(A2478,[1]选股结果!$A$2:$BJ$3005,48,FALSE)*0.08</f>
        <v>-88124576.1328</v>
      </c>
      <c r="AV2478" s="13">
        <f t="shared" si="662"/>
        <v>-74813604.67</v>
      </c>
    </row>
    <row r="2479" spans="1:48">
      <c r="A2479" s="4" t="s">
        <v>5002</v>
      </c>
      <c r="B2479" s="4" t="s">
        <v>5003</v>
      </c>
      <c r="C2479" s="5">
        <v>669750882.85</v>
      </c>
      <c r="D2479" s="5">
        <v>0</v>
      </c>
      <c r="E2479" s="5">
        <v>0</v>
      </c>
      <c r="F2479" s="5">
        <v>0</v>
      </c>
      <c r="G2479" s="5">
        <v>505197958.43</v>
      </c>
      <c r="H2479" s="5">
        <v>7603502.75</v>
      </c>
      <c r="I2479" s="5">
        <v>0</v>
      </c>
      <c r="J2479" s="5">
        <v>0</v>
      </c>
      <c r="K2479" s="5">
        <v>0</v>
      </c>
      <c r="L2479" s="5">
        <v>0</v>
      </c>
      <c r="M2479" s="5">
        <v>0</v>
      </c>
      <c r="N2479" s="5">
        <v>0</v>
      </c>
      <c r="O2479" s="5">
        <v>2756223.73</v>
      </c>
      <c r="P2479" s="5">
        <v>6150455.43</v>
      </c>
      <c r="Q2479" s="5">
        <v>31043701.78</v>
      </c>
      <c r="R2479" s="5">
        <v>22985670.69</v>
      </c>
      <c r="S2479" s="5">
        <v>6770662.29</v>
      </c>
      <c r="T2479" s="5">
        <v>1782213.22</v>
      </c>
      <c r="U2479" s="5">
        <v>0</v>
      </c>
      <c r="V2479" s="5">
        <v>0</v>
      </c>
      <c r="W2479" s="5">
        <v>0</v>
      </c>
      <c r="X2479" s="5">
        <v>-4775433.27</v>
      </c>
      <c r="Y2479" s="5">
        <v>-397469.66</v>
      </c>
      <c r="Z2479" s="5">
        <v>-1553.58</v>
      </c>
      <c r="AA2479" s="5"/>
      <c r="AB2479" s="5">
        <v>9566.25</v>
      </c>
      <c r="AC2479" s="5">
        <v>6391</v>
      </c>
      <c r="AD2479" s="5">
        <v>16912276.3</v>
      </c>
      <c r="AE2479" s="8">
        <f t="shared" si="663"/>
        <v>669750882.85</v>
      </c>
      <c r="AF2479" s="8">
        <f t="shared" si="664"/>
        <v>574904672.35</v>
      </c>
      <c r="AG2479" s="8">
        <f t="shared" si="665"/>
        <v>101799773.07</v>
      </c>
      <c r="AH2479" s="8">
        <f t="shared" si="666"/>
        <v>101802948.32</v>
      </c>
      <c r="AI2479" s="8">
        <f t="shared" si="667"/>
        <v>84890672.02</v>
      </c>
      <c r="AJ2479" s="8">
        <f t="shared" si="651"/>
        <v>39549736.03</v>
      </c>
      <c r="AK2479" s="13">
        <f t="shared" si="652"/>
        <v>94448740.84</v>
      </c>
      <c r="AL2479" s="13">
        <f t="shared" si="653"/>
        <v>0</v>
      </c>
      <c r="AM2479" s="13">
        <f t="shared" si="654"/>
        <v>6559268.16</v>
      </c>
      <c r="AN2479" s="13">
        <f t="shared" si="655"/>
        <v>101008009</v>
      </c>
      <c r="AO2479" s="13">
        <f t="shared" si="656"/>
        <v>164552924.42</v>
      </c>
      <c r="AP2479" s="13">
        <f t="shared" si="657"/>
        <v>108822905.88</v>
      </c>
      <c r="AQ2479" s="13">
        <f t="shared" si="658"/>
        <v>91910629.58</v>
      </c>
      <c r="AR2479" s="13">
        <f t="shared" si="659"/>
        <v>101219403.13</v>
      </c>
      <c r="AS2479" s="13">
        <f t="shared" si="660"/>
        <v>84307126.83</v>
      </c>
      <c r="AT2479" s="13">
        <f t="shared" si="661"/>
        <v>84095732.7</v>
      </c>
      <c r="AU2479" s="13">
        <f>AT2479-VLOOKUP(A2479,[1]选股结果!$A$2:$BJ$3005,48,FALSE)*0.08</f>
        <v>40573510.3184</v>
      </c>
      <c r="AV2479" s="13">
        <f t="shared" si="662"/>
        <v>16912276.3</v>
      </c>
    </row>
    <row r="2480" spans="1:48">
      <c r="A2480" s="4" t="s">
        <v>5004</v>
      </c>
      <c r="B2480" s="4" t="s">
        <v>5005</v>
      </c>
      <c r="C2480" s="5">
        <v>668971623.37</v>
      </c>
      <c r="D2480" s="5">
        <v>0</v>
      </c>
      <c r="E2480" s="5">
        <v>0</v>
      </c>
      <c r="F2480" s="5">
        <v>0</v>
      </c>
      <c r="G2480" s="5">
        <v>418139114.32</v>
      </c>
      <c r="H2480" s="5">
        <v>8774235.02</v>
      </c>
      <c r="I2480" s="5">
        <v>0</v>
      </c>
      <c r="J2480" s="5">
        <v>0</v>
      </c>
      <c r="K2480" s="5">
        <v>0</v>
      </c>
      <c r="L2480" s="5">
        <v>0</v>
      </c>
      <c r="M2480" s="5">
        <v>0</v>
      </c>
      <c r="N2480" s="5">
        <v>0</v>
      </c>
      <c r="O2480" s="5">
        <v>16684147.12</v>
      </c>
      <c r="P2480" s="5">
        <v>25929364.61</v>
      </c>
      <c r="Q2480" s="5">
        <v>190290394.35</v>
      </c>
      <c r="R2480" s="5">
        <v>0</v>
      </c>
      <c r="S2480" s="5">
        <v>1081867.35</v>
      </c>
      <c r="T2480" s="5">
        <v>3655812.1</v>
      </c>
      <c r="U2480" s="5">
        <v>-12618992.68</v>
      </c>
      <c r="V2480" s="5">
        <v>0</v>
      </c>
      <c r="W2480" s="5">
        <v>8039212.19</v>
      </c>
      <c r="X2480" s="5">
        <v>-3939342.69</v>
      </c>
      <c r="Y2480" s="5">
        <v>0</v>
      </c>
      <c r="Z2480" s="5">
        <v>55688.58</v>
      </c>
      <c r="AA2480" s="5"/>
      <c r="AB2480" s="5">
        <v>6541731.06</v>
      </c>
      <c r="AC2480" s="5">
        <v>2463794.86</v>
      </c>
      <c r="AD2480" s="5">
        <v>14316942</v>
      </c>
      <c r="AE2480" s="8">
        <f t="shared" si="663"/>
        <v>668971623.37</v>
      </c>
      <c r="AF2480" s="8">
        <f t="shared" si="664"/>
        <v>652124887.75</v>
      </c>
      <c r="AG2480" s="8">
        <f t="shared" si="665"/>
        <v>32536791.18</v>
      </c>
      <c r="AH2480" s="8">
        <f t="shared" si="666"/>
        <v>36614727.38</v>
      </c>
      <c r="AI2480" s="8">
        <f t="shared" si="667"/>
        <v>22297785.38</v>
      </c>
      <c r="AJ2480" s="8">
        <f t="shared" si="651"/>
        <v>228825969.88</v>
      </c>
      <c r="AK2480" s="13">
        <f t="shared" si="652"/>
        <v>16846735.62</v>
      </c>
      <c r="AL2480" s="13">
        <f t="shared" si="653"/>
        <v>-12618992.68</v>
      </c>
      <c r="AM2480" s="13">
        <f t="shared" si="654"/>
        <v>32386984.44</v>
      </c>
      <c r="AN2480" s="13">
        <f t="shared" si="655"/>
        <v>36614727.38</v>
      </c>
      <c r="AO2480" s="13">
        <f t="shared" si="656"/>
        <v>250832509.05</v>
      </c>
      <c r="AP2480" s="13">
        <f t="shared" si="657"/>
        <v>26702837.99</v>
      </c>
      <c r="AQ2480" s="13">
        <f t="shared" si="658"/>
        <v>12385895.99</v>
      </c>
      <c r="AR2480" s="13">
        <f t="shared" si="659"/>
        <v>17928602.97</v>
      </c>
      <c r="AS2480" s="13">
        <f t="shared" si="660"/>
        <v>3611660.97</v>
      </c>
      <c r="AT2480" s="13">
        <f t="shared" si="661"/>
        <v>22297785.38</v>
      </c>
      <c r="AU2480" s="13">
        <f>AT2480-VLOOKUP(A2480,[1]选股结果!$A$2:$BJ$3005,48,FALSE)*0.08</f>
        <v>-319761217.1064</v>
      </c>
      <c r="AV2480" s="13">
        <f t="shared" si="662"/>
        <v>14316942</v>
      </c>
    </row>
    <row r="2481" spans="1:48">
      <c r="A2481" s="4" t="s">
        <v>5006</v>
      </c>
      <c r="B2481" s="4" t="s">
        <v>5007</v>
      </c>
      <c r="C2481" s="5">
        <v>668947074.2</v>
      </c>
      <c r="D2481" s="5">
        <v>0</v>
      </c>
      <c r="E2481" s="5">
        <v>0</v>
      </c>
      <c r="F2481" s="5">
        <v>0</v>
      </c>
      <c r="G2481" s="5">
        <v>648568445.46</v>
      </c>
      <c r="H2481" s="5">
        <v>16756459.03</v>
      </c>
      <c r="I2481" s="5">
        <v>0</v>
      </c>
      <c r="J2481" s="5">
        <v>0</v>
      </c>
      <c r="K2481" s="5">
        <v>0</v>
      </c>
      <c r="L2481" s="5">
        <v>0</v>
      </c>
      <c r="M2481" s="5">
        <v>0</v>
      </c>
      <c r="N2481" s="5">
        <v>0</v>
      </c>
      <c r="O2481" s="5">
        <v>6015270.43</v>
      </c>
      <c r="P2481" s="5">
        <v>6603277.99</v>
      </c>
      <c r="Q2481" s="5">
        <v>45230980.23</v>
      </c>
      <c r="R2481" s="5">
        <v>5942126.39</v>
      </c>
      <c r="S2481" s="5">
        <v>22042083.91</v>
      </c>
      <c r="T2481" s="5">
        <v>95174565.26</v>
      </c>
      <c r="U2481" s="5">
        <v>101119939.49</v>
      </c>
      <c r="V2481" s="5">
        <v>0</v>
      </c>
      <c r="W2481" s="5">
        <v>49599558.69</v>
      </c>
      <c r="X2481" s="5">
        <v>8814511.49</v>
      </c>
      <c r="Y2481" s="5">
        <v>0</v>
      </c>
      <c r="Z2481" s="5">
        <v>38745.7</v>
      </c>
      <c r="AA2481" s="5"/>
      <c r="AB2481" s="5">
        <v>1310059.37</v>
      </c>
      <c r="AC2481" s="5">
        <v>5307677.44</v>
      </c>
      <c r="AD2481" s="5">
        <v>12052980.68</v>
      </c>
      <c r="AE2481" s="8">
        <f t="shared" si="663"/>
        <v>668947074.2</v>
      </c>
      <c r="AF2481" s="8">
        <f t="shared" si="664"/>
        <v>734402184.41</v>
      </c>
      <c r="AG2481" s="8">
        <f t="shared" si="665"/>
        <v>70543247.9500001</v>
      </c>
      <c r="AH2481" s="8">
        <f t="shared" si="666"/>
        <v>66545629.8800001</v>
      </c>
      <c r="AI2481" s="8">
        <f t="shared" si="667"/>
        <v>54492649.2000001</v>
      </c>
      <c r="AJ2481" s="8">
        <f t="shared" si="651"/>
        <v>61847146.72</v>
      </c>
      <c r="AK2481" s="13">
        <f t="shared" si="652"/>
        <v>-65455110.21</v>
      </c>
      <c r="AL2481" s="13">
        <f t="shared" si="653"/>
        <v>101119939.49</v>
      </c>
      <c r="AM2481" s="13">
        <f t="shared" si="654"/>
        <v>30880800.6</v>
      </c>
      <c r="AN2481" s="13">
        <f t="shared" si="655"/>
        <v>66545629.88</v>
      </c>
      <c r="AO2481" s="13">
        <f t="shared" si="656"/>
        <v>20378628.74</v>
      </c>
      <c r="AP2481" s="13">
        <f t="shared" si="657"/>
        <v>-26656567.27</v>
      </c>
      <c r="AQ2481" s="13">
        <f t="shared" si="658"/>
        <v>-38709547.95</v>
      </c>
      <c r="AR2481" s="13">
        <f t="shared" si="659"/>
        <v>-43413026.3</v>
      </c>
      <c r="AS2481" s="13">
        <f t="shared" si="660"/>
        <v>-55466006.98</v>
      </c>
      <c r="AT2481" s="13">
        <f t="shared" si="661"/>
        <v>54492649.2</v>
      </c>
      <c r="AU2481" s="13">
        <f>AT2481-VLOOKUP(A2481,[1]选股结果!$A$2:$BJ$3005,48,FALSE)*0.08</f>
        <v>-126631794.904</v>
      </c>
      <c r="AV2481" s="13">
        <f t="shared" si="662"/>
        <v>12052980.68</v>
      </c>
    </row>
    <row r="2482" spans="1:48">
      <c r="A2482" s="4" t="s">
        <v>5008</v>
      </c>
      <c r="B2482" s="4" t="s">
        <v>5009</v>
      </c>
      <c r="C2482" s="5">
        <v>668589589.52</v>
      </c>
      <c r="D2482" s="5">
        <v>0</v>
      </c>
      <c r="E2482" s="5">
        <v>0</v>
      </c>
      <c r="F2482" s="5">
        <v>0</v>
      </c>
      <c r="G2482" s="5">
        <v>474658227.83</v>
      </c>
      <c r="H2482" s="5">
        <v>0</v>
      </c>
      <c r="I2482" s="5">
        <v>0</v>
      </c>
      <c r="J2482" s="5">
        <v>0</v>
      </c>
      <c r="K2482" s="5">
        <v>0</v>
      </c>
      <c r="L2482" s="5">
        <v>0</v>
      </c>
      <c r="M2482" s="5">
        <v>0</v>
      </c>
      <c r="N2482" s="5">
        <v>0</v>
      </c>
      <c r="O2482" s="5">
        <v>3371130.34</v>
      </c>
      <c r="P2482" s="5">
        <v>26287567.43</v>
      </c>
      <c r="Q2482" s="5">
        <v>138517349.77</v>
      </c>
      <c r="R2482" s="5">
        <v>40971440.97</v>
      </c>
      <c r="S2482" s="5">
        <v>-439291.85</v>
      </c>
      <c r="T2482" s="5">
        <v>12779329.06</v>
      </c>
      <c r="U2482" s="5">
        <v>0</v>
      </c>
      <c r="V2482" s="5">
        <v>0</v>
      </c>
      <c r="W2482" s="5">
        <v>0</v>
      </c>
      <c r="X2482" s="5">
        <v>3819298.06</v>
      </c>
      <c r="Y2482" s="5">
        <v>7667746.33</v>
      </c>
      <c r="Z2482" s="5">
        <v>513641.86</v>
      </c>
      <c r="AA2482" s="5"/>
      <c r="AB2482" s="5">
        <v>1654500</v>
      </c>
      <c r="AC2482" s="5">
        <v>310059.52</v>
      </c>
      <c r="AD2482" s="5">
        <v>10657532.82</v>
      </c>
      <c r="AE2482" s="8">
        <f t="shared" si="663"/>
        <v>668589589.52</v>
      </c>
      <c r="AF2482" s="8">
        <f t="shared" si="664"/>
        <v>683366424.49</v>
      </c>
      <c r="AG2482" s="8">
        <f t="shared" si="665"/>
        <v>-12970908.44</v>
      </c>
      <c r="AH2482" s="8">
        <f t="shared" si="666"/>
        <v>-11626467.96</v>
      </c>
      <c r="AI2482" s="8">
        <f t="shared" si="667"/>
        <v>-22284000.78</v>
      </c>
      <c r="AJ2482" s="8">
        <f t="shared" si="651"/>
        <v>174499353.39</v>
      </c>
      <c r="AK2482" s="13">
        <f t="shared" si="652"/>
        <v>-7109088.64000002</v>
      </c>
      <c r="AL2482" s="13">
        <f t="shared" si="653"/>
        <v>0</v>
      </c>
      <c r="AM2482" s="13">
        <f t="shared" si="654"/>
        <v>10818113.34</v>
      </c>
      <c r="AN2482" s="13">
        <f t="shared" si="655"/>
        <v>3709024.69999998</v>
      </c>
      <c r="AO2482" s="13">
        <f t="shared" si="656"/>
        <v>193931361.69</v>
      </c>
      <c r="AP2482" s="13">
        <f t="shared" si="657"/>
        <v>-7548380.49000002</v>
      </c>
      <c r="AQ2482" s="13">
        <f t="shared" si="658"/>
        <v>-18205913.31</v>
      </c>
      <c r="AR2482" s="13">
        <f t="shared" si="659"/>
        <v>-7548380.49000002</v>
      </c>
      <c r="AS2482" s="13">
        <f t="shared" si="660"/>
        <v>-18205913.31</v>
      </c>
      <c r="AT2482" s="13">
        <f t="shared" si="661"/>
        <v>-6948508.12000002</v>
      </c>
      <c r="AU2482" s="13">
        <f>AT2482-VLOOKUP(A2482,[1]选股结果!$A$2:$BJ$3005,48,FALSE)*0.08</f>
        <v>-139515192.568</v>
      </c>
      <c r="AV2482" s="13">
        <f t="shared" si="662"/>
        <v>10657532.82</v>
      </c>
    </row>
    <row r="2483" spans="1:48">
      <c r="A2483" s="4" t="s">
        <v>5010</v>
      </c>
      <c r="B2483" s="4" t="s">
        <v>5011</v>
      </c>
      <c r="C2483" s="5">
        <v>668438698.1</v>
      </c>
      <c r="D2483" s="5">
        <v>0</v>
      </c>
      <c r="E2483" s="5">
        <v>0</v>
      </c>
      <c r="F2483" s="5">
        <v>0</v>
      </c>
      <c r="G2483" s="5">
        <v>539746062.57</v>
      </c>
      <c r="H2483" s="5">
        <v>15775963.11</v>
      </c>
      <c r="I2483" s="5">
        <v>0</v>
      </c>
      <c r="J2483" s="5">
        <v>0</v>
      </c>
      <c r="K2483" s="5">
        <v>0</v>
      </c>
      <c r="L2483" s="5">
        <v>0</v>
      </c>
      <c r="M2483" s="5">
        <v>0</v>
      </c>
      <c r="N2483" s="5">
        <v>0</v>
      </c>
      <c r="O2483" s="5">
        <v>1908533.5</v>
      </c>
      <c r="P2483" s="5">
        <v>3691361.95</v>
      </c>
      <c r="Q2483" s="5">
        <v>67598244.13</v>
      </c>
      <c r="R2483" s="5">
        <v>22784630.52</v>
      </c>
      <c r="S2483" s="5">
        <v>12227018.38</v>
      </c>
      <c r="T2483" s="5">
        <v>-113597.71</v>
      </c>
      <c r="U2483" s="5">
        <v>-1075257.31</v>
      </c>
      <c r="V2483" s="5">
        <v>0</v>
      </c>
      <c r="W2483" s="5">
        <v>0</v>
      </c>
      <c r="X2483" s="5">
        <v>-3301865.65</v>
      </c>
      <c r="Y2483" s="5">
        <v>0</v>
      </c>
      <c r="Z2483" s="5">
        <v>101989.51</v>
      </c>
      <c r="AA2483" s="5"/>
      <c r="AB2483" s="5">
        <v>12525.42</v>
      </c>
      <c r="AC2483" s="5">
        <v>478048.92</v>
      </c>
      <c r="AD2483" s="5">
        <v>4266230.13</v>
      </c>
      <c r="AE2483" s="8">
        <f t="shared" si="663"/>
        <v>668438698.1</v>
      </c>
      <c r="AF2483" s="8">
        <f t="shared" si="664"/>
        <v>647955851.05</v>
      </c>
      <c r="AG2483" s="8">
        <f t="shared" si="665"/>
        <v>23773104.5</v>
      </c>
      <c r="AH2483" s="8">
        <f t="shared" si="666"/>
        <v>23307581</v>
      </c>
      <c r="AI2483" s="8">
        <f t="shared" si="667"/>
        <v>19041350.87</v>
      </c>
      <c r="AJ2483" s="8">
        <f t="shared" si="651"/>
        <v>73663663.08</v>
      </c>
      <c r="AK2483" s="13">
        <f t="shared" si="652"/>
        <v>20482847.05</v>
      </c>
      <c r="AL2483" s="13">
        <f t="shared" si="653"/>
        <v>-1075257.31</v>
      </c>
      <c r="AM2483" s="13">
        <f t="shared" si="654"/>
        <v>3899991.26</v>
      </c>
      <c r="AN2483" s="13">
        <f t="shared" si="655"/>
        <v>23307581</v>
      </c>
      <c r="AO2483" s="13">
        <f t="shared" si="656"/>
        <v>128692635.53</v>
      </c>
      <c r="AP2483" s="13">
        <f t="shared" si="657"/>
        <v>48485828.54</v>
      </c>
      <c r="AQ2483" s="13">
        <f t="shared" si="658"/>
        <v>44219598.41</v>
      </c>
      <c r="AR2483" s="13">
        <f t="shared" si="659"/>
        <v>32709865.43</v>
      </c>
      <c r="AS2483" s="13">
        <f t="shared" si="660"/>
        <v>28443635.3</v>
      </c>
      <c r="AT2483" s="13">
        <f t="shared" si="661"/>
        <v>19041350.87</v>
      </c>
      <c r="AU2483" s="13">
        <f>AT2483-VLOOKUP(A2483,[1]选股结果!$A$2:$BJ$3005,48,FALSE)*0.08</f>
        <v>-58306189.1004</v>
      </c>
      <c r="AV2483" s="13">
        <f t="shared" si="662"/>
        <v>4266230.13</v>
      </c>
    </row>
    <row r="2484" spans="1:48">
      <c r="A2484" s="4" t="s">
        <v>5012</v>
      </c>
      <c r="B2484" s="4" t="s">
        <v>5013</v>
      </c>
      <c r="C2484" s="5">
        <v>668026411.03</v>
      </c>
      <c r="D2484" s="5">
        <v>0</v>
      </c>
      <c r="E2484" s="5">
        <v>0</v>
      </c>
      <c r="F2484" s="5">
        <v>0</v>
      </c>
      <c r="G2484" s="5">
        <v>419178687.86</v>
      </c>
      <c r="H2484" s="5">
        <v>14482732.4</v>
      </c>
      <c r="I2484" s="5">
        <v>0</v>
      </c>
      <c r="J2484" s="5">
        <v>0</v>
      </c>
      <c r="K2484" s="5">
        <v>0</v>
      </c>
      <c r="L2484" s="5">
        <v>0</v>
      </c>
      <c r="M2484" s="5">
        <v>0</v>
      </c>
      <c r="N2484" s="5">
        <v>0</v>
      </c>
      <c r="O2484" s="5">
        <v>8003198.61</v>
      </c>
      <c r="P2484" s="5">
        <v>23941428.59</v>
      </c>
      <c r="Q2484" s="5">
        <v>33279184.75</v>
      </c>
      <c r="R2484" s="5">
        <v>24926730.79</v>
      </c>
      <c r="S2484" s="5">
        <v>18552493.52</v>
      </c>
      <c r="T2484" s="5">
        <v>4717472.99</v>
      </c>
      <c r="U2484" s="5">
        <v>0</v>
      </c>
      <c r="V2484" s="5">
        <v>0</v>
      </c>
      <c r="W2484" s="5">
        <v>0</v>
      </c>
      <c r="X2484" s="5">
        <v>-745861.55</v>
      </c>
      <c r="Y2484" s="5">
        <v>0</v>
      </c>
      <c r="Z2484" s="5">
        <v>32840.1</v>
      </c>
      <c r="AA2484" s="5"/>
      <c r="AB2484" s="5">
        <v>280</v>
      </c>
      <c r="AC2484" s="5">
        <v>520939.17</v>
      </c>
      <c r="AD2484" s="5">
        <v>19758839.39</v>
      </c>
      <c r="AE2484" s="8">
        <f t="shared" si="663"/>
        <v>668026411.03</v>
      </c>
      <c r="AF2484" s="8">
        <f t="shared" si="664"/>
        <v>527881724.12</v>
      </c>
      <c r="AG2484" s="8">
        <f t="shared" si="665"/>
        <v>145640861.55</v>
      </c>
      <c r="AH2484" s="8">
        <f t="shared" si="666"/>
        <v>145120202.38</v>
      </c>
      <c r="AI2484" s="8">
        <f t="shared" si="667"/>
        <v>125361362.99</v>
      </c>
      <c r="AJ2484" s="8">
        <f t="shared" si="651"/>
        <v>65744471.12</v>
      </c>
      <c r="AK2484" s="13">
        <f t="shared" si="652"/>
        <v>140144686.91</v>
      </c>
      <c r="AL2484" s="13">
        <f t="shared" si="653"/>
        <v>0</v>
      </c>
      <c r="AM2484" s="13">
        <f t="shared" si="654"/>
        <v>4975515.47</v>
      </c>
      <c r="AN2484" s="13">
        <f t="shared" si="655"/>
        <v>145120202.38</v>
      </c>
      <c r="AO2484" s="13">
        <f t="shared" si="656"/>
        <v>248847723.17</v>
      </c>
      <c r="AP2484" s="13">
        <f t="shared" si="657"/>
        <v>173179912.83</v>
      </c>
      <c r="AQ2484" s="13">
        <f t="shared" si="658"/>
        <v>153421073.44</v>
      </c>
      <c r="AR2484" s="13">
        <f t="shared" si="659"/>
        <v>158697180.43</v>
      </c>
      <c r="AS2484" s="13">
        <f t="shared" si="660"/>
        <v>138938341.04</v>
      </c>
      <c r="AT2484" s="13">
        <f t="shared" si="661"/>
        <v>125361362.99</v>
      </c>
      <c r="AU2484" s="13">
        <f>AT2484-VLOOKUP(A2484,[1]选股结果!$A$2:$BJ$3005,48,FALSE)*0.08</f>
        <v>-10341211.258</v>
      </c>
      <c r="AV2484" s="13">
        <f t="shared" si="662"/>
        <v>19758839.39</v>
      </c>
    </row>
    <row r="2485" spans="1:48">
      <c r="A2485" s="4" t="s">
        <v>5014</v>
      </c>
      <c r="B2485" s="4" t="s">
        <v>5015</v>
      </c>
      <c r="C2485" s="5">
        <v>667298650.78</v>
      </c>
      <c r="D2485" s="5">
        <v>0</v>
      </c>
      <c r="E2485" s="5">
        <v>0</v>
      </c>
      <c r="F2485" s="5">
        <v>0</v>
      </c>
      <c r="G2485" s="5">
        <v>392892832.97</v>
      </c>
      <c r="H2485" s="5">
        <v>112499887.91</v>
      </c>
      <c r="I2485" s="5">
        <v>0</v>
      </c>
      <c r="J2485" s="5">
        <v>0</v>
      </c>
      <c r="K2485" s="5">
        <v>0</v>
      </c>
      <c r="L2485" s="5">
        <v>0</v>
      </c>
      <c r="M2485" s="5">
        <v>0</v>
      </c>
      <c r="N2485" s="5">
        <v>0</v>
      </c>
      <c r="O2485" s="5">
        <v>5203910.62</v>
      </c>
      <c r="P2485" s="5">
        <v>24082206.31</v>
      </c>
      <c r="Q2485" s="5">
        <v>58303114.76</v>
      </c>
      <c r="R2485" s="5">
        <v>730654.05</v>
      </c>
      <c r="S2485" s="5">
        <v>110000192.81</v>
      </c>
      <c r="T2485" s="5">
        <v>5968445</v>
      </c>
      <c r="U2485" s="5">
        <v>-2755154.85</v>
      </c>
      <c r="V2485" s="5">
        <v>0</v>
      </c>
      <c r="W2485" s="5">
        <v>0</v>
      </c>
      <c r="X2485" s="5">
        <v>494911.69</v>
      </c>
      <c r="Y2485" s="5">
        <v>0</v>
      </c>
      <c r="Z2485" s="5">
        <v>0</v>
      </c>
      <c r="AA2485" s="5"/>
      <c r="AB2485" s="5">
        <v>39014032.11</v>
      </c>
      <c r="AC2485" s="5">
        <v>5729170.23</v>
      </c>
      <c r="AD2485" s="5">
        <v>28031631.59</v>
      </c>
      <c r="AE2485" s="8">
        <f t="shared" si="663"/>
        <v>667298650.78</v>
      </c>
      <c r="AF2485" s="8">
        <f t="shared" si="664"/>
        <v>591212911.52</v>
      </c>
      <c r="AG2485" s="8">
        <f t="shared" si="665"/>
        <v>81559272.57</v>
      </c>
      <c r="AH2485" s="8">
        <f t="shared" si="666"/>
        <v>114844134.45</v>
      </c>
      <c r="AI2485" s="8">
        <f t="shared" si="667"/>
        <v>86812502.86</v>
      </c>
      <c r="AJ2485" s="8">
        <f t="shared" si="651"/>
        <v>54304369.81</v>
      </c>
      <c r="AK2485" s="13">
        <f t="shared" si="652"/>
        <v>76085739.2599999</v>
      </c>
      <c r="AL2485" s="13">
        <f t="shared" si="653"/>
        <v>-2755154.85</v>
      </c>
      <c r="AM2485" s="13">
        <f t="shared" si="654"/>
        <v>41513550.04</v>
      </c>
      <c r="AN2485" s="13">
        <f t="shared" si="655"/>
        <v>114844134.45</v>
      </c>
      <c r="AO2485" s="13">
        <f t="shared" si="656"/>
        <v>274405817.81</v>
      </c>
      <c r="AP2485" s="13">
        <f t="shared" si="657"/>
        <v>298585819.98</v>
      </c>
      <c r="AQ2485" s="13">
        <f t="shared" si="658"/>
        <v>270554188.39</v>
      </c>
      <c r="AR2485" s="13">
        <f t="shared" si="659"/>
        <v>186085932.07</v>
      </c>
      <c r="AS2485" s="13">
        <f t="shared" si="660"/>
        <v>158054300.48</v>
      </c>
      <c r="AT2485" s="13">
        <f t="shared" si="661"/>
        <v>86812502.8599999</v>
      </c>
      <c r="AU2485" s="13">
        <f>AT2485-VLOOKUP(A2485,[1]选股结果!$A$2:$BJ$3005,48,FALSE)*0.08</f>
        <v>2703816.71119989</v>
      </c>
      <c r="AV2485" s="13">
        <f t="shared" si="662"/>
        <v>28031631.59</v>
      </c>
    </row>
    <row r="2486" spans="1:48">
      <c r="A2486" s="4" t="s">
        <v>5016</v>
      </c>
      <c r="B2486" s="4" t="s">
        <v>5017</v>
      </c>
      <c r="C2486" s="5">
        <v>666193048.87</v>
      </c>
      <c r="D2486" s="5">
        <v>0</v>
      </c>
      <c r="E2486" s="5">
        <v>0</v>
      </c>
      <c r="F2486" s="5">
        <v>0</v>
      </c>
      <c r="G2486" s="5">
        <v>294830038.14</v>
      </c>
      <c r="H2486" s="5">
        <v>0</v>
      </c>
      <c r="I2486" s="5">
        <v>0</v>
      </c>
      <c r="J2486" s="5">
        <v>0</v>
      </c>
      <c r="K2486" s="5">
        <v>0</v>
      </c>
      <c r="L2486" s="5">
        <v>0</v>
      </c>
      <c r="M2486" s="5">
        <v>0</v>
      </c>
      <c r="N2486" s="5">
        <v>0</v>
      </c>
      <c r="O2486" s="5">
        <v>5464218.68</v>
      </c>
      <c r="P2486" s="5">
        <v>346983870.39</v>
      </c>
      <c r="Q2486" s="5">
        <v>24670051.56</v>
      </c>
      <c r="R2486" s="5">
        <v>449056.98</v>
      </c>
      <c r="S2486" s="5">
        <v>-3555497.84</v>
      </c>
      <c r="T2486" s="5">
        <v>850398.34</v>
      </c>
      <c r="U2486" s="5">
        <v>235212.05</v>
      </c>
      <c r="V2486" s="5">
        <v>0</v>
      </c>
      <c r="W2486" s="5">
        <v>2934189.04</v>
      </c>
      <c r="X2486" s="5">
        <v>-606191.48</v>
      </c>
      <c r="Y2486" s="5">
        <v>22120076.39</v>
      </c>
      <c r="Z2486" s="5">
        <v>31233.1</v>
      </c>
      <c r="AA2486" s="5"/>
      <c r="AB2486" s="5">
        <v>45110.5</v>
      </c>
      <c r="AC2486" s="5">
        <v>1668791.17</v>
      </c>
      <c r="AD2486" s="5">
        <v>-4659151.9</v>
      </c>
      <c r="AE2486" s="8">
        <f t="shared" si="663"/>
        <v>666193048.87</v>
      </c>
      <c r="AF2486" s="8">
        <f t="shared" si="664"/>
        <v>668841737.91</v>
      </c>
      <c r="AG2486" s="8">
        <f t="shared" si="665"/>
        <v>-20346753.47</v>
      </c>
      <c r="AH2486" s="8">
        <f t="shared" si="666"/>
        <v>-21970434.14</v>
      </c>
      <c r="AI2486" s="8">
        <f t="shared" si="667"/>
        <v>-17311282.24</v>
      </c>
      <c r="AJ2486" s="8">
        <f t="shared" si="651"/>
        <v>400861897.69</v>
      </c>
      <c r="AK2486" s="13">
        <f t="shared" si="652"/>
        <v>19471387.35</v>
      </c>
      <c r="AL2486" s="13">
        <f t="shared" si="653"/>
        <v>235212.05</v>
      </c>
      <c r="AM2486" s="13">
        <f t="shared" si="654"/>
        <v>2563119.24</v>
      </c>
      <c r="AN2486" s="13">
        <f t="shared" si="655"/>
        <v>22269718.64</v>
      </c>
      <c r="AO2486" s="13">
        <f t="shared" si="656"/>
        <v>371363010.73</v>
      </c>
      <c r="AP2486" s="13">
        <f t="shared" si="657"/>
        <v>15915889.51</v>
      </c>
      <c r="AQ2486" s="13">
        <f t="shared" si="658"/>
        <v>20575041.41</v>
      </c>
      <c r="AR2486" s="13">
        <f t="shared" si="659"/>
        <v>15915889.51</v>
      </c>
      <c r="AS2486" s="13">
        <f t="shared" si="660"/>
        <v>20575041.41</v>
      </c>
      <c r="AT2486" s="13">
        <f t="shared" si="661"/>
        <v>26928870.54</v>
      </c>
      <c r="AU2486" s="13">
        <f>AT2486-VLOOKUP(A2486,[1]选股结果!$A$2:$BJ$3005,48,FALSE)*0.08</f>
        <v>-49870253.2208</v>
      </c>
      <c r="AV2486" s="13">
        <f t="shared" si="662"/>
        <v>-4659151.9</v>
      </c>
    </row>
    <row r="2487" spans="1:48">
      <c r="A2487" s="4" t="s">
        <v>5018</v>
      </c>
      <c r="B2487" s="4" t="s">
        <v>5019</v>
      </c>
      <c r="C2487" s="5">
        <v>665328026.19</v>
      </c>
      <c r="D2487" s="5">
        <v>0</v>
      </c>
      <c r="E2487" s="5">
        <v>0</v>
      </c>
      <c r="F2487" s="5">
        <v>0</v>
      </c>
      <c r="G2487" s="5">
        <v>513518670.37</v>
      </c>
      <c r="H2487" s="5">
        <v>7194892.71</v>
      </c>
      <c r="I2487" s="5">
        <v>0</v>
      </c>
      <c r="J2487" s="5">
        <v>0</v>
      </c>
      <c r="K2487" s="5">
        <v>0</v>
      </c>
      <c r="L2487" s="5">
        <v>0</v>
      </c>
      <c r="M2487" s="5">
        <v>0</v>
      </c>
      <c r="N2487" s="5">
        <v>0</v>
      </c>
      <c r="O2487" s="5">
        <v>5886563.78</v>
      </c>
      <c r="P2487" s="5">
        <v>22912586</v>
      </c>
      <c r="Q2487" s="5">
        <v>31412697.52</v>
      </c>
      <c r="R2487" s="5">
        <v>20730297.17</v>
      </c>
      <c r="S2487" s="5">
        <v>4978981.36</v>
      </c>
      <c r="T2487" s="5">
        <v>-301075.89</v>
      </c>
      <c r="U2487" s="5">
        <v>-301075.89</v>
      </c>
      <c r="V2487" s="5">
        <v>0</v>
      </c>
      <c r="W2487" s="5">
        <v>0</v>
      </c>
      <c r="X2487" s="5">
        <v>-1861405.89</v>
      </c>
      <c r="Y2487" s="5">
        <v>113347.07</v>
      </c>
      <c r="Z2487" s="5">
        <v>3652.3</v>
      </c>
      <c r="AA2487" s="5"/>
      <c r="AB2487" s="5">
        <v>27403.95</v>
      </c>
      <c r="AC2487" s="5">
        <v>81572.53</v>
      </c>
      <c r="AD2487" s="5">
        <v>10697346.97</v>
      </c>
      <c r="AE2487" s="8">
        <f t="shared" si="663"/>
        <v>665328026.19</v>
      </c>
      <c r="AF2487" s="8">
        <f t="shared" si="664"/>
        <v>599439796.2</v>
      </c>
      <c r="AG2487" s="8">
        <f t="shared" si="665"/>
        <v>67338865.2200001</v>
      </c>
      <c r="AH2487" s="8">
        <f t="shared" si="666"/>
        <v>67284696.6400001</v>
      </c>
      <c r="AI2487" s="8">
        <f t="shared" si="667"/>
        <v>56587349.6700001</v>
      </c>
      <c r="AJ2487" s="8">
        <f t="shared" si="651"/>
        <v>60379362.95</v>
      </c>
      <c r="AK2487" s="13">
        <f t="shared" si="652"/>
        <v>66001577.06</v>
      </c>
      <c r="AL2487" s="13">
        <f t="shared" si="653"/>
        <v>-301075.89</v>
      </c>
      <c r="AM2487" s="13">
        <f t="shared" si="654"/>
        <v>1810889.61</v>
      </c>
      <c r="AN2487" s="13">
        <f t="shared" si="655"/>
        <v>67511390.78</v>
      </c>
      <c r="AO2487" s="13">
        <f t="shared" si="656"/>
        <v>151809355.82</v>
      </c>
      <c r="AP2487" s="13">
        <f t="shared" si="657"/>
        <v>78175451.13</v>
      </c>
      <c r="AQ2487" s="13">
        <f t="shared" si="658"/>
        <v>67478104.16</v>
      </c>
      <c r="AR2487" s="13">
        <f t="shared" si="659"/>
        <v>70980558.42</v>
      </c>
      <c r="AS2487" s="13">
        <f t="shared" si="660"/>
        <v>60283211.45</v>
      </c>
      <c r="AT2487" s="13">
        <f t="shared" si="661"/>
        <v>56814043.81</v>
      </c>
      <c r="AU2487" s="13">
        <f>AT2487-VLOOKUP(A2487,[1]选股结果!$A$2:$BJ$3005,48,FALSE)*0.08</f>
        <v>-14853357.066</v>
      </c>
      <c r="AV2487" s="13">
        <f t="shared" si="662"/>
        <v>10697346.97</v>
      </c>
    </row>
    <row r="2488" spans="1:48">
      <c r="A2488" s="4" t="s">
        <v>5020</v>
      </c>
      <c r="B2488" s="4" t="s">
        <v>5021</v>
      </c>
      <c r="C2488" s="5">
        <v>664962570.11</v>
      </c>
      <c r="D2488" s="5">
        <v>0</v>
      </c>
      <c r="E2488" s="5">
        <v>0</v>
      </c>
      <c r="F2488" s="5">
        <v>0</v>
      </c>
      <c r="G2488" s="5">
        <v>398594917.86</v>
      </c>
      <c r="H2488" s="5">
        <v>93252.14</v>
      </c>
      <c r="I2488" s="5">
        <v>0</v>
      </c>
      <c r="J2488" s="5">
        <v>0</v>
      </c>
      <c r="K2488" s="5">
        <v>0</v>
      </c>
      <c r="L2488" s="5">
        <v>0</v>
      </c>
      <c r="M2488" s="5">
        <v>0</v>
      </c>
      <c r="N2488" s="5">
        <v>0</v>
      </c>
      <c r="O2488" s="5">
        <v>4068947.11</v>
      </c>
      <c r="P2488" s="5">
        <v>16546019.87</v>
      </c>
      <c r="Q2488" s="5">
        <v>29868479.69</v>
      </c>
      <c r="R2488" s="5">
        <v>16576913.34</v>
      </c>
      <c r="S2488" s="5">
        <v>-2841950.97</v>
      </c>
      <c r="T2488" s="5">
        <v>13376320.48</v>
      </c>
      <c r="U2488" s="5">
        <v>0</v>
      </c>
      <c r="V2488" s="5">
        <v>0</v>
      </c>
      <c r="W2488" s="5">
        <v>-5405290.05</v>
      </c>
      <c r="X2488" s="5">
        <v>-823417.94</v>
      </c>
      <c r="Y2488" s="5">
        <v>1280920.65</v>
      </c>
      <c r="Z2488" s="5">
        <v>0</v>
      </c>
      <c r="AA2488" s="5"/>
      <c r="AB2488" s="5">
        <v>4339455.34</v>
      </c>
      <c r="AC2488" s="5">
        <v>486411.11</v>
      </c>
      <c r="AD2488" s="5">
        <v>30856943.2</v>
      </c>
      <c r="AE2488" s="8">
        <f t="shared" si="663"/>
        <v>664962570.11</v>
      </c>
      <c r="AF2488" s="8">
        <f t="shared" si="664"/>
        <v>462813326.9</v>
      </c>
      <c r="AG2488" s="8">
        <f t="shared" si="665"/>
        <v>209662770.93</v>
      </c>
      <c r="AH2488" s="8">
        <f t="shared" si="666"/>
        <v>213515815.16</v>
      </c>
      <c r="AI2488" s="8">
        <f t="shared" si="667"/>
        <v>182658871.96</v>
      </c>
      <c r="AJ2488" s="8">
        <f t="shared" si="651"/>
        <v>47911323.09</v>
      </c>
      <c r="AK2488" s="13">
        <f t="shared" si="652"/>
        <v>203430163.86</v>
      </c>
      <c r="AL2488" s="13">
        <f t="shared" si="653"/>
        <v>0</v>
      </c>
      <c r="AM2488" s="13">
        <f t="shared" si="654"/>
        <v>12647492.6</v>
      </c>
      <c r="AN2488" s="13">
        <f t="shared" si="655"/>
        <v>216077656.46</v>
      </c>
      <c r="AO2488" s="13">
        <f t="shared" si="656"/>
        <v>266367652.25</v>
      </c>
      <c r="AP2488" s="13">
        <f t="shared" si="657"/>
        <v>200681465.03</v>
      </c>
      <c r="AQ2488" s="13">
        <f t="shared" si="658"/>
        <v>169824521.83</v>
      </c>
      <c r="AR2488" s="13">
        <f t="shared" si="659"/>
        <v>200588212.89</v>
      </c>
      <c r="AS2488" s="13">
        <f t="shared" si="660"/>
        <v>169731269.69</v>
      </c>
      <c r="AT2488" s="13">
        <f t="shared" si="661"/>
        <v>185220713.26</v>
      </c>
      <c r="AU2488" s="13">
        <f>AT2488-VLOOKUP(A2488,[1]选股结果!$A$2:$BJ$3005,48,FALSE)*0.08</f>
        <v>58572037.5552</v>
      </c>
      <c r="AV2488" s="13">
        <f t="shared" si="662"/>
        <v>30856943.2</v>
      </c>
    </row>
    <row r="2489" spans="1:48">
      <c r="A2489" s="4" t="s">
        <v>5022</v>
      </c>
      <c r="B2489" s="4" t="s">
        <v>5023</v>
      </c>
      <c r="C2489" s="5">
        <v>664943307.3</v>
      </c>
      <c r="D2489" s="5">
        <v>0</v>
      </c>
      <c r="E2489" s="5">
        <v>0</v>
      </c>
      <c r="F2489" s="5">
        <v>0</v>
      </c>
      <c r="G2489" s="5">
        <v>603691068.91</v>
      </c>
      <c r="H2489" s="5">
        <v>0</v>
      </c>
      <c r="I2489" s="5">
        <v>0</v>
      </c>
      <c r="J2489" s="5">
        <v>0</v>
      </c>
      <c r="K2489" s="5">
        <v>0</v>
      </c>
      <c r="L2489" s="5">
        <v>0</v>
      </c>
      <c r="M2489" s="5">
        <v>0</v>
      </c>
      <c r="N2489" s="5">
        <v>0</v>
      </c>
      <c r="O2489" s="5">
        <v>1981787.16</v>
      </c>
      <c r="P2489" s="5">
        <v>1144539.31</v>
      </c>
      <c r="Q2489" s="5">
        <v>17448266.9</v>
      </c>
      <c r="R2489" s="5">
        <v>15638221.78</v>
      </c>
      <c r="S2489" s="5">
        <v>-14174146.84</v>
      </c>
      <c r="T2489" s="5">
        <v>10182066.2</v>
      </c>
      <c r="U2489" s="5">
        <v>0</v>
      </c>
      <c r="V2489" s="5">
        <v>0</v>
      </c>
      <c r="W2489" s="5">
        <v>0</v>
      </c>
      <c r="X2489" s="5">
        <v>-3240496.21</v>
      </c>
      <c r="Y2489" s="5">
        <v>0</v>
      </c>
      <c r="Z2489" s="5">
        <v>-4601.75</v>
      </c>
      <c r="AA2489" s="5"/>
      <c r="AB2489" s="5">
        <v>49533.8</v>
      </c>
      <c r="AC2489" s="5">
        <v>8600.55</v>
      </c>
      <c r="AD2489" s="5">
        <v>7270431.8</v>
      </c>
      <c r="AE2489" s="8">
        <f t="shared" si="663"/>
        <v>664943307.3</v>
      </c>
      <c r="AF2489" s="8">
        <f t="shared" si="664"/>
        <v>625729737.22</v>
      </c>
      <c r="AG2489" s="8">
        <f t="shared" si="665"/>
        <v>52631530.7400002</v>
      </c>
      <c r="AH2489" s="8">
        <f t="shared" si="666"/>
        <v>52672463.9900002</v>
      </c>
      <c r="AI2489" s="8">
        <f t="shared" si="667"/>
        <v>45402032.1900002</v>
      </c>
      <c r="AJ2489" s="8">
        <f t="shared" si="651"/>
        <v>20533660.12</v>
      </c>
      <c r="AK2489" s="13">
        <f t="shared" si="652"/>
        <v>39213570.08</v>
      </c>
      <c r="AL2489" s="13">
        <f t="shared" si="653"/>
        <v>0</v>
      </c>
      <c r="AM2489" s="13">
        <f t="shared" si="654"/>
        <v>13458893.91</v>
      </c>
      <c r="AN2489" s="13">
        <f t="shared" si="655"/>
        <v>52672463.99</v>
      </c>
      <c r="AO2489" s="13">
        <f t="shared" si="656"/>
        <v>61252238.39</v>
      </c>
      <c r="AP2489" s="13">
        <f t="shared" si="657"/>
        <v>25039423.24</v>
      </c>
      <c r="AQ2489" s="13">
        <f t="shared" si="658"/>
        <v>17768991.44</v>
      </c>
      <c r="AR2489" s="13">
        <f t="shared" si="659"/>
        <v>25039423.24</v>
      </c>
      <c r="AS2489" s="13">
        <f t="shared" si="660"/>
        <v>17768991.44</v>
      </c>
      <c r="AT2489" s="13">
        <f t="shared" si="661"/>
        <v>45402032.19</v>
      </c>
      <c r="AU2489" s="13">
        <f>AT2489-VLOOKUP(A2489,[1]选股结果!$A$2:$BJ$3005,48,FALSE)*0.08</f>
        <v>-17934280.9532</v>
      </c>
      <c r="AV2489" s="13">
        <f t="shared" si="662"/>
        <v>7270431.8</v>
      </c>
    </row>
    <row r="2490" spans="1:48">
      <c r="A2490" s="4" t="s">
        <v>5024</v>
      </c>
      <c r="B2490" s="4" t="s">
        <v>5025</v>
      </c>
      <c r="C2490" s="5">
        <v>664170475.25</v>
      </c>
      <c r="D2490" s="5">
        <v>0</v>
      </c>
      <c r="E2490" s="5">
        <v>0</v>
      </c>
      <c r="F2490" s="5">
        <v>0</v>
      </c>
      <c r="G2490" s="5">
        <v>466864628.83</v>
      </c>
      <c r="H2490" s="5">
        <v>0</v>
      </c>
      <c r="I2490" s="5">
        <v>0</v>
      </c>
      <c r="J2490" s="5">
        <v>0</v>
      </c>
      <c r="K2490" s="5">
        <v>0</v>
      </c>
      <c r="L2490" s="5">
        <v>0</v>
      </c>
      <c r="M2490" s="5">
        <v>0</v>
      </c>
      <c r="N2490" s="5">
        <v>0</v>
      </c>
      <c r="O2490" s="5">
        <v>10317406.54</v>
      </c>
      <c r="P2490" s="5">
        <v>94147116.2</v>
      </c>
      <c r="Q2490" s="5">
        <v>34901067.51</v>
      </c>
      <c r="R2490" s="5">
        <v>10545113.01</v>
      </c>
      <c r="S2490" s="5">
        <v>-7494253.97</v>
      </c>
      <c r="T2490" s="5">
        <v>1257245.36</v>
      </c>
      <c r="U2490" s="5">
        <v>0</v>
      </c>
      <c r="V2490" s="5">
        <v>0</v>
      </c>
      <c r="W2490" s="5">
        <v>-80278.08</v>
      </c>
      <c r="X2490" s="5">
        <v>-167895.7</v>
      </c>
      <c r="Y2490" s="5">
        <v>-388632.74</v>
      </c>
      <c r="Z2490" s="5">
        <v>0</v>
      </c>
      <c r="AA2490" s="5"/>
      <c r="AB2490" s="5">
        <v>379217.14</v>
      </c>
      <c r="AC2490" s="5">
        <v>91521.3</v>
      </c>
      <c r="AD2490" s="5">
        <v>12720565.64</v>
      </c>
      <c r="AE2490" s="8">
        <f t="shared" si="663"/>
        <v>664170475.25</v>
      </c>
      <c r="AF2490" s="8">
        <f t="shared" si="664"/>
        <v>609281078.12</v>
      </c>
      <c r="AG2490" s="8">
        <f t="shared" si="665"/>
        <v>56622892.85</v>
      </c>
      <c r="AH2490" s="8">
        <f t="shared" si="666"/>
        <v>56910588.69</v>
      </c>
      <c r="AI2490" s="8">
        <f t="shared" si="667"/>
        <v>44190023.05</v>
      </c>
      <c r="AJ2490" s="8">
        <f t="shared" si="651"/>
        <v>138689261.67</v>
      </c>
      <c r="AK2490" s="13">
        <f t="shared" si="652"/>
        <v>54500764.39</v>
      </c>
      <c r="AL2490" s="13">
        <f t="shared" si="653"/>
        <v>0</v>
      </c>
      <c r="AM2490" s="13">
        <f t="shared" si="654"/>
        <v>1632558.82</v>
      </c>
      <c r="AN2490" s="13">
        <f t="shared" si="655"/>
        <v>56133323.21</v>
      </c>
      <c r="AO2490" s="13">
        <f t="shared" si="656"/>
        <v>197305846.42</v>
      </c>
      <c r="AP2490" s="13">
        <f t="shared" si="657"/>
        <v>47006510.42</v>
      </c>
      <c r="AQ2490" s="13">
        <f t="shared" si="658"/>
        <v>34285944.78</v>
      </c>
      <c r="AR2490" s="13">
        <f t="shared" si="659"/>
        <v>47006510.42</v>
      </c>
      <c r="AS2490" s="13">
        <f t="shared" si="660"/>
        <v>34285944.78</v>
      </c>
      <c r="AT2490" s="13">
        <f t="shared" si="661"/>
        <v>43412757.57</v>
      </c>
      <c r="AU2490" s="13">
        <f>AT2490-VLOOKUP(A2490,[1]选股结果!$A$2:$BJ$3005,48,FALSE)*0.08</f>
        <v>-83914475.0252</v>
      </c>
      <c r="AV2490" s="13">
        <f t="shared" si="662"/>
        <v>12720565.64</v>
      </c>
    </row>
    <row r="2491" spans="1:48">
      <c r="A2491" s="4" t="s">
        <v>5026</v>
      </c>
      <c r="B2491" s="4" t="s">
        <v>5027</v>
      </c>
      <c r="C2491" s="5">
        <v>663527474.35</v>
      </c>
      <c r="D2491" s="5">
        <v>2419485.86</v>
      </c>
      <c r="E2491" s="5">
        <v>0</v>
      </c>
      <c r="F2491" s="5">
        <v>0</v>
      </c>
      <c r="G2491" s="5">
        <v>242260786.01</v>
      </c>
      <c r="H2491" s="5">
        <v>2600725.68</v>
      </c>
      <c r="I2491" s="5">
        <v>0</v>
      </c>
      <c r="J2491" s="5">
        <v>0</v>
      </c>
      <c r="K2491" s="5">
        <v>0</v>
      </c>
      <c r="L2491" s="5">
        <v>0</v>
      </c>
      <c r="M2491" s="5">
        <v>0</v>
      </c>
      <c r="N2491" s="5">
        <v>0</v>
      </c>
      <c r="O2491" s="5">
        <v>5809377.42</v>
      </c>
      <c r="P2491" s="5">
        <v>75550852.01</v>
      </c>
      <c r="Q2491" s="5">
        <v>75282407.06</v>
      </c>
      <c r="R2491" s="5">
        <v>93197911.74</v>
      </c>
      <c r="S2491" s="5">
        <v>-2036752.14</v>
      </c>
      <c r="T2491" s="5">
        <v>46390657.02</v>
      </c>
      <c r="U2491" s="5">
        <v>12568038.71</v>
      </c>
      <c r="V2491" s="5">
        <v>0</v>
      </c>
      <c r="W2491" s="5">
        <v>-31299060.28</v>
      </c>
      <c r="X2491" s="5">
        <v>7422066.79</v>
      </c>
      <c r="Y2491" s="5">
        <v>804405.52</v>
      </c>
      <c r="Z2491" s="5">
        <v>21419.85</v>
      </c>
      <c r="AA2491" s="5"/>
      <c r="AB2491" s="5">
        <v>281657.15</v>
      </c>
      <c r="AC2491" s="5">
        <v>2758766.4</v>
      </c>
      <c r="AD2491" s="5">
        <v>34138886.97</v>
      </c>
      <c r="AE2491" s="8">
        <f t="shared" si="663"/>
        <v>663527474.35</v>
      </c>
      <c r="AF2491" s="8">
        <f t="shared" si="664"/>
        <v>490064582.1</v>
      </c>
      <c r="AG2491" s="8">
        <f t="shared" si="665"/>
        <v>180349436.53</v>
      </c>
      <c r="AH2491" s="8">
        <f t="shared" si="666"/>
        <v>177872327.28</v>
      </c>
      <c r="AI2491" s="8">
        <f t="shared" si="667"/>
        <v>143733440.31</v>
      </c>
      <c r="AJ2491" s="8">
        <f t="shared" si="651"/>
        <v>159924151.26</v>
      </c>
      <c r="AK2491" s="13">
        <f t="shared" si="652"/>
        <v>174267297.77</v>
      </c>
      <c r="AL2491" s="13">
        <f t="shared" si="653"/>
        <v>12568038.71</v>
      </c>
      <c r="AM2491" s="13">
        <f t="shared" si="654"/>
        <v>-7354198.16</v>
      </c>
      <c r="AN2491" s="13">
        <f t="shared" si="655"/>
        <v>179481138.32</v>
      </c>
      <c r="AO2491" s="13">
        <f t="shared" si="656"/>
        <v>421266688.34</v>
      </c>
      <c r="AP2491" s="13">
        <f t="shared" si="657"/>
        <v>174831271.31</v>
      </c>
      <c r="AQ2491" s="13">
        <f t="shared" si="658"/>
        <v>140692384.34</v>
      </c>
      <c r="AR2491" s="13">
        <f t="shared" si="659"/>
        <v>172230545.63</v>
      </c>
      <c r="AS2491" s="13">
        <f t="shared" si="660"/>
        <v>138091658.66</v>
      </c>
      <c r="AT2491" s="13">
        <f t="shared" si="661"/>
        <v>145342251.35</v>
      </c>
      <c r="AU2491" s="13">
        <f>AT2491-VLOOKUP(A2491,[1]选股结果!$A$2:$BJ$3005,48,FALSE)*0.08</f>
        <v>-96635908.5612</v>
      </c>
      <c r="AV2491" s="13">
        <f t="shared" si="662"/>
        <v>34138886.97</v>
      </c>
    </row>
    <row r="2492" spans="1:48">
      <c r="A2492" s="4" t="s">
        <v>5028</v>
      </c>
      <c r="B2492" s="4" t="s">
        <v>5029</v>
      </c>
      <c r="C2492" s="5">
        <v>661881124.88</v>
      </c>
      <c r="D2492" s="5">
        <v>0</v>
      </c>
      <c r="E2492" s="5">
        <v>0</v>
      </c>
      <c r="F2492" s="5">
        <v>0</v>
      </c>
      <c r="G2492" s="5">
        <v>546244804.75</v>
      </c>
      <c r="H2492" s="5">
        <v>5960878.99</v>
      </c>
      <c r="I2492" s="5">
        <v>0</v>
      </c>
      <c r="J2492" s="5">
        <v>0</v>
      </c>
      <c r="K2492" s="5">
        <v>0</v>
      </c>
      <c r="L2492" s="5">
        <v>0</v>
      </c>
      <c r="M2492" s="5">
        <v>0</v>
      </c>
      <c r="N2492" s="5">
        <v>0</v>
      </c>
      <c r="O2492" s="5">
        <v>3603621.72</v>
      </c>
      <c r="P2492" s="5">
        <v>12604409.49</v>
      </c>
      <c r="Q2492" s="5">
        <v>35772365.3</v>
      </c>
      <c r="R2492" s="5">
        <v>22589418.89</v>
      </c>
      <c r="S2492" s="5">
        <v>3574442.53</v>
      </c>
      <c r="T2492" s="5">
        <v>0</v>
      </c>
      <c r="U2492" s="5">
        <v>0</v>
      </c>
      <c r="V2492" s="5">
        <v>0</v>
      </c>
      <c r="W2492" s="5">
        <v>0</v>
      </c>
      <c r="X2492" s="5">
        <v>-779415.88</v>
      </c>
      <c r="Y2492" s="5">
        <v>1137589.83</v>
      </c>
      <c r="Z2492" s="5">
        <v>13984.83</v>
      </c>
      <c r="AA2492" s="5"/>
      <c r="AB2492" s="5">
        <v>325663.06</v>
      </c>
      <c r="AC2492" s="5">
        <v>124602.66</v>
      </c>
      <c r="AD2492" s="5">
        <v>5790498.47</v>
      </c>
      <c r="AE2492" s="8">
        <f t="shared" si="663"/>
        <v>661881124.88</v>
      </c>
      <c r="AF2492" s="8">
        <f t="shared" si="664"/>
        <v>624389062.68</v>
      </c>
      <c r="AG2492" s="8">
        <f t="shared" si="665"/>
        <v>37147873.0800001</v>
      </c>
      <c r="AH2492" s="8">
        <f t="shared" si="666"/>
        <v>37348933.4800001</v>
      </c>
      <c r="AI2492" s="8">
        <f t="shared" si="667"/>
        <v>31558435.0100001</v>
      </c>
      <c r="AJ2492" s="8">
        <f t="shared" si="651"/>
        <v>52916925.94</v>
      </c>
      <c r="AK2492" s="13">
        <f t="shared" si="652"/>
        <v>38629652.03</v>
      </c>
      <c r="AL2492" s="13">
        <f t="shared" si="653"/>
        <v>0</v>
      </c>
      <c r="AM2492" s="13">
        <f t="shared" si="654"/>
        <v>994461.11</v>
      </c>
      <c r="AN2492" s="13">
        <f t="shared" si="655"/>
        <v>39624113.14</v>
      </c>
      <c r="AO2492" s="13">
        <f t="shared" si="656"/>
        <v>115636320.13</v>
      </c>
      <c r="AP2492" s="13">
        <f t="shared" si="657"/>
        <v>48164973.55</v>
      </c>
      <c r="AQ2492" s="13">
        <f t="shared" si="658"/>
        <v>42374475.08</v>
      </c>
      <c r="AR2492" s="13">
        <f t="shared" si="659"/>
        <v>42204094.56</v>
      </c>
      <c r="AS2492" s="13">
        <f t="shared" si="660"/>
        <v>36413596.09</v>
      </c>
      <c r="AT2492" s="13">
        <f t="shared" si="661"/>
        <v>33833614.67</v>
      </c>
      <c r="AU2492" s="13">
        <f>AT2492-VLOOKUP(A2492,[1]选股结果!$A$2:$BJ$3005,48,FALSE)*0.08</f>
        <v>-28136340.5164</v>
      </c>
      <c r="AV2492" s="13">
        <f t="shared" si="662"/>
        <v>5790498.47</v>
      </c>
    </row>
    <row r="2493" spans="1:48">
      <c r="A2493" s="4" t="s">
        <v>5030</v>
      </c>
      <c r="B2493" s="4" t="s">
        <v>5031</v>
      </c>
      <c r="C2493" s="5">
        <v>661472226.9</v>
      </c>
      <c r="D2493" s="5">
        <v>0</v>
      </c>
      <c r="E2493" s="5">
        <v>0</v>
      </c>
      <c r="F2493" s="5">
        <v>0</v>
      </c>
      <c r="G2493" s="5">
        <v>597720753.94</v>
      </c>
      <c r="H2493" s="5">
        <v>2473563.31</v>
      </c>
      <c r="I2493" s="5">
        <v>0</v>
      </c>
      <c r="J2493" s="5">
        <v>0</v>
      </c>
      <c r="K2493" s="5">
        <v>0</v>
      </c>
      <c r="L2493" s="5">
        <v>0</v>
      </c>
      <c r="M2493" s="5">
        <v>0</v>
      </c>
      <c r="N2493" s="5">
        <v>0</v>
      </c>
      <c r="O2493" s="5">
        <v>4207469.23</v>
      </c>
      <c r="P2493" s="5">
        <v>2998028.92</v>
      </c>
      <c r="Q2493" s="5">
        <v>28214555.27</v>
      </c>
      <c r="R2493" s="5">
        <v>23312523.89</v>
      </c>
      <c r="S2493" s="5">
        <v>3885926.48</v>
      </c>
      <c r="T2493" s="5">
        <v>-1147280.41</v>
      </c>
      <c r="U2493" s="5">
        <v>-1134778.87</v>
      </c>
      <c r="V2493" s="5">
        <v>0</v>
      </c>
      <c r="W2493" s="5">
        <v>-279649.34</v>
      </c>
      <c r="X2493" s="5">
        <v>1103314.84</v>
      </c>
      <c r="Y2493" s="5">
        <v>2587303.44</v>
      </c>
      <c r="Z2493" s="5">
        <v>64133.88</v>
      </c>
      <c r="AA2493" s="5"/>
      <c r="AB2493" s="5">
        <v>10100</v>
      </c>
      <c r="AC2493" s="5">
        <v>1966833.76</v>
      </c>
      <c r="AD2493" s="5">
        <v>-3938777.82</v>
      </c>
      <c r="AE2493" s="8">
        <f t="shared" si="663"/>
        <v>661472226.9</v>
      </c>
      <c r="AF2493" s="8">
        <f t="shared" si="664"/>
        <v>660339257.73</v>
      </c>
      <c r="AG2493" s="8">
        <f t="shared" si="665"/>
        <v>-3920444.98000004</v>
      </c>
      <c r="AH2493" s="8">
        <f t="shared" si="666"/>
        <v>-5877178.74000004</v>
      </c>
      <c r="AI2493" s="8">
        <f t="shared" si="667"/>
        <v>-1938400.92000004</v>
      </c>
      <c r="AJ2493" s="8">
        <f t="shared" si="651"/>
        <v>39964090.62</v>
      </c>
      <c r="AK2493" s="13">
        <f t="shared" si="652"/>
        <v>3720272.60999991</v>
      </c>
      <c r="AL2493" s="13">
        <f t="shared" si="653"/>
        <v>-1134778.87</v>
      </c>
      <c r="AM2493" s="13">
        <f t="shared" si="654"/>
        <v>-3288065.6</v>
      </c>
      <c r="AN2493" s="13">
        <f t="shared" si="655"/>
        <v>-702571.86000009</v>
      </c>
      <c r="AO2493" s="13">
        <f t="shared" si="656"/>
        <v>63751472.9599999</v>
      </c>
      <c r="AP2493" s="13">
        <f t="shared" si="657"/>
        <v>10079762.3999999</v>
      </c>
      <c r="AQ2493" s="13">
        <f t="shared" si="658"/>
        <v>14018540.2199999</v>
      </c>
      <c r="AR2493" s="13">
        <f t="shared" si="659"/>
        <v>7606199.08999991</v>
      </c>
      <c r="AS2493" s="13">
        <f t="shared" si="660"/>
        <v>11544976.9099999</v>
      </c>
      <c r="AT2493" s="13">
        <f t="shared" si="661"/>
        <v>3236205.95999991</v>
      </c>
      <c r="AU2493" s="13">
        <f>AT2493-VLOOKUP(A2493,[1]选股结果!$A$2:$BJ$3005,48,FALSE)*0.08</f>
        <v>-78202004.2248001</v>
      </c>
      <c r="AV2493" s="13">
        <f t="shared" si="662"/>
        <v>-3938777.82</v>
      </c>
    </row>
    <row r="2494" spans="1:48">
      <c r="A2494" s="4" t="s">
        <v>5032</v>
      </c>
      <c r="B2494" s="4" t="s">
        <v>5033</v>
      </c>
      <c r="C2494" s="5">
        <v>660328493.68</v>
      </c>
      <c r="D2494" s="5">
        <v>0</v>
      </c>
      <c r="E2494" s="5">
        <v>0</v>
      </c>
      <c r="F2494" s="5">
        <v>0</v>
      </c>
      <c r="G2494" s="5">
        <v>303804362.94</v>
      </c>
      <c r="H2494" s="5">
        <v>0</v>
      </c>
      <c r="I2494" s="5">
        <v>0</v>
      </c>
      <c r="J2494" s="5">
        <v>0</v>
      </c>
      <c r="K2494" s="5">
        <v>0</v>
      </c>
      <c r="L2494" s="5">
        <v>0</v>
      </c>
      <c r="M2494" s="5">
        <v>0</v>
      </c>
      <c r="N2494" s="5">
        <v>0</v>
      </c>
      <c r="O2494" s="5">
        <v>23631310.73</v>
      </c>
      <c r="P2494" s="5">
        <v>37019814.24</v>
      </c>
      <c r="Q2494" s="5">
        <v>205757143.46</v>
      </c>
      <c r="R2494" s="5">
        <v>0</v>
      </c>
      <c r="S2494" s="5">
        <v>-1581361.22</v>
      </c>
      <c r="T2494" s="5">
        <v>463626.36</v>
      </c>
      <c r="U2494" s="5">
        <v>0</v>
      </c>
      <c r="V2494" s="5">
        <v>0</v>
      </c>
      <c r="W2494" s="5">
        <v>18604264.16</v>
      </c>
      <c r="X2494" s="5">
        <v>-77883.96</v>
      </c>
      <c r="Y2494" s="5">
        <v>288076.03</v>
      </c>
      <c r="Z2494" s="5">
        <v>85789.42</v>
      </c>
      <c r="AA2494" s="5"/>
      <c r="AB2494" s="5">
        <v>1471385.5</v>
      </c>
      <c r="AC2494" s="5">
        <v>1230299.02</v>
      </c>
      <c r="AD2494" s="5">
        <v>28454491.19</v>
      </c>
      <c r="AE2494" s="8">
        <f t="shared" si="663"/>
        <v>660328493.68</v>
      </c>
      <c r="AF2494" s="8">
        <f t="shared" si="664"/>
        <v>568631270.15</v>
      </c>
      <c r="AG2494" s="8">
        <f t="shared" si="665"/>
        <v>110640711.4</v>
      </c>
      <c r="AH2494" s="8">
        <f t="shared" si="666"/>
        <v>110881797.88</v>
      </c>
      <c r="AI2494" s="8">
        <f t="shared" si="667"/>
        <v>82427306.69</v>
      </c>
      <c r="AJ2494" s="8">
        <f t="shared" si="651"/>
        <v>266455257.98</v>
      </c>
      <c r="AK2494" s="13">
        <f t="shared" si="652"/>
        <v>91985299.5599999</v>
      </c>
      <c r="AL2494" s="13">
        <f t="shared" si="653"/>
        <v>0</v>
      </c>
      <c r="AM2494" s="13">
        <f t="shared" si="654"/>
        <v>19472650.38</v>
      </c>
      <c r="AN2494" s="13">
        <f t="shared" si="655"/>
        <v>111457949.94</v>
      </c>
      <c r="AO2494" s="13">
        <f t="shared" si="656"/>
        <v>356524130.74</v>
      </c>
      <c r="AP2494" s="13">
        <f t="shared" si="657"/>
        <v>90403938.3399999</v>
      </c>
      <c r="AQ2494" s="13">
        <f t="shared" si="658"/>
        <v>61949447.1499999</v>
      </c>
      <c r="AR2494" s="13">
        <f t="shared" si="659"/>
        <v>90403938.3399999</v>
      </c>
      <c r="AS2494" s="13">
        <f t="shared" si="660"/>
        <v>61949447.1499999</v>
      </c>
      <c r="AT2494" s="13">
        <f t="shared" si="661"/>
        <v>83003458.7499999</v>
      </c>
      <c r="AU2494" s="13">
        <f>AT2494-VLOOKUP(A2494,[1]选股结果!$A$2:$BJ$3005,48,FALSE)*0.08</f>
        <v>-45575518.5628001</v>
      </c>
      <c r="AV2494" s="13">
        <f t="shared" si="662"/>
        <v>28454491.19</v>
      </c>
    </row>
    <row r="2495" spans="1:48">
      <c r="A2495" s="4" t="s">
        <v>5034</v>
      </c>
      <c r="B2495" s="4" t="s">
        <v>5035</v>
      </c>
      <c r="C2495" s="5">
        <v>659918134.34</v>
      </c>
      <c r="D2495" s="5">
        <v>0</v>
      </c>
      <c r="E2495" s="5">
        <v>0</v>
      </c>
      <c r="F2495" s="5">
        <v>0</v>
      </c>
      <c r="G2495" s="5">
        <v>181552602.88</v>
      </c>
      <c r="H2495" s="5">
        <v>5052120.67</v>
      </c>
      <c r="I2495" s="5">
        <v>0</v>
      </c>
      <c r="J2495" s="5">
        <v>0</v>
      </c>
      <c r="K2495" s="5">
        <v>0</v>
      </c>
      <c r="L2495" s="5">
        <v>0</v>
      </c>
      <c r="M2495" s="5">
        <v>0</v>
      </c>
      <c r="N2495" s="5">
        <v>0</v>
      </c>
      <c r="O2495" s="5">
        <v>13398243.52</v>
      </c>
      <c r="P2495" s="5">
        <v>325919151.91</v>
      </c>
      <c r="Q2495" s="5">
        <v>42650560.06</v>
      </c>
      <c r="R2495" s="5">
        <v>26339208.61</v>
      </c>
      <c r="S2495" s="5">
        <v>4040888.94</v>
      </c>
      <c r="T2495" s="5">
        <v>54452383.17</v>
      </c>
      <c r="U2495" s="5">
        <v>54452383.17</v>
      </c>
      <c r="V2495" s="5">
        <v>0</v>
      </c>
      <c r="W2495" s="5">
        <v>0</v>
      </c>
      <c r="X2495" s="5">
        <v>-433362.25</v>
      </c>
      <c r="Y2495" s="5">
        <v>395130.16</v>
      </c>
      <c r="Z2495" s="5">
        <v>0</v>
      </c>
      <c r="AA2495" s="5"/>
      <c r="AB2495" s="5">
        <v>242747.85</v>
      </c>
      <c r="AC2495" s="5">
        <v>298304.38</v>
      </c>
      <c r="AD2495" s="5">
        <v>8946330.02</v>
      </c>
      <c r="AE2495" s="8">
        <f t="shared" si="663"/>
        <v>659918134.34</v>
      </c>
      <c r="AF2495" s="8">
        <f t="shared" si="664"/>
        <v>593900655.92</v>
      </c>
      <c r="AG2495" s="8">
        <f t="shared" si="665"/>
        <v>120508093.68</v>
      </c>
      <c r="AH2495" s="8">
        <f t="shared" si="666"/>
        <v>120452537.15</v>
      </c>
      <c r="AI2495" s="8">
        <f t="shared" si="667"/>
        <v>111506207.13</v>
      </c>
      <c r="AJ2495" s="8">
        <f t="shared" si="651"/>
        <v>382418642.18</v>
      </c>
      <c r="AK2495" s="13">
        <f t="shared" si="652"/>
        <v>66412608.58</v>
      </c>
      <c r="AL2495" s="13">
        <f t="shared" si="653"/>
        <v>54452383.17</v>
      </c>
      <c r="AM2495" s="13">
        <f t="shared" si="654"/>
        <v>377805.72</v>
      </c>
      <c r="AN2495" s="13">
        <f t="shared" si="655"/>
        <v>121242797.47</v>
      </c>
      <c r="AO2495" s="13">
        <f t="shared" si="656"/>
        <v>478365531.46</v>
      </c>
      <c r="AP2495" s="13">
        <f t="shared" si="657"/>
        <v>75505618.19</v>
      </c>
      <c r="AQ2495" s="13">
        <f t="shared" si="658"/>
        <v>66559288.17</v>
      </c>
      <c r="AR2495" s="13">
        <f t="shared" si="659"/>
        <v>70453497.52</v>
      </c>
      <c r="AS2495" s="13">
        <f t="shared" si="660"/>
        <v>61507167.5</v>
      </c>
      <c r="AT2495" s="13">
        <f t="shared" si="661"/>
        <v>112296467.45</v>
      </c>
      <c r="AU2495" s="13">
        <f>AT2495-VLOOKUP(A2495,[1]选股结果!$A$2:$BJ$3005,48,FALSE)*0.08</f>
        <v>-24984913.522</v>
      </c>
      <c r="AV2495" s="13">
        <f t="shared" si="662"/>
        <v>8946330.02000001</v>
      </c>
    </row>
    <row r="2496" spans="1:48">
      <c r="A2496" s="4" t="s">
        <v>5036</v>
      </c>
      <c r="B2496" s="4" t="s">
        <v>5037</v>
      </c>
      <c r="C2496" s="5">
        <v>659853402.25</v>
      </c>
      <c r="D2496" s="5">
        <v>0</v>
      </c>
      <c r="E2496" s="5">
        <v>0</v>
      </c>
      <c r="F2496" s="5">
        <v>0</v>
      </c>
      <c r="G2496" s="5">
        <v>479638166.77</v>
      </c>
      <c r="H2496" s="5">
        <v>2386827.24</v>
      </c>
      <c r="I2496" s="5">
        <v>0</v>
      </c>
      <c r="J2496" s="5">
        <v>0</v>
      </c>
      <c r="K2496" s="5">
        <v>0</v>
      </c>
      <c r="L2496" s="5">
        <v>0</v>
      </c>
      <c r="M2496" s="5">
        <v>0</v>
      </c>
      <c r="N2496" s="5">
        <v>0</v>
      </c>
      <c r="O2496" s="5">
        <v>7276476.94</v>
      </c>
      <c r="P2496" s="5">
        <v>23213392.65</v>
      </c>
      <c r="Q2496" s="5">
        <v>34233306.66</v>
      </c>
      <c r="R2496" s="5">
        <v>49055132.23</v>
      </c>
      <c r="S2496" s="5">
        <v>-4982886.94</v>
      </c>
      <c r="T2496" s="5">
        <v>27575782.24</v>
      </c>
      <c r="U2496" s="5">
        <v>21566588.94</v>
      </c>
      <c r="V2496" s="5">
        <v>0</v>
      </c>
      <c r="W2496" s="5">
        <v>-96611.69</v>
      </c>
      <c r="X2496" s="5">
        <v>8509738.23</v>
      </c>
      <c r="Y2496" s="5">
        <v>8179423.01</v>
      </c>
      <c r="Z2496" s="5">
        <v>-47816.17</v>
      </c>
      <c r="AA2496" s="5"/>
      <c r="AB2496" s="5">
        <v>7316508.98</v>
      </c>
      <c r="AC2496" s="5">
        <v>372112.69</v>
      </c>
      <c r="AD2496" s="5">
        <v>6967652.05</v>
      </c>
      <c r="AE2496" s="8">
        <f t="shared" si="663"/>
        <v>659853402.25</v>
      </c>
      <c r="AF2496" s="8">
        <f t="shared" si="664"/>
        <v>588433588.31</v>
      </c>
      <c r="AG2496" s="8">
        <f t="shared" si="665"/>
        <v>82162007.08</v>
      </c>
      <c r="AH2496" s="8">
        <f t="shared" si="666"/>
        <v>89106403.37</v>
      </c>
      <c r="AI2496" s="8">
        <f t="shared" si="667"/>
        <v>82138751.32</v>
      </c>
      <c r="AJ2496" s="8">
        <f t="shared" si="651"/>
        <v>65958202.97</v>
      </c>
      <c r="AK2496" s="13">
        <f t="shared" si="652"/>
        <v>79599236.95</v>
      </c>
      <c r="AL2496" s="13">
        <f t="shared" si="653"/>
        <v>21566588.94</v>
      </c>
      <c r="AM2496" s="13">
        <f t="shared" si="654"/>
        <v>4299423.5</v>
      </c>
      <c r="AN2496" s="13">
        <f t="shared" si="655"/>
        <v>105465249.39</v>
      </c>
      <c r="AO2496" s="13">
        <f t="shared" si="656"/>
        <v>180215235.48</v>
      </c>
      <c r="AP2496" s="13">
        <f t="shared" si="657"/>
        <v>77003177.25</v>
      </c>
      <c r="AQ2496" s="13">
        <f t="shared" si="658"/>
        <v>70035525.2</v>
      </c>
      <c r="AR2496" s="13">
        <f t="shared" si="659"/>
        <v>74616350.01</v>
      </c>
      <c r="AS2496" s="13">
        <f t="shared" si="660"/>
        <v>67648697.96</v>
      </c>
      <c r="AT2496" s="13">
        <f t="shared" si="661"/>
        <v>98497597.34</v>
      </c>
      <c r="AU2496" s="13">
        <f>AT2496-VLOOKUP(A2496,[1]选股结果!$A$2:$BJ$3005,48,FALSE)*0.08</f>
        <v>8035870.39359999</v>
      </c>
      <c r="AV2496" s="13">
        <f t="shared" si="662"/>
        <v>6967652.05000001</v>
      </c>
    </row>
    <row r="2497" spans="1:48">
      <c r="A2497" s="4" t="s">
        <v>5038</v>
      </c>
      <c r="B2497" s="4" t="s">
        <v>5039</v>
      </c>
      <c r="C2497" s="5">
        <v>659672338.56</v>
      </c>
      <c r="D2497" s="5">
        <v>0</v>
      </c>
      <c r="E2497" s="5">
        <v>0</v>
      </c>
      <c r="F2497" s="5">
        <v>0</v>
      </c>
      <c r="G2497" s="5">
        <v>492549435.89</v>
      </c>
      <c r="H2497" s="5">
        <v>1626643.44</v>
      </c>
      <c r="I2497" s="5">
        <v>0</v>
      </c>
      <c r="J2497" s="5">
        <v>0</v>
      </c>
      <c r="K2497" s="5">
        <v>0</v>
      </c>
      <c r="L2497" s="5">
        <v>0</v>
      </c>
      <c r="M2497" s="5">
        <v>0</v>
      </c>
      <c r="N2497" s="5">
        <v>0</v>
      </c>
      <c r="O2497" s="5">
        <v>5004982.94</v>
      </c>
      <c r="P2497" s="5">
        <v>36681855.73</v>
      </c>
      <c r="Q2497" s="5">
        <v>54124496.3</v>
      </c>
      <c r="R2497" s="5">
        <v>73082136.76</v>
      </c>
      <c r="S2497" s="5">
        <v>911319.78</v>
      </c>
      <c r="T2497" s="5">
        <v>20484917.23</v>
      </c>
      <c r="U2497" s="5">
        <v>2805887.79</v>
      </c>
      <c r="V2497" s="5">
        <v>0</v>
      </c>
      <c r="W2497" s="5">
        <v>9375330.13</v>
      </c>
      <c r="X2497" s="5">
        <v>99177.91</v>
      </c>
      <c r="Y2497" s="5">
        <v>0</v>
      </c>
      <c r="Z2497" s="5">
        <v>-632.74</v>
      </c>
      <c r="AA2497" s="5"/>
      <c r="AB2497" s="5">
        <v>47889.91</v>
      </c>
      <c r="AC2497" s="5">
        <v>525074.09</v>
      </c>
      <c r="AD2497" s="5">
        <v>-1817412.57</v>
      </c>
      <c r="AE2497" s="8">
        <f t="shared" si="663"/>
        <v>659672338.56</v>
      </c>
      <c r="AF2497" s="8">
        <f t="shared" si="664"/>
        <v>662354227.4</v>
      </c>
      <c r="AG2497" s="8">
        <f t="shared" si="665"/>
        <v>27078547.87</v>
      </c>
      <c r="AH2497" s="8">
        <f t="shared" si="666"/>
        <v>26601363.69</v>
      </c>
      <c r="AI2497" s="8">
        <f t="shared" si="667"/>
        <v>28418776.26</v>
      </c>
      <c r="AJ2497" s="8">
        <f t="shared" si="651"/>
        <v>96288519.15</v>
      </c>
      <c r="AK2497" s="13">
        <f t="shared" si="652"/>
        <v>-2681888.84000003</v>
      </c>
      <c r="AL2497" s="13">
        <f t="shared" si="653"/>
        <v>2805887.79</v>
      </c>
      <c r="AM2497" s="13">
        <f t="shared" si="654"/>
        <v>26477364.74</v>
      </c>
      <c r="AN2497" s="13">
        <f t="shared" si="655"/>
        <v>26601363.69</v>
      </c>
      <c r="AO2497" s="13">
        <f t="shared" si="656"/>
        <v>167122902.67</v>
      </c>
      <c r="AP2497" s="13">
        <f t="shared" si="657"/>
        <v>-143925.62000003</v>
      </c>
      <c r="AQ2497" s="13">
        <f t="shared" si="658"/>
        <v>1673486.94999997</v>
      </c>
      <c r="AR2497" s="13">
        <f t="shared" si="659"/>
        <v>-1770569.06000003</v>
      </c>
      <c r="AS2497" s="13">
        <f t="shared" si="660"/>
        <v>46843.50999997</v>
      </c>
      <c r="AT2497" s="13">
        <f t="shared" si="661"/>
        <v>28418776.26</v>
      </c>
      <c r="AU2497" s="13">
        <f>AT2497-VLOOKUP(A2497,[1]选股结果!$A$2:$BJ$3005,48,FALSE)*0.08</f>
        <v>-129380630.2744</v>
      </c>
      <c r="AV2497" s="13">
        <f t="shared" si="662"/>
        <v>-1817412.57</v>
      </c>
    </row>
    <row r="2498" spans="1:48">
      <c r="A2498" s="4" t="s">
        <v>5040</v>
      </c>
      <c r="B2498" s="4" t="s">
        <v>5041</v>
      </c>
      <c r="C2498" s="5">
        <v>657874050.68</v>
      </c>
      <c r="D2498" s="5">
        <v>0</v>
      </c>
      <c r="E2498" s="5">
        <v>0</v>
      </c>
      <c r="F2498" s="5">
        <v>0</v>
      </c>
      <c r="G2498" s="5">
        <v>461230583.14</v>
      </c>
      <c r="H2498" s="5">
        <v>2639246.17</v>
      </c>
      <c r="I2498" s="5">
        <v>0</v>
      </c>
      <c r="J2498" s="5">
        <v>0</v>
      </c>
      <c r="K2498" s="5">
        <v>0</v>
      </c>
      <c r="L2498" s="5">
        <v>0</v>
      </c>
      <c r="M2498" s="5">
        <v>0</v>
      </c>
      <c r="N2498" s="5">
        <v>0</v>
      </c>
      <c r="O2498" s="5">
        <v>5230160.32</v>
      </c>
      <c r="P2498" s="5">
        <v>29080272.18</v>
      </c>
      <c r="Q2498" s="5">
        <v>18632423.44</v>
      </c>
      <c r="R2498" s="5">
        <v>102045414.01</v>
      </c>
      <c r="S2498" s="5">
        <v>4295015.21</v>
      </c>
      <c r="T2498" s="5">
        <v>3445568.35</v>
      </c>
      <c r="U2498" s="5">
        <v>0</v>
      </c>
      <c r="V2498" s="5">
        <v>0</v>
      </c>
      <c r="W2498" s="5">
        <v>2244000</v>
      </c>
      <c r="X2498" s="5">
        <v>79145.45</v>
      </c>
      <c r="Y2498" s="5">
        <v>5908768</v>
      </c>
      <c r="Z2498" s="5">
        <v>1346457.96</v>
      </c>
      <c r="AA2498" s="5"/>
      <c r="AB2498" s="5">
        <v>38151.82</v>
      </c>
      <c r="AC2498" s="5">
        <v>12162.13</v>
      </c>
      <c r="AD2498" s="5">
        <v>-527749.94</v>
      </c>
      <c r="AE2498" s="8">
        <f t="shared" si="663"/>
        <v>657874050.68</v>
      </c>
      <c r="AF2498" s="8">
        <f t="shared" si="664"/>
        <v>620513868.3</v>
      </c>
      <c r="AG2498" s="8">
        <f t="shared" si="665"/>
        <v>38408295.2399999</v>
      </c>
      <c r="AH2498" s="8">
        <f t="shared" si="666"/>
        <v>38434284.9299999</v>
      </c>
      <c r="AI2498" s="8">
        <f t="shared" si="667"/>
        <v>38962034.8699999</v>
      </c>
      <c r="AJ2498" s="8">
        <f t="shared" si="651"/>
        <v>58825634.25</v>
      </c>
      <c r="AK2498" s="13">
        <f t="shared" si="652"/>
        <v>43268950.38</v>
      </c>
      <c r="AL2498" s="13">
        <f t="shared" si="653"/>
        <v>0</v>
      </c>
      <c r="AM2498" s="13">
        <f t="shared" si="654"/>
        <v>6982870.55</v>
      </c>
      <c r="AN2498" s="13">
        <f t="shared" si="655"/>
        <v>50251820.93</v>
      </c>
      <c r="AO2498" s="13">
        <f t="shared" si="656"/>
        <v>196643467.54</v>
      </c>
      <c r="AP2498" s="13">
        <f t="shared" si="657"/>
        <v>50203211.76</v>
      </c>
      <c r="AQ2498" s="13">
        <f t="shared" si="658"/>
        <v>50730961.7</v>
      </c>
      <c r="AR2498" s="13">
        <f t="shared" si="659"/>
        <v>47563965.59</v>
      </c>
      <c r="AS2498" s="13">
        <f t="shared" si="660"/>
        <v>48091715.53</v>
      </c>
      <c r="AT2498" s="13">
        <f t="shared" si="661"/>
        <v>50779570.87</v>
      </c>
      <c r="AU2498" s="13">
        <f>AT2498-VLOOKUP(A2498,[1]选股结果!$A$2:$BJ$3005,48,FALSE)*0.08</f>
        <v>-12240207.5884</v>
      </c>
      <c r="AV2498" s="13">
        <f t="shared" si="662"/>
        <v>-527749.939999998</v>
      </c>
    </row>
    <row r="2499" spans="1:48">
      <c r="A2499" s="4" t="s">
        <v>5042</v>
      </c>
      <c r="B2499" s="4" t="s">
        <v>5043</v>
      </c>
      <c r="C2499" s="5">
        <v>655923069.71</v>
      </c>
      <c r="D2499" s="5">
        <v>0</v>
      </c>
      <c r="E2499" s="5">
        <v>0</v>
      </c>
      <c r="F2499" s="5">
        <v>0</v>
      </c>
      <c r="G2499" s="5">
        <v>500168231.69</v>
      </c>
      <c r="H2499" s="5">
        <v>8076271.99</v>
      </c>
      <c r="I2499" s="5">
        <v>0</v>
      </c>
      <c r="J2499" s="5">
        <v>0</v>
      </c>
      <c r="K2499" s="5">
        <v>0</v>
      </c>
      <c r="L2499" s="5">
        <v>0</v>
      </c>
      <c r="M2499" s="5">
        <v>0</v>
      </c>
      <c r="N2499" s="5">
        <v>0</v>
      </c>
      <c r="O2499" s="5">
        <v>3971022.42</v>
      </c>
      <c r="P2499" s="5">
        <v>16256521.63</v>
      </c>
      <c r="Q2499" s="5">
        <v>35614698.72</v>
      </c>
      <c r="R2499" s="5">
        <v>22126769.97</v>
      </c>
      <c r="S2499" s="5">
        <v>4361563.65</v>
      </c>
      <c r="T2499" s="5">
        <v>4827254.35</v>
      </c>
      <c r="U2499" s="5">
        <v>0</v>
      </c>
      <c r="V2499" s="5">
        <v>0</v>
      </c>
      <c r="W2499" s="5">
        <v>-181400</v>
      </c>
      <c r="X2499" s="5">
        <v>-2530967.52</v>
      </c>
      <c r="Y2499" s="5">
        <v>1688162.9</v>
      </c>
      <c r="Z2499" s="5">
        <v>7555953.94</v>
      </c>
      <c r="AA2499" s="5"/>
      <c r="AB2499" s="5">
        <v>426713.65</v>
      </c>
      <c r="AC2499" s="5">
        <v>538794.57</v>
      </c>
      <c r="AD2499" s="5">
        <v>14209562.85</v>
      </c>
      <c r="AE2499" s="8">
        <f t="shared" si="663"/>
        <v>655923069.71</v>
      </c>
      <c r="AF2499" s="8">
        <f t="shared" si="664"/>
        <v>582498808.08</v>
      </c>
      <c r="AG2499" s="8">
        <f t="shared" si="665"/>
        <v>86468874.54</v>
      </c>
      <c r="AH2499" s="8">
        <f t="shared" si="666"/>
        <v>86356793.62</v>
      </c>
      <c r="AI2499" s="8">
        <f t="shared" si="667"/>
        <v>72147230.77</v>
      </c>
      <c r="AJ2499" s="8">
        <f t="shared" ref="AJ2499:AJ2562" si="668">O2499+P2499+Q2499+Y2499-AB2499+AC2499</f>
        <v>57642486.59</v>
      </c>
      <c r="AK2499" s="13">
        <f t="shared" ref="AK2499:AK2562" si="669">C2499-G2499-O2499-P2499-Q2499-R2499+Y2499-S2499</f>
        <v>75112424.5300001</v>
      </c>
      <c r="AL2499" s="13">
        <f t="shared" ref="AL2499:AL2562" si="670">U2499</f>
        <v>0</v>
      </c>
      <c r="AM2499" s="13">
        <f t="shared" ref="AM2499:AM2562" si="671">T2499-U2499+V2499+W2499-X2499+Z2499+AA2499-AC2499+AB2499</f>
        <v>14620694.89</v>
      </c>
      <c r="AN2499" s="13">
        <f t="shared" ref="AN2499:AN2562" si="672">AK2499+AL2499+AM2499</f>
        <v>89733119.4200001</v>
      </c>
      <c r="AO2499" s="13">
        <f t="shared" ref="AO2499:AO2562" si="673">C2499-G2499</f>
        <v>155754838.02</v>
      </c>
      <c r="AP2499" s="13">
        <f t="shared" ref="AP2499:AP2562" si="674">AK2499+S2499+H2499</f>
        <v>87550260.1700001</v>
      </c>
      <c r="AQ2499" s="13">
        <f t="shared" ref="AQ2499:AQ2562" si="675">AP2499-AV2499</f>
        <v>73340697.3200001</v>
      </c>
      <c r="AR2499" s="13">
        <f t="shared" ref="AR2499:AR2562" si="676">AP2499-H2499</f>
        <v>79473988.1800001</v>
      </c>
      <c r="AS2499" s="13">
        <f t="shared" ref="AS2499:AS2562" si="677">AP2499-H2499-AV2499</f>
        <v>65264425.3300001</v>
      </c>
      <c r="AT2499" s="13">
        <f t="shared" ref="AT2499:AT2562" si="678">AK2499-AV2499+AL2499+AM2499</f>
        <v>75523556.5700001</v>
      </c>
      <c r="AU2499" s="13">
        <f>AT2499-VLOOKUP(A2499,[1]选股结果!$A$2:$BJ$3005,48,FALSE)*0.08</f>
        <v>15729514.8148001</v>
      </c>
      <c r="AV2499" s="13">
        <f t="shared" ref="AV2499:AV2562" si="679">AH2499-AI2499</f>
        <v>14209562.85</v>
      </c>
    </row>
    <row r="2500" spans="1:48">
      <c r="A2500" s="4" t="s">
        <v>5044</v>
      </c>
      <c r="B2500" s="4" t="s">
        <v>5045</v>
      </c>
      <c r="C2500" s="5">
        <v>655526335.57</v>
      </c>
      <c r="D2500" s="5">
        <v>0</v>
      </c>
      <c r="E2500" s="5">
        <v>0</v>
      </c>
      <c r="F2500" s="5">
        <v>0</v>
      </c>
      <c r="G2500" s="5">
        <v>520357433.38</v>
      </c>
      <c r="H2500" s="5">
        <v>1191753</v>
      </c>
      <c r="I2500" s="5">
        <v>0</v>
      </c>
      <c r="J2500" s="5">
        <v>0</v>
      </c>
      <c r="K2500" s="5">
        <v>0</v>
      </c>
      <c r="L2500" s="5">
        <v>0</v>
      </c>
      <c r="M2500" s="5">
        <v>0</v>
      </c>
      <c r="N2500" s="5">
        <v>0</v>
      </c>
      <c r="O2500" s="5">
        <v>1034817.26</v>
      </c>
      <c r="P2500" s="5">
        <v>5231397.01</v>
      </c>
      <c r="Q2500" s="5">
        <v>51156329.97</v>
      </c>
      <c r="R2500" s="5">
        <v>0</v>
      </c>
      <c r="S2500" s="5">
        <v>1667595.22</v>
      </c>
      <c r="T2500" s="5">
        <v>507.71</v>
      </c>
      <c r="U2500" s="5">
        <v>0</v>
      </c>
      <c r="V2500" s="5">
        <v>0</v>
      </c>
      <c r="W2500" s="5">
        <v>0</v>
      </c>
      <c r="X2500" s="5">
        <v>70347.74</v>
      </c>
      <c r="Y2500" s="5">
        <v>0</v>
      </c>
      <c r="Z2500" s="5">
        <v>75030.82</v>
      </c>
      <c r="AA2500" s="5"/>
      <c r="AB2500" s="5">
        <v>204082.74</v>
      </c>
      <c r="AC2500" s="5">
        <v>79588.19</v>
      </c>
      <c r="AD2500" s="5">
        <v>17058276.61</v>
      </c>
      <c r="AE2500" s="8">
        <f t="shared" si="663"/>
        <v>655526335.57</v>
      </c>
      <c r="AF2500" s="8">
        <f t="shared" si="664"/>
        <v>579447572.84</v>
      </c>
      <c r="AG2500" s="8">
        <f t="shared" si="665"/>
        <v>76083953.52</v>
      </c>
      <c r="AH2500" s="8">
        <f t="shared" si="666"/>
        <v>76208448.07</v>
      </c>
      <c r="AI2500" s="8">
        <f t="shared" si="667"/>
        <v>59150171.46</v>
      </c>
      <c r="AJ2500" s="8">
        <f t="shared" si="668"/>
        <v>57298049.69</v>
      </c>
      <c r="AK2500" s="13">
        <f t="shared" si="669"/>
        <v>76078762.73</v>
      </c>
      <c r="AL2500" s="13">
        <f t="shared" si="670"/>
        <v>0</v>
      </c>
      <c r="AM2500" s="13">
        <f t="shared" si="671"/>
        <v>129685.34</v>
      </c>
      <c r="AN2500" s="13">
        <f t="shared" si="672"/>
        <v>76208448.07</v>
      </c>
      <c r="AO2500" s="13">
        <f t="shared" si="673"/>
        <v>135168902.19</v>
      </c>
      <c r="AP2500" s="13">
        <f t="shared" si="674"/>
        <v>78938110.95</v>
      </c>
      <c r="AQ2500" s="13">
        <f t="shared" si="675"/>
        <v>61879834.34</v>
      </c>
      <c r="AR2500" s="13">
        <f t="shared" si="676"/>
        <v>77746357.95</v>
      </c>
      <c r="AS2500" s="13">
        <f t="shared" si="677"/>
        <v>60688081.34</v>
      </c>
      <c r="AT2500" s="13">
        <f t="shared" si="678"/>
        <v>59150171.46</v>
      </c>
      <c r="AU2500" s="13">
        <f>AT2500-VLOOKUP(A2500,[1]选股结果!$A$2:$BJ$3005,48,FALSE)*0.08</f>
        <v>20696309.6528</v>
      </c>
      <c r="AV2500" s="13">
        <f t="shared" si="679"/>
        <v>17058276.61</v>
      </c>
    </row>
    <row r="2501" spans="1:48">
      <c r="A2501" s="4" t="s">
        <v>5046</v>
      </c>
      <c r="B2501" s="4" t="s">
        <v>5047</v>
      </c>
      <c r="C2501" s="5">
        <v>655380236.28</v>
      </c>
      <c r="D2501" s="5">
        <v>0</v>
      </c>
      <c r="E2501" s="5">
        <v>0</v>
      </c>
      <c r="F2501" s="5">
        <v>0</v>
      </c>
      <c r="G2501" s="5">
        <v>446590890.26</v>
      </c>
      <c r="H2501" s="5">
        <v>93984080.29</v>
      </c>
      <c r="I2501" s="5">
        <v>0</v>
      </c>
      <c r="J2501" s="5">
        <v>0</v>
      </c>
      <c r="K2501" s="5">
        <v>0</v>
      </c>
      <c r="L2501" s="5">
        <v>0</v>
      </c>
      <c r="M2501" s="5">
        <v>0</v>
      </c>
      <c r="N2501" s="5">
        <v>0</v>
      </c>
      <c r="O2501" s="5">
        <v>75736256.67</v>
      </c>
      <c r="P2501" s="5">
        <v>82489170.06</v>
      </c>
      <c r="Q2501" s="5">
        <v>106446057.5</v>
      </c>
      <c r="R2501" s="5">
        <v>0</v>
      </c>
      <c r="S2501" s="5">
        <v>67312989</v>
      </c>
      <c r="T2501" s="5">
        <v>521341295.27</v>
      </c>
      <c r="U2501" s="5">
        <v>-16795926.67</v>
      </c>
      <c r="V2501" s="5">
        <v>0</v>
      </c>
      <c r="W2501" s="5">
        <v>23038230.76</v>
      </c>
      <c r="X2501" s="5">
        <v>3796299.38</v>
      </c>
      <c r="Y2501" s="5">
        <v>148460544.92</v>
      </c>
      <c r="Z2501" s="5">
        <v>-11029.25</v>
      </c>
      <c r="AA2501" s="5"/>
      <c r="AB2501" s="5">
        <v>2367383.97</v>
      </c>
      <c r="AC2501" s="5">
        <v>1103109.68</v>
      </c>
      <c r="AD2501" s="5">
        <v>5121026.54</v>
      </c>
      <c r="AE2501" s="8">
        <f t="shared" si="663"/>
        <v>655380236.28</v>
      </c>
      <c r="AF2501" s="8">
        <f t="shared" si="664"/>
        <v>778575363.49</v>
      </c>
      <c r="AG2501" s="8">
        <f t="shared" si="665"/>
        <v>268916525.27</v>
      </c>
      <c r="AH2501" s="8">
        <f t="shared" si="666"/>
        <v>270180799.56</v>
      </c>
      <c r="AI2501" s="8">
        <f t="shared" si="667"/>
        <v>265059773.02</v>
      </c>
      <c r="AJ2501" s="8">
        <f t="shared" si="668"/>
        <v>411867754.86</v>
      </c>
      <c r="AK2501" s="13">
        <f t="shared" si="669"/>
        <v>25265417.71</v>
      </c>
      <c r="AL2501" s="13">
        <f t="shared" si="670"/>
        <v>-16795926.67</v>
      </c>
      <c r="AM2501" s="13">
        <f t="shared" si="671"/>
        <v>558632398.36</v>
      </c>
      <c r="AN2501" s="13">
        <f t="shared" si="672"/>
        <v>567101889.4</v>
      </c>
      <c r="AO2501" s="13">
        <f t="shared" si="673"/>
        <v>208789346.02</v>
      </c>
      <c r="AP2501" s="13">
        <f t="shared" si="674"/>
        <v>186562487</v>
      </c>
      <c r="AQ2501" s="13">
        <f t="shared" si="675"/>
        <v>181441460.46</v>
      </c>
      <c r="AR2501" s="13">
        <f t="shared" si="676"/>
        <v>92578406.71</v>
      </c>
      <c r="AS2501" s="13">
        <f t="shared" si="677"/>
        <v>87457380.17</v>
      </c>
      <c r="AT2501" s="13">
        <f t="shared" si="678"/>
        <v>561980862.86</v>
      </c>
      <c r="AU2501" s="13">
        <f>AT2501-VLOOKUP(A2501,[1]选股结果!$A$2:$BJ$3005,48,FALSE)*0.08</f>
        <v>-7292130.70640004</v>
      </c>
      <c r="AV2501" s="13">
        <f t="shared" si="679"/>
        <v>5121026.53999999</v>
      </c>
    </row>
    <row r="2502" spans="1:48">
      <c r="A2502" s="4" t="s">
        <v>5048</v>
      </c>
      <c r="B2502" s="4" t="s">
        <v>5049</v>
      </c>
      <c r="C2502" s="5">
        <v>653972322.58</v>
      </c>
      <c r="D2502" s="5">
        <v>0</v>
      </c>
      <c r="E2502" s="5">
        <v>0</v>
      </c>
      <c r="F2502" s="5">
        <v>0</v>
      </c>
      <c r="G2502" s="5">
        <v>114278893.02</v>
      </c>
      <c r="H2502" s="5">
        <v>10899361.17</v>
      </c>
      <c r="I2502" s="5">
        <v>0</v>
      </c>
      <c r="J2502" s="5">
        <v>0</v>
      </c>
      <c r="K2502" s="5">
        <v>0</v>
      </c>
      <c r="L2502" s="5">
        <v>0</v>
      </c>
      <c r="M2502" s="5">
        <v>0</v>
      </c>
      <c r="N2502" s="5">
        <v>0</v>
      </c>
      <c r="O2502" s="5">
        <v>8545105.74</v>
      </c>
      <c r="P2502" s="5">
        <v>389501787.77</v>
      </c>
      <c r="Q2502" s="5">
        <v>62282730.3</v>
      </c>
      <c r="R2502" s="5">
        <v>18658295.54</v>
      </c>
      <c r="S2502" s="5">
        <v>3963800.51</v>
      </c>
      <c r="T2502" s="5">
        <v>7320720.4</v>
      </c>
      <c r="U2502" s="5">
        <v>-3358928.93</v>
      </c>
      <c r="V2502" s="5">
        <v>0</v>
      </c>
      <c r="W2502" s="5">
        <v>5818671.14</v>
      </c>
      <c r="X2502" s="5">
        <v>933309.4</v>
      </c>
      <c r="Y2502" s="5">
        <v>1572531.9</v>
      </c>
      <c r="Z2502" s="5">
        <v>-10033.11</v>
      </c>
      <c r="AA2502" s="5"/>
      <c r="AB2502" s="5">
        <v>0</v>
      </c>
      <c r="AC2502" s="5">
        <v>360789.01</v>
      </c>
      <c r="AD2502" s="5">
        <v>12372063.34</v>
      </c>
      <c r="AE2502" s="8">
        <f t="shared" si="663"/>
        <v>653972322.58</v>
      </c>
      <c r="AF2502" s="8">
        <f t="shared" si="664"/>
        <v>597230612.88</v>
      </c>
      <c r="AG2502" s="8">
        <f t="shared" si="665"/>
        <v>67365226.8300001</v>
      </c>
      <c r="AH2502" s="8">
        <f t="shared" si="666"/>
        <v>67004437.8200001</v>
      </c>
      <c r="AI2502" s="8">
        <f t="shared" si="667"/>
        <v>54632374.4800001</v>
      </c>
      <c r="AJ2502" s="8">
        <f t="shared" si="668"/>
        <v>462262944.72</v>
      </c>
      <c r="AK2502" s="13">
        <f t="shared" si="669"/>
        <v>58314241.6000001</v>
      </c>
      <c r="AL2502" s="13">
        <f t="shared" si="670"/>
        <v>-3358928.93</v>
      </c>
      <c r="AM2502" s="13">
        <f t="shared" si="671"/>
        <v>15194188.95</v>
      </c>
      <c r="AN2502" s="13">
        <f t="shared" si="672"/>
        <v>70149501.6200001</v>
      </c>
      <c r="AO2502" s="13">
        <f t="shared" si="673"/>
        <v>539693429.56</v>
      </c>
      <c r="AP2502" s="13">
        <f t="shared" si="674"/>
        <v>73177403.2800001</v>
      </c>
      <c r="AQ2502" s="13">
        <f t="shared" si="675"/>
        <v>60805339.9400001</v>
      </c>
      <c r="AR2502" s="13">
        <f t="shared" si="676"/>
        <v>62278042.1100001</v>
      </c>
      <c r="AS2502" s="13">
        <f t="shared" si="677"/>
        <v>49905978.7700001</v>
      </c>
      <c r="AT2502" s="13">
        <f t="shared" si="678"/>
        <v>57777438.2800001</v>
      </c>
      <c r="AU2502" s="13">
        <f>AT2502-VLOOKUP(A2502,[1]选股结果!$A$2:$BJ$3005,48,FALSE)*0.08</f>
        <v>-59932249.5895999</v>
      </c>
      <c r="AV2502" s="13">
        <f t="shared" si="679"/>
        <v>12372063.34</v>
      </c>
    </row>
    <row r="2503" spans="1:48">
      <c r="A2503" s="4" t="s">
        <v>5050</v>
      </c>
      <c r="B2503" s="4" t="s">
        <v>5051</v>
      </c>
      <c r="C2503" s="5">
        <v>653891538.95</v>
      </c>
      <c r="D2503" s="5">
        <v>0</v>
      </c>
      <c r="E2503" s="5">
        <v>0</v>
      </c>
      <c r="F2503" s="5">
        <v>0</v>
      </c>
      <c r="G2503" s="5">
        <v>505531444.31</v>
      </c>
      <c r="H2503" s="5">
        <v>624091.12</v>
      </c>
      <c r="I2503" s="5">
        <v>0</v>
      </c>
      <c r="J2503" s="5">
        <v>0</v>
      </c>
      <c r="K2503" s="5">
        <v>0</v>
      </c>
      <c r="L2503" s="5">
        <v>0</v>
      </c>
      <c r="M2503" s="5">
        <v>0</v>
      </c>
      <c r="N2503" s="5">
        <v>0</v>
      </c>
      <c r="O2503" s="5">
        <v>6532782.72</v>
      </c>
      <c r="P2503" s="5">
        <v>2435057.6</v>
      </c>
      <c r="Q2503" s="5">
        <v>29263207.98</v>
      </c>
      <c r="R2503" s="5">
        <v>21384907.23</v>
      </c>
      <c r="S2503" s="5">
        <v>888863.81</v>
      </c>
      <c r="T2503" s="5">
        <v>843385.94</v>
      </c>
      <c r="U2503" s="5">
        <v>0</v>
      </c>
      <c r="V2503" s="5">
        <v>0</v>
      </c>
      <c r="W2503" s="5">
        <v>0</v>
      </c>
      <c r="X2503" s="5">
        <v>1611333.27</v>
      </c>
      <c r="Y2503" s="5">
        <v>1409957.69</v>
      </c>
      <c r="Z2503" s="5">
        <v>68809.02</v>
      </c>
      <c r="AA2503" s="5"/>
      <c r="AB2503" s="5">
        <v>13742.4</v>
      </c>
      <c r="AC2503" s="5">
        <v>220212.39</v>
      </c>
      <c r="AD2503" s="5">
        <v>11217225.36</v>
      </c>
      <c r="AE2503" s="8">
        <f t="shared" si="663"/>
        <v>653891538.95</v>
      </c>
      <c r="AF2503" s="8">
        <f t="shared" si="664"/>
        <v>566036263.65</v>
      </c>
      <c r="AG2503" s="8">
        <f t="shared" si="665"/>
        <v>85746179.3000001</v>
      </c>
      <c r="AH2503" s="8">
        <f t="shared" si="666"/>
        <v>85539709.3100001</v>
      </c>
      <c r="AI2503" s="8">
        <f t="shared" si="667"/>
        <v>74322483.9500001</v>
      </c>
      <c r="AJ2503" s="8">
        <f t="shared" si="668"/>
        <v>39847475.98</v>
      </c>
      <c r="AK2503" s="13">
        <f t="shared" si="669"/>
        <v>89265232.99</v>
      </c>
      <c r="AL2503" s="13">
        <f t="shared" si="670"/>
        <v>0</v>
      </c>
      <c r="AM2503" s="13">
        <f t="shared" si="671"/>
        <v>-905608.3</v>
      </c>
      <c r="AN2503" s="13">
        <f t="shared" si="672"/>
        <v>88359624.69</v>
      </c>
      <c r="AO2503" s="13">
        <f t="shared" si="673"/>
        <v>148360094.64</v>
      </c>
      <c r="AP2503" s="13">
        <f t="shared" si="674"/>
        <v>90778187.92</v>
      </c>
      <c r="AQ2503" s="13">
        <f t="shared" si="675"/>
        <v>79560962.56</v>
      </c>
      <c r="AR2503" s="13">
        <f t="shared" si="676"/>
        <v>90154096.8</v>
      </c>
      <c r="AS2503" s="13">
        <f t="shared" si="677"/>
        <v>78936871.44</v>
      </c>
      <c r="AT2503" s="13">
        <f t="shared" si="678"/>
        <v>77142399.33</v>
      </c>
      <c r="AU2503" s="13">
        <f>AT2503-VLOOKUP(A2503,[1]选股结果!$A$2:$BJ$3005,48,FALSE)*0.08</f>
        <v>40394149.6908</v>
      </c>
      <c r="AV2503" s="13">
        <f t="shared" si="679"/>
        <v>11217225.36</v>
      </c>
    </row>
    <row r="2504" spans="1:48">
      <c r="A2504" s="4" t="s">
        <v>5052</v>
      </c>
      <c r="B2504" s="4" t="s">
        <v>5053</v>
      </c>
      <c r="C2504" s="5">
        <v>653615802.31</v>
      </c>
      <c r="D2504" s="5">
        <v>0</v>
      </c>
      <c r="E2504" s="5">
        <v>0</v>
      </c>
      <c r="F2504" s="5">
        <v>0</v>
      </c>
      <c r="G2504" s="5">
        <v>399526258.24</v>
      </c>
      <c r="H2504" s="5">
        <v>0</v>
      </c>
      <c r="I2504" s="5">
        <v>0</v>
      </c>
      <c r="J2504" s="5">
        <v>0</v>
      </c>
      <c r="K2504" s="5">
        <v>0</v>
      </c>
      <c r="L2504" s="5">
        <v>0</v>
      </c>
      <c r="M2504" s="5">
        <v>0</v>
      </c>
      <c r="N2504" s="5">
        <v>0</v>
      </c>
      <c r="O2504" s="5">
        <v>62066125.12</v>
      </c>
      <c r="P2504" s="5">
        <v>27509164.05</v>
      </c>
      <c r="Q2504" s="5">
        <v>45920335.08</v>
      </c>
      <c r="R2504" s="5">
        <v>0</v>
      </c>
      <c r="S2504" s="5">
        <v>-4652762.64</v>
      </c>
      <c r="T2504" s="5">
        <v>0</v>
      </c>
      <c r="U2504" s="5">
        <v>0</v>
      </c>
      <c r="V2504" s="5">
        <v>0</v>
      </c>
      <c r="W2504" s="5">
        <v>0</v>
      </c>
      <c r="X2504" s="5">
        <v>-30695.84</v>
      </c>
      <c r="Y2504" s="5">
        <v>0</v>
      </c>
      <c r="Z2504" s="5">
        <v>176079.23</v>
      </c>
      <c r="AA2504" s="5"/>
      <c r="AB2504" s="5">
        <v>307743.8</v>
      </c>
      <c r="AC2504" s="5">
        <v>21001.61</v>
      </c>
      <c r="AD2504" s="5">
        <v>38441484.48</v>
      </c>
      <c r="AE2504" s="8">
        <f t="shared" si="663"/>
        <v>653615802.31</v>
      </c>
      <c r="AF2504" s="8">
        <f t="shared" si="664"/>
        <v>530369119.85</v>
      </c>
      <c r="AG2504" s="8">
        <f t="shared" si="665"/>
        <v>123453457.53</v>
      </c>
      <c r="AH2504" s="8">
        <f t="shared" si="666"/>
        <v>123740199.72</v>
      </c>
      <c r="AI2504" s="8">
        <f t="shared" si="667"/>
        <v>85298715.24</v>
      </c>
      <c r="AJ2504" s="8">
        <f t="shared" si="668"/>
        <v>135208882.06</v>
      </c>
      <c r="AK2504" s="13">
        <f t="shared" si="669"/>
        <v>123246682.46</v>
      </c>
      <c r="AL2504" s="13">
        <f t="shared" si="670"/>
        <v>0</v>
      </c>
      <c r="AM2504" s="13">
        <f t="shared" si="671"/>
        <v>493517.26</v>
      </c>
      <c r="AN2504" s="13">
        <f t="shared" si="672"/>
        <v>123740199.72</v>
      </c>
      <c r="AO2504" s="13">
        <f t="shared" si="673"/>
        <v>254089544.07</v>
      </c>
      <c r="AP2504" s="13">
        <f t="shared" si="674"/>
        <v>118593919.82</v>
      </c>
      <c r="AQ2504" s="13">
        <f t="shared" si="675"/>
        <v>80152435.34</v>
      </c>
      <c r="AR2504" s="13">
        <f t="shared" si="676"/>
        <v>118593919.82</v>
      </c>
      <c r="AS2504" s="13">
        <f t="shared" si="677"/>
        <v>80152435.34</v>
      </c>
      <c r="AT2504" s="13">
        <f t="shared" si="678"/>
        <v>85298715.24</v>
      </c>
      <c r="AU2504" s="13">
        <f>AT2504-VLOOKUP(A2504,[1]选股结果!$A$2:$BJ$3005,48,FALSE)*0.08</f>
        <v>-111436095.1456</v>
      </c>
      <c r="AV2504" s="13">
        <f t="shared" si="679"/>
        <v>38441484.48</v>
      </c>
    </row>
    <row r="2505" spans="1:48">
      <c r="A2505" s="4" t="s">
        <v>5054</v>
      </c>
      <c r="B2505" s="4" t="s">
        <v>5055</v>
      </c>
      <c r="C2505" s="5">
        <v>652902760.26</v>
      </c>
      <c r="D2505" s="5">
        <v>0</v>
      </c>
      <c r="E2505" s="5">
        <v>0</v>
      </c>
      <c r="F2505" s="5">
        <v>0</v>
      </c>
      <c r="G2505" s="5">
        <v>427379566.38</v>
      </c>
      <c r="H2505" s="5">
        <v>6793034.37</v>
      </c>
      <c r="I2505" s="5">
        <v>0</v>
      </c>
      <c r="J2505" s="5">
        <v>0</v>
      </c>
      <c r="K2505" s="5">
        <v>0</v>
      </c>
      <c r="L2505" s="5">
        <v>0</v>
      </c>
      <c r="M2505" s="5">
        <v>0</v>
      </c>
      <c r="N2505" s="5">
        <v>0</v>
      </c>
      <c r="O2505" s="5">
        <v>3282288.85</v>
      </c>
      <c r="P2505" s="5">
        <v>35938255.26</v>
      </c>
      <c r="Q2505" s="5">
        <v>90750137.98</v>
      </c>
      <c r="R2505" s="5">
        <v>19358408.08</v>
      </c>
      <c r="S2505" s="5">
        <v>6510105.82</v>
      </c>
      <c r="T2505" s="5">
        <v>-336528.31</v>
      </c>
      <c r="U2505" s="5">
        <v>0</v>
      </c>
      <c r="V2505" s="5">
        <v>0</v>
      </c>
      <c r="W2505" s="5">
        <v>39543.4</v>
      </c>
      <c r="X2505" s="5">
        <v>8394645.3</v>
      </c>
      <c r="Y2505" s="5">
        <v>0</v>
      </c>
      <c r="Z2505" s="5">
        <v>-269579.76</v>
      </c>
      <c r="AA2505" s="5"/>
      <c r="AB2505" s="5">
        <v>126241.5</v>
      </c>
      <c r="AC2505" s="5">
        <v>3091869.12</v>
      </c>
      <c r="AD2505" s="5">
        <v>12221350.72</v>
      </c>
      <c r="AE2505" s="8">
        <f t="shared" si="663"/>
        <v>652902760.26</v>
      </c>
      <c r="AF2505" s="8">
        <f t="shared" si="664"/>
        <v>583218762.37</v>
      </c>
      <c r="AG2505" s="8">
        <f t="shared" si="665"/>
        <v>60722787.9199999</v>
      </c>
      <c r="AH2505" s="8">
        <f t="shared" si="666"/>
        <v>57757160.2999999</v>
      </c>
      <c r="AI2505" s="8">
        <f t="shared" si="667"/>
        <v>45535809.5799999</v>
      </c>
      <c r="AJ2505" s="8">
        <f t="shared" si="668"/>
        <v>132936309.71</v>
      </c>
      <c r="AK2505" s="13">
        <f t="shared" si="669"/>
        <v>69683997.89</v>
      </c>
      <c r="AL2505" s="13">
        <f t="shared" si="670"/>
        <v>0</v>
      </c>
      <c r="AM2505" s="13">
        <f t="shared" si="671"/>
        <v>-11926837.59</v>
      </c>
      <c r="AN2505" s="13">
        <f t="shared" si="672"/>
        <v>57757160.3</v>
      </c>
      <c r="AO2505" s="13">
        <f t="shared" si="673"/>
        <v>225523193.88</v>
      </c>
      <c r="AP2505" s="13">
        <f t="shared" si="674"/>
        <v>82987138.08</v>
      </c>
      <c r="AQ2505" s="13">
        <f t="shared" si="675"/>
        <v>70765787.36</v>
      </c>
      <c r="AR2505" s="13">
        <f t="shared" si="676"/>
        <v>76194103.71</v>
      </c>
      <c r="AS2505" s="13">
        <f t="shared" si="677"/>
        <v>63972752.99</v>
      </c>
      <c r="AT2505" s="13">
        <f t="shared" si="678"/>
        <v>45535809.58</v>
      </c>
      <c r="AU2505" s="13">
        <f>AT2505-VLOOKUP(A2505,[1]选股结果!$A$2:$BJ$3005,48,FALSE)*0.08</f>
        <v>-14317860.0064</v>
      </c>
      <c r="AV2505" s="13">
        <f t="shared" si="679"/>
        <v>12221350.72</v>
      </c>
    </row>
    <row r="2506" spans="1:48">
      <c r="A2506" s="4" t="s">
        <v>5056</v>
      </c>
      <c r="B2506" s="4" t="s">
        <v>5057</v>
      </c>
      <c r="C2506" s="5">
        <v>652153796.98</v>
      </c>
      <c r="D2506" s="5">
        <v>0</v>
      </c>
      <c r="E2506" s="5">
        <v>0</v>
      </c>
      <c r="F2506" s="5">
        <v>0</v>
      </c>
      <c r="G2506" s="5">
        <v>419996558.31</v>
      </c>
      <c r="H2506" s="5">
        <v>13104645.6</v>
      </c>
      <c r="I2506" s="5">
        <v>0</v>
      </c>
      <c r="J2506" s="5">
        <v>0</v>
      </c>
      <c r="K2506" s="5">
        <v>0</v>
      </c>
      <c r="L2506" s="5">
        <v>0</v>
      </c>
      <c r="M2506" s="5">
        <v>0</v>
      </c>
      <c r="N2506" s="5">
        <v>0</v>
      </c>
      <c r="O2506" s="5">
        <v>4073030.08</v>
      </c>
      <c r="P2506" s="5">
        <v>73063713.75</v>
      </c>
      <c r="Q2506" s="5">
        <v>138901056.86</v>
      </c>
      <c r="R2506" s="5">
        <v>52122686.18</v>
      </c>
      <c r="S2506" s="5">
        <v>-28240532.44</v>
      </c>
      <c r="T2506" s="5">
        <v>-6278299.25</v>
      </c>
      <c r="U2506" s="5">
        <v>-7712918.18</v>
      </c>
      <c r="V2506" s="5">
        <v>0</v>
      </c>
      <c r="W2506" s="5">
        <v>112900.14</v>
      </c>
      <c r="X2506" s="5">
        <v>24155888.17</v>
      </c>
      <c r="Y2506" s="5">
        <v>393589.9</v>
      </c>
      <c r="Z2506" s="5">
        <v>116731.96</v>
      </c>
      <c r="AA2506" s="5"/>
      <c r="AB2506" s="5">
        <v>3349218.43</v>
      </c>
      <c r="AC2506" s="5">
        <v>650975.56</v>
      </c>
      <c r="AD2506" s="5">
        <v>-2816810.51</v>
      </c>
      <c r="AE2506" s="8">
        <f t="shared" si="663"/>
        <v>652153796.98</v>
      </c>
      <c r="AF2506" s="8">
        <f t="shared" si="664"/>
        <v>659916512.74</v>
      </c>
      <c r="AG2506" s="8">
        <f t="shared" si="665"/>
        <v>-38360860.9799999</v>
      </c>
      <c r="AH2506" s="8">
        <f t="shared" si="666"/>
        <v>-35662618.1099999</v>
      </c>
      <c r="AI2506" s="8">
        <f t="shared" si="667"/>
        <v>-32845807.5999999</v>
      </c>
      <c r="AJ2506" s="8">
        <f t="shared" si="668"/>
        <v>213733147.72</v>
      </c>
      <c r="AK2506" s="13">
        <f t="shared" si="669"/>
        <v>-7369125.86000001</v>
      </c>
      <c r="AL2506" s="13">
        <f t="shared" si="670"/>
        <v>-7712918.18</v>
      </c>
      <c r="AM2506" s="13">
        <f t="shared" si="671"/>
        <v>-19793394.27</v>
      </c>
      <c r="AN2506" s="13">
        <f t="shared" si="672"/>
        <v>-34875438.31</v>
      </c>
      <c r="AO2506" s="13">
        <f t="shared" si="673"/>
        <v>232157238.67</v>
      </c>
      <c r="AP2506" s="13">
        <f t="shared" si="674"/>
        <v>-22505012.7</v>
      </c>
      <c r="AQ2506" s="13">
        <f t="shared" si="675"/>
        <v>-19688202.19</v>
      </c>
      <c r="AR2506" s="13">
        <f t="shared" si="676"/>
        <v>-35609658.3</v>
      </c>
      <c r="AS2506" s="13">
        <f t="shared" si="677"/>
        <v>-32792847.79</v>
      </c>
      <c r="AT2506" s="13">
        <f t="shared" si="678"/>
        <v>-32058627.8</v>
      </c>
      <c r="AU2506" s="13">
        <f>AT2506-VLOOKUP(A2506,[1]选股结果!$A$2:$BJ$3005,48,FALSE)*0.08</f>
        <v>-233417581.4656</v>
      </c>
      <c r="AV2506" s="13">
        <f t="shared" si="679"/>
        <v>-2816810.51</v>
      </c>
    </row>
    <row r="2507" spans="1:48">
      <c r="A2507" s="4" t="s">
        <v>5058</v>
      </c>
      <c r="B2507" s="4" t="s">
        <v>5059</v>
      </c>
      <c r="C2507" s="5">
        <v>651250920.39</v>
      </c>
      <c r="D2507" s="5">
        <v>0</v>
      </c>
      <c r="E2507" s="5">
        <v>0</v>
      </c>
      <c r="F2507" s="5">
        <v>0</v>
      </c>
      <c r="G2507" s="5">
        <v>607284250.94</v>
      </c>
      <c r="H2507" s="5">
        <v>72169837.2</v>
      </c>
      <c r="I2507" s="5">
        <v>0</v>
      </c>
      <c r="J2507" s="5">
        <v>0</v>
      </c>
      <c r="K2507" s="5">
        <v>0</v>
      </c>
      <c r="L2507" s="5">
        <v>0</v>
      </c>
      <c r="M2507" s="5">
        <v>0</v>
      </c>
      <c r="N2507" s="5">
        <v>0</v>
      </c>
      <c r="O2507" s="5">
        <v>1038919.71</v>
      </c>
      <c r="P2507" s="5">
        <v>46723097.62</v>
      </c>
      <c r="Q2507" s="5">
        <v>26056789.68</v>
      </c>
      <c r="R2507" s="5">
        <v>44882383.15</v>
      </c>
      <c r="S2507" s="5">
        <v>58616929.97</v>
      </c>
      <c r="T2507" s="5">
        <v>0</v>
      </c>
      <c r="U2507" s="5">
        <v>0</v>
      </c>
      <c r="V2507" s="5">
        <v>0</v>
      </c>
      <c r="W2507" s="5">
        <v>0</v>
      </c>
      <c r="X2507" s="5">
        <v>-8624809.62</v>
      </c>
      <c r="Y2507" s="5">
        <v>87254.87</v>
      </c>
      <c r="Z2507" s="5">
        <v>486467.56</v>
      </c>
      <c r="AA2507" s="5"/>
      <c r="AB2507" s="5">
        <v>11193798.49</v>
      </c>
      <c r="AC2507" s="5">
        <v>34302.27</v>
      </c>
      <c r="AD2507" s="5">
        <v>0</v>
      </c>
      <c r="AE2507" s="8">
        <f t="shared" ref="AE2507:AE2570" si="680">C2507</f>
        <v>651250920.39</v>
      </c>
      <c r="AF2507" s="8">
        <f t="shared" ref="AF2507:AF2570" si="681">(G2507+O2507+P2507+Q2507+R2507)+S2507</f>
        <v>784602371.07</v>
      </c>
      <c r="AG2507" s="8">
        <f t="shared" ref="AG2507:AG2570" si="682">AE2507-AF2507+T2507+V2507+W2507-X2507-Y2507+Z2507+AA2507</f>
        <v>-124327428.37</v>
      </c>
      <c r="AH2507" s="8">
        <f t="shared" ref="AH2507:AH2570" si="683">AG2507+AB2507-AC2507</f>
        <v>-113167932.15</v>
      </c>
      <c r="AI2507" s="8">
        <f t="shared" ref="AI2507:AI2570" si="684">AH2507-AD2507</f>
        <v>-113167932.15</v>
      </c>
      <c r="AJ2507" s="8">
        <f t="shared" si="668"/>
        <v>62746565.66</v>
      </c>
      <c r="AK2507" s="13">
        <f t="shared" si="669"/>
        <v>-133264195.81</v>
      </c>
      <c r="AL2507" s="13">
        <f t="shared" si="670"/>
        <v>0</v>
      </c>
      <c r="AM2507" s="13">
        <f t="shared" si="671"/>
        <v>20270773.4</v>
      </c>
      <c r="AN2507" s="13">
        <f t="shared" si="672"/>
        <v>-112993422.41</v>
      </c>
      <c r="AO2507" s="13">
        <f t="shared" si="673"/>
        <v>43966669.4499999</v>
      </c>
      <c r="AP2507" s="13">
        <f t="shared" si="674"/>
        <v>-2477428.64</v>
      </c>
      <c r="AQ2507" s="13">
        <f t="shared" si="675"/>
        <v>-2477428.64</v>
      </c>
      <c r="AR2507" s="13">
        <f t="shared" si="676"/>
        <v>-74647265.84</v>
      </c>
      <c r="AS2507" s="13">
        <f t="shared" si="677"/>
        <v>-74647265.84</v>
      </c>
      <c r="AT2507" s="13">
        <f t="shared" si="678"/>
        <v>-112993422.41</v>
      </c>
      <c r="AU2507" s="13">
        <f>AT2507-VLOOKUP(A2507,[1]选股结果!$A$2:$BJ$3005,48,FALSE)*0.08</f>
        <v>-106615735.1884</v>
      </c>
      <c r="AV2507" s="13">
        <f t="shared" si="679"/>
        <v>0</v>
      </c>
    </row>
    <row r="2508" spans="1:48">
      <c r="A2508" s="4" t="s">
        <v>5060</v>
      </c>
      <c r="B2508" s="4" t="s">
        <v>5061</v>
      </c>
      <c r="C2508" s="5">
        <v>650547012.2</v>
      </c>
      <c r="D2508" s="5">
        <v>0</v>
      </c>
      <c r="E2508" s="5">
        <v>0</v>
      </c>
      <c r="F2508" s="5">
        <v>0</v>
      </c>
      <c r="G2508" s="5">
        <v>491622110.2</v>
      </c>
      <c r="H2508" s="5">
        <v>26715034.58</v>
      </c>
      <c r="I2508" s="5">
        <v>0</v>
      </c>
      <c r="J2508" s="5">
        <v>0</v>
      </c>
      <c r="K2508" s="5">
        <v>0</v>
      </c>
      <c r="L2508" s="5">
        <v>0</v>
      </c>
      <c r="M2508" s="5">
        <v>0</v>
      </c>
      <c r="N2508" s="5">
        <v>0</v>
      </c>
      <c r="O2508" s="5">
        <v>4173127.27</v>
      </c>
      <c r="P2508" s="5">
        <v>14581162.88</v>
      </c>
      <c r="Q2508" s="5">
        <v>60470730.54</v>
      </c>
      <c r="R2508" s="5">
        <v>47422178.15</v>
      </c>
      <c r="S2508" s="5">
        <v>26807410.67</v>
      </c>
      <c r="T2508" s="5">
        <v>29525911.33</v>
      </c>
      <c r="U2508" s="5">
        <v>29525911.33</v>
      </c>
      <c r="V2508" s="5">
        <v>0</v>
      </c>
      <c r="W2508" s="5">
        <v>0</v>
      </c>
      <c r="X2508" s="5">
        <v>-27169307.21</v>
      </c>
      <c r="Y2508" s="5">
        <v>8910818.34</v>
      </c>
      <c r="Z2508" s="5">
        <v>250215.25</v>
      </c>
      <c r="AA2508" s="5"/>
      <c r="AB2508" s="5">
        <v>165694.96</v>
      </c>
      <c r="AC2508" s="5">
        <v>-4278172.25</v>
      </c>
      <c r="AD2508" s="5">
        <v>9001232.72</v>
      </c>
      <c r="AE2508" s="8">
        <f t="shared" si="680"/>
        <v>650547012.2</v>
      </c>
      <c r="AF2508" s="8">
        <f t="shared" si="681"/>
        <v>645076719.71</v>
      </c>
      <c r="AG2508" s="8">
        <f t="shared" si="682"/>
        <v>53504907.9400001</v>
      </c>
      <c r="AH2508" s="8">
        <f t="shared" si="683"/>
        <v>57948775.1500001</v>
      </c>
      <c r="AI2508" s="8">
        <f t="shared" si="684"/>
        <v>48947542.4300001</v>
      </c>
      <c r="AJ2508" s="8">
        <f t="shared" si="668"/>
        <v>83691971.82</v>
      </c>
      <c r="AK2508" s="13">
        <f t="shared" si="669"/>
        <v>14381110.8300001</v>
      </c>
      <c r="AL2508" s="13">
        <f t="shared" si="670"/>
        <v>29525911.33</v>
      </c>
      <c r="AM2508" s="13">
        <f t="shared" si="671"/>
        <v>31863389.67</v>
      </c>
      <c r="AN2508" s="13">
        <f t="shared" si="672"/>
        <v>75770411.8300001</v>
      </c>
      <c r="AO2508" s="13">
        <f t="shared" si="673"/>
        <v>158924902</v>
      </c>
      <c r="AP2508" s="13">
        <f t="shared" si="674"/>
        <v>67903556.0800001</v>
      </c>
      <c r="AQ2508" s="13">
        <f t="shared" si="675"/>
        <v>58902323.3600001</v>
      </c>
      <c r="AR2508" s="13">
        <f t="shared" si="676"/>
        <v>41188521.5000001</v>
      </c>
      <c r="AS2508" s="13">
        <f t="shared" si="677"/>
        <v>32187288.7800001</v>
      </c>
      <c r="AT2508" s="13">
        <f t="shared" si="678"/>
        <v>66769179.1100001</v>
      </c>
      <c r="AU2508" s="13">
        <f>AT2508-VLOOKUP(A2508,[1]选股结果!$A$2:$BJ$3005,48,FALSE)*0.08</f>
        <v>13302671.4308001</v>
      </c>
      <c r="AV2508" s="13">
        <f t="shared" si="679"/>
        <v>9001232.72000001</v>
      </c>
    </row>
    <row r="2509" spans="1:48">
      <c r="A2509" s="4" t="s">
        <v>5062</v>
      </c>
      <c r="B2509" s="4" t="s">
        <v>5063</v>
      </c>
      <c r="C2509" s="5">
        <v>646251713.57</v>
      </c>
      <c r="D2509" s="5">
        <v>0</v>
      </c>
      <c r="E2509" s="5">
        <v>0</v>
      </c>
      <c r="F2509" s="5">
        <v>0</v>
      </c>
      <c r="G2509" s="5">
        <v>297955941.68</v>
      </c>
      <c r="H2509" s="5">
        <v>1257867.28</v>
      </c>
      <c r="I2509" s="5">
        <v>0</v>
      </c>
      <c r="J2509" s="5">
        <v>0</v>
      </c>
      <c r="K2509" s="5">
        <v>0</v>
      </c>
      <c r="L2509" s="5">
        <v>0</v>
      </c>
      <c r="M2509" s="5">
        <v>0</v>
      </c>
      <c r="N2509" s="5">
        <v>0</v>
      </c>
      <c r="O2509" s="5">
        <v>46303067.5</v>
      </c>
      <c r="P2509" s="5">
        <v>9627121.55</v>
      </c>
      <c r="Q2509" s="5">
        <v>86055613.75</v>
      </c>
      <c r="R2509" s="5">
        <v>28411477.45</v>
      </c>
      <c r="S2509" s="5">
        <v>-28287590.69</v>
      </c>
      <c r="T2509" s="5">
        <v>157469692.25</v>
      </c>
      <c r="U2509" s="5">
        <v>36175305.19</v>
      </c>
      <c r="V2509" s="5">
        <v>0</v>
      </c>
      <c r="W2509" s="5">
        <v>7319073</v>
      </c>
      <c r="X2509" s="5">
        <v>-2534290.67</v>
      </c>
      <c r="Y2509" s="5">
        <v>25355</v>
      </c>
      <c r="Z2509" s="5">
        <v>18342760.81</v>
      </c>
      <c r="AA2509" s="5"/>
      <c r="AB2509" s="5">
        <v>1373779.81</v>
      </c>
      <c r="AC2509" s="5">
        <v>54465.33</v>
      </c>
      <c r="AD2509" s="5">
        <v>94766712.87</v>
      </c>
      <c r="AE2509" s="8">
        <f t="shared" si="680"/>
        <v>646251713.57</v>
      </c>
      <c r="AF2509" s="8">
        <f t="shared" si="681"/>
        <v>440065631.24</v>
      </c>
      <c r="AG2509" s="8">
        <f t="shared" si="682"/>
        <v>391826544.06</v>
      </c>
      <c r="AH2509" s="8">
        <f t="shared" si="683"/>
        <v>393145858.54</v>
      </c>
      <c r="AI2509" s="8">
        <f t="shared" si="684"/>
        <v>298379145.67</v>
      </c>
      <c r="AJ2509" s="8">
        <f t="shared" si="668"/>
        <v>140691843.32</v>
      </c>
      <c r="AK2509" s="13">
        <f t="shared" si="669"/>
        <v>206211437.33</v>
      </c>
      <c r="AL2509" s="13">
        <f t="shared" si="670"/>
        <v>36175305.19</v>
      </c>
      <c r="AM2509" s="13">
        <f t="shared" si="671"/>
        <v>150809826.02</v>
      </c>
      <c r="AN2509" s="13">
        <f t="shared" si="672"/>
        <v>393196568.54</v>
      </c>
      <c r="AO2509" s="13">
        <f t="shared" si="673"/>
        <v>348295771.89</v>
      </c>
      <c r="AP2509" s="13">
        <f t="shared" si="674"/>
        <v>179181713.92</v>
      </c>
      <c r="AQ2509" s="13">
        <f t="shared" si="675"/>
        <v>84415001.05</v>
      </c>
      <c r="AR2509" s="13">
        <f t="shared" si="676"/>
        <v>177923846.64</v>
      </c>
      <c r="AS2509" s="13">
        <f t="shared" si="677"/>
        <v>83157133.77</v>
      </c>
      <c r="AT2509" s="13">
        <f t="shared" si="678"/>
        <v>298429855.67</v>
      </c>
      <c r="AU2509" s="13">
        <f>AT2509-VLOOKUP(A2509,[1]选股结果!$A$2:$BJ$3005,48,FALSE)*0.08</f>
        <v>-270075095.782</v>
      </c>
      <c r="AV2509" s="13">
        <f t="shared" si="679"/>
        <v>94766712.87</v>
      </c>
    </row>
    <row r="2510" spans="1:48">
      <c r="A2510" s="4" t="s">
        <v>5064</v>
      </c>
      <c r="B2510" s="4" t="s">
        <v>5065</v>
      </c>
      <c r="C2510" s="5">
        <v>645508768.03</v>
      </c>
      <c r="D2510" s="5">
        <v>0</v>
      </c>
      <c r="E2510" s="5">
        <v>0</v>
      </c>
      <c r="F2510" s="5">
        <v>0</v>
      </c>
      <c r="G2510" s="5">
        <v>589080858.88</v>
      </c>
      <c r="H2510" s="5">
        <v>0</v>
      </c>
      <c r="I2510" s="5">
        <v>0</v>
      </c>
      <c r="J2510" s="5">
        <v>0</v>
      </c>
      <c r="K2510" s="5">
        <v>0</v>
      </c>
      <c r="L2510" s="5">
        <v>0</v>
      </c>
      <c r="M2510" s="5">
        <v>0</v>
      </c>
      <c r="N2510" s="5">
        <v>0</v>
      </c>
      <c r="O2510" s="5">
        <v>6516128.08</v>
      </c>
      <c r="P2510" s="5">
        <v>7155999.37</v>
      </c>
      <c r="Q2510" s="5">
        <v>27325791.2</v>
      </c>
      <c r="R2510" s="5">
        <v>0</v>
      </c>
      <c r="S2510" s="5">
        <v>-1285409.89</v>
      </c>
      <c r="T2510" s="5">
        <v>19485014.94</v>
      </c>
      <c r="U2510" s="5">
        <v>0</v>
      </c>
      <c r="V2510" s="5">
        <v>0</v>
      </c>
      <c r="W2510" s="5">
        <v>371707.39</v>
      </c>
      <c r="X2510" s="5">
        <v>96402.29</v>
      </c>
      <c r="Y2510" s="5">
        <v>0</v>
      </c>
      <c r="Z2510" s="5">
        <v>92603.41</v>
      </c>
      <c r="AA2510" s="5"/>
      <c r="AB2510" s="5">
        <v>256423.14</v>
      </c>
      <c r="AC2510" s="5">
        <v>131054.53</v>
      </c>
      <c r="AD2510" s="5">
        <v>5939315.02</v>
      </c>
      <c r="AE2510" s="8">
        <f t="shared" si="680"/>
        <v>645508768.03</v>
      </c>
      <c r="AF2510" s="8">
        <f t="shared" si="681"/>
        <v>628793367.64</v>
      </c>
      <c r="AG2510" s="8">
        <f t="shared" si="682"/>
        <v>36568323.8399999</v>
      </c>
      <c r="AH2510" s="8">
        <f t="shared" si="683"/>
        <v>36693692.4499999</v>
      </c>
      <c r="AI2510" s="8">
        <f t="shared" si="684"/>
        <v>30754377.4299999</v>
      </c>
      <c r="AJ2510" s="8">
        <f t="shared" si="668"/>
        <v>40872550.04</v>
      </c>
      <c r="AK2510" s="13">
        <f t="shared" si="669"/>
        <v>16715400.39</v>
      </c>
      <c r="AL2510" s="13">
        <f t="shared" si="670"/>
        <v>0</v>
      </c>
      <c r="AM2510" s="13">
        <f t="shared" si="671"/>
        <v>19978292.06</v>
      </c>
      <c r="AN2510" s="13">
        <f t="shared" si="672"/>
        <v>36693692.45</v>
      </c>
      <c r="AO2510" s="13">
        <f t="shared" si="673"/>
        <v>56427909.15</v>
      </c>
      <c r="AP2510" s="13">
        <f t="shared" si="674"/>
        <v>15429990.5</v>
      </c>
      <c r="AQ2510" s="13">
        <f t="shared" si="675"/>
        <v>9490675.48</v>
      </c>
      <c r="AR2510" s="13">
        <f t="shared" si="676"/>
        <v>15429990.5</v>
      </c>
      <c r="AS2510" s="13">
        <f t="shared" si="677"/>
        <v>9490675.48</v>
      </c>
      <c r="AT2510" s="13">
        <f t="shared" si="678"/>
        <v>30754377.43</v>
      </c>
      <c r="AU2510" s="13">
        <f>AT2510-VLOOKUP(A2510,[1]选股结果!$A$2:$BJ$3005,48,FALSE)*0.08</f>
        <v>-7475646.0596</v>
      </c>
      <c r="AV2510" s="13">
        <f t="shared" si="679"/>
        <v>5939315.02</v>
      </c>
    </row>
    <row r="2511" spans="1:48">
      <c r="A2511" s="4" t="s">
        <v>5066</v>
      </c>
      <c r="B2511" s="4" t="s">
        <v>5067</v>
      </c>
      <c r="C2511" s="5">
        <v>645340755.2</v>
      </c>
      <c r="D2511" s="5">
        <v>0</v>
      </c>
      <c r="E2511" s="5">
        <v>0</v>
      </c>
      <c r="F2511" s="5">
        <v>0</v>
      </c>
      <c r="G2511" s="5">
        <v>297766424.19</v>
      </c>
      <c r="H2511" s="5">
        <v>13559461.32</v>
      </c>
      <c r="I2511" s="5">
        <v>0</v>
      </c>
      <c r="J2511" s="5">
        <v>0</v>
      </c>
      <c r="K2511" s="5">
        <v>0</v>
      </c>
      <c r="L2511" s="5">
        <v>0</v>
      </c>
      <c r="M2511" s="5">
        <v>0</v>
      </c>
      <c r="N2511" s="5">
        <v>0</v>
      </c>
      <c r="O2511" s="5">
        <v>7859051.81</v>
      </c>
      <c r="P2511" s="5">
        <v>179731878.16</v>
      </c>
      <c r="Q2511" s="5">
        <v>28890719.7</v>
      </c>
      <c r="R2511" s="5">
        <v>25363574.05</v>
      </c>
      <c r="S2511" s="5">
        <v>1466952.64</v>
      </c>
      <c r="T2511" s="5">
        <v>-2583159.86</v>
      </c>
      <c r="U2511" s="5">
        <v>-3141282.5</v>
      </c>
      <c r="V2511" s="5">
        <v>0</v>
      </c>
      <c r="W2511" s="5">
        <v>536185.06</v>
      </c>
      <c r="X2511" s="5">
        <v>1616597.59</v>
      </c>
      <c r="Y2511" s="5">
        <v>386186.04</v>
      </c>
      <c r="Z2511" s="5">
        <v>0</v>
      </c>
      <c r="AA2511" s="5"/>
      <c r="AB2511" s="5">
        <v>135298.3</v>
      </c>
      <c r="AC2511" s="5">
        <v>54736.77</v>
      </c>
      <c r="AD2511" s="5">
        <v>15547817.36</v>
      </c>
      <c r="AE2511" s="8">
        <f t="shared" si="680"/>
        <v>645340755.2</v>
      </c>
      <c r="AF2511" s="8">
        <f t="shared" si="681"/>
        <v>541078600.55</v>
      </c>
      <c r="AG2511" s="8">
        <f t="shared" si="682"/>
        <v>100212396.22</v>
      </c>
      <c r="AH2511" s="8">
        <f t="shared" si="683"/>
        <v>100292957.75</v>
      </c>
      <c r="AI2511" s="8">
        <f t="shared" si="684"/>
        <v>84745140.39</v>
      </c>
      <c r="AJ2511" s="8">
        <f t="shared" si="668"/>
        <v>216787274.18</v>
      </c>
      <c r="AK2511" s="13">
        <f t="shared" si="669"/>
        <v>104648340.69</v>
      </c>
      <c r="AL2511" s="13">
        <f t="shared" si="670"/>
        <v>-3141282.5</v>
      </c>
      <c r="AM2511" s="13">
        <f t="shared" si="671"/>
        <v>-441728.36</v>
      </c>
      <c r="AN2511" s="13">
        <f t="shared" si="672"/>
        <v>101065329.83</v>
      </c>
      <c r="AO2511" s="13">
        <f t="shared" si="673"/>
        <v>347574331.01</v>
      </c>
      <c r="AP2511" s="13">
        <f t="shared" si="674"/>
        <v>119674754.65</v>
      </c>
      <c r="AQ2511" s="13">
        <f t="shared" si="675"/>
        <v>104126937.29</v>
      </c>
      <c r="AR2511" s="13">
        <f t="shared" si="676"/>
        <v>106115293.33</v>
      </c>
      <c r="AS2511" s="13">
        <f t="shared" si="677"/>
        <v>90567475.97</v>
      </c>
      <c r="AT2511" s="13">
        <f t="shared" si="678"/>
        <v>85517512.47</v>
      </c>
      <c r="AU2511" s="13">
        <f>AT2511-VLOOKUP(A2511,[1]选股结果!$A$2:$BJ$3005,48,FALSE)*0.08</f>
        <v>-15880480.666</v>
      </c>
      <c r="AV2511" s="13">
        <f t="shared" si="679"/>
        <v>15547817.36</v>
      </c>
    </row>
    <row r="2512" spans="1:48">
      <c r="A2512" s="4" t="s">
        <v>5068</v>
      </c>
      <c r="B2512" s="4" t="s">
        <v>5069</v>
      </c>
      <c r="C2512" s="5">
        <v>643929450.14</v>
      </c>
      <c r="D2512" s="5">
        <v>0</v>
      </c>
      <c r="E2512" s="5">
        <v>0</v>
      </c>
      <c r="F2512" s="5">
        <v>0</v>
      </c>
      <c r="G2512" s="5">
        <v>310566541.03</v>
      </c>
      <c r="H2512" s="5">
        <v>15288802.09</v>
      </c>
      <c r="I2512" s="5">
        <v>0</v>
      </c>
      <c r="J2512" s="5">
        <v>0</v>
      </c>
      <c r="K2512" s="5">
        <v>0</v>
      </c>
      <c r="L2512" s="5">
        <v>0</v>
      </c>
      <c r="M2512" s="5">
        <v>0</v>
      </c>
      <c r="N2512" s="5">
        <v>0</v>
      </c>
      <c r="O2512" s="5">
        <v>30716265.26</v>
      </c>
      <c r="P2512" s="5">
        <v>4558730.49</v>
      </c>
      <c r="Q2512" s="5">
        <v>54679344.24</v>
      </c>
      <c r="R2512" s="5">
        <v>17387486.7</v>
      </c>
      <c r="S2512" s="5">
        <v>14053243.56</v>
      </c>
      <c r="T2512" s="5">
        <v>-3241138.76</v>
      </c>
      <c r="U2512" s="5">
        <v>-3241138.76</v>
      </c>
      <c r="V2512" s="5">
        <v>0</v>
      </c>
      <c r="W2512" s="5">
        <v>0</v>
      </c>
      <c r="X2512" s="5">
        <v>849977.57</v>
      </c>
      <c r="Y2512" s="5">
        <v>0</v>
      </c>
      <c r="Z2512" s="5">
        <v>0</v>
      </c>
      <c r="AA2512" s="5"/>
      <c r="AB2512" s="5">
        <v>555190.62</v>
      </c>
      <c r="AC2512" s="5">
        <v>6191557.26</v>
      </c>
      <c r="AD2512" s="5">
        <v>32704191.44</v>
      </c>
      <c r="AE2512" s="8">
        <f t="shared" si="680"/>
        <v>643929450.14</v>
      </c>
      <c r="AF2512" s="8">
        <f t="shared" si="681"/>
        <v>431961611.28</v>
      </c>
      <c r="AG2512" s="8">
        <f t="shared" si="682"/>
        <v>207876722.53</v>
      </c>
      <c r="AH2512" s="8">
        <f t="shared" si="683"/>
        <v>202240355.89</v>
      </c>
      <c r="AI2512" s="8">
        <f t="shared" si="684"/>
        <v>169536164.45</v>
      </c>
      <c r="AJ2512" s="8">
        <f t="shared" si="668"/>
        <v>95590706.63</v>
      </c>
      <c r="AK2512" s="13">
        <f t="shared" si="669"/>
        <v>211967838.86</v>
      </c>
      <c r="AL2512" s="13">
        <f t="shared" si="670"/>
        <v>-3241138.76</v>
      </c>
      <c r="AM2512" s="13">
        <f t="shared" si="671"/>
        <v>-6486344.21</v>
      </c>
      <c r="AN2512" s="13">
        <f t="shared" si="672"/>
        <v>202240355.89</v>
      </c>
      <c r="AO2512" s="13">
        <f t="shared" si="673"/>
        <v>333362909.11</v>
      </c>
      <c r="AP2512" s="13">
        <f t="shared" si="674"/>
        <v>241309884.51</v>
      </c>
      <c r="AQ2512" s="13">
        <f t="shared" si="675"/>
        <v>208605693.07</v>
      </c>
      <c r="AR2512" s="13">
        <f t="shared" si="676"/>
        <v>226021082.42</v>
      </c>
      <c r="AS2512" s="13">
        <f t="shared" si="677"/>
        <v>193316890.98</v>
      </c>
      <c r="AT2512" s="13">
        <f t="shared" si="678"/>
        <v>169536164.45</v>
      </c>
      <c r="AU2512" s="13">
        <f>AT2512-VLOOKUP(A2512,[1]选股结果!$A$2:$BJ$3005,48,FALSE)*0.08</f>
        <v>71990160.2668</v>
      </c>
      <c r="AV2512" s="13">
        <f t="shared" si="679"/>
        <v>32704191.44</v>
      </c>
    </row>
    <row r="2513" spans="1:48">
      <c r="A2513" s="4" t="s">
        <v>5070</v>
      </c>
      <c r="B2513" s="4" t="s">
        <v>5071</v>
      </c>
      <c r="C2513" s="5">
        <v>642561266.42</v>
      </c>
      <c r="D2513" s="5">
        <v>0</v>
      </c>
      <c r="E2513" s="5">
        <v>0</v>
      </c>
      <c r="F2513" s="5">
        <v>0</v>
      </c>
      <c r="G2513" s="5">
        <v>608768150.63</v>
      </c>
      <c r="H2513" s="5">
        <v>12609067.6</v>
      </c>
      <c r="I2513" s="5">
        <v>0</v>
      </c>
      <c r="J2513" s="5">
        <v>0</v>
      </c>
      <c r="K2513" s="5">
        <v>0</v>
      </c>
      <c r="L2513" s="5">
        <v>0</v>
      </c>
      <c r="M2513" s="5">
        <v>0</v>
      </c>
      <c r="N2513" s="5">
        <v>0</v>
      </c>
      <c r="O2513" s="5">
        <v>5700153.83</v>
      </c>
      <c r="P2513" s="5">
        <v>18226213.38</v>
      </c>
      <c r="Q2513" s="5">
        <v>32424629.75</v>
      </c>
      <c r="R2513" s="5">
        <v>23314967.39</v>
      </c>
      <c r="S2513" s="5">
        <v>16049492.44</v>
      </c>
      <c r="T2513" s="5">
        <v>-1852724.14</v>
      </c>
      <c r="U2513" s="5">
        <v>-1852724.14</v>
      </c>
      <c r="V2513" s="5">
        <v>0</v>
      </c>
      <c r="W2513" s="5">
        <v>0</v>
      </c>
      <c r="X2513" s="5">
        <v>5801681.14</v>
      </c>
      <c r="Y2513" s="5">
        <v>-1710753.95</v>
      </c>
      <c r="Z2513" s="5">
        <v>140650273.08</v>
      </c>
      <c r="AA2513" s="5"/>
      <c r="AB2513" s="5">
        <v>863351.34</v>
      </c>
      <c r="AC2513" s="5">
        <v>12317192.03</v>
      </c>
      <c r="AD2513" s="5">
        <v>10576937.47</v>
      </c>
      <c r="AE2513" s="8">
        <f t="shared" si="680"/>
        <v>642561266.42</v>
      </c>
      <c r="AF2513" s="8">
        <f t="shared" si="681"/>
        <v>704483607.42</v>
      </c>
      <c r="AG2513" s="8">
        <f t="shared" si="682"/>
        <v>72784280.7499999</v>
      </c>
      <c r="AH2513" s="8">
        <f t="shared" si="683"/>
        <v>61330440.0599999</v>
      </c>
      <c r="AI2513" s="8">
        <f t="shared" si="684"/>
        <v>50753502.5899999</v>
      </c>
      <c r="AJ2513" s="8">
        <f t="shared" si="668"/>
        <v>66094083.7</v>
      </c>
      <c r="AK2513" s="13">
        <f t="shared" si="669"/>
        <v>-63633094.95</v>
      </c>
      <c r="AL2513" s="13">
        <f t="shared" si="670"/>
        <v>-1852724.14</v>
      </c>
      <c r="AM2513" s="13">
        <f t="shared" si="671"/>
        <v>123394751.25</v>
      </c>
      <c r="AN2513" s="13">
        <f t="shared" si="672"/>
        <v>57908932.16</v>
      </c>
      <c r="AO2513" s="13">
        <f t="shared" si="673"/>
        <v>33793115.79</v>
      </c>
      <c r="AP2513" s="13">
        <f t="shared" si="674"/>
        <v>-34974534.91</v>
      </c>
      <c r="AQ2513" s="13">
        <f t="shared" si="675"/>
        <v>-45551472.38</v>
      </c>
      <c r="AR2513" s="13">
        <f t="shared" si="676"/>
        <v>-47583602.51</v>
      </c>
      <c r="AS2513" s="13">
        <f t="shared" si="677"/>
        <v>-58160539.98</v>
      </c>
      <c r="AT2513" s="13">
        <f t="shared" si="678"/>
        <v>47331994.69</v>
      </c>
      <c r="AU2513" s="13">
        <f>AT2513-VLOOKUP(A2513,[1]选股结果!$A$2:$BJ$3005,48,FALSE)*0.08</f>
        <v>-13600855.8708</v>
      </c>
      <c r="AV2513" s="13">
        <f t="shared" si="679"/>
        <v>10576937.47</v>
      </c>
    </row>
    <row r="2514" spans="1:48">
      <c r="A2514" s="4" t="s">
        <v>5072</v>
      </c>
      <c r="B2514" s="4" t="s">
        <v>5073</v>
      </c>
      <c r="C2514" s="5">
        <v>639732721.08</v>
      </c>
      <c r="D2514" s="5">
        <v>0</v>
      </c>
      <c r="E2514" s="5">
        <v>0</v>
      </c>
      <c r="F2514" s="5">
        <v>0</v>
      </c>
      <c r="G2514" s="5">
        <v>496732333.76</v>
      </c>
      <c r="H2514" s="5">
        <v>0</v>
      </c>
      <c r="I2514" s="5">
        <v>0</v>
      </c>
      <c r="J2514" s="5">
        <v>0</v>
      </c>
      <c r="K2514" s="5">
        <v>0</v>
      </c>
      <c r="L2514" s="5">
        <v>0</v>
      </c>
      <c r="M2514" s="5">
        <v>0</v>
      </c>
      <c r="N2514" s="5">
        <v>0</v>
      </c>
      <c r="O2514" s="5">
        <v>2138247.28</v>
      </c>
      <c r="P2514" s="5">
        <v>6573350.91</v>
      </c>
      <c r="Q2514" s="5">
        <v>33874077.98</v>
      </c>
      <c r="R2514" s="5">
        <v>25296976.04</v>
      </c>
      <c r="S2514" s="5">
        <v>-1487042.41</v>
      </c>
      <c r="T2514" s="5">
        <v>749456.71</v>
      </c>
      <c r="U2514" s="5">
        <v>0</v>
      </c>
      <c r="V2514" s="5">
        <v>0</v>
      </c>
      <c r="W2514" s="5">
        <v>75205.48</v>
      </c>
      <c r="X2514" s="5">
        <v>1958978.09</v>
      </c>
      <c r="Y2514" s="5">
        <v>0</v>
      </c>
      <c r="Z2514" s="5">
        <v>-21606.52</v>
      </c>
      <c r="AA2514" s="5"/>
      <c r="AB2514" s="5">
        <v>0.58</v>
      </c>
      <c r="AC2514" s="5">
        <v>38814</v>
      </c>
      <c r="AD2514" s="5">
        <v>8747214.31</v>
      </c>
      <c r="AE2514" s="8">
        <f t="shared" si="680"/>
        <v>639732721.08</v>
      </c>
      <c r="AF2514" s="8">
        <f t="shared" si="681"/>
        <v>563127943.56</v>
      </c>
      <c r="AG2514" s="8">
        <f t="shared" si="682"/>
        <v>75448855.1000001</v>
      </c>
      <c r="AH2514" s="8">
        <f t="shared" si="683"/>
        <v>75410041.6800001</v>
      </c>
      <c r="AI2514" s="8">
        <f t="shared" si="684"/>
        <v>66662827.3700001</v>
      </c>
      <c r="AJ2514" s="8">
        <f t="shared" si="668"/>
        <v>42624489.59</v>
      </c>
      <c r="AK2514" s="13">
        <f t="shared" si="669"/>
        <v>76604777.5200001</v>
      </c>
      <c r="AL2514" s="13">
        <f t="shared" si="670"/>
        <v>0</v>
      </c>
      <c r="AM2514" s="13">
        <f t="shared" si="671"/>
        <v>-1194735.84</v>
      </c>
      <c r="AN2514" s="13">
        <f t="shared" si="672"/>
        <v>75410041.6800001</v>
      </c>
      <c r="AO2514" s="13">
        <f t="shared" si="673"/>
        <v>143000387.32</v>
      </c>
      <c r="AP2514" s="13">
        <f t="shared" si="674"/>
        <v>75117735.1100001</v>
      </c>
      <c r="AQ2514" s="13">
        <f t="shared" si="675"/>
        <v>66370520.8000001</v>
      </c>
      <c r="AR2514" s="13">
        <f t="shared" si="676"/>
        <v>75117735.1100001</v>
      </c>
      <c r="AS2514" s="13">
        <f t="shared" si="677"/>
        <v>66370520.8000001</v>
      </c>
      <c r="AT2514" s="13">
        <f t="shared" si="678"/>
        <v>66662827.3700001</v>
      </c>
      <c r="AU2514" s="13">
        <f>AT2514-VLOOKUP(A2514,[1]选股结果!$A$2:$BJ$3005,48,FALSE)*0.08</f>
        <v>17033172.1156001</v>
      </c>
      <c r="AV2514" s="13">
        <f t="shared" si="679"/>
        <v>8747214.30999999</v>
      </c>
    </row>
    <row r="2515" spans="1:48">
      <c r="A2515" s="4" t="s">
        <v>5074</v>
      </c>
      <c r="B2515" s="4" t="s">
        <v>5075</v>
      </c>
      <c r="C2515" s="5">
        <v>636361139.13</v>
      </c>
      <c r="D2515" s="5">
        <v>0</v>
      </c>
      <c r="E2515" s="5">
        <v>0</v>
      </c>
      <c r="F2515" s="5">
        <v>0</v>
      </c>
      <c r="G2515" s="5">
        <v>431889059.14</v>
      </c>
      <c r="H2515" s="5">
        <v>572273.48</v>
      </c>
      <c r="I2515" s="5">
        <v>0</v>
      </c>
      <c r="J2515" s="5">
        <v>0</v>
      </c>
      <c r="K2515" s="5">
        <v>0</v>
      </c>
      <c r="L2515" s="5">
        <v>0</v>
      </c>
      <c r="M2515" s="5">
        <v>0</v>
      </c>
      <c r="N2515" s="5">
        <v>0</v>
      </c>
      <c r="O2515" s="5">
        <v>1881418.96</v>
      </c>
      <c r="P2515" s="5">
        <v>40223745.63</v>
      </c>
      <c r="Q2515" s="5">
        <v>56138910.46</v>
      </c>
      <c r="R2515" s="5">
        <v>26252222.64</v>
      </c>
      <c r="S2515" s="5">
        <v>-4898677.28</v>
      </c>
      <c r="T2515" s="5">
        <v>4038514.79</v>
      </c>
      <c r="U2515" s="5">
        <v>0</v>
      </c>
      <c r="V2515" s="5">
        <v>0</v>
      </c>
      <c r="W2515" s="5">
        <v>0</v>
      </c>
      <c r="X2515" s="5">
        <v>11353899.15</v>
      </c>
      <c r="Y2515" s="5">
        <v>44534144.61</v>
      </c>
      <c r="Z2515" s="5">
        <v>24807.16</v>
      </c>
      <c r="AA2515" s="5"/>
      <c r="AB2515" s="5">
        <v>3000000</v>
      </c>
      <c r="AC2515" s="5">
        <v>122550.65</v>
      </c>
      <c r="AD2515" s="5">
        <v>7257422.01</v>
      </c>
      <c r="AE2515" s="8">
        <f t="shared" si="680"/>
        <v>636361139.13</v>
      </c>
      <c r="AF2515" s="8">
        <f t="shared" si="681"/>
        <v>551486679.55</v>
      </c>
      <c r="AG2515" s="8">
        <f t="shared" si="682"/>
        <v>33049737.77</v>
      </c>
      <c r="AH2515" s="8">
        <f t="shared" si="683"/>
        <v>35927187.12</v>
      </c>
      <c r="AI2515" s="8">
        <f t="shared" si="684"/>
        <v>28669765.11</v>
      </c>
      <c r="AJ2515" s="8">
        <f t="shared" si="668"/>
        <v>139900770.31</v>
      </c>
      <c r="AK2515" s="13">
        <f t="shared" si="669"/>
        <v>129408604.19</v>
      </c>
      <c r="AL2515" s="13">
        <f t="shared" si="670"/>
        <v>0</v>
      </c>
      <c r="AM2515" s="13">
        <f t="shared" si="671"/>
        <v>-4413127.85</v>
      </c>
      <c r="AN2515" s="13">
        <f t="shared" si="672"/>
        <v>124995476.34</v>
      </c>
      <c r="AO2515" s="13">
        <f t="shared" si="673"/>
        <v>204472079.99</v>
      </c>
      <c r="AP2515" s="13">
        <f t="shared" si="674"/>
        <v>125082200.39</v>
      </c>
      <c r="AQ2515" s="13">
        <f t="shared" si="675"/>
        <v>117824778.38</v>
      </c>
      <c r="AR2515" s="13">
        <f t="shared" si="676"/>
        <v>124509926.91</v>
      </c>
      <c r="AS2515" s="13">
        <f t="shared" si="677"/>
        <v>117252504.9</v>
      </c>
      <c r="AT2515" s="13">
        <f t="shared" si="678"/>
        <v>117738054.33</v>
      </c>
      <c r="AU2515" s="13">
        <f>AT2515-VLOOKUP(A2515,[1]选股结果!$A$2:$BJ$3005,48,FALSE)*0.08</f>
        <v>-49232287.71</v>
      </c>
      <c r="AV2515" s="13">
        <f t="shared" si="679"/>
        <v>7257422.01</v>
      </c>
    </row>
    <row r="2516" spans="1:48">
      <c r="A2516" s="4" t="s">
        <v>5076</v>
      </c>
      <c r="B2516" s="4" t="s">
        <v>5077</v>
      </c>
      <c r="C2516" s="5">
        <v>636156425.03</v>
      </c>
      <c r="D2516" s="5">
        <v>0</v>
      </c>
      <c r="E2516" s="5">
        <v>0</v>
      </c>
      <c r="F2516" s="5">
        <v>0</v>
      </c>
      <c r="G2516" s="5">
        <v>614148765.02</v>
      </c>
      <c r="H2516" s="5">
        <v>2583221.75</v>
      </c>
      <c r="I2516" s="5">
        <v>0</v>
      </c>
      <c r="J2516" s="5">
        <v>0</v>
      </c>
      <c r="K2516" s="5">
        <v>0</v>
      </c>
      <c r="L2516" s="5">
        <v>0</v>
      </c>
      <c r="M2516" s="5">
        <v>0</v>
      </c>
      <c r="N2516" s="5">
        <v>0</v>
      </c>
      <c r="O2516" s="5">
        <v>6931604.48</v>
      </c>
      <c r="P2516" s="5">
        <v>16598009.85</v>
      </c>
      <c r="Q2516" s="5">
        <v>44512073.89</v>
      </c>
      <c r="R2516" s="5">
        <v>8841213.63</v>
      </c>
      <c r="S2516" s="5">
        <v>3739387.66</v>
      </c>
      <c r="T2516" s="5">
        <v>18723113.29</v>
      </c>
      <c r="U2516" s="5">
        <v>75483.55</v>
      </c>
      <c r="V2516" s="5">
        <v>0</v>
      </c>
      <c r="W2516" s="5">
        <v>-14209451.27</v>
      </c>
      <c r="X2516" s="5">
        <v>-592527.95</v>
      </c>
      <c r="Y2516" s="5">
        <v>733390</v>
      </c>
      <c r="Z2516" s="5">
        <v>17003438.85</v>
      </c>
      <c r="AA2516" s="5"/>
      <c r="AB2516" s="5">
        <v>1689204.38</v>
      </c>
      <c r="AC2516" s="5">
        <v>591749.41</v>
      </c>
      <c r="AD2516" s="5">
        <v>-1006211.51</v>
      </c>
      <c r="AE2516" s="8">
        <f t="shared" si="680"/>
        <v>636156425.03</v>
      </c>
      <c r="AF2516" s="8">
        <f t="shared" si="681"/>
        <v>694771054.53</v>
      </c>
      <c r="AG2516" s="8">
        <f t="shared" si="682"/>
        <v>-37238390.68</v>
      </c>
      <c r="AH2516" s="8">
        <f t="shared" si="683"/>
        <v>-36140935.71</v>
      </c>
      <c r="AI2516" s="8">
        <f t="shared" si="684"/>
        <v>-35134724.2</v>
      </c>
      <c r="AJ2516" s="8">
        <f t="shared" si="668"/>
        <v>67677623.25</v>
      </c>
      <c r="AK2516" s="13">
        <f t="shared" si="669"/>
        <v>-57881239.5</v>
      </c>
      <c r="AL2516" s="13">
        <f t="shared" si="670"/>
        <v>75483.55</v>
      </c>
      <c r="AM2516" s="13">
        <f t="shared" si="671"/>
        <v>23131600.24</v>
      </c>
      <c r="AN2516" s="13">
        <f t="shared" si="672"/>
        <v>-34674155.71</v>
      </c>
      <c r="AO2516" s="13">
        <f t="shared" si="673"/>
        <v>22007660.01</v>
      </c>
      <c r="AP2516" s="13">
        <f t="shared" si="674"/>
        <v>-51558630.09</v>
      </c>
      <c r="AQ2516" s="13">
        <f t="shared" si="675"/>
        <v>-50552418.58</v>
      </c>
      <c r="AR2516" s="13">
        <f t="shared" si="676"/>
        <v>-54141851.84</v>
      </c>
      <c r="AS2516" s="13">
        <f t="shared" si="677"/>
        <v>-53135640.33</v>
      </c>
      <c r="AT2516" s="13">
        <f t="shared" si="678"/>
        <v>-33667944.2</v>
      </c>
      <c r="AU2516" s="13">
        <f>AT2516-VLOOKUP(A2516,[1]选股结果!$A$2:$BJ$3005,48,FALSE)*0.08</f>
        <v>-89174488.9464</v>
      </c>
      <c r="AV2516" s="13">
        <f t="shared" si="679"/>
        <v>-1006211.51</v>
      </c>
    </row>
    <row r="2517" spans="1:48">
      <c r="A2517" s="4" t="s">
        <v>5078</v>
      </c>
      <c r="B2517" s="4" t="s">
        <v>5079</v>
      </c>
      <c r="C2517" s="5">
        <v>634131086.32</v>
      </c>
      <c r="D2517" s="5">
        <v>0</v>
      </c>
      <c r="E2517" s="5">
        <v>0</v>
      </c>
      <c r="F2517" s="5">
        <v>0</v>
      </c>
      <c r="G2517" s="5">
        <v>471601456.62</v>
      </c>
      <c r="H2517" s="5">
        <v>0</v>
      </c>
      <c r="I2517" s="5">
        <v>0</v>
      </c>
      <c r="J2517" s="5">
        <v>0</v>
      </c>
      <c r="K2517" s="5">
        <v>0</v>
      </c>
      <c r="L2517" s="5">
        <v>0</v>
      </c>
      <c r="M2517" s="5">
        <v>0</v>
      </c>
      <c r="N2517" s="5">
        <v>0</v>
      </c>
      <c r="O2517" s="5">
        <v>9888969.62</v>
      </c>
      <c r="P2517" s="5">
        <v>99943169.65</v>
      </c>
      <c r="Q2517" s="5">
        <v>64622449.22</v>
      </c>
      <c r="R2517" s="5">
        <v>23888256.06</v>
      </c>
      <c r="S2517" s="5">
        <v>4307735.07</v>
      </c>
      <c r="T2517" s="5">
        <v>8297819.44</v>
      </c>
      <c r="U2517" s="5">
        <v>0</v>
      </c>
      <c r="V2517" s="5">
        <v>0</v>
      </c>
      <c r="W2517" s="5">
        <v>0</v>
      </c>
      <c r="X2517" s="5">
        <v>-4513049.11</v>
      </c>
      <c r="Y2517" s="5">
        <v>127951.62</v>
      </c>
      <c r="Z2517" s="5">
        <v>-85503.21</v>
      </c>
      <c r="AA2517" s="5"/>
      <c r="AB2517" s="5">
        <v>1266895.55</v>
      </c>
      <c r="AC2517" s="5">
        <v>329872.05</v>
      </c>
      <c r="AD2517" s="5">
        <v>1471904.49</v>
      </c>
      <c r="AE2517" s="8">
        <f t="shared" si="680"/>
        <v>634131086.32</v>
      </c>
      <c r="AF2517" s="8">
        <f t="shared" si="681"/>
        <v>674252036.24</v>
      </c>
      <c r="AG2517" s="8">
        <f t="shared" si="682"/>
        <v>-27523536.2</v>
      </c>
      <c r="AH2517" s="8">
        <f t="shared" si="683"/>
        <v>-26586512.7</v>
      </c>
      <c r="AI2517" s="8">
        <f t="shared" si="684"/>
        <v>-28058417.19</v>
      </c>
      <c r="AJ2517" s="8">
        <f t="shared" si="668"/>
        <v>173645516.61</v>
      </c>
      <c r="AK2517" s="13">
        <f t="shared" si="669"/>
        <v>-39992998.3</v>
      </c>
      <c r="AL2517" s="13">
        <f t="shared" si="670"/>
        <v>0</v>
      </c>
      <c r="AM2517" s="13">
        <f t="shared" si="671"/>
        <v>13662388.84</v>
      </c>
      <c r="AN2517" s="13">
        <f t="shared" si="672"/>
        <v>-26330609.46</v>
      </c>
      <c r="AO2517" s="13">
        <f t="shared" si="673"/>
        <v>162529629.7</v>
      </c>
      <c r="AP2517" s="13">
        <f t="shared" si="674"/>
        <v>-35685263.23</v>
      </c>
      <c r="AQ2517" s="13">
        <f t="shared" si="675"/>
        <v>-37157167.72</v>
      </c>
      <c r="AR2517" s="13">
        <f t="shared" si="676"/>
        <v>-35685263.23</v>
      </c>
      <c r="AS2517" s="13">
        <f t="shared" si="677"/>
        <v>-37157167.72</v>
      </c>
      <c r="AT2517" s="13">
        <f t="shared" si="678"/>
        <v>-27802513.95</v>
      </c>
      <c r="AU2517" s="13">
        <f>AT2517-VLOOKUP(A2517,[1]选股结果!$A$2:$BJ$3005,48,FALSE)*0.08</f>
        <v>-132693685.7564</v>
      </c>
      <c r="AV2517" s="13">
        <f t="shared" si="679"/>
        <v>1471904.49</v>
      </c>
    </row>
    <row r="2518" spans="1:48">
      <c r="A2518" s="4" t="s">
        <v>5080</v>
      </c>
      <c r="B2518" s="4" t="s">
        <v>5081</v>
      </c>
      <c r="C2518" s="5">
        <v>633377672.84</v>
      </c>
      <c r="D2518" s="5">
        <v>0</v>
      </c>
      <c r="E2518" s="5">
        <v>0</v>
      </c>
      <c r="F2518" s="5">
        <v>0</v>
      </c>
      <c r="G2518" s="5">
        <v>366940716.68</v>
      </c>
      <c r="H2518" s="5">
        <v>0</v>
      </c>
      <c r="I2518" s="5">
        <v>0</v>
      </c>
      <c r="J2518" s="5">
        <v>0</v>
      </c>
      <c r="K2518" s="5">
        <v>0</v>
      </c>
      <c r="L2518" s="5">
        <v>0</v>
      </c>
      <c r="M2518" s="5">
        <v>0</v>
      </c>
      <c r="N2518" s="5">
        <v>0</v>
      </c>
      <c r="O2518" s="5">
        <v>4574006.95</v>
      </c>
      <c r="P2518" s="5">
        <v>1630552.61</v>
      </c>
      <c r="Q2518" s="5">
        <v>11707479.73</v>
      </c>
      <c r="R2518" s="5">
        <v>19532144.91</v>
      </c>
      <c r="S2518" s="5">
        <v>-1765561.12</v>
      </c>
      <c r="T2518" s="5">
        <v>13317772.18</v>
      </c>
      <c r="U2518" s="5">
        <v>0</v>
      </c>
      <c r="V2518" s="5">
        <v>0</v>
      </c>
      <c r="W2518" s="5">
        <v>19862300</v>
      </c>
      <c r="X2518" s="5">
        <v>2431084.28</v>
      </c>
      <c r="Y2518" s="5">
        <v>0</v>
      </c>
      <c r="Z2518" s="5">
        <v>972261.58</v>
      </c>
      <c r="AA2518" s="5"/>
      <c r="AB2518" s="5">
        <v>1399036.65</v>
      </c>
      <c r="AC2518" s="5">
        <v>0</v>
      </c>
      <c r="AD2518" s="5">
        <v>35607588.12</v>
      </c>
      <c r="AE2518" s="8">
        <f t="shared" si="680"/>
        <v>633377672.84</v>
      </c>
      <c r="AF2518" s="8">
        <f t="shared" si="681"/>
        <v>402619339.76</v>
      </c>
      <c r="AG2518" s="8">
        <f t="shared" si="682"/>
        <v>262479582.56</v>
      </c>
      <c r="AH2518" s="8">
        <f t="shared" si="683"/>
        <v>263878619.21</v>
      </c>
      <c r="AI2518" s="8">
        <f t="shared" si="684"/>
        <v>228271031.09</v>
      </c>
      <c r="AJ2518" s="8">
        <f t="shared" si="668"/>
        <v>16513002.64</v>
      </c>
      <c r="AK2518" s="13">
        <f t="shared" si="669"/>
        <v>230758333.08</v>
      </c>
      <c r="AL2518" s="13">
        <f t="shared" si="670"/>
        <v>0</v>
      </c>
      <c r="AM2518" s="13">
        <f t="shared" si="671"/>
        <v>33120286.13</v>
      </c>
      <c r="AN2518" s="13">
        <f t="shared" si="672"/>
        <v>263878619.21</v>
      </c>
      <c r="AO2518" s="13">
        <f t="shared" si="673"/>
        <v>266436956.16</v>
      </c>
      <c r="AP2518" s="13">
        <f t="shared" si="674"/>
        <v>228992771.96</v>
      </c>
      <c r="AQ2518" s="13">
        <f t="shared" si="675"/>
        <v>193385183.84</v>
      </c>
      <c r="AR2518" s="13">
        <f t="shared" si="676"/>
        <v>228992771.96</v>
      </c>
      <c r="AS2518" s="13">
        <f t="shared" si="677"/>
        <v>193385183.84</v>
      </c>
      <c r="AT2518" s="13">
        <f t="shared" si="678"/>
        <v>228271031.09</v>
      </c>
      <c r="AU2518" s="13">
        <f>AT2518-VLOOKUP(A2518,[1]选股结果!$A$2:$BJ$3005,48,FALSE)*0.08</f>
        <v>59443132.6684</v>
      </c>
      <c r="AV2518" s="13">
        <f t="shared" si="679"/>
        <v>35607588.12</v>
      </c>
    </row>
    <row r="2519" spans="1:48">
      <c r="A2519" s="4" t="s">
        <v>5082</v>
      </c>
      <c r="B2519" s="4" t="s">
        <v>5083</v>
      </c>
      <c r="C2519" s="5">
        <v>631542986.84</v>
      </c>
      <c r="D2519" s="5">
        <v>0</v>
      </c>
      <c r="E2519" s="5">
        <v>0</v>
      </c>
      <c r="F2519" s="5">
        <v>0</v>
      </c>
      <c r="G2519" s="5">
        <v>478733502.57</v>
      </c>
      <c r="H2519" s="5">
        <v>6163136.32</v>
      </c>
      <c r="I2519" s="5">
        <v>0</v>
      </c>
      <c r="J2519" s="5">
        <v>0</v>
      </c>
      <c r="K2519" s="5">
        <v>0</v>
      </c>
      <c r="L2519" s="5">
        <v>0</v>
      </c>
      <c r="M2519" s="5">
        <v>0</v>
      </c>
      <c r="N2519" s="5">
        <v>0</v>
      </c>
      <c r="O2519" s="5">
        <v>3411000.64</v>
      </c>
      <c r="P2519" s="5">
        <v>32845509.51</v>
      </c>
      <c r="Q2519" s="5">
        <v>22811222.16</v>
      </c>
      <c r="R2519" s="5">
        <v>0</v>
      </c>
      <c r="S2519" s="5">
        <v>-1079901.18</v>
      </c>
      <c r="T2519" s="5">
        <v>9762713.28</v>
      </c>
      <c r="U2519" s="5">
        <v>339308.06</v>
      </c>
      <c r="V2519" s="5">
        <v>0</v>
      </c>
      <c r="W2519" s="5">
        <v>0</v>
      </c>
      <c r="X2519" s="5">
        <v>-1665004.62</v>
      </c>
      <c r="Y2519" s="5">
        <v>0</v>
      </c>
      <c r="Z2519" s="5">
        <v>-48408.3</v>
      </c>
      <c r="AA2519" s="5"/>
      <c r="AB2519" s="5">
        <v>105645.56</v>
      </c>
      <c r="AC2519" s="5">
        <v>672879.56</v>
      </c>
      <c r="AD2519" s="5">
        <v>17515028.19</v>
      </c>
      <c r="AE2519" s="8">
        <f t="shared" si="680"/>
        <v>631542986.84</v>
      </c>
      <c r="AF2519" s="8">
        <f t="shared" si="681"/>
        <v>536721333.7</v>
      </c>
      <c r="AG2519" s="8">
        <f t="shared" si="682"/>
        <v>106200962.74</v>
      </c>
      <c r="AH2519" s="8">
        <f t="shared" si="683"/>
        <v>105633728.74</v>
      </c>
      <c r="AI2519" s="8">
        <f t="shared" si="684"/>
        <v>88118700.55</v>
      </c>
      <c r="AJ2519" s="8">
        <f t="shared" si="668"/>
        <v>59634966.31</v>
      </c>
      <c r="AK2519" s="13">
        <f t="shared" si="669"/>
        <v>94821653.1400001</v>
      </c>
      <c r="AL2519" s="13">
        <f t="shared" si="670"/>
        <v>339308.06</v>
      </c>
      <c r="AM2519" s="13">
        <f t="shared" si="671"/>
        <v>10472767.54</v>
      </c>
      <c r="AN2519" s="13">
        <f t="shared" si="672"/>
        <v>105633728.74</v>
      </c>
      <c r="AO2519" s="13">
        <f t="shared" si="673"/>
        <v>152809484.27</v>
      </c>
      <c r="AP2519" s="13">
        <f t="shared" si="674"/>
        <v>99904888.2800001</v>
      </c>
      <c r="AQ2519" s="13">
        <f t="shared" si="675"/>
        <v>82389860.0900001</v>
      </c>
      <c r="AR2519" s="13">
        <f t="shared" si="676"/>
        <v>93741751.9600001</v>
      </c>
      <c r="AS2519" s="13">
        <f t="shared" si="677"/>
        <v>76226723.7700001</v>
      </c>
      <c r="AT2519" s="13">
        <f t="shared" si="678"/>
        <v>88118700.5500001</v>
      </c>
      <c r="AU2519" s="13">
        <f>AT2519-VLOOKUP(A2519,[1]选股结果!$A$2:$BJ$3005,48,FALSE)*0.08</f>
        <v>-33281744.0331999</v>
      </c>
      <c r="AV2519" s="13">
        <f t="shared" si="679"/>
        <v>17515028.19</v>
      </c>
    </row>
    <row r="2520" spans="1:48">
      <c r="A2520" s="4" t="s">
        <v>5084</v>
      </c>
      <c r="B2520" s="4" t="s">
        <v>5085</v>
      </c>
      <c r="C2520" s="5">
        <v>630039668.76</v>
      </c>
      <c r="D2520" s="5">
        <v>0</v>
      </c>
      <c r="E2520" s="5">
        <v>0</v>
      </c>
      <c r="F2520" s="5">
        <v>0</v>
      </c>
      <c r="G2520" s="5">
        <v>240484309.03</v>
      </c>
      <c r="H2520" s="5">
        <v>456395.12</v>
      </c>
      <c r="I2520" s="5">
        <v>0</v>
      </c>
      <c r="J2520" s="5">
        <v>0</v>
      </c>
      <c r="K2520" s="5">
        <v>0</v>
      </c>
      <c r="L2520" s="5">
        <v>0</v>
      </c>
      <c r="M2520" s="5">
        <v>0</v>
      </c>
      <c r="N2520" s="5">
        <v>0</v>
      </c>
      <c r="O2520" s="5">
        <v>4978427.56</v>
      </c>
      <c r="P2520" s="5">
        <v>102898707</v>
      </c>
      <c r="Q2520" s="5">
        <v>90345816.45</v>
      </c>
      <c r="R2520" s="5">
        <v>64812664.78</v>
      </c>
      <c r="S2520" s="5">
        <v>-4281388.53</v>
      </c>
      <c r="T2520" s="5">
        <v>6461728.72</v>
      </c>
      <c r="U2520" s="5">
        <v>0</v>
      </c>
      <c r="V2520" s="5">
        <v>0</v>
      </c>
      <c r="W2520" s="5">
        <v>2491849.32</v>
      </c>
      <c r="X2520" s="5">
        <v>10771762.1</v>
      </c>
      <c r="Y2520" s="5">
        <v>4208176.49</v>
      </c>
      <c r="Z2520" s="5">
        <v>13347.65</v>
      </c>
      <c r="AA2520" s="5"/>
      <c r="AB2520" s="5">
        <v>677428.48</v>
      </c>
      <c r="AC2520" s="5">
        <v>8403.39</v>
      </c>
      <c r="AD2520" s="5">
        <v>17797169.24</v>
      </c>
      <c r="AE2520" s="8">
        <f t="shared" si="680"/>
        <v>630039668.76</v>
      </c>
      <c r="AF2520" s="8">
        <f t="shared" si="681"/>
        <v>499238536.29</v>
      </c>
      <c r="AG2520" s="8">
        <f t="shared" si="682"/>
        <v>124788119.57</v>
      </c>
      <c r="AH2520" s="8">
        <f t="shared" si="683"/>
        <v>125457144.66</v>
      </c>
      <c r="AI2520" s="8">
        <f t="shared" si="684"/>
        <v>107659975.42</v>
      </c>
      <c r="AJ2520" s="8">
        <f t="shared" si="668"/>
        <v>201762102.41</v>
      </c>
      <c r="AK2520" s="13">
        <f t="shared" si="669"/>
        <v>135009308.96</v>
      </c>
      <c r="AL2520" s="13">
        <f t="shared" si="670"/>
        <v>0</v>
      </c>
      <c r="AM2520" s="13">
        <f t="shared" si="671"/>
        <v>-1135811.32</v>
      </c>
      <c r="AN2520" s="13">
        <f t="shared" si="672"/>
        <v>133873497.64</v>
      </c>
      <c r="AO2520" s="13">
        <f t="shared" si="673"/>
        <v>389555359.73</v>
      </c>
      <c r="AP2520" s="13">
        <f t="shared" si="674"/>
        <v>131184315.55</v>
      </c>
      <c r="AQ2520" s="13">
        <f t="shared" si="675"/>
        <v>113387146.31</v>
      </c>
      <c r="AR2520" s="13">
        <f t="shared" si="676"/>
        <v>130727920.43</v>
      </c>
      <c r="AS2520" s="13">
        <f t="shared" si="677"/>
        <v>112930751.19</v>
      </c>
      <c r="AT2520" s="13">
        <f t="shared" si="678"/>
        <v>116076328.4</v>
      </c>
      <c r="AU2520" s="13">
        <f>AT2520-VLOOKUP(A2520,[1]选股结果!$A$2:$BJ$3005,48,FALSE)*0.08</f>
        <v>10193273.7008</v>
      </c>
      <c r="AV2520" s="13">
        <f t="shared" si="679"/>
        <v>17797169.24</v>
      </c>
    </row>
    <row r="2521" spans="1:48">
      <c r="A2521" s="4" t="s">
        <v>5086</v>
      </c>
      <c r="B2521" s="4" t="s">
        <v>5087</v>
      </c>
      <c r="C2521" s="5">
        <v>629562214.68</v>
      </c>
      <c r="D2521" s="5">
        <v>0</v>
      </c>
      <c r="E2521" s="5">
        <v>0</v>
      </c>
      <c r="F2521" s="5">
        <v>0</v>
      </c>
      <c r="G2521" s="5">
        <v>512606120.8</v>
      </c>
      <c r="H2521" s="5">
        <v>0</v>
      </c>
      <c r="I2521" s="5">
        <v>0</v>
      </c>
      <c r="J2521" s="5">
        <v>0</v>
      </c>
      <c r="K2521" s="5">
        <v>0</v>
      </c>
      <c r="L2521" s="5">
        <v>0</v>
      </c>
      <c r="M2521" s="5">
        <v>0</v>
      </c>
      <c r="N2521" s="5">
        <v>0</v>
      </c>
      <c r="O2521" s="5">
        <v>4332215.68</v>
      </c>
      <c r="P2521" s="5">
        <v>4482774.8</v>
      </c>
      <c r="Q2521" s="5">
        <v>18184594.42</v>
      </c>
      <c r="R2521" s="5">
        <v>28222976.32</v>
      </c>
      <c r="S2521" s="5">
        <v>155758.81</v>
      </c>
      <c r="T2521" s="5">
        <v>11345703.2</v>
      </c>
      <c r="U2521" s="5">
        <v>-27844.75</v>
      </c>
      <c r="V2521" s="5">
        <v>0</v>
      </c>
      <c r="W2521" s="5">
        <v>7151624.38</v>
      </c>
      <c r="X2521" s="5">
        <v>582596.79</v>
      </c>
      <c r="Y2521" s="5">
        <v>0</v>
      </c>
      <c r="Z2521" s="5">
        <v>0</v>
      </c>
      <c r="AA2521" s="5"/>
      <c r="AB2521" s="5">
        <v>362.48</v>
      </c>
      <c r="AC2521" s="5">
        <v>100000</v>
      </c>
      <c r="AD2521" s="5">
        <v>12343761.24</v>
      </c>
      <c r="AE2521" s="8">
        <f t="shared" si="680"/>
        <v>629562214.68</v>
      </c>
      <c r="AF2521" s="8">
        <f t="shared" si="681"/>
        <v>567984440.83</v>
      </c>
      <c r="AG2521" s="8">
        <f t="shared" si="682"/>
        <v>79492504.6399999</v>
      </c>
      <c r="AH2521" s="8">
        <f t="shared" si="683"/>
        <v>79392867.1199999</v>
      </c>
      <c r="AI2521" s="8">
        <f t="shared" si="684"/>
        <v>67049105.8799999</v>
      </c>
      <c r="AJ2521" s="8">
        <f t="shared" si="668"/>
        <v>27099222.42</v>
      </c>
      <c r="AK2521" s="13">
        <f t="shared" si="669"/>
        <v>61577773.8499999</v>
      </c>
      <c r="AL2521" s="13">
        <f t="shared" si="670"/>
        <v>-27844.75</v>
      </c>
      <c r="AM2521" s="13">
        <f t="shared" si="671"/>
        <v>17842938.02</v>
      </c>
      <c r="AN2521" s="13">
        <f t="shared" si="672"/>
        <v>79392867.1199999</v>
      </c>
      <c r="AO2521" s="13">
        <f t="shared" si="673"/>
        <v>116956093.88</v>
      </c>
      <c r="AP2521" s="13">
        <f t="shared" si="674"/>
        <v>61733532.6599999</v>
      </c>
      <c r="AQ2521" s="13">
        <f t="shared" si="675"/>
        <v>49389771.4199999</v>
      </c>
      <c r="AR2521" s="13">
        <f t="shared" si="676"/>
        <v>61733532.6599999</v>
      </c>
      <c r="AS2521" s="13">
        <f t="shared" si="677"/>
        <v>49389771.4199999</v>
      </c>
      <c r="AT2521" s="13">
        <f t="shared" si="678"/>
        <v>67049105.8799999</v>
      </c>
      <c r="AU2521" s="13">
        <f>AT2521-VLOOKUP(A2521,[1]选股结果!$A$2:$BJ$3005,48,FALSE)*0.08</f>
        <v>-121061129.9144</v>
      </c>
      <c r="AV2521" s="13">
        <f t="shared" si="679"/>
        <v>12343761.24</v>
      </c>
    </row>
    <row r="2522" spans="1:48">
      <c r="A2522" s="4" t="s">
        <v>5088</v>
      </c>
      <c r="B2522" s="4" t="s">
        <v>5089</v>
      </c>
      <c r="C2522" s="5">
        <v>627990099.49</v>
      </c>
      <c r="D2522" s="5">
        <v>0</v>
      </c>
      <c r="E2522" s="5">
        <v>0</v>
      </c>
      <c r="F2522" s="5">
        <v>0</v>
      </c>
      <c r="G2522" s="5">
        <v>570020266.38</v>
      </c>
      <c r="H2522" s="5">
        <v>3770242.78</v>
      </c>
      <c r="I2522" s="5">
        <v>0</v>
      </c>
      <c r="J2522" s="5">
        <v>0</v>
      </c>
      <c r="K2522" s="5">
        <v>0</v>
      </c>
      <c r="L2522" s="5">
        <v>0</v>
      </c>
      <c r="M2522" s="5">
        <v>0</v>
      </c>
      <c r="N2522" s="5">
        <v>0</v>
      </c>
      <c r="O2522" s="5">
        <v>6968845.06</v>
      </c>
      <c r="P2522" s="5">
        <v>14049500.06</v>
      </c>
      <c r="Q2522" s="5">
        <v>65294589.52</v>
      </c>
      <c r="R2522" s="5">
        <v>0</v>
      </c>
      <c r="S2522" s="5">
        <v>3990999.89</v>
      </c>
      <c r="T2522" s="5">
        <v>74734.28</v>
      </c>
      <c r="U2522" s="5">
        <v>0</v>
      </c>
      <c r="V2522" s="5">
        <v>0</v>
      </c>
      <c r="W2522" s="5">
        <v>947305.91</v>
      </c>
      <c r="X2522" s="5">
        <v>1472055.93</v>
      </c>
      <c r="Y2522" s="5">
        <v>1125985.21</v>
      </c>
      <c r="Z2522" s="5">
        <v>280178.86</v>
      </c>
      <c r="AA2522" s="5"/>
      <c r="AB2522" s="5">
        <v>1013884.8</v>
      </c>
      <c r="AC2522" s="5">
        <v>500824.23</v>
      </c>
      <c r="AD2522" s="5">
        <v>3446313.37</v>
      </c>
      <c r="AE2522" s="8">
        <f t="shared" si="680"/>
        <v>627990099.49</v>
      </c>
      <c r="AF2522" s="8">
        <f t="shared" si="681"/>
        <v>660324200.91</v>
      </c>
      <c r="AG2522" s="8">
        <f t="shared" si="682"/>
        <v>-33629923.5099998</v>
      </c>
      <c r="AH2522" s="8">
        <f t="shared" si="683"/>
        <v>-33116862.9399998</v>
      </c>
      <c r="AI2522" s="8">
        <f t="shared" si="684"/>
        <v>-36563176.3099998</v>
      </c>
      <c r="AJ2522" s="8">
        <f t="shared" si="668"/>
        <v>86925859.28</v>
      </c>
      <c r="AK2522" s="13">
        <f t="shared" si="669"/>
        <v>-31208116.21</v>
      </c>
      <c r="AL2522" s="13">
        <f t="shared" si="670"/>
        <v>0</v>
      </c>
      <c r="AM2522" s="13">
        <f t="shared" si="671"/>
        <v>343223.69</v>
      </c>
      <c r="AN2522" s="13">
        <f t="shared" si="672"/>
        <v>-30864892.52</v>
      </c>
      <c r="AO2522" s="13">
        <f t="shared" si="673"/>
        <v>57969833.11</v>
      </c>
      <c r="AP2522" s="13">
        <f t="shared" si="674"/>
        <v>-23446873.54</v>
      </c>
      <c r="AQ2522" s="13">
        <f t="shared" si="675"/>
        <v>-26893186.91</v>
      </c>
      <c r="AR2522" s="13">
        <f t="shared" si="676"/>
        <v>-27217116.32</v>
      </c>
      <c r="AS2522" s="13">
        <f t="shared" si="677"/>
        <v>-30663429.69</v>
      </c>
      <c r="AT2522" s="13">
        <f t="shared" si="678"/>
        <v>-34311205.89</v>
      </c>
      <c r="AU2522" s="13">
        <f>AT2522-VLOOKUP(A2522,[1]选股结果!$A$2:$BJ$3005,48,FALSE)*0.08</f>
        <v>-185917574.3404</v>
      </c>
      <c r="AV2522" s="13">
        <f t="shared" si="679"/>
        <v>3446313.37</v>
      </c>
    </row>
    <row r="2523" spans="1:48">
      <c r="A2523" s="4" t="s">
        <v>5090</v>
      </c>
      <c r="B2523" s="4" t="s">
        <v>5091</v>
      </c>
      <c r="C2523" s="5">
        <v>627752902.78</v>
      </c>
      <c r="D2523" s="5">
        <v>0</v>
      </c>
      <c r="E2523" s="5">
        <v>0</v>
      </c>
      <c r="F2523" s="5">
        <v>0</v>
      </c>
      <c r="G2523" s="5">
        <v>434162894.17</v>
      </c>
      <c r="H2523" s="5">
        <v>181799.99</v>
      </c>
      <c r="I2523" s="5">
        <v>0</v>
      </c>
      <c r="J2523" s="5">
        <v>0</v>
      </c>
      <c r="K2523" s="5">
        <v>0</v>
      </c>
      <c r="L2523" s="5">
        <v>0</v>
      </c>
      <c r="M2523" s="5">
        <v>0</v>
      </c>
      <c r="N2523" s="5">
        <v>0</v>
      </c>
      <c r="O2523" s="5">
        <v>3948670.13</v>
      </c>
      <c r="P2523" s="5">
        <v>77600305.29</v>
      </c>
      <c r="Q2523" s="5">
        <v>42301858.95</v>
      </c>
      <c r="R2523" s="5">
        <v>34982526.22</v>
      </c>
      <c r="S2523" s="5">
        <v>-2190643.74</v>
      </c>
      <c r="T2523" s="5">
        <v>686281.51</v>
      </c>
      <c r="U2523" s="5">
        <v>-101172.3</v>
      </c>
      <c r="V2523" s="5">
        <v>0</v>
      </c>
      <c r="W2523" s="5">
        <v>329416.67</v>
      </c>
      <c r="X2523" s="5">
        <v>3033236.24</v>
      </c>
      <c r="Y2523" s="5">
        <v>5331289.54</v>
      </c>
      <c r="Z2523" s="5">
        <v>-26477.16</v>
      </c>
      <c r="AA2523" s="5"/>
      <c r="AB2523" s="5">
        <v>396613.53</v>
      </c>
      <c r="AC2523" s="5">
        <v>2372636.38</v>
      </c>
      <c r="AD2523" s="5">
        <v>1886241.45</v>
      </c>
      <c r="AE2523" s="8">
        <f t="shared" si="680"/>
        <v>627752902.78</v>
      </c>
      <c r="AF2523" s="8">
        <f t="shared" si="681"/>
        <v>590805611.02</v>
      </c>
      <c r="AG2523" s="8">
        <f t="shared" si="682"/>
        <v>29571986.9999999</v>
      </c>
      <c r="AH2523" s="8">
        <f t="shared" si="683"/>
        <v>27595964.1499999</v>
      </c>
      <c r="AI2523" s="8">
        <f t="shared" si="684"/>
        <v>25709722.6999999</v>
      </c>
      <c r="AJ2523" s="8">
        <f t="shared" si="668"/>
        <v>131158146.76</v>
      </c>
      <c r="AK2523" s="13">
        <f t="shared" si="669"/>
        <v>42278581.3</v>
      </c>
      <c r="AL2523" s="13">
        <f t="shared" si="670"/>
        <v>-101172.3</v>
      </c>
      <c r="AM2523" s="13">
        <f t="shared" si="671"/>
        <v>-3918865.77</v>
      </c>
      <c r="AN2523" s="13">
        <f t="shared" si="672"/>
        <v>38258543.23</v>
      </c>
      <c r="AO2523" s="13">
        <f t="shared" si="673"/>
        <v>193590008.61</v>
      </c>
      <c r="AP2523" s="13">
        <f t="shared" si="674"/>
        <v>40269737.55</v>
      </c>
      <c r="AQ2523" s="13">
        <f t="shared" si="675"/>
        <v>38383496.1</v>
      </c>
      <c r="AR2523" s="13">
        <f t="shared" si="676"/>
        <v>40087937.56</v>
      </c>
      <c r="AS2523" s="13">
        <f t="shared" si="677"/>
        <v>38201696.11</v>
      </c>
      <c r="AT2523" s="13">
        <f t="shared" si="678"/>
        <v>36372301.78</v>
      </c>
      <c r="AU2523" s="13">
        <f>AT2523-VLOOKUP(A2523,[1]选股结果!$A$2:$BJ$3005,48,FALSE)*0.08</f>
        <v>-52251739.872</v>
      </c>
      <c r="AV2523" s="13">
        <f t="shared" si="679"/>
        <v>1886241.45</v>
      </c>
    </row>
    <row r="2524" spans="1:48">
      <c r="A2524" s="4" t="s">
        <v>5092</v>
      </c>
      <c r="B2524" s="4" t="s">
        <v>5093</v>
      </c>
      <c r="C2524" s="5">
        <v>624219430.95</v>
      </c>
      <c r="D2524" s="5">
        <v>0</v>
      </c>
      <c r="E2524" s="5">
        <v>0</v>
      </c>
      <c r="F2524" s="5">
        <v>0</v>
      </c>
      <c r="G2524" s="5">
        <v>272908683.05</v>
      </c>
      <c r="H2524" s="5">
        <v>0</v>
      </c>
      <c r="I2524" s="5">
        <v>0</v>
      </c>
      <c r="J2524" s="5">
        <v>0</v>
      </c>
      <c r="K2524" s="5">
        <v>0</v>
      </c>
      <c r="L2524" s="5">
        <v>0</v>
      </c>
      <c r="M2524" s="5">
        <v>0</v>
      </c>
      <c r="N2524" s="5">
        <v>0</v>
      </c>
      <c r="O2524" s="5">
        <v>3308220.08</v>
      </c>
      <c r="P2524" s="5">
        <v>94741903.84</v>
      </c>
      <c r="Q2524" s="5">
        <v>32072743.61</v>
      </c>
      <c r="R2524" s="5">
        <v>38624431.97</v>
      </c>
      <c r="S2524" s="5">
        <v>-4943681.91</v>
      </c>
      <c r="T2524" s="5">
        <v>2810307.97</v>
      </c>
      <c r="U2524" s="5">
        <v>0</v>
      </c>
      <c r="V2524" s="5">
        <v>0</v>
      </c>
      <c r="W2524" s="5">
        <v>0</v>
      </c>
      <c r="X2524" s="5">
        <v>4446715.43</v>
      </c>
      <c r="Y2524" s="5">
        <v>-24489.77</v>
      </c>
      <c r="Z2524" s="5">
        <v>0</v>
      </c>
      <c r="AA2524" s="5"/>
      <c r="AB2524" s="5">
        <v>545349.46</v>
      </c>
      <c r="AC2524" s="5">
        <v>96412.81</v>
      </c>
      <c r="AD2524" s="5">
        <v>26398561.54</v>
      </c>
      <c r="AE2524" s="8">
        <f t="shared" si="680"/>
        <v>624219430.95</v>
      </c>
      <c r="AF2524" s="8">
        <f t="shared" si="681"/>
        <v>436712300.64</v>
      </c>
      <c r="AG2524" s="8">
        <f t="shared" si="682"/>
        <v>185895212.62</v>
      </c>
      <c r="AH2524" s="8">
        <f t="shared" si="683"/>
        <v>186344149.27</v>
      </c>
      <c r="AI2524" s="8">
        <f t="shared" si="684"/>
        <v>159945587.73</v>
      </c>
      <c r="AJ2524" s="8">
        <f t="shared" si="668"/>
        <v>129649441.11</v>
      </c>
      <c r="AK2524" s="13">
        <f t="shared" si="669"/>
        <v>187482640.54</v>
      </c>
      <c r="AL2524" s="13">
        <f t="shared" si="670"/>
        <v>0</v>
      </c>
      <c r="AM2524" s="13">
        <f t="shared" si="671"/>
        <v>-1187470.81</v>
      </c>
      <c r="AN2524" s="13">
        <f t="shared" si="672"/>
        <v>186295169.73</v>
      </c>
      <c r="AO2524" s="13">
        <f t="shared" si="673"/>
        <v>351310747.9</v>
      </c>
      <c r="AP2524" s="13">
        <f t="shared" si="674"/>
        <v>182538958.63</v>
      </c>
      <c r="AQ2524" s="13">
        <f t="shared" si="675"/>
        <v>156140397.09</v>
      </c>
      <c r="AR2524" s="13">
        <f t="shared" si="676"/>
        <v>182538958.63</v>
      </c>
      <c r="AS2524" s="13">
        <f t="shared" si="677"/>
        <v>156140397.09</v>
      </c>
      <c r="AT2524" s="13">
        <f t="shared" si="678"/>
        <v>159896608.19</v>
      </c>
      <c r="AU2524" s="13">
        <f>AT2524-VLOOKUP(A2524,[1]选股结果!$A$2:$BJ$3005,48,FALSE)*0.08</f>
        <v>-981961.414000005</v>
      </c>
      <c r="AV2524" s="13">
        <f t="shared" si="679"/>
        <v>26398561.54</v>
      </c>
    </row>
    <row r="2525" spans="1:48">
      <c r="A2525" s="4" t="s">
        <v>5094</v>
      </c>
      <c r="B2525" s="4" t="s">
        <v>5095</v>
      </c>
      <c r="C2525" s="5">
        <v>622648763.48</v>
      </c>
      <c r="D2525" s="5">
        <v>0</v>
      </c>
      <c r="E2525" s="5">
        <v>0</v>
      </c>
      <c r="F2525" s="5">
        <v>0</v>
      </c>
      <c r="G2525" s="5">
        <v>245347262.39</v>
      </c>
      <c r="H2525" s="5">
        <v>3710182.81</v>
      </c>
      <c r="I2525" s="5">
        <v>0</v>
      </c>
      <c r="J2525" s="5">
        <v>0</v>
      </c>
      <c r="K2525" s="5">
        <v>0</v>
      </c>
      <c r="L2525" s="5">
        <v>0</v>
      </c>
      <c r="M2525" s="5">
        <v>0</v>
      </c>
      <c r="N2525" s="5">
        <v>0</v>
      </c>
      <c r="O2525" s="5">
        <v>6665730.42</v>
      </c>
      <c r="P2525" s="5">
        <v>240592961.21</v>
      </c>
      <c r="Q2525" s="5">
        <v>37175543.52</v>
      </c>
      <c r="R2525" s="5">
        <v>5913641.02</v>
      </c>
      <c r="S2525" s="5">
        <v>-4866787.65</v>
      </c>
      <c r="T2525" s="5">
        <v>0</v>
      </c>
      <c r="U2525" s="5">
        <v>0</v>
      </c>
      <c r="V2525" s="5">
        <v>0</v>
      </c>
      <c r="W2525" s="5">
        <v>0</v>
      </c>
      <c r="X2525" s="5">
        <v>3533657.16</v>
      </c>
      <c r="Y2525" s="5">
        <v>-127114</v>
      </c>
      <c r="Z2525" s="5">
        <v>0</v>
      </c>
      <c r="AA2525" s="5"/>
      <c r="AB2525" s="5">
        <v>537507.28</v>
      </c>
      <c r="AC2525" s="5">
        <v>4023053.59</v>
      </c>
      <c r="AD2525" s="5">
        <v>12228578.19</v>
      </c>
      <c r="AE2525" s="8">
        <f t="shared" si="680"/>
        <v>622648763.48</v>
      </c>
      <c r="AF2525" s="8">
        <f t="shared" si="681"/>
        <v>530828350.91</v>
      </c>
      <c r="AG2525" s="8">
        <f t="shared" si="682"/>
        <v>88413869.4100001</v>
      </c>
      <c r="AH2525" s="8">
        <f t="shared" si="683"/>
        <v>84928323.1000001</v>
      </c>
      <c r="AI2525" s="8">
        <f t="shared" si="684"/>
        <v>72699744.9100001</v>
      </c>
      <c r="AJ2525" s="8">
        <f t="shared" si="668"/>
        <v>287792667.46</v>
      </c>
      <c r="AK2525" s="13">
        <f t="shared" si="669"/>
        <v>91693298.57</v>
      </c>
      <c r="AL2525" s="13">
        <f t="shared" si="670"/>
        <v>0</v>
      </c>
      <c r="AM2525" s="13">
        <f t="shared" si="671"/>
        <v>-7019203.47</v>
      </c>
      <c r="AN2525" s="13">
        <f t="shared" si="672"/>
        <v>84674095.1</v>
      </c>
      <c r="AO2525" s="13">
        <f t="shared" si="673"/>
        <v>377301501.09</v>
      </c>
      <c r="AP2525" s="13">
        <f t="shared" si="674"/>
        <v>90536693.73</v>
      </c>
      <c r="AQ2525" s="13">
        <f t="shared" si="675"/>
        <v>78308115.54</v>
      </c>
      <c r="AR2525" s="13">
        <f t="shared" si="676"/>
        <v>86826510.92</v>
      </c>
      <c r="AS2525" s="13">
        <f t="shared" si="677"/>
        <v>74597932.73</v>
      </c>
      <c r="AT2525" s="13">
        <f t="shared" si="678"/>
        <v>72445516.91</v>
      </c>
      <c r="AU2525" s="13">
        <f>AT2525-VLOOKUP(A2525,[1]选股结果!$A$2:$BJ$3005,48,FALSE)*0.08</f>
        <v>10731678.9796</v>
      </c>
      <c r="AV2525" s="13">
        <f t="shared" si="679"/>
        <v>12228578.19</v>
      </c>
    </row>
    <row r="2526" spans="1:48">
      <c r="A2526" s="4" t="s">
        <v>5096</v>
      </c>
      <c r="B2526" s="4" t="s">
        <v>5097</v>
      </c>
      <c r="C2526" s="5">
        <v>620944683.37</v>
      </c>
      <c r="D2526" s="5">
        <v>0</v>
      </c>
      <c r="E2526" s="5">
        <v>0</v>
      </c>
      <c r="F2526" s="5">
        <v>0</v>
      </c>
      <c r="G2526" s="5">
        <v>408995803.15</v>
      </c>
      <c r="H2526" s="5">
        <v>1335747.05</v>
      </c>
      <c r="I2526" s="5">
        <v>0</v>
      </c>
      <c r="J2526" s="5">
        <v>0</v>
      </c>
      <c r="K2526" s="5">
        <v>0</v>
      </c>
      <c r="L2526" s="5">
        <v>0</v>
      </c>
      <c r="M2526" s="5">
        <v>0</v>
      </c>
      <c r="N2526" s="5">
        <v>0</v>
      </c>
      <c r="O2526" s="5">
        <v>1580536.16</v>
      </c>
      <c r="P2526" s="5">
        <v>96319749.93</v>
      </c>
      <c r="Q2526" s="5">
        <v>36731644.93</v>
      </c>
      <c r="R2526" s="5">
        <v>22005724.09</v>
      </c>
      <c r="S2526" s="5">
        <v>-2271576.21</v>
      </c>
      <c r="T2526" s="5">
        <v>-917640.87</v>
      </c>
      <c r="U2526" s="5">
        <v>-3408706.63</v>
      </c>
      <c r="V2526" s="5">
        <v>0</v>
      </c>
      <c r="W2526" s="5">
        <v>0</v>
      </c>
      <c r="X2526" s="5">
        <v>-9815459.82</v>
      </c>
      <c r="Y2526" s="5">
        <v>13462168.78</v>
      </c>
      <c r="Z2526" s="5">
        <v>0</v>
      </c>
      <c r="AA2526" s="5"/>
      <c r="AB2526" s="5">
        <v>61170.79</v>
      </c>
      <c r="AC2526" s="5">
        <v>471030.26</v>
      </c>
      <c r="AD2526" s="5">
        <v>9062762.79</v>
      </c>
      <c r="AE2526" s="8">
        <f t="shared" si="680"/>
        <v>620944683.37</v>
      </c>
      <c r="AF2526" s="8">
        <f t="shared" si="681"/>
        <v>563361882.05</v>
      </c>
      <c r="AG2526" s="8">
        <f t="shared" si="682"/>
        <v>53018451.4900001</v>
      </c>
      <c r="AH2526" s="8">
        <f t="shared" si="683"/>
        <v>52608592.0200001</v>
      </c>
      <c r="AI2526" s="8">
        <f t="shared" si="684"/>
        <v>43545829.2300001</v>
      </c>
      <c r="AJ2526" s="8">
        <f t="shared" si="668"/>
        <v>148503959.27</v>
      </c>
      <c r="AK2526" s="13">
        <f t="shared" si="669"/>
        <v>71044970.1</v>
      </c>
      <c r="AL2526" s="13">
        <f t="shared" si="670"/>
        <v>-3408706.63</v>
      </c>
      <c r="AM2526" s="13">
        <f t="shared" si="671"/>
        <v>11896666.11</v>
      </c>
      <c r="AN2526" s="13">
        <f t="shared" si="672"/>
        <v>79532929.58</v>
      </c>
      <c r="AO2526" s="13">
        <f t="shared" si="673"/>
        <v>211948880.22</v>
      </c>
      <c r="AP2526" s="13">
        <f t="shared" si="674"/>
        <v>70109140.94</v>
      </c>
      <c r="AQ2526" s="13">
        <f t="shared" si="675"/>
        <v>61046378.15</v>
      </c>
      <c r="AR2526" s="13">
        <f t="shared" si="676"/>
        <v>68773393.89</v>
      </c>
      <c r="AS2526" s="13">
        <f t="shared" si="677"/>
        <v>59710631.1</v>
      </c>
      <c r="AT2526" s="13">
        <f t="shared" si="678"/>
        <v>70470166.79</v>
      </c>
      <c r="AU2526" s="13">
        <f>AT2526-VLOOKUP(A2526,[1]选股结果!$A$2:$BJ$3005,48,FALSE)*0.08</f>
        <v>-15559887.3372</v>
      </c>
      <c r="AV2526" s="13">
        <f t="shared" si="679"/>
        <v>9062762.79</v>
      </c>
    </row>
    <row r="2527" spans="1:48">
      <c r="A2527" s="4" t="s">
        <v>5098</v>
      </c>
      <c r="B2527" s="4" t="s">
        <v>5099</v>
      </c>
      <c r="C2527" s="5">
        <v>619097641.87</v>
      </c>
      <c r="D2527" s="5">
        <v>0</v>
      </c>
      <c r="E2527" s="5">
        <v>0</v>
      </c>
      <c r="F2527" s="5">
        <v>0</v>
      </c>
      <c r="G2527" s="5">
        <v>440922478.99</v>
      </c>
      <c r="H2527" s="5">
        <v>12002148.12</v>
      </c>
      <c r="I2527" s="5">
        <v>0</v>
      </c>
      <c r="J2527" s="5">
        <v>0</v>
      </c>
      <c r="K2527" s="5">
        <v>0</v>
      </c>
      <c r="L2527" s="5">
        <v>0</v>
      </c>
      <c r="M2527" s="5">
        <v>0</v>
      </c>
      <c r="N2527" s="5">
        <v>0</v>
      </c>
      <c r="O2527" s="5">
        <v>5675393.42</v>
      </c>
      <c r="P2527" s="5">
        <v>11295944.81</v>
      </c>
      <c r="Q2527" s="5">
        <v>41164495.05</v>
      </c>
      <c r="R2527" s="5">
        <v>25713160.79</v>
      </c>
      <c r="S2527" s="5">
        <v>12429673.67</v>
      </c>
      <c r="T2527" s="5">
        <v>0</v>
      </c>
      <c r="U2527" s="5">
        <v>0</v>
      </c>
      <c r="V2527" s="5">
        <v>0</v>
      </c>
      <c r="W2527" s="5">
        <v>0</v>
      </c>
      <c r="X2527" s="5">
        <v>46160.49</v>
      </c>
      <c r="Y2527" s="5">
        <v>-568159.79</v>
      </c>
      <c r="Z2527" s="5">
        <v>0</v>
      </c>
      <c r="AA2527" s="5"/>
      <c r="AB2527" s="5">
        <v>22641.63</v>
      </c>
      <c r="AC2527" s="5">
        <v>1121547.92</v>
      </c>
      <c r="AD2527" s="5">
        <v>8653548.92</v>
      </c>
      <c r="AE2527" s="8">
        <f t="shared" si="680"/>
        <v>619097641.87</v>
      </c>
      <c r="AF2527" s="8">
        <f t="shared" si="681"/>
        <v>537201146.73</v>
      </c>
      <c r="AG2527" s="8">
        <f t="shared" si="682"/>
        <v>82418494.44</v>
      </c>
      <c r="AH2527" s="8">
        <f t="shared" si="683"/>
        <v>81319588.15</v>
      </c>
      <c r="AI2527" s="8">
        <f t="shared" si="684"/>
        <v>72666039.23</v>
      </c>
      <c r="AJ2527" s="8">
        <f t="shared" si="668"/>
        <v>58666579.78</v>
      </c>
      <c r="AK2527" s="13">
        <f t="shared" si="669"/>
        <v>81328335.35</v>
      </c>
      <c r="AL2527" s="13">
        <f t="shared" si="670"/>
        <v>0</v>
      </c>
      <c r="AM2527" s="13">
        <f t="shared" si="671"/>
        <v>-1145066.78</v>
      </c>
      <c r="AN2527" s="13">
        <f t="shared" si="672"/>
        <v>80183268.57</v>
      </c>
      <c r="AO2527" s="13">
        <f t="shared" si="673"/>
        <v>178175162.88</v>
      </c>
      <c r="AP2527" s="13">
        <f t="shared" si="674"/>
        <v>105760157.14</v>
      </c>
      <c r="AQ2527" s="13">
        <f t="shared" si="675"/>
        <v>97106608.22</v>
      </c>
      <c r="AR2527" s="13">
        <f t="shared" si="676"/>
        <v>93758009.02</v>
      </c>
      <c r="AS2527" s="13">
        <f t="shared" si="677"/>
        <v>85104460.1</v>
      </c>
      <c r="AT2527" s="13">
        <f t="shared" si="678"/>
        <v>71529719.65</v>
      </c>
      <c r="AU2527" s="13">
        <f>AT2527-VLOOKUP(A2527,[1]选股结果!$A$2:$BJ$3005,48,FALSE)*0.08</f>
        <v>-12889835.7508</v>
      </c>
      <c r="AV2527" s="13">
        <f t="shared" si="679"/>
        <v>8653548.92</v>
      </c>
    </row>
    <row r="2528" spans="1:48">
      <c r="A2528" s="4" t="s">
        <v>5100</v>
      </c>
      <c r="B2528" s="4" t="s">
        <v>5101</v>
      </c>
      <c r="C2528" s="5">
        <v>618561431.16</v>
      </c>
      <c r="D2528" s="5">
        <v>0</v>
      </c>
      <c r="E2528" s="5">
        <v>0</v>
      </c>
      <c r="F2528" s="5">
        <v>0</v>
      </c>
      <c r="G2528" s="5">
        <v>289391800.01</v>
      </c>
      <c r="H2528" s="5">
        <v>0</v>
      </c>
      <c r="I2528" s="5">
        <v>0</v>
      </c>
      <c r="J2528" s="5">
        <v>0</v>
      </c>
      <c r="K2528" s="5">
        <v>0</v>
      </c>
      <c r="L2528" s="5">
        <v>0</v>
      </c>
      <c r="M2528" s="5">
        <v>0</v>
      </c>
      <c r="N2528" s="5">
        <v>0</v>
      </c>
      <c r="O2528" s="5">
        <v>73220282.1</v>
      </c>
      <c r="P2528" s="5">
        <v>14761138.67</v>
      </c>
      <c r="Q2528" s="5">
        <v>41299873.93</v>
      </c>
      <c r="R2528" s="5">
        <v>3852416.86</v>
      </c>
      <c r="S2528" s="5">
        <v>-8849140.11</v>
      </c>
      <c r="T2528" s="5">
        <v>119516602.78</v>
      </c>
      <c r="U2528" s="5">
        <v>21196185.67</v>
      </c>
      <c r="V2528" s="5">
        <v>0</v>
      </c>
      <c r="W2528" s="5">
        <v>0</v>
      </c>
      <c r="X2528" s="5">
        <v>571759</v>
      </c>
      <c r="Y2528" s="5">
        <v>0</v>
      </c>
      <c r="Z2528" s="5">
        <v>-4512.01</v>
      </c>
      <c r="AA2528" s="5"/>
      <c r="AB2528" s="5">
        <v>5725192.66</v>
      </c>
      <c r="AC2528" s="5">
        <v>366431.77</v>
      </c>
      <c r="AD2528" s="5">
        <v>61599532.27</v>
      </c>
      <c r="AE2528" s="8">
        <f t="shared" si="680"/>
        <v>618561431.16</v>
      </c>
      <c r="AF2528" s="8">
        <f t="shared" si="681"/>
        <v>413676371.46</v>
      </c>
      <c r="AG2528" s="8">
        <f t="shared" si="682"/>
        <v>323825391.47</v>
      </c>
      <c r="AH2528" s="8">
        <f t="shared" si="683"/>
        <v>329184152.36</v>
      </c>
      <c r="AI2528" s="8">
        <f t="shared" si="684"/>
        <v>267584620.09</v>
      </c>
      <c r="AJ2528" s="8">
        <f t="shared" si="668"/>
        <v>123922533.81</v>
      </c>
      <c r="AK2528" s="13">
        <f t="shared" si="669"/>
        <v>204885059.7</v>
      </c>
      <c r="AL2528" s="13">
        <f t="shared" si="670"/>
        <v>21196185.67</v>
      </c>
      <c r="AM2528" s="13">
        <f t="shared" si="671"/>
        <v>103102906.99</v>
      </c>
      <c r="AN2528" s="13">
        <f t="shared" si="672"/>
        <v>329184152.36</v>
      </c>
      <c r="AO2528" s="13">
        <f t="shared" si="673"/>
        <v>329169631.15</v>
      </c>
      <c r="AP2528" s="13">
        <f t="shared" si="674"/>
        <v>196035919.59</v>
      </c>
      <c r="AQ2528" s="13">
        <f t="shared" si="675"/>
        <v>134436387.32</v>
      </c>
      <c r="AR2528" s="13">
        <f t="shared" si="676"/>
        <v>196035919.59</v>
      </c>
      <c r="AS2528" s="13">
        <f t="shared" si="677"/>
        <v>134436387.32</v>
      </c>
      <c r="AT2528" s="13">
        <f t="shared" si="678"/>
        <v>267584620.09</v>
      </c>
      <c r="AU2528" s="13">
        <f>AT2528-VLOOKUP(A2528,[1]选股结果!$A$2:$BJ$3005,48,FALSE)*0.08</f>
        <v>-185701012.5884</v>
      </c>
      <c r="AV2528" s="13">
        <f t="shared" si="679"/>
        <v>61599532.27</v>
      </c>
    </row>
    <row r="2529" spans="1:48">
      <c r="A2529" s="4" t="s">
        <v>5102</v>
      </c>
      <c r="B2529" s="4" t="s">
        <v>5103</v>
      </c>
      <c r="C2529" s="5">
        <v>617704758.25</v>
      </c>
      <c r="D2529" s="5">
        <v>0</v>
      </c>
      <c r="E2529" s="5">
        <v>0</v>
      </c>
      <c r="F2529" s="5">
        <v>0</v>
      </c>
      <c r="G2529" s="5">
        <v>496746612.16</v>
      </c>
      <c r="H2529" s="5">
        <v>18516.5</v>
      </c>
      <c r="I2529" s="5">
        <v>0</v>
      </c>
      <c r="J2529" s="5">
        <v>0</v>
      </c>
      <c r="K2529" s="5">
        <v>0</v>
      </c>
      <c r="L2529" s="5">
        <v>0</v>
      </c>
      <c r="M2529" s="5">
        <v>0</v>
      </c>
      <c r="N2529" s="5">
        <v>0</v>
      </c>
      <c r="O2529" s="5">
        <v>7497991.77</v>
      </c>
      <c r="P2529" s="5">
        <v>2304623.67</v>
      </c>
      <c r="Q2529" s="5">
        <v>23240107.18</v>
      </c>
      <c r="R2529" s="5">
        <v>5135265.46</v>
      </c>
      <c r="S2529" s="5">
        <v>578066.08</v>
      </c>
      <c r="T2529" s="5">
        <v>14419554.21</v>
      </c>
      <c r="U2529" s="5">
        <v>0</v>
      </c>
      <c r="V2529" s="5">
        <v>0</v>
      </c>
      <c r="W2529" s="5">
        <v>-3791417.79</v>
      </c>
      <c r="X2529" s="5">
        <v>-3411718.41</v>
      </c>
      <c r="Y2529" s="5">
        <v>371.4</v>
      </c>
      <c r="Z2529" s="5">
        <v>-1072.63</v>
      </c>
      <c r="AA2529" s="5"/>
      <c r="AB2529" s="5">
        <v>95365.37</v>
      </c>
      <c r="AC2529" s="5">
        <v>90013.18</v>
      </c>
      <c r="AD2529" s="5">
        <v>-126442.99</v>
      </c>
      <c r="AE2529" s="8">
        <f t="shared" si="680"/>
        <v>617704758.25</v>
      </c>
      <c r="AF2529" s="8">
        <f t="shared" si="681"/>
        <v>535502666.32</v>
      </c>
      <c r="AG2529" s="8">
        <f t="shared" si="682"/>
        <v>96240502.73</v>
      </c>
      <c r="AH2529" s="8">
        <f t="shared" si="683"/>
        <v>96245854.92</v>
      </c>
      <c r="AI2529" s="8">
        <f t="shared" si="684"/>
        <v>96372297.91</v>
      </c>
      <c r="AJ2529" s="8">
        <f t="shared" si="668"/>
        <v>33037741.83</v>
      </c>
      <c r="AK2529" s="13">
        <f t="shared" si="669"/>
        <v>82202463.33</v>
      </c>
      <c r="AL2529" s="13">
        <f t="shared" si="670"/>
        <v>0</v>
      </c>
      <c r="AM2529" s="13">
        <f t="shared" si="671"/>
        <v>14044134.39</v>
      </c>
      <c r="AN2529" s="13">
        <f t="shared" si="672"/>
        <v>96246597.72</v>
      </c>
      <c r="AO2529" s="13">
        <f t="shared" si="673"/>
        <v>120958146.09</v>
      </c>
      <c r="AP2529" s="13">
        <f t="shared" si="674"/>
        <v>82799045.91</v>
      </c>
      <c r="AQ2529" s="13">
        <f t="shared" si="675"/>
        <v>82925488.9</v>
      </c>
      <c r="AR2529" s="13">
        <f t="shared" si="676"/>
        <v>82780529.41</v>
      </c>
      <c r="AS2529" s="13">
        <f t="shared" si="677"/>
        <v>82906972.4</v>
      </c>
      <c r="AT2529" s="13">
        <f t="shared" si="678"/>
        <v>96373040.71</v>
      </c>
      <c r="AU2529" s="13">
        <f>AT2529-VLOOKUP(A2529,[1]选股结果!$A$2:$BJ$3005,48,FALSE)*0.08</f>
        <v>-76682457.726</v>
      </c>
      <c r="AV2529" s="13">
        <f t="shared" si="679"/>
        <v>-126442.989999995</v>
      </c>
    </row>
    <row r="2530" spans="1:48">
      <c r="A2530" s="4" t="s">
        <v>5104</v>
      </c>
      <c r="B2530" s="4" t="s">
        <v>5105</v>
      </c>
      <c r="C2530" s="5">
        <v>616756759.63</v>
      </c>
      <c r="D2530" s="5">
        <v>0</v>
      </c>
      <c r="E2530" s="5">
        <v>0</v>
      </c>
      <c r="F2530" s="5">
        <v>0</v>
      </c>
      <c r="G2530" s="5">
        <v>365619200.25</v>
      </c>
      <c r="H2530" s="5">
        <v>1439376.85</v>
      </c>
      <c r="I2530" s="5">
        <v>0</v>
      </c>
      <c r="J2530" s="5">
        <v>0</v>
      </c>
      <c r="K2530" s="5">
        <v>0</v>
      </c>
      <c r="L2530" s="5">
        <v>0</v>
      </c>
      <c r="M2530" s="5">
        <v>0</v>
      </c>
      <c r="N2530" s="5">
        <v>0</v>
      </c>
      <c r="O2530" s="5">
        <v>4915038.11</v>
      </c>
      <c r="P2530" s="5">
        <v>17658226.33</v>
      </c>
      <c r="Q2530" s="5">
        <v>47013759.37</v>
      </c>
      <c r="R2530" s="5">
        <v>34650925.82</v>
      </c>
      <c r="S2530" s="5">
        <v>-5956525.8</v>
      </c>
      <c r="T2530" s="5">
        <v>0</v>
      </c>
      <c r="U2530" s="5">
        <v>0</v>
      </c>
      <c r="V2530" s="5">
        <v>0</v>
      </c>
      <c r="W2530" s="5">
        <v>0</v>
      </c>
      <c r="X2530" s="5">
        <v>2492755.59</v>
      </c>
      <c r="Y2530" s="5">
        <v>0</v>
      </c>
      <c r="Z2530" s="5">
        <v>0</v>
      </c>
      <c r="AA2530" s="5"/>
      <c r="AB2530" s="5">
        <v>54183.02</v>
      </c>
      <c r="AC2530" s="5">
        <v>357192.93</v>
      </c>
      <c r="AD2530" s="5">
        <v>20385987.71</v>
      </c>
      <c r="AE2530" s="8">
        <f t="shared" si="680"/>
        <v>616756759.63</v>
      </c>
      <c r="AF2530" s="8">
        <f t="shared" si="681"/>
        <v>463900624.08</v>
      </c>
      <c r="AG2530" s="8">
        <f t="shared" si="682"/>
        <v>150363379.96</v>
      </c>
      <c r="AH2530" s="8">
        <f t="shared" si="683"/>
        <v>150060370.05</v>
      </c>
      <c r="AI2530" s="8">
        <f t="shared" si="684"/>
        <v>129674382.34</v>
      </c>
      <c r="AJ2530" s="8">
        <f t="shared" si="668"/>
        <v>69890033.72</v>
      </c>
      <c r="AK2530" s="13">
        <f t="shared" si="669"/>
        <v>152856135.55</v>
      </c>
      <c r="AL2530" s="13">
        <f t="shared" si="670"/>
        <v>0</v>
      </c>
      <c r="AM2530" s="13">
        <f t="shared" si="671"/>
        <v>-2795765.5</v>
      </c>
      <c r="AN2530" s="13">
        <f t="shared" si="672"/>
        <v>150060370.05</v>
      </c>
      <c r="AO2530" s="13">
        <f t="shared" si="673"/>
        <v>251137559.38</v>
      </c>
      <c r="AP2530" s="13">
        <f t="shared" si="674"/>
        <v>148338986.6</v>
      </c>
      <c r="AQ2530" s="13">
        <f t="shared" si="675"/>
        <v>127952998.89</v>
      </c>
      <c r="AR2530" s="13">
        <f t="shared" si="676"/>
        <v>146899609.75</v>
      </c>
      <c r="AS2530" s="13">
        <f t="shared" si="677"/>
        <v>126513622.04</v>
      </c>
      <c r="AT2530" s="13">
        <f t="shared" si="678"/>
        <v>129674382.34</v>
      </c>
      <c r="AU2530" s="13">
        <f>AT2530-VLOOKUP(A2530,[1]选股结果!$A$2:$BJ$3005,48,FALSE)*0.08</f>
        <v>-6402538.83759999</v>
      </c>
      <c r="AV2530" s="13">
        <f t="shared" si="679"/>
        <v>20385987.71</v>
      </c>
    </row>
    <row r="2531" spans="1:48">
      <c r="A2531" s="4" t="s">
        <v>5106</v>
      </c>
      <c r="B2531" s="4" t="s">
        <v>5107</v>
      </c>
      <c r="C2531" s="5">
        <v>614376129.9</v>
      </c>
      <c r="D2531" s="5">
        <v>0</v>
      </c>
      <c r="E2531" s="5">
        <v>0</v>
      </c>
      <c r="F2531" s="5">
        <v>0</v>
      </c>
      <c r="G2531" s="5">
        <v>179048402.24</v>
      </c>
      <c r="H2531" s="5">
        <v>6343750.01</v>
      </c>
      <c r="I2531" s="5">
        <v>0</v>
      </c>
      <c r="J2531" s="5">
        <v>0</v>
      </c>
      <c r="K2531" s="5">
        <v>0</v>
      </c>
      <c r="L2531" s="5">
        <v>0</v>
      </c>
      <c r="M2531" s="5">
        <v>0</v>
      </c>
      <c r="N2531" s="5">
        <v>0</v>
      </c>
      <c r="O2531" s="5">
        <v>5804917.85</v>
      </c>
      <c r="P2531" s="5">
        <v>296237668.59</v>
      </c>
      <c r="Q2531" s="5">
        <v>27723206.36</v>
      </c>
      <c r="R2531" s="5">
        <v>2557036.22</v>
      </c>
      <c r="S2531" s="5">
        <v>526097.37</v>
      </c>
      <c r="T2531" s="5">
        <v>21141896.97</v>
      </c>
      <c r="U2531" s="5">
        <v>18970809.64</v>
      </c>
      <c r="V2531" s="5">
        <v>0</v>
      </c>
      <c r="W2531" s="5">
        <v>0</v>
      </c>
      <c r="X2531" s="5">
        <v>1564778.07</v>
      </c>
      <c r="Y2531" s="5">
        <v>0</v>
      </c>
      <c r="Z2531" s="5">
        <v>-155428.55</v>
      </c>
      <c r="AA2531" s="5"/>
      <c r="AB2531" s="5">
        <v>33677.74</v>
      </c>
      <c r="AC2531" s="5">
        <v>2570000</v>
      </c>
      <c r="AD2531" s="5">
        <v>18844399.95</v>
      </c>
      <c r="AE2531" s="8">
        <f t="shared" si="680"/>
        <v>614376129.9</v>
      </c>
      <c r="AF2531" s="8">
        <f t="shared" si="681"/>
        <v>511897328.63</v>
      </c>
      <c r="AG2531" s="8">
        <f t="shared" si="682"/>
        <v>121900491.62</v>
      </c>
      <c r="AH2531" s="8">
        <f t="shared" si="683"/>
        <v>119364169.36</v>
      </c>
      <c r="AI2531" s="8">
        <f t="shared" si="684"/>
        <v>100519769.41</v>
      </c>
      <c r="AJ2531" s="8">
        <f t="shared" si="668"/>
        <v>332302115.06</v>
      </c>
      <c r="AK2531" s="13">
        <f t="shared" si="669"/>
        <v>102478801.27</v>
      </c>
      <c r="AL2531" s="13">
        <f t="shared" si="670"/>
        <v>18970809.64</v>
      </c>
      <c r="AM2531" s="13">
        <f t="shared" si="671"/>
        <v>-2085441.55</v>
      </c>
      <c r="AN2531" s="13">
        <f t="shared" si="672"/>
        <v>119364169.36</v>
      </c>
      <c r="AO2531" s="13">
        <f t="shared" si="673"/>
        <v>435327727.66</v>
      </c>
      <c r="AP2531" s="13">
        <f t="shared" si="674"/>
        <v>109348648.65</v>
      </c>
      <c r="AQ2531" s="13">
        <f t="shared" si="675"/>
        <v>90504248.7</v>
      </c>
      <c r="AR2531" s="13">
        <f t="shared" si="676"/>
        <v>103004898.64</v>
      </c>
      <c r="AS2531" s="13">
        <f t="shared" si="677"/>
        <v>84160498.69</v>
      </c>
      <c r="AT2531" s="13">
        <f t="shared" si="678"/>
        <v>100519769.41</v>
      </c>
      <c r="AU2531" s="13">
        <f>AT2531-VLOOKUP(A2531,[1]选股结果!$A$2:$BJ$3005,48,FALSE)*0.08</f>
        <v>21160854.9252</v>
      </c>
      <c r="AV2531" s="13">
        <f t="shared" si="679"/>
        <v>18844399.95</v>
      </c>
    </row>
    <row r="2532" spans="1:48">
      <c r="A2532" s="4" t="s">
        <v>5108</v>
      </c>
      <c r="B2532" s="4" t="s">
        <v>5109</v>
      </c>
      <c r="C2532" s="5">
        <v>613107097.7</v>
      </c>
      <c r="D2532" s="5">
        <v>0</v>
      </c>
      <c r="E2532" s="5">
        <v>0</v>
      </c>
      <c r="F2532" s="5">
        <v>0</v>
      </c>
      <c r="G2532" s="5">
        <v>357370171.14</v>
      </c>
      <c r="H2532" s="5">
        <v>50945111.94</v>
      </c>
      <c r="I2532" s="5">
        <v>0</v>
      </c>
      <c r="J2532" s="5">
        <v>0</v>
      </c>
      <c r="K2532" s="5">
        <v>0</v>
      </c>
      <c r="L2532" s="5">
        <v>0</v>
      </c>
      <c r="M2532" s="5">
        <v>0</v>
      </c>
      <c r="N2532" s="5">
        <v>0</v>
      </c>
      <c r="O2532" s="5">
        <v>10721728.65</v>
      </c>
      <c r="P2532" s="5">
        <v>1325222.79</v>
      </c>
      <c r="Q2532" s="5">
        <v>61943942.27</v>
      </c>
      <c r="R2532" s="5">
        <v>14260060.89</v>
      </c>
      <c r="S2532" s="5">
        <v>46428897.46</v>
      </c>
      <c r="T2532" s="5">
        <v>-5542254.29</v>
      </c>
      <c r="U2532" s="5">
        <v>-5542254.29</v>
      </c>
      <c r="V2532" s="5">
        <v>0</v>
      </c>
      <c r="W2532" s="5">
        <v>0</v>
      </c>
      <c r="X2532" s="5">
        <v>7809694.52</v>
      </c>
      <c r="Y2532" s="5">
        <v>1930400.15</v>
      </c>
      <c r="Z2532" s="5">
        <v>0</v>
      </c>
      <c r="AA2532" s="5"/>
      <c r="AB2532" s="5">
        <v>283346.86</v>
      </c>
      <c r="AC2532" s="5">
        <v>61844.35</v>
      </c>
      <c r="AD2532" s="5">
        <v>24634009.65</v>
      </c>
      <c r="AE2532" s="8">
        <f t="shared" si="680"/>
        <v>613107097.7</v>
      </c>
      <c r="AF2532" s="8">
        <f t="shared" si="681"/>
        <v>492050023.2</v>
      </c>
      <c r="AG2532" s="8">
        <f t="shared" si="682"/>
        <v>105774725.54</v>
      </c>
      <c r="AH2532" s="8">
        <f t="shared" si="683"/>
        <v>105996228.05</v>
      </c>
      <c r="AI2532" s="8">
        <f t="shared" si="684"/>
        <v>81362218.4</v>
      </c>
      <c r="AJ2532" s="8">
        <f t="shared" si="668"/>
        <v>75699791.35</v>
      </c>
      <c r="AK2532" s="13">
        <f t="shared" si="669"/>
        <v>122987474.65</v>
      </c>
      <c r="AL2532" s="13">
        <f t="shared" si="670"/>
        <v>-5542254.29</v>
      </c>
      <c r="AM2532" s="13">
        <f t="shared" si="671"/>
        <v>-7588192.01</v>
      </c>
      <c r="AN2532" s="13">
        <f t="shared" si="672"/>
        <v>109857028.35</v>
      </c>
      <c r="AO2532" s="13">
        <f t="shared" si="673"/>
        <v>255736926.56</v>
      </c>
      <c r="AP2532" s="13">
        <f t="shared" si="674"/>
        <v>220361484.05</v>
      </c>
      <c r="AQ2532" s="13">
        <f t="shared" si="675"/>
        <v>195727474.4</v>
      </c>
      <c r="AR2532" s="13">
        <f t="shared" si="676"/>
        <v>169416372.11</v>
      </c>
      <c r="AS2532" s="13">
        <f t="shared" si="677"/>
        <v>144782362.46</v>
      </c>
      <c r="AT2532" s="13">
        <f t="shared" si="678"/>
        <v>85223018.7</v>
      </c>
      <c r="AU2532" s="13">
        <f>AT2532-VLOOKUP(A2532,[1]选股结果!$A$2:$BJ$3005,48,FALSE)*0.08</f>
        <v>-66161756.196</v>
      </c>
      <c r="AV2532" s="13">
        <f t="shared" si="679"/>
        <v>24634009.65</v>
      </c>
    </row>
    <row r="2533" spans="1:48">
      <c r="A2533" s="4" t="s">
        <v>5110</v>
      </c>
      <c r="B2533" s="4" t="s">
        <v>5111</v>
      </c>
      <c r="C2533" s="5">
        <v>612160522.87</v>
      </c>
      <c r="D2533" s="5">
        <v>0</v>
      </c>
      <c r="E2533" s="5">
        <v>0</v>
      </c>
      <c r="F2533" s="5">
        <v>0</v>
      </c>
      <c r="G2533" s="5">
        <v>457628912.42</v>
      </c>
      <c r="H2533" s="5">
        <v>1667133.33</v>
      </c>
      <c r="I2533" s="5">
        <v>0</v>
      </c>
      <c r="J2533" s="5">
        <v>0</v>
      </c>
      <c r="K2533" s="5">
        <v>0</v>
      </c>
      <c r="L2533" s="5">
        <v>0</v>
      </c>
      <c r="M2533" s="5">
        <v>0</v>
      </c>
      <c r="N2533" s="5">
        <v>0</v>
      </c>
      <c r="O2533" s="5">
        <v>6182729.94</v>
      </c>
      <c r="P2533" s="5">
        <v>7671155.19</v>
      </c>
      <c r="Q2533" s="5">
        <v>54986270.2</v>
      </c>
      <c r="R2533" s="5">
        <v>25499077.75</v>
      </c>
      <c r="S2533" s="5">
        <v>5800024.37</v>
      </c>
      <c r="T2533" s="5">
        <v>38931728.22</v>
      </c>
      <c r="U2533" s="5">
        <v>38931728.22</v>
      </c>
      <c r="V2533" s="5">
        <v>0</v>
      </c>
      <c r="W2533" s="5">
        <v>0</v>
      </c>
      <c r="X2533" s="5">
        <v>1321323.54</v>
      </c>
      <c r="Y2533" s="5">
        <v>2007275.98</v>
      </c>
      <c r="Z2533" s="5">
        <v>35445.12</v>
      </c>
      <c r="AA2533" s="5"/>
      <c r="AB2533" s="5">
        <v>65000</v>
      </c>
      <c r="AC2533" s="5">
        <v>110001.88</v>
      </c>
      <c r="AD2533" s="5">
        <v>149898.69</v>
      </c>
      <c r="AE2533" s="8">
        <f t="shared" si="680"/>
        <v>612160522.87</v>
      </c>
      <c r="AF2533" s="8">
        <f t="shared" si="681"/>
        <v>557768169.87</v>
      </c>
      <c r="AG2533" s="8">
        <f t="shared" si="682"/>
        <v>90030926.82</v>
      </c>
      <c r="AH2533" s="8">
        <f t="shared" si="683"/>
        <v>89985924.94</v>
      </c>
      <c r="AI2533" s="8">
        <f t="shared" si="684"/>
        <v>89836026.25</v>
      </c>
      <c r="AJ2533" s="8">
        <f t="shared" si="668"/>
        <v>70892433.19</v>
      </c>
      <c r="AK2533" s="13">
        <f t="shared" si="669"/>
        <v>56399628.98</v>
      </c>
      <c r="AL2533" s="13">
        <f t="shared" si="670"/>
        <v>38931728.22</v>
      </c>
      <c r="AM2533" s="13">
        <f t="shared" si="671"/>
        <v>-1330880.3</v>
      </c>
      <c r="AN2533" s="13">
        <f t="shared" si="672"/>
        <v>94000476.9</v>
      </c>
      <c r="AO2533" s="13">
        <f t="shared" si="673"/>
        <v>154531610.45</v>
      </c>
      <c r="AP2533" s="13">
        <f t="shared" si="674"/>
        <v>63866786.68</v>
      </c>
      <c r="AQ2533" s="13">
        <f t="shared" si="675"/>
        <v>63716887.99</v>
      </c>
      <c r="AR2533" s="13">
        <f t="shared" si="676"/>
        <v>62199653.35</v>
      </c>
      <c r="AS2533" s="13">
        <f t="shared" si="677"/>
        <v>62049754.66</v>
      </c>
      <c r="AT2533" s="13">
        <f t="shared" si="678"/>
        <v>93850578.21</v>
      </c>
      <c r="AU2533" s="13">
        <f>AT2533-VLOOKUP(A2533,[1]选股结果!$A$2:$BJ$3005,48,FALSE)*0.08</f>
        <v>-10693567.0988</v>
      </c>
      <c r="AV2533" s="13">
        <f t="shared" si="679"/>
        <v>149898.689999998</v>
      </c>
    </row>
    <row r="2534" spans="1:48">
      <c r="A2534" s="4" t="s">
        <v>5112</v>
      </c>
      <c r="B2534" s="4" t="s">
        <v>5113</v>
      </c>
      <c r="C2534" s="5">
        <v>612102529.74</v>
      </c>
      <c r="D2534" s="5">
        <v>0</v>
      </c>
      <c r="E2534" s="5">
        <v>0</v>
      </c>
      <c r="F2534" s="5">
        <v>0</v>
      </c>
      <c r="G2534" s="5">
        <v>579472266.67</v>
      </c>
      <c r="H2534" s="5">
        <v>0</v>
      </c>
      <c r="I2534" s="5">
        <v>0</v>
      </c>
      <c r="J2534" s="5">
        <v>0</v>
      </c>
      <c r="K2534" s="5">
        <v>0</v>
      </c>
      <c r="L2534" s="5">
        <v>0</v>
      </c>
      <c r="M2534" s="5">
        <v>0</v>
      </c>
      <c r="N2534" s="5">
        <v>0</v>
      </c>
      <c r="O2534" s="5">
        <v>2184589.85</v>
      </c>
      <c r="P2534" s="5">
        <v>18302868.3</v>
      </c>
      <c r="Q2534" s="5">
        <v>50162821.71</v>
      </c>
      <c r="R2534" s="5">
        <v>0</v>
      </c>
      <c r="S2534" s="5">
        <v>-3241631.61</v>
      </c>
      <c r="T2534" s="5">
        <v>9550246.08</v>
      </c>
      <c r="U2534" s="5">
        <v>5549522.39</v>
      </c>
      <c r="V2534" s="5">
        <v>0</v>
      </c>
      <c r="W2534" s="5">
        <v>0</v>
      </c>
      <c r="X2534" s="5">
        <v>1210390.24</v>
      </c>
      <c r="Y2534" s="5">
        <v>0</v>
      </c>
      <c r="Z2534" s="5">
        <v>0</v>
      </c>
      <c r="AA2534" s="5"/>
      <c r="AB2534" s="5">
        <v>40725.55</v>
      </c>
      <c r="AC2534" s="5">
        <v>87548.32</v>
      </c>
      <c r="AD2534" s="5">
        <v>-6774917.55</v>
      </c>
      <c r="AE2534" s="8">
        <f t="shared" si="680"/>
        <v>612102529.74</v>
      </c>
      <c r="AF2534" s="8">
        <f t="shared" si="681"/>
        <v>646880914.92</v>
      </c>
      <c r="AG2534" s="8">
        <f t="shared" si="682"/>
        <v>-26438529.3399999</v>
      </c>
      <c r="AH2534" s="8">
        <f t="shared" si="683"/>
        <v>-26485352.1099999</v>
      </c>
      <c r="AI2534" s="8">
        <f t="shared" si="684"/>
        <v>-19710434.5599999</v>
      </c>
      <c r="AJ2534" s="8">
        <f t="shared" si="668"/>
        <v>70697102.63</v>
      </c>
      <c r="AK2534" s="13">
        <f t="shared" si="669"/>
        <v>-34778385.1799999</v>
      </c>
      <c r="AL2534" s="13">
        <f t="shared" si="670"/>
        <v>5549522.39</v>
      </c>
      <c r="AM2534" s="13">
        <f t="shared" si="671"/>
        <v>2743510.68</v>
      </c>
      <c r="AN2534" s="13">
        <f t="shared" si="672"/>
        <v>-26485352.1099999</v>
      </c>
      <c r="AO2534" s="13">
        <f t="shared" si="673"/>
        <v>32630263.0700001</v>
      </c>
      <c r="AP2534" s="13">
        <f t="shared" si="674"/>
        <v>-38020016.7899999</v>
      </c>
      <c r="AQ2534" s="13">
        <f t="shared" si="675"/>
        <v>-31245099.2399999</v>
      </c>
      <c r="AR2534" s="13">
        <f t="shared" si="676"/>
        <v>-38020016.7899999</v>
      </c>
      <c r="AS2534" s="13">
        <f t="shared" si="677"/>
        <v>-31245099.2399999</v>
      </c>
      <c r="AT2534" s="13">
        <f t="shared" si="678"/>
        <v>-19710434.5599999</v>
      </c>
      <c r="AU2534" s="13">
        <f>AT2534-VLOOKUP(A2534,[1]选股结果!$A$2:$BJ$3005,48,FALSE)*0.08</f>
        <v>-107178758.9792</v>
      </c>
      <c r="AV2534" s="13">
        <f t="shared" si="679"/>
        <v>-6774917.55</v>
      </c>
    </row>
    <row r="2535" spans="1:48">
      <c r="A2535" s="4" t="s">
        <v>5114</v>
      </c>
      <c r="B2535" s="4" t="s">
        <v>5115</v>
      </c>
      <c r="C2535" s="5">
        <v>612066758.86</v>
      </c>
      <c r="D2535" s="5">
        <v>0</v>
      </c>
      <c r="E2535" s="5">
        <v>0</v>
      </c>
      <c r="F2535" s="5">
        <v>0</v>
      </c>
      <c r="G2535" s="5">
        <v>579018363.02</v>
      </c>
      <c r="H2535" s="5">
        <v>13959332.4</v>
      </c>
      <c r="I2535" s="5">
        <v>0</v>
      </c>
      <c r="J2535" s="5">
        <v>0</v>
      </c>
      <c r="K2535" s="5">
        <v>0</v>
      </c>
      <c r="L2535" s="5">
        <v>0</v>
      </c>
      <c r="M2535" s="5">
        <v>0</v>
      </c>
      <c r="N2535" s="5">
        <v>0</v>
      </c>
      <c r="O2535" s="5">
        <v>328773.02</v>
      </c>
      <c r="P2535" s="5">
        <v>5364864.99</v>
      </c>
      <c r="Q2535" s="5">
        <v>40952830.17</v>
      </c>
      <c r="R2535" s="5">
        <v>1710000</v>
      </c>
      <c r="S2535" s="5">
        <v>9047693.39</v>
      </c>
      <c r="T2535" s="5">
        <v>3575059.53</v>
      </c>
      <c r="U2535" s="5">
        <v>0</v>
      </c>
      <c r="V2535" s="5">
        <v>0</v>
      </c>
      <c r="W2535" s="5">
        <v>0</v>
      </c>
      <c r="X2535" s="5">
        <v>-25458148.59</v>
      </c>
      <c r="Y2535" s="5">
        <v>0</v>
      </c>
      <c r="Z2535" s="5">
        <v>-10036.3</v>
      </c>
      <c r="AA2535" s="5"/>
      <c r="AB2535" s="5">
        <v>226071.92</v>
      </c>
      <c r="AC2535" s="5">
        <v>226398.94</v>
      </c>
      <c r="AD2535" s="5">
        <v>96519.73</v>
      </c>
      <c r="AE2535" s="8">
        <f t="shared" si="680"/>
        <v>612066758.86</v>
      </c>
      <c r="AF2535" s="8">
        <f t="shared" si="681"/>
        <v>636422524.59</v>
      </c>
      <c r="AG2535" s="8">
        <f t="shared" si="682"/>
        <v>4667406.0900001</v>
      </c>
      <c r="AH2535" s="8">
        <f t="shared" si="683"/>
        <v>4667079.0700001</v>
      </c>
      <c r="AI2535" s="8">
        <f t="shared" si="684"/>
        <v>4570559.3400001</v>
      </c>
      <c r="AJ2535" s="8">
        <f t="shared" si="668"/>
        <v>46646795.2</v>
      </c>
      <c r="AK2535" s="13">
        <f t="shared" si="669"/>
        <v>-24355765.73</v>
      </c>
      <c r="AL2535" s="13">
        <f t="shared" si="670"/>
        <v>0</v>
      </c>
      <c r="AM2535" s="13">
        <f t="shared" si="671"/>
        <v>29022844.8</v>
      </c>
      <c r="AN2535" s="13">
        <f t="shared" si="672"/>
        <v>4667079.07</v>
      </c>
      <c r="AO2535" s="13">
        <f t="shared" si="673"/>
        <v>33048395.84</v>
      </c>
      <c r="AP2535" s="13">
        <f t="shared" si="674"/>
        <v>-1348739.94</v>
      </c>
      <c r="AQ2535" s="13">
        <f t="shared" si="675"/>
        <v>-1445259.67</v>
      </c>
      <c r="AR2535" s="13">
        <f t="shared" si="676"/>
        <v>-15308072.34</v>
      </c>
      <c r="AS2535" s="13">
        <f t="shared" si="677"/>
        <v>-15404592.07</v>
      </c>
      <c r="AT2535" s="13">
        <f t="shared" si="678"/>
        <v>4570559.34</v>
      </c>
      <c r="AU2535" s="13">
        <f>AT2535-VLOOKUP(A2535,[1]选股结果!$A$2:$BJ$3005,48,FALSE)*0.08</f>
        <v>-9508907.8832</v>
      </c>
      <c r="AV2535" s="13">
        <f t="shared" si="679"/>
        <v>96519.7299999995</v>
      </c>
    </row>
    <row r="2536" spans="1:48">
      <c r="A2536" s="4" t="s">
        <v>5116</v>
      </c>
      <c r="B2536" s="4" t="s">
        <v>5117</v>
      </c>
      <c r="C2536" s="5">
        <v>609991136.57</v>
      </c>
      <c r="D2536" s="5">
        <v>0</v>
      </c>
      <c r="E2536" s="5">
        <v>0</v>
      </c>
      <c r="F2536" s="5">
        <v>0</v>
      </c>
      <c r="G2536" s="5">
        <v>431535607.47</v>
      </c>
      <c r="H2536" s="5">
        <v>891935.49</v>
      </c>
      <c r="I2536" s="5">
        <v>0</v>
      </c>
      <c r="J2536" s="5">
        <v>0</v>
      </c>
      <c r="K2536" s="5">
        <v>0</v>
      </c>
      <c r="L2536" s="5">
        <v>0</v>
      </c>
      <c r="M2536" s="5">
        <v>0</v>
      </c>
      <c r="N2536" s="5">
        <v>0</v>
      </c>
      <c r="O2536" s="5">
        <v>3952775.17</v>
      </c>
      <c r="P2536" s="5">
        <v>101071740.91</v>
      </c>
      <c r="Q2536" s="5">
        <v>61871469.23</v>
      </c>
      <c r="R2536" s="5">
        <v>9652445.51</v>
      </c>
      <c r="S2536" s="5">
        <v>-18758433.48</v>
      </c>
      <c r="T2536" s="5">
        <v>269529.14</v>
      </c>
      <c r="U2536" s="5">
        <v>-3191647.79</v>
      </c>
      <c r="V2536" s="5">
        <v>0</v>
      </c>
      <c r="W2536" s="5">
        <v>0</v>
      </c>
      <c r="X2536" s="5">
        <v>470317.31</v>
      </c>
      <c r="Y2536" s="5">
        <v>-360002.27</v>
      </c>
      <c r="Z2536" s="5">
        <v>697546.49</v>
      </c>
      <c r="AA2536" s="5"/>
      <c r="AB2536" s="5">
        <v>333435.92</v>
      </c>
      <c r="AC2536" s="5">
        <v>580716.88</v>
      </c>
      <c r="AD2536" s="5">
        <v>6984115.55</v>
      </c>
      <c r="AE2536" s="8">
        <f t="shared" si="680"/>
        <v>609991136.57</v>
      </c>
      <c r="AF2536" s="8">
        <f t="shared" si="681"/>
        <v>589325604.81</v>
      </c>
      <c r="AG2536" s="8">
        <f t="shared" si="682"/>
        <v>21522292.35</v>
      </c>
      <c r="AH2536" s="8">
        <f t="shared" si="683"/>
        <v>21275011.39</v>
      </c>
      <c r="AI2536" s="8">
        <f t="shared" si="684"/>
        <v>14290895.84</v>
      </c>
      <c r="AJ2536" s="8">
        <f t="shared" si="668"/>
        <v>166783264</v>
      </c>
      <c r="AK2536" s="13">
        <f t="shared" si="669"/>
        <v>20305529.49</v>
      </c>
      <c r="AL2536" s="13">
        <f t="shared" si="670"/>
        <v>-3191647.79</v>
      </c>
      <c r="AM2536" s="13">
        <f t="shared" si="671"/>
        <v>3441125.15</v>
      </c>
      <c r="AN2536" s="13">
        <f t="shared" si="672"/>
        <v>20555006.85</v>
      </c>
      <c r="AO2536" s="13">
        <f t="shared" si="673"/>
        <v>178455529.1</v>
      </c>
      <c r="AP2536" s="13">
        <f t="shared" si="674"/>
        <v>2439031.5</v>
      </c>
      <c r="AQ2536" s="13">
        <f t="shared" si="675"/>
        <v>-4545084.05</v>
      </c>
      <c r="AR2536" s="13">
        <f t="shared" si="676"/>
        <v>1547096.01</v>
      </c>
      <c r="AS2536" s="13">
        <f t="shared" si="677"/>
        <v>-5437019.54</v>
      </c>
      <c r="AT2536" s="13">
        <f t="shared" si="678"/>
        <v>13570891.3</v>
      </c>
      <c r="AU2536" s="13">
        <f>AT2536-VLOOKUP(A2536,[1]选股结果!$A$2:$BJ$3005,48,FALSE)*0.08</f>
        <v>-37961501.4568</v>
      </c>
      <c r="AV2536" s="13">
        <f t="shared" si="679"/>
        <v>6984115.55</v>
      </c>
    </row>
    <row r="2537" spans="1:48">
      <c r="A2537" s="4" t="s">
        <v>5118</v>
      </c>
      <c r="B2537" s="4" t="s">
        <v>5119</v>
      </c>
      <c r="C2537" s="5">
        <v>609571046.18</v>
      </c>
      <c r="D2537" s="5">
        <v>0</v>
      </c>
      <c r="E2537" s="5">
        <v>0</v>
      </c>
      <c r="F2537" s="5">
        <v>0</v>
      </c>
      <c r="G2537" s="5">
        <v>421019690.94</v>
      </c>
      <c r="H2537" s="5">
        <v>14920731.06</v>
      </c>
      <c r="I2537" s="5">
        <v>0</v>
      </c>
      <c r="J2537" s="5">
        <v>0</v>
      </c>
      <c r="K2537" s="5">
        <v>0</v>
      </c>
      <c r="L2537" s="5">
        <v>0</v>
      </c>
      <c r="M2537" s="5">
        <v>0</v>
      </c>
      <c r="N2537" s="5">
        <v>0</v>
      </c>
      <c r="O2537" s="5">
        <v>4543879.95</v>
      </c>
      <c r="P2537" s="5">
        <v>53358608</v>
      </c>
      <c r="Q2537" s="5">
        <v>23555634.12</v>
      </c>
      <c r="R2537" s="5">
        <v>0</v>
      </c>
      <c r="S2537" s="5">
        <v>14108011.77</v>
      </c>
      <c r="T2537" s="5">
        <v>927685.92</v>
      </c>
      <c r="U2537" s="5">
        <v>0</v>
      </c>
      <c r="V2537" s="5">
        <v>0</v>
      </c>
      <c r="W2537" s="5">
        <v>0</v>
      </c>
      <c r="X2537" s="5">
        <v>10621606.42</v>
      </c>
      <c r="Y2537" s="5">
        <v>0</v>
      </c>
      <c r="Z2537" s="5">
        <v>10134.05</v>
      </c>
      <c r="AA2537" s="5"/>
      <c r="AB2537" s="5">
        <v>314280.63</v>
      </c>
      <c r="AC2537" s="5">
        <v>251428.21</v>
      </c>
      <c r="AD2537" s="5">
        <v>4546836.19</v>
      </c>
      <c r="AE2537" s="8">
        <f t="shared" si="680"/>
        <v>609571046.18</v>
      </c>
      <c r="AF2537" s="8">
        <f t="shared" si="681"/>
        <v>516585824.78</v>
      </c>
      <c r="AG2537" s="8">
        <f t="shared" si="682"/>
        <v>83301434.95</v>
      </c>
      <c r="AH2537" s="8">
        <f t="shared" si="683"/>
        <v>83364287.37</v>
      </c>
      <c r="AI2537" s="8">
        <f t="shared" si="684"/>
        <v>78817451.18</v>
      </c>
      <c r="AJ2537" s="8">
        <f t="shared" si="668"/>
        <v>81395269.65</v>
      </c>
      <c r="AK2537" s="13">
        <f t="shared" si="669"/>
        <v>92985221.4</v>
      </c>
      <c r="AL2537" s="13">
        <f t="shared" si="670"/>
        <v>0</v>
      </c>
      <c r="AM2537" s="13">
        <f t="shared" si="671"/>
        <v>-9620934.03</v>
      </c>
      <c r="AN2537" s="13">
        <f t="shared" si="672"/>
        <v>83364287.37</v>
      </c>
      <c r="AO2537" s="13">
        <f t="shared" si="673"/>
        <v>188551355.24</v>
      </c>
      <c r="AP2537" s="13">
        <f t="shared" si="674"/>
        <v>122013964.23</v>
      </c>
      <c r="AQ2537" s="13">
        <f t="shared" si="675"/>
        <v>117467128.04</v>
      </c>
      <c r="AR2537" s="13">
        <f t="shared" si="676"/>
        <v>107093233.17</v>
      </c>
      <c r="AS2537" s="13">
        <f t="shared" si="677"/>
        <v>102546396.98</v>
      </c>
      <c r="AT2537" s="13">
        <f t="shared" si="678"/>
        <v>78817451.18</v>
      </c>
      <c r="AU2537" s="13">
        <f>AT2537-VLOOKUP(A2537,[1]选股结果!$A$2:$BJ$3005,48,FALSE)*0.08</f>
        <v>-22032484.8696</v>
      </c>
      <c r="AV2537" s="13">
        <f t="shared" si="679"/>
        <v>4546836.19</v>
      </c>
    </row>
    <row r="2538" spans="1:48">
      <c r="A2538" s="4" t="s">
        <v>5120</v>
      </c>
      <c r="B2538" s="4" t="s">
        <v>5121</v>
      </c>
      <c r="C2538" s="5">
        <v>608654416.75</v>
      </c>
      <c r="D2538" s="5">
        <v>0</v>
      </c>
      <c r="E2538" s="5">
        <v>0</v>
      </c>
      <c r="F2538" s="5">
        <v>0</v>
      </c>
      <c r="G2538" s="5">
        <v>428021605.82</v>
      </c>
      <c r="H2538" s="5">
        <v>60441503.32</v>
      </c>
      <c r="I2538" s="5">
        <v>0</v>
      </c>
      <c r="J2538" s="5">
        <v>0</v>
      </c>
      <c r="K2538" s="5">
        <v>0</v>
      </c>
      <c r="L2538" s="5">
        <v>0</v>
      </c>
      <c r="M2538" s="5">
        <v>0</v>
      </c>
      <c r="N2538" s="5">
        <v>0</v>
      </c>
      <c r="O2538" s="5">
        <v>2177603.28</v>
      </c>
      <c r="P2538" s="5">
        <v>22480869.22</v>
      </c>
      <c r="Q2538" s="5">
        <v>50920980.2</v>
      </c>
      <c r="R2538" s="5">
        <v>32267314.85</v>
      </c>
      <c r="S2538" s="5">
        <v>62157348.02</v>
      </c>
      <c r="T2538" s="5">
        <v>17390874.34</v>
      </c>
      <c r="U2538" s="5">
        <v>0</v>
      </c>
      <c r="V2538" s="5">
        <v>0</v>
      </c>
      <c r="W2538" s="5">
        <v>0</v>
      </c>
      <c r="X2538" s="5">
        <v>32499401.37</v>
      </c>
      <c r="Y2538" s="5">
        <v>-2761102.87</v>
      </c>
      <c r="Z2538" s="5">
        <v>-1348961.49</v>
      </c>
      <c r="AA2538" s="5"/>
      <c r="AB2538" s="5">
        <v>14817.71</v>
      </c>
      <c r="AC2538" s="5">
        <v>204760.59</v>
      </c>
      <c r="AD2538" s="5">
        <v>2281265.98</v>
      </c>
      <c r="AE2538" s="8">
        <f t="shared" si="680"/>
        <v>608654416.75</v>
      </c>
      <c r="AF2538" s="8">
        <f t="shared" si="681"/>
        <v>598025721.39</v>
      </c>
      <c r="AG2538" s="8">
        <f t="shared" si="682"/>
        <v>-3067690.28999999</v>
      </c>
      <c r="AH2538" s="8">
        <f t="shared" si="683"/>
        <v>-3257633.16999999</v>
      </c>
      <c r="AI2538" s="8">
        <f t="shared" si="684"/>
        <v>-5538899.14999999</v>
      </c>
      <c r="AJ2538" s="8">
        <f t="shared" si="668"/>
        <v>73008292.71</v>
      </c>
      <c r="AK2538" s="13">
        <f t="shared" si="669"/>
        <v>7867592.48999999</v>
      </c>
      <c r="AL2538" s="13">
        <f t="shared" si="670"/>
        <v>0</v>
      </c>
      <c r="AM2538" s="13">
        <f t="shared" si="671"/>
        <v>-16647431.4</v>
      </c>
      <c r="AN2538" s="13">
        <f t="shared" si="672"/>
        <v>-8779838.91000001</v>
      </c>
      <c r="AO2538" s="13">
        <f t="shared" si="673"/>
        <v>180632810.93</v>
      </c>
      <c r="AP2538" s="13">
        <f t="shared" si="674"/>
        <v>130466443.83</v>
      </c>
      <c r="AQ2538" s="13">
        <f t="shared" si="675"/>
        <v>128185177.85</v>
      </c>
      <c r="AR2538" s="13">
        <f t="shared" si="676"/>
        <v>70024940.51</v>
      </c>
      <c r="AS2538" s="13">
        <f t="shared" si="677"/>
        <v>67743674.53</v>
      </c>
      <c r="AT2538" s="13">
        <f t="shared" si="678"/>
        <v>-11061104.89</v>
      </c>
      <c r="AU2538" s="13">
        <f>AT2538-VLOOKUP(A2538,[1]选股结果!$A$2:$BJ$3005,48,FALSE)*0.08</f>
        <v>-128648685.31</v>
      </c>
      <c r="AV2538" s="13">
        <f t="shared" si="679"/>
        <v>2281265.98</v>
      </c>
    </row>
    <row r="2539" spans="1:48">
      <c r="A2539" s="4" t="s">
        <v>5122</v>
      </c>
      <c r="B2539" s="4" t="s">
        <v>5123</v>
      </c>
      <c r="C2539" s="5">
        <v>608359349.6</v>
      </c>
      <c r="D2539" s="5">
        <v>0</v>
      </c>
      <c r="E2539" s="5">
        <v>0</v>
      </c>
      <c r="F2539" s="5">
        <v>0</v>
      </c>
      <c r="G2539" s="5">
        <v>528737419.7</v>
      </c>
      <c r="H2539" s="5">
        <v>38054108.82</v>
      </c>
      <c r="I2539" s="5">
        <v>0</v>
      </c>
      <c r="J2539" s="5">
        <v>0</v>
      </c>
      <c r="K2539" s="5">
        <v>0</v>
      </c>
      <c r="L2539" s="5">
        <v>0</v>
      </c>
      <c r="M2539" s="5">
        <v>0</v>
      </c>
      <c r="N2539" s="5">
        <v>0</v>
      </c>
      <c r="O2539" s="5">
        <v>769994.75</v>
      </c>
      <c r="P2539" s="5">
        <v>3802104.13</v>
      </c>
      <c r="Q2539" s="5">
        <v>51519338.17</v>
      </c>
      <c r="R2539" s="5">
        <v>8409790.59</v>
      </c>
      <c r="S2539" s="5">
        <v>38587142.92</v>
      </c>
      <c r="T2539" s="5">
        <v>1458325.08</v>
      </c>
      <c r="U2539" s="5">
        <v>960801.33</v>
      </c>
      <c r="V2539" s="5">
        <v>0</v>
      </c>
      <c r="W2539" s="5">
        <v>0</v>
      </c>
      <c r="X2539" s="5">
        <v>-14892938.34</v>
      </c>
      <c r="Y2539" s="5">
        <v>0</v>
      </c>
      <c r="Z2539" s="5">
        <v>0</v>
      </c>
      <c r="AA2539" s="5"/>
      <c r="AB2539" s="5">
        <v>625196.05</v>
      </c>
      <c r="AC2539" s="5">
        <v>1654545.36</v>
      </c>
      <c r="AD2539" s="5">
        <v>-12071537.73</v>
      </c>
      <c r="AE2539" s="8">
        <f t="shared" si="680"/>
        <v>608359349.6</v>
      </c>
      <c r="AF2539" s="8">
        <f t="shared" si="681"/>
        <v>631825790.26</v>
      </c>
      <c r="AG2539" s="8">
        <f t="shared" si="682"/>
        <v>-7115177.23999997</v>
      </c>
      <c r="AH2539" s="8">
        <f t="shared" si="683"/>
        <v>-8144526.54999997</v>
      </c>
      <c r="AI2539" s="8">
        <f t="shared" si="684"/>
        <v>3927011.18000003</v>
      </c>
      <c r="AJ2539" s="8">
        <f t="shared" si="668"/>
        <v>57120786.36</v>
      </c>
      <c r="AK2539" s="13">
        <f t="shared" si="669"/>
        <v>-23466440.66</v>
      </c>
      <c r="AL2539" s="13">
        <f t="shared" si="670"/>
        <v>960801.33</v>
      </c>
      <c r="AM2539" s="13">
        <f t="shared" si="671"/>
        <v>14361112.78</v>
      </c>
      <c r="AN2539" s="13">
        <f t="shared" si="672"/>
        <v>-8144526.55</v>
      </c>
      <c r="AO2539" s="13">
        <f t="shared" si="673"/>
        <v>79621929.9</v>
      </c>
      <c r="AP2539" s="13">
        <f t="shared" si="674"/>
        <v>53174811.08</v>
      </c>
      <c r="AQ2539" s="13">
        <f t="shared" si="675"/>
        <v>65246348.81</v>
      </c>
      <c r="AR2539" s="13">
        <f t="shared" si="676"/>
        <v>15120702.26</v>
      </c>
      <c r="AS2539" s="13">
        <f t="shared" si="677"/>
        <v>27192239.99</v>
      </c>
      <c r="AT2539" s="13">
        <f t="shared" si="678"/>
        <v>3927011.18</v>
      </c>
      <c r="AU2539" s="13">
        <f>AT2539-VLOOKUP(A2539,[1]选股结果!$A$2:$BJ$3005,48,FALSE)*0.08</f>
        <v>-45939694.3984</v>
      </c>
      <c r="AV2539" s="13">
        <f t="shared" si="679"/>
        <v>-12071537.73</v>
      </c>
    </row>
    <row r="2540" spans="1:48">
      <c r="A2540" s="4" t="s">
        <v>5124</v>
      </c>
      <c r="B2540" s="4" t="s">
        <v>5125</v>
      </c>
      <c r="C2540" s="5">
        <v>607598260.55</v>
      </c>
      <c r="D2540" s="5">
        <v>0</v>
      </c>
      <c r="E2540" s="5">
        <v>0</v>
      </c>
      <c r="F2540" s="5">
        <v>0</v>
      </c>
      <c r="G2540" s="5">
        <v>481894691.63</v>
      </c>
      <c r="H2540" s="5">
        <v>12296173.87</v>
      </c>
      <c r="I2540" s="5">
        <v>0</v>
      </c>
      <c r="J2540" s="5">
        <v>0</v>
      </c>
      <c r="K2540" s="5">
        <v>0</v>
      </c>
      <c r="L2540" s="5">
        <v>0</v>
      </c>
      <c r="M2540" s="5">
        <v>0</v>
      </c>
      <c r="N2540" s="5">
        <v>0</v>
      </c>
      <c r="O2540" s="5">
        <v>3222800.66</v>
      </c>
      <c r="P2540" s="5">
        <v>10659701.36</v>
      </c>
      <c r="Q2540" s="5">
        <v>12878630.48</v>
      </c>
      <c r="R2540" s="5">
        <v>18073452.99</v>
      </c>
      <c r="S2540" s="5">
        <v>9827569.59</v>
      </c>
      <c r="T2540" s="5">
        <v>16638415.26</v>
      </c>
      <c r="U2540" s="5">
        <v>0</v>
      </c>
      <c r="V2540" s="5">
        <v>0</v>
      </c>
      <c r="W2540" s="5">
        <v>0</v>
      </c>
      <c r="X2540" s="5">
        <v>3401477.91</v>
      </c>
      <c r="Y2540" s="5">
        <v>1927918.74</v>
      </c>
      <c r="Z2540" s="5">
        <v>-211285.48</v>
      </c>
      <c r="AA2540" s="5"/>
      <c r="AB2540" s="5">
        <v>3723.72</v>
      </c>
      <c r="AC2540" s="5">
        <v>1124962.52</v>
      </c>
      <c r="AD2540" s="5">
        <v>9181332.71</v>
      </c>
      <c r="AE2540" s="8">
        <f t="shared" si="680"/>
        <v>607598260.55</v>
      </c>
      <c r="AF2540" s="8">
        <f t="shared" si="681"/>
        <v>536556846.71</v>
      </c>
      <c r="AG2540" s="8">
        <f t="shared" si="682"/>
        <v>82139146.9699999</v>
      </c>
      <c r="AH2540" s="8">
        <f t="shared" si="683"/>
        <v>81017908.1699999</v>
      </c>
      <c r="AI2540" s="8">
        <f t="shared" si="684"/>
        <v>71836575.4599999</v>
      </c>
      <c r="AJ2540" s="8">
        <f t="shared" si="668"/>
        <v>29810290.04</v>
      </c>
      <c r="AK2540" s="13">
        <f t="shared" si="669"/>
        <v>72969332.58</v>
      </c>
      <c r="AL2540" s="13">
        <f t="shared" si="670"/>
        <v>0</v>
      </c>
      <c r="AM2540" s="13">
        <f t="shared" si="671"/>
        <v>11904413.07</v>
      </c>
      <c r="AN2540" s="13">
        <f t="shared" si="672"/>
        <v>84873745.65</v>
      </c>
      <c r="AO2540" s="13">
        <f t="shared" si="673"/>
        <v>125703568.92</v>
      </c>
      <c r="AP2540" s="13">
        <f t="shared" si="674"/>
        <v>95093076.04</v>
      </c>
      <c r="AQ2540" s="13">
        <f t="shared" si="675"/>
        <v>85911743.33</v>
      </c>
      <c r="AR2540" s="13">
        <f t="shared" si="676"/>
        <v>82796902.17</v>
      </c>
      <c r="AS2540" s="13">
        <f t="shared" si="677"/>
        <v>73615569.46</v>
      </c>
      <c r="AT2540" s="13">
        <f t="shared" si="678"/>
        <v>75692412.94</v>
      </c>
      <c r="AU2540" s="13">
        <f>AT2540-VLOOKUP(A2540,[1]选股结果!$A$2:$BJ$3005,48,FALSE)*0.08</f>
        <v>11489569.072</v>
      </c>
      <c r="AV2540" s="13">
        <f t="shared" si="679"/>
        <v>9181332.70999999</v>
      </c>
    </row>
    <row r="2541" spans="1:48">
      <c r="A2541" s="4" t="s">
        <v>5126</v>
      </c>
      <c r="B2541" s="4" t="s">
        <v>5127</v>
      </c>
      <c r="C2541" s="5">
        <v>607071828.07</v>
      </c>
      <c r="D2541" s="5">
        <v>0</v>
      </c>
      <c r="E2541" s="5">
        <v>0</v>
      </c>
      <c r="F2541" s="5">
        <v>0</v>
      </c>
      <c r="G2541" s="5">
        <v>469665700.77</v>
      </c>
      <c r="H2541" s="5">
        <v>11381304.6</v>
      </c>
      <c r="I2541" s="5">
        <v>0</v>
      </c>
      <c r="J2541" s="5">
        <v>0</v>
      </c>
      <c r="K2541" s="5">
        <v>0</v>
      </c>
      <c r="L2541" s="5">
        <v>0</v>
      </c>
      <c r="M2541" s="5">
        <v>0</v>
      </c>
      <c r="N2541" s="5">
        <v>0</v>
      </c>
      <c r="O2541" s="5">
        <v>4811665.98</v>
      </c>
      <c r="P2541" s="5">
        <v>5848430.77</v>
      </c>
      <c r="Q2541" s="5">
        <v>26811426.69</v>
      </c>
      <c r="R2541" s="5">
        <v>20065204.68</v>
      </c>
      <c r="S2541" s="5">
        <v>17033628.7</v>
      </c>
      <c r="T2541" s="5">
        <v>-3100329.7</v>
      </c>
      <c r="U2541" s="5">
        <v>0</v>
      </c>
      <c r="V2541" s="5">
        <v>0</v>
      </c>
      <c r="W2541" s="5">
        <v>0</v>
      </c>
      <c r="X2541" s="5">
        <v>-415246.22</v>
      </c>
      <c r="Y2541" s="5">
        <v>10300937.37</v>
      </c>
      <c r="Z2541" s="5">
        <v>43127.13</v>
      </c>
      <c r="AA2541" s="5"/>
      <c r="AB2541" s="5">
        <v>437418.07</v>
      </c>
      <c r="AC2541" s="5">
        <v>98706.96</v>
      </c>
      <c r="AD2541" s="5">
        <v>4508105.72</v>
      </c>
      <c r="AE2541" s="8">
        <f t="shared" si="680"/>
        <v>607071828.07</v>
      </c>
      <c r="AF2541" s="8">
        <f t="shared" si="681"/>
        <v>544236057.59</v>
      </c>
      <c r="AG2541" s="8">
        <f t="shared" si="682"/>
        <v>49892876.76</v>
      </c>
      <c r="AH2541" s="8">
        <f t="shared" si="683"/>
        <v>50231587.87</v>
      </c>
      <c r="AI2541" s="8">
        <f t="shared" si="684"/>
        <v>45723482.15</v>
      </c>
      <c r="AJ2541" s="8">
        <f t="shared" si="668"/>
        <v>47433749.7</v>
      </c>
      <c r="AK2541" s="13">
        <f t="shared" si="669"/>
        <v>73136707.8500001</v>
      </c>
      <c r="AL2541" s="13">
        <f t="shared" si="670"/>
        <v>0</v>
      </c>
      <c r="AM2541" s="13">
        <f t="shared" si="671"/>
        <v>-2303245.24</v>
      </c>
      <c r="AN2541" s="13">
        <f t="shared" si="672"/>
        <v>70833462.6100001</v>
      </c>
      <c r="AO2541" s="13">
        <f t="shared" si="673"/>
        <v>137406127.3</v>
      </c>
      <c r="AP2541" s="13">
        <f t="shared" si="674"/>
        <v>101551641.15</v>
      </c>
      <c r="AQ2541" s="13">
        <f t="shared" si="675"/>
        <v>97043535.4300001</v>
      </c>
      <c r="AR2541" s="13">
        <f t="shared" si="676"/>
        <v>90170336.5500001</v>
      </c>
      <c r="AS2541" s="13">
        <f t="shared" si="677"/>
        <v>85662230.8300001</v>
      </c>
      <c r="AT2541" s="13">
        <f t="shared" si="678"/>
        <v>66325356.8900001</v>
      </c>
      <c r="AU2541" s="13">
        <f>AT2541-VLOOKUP(A2541,[1]选股结果!$A$2:$BJ$3005,48,FALSE)*0.08</f>
        <v>-43444983.8091999</v>
      </c>
      <c r="AV2541" s="13">
        <f t="shared" si="679"/>
        <v>4508105.72</v>
      </c>
    </row>
    <row r="2542" spans="1:48">
      <c r="A2542" s="4" t="s">
        <v>5128</v>
      </c>
      <c r="B2542" s="4" t="s">
        <v>5129</v>
      </c>
      <c r="C2542" s="5">
        <v>605716511.22</v>
      </c>
      <c r="D2542" s="5">
        <v>0</v>
      </c>
      <c r="E2542" s="5">
        <v>0</v>
      </c>
      <c r="F2542" s="5">
        <v>0</v>
      </c>
      <c r="G2542" s="5">
        <v>457410667.28</v>
      </c>
      <c r="H2542" s="5">
        <v>0</v>
      </c>
      <c r="I2542" s="5">
        <v>0</v>
      </c>
      <c r="J2542" s="5">
        <v>0</v>
      </c>
      <c r="K2542" s="5">
        <v>0</v>
      </c>
      <c r="L2542" s="5">
        <v>0</v>
      </c>
      <c r="M2542" s="5">
        <v>0</v>
      </c>
      <c r="N2542" s="5">
        <v>0</v>
      </c>
      <c r="O2542" s="5">
        <v>6564405.94</v>
      </c>
      <c r="P2542" s="5">
        <v>8644965.45</v>
      </c>
      <c r="Q2542" s="5">
        <v>64457301.55</v>
      </c>
      <c r="R2542" s="5">
        <v>34644156.53</v>
      </c>
      <c r="S2542" s="5">
        <v>-13702546.32</v>
      </c>
      <c r="T2542" s="5">
        <v>0</v>
      </c>
      <c r="U2542" s="5">
        <v>0</v>
      </c>
      <c r="V2542" s="5">
        <v>0</v>
      </c>
      <c r="W2542" s="5">
        <v>0</v>
      </c>
      <c r="X2542" s="5">
        <v>-2677301.91</v>
      </c>
      <c r="Y2542" s="5">
        <v>2719148.05</v>
      </c>
      <c r="Z2542" s="5">
        <v>3396.73</v>
      </c>
      <c r="AA2542" s="5"/>
      <c r="AB2542" s="5">
        <v>1875980.15</v>
      </c>
      <c r="AC2542" s="5">
        <v>118725.05</v>
      </c>
      <c r="AD2542" s="5">
        <v>9749965.84</v>
      </c>
      <c r="AE2542" s="8">
        <f t="shared" si="680"/>
        <v>605716511.22</v>
      </c>
      <c r="AF2542" s="8">
        <f t="shared" si="681"/>
        <v>558018950.43</v>
      </c>
      <c r="AG2542" s="8">
        <f t="shared" si="682"/>
        <v>47659111.3800002</v>
      </c>
      <c r="AH2542" s="8">
        <f t="shared" si="683"/>
        <v>49416366.4800002</v>
      </c>
      <c r="AI2542" s="8">
        <f t="shared" si="684"/>
        <v>39666400.6400002</v>
      </c>
      <c r="AJ2542" s="8">
        <f t="shared" si="668"/>
        <v>80628565.89</v>
      </c>
      <c r="AK2542" s="13">
        <f t="shared" si="669"/>
        <v>50416708.8400001</v>
      </c>
      <c r="AL2542" s="13">
        <f t="shared" si="670"/>
        <v>0</v>
      </c>
      <c r="AM2542" s="13">
        <f t="shared" si="671"/>
        <v>4437953.74</v>
      </c>
      <c r="AN2542" s="13">
        <f t="shared" si="672"/>
        <v>54854662.5800001</v>
      </c>
      <c r="AO2542" s="13">
        <f t="shared" si="673"/>
        <v>148305843.94</v>
      </c>
      <c r="AP2542" s="13">
        <f t="shared" si="674"/>
        <v>36714162.5200001</v>
      </c>
      <c r="AQ2542" s="13">
        <f t="shared" si="675"/>
        <v>26964196.6800001</v>
      </c>
      <c r="AR2542" s="13">
        <f t="shared" si="676"/>
        <v>36714162.5200001</v>
      </c>
      <c r="AS2542" s="13">
        <f t="shared" si="677"/>
        <v>26964196.6800001</v>
      </c>
      <c r="AT2542" s="13">
        <f t="shared" si="678"/>
        <v>45104696.7400001</v>
      </c>
      <c r="AU2542" s="13">
        <f>AT2542-VLOOKUP(A2542,[1]选股结果!$A$2:$BJ$3005,48,FALSE)*0.08</f>
        <v>-61648502.1823999</v>
      </c>
      <c r="AV2542" s="13">
        <f t="shared" si="679"/>
        <v>9749965.84</v>
      </c>
    </row>
    <row r="2543" spans="1:48">
      <c r="A2543" s="4" t="s">
        <v>5130</v>
      </c>
      <c r="B2543" s="4" t="s">
        <v>5131</v>
      </c>
      <c r="C2543" s="5">
        <v>605389496.72</v>
      </c>
      <c r="D2543" s="5">
        <v>0</v>
      </c>
      <c r="E2543" s="5">
        <v>0</v>
      </c>
      <c r="F2543" s="5">
        <v>0</v>
      </c>
      <c r="G2543" s="5">
        <v>439371808.32</v>
      </c>
      <c r="H2543" s="5">
        <v>288528444.41</v>
      </c>
      <c r="I2543" s="5">
        <v>0</v>
      </c>
      <c r="J2543" s="5">
        <v>0</v>
      </c>
      <c r="K2543" s="5">
        <v>0</v>
      </c>
      <c r="L2543" s="5">
        <v>0</v>
      </c>
      <c r="M2543" s="5">
        <v>0</v>
      </c>
      <c r="N2543" s="5">
        <v>0</v>
      </c>
      <c r="O2543" s="5">
        <v>2179226.86</v>
      </c>
      <c r="P2543" s="5">
        <v>29359768.99</v>
      </c>
      <c r="Q2543" s="5">
        <v>110156343.64</v>
      </c>
      <c r="R2543" s="5">
        <v>34932072.92</v>
      </c>
      <c r="S2543" s="5">
        <v>284486024.5</v>
      </c>
      <c r="T2543" s="5">
        <v>-976709.16</v>
      </c>
      <c r="U2543" s="5">
        <v>-211679.3</v>
      </c>
      <c r="V2543" s="5">
        <v>0</v>
      </c>
      <c r="W2543" s="5">
        <v>0</v>
      </c>
      <c r="X2543" s="5">
        <v>15037429.3</v>
      </c>
      <c r="Y2543" s="5">
        <v>21840070.34</v>
      </c>
      <c r="Z2543" s="5">
        <v>145556.64</v>
      </c>
      <c r="AA2543" s="5"/>
      <c r="AB2543" s="5">
        <v>27213.93</v>
      </c>
      <c r="AC2543" s="5">
        <v>29355201.9</v>
      </c>
      <c r="AD2543" s="5">
        <v>15325798.66</v>
      </c>
      <c r="AE2543" s="8">
        <f t="shared" si="680"/>
        <v>605389496.72</v>
      </c>
      <c r="AF2543" s="8">
        <f t="shared" si="681"/>
        <v>900485245.23</v>
      </c>
      <c r="AG2543" s="8">
        <f t="shared" si="682"/>
        <v>-332804400.67</v>
      </c>
      <c r="AH2543" s="8">
        <f t="shared" si="683"/>
        <v>-362132388.64</v>
      </c>
      <c r="AI2543" s="8">
        <f t="shared" si="684"/>
        <v>-377458187.3</v>
      </c>
      <c r="AJ2543" s="8">
        <f t="shared" si="668"/>
        <v>192863397.8</v>
      </c>
      <c r="AK2543" s="13">
        <f t="shared" si="669"/>
        <v>-273255678.17</v>
      </c>
      <c r="AL2543" s="13">
        <f t="shared" si="670"/>
        <v>-211679.3</v>
      </c>
      <c r="AM2543" s="13">
        <f t="shared" si="671"/>
        <v>-44984890.49</v>
      </c>
      <c r="AN2543" s="13">
        <f t="shared" si="672"/>
        <v>-318452247.96</v>
      </c>
      <c r="AO2543" s="13">
        <f t="shared" si="673"/>
        <v>166017688.4</v>
      </c>
      <c r="AP2543" s="13">
        <f t="shared" si="674"/>
        <v>299758790.74</v>
      </c>
      <c r="AQ2543" s="13">
        <f t="shared" si="675"/>
        <v>284432992.08</v>
      </c>
      <c r="AR2543" s="13">
        <f t="shared" si="676"/>
        <v>11230346.33</v>
      </c>
      <c r="AS2543" s="13">
        <f t="shared" si="677"/>
        <v>-4095452.33000002</v>
      </c>
      <c r="AT2543" s="13">
        <f t="shared" si="678"/>
        <v>-333778046.62</v>
      </c>
      <c r="AU2543" s="13">
        <f>AT2543-VLOOKUP(A2543,[1]选股结果!$A$2:$BJ$3005,48,FALSE)*0.08</f>
        <v>-488245182.9408</v>
      </c>
      <c r="AV2543" s="13">
        <f t="shared" si="679"/>
        <v>15325798.66</v>
      </c>
    </row>
    <row r="2544" spans="1:48">
      <c r="A2544" s="4" t="s">
        <v>5132</v>
      </c>
      <c r="B2544" s="4" t="s">
        <v>5133</v>
      </c>
      <c r="C2544" s="5">
        <v>603821081.42</v>
      </c>
      <c r="D2544" s="5">
        <v>0</v>
      </c>
      <c r="E2544" s="5">
        <v>0</v>
      </c>
      <c r="F2544" s="5">
        <v>0</v>
      </c>
      <c r="G2544" s="5">
        <v>377410235.83</v>
      </c>
      <c r="H2544" s="5">
        <v>23393206.6</v>
      </c>
      <c r="I2544" s="5">
        <v>0</v>
      </c>
      <c r="J2544" s="5">
        <v>0</v>
      </c>
      <c r="K2544" s="5">
        <v>0</v>
      </c>
      <c r="L2544" s="5">
        <v>0</v>
      </c>
      <c r="M2544" s="5">
        <v>0</v>
      </c>
      <c r="N2544" s="5">
        <v>0</v>
      </c>
      <c r="O2544" s="5">
        <v>3345911.78</v>
      </c>
      <c r="P2544" s="5">
        <v>6212060.5</v>
      </c>
      <c r="Q2544" s="5">
        <v>58933277.62</v>
      </c>
      <c r="R2544" s="5">
        <v>21613393.22</v>
      </c>
      <c r="S2544" s="5">
        <v>16041331</v>
      </c>
      <c r="T2544" s="5">
        <v>99111.11</v>
      </c>
      <c r="U2544" s="5">
        <v>0</v>
      </c>
      <c r="V2544" s="5">
        <v>0</v>
      </c>
      <c r="W2544" s="5">
        <v>0</v>
      </c>
      <c r="X2544" s="5">
        <v>585131.72</v>
      </c>
      <c r="Y2544" s="5">
        <v>2789160.45</v>
      </c>
      <c r="Z2544" s="5">
        <v>30438.52</v>
      </c>
      <c r="AA2544" s="5"/>
      <c r="AB2544" s="5">
        <v>6578948.33</v>
      </c>
      <c r="AC2544" s="5">
        <v>415643.38</v>
      </c>
      <c r="AD2544" s="5">
        <v>22397703.48</v>
      </c>
      <c r="AE2544" s="8">
        <f t="shared" si="680"/>
        <v>603821081.42</v>
      </c>
      <c r="AF2544" s="8">
        <f t="shared" si="681"/>
        <v>483556209.95</v>
      </c>
      <c r="AG2544" s="8">
        <f t="shared" si="682"/>
        <v>117020128.93</v>
      </c>
      <c r="AH2544" s="8">
        <f t="shared" si="683"/>
        <v>123183433.88</v>
      </c>
      <c r="AI2544" s="8">
        <f t="shared" si="684"/>
        <v>100785730.4</v>
      </c>
      <c r="AJ2544" s="8">
        <f t="shared" si="668"/>
        <v>65117105.4</v>
      </c>
      <c r="AK2544" s="13">
        <f t="shared" si="669"/>
        <v>123054031.92</v>
      </c>
      <c r="AL2544" s="13">
        <f t="shared" si="670"/>
        <v>0</v>
      </c>
      <c r="AM2544" s="13">
        <f t="shared" si="671"/>
        <v>5707722.86</v>
      </c>
      <c r="AN2544" s="13">
        <f t="shared" si="672"/>
        <v>128761754.78</v>
      </c>
      <c r="AO2544" s="13">
        <f t="shared" si="673"/>
        <v>226410845.59</v>
      </c>
      <c r="AP2544" s="13">
        <f t="shared" si="674"/>
        <v>162488569.52</v>
      </c>
      <c r="AQ2544" s="13">
        <f t="shared" si="675"/>
        <v>140090866.04</v>
      </c>
      <c r="AR2544" s="13">
        <f t="shared" si="676"/>
        <v>139095362.92</v>
      </c>
      <c r="AS2544" s="13">
        <f t="shared" si="677"/>
        <v>116697659.44</v>
      </c>
      <c r="AT2544" s="13">
        <f t="shared" si="678"/>
        <v>106364051.3</v>
      </c>
      <c r="AU2544" s="13">
        <f>AT2544-VLOOKUP(A2544,[1]选股结果!$A$2:$BJ$3005,48,FALSE)*0.08</f>
        <v>-14354693.9368</v>
      </c>
      <c r="AV2544" s="13">
        <f t="shared" si="679"/>
        <v>22397703.48</v>
      </c>
    </row>
    <row r="2545" spans="1:48">
      <c r="A2545" s="4" t="s">
        <v>5134</v>
      </c>
      <c r="B2545" s="4" t="s">
        <v>5135</v>
      </c>
      <c r="C2545" s="5">
        <v>603532726.46</v>
      </c>
      <c r="D2545" s="5">
        <v>0</v>
      </c>
      <c r="E2545" s="5">
        <v>0</v>
      </c>
      <c r="F2545" s="5">
        <v>0</v>
      </c>
      <c r="G2545" s="5">
        <v>525633691.8</v>
      </c>
      <c r="H2545" s="5">
        <v>5977916.47</v>
      </c>
      <c r="I2545" s="5">
        <v>0</v>
      </c>
      <c r="J2545" s="5">
        <v>0</v>
      </c>
      <c r="K2545" s="5">
        <v>0</v>
      </c>
      <c r="L2545" s="5">
        <v>0</v>
      </c>
      <c r="M2545" s="5">
        <v>0</v>
      </c>
      <c r="N2545" s="5">
        <v>0</v>
      </c>
      <c r="O2545" s="5">
        <v>2180093.13</v>
      </c>
      <c r="P2545" s="5">
        <v>18991695.17</v>
      </c>
      <c r="Q2545" s="5">
        <v>33036011.08</v>
      </c>
      <c r="R2545" s="5">
        <v>5653280.67</v>
      </c>
      <c r="S2545" s="5">
        <v>6725414.16</v>
      </c>
      <c r="T2545" s="5">
        <v>238661.58</v>
      </c>
      <c r="U2545" s="5">
        <v>0</v>
      </c>
      <c r="V2545" s="5">
        <v>0</v>
      </c>
      <c r="W2545" s="5">
        <v>0</v>
      </c>
      <c r="X2545" s="5">
        <v>0</v>
      </c>
      <c r="Y2545" s="5">
        <v>1350000</v>
      </c>
      <c r="Z2545" s="5">
        <v>21059.6</v>
      </c>
      <c r="AA2545" s="5"/>
      <c r="AB2545" s="5">
        <v>394744.6</v>
      </c>
      <c r="AC2545" s="5">
        <v>219887.56</v>
      </c>
      <c r="AD2545" s="5">
        <v>2578362.46</v>
      </c>
      <c r="AE2545" s="8">
        <f t="shared" si="680"/>
        <v>603532726.46</v>
      </c>
      <c r="AF2545" s="8">
        <f t="shared" si="681"/>
        <v>592220186.01</v>
      </c>
      <c r="AG2545" s="8">
        <f t="shared" si="682"/>
        <v>10222261.63</v>
      </c>
      <c r="AH2545" s="8">
        <f t="shared" si="683"/>
        <v>10397118.67</v>
      </c>
      <c r="AI2545" s="8">
        <f t="shared" si="684"/>
        <v>7818756.21</v>
      </c>
      <c r="AJ2545" s="8">
        <f t="shared" si="668"/>
        <v>55382942.34</v>
      </c>
      <c r="AK2545" s="13">
        <f t="shared" si="669"/>
        <v>12662540.45</v>
      </c>
      <c r="AL2545" s="13">
        <f t="shared" si="670"/>
        <v>0</v>
      </c>
      <c r="AM2545" s="13">
        <f t="shared" si="671"/>
        <v>434578.22</v>
      </c>
      <c r="AN2545" s="13">
        <f t="shared" si="672"/>
        <v>13097118.67</v>
      </c>
      <c r="AO2545" s="13">
        <f t="shared" si="673"/>
        <v>77899034.66</v>
      </c>
      <c r="AP2545" s="13">
        <f t="shared" si="674"/>
        <v>25365871.08</v>
      </c>
      <c r="AQ2545" s="13">
        <f t="shared" si="675"/>
        <v>22787508.62</v>
      </c>
      <c r="AR2545" s="13">
        <f t="shared" si="676"/>
        <v>19387954.61</v>
      </c>
      <c r="AS2545" s="13">
        <f t="shared" si="677"/>
        <v>16809592.15</v>
      </c>
      <c r="AT2545" s="13">
        <f t="shared" si="678"/>
        <v>10518756.21</v>
      </c>
      <c r="AU2545" s="13">
        <f>AT2545-VLOOKUP(A2545,[1]选股结果!$A$2:$BJ$3005,48,FALSE)*0.08</f>
        <v>-17116136.1852</v>
      </c>
      <c r="AV2545" s="13">
        <f t="shared" si="679"/>
        <v>2578362.46</v>
      </c>
    </row>
    <row r="2546" spans="1:48">
      <c r="A2546" s="4" t="s">
        <v>5136</v>
      </c>
      <c r="B2546" s="4" t="s">
        <v>5137</v>
      </c>
      <c r="C2546" s="5">
        <v>602727949.85</v>
      </c>
      <c r="D2546" s="5">
        <v>0</v>
      </c>
      <c r="E2546" s="5">
        <v>0</v>
      </c>
      <c r="F2546" s="5">
        <v>0</v>
      </c>
      <c r="G2546" s="5">
        <v>379163182.03</v>
      </c>
      <c r="H2546" s="5">
        <v>4533098.43</v>
      </c>
      <c r="I2546" s="5">
        <v>0</v>
      </c>
      <c r="J2546" s="5">
        <v>0</v>
      </c>
      <c r="K2546" s="5">
        <v>0</v>
      </c>
      <c r="L2546" s="5">
        <v>0</v>
      </c>
      <c r="M2546" s="5">
        <v>0</v>
      </c>
      <c r="N2546" s="5">
        <v>0</v>
      </c>
      <c r="O2546" s="5">
        <v>4405230.35</v>
      </c>
      <c r="P2546" s="5">
        <v>125751193.78</v>
      </c>
      <c r="Q2546" s="5">
        <v>35008316.54</v>
      </c>
      <c r="R2546" s="5">
        <v>23827049.65</v>
      </c>
      <c r="S2546" s="5">
        <v>3974321.42</v>
      </c>
      <c r="T2546" s="5">
        <v>-18109.75</v>
      </c>
      <c r="U2546" s="5">
        <v>0</v>
      </c>
      <c r="V2546" s="5">
        <v>0</v>
      </c>
      <c r="W2546" s="5">
        <v>0</v>
      </c>
      <c r="X2546" s="5">
        <v>615565.61</v>
      </c>
      <c r="Y2546" s="5">
        <v>-2529720.74</v>
      </c>
      <c r="Z2546" s="5">
        <v>-1274767.44</v>
      </c>
      <c r="AA2546" s="5"/>
      <c r="AB2546" s="5">
        <v>1249816.69</v>
      </c>
      <c r="AC2546" s="5">
        <v>104153.49</v>
      </c>
      <c r="AD2546" s="5">
        <v>4143291.09</v>
      </c>
      <c r="AE2546" s="8">
        <f t="shared" si="680"/>
        <v>602727949.85</v>
      </c>
      <c r="AF2546" s="8">
        <f t="shared" si="681"/>
        <v>572129293.77</v>
      </c>
      <c r="AG2546" s="8">
        <f t="shared" si="682"/>
        <v>31219934.0200002</v>
      </c>
      <c r="AH2546" s="8">
        <f t="shared" si="683"/>
        <v>32365597.2200002</v>
      </c>
      <c r="AI2546" s="8">
        <f t="shared" si="684"/>
        <v>28222306.1300002</v>
      </c>
      <c r="AJ2546" s="8">
        <f t="shared" si="668"/>
        <v>161489356.73</v>
      </c>
      <c r="AK2546" s="13">
        <f t="shared" si="669"/>
        <v>28068935.3400001</v>
      </c>
      <c r="AL2546" s="13">
        <f t="shared" si="670"/>
        <v>0</v>
      </c>
      <c r="AM2546" s="13">
        <f t="shared" si="671"/>
        <v>-762779.6</v>
      </c>
      <c r="AN2546" s="13">
        <f t="shared" si="672"/>
        <v>27306155.7400001</v>
      </c>
      <c r="AO2546" s="13">
        <f t="shared" si="673"/>
        <v>223564767.82</v>
      </c>
      <c r="AP2546" s="13">
        <f t="shared" si="674"/>
        <v>36576355.1900001</v>
      </c>
      <c r="AQ2546" s="13">
        <f t="shared" si="675"/>
        <v>32433064.1000001</v>
      </c>
      <c r="AR2546" s="13">
        <f t="shared" si="676"/>
        <v>32043256.7600001</v>
      </c>
      <c r="AS2546" s="13">
        <f t="shared" si="677"/>
        <v>27899965.6700001</v>
      </c>
      <c r="AT2546" s="13">
        <f t="shared" si="678"/>
        <v>23162864.6500001</v>
      </c>
      <c r="AU2546" s="13">
        <f>AT2546-VLOOKUP(A2546,[1]选股结果!$A$2:$BJ$3005,48,FALSE)*0.08</f>
        <v>-48006541.7211999</v>
      </c>
      <c r="AV2546" s="13">
        <f t="shared" si="679"/>
        <v>4143291.09</v>
      </c>
    </row>
    <row r="2547" spans="1:48">
      <c r="A2547" s="4" t="s">
        <v>5138</v>
      </c>
      <c r="B2547" s="4" t="s">
        <v>5139</v>
      </c>
      <c r="C2547" s="5">
        <v>601561003.58</v>
      </c>
      <c r="D2547" s="5">
        <v>0</v>
      </c>
      <c r="E2547" s="5">
        <v>0</v>
      </c>
      <c r="F2547" s="5">
        <v>0</v>
      </c>
      <c r="G2547" s="5">
        <v>361965427.79</v>
      </c>
      <c r="H2547" s="5">
        <v>77698979.01</v>
      </c>
      <c r="I2547" s="5">
        <v>0</v>
      </c>
      <c r="J2547" s="5">
        <v>0</v>
      </c>
      <c r="K2547" s="5">
        <v>0</v>
      </c>
      <c r="L2547" s="5">
        <v>0</v>
      </c>
      <c r="M2547" s="5">
        <v>0</v>
      </c>
      <c r="N2547" s="5">
        <v>0</v>
      </c>
      <c r="O2547" s="5">
        <v>9919042.92</v>
      </c>
      <c r="P2547" s="5">
        <v>9846275.17</v>
      </c>
      <c r="Q2547" s="5">
        <v>105554736.52</v>
      </c>
      <c r="R2547" s="5">
        <v>30265013.74</v>
      </c>
      <c r="S2547" s="5">
        <v>66729967.72</v>
      </c>
      <c r="T2547" s="5">
        <v>789522218.66</v>
      </c>
      <c r="U2547" s="5">
        <v>-10470414.39</v>
      </c>
      <c r="V2547" s="5">
        <v>0</v>
      </c>
      <c r="W2547" s="5">
        <v>-33580999.32</v>
      </c>
      <c r="X2547" s="5">
        <v>7244430.54</v>
      </c>
      <c r="Y2547" s="5">
        <v>0</v>
      </c>
      <c r="Z2547" s="5">
        <v>624477.86</v>
      </c>
      <c r="AA2547" s="5"/>
      <c r="AB2547" s="5">
        <v>1660001.88</v>
      </c>
      <c r="AC2547" s="5">
        <v>2110588.99</v>
      </c>
      <c r="AD2547" s="5">
        <v>124635516.41</v>
      </c>
      <c r="AE2547" s="8">
        <f t="shared" si="680"/>
        <v>601561003.58</v>
      </c>
      <c r="AF2547" s="8">
        <f t="shared" si="681"/>
        <v>584280463.86</v>
      </c>
      <c r="AG2547" s="8">
        <f t="shared" si="682"/>
        <v>766601806.38</v>
      </c>
      <c r="AH2547" s="8">
        <f t="shared" si="683"/>
        <v>766151219.27</v>
      </c>
      <c r="AI2547" s="8">
        <f t="shared" si="684"/>
        <v>641515702.86</v>
      </c>
      <c r="AJ2547" s="8">
        <f t="shared" si="668"/>
        <v>125770641.72</v>
      </c>
      <c r="AK2547" s="13">
        <f t="shared" si="669"/>
        <v>17280539.7200001</v>
      </c>
      <c r="AL2547" s="13">
        <f t="shared" si="670"/>
        <v>-10470414.39</v>
      </c>
      <c r="AM2547" s="13">
        <f t="shared" si="671"/>
        <v>759341093.94</v>
      </c>
      <c r="AN2547" s="13">
        <f t="shared" si="672"/>
        <v>766151219.27</v>
      </c>
      <c r="AO2547" s="13">
        <f t="shared" si="673"/>
        <v>239595575.79</v>
      </c>
      <c r="AP2547" s="13">
        <f t="shared" si="674"/>
        <v>161709486.45</v>
      </c>
      <c r="AQ2547" s="13">
        <f t="shared" si="675"/>
        <v>37073970.0400001</v>
      </c>
      <c r="AR2547" s="13">
        <f t="shared" si="676"/>
        <v>84010507.4400001</v>
      </c>
      <c r="AS2547" s="13">
        <f t="shared" si="677"/>
        <v>-40625008.9699999</v>
      </c>
      <c r="AT2547" s="13">
        <f t="shared" si="678"/>
        <v>641515702.86</v>
      </c>
      <c r="AU2547" s="13">
        <f>AT2547-VLOOKUP(A2547,[1]选股结果!$A$2:$BJ$3005,48,FALSE)*0.08</f>
        <v>325440176.4696</v>
      </c>
      <c r="AV2547" s="13">
        <f t="shared" si="679"/>
        <v>124635516.41</v>
      </c>
    </row>
    <row r="2548" spans="1:48">
      <c r="A2548" s="4" t="s">
        <v>5140</v>
      </c>
      <c r="B2548" s="4" t="s">
        <v>5141</v>
      </c>
      <c r="C2548" s="5">
        <v>601211729.33</v>
      </c>
      <c r="D2548" s="5">
        <v>0</v>
      </c>
      <c r="E2548" s="5">
        <v>0</v>
      </c>
      <c r="F2548" s="5">
        <v>0</v>
      </c>
      <c r="G2548" s="5">
        <v>294139376.96</v>
      </c>
      <c r="H2548" s="5">
        <v>0</v>
      </c>
      <c r="I2548" s="5">
        <v>0</v>
      </c>
      <c r="J2548" s="5">
        <v>0</v>
      </c>
      <c r="K2548" s="5">
        <v>0</v>
      </c>
      <c r="L2548" s="5">
        <v>0</v>
      </c>
      <c r="M2548" s="5">
        <v>0</v>
      </c>
      <c r="N2548" s="5">
        <v>0</v>
      </c>
      <c r="O2548" s="5">
        <v>11014282.12</v>
      </c>
      <c r="P2548" s="5">
        <v>0</v>
      </c>
      <c r="Q2548" s="5">
        <v>113335511.82</v>
      </c>
      <c r="R2548" s="5">
        <v>2665096.88</v>
      </c>
      <c r="S2548" s="5">
        <v>24327887.9</v>
      </c>
      <c r="T2548" s="5">
        <v>15123738.39</v>
      </c>
      <c r="U2548" s="5">
        <v>0</v>
      </c>
      <c r="V2548" s="5">
        <v>0</v>
      </c>
      <c r="W2548" s="5">
        <v>0</v>
      </c>
      <c r="X2548" s="5">
        <v>77641.3</v>
      </c>
      <c r="Y2548" s="5">
        <v>55628.67</v>
      </c>
      <c r="Z2548" s="5">
        <v>9356184.78</v>
      </c>
      <c r="AA2548" s="5"/>
      <c r="AB2548" s="5">
        <v>266316.74</v>
      </c>
      <c r="AC2548" s="5">
        <v>75835.12</v>
      </c>
      <c r="AD2548" s="5">
        <v>43294445.92</v>
      </c>
      <c r="AE2548" s="8">
        <f t="shared" si="680"/>
        <v>601211729.33</v>
      </c>
      <c r="AF2548" s="8">
        <f t="shared" si="681"/>
        <v>445482155.68</v>
      </c>
      <c r="AG2548" s="8">
        <f t="shared" si="682"/>
        <v>180076226.85</v>
      </c>
      <c r="AH2548" s="8">
        <f t="shared" si="683"/>
        <v>180266708.47</v>
      </c>
      <c r="AI2548" s="8">
        <f t="shared" si="684"/>
        <v>136972262.55</v>
      </c>
      <c r="AJ2548" s="8">
        <f t="shared" si="668"/>
        <v>124214940.99</v>
      </c>
      <c r="AK2548" s="13">
        <f t="shared" si="669"/>
        <v>155785202.32</v>
      </c>
      <c r="AL2548" s="13">
        <f t="shared" si="670"/>
        <v>0</v>
      </c>
      <c r="AM2548" s="13">
        <f t="shared" si="671"/>
        <v>24592763.49</v>
      </c>
      <c r="AN2548" s="13">
        <f t="shared" si="672"/>
        <v>180377965.81</v>
      </c>
      <c r="AO2548" s="13">
        <f t="shared" si="673"/>
        <v>307072352.37</v>
      </c>
      <c r="AP2548" s="13">
        <f t="shared" si="674"/>
        <v>180113090.22</v>
      </c>
      <c r="AQ2548" s="13">
        <f t="shared" si="675"/>
        <v>136818644.3</v>
      </c>
      <c r="AR2548" s="13">
        <f t="shared" si="676"/>
        <v>180113090.22</v>
      </c>
      <c r="AS2548" s="13">
        <f t="shared" si="677"/>
        <v>136818644.3</v>
      </c>
      <c r="AT2548" s="13">
        <f t="shared" si="678"/>
        <v>137083519.89</v>
      </c>
      <c r="AU2548" s="13">
        <f>AT2548-VLOOKUP(A2548,[1]选股结果!$A$2:$BJ$3005,48,FALSE)*0.08</f>
        <v>-93862734.5436</v>
      </c>
      <c r="AV2548" s="13">
        <f t="shared" si="679"/>
        <v>43294445.92</v>
      </c>
    </row>
    <row r="2549" spans="1:48">
      <c r="A2549" s="4" t="s">
        <v>5142</v>
      </c>
      <c r="B2549" s="4" t="s">
        <v>5143</v>
      </c>
      <c r="C2549" s="5">
        <v>600117683.26</v>
      </c>
      <c r="D2549" s="5">
        <v>0</v>
      </c>
      <c r="E2549" s="5">
        <v>0</v>
      </c>
      <c r="F2549" s="5">
        <v>0</v>
      </c>
      <c r="G2549" s="5">
        <v>435430397.2</v>
      </c>
      <c r="H2549" s="5">
        <v>7350822.92</v>
      </c>
      <c r="I2549" s="5">
        <v>0</v>
      </c>
      <c r="J2549" s="5">
        <v>0</v>
      </c>
      <c r="K2549" s="5">
        <v>0</v>
      </c>
      <c r="L2549" s="5">
        <v>0</v>
      </c>
      <c r="M2549" s="5">
        <v>0</v>
      </c>
      <c r="N2549" s="5">
        <v>0</v>
      </c>
      <c r="O2549" s="5">
        <v>14913407.75</v>
      </c>
      <c r="P2549" s="5">
        <v>65911406.29</v>
      </c>
      <c r="Q2549" s="5">
        <v>82120903.6</v>
      </c>
      <c r="R2549" s="5">
        <v>0</v>
      </c>
      <c r="S2549" s="5">
        <v>8982216.02</v>
      </c>
      <c r="T2549" s="5">
        <v>483758.83</v>
      </c>
      <c r="U2549" s="5">
        <v>483758.83</v>
      </c>
      <c r="V2549" s="5">
        <v>0</v>
      </c>
      <c r="W2549" s="5">
        <v>0</v>
      </c>
      <c r="X2549" s="5">
        <v>54328.19</v>
      </c>
      <c r="Y2549" s="5">
        <v>0</v>
      </c>
      <c r="Z2549" s="5">
        <v>-19494.91</v>
      </c>
      <c r="AA2549" s="5"/>
      <c r="AB2549" s="5">
        <v>760342.62</v>
      </c>
      <c r="AC2549" s="5">
        <v>221563.81</v>
      </c>
      <c r="AD2549" s="5">
        <v>2601381.52</v>
      </c>
      <c r="AE2549" s="8">
        <f t="shared" si="680"/>
        <v>600117683.26</v>
      </c>
      <c r="AF2549" s="8">
        <f t="shared" si="681"/>
        <v>607358330.86</v>
      </c>
      <c r="AG2549" s="8">
        <f t="shared" si="682"/>
        <v>-6830711.87000002</v>
      </c>
      <c r="AH2549" s="8">
        <f t="shared" si="683"/>
        <v>-6291933.06000002</v>
      </c>
      <c r="AI2549" s="8">
        <f t="shared" si="684"/>
        <v>-8893314.58000002</v>
      </c>
      <c r="AJ2549" s="8">
        <f t="shared" si="668"/>
        <v>162406938.83</v>
      </c>
      <c r="AK2549" s="13">
        <f t="shared" si="669"/>
        <v>-7240647.59999998</v>
      </c>
      <c r="AL2549" s="13">
        <f t="shared" si="670"/>
        <v>483758.83</v>
      </c>
      <c r="AM2549" s="13">
        <f t="shared" si="671"/>
        <v>464955.71</v>
      </c>
      <c r="AN2549" s="13">
        <f t="shared" si="672"/>
        <v>-6291933.05999998</v>
      </c>
      <c r="AO2549" s="13">
        <f t="shared" si="673"/>
        <v>164687286.06</v>
      </c>
      <c r="AP2549" s="13">
        <f t="shared" si="674"/>
        <v>9092391.34000002</v>
      </c>
      <c r="AQ2549" s="13">
        <f t="shared" si="675"/>
        <v>6491009.82000002</v>
      </c>
      <c r="AR2549" s="13">
        <f t="shared" si="676"/>
        <v>1741568.42000002</v>
      </c>
      <c r="AS2549" s="13">
        <f t="shared" si="677"/>
        <v>-859813.099999981</v>
      </c>
      <c r="AT2549" s="13">
        <f t="shared" si="678"/>
        <v>-8893314.57999998</v>
      </c>
      <c r="AU2549" s="13">
        <f>AT2549-VLOOKUP(A2549,[1]选股结果!$A$2:$BJ$3005,48,FALSE)*0.08</f>
        <v>-79744917.1968</v>
      </c>
      <c r="AV2549" s="13">
        <f t="shared" si="679"/>
        <v>2601381.52</v>
      </c>
    </row>
    <row r="2550" spans="1:48">
      <c r="A2550" s="4" t="s">
        <v>5144</v>
      </c>
      <c r="B2550" s="4" t="s">
        <v>5145</v>
      </c>
      <c r="C2550" s="5">
        <v>599288463.93</v>
      </c>
      <c r="D2550" s="5">
        <v>0</v>
      </c>
      <c r="E2550" s="5">
        <v>0</v>
      </c>
      <c r="F2550" s="5">
        <v>0</v>
      </c>
      <c r="G2550" s="5">
        <v>451279985.87</v>
      </c>
      <c r="H2550" s="5">
        <v>0</v>
      </c>
      <c r="I2550" s="5">
        <v>0</v>
      </c>
      <c r="J2550" s="5">
        <v>0</v>
      </c>
      <c r="K2550" s="5">
        <v>0</v>
      </c>
      <c r="L2550" s="5">
        <v>0</v>
      </c>
      <c r="M2550" s="5">
        <v>0</v>
      </c>
      <c r="N2550" s="5">
        <v>0</v>
      </c>
      <c r="O2550" s="5">
        <v>8629088.4</v>
      </c>
      <c r="P2550" s="5">
        <v>83608465.79</v>
      </c>
      <c r="Q2550" s="5">
        <v>53957766.11</v>
      </c>
      <c r="R2550" s="5">
        <v>7953017.82</v>
      </c>
      <c r="S2550" s="5">
        <v>-4515662.65</v>
      </c>
      <c r="T2550" s="5">
        <v>344163.99</v>
      </c>
      <c r="U2550" s="5">
        <v>0</v>
      </c>
      <c r="V2550" s="5">
        <v>0</v>
      </c>
      <c r="W2550" s="5">
        <v>0</v>
      </c>
      <c r="X2550" s="5">
        <v>2471970.87</v>
      </c>
      <c r="Y2550" s="5">
        <v>3056386.35</v>
      </c>
      <c r="Z2550" s="5">
        <v>104310.15</v>
      </c>
      <c r="AA2550" s="5"/>
      <c r="AB2550" s="5">
        <v>17946.32</v>
      </c>
      <c r="AC2550" s="5">
        <v>794118.4</v>
      </c>
      <c r="AD2550" s="5">
        <v>257715.35</v>
      </c>
      <c r="AE2550" s="8">
        <f t="shared" si="680"/>
        <v>599288463.93</v>
      </c>
      <c r="AF2550" s="8">
        <f t="shared" si="681"/>
        <v>600912661.34</v>
      </c>
      <c r="AG2550" s="8">
        <f t="shared" si="682"/>
        <v>-6704080.49000009</v>
      </c>
      <c r="AH2550" s="8">
        <f t="shared" si="683"/>
        <v>-7480252.57000009</v>
      </c>
      <c r="AI2550" s="8">
        <f t="shared" si="684"/>
        <v>-7737967.92000009</v>
      </c>
      <c r="AJ2550" s="8">
        <f t="shared" si="668"/>
        <v>150027878.73</v>
      </c>
      <c r="AK2550" s="13">
        <f t="shared" si="669"/>
        <v>1432188.93999993</v>
      </c>
      <c r="AL2550" s="13">
        <f t="shared" si="670"/>
        <v>0</v>
      </c>
      <c r="AM2550" s="13">
        <f t="shared" si="671"/>
        <v>-2799668.81</v>
      </c>
      <c r="AN2550" s="13">
        <f t="shared" si="672"/>
        <v>-1367479.87000007</v>
      </c>
      <c r="AO2550" s="13">
        <f t="shared" si="673"/>
        <v>148008478.06</v>
      </c>
      <c r="AP2550" s="13">
        <f t="shared" si="674"/>
        <v>-3083473.71000007</v>
      </c>
      <c r="AQ2550" s="13">
        <f t="shared" si="675"/>
        <v>-3341189.06000007</v>
      </c>
      <c r="AR2550" s="13">
        <f t="shared" si="676"/>
        <v>-3083473.71000007</v>
      </c>
      <c r="AS2550" s="13">
        <f t="shared" si="677"/>
        <v>-3341189.06000007</v>
      </c>
      <c r="AT2550" s="13">
        <f t="shared" si="678"/>
        <v>-1625195.22000007</v>
      </c>
      <c r="AU2550" s="13">
        <f>AT2550-VLOOKUP(A2550,[1]选股结果!$A$2:$BJ$3005,48,FALSE)*0.08</f>
        <v>-101339234.1296</v>
      </c>
      <c r="AV2550" s="13">
        <f t="shared" si="679"/>
        <v>257715.350000001</v>
      </c>
    </row>
    <row r="2551" spans="1:48">
      <c r="A2551" s="4" t="s">
        <v>5146</v>
      </c>
      <c r="B2551" s="4" t="s">
        <v>5147</v>
      </c>
      <c r="C2551" s="5">
        <v>597471331.43</v>
      </c>
      <c r="D2551" s="5">
        <v>0</v>
      </c>
      <c r="E2551" s="5">
        <v>0</v>
      </c>
      <c r="F2551" s="5">
        <v>0</v>
      </c>
      <c r="G2551" s="5">
        <v>435300430.61</v>
      </c>
      <c r="H2551" s="5">
        <v>20866441.9</v>
      </c>
      <c r="I2551" s="5">
        <v>0</v>
      </c>
      <c r="J2551" s="5">
        <v>0</v>
      </c>
      <c r="K2551" s="5">
        <v>0</v>
      </c>
      <c r="L2551" s="5">
        <v>0</v>
      </c>
      <c r="M2551" s="5">
        <v>0</v>
      </c>
      <c r="N2551" s="5">
        <v>0</v>
      </c>
      <c r="O2551" s="5">
        <v>2811514.21</v>
      </c>
      <c r="P2551" s="5">
        <v>38524856.47</v>
      </c>
      <c r="Q2551" s="5">
        <v>85884390.69</v>
      </c>
      <c r="R2551" s="5">
        <v>0</v>
      </c>
      <c r="S2551" s="5">
        <v>13198128.04</v>
      </c>
      <c r="T2551" s="5">
        <v>91543403.74</v>
      </c>
      <c r="U2551" s="5">
        <v>22213278.2</v>
      </c>
      <c r="V2551" s="5">
        <v>0</v>
      </c>
      <c r="W2551" s="5">
        <v>-22315598.74</v>
      </c>
      <c r="X2551" s="5">
        <v>380782.48</v>
      </c>
      <c r="Y2551" s="5">
        <v>348.25</v>
      </c>
      <c r="Z2551" s="5">
        <v>244903.73</v>
      </c>
      <c r="AA2551" s="5"/>
      <c r="AB2551" s="5">
        <v>429624.72</v>
      </c>
      <c r="AC2551" s="5">
        <v>350016.14</v>
      </c>
      <c r="AD2551" s="5">
        <v>13664464.96</v>
      </c>
      <c r="AE2551" s="8">
        <f t="shared" si="680"/>
        <v>597471331.43</v>
      </c>
      <c r="AF2551" s="8">
        <f t="shared" si="681"/>
        <v>575719320.02</v>
      </c>
      <c r="AG2551" s="8">
        <f t="shared" si="682"/>
        <v>90843589.41</v>
      </c>
      <c r="AH2551" s="8">
        <f t="shared" si="683"/>
        <v>90923197.99</v>
      </c>
      <c r="AI2551" s="8">
        <f t="shared" si="684"/>
        <v>77258733.03</v>
      </c>
      <c r="AJ2551" s="8">
        <f t="shared" si="668"/>
        <v>127141501.04</v>
      </c>
      <c r="AK2551" s="13">
        <f t="shared" si="669"/>
        <v>21752359.6599999</v>
      </c>
      <c r="AL2551" s="13">
        <f t="shared" si="670"/>
        <v>22213278.2</v>
      </c>
      <c r="AM2551" s="13">
        <f t="shared" si="671"/>
        <v>46958256.63</v>
      </c>
      <c r="AN2551" s="13">
        <f t="shared" si="672"/>
        <v>90923894.4899999</v>
      </c>
      <c r="AO2551" s="13">
        <f t="shared" si="673"/>
        <v>162170900.82</v>
      </c>
      <c r="AP2551" s="13">
        <f t="shared" si="674"/>
        <v>55816929.5999999</v>
      </c>
      <c r="AQ2551" s="13">
        <f t="shared" si="675"/>
        <v>42152464.6399999</v>
      </c>
      <c r="AR2551" s="13">
        <f t="shared" si="676"/>
        <v>34950487.6999999</v>
      </c>
      <c r="AS2551" s="13">
        <f t="shared" si="677"/>
        <v>21286022.7399999</v>
      </c>
      <c r="AT2551" s="13">
        <f t="shared" si="678"/>
        <v>77259429.5299999</v>
      </c>
      <c r="AU2551" s="13">
        <f>AT2551-VLOOKUP(A2551,[1]选股结果!$A$2:$BJ$3005,48,FALSE)*0.08</f>
        <v>-217726908.5796</v>
      </c>
      <c r="AV2551" s="13">
        <f t="shared" si="679"/>
        <v>13664464.96</v>
      </c>
    </row>
    <row r="2552" spans="1:48">
      <c r="A2552" s="4" t="s">
        <v>5148</v>
      </c>
      <c r="B2552" s="4" t="s">
        <v>5149</v>
      </c>
      <c r="C2552" s="5">
        <v>596601169.14</v>
      </c>
      <c r="D2552" s="5">
        <v>0</v>
      </c>
      <c r="E2552" s="5">
        <v>0</v>
      </c>
      <c r="F2552" s="5">
        <v>0</v>
      </c>
      <c r="G2552" s="5">
        <v>78246964.44</v>
      </c>
      <c r="H2552" s="5">
        <v>1049652.32</v>
      </c>
      <c r="I2552" s="5">
        <v>0</v>
      </c>
      <c r="J2552" s="5">
        <v>0</v>
      </c>
      <c r="K2552" s="5">
        <v>0</v>
      </c>
      <c r="L2552" s="5">
        <v>0</v>
      </c>
      <c r="M2552" s="5">
        <v>0</v>
      </c>
      <c r="N2552" s="5">
        <v>0</v>
      </c>
      <c r="O2552" s="5">
        <v>6780386.86</v>
      </c>
      <c r="P2552" s="5">
        <v>264022201.69</v>
      </c>
      <c r="Q2552" s="5">
        <v>63754443.14</v>
      </c>
      <c r="R2552" s="5">
        <v>66439112.06</v>
      </c>
      <c r="S2552" s="5">
        <v>-17908803.35</v>
      </c>
      <c r="T2552" s="5">
        <v>6625700.59</v>
      </c>
      <c r="U2552" s="5">
        <v>-1441682.86</v>
      </c>
      <c r="V2552" s="5">
        <v>0</v>
      </c>
      <c r="W2552" s="5">
        <v>0</v>
      </c>
      <c r="X2552" s="5">
        <v>1568246.93</v>
      </c>
      <c r="Y2552" s="5">
        <v>0</v>
      </c>
      <c r="Z2552" s="5">
        <v>-1421.16</v>
      </c>
      <c r="AA2552" s="5"/>
      <c r="AB2552" s="5">
        <v>5390</v>
      </c>
      <c r="AC2552" s="5">
        <v>534037.7</v>
      </c>
      <c r="AD2552" s="5">
        <v>15591613.44</v>
      </c>
      <c r="AE2552" s="8">
        <f t="shared" si="680"/>
        <v>596601169.14</v>
      </c>
      <c r="AF2552" s="8">
        <f t="shared" si="681"/>
        <v>461334304.84</v>
      </c>
      <c r="AG2552" s="8">
        <f t="shared" si="682"/>
        <v>140322896.8</v>
      </c>
      <c r="AH2552" s="8">
        <f t="shared" si="683"/>
        <v>139794249.1</v>
      </c>
      <c r="AI2552" s="8">
        <f t="shared" si="684"/>
        <v>124202635.66</v>
      </c>
      <c r="AJ2552" s="8">
        <f t="shared" si="668"/>
        <v>335085679.39</v>
      </c>
      <c r="AK2552" s="13">
        <f t="shared" si="669"/>
        <v>135266864.3</v>
      </c>
      <c r="AL2552" s="13">
        <f t="shared" si="670"/>
        <v>-1441682.86</v>
      </c>
      <c r="AM2552" s="13">
        <f t="shared" si="671"/>
        <v>5969067.66</v>
      </c>
      <c r="AN2552" s="13">
        <f t="shared" si="672"/>
        <v>139794249.1</v>
      </c>
      <c r="AO2552" s="13">
        <f t="shared" si="673"/>
        <v>518354204.7</v>
      </c>
      <c r="AP2552" s="13">
        <f t="shared" si="674"/>
        <v>118407713.27</v>
      </c>
      <c r="AQ2552" s="13">
        <f t="shared" si="675"/>
        <v>102816099.83</v>
      </c>
      <c r="AR2552" s="13">
        <f t="shared" si="676"/>
        <v>117358060.95</v>
      </c>
      <c r="AS2552" s="13">
        <f t="shared" si="677"/>
        <v>101766447.51</v>
      </c>
      <c r="AT2552" s="13">
        <f t="shared" si="678"/>
        <v>124202635.66</v>
      </c>
      <c r="AU2552" s="13">
        <f>AT2552-VLOOKUP(A2552,[1]选股结果!$A$2:$BJ$3005,48,FALSE)*0.08</f>
        <v>-105377677.7944</v>
      </c>
      <c r="AV2552" s="13">
        <f t="shared" si="679"/>
        <v>15591613.44</v>
      </c>
    </row>
    <row r="2553" spans="1:48">
      <c r="A2553" s="4" t="s">
        <v>5150</v>
      </c>
      <c r="B2553" s="4" t="s">
        <v>5151</v>
      </c>
      <c r="C2553" s="5">
        <v>595341310.14</v>
      </c>
      <c r="D2553" s="5">
        <v>0</v>
      </c>
      <c r="E2553" s="5">
        <v>0</v>
      </c>
      <c r="F2553" s="5">
        <v>0</v>
      </c>
      <c r="G2553" s="5">
        <v>363493781.25</v>
      </c>
      <c r="H2553" s="5">
        <v>0</v>
      </c>
      <c r="I2553" s="5">
        <v>0</v>
      </c>
      <c r="J2553" s="5">
        <v>0</v>
      </c>
      <c r="K2553" s="5">
        <v>0</v>
      </c>
      <c r="L2553" s="5">
        <v>0</v>
      </c>
      <c r="M2553" s="5">
        <v>0</v>
      </c>
      <c r="N2553" s="5">
        <v>0</v>
      </c>
      <c r="O2553" s="5">
        <v>5665735.81</v>
      </c>
      <c r="P2553" s="5">
        <v>19751005.33</v>
      </c>
      <c r="Q2553" s="5">
        <v>29319720.38</v>
      </c>
      <c r="R2553" s="5">
        <v>24694384.46</v>
      </c>
      <c r="S2553" s="5">
        <v>-4106303.01</v>
      </c>
      <c r="T2553" s="5">
        <v>4536602.79</v>
      </c>
      <c r="U2553" s="5">
        <v>0</v>
      </c>
      <c r="V2553" s="5">
        <v>0</v>
      </c>
      <c r="W2553" s="5">
        <v>318109.58</v>
      </c>
      <c r="X2553" s="5">
        <v>-4449778.67</v>
      </c>
      <c r="Y2553" s="5">
        <v>9083630.63</v>
      </c>
      <c r="Z2553" s="5">
        <v>-237274.29</v>
      </c>
      <c r="AA2553" s="5"/>
      <c r="AB2553" s="5">
        <v>6525957.68</v>
      </c>
      <c r="AC2553" s="5">
        <v>189485.89</v>
      </c>
      <c r="AD2553" s="5">
        <v>22852528.16</v>
      </c>
      <c r="AE2553" s="8">
        <f t="shared" si="680"/>
        <v>595341310.14</v>
      </c>
      <c r="AF2553" s="8">
        <f t="shared" si="681"/>
        <v>438818324.22</v>
      </c>
      <c r="AG2553" s="8">
        <f t="shared" si="682"/>
        <v>156506572.04</v>
      </c>
      <c r="AH2553" s="8">
        <f t="shared" si="683"/>
        <v>162843043.83</v>
      </c>
      <c r="AI2553" s="8">
        <f t="shared" si="684"/>
        <v>139990515.67</v>
      </c>
      <c r="AJ2553" s="8">
        <f t="shared" si="668"/>
        <v>57483620.36</v>
      </c>
      <c r="AK2553" s="13">
        <f t="shared" si="669"/>
        <v>165606616.55</v>
      </c>
      <c r="AL2553" s="13">
        <f t="shared" si="670"/>
        <v>0</v>
      </c>
      <c r="AM2553" s="13">
        <f t="shared" si="671"/>
        <v>15403688.54</v>
      </c>
      <c r="AN2553" s="13">
        <f t="shared" si="672"/>
        <v>181010305.09</v>
      </c>
      <c r="AO2553" s="13">
        <f t="shared" si="673"/>
        <v>231847528.89</v>
      </c>
      <c r="AP2553" s="13">
        <f t="shared" si="674"/>
        <v>161500313.54</v>
      </c>
      <c r="AQ2553" s="13">
        <f t="shared" si="675"/>
        <v>138647785.38</v>
      </c>
      <c r="AR2553" s="13">
        <f t="shared" si="676"/>
        <v>161500313.54</v>
      </c>
      <c r="AS2553" s="13">
        <f t="shared" si="677"/>
        <v>138647785.38</v>
      </c>
      <c r="AT2553" s="13">
        <f t="shared" si="678"/>
        <v>158157776.93</v>
      </c>
      <c r="AU2553" s="13">
        <f>AT2553-VLOOKUP(A2553,[1]选股结果!$A$2:$BJ$3005,48,FALSE)*0.08</f>
        <v>33102105.0348</v>
      </c>
      <c r="AV2553" s="13">
        <f t="shared" si="679"/>
        <v>22852528.16</v>
      </c>
    </row>
    <row r="2554" spans="1:48">
      <c r="A2554" s="4" t="s">
        <v>5152</v>
      </c>
      <c r="B2554" s="4" t="s">
        <v>5153</v>
      </c>
      <c r="C2554" s="5">
        <v>594762242.67</v>
      </c>
      <c r="D2554" s="5">
        <v>0</v>
      </c>
      <c r="E2554" s="5">
        <v>0</v>
      </c>
      <c r="F2554" s="5">
        <v>0</v>
      </c>
      <c r="G2554" s="5">
        <v>213750273.79</v>
      </c>
      <c r="H2554" s="5">
        <v>23125773.28</v>
      </c>
      <c r="I2554" s="5">
        <v>0</v>
      </c>
      <c r="J2554" s="5">
        <v>0</v>
      </c>
      <c r="K2554" s="5">
        <v>0</v>
      </c>
      <c r="L2554" s="5">
        <v>0</v>
      </c>
      <c r="M2554" s="5">
        <v>0</v>
      </c>
      <c r="N2554" s="5">
        <v>0</v>
      </c>
      <c r="O2554" s="5">
        <v>12428103.31</v>
      </c>
      <c r="P2554" s="5">
        <v>405595640.12</v>
      </c>
      <c r="Q2554" s="5">
        <v>64481032.5</v>
      </c>
      <c r="R2554" s="5">
        <v>18528172.09</v>
      </c>
      <c r="S2554" s="5">
        <v>19908664.02</v>
      </c>
      <c r="T2554" s="5">
        <v>-3370859.67</v>
      </c>
      <c r="U2554" s="5">
        <v>-3370859.67</v>
      </c>
      <c r="V2554" s="5">
        <v>0</v>
      </c>
      <c r="W2554" s="5">
        <v>0</v>
      </c>
      <c r="X2554" s="5">
        <v>2175986.73</v>
      </c>
      <c r="Y2554" s="5">
        <v>-472881.86</v>
      </c>
      <c r="Z2554" s="5">
        <v>401233.15</v>
      </c>
      <c r="AA2554" s="5"/>
      <c r="AB2554" s="5">
        <v>18582479.26</v>
      </c>
      <c r="AC2554" s="5">
        <v>446095.02</v>
      </c>
      <c r="AD2554" s="5">
        <v>-18281.36</v>
      </c>
      <c r="AE2554" s="8">
        <f t="shared" si="680"/>
        <v>594762242.67</v>
      </c>
      <c r="AF2554" s="8">
        <f t="shared" si="681"/>
        <v>734691885.83</v>
      </c>
      <c r="AG2554" s="8">
        <f t="shared" si="682"/>
        <v>-144602374.55</v>
      </c>
      <c r="AH2554" s="8">
        <f t="shared" si="683"/>
        <v>-126465990.31</v>
      </c>
      <c r="AI2554" s="8">
        <f t="shared" si="684"/>
        <v>-126447708.95</v>
      </c>
      <c r="AJ2554" s="8">
        <f t="shared" si="668"/>
        <v>463895509.83</v>
      </c>
      <c r="AK2554" s="13">
        <f t="shared" si="669"/>
        <v>-140402525.02</v>
      </c>
      <c r="AL2554" s="13">
        <f t="shared" si="670"/>
        <v>-3370859.67</v>
      </c>
      <c r="AM2554" s="13">
        <f t="shared" si="671"/>
        <v>16361630.66</v>
      </c>
      <c r="AN2554" s="13">
        <f t="shared" si="672"/>
        <v>-127411754.03</v>
      </c>
      <c r="AO2554" s="13">
        <f t="shared" si="673"/>
        <v>381011968.88</v>
      </c>
      <c r="AP2554" s="13">
        <f t="shared" si="674"/>
        <v>-97368087.72</v>
      </c>
      <c r="AQ2554" s="13">
        <f t="shared" si="675"/>
        <v>-97349806.36</v>
      </c>
      <c r="AR2554" s="13">
        <f t="shared" si="676"/>
        <v>-120493861</v>
      </c>
      <c r="AS2554" s="13">
        <f t="shared" si="677"/>
        <v>-120475579.64</v>
      </c>
      <c r="AT2554" s="13">
        <f t="shared" si="678"/>
        <v>-127393472.67</v>
      </c>
      <c r="AU2554" s="13">
        <f>AT2554-VLOOKUP(A2554,[1]选股结果!$A$2:$BJ$3005,48,FALSE)*0.08</f>
        <v>-311558851.8924</v>
      </c>
      <c r="AV2554" s="13">
        <f t="shared" si="679"/>
        <v>-18281.3599999994</v>
      </c>
    </row>
    <row r="2555" spans="1:48">
      <c r="A2555" s="4" t="s">
        <v>5154</v>
      </c>
      <c r="B2555" s="4" t="s">
        <v>5155</v>
      </c>
      <c r="C2555" s="5">
        <v>594595205.06</v>
      </c>
      <c r="D2555" s="5">
        <v>0</v>
      </c>
      <c r="E2555" s="5">
        <v>0</v>
      </c>
      <c r="F2555" s="5">
        <v>0</v>
      </c>
      <c r="G2555" s="5">
        <v>397956314.24</v>
      </c>
      <c r="H2555" s="5">
        <v>0</v>
      </c>
      <c r="I2555" s="5">
        <v>0</v>
      </c>
      <c r="J2555" s="5">
        <v>0</v>
      </c>
      <c r="K2555" s="5">
        <v>0</v>
      </c>
      <c r="L2555" s="5">
        <v>0</v>
      </c>
      <c r="M2555" s="5">
        <v>0</v>
      </c>
      <c r="N2555" s="5">
        <v>0</v>
      </c>
      <c r="O2555" s="5">
        <v>4391192.96</v>
      </c>
      <c r="P2555" s="5">
        <v>20899226.27</v>
      </c>
      <c r="Q2555" s="5">
        <v>26864463.95</v>
      </c>
      <c r="R2555" s="5">
        <v>64163514.98</v>
      </c>
      <c r="S2555" s="5">
        <v>-1956010.13</v>
      </c>
      <c r="T2555" s="5">
        <v>6304460.57</v>
      </c>
      <c r="U2555" s="5">
        <v>0</v>
      </c>
      <c r="V2555" s="5">
        <v>0</v>
      </c>
      <c r="W2555" s="5">
        <v>-409881.33</v>
      </c>
      <c r="X2555" s="5">
        <v>421601.93</v>
      </c>
      <c r="Y2555" s="5">
        <v>0</v>
      </c>
      <c r="Z2555" s="5">
        <v>-41335.48</v>
      </c>
      <c r="AA2555" s="5"/>
      <c r="AB2555" s="5">
        <v>6705.81</v>
      </c>
      <c r="AC2555" s="5">
        <v>38667.37</v>
      </c>
      <c r="AD2555" s="5">
        <v>5071782.61</v>
      </c>
      <c r="AE2555" s="8">
        <f t="shared" si="680"/>
        <v>594595205.06</v>
      </c>
      <c r="AF2555" s="8">
        <f t="shared" si="681"/>
        <v>512318702.27</v>
      </c>
      <c r="AG2555" s="8">
        <f t="shared" si="682"/>
        <v>87708144.6199999</v>
      </c>
      <c r="AH2555" s="8">
        <f t="shared" si="683"/>
        <v>87676183.0599999</v>
      </c>
      <c r="AI2555" s="8">
        <f t="shared" si="684"/>
        <v>82604400.4499999</v>
      </c>
      <c r="AJ2555" s="8">
        <f t="shared" si="668"/>
        <v>52186844.74</v>
      </c>
      <c r="AK2555" s="13">
        <f t="shared" si="669"/>
        <v>82276502.7899999</v>
      </c>
      <c r="AL2555" s="13">
        <f t="shared" si="670"/>
        <v>0</v>
      </c>
      <c r="AM2555" s="13">
        <f t="shared" si="671"/>
        <v>5399680.27</v>
      </c>
      <c r="AN2555" s="13">
        <f t="shared" si="672"/>
        <v>87676183.0599999</v>
      </c>
      <c r="AO2555" s="13">
        <f t="shared" si="673"/>
        <v>196638890.82</v>
      </c>
      <c r="AP2555" s="13">
        <f t="shared" si="674"/>
        <v>80320492.6599999</v>
      </c>
      <c r="AQ2555" s="13">
        <f t="shared" si="675"/>
        <v>75248710.0499999</v>
      </c>
      <c r="AR2555" s="13">
        <f t="shared" si="676"/>
        <v>80320492.6599999</v>
      </c>
      <c r="AS2555" s="13">
        <f t="shared" si="677"/>
        <v>75248710.0499999</v>
      </c>
      <c r="AT2555" s="13">
        <f t="shared" si="678"/>
        <v>82604400.4499999</v>
      </c>
      <c r="AU2555" s="13">
        <f>AT2555-VLOOKUP(A2555,[1]选股结果!$A$2:$BJ$3005,48,FALSE)*0.08</f>
        <v>6995909.0451999</v>
      </c>
      <c r="AV2555" s="13">
        <f t="shared" si="679"/>
        <v>5071782.61</v>
      </c>
    </row>
    <row r="2556" spans="1:48">
      <c r="A2556" s="4" t="s">
        <v>5156</v>
      </c>
      <c r="B2556" s="4" t="s">
        <v>5157</v>
      </c>
      <c r="C2556" s="5">
        <v>593809097.27</v>
      </c>
      <c r="D2556" s="5">
        <v>0</v>
      </c>
      <c r="E2556" s="5">
        <v>0</v>
      </c>
      <c r="F2556" s="5">
        <v>0</v>
      </c>
      <c r="G2556" s="5">
        <v>423058623.36</v>
      </c>
      <c r="H2556" s="5">
        <v>801313.99</v>
      </c>
      <c r="I2556" s="5">
        <v>0</v>
      </c>
      <c r="J2556" s="5">
        <v>0</v>
      </c>
      <c r="K2556" s="5">
        <v>0</v>
      </c>
      <c r="L2556" s="5">
        <v>0</v>
      </c>
      <c r="M2556" s="5">
        <v>0</v>
      </c>
      <c r="N2556" s="5">
        <v>0</v>
      </c>
      <c r="O2556" s="5">
        <v>4339423.14</v>
      </c>
      <c r="P2556" s="5">
        <v>128705849.68</v>
      </c>
      <c r="Q2556" s="5">
        <v>26027955.79</v>
      </c>
      <c r="R2556" s="5">
        <v>11551049.8</v>
      </c>
      <c r="S2556" s="5">
        <v>810067.75</v>
      </c>
      <c r="T2556" s="5">
        <v>5446674.48</v>
      </c>
      <c r="U2556" s="5">
        <v>-644864.89</v>
      </c>
      <c r="V2556" s="5">
        <v>0</v>
      </c>
      <c r="W2556" s="5">
        <v>-64321.96</v>
      </c>
      <c r="X2556" s="5">
        <v>4555612.37</v>
      </c>
      <c r="Y2556" s="5">
        <v>245598.24</v>
      </c>
      <c r="Z2556" s="5">
        <v>-81814.13</v>
      </c>
      <c r="AA2556" s="5"/>
      <c r="AB2556" s="5">
        <v>6680.16</v>
      </c>
      <c r="AC2556" s="5">
        <v>66269.22</v>
      </c>
      <c r="AD2556" s="5">
        <v>-853983.77</v>
      </c>
      <c r="AE2556" s="8">
        <f t="shared" si="680"/>
        <v>593809097.27</v>
      </c>
      <c r="AF2556" s="8">
        <f t="shared" si="681"/>
        <v>594492969.52</v>
      </c>
      <c r="AG2556" s="8">
        <f t="shared" si="682"/>
        <v>-184544.47</v>
      </c>
      <c r="AH2556" s="8">
        <f t="shared" si="683"/>
        <v>-244133.53</v>
      </c>
      <c r="AI2556" s="8">
        <f t="shared" si="684"/>
        <v>609850.24</v>
      </c>
      <c r="AJ2556" s="8">
        <f t="shared" si="668"/>
        <v>159378415.91</v>
      </c>
      <c r="AK2556" s="13">
        <f t="shared" si="669"/>
        <v>-438274.010000026</v>
      </c>
      <c r="AL2556" s="13">
        <f t="shared" si="670"/>
        <v>-644864.89</v>
      </c>
      <c r="AM2556" s="13">
        <f t="shared" si="671"/>
        <v>1330201.85</v>
      </c>
      <c r="AN2556" s="13">
        <f t="shared" si="672"/>
        <v>247062.949999974</v>
      </c>
      <c r="AO2556" s="13">
        <f t="shared" si="673"/>
        <v>170750473.91</v>
      </c>
      <c r="AP2556" s="13">
        <f t="shared" si="674"/>
        <v>1173107.72999997</v>
      </c>
      <c r="AQ2556" s="13">
        <f t="shared" si="675"/>
        <v>2027091.49999997</v>
      </c>
      <c r="AR2556" s="13">
        <f t="shared" si="676"/>
        <v>371793.739999974</v>
      </c>
      <c r="AS2556" s="13">
        <f t="shared" si="677"/>
        <v>1225777.50999997</v>
      </c>
      <c r="AT2556" s="13">
        <f t="shared" si="678"/>
        <v>1101046.71999997</v>
      </c>
      <c r="AU2556" s="13">
        <f>AT2556-VLOOKUP(A2556,[1]选股结果!$A$2:$BJ$3005,48,FALSE)*0.08</f>
        <v>-50309064.2408</v>
      </c>
      <c r="AV2556" s="13">
        <f t="shared" si="679"/>
        <v>-853983.77</v>
      </c>
    </row>
    <row r="2557" spans="1:48">
      <c r="A2557" s="4" t="s">
        <v>5158</v>
      </c>
      <c r="B2557" s="4" t="s">
        <v>5159</v>
      </c>
      <c r="C2557" s="5">
        <v>591849753.09</v>
      </c>
      <c r="D2557" s="5">
        <v>0</v>
      </c>
      <c r="E2557" s="5">
        <v>0</v>
      </c>
      <c r="F2557" s="5">
        <v>0</v>
      </c>
      <c r="G2557" s="5">
        <v>385669137.62</v>
      </c>
      <c r="H2557" s="5">
        <v>3280161.13</v>
      </c>
      <c r="I2557" s="5">
        <v>0</v>
      </c>
      <c r="J2557" s="5">
        <v>0</v>
      </c>
      <c r="K2557" s="5">
        <v>0</v>
      </c>
      <c r="L2557" s="5">
        <v>0</v>
      </c>
      <c r="M2557" s="5">
        <v>0</v>
      </c>
      <c r="N2557" s="5">
        <v>0</v>
      </c>
      <c r="O2557" s="5">
        <v>4567703.23</v>
      </c>
      <c r="P2557" s="5">
        <v>72566959.9</v>
      </c>
      <c r="Q2557" s="5">
        <v>35759458.21</v>
      </c>
      <c r="R2557" s="5">
        <v>25435133.16</v>
      </c>
      <c r="S2557" s="5">
        <v>349952.22</v>
      </c>
      <c r="T2557" s="5">
        <v>-2813553.08</v>
      </c>
      <c r="U2557" s="5">
        <v>-211361.87</v>
      </c>
      <c r="V2557" s="5">
        <v>0</v>
      </c>
      <c r="W2557" s="5">
        <v>0</v>
      </c>
      <c r="X2557" s="5">
        <v>7353098.2</v>
      </c>
      <c r="Y2557" s="5">
        <v>7070942.7</v>
      </c>
      <c r="Z2557" s="5">
        <v>0</v>
      </c>
      <c r="AA2557" s="5"/>
      <c r="AB2557" s="5">
        <v>214787.18</v>
      </c>
      <c r="AC2557" s="5">
        <v>1531819.17</v>
      </c>
      <c r="AD2557" s="5">
        <v>717553.46</v>
      </c>
      <c r="AE2557" s="8">
        <f t="shared" si="680"/>
        <v>591849753.09</v>
      </c>
      <c r="AF2557" s="8">
        <f t="shared" si="681"/>
        <v>524348344.34</v>
      </c>
      <c r="AG2557" s="8">
        <f t="shared" si="682"/>
        <v>50263814.77</v>
      </c>
      <c r="AH2557" s="8">
        <f t="shared" si="683"/>
        <v>48946782.78</v>
      </c>
      <c r="AI2557" s="8">
        <f t="shared" si="684"/>
        <v>48229229.32</v>
      </c>
      <c r="AJ2557" s="8">
        <f t="shared" si="668"/>
        <v>121282096.03</v>
      </c>
      <c r="AK2557" s="13">
        <f t="shared" si="669"/>
        <v>74572351.45</v>
      </c>
      <c r="AL2557" s="13">
        <f t="shared" si="670"/>
        <v>-211361.87</v>
      </c>
      <c r="AM2557" s="13">
        <f t="shared" si="671"/>
        <v>-11272321.4</v>
      </c>
      <c r="AN2557" s="13">
        <f t="shared" si="672"/>
        <v>63088668.18</v>
      </c>
      <c r="AO2557" s="13">
        <f t="shared" si="673"/>
        <v>206180615.47</v>
      </c>
      <c r="AP2557" s="13">
        <f t="shared" si="674"/>
        <v>78202464.8</v>
      </c>
      <c r="AQ2557" s="13">
        <f t="shared" si="675"/>
        <v>77484911.34</v>
      </c>
      <c r="AR2557" s="13">
        <f t="shared" si="676"/>
        <v>74922303.67</v>
      </c>
      <c r="AS2557" s="13">
        <f t="shared" si="677"/>
        <v>74204750.21</v>
      </c>
      <c r="AT2557" s="13">
        <f t="shared" si="678"/>
        <v>62371114.72</v>
      </c>
      <c r="AU2557" s="13">
        <f>AT2557-VLOOKUP(A2557,[1]选股结果!$A$2:$BJ$3005,48,FALSE)*0.08</f>
        <v>-19839306.2928</v>
      </c>
      <c r="AV2557" s="13">
        <f t="shared" si="679"/>
        <v>717553.460000001</v>
      </c>
    </row>
    <row r="2558" spans="1:48">
      <c r="A2558" s="4" t="s">
        <v>5160</v>
      </c>
      <c r="B2558" s="4" t="s">
        <v>5161</v>
      </c>
      <c r="C2558" s="5">
        <v>590286598.87</v>
      </c>
      <c r="D2558" s="5">
        <v>0</v>
      </c>
      <c r="E2558" s="5">
        <v>0</v>
      </c>
      <c r="F2558" s="5">
        <v>0</v>
      </c>
      <c r="G2558" s="5">
        <v>482679037.97</v>
      </c>
      <c r="H2558" s="5">
        <v>0</v>
      </c>
      <c r="I2558" s="5">
        <v>0</v>
      </c>
      <c r="J2558" s="5">
        <v>0</v>
      </c>
      <c r="K2558" s="5">
        <v>0</v>
      </c>
      <c r="L2558" s="5">
        <v>0</v>
      </c>
      <c r="M2558" s="5">
        <v>0</v>
      </c>
      <c r="N2558" s="5">
        <v>0</v>
      </c>
      <c r="O2558" s="5">
        <v>2119083.23</v>
      </c>
      <c r="P2558" s="5">
        <v>6401556.89</v>
      </c>
      <c r="Q2558" s="5">
        <v>23918566.78</v>
      </c>
      <c r="R2558" s="5">
        <v>17126233.71</v>
      </c>
      <c r="S2558" s="5">
        <v>-1383193.4</v>
      </c>
      <c r="T2558" s="5">
        <v>16336279.37</v>
      </c>
      <c r="U2558" s="5">
        <v>0</v>
      </c>
      <c r="V2558" s="5">
        <v>0</v>
      </c>
      <c r="W2558" s="5">
        <v>194972.49</v>
      </c>
      <c r="X2558" s="5">
        <v>5637264.68</v>
      </c>
      <c r="Y2558" s="5">
        <v>2578383.27</v>
      </c>
      <c r="Z2558" s="5">
        <v>78922.64</v>
      </c>
      <c r="AA2558" s="5"/>
      <c r="AB2558" s="5">
        <v>9020</v>
      </c>
      <c r="AC2558" s="5">
        <v>1217.35</v>
      </c>
      <c r="AD2558" s="5">
        <v>8230216.32</v>
      </c>
      <c r="AE2558" s="8">
        <f t="shared" si="680"/>
        <v>590286598.87</v>
      </c>
      <c r="AF2558" s="8">
        <f t="shared" si="681"/>
        <v>530861285.18</v>
      </c>
      <c r="AG2558" s="8">
        <f t="shared" si="682"/>
        <v>67819840.24</v>
      </c>
      <c r="AH2558" s="8">
        <f t="shared" si="683"/>
        <v>67827642.89</v>
      </c>
      <c r="AI2558" s="8">
        <f t="shared" si="684"/>
        <v>59597426.57</v>
      </c>
      <c r="AJ2558" s="8">
        <f t="shared" si="668"/>
        <v>35009787.52</v>
      </c>
      <c r="AK2558" s="13">
        <f t="shared" si="669"/>
        <v>62003696.96</v>
      </c>
      <c r="AL2558" s="13">
        <f t="shared" si="670"/>
        <v>0</v>
      </c>
      <c r="AM2558" s="13">
        <f t="shared" si="671"/>
        <v>10980712.47</v>
      </c>
      <c r="AN2558" s="13">
        <f t="shared" si="672"/>
        <v>72984409.43</v>
      </c>
      <c r="AO2558" s="13">
        <f t="shared" si="673"/>
        <v>107607560.9</v>
      </c>
      <c r="AP2558" s="13">
        <f t="shared" si="674"/>
        <v>60620503.56</v>
      </c>
      <c r="AQ2558" s="13">
        <f t="shared" si="675"/>
        <v>52390287.24</v>
      </c>
      <c r="AR2558" s="13">
        <f t="shared" si="676"/>
        <v>60620503.56</v>
      </c>
      <c r="AS2558" s="13">
        <f t="shared" si="677"/>
        <v>52390287.24</v>
      </c>
      <c r="AT2558" s="13">
        <f t="shared" si="678"/>
        <v>64754193.11</v>
      </c>
      <c r="AU2558" s="13">
        <f>AT2558-VLOOKUP(A2558,[1]选股结果!$A$2:$BJ$3005,48,FALSE)*0.08</f>
        <v>-19186358.7972</v>
      </c>
      <c r="AV2558" s="13">
        <f t="shared" si="679"/>
        <v>8230216.32</v>
      </c>
    </row>
    <row r="2559" spans="1:48">
      <c r="A2559" s="4" t="s">
        <v>5162</v>
      </c>
      <c r="B2559" s="4" t="s">
        <v>5163</v>
      </c>
      <c r="C2559" s="5">
        <v>589152619.06</v>
      </c>
      <c r="D2559" s="5">
        <v>0</v>
      </c>
      <c r="E2559" s="5">
        <v>0</v>
      </c>
      <c r="F2559" s="5">
        <v>0</v>
      </c>
      <c r="G2559" s="5">
        <v>594719666.85</v>
      </c>
      <c r="H2559" s="5">
        <v>21660178.73</v>
      </c>
      <c r="I2559" s="5">
        <v>0</v>
      </c>
      <c r="J2559" s="5">
        <v>0</v>
      </c>
      <c r="K2559" s="5">
        <v>0</v>
      </c>
      <c r="L2559" s="5">
        <v>0</v>
      </c>
      <c r="M2559" s="5">
        <v>0</v>
      </c>
      <c r="N2559" s="5">
        <v>0</v>
      </c>
      <c r="O2559" s="5">
        <v>4597831.54</v>
      </c>
      <c r="P2559" s="5">
        <v>893836.3</v>
      </c>
      <c r="Q2559" s="5">
        <v>65759033.98</v>
      </c>
      <c r="R2559" s="5">
        <v>5600424.11</v>
      </c>
      <c r="S2559" s="5">
        <v>8767197.23</v>
      </c>
      <c r="T2559" s="5">
        <v>29984666.15</v>
      </c>
      <c r="U2559" s="5">
        <v>-1365075.88</v>
      </c>
      <c r="V2559" s="5">
        <v>0</v>
      </c>
      <c r="W2559" s="5">
        <v>0</v>
      </c>
      <c r="X2559" s="5">
        <v>0</v>
      </c>
      <c r="Y2559" s="5">
        <v>0</v>
      </c>
      <c r="Z2559" s="5">
        <v>974699.74</v>
      </c>
      <c r="AA2559" s="5"/>
      <c r="AB2559" s="5">
        <v>5261868.55</v>
      </c>
      <c r="AC2559" s="5">
        <v>148988</v>
      </c>
      <c r="AD2559" s="5">
        <v>95285.69</v>
      </c>
      <c r="AE2559" s="8">
        <f t="shared" si="680"/>
        <v>589152619.06</v>
      </c>
      <c r="AF2559" s="8">
        <f t="shared" si="681"/>
        <v>680337990.01</v>
      </c>
      <c r="AG2559" s="8">
        <f t="shared" si="682"/>
        <v>-60226005.06</v>
      </c>
      <c r="AH2559" s="8">
        <f t="shared" si="683"/>
        <v>-55113124.51</v>
      </c>
      <c r="AI2559" s="8">
        <f t="shared" si="684"/>
        <v>-55208410.2</v>
      </c>
      <c r="AJ2559" s="8">
        <f t="shared" si="668"/>
        <v>66137821.27</v>
      </c>
      <c r="AK2559" s="13">
        <f t="shared" si="669"/>
        <v>-91185370.9500001</v>
      </c>
      <c r="AL2559" s="13">
        <f t="shared" si="670"/>
        <v>-1365075.88</v>
      </c>
      <c r="AM2559" s="13">
        <f t="shared" si="671"/>
        <v>37437322.32</v>
      </c>
      <c r="AN2559" s="13">
        <f t="shared" si="672"/>
        <v>-55113124.5100001</v>
      </c>
      <c r="AO2559" s="13">
        <f t="shared" si="673"/>
        <v>-5567047.79000008</v>
      </c>
      <c r="AP2559" s="13">
        <f t="shared" si="674"/>
        <v>-60757994.9900001</v>
      </c>
      <c r="AQ2559" s="13">
        <f t="shared" si="675"/>
        <v>-60853280.6800001</v>
      </c>
      <c r="AR2559" s="13">
        <f t="shared" si="676"/>
        <v>-82418173.7200001</v>
      </c>
      <c r="AS2559" s="13">
        <f t="shared" si="677"/>
        <v>-82513459.4100001</v>
      </c>
      <c r="AT2559" s="13">
        <f t="shared" si="678"/>
        <v>-55208410.2000001</v>
      </c>
      <c r="AU2559" s="13">
        <f>AT2559-VLOOKUP(A2559,[1]选股结果!$A$2:$BJ$3005,48,FALSE)*0.08</f>
        <v>-216062511.4472</v>
      </c>
      <c r="AV2559" s="13">
        <f t="shared" si="679"/>
        <v>95285.6900000051</v>
      </c>
    </row>
    <row r="2560" spans="1:48">
      <c r="A2560" s="4" t="s">
        <v>5164</v>
      </c>
      <c r="B2560" s="4" t="s">
        <v>5165</v>
      </c>
      <c r="C2560" s="5">
        <v>589084976.5</v>
      </c>
      <c r="D2560" s="5">
        <v>0</v>
      </c>
      <c r="E2560" s="5">
        <v>0</v>
      </c>
      <c r="F2560" s="5">
        <v>0</v>
      </c>
      <c r="G2560" s="5">
        <v>299882938.84</v>
      </c>
      <c r="H2560" s="5">
        <v>0</v>
      </c>
      <c r="I2560" s="5">
        <v>0</v>
      </c>
      <c r="J2560" s="5">
        <v>0</v>
      </c>
      <c r="K2560" s="5">
        <v>0</v>
      </c>
      <c r="L2560" s="5">
        <v>0</v>
      </c>
      <c r="M2560" s="5">
        <v>0</v>
      </c>
      <c r="N2560" s="5">
        <v>0</v>
      </c>
      <c r="O2560" s="5">
        <v>4858787.82</v>
      </c>
      <c r="P2560" s="5">
        <v>21687081.49</v>
      </c>
      <c r="Q2560" s="5">
        <v>73868638.89</v>
      </c>
      <c r="R2560" s="5">
        <v>40813549.75</v>
      </c>
      <c r="S2560" s="5">
        <v>637008.8</v>
      </c>
      <c r="T2560" s="5">
        <v>458354.61</v>
      </c>
      <c r="U2560" s="5">
        <v>0</v>
      </c>
      <c r="V2560" s="5">
        <v>0</v>
      </c>
      <c r="W2560" s="5">
        <v>178389.05</v>
      </c>
      <c r="X2560" s="5">
        <v>-1351753.32</v>
      </c>
      <c r="Y2560" s="5">
        <v>0</v>
      </c>
      <c r="Z2560" s="5">
        <v>-325040.35</v>
      </c>
      <c r="AA2560" s="5"/>
      <c r="AB2560" s="5">
        <v>27033.94</v>
      </c>
      <c r="AC2560" s="5">
        <v>1475233.98</v>
      </c>
      <c r="AD2560" s="5">
        <v>20670966.93</v>
      </c>
      <c r="AE2560" s="8">
        <f t="shared" si="680"/>
        <v>589084976.5</v>
      </c>
      <c r="AF2560" s="8">
        <f t="shared" si="681"/>
        <v>441748005.59</v>
      </c>
      <c r="AG2560" s="8">
        <f t="shared" si="682"/>
        <v>149000427.54</v>
      </c>
      <c r="AH2560" s="8">
        <f t="shared" si="683"/>
        <v>147552227.5</v>
      </c>
      <c r="AI2560" s="8">
        <f t="shared" si="684"/>
        <v>126881260.57</v>
      </c>
      <c r="AJ2560" s="8">
        <f t="shared" si="668"/>
        <v>101862708.24</v>
      </c>
      <c r="AK2560" s="13">
        <f t="shared" si="669"/>
        <v>147336970.91</v>
      </c>
      <c r="AL2560" s="13">
        <f t="shared" si="670"/>
        <v>0</v>
      </c>
      <c r="AM2560" s="13">
        <f t="shared" si="671"/>
        <v>215256.59</v>
      </c>
      <c r="AN2560" s="13">
        <f t="shared" si="672"/>
        <v>147552227.5</v>
      </c>
      <c r="AO2560" s="13">
        <f t="shared" si="673"/>
        <v>289202037.66</v>
      </c>
      <c r="AP2560" s="13">
        <f t="shared" si="674"/>
        <v>147973979.71</v>
      </c>
      <c r="AQ2560" s="13">
        <f t="shared" si="675"/>
        <v>127303012.78</v>
      </c>
      <c r="AR2560" s="13">
        <f t="shared" si="676"/>
        <v>147973979.71</v>
      </c>
      <c r="AS2560" s="13">
        <f t="shared" si="677"/>
        <v>127303012.78</v>
      </c>
      <c r="AT2560" s="13">
        <f t="shared" si="678"/>
        <v>126881260.57</v>
      </c>
      <c r="AU2560" s="13">
        <f>AT2560-VLOOKUP(A2560,[1]选股结果!$A$2:$BJ$3005,48,FALSE)*0.08</f>
        <v>9153365.95639998</v>
      </c>
      <c r="AV2560" s="13">
        <f t="shared" si="679"/>
        <v>20670966.93</v>
      </c>
    </row>
    <row r="2561" spans="1:48">
      <c r="A2561" s="4" t="s">
        <v>5166</v>
      </c>
      <c r="B2561" s="4" t="s">
        <v>5167</v>
      </c>
      <c r="C2561" s="5">
        <v>588548386.42</v>
      </c>
      <c r="D2561" s="5">
        <v>0</v>
      </c>
      <c r="E2561" s="5">
        <v>0</v>
      </c>
      <c r="F2561" s="5">
        <v>0</v>
      </c>
      <c r="G2561" s="5">
        <v>471155103.33</v>
      </c>
      <c r="H2561" s="5">
        <v>23230358.28</v>
      </c>
      <c r="I2561" s="5">
        <v>0</v>
      </c>
      <c r="J2561" s="5">
        <v>0</v>
      </c>
      <c r="K2561" s="5">
        <v>0</v>
      </c>
      <c r="L2561" s="5">
        <v>0</v>
      </c>
      <c r="M2561" s="5">
        <v>0</v>
      </c>
      <c r="N2561" s="5">
        <v>0</v>
      </c>
      <c r="O2561" s="5">
        <v>4256564.72</v>
      </c>
      <c r="P2561" s="5">
        <v>15329696.48</v>
      </c>
      <c r="Q2561" s="5">
        <v>95759719.04</v>
      </c>
      <c r="R2561" s="5">
        <v>6690179</v>
      </c>
      <c r="S2561" s="5">
        <v>22206863.68</v>
      </c>
      <c r="T2561" s="5">
        <v>178306487.25</v>
      </c>
      <c r="U2561" s="5">
        <v>-838814.69</v>
      </c>
      <c r="V2561" s="5">
        <v>0</v>
      </c>
      <c r="W2561" s="5">
        <v>0</v>
      </c>
      <c r="X2561" s="5">
        <v>557881.07</v>
      </c>
      <c r="Y2561" s="5">
        <v>41492.58</v>
      </c>
      <c r="Z2561" s="5">
        <v>2899817.83</v>
      </c>
      <c r="AA2561" s="5"/>
      <c r="AB2561" s="5">
        <v>254011.49</v>
      </c>
      <c r="AC2561" s="5">
        <v>7969.1</v>
      </c>
      <c r="AD2561" s="5">
        <v>32537775.91</v>
      </c>
      <c r="AE2561" s="8">
        <f t="shared" si="680"/>
        <v>588548386.42</v>
      </c>
      <c r="AF2561" s="8">
        <f t="shared" si="681"/>
        <v>615398126.25</v>
      </c>
      <c r="AG2561" s="8">
        <f t="shared" si="682"/>
        <v>153757191.6</v>
      </c>
      <c r="AH2561" s="8">
        <f t="shared" si="683"/>
        <v>154003233.99</v>
      </c>
      <c r="AI2561" s="8">
        <f t="shared" si="684"/>
        <v>121465458.08</v>
      </c>
      <c r="AJ2561" s="8">
        <f t="shared" si="668"/>
        <v>115141430.43</v>
      </c>
      <c r="AK2561" s="13">
        <f t="shared" si="669"/>
        <v>-26808247.25</v>
      </c>
      <c r="AL2561" s="13">
        <f t="shared" si="670"/>
        <v>-838814.69</v>
      </c>
      <c r="AM2561" s="13">
        <f t="shared" si="671"/>
        <v>181733281.09</v>
      </c>
      <c r="AN2561" s="13">
        <f t="shared" si="672"/>
        <v>154086219.15</v>
      </c>
      <c r="AO2561" s="13">
        <f t="shared" si="673"/>
        <v>117393283.09</v>
      </c>
      <c r="AP2561" s="13">
        <f t="shared" si="674"/>
        <v>18628974.71</v>
      </c>
      <c r="AQ2561" s="13">
        <f t="shared" si="675"/>
        <v>-13908801.2</v>
      </c>
      <c r="AR2561" s="13">
        <f t="shared" si="676"/>
        <v>-4601383.57</v>
      </c>
      <c r="AS2561" s="13">
        <f t="shared" si="677"/>
        <v>-37139159.48</v>
      </c>
      <c r="AT2561" s="13">
        <f t="shared" si="678"/>
        <v>121548443.24</v>
      </c>
      <c r="AU2561" s="13">
        <f>AT2561-VLOOKUP(A2561,[1]选股结果!$A$2:$BJ$3005,48,FALSE)*0.08</f>
        <v>30944530.7784</v>
      </c>
      <c r="AV2561" s="13">
        <f t="shared" si="679"/>
        <v>32537775.91</v>
      </c>
    </row>
    <row r="2562" spans="1:48">
      <c r="A2562" s="4" t="s">
        <v>5168</v>
      </c>
      <c r="B2562" s="4" t="s">
        <v>5169</v>
      </c>
      <c r="C2562" s="5">
        <v>588256670.49</v>
      </c>
      <c r="D2562" s="5">
        <v>0</v>
      </c>
      <c r="E2562" s="5">
        <v>0</v>
      </c>
      <c r="F2562" s="5">
        <v>0</v>
      </c>
      <c r="G2562" s="5">
        <v>418482971</v>
      </c>
      <c r="H2562" s="5">
        <v>2890938.4</v>
      </c>
      <c r="I2562" s="5">
        <v>0</v>
      </c>
      <c r="J2562" s="5">
        <v>0</v>
      </c>
      <c r="K2562" s="5">
        <v>0</v>
      </c>
      <c r="L2562" s="5">
        <v>0</v>
      </c>
      <c r="M2562" s="5">
        <v>0</v>
      </c>
      <c r="N2562" s="5">
        <v>0</v>
      </c>
      <c r="O2562" s="5">
        <v>767283.29</v>
      </c>
      <c r="P2562" s="5">
        <v>5447969.19</v>
      </c>
      <c r="Q2562" s="5">
        <v>82621394.86</v>
      </c>
      <c r="R2562" s="5">
        <v>7708754.6</v>
      </c>
      <c r="S2562" s="5">
        <v>1560455.19</v>
      </c>
      <c r="T2562" s="5">
        <v>0</v>
      </c>
      <c r="U2562" s="5">
        <v>0</v>
      </c>
      <c r="V2562" s="5">
        <v>0</v>
      </c>
      <c r="W2562" s="5">
        <v>0</v>
      </c>
      <c r="X2562" s="5">
        <v>-22378421.4</v>
      </c>
      <c r="Y2562" s="5">
        <v>3843764.88</v>
      </c>
      <c r="Z2562" s="5">
        <v>-35719.53</v>
      </c>
      <c r="AA2562" s="5"/>
      <c r="AB2562" s="5">
        <v>586506.62</v>
      </c>
      <c r="AC2562" s="5">
        <v>255782.33</v>
      </c>
      <c r="AD2562" s="5">
        <v>24386447.81</v>
      </c>
      <c r="AE2562" s="8">
        <f t="shared" si="680"/>
        <v>588256670.49</v>
      </c>
      <c r="AF2562" s="8">
        <f t="shared" si="681"/>
        <v>516588828.13</v>
      </c>
      <c r="AG2562" s="8">
        <f t="shared" si="682"/>
        <v>90166779.35</v>
      </c>
      <c r="AH2562" s="8">
        <f t="shared" si="683"/>
        <v>90497503.64</v>
      </c>
      <c r="AI2562" s="8">
        <f t="shared" si="684"/>
        <v>66111055.83</v>
      </c>
      <c r="AJ2562" s="8">
        <f t="shared" si="668"/>
        <v>92349687.93</v>
      </c>
      <c r="AK2562" s="13">
        <f t="shared" si="669"/>
        <v>75511607.24</v>
      </c>
      <c r="AL2562" s="13">
        <f t="shared" si="670"/>
        <v>0</v>
      </c>
      <c r="AM2562" s="13">
        <f t="shared" si="671"/>
        <v>22673426.16</v>
      </c>
      <c r="AN2562" s="13">
        <f t="shared" si="672"/>
        <v>98185033.4</v>
      </c>
      <c r="AO2562" s="13">
        <f t="shared" si="673"/>
        <v>169773699.49</v>
      </c>
      <c r="AP2562" s="13">
        <f t="shared" si="674"/>
        <v>79963000.83</v>
      </c>
      <c r="AQ2562" s="13">
        <f t="shared" si="675"/>
        <v>55576553.02</v>
      </c>
      <c r="AR2562" s="13">
        <f t="shared" si="676"/>
        <v>77072062.43</v>
      </c>
      <c r="AS2562" s="13">
        <f t="shared" si="677"/>
        <v>52685614.62</v>
      </c>
      <c r="AT2562" s="13">
        <f t="shared" si="678"/>
        <v>73798585.59</v>
      </c>
      <c r="AU2562" s="13">
        <f>AT2562-VLOOKUP(A2562,[1]选股结果!$A$2:$BJ$3005,48,FALSE)*0.08</f>
        <v>-41243320.9372</v>
      </c>
      <c r="AV2562" s="13">
        <f t="shared" si="679"/>
        <v>24386447.81</v>
      </c>
    </row>
    <row r="2563" spans="1:48">
      <c r="A2563" s="4" t="s">
        <v>5170</v>
      </c>
      <c r="B2563" s="4" t="s">
        <v>5171</v>
      </c>
      <c r="C2563" s="5">
        <v>588004529.23</v>
      </c>
      <c r="D2563" s="5">
        <v>0</v>
      </c>
      <c r="E2563" s="5">
        <v>0</v>
      </c>
      <c r="F2563" s="5">
        <v>0</v>
      </c>
      <c r="G2563" s="5">
        <v>374074527.43</v>
      </c>
      <c r="H2563" s="5">
        <v>251515.15</v>
      </c>
      <c r="I2563" s="5">
        <v>0</v>
      </c>
      <c r="J2563" s="5">
        <v>0</v>
      </c>
      <c r="K2563" s="5">
        <v>0</v>
      </c>
      <c r="L2563" s="5">
        <v>0</v>
      </c>
      <c r="M2563" s="5">
        <v>0</v>
      </c>
      <c r="N2563" s="5">
        <v>0</v>
      </c>
      <c r="O2563" s="5">
        <v>4008440.33</v>
      </c>
      <c r="P2563" s="5">
        <v>6096354.24</v>
      </c>
      <c r="Q2563" s="5">
        <v>37752375.94</v>
      </c>
      <c r="R2563" s="5">
        <v>38902206.46</v>
      </c>
      <c r="S2563" s="5">
        <v>-3020002.57</v>
      </c>
      <c r="T2563" s="5">
        <v>7781455.45</v>
      </c>
      <c r="U2563" s="5">
        <v>0</v>
      </c>
      <c r="V2563" s="5">
        <v>0</v>
      </c>
      <c r="W2563" s="5">
        <v>9473921.1</v>
      </c>
      <c r="X2563" s="5">
        <v>2489746.54</v>
      </c>
      <c r="Y2563" s="5">
        <v>3288989.68</v>
      </c>
      <c r="Z2563" s="5">
        <v>-40594.26</v>
      </c>
      <c r="AA2563" s="5"/>
      <c r="AB2563" s="5">
        <v>1041564.35</v>
      </c>
      <c r="AC2563" s="5">
        <v>139721.7</v>
      </c>
      <c r="AD2563" s="5">
        <v>15694775.62</v>
      </c>
      <c r="AE2563" s="8">
        <f t="shared" si="680"/>
        <v>588004529.23</v>
      </c>
      <c r="AF2563" s="8">
        <f t="shared" si="681"/>
        <v>457813901.83</v>
      </c>
      <c r="AG2563" s="8">
        <f t="shared" si="682"/>
        <v>141626673.47</v>
      </c>
      <c r="AH2563" s="8">
        <f t="shared" si="683"/>
        <v>142528516.12</v>
      </c>
      <c r="AI2563" s="8">
        <f t="shared" si="684"/>
        <v>126833740.5</v>
      </c>
      <c r="AJ2563" s="8">
        <f t="shared" ref="AJ2563:AJ2626" si="685">O2563+P2563+Q2563+Y2563-AB2563+AC2563</f>
        <v>50244317.54</v>
      </c>
      <c r="AK2563" s="13">
        <f t="shared" ref="AK2563:AK2626" si="686">C2563-G2563-O2563-P2563-Q2563-R2563+Y2563-S2563</f>
        <v>133479617.08</v>
      </c>
      <c r="AL2563" s="13">
        <f t="shared" ref="AL2563:AL2626" si="687">U2563</f>
        <v>0</v>
      </c>
      <c r="AM2563" s="13">
        <f t="shared" ref="AM2563:AM2626" si="688">T2563-U2563+V2563+W2563-X2563+Z2563+AA2563-AC2563+AB2563</f>
        <v>15626878.4</v>
      </c>
      <c r="AN2563" s="13">
        <f t="shared" ref="AN2563:AN2626" si="689">AK2563+AL2563+AM2563</f>
        <v>149106495.48</v>
      </c>
      <c r="AO2563" s="13">
        <f t="shared" ref="AO2563:AO2626" si="690">C2563-G2563</f>
        <v>213930001.8</v>
      </c>
      <c r="AP2563" s="13">
        <f t="shared" ref="AP2563:AP2626" si="691">AK2563+S2563+H2563</f>
        <v>130711129.66</v>
      </c>
      <c r="AQ2563" s="13">
        <f t="shared" ref="AQ2563:AQ2626" si="692">AP2563-AV2563</f>
        <v>115016354.04</v>
      </c>
      <c r="AR2563" s="13">
        <f t="shared" ref="AR2563:AR2626" si="693">AP2563-H2563</f>
        <v>130459614.51</v>
      </c>
      <c r="AS2563" s="13">
        <f t="shared" ref="AS2563:AS2626" si="694">AP2563-H2563-AV2563</f>
        <v>114764838.89</v>
      </c>
      <c r="AT2563" s="13">
        <f t="shared" ref="AT2563:AT2626" si="695">AK2563-AV2563+AL2563+AM2563</f>
        <v>133411719.86</v>
      </c>
      <c r="AU2563" s="13">
        <f>AT2563-VLOOKUP(A2563,[1]选股结果!$A$2:$BJ$3005,48,FALSE)*0.08</f>
        <v>-14108262.296</v>
      </c>
      <c r="AV2563" s="13">
        <f t="shared" ref="AV2563:AV2626" si="696">AH2563-AI2563</f>
        <v>15694775.62</v>
      </c>
    </row>
    <row r="2564" spans="1:48">
      <c r="A2564" s="4" t="s">
        <v>5172</v>
      </c>
      <c r="B2564" s="4" t="s">
        <v>5173</v>
      </c>
      <c r="C2564" s="5">
        <v>587869682.07</v>
      </c>
      <c r="D2564" s="5">
        <v>0</v>
      </c>
      <c r="E2564" s="5">
        <v>0</v>
      </c>
      <c r="F2564" s="5">
        <v>0</v>
      </c>
      <c r="G2564" s="5">
        <v>489280035.75</v>
      </c>
      <c r="H2564" s="5">
        <v>0</v>
      </c>
      <c r="I2564" s="5">
        <v>0</v>
      </c>
      <c r="J2564" s="5">
        <v>0</v>
      </c>
      <c r="K2564" s="5">
        <v>0</v>
      </c>
      <c r="L2564" s="5">
        <v>0</v>
      </c>
      <c r="M2564" s="5">
        <v>0</v>
      </c>
      <c r="N2564" s="5">
        <v>0</v>
      </c>
      <c r="O2564" s="5">
        <v>2528593.16</v>
      </c>
      <c r="P2564" s="5">
        <v>12080849.64</v>
      </c>
      <c r="Q2564" s="5">
        <v>69990542.37</v>
      </c>
      <c r="R2564" s="5">
        <v>21265670.91</v>
      </c>
      <c r="S2564" s="5">
        <v>5169705.41</v>
      </c>
      <c r="T2564" s="5">
        <v>0</v>
      </c>
      <c r="U2564" s="5">
        <v>0</v>
      </c>
      <c r="V2564" s="5">
        <v>0</v>
      </c>
      <c r="W2564" s="5">
        <v>0</v>
      </c>
      <c r="X2564" s="5">
        <v>0</v>
      </c>
      <c r="Y2564" s="5">
        <v>-48600.91</v>
      </c>
      <c r="Z2564" s="5">
        <v>0</v>
      </c>
      <c r="AA2564" s="5"/>
      <c r="AB2564" s="5">
        <v>5866270.9</v>
      </c>
      <c r="AC2564" s="5">
        <v>1278037.21</v>
      </c>
      <c r="AD2564" s="5">
        <v>3346374.2</v>
      </c>
      <c r="AE2564" s="8">
        <f t="shared" si="680"/>
        <v>587869682.07</v>
      </c>
      <c r="AF2564" s="8">
        <f t="shared" si="681"/>
        <v>600315397.24</v>
      </c>
      <c r="AG2564" s="8">
        <f t="shared" si="682"/>
        <v>-12397114.26</v>
      </c>
      <c r="AH2564" s="8">
        <f t="shared" si="683"/>
        <v>-7808880.57</v>
      </c>
      <c r="AI2564" s="8">
        <f t="shared" si="684"/>
        <v>-11155254.77</v>
      </c>
      <c r="AJ2564" s="8">
        <f t="shared" si="685"/>
        <v>79963150.57</v>
      </c>
      <c r="AK2564" s="13">
        <f t="shared" si="686"/>
        <v>-12494316.0799999</v>
      </c>
      <c r="AL2564" s="13">
        <f t="shared" si="687"/>
        <v>0</v>
      </c>
      <c r="AM2564" s="13">
        <f t="shared" si="688"/>
        <v>4588233.69</v>
      </c>
      <c r="AN2564" s="13">
        <f t="shared" si="689"/>
        <v>-7906082.3899999</v>
      </c>
      <c r="AO2564" s="13">
        <f t="shared" si="690"/>
        <v>98589646.3200001</v>
      </c>
      <c r="AP2564" s="13">
        <f t="shared" si="691"/>
        <v>-7324610.6699999</v>
      </c>
      <c r="AQ2564" s="13">
        <f t="shared" si="692"/>
        <v>-10670984.8699999</v>
      </c>
      <c r="AR2564" s="13">
        <f t="shared" si="693"/>
        <v>-7324610.6699999</v>
      </c>
      <c r="AS2564" s="13">
        <f t="shared" si="694"/>
        <v>-10670984.8699999</v>
      </c>
      <c r="AT2564" s="13">
        <f t="shared" si="695"/>
        <v>-11252456.5899999</v>
      </c>
      <c r="AU2564" s="13">
        <f>AT2564-VLOOKUP(A2564,[1]选股结果!$A$2:$BJ$3005,48,FALSE)*0.08</f>
        <v>-80974327.2483999</v>
      </c>
      <c r="AV2564" s="13">
        <f t="shared" si="696"/>
        <v>3346374.2</v>
      </c>
    </row>
    <row r="2565" spans="1:48">
      <c r="A2565" s="4" t="s">
        <v>5174</v>
      </c>
      <c r="B2565" s="4" t="s">
        <v>5175</v>
      </c>
      <c r="C2565" s="5">
        <v>586724314.55</v>
      </c>
      <c r="D2565" s="5">
        <v>0</v>
      </c>
      <c r="E2565" s="5">
        <v>0</v>
      </c>
      <c r="F2565" s="5">
        <v>0</v>
      </c>
      <c r="G2565" s="5">
        <v>427807433.8</v>
      </c>
      <c r="H2565" s="5">
        <v>834434.11</v>
      </c>
      <c r="I2565" s="5">
        <v>0</v>
      </c>
      <c r="J2565" s="5">
        <v>0</v>
      </c>
      <c r="K2565" s="5">
        <v>0</v>
      </c>
      <c r="L2565" s="5">
        <v>0</v>
      </c>
      <c r="M2565" s="5">
        <v>0</v>
      </c>
      <c r="N2565" s="5">
        <v>0</v>
      </c>
      <c r="O2565" s="5">
        <v>3262733.82</v>
      </c>
      <c r="P2565" s="5">
        <v>34116261.47</v>
      </c>
      <c r="Q2565" s="5">
        <v>86063869.91</v>
      </c>
      <c r="R2565" s="5">
        <v>46922101.12</v>
      </c>
      <c r="S2565" s="5">
        <v>-8105873.03</v>
      </c>
      <c r="T2565" s="5">
        <v>2319627.6</v>
      </c>
      <c r="U2565" s="5">
        <v>606790.23</v>
      </c>
      <c r="V2565" s="5">
        <v>0</v>
      </c>
      <c r="W2565" s="5">
        <v>0</v>
      </c>
      <c r="X2565" s="5">
        <v>-8202586.69</v>
      </c>
      <c r="Y2565" s="5">
        <v>0</v>
      </c>
      <c r="Z2565" s="5">
        <v>-37239.09</v>
      </c>
      <c r="AA2565" s="5"/>
      <c r="AB2565" s="5">
        <v>765727.56</v>
      </c>
      <c r="AC2565" s="5">
        <v>741809.95</v>
      </c>
      <c r="AD2565" s="5">
        <v>3846755.54</v>
      </c>
      <c r="AE2565" s="8">
        <f t="shared" si="680"/>
        <v>586724314.55</v>
      </c>
      <c r="AF2565" s="8">
        <f t="shared" si="681"/>
        <v>590066527.09</v>
      </c>
      <c r="AG2565" s="8">
        <f t="shared" si="682"/>
        <v>7142762.65999992</v>
      </c>
      <c r="AH2565" s="8">
        <f t="shared" si="683"/>
        <v>7166680.26999992</v>
      </c>
      <c r="AI2565" s="8">
        <f t="shared" si="684"/>
        <v>3319924.72999992</v>
      </c>
      <c r="AJ2565" s="8">
        <f t="shared" si="685"/>
        <v>123418947.59</v>
      </c>
      <c r="AK2565" s="13">
        <f t="shared" si="686"/>
        <v>-3342212.54000004</v>
      </c>
      <c r="AL2565" s="13">
        <f t="shared" si="687"/>
        <v>606790.23</v>
      </c>
      <c r="AM2565" s="13">
        <f t="shared" si="688"/>
        <v>9902102.58</v>
      </c>
      <c r="AN2565" s="13">
        <f t="shared" si="689"/>
        <v>7166680.26999996</v>
      </c>
      <c r="AO2565" s="13">
        <f t="shared" si="690"/>
        <v>158916880.75</v>
      </c>
      <c r="AP2565" s="13">
        <f t="shared" si="691"/>
        <v>-10613651.46</v>
      </c>
      <c r="AQ2565" s="13">
        <f t="shared" si="692"/>
        <v>-14460407</v>
      </c>
      <c r="AR2565" s="13">
        <f t="shared" si="693"/>
        <v>-11448085.57</v>
      </c>
      <c r="AS2565" s="13">
        <f t="shared" si="694"/>
        <v>-15294841.11</v>
      </c>
      <c r="AT2565" s="13">
        <f t="shared" si="695"/>
        <v>3319924.72999996</v>
      </c>
      <c r="AU2565" s="13">
        <f>AT2565-VLOOKUP(A2565,[1]选股结果!$A$2:$BJ$3005,48,FALSE)*0.08</f>
        <v>-153831536.09</v>
      </c>
      <c r="AV2565" s="13">
        <f t="shared" si="696"/>
        <v>3846755.54</v>
      </c>
    </row>
    <row r="2566" spans="1:48">
      <c r="A2566" s="4" t="s">
        <v>5176</v>
      </c>
      <c r="B2566" s="4" t="s">
        <v>5177</v>
      </c>
      <c r="C2566" s="5">
        <v>586245269.35</v>
      </c>
      <c r="D2566" s="5">
        <v>0</v>
      </c>
      <c r="E2566" s="5">
        <v>0</v>
      </c>
      <c r="F2566" s="5">
        <v>0</v>
      </c>
      <c r="G2566" s="5">
        <v>517951059.39</v>
      </c>
      <c r="H2566" s="5">
        <v>12068519.92</v>
      </c>
      <c r="I2566" s="5">
        <v>0</v>
      </c>
      <c r="J2566" s="5">
        <v>0</v>
      </c>
      <c r="K2566" s="5">
        <v>0</v>
      </c>
      <c r="L2566" s="5">
        <v>0</v>
      </c>
      <c r="M2566" s="5">
        <v>0</v>
      </c>
      <c r="N2566" s="5">
        <v>0</v>
      </c>
      <c r="O2566" s="5">
        <v>1213179.7</v>
      </c>
      <c r="P2566" s="5">
        <v>13941440.07</v>
      </c>
      <c r="Q2566" s="5">
        <v>30465339.16</v>
      </c>
      <c r="R2566" s="5">
        <v>28521136.36</v>
      </c>
      <c r="S2566" s="5">
        <v>2254040.05</v>
      </c>
      <c r="T2566" s="5">
        <v>4519419.71</v>
      </c>
      <c r="U2566" s="5">
        <v>0</v>
      </c>
      <c r="V2566" s="5">
        <v>0</v>
      </c>
      <c r="W2566" s="5">
        <v>0</v>
      </c>
      <c r="X2566" s="5">
        <v>-5541743.23</v>
      </c>
      <c r="Y2566" s="5">
        <v>271797.52</v>
      </c>
      <c r="Z2566" s="5">
        <v>-480798.68</v>
      </c>
      <c r="AA2566" s="5"/>
      <c r="AB2566" s="5">
        <v>25.54</v>
      </c>
      <c r="AC2566" s="5">
        <v>67461.69</v>
      </c>
      <c r="AD2566" s="5">
        <v>371698.31</v>
      </c>
      <c r="AE2566" s="8">
        <f t="shared" si="680"/>
        <v>586245269.35</v>
      </c>
      <c r="AF2566" s="8">
        <f t="shared" si="681"/>
        <v>594346194.73</v>
      </c>
      <c r="AG2566" s="8">
        <f t="shared" si="682"/>
        <v>1207641.36000012</v>
      </c>
      <c r="AH2566" s="8">
        <f t="shared" si="683"/>
        <v>1140205.21000012</v>
      </c>
      <c r="AI2566" s="8">
        <f t="shared" si="684"/>
        <v>768506.90000012</v>
      </c>
      <c r="AJ2566" s="8">
        <f t="shared" si="685"/>
        <v>45959192.6</v>
      </c>
      <c r="AK2566" s="13">
        <f t="shared" si="686"/>
        <v>-7829127.85999996</v>
      </c>
      <c r="AL2566" s="13">
        <f t="shared" si="687"/>
        <v>0</v>
      </c>
      <c r="AM2566" s="13">
        <f t="shared" si="688"/>
        <v>9512928.11</v>
      </c>
      <c r="AN2566" s="13">
        <f t="shared" si="689"/>
        <v>1683800.25000004</v>
      </c>
      <c r="AO2566" s="13">
        <f t="shared" si="690"/>
        <v>68294209.96</v>
      </c>
      <c r="AP2566" s="13">
        <f t="shared" si="691"/>
        <v>6493432.11000004</v>
      </c>
      <c r="AQ2566" s="13">
        <f t="shared" si="692"/>
        <v>6121733.80000004</v>
      </c>
      <c r="AR2566" s="13">
        <f t="shared" si="693"/>
        <v>-5575087.80999996</v>
      </c>
      <c r="AS2566" s="13">
        <f t="shared" si="694"/>
        <v>-5946786.11999996</v>
      </c>
      <c r="AT2566" s="13">
        <f t="shared" si="695"/>
        <v>1312101.94000004</v>
      </c>
      <c r="AU2566" s="13">
        <f>AT2566-VLOOKUP(A2566,[1]选股结果!$A$2:$BJ$3005,48,FALSE)*0.08</f>
        <v>-56857762.7224</v>
      </c>
      <c r="AV2566" s="13">
        <f t="shared" si="696"/>
        <v>371698.31</v>
      </c>
    </row>
    <row r="2567" spans="1:48">
      <c r="A2567" s="4" t="s">
        <v>5178</v>
      </c>
      <c r="B2567" s="4" t="s">
        <v>5179</v>
      </c>
      <c r="C2567" s="5">
        <v>583150063.06</v>
      </c>
      <c r="D2567" s="5">
        <v>0</v>
      </c>
      <c r="E2567" s="5">
        <v>0</v>
      </c>
      <c r="F2567" s="5">
        <v>0</v>
      </c>
      <c r="G2567" s="5">
        <v>456828527.4</v>
      </c>
      <c r="H2567" s="5">
        <v>19941794.84</v>
      </c>
      <c r="I2567" s="5">
        <v>0</v>
      </c>
      <c r="J2567" s="5">
        <v>0</v>
      </c>
      <c r="K2567" s="5">
        <v>0</v>
      </c>
      <c r="L2567" s="5">
        <v>0</v>
      </c>
      <c r="M2567" s="5">
        <v>0</v>
      </c>
      <c r="N2567" s="5">
        <v>0</v>
      </c>
      <c r="O2567" s="5">
        <v>3335964.18</v>
      </c>
      <c r="P2567" s="5">
        <v>37770962.06</v>
      </c>
      <c r="Q2567" s="5">
        <v>40297994.74</v>
      </c>
      <c r="R2567" s="5">
        <v>0</v>
      </c>
      <c r="S2567" s="5">
        <v>20299070.62</v>
      </c>
      <c r="T2567" s="5">
        <v>105338.67</v>
      </c>
      <c r="U2567" s="5">
        <v>0</v>
      </c>
      <c r="V2567" s="5">
        <v>0</v>
      </c>
      <c r="W2567" s="5">
        <v>0</v>
      </c>
      <c r="X2567" s="5">
        <v>15843951.64</v>
      </c>
      <c r="Y2567" s="5">
        <v>0</v>
      </c>
      <c r="Z2567" s="5">
        <v>-344037.18</v>
      </c>
      <c r="AA2567" s="5"/>
      <c r="AB2567" s="5">
        <v>8097318.66</v>
      </c>
      <c r="AC2567" s="5">
        <v>2244793.12</v>
      </c>
      <c r="AD2567" s="5">
        <v>9682234.98</v>
      </c>
      <c r="AE2567" s="8">
        <f t="shared" si="680"/>
        <v>583150063.06</v>
      </c>
      <c r="AF2567" s="8">
        <f t="shared" si="681"/>
        <v>558532519</v>
      </c>
      <c r="AG2567" s="8">
        <f t="shared" si="682"/>
        <v>8534893.90999994</v>
      </c>
      <c r="AH2567" s="8">
        <f t="shared" si="683"/>
        <v>14387419.4499999</v>
      </c>
      <c r="AI2567" s="8">
        <f t="shared" si="684"/>
        <v>4705184.46999994</v>
      </c>
      <c r="AJ2567" s="8">
        <f t="shared" si="685"/>
        <v>75552395.44</v>
      </c>
      <c r="AK2567" s="13">
        <f t="shared" si="686"/>
        <v>24617544.06</v>
      </c>
      <c r="AL2567" s="13">
        <f t="shared" si="687"/>
        <v>0</v>
      </c>
      <c r="AM2567" s="13">
        <f t="shared" si="688"/>
        <v>-10230124.61</v>
      </c>
      <c r="AN2567" s="13">
        <f t="shared" si="689"/>
        <v>14387419.45</v>
      </c>
      <c r="AO2567" s="13">
        <f t="shared" si="690"/>
        <v>126321535.66</v>
      </c>
      <c r="AP2567" s="13">
        <f t="shared" si="691"/>
        <v>64858409.52</v>
      </c>
      <c r="AQ2567" s="13">
        <f t="shared" si="692"/>
        <v>55176174.54</v>
      </c>
      <c r="AR2567" s="13">
        <f t="shared" si="693"/>
        <v>44916614.68</v>
      </c>
      <c r="AS2567" s="13">
        <f t="shared" si="694"/>
        <v>35234379.7</v>
      </c>
      <c r="AT2567" s="13">
        <f t="shared" si="695"/>
        <v>4705184.47000004</v>
      </c>
      <c r="AU2567" s="13">
        <f>AT2567-VLOOKUP(A2567,[1]选股结果!$A$2:$BJ$3005,48,FALSE)*0.08</f>
        <v>-69118458.3035999</v>
      </c>
      <c r="AV2567" s="13">
        <f t="shared" si="696"/>
        <v>9682234.97999996</v>
      </c>
    </row>
    <row r="2568" spans="1:48">
      <c r="A2568" s="4" t="s">
        <v>5180</v>
      </c>
      <c r="B2568" s="4" t="s">
        <v>5181</v>
      </c>
      <c r="C2568" s="5">
        <v>582569291.21</v>
      </c>
      <c r="D2568" s="5">
        <v>0</v>
      </c>
      <c r="E2568" s="5">
        <v>0</v>
      </c>
      <c r="F2568" s="5">
        <v>0</v>
      </c>
      <c r="G2568" s="5">
        <v>404630833.54</v>
      </c>
      <c r="H2568" s="5">
        <v>1665450.59</v>
      </c>
      <c r="I2568" s="5">
        <v>0</v>
      </c>
      <c r="J2568" s="5">
        <v>0</v>
      </c>
      <c r="K2568" s="5">
        <v>0</v>
      </c>
      <c r="L2568" s="5">
        <v>0</v>
      </c>
      <c r="M2568" s="5">
        <v>0</v>
      </c>
      <c r="N2568" s="5">
        <v>0</v>
      </c>
      <c r="O2568" s="5">
        <v>3375063.18</v>
      </c>
      <c r="P2568" s="5">
        <v>86313328.71</v>
      </c>
      <c r="Q2568" s="5">
        <v>54479271.56</v>
      </c>
      <c r="R2568" s="5">
        <v>58902083.03</v>
      </c>
      <c r="S2568" s="5">
        <v>-290913.92</v>
      </c>
      <c r="T2568" s="5">
        <v>4562164.39</v>
      </c>
      <c r="U2568" s="5">
        <v>0</v>
      </c>
      <c r="V2568" s="5">
        <v>0</v>
      </c>
      <c r="W2568" s="5">
        <v>3420000</v>
      </c>
      <c r="X2568" s="5">
        <v>-8271155.38</v>
      </c>
      <c r="Y2568" s="5">
        <v>-5084835.53</v>
      </c>
      <c r="Z2568" s="5">
        <v>0</v>
      </c>
      <c r="AA2568" s="5"/>
      <c r="AB2568" s="5">
        <v>600756.06</v>
      </c>
      <c r="AC2568" s="5">
        <v>115554.34</v>
      </c>
      <c r="AD2568" s="5">
        <v>-5597447.73</v>
      </c>
      <c r="AE2568" s="8">
        <f t="shared" si="680"/>
        <v>582569291.21</v>
      </c>
      <c r="AF2568" s="8">
        <f t="shared" si="681"/>
        <v>607409666.1</v>
      </c>
      <c r="AG2568" s="8">
        <f t="shared" si="682"/>
        <v>-3502219.58999999</v>
      </c>
      <c r="AH2568" s="8">
        <f t="shared" si="683"/>
        <v>-3017017.86999999</v>
      </c>
      <c r="AI2568" s="8">
        <f t="shared" si="684"/>
        <v>2580429.86000001</v>
      </c>
      <c r="AJ2568" s="8">
        <f t="shared" si="685"/>
        <v>138597626.2</v>
      </c>
      <c r="AK2568" s="13">
        <f t="shared" si="686"/>
        <v>-29925210.42</v>
      </c>
      <c r="AL2568" s="13">
        <f t="shared" si="687"/>
        <v>0</v>
      </c>
      <c r="AM2568" s="13">
        <f t="shared" si="688"/>
        <v>16738521.49</v>
      </c>
      <c r="AN2568" s="13">
        <f t="shared" si="689"/>
        <v>-13186688.93</v>
      </c>
      <c r="AO2568" s="13">
        <f t="shared" si="690"/>
        <v>177938457.67</v>
      </c>
      <c r="AP2568" s="13">
        <f t="shared" si="691"/>
        <v>-28550673.75</v>
      </c>
      <c r="AQ2568" s="13">
        <f t="shared" si="692"/>
        <v>-22953226.02</v>
      </c>
      <c r="AR2568" s="13">
        <f t="shared" si="693"/>
        <v>-30216124.34</v>
      </c>
      <c r="AS2568" s="13">
        <f t="shared" si="694"/>
        <v>-24618676.61</v>
      </c>
      <c r="AT2568" s="13">
        <f t="shared" si="695"/>
        <v>-7589241.2</v>
      </c>
      <c r="AU2568" s="13">
        <f>AT2568-VLOOKUP(A2568,[1]选股结果!$A$2:$BJ$3005,48,FALSE)*0.08</f>
        <v>-116289253.5616</v>
      </c>
      <c r="AV2568" s="13">
        <f t="shared" si="696"/>
        <v>-5597447.73</v>
      </c>
    </row>
    <row r="2569" spans="1:48">
      <c r="A2569" s="4" t="s">
        <v>5182</v>
      </c>
      <c r="B2569" s="4" t="s">
        <v>5183</v>
      </c>
      <c r="C2569" s="5">
        <v>580988725.91</v>
      </c>
      <c r="D2569" s="5">
        <v>0</v>
      </c>
      <c r="E2569" s="5">
        <v>0</v>
      </c>
      <c r="F2569" s="5">
        <v>0</v>
      </c>
      <c r="G2569" s="5">
        <v>331807565.28</v>
      </c>
      <c r="H2569" s="5">
        <v>1288016.64</v>
      </c>
      <c r="I2569" s="5">
        <v>0</v>
      </c>
      <c r="J2569" s="5">
        <v>0</v>
      </c>
      <c r="K2569" s="5">
        <v>0</v>
      </c>
      <c r="L2569" s="5">
        <v>0</v>
      </c>
      <c r="M2569" s="5">
        <v>0</v>
      </c>
      <c r="N2569" s="5">
        <v>0</v>
      </c>
      <c r="O2569" s="5">
        <v>6300568.49</v>
      </c>
      <c r="P2569" s="5">
        <v>25342399.39</v>
      </c>
      <c r="Q2569" s="5">
        <v>29117588.16</v>
      </c>
      <c r="R2569" s="5">
        <v>46099985.14</v>
      </c>
      <c r="S2569" s="5">
        <v>976444.65</v>
      </c>
      <c r="T2569" s="5">
        <v>13426492.31</v>
      </c>
      <c r="U2569" s="5">
        <v>1451035.43</v>
      </c>
      <c r="V2569" s="5">
        <v>0</v>
      </c>
      <c r="W2569" s="5">
        <v>0</v>
      </c>
      <c r="X2569" s="5">
        <v>3185673.93</v>
      </c>
      <c r="Y2569" s="5">
        <v>616376.16</v>
      </c>
      <c r="Z2569" s="5">
        <v>79375319.43</v>
      </c>
      <c r="AA2569" s="5"/>
      <c r="AB2569" s="5">
        <v>1429813.32</v>
      </c>
      <c r="AC2569" s="5">
        <v>215724.2</v>
      </c>
      <c r="AD2569" s="5">
        <v>33078768.03</v>
      </c>
      <c r="AE2569" s="8">
        <f t="shared" si="680"/>
        <v>580988725.91</v>
      </c>
      <c r="AF2569" s="8">
        <f t="shared" si="681"/>
        <v>439644551.11</v>
      </c>
      <c r="AG2569" s="8">
        <f t="shared" si="682"/>
        <v>230343936.45</v>
      </c>
      <c r="AH2569" s="8">
        <f t="shared" si="683"/>
        <v>231558025.57</v>
      </c>
      <c r="AI2569" s="8">
        <f t="shared" si="684"/>
        <v>198479257.54</v>
      </c>
      <c r="AJ2569" s="8">
        <f t="shared" si="685"/>
        <v>60162843.08</v>
      </c>
      <c r="AK2569" s="13">
        <f t="shared" si="686"/>
        <v>141960550.96</v>
      </c>
      <c r="AL2569" s="13">
        <f t="shared" si="687"/>
        <v>1451035.43</v>
      </c>
      <c r="AM2569" s="13">
        <f t="shared" si="688"/>
        <v>89379191.5</v>
      </c>
      <c r="AN2569" s="13">
        <f t="shared" si="689"/>
        <v>232790777.89</v>
      </c>
      <c r="AO2569" s="13">
        <f t="shared" si="690"/>
        <v>249181160.63</v>
      </c>
      <c r="AP2569" s="13">
        <f t="shared" si="691"/>
        <v>144225012.25</v>
      </c>
      <c r="AQ2569" s="13">
        <f t="shared" si="692"/>
        <v>111146244.22</v>
      </c>
      <c r="AR2569" s="13">
        <f t="shared" si="693"/>
        <v>142936995.61</v>
      </c>
      <c r="AS2569" s="13">
        <f t="shared" si="694"/>
        <v>109858227.58</v>
      </c>
      <c r="AT2569" s="13">
        <f t="shared" si="695"/>
        <v>199712009.86</v>
      </c>
      <c r="AU2569" s="13">
        <f>AT2569-VLOOKUP(A2569,[1]选股结果!$A$2:$BJ$3005,48,FALSE)*0.08</f>
        <v>85235151.6952</v>
      </c>
      <c r="AV2569" s="13">
        <f t="shared" si="696"/>
        <v>33078768.03</v>
      </c>
    </row>
    <row r="2570" spans="1:48">
      <c r="A2570" s="4" t="s">
        <v>5184</v>
      </c>
      <c r="B2570" s="4" t="s">
        <v>5185</v>
      </c>
      <c r="C2570" s="5">
        <v>579712707.21</v>
      </c>
      <c r="D2570" s="5">
        <v>0</v>
      </c>
      <c r="E2570" s="5">
        <v>0</v>
      </c>
      <c r="F2570" s="5">
        <v>0</v>
      </c>
      <c r="G2570" s="5">
        <v>411249791.3</v>
      </c>
      <c r="H2570" s="5">
        <v>4320059.13</v>
      </c>
      <c r="I2570" s="5">
        <v>0</v>
      </c>
      <c r="J2570" s="5">
        <v>0</v>
      </c>
      <c r="K2570" s="5">
        <v>0</v>
      </c>
      <c r="L2570" s="5">
        <v>0</v>
      </c>
      <c r="M2570" s="5">
        <v>0</v>
      </c>
      <c r="N2570" s="5">
        <v>0</v>
      </c>
      <c r="O2570" s="5">
        <v>6339800.84</v>
      </c>
      <c r="P2570" s="5">
        <v>7111704.82</v>
      </c>
      <c r="Q2570" s="5">
        <v>68096322.74</v>
      </c>
      <c r="R2570" s="5">
        <v>28040269.1</v>
      </c>
      <c r="S2570" s="5">
        <v>3940587.17</v>
      </c>
      <c r="T2570" s="5">
        <v>16042266.06</v>
      </c>
      <c r="U2570" s="5">
        <v>0</v>
      </c>
      <c r="V2570" s="5">
        <v>0</v>
      </c>
      <c r="W2570" s="5">
        <v>-344536.75</v>
      </c>
      <c r="X2570" s="5">
        <v>1400241.41</v>
      </c>
      <c r="Y2570" s="5">
        <v>7612530.56</v>
      </c>
      <c r="Z2570" s="5">
        <v>1321.31</v>
      </c>
      <c r="AA2570" s="5"/>
      <c r="AB2570" s="5">
        <v>466126.61</v>
      </c>
      <c r="AC2570" s="5">
        <v>2538295.78</v>
      </c>
      <c r="AD2570" s="5">
        <v>7555463.74</v>
      </c>
      <c r="AE2570" s="8">
        <f t="shared" si="680"/>
        <v>579712707.21</v>
      </c>
      <c r="AF2570" s="8">
        <f t="shared" si="681"/>
        <v>524778475.97</v>
      </c>
      <c r="AG2570" s="8">
        <f t="shared" si="682"/>
        <v>61620509.89</v>
      </c>
      <c r="AH2570" s="8">
        <f t="shared" si="683"/>
        <v>59548340.72</v>
      </c>
      <c r="AI2570" s="8">
        <f t="shared" si="684"/>
        <v>51992876.98</v>
      </c>
      <c r="AJ2570" s="8">
        <f t="shared" si="685"/>
        <v>91232528.13</v>
      </c>
      <c r="AK2570" s="13">
        <f t="shared" si="686"/>
        <v>62546761.8</v>
      </c>
      <c r="AL2570" s="13">
        <f t="shared" si="687"/>
        <v>0</v>
      </c>
      <c r="AM2570" s="13">
        <f t="shared" si="688"/>
        <v>12226640.04</v>
      </c>
      <c r="AN2570" s="13">
        <f t="shared" si="689"/>
        <v>74773401.84</v>
      </c>
      <c r="AO2570" s="13">
        <f t="shared" si="690"/>
        <v>168462915.91</v>
      </c>
      <c r="AP2570" s="13">
        <f t="shared" si="691"/>
        <v>70807408.1</v>
      </c>
      <c r="AQ2570" s="13">
        <f t="shared" si="692"/>
        <v>63251944.36</v>
      </c>
      <c r="AR2570" s="13">
        <f t="shared" si="693"/>
        <v>66487348.97</v>
      </c>
      <c r="AS2570" s="13">
        <f t="shared" si="694"/>
        <v>58931885.23</v>
      </c>
      <c r="AT2570" s="13">
        <f t="shared" si="695"/>
        <v>67217938.1</v>
      </c>
      <c r="AU2570" s="13">
        <f>AT2570-VLOOKUP(A2570,[1]选股结果!$A$2:$BJ$3005,48,FALSE)*0.08</f>
        <v>-37477443.2504</v>
      </c>
      <c r="AV2570" s="13">
        <f t="shared" si="696"/>
        <v>7555463.74</v>
      </c>
    </row>
    <row r="2571" spans="1:48">
      <c r="A2571" s="4" t="s">
        <v>5186</v>
      </c>
      <c r="B2571" s="4" t="s">
        <v>5187</v>
      </c>
      <c r="C2571" s="5">
        <v>578101382.45</v>
      </c>
      <c r="D2571" s="5">
        <v>0</v>
      </c>
      <c r="E2571" s="5">
        <v>0</v>
      </c>
      <c r="F2571" s="5">
        <v>0</v>
      </c>
      <c r="G2571" s="5">
        <v>343320001.06</v>
      </c>
      <c r="H2571" s="5">
        <v>26843623.12</v>
      </c>
      <c r="I2571" s="5">
        <v>0</v>
      </c>
      <c r="J2571" s="5">
        <v>0</v>
      </c>
      <c r="K2571" s="5">
        <v>0</v>
      </c>
      <c r="L2571" s="5">
        <v>0</v>
      </c>
      <c r="M2571" s="5">
        <v>0</v>
      </c>
      <c r="N2571" s="5">
        <v>0</v>
      </c>
      <c r="O2571" s="5">
        <v>6579478.16</v>
      </c>
      <c r="P2571" s="5">
        <v>63195174.63</v>
      </c>
      <c r="Q2571" s="5">
        <v>92342894.42</v>
      </c>
      <c r="R2571" s="5">
        <v>41825974.32</v>
      </c>
      <c r="S2571" s="5">
        <v>26057012.14</v>
      </c>
      <c r="T2571" s="5">
        <v>4294518.54</v>
      </c>
      <c r="U2571" s="5">
        <v>-3420409.47</v>
      </c>
      <c r="V2571" s="5">
        <v>0</v>
      </c>
      <c r="W2571" s="5">
        <v>0</v>
      </c>
      <c r="X2571" s="5">
        <v>8384201.93</v>
      </c>
      <c r="Y2571" s="5">
        <v>469873.19</v>
      </c>
      <c r="Z2571" s="5">
        <v>-139266.24</v>
      </c>
      <c r="AA2571" s="5"/>
      <c r="AB2571" s="5">
        <v>1218233.53</v>
      </c>
      <c r="AC2571" s="5">
        <v>747202.97</v>
      </c>
      <c r="AD2571" s="5">
        <v>-647349.32</v>
      </c>
      <c r="AE2571" s="8">
        <f t="shared" ref="AE2571:AE2634" si="697">C2571</f>
        <v>578101382.45</v>
      </c>
      <c r="AF2571" s="8">
        <f t="shared" ref="AF2571:AF2634" si="698">(G2571+O2571+P2571+Q2571+R2571)+S2571</f>
        <v>573320534.73</v>
      </c>
      <c r="AG2571" s="8">
        <f t="shared" ref="AG2571:AG2634" si="699">AE2571-AF2571+T2571+V2571+W2571-X2571-Y2571+Z2571+AA2571</f>
        <v>82024.900000028</v>
      </c>
      <c r="AH2571" s="8">
        <f t="shared" ref="AH2571:AH2634" si="700">AG2571+AB2571-AC2571</f>
        <v>553055.460000028</v>
      </c>
      <c r="AI2571" s="8">
        <f t="shared" ref="AI2571:AI2634" si="701">AH2571-AD2571</f>
        <v>1200404.78000003</v>
      </c>
      <c r="AJ2571" s="8">
        <f t="shared" si="685"/>
        <v>162116389.84</v>
      </c>
      <c r="AK2571" s="13">
        <f t="shared" si="686"/>
        <v>5250720.91000005</v>
      </c>
      <c r="AL2571" s="13">
        <f t="shared" si="687"/>
        <v>-3420409.47</v>
      </c>
      <c r="AM2571" s="13">
        <f t="shared" si="688"/>
        <v>-337509.6</v>
      </c>
      <c r="AN2571" s="13">
        <f t="shared" si="689"/>
        <v>1492801.84000005</v>
      </c>
      <c r="AO2571" s="13">
        <f t="shared" si="690"/>
        <v>234781381.39</v>
      </c>
      <c r="AP2571" s="13">
        <f t="shared" si="691"/>
        <v>58151356.17</v>
      </c>
      <c r="AQ2571" s="13">
        <f t="shared" si="692"/>
        <v>58798705.49</v>
      </c>
      <c r="AR2571" s="13">
        <f t="shared" si="693"/>
        <v>31307733.05</v>
      </c>
      <c r="AS2571" s="13">
        <f t="shared" si="694"/>
        <v>31955082.37</v>
      </c>
      <c r="AT2571" s="13">
        <f t="shared" si="695"/>
        <v>2140151.16000005</v>
      </c>
      <c r="AU2571" s="13">
        <f>AT2571-VLOOKUP(A2571,[1]选股结果!$A$2:$BJ$3005,48,FALSE)*0.08</f>
        <v>-139499956.4136</v>
      </c>
      <c r="AV2571" s="13">
        <f t="shared" si="696"/>
        <v>-647349.320000002</v>
      </c>
    </row>
    <row r="2572" spans="1:48">
      <c r="A2572" s="4" t="s">
        <v>5188</v>
      </c>
      <c r="B2572" s="4" t="s">
        <v>5189</v>
      </c>
      <c r="C2572" s="5">
        <v>577712049.94</v>
      </c>
      <c r="D2572" s="5">
        <v>0</v>
      </c>
      <c r="E2572" s="5">
        <v>0</v>
      </c>
      <c r="F2572" s="5">
        <v>0</v>
      </c>
      <c r="G2572" s="5">
        <v>462824907.18</v>
      </c>
      <c r="H2572" s="5">
        <v>26415414.3</v>
      </c>
      <c r="I2572" s="5">
        <v>0</v>
      </c>
      <c r="J2572" s="5">
        <v>0</v>
      </c>
      <c r="K2572" s="5">
        <v>0</v>
      </c>
      <c r="L2572" s="5">
        <v>0</v>
      </c>
      <c r="M2572" s="5">
        <v>0</v>
      </c>
      <c r="N2572" s="5">
        <v>0</v>
      </c>
      <c r="O2572" s="5">
        <v>6455767.36</v>
      </c>
      <c r="P2572" s="5">
        <v>13048719.3</v>
      </c>
      <c r="Q2572" s="5">
        <v>61165939.73</v>
      </c>
      <c r="R2572" s="5">
        <v>5027850.05</v>
      </c>
      <c r="S2572" s="5">
        <v>26304515.37</v>
      </c>
      <c r="T2572" s="5">
        <v>-79758316.87</v>
      </c>
      <c r="U2572" s="5">
        <v>-90852868.66</v>
      </c>
      <c r="V2572" s="5">
        <v>0</v>
      </c>
      <c r="W2572" s="5">
        <v>103484.03</v>
      </c>
      <c r="X2572" s="5">
        <v>-481395.57</v>
      </c>
      <c r="Y2572" s="5">
        <v>-287.35</v>
      </c>
      <c r="Z2572" s="5">
        <v>0</v>
      </c>
      <c r="AA2572" s="5"/>
      <c r="AB2572" s="5">
        <v>106696.45</v>
      </c>
      <c r="AC2572" s="5">
        <v>116700.35</v>
      </c>
      <c r="AD2572" s="5">
        <v>9801740.31</v>
      </c>
      <c r="AE2572" s="8">
        <f t="shared" si="697"/>
        <v>577712049.94</v>
      </c>
      <c r="AF2572" s="8">
        <f t="shared" si="698"/>
        <v>574827698.99</v>
      </c>
      <c r="AG2572" s="8">
        <f t="shared" si="699"/>
        <v>-76288798.97</v>
      </c>
      <c r="AH2572" s="8">
        <f t="shared" si="700"/>
        <v>-76298802.87</v>
      </c>
      <c r="AI2572" s="8">
        <f t="shared" si="701"/>
        <v>-86100543.18</v>
      </c>
      <c r="AJ2572" s="8">
        <f t="shared" si="685"/>
        <v>80680142.94</v>
      </c>
      <c r="AK2572" s="13">
        <f t="shared" si="686"/>
        <v>2884063.60000005</v>
      </c>
      <c r="AL2572" s="13">
        <f t="shared" si="687"/>
        <v>-90852868.66</v>
      </c>
      <c r="AM2572" s="13">
        <f t="shared" si="688"/>
        <v>11669427.49</v>
      </c>
      <c r="AN2572" s="13">
        <f t="shared" si="689"/>
        <v>-76299377.5699999</v>
      </c>
      <c r="AO2572" s="13">
        <f t="shared" si="690"/>
        <v>114887142.76</v>
      </c>
      <c r="AP2572" s="13">
        <f t="shared" si="691"/>
        <v>55603993.2700001</v>
      </c>
      <c r="AQ2572" s="13">
        <f t="shared" si="692"/>
        <v>45802252.9600001</v>
      </c>
      <c r="AR2572" s="13">
        <f t="shared" si="693"/>
        <v>29188578.9700001</v>
      </c>
      <c r="AS2572" s="13">
        <f t="shared" si="694"/>
        <v>19386838.6600001</v>
      </c>
      <c r="AT2572" s="13">
        <f t="shared" si="695"/>
        <v>-86101117.88</v>
      </c>
      <c r="AU2572" s="13">
        <f>AT2572-VLOOKUP(A2572,[1]选股结果!$A$2:$BJ$3005,48,FALSE)*0.08</f>
        <v>-148615378.4224</v>
      </c>
      <c r="AV2572" s="13">
        <f t="shared" si="696"/>
        <v>9801740.31</v>
      </c>
    </row>
    <row r="2573" spans="1:48">
      <c r="A2573" s="4" t="s">
        <v>5190</v>
      </c>
      <c r="B2573" s="4" t="s">
        <v>5191</v>
      </c>
      <c r="C2573" s="5">
        <v>574332833.89</v>
      </c>
      <c r="D2573" s="5">
        <v>0</v>
      </c>
      <c r="E2573" s="5">
        <v>0</v>
      </c>
      <c r="F2573" s="5">
        <v>0</v>
      </c>
      <c r="G2573" s="5">
        <v>492290840.15</v>
      </c>
      <c r="H2573" s="5">
        <v>62197066.96</v>
      </c>
      <c r="I2573" s="5">
        <v>0</v>
      </c>
      <c r="J2573" s="5">
        <v>0</v>
      </c>
      <c r="K2573" s="5">
        <v>0</v>
      </c>
      <c r="L2573" s="5">
        <v>0</v>
      </c>
      <c r="M2573" s="5">
        <v>0</v>
      </c>
      <c r="N2573" s="5">
        <v>0</v>
      </c>
      <c r="O2573" s="5">
        <v>9642024.71</v>
      </c>
      <c r="P2573" s="5">
        <v>5435179.79</v>
      </c>
      <c r="Q2573" s="5">
        <v>46776983.85</v>
      </c>
      <c r="R2573" s="5">
        <v>16618977.8</v>
      </c>
      <c r="S2573" s="5">
        <v>61457823.69</v>
      </c>
      <c r="T2573" s="5">
        <v>-577659.54</v>
      </c>
      <c r="U2573" s="5">
        <v>-666577.48</v>
      </c>
      <c r="V2573" s="5">
        <v>0</v>
      </c>
      <c r="W2573" s="5">
        <v>0</v>
      </c>
      <c r="X2573" s="5">
        <v>-4319767.17</v>
      </c>
      <c r="Y2573" s="5">
        <v>194018.55</v>
      </c>
      <c r="Z2573" s="5">
        <v>1712.95</v>
      </c>
      <c r="AA2573" s="5"/>
      <c r="AB2573" s="5">
        <v>0</v>
      </c>
      <c r="AC2573" s="5">
        <v>36638.49</v>
      </c>
      <c r="AD2573" s="5">
        <v>-3284451.43</v>
      </c>
      <c r="AE2573" s="8">
        <f t="shared" si="697"/>
        <v>574332833.89</v>
      </c>
      <c r="AF2573" s="8">
        <f t="shared" si="698"/>
        <v>632221829.99</v>
      </c>
      <c r="AG2573" s="8">
        <f t="shared" si="699"/>
        <v>-54339194.07</v>
      </c>
      <c r="AH2573" s="8">
        <f t="shared" si="700"/>
        <v>-54375832.56</v>
      </c>
      <c r="AI2573" s="8">
        <f t="shared" si="701"/>
        <v>-51091381.13</v>
      </c>
      <c r="AJ2573" s="8">
        <f t="shared" si="685"/>
        <v>62084845.39</v>
      </c>
      <c r="AK2573" s="13">
        <f t="shared" si="686"/>
        <v>-57694977.55</v>
      </c>
      <c r="AL2573" s="13">
        <f t="shared" si="687"/>
        <v>-666577.48</v>
      </c>
      <c r="AM2573" s="13">
        <f t="shared" si="688"/>
        <v>4373759.57</v>
      </c>
      <c r="AN2573" s="13">
        <f t="shared" si="689"/>
        <v>-53987795.46</v>
      </c>
      <c r="AO2573" s="13">
        <f t="shared" si="690"/>
        <v>82041993.74</v>
      </c>
      <c r="AP2573" s="13">
        <f t="shared" si="691"/>
        <v>65959913.1</v>
      </c>
      <c r="AQ2573" s="13">
        <f t="shared" si="692"/>
        <v>69244364.53</v>
      </c>
      <c r="AR2573" s="13">
        <f t="shared" si="693"/>
        <v>3762846.14</v>
      </c>
      <c r="AS2573" s="13">
        <f t="shared" si="694"/>
        <v>7047297.57</v>
      </c>
      <c r="AT2573" s="13">
        <f t="shared" si="695"/>
        <v>-50703344.03</v>
      </c>
      <c r="AU2573" s="13">
        <f>AT2573-VLOOKUP(A2573,[1]选股结果!$A$2:$BJ$3005,48,FALSE)*0.08</f>
        <v>-76136648.994</v>
      </c>
      <c r="AV2573" s="13">
        <f t="shared" si="696"/>
        <v>-3284451.43</v>
      </c>
    </row>
    <row r="2574" spans="1:48">
      <c r="A2574" s="4" t="s">
        <v>5192</v>
      </c>
      <c r="B2574" s="4" t="s">
        <v>5193</v>
      </c>
      <c r="C2574" s="5">
        <v>574220190.78</v>
      </c>
      <c r="D2574" s="5">
        <v>0</v>
      </c>
      <c r="E2574" s="5">
        <v>0</v>
      </c>
      <c r="F2574" s="5">
        <v>0</v>
      </c>
      <c r="G2574" s="5">
        <v>319301570.87</v>
      </c>
      <c r="H2574" s="5">
        <v>8348066.8</v>
      </c>
      <c r="I2574" s="5">
        <v>0</v>
      </c>
      <c r="J2574" s="5">
        <v>0</v>
      </c>
      <c r="K2574" s="5">
        <v>0</v>
      </c>
      <c r="L2574" s="5">
        <v>0</v>
      </c>
      <c r="M2574" s="5">
        <v>0</v>
      </c>
      <c r="N2574" s="5">
        <v>0</v>
      </c>
      <c r="O2574" s="5">
        <v>4060420.31</v>
      </c>
      <c r="P2574" s="5">
        <v>5915463.25</v>
      </c>
      <c r="Q2574" s="5">
        <v>35988388.12</v>
      </c>
      <c r="R2574" s="5">
        <v>55605394.4</v>
      </c>
      <c r="S2574" s="5">
        <v>-7449497.8</v>
      </c>
      <c r="T2574" s="5">
        <v>-1121423.53</v>
      </c>
      <c r="U2574" s="5">
        <v>0</v>
      </c>
      <c r="V2574" s="5">
        <v>0</v>
      </c>
      <c r="W2574" s="5">
        <v>0</v>
      </c>
      <c r="X2574" s="5">
        <v>-2562460.65</v>
      </c>
      <c r="Y2574" s="5">
        <v>1495899.54</v>
      </c>
      <c r="Z2574" s="5">
        <v>-52001.85</v>
      </c>
      <c r="AA2574" s="5"/>
      <c r="AB2574" s="5">
        <v>703457.83</v>
      </c>
      <c r="AC2574" s="5">
        <v>3106231.55</v>
      </c>
      <c r="AD2574" s="5">
        <v>25507452.21</v>
      </c>
      <c r="AE2574" s="8">
        <f t="shared" si="697"/>
        <v>574220190.78</v>
      </c>
      <c r="AF2574" s="8">
        <f t="shared" si="698"/>
        <v>413421739.15</v>
      </c>
      <c r="AG2574" s="8">
        <f t="shared" si="699"/>
        <v>160691587.36</v>
      </c>
      <c r="AH2574" s="8">
        <f t="shared" si="700"/>
        <v>158288813.64</v>
      </c>
      <c r="AI2574" s="8">
        <f t="shared" si="701"/>
        <v>132781361.43</v>
      </c>
      <c r="AJ2574" s="8">
        <f t="shared" si="685"/>
        <v>49862944.94</v>
      </c>
      <c r="AK2574" s="13">
        <f t="shared" si="686"/>
        <v>162294351.17</v>
      </c>
      <c r="AL2574" s="13">
        <f t="shared" si="687"/>
        <v>0</v>
      </c>
      <c r="AM2574" s="13">
        <f t="shared" si="688"/>
        <v>-1013738.45</v>
      </c>
      <c r="AN2574" s="13">
        <f t="shared" si="689"/>
        <v>161280612.72</v>
      </c>
      <c r="AO2574" s="13">
        <f t="shared" si="690"/>
        <v>254918619.91</v>
      </c>
      <c r="AP2574" s="13">
        <f t="shared" si="691"/>
        <v>163192920.17</v>
      </c>
      <c r="AQ2574" s="13">
        <f t="shared" si="692"/>
        <v>137685467.96</v>
      </c>
      <c r="AR2574" s="13">
        <f t="shared" si="693"/>
        <v>154844853.37</v>
      </c>
      <c r="AS2574" s="13">
        <f t="shared" si="694"/>
        <v>129337401.16</v>
      </c>
      <c r="AT2574" s="13">
        <f t="shared" si="695"/>
        <v>135773160.51</v>
      </c>
      <c r="AU2574" s="13">
        <f>AT2574-VLOOKUP(A2574,[1]选股结果!$A$2:$BJ$3005,48,FALSE)*0.08</f>
        <v>-2226582.30440003</v>
      </c>
      <c r="AV2574" s="13">
        <f t="shared" si="696"/>
        <v>25507452.21</v>
      </c>
    </row>
    <row r="2575" spans="1:48">
      <c r="A2575" s="4" t="s">
        <v>5194</v>
      </c>
      <c r="B2575" s="4" t="s">
        <v>5195</v>
      </c>
      <c r="C2575" s="5">
        <v>573147172.8</v>
      </c>
      <c r="D2575" s="5">
        <v>0</v>
      </c>
      <c r="E2575" s="5">
        <v>0</v>
      </c>
      <c r="F2575" s="5">
        <v>0</v>
      </c>
      <c r="G2575" s="5">
        <v>514827115.9</v>
      </c>
      <c r="H2575" s="5">
        <v>3791357.74</v>
      </c>
      <c r="I2575" s="5">
        <v>0</v>
      </c>
      <c r="J2575" s="5">
        <v>0</v>
      </c>
      <c r="K2575" s="5">
        <v>0</v>
      </c>
      <c r="L2575" s="5">
        <v>0</v>
      </c>
      <c r="M2575" s="5">
        <v>0</v>
      </c>
      <c r="N2575" s="5">
        <v>0</v>
      </c>
      <c r="O2575" s="5">
        <v>9686587.5</v>
      </c>
      <c r="P2575" s="5">
        <v>8133912.72</v>
      </c>
      <c r="Q2575" s="5">
        <v>127843667.18</v>
      </c>
      <c r="R2575" s="5">
        <v>0</v>
      </c>
      <c r="S2575" s="5">
        <v>1790154.34</v>
      </c>
      <c r="T2575" s="5">
        <v>69189.97</v>
      </c>
      <c r="U2575" s="5">
        <v>69189.97</v>
      </c>
      <c r="V2575" s="5">
        <v>0</v>
      </c>
      <c r="W2575" s="5">
        <v>0</v>
      </c>
      <c r="X2575" s="5">
        <v>-3698136.21</v>
      </c>
      <c r="Y2575" s="5">
        <v>0</v>
      </c>
      <c r="Z2575" s="5">
        <v>250389.51</v>
      </c>
      <c r="AA2575" s="5"/>
      <c r="AB2575" s="5">
        <v>5969355.21</v>
      </c>
      <c r="AC2575" s="5">
        <v>2169786.18</v>
      </c>
      <c r="AD2575" s="5">
        <v>4850169.67</v>
      </c>
      <c r="AE2575" s="8">
        <f t="shared" si="697"/>
        <v>573147172.8</v>
      </c>
      <c r="AF2575" s="8">
        <f t="shared" si="698"/>
        <v>662281437.64</v>
      </c>
      <c r="AG2575" s="8">
        <f t="shared" si="699"/>
        <v>-85116549.15</v>
      </c>
      <c r="AH2575" s="8">
        <f t="shared" si="700"/>
        <v>-81316980.12</v>
      </c>
      <c r="AI2575" s="8">
        <f t="shared" si="701"/>
        <v>-86167149.79</v>
      </c>
      <c r="AJ2575" s="8">
        <f t="shared" si="685"/>
        <v>141864598.37</v>
      </c>
      <c r="AK2575" s="13">
        <f t="shared" si="686"/>
        <v>-89134264.84</v>
      </c>
      <c r="AL2575" s="13">
        <f t="shared" si="687"/>
        <v>69189.97</v>
      </c>
      <c r="AM2575" s="13">
        <f t="shared" si="688"/>
        <v>7748094.75</v>
      </c>
      <c r="AN2575" s="13">
        <f t="shared" si="689"/>
        <v>-81316980.12</v>
      </c>
      <c r="AO2575" s="13">
        <f t="shared" si="690"/>
        <v>58320056.9</v>
      </c>
      <c r="AP2575" s="13">
        <f t="shared" si="691"/>
        <v>-83552752.76</v>
      </c>
      <c r="AQ2575" s="13">
        <f t="shared" si="692"/>
        <v>-88402922.43</v>
      </c>
      <c r="AR2575" s="13">
        <f t="shared" si="693"/>
        <v>-87344110.5</v>
      </c>
      <c r="AS2575" s="13">
        <f t="shared" si="694"/>
        <v>-92194280.17</v>
      </c>
      <c r="AT2575" s="13">
        <f t="shared" si="695"/>
        <v>-86167149.79</v>
      </c>
      <c r="AU2575" s="13">
        <f>AT2575-VLOOKUP(A2575,[1]选股结果!$A$2:$BJ$3005,48,FALSE)*0.08</f>
        <v>-163109092.1884</v>
      </c>
      <c r="AV2575" s="13">
        <f t="shared" si="696"/>
        <v>4850169.67</v>
      </c>
    </row>
    <row r="2576" spans="1:48">
      <c r="A2576" s="4" t="s">
        <v>5196</v>
      </c>
      <c r="B2576" s="4" t="s">
        <v>5197</v>
      </c>
      <c r="C2576" s="5">
        <v>572884248.33</v>
      </c>
      <c r="D2576" s="5">
        <v>0</v>
      </c>
      <c r="E2576" s="5">
        <v>0</v>
      </c>
      <c r="F2576" s="5">
        <v>0</v>
      </c>
      <c r="G2576" s="5">
        <v>271342038.21</v>
      </c>
      <c r="H2576" s="5">
        <v>1605156.47</v>
      </c>
      <c r="I2576" s="5">
        <v>0</v>
      </c>
      <c r="J2576" s="5">
        <v>0</v>
      </c>
      <c r="K2576" s="5">
        <v>0</v>
      </c>
      <c r="L2576" s="5">
        <v>0</v>
      </c>
      <c r="M2576" s="5">
        <v>0</v>
      </c>
      <c r="N2576" s="5">
        <v>0</v>
      </c>
      <c r="O2576" s="5">
        <v>4316355.78</v>
      </c>
      <c r="P2576" s="5">
        <v>57759762.69</v>
      </c>
      <c r="Q2576" s="5">
        <v>48762910.38</v>
      </c>
      <c r="R2576" s="5">
        <v>69316626.75</v>
      </c>
      <c r="S2576" s="5">
        <v>211290.08</v>
      </c>
      <c r="T2576" s="5">
        <v>2265651.67</v>
      </c>
      <c r="U2576" s="5">
        <v>0</v>
      </c>
      <c r="V2576" s="5">
        <v>0</v>
      </c>
      <c r="W2576" s="5">
        <v>124194.72</v>
      </c>
      <c r="X2576" s="5">
        <v>829410.83</v>
      </c>
      <c r="Y2576" s="5">
        <v>2635211.71</v>
      </c>
      <c r="Z2576" s="5">
        <v>-61525.31</v>
      </c>
      <c r="AA2576" s="5"/>
      <c r="AB2576" s="5">
        <v>575199.28</v>
      </c>
      <c r="AC2576" s="5">
        <v>1320809.75</v>
      </c>
      <c r="AD2576" s="5">
        <v>-795989.19</v>
      </c>
      <c r="AE2576" s="8">
        <f t="shared" si="697"/>
        <v>572884248.33</v>
      </c>
      <c r="AF2576" s="8">
        <f t="shared" si="698"/>
        <v>451708983.89</v>
      </c>
      <c r="AG2576" s="8">
        <f t="shared" si="699"/>
        <v>120038962.98</v>
      </c>
      <c r="AH2576" s="8">
        <f t="shared" si="700"/>
        <v>119293352.51</v>
      </c>
      <c r="AI2576" s="8">
        <f t="shared" si="701"/>
        <v>120089341.7</v>
      </c>
      <c r="AJ2576" s="8">
        <f t="shared" si="685"/>
        <v>114219851.03</v>
      </c>
      <c r="AK2576" s="13">
        <f t="shared" si="686"/>
        <v>123810476.15</v>
      </c>
      <c r="AL2576" s="13">
        <f t="shared" si="687"/>
        <v>0</v>
      </c>
      <c r="AM2576" s="13">
        <f t="shared" si="688"/>
        <v>753299.78</v>
      </c>
      <c r="AN2576" s="13">
        <f t="shared" si="689"/>
        <v>124563775.93</v>
      </c>
      <c r="AO2576" s="13">
        <f t="shared" si="690"/>
        <v>301542210.12</v>
      </c>
      <c r="AP2576" s="13">
        <f t="shared" si="691"/>
        <v>125626922.7</v>
      </c>
      <c r="AQ2576" s="13">
        <f t="shared" si="692"/>
        <v>126422911.89</v>
      </c>
      <c r="AR2576" s="13">
        <f t="shared" si="693"/>
        <v>124021766.23</v>
      </c>
      <c r="AS2576" s="13">
        <f t="shared" si="694"/>
        <v>124817755.42</v>
      </c>
      <c r="AT2576" s="13">
        <f t="shared" si="695"/>
        <v>125359765.12</v>
      </c>
      <c r="AU2576" s="13">
        <f>AT2576-VLOOKUP(A2576,[1]选股结果!$A$2:$BJ$3005,48,FALSE)*0.08</f>
        <v>65730220.9952</v>
      </c>
      <c r="AV2576" s="13">
        <f t="shared" si="696"/>
        <v>-795989.189999998</v>
      </c>
    </row>
    <row r="2577" spans="1:48">
      <c r="A2577" s="4" t="s">
        <v>5198</v>
      </c>
      <c r="B2577" s="4" t="s">
        <v>5199</v>
      </c>
      <c r="C2577" s="5">
        <v>571354514.58</v>
      </c>
      <c r="D2577" s="5">
        <v>0</v>
      </c>
      <c r="E2577" s="5">
        <v>0</v>
      </c>
      <c r="F2577" s="5">
        <v>0</v>
      </c>
      <c r="G2577" s="5">
        <v>556197300.32</v>
      </c>
      <c r="H2577" s="5">
        <v>50025056.32</v>
      </c>
      <c r="I2577" s="5">
        <v>0</v>
      </c>
      <c r="J2577" s="5">
        <v>0</v>
      </c>
      <c r="K2577" s="5">
        <v>0</v>
      </c>
      <c r="L2577" s="5">
        <v>0</v>
      </c>
      <c r="M2577" s="5">
        <v>0</v>
      </c>
      <c r="N2577" s="5">
        <v>0</v>
      </c>
      <c r="O2577" s="5">
        <v>1671395.41</v>
      </c>
      <c r="P2577" s="5">
        <v>4151156.58</v>
      </c>
      <c r="Q2577" s="5">
        <v>9022540.03</v>
      </c>
      <c r="R2577" s="5">
        <v>0</v>
      </c>
      <c r="S2577" s="5">
        <v>51749218.82</v>
      </c>
      <c r="T2577" s="5">
        <v>0</v>
      </c>
      <c r="U2577" s="5">
        <v>0</v>
      </c>
      <c r="V2577" s="5">
        <v>0</v>
      </c>
      <c r="W2577" s="5">
        <v>0</v>
      </c>
      <c r="X2577" s="5">
        <v>-9932378.31</v>
      </c>
      <c r="Y2577" s="5">
        <v>0</v>
      </c>
      <c r="Z2577" s="5">
        <v>39085.82</v>
      </c>
      <c r="AA2577" s="5"/>
      <c r="AB2577" s="5">
        <v>105247.37</v>
      </c>
      <c r="AC2577" s="5">
        <v>-13999.99</v>
      </c>
      <c r="AD2577" s="5">
        <v>2765615.87</v>
      </c>
      <c r="AE2577" s="8">
        <f t="shared" si="697"/>
        <v>571354514.58</v>
      </c>
      <c r="AF2577" s="8">
        <f t="shared" si="698"/>
        <v>622791611.16</v>
      </c>
      <c r="AG2577" s="8">
        <f t="shared" si="699"/>
        <v>-41465632.45</v>
      </c>
      <c r="AH2577" s="8">
        <f t="shared" si="700"/>
        <v>-41346385.09</v>
      </c>
      <c r="AI2577" s="8">
        <f t="shared" si="701"/>
        <v>-44112000.96</v>
      </c>
      <c r="AJ2577" s="8">
        <f t="shared" si="685"/>
        <v>14725844.66</v>
      </c>
      <c r="AK2577" s="13">
        <f t="shared" si="686"/>
        <v>-51437096.58</v>
      </c>
      <c r="AL2577" s="13">
        <f t="shared" si="687"/>
        <v>0</v>
      </c>
      <c r="AM2577" s="13">
        <f t="shared" si="688"/>
        <v>10090711.49</v>
      </c>
      <c r="AN2577" s="13">
        <f t="shared" si="689"/>
        <v>-41346385.09</v>
      </c>
      <c r="AO2577" s="13">
        <f t="shared" si="690"/>
        <v>15157214.26</v>
      </c>
      <c r="AP2577" s="13">
        <f t="shared" si="691"/>
        <v>50337178.56</v>
      </c>
      <c r="AQ2577" s="13">
        <f t="shared" si="692"/>
        <v>47571562.69</v>
      </c>
      <c r="AR2577" s="13">
        <f t="shared" si="693"/>
        <v>312122.240000002</v>
      </c>
      <c r="AS2577" s="13">
        <f t="shared" si="694"/>
        <v>-2453493.63</v>
      </c>
      <c r="AT2577" s="13">
        <f t="shared" si="695"/>
        <v>-44112000.96</v>
      </c>
      <c r="AU2577" s="13">
        <f>AT2577-VLOOKUP(A2577,[1]选股结果!$A$2:$BJ$3005,48,FALSE)*0.08</f>
        <v>-179587096.684</v>
      </c>
      <c r="AV2577" s="13">
        <f t="shared" si="696"/>
        <v>2765615.87</v>
      </c>
    </row>
    <row r="2578" spans="1:48">
      <c r="A2578" s="4" t="s">
        <v>5200</v>
      </c>
      <c r="B2578" s="4" t="s">
        <v>5201</v>
      </c>
      <c r="C2578" s="5">
        <v>570394989.51</v>
      </c>
      <c r="D2578" s="5">
        <v>0</v>
      </c>
      <c r="E2578" s="5">
        <v>0</v>
      </c>
      <c r="F2578" s="5">
        <v>0</v>
      </c>
      <c r="G2578" s="5">
        <v>421929108.47</v>
      </c>
      <c r="H2578" s="5">
        <v>353458.05</v>
      </c>
      <c r="I2578" s="5">
        <v>0</v>
      </c>
      <c r="J2578" s="5">
        <v>0</v>
      </c>
      <c r="K2578" s="5">
        <v>0</v>
      </c>
      <c r="L2578" s="5">
        <v>0</v>
      </c>
      <c r="M2578" s="5">
        <v>0</v>
      </c>
      <c r="N2578" s="5">
        <v>0</v>
      </c>
      <c r="O2578" s="5">
        <v>1286456.01</v>
      </c>
      <c r="P2578" s="5">
        <v>30974209.9</v>
      </c>
      <c r="Q2578" s="5">
        <v>25976733.41</v>
      </c>
      <c r="R2578" s="5">
        <v>1488693.59</v>
      </c>
      <c r="S2578" s="5">
        <v>-10821583.38</v>
      </c>
      <c r="T2578" s="5">
        <v>3948786.31</v>
      </c>
      <c r="U2578" s="5">
        <v>0</v>
      </c>
      <c r="V2578" s="5">
        <v>0</v>
      </c>
      <c r="W2578" s="5">
        <v>1205672.01</v>
      </c>
      <c r="X2578" s="5">
        <v>296969.65</v>
      </c>
      <c r="Y2578" s="5">
        <v>0</v>
      </c>
      <c r="Z2578" s="5">
        <v>-217668.52</v>
      </c>
      <c r="AA2578" s="5"/>
      <c r="AB2578" s="5">
        <v>106.46</v>
      </c>
      <c r="AC2578" s="5">
        <v>1071621.11</v>
      </c>
      <c r="AD2578" s="5">
        <v>7532279.08</v>
      </c>
      <c r="AE2578" s="8">
        <f t="shared" si="697"/>
        <v>570394989.51</v>
      </c>
      <c r="AF2578" s="8">
        <f t="shared" si="698"/>
        <v>470833618</v>
      </c>
      <c r="AG2578" s="8">
        <f t="shared" si="699"/>
        <v>104201191.66</v>
      </c>
      <c r="AH2578" s="8">
        <f t="shared" si="700"/>
        <v>103129677.01</v>
      </c>
      <c r="AI2578" s="8">
        <f t="shared" si="701"/>
        <v>95597397.93</v>
      </c>
      <c r="AJ2578" s="8">
        <f t="shared" si="685"/>
        <v>59308913.97</v>
      </c>
      <c r="AK2578" s="13">
        <f t="shared" si="686"/>
        <v>99561371.51</v>
      </c>
      <c r="AL2578" s="13">
        <f t="shared" si="687"/>
        <v>0</v>
      </c>
      <c r="AM2578" s="13">
        <f t="shared" si="688"/>
        <v>3568305.5</v>
      </c>
      <c r="AN2578" s="13">
        <f t="shared" si="689"/>
        <v>103129677.01</v>
      </c>
      <c r="AO2578" s="13">
        <f t="shared" si="690"/>
        <v>148465881.04</v>
      </c>
      <c r="AP2578" s="13">
        <f t="shared" si="691"/>
        <v>89093246.18</v>
      </c>
      <c r="AQ2578" s="13">
        <f t="shared" si="692"/>
        <v>81560967.1</v>
      </c>
      <c r="AR2578" s="13">
        <f t="shared" si="693"/>
        <v>88739788.13</v>
      </c>
      <c r="AS2578" s="13">
        <f t="shared" si="694"/>
        <v>81207509.05</v>
      </c>
      <c r="AT2578" s="13">
        <f t="shared" si="695"/>
        <v>95597397.93</v>
      </c>
      <c r="AU2578" s="13">
        <f>AT2578-VLOOKUP(A2578,[1]选股结果!$A$2:$BJ$3005,48,FALSE)*0.08</f>
        <v>4355487.3124</v>
      </c>
      <c r="AV2578" s="13">
        <f t="shared" si="696"/>
        <v>7532279.08</v>
      </c>
    </row>
    <row r="2579" spans="1:48">
      <c r="A2579" s="4" t="s">
        <v>5202</v>
      </c>
      <c r="B2579" s="4" t="s">
        <v>5203</v>
      </c>
      <c r="C2579" s="5">
        <v>570158311.06</v>
      </c>
      <c r="D2579" s="5">
        <v>0</v>
      </c>
      <c r="E2579" s="5">
        <v>0</v>
      </c>
      <c r="F2579" s="5">
        <v>0</v>
      </c>
      <c r="G2579" s="5">
        <v>512581988.9</v>
      </c>
      <c r="H2579" s="5">
        <v>2303474.92</v>
      </c>
      <c r="I2579" s="5">
        <v>0</v>
      </c>
      <c r="J2579" s="5">
        <v>0</v>
      </c>
      <c r="K2579" s="5">
        <v>0</v>
      </c>
      <c r="L2579" s="5">
        <v>0</v>
      </c>
      <c r="M2579" s="5">
        <v>0</v>
      </c>
      <c r="N2579" s="5">
        <v>0</v>
      </c>
      <c r="O2579" s="5">
        <v>1151362.08</v>
      </c>
      <c r="P2579" s="5">
        <v>5455914.35</v>
      </c>
      <c r="Q2579" s="5">
        <v>30974466.23</v>
      </c>
      <c r="R2579" s="5">
        <v>6643137.61</v>
      </c>
      <c r="S2579" s="5">
        <v>1189621.17</v>
      </c>
      <c r="T2579" s="5">
        <v>0</v>
      </c>
      <c r="U2579" s="5">
        <v>0</v>
      </c>
      <c r="V2579" s="5">
        <v>0</v>
      </c>
      <c r="W2579" s="5">
        <v>0</v>
      </c>
      <c r="X2579" s="5">
        <v>182336.2</v>
      </c>
      <c r="Y2579" s="5">
        <v>-69569.76</v>
      </c>
      <c r="Z2579" s="5">
        <v>100994.96</v>
      </c>
      <c r="AA2579" s="5"/>
      <c r="AB2579" s="5">
        <v>56066.45</v>
      </c>
      <c r="AC2579" s="5">
        <v>682475.11</v>
      </c>
      <c r="AD2579" s="5">
        <v>2143437.07</v>
      </c>
      <c r="AE2579" s="8">
        <f t="shared" si="697"/>
        <v>570158311.06</v>
      </c>
      <c r="AF2579" s="8">
        <f t="shared" si="698"/>
        <v>557996490.34</v>
      </c>
      <c r="AG2579" s="8">
        <f t="shared" si="699"/>
        <v>12150049.24</v>
      </c>
      <c r="AH2579" s="8">
        <f t="shared" si="700"/>
        <v>11523640.58</v>
      </c>
      <c r="AI2579" s="8">
        <f t="shared" si="701"/>
        <v>9380203.51</v>
      </c>
      <c r="AJ2579" s="8">
        <f t="shared" si="685"/>
        <v>38138581.56</v>
      </c>
      <c r="AK2579" s="13">
        <f t="shared" si="686"/>
        <v>12092250.96</v>
      </c>
      <c r="AL2579" s="13">
        <f t="shared" si="687"/>
        <v>0</v>
      </c>
      <c r="AM2579" s="13">
        <f t="shared" si="688"/>
        <v>-707749.9</v>
      </c>
      <c r="AN2579" s="13">
        <f t="shared" si="689"/>
        <v>11384501.06</v>
      </c>
      <c r="AO2579" s="13">
        <f t="shared" si="690"/>
        <v>57576322.16</v>
      </c>
      <c r="AP2579" s="13">
        <f t="shared" si="691"/>
        <v>15585347.05</v>
      </c>
      <c r="AQ2579" s="13">
        <f t="shared" si="692"/>
        <v>13441909.98</v>
      </c>
      <c r="AR2579" s="13">
        <f t="shared" si="693"/>
        <v>13281872.13</v>
      </c>
      <c r="AS2579" s="13">
        <f t="shared" si="694"/>
        <v>11138435.06</v>
      </c>
      <c r="AT2579" s="13">
        <f t="shared" si="695"/>
        <v>9241063.99</v>
      </c>
      <c r="AU2579" s="13">
        <f>AT2579-VLOOKUP(A2579,[1]选股结果!$A$2:$BJ$3005,48,FALSE)*0.08</f>
        <v>-21393089.546</v>
      </c>
      <c r="AV2579" s="13">
        <f t="shared" si="696"/>
        <v>2143437.07</v>
      </c>
    </row>
    <row r="2580" spans="1:48">
      <c r="A2580" s="4" t="s">
        <v>5204</v>
      </c>
      <c r="B2580" s="4" t="s">
        <v>5205</v>
      </c>
      <c r="C2580" s="5">
        <v>569492116.48</v>
      </c>
      <c r="D2580" s="5">
        <v>0</v>
      </c>
      <c r="E2580" s="5">
        <v>0</v>
      </c>
      <c r="F2580" s="5">
        <v>0</v>
      </c>
      <c r="G2580" s="5">
        <v>480788212.95</v>
      </c>
      <c r="H2580" s="5">
        <v>7084374.4</v>
      </c>
      <c r="I2580" s="5">
        <v>0</v>
      </c>
      <c r="J2580" s="5">
        <v>0</v>
      </c>
      <c r="K2580" s="5">
        <v>0</v>
      </c>
      <c r="L2580" s="5">
        <v>0</v>
      </c>
      <c r="M2580" s="5">
        <v>0</v>
      </c>
      <c r="N2580" s="5">
        <v>0</v>
      </c>
      <c r="O2580" s="5">
        <v>2147323.52</v>
      </c>
      <c r="P2580" s="5">
        <v>11698585.14</v>
      </c>
      <c r="Q2580" s="5">
        <v>53801933.82</v>
      </c>
      <c r="R2580" s="5">
        <v>35297312.33</v>
      </c>
      <c r="S2580" s="5">
        <v>3580547.03</v>
      </c>
      <c r="T2580" s="5">
        <v>9822665.97</v>
      </c>
      <c r="U2580" s="5">
        <v>6746798.18</v>
      </c>
      <c r="V2580" s="5">
        <v>0</v>
      </c>
      <c r="W2580" s="5">
        <v>0</v>
      </c>
      <c r="X2580" s="5">
        <v>-209324.11</v>
      </c>
      <c r="Y2580" s="5">
        <v>-12565379.31</v>
      </c>
      <c r="Z2580" s="5">
        <v>292932.8</v>
      </c>
      <c r="AA2580" s="5"/>
      <c r="AB2580" s="5">
        <v>247089.17</v>
      </c>
      <c r="AC2580" s="5">
        <v>17130037.6</v>
      </c>
      <c r="AD2580" s="5">
        <v>-1708083.71</v>
      </c>
      <c r="AE2580" s="8">
        <f t="shared" si="697"/>
        <v>569492116.48</v>
      </c>
      <c r="AF2580" s="8">
        <f t="shared" si="698"/>
        <v>587313914.79</v>
      </c>
      <c r="AG2580" s="8">
        <f t="shared" si="699"/>
        <v>5068503.88000006</v>
      </c>
      <c r="AH2580" s="8">
        <f t="shared" si="700"/>
        <v>-11814444.5499999</v>
      </c>
      <c r="AI2580" s="8">
        <f t="shared" si="701"/>
        <v>-10106360.8399999</v>
      </c>
      <c r="AJ2580" s="8">
        <f t="shared" si="685"/>
        <v>71965411.6</v>
      </c>
      <c r="AK2580" s="13">
        <f t="shared" si="686"/>
        <v>-30387177.62</v>
      </c>
      <c r="AL2580" s="13">
        <f t="shared" si="687"/>
        <v>6746798.18</v>
      </c>
      <c r="AM2580" s="13">
        <f t="shared" si="688"/>
        <v>-13304823.73</v>
      </c>
      <c r="AN2580" s="13">
        <f t="shared" si="689"/>
        <v>-36945203.17</v>
      </c>
      <c r="AO2580" s="13">
        <f t="shared" si="690"/>
        <v>88703903.53</v>
      </c>
      <c r="AP2580" s="13">
        <f t="shared" si="691"/>
        <v>-19722256.19</v>
      </c>
      <c r="AQ2580" s="13">
        <f t="shared" si="692"/>
        <v>-18014172.48</v>
      </c>
      <c r="AR2580" s="13">
        <f t="shared" si="693"/>
        <v>-26806630.59</v>
      </c>
      <c r="AS2580" s="13">
        <f t="shared" si="694"/>
        <v>-25098546.88</v>
      </c>
      <c r="AT2580" s="13">
        <f t="shared" si="695"/>
        <v>-35237119.46</v>
      </c>
      <c r="AU2580" s="13">
        <f>AT2580-VLOOKUP(A2580,[1]选股结果!$A$2:$BJ$3005,48,FALSE)*0.08</f>
        <v>-80702323.7</v>
      </c>
      <c r="AV2580" s="13">
        <f t="shared" si="696"/>
        <v>-1708083.71</v>
      </c>
    </row>
    <row r="2581" spans="1:48">
      <c r="A2581" s="4" t="s">
        <v>5206</v>
      </c>
      <c r="B2581" s="4" t="s">
        <v>5207</v>
      </c>
      <c r="C2581" s="5">
        <v>568776652.41</v>
      </c>
      <c r="D2581" s="5">
        <v>0</v>
      </c>
      <c r="E2581" s="5">
        <v>0</v>
      </c>
      <c r="F2581" s="5">
        <v>0</v>
      </c>
      <c r="G2581" s="5">
        <v>518712199.08</v>
      </c>
      <c r="H2581" s="5">
        <v>0</v>
      </c>
      <c r="I2581" s="5">
        <v>0</v>
      </c>
      <c r="J2581" s="5">
        <v>0</v>
      </c>
      <c r="K2581" s="5">
        <v>0</v>
      </c>
      <c r="L2581" s="5">
        <v>0</v>
      </c>
      <c r="M2581" s="5">
        <v>0</v>
      </c>
      <c r="N2581" s="5">
        <v>0</v>
      </c>
      <c r="O2581" s="5">
        <v>1738152.17</v>
      </c>
      <c r="P2581" s="5">
        <v>8537531.57</v>
      </c>
      <c r="Q2581" s="5">
        <v>26894882.57</v>
      </c>
      <c r="R2581" s="5">
        <v>9377476.79</v>
      </c>
      <c r="S2581" s="5">
        <v>-3125741.41</v>
      </c>
      <c r="T2581" s="5">
        <v>0</v>
      </c>
      <c r="U2581" s="5">
        <v>0</v>
      </c>
      <c r="V2581" s="5">
        <v>0</v>
      </c>
      <c r="W2581" s="5">
        <v>0</v>
      </c>
      <c r="X2581" s="5">
        <v>673352.51</v>
      </c>
      <c r="Y2581" s="5">
        <v>-937563.43</v>
      </c>
      <c r="Z2581" s="5">
        <v>-60.73</v>
      </c>
      <c r="AA2581" s="5"/>
      <c r="AB2581" s="5">
        <v>367386.75</v>
      </c>
      <c r="AC2581" s="5">
        <v>357903.87</v>
      </c>
      <c r="AD2581" s="5">
        <v>1934982.61</v>
      </c>
      <c r="AE2581" s="8">
        <f t="shared" si="697"/>
        <v>568776652.41</v>
      </c>
      <c r="AF2581" s="8">
        <f t="shared" si="698"/>
        <v>562134500.77</v>
      </c>
      <c r="AG2581" s="8">
        <f t="shared" si="699"/>
        <v>6906301.82999999</v>
      </c>
      <c r="AH2581" s="8">
        <f t="shared" si="700"/>
        <v>6915784.70999999</v>
      </c>
      <c r="AI2581" s="8">
        <f t="shared" si="701"/>
        <v>4980802.09999999</v>
      </c>
      <c r="AJ2581" s="8">
        <f t="shared" si="685"/>
        <v>36223520</v>
      </c>
      <c r="AK2581" s="13">
        <f t="shared" si="686"/>
        <v>5704588.20999998</v>
      </c>
      <c r="AL2581" s="13">
        <f t="shared" si="687"/>
        <v>0</v>
      </c>
      <c r="AM2581" s="13">
        <f t="shared" si="688"/>
        <v>-663930.36</v>
      </c>
      <c r="AN2581" s="13">
        <f t="shared" si="689"/>
        <v>5040657.84999998</v>
      </c>
      <c r="AO2581" s="13">
        <f t="shared" si="690"/>
        <v>50064453.33</v>
      </c>
      <c r="AP2581" s="13">
        <f t="shared" si="691"/>
        <v>2578846.79999998</v>
      </c>
      <c r="AQ2581" s="13">
        <f t="shared" si="692"/>
        <v>643864.18999998</v>
      </c>
      <c r="AR2581" s="13">
        <f t="shared" si="693"/>
        <v>2578846.79999998</v>
      </c>
      <c r="AS2581" s="13">
        <f t="shared" si="694"/>
        <v>643864.18999998</v>
      </c>
      <c r="AT2581" s="13">
        <f t="shared" si="695"/>
        <v>3105675.23999998</v>
      </c>
      <c r="AU2581" s="13">
        <f>AT2581-VLOOKUP(A2581,[1]选股结果!$A$2:$BJ$3005,48,FALSE)*0.08</f>
        <v>-36056577.9456</v>
      </c>
      <c r="AV2581" s="13">
        <f t="shared" si="696"/>
        <v>1934982.61</v>
      </c>
    </row>
    <row r="2582" spans="1:48">
      <c r="A2582" s="4" t="s">
        <v>5208</v>
      </c>
      <c r="B2582" s="4" t="s">
        <v>5209</v>
      </c>
      <c r="C2582" s="5">
        <v>567734774.83</v>
      </c>
      <c r="D2582" s="5">
        <v>0</v>
      </c>
      <c r="E2582" s="5">
        <v>0</v>
      </c>
      <c r="F2582" s="5">
        <v>0</v>
      </c>
      <c r="G2582" s="5">
        <v>444309599.39</v>
      </c>
      <c r="H2582" s="5">
        <v>2940615</v>
      </c>
      <c r="I2582" s="5">
        <v>0</v>
      </c>
      <c r="J2582" s="5">
        <v>0</v>
      </c>
      <c r="K2582" s="5">
        <v>0</v>
      </c>
      <c r="L2582" s="5">
        <v>0</v>
      </c>
      <c r="M2582" s="5">
        <v>0</v>
      </c>
      <c r="N2582" s="5">
        <v>0</v>
      </c>
      <c r="O2582" s="5">
        <v>3843744.3</v>
      </c>
      <c r="P2582" s="5">
        <v>4992335.84</v>
      </c>
      <c r="Q2582" s="5">
        <v>36579792.85</v>
      </c>
      <c r="R2582" s="5">
        <v>18261132.56</v>
      </c>
      <c r="S2582" s="5">
        <v>2892031.21</v>
      </c>
      <c r="T2582" s="5">
        <v>8751153.6</v>
      </c>
      <c r="U2582" s="5">
        <v>63049.91</v>
      </c>
      <c r="V2582" s="5">
        <v>0</v>
      </c>
      <c r="W2582" s="5">
        <v>625419.81</v>
      </c>
      <c r="X2582" s="5">
        <v>78580.11</v>
      </c>
      <c r="Y2582" s="5">
        <v>0</v>
      </c>
      <c r="Z2582" s="5">
        <v>309439.22</v>
      </c>
      <c r="AA2582" s="5"/>
      <c r="AB2582" s="5">
        <v>136672.64</v>
      </c>
      <c r="AC2582" s="5">
        <v>1413919.68</v>
      </c>
      <c r="AD2582" s="5">
        <v>9418462.5</v>
      </c>
      <c r="AE2582" s="8">
        <f t="shared" si="697"/>
        <v>567734774.83</v>
      </c>
      <c r="AF2582" s="8">
        <f t="shared" si="698"/>
        <v>510878636.15</v>
      </c>
      <c r="AG2582" s="8">
        <f t="shared" si="699"/>
        <v>66463571.2000001</v>
      </c>
      <c r="AH2582" s="8">
        <f t="shared" si="700"/>
        <v>65186324.1600001</v>
      </c>
      <c r="AI2582" s="8">
        <f t="shared" si="701"/>
        <v>55767861.6600001</v>
      </c>
      <c r="AJ2582" s="8">
        <f t="shared" si="685"/>
        <v>46693120.03</v>
      </c>
      <c r="AK2582" s="13">
        <f t="shared" si="686"/>
        <v>56856138.68</v>
      </c>
      <c r="AL2582" s="13">
        <f t="shared" si="687"/>
        <v>63049.91</v>
      </c>
      <c r="AM2582" s="13">
        <f t="shared" si="688"/>
        <v>8267135.57</v>
      </c>
      <c r="AN2582" s="13">
        <f t="shared" si="689"/>
        <v>65186324.16</v>
      </c>
      <c r="AO2582" s="13">
        <f t="shared" si="690"/>
        <v>123425175.44</v>
      </c>
      <c r="AP2582" s="13">
        <f t="shared" si="691"/>
        <v>62688784.89</v>
      </c>
      <c r="AQ2582" s="13">
        <f t="shared" si="692"/>
        <v>53270322.39</v>
      </c>
      <c r="AR2582" s="13">
        <f t="shared" si="693"/>
        <v>59748169.89</v>
      </c>
      <c r="AS2582" s="13">
        <f t="shared" si="694"/>
        <v>50329707.39</v>
      </c>
      <c r="AT2582" s="13">
        <f t="shared" si="695"/>
        <v>55767861.66</v>
      </c>
      <c r="AU2582" s="13">
        <f>AT2582-VLOOKUP(A2582,[1]选股结果!$A$2:$BJ$3005,48,FALSE)*0.08</f>
        <v>-23499683.4904</v>
      </c>
      <c r="AV2582" s="13">
        <f t="shared" si="696"/>
        <v>9418462.5</v>
      </c>
    </row>
    <row r="2583" spans="1:48">
      <c r="A2583" s="4" t="s">
        <v>5210</v>
      </c>
      <c r="B2583" s="4" t="s">
        <v>5211</v>
      </c>
      <c r="C2583" s="5">
        <v>567431831.44</v>
      </c>
      <c r="D2583" s="5">
        <v>0</v>
      </c>
      <c r="E2583" s="5">
        <v>0</v>
      </c>
      <c r="F2583" s="5">
        <v>0</v>
      </c>
      <c r="G2583" s="5">
        <v>500886559.17</v>
      </c>
      <c r="H2583" s="5">
        <v>937319.13</v>
      </c>
      <c r="I2583" s="5">
        <v>0</v>
      </c>
      <c r="J2583" s="5">
        <v>0</v>
      </c>
      <c r="K2583" s="5">
        <v>0</v>
      </c>
      <c r="L2583" s="5">
        <v>0</v>
      </c>
      <c r="M2583" s="5">
        <v>0</v>
      </c>
      <c r="N2583" s="5">
        <v>0</v>
      </c>
      <c r="O2583" s="5">
        <v>4362407.78</v>
      </c>
      <c r="P2583" s="5">
        <v>3241032.19</v>
      </c>
      <c r="Q2583" s="5">
        <v>21508236.46</v>
      </c>
      <c r="R2583" s="5">
        <v>11694616.11</v>
      </c>
      <c r="S2583" s="5">
        <v>1067310.68</v>
      </c>
      <c r="T2583" s="5">
        <v>7091929.03</v>
      </c>
      <c r="U2583" s="5">
        <v>-1184798.3</v>
      </c>
      <c r="V2583" s="5">
        <v>0</v>
      </c>
      <c r="W2583" s="5">
        <v>7859169.88</v>
      </c>
      <c r="X2583" s="5">
        <v>-5880676.35</v>
      </c>
      <c r="Y2583" s="5">
        <v>11758222.35</v>
      </c>
      <c r="Z2583" s="5">
        <v>0</v>
      </c>
      <c r="AA2583" s="5"/>
      <c r="AB2583" s="5">
        <v>585815.03</v>
      </c>
      <c r="AC2583" s="5">
        <v>109289.94</v>
      </c>
      <c r="AD2583" s="5">
        <v>3030336.42</v>
      </c>
      <c r="AE2583" s="8">
        <f t="shared" si="697"/>
        <v>567431831.44</v>
      </c>
      <c r="AF2583" s="8">
        <f t="shared" si="698"/>
        <v>542760162.39</v>
      </c>
      <c r="AG2583" s="8">
        <f t="shared" si="699"/>
        <v>33745221.9600002</v>
      </c>
      <c r="AH2583" s="8">
        <f t="shared" si="700"/>
        <v>34221747.0500002</v>
      </c>
      <c r="AI2583" s="8">
        <f t="shared" si="701"/>
        <v>31191410.6300002</v>
      </c>
      <c r="AJ2583" s="8">
        <f t="shared" si="685"/>
        <v>40393373.69</v>
      </c>
      <c r="AK2583" s="13">
        <f t="shared" si="686"/>
        <v>36429891.4</v>
      </c>
      <c r="AL2583" s="13">
        <f t="shared" si="687"/>
        <v>-1184798.3</v>
      </c>
      <c r="AM2583" s="13">
        <f t="shared" si="688"/>
        <v>22493098.65</v>
      </c>
      <c r="AN2583" s="13">
        <f t="shared" si="689"/>
        <v>57738191.75</v>
      </c>
      <c r="AO2583" s="13">
        <f t="shared" si="690"/>
        <v>66545272.27</v>
      </c>
      <c r="AP2583" s="13">
        <f t="shared" si="691"/>
        <v>38434521.21</v>
      </c>
      <c r="AQ2583" s="13">
        <f t="shared" si="692"/>
        <v>35404184.79</v>
      </c>
      <c r="AR2583" s="13">
        <f t="shared" si="693"/>
        <v>37497202.08</v>
      </c>
      <c r="AS2583" s="13">
        <f t="shared" si="694"/>
        <v>34466865.66</v>
      </c>
      <c r="AT2583" s="13">
        <f t="shared" si="695"/>
        <v>54707855.33</v>
      </c>
      <c r="AU2583" s="13">
        <f>AT2583-VLOOKUP(A2583,[1]选股结果!$A$2:$BJ$3005,48,FALSE)*0.08</f>
        <v>-22548902.0412</v>
      </c>
      <c r="AV2583" s="13">
        <f t="shared" si="696"/>
        <v>3030336.42</v>
      </c>
    </row>
    <row r="2584" spans="1:48">
      <c r="A2584" s="4" t="s">
        <v>5212</v>
      </c>
      <c r="B2584" s="4" t="s">
        <v>5213</v>
      </c>
      <c r="C2584" s="5">
        <v>566731161.15</v>
      </c>
      <c r="D2584" s="5">
        <v>0</v>
      </c>
      <c r="E2584" s="5">
        <v>0</v>
      </c>
      <c r="F2584" s="5">
        <v>0</v>
      </c>
      <c r="G2584" s="5">
        <v>168510645.27</v>
      </c>
      <c r="H2584" s="5">
        <v>148933707.03</v>
      </c>
      <c r="I2584" s="5">
        <v>0</v>
      </c>
      <c r="J2584" s="5">
        <v>0</v>
      </c>
      <c r="K2584" s="5">
        <v>0</v>
      </c>
      <c r="L2584" s="5">
        <v>0</v>
      </c>
      <c r="M2584" s="5">
        <v>0</v>
      </c>
      <c r="N2584" s="5">
        <v>0</v>
      </c>
      <c r="O2584" s="5">
        <v>5563496.73</v>
      </c>
      <c r="P2584" s="5">
        <v>0</v>
      </c>
      <c r="Q2584" s="5">
        <v>25291313.67</v>
      </c>
      <c r="R2584" s="5">
        <v>757219.83</v>
      </c>
      <c r="S2584" s="5">
        <v>146339899.4</v>
      </c>
      <c r="T2584" s="5">
        <v>899058.81</v>
      </c>
      <c r="U2584" s="5">
        <v>899058.81</v>
      </c>
      <c r="V2584" s="5">
        <v>0</v>
      </c>
      <c r="W2584" s="5">
        <v>0</v>
      </c>
      <c r="X2584" s="5">
        <v>235138.18</v>
      </c>
      <c r="Y2584" s="5">
        <v>0</v>
      </c>
      <c r="Z2584" s="5">
        <v>0</v>
      </c>
      <c r="AA2584" s="5"/>
      <c r="AB2584" s="5">
        <v>32826.01</v>
      </c>
      <c r="AC2584" s="5">
        <v>3014420.48</v>
      </c>
      <c r="AD2584" s="5">
        <v>39153690.21</v>
      </c>
      <c r="AE2584" s="8">
        <f t="shared" si="697"/>
        <v>566731161.15</v>
      </c>
      <c r="AF2584" s="8">
        <f t="shared" si="698"/>
        <v>346462574.9</v>
      </c>
      <c r="AG2584" s="8">
        <f t="shared" si="699"/>
        <v>220932506.88</v>
      </c>
      <c r="AH2584" s="8">
        <f t="shared" si="700"/>
        <v>217950912.41</v>
      </c>
      <c r="AI2584" s="8">
        <f t="shared" si="701"/>
        <v>178797222.2</v>
      </c>
      <c r="AJ2584" s="8">
        <f t="shared" si="685"/>
        <v>33836404.87</v>
      </c>
      <c r="AK2584" s="13">
        <f t="shared" si="686"/>
        <v>220268586.25</v>
      </c>
      <c r="AL2584" s="13">
        <f t="shared" si="687"/>
        <v>899058.81</v>
      </c>
      <c r="AM2584" s="13">
        <f t="shared" si="688"/>
        <v>-3216732.65</v>
      </c>
      <c r="AN2584" s="13">
        <f t="shared" si="689"/>
        <v>217950912.41</v>
      </c>
      <c r="AO2584" s="13">
        <f t="shared" si="690"/>
        <v>398220515.88</v>
      </c>
      <c r="AP2584" s="13">
        <f t="shared" si="691"/>
        <v>515542192.68</v>
      </c>
      <c r="AQ2584" s="13">
        <f t="shared" si="692"/>
        <v>476388502.47</v>
      </c>
      <c r="AR2584" s="13">
        <f t="shared" si="693"/>
        <v>366608485.65</v>
      </c>
      <c r="AS2584" s="13">
        <f t="shared" si="694"/>
        <v>327454795.44</v>
      </c>
      <c r="AT2584" s="13">
        <f t="shared" si="695"/>
        <v>178797222.2</v>
      </c>
      <c r="AU2584" s="13">
        <f>AT2584-VLOOKUP(A2584,[1]选股结果!$A$2:$BJ$3005,48,FALSE)*0.08</f>
        <v>-26631220.1888</v>
      </c>
      <c r="AV2584" s="13">
        <f t="shared" si="696"/>
        <v>39153690.21</v>
      </c>
    </row>
    <row r="2585" spans="1:48">
      <c r="A2585" s="4" t="s">
        <v>5214</v>
      </c>
      <c r="B2585" s="4" t="s">
        <v>5215</v>
      </c>
      <c r="C2585" s="5">
        <v>565363038.74</v>
      </c>
      <c r="D2585" s="5">
        <v>0</v>
      </c>
      <c r="E2585" s="5">
        <v>0</v>
      </c>
      <c r="F2585" s="5">
        <v>0</v>
      </c>
      <c r="G2585" s="5">
        <v>447002646.22</v>
      </c>
      <c r="H2585" s="5">
        <v>2098.64</v>
      </c>
      <c r="I2585" s="5">
        <v>0</v>
      </c>
      <c r="J2585" s="5">
        <v>0</v>
      </c>
      <c r="K2585" s="5">
        <v>0</v>
      </c>
      <c r="L2585" s="5">
        <v>0</v>
      </c>
      <c r="M2585" s="5">
        <v>0</v>
      </c>
      <c r="N2585" s="5">
        <v>0</v>
      </c>
      <c r="O2585" s="5">
        <v>3178004.3</v>
      </c>
      <c r="P2585" s="5">
        <v>5350947.58</v>
      </c>
      <c r="Q2585" s="5">
        <v>27772799.9</v>
      </c>
      <c r="R2585" s="5">
        <v>18650828.02</v>
      </c>
      <c r="S2585" s="5">
        <v>157823.09</v>
      </c>
      <c r="T2585" s="5">
        <v>3176017.29</v>
      </c>
      <c r="U2585" s="5">
        <v>0</v>
      </c>
      <c r="V2585" s="5">
        <v>0</v>
      </c>
      <c r="W2585" s="5">
        <v>492121.89</v>
      </c>
      <c r="X2585" s="5">
        <v>1417923.81</v>
      </c>
      <c r="Y2585" s="5">
        <v>0</v>
      </c>
      <c r="Z2585" s="5">
        <v>143935.43</v>
      </c>
      <c r="AA2585" s="5"/>
      <c r="AB2585" s="5">
        <v>40887.76</v>
      </c>
      <c r="AC2585" s="5">
        <v>587002.93</v>
      </c>
      <c r="AD2585" s="5">
        <v>9212393.25</v>
      </c>
      <c r="AE2585" s="8">
        <f t="shared" si="697"/>
        <v>565363038.74</v>
      </c>
      <c r="AF2585" s="8">
        <f t="shared" si="698"/>
        <v>502113049.11</v>
      </c>
      <c r="AG2585" s="8">
        <f t="shared" si="699"/>
        <v>65644140.4300001</v>
      </c>
      <c r="AH2585" s="8">
        <f t="shared" si="700"/>
        <v>65098025.2600001</v>
      </c>
      <c r="AI2585" s="8">
        <f t="shared" si="701"/>
        <v>55885632.0100001</v>
      </c>
      <c r="AJ2585" s="8">
        <f t="shared" si="685"/>
        <v>36847866.95</v>
      </c>
      <c r="AK2585" s="13">
        <f t="shared" si="686"/>
        <v>63249989.63</v>
      </c>
      <c r="AL2585" s="13">
        <f t="shared" si="687"/>
        <v>0</v>
      </c>
      <c r="AM2585" s="13">
        <f t="shared" si="688"/>
        <v>1848035.63</v>
      </c>
      <c r="AN2585" s="13">
        <f t="shared" si="689"/>
        <v>65098025.26</v>
      </c>
      <c r="AO2585" s="13">
        <f t="shared" si="690"/>
        <v>118360392.52</v>
      </c>
      <c r="AP2585" s="13">
        <f t="shared" si="691"/>
        <v>63409911.36</v>
      </c>
      <c r="AQ2585" s="13">
        <f t="shared" si="692"/>
        <v>54197518.11</v>
      </c>
      <c r="AR2585" s="13">
        <f t="shared" si="693"/>
        <v>63407812.72</v>
      </c>
      <c r="AS2585" s="13">
        <f t="shared" si="694"/>
        <v>54195419.47</v>
      </c>
      <c r="AT2585" s="13">
        <f t="shared" si="695"/>
        <v>55885632.01</v>
      </c>
      <c r="AU2585" s="13">
        <f>AT2585-VLOOKUP(A2585,[1]选股结果!$A$2:$BJ$3005,48,FALSE)*0.08</f>
        <v>8494548.3804</v>
      </c>
      <c r="AV2585" s="13">
        <f t="shared" si="696"/>
        <v>9212393.25</v>
      </c>
    </row>
    <row r="2586" spans="1:48">
      <c r="A2586" s="4" t="s">
        <v>5216</v>
      </c>
      <c r="B2586" s="4" t="s">
        <v>5217</v>
      </c>
      <c r="C2586" s="5">
        <v>563094341.27</v>
      </c>
      <c r="D2586" s="5">
        <v>0</v>
      </c>
      <c r="E2586" s="5">
        <v>0</v>
      </c>
      <c r="F2586" s="5">
        <v>0</v>
      </c>
      <c r="G2586" s="5">
        <v>261220652.24</v>
      </c>
      <c r="H2586" s="5">
        <v>432736.68</v>
      </c>
      <c r="I2586" s="5">
        <v>0</v>
      </c>
      <c r="J2586" s="5">
        <v>0</v>
      </c>
      <c r="K2586" s="5">
        <v>0</v>
      </c>
      <c r="L2586" s="5">
        <v>0</v>
      </c>
      <c r="M2586" s="5">
        <v>0</v>
      </c>
      <c r="N2586" s="5">
        <v>0</v>
      </c>
      <c r="O2586" s="5">
        <v>6046646.69</v>
      </c>
      <c r="P2586" s="5">
        <v>34631846.52</v>
      </c>
      <c r="Q2586" s="5">
        <v>27966185.99</v>
      </c>
      <c r="R2586" s="5">
        <v>37918986.76</v>
      </c>
      <c r="S2586" s="5">
        <v>-1593985.71</v>
      </c>
      <c r="T2586" s="5">
        <v>23108491.98</v>
      </c>
      <c r="U2586" s="5">
        <v>0</v>
      </c>
      <c r="V2586" s="5">
        <v>0</v>
      </c>
      <c r="W2586" s="5">
        <v>0</v>
      </c>
      <c r="X2586" s="5">
        <v>542579.83</v>
      </c>
      <c r="Y2586" s="5">
        <v>720676.05</v>
      </c>
      <c r="Z2586" s="5">
        <v>49045.78</v>
      </c>
      <c r="AA2586" s="5"/>
      <c r="AB2586" s="5">
        <v>267116.78</v>
      </c>
      <c r="AC2586" s="5">
        <v>49310.49</v>
      </c>
      <c r="AD2586" s="5">
        <v>18014877.4</v>
      </c>
      <c r="AE2586" s="8">
        <f t="shared" si="697"/>
        <v>563094341.27</v>
      </c>
      <c r="AF2586" s="8">
        <f t="shared" si="698"/>
        <v>366190332.49</v>
      </c>
      <c r="AG2586" s="8">
        <f t="shared" si="699"/>
        <v>218798290.66</v>
      </c>
      <c r="AH2586" s="8">
        <f t="shared" si="700"/>
        <v>219016096.95</v>
      </c>
      <c r="AI2586" s="8">
        <f t="shared" si="701"/>
        <v>201001219.55</v>
      </c>
      <c r="AJ2586" s="8">
        <f t="shared" si="685"/>
        <v>69147548.96</v>
      </c>
      <c r="AK2586" s="13">
        <f t="shared" si="686"/>
        <v>197624684.83</v>
      </c>
      <c r="AL2586" s="13">
        <f t="shared" si="687"/>
        <v>0</v>
      </c>
      <c r="AM2586" s="13">
        <f t="shared" si="688"/>
        <v>22832764.22</v>
      </c>
      <c r="AN2586" s="13">
        <f t="shared" si="689"/>
        <v>220457449.05</v>
      </c>
      <c r="AO2586" s="13">
        <f t="shared" si="690"/>
        <v>301873689.03</v>
      </c>
      <c r="AP2586" s="13">
        <f t="shared" si="691"/>
        <v>196463435.8</v>
      </c>
      <c r="AQ2586" s="13">
        <f t="shared" si="692"/>
        <v>178448558.4</v>
      </c>
      <c r="AR2586" s="13">
        <f t="shared" si="693"/>
        <v>196030699.12</v>
      </c>
      <c r="AS2586" s="13">
        <f t="shared" si="694"/>
        <v>178015821.72</v>
      </c>
      <c r="AT2586" s="13">
        <f t="shared" si="695"/>
        <v>202442571.65</v>
      </c>
      <c r="AU2586" s="13">
        <f>AT2586-VLOOKUP(A2586,[1]选股结果!$A$2:$BJ$3005,48,FALSE)*0.08</f>
        <v>104220698.8068</v>
      </c>
      <c r="AV2586" s="13">
        <f t="shared" si="696"/>
        <v>18014877.4</v>
      </c>
    </row>
    <row r="2587" spans="1:48">
      <c r="A2587" s="4" t="s">
        <v>5218</v>
      </c>
      <c r="B2587" s="4" t="s">
        <v>5219</v>
      </c>
      <c r="C2587" s="5">
        <v>559766301.67</v>
      </c>
      <c r="D2587" s="5">
        <v>0</v>
      </c>
      <c r="E2587" s="5">
        <v>0</v>
      </c>
      <c r="F2587" s="5">
        <v>0</v>
      </c>
      <c r="G2587" s="5">
        <v>190645806.34</v>
      </c>
      <c r="H2587" s="5">
        <v>58626612.09</v>
      </c>
      <c r="I2587" s="5">
        <v>0</v>
      </c>
      <c r="J2587" s="5">
        <v>0</v>
      </c>
      <c r="K2587" s="5">
        <v>0</v>
      </c>
      <c r="L2587" s="5">
        <v>0</v>
      </c>
      <c r="M2587" s="5">
        <v>0</v>
      </c>
      <c r="N2587" s="5">
        <v>0</v>
      </c>
      <c r="O2587" s="5">
        <v>8862846.35</v>
      </c>
      <c r="P2587" s="5">
        <v>289929730.4</v>
      </c>
      <c r="Q2587" s="5">
        <v>152150205.45</v>
      </c>
      <c r="R2587" s="5">
        <v>22486043.47</v>
      </c>
      <c r="S2587" s="5">
        <v>58304815.09</v>
      </c>
      <c r="T2587" s="5">
        <v>148557870.52</v>
      </c>
      <c r="U2587" s="5">
        <v>-2327044.97</v>
      </c>
      <c r="V2587" s="5">
        <v>0</v>
      </c>
      <c r="W2587" s="5">
        <v>0</v>
      </c>
      <c r="X2587" s="5">
        <v>-38671053.93</v>
      </c>
      <c r="Y2587" s="5">
        <v>-97177.99</v>
      </c>
      <c r="Z2587" s="5">
        <v>-663443.78</v>
      </c>
      <c r="AA2587" s="5"/>
      <c r="AB2587" s="5">
        <v>1417197.84</v>
      </c>
      <c r="AC2587" s="5">
        <v>21223709.18</v>
      </c>
      <c r="AD2587" s="5">
        <v>119598.87</v>
      </c>
      <c r="AE2587" s="8">
        <f t="shared" si="697"/>
        <v>559766301.67</v>
      </c>
      <c r="AF2587" s="8">
        <f t="shared" si="698"/>
        <v>722379447.1</v>
      </c>
      <c r="AG2587" s="8">
        <f t="shared" si="699"/>
        <v>24049513.2299999</v>
      </c>
      <c r="AH2587" s="8">
        <f t="shared" si="700"/>
        <v>4243001.8899999</v>
      </c>
      <c r="AI2587" s="8">
        <f t="shared" si="701"/>
        <v>4123403.0199999</v>
      </c>
      <c r="AJ2587" s="8">
        <f t="shared" si="685"/>
        <v>470652115.55</v>
      </c>
      <c r="AK2587" s="13">
        <f t="shared" si="686"/>
        <v>-162710323.42</v>
      </c>
      <c r="AL2587" s="13">
        <f t="shared" si="687"/>
        <v>-2327044.97</v>
      </c>
      <c r="AM2587" s="13">
        <f t="shared" si="688"/>
        <v>169086014.3</v>
      </c>
      <c r="AN2587" s="13">
        <f t="shared" si="689"/>
        <v>4048645.91000003</v>
      </c>
      <c r="AO2587" s="13">
        <f t="shared" si="690"/>
        <v>369120495.33</v>
      </c>
      <c r="AP2587" s="13">
        <f t="shared" si="691"/>
        <v>-45778896.24</v>
      </c>
      <c r="AQ2587" s="13">
        <f t="shared" si="692"/>
        <v>-45898495.11</v>
      </c>
      <c r="AR2587" s="13">
        <f t="shared" si="693"/>
        <v>-104405508.33</v>
      </c>
      <c r="AS2587" s="13">
        <f t="shared" si="694"/>
        <v>-104525107.2</v>
      </c>
      <c r="AT2587" s="13">
        <f t="shared" si="695"/>
        <v>3929047.04000002</v>
      </c>
      <c r="AU2587" s="13">
        <f>AT2587-VLOOKUP(A2587,[1]选股结果!$A$2:$BJ$3005,48,FALSE)*0.08</f>
        <v>-38846205.792</v>
      </c>
      <c r="AV2587" s="13">
        <f t="shared" si="696"/>
        <v>119598.87</v>
      </c>
    </row>
    <row r="2588" spans="1:48">
      <c r="A2588" s="4" t="s">
        <v>5220</v>
      </c>
      <c r="B2588" s="4" t="s">
        <v>5221</v>
      </c>
      <c r="C2588" s="5">
        <v>558658878.2</v>
      </c>
      <c r="D2588" s="5">
        <v>0</v>
      </c>
      <c r="E2588" s="5">
        <v>0</v>
      </c>
      <c r="F2588" s="5">
        <v>0</v>
      </c>
      <c r="G2588" s="5">
        <v>277475232.8</v>
      </c>
      <c r="H2588" s="5">
        <v>0</v>
      </c>
      <c r="I2588" s="5">
        <v>0</v>
      </c>
      <c r="J2588" s="5">
        <v>0</v>
      </c>
      <c r="K2588" s="5">
        <v>0</v>
      </c>
      <c r="L2588" s="5">
        <v>0</v>
      </c>
      <c r="M2588" s="5">
        <v>0</v>
      </c>
      <c r="N2588" s="5">
        <v>0</v>
      </c>
      <c r="O2588" s="5">
        <v>3792045.98</v>
      </c>
      <c r="P2588" s="5">
        <v>28430633.3</v>
      </c>
      <c r="Q2588" s="5">
        <v>107094560.1</v>
      </c>
      <c r="R2588" s="5">
        <v>45298884.41</v>
      </c>
      <c r="S2588" s="5">
        <v>-611381.86</v>
      </c>
      <c r="T2588" s="5">
        <v>1760640.47</v>
      </c>
      <c r="U2588" s="5">
        <v>0</v>
      </c>
      <c r="V2588" s="5">
        <v>0</v>
      </c>
      <c r="W2588" s="5">
        <v>0</v>
      </c>
      <c r="X2588" s="5">
        <v>25978635.1</v>
      </c>
      <c r="Y2588" s="5">
        <v>0</v>
      </c>
      <c r="Z2588" s="5">
        <v>14465.3</v>
      </c>
      <c r="AA2588" s="5"/>
      <c r="AB2588" s="5">
        <v>1079.02</v>
      </c>
      <c r="AC2588" s="5">
        <v>266710.48</v>
      </c>
      <c r="AD2588" s="5">
        <v>12480430.97</v>
      </c>
      <c r="AE2588" s="8">
        <f t="shared" si="697"/>
        <v>558658878.2</v>
      </c>
      <c r="AF2588" s="8">
        <f t="shared" si="698"/>
        <v>461479974.73</v>
      </c>
      <c r="AG2588" s="8">
        <f t="shared" si="699"/>
        <v>72975374.14</v>
      </c>
      <c r="AH2588" s="8">
        <f t="shared" si="700"/>
        <v>72709742.68</v>
      </c>
      <c r="AI2588" s="8">
        <f t="shared" si="701"/>
        <v>60229311.71</v>
      </c>
      <c r="AJ2588" s="8">
        <f t="shared" si="685"/>
        <v>139582870.84</v>
      </c>
      <c r="AK2588" s="13">
        <f t="shared" si="686"/>
        <v>97178903.47</v>
      </c>
      <c r="AL2588" s="13">
        <f t="shared" si="687"/>
        <v>0</v>
      </c>
      <c r="AM2588" s="13">
        <f t="shared" si="688"/>
        <v>-24469160.79</v>
      </c>
      <c r="AN2588" s="13">
        <f t="shared" si="689"/>
        <v>72709742.68</v>
      </c>
      <c r="AO2588" s="13">
        <f t="shared" si="690"/>
        <v>281183645.4</v>
      </c>
      <c r="AP2588" s="13">
        <f t="shared" si="691"/>
        <v>96567521.61</v>
      </c>
      <c r="AQ2588" s="13">
        <f t="shared" si="692"/>
        <v>84087090.64</v>
      </c>
      <c r="AR2588" s="13">
        <f t="shared" si="693"/>
        <v>96567521.61</v>
      </c>
      <c r="AS2588" s="13">
        <f t="shared" si="694"/>
        <v>84087090.64</v>
      </c>
      <c r="AT2588" s="13">
        <f t="shared" si="695"/>
        <v>60229311.71</v>
      </c>
      <c r="AU2588" s="13">
        <f>AT2588-VLOOKUP(A2588,[1]选股结果!$A$2:$BJ$3005,48,FALSE)*0.08</f>
        <v>-46269842.498</v>
      </c>
      <c r="AV2588" s="13">
        <f t="shared" si="696"/>
        <v>12480430.97</v>
      </c>
    </row>
    <row r="2589" spans="1:48">
      <c r="A2589" s="4" t="s">
        <v>5222</v>
      </c>
      <c r="B2589" s="4" t="s">
        <v>5223</v>
      </c>
      <c r="C2589" s="5">
        <v>558077573.27</v>
      </c>
      <c r="D2589" s="5">
        <v>0</v>
      </c>
      <c r="E2589" s="5">
        <v>0</v>
      </c>
      <c r="F2589" s="5">
        <v>0</v>
      </c>
      <c r="G2589" s="5">
        <v>444685812.59</v>
      </c>
      <c r="H2589" s="5">
        <v>841929.4</v>
      </c>
      <c r="I2589" s="5">
        <v>0</v>
      </c>
      <c r="J2589" s="5">
        <v>0</v>
      </c>
      <c r="K2589" s="5">
        <v>0</v>
      </c>
      <c r="L2589" s="5">
        <v>0</v>
      </c>
      <c r="M2589" s="5">
        <v>0</v>
      </c>
      <c r="N2589" s="5">
        <v>0</v>
      </c>
      <c r="O2589" s="5">
        <v>3606686.62</v>
      </c>
      <c r="P2589" s="5">
        <v>2003752.72</v>
      </c>
      <c r="Q2589" s="5">
        <v>40536007.24</v>
      </c>
      <c r="R2589" s="5">
        <v>25727360.38</v>
      </c>
      <c r="S2589" s="5">
        <v>-2523811.29</v>
      </c>
      <c r="T2589" s="5">
        <v>1055499.19</v>
      </c>
      <c r="U2589" s="5">
        <v>1055499.19</v>
      </c>
      <c r="V2589" s="5">
        <v>0</v>
      </c>
      <c r="W2589" s="5">
        <v>2165068.49</v>
      </c>
      <c r="X2589" s="5">
        <v>90530.11</v>
      </c>
      <c r="Y2589" s="5">
        <v>-3341876.03</v>
      </c>
      <c r="Z2589" s="5">
        <v>-340983.84</v>
      </c>
      <c r="AA2589" s="5"/>
      <c r="AB2589" s="5">
        <v>370533.96</v>
      </c>
      <c r="AC2589" s="5">
        <v>88471.75</v>
      </c>
      <c r="AD2589" s="5">
        <v>7022097.3</v>
      </c>
      <c r="AE2589" s="8">
        <f t="shared" si="697"/>
        <v>558077573.27</v>
      </c>
      <c r="AF2589" s="8">
        <f t="shared" si="698"/>
        <v>514035808.26</v>
      </c>
      <c r="AG2589" s="8">
        <f t="shared" si="699"/>
        <v>50172694.77</v>
      </c>
      <c r="AH2589" s="8">
        <f t="shared" si="700"/>
        <v>50454756.98</v>
      </c>
      <c r="AI2589" s="8">
        <f t="shared" si="701"/>
        <v>43432659.68</v>
      </c>
      <c r="AJ2589" s="8">
        <f t="shared" si="685"/>
        <v>42522508.34</v>
      </c>
      <c r="AK2589" s="13">
        <f t="shared" si="686"/>
        <v>40699888.98</v>
      </c>
      <c r="AL2589" s="13">
        <f t="shared" si="687"/>
        <v>1055499.19</v>
      </c>
      <c r="AM2589" s="13">
        <f t="shared" si="688"/>
        <v>2015616.75</v>
      </c>
      <c r="AN2589" s="13">
        <f t="shared" si="689"/>
        <v>43771004.92</v>
      </c>
      <c r="AO2589" s="13">
        <f t="shared" si="690"/>
        <v>113391760.68</v>
      </c>
      <c r="AP2589" s="13">
        <f t="shared" si="691"/>
        <v>39018007.09</v>
      </c>
      <c r="AQ2589" s="13">
        <f t="shared" si="692"/>
        <v>31995909.79</v>
      </c>
      <c r="AR2589" s="13">
        <f t="shared" si="693"/>
        <v>38176077.69</v>
      </c>
      <c r="AS2589" s="13">
        <f t="shared" si="694"/>
        <v>31153980.39</v>
      </c>
      <c r="AT2589" s="13">
        <f t="shared" si="695"/>
        <v>36748907.62</v>
      </c>
      <c r="AU2589" s="13">
        <f>AT2589-VLOOKUP(A2589,[1]选股结果!$A$2:$BJ$3005,48,FALSE)*0.08</f>
        <v>-43781851.5656</v>
      </c>
      <c r="AV2589" s="13">
        <f t="shared" si="696"/>
        <v>7022097.3</v>
      </c>
    </row>
    <row r="2590" spans="1:48">
      <c r="A2590" s="4" t="s">
        <v>5224</v>
      </c>
      <c r="B2590" s="4" t="s">
        <v>5225</v>
      </c>
      <c r="C2590" s="5">
        <v>555577162.4</v>
      </c>
      <c r="D2590" s="5">
        <v>0</v>
      </c>
      <c r="E2590" s="5">
        <v>0</v>
      </c>
      <c r="F2590" s="5">
        <v>0</v>
      </c>
      <c r="G2590" s="5">
        <v>406470176.33</v>
      </c>
      <c r="H2590" s="5">
        <v>0</v>
      </c>
      <c r="I2590" s="5">
        <v>0</v>
      </c>
      <c r="J2590" s="5">
        <v>0</v>
      </c>
      <c r="K2590" s="5">
        <v>0</v>
      </c>
      <c r="L2590" s="5">
        <v>0</v>
      </c>
      <c r="M2590" s="5">
        <v>0</v>
      </c>
      <c r="N2590" s="5">
        <v>0</v>
      </c>
      <c r="O2590" s="5">
        <v>2323764.64</v>
      </c>
      <c r="P2590" s="5">
        <v>40472624.93</v>
      </c>
      <c r="Q2590" s="5">
        <v>45854744.54</v>
      </c>
      <c r="R2590" s="5">
        <v>16789592.43</v>
      </c>
      <c r="S2590" s="5">
        <v>4636078.2</v>
      </c>
      <c r="T2590" s="5">
        <v>-3579325.32</v>
      </c>
      <c r="U2590" s="5">
        <v>0</v>
      </c>
      <c r="V2590" s="5">
        <v>0</v>
      </c>
      <c r="W2590" s="5">
        <v>-16326621.24</v>
      </c>
      <c r="X2590" s="5">
        <v>-2306320.58</v>
      </c>
      <c r="Y2590" s="5">
        <v>8398806.65</v>
      </c>
      <c r="Z2590" s="5">
        <v>0</v>
      </c>
      <c r="AA2590" s="5"/>
      <c r="AB2590" s="5">
        <v>997021.07</v>
      </c>
      <c r="AC2590" s="5">
        <v>1174614.2</v>
      </c>
      <c r="AD2590" s="5">
        <v>2892634.32</v>
      </c>
      <c r="AE2590" s="8">
        <f t="shared" si="697"/>
        <v>555577162.4</v>
      </c>
      <c r="AF2590" s="8">
        <f t="shared" si="698"/>
        <v>516546981.07</v>
      </c>
      <c r="AG2590" s="8">
        <f t="shared" si="699"/>
        <v>13031748.7</v>
      </c>
      <c r="AH2590" s="8">
        <f t="shared" si="700"/>
        <v>12854155.57</v>
      </c>
      <c r="AI2590" s="8">
        <f t="shared" si="701"/>
        <v>9961521.25</v>
      </c>
      <c r="AJ2590" s="8">
        <f t="shared" si="685"/>
        <v>97227533.89</v>
      </c>
      <c r="AK2590" s="13">
        <f t="shared" si="686"/>
        <v>47428987.98</v>
      </c>
      <c r="AL2590" s="13">
        <f t="shared" si="687"/>
        <v>0</v>
      </c>
      <c r="AM2590" s="13">
        <f t="shared" si="688"/>
        <v>-17777219.11</v>
      </c>
      <c r="AN2590" s="13">
        <f t="shared" si="689"/>
        <v>29651768.87</v>
      </c>
      <c r="AO2590" s="13">
        <f t="shared" si="690"/>
        <v>149106986.07</v>
      </c>
      <c r="AP2590" s="13">
        <f t="shared" si="691"/>
        <v>52065066.18</v>
      </c>
      <c r="AQ2590" s="13">
        <f t="shared" si="692"/>
        <v>49172431.86</v>
      </c>
      <c r="AR2590" s="13">
        <f t="shared" si="693"/>
        <v>52065066.18</v>
      </c>
      <c r="AS2590" s="13">
        <f t="shared" si="694"/>
        <v>49172431.86</v>
      </c>
      <c r="AT2590" s="13">
        <f t="shared" si="695"/>
        <v>26759134.55</v>
      </c>
      <c r="AU2590" s="13">
        <f>AT2590-VLOOKUP(A2590,[1]选股结果!$A$2:$BJ$3005,48,FALSE)*0.08</f>
        <v>-18252110.9132</v>
      </c>
      <c r="AV2590" s="13">
        <f t="shared" si="696"/>
        <v>2892634.32</v>
      </c>
    </row>
    <row r="2591" spans="1:48">
      <c r="A2591" s="4" t="s">
        <v>5226</v>
      </c>
      <c r="B2591" s="4" t="s">
        <v>5227</v>
      </c>
      <c r="C2591" s="5">
        <v>555014616.09</v>
      </c>
      <c r="D2591" s="5">
        <v>0</v>
      </c>
      <c r="E2591" s="5">
        <v>0</v>
      </c>
      <c r="F2591" s="5">
        <v>0</v>
      </c>
      <c r="G2591" s="5">
        <v>523411033.34</v>
      </c>
      <c r="H2591" s="5">
        <v>124394853.44</v>
      </c>
      <c r="I2591" s="5">
        <v>0</v>
      </c>
      <c r="J2591" s="5">
        <v>0</v>
      </c>
      <c r="K2591" s="5">
        <v>0</v>
      </c>
      <c r="L2591" s="5">
        <v>0</v>
      </c>
      <c r="M2591" s="5">
        <v>0</v>
      </c>
      <c r="N2591" s="5">
        <v>0</v>
      </c>
      <c r="O2591" s="5">
        <v>18873128.2</v>
      </c>
      <c r="P2591" s="5">
        <v>9075530.14</v>
      </c>
      <c r="Q2591" s="5">
        <v>154088698.59</v>
      </c>
      <c r="R2591" s="5">
        <v>38552812.81</v>
      </c>
      <c r="S2591" s="5">
        <v>162875762.83</v>
      </c>
      <c r="T2591" s="5">
        <v>3036029.99</v>
      </c>
      <c r="U2591" s="5">
        <v>0</v>
      </c>
      <c r="V2591" s="5">
        <v>0</v>
      </c>
      <c r="W2591" s="5">
        <v>0</v>
      </c>
      <c r="X2591" s="5">
        <v>-4112522.26</v>
      </c>
      <c r="Y2591" s="5">
        <v>0</v>
      </c>
      <c r="Z2591" s="5">
        <v>32951183.73</v>
      </c>
      <c r="AA2591" s="5"/>
      <c r="AB2591" s="5">
        <v>21513106.66</v>
      </c>
      <c r="AC2591" s="5">
        <v>5436334.72</v>
      </c>
      <c r="AD2591" s="5">
        <v>1593317.43</v>
      </c>
      <c r="AE2591" s="8">
        <f t="shared" si="697"/>
        <v>555014616.09</v>
      </c>
      <c r="AF2591" s="8">
        <f t="shared" si="698"/>
        <v>906876965.91</v>
      </c>
      <c r="AG2591" s="8">
        <f t="shared" si="699"/>
        <v>-311762613.84</v>
      </c>
      <c r="AH2591" s="8">
        <f t="shared" si="700"/>
        <v>-295685841.9</v>
      </c>
      <c r="AI2591" s="8">
        <f t="shared" si="701"/>
        <v>-297279159.33</v>
      </c>
      <c r="AJ2591" s="8">
        <f t="shared" si="685"/>
        <v>165960584.99</v>
      </c>
      <c r="AK2591" s="13">
        <f t="shared" si="686"/>
        <v>-351862349.82</v>
      </c>
      <c r="AL2591" s="13">
        <f t="shared" si="687"/>
        <v>0</v>
      </c>
      <c r="AM2591" s="13">
        <f t="shared" si="688"/>
        <v>56176507.92</v>
      </c>
      <c r="AN2591" s="13">
        <f t="shared" si="689"/>
        <v>-295685841.9</v>
      </c>
      <c r="AO2591" s="13">
        <f t="shared" si="690"/>
        <v>31603582.7500001</v>
      </c>
      <c r="AP2591" s="13">
        <f t="shared" si="691"/>
        <v>-64591733.55</v>
      </c>
      <c r="AQ2591" s="13">
        <f t="shared" si="692"/>
        <v>-66185050.98</v>
      </c>
      <c r="AR2591" s="13">
        <f t="shared" si="693"/>
        <v>-188986586.99</v>
      </c>
      <c r="AS2591" s="13">
        <f t="shared" si="694"/>
        <v>-190579904.42</v>
      </c>
      <c r="AT2591" s="13">
        <f t="shared" si="695"/>
        <v>-297279159.33</v>
      </c>
      <c r="AU2591" s="13">
        <f>AT2591-VLOOKUP(A2591,[1]选股结果!$A$2:$BJ$3005,48,FALSE)*0.08</f>
        <v>-509943162.4876</v>
      </c>
      <c r="AV2591" s="13">
        <f t="shared" si="696"/>
        <v>1593317.43000001</v>
      </c>
    </row>
    <row r="2592" spans="1:48">
      <c r="A2592" s="4" t="s">
        <v>5228</v>
      </c>
      <c r="B2592" s="4" t="s">
        <v>5229</v>
      </c>
      <c r="C2592" s="5">
        <v>554266809.37</v>
      </c>
      <c r="D2592" s="5">
        <v>0</v>
      </c>
      <c r="E2592" s="5">
        <v>0</v>
      </c>
      <c r="F2592" s="5">
        <v>0</v>
      </c>
      <c r="G2592" s="5">
        <v>372970417.78</v>
      </c>
      <c r="H2592" s="5">
        <v>5005244.03</v>
      </c>
      <c r="I2592" s="5">
        <v>0</v>
      </c>
      <c r="J2592" s="5">
        <v>0</v>
      </c>
      <c r="K2592" s="5">
        <v>0</v>
      </c>
      <c r="L2592" s="5">
        <v>0</v>
      </c>
      <c r="M2592" s="5">
        <v>0</v>
      </c>
      <c r="N2592" s="5">
        <v>0</v>
      </c>
      <c r="O2592" s="5">
        <v>4293522.15</v>
      </c>
      <c r="P2592" s="5">
        <v>29918663.15</v>
      </c>
      <c r="Q2592" s="5">
        <v>47925908.09</v>
      </c>
      <c r="R2592" s="5">
        <v>20309205.6</v>
      </c>
      <c r="S2592" s="5">
        <v>6657363.46</v>
      </c>
      <c r="T2592" s="5">
        <v>1746142.69</v>
      </c>
      <c r="U2592" s="5">
        <v>0</v>
      </c>
      <c r="V2592" s="5">
        <v>0</v>
      </c>
      <c r="W2592" s="5">
        <v>0</v>
      </c>
      <c r="X2592" s="5">
        <v>411212.68</v>
      </c>
      <c r="Y2592" s="5">
        <v>59704.61</v>
      </c>
      <c r="Z2592" s="5">
        <v>-22540.78</v>
      </c>
      <c r="AA2592" s="5"/>
      <c r="AB2592" s="5">
        <v>393859.72</v>
      </c>
      <c r="AC2592" s="5">
        <v>1337461.45</v>
      </c>
      <c r="AD2592" s="5">
        <v>8749591.58</v>
      </c>
      <c r="AE2592" s="8">
        <f t="shared" si="697"/>
        <v>554266809.37</v>
      </c>
      <c r="AF2592" s="8">
        <f t="shared" si="698"/>
        <v>482075080.23</v>
      </c>
      <c r="AG2592" s="8">
        <f t="shared" si="699"/>
        <v>73444413.76</v>
      </c>
      <c r="AH2592" s="8">
        <f t="shared" si="700"/>
        <v>72500812.03</v>
      </c>
      <c r="AI2592" s="8">
        <f t="shared" si="701"/>
        <v>63751220.45</v>
      </c>
      <c r="AJ2592" s="8">
        <f t="shared" si="685"/>
        <v>83141399.73</v>
      </c>
      <c r="AK2592" s="13">
        <f t="shared" si="686"/>
        <v>72251433.75</v>
      </c>
      <c r="AL2592" s="13">
        <f t="shared" si="687"/>
        <v>0</v>
      </c>
      <c r="AM2592" s="13">
        <f t="shared" si="688"/>
        <v>368787.5</v>
      </c>
      <c r="AN2592" s="13">
        <f t="shared" si="689"/>
        <v>72620221.25</v>
      </c>
      <c r="AO2592" s="13">
        <f t="shared" si="690"/>
        <v>181296391.59</v>
      </c>
      <c r="AP2592" s="13">
        <f t="shared" si="691"/>
        <v>83914041.24</v>
      </c>
      <c r="AQ2592" s="13">
        <f t="shared" si="692"/>
        <v>75164449.66</v>
      </c>
      <c r="AR2592" s="13">
        <f t="shared" si="693"/>
        <v>78908797.21</v>
      </c>
      <c r="AS2592" s="13">
        <f t="shared" si="694"/>
        <v>70159205.63</v>
      </c>
      <c r="AT2592" s="13">
        <f t="shared" si="695"/>
        <v>63870629.67</v>
      </c>
      <c r="AU2592" s="13">
        <f>AT2592-VLOOKUP(A2592,[1]选股结果!$A$2:$BJ$3005,48,FALSE)*0.08</f>
        <v>-4755983.014</v>
      </c>
      <c r="AV2592" s="13">
        <f t="shared" si="696"/>
        <v>8749591.58</v>
      </c>
    </row>
    <row r="2593" spans="1:48">
      <c r="A2593" s="4" t="s">
        <v>5230</v>
      </c>
      <c r="B2593" s="4" t="s">
        <v>5231</v>
      </c>
      <c r="C2593" s="5">
        <v>554039241.7</v>
      </c>
      <c r="D2593" s="5">
        <v>0</v>
      </c>
      <c r="E2593" s="5">
        <v>0</v>
      </c>
      <c r="F2593" s="5">
        <v>0</v>
      </c>
      <c r="G2593" s="5">
        <v>517469612.54</v>
      </c>
      <c r="H2593" s="5">
        <v>0</v>
      </c>
      <c r="I2593" s="5">
        <v>0</v>
      </c>
      <c r="J2593" s="5">
        <v>0</v>
      </c>
      <c r="K2593" s="5">
        <v>0</v>
      </c>
      <c r="L2593" s="5">
        <v>0</v>
      </c>
      <c r="M2593" s="5">
        <v>0</v>
      </c>
      <c r="N2593" s="5">
        <v>0</v>
      </c>
      <c r="O2593" s="5">
        <v>1818124.87</v>
      </c>
      <c r="P2593" s="5">
        <v>18149807.2</v>
      </c>
      <c r="Q2593" s="5">
        <v>24469724.07</v>
      </c>
      <c r="R2593" s="5">
        <v>0</v>
      </c>
      <c r="S2593" s="5">
        <v>-6377647.75</v>
      </c>
      <c r="T2593" s="5">
        <v>5890953.18</v>
      </c>
      <c r="U2593" s="5">
        <v>103742.32</v>
      </c>
      <c r="V2593" s="5">
        <v>0</v>
      </c>
      <c r="W2593" s="5">
        <v>-1735826.5</v>
      </c>
      <c r="X2593" s="5">
        <v>-315430.7</v>
      </c>
      <c r="Y2593" s="5">
        <v>0</v>
      </c>
      <c r="Z2593" s="5">
        <v>916863.87</v>
      </c>
      <c r="AA2593" s="5"/>
      <c r="AB2593" s="5">
        <v>4050000</v>
      </c>
      <c r="AC2593" s="5">
        <v>5000</v>
      </c>
      <c r="AD2593" s="5">
        <v>703575.26</v>
      </c>
      <c r="AE2593" s="8">
        <f t="shared" si="697"/>
        <v>554039241.7</v>
      </c>
      <c r="AF2593" s="8">
        <f t="shared" si="698"/>
        <v>555529620.93</v>
      </c>
      <c r="AG2593" s="8">
        <f t="shared" si="699"/>
        <v>3897042.01999998</v>
      </c>
      <c r="AH2593" s="8">
        <f t="shared" si="700"/>
        <v>7942042.01999998</v>
      </c>
      <c r="AI2593" s="8">
        <f t="shared" si="701"/>
        <v>7238466.75999998</v>
      </c>
      <c r="AJ2593" s="8">
        <f t="shared" si="685"/>
        <v>40392656.14</v>
      </c>
      <c r="AK2593" s="13">
        <f t="shared" si="686"/>
        <v>-1490379.22999997</v>
      </c>
      <c r="AL2593" s="13">
        <f t="shared" si="687"/>
        <v>103742.32</v>
      </c>
      <c r="AM2593" s="13">
        <f t="shared" si="688"/>
        <v>9328678.93</v>
      </c>
      <c r="AN2593" s="13">
        <f t="shared" si="689"/>
        <v>7942042.02000003</v>
      </c>
      <c r="AO2593" s="13">
        <f t="shared" si="690"/>
        <v>36569629.16</v>
      </c>
      <c r="AP2593" s="13">
        <f t="shared" si="691"/>
        <v>-7868026.97999997</v>
      </c>
      <c r="AQ2593" s="13">
        <f t="shared" si="692"/>
        <v>-8571602.23999997</v>
      </c>
      <c r="AR2593" s="13">
        <f t="shared" si="693"/>
        <v>-7868026.97999997</v>
      </c>
      <c r="AS2593" s="13">
        <f t="shared" si="694"/>
        <v>-8571602.23999997</v>
      </c>
      <c r="AT2593" s="13">
        <f t="shared" si="695"/>
        <v>7238466.76000003</v>
      </c>
      <c r="AU2593" s="13">
        <f>AT2593-VLOOKUP(A2593,[1]选股结果!$A$2:$BJ$3005,48,FALSE)*0.08</f>
        <v>-27631799.1352</v>
      </c>
      <c r="AV2593" s="13">
        <f t="shared" si="696"/>
        <v>703575.26</v>
      </c>
    </row>
    <row r="2594" spans="1:48">
      <c r="A2594" s="4" t="s">
        <v>5232</v>
      </c>
      <c r="B2594" s="4" t="s">
        <v>5233</v>
      </c>
      <c r="C2594" s="5">
        <v>553568312.57</v>
      </c>
      <c r="D2594" s="5">
        <v>0</v>
      </c>
      <c r="E2594" s="5">
        <v>0</v>
      </c>
      <c r="F2594" s="5">
        <v>0</v>
      </c>
      <c r="G2594" s="5">
        <v>320308837.9</v>
      </c>
      <c r="H2594" s="5">
        <v>7923591.95</v>
      </c>
      <c r="I2594" s="5">
        <v>0</v>
      </c>
      <c r="J2594" s="5">
        <v>0</v>
      </c>
      <c r="K2594" s="5">
        <v>0</v>
      </c>
      <c r="L2594" s="5">
        <v>0</v>
      </c>
      <c r="M2594" s="5">
        <v>0</v>
      </c>
      <c r="N2594" s="5">
        <v>0</v>
      </c>
      <c r="O2594" s="5">
        <v>6292763.75</v>
      </c>
      <c r="P2594" s="5">
        <v>10582294.96</v>
      </c>
      <c r="Q2594" s="5">
        <v>71019504.06</v>
      </c>
      <c r="R2594" s="5">
        <v>14217077.34</v>
      </c>
      <c r="S2594" s="5">
        <v>6234038</v>
      </c>
      <c r="T2594" s="5">
        <v>-667977.44</v>
      </c>
      <c r="U2594" s="5">
        <v>0</v>
      </c>
      <c r="V2594" s="5">
        <v>0</v>
      </c>
      <c r="W2594" s="5">
        <v>-1479.45</v>
      </c>
      <c r="X2594" s="5">
        <v>358352.49</v>
      </c>
      <c r="Y2594" s="5">
        <v>28916.78</v>
      </c>
      <c r="Z2594" s="5">
        <v>4629149.78</v>
      </c>
      <c r="AA2594" s="5"/>
      <c r="AB2594" s="5">
        <v>3362593.99</v>
      </c>
      <c r="AC2594" s="5">
        <v>97932.81</v>
      </c>
      <c r="AD2594" s="5">
        <v>34192646.79</v>
      </c>
      <c r="AE2594" s="8">
        <f t="shared" si="697"/>
        <v>553568312.57</v>
      </c>
      <c r="AF2594" s="8">
        <f t="shared" si="698"/>
        <v>428654516.01</v>
      </c>
      <c r="AG2594" s="8">
        <f t="shared" si="699"/>
        <v>128486220.18</v>
      </c>
      <c r="AH2594" s="8">
        <f t="shared" si="700"/>
        <v>131750881.36</v>
      </c>
      <c r="AI2594" s="8">
        <f t="shared" si="701"/>
        <v>97558234.57</v>
      </c>
      <c r="AJ2594" s="8">
        <f t="shared" si="685"/>
        <v>84658818.37</v>
      </c>
      <c r="AK2594" s="13">
        <f t="shared" si="686"/>
        <v>124942713.34</v>
      </c>
      <c r="AL2594" s="13">
        <f t="shared" si="687"/>
        <v>0</v>
      </c>
      <c r="AM2594" s="13">
        <f t="shared" si="688"/>
        <v>6866001.58</v>
      </c>
      <c r="AN2594" s="13">
        <f t="shared" si="689"/>
        <v>131808714.92</v>
      </c>
      <c r="AO2594" s="13">
        <f t="shared" si="690"/>
        <v>233259474.67</v>
      </c>
      <c r="AP2594" s="13">
        <f t="shared" si="691"/>
        <v>139100343.29</v>
      </c>
      <c r="AQ2594" s="13">
        <f t="shared" si="692"/>
        <v>104907696.5</v>
      </c>
      <c r="AR2594" s="13">
        <f t="shared" si="693"/>
        <v>131176751.34</v>
      </c>
      <c r="AS2594" s="13">
        <f t="shared" si="694"/>
        <v>96984104.55</v>
      </c>
      <c r="AT2594" s="13">
        <f t="shared" si="695"/>
        <v>97616068.13</v>
      </c>
      <c r="AU2594" s="13">
        <f>AT2594-VLOOKUP(A2594,[1]选股结果!$A$2:$BJ$3005,48,FALSE)*0.08</f>
        <v>-10531291.2068</v>
      </c>
      <c r="AV2594" s="13">
        <f t="shared" si="696"/>
        <v>34192646.79</v>
      </c>
    </row>
    <row r="2595" spans="1:48">
      <c r="A2595" s="4" t="s">
        <v>5234</v>
      </c>
      <c r="B2595" s="4" t="s">
        <v>5235</v>
      </c>
      <c r="C2595" s="5">
        <v>552981706</v>
      </c>
      <c r="D2595" s="5">
        <v>0</v>
      </c>
      <c r="E2595" s="5">
        <v>0</v>
      </c>
      <c r="F2595" s="5">
        <v>0</v>
      </c>
      <c r="G2595" s="5">
        <v>165958351.34</v>
      </c>
      <c r="H2595" s="5">
        <v>298505368.43</v>
      </c>
      <c r="I2595" s="5">
        <v>0</v>
      </c>
      <c r="J2595" s="5">
        <v>0</v>
      </c>
      <c r="K2595" s="5">
        <v>0</v>
      </c>
      <c r="L2595" s="5">
        <v>0</v>
      </c>
      <c r="M2595" s="5">
        <v>0</v>
      </c>
      <c r="N2595" s="5">
        <v>0</v>
      </c>
      <c r="O2595" s="5">
        <v>13784627.68</v>
      </c>
      <c r="P2595" s="5">
        <v>9998246.89</v>
      </c>
      <c r="Q2595" s="5">
        <v>57714006.62</v>
      </c>
      <c r="R2595" s="5">
        <v>0</v>
      </c>
      <c r="S2595" s="5">
        <v>315149228.32</v>
      </c>
      <c r="T2595" s="5">
        <v>0</v>
      </c>
      <c r="U2595" s="5">
        <v>0</v>
      </c>
      <c r="V2595" s="5">
        <v>0</v>
      </c>
      <c r="W2595" s="5">
        <v>-3052980</v>
      </c>
      <c r="X2595" s="5">
        <v>6116114.37</v>
      </c>
      <c r="Y2595" s="5">
        <v>0</v>
      </c>
      <c r="Z2595" s="5">
        <v>91766.94</v>
      </c>
      <c r="AA2595" s="5"/>
      <c r="AB2595" s="5">
        <v>8835517.28</v>
      </c>
      <c r="AC2595" s="5">
        <v>815546.17</v>
      </c>
      <c r="AD2595" s="5">
        <v>15152935.22</v>
      </c>
      <c r="AE2595" s="8">
        <f t="shared" si="697"/>
        <v>552981706</v>
      </c>
      <c r="AF2595" s="8">
        <f t="shared" si="698"/>
        <v>562604460.85</v>
      </c>
      <c r="AG2595" s="8">
        <f t="shared" si="699"/>
        <v>-18700082.28</v>
      </c>
      <c r="AH2595" s="8">
        <f t="shared" si="700"/>
        <v>-10680111.17</v>
      </c>
      <c r="AI2595" s="8">
        <f t="shared" si="701"/>
        <v>-25833046.39</v>
      </c>
      <c r="AJ2595" s="8">
        <f t="shared" si="685"/>
        <v>73476910.08</v>
      </c>
      <c r="AK2595" s="13">
        <f t="shared" si="686"/>
        <v>-9622754.85000002</v>
      </c>
      <c r="AL2595" s="13">
        <f t="shared" si="687"/>
        <v>0</v>
      </c>
      <c r="AM2595" s="13">
        <f t="shared" si="688"/>
        <v>-1057356.32</v>
      </c>
      <c r="AN2595" s="13">
        <f t="shared" si="689"/>
        <v>-10680111.17</v>
      </c>
      <c r="AO2595" s="13">
        <f t="shared" si="690"/>
        <v>387023354.66</v>
      </c>
      <c r="AP2595" s="13">
        <f t="shared" si="691"/>
        <v>604031841.9</v>
      </c>
      <c r="AQ2595" s="13">
        <f t="shared" si="692"/>
        <v>588878906.68</v>
      </c>
      <c r="AR2595" s="13">
        <f t="shared" si="693"/>
        <v>305526473.47</v>
      </c>
      <c r="AS2595" s="13">
        <f t="shared" si="694"/>
        <v>290373538.25</v>
      </c>
      <c r="AT2595" s="13">
        <f t="shared" si="695"/>
        <v>-25833046.39</v>
      </c>
      <c r="AU2595" s="13">
        <f>AT2595-VLOOKUP(A2595,[1]选股结果!$A$2:$BJ$3005,48,FALSE)*0.08</f>
        <v>-404159240.3788</v>
      </c>
      <c r="AV2595" s="13">
        <f t="shared" si="696"/>
        <v>15152935.22</v>
      </c>
    </row>
    <row r="2596" spans="1:48">
      <c r="A2596" s="4" t="s">
        <v>5236</v>
      </c>
      <c r="B2596" s="4" t="s">
        <v>5237</v>
      </c>
      <c r="C2596" s="5">
        <v>552854786.28</v>
      </c>
      <c r="D2596" s="5">
        <v>0</v>
      </c>
      <c r="E2596" s="5">
        <v>0</v>
      </c>
      <c r="F2596" s="5">
        <v>0</v>
      </c>
      <c r="G2596" s="5">
        <v>348922157.78</v>
      </c>
      <c r="H2596" s="5">
        <v>110020.1</v>
      </c>
      <c r="I2596" s="5">
        <v>0</v>
      </c>
      <c r="J2596" s="5">
        <v>0</v>
      </c>
      <c r="K2596" s="5">
        <v>0</v>
      </c>
      <c r="L2596" s="5">
        <v>0</v>
      </c>
      <c r="M2596" s="5">
        <v>0</v>
      </c>
      <c r="N2596" s="5">
        <v>0</v>
      </c>
      <c r="O2596" s="5">
        <v>5258901.07</v>
      </c>
      <c r="P2596" s="5">
        <v>26909035.59</v>
      </c>
      <c r="Q2596" s="5">
        <v>29955789</v>
      </c>
      <c r="R2596" s="5">
        <v>28282990.56</v>
      </c>
      <c r="S2596" s="5">
        <v>-1808838.92</v>
      </c>
      <c r="T2596" s="5">
        <v>0</v>
      </c>
      <c r="U2596" s="5">
        <v>0</v>
      </c>
      <c r="V2596" s="5">
        <v>0</v>
      </c>
      <c r="W2596" s="5">
        <v>0</v>
      </c>
      <c r="X2596" s="5">
        <v>-3499304.81</v>
      </c>
      <c r="Y2596" s="5">
        <v>5464360</v>
      </c>
      <c r="Z2596" s="5">
        <v>0</v>
      </c>
      <c r="AA2596" s="5"/>
      <c r="AB2596" s="5">
        <v>364415.12</v>
      </c>
      <c r="AC2596" s="5">
        <v>1452164.58</v>
      </c>
      <c r="AD2596" s="5">
        <v>14348072.69</v>
      </c>
      <c r="AE2596" s="8">
        <f t="shared" si="697"/>
        <v>552854786.28</v>
      </c>
      <c r="AF2596" s="8">
        <f t="shared" si="698"/>
        <v>437520035.08</v>
      </c>
      <c r="AG2596" s="8">
        <f t="shared" si="699"/>
        <v>113369696.01</v>
      </c>
      <c r="AH2596" s="8">
        <f t="shared" si="700"/>
        <v>112281946.55</v>
      </c>
      <c r="AI2596" s="8">
        <f t="shared" si="701"/>
        <v>97933873.86</v>
      </c>
      <c r="AJ2596" s="8">
        <f t="shared" si="685"/>
        <v>68675835.12</v>
      </c>
      <c r="AK2596" s="13">
        <f t="shared" si="686"/>
        <v>120799111.2</v>
      </c>
      <c r="AL2596" s="13">
        <f t="shared" si="687"/>
        <v>0</v>
      </c>
      <c r="AM2596" s="13">
        <f t="shared" si="688"/>
        <v>2411555.35</v>
      </c>
      <c r="AN2596" s="13">
        <f t="shared" si="689"/>
        <v>123210666.55</v>
      </c>
      <c r="AO2596" s="13">
        <f t="shared" si="690"/>
        <v>203932628.5</v>
      </c>
      <c r="AP2596" s="13">
        <f t="shared" si="691"/>
        <v>119100292.38</v>
      </c>
      <c r="AQ2596" s="13">
        <f t="shared" si="692"/>
        <v>104752219.69</v>
      </c>
      <c r="AR2596" s="13">
        <f t="shared" si="693"/>
        <v>118990272.28</v>
      </c>
      <c r="AS2596" s="13">
        <f t="shared" si="694"/>
        <v>104642199.59</v>
      </c>
      <c r="AT2596" s="13">
        <f t="shared" si="695"/>
        <v>108862593.86</v>
      </c>
      <c r="AU2596" s="13">
        <f>AT2596-VLOOKUP(A2596,[1]选股结果!$A$2:$BJ$3005,48,FALSE)*0.08</f>
        <v>30508385.0728</v>
      </c>
      <c r="AV2596" s="13">
        <f t="shared" si="696"/>
        <v>14348072.69</v>
      </c>
    </row>
    <row r="2597" spans="1:48">
      <c r="A2597" s="4" t="s">
        <v>5238</v>
      </c>
      <c r="B2597" s="4" t="s">
        <v>5239</v>
      </c>
      <c r="C2597" s="5">
        <v>551730782.54</v>
      </c>
      <c r="D2597" s="5">
        <v>0</v>
      </c>
      <c r="E2597" s="5">
        <v>0</v>
      </c>
      <c r="F2597" s="5">
        <v>0</v>
      </c>
      <c r="G2597" s="5">
        <v>327388581.12</v>
      </c>
      <c r="H2597" s="5">
        <v>0</v>
      </c>
      <c r="I2597" s="5">
        <v>0</v>
      </c>
      <c r="J2597" s="5">
        <v>0</v>
      </c>
      <c r="K2597" s="5">
        <v>0</v>
      </c>
      <c r="L2597" s="5">
        <v>0</v>
      </c>
      <c r="M2597" s="5">
        <v>0</v>
      </c>
      <c r="N2597" s="5">
        <v>0</v>
      </c>
      <c r="O2597" s="5">
        <v>3832192.41</v>
      </c>
      <c r="P2597" s="5">
        <v>28874713.15</v>
      </c>
      <c r="Q2597" s="5">
        <v>24548758.44</v>
      </c>
      <c r="R2597" s="5">
        <v>35515934.78</v>
      </c>
      <c r="S2597" s="5">
        <v>-2681484.61</v>
      </c>
      <c r="T2597" s="5">
        <v>1284160.54</v>
      </c>
      <c r="U2597" s="5">
        <v>0</v>
      </c>
      <c r="V2597" s="5">
        <v>0</v>
      </c>
      <c r="W2597" s="5">
        <v>6210561.62</v>
      </c>
      <c r="X2597" s="5">
        <v>1918973.56</v>
      </c>
      <c r="Y2597" s="5">
        <v>1772952.57</v>
      </c>
      <c r="Z2597" s="5">
        <v>24997.35</v>
      </c>
      <c r="AA2597" s="5"/>
      <c r="AB2597" s="5">
        <v>2514.45</v>
      </c>
      <c r="AC2597" s="5">
        <v>73085.31</v>
      </c>
      <c r="AD2597" s="5">
        <v>18279371.03</v>
      </c>
      <c r="AE2597" s="8">
        <f t="shared" si="697"/>
        <v>551730782.54</v>
      </c>
      <c r="AF2597" s="8">
        <f t="shared" si="698"/>
        <v>417478695.29</v>
      </c>
      <c r="AG2597" s="8">
        <f t="shared" si="699"/>
        <v>138079880.63</v>
      </c>
      <c r="AH2597" s="8">
        <f t="shared" si="700"/>
        <v>138009309.77</v>
      </c>
      <c r="AI2597" s="8">
        <f t="shared" si="701"/>
        <v>119729938.74</v>
      </c>
      <c r="AJ2597" s="8">
        <f t="shared" si="685"/>
        <v>59099187.43</v>
      </c>
      <c r="AK2597" s="13">
        <f t="shared" si="686"/>
        <v>136025039.82</v>
      </c>
      <c r="AL2597" s="13">
        <f t="shared" si="687"/>
        <v>0</v>
      </c>
      <c r="AM2597" s="13">
        <f t="shared" si="688"/>
        <v>5530175.09</v>
      </c>
      <c r="AN2597" s="13">
        <f t="shared" si="689"/>
        <v>141555214.91</v>
      </c>
      <c r="AO2597" s="13">
        <f t="shared" si="690"/>
        <v>224342201.42</v>
      </c>
      <c r="AP2597" s="13">
        <f t="shared" si="691"/>
        <v>133343555.21</v>
      </c>
      <c r="AQ2597" s="13">
        <f t="shared" si="692"/>
        <v>115064184.18</v>
      </c>
      <c r="AR2597" s="13">
        <f t="shared" si="693"/>
        <v>133343555.21</v>
      </c>
      <c r="AS2597" s="13">
        <f t="shared" si="694"/>
        <v>115064184.18</v>
      </c>
      <c r="AT2597" s="13">
        <f t="shared" si="695"/>
        <v>123275843.88</v>
      </c>
      <c r="AU2597" s="13">
        <f>AT2597-VLOOKUP(A2597,[1]选股结果!$A$2:$BJ$3005,48,FALSE)*0.08</f>
        <v>39798542.4368</v>
      </c>
      <c r="AV2597" s="13">
        <f t="shared" si="696"/>
        <v>18279371.03</v>
      </c>
    </row>
    <row r="2598" spans="1:48">
      <c r="A2598" s="4" t="s">
        <v>5240</v>
      </c>
      <c r="B2598" s="4" t="s">
        <v>5241</v>
      </c>
      <c r="C2598" s="5">
        <v>551684774.73</v>
      </c>
      <c r="D2598" s="5">
        <v>0</v>
      </c>
      <c r="E2598" s="5">
        <v>0</v>
      </c>
      <c r="F2598" s="5">
        <v>0</v>
      </c>
      <c r="G2598" s="5">
        <v>395650539.88</v>
      </c>
      <c r="H2598" s="5">
        <v>8160290.82</v>
      </c>
      <c r="I2598" s="5">
        <v>0</v>
      </c>
      <c r="J2598" s="5">
        <v>0</v>
      </c>
      <c r="K2598" s="5">
        <v>0</v>
      </c>
      <c r="L2598" s="5">
        <v>0</v>
      </c>
      <c r="M2598" s="5">
        <v>0</v>
      </c>
      <c r="N2598" s="5">
        <v>0</v>
      </c>
      <c r="O2598" s="5">
        <v>6495506.14</v>
      </c>
      <c r="P2598" s="5">
        <v>31046779.27</v>
      </c>
      <c r="Q2598" s="5">
        <v>30419236.05</v>
      </c>
      <c r="R2598" s="5">
        <v>10932485.68</v>
      </c>
      <c r="S2598" s="5">
        <v>-1404921.62</v>
      </c>
      <c r="T2598" s="5">
        <v>0</v>
      </c>
      <c r="U2598" s="5">
        <v>0</v>
      </c>
      <c r="V2598" s="5">
        <v>0</v>
      </c>
      <c r="W2598" s="5">
        <v>0</v>
      </c>
      <c r="X2598" s="5">
        <v>3981232.73</v>
      </c>
      <c r="Y2598" s="5">
        <v>1328734.24</v>
      </c>
      <c r="Z2598" s="5">
        <v>0</v>
      </c>
      <c r="AA2598" s="5"/>
      <c r="AB2598" s="5">
        <v>3759438.63</v>
      </c>
      <c r="AC2598" s="5">
        <v>352207.06</v>
      </c>
      <c r="AD2598" s="5">
        <v>12514083.27</v>
      </c>
      <c r="AE2598" s="8">
        <f t="shared" si="697"/>
        <v>551684774.73</v>
      </c>
      <c r="AF2598" s="8">
        <f t="shared" si="698"/>
        <v>473139625.4</v>
      </c>
      <c r="AG2598" s="8">
        <f t="shared" si="699"/>
        <v>73235182.36</v>
      </c>
      <c r="AH2598" s="8">
        <f t="shared" si="700"/>
        <v>76642413.93</v>
      </c>
      <c r="AI2598" s="8">
        <f t="shared" si="701"/>
        <v>64128330.66</v>
      </c>
      <c r="AJ2598" s="8">
        <f t="shared" si="685"/>
        <v>65883024.13</v>
      </c>
      <c r="AK2598" s="13">
        <f t="shared" si="686"/>
        <v>79873883.57</v>
      </c>
      <c r="AL2598" s="13">
        <f t="shared" si="687"/>
        <v>0</v>
      </c>
      <c r="AM2598" s="13">
        <f t="shared" si="688"/>
        <v>-574001.16</v>
      </c>
      <c r="AN2598" s="13">
        <f t="shared" si="689"/>
        <v>79299882.41</v>
      </c>
      <c r="AO2598" s="13">
        <f t="shared" si="690"/>
        <v>156034234.85</v>
      </c>
      <c r="AP2598" s="13">
        <f t="shared" si="691"/>
        <v>86629252.77</v>
      </c>
      <c r="AQ2598" s="13">
        <f t="shared" si="692"/>
        <v>74115169.5</v>
      </c>
      <c r="AR2598" s="13">
        <f t="shared" si="693"/>
        <v>78468961.95</v>
      </c>
      <c r="AS2598" s="13">
        <f t="shared" si="694"/>
        <v>65954878.68</v>
      </c>
      <c r="AT2598" s="13">
        <f t="shared" si="695"/>
        <v>66785799.14</v>
      </c>
      <c r="AU2598" s="13">
        <f>AT2598-VLOOKUP(A2598,[1]选股结果!$A$2:$BJ$3005,48,FALSE)*0.08</f>
        <v>-23753132.7368</v>
      </c>
      <c r="AV2598" s="13">
        <f t="shared" si="696"/>
        <v>12514083.27</v>
      </c>
    </row>
    <row r="2599" spans="1:48">
      <c r="A2599" s="4" t="s">
        <v>5242</v>
      </c>
      <c r="B2599" s="4" t="s">
        <v>5243</v>
      </c>
      <c r="C2599" s="5">
        <v>550436666.9</v>
      </c>
      <c r="D2599" s="5">
        <v>0</v>
      </c>
      <c r="E2599" s="5">
        <v>0</v>
      </c>
      <c r="F2599" s="5">
        <v>0</v>
      </c>
      <c r="G2599" s="5">
        <v>354285105.91</v>
      </c>
      <c r="H2599" s="5">
        <v>2057088.56</v>
      </c>
      <c r="I2599" s="5">
        <v>0</v>
      </c>
      <c r="J2599" s="5">
        <v>0</v>
      </c>
      <c r="K2599" s="5">
        <v>0</v>
      </c>
      <c r="L2599" s="5">
        <v>0</v>
      </c>
      <c r="M2599" s="5">
        <v>0</v>
      </c>
      <c r="N2599" s="5">
        <v>0</v>
      </c>
      <c r="O2599" s="5">
        <v>2061478.99</v>
      </c>
      <c r="P2599" s="5">
        <v>54158788.01</v>
      </c>
      <c r="Q2599" s="5">
        <v>14174024.72</v>
      </c>
      <c r="R2599" s="5">
        <v>40169592.55</v>
      </c>
      <c r="S2599" s="5">
        <v>1310963.65</v>
      </c>
      <c r="T2599" s="5">
        <v>851159.59</v>
      </c>
      <c r="U2599" s="5">
        <v>0</v>
      </c>
      <c r="V2599" s="5">
        <v>0</v>
      </c>
      <c r="W2599" s="5">
        <v>0</v>
      </c>
      <c r="X2599" s="5">
        <v>0</v>
      </c>
      <c r="Y2599" s="5">
        <v>9816876.16</v>
      </c>
      <c r="Z2599" s="5">
        <v>0</v>
      </c>
      <c r="AA2599" s="5"/>
      <c r="AB2599" s="5">
        <v>735051.44</v>
      </c>
      <c r="AC2599" s="5">
        <v>213423.94</v>
      </c>
      <c r="AD2599" s="5">
        <v>12103071.71</v>
      </c>
      <c r="AE2599" s="8">
        <f t="shared" si="697"/>
        <v>550436666.9</v>
      </c>
      <c r="AF2599" s="8">
        <f t="shared" si="698"/>
        <v>466159953.83</v>
      </c>
      <c r="AG2599" s="8">
        <f t="shared" si="699"/>
        <v>75310996.4999999</v>
      </c>
      <c r="AH2599" s="8">
        <f t="shared" si="700"/>
        <v>75832623.9999999</v>
      </c>
      <c r="AI2599" s="8">
        <f t="shared" si="701"/>
        <v>63729552.2899999</v>
      </c>
      <c r="AJ2599" s="8">
        <f t="shared" si="685"/>
        <v>79689540.38</v>
      </c>
      <c r="AK2599" s="13">
        <f t="shared" si="686"/>
        <v>94093589.2299999</v>
      </c>
      <c r="AL2599" s="13">
        <f t="shared" si="687"/>
        <v>0</v>
      </c>
      <c r="AM2599" s="13">
        <f t="shared" si="688"/>
        <v>1372787.09</v>
      </c>
      <c r="AN2599" s="13">
        <f t="shared" si="689"/>
        <v>95466376.3199999</v>
      </c>
      <c r="AO2599" s="13">
        <f t="shared" si="690"/>
        <v>196151560.99</v>
      </c>
      <c r="AP2599" s="13">
        <f t="shared" si="691"/>
        <v>97461641.4399999</v>
      </c>
      <c r="AQ2599" s="13">
        <f t="shared" si="692"/>
        <v>85358569.7299999</v>
      </c>
      <c r="AR2599" s="13">
        <f t="shared" si="693"/>
        <v>95404552.8799999</v>
      </c>
      <c r="AS2599" s="13">
        <f t="shared" si="694"/>
        <v>83301481.1699999</v>
      </c>
      <c r="AT2599" s="13">
        <f t="shared" si="695"/>
        <v>83363304.6099999</v>
      </c>
      <c r="AU2599" s="13">
        <f>AT2599-VLOOKUP(A2599,[1]选股结果!$A$2:$BJ$3005,48,FALSE)*0.08</f>
        <v>10968180.2683999</v>
      </c>
      <c r="AV2599" s="13">
        <f t="shared" si="696"/>
        <v>12103071.71</v>
      </c>
    </row>
    <row r="2600" spans="1:48">
      <c r="A2600" s="4" t="s">
        <v>5244</v>
      </c>
      <c r="B2600" s="4" t="s">
        <v>5245</v>
      </c>
      <c r="C2600" s="5">
        <v>550043848.65</v>
      </c>
      <c r="D2600" s="5">
        <v>0</v>
      </c>
      <c r="E2600" s="5">
        <v>0</v>
      </c>
      <c r="F2600" s="5">
        <v>0</v>
      </c>
      <c r="G2600" s="5">
        <v>397197039.26</v>
      </c>
      <c r="H2600" s="5">
        <v>217616</v>
      </c>
      <c r="I2600" s="5">
        <v>0</v>
      </c>
      <c r="J2600" s="5">
        <v>0</v>
      </c>
      <c r="K2600" s="5">
        <v>0</v>
      </c>
      <c r="L2600" s="5">
        <v>0</v>
      </c>
      <c r="M2600" s="5">
        <v>0</v>
      </c>
      <c r="N2600" s="5">
        <v>0</v>
      </c>
      <c r="O2600" s="5">
        <v>3802266.18</v>
      </c>
      <c r="P2600" s="5">
        <v>3034971.37</v>
      </c>
      <c r="Q2600" s="5">
        <v>21801169.25</v>
      </c>
      <c r="R2600" s="5">
        <v>11808747.43</v>
      </c>
      <c r="S2600" s="5">
        <v>-12347462.46</v>
      </c>
      <c r="T2600" s="5">
        <v>1137753.43</v>
      </c>
      <c r="U2600" s="5">
        <v>0</v>
      </c>
      <c r="V2600" s="5">
        <v>0</v>
      </c>
      <c r="W2600" s="5">
        <v>0</v>
      </c>
      <c r="X2600" s="5">
        <v>5929011.74</v>
      </c>
      <c r="Y2600" s="5">
        <v>394060.15</v>
      </c>
      <c r="Z2600" s="5">
        <v>7126.94</v>
      </c>
      <c r="AA2600" s="5"/>
      <c r="AB2600" s="5">
        <v>119993.36</v>
      </c>
      <c r="AC2600" s="5">
        <v>113918.29</v>
      </c>
      <c r="AD2600" s="5">
        <v>22101380.59</v>
      </c>
      <c r="AE2600" s="8">
        <f t="shared" si="697"/>
        <v>550043848.65</v>
      </c>
      <c r="AF2600" s="8">
        <f t="shared" si="698"/>
        <v>425296731.03</v>
      </c>
      <c r="AG2600" s="8">
        <f t="shared" si="699"/>
        <v>119568926.1</v>
      </c>
      <c r="AH2600" s="8">
        <f t="shared" si="700"/>
        <v>119575001.17</v>
      </c>
      <c r="AI2600" s="8">
        <f t="shared" si="701"/>
        <v>97473620.58</v>
      </c>
      <c r="AJ2600" s="8">
        <f t="shared" si="685"/>
        <v>29026391.88</v>
      </c>
      <c r="AK2600" s="13">
        <f t="shared" si="686"/>
        <v>125141177.77</v>
      </c>
      <c r="AL2600" s="13">
        <f t="shared" si="687"/>
        <v>0</v>
      </c>
      <c r="AM2600" s="13">
        <f t="shared" si="688"/>
        <v>-4778056.3</v>
      </c>
      <c r="AN2600" s="13">
        <f t="shared" si="689"/>
        <v>120363121.47</v>
      </c>
      <c r="AO2600" s="13">
        <f t="shared" si="690"/>
        <v>152846809.39</v>
      </c>
      <c r="AP2600" s="13">
        <f t="shared" si="691"/>
        <v>113011331.31</v>
      </c>
      <c r="AQ2600" s="13">
        <f t="shared" si="692"/>
        <v>90909950.72</v>
      </c>
      <c r="AR2600" s="13">
        <f t="shared" si="693"/>
        <v>112793715.31</v>
      </c>
      <c r="AS2600" s="13">
        <f t="shared" si="694"/>
        <v>90692334.72</v>
      </c>
      <c r="AT2600" s="13">
        <f t="shared" si="695"/>
        <v>98261740.88</v>
      </c>
      <c r="AU2600" s="13">
        <f>AT2600-VLOOKUP(A2600,[1]选股结果!$A$2:$BJ$3005,48,FALSE)*0.08</f>
        <v>-5112057.388</v>
      </c>
      <c r="AV2600" s="13">
        <f t="shared" si="696"/>
        <v>22101380.59</v>
      </c>
    </row>
    <row r="2601" spans="1:48">
      <c r="A2601" s="4" t="s">
        <v>5246</v>
      </c>
      <c r="B2601" s="4" t="s">
        <v>5247</v>
      </c>
      <c r="C2601" s="5">
        <v>548942544.59</v>
      </c>
      <c r="D2601" s="5">
        <v>0</v>
      </c>
      <c r="E2601" s="5">
        <v>0</v>
      </c>
      <c r="F2601" s="5">
        <v>0</v>
      </c>
      <c r="G2601" s="5">
        <v>390788030.29</v>
      </c>
      <c r="H2601" s="5">
        <v>332323.87</v>
      </c>
      <c r="I2601" s="5">
        <v>0</v>
      </c>
      <c r="J2601" s="5">
        <v>0</v>
      </c>
      <c r="K2601" s="5">
        <v>0</v>
      </c>
      <c r="L2601" s="5">
        <v>0</v>
      </c>
      <c r="M2601" s="5">
        <v>0</v>
      </c>
      <c r="N2601" s="5">
        <v>0</v>
      </c>
      <c r="O2601" s="5">
        <v>394333.33</v>
      </c>
      <c r="P2601" s="5">
        <v>25152951.86</v>
      </c>
      <c r="Q2601" s="5">
        <v>42210876.44</v>
      </c>
      <c r="R2601" s="5">
        <v>46431503.59</v>
      </c>
      <c r="S2601" s="5">
        <v>-1141349.23</v>
      </c>
      <c r="T2601" s="5">
        <v>4626295.61</v>
      </c>
      <c r="U2601" s="5">
        <v>0</v>
      </c>
      <c r="V2601" s="5">
        <v>0</v>
      </c>
      <c r="W2601" s="5">
        <v>0</v>
      </c>
      <c r="X2601" s="5">
        <v>675745.94</v>
      </c>
      <c r="Y2601" s="5">
        <v>2328878.12</v>
      </c>
      <c r="Z2601" s="5">
        <v>3614.01</v>
      </c>
      <c r="AA2601" s="5"/>
      <c r="AB2601" s="5">
        <v>20418.35</v>
      </c>
      <c r="AC2601" s="5">
        <v>0</v>
      </c>
      <c r="AD2601" s="5">
        <v>1280198.62</v>
      </c>
      <c r="AE2601" s="8">
        <f t="shared" si="697"/>
        <v>548942544.59</v>
      </c>
      <c r="AF2601" s="8">
        <f t="shared" si="698"/>
        <v>503836346.28</v>
      </c>
      <c r="AG2601" s="8">
        <f t="shared" si="699"/>
        <v>46731483.8700001</v>
      </c>
      <c r="AH2601" s="8">
        <f t="shared" si="700"/>
        <v>46751902.2200001</v>
      </c>
      <c r="AI2601" s="8">
        <f t="shared" si="701"/>
        <v>45471703.6000001</v>
      </c>
      <c r="AJ2601" s="8">
        <f t="shared" si="685"/>
        <v>70066621.4</v>
      </c>
      <c r="AK2601" s="13">
        <f t="shared" si="686"/>
        <v>47435076.43</v>
      </c>
      <c r="AL2601" s="13">
        <f t="shared" si="687"/>
        <v>0</v>
      </c>
      <c r="AM2601" s="13">
        <f t="shared" si="688"/>
        <v>3974582.03</v>
      </c>
      <c r="AN2601" s="13">
        <f t="shared" si="689"/>
        <v>51409658.46</v>
      </c>
      <c r="AO2601" s="13">
        <f t="shared" si="690"/>
        <v>158154514.3</v>
      </c>
      <c r="AP2601" s="13">
        <f t="shared" si="691"/>
        <v>46626051.07</v>
      </c>
      <c r="AQ2601" s="13">
        <f t="shared" si="692"/>
        <v>45345852.45</v>
      </c>
      <c r="AR2601" s="13">
        <f t="shared" si="693"/>
        <v>46293727.2</v>
      </c>
      <c r="AS2601" s="13">
        <f t="shared" si="694"/>
        <v>45013528.58</v>
      </c>
      <c r="AT2601" s="13">
        <f t="shared" si="695"/>
        <v>50129459.84</v>
      </c>
      <c r="AU2601" s="13">
        <f>AT2601-VLOOKUP(A2601,[1]选股结果!$A$2:$BJ$3005,48,FALSE)*0.08</f>
        <v>-57154584.924</v>
      </c>
      <c r="AV2601" s="13">
        <f t="shared" si="696"/>
        <v>1280198.62</v>
      </c>
    </row>
    <row r="2602" spans="1:48">
      <c r="A2602" s="4" t="s">
        <v>5248</v>
      </c>
      <c r="B2602" s="4" t="s">
        <v>5249</v>
      </c>
      <c r="C2602" s="5">
        <v>548793574.77</v>
      </c>
      <c r="D2602" s="5">
        <v>0</v>
      </c>
      <c r="E2602" s="5">
        <v>0</v>
      </c>
      <c r="F2602" s="5">
        <v>0</v>
      </c>
      <c r="G2602" s="5">
        <v>471022273.52</v>
      </c>
      <c r="H2602" s="5">
        <v>1305837.68</v>
      </c>
      <c r="I2602" s="5">
        <v>0</v>
      </c>
      <c r="J2602" s="5">
        <v>0</v>
      </c>
      <c r="K2602" s="5">
        <v>0</v>
      </c>
      <c r="L2602" s="5">
        <v>0</v>
      </c>
      <c r="M2602" s="5">
        <v>0</v>
      </c>
      <c r="N2602" s="5">
        <v>0</v>
      </c>
      <c r="O2602" s="5">
        <v>1394368.99</v>
      </c>
      <c r="P2602" s="5">
        <v>24053259.03</v>
      </c>
      <c r="Q2602" s="5">
        <v>41522748.7</v>
      </c>
      <c r="R2602" s="5">
        <v>25689814.58</v>
      </c>
      <c r="S2602" s="5">
        <v>1570803.78</v>
      </c>
      <c r="T2602" s="5">
        <v>21584076.87</v>
      </c>
      <c r="U2602" s="5">
        <v>7695917.16</v>
      </c>
      <c r="V2602" s="5">
        <v>0</v>
      </c>
      <c r="W2602" s="5">
        <v>18325635.12</v>
      </c>
      <c r="X2602" s="5">
        <v>1773855.34</v>
      </c>
      <c r="Y2602" s="5">
        <v>0</v>
      </c>
      <c r="Z2602" s="5">
        <v>31660.31</v>
      </c>
      <c r="AA2602" s="5"/>
      <c r="AB2602" s="5">
        <v>129365.45</v>
      </c>
      <c r="AC2602" s="5">
        <v>184410.49</v>
      </c>
      <c r="AD2602" s="5">
        <v>8679221.95</v>
      </c>
      <c r="AE2602" s="8">
        <f t="shared" si="697"/>
        <v>548793574.77</v>
      </c>
      <c r="AF2602" s="8">
        <f t="shared" si="698"/>
        <v>565253268.6</v>
      </c>
      <c r="AG2602" s="8">
        <f t="shared" si="699"/>
        <v>21707823.13</v>
      </c>
      <c r="AH2602" s="8">
        <f t="shared" si="700"/>
        <v>21652778.09</v>
      </c>
      <c r="AI2602" s="8">
        <f t="shared" si="701"/>
        <v>12973556.14</v>
      </c>
      <c r="AJ2602" s="8">
        <f t="shared" si="685"/>
        <v>67025421.76</v>
      </c>
      <c r="AK2602" s="13">
        <f t="shared" si="686"/>
        <v>-16459693.83</v>
      </c>
      <c r="AL2602" s="13">
        <f t="shared" si="687"/>
        <v>7695917.16</v>
      </c>
      <c r="AM2602" s="13">
        <f t="shared" si="688"/>
        <v>30416554.76</v>
      </c>
      <c r="AN2602" s="13">
        <f t="shared" si="689"/>
        <v>21652778.09</v>
      </c>
      <c r="AO2602" s="13">
        <f t="shared" si="690"/>
        <v>77771301.25</v>
      </c>
      <c r="AP2602" s="13">
        <f t="shared" si="691"/>
        <v>-13583052.37</v>
      </c>
      <c r="AQ2602" s="13">
        <f t="shared" si="692"/>
        <v>-22262274.32</v>
      </c>
      <c r="AR2602" s="13">
        <f t="shared" si="693"/>
        <v>-14888890.05</v>
      </c>
      <c r="AS2602" s="13">
        <f t="shared" si="694"/>
        <v>-23568112</v>
      </c>
      <c r="AT2602" s="13">
        <f t="shared" si="695"/>
        <v>12973556.14</v>
      </c>
      <c r="AU2602" s="13">
        <f>AT2602-VLOOKUP(A2602,[1]选股结果!$A$2:$BJ$3005,48,FALSE)*0.08</f>
        <v>-40519076.1568</v>
      </c>
      <c r="AV2602" s="13">
        <f t="shared" si="696"/>
        <v>8679221.95</v>
      </c>
    </row>
    <row r="2603" spans="1:48">
      <c r="A2603" s="4" t="s">
        <v>5250</v>
      </c>
      <c r="B2603" s="4" t="s">
        <v>5251</v>
      </c>
      <c r="C2603" s="5">
        <v>546956983.78</v>
      </c>
      <c r="D2603" s="5">
        <v>0</v>
      </c>
      <c r="E2603" s="5">
        <v>0</v>
      </c>
      <c r="F2603" s="5">
        <v>0</v>
      </c>
      <c r="G2603" s="5">
        <v>335194140</v>
      </c>
      <c r="H2603" s="5">
        <v>127970398.98</v>
      </c>
      <c r="I2603" s="5">
        <v>0</v>
      </c>
      <c r="J2603" s="5">
        <v>0</v>
      </c>
      <c r="K2603" s="5">
        <v>0</v>
      </c>
      <c r="L2603" s="5">
        <v>0</v>
      </c>
      <c r="M2603" s="5">
        <v>0</v>
      </c>
      <c r="N2603" s="5">
        <v>0</v>
      </c>
      <c r="O2603" s="5">
        <v>34223050.49</v>
      </c>
      <c r="P2603" s="5">
        <v>24376607.18</v>
      </c>
      <c r="Q2603" s="5">
        <v>25660787.21</v>
      </c>
      <c r="R2603" s="5">
        <v>0</v>
      </c>
      <c r="S2603" s="5">
        <v>123995383.75</v>
      </c>
      <c r="T2603" s="5">
        <v>-339441.13</v>
      </c>
      <c r="U2603" s="5">
        <v>-339441.13</v>
      </c>
      <c r="V2603" s="5">
        <v>0</v>
      </c>
      <c r="W2603" s="5">
        <v>0</v>
      </c>
      <c r="X2603" s="5">
        <v>1128090.88</v>
      </c>
      <c r="Y2603" s="5">
        <v>60430220.15</v>
      </c>
      <c r="Z2603" s="5">
        <v>0</v>
      </c>
      <c r="AA2603" s="5"/>
      <c r="AB2603" s="5">
        <v>213452.76</v>
      </c>
      <c r="AC2603" s="5">
        <v>48213.17</v>
      </c>
      <c r="AD2603" s="5">
        <v>15882399.18</v>
      </c>
      <c r="AE2603" s="8">
        <f t="shared" si="697"/>
        <v>546956983.78</v>
      </c>
      <c r="AF2603" s="8">
        <f t="shared" si="698"/>
        <v>543449968.63</v>
      </c>
      <c r="AG2603" s="8">
        <f t="shared" si="699"/>
        <v>-58390737.01</v>
      </c>
      <c r="AH2603" s="8">
        <f t="shared" si="700"/>
        <v>-58225497.42</v>
      </c>
      <c r="AI2603" s="8">
        <f t="shared" si="701"/>
        <v>-74107896.6</v>
      </c>
      <c r="AJ2603" s="8">
        <f t="shared" si="685"/>
        <v>144525425.44</v>
      </c>
      <c r="AK2603" s="13">
        <f t="shared" si="686"/>
        <v>63937235.3</v>
      </c>
      <c r="AL2603" s="13">
        <f t="shared" si="687"/>
        <v>-339441.13</v>
      </c>
      <c r="AM2603" s="13">
        <f t="shared" si="688"/>
        <v>-962851.29</v>
      </c>
      <c r="AN2603" s="13">
        <f t="shared" si="689"/>
        <v>62634942.88</v>
      </c>
      <c r="AO2603" s="13">
        <f t="shared" si="690"/>
        <v>211762843.78</v>
      </c>
      <c r="AP2603" s="13">
        <f t="shared" si="691"/>
        <v>315903018.03</v>
      </c>
      <c r="AQ2603" s="13">
        <f t="shared" si="692"/>
        <v>300020618.85</v>
      </c>
      <c r="AR2603" s="13">
        <f t="shared" si="693"/>
        <v>187932619.05</v>
      </c>
      <c r="AS2603" s="13">
        <f t="shared" si="694"/>
        <v>172050219.87</v>
      </c>
      <c r="AT2603" s="13">
        <f t="shared" si="695"/>
        <v>46752543.7</v>
      </c>
      <c r="AU2603" s="13">
        <f>AT2603-VLOOKUP(A2603,[1]选股结果!$A$2:$BJ$3005,48,FALSE)*0.08</f>
        <v>-377524729.1056</v>
      </c>
      <c r="AV2603" s="13">
        <f t="shared" si="696"/>
        <v>15882399.18</v>
      </c>
    </row>
    <row r="2604" spans="1:48">
      <c r="A2604" s="4" t="s">
        <v>5252</v>
      </c>
      <c r="B2604" s="4" t="s">
        <v>5253</v>
      </c>
      <c r="C2604" s="5">
        <v>546822724.74</v>
      </c>
      <c r="D2604" s="5">
        <v>0</v>
      </c>
      <c r="E2604" s="5">
        <v>0</v>
      </c>
      <c r="F2604" s="5">
        <v>0</v>
      </c>
      <c r="G2604" s="5">
        <v>464932745.75</v>
      </c>
      <c r="H2604" s="5">
        <v>7357602.34</v>
      </c>
      <c r="I2604" s="5">
        <v>0</v>
      </c>
      <c r="J2604" s="5">
        <v>0</v>
      </c>
      <c r="K2604" s="5">
        <v>0</v>
      </c>
      <c r="L2604" s="5">
        <v>0</v>
      </c>
      <c r="M2604" s="5">
        <v>0</v>
      </c>
      <c r="N2604" s="5">
        <v>0</v>
      </c>
      <c r="O2604" s="5">
        <v>2678897.46</v>
      </c>
      <c r="P2604" s="5">
        <v>3593734.49</v>
      </c>
      <c r="Q2604" s="5">
        <v>11740862.09</v>
      </c>
      <c r="R2604" s="5">
        <v>2561305.73</v>
      </c>
      <c r="S2604" s="5">
        <v>5969400.09</v>
      </c>
      <c r="T2604" s="5">
        <v>108476.52</v>
      </c>
      <c r="U2604" s="5">
        <v>0</v>
      </c>
      <c r="V2604" s="5">
        <v>0</v>
      </c>
      <c r="W2604" s="5">
        <v>0</v>
      </c>
      <c r="X2604" s="5">
        <v>6618862.74</v>
      </c>
      <c r="Y2604" s="5">
        <v>0</v>
      </c>
      <c r="Z2604" s="5">
        <v>0</v>
      </c>
      <c r="AA2604" s="5"/>
      <c r="AB2604" s="5">
        <v>324922.23</v>
      </c>
      <c r="AC2604" s="5">
        <v>455000</v>
      </c>
      <c r="AD2604" s="5">
        <v>10654111.49</v>
      </c>
      <c r="AE2604" s="8">
        <f t="shared" si="697"/>
        <v>546822724.74</v>
      </c>
      <c r="AF2604" s="8">
        <f t="shared" si="698"/>
        <v>491476945.61</v>
      </c>
      <c r="AG2604" s="8">
        <f t="shared" si="699"/>
        <v>48835392.9100001</v>
      </c>
      <c r="AH2604" s="8">
        <f t="shared" si="700"/>
        <v>48705315.1400001</v>
      </c>
      <c r="AI2604" s="8">
        <f t="shared" si="701"/>
        <v>38051203.6500001</v>
      </c>
      <c r="AJ2604" s="8">
        <f t="shared" si="685"/>
        <v>18143571.81</v>
      </c>
      <c r="AK2604" s="13">
        <f t="shared" si="686"/>
        <v>55345779.13</v>
      </c>
      <c r="AL2604" s="13">
        <f t="shared" si="687"/>
        <v>0</v>
      </c>
      <c r="AM2604" s="13">
        <f t="shared" si="688"/>
        <v>-6640463.99</v>
      </c>
      <c r="AN2604" s="13">
        <f t="shared" si="689"/>
        <v>48705315.14</v>
      </c>
      <c r="AO2604" s="13">
        <f t="shared" si="690"/>
        <v>81889978.99</v>
      </c>
      <c r="AP2604" s="13">
        <f t="shared" si="691"/>
        <v>68672781.56</v>
      </c>
      <c r="AQ2604" s="13">
        <f t="shared" si="692"/>
        <v>58018670.07</v>
      </c>
      <c r="AR2604" s="13">
        <f t="shared" si="693"/>
        <v>61315179.22</v>
      </c>
      <c r="AS2604" s="13">
        <f t="shared" si="694"/>
        <v>50661067.73</v>
      </c>
      <c r="AT2604" s="13">
        <f t="shared" si="695"/>
        <v>38051203.65</v>
      </c>
      <c r="AU2604" s="13">
        <f>AT2604-VLOOKUP(A2604,[1]选股结果!$A$2:$BJ$3005,48,FALSE)*0.08</f>
        <v>-44178098.3548</v>
      </c>
      <c r="AV2604" s="13">
        <f t="shared" si="696"/>
        <v>10654111.49</v>
      </c>
    </row>
    <row r="2605" spans="1:48">
      <c r="A2605" s="4" t="s">
        <v>5254</v>
      </c>
      <c r="B2605" s="4" t="s">
        <v>5255</v>
      </c>
      <c r="C2605" s="5">
        <v>546420942.1</v>
      </c>
      <c r="D2605" s="5">
        <v>0</v>
      </c>
      <c r="E2605" s="5">
        <v>0</v>
      </c>
      <c r="F2605" s="5">
        <v>0</v>
      </c>
      <c r="G2605" s="5">
        <v>286648683.84</v>
      </c>
      <c r="H2605" s="5">
        <v>380103.49</v>
      </c>
      <c r="I2605" s="5">
        <v>0</v>
      </c>
      <c r="J2605" s="5">
        <v>0</v>
      </c>
      <c r="K2605" s="5">
        <v>0</v>
      </c>
      <c r="L2605" s="5">
        <v>0</v>
      </c>
      <c r="M2605" s="5">
        <v>0</v>
      </c>
      <c r="N2605" s="5">
        <v>0</v>
      </c>
      <c r="O2605" s="5">
        <v>5923613.71</v>
      </c>
      <c r="P2605" s="5">
        <v>155247042.08</v>
      </c>
      <c r="Q2605" s="5">
        <v>39872019.71</v>
      </c>
      <c r="R2605" s="5">
        <v>13535458.12</v>
      </c>
      <c r="S2605" s="5">
        <v>-2025443.04</v>
      </c>
      <c r="T2605" s="5">
        <v>899729.08</v>
      </c>
      <c r="U2605" s="5">
        <v>0</v>
      </c>
      <c r="V2605" s="5">
        <v>0</v>
      </c>
      <c r="W2605" s="5">
        <v>-6324346.2</v>
      </c>
      <c r="X2605" s="5">
        <v>-3286671.55</v>
      </c>
      <c r="Y2605" s="5">
        <v>125942.09</v>
      </c>
      <c r="Z2605" s="5">
        <v>-22835.87</v>
      </c>
      <c r="AA2605" s="5"/>
      <c r="AB2605" s="5">
        <v>30292.01</v>
      </c>
      <c r="AC2605" s="5">
        <v>161323.11</v>
      </c>
      <c r="AD2605" s="5">
        <v>7133047.19</v>
      </c>
      <c r="AE2605" s="8">
        <f t="shared" si="697"/>
        <v>546420942.1</v>
      </c>
      <c r="AF2605" s="8">
        <f t="shared" si="698"/>
        <v>499201374.42</v>
      </c>
      <c r="AG2605" s="8">
        <f t="shared" si="699"/>
        <v>44932844.1500001</v>
      </c>
      <c r="AH2605" s="8">
        <f t="shared" si="700"/>
        <v>44801813.0500001</v>
      </c>
      <c r="AI2605" s="8">
        <f t="shared" si="701"/>
        <v>37668765.8600001</v>
      </c>
      <c r="AJ2605" s="8">
        <f t="shared" si="685"/>
        <v>201299648.69</v>
      </c>
      <c r="AK2605" s="13">
        <f t="shared" si="686"/>
        <v>47345509.77</v>
      </c>
      <c r="AL2605" s="13">
        <f t="shared" si="687"/>
        <v>0</v>
      </c>
      <c r="AM2605" s="13">
        <f t="shared" si="688"/>
        <v>-2291812.54</v>
      </c>
      <c r="AN2605" s="13">
        <f t="shared" si="689"/>
        <v>45053697.23</v>
      </c>
      <c r="AO2605" s="13">
        <f t="shared" si="690"/>
        <v>259772258.26</v>
      </c>
      <c r="AP2605" s="13">
        <f t="shared" si="691"/>
        <v>45700170.22</v>
      </c>
      <c r="AQ2605" s="13">
        <f t="shared" si="692"/>
        <v>38567123.03</v>
      </c>
      <c r="AR2605" s="13">
        <f t="shared" si="693"/>
        <v>45320066.73</v>
      </c>
      <c r="AS2605" s="13">
        <f t="shared" si="694"/>
        <v>38187019.54</v>
      </c>
      <c r="AT2605" s="13">
        <f t="shared" si="695"/>
        <v>37920650.04</v>
      </c>
      <c r="AU2605" s="13">
        <f>AT2605-VLOOKUP(A2605,[1]选股结果!$A$2:$BJ$3005,48,FALSE)*0.08</f>
        <v>-37662638.5304</v>
      </c>
      <c r="AV2605" s="13">
        <f t="shared" si="696"/>
        <v>7133047.19</v>
      </c>
    </row>
    <row r="2606" spans="1:48">
      <c r="A2606" s="4" t="s">
        <v>5256</v>
      </c>
      <c r="B2606" s="4" t="s">
        <v>5257</v>
      </c>
      <c r="C2606" s="5">
        <v>545010738.93</v>
      </c>
      <c r="D2606" s="5">
        <v>0</v>
      </c>
      <c r="E2606" s="5">
        <v>0</v>
      </c>
      <c r="F2606" s="5">
        <v>0</v>
      </c>
      <c r="G2606" s="5">
        <v>418363172</v>
      </c>
      <c r="H2606" s="5">
        <v>6486793.22</v>
      </c>
      <c r="I2606" s="5">
        <v>0</v>
      </c>
      <c r="J2606" s="5">
        <v>0</v>
      </c>
      <c r="K2606" s="5">
        <v>0</v>
      </c>
      <c r="L2606" s="5">
        <v>0</v>
      </c>
      <c r="M2606" s="5">
        <v>0</v>
      </c>
      <c r="N2606" s="5">
        <v>0</v>
      </c>
      <c r="O2606" s="5">
        <v>5388639.54</v>
      </c>
      <c r="P2606" s="5">
        <v>8050125.59</v>
      </c>
      <c r="Q2606" s="5">
        <v>38933606.71</v>
      </c>
      <c r="R2606" s="5">
        <v>20015995.4</v>
      </c>
      <c r="S2606" s="5">
        <v>6905299.32</v>
      </c>
      <c r="T2606" s="5">
        <v>-580427.12</v>
      </c>
      <c r="U2606" s="5">
        <v>-580428.12</v>
      </c>
      <c r="V2606" s="5">
        <v>0</v>
      </c>
      <c r="W2606" s="5">
        <v>0</v>
      </c>
      <c r="X2606" s="5">
        <v>3696193.83</v>
      </c>
      <c r="Y2606" s="5">
        <v>0</v>
      </c>
      <c r="Z2606" s="5">
        <v>0</v>
      </c>
      <c r="AA2606" s="5"/>
      <c r="AB2606" s="5">
        <v>42005.12</v>
      </c>
      <c r="AC2606" s="5">
        <v>724497.83</v>
      </c>
      <c r="AD2606" s="5">
        <v>5845705.82</v>
      </c>
      <c r="AE2606" s="8">
        <f t="shared" si="697"/>
        <v>545010738.93</v>
      </c>
      <c r="AF2606" s="8">
        <f t="shared" si="698"/>
        <v>497656838.56</v>
      </c>
      <c r="AG2606" s="8">
        <f t="shared" si="699"/>
        <v>43077279.42</v>
      </c>
      <c r="AH2606" s="8">
        <f t="shared" si="700"/>
        <v>42394786.71</v>
      </c>
      <c r="AI2606" s="8">
        <f t="shared" si="701"/>
        <v>36549080.89</v>
      </c>
      <c r="AJ2606" s="8">
        <f t="shared" si="685"/>
        <v>53054864.55</v>
      </c>
      <c r="AK2606" s="13">
        <f t="shared" si="686"/>
        <v>47353900.3699999</v>
      </c>
      <c r="AL2606" s="13">
        <f t="shared" si="687"/>
        <v>-580428.12</v>
      </c>
      <c r="AM2606" s="13">
        <f t="shared" si="688"/>
        <v>-4378685.54</v>
      </c>
      <c r="AN2606" s="13">
        <f t="shared" si="689"/>
        <v>42394786.7099999</v>
      </c>
      <c r="AO2606" s="13">
        <f t="shared" si="690"/>
        <v>126647566.93</v>
      </c>
      <c r="AP2606" s="13">
        <f t="shared" si="691"/>
        <v>60745992.9099999</v>
      </c>
      <c r="AQ2606" s="13">
        <f t="shared" si="692"/>
        <v>54900287.0899999</v>
      </c>
      <c r="AR2606" s="13">
        <f t="shared" si="693"/>
        <v>54259199.6899999</v>
      </c>
      <c r="AS2606" s="13">
        <f t="shared" si="694"/>
        <v>48413493.8699999</v>
      </c>
      <c r="AT2606" s="13">
        <f t="shared" si="695"/>
        <v>36549080.8899999</v>
      </c>
      <c r="AU2606" s="13">
        <f>AT2606-VLOOKUP(A2606,[1]选股结果!$A$2:$BJ$3005,48,FALSE)*0.08</f>
        <v>-10995131.6676001</v>
      </c>
      <c r="AV2606" s="13">
        <f t="shared" si="696"/>
        <v>5845705.82</v>
      </c>
    </row>
    <row r="2607" spans="1:48">
      <c r="A2607" s="4" t="s">
        <v>5258</v>
      </c>
      <c r="B2607" s="4" t="s">
        <v>5259</v>
      </c>
      <c r="C2607" s="5">
        <v>544616318.39</v>
      </c>
      <c r="D2607" s="5">
        <v>0</v>
      </c>
      <c r="E2607" s="5">
        <v>0</v>
      </c>
      <c r="F2607" s="5">
        <v>0</v>
      </c>
      <c r="G2607" s="5">
        <v>244183847.25</v>
      </c>
      <c r="H2607" s="5">
        <v>7808.58</v>
      </c>
      <c r="I2607" s="5">
        <v>0</v>
      </c>
      <c r="J2607" s="5">
        <v>0</v>
      </c>
      <c r="K2607" s="5">
        <v>0</v>
      </c>
      <c r="L2607" s="5">
        <v>0</v>
      </c>
      <c r="M2607" s="5">
        <v>0</v>
      </c>
      <c r="N2607" s="5">
        <v>0</v>
      </c>
      <c r="O2607" s="5">
        <v>6888158.76</v>
      </c>
      <c r="P2607" s="5">
        <v>7004303.54</v>
      </c>
      <c r="Q2607" s="5">
        <v>62438683.72</v>
      </c>
      <c r="R2607" s="5">
        <v>44136523.41</v>
      </c>
      <c r="S2607" s="5">
        <v>-1643578.88</v>
      </c>
      <c r="T2607" s="5">
        <v>4569089.02</v>
      </c>
      <c r="U2607" s="5">
        <v>4569089.02</v>
      </c>
      <c r="V2607" s="5">
        <v>0</v>
      </c>
      <c r="W2607" s="5">
        <v>0</v>
      </c>
      <c r="X2607" s="5">
        <v>2611932.39</v>
      </c>
      <c r="Y2607" s="5">
        <v>0</v>
      </c>
      <c r="Z2607" s="5">
        <v>0</v>
      </c>
      <c r="AA2607" s="5"/>
      <c r="AB2607" s="5">
        <v>67476.2</v>
      </c>
      <c r="AC2607" s="5">
        <v>810207.45</v>
      </c>
      <c r="AD2607" s="5">
        <v>28210820.99</v>
      </c>
      <c r="AE2607" s="8">
        <f t="shared" si="697"/>
        <v>544616318.39</v>
      </c>
      <c r="AF2607" s="8">
        <f t="shared" si="698"/>
        <v>363007937.8</v>
      </c>
      <c r="AG2607" s="8">
        <f t="shared" si="699"/>
        <v>183565537.22</v>
      </c>
      <c r="AH2607" s="8">
        <f t="shared" si="700"/>
        <v>182822805.97</v>
      </c>
      <c r="AI2607" s="8">
        <f t="shared" si="701"/>
        <v>154611984.98</v>
      </c>
      <c r="AJ2607" s="8">
        <f t="shared" si="685"/>
        <v>77073877.27</v>
      </c>
      <c r="AK2607" s="13">
        <f t="shared" si="686"/>
        <v>181608380.59</v>
      </c>
      <c r="AL2607" s="13">
        <f t="shared" si="687"/>
        <v>4569089.02</v>
      </c>
      <c r="AM2607" s="13">
        <f t="shared" si="688"/>
        <v>-3354663.64</v>
      </c>
      <c r="AN2607" s="13">
        <f t="shared" si="689"/>
        <v>182822805.97</v>
      </c>
      <c r="AO2607" s="13">
        <f t="shared" si="690"/>
        <v>300432471.14</v>
      </c>
      <c r="AP2607" s="13">
        <f t="shared" si="691"/>
        <v>179972610.29</v>
      </c>
      <c r="AQ2607" s="13">
        <f t="shared" si="692"/>
        <v>151761789.3</v>
      </c>
      <c r="AR2607" s="13">
        <f t="shared" si="693"/>
        <v>179964801.71</v>
      </c>
      <c r="AS2607" s="13">
        <f t="shared" si="694"/>
        <v>151753980.72</v>
      </c>
      <c r="AT2607" s="13">
        <f t="shared" si="695"/>
        <v>154611984.98</v>
      </c>
      <c r="AU2607" s="13">
        <f>AT2607-VLOOKUP(A2607,[1]选股结果!$A$2:$BJ$3005,48,FALSE)*0.08</f>
        <v>59601581.216</v>
      </c>
      <c r="AV2607" s="13">
        <f t="shared" si="696"/>
        <v>28210820.99</v>
      </c>
    </row>
    <row r="2608" spans="1:48">
      <c r="A2608" s="4" t="s">
        <v>5260</v>
      </c>
      <c r="B2608" s="4" t="s">
        <v>5261</v>
      </c>
      <c r="C2608" s="5">
        <v>543061421.34</v>
      </c>
      <c r="D2608" s="5">
        <v>0</v>
      </c>
      <c r="E2608" s="5">
        <v>0</v>
      </c>
      <c r="F2608" s="5">
        <v>0</v>
      </c>
      <c r="G2608" s="5">
        <v>196302854.48</v>
      </c>
      <c r="H2608" s="5">
        <v>3593731.12</v>
      </c>
      <c r="I2608" s="5">
        <v>0</v>
      </c>
      <c r="J2608" s="5">
        <v>0</v>
      </c>
      <c r="K2608" s="5">
        <v>0</v>
      </c>
      <c r="L2608" s="5">
        <v>0</v>
      </c>
      <c r="M2608" s="5">
        <v>0</v>
      </c>
      <c r="N2608" s="5">
        <v>0</v>
      </c>
      <c r="O2608" s="5">
        <v>2167612.52</v>
      </c>
      <c r="P2608" s="5">
        <v>91986258.62</v>
      </c>
      <c r="Q2608" s="5">
        <v>138118656.13</v>
      </c>
      <c r="R2608" s="5">
        <v>127851121.43</v>
      </c>
      <c r="S2608" s="5">
        <v>-22478046.94</v>
      </c>
      <c r="T2608" s="5">
        <v>3406264.93</v>
      </c>
      <c r="U2608" s="5">
        <v>0</v>
      </c>
      <c r="V2608" s="5">
        <v>0</v>
      </c>
      <c r="W2608" s="5">
        <v>-83085.42</v>
      </c>
      <c r="X2608" s="5">
        <v>378892.37</v>
      </c>
      <c r="Y2608" s="5">
        <v>0</v>
      </c>
      <c r="Z2608" s="5">
        <v>-42063.4</v>
      </c>
      <c r="AA2608" s="5"/>
      <c r="AB2608" s="5">
        <v>89251</v>
      </c>
      <c r="AC2608" s="5">
        <v>229049.31</v>
      </c>
      <c r="AD2608" s="5">
        <v>9162391.66</v>
      </c>
      <c r="AE2608" s="8">
        <f t="shared" si="697"/>
        <v>543061421.34</v>
      </c>
      <c r="AF2608" s="8">
        <f t="shared" si="698"/>
        <v>533948456.24</v>
      </c>
      <c r="AG2608" s="8">
        <f t="shared" si="699"/>
        <v>12015188.84</v>
      </c>
      <c r="AH2608" s="8">
        <f t="shared" si="700"/>
        <v>11875390.53</v>
      </c>
      <c r="AI2608" s="8">
        <f t="shared" si="701"/>
        <v>2712998.87</v>
      </c>
      <c r="AJ2608" s="8">
        <f t="shared" si="685"/>
        <v>232412325.58</v>
      </c>
      <c r="AK2608" s="13">
        <f t="shared" si="686"/>
        <v>9112965.10000003</v>
      </c>
      <c r="AL2608" s="13">
        <f t="shared" si="687"/>
        <v>0</v>
      </c>
      <c r="AM2608" s="13">
        <f t="shared" si="688"/>
        <v>2762425.43</v>
      </c>
      <c r="AN2608" s="13">
        <f t="shared" si="689"/>
        <v>11875390.53</v>
      </c>
      <c r="AO2608" s="13">
        <f t="shared" si="690"/>
        <v>346758566.86</v>
      </c>
      <c r="AP2608" s="13">
        <f t="shared" si="691"/>
        <v>-9771350.71999997</v>
      </c>
      <c r="AQ2608" s="13">
        <f t="shared" si="692"/>
        <v>-18933742.38</v>
      </c>
      <c r="AR2608" s="13">
        <f t="shared" si="693"/>
        <v>-13365081.84</v>
      </c>
      <c r="AS2608" s="13">
        <f t="shared" si="694"/>
        <v>-22527473.5</v>
      </c>
      <c r="AT2608" s="13">
        <f t="shared" si="695"/>
        <v>2712998.87000003</v>
      </c>
      <c r="AU2608" s="13">
        <f>AT2608-VLOOKUP(A2608,[1]选股结果!$A$2:$BJ$3005,48,FALSE)*0.08</f>
        <v>-121438897.5692</v>
      </c>
      <c r="AV2608" s="13">
        <f t="shared" si="696"/>
        <v>9162391.66</v>
      </c>
    </row>
    <row r="2609" spans="1:48">
      <c r="A2609" s="4" t="s">
        <v>5262</v>
      </c>
      <c r="B2609" s="4" t="s">
        <v>5263</v>
      </c>
      <c r="C2609" s="5">
        <v>542872113.84</v>
      </c>
      <c r="D2609" s="5">
        <v>0</v>
      </c>
      <c r="E2609" s="5">
        <v>0</v>
      </c>
      <c r="F2609" s="5">
        <v>0</v>
      </c>
      <c r="G2609" s="5">
        <v>382943667.5</v>
      </c>
      <c r="H2609" s="5">
        <v>3981356.18</v>
      </c>
      <c r="I2609" s="5">
        <v>0</v>
      </c>
      <c r="J2609" s="5">
        <v>0</v>
      </c>
      <c r="K2609" s="5">
        <v>0</v>
      </c>
      <c r="L2609" s="5">
        <v>0</v>
      </c>
      <c r="M2609" s="5">
        <v>0</v>
      </c>
      <c r="N2609" s="5">
        <v>0</v>
      </c>
      <c r="O2609" s="5">
        <v>2425637.7</v>
      </c>
      <c r="P2609" s="5">
        <v>7402363.67</v>
      </c>
      <c r="Q2609" s="5">
        <v>28972188.29</v>
      </c>
      <c r="R2609" s="5">
        <v>32622072.67</v>
      </c>
      <c r="S2609" s="5">
        <v>4813283.17</v>
      </c>
      <c r="T2609" s="5">
        <v>2851394.02</v>
      </c>
      <c r="U2609" s="5">
        <v>-202978.23</v>
      </c>
      <c r="V2609" s="5">
        <v>0</v>
      </c>
      <c r="W2609" s="5">
        <v>-267198.48</v>
      </c>
      <c r="X2609" s="5">
        <v>2026559.56</v>
      </c>
      <c r="Y2609" s="5">
        <v>130574.07</v>
      </c>
      <c r="Z2609" s="5">
        <v>125219.21</v>
      </c>
      <c r="AA2609" s="5"/>
      <c r="AB2609" s="5">
        <v>159955.71</v>
      </c>
      <c r="AC2609" s="5">
        <v>102013.94</v>
      </c>
      <c r="AD2609" s="5">
        <v>8305562.96</v>
      </c>
      <c r="AE2609" s="8">
        <f t="shared" si="697"/>
        <v>542872113.84</v>
      </c>
      <c r="AF2609" s="8">
        <f t="shared" si="698"/>
        <v>459179213</v>
      </c>
      <c r="AG2609" s="8">
        <f t="shared" si="699"/>
        <v>84245181.96</v>
      </c>
      <c r="AH2609" s="8">
        <f t="shared" si="700"/>
        <v>84303123.73</v>
      </c>
      <c r="AI2609" s="8">
        <f t="shared" si="701"/>
        <v>75997560.77</v>
      </c>
      <c r="AJ2609" s="8">
        <f t="shared" si="685"/>
        <v>38872821.96</v>
      </c>
      <c r="AK2609" s="13">
        <f t="shared" si="686"/>
        <v>83823474.9100001</v>
      </c>
      <c r="AL2609" s="13">
        <f t="shared" si="687"/>
        <v>-202978.23</v>
      </c>
      <c r="AM2609" s="13">
        <f t="shared" si="688"/>
        <v>943775.19</v>
      </c>
      <c r="AN2609" s="13">
        <f t="shared" si="689"/>
        <v>84564271.8700001</v>
      </c>
      <c r="AO2609" s="13">
        <f t="shared" si="690"/>
        <v>159928446.34</v>
      </c>
      <c r="AP2609" s="13">
        <f t="shared" si="691"/>
        <v>92618114.2600001</v>
      </c>
      <c r="AQ2609" s="13">
        <f t="shared" si="692"/>
        <v>84312551.3000001</v>
      </c>
      <c r="AR2609" s="13">
        <f t="shared" si="693"/>
        <v>88636758.0800001</v>
      </c>
      <c r="AS2609" s="13">
        <f t="shared" si="694"/>
        <v>80331195.1200001</v>
      </c>
      <c r="AT2609" s="13">
        <f t="shared" si="695"/>
        <v>76258708.9100001</v>
      </c>
      <c r="AU2609" s="13">
        <f>AT2609-VLOOKUP(A2609,[1]选股结果!$A$2:$BJ$3005,48,FALSE)*0.08</f>
        <v>20451923.8436001</v>
      </c>
      <c r="AV2609" s="13">
        <f t="shared" si="696"/>
        <v>8305562.96000001</v>
      </c>
    </row>
    <row r="2610" spans="1:48">
      <c r="A2610" s="4" t="s">
        <v>5264</v>
      </c>
      <c r="B2610" s="4" t="s">
        <v>5265</v>
      </c>
      <c r="C2610" s="5">
        <v>542815534.51</v>
      </c>
      <c r="D2610" s="5">
        <v>0</v>
      </c>
      <c r="E2610" s="5">
        <v>0</v>
      </c>
      <c r="F2610" s="5">
        <v>0</v>
      </c>
      <c r="G2610" s="5">
        <v>417730378.78</v>
      </c>
      <c r="H2610" s="5">
        <v>3205686.41</v>
      </c>
      <c r="I2610" s="5">
        <v>0</v>
      </c>
      <c r="J2610" s="5">
        <v>0</v>
      </c>
      <c r="K2610" s="5">
        <v>0</v>
      </c>
      <c r="L2610" s="5">
        <v>0</v>
      </c>
      <c r="M2610" s="5">
        <v>0</v>
      </c>
      <c r="N2610" s="5">
        <v>0</v>
      </c>
      <c r="O2610" s="5">
        <v>2120119.56</v>
      </c>
      <c r="P2610" s="5">
        <v>13007004.98</v>
      </c>
      <c r="Q2610" s="5">
        <v>46353733.6</v>
      </c>
      <c r="R2610" s="5">
        <v>30003180.77</v>
      </c>
      <c r="S2610" s="5">
        <v>655282.76</v>
      </c>
      <c r="T2610" s="5">
        <v>3499789.15</v>
      </c>
      <c r="U2610" s="5">
        <v>0</v>
      </c>
      <c r="V2610" s="5">
        <v>0</v>
      </c>
      <c r="W2610" s="5">
        <v>958054.8</v>
      </c>
      <c r="X2610" s="5">
        <v>-1511279.65</v>
      </c>
      <c r="Y2610" s="5">
        <v>8150849.94</v>
      </c>
      <c r="Z2610" s="5">
        <v>72304.21</v>
      </c>
      <c r="AA2610" s="5"/>
      <c r="AB2610" s="5">
        <v>3513920.19</v>
      </c>
      <c r="AC2610" s="5">
        <v>121519.66</v>
      </c>
      <c r="AD2610" s="5">
        <v>2419088.5</v>
      </c>
      <c r="AE2610" s="8">
        <f t="shared" si="697"/>
        <v>542815534.51</v>
      </c>
      <c r="AF2610" s="8">
        <f t="shared" si="698"/>
        <v>509869700.45</v>
      </c>
      <c r="AG2610" s="8">
        <f t="shared" si="699"/>
        <v>30836411.93</v>
      </c>
      <c r="AH2610" s="8">
        <f t="shared" si="700"/>
        <v>34228812.46</v>
      </c>
      <c r="AI2610" s="8">
        <f t="shared" si="701"/>
        <v>31809723.96</v>
      </c>
      <c r="AJ2610" s="8">
        <f t="shared" si="685"/>
        <v>66239307.55</v>
      </c>
      <c r="AK2610" s="13">
        <f t="shared" si="686"/>
        <v>41096684</v>
      </c>
      <c r="AL2610" s="13">
        <f t="shared" si="687"/>
        <v>0</v>
      </c>
      <c r="AM2610" s="13">
        <f t="shared" si="688"/>
        <v>9433828.34</v>
      </c>
      <c r="AN2610" s="13">
        <f t="shared" si="689"/>
        <v>50530512.34</v>
      </c>
      <c r="AO2610" s="13">
        <f t="shared" si="690"/>
        <v>125085155.73</v>
      </c>
      <c r="AP2610" s="13">
        <f t="shared" si="691"/>
        <v>44957653.17</v>
      </c>
      <c r="AQ2610" s="13">
        <f t="shared" si="692"/>
        <v>42538564.67</v>
      </c>
      <c r="AR2610" s="13">
        <f t="shared" si="693"/>
        <v>41751966.76</v>
      </c>
      <c r="AS2610" s="13">
        <f t="shared" si="694"/>
        <v>39332878.26</v>
      </c>
      <c r="AT2610" s="13">
        <f t="shared" si="695"/>
        <v>48111423.84</v>
      </c>
      <c r="AU2610" s="13">
        <f>AT2610-VLOOKUP(A2610,[1]选股结果!$A$2:$BJ$3005,48,FALSE)*0.08</f>
        <v>-14277331.4064</v>
      </c>
      <c r="AV2610" s="13">
        <f t="shared" si="696"/>
        <v>2419088.5</v>
      </c>
    </row>
    <row r="2611" spans="1:48">
      <c r="A2611" s="4" t="s">
        <v>5266</v>
      </c>
      <c r="B2611" s="4" t="s">
        <v>5267</v>
      </c>
      <c r="C2611" s="5">
        <v>542769454.65</v>
      </c>
      <c r="D2611" s="5">
        <v>0</v>
      </c>
      <c r="E2611" s="5">
        <v>0</v>
      </c>
      <c r="F2611" s="5">
        <v>0</v>
      </c>
      <c r="G2611" s="5">
        <v>463409782.49</v>
      </c>
      <c r="H2611" s="5">
        <v>69799482.62</v>
      </c>
      <c r="I2611" s="5">
        <v>0</v>
      </c>
      <c r="J2611" s="5">
        <v>0</v>
      </c>
      <c r="K2611" s="5">
        <v>0</v>
      </c>
      <c r="L2611" s="5">
        <v>0</v>
      </c>
      <c r="M2611" s="5">
        <v>0</v>
      </c>
      <c r="N2611" s="5">
        <v>0</v>
      </c>
      <c r="O2611" s="5">
        <v>4983529.64</v>
      </c>
      <c r="P2611" s="5">
        <v>5934646.66</v>
      </c>
      <c r="Q2611" s="5">
        <v>63345176.04</v>
      </c>
      <c r="R2611" s="5">
        <v>9366530.21</v>
      </c>
      <c r="S2611" s="5">
        <v>60802377.76</v>
      </c>
      <c r="T2611" s="5">
        <v>-172070.5</v>
      </c>
      <c r="U2611" s="5">
        <v>0</v>
      </c>
      <c r="V2611" s="5">
        <v>0</v>
      </c>
      <c r="W2611" s="5">
        <v>0</v>
      </c>
      <c r="X2611" s="5">
        <v>-43921681.54</v>
      </c>
      <c r="Y2611" s="5">
        <v>0</v>
      </c>
      <c r="Z2611" s="5">
        <v>-223967.65</v>
      </c>
      <c r="AA2611" s="5"/>
      <c r="AB2611" s="5">
        <v>6124696.5</v>
      </c>
      <c r="AC2611" s="5">
        <v>6952502.73</v>
      </c>
      <c r="AD2611" s="5">
        <v>-8614.08</v>
      </c>
      <c r="AE2611" s="8">
        <f t="shared" si="697"/>
        <v>542769454.65</v>
      </c>
      <c r="AF2611" s="8">
        <f t="shared" si="698"/>
        <v>607842042.8</v>
      </c>
      <c r="AG2611" s="8">
        <f t="shared" si="699"/>
        <v>-21546944.7600001</v>
      </c>
      <c r="AH2611" s="8">
        <f t="shared" si="700"/>
        <v>-22374750.9900001</v>
      </c>
      <c r="AI2611" s="8">
        <f t="shared" si="701"/>
        <v>-22366136.9100001</v>
      </c>
      <c r="AJ2611" s="8">
        <f t="shared" si="685"/>
        <v>75091158.57</v>
      </c>
      <c r="AK2611" s="13">
        <f t="shared" si="686"/>
        <v>-65072588.15</v>
      </c>
      <c r="AL2611" s="13">
        <f t="shared" si="687"/>
        <v>0</v>
      </c>
      <c r="AM2611" s="13">
        <f t="shared" si="688"/>
        <v>42697837.16</v>
      </c>
      <c r="AN2611" s="13">
        <f t="shared" si="689"/>
        <v>-22374750.99</v>
      </c>
      <c r="AO2611" s="13">
        <f t="shared" si="690"/>
        <v>79359672.16</v>
      </c>
      <c r="AP2611" s="13">
        <f t="shared" si="691"/>
        <v>65529272.23</v>
      </c>
      <c r="AQ2611" s="13">
        <f t="shared" si="692"/>
        <v>65537886.31</v>
      </c>
      <c r="AR2611" s="13">
        <f t="shared" si="693"/>
        <v>-4270210.39</v>
      </c>
      <c r="AS2611" s="13">
        <f t="shared" si="694"/>
        <v>-4261596.31</v>
      </c>
      <c r="AT2611" s="13">
        <f t="shared" si="695"/>
        <v>-22366136.91</v>
      </c>
      <c r="AU2611" s="13">
        <f>AT2611-VLOOKUP(A2611,[1]选股结果!$A$2:$BJ$3005,48,FALSE)*0.08</f>
        <v>-89327820.1028</v>
      </c>
      <c r="AV2611" s="13">
        <f t="shared" si="696"/>
        <v>-8614.07999999821</v>
      </c>
    </row>
    <row r="2612" spans="1:48">
      <c r="A2612" s="4" t="s">
        <v>5268</v>
      </c>
      <c r="B2612" s="4" t="s">
        <v>5269</v>
      </c>
      <c r="C2612" s="5">
        <v>539504797.38</v>
      </c>
      <c r="D2612" s="5">
        <v>0</v>
      </c>
      <c r="E2612" s="5">
        <v>0</v>
      </c>
      <c r="F2612" s="5">
        <v>0</v>
      </c>
      <c r="G2612" s="5">
        <v>436234689.36</v>
      </c>
      <c r="H2612" s="5">
        <v>5482169.01</v>
      </c>
      <c r="I2612" s="5">
        <v>0</v>
      </c>
      <c r="J2612" s="5">
        <v>0</v>
      </c>
      <c r="K2612" s="5">
        <v>0</v>
      </c>
      <c r="L2612" s="5">
        <v>0</v>
      </c>
      <c r="M2612" s="5">
        <v>0</v>
      </c>
      <c r="N2612" s="5">
        <v>0</v>
      </c>
      <c r="O2612" s="5">
        <v>2679266</v>
      </c>
      <c r="P2612" s="5">
        <v>8872455.11</v>
      </c>
      <c r="Q2612" s="5">
        <v>33701696.25</v>
      </c>
      <c r="R2612" s="5">
        <v>26449806.08</v>
      </c>
      <c r="S2612" s="5">
        <v>1952695.03</v>
      </c>
      <c r="T2612" s="5">
        <v>1251246.54</v>
      </c>
      <c r="U2612" s="5">
        <v>0</v>
      </c>
      <c r="V2612" s="5">
        <v>0</v>
      </c>
      <c r="W2612" s="5">
        <v>0</v>
      </c>
      <c r="X2612" s="5">
        <v>3010043.44</v>
      </c>
      <c r="Y2612" s="5">
        <v>855653.35</v>
      </c>
      <c r="Z2612" s="5">
        <v>0</v>
      </c>
      <c r="AA2612" s="5"/>
      <c r="AB2612" s="5">
        <v>601.4</v>
      </c>
      <c r="AC2612" s="5">
        <v>1059627.88</v>
      </c>
      <c r="AD2612" s="5">
        <v>1045323.02</v>
      </c>
      <c r="AE2612" s="8">
        <f t="shared" si="697"/>
        <v>539504797.38</v>
      </c>
      <c r="AF2612" s="8">
        <f t="shared" si="698"/>
        <v>509890607.83</v>
      </c>
      <c r="AG2612" s="8">
        <f t="shared" si="699"/>
        <v>26999739.3</v>
      </c>
      <c r="AH2612" s="8">
        <f t="shared" si="700"/>
        <v>25940712.82</v>
      </c>
      <c r="AI2612" s="8">
        <f t="shared" si="701"/>
        <v>24895389.8</v>
      </c>
      <c r="AJ2612" s="8">
        <f t="shared" si="685"/>
        <v>47168097.19</v>
      </c>
      <c r="AK2612" s="13">
        <f t="shared" si="686"/>
        <v>30469842.9</v>
      </c>
      <c r="AL2612" s="13">
        <f t="shared" si="687"/>
        <v>0</v>
      </c>
      <c r="AM2612" s="13">
        <f t="shared" si="688"/>
        <v>-2817823.38</v>
      </c>
      <c r="AN2612" s="13">
        <f t="shared" si="689"/>
        <v>27652019.52</v>
      </c>
      <c r="AO2612" s="13">
        <f t="shared" si="690"/>
        <v>103270108.02</v>
      </c>
      <c r="AP2612" s="13">
        <f t="shared" si="691"/>
        <v>37904706.94</v>
      </c>
      <c r="AQ2612" s="13">
        <f t="shared" si="692"/>
        <v>36859383.92</v>
      </c>
      <c r="AR2612" s="13">
        <f t="shared" si="693"/>
        <v>32422537.93</v>
      </c>
      <c r="AS2612" s="13">
        <f t="shared" si="694"/>
        <v>31377214.91</v>
      </c>
      <c r="AT2612" s="13">
        <f t="shared" si="695"/>
        <v>26606696.5</v>
      </c>
      <c r="AU2612" s="13">
        <f>AT2612-VLOOKUP(A2612,[1]选股结果!$A$2:$BJ$3005,48,FALSE)*0.08</f>
        <v>-63504628.5192</v>
      </c>
      <c r="AV2612" s="13">
        <f t="shared" si="696"/>
        <v>1045323.02</v>
      </c>
    </row>
    <row r="2613" spans="1:48">
      <c r="A2613" s="4" t="s">
        <v>5270</v>
      </c>
      <c r="B2613" s="4" t="s">
        <v>5271</v>
      </c>
      <c r="C2613" s="5">
        <v>539202315.17</v>
      </c>
      <c r="D2613" s="5">
        <v>19377645792.02</v>
      </c>
      <c r="E2613" s="5">
        <v>1599756382.57</v>
      </c>
      <c r="F2613" s="5">
        <v>1255117418.97</v>
      </c>
      <c r="G2613" s="5">
        <v>354116872.86</v>
      </c>
      <c r="H2613" s="5">
        <v>143754208.51</v>
      </c>
      <c r="I2613" s="5">
        <v>1017246198.28</v>
      </c>
      <c r="J2613" s="5">
        <v>0</v>
      </c>
      <c r="K2613" s="5">
        <v>355079874.1</v>
      </c>
      <c r="L2613" s="5">
        <v>793394936.95</v>
      </c>
      <c r="M2613" s="5">
        <v>0</v>
      </c>
      <c r="N2613" s="5">
        <v>136855237</v>
      </c>
      <c r="O2613" s="5">
        <v>175410498.65</v>
      </c>
      <c r="P2613" s="5">
        <v>0</v>
      </c>
      <c r="Q2613" s="5">
        <v>1957958254.35</v>
      </c>
      <c r="R2613" s="5">
        <v>0</v>
      </c>
      <c r="S2613" s="5">
        <v>118141506.55</v>
      </c>
      <c r="T2613" s="5">
        <v>3782848686.04</v>
      </c>
      <c r="U2613" s="5">
        <v>901652507.3</v>
      </c>
      <c r="V2613" s="5">
        <v>92381389.36</v>
      </c>
      <c r="W2613" s="5">
        <v>1212206887.24</v>
      </c>
      <c r="X2613" s="5">
        <v>580160855.98</v>
      </c>
      <c r="Y2613" s="5">
        <v>-740686</v>
      </c>
      <c r="Z2613" s="5">
        <v>-205.76</v>
      </c>
      <c r="AA2613" s="5"/>
      <c r="AB2613" s="5">
        <v>14273754.58</v>
      </c>
      <c r="AC2613" s="5">
        <v>8752669.73</v>
      </c>
      <c r="AD2613" s="5">
        <v>1735911633.78</v>
      </c>
      <c r="AE2613" s="8">
        <f t="shared" si="697"/>
        <v>539202315.17</v>
      </c>
      <c r="AF2613" s="8">
        <f t="shared" si="698"/>
        <v>2605627132.41</v>
      </c>
      <c r="AG2613" s="8">
        <f t="shared" si="699"/>
        <v>2441591769.66</v>
      </c>
      <c r="AH2613" s="8">
        <f t="shared" si="700"/>
        <v>2447112854.51</v>
      </c>
      <c r="AI2613" s="8">
        <f t="shared" si="701"/>
        <v>711201220.73</v>
      </c>
      <c r="AJ2613" s="8">
        <f t="shared" si="685"/>
        <v>2127106982.15</v>
      </c>
      <c r="AK2613" s="13">
        <f t="shared" si="686"/>
        <v>-2067165503.24</v>
      </c>
      <c r="AL2613" s="13">
        <f t="shared" si="687"/>
        <v>901652507.3</v>
      </c>
      <c r="AM2613" s="13">
        <f t="shared" si="688"/>
        <v>3611144478.45</v>
      </c>
      <c r="AN2613" s="13">
        <f t="shared" si="689"/>
        <v>2445631482.51</v>
      </c>
      <c r="AO2613" s="13">
        <f t="shared" si="690"/>
        <v>185085442.31</v>
      </c>
      <c r="AP2613" s="13">
        <f t="shared" si="691"/>
        <v>-1805269788.18</v>
      </c>
      <c r="AQ2613" s="13">
        <f t="shared" si="692"/>
        <v>-3541181421.96</v>
      </c>
      <c r="AR2613" s="13">
        <f t="shared" si="693"/>
        <v>-1949023996.69</v>
      </c>
      <c r="AS2613" s="13">
        <f t="shared" si="694"/>
        <v>-3684935630.47</v>
      </c>
      <c r="AT2613" s="13">
        <f t="shared" si="695"/>
        <v>709719848.73</v>
      </c>
      <c r="AU2613" s="13">
        <f>AT2613-VLOOKUP(A2613,[1]选股结果!$A$2:$BJ$3005,48,FALSE)*0.08</f>
        <v>-6673952425.8572</v>
      </c>
      <c r="AV2613" s="13">
        <f t="shared" si="696"/>
        <v>1735911633.78</v>
      </c>
    </row>
    <row r="2614" spans="1:48">
      <c r="A2614" s="4" t="s">
        <v>5272</v>
      </c>
      <c r="B2614" s="4" t="s">
        <v>5273</v>
      </c>
      <c r="C2614" s="5">
        <v>534713437.51</v>
      </c>
      <c r="D2614" s="5">
        <v>0</v>
      </c>
      <c r="E2614" s="5">
        <v>0</v>
      </c>
      <c r="F2614" s="5">
        <v>0</v>
      </c>
      <c r="G2614" s="5">
        <v>361504530.45</v>
      </c>
      <c r="H2614" s="5">
        <v>11490462.96</v>
      </c>
      <c r="I2614" s="5">
        <v>0</v>
      </c>
      <c r="J2614" s="5">
        <v>0</v>
      </c>
      <c r="K2614" s="5">
        <v>0</v>
      </c>
      <c r="L2614" s="5">
        <v>0</v>
      </c>
      <c r="M2614" s="5">
        <v>0</v>
      </c>
      <c r="N2614" s="5">
        <v>0</v>
      </c>
      <c r="O2614" s="5">
        <v>5457753.72</v>
      </c>
      <c r="P2614" s="5">
        <v>40743623.15</v>
      </c>
      <c r="Q2614" s="5">
        <v>45164442.72</v>
      </c>
      <c r="R2614" s="5">
        <v>17429533.69</v>
      </c>
      <c r="S2614" s="5">
        <v>11131849.61</v>
      </c>
      <c r="T2614" s="5">
        <v>0</v>
      </c>
      <c r="U2614" s="5">
        <v>0</v>
      </c>
      <c r="V2614" s="5">
        <v>0</v>
      </c>
      <c r="W2614" s="5">
        <v>0</v>
      </c>
      <c r="X2614" s="5">
        <v>4424671.31</v>
      </c>
      <c r="Y2614" s="5">
        <v>1351914.57</v>
      </c>
      <c r="Z2614" s="5">
        <v>-62948.15</v>
      </c>
      <c r="AA2614" s="5"/>
      <c r="AB2614" s="5">
        <v>0</v>
      </c>
      <c r="AC2614" s="5">
        <v>252000</v>
      </c>
      <c r="AD2614" s="5">
        <v>8553567.41</v>
      </c>
      <c r="AE2614" s="8">
        <f t="shared" si="697"/>
        <v>534713437.51</v>
      </c>
      <c r="AF2614" s="8">
        <f t="shared" si="698"/>
        <v>481431733.34</v>
      </c>
      <c r="AG2614" s="8">
        <f t="shared" si="699"/>
        <v>47442170.14</v>
      </c>
      <c r="AH2614" s="8">
        <f t="shared" si="700"/>
        <v>47190170.14</v>
      </c>
      <c r="AI2614" s="8">
        <f t="shared" si="701"/>
        <v>38636602.73</v>
      </c>
      <c r="AJ2614" s="8">
        <f t="shared" si="685"/>
        <v>92969734.16</v>
      </c>
      <c r="AK2614" s="13">
        <f t="shared" si="686"/>
        <v>54633618.74</v>
      </c>
      <c r="AL2614" s="13">
        <f t="shared" si="687"/>
        <v>0</v>
      </c>
      <c r="AM2614" s="13">
        <f t="shared" si="688"/>
        <v>-4739619.46</v>
      </c>
      <c r="AN2614" s="13">
        <f t="shared" si="689"/>
        <v>49893999.28</v>
      </c>
      <c r="AO2614" s="13">
        <f t="shared" si="690"/>
        <v>173208907.06</v>
      </c>
      <c r="AP2614" s="13">
        <f t="shared" si="691"/>
        <v>77255931.31</v>
      </c>
      <c r="AQ2614" s="13">
        <f t="shared" si="692"/>
        <v>68702363.9</v>
      </c>
      <c r="AR2614" s="13">
        <f t="shared" si="693"/>
        <v>65765468.35</v>
      </c>
      <c r="AS2614" s="13">
        <f t="shared" si="694"/>
        <v>57211900.94</v>
      </c>
      <c r="AT2614" s="13">
        <f t="shared" si="695"/>
        <v>41340431.87</v>
      </c>
      <c r="AU2614" s="13">
        <f>AT2614-VLOOKUP(A2614,[1]选股结果!$A$2:$BJ$3005,48,FALSE)*0.08</f>
        <v>-23030129.0756</v>
      </c>
      <c r="AV2614" s="13">
        <f t="shared" si="696"/>
        <v>8553567.41</v>
      </c>
    </row>
    <row r="2615" spans="1:48">
      <c r="A2615" s="4" t="s">
        <v>5274</v>
      </c>
      <c r="B2615" s="4" t="s">
        <v>5275</v>
      </c>
      <c r="C2615" s="5">
        <v>534003724.21</v>
      </c>
      <c r="D2615" s="5">
        <v>0</v>
      </c>
      <c r="E2615" s="5">
        <v>0</v>
      </c>
      <c r="F2615" s="5">
        <v>0</v>
      </c>
      <c r="G2615" s="5">
        <v>487996115.67</v>
      </c>
      <c r="H2615" s="5">
        <v>4691186.32</v>
      </c>
      <c r="I2615" s="5">
        <v>0</v>
      </c>
      <c r="J2615" s="5">
        <v>0</v>
      </c>
      <c r="K2615" s="5">
        <v>0</v>
      </c>
      <c r="L2615" s="5">
        <v>0</v>
      </c>
      <c r="M2615" s="5">
        <v>0</v>
      </c>
      <c r="N2615" s="5">
        <v>0</v>
      </c>
      <c r="O2615" s="5">
        <v>4836151.69</v>
      </c>
      <c r="P2615" s="5">
        <v>5092653.44</v>
      </c>
      <c r="Q2615" s="5">
        <v>79731186.28</v>
      </c>
      <c r="R2615" s="5">
        <v>0</v>
      </c>
      <c r="S2615" s="5">
        <v>-6520032.23</v>
      </c>
      <c r="T2615" s="5">
        <v>6884326.97</v>
      </c>
      <c r="U2615" s="5">
        <v>0</v>
      </c>
      <c r="V2615" s="5">
        <v>0</v>
      </c>
      <c r="W2615" s="5">
        <v>6476301.37</v>
      </c>
      <c r="X2615" s="5">
        <v>-3304693.76</v>
      </c>
      <c r="Y2615" s="5">
        <v>0</v>
      </c>
      <c r="Z2615" s="5">
        <v>-31828.84</v>
      </c>
      <c r="AA2615" s="5"/>
      <c r="AB2615" s="5">
        <v>1297097.49</v>
      </c>
      <c r="AC2615" s="5">
        <v>14662088.51</v>
      </c>
      <c r="AD2615" s="5">
        <v>4496496.17</v>
      </c>
      <c r="AE2615" s="8">
        <f t="shared" si="697"/>
        <v>534003724.21</v>
      </c>
      <c r="AF2615" s="8">
        <f t="shared" si="698"/>
        <v>571136074.85</v>
      </c>
      <c r="AG2615" s="8">
        <f t="shared" si="699"/>
        <v>-20498857.38</v>
      </c>
      <c r="AH2615" s="8">
        <f t="shared" si="700"/>
        <v>-33863848.4</v>
      </c>
      <c r="AI2615" s="8">
        <f t="shared" si="701"/>
        <v>-38360344.57</v>
      </c>
      <c r="AJ2615" s="8">
        <f t="shared" si="685"/>
        <v>103024982.43</v>
      </c>
      <c r="AK2615" s="13">
        <f t="shared" si="686"/>
        <v>-37132350.64</v>
      </c>
      <c r="AL2615" s="13">
        <f t="shared" si="687"/>
        <v>0</v>
      </c>
      <c r="AM2615" s="13">
        <f t="shared" si="688"/>
        <v>3268502.24</v>
      </c>
      <c r="AN2615" s="13">
        <f t="shared" si="689"/>
        <v>-33863848.4</v>
      </c>
      <c r="AO2615" s="13">
        <f t="shared" si="690"/>
        <v>46007608.54</v>
      </c>
      <c r="AP2615" s="13">
        <f t="shared" si="691"/>
        <v>-38961196.55</v>
      </c>
      <c r="AQ2615" s="13">
        <f t="shared" si="692"/>
        <v>-43457692.72</v>
      </c>
      <c r="AR2615" s="13">
        <f t="shared" si="693"/>
        <v>-43652382.87</v>
      </c>
      <c r="AS2615" s="13">
        <f t="shared" si="694"/>
        <v>-48148879.04</v>
      </c>
      <c r="AT2615" s="13">
        <f t="shared" si="695"/>
        <v>-38360344.57</v>
      </c>
      <c r="AU2615" s="13">
        <f>AT2615-VLOOKUP(A2615,[1]选股结果!$A$2:$BJ$3005,48,FALSE)*0.08</f>
        <v>-203082276.6236</v>
      </c>
      <c r="AV2615" s="13">
        <f t="shared" si="696"/>
        <v>4496496.17</v>
      </c>
    </row>
    <row r="2616" spans="1:48">
      <c r="A2616" s="4" t="s">
        <v>5276</v>
      </c>
      <c r="B2616" s="4" t="s">
        <v>5277</v>
      </c>
      <c r="C2616" s="5">
        <v>532398138.8</v>
      </c>
      <c r="D2616" s="5">
        <v>0</v>
      </c>
      <c r="E2616" s="5">
        <v>0</v>
      </c>
      <c r="F2616" s="5">
        <v>0</v>
      </c>
      <c r="G2616" s="5">
        <v>388827742.02</v>
      </c>
      <c r="H2616" s="5">
        <v>0</v>
      </c>
      <c r="I2616" s="5">
        <v>0</v>
      </c>
      <c r="J2616" s="5">
        <v>0</v>
      </c>
      <c r="K2616" s="5">
        <v>0</v>
      </c>
      <c r="L2616" s="5">
        <v>0</v>
      </c>
      <c r="M2616" s="5">
        <v>0</v>
      </c>
      <c r="N2616" s="5">
        <v>0</v>
      </c>
      <c r="O2616" s="5">
        <v>3670978.67</v>
      </c>
      <c r="P2616" s="5">
        <v>10885633.75</v>
      </c>
      <c r="Q2616" s="5">
        <v>15069928.82</v>
      </c>
      <c r="R2616" s="5">
        <v>17021868.49</v>
      </c>
      <c r="S2616" s="5">
        <v>-8106355.19</v>
      </c>
      <c r="T2616" s="5">
        <v>-1605416.68</v>
      </c>
      <c r="U2616" s="5">
        <v>-2806855.03</v>
      </c>
      <c r="V2616" s="5">
        <v>0</v>
      </c>
      <c r="W2616" s="5">
        <v>2390739.73</v>
      </c>
      <c r="X2616" s="5">
        <v>1240518.78</v>
      </c>
      <c r="Y2616" s="5">
        <v>0</v>
      </c>
      <c r="Z2616" s="5">
        <v>134720.39</v>
      </c>
      <c r="AA2616" s="5"/>
      <c r="AB2616" s="5">
        <v>33818</v>
      </c>
      <c r="AC2616" s="5">
        <v>603.11</v>
      </c>
      <c r="AD2616" s="5">
        <v>14103443.2</v>
      </c>
      <c r="AE2616" s="8">
        <f t="shared" si="697"/>
        <v>532398138.8</v>
      </c>
      <c r="AF2616" s="8">
        <f t="shared" si="698"/>
        <v>427369796.56</v>
      </c>
      <c r="AG2616" s="8">
        <f t="shared" si="699"/>
        <v>104707866.9</v>
      </c>
      <c r="AH2616" s="8">
        <f t="shared" si="700"/>
        <v>104741081.79</v>
      </c>
      <c r="AI2616" s="8">
        <f t="shared" si="701"/>
        <v>90637638.59</v>
      </c>
      <c r="AJ2616" s="8">
        <f t="shared" si="685"/>
        <v>29593326.35</v>
      </c>
      <c r="AK2616" s="13">
        <f t="shared" si="686"/>
        <v>105028342.24</v>
      </c>
      <c r="AL2616" s="13">
        <f t="shared" si="687"/>
        <v>-2806855.03</v>
      </c>
      <c r="AM2616" s="13">
        <f t="shared" si="688"/>
        <v>2519594.58</v>
      </c>
      <c r="AN2616" s="13">
        <f t="shared" si="689"/>
        <v>104741081.79</v>
      </c>
      <c r="AO2616" s="13">
        <f t="shared" si="690"/>
        <v>143570396.78</v>
      </c>
      <c r="AP2616" s="13">
        <f t="shared" si="691"/>
        <v>96921987.05</v>
      </c>
      <c r="AQ2616" s="13">
        <f t="shared" si="692"/>
        <v>82818543.85</v>
      </c>
      <c r="AR2616" s="13">
        <f t="shared" si="693"/>
        <v>96921987.05</v>
      </c>
      <c r="AS2616" s="13">
        <f t="shared" si="694"/>
        <v>82818543.85</v>
      </c>
      <c r="AT2616" s="13">
        <f t="shared" si="695"/>
        <v>90637638.59</v>
      </c>
      <c r="AU2616" s="13">
        <f>AT2616-VLOOKUP(A2616,[1]选股结果!$A$2:$BJ$3005,48,FALSE)*0.08</f>
        <v>-3646474.39080001</v>
      </c>
      <c r="AV2616" s="13">
        <f t="shared" si="696"/>
        <v>14103443.2</v>
      </c>
    </row>
    <row r="2617" spans="1:48">
      <c r="A2617" s="4" t="s">
        <v>5278</v>
      </c>
      <c r="B2617" s="4" t="s">
        <v>5279</v>
      </c>
      <c r="C2617" s="5">
        <v>531797661.45</v>
      </c>
      <c r="D2617" s="5">
        <v>0</v>
      </c>
      <c r="E2617" s="5">
        <v>0</v>
      </c>
      <c r="F2617" s="5">
        <v>0</v>
      </c>
      <c r="G2617" s="5">
        <v>423491882.78</v>
      </c>
      <c r="H2617" s="5">
        <v>19881450.32</v>
      </c>
      <c r="I2617" s="5">
        <v>0</v>
      </c>
      <c r="J2617" s="5">
        <v>0</v>
      </c>
      <c r="K2617" s="5">
        <v>0</v>
      </c>
      <c r="L2617" s="5">
        <v>0</v>
      </c>
      <c r="M2617" s="5">
        <v>0</v>
      </c>
      <c r="N2617" s="5">
        <v>0</v>
      </c>
      <c r="O2617" s="5">
        <v>7155394.18</v>
      </c>
      <c r="P2617" s="5">
        <v>1909968.65</v>
      </c>
      <c r="Q2617" s="5">
        <v>96910213.91</v>
      </c>
      <c r="R2617" s="5">
        <v>1305456.99</v>
      </c>
      <c r="S2617" s="5">
        <v>20318619.63</v>
      </c>
      <c r="T2617" s="5">
        <v>87962104.38</v>
      </c>
      <c r="U2617" s="5">
        <v>87962104.38</v>
      </c>
      <c r="V2617" s="5">
        <v>0</v>
      </c>
      <c r="W2617" s="5">
        <v>0</v>
      </c>
      <c r="X2617" s="5">
        <v>7966424.09</v>
      </c>
      <c r="Y2617" s="5">
        <v>0</v>
      </c>
      <c r="Z2617" s="5">
        <v>-2223394.49</v>
      </c>
      <c r="AA2617" s="5"/>
      <c r="AB2617" s="5">
        <v>2903705.84</v>
      </c>
      <c r="AC2617" s="5">
        <v>3800952.98</v>
      </c>
      <c r="AD2617" s="5">
        <v>11304350.76</v>
      </c>
      <c r="AE2617" s="8">
        <f t="shared" si="697"/>
        <v>531797661.45</v>
      </c>
      <c r="AF2617" s="8">
        <f t="shared" si="698"/>
        <v>551091536.14</v>
      </c>
      <c r="AG2617" s="8">
        <f t="shared" si="699"/>
        <v>58478411.11</v>
      </c>
      <c r="AH2617" s="8">
        <f t="shared" si="700"/>
        <v>57581163.97</v>
      </c>
      <c r="AI2617" s="8">
        <f t="shared" si="701"/>
        <v>46276813.21</v>
      </c>
      <c r="AJ2617" s="8">
        <f t="shared" si="685"/>
        <v>106872823.88</v>
      </c>
      <c r="AK2617" s="13">
        <f t="shared" si="686"/>
        <v>-19293874.69</v>
      </c>
      <c r="AL2617" s="13">
        <f t="shared" si="687"/>
        <v>87962104.38</v>
      </c>
      <c r="AM2617" s="13">
        <f t="shared" si="688"/>
        <v>-11087065.72</v>
      </c>
      <c r="AN2617" s="13">
        <f t="shared" si="689"/>
        <v>57581163.97</v>
      </c>
      <c r="AO2617" s="13">
        <f t="shared" si="690"/>
        <v>108305778.67</v>
      </c>
      <c r="AP2617" s="13">
        <f t="shared" si="691"/>
        <v>20906195.26</v>
      </c>
      <c r="AQ2617" s="13">
        <f t="shared" si="692"/>
        <v>9601844.5</v>
      </c>
      <c r="AR2617" s="13">
        <f t="shared" si="693"/>
        <v>1024744.94</v>
      </c>
      <c r="AS2617" s="13">
        <f t="shared" si="694"/>
        <v>-10279605.82</v>
      </c>
      <c r="AT2617" s="13">
        <f t="shared" si="695"/>
        <v>46276813.21</v>
      </c>
      <c r="AU2617" s="13">
        <f>AT2617-VLOOKUP(A2617,[1]选股结果!$A$2:$BJ$3005,48,FALSE)*0.08</f>
        <v>-60357449.2956</v>
      </c>
      <c r="AV2617" s="13">
        <f t="shared" si="696"/>
        <v>11304350.76</v>
      </c>
    </row>
    <row r="2618" spans="1:48">
      <c r="A2618" s="4" t="s">
        <v>5280</v>
      </c>
      <c r="B2618" s="4" t="s">
        <v>5281</v>
      </c>
      <c r="C2618" s="5">
        <v>529590725.2</v>
      </c>
      <c r="D2618" s="5">
        <v>0</v>
      </c>
      <c r="E2618" s="5">
        <v>0</v>
      </c>
      <c r="F2618" s="5">
        <v>0</v>
      </c>
      <c r="G2618" s="5">
        <v>400177539.67</v>
      </c>
      <c r="H2618" s="5">
        <v>539684.4</v>
      </c>
      <c r="I2618" s="5">
        <v>0</v>
      </c>
      <c r="J2618" s="5">
        <v>0</v>
      </c>
      <c r="K2618" s="5">
        <v>0</v>
      </c>
      <c r="L2618" s="5">
        <v>0</v>
      </c>
      <c r="M2618" s="5">
        <v>0</v>
      </c>
      <c r="N2618" s="5">
        <v>0</v>
      </c>
      <c r="O2618" s="5">
        <v>3527274.28</v>
      </c>
      <c r="P2618" s="5">
        <v>22636490.78</v>
      </c>
      <c r="Q2618" s="5">
        <v>22243448.76</v>
      </c>
      <c r="R2618" s="5">
        <v>15825872.11</v>
      </c>
      <c r="S2618" s="5">
        <v>-359512.96</v>
      </c>
      <c r="T2618" s="5">
        <v>7740534.83</v>
      </c>
      <c r="U2618" s="5">
        <v>-310892.76</v>
      </c>
      <c r="V2618" s="5">
        <v>0</v>
      </c>
      <c r="W2618" s="5">
        <v>6210053.86</v>
      </c>
      <c r="X2618" s="5">
        <v>4589367.4</v>
      </c>
      <c r="Y2618" s="5">
        <v>-10734351.44</v>
      </c>
      <c r="Z2618" s="5">
        <v>29531.07</v>
      </c>
      <c r="AA2618" s="5"/>
      <c r="AB2618" s="5">
        <v>527835.69</v>
      </c>
      <c r="AC2618" s="5">
        <v>148158.05</v>
      </c>
      <c r="AD2618" s="5">
        <v>10874649.56</v>
      </c>
      <c r="AE2618" s="8">
        <f t="shared" si="697"/>
        <v>529590725.2</v>
      </c>
      <c r="AF2618" s="8">
        <f t="shared" si="698"/>
        <v>464051112.64</v>
      </c>
      <c r="AG2618" s="8">
        <f t="shared" si="699"/>
        <v>85664716.3599999</v>
      </c>
      <c r="AH2618" s="8">
        <f t="shared" si="700"/>
        <v>86044393.9999999</v>
      </c>
      <c r="AI2618" s="8">
        <f t="shared" si="701"/>
        <v>75169744.4399999</v>
      </c>
      <c r="AJ2618" s="8">
        <f t="shared" si="685"/>
        <v>37293184.74</v>
      </c>
      <c r="AK2618" s="13">
        <f t="shared" si="686"/>
        <v>54805261.12</v>
      </c>
      <c r="AL2618" s="13">
        <f t="shared" si="687"/>
        <v>-310892.76</v>
      </c>
      <c r="AM2618" s="13">
        <f t="shared" si="688"/>
        <v>10081322.76</v>
      </c>
      <c r="AN2618" s="13">
        <f t="shared" si="689"/>
        <v>64575691.12</v>
      </c>
      <c r="AO2618" s="13">
        <f t="shared" si="690"/>
        <v>129413185.53</v>
      </c>
      <c r="AP2618" s="13">
        <f t="shared" si="691"/>
        <v>54985432.56</v>
      </c>
      <c r="AQ2618" s="13">
        <f t="shared" si="692"/>
        <v>44110783</v>
      </c>
      <c r="AR2618" s="13">
        <f t="shared" si="693"/>
        <v>54445748.16</v>
      </c>
      <c r="AS2618" s="13">
        <f t="shared" si="694"/>
        <v>43571098.6</v>
      </c>
      <c r="AT2618" s="13">
        <f t="shared" si="695"/>
        <v>53701041.56</v>
      </c>
      <c r="AU2618" s="13">
        <f>AT2618-VLOOKUP(A2618,[1]选股结果!$A$2:$BJ$3005,48,FALSE)*0.08</f>
        <v>-34997283.3768</v>
      </c>
      <c r="AV2618" s="13">
        <f t="shared" si="696"/>
        <v>10874649.56</v>
      </c>
    </row>
    <row r="2619" spans="1:48">
      <c r="A2619" s="4" t="s">
        <v>5282</v>
      </c>
      <c r="B2619" s="4" t="s">
        <v>5283</v>
      </c>
      <c r="C2619" s="5">
        <v>526640732.06</v>
      </c>
      <c r="D2619" s="5">
        <v>0</v>
      </c>
      <c r="E2619" s="5">
        <v>0</v>
      </c>
      <c r="F2619" s="5">
        <v>0</v>
      </c>
      <c r="G2619" s="5">
        <v>212850185.84</v>
      </c>
      <c r="H2619" s="5">
        <v>7919298.81</v>
      </c>
      <c r="I2619" s="5">
        <v>0</v>
      </c>
      <c r="J2619" s="5">
        <v>0</v>
      </c>
      <c r="K2619" s="5">
        <v>0</v>
      </c>
      <c r="L2619" s="5">
        <v>0</v>
      </c>
      <c r="M2619" s="5">
        <v>0</v>
      </c>
      <c r="N2619" s="5">
        <v>0</v>
      </c>
      <c r="O2619" s="5">
        <v>26306626.45</v>
      </c>
      <c r="P2619" s="5">
        <v>143095072.64</v>
      </c>
      <c r="Q2619" s="5">
        <v>168239964.29</v>
      </c>
      <c r="R2619" s="5">
        <v>0</v>
      </c>
      <c r="S2619" s="5">
        <v>7767291.49</v>
      </c>
      <c r="T2619" s="5">
        <v>93655.63</v>
      </c>
      <c r="U2619" s="5">
        <v>0</v>
      </c>
      <c r="V2619" s="5">
        <v>0</v>
      </c>
      <c r="W2619" s="5">
        <v>254285.92</v>
      </c>
      <c r="X2619" s="5">
        <v>707359.69</v>
      </c>
      <c r="Y2619" s="5">
        <v>0</v>
      </c>
      <c r="Z2619" s="5">
        <v>-346159.95</v>
      </c>
      <c r="AA2619" s="5"/>
      <c r="AB2619" s="5">
        <v>2042430.96</v>
      </c>
      <c r="AC2619" s="5">
        <v>89459.1</v>
      </c>
      <c r="AD2619" s="5">
        <v>1507071.82</v>
      </c>
      <c r="AE2619" s="8">
        <f t="shared" si="697"/>
        <v>526640732.06</v>
      </c>
      <c r="AF2619" s="8">
        <f t="shared" si="698"/>
        <v>558259140.71</v>
      </c>
      <c r="AG2619" s="8">
        <f t="shared" si="699"/>
        <v>-32323986.7399999</v>
      </c>
      <c r="AH2619" s="8">
        <f t="shared" si="700"/>
        <v>-30371014.8799999</v>
      </c>
      <c r="AI2619" s="8">
        <f t="shared" si="701"/>
        <v>-31878086.6999999</v>
      </c>
      <c r="AJ2619" s="8">
        <f t="shared" si="685"/>
        <v>335688691.52</v>
      </c>
      <c r="AK2619" s="13">
        <f t="shared" si="686"/>
        <v>-31618408.6499999</v>
      </c>
      <c r="AL2619" s="13">
        <f t="shared" si="687"/>
        <v>0</v>
      </c>
      <c r="AM2619" s="13">
        <f t="shared" si="688"/>
        <v>1247393.77</v>
      </c>
      <c r="AN2619" s="13">
        <f t="shared" si="689"/>
        <v>-30371014.8799999</v>
      </c>
      <c r="AO2619" s="13">
        <f t="shared" si="690"/>
        <v>313790546.22</v>
      </c>
      <c r="AP2619" s="13">
        <f t="shared" si="691"/>
        <v>-15931818.3499999</v>
      </c>
      <c r="AQ2619" s="13">
        <f t="shared" si="692"/>
        <v>-17438890.1699999</v>
      </c>
      <c r="AR2619" s="13">
        <f t="shared" si="693"/>
        <v>-23851117.1599999</v>
      </c>
      <c r="AS2619" s="13">
        <f t="shared" si="694"/>
        <v>-25358188.9799999</v>
      </c>
      <c r="AT2619" s="13">
        <f t="shared" si="695"/>
        <v>-31878086.6999999</v>
      </c>
      <c r="AU2619" s="13">
        <f>AT2619-VLOOKUP(A2619,[1]选股结果!$A$2:$BJ$3005,48,FALSE)*0.08</f>
        <v>-210192394.0072</v>
      </c>
      <c r="AV2619" s="13">
        <f t="shared" si="696"/>
        <v>1507071.82</v>
      </c>
    </row>
    <row r="2620" spans="1:48">
      <c r="A2620" s="4" t="s">
        <v>5284</v>
      </c>
      <c r="B2620" s="4" t="s">
        <v>5285</v>
      </c>
      <c r="C2620" s="5">
        <v>525469093.62</v>
      </c>
      <c r="D2620" s="5">
        <v>0</v>
      </c>
      <c r="E2620" s="5">
        <v>0</v>
      </c>
      <c r="F2620" s="5">
        <v>0</v>
      </c>
      <c r="G2620" s="5">
        <v>247765667.1</v>
      </c>
      <c r="H2620" s="5">
        <v>25166886.48</v>
      </c>
      <c r="I2620" s="5">
        <v>0</v>
      </c>
      <c r="J2620" s="5">
        <v>0</v>
      </c>
      <c r="K2620" s="5">
        <v>0</v>
      </c>
      <c r="L2620" s="5">
        <v>0</v>
      </c>
      <c r="M2620" s="5">
        <v>0</v>
      </c>
      <c r="N2620" s="5">
        <v>0</v>
      </c>
      <c r="O2620" s="5">
        <v>6128372.21</v>
      </c>
      <c r="P2620" s="5">
        <v>78516523.53</v>
      </c>
      <c r="Q2620" s="5">
        <v>42072276.43</v>
      </c>
      <c r="R2620" s="5">
        <v>26560673.15</v>
      </c>
      <c r="S2620" s="5">
        <v>21624997.74</v>
      </c>
      <c r="T2620" s="5">
        <v>6307260.27</v>
      </c>
      <c r="U2620" s="5">
        <v>0</v>
      </c>
      <c r="V2620" s="5">
        <v>0</v>
      </c>
      <c r="W2620" s="5">
        <v>0</v>
      </c>
      <c r="X2620" s="5">
        <v>1139211.1</v>
      </c>
      <c r="Y2620" s="5">
        <v>0</v>
      </c>
      <c r="Z2620" s="5">
        <v>0</v>
      </c>
      <c r="AA2620" s="5"/>
      <c r="AB2620" s="5">
        <v>7393853.35</v>
      </c>
      <c r="AC2620" s="5">
        <v>722933.02</v>
      </c>
      <c r="AD2620" s="5">
        <v>15342755.59</v>
      </c>
      <c r="AE2620" s="8">
        <f t="shared" si="697"/>
        <v>525469093.62</v>
      </c>
      <c r="AF2620" s="8">
        <f t="shared" si="698"/>
        <v>422668510.16</v>
      </c>
      <c r="AG2620" s="8">
        <f t="shared" si="699"/>
        <v>107968632.63</v>
      </c>
      <c r="AH2620" s="8">
        <f t="shared" si="700"/>
        <v>114639552.96</v>
      </c>
      <c r="AI2620" s="8">
        <f t="shared" si="701"/>
        <v>99296797.37</v>
      </c>
      <c r="AJ2620" s="8">
        <f t="shared" si="685"/>
        <v>120046251.84</v>
      </c>
      <c r="AK2620" s="13">
        <f t="shared" si="686"/>
        <v>102800583.46</v>
      </c>
      <c r="AL2620" s="13">
        <f t="shared" si="687"/>
        <v>0</v>
      </c>
      <c r="AM2620" s="13">
        <f t="shared" si="688"/>
        <v>11838969.5</v>
      </c>
      <c r="AN2620" s="13">
        <f t="shared" si="689"/>
        <v>114639552.96</v>
      </c>
      <c r="AO2620" s="13">
        <f t="shared" si="690"/>
        <v>277703426.52</v>
      </c>
      <c r="AP2620" s="13">
        <f t="shared" si="691"/>
        <v>149592467.68</v>
      </c>
      <c r="AQ2620" s="13">
        <f t="shared" si="692"/>
        <v>134249712.09</v>
      </c>
      <c r="AR2620" s="13">
        <f t="shared" si="693"/>
        <v>124425581.2</v>
      </c>
      <c r="AS2620" s="13">
        <f t="shared" si="694"/>
        <v>109082825.61</v>
      </c>
      <c r="AT2620" s="13">
        <f t="shared" si="695"/>
        <v>99296797.37</v>
      </c>
      <c r="AU2620" s="13">
        <f>AT2620-VLOOKUP(A2620,[1]选股结果!$A$2:$BJ$3005,48,FALSE)*0.08</f>
        <v>15120498.662</v>
      </c>
      <c r="AV2620" s="13">
        <f t="shared" si="696"/>
        <v>15342755.59</v>
      </c>
    </row>
    <row r="2621" spans="1:48">
      <c r="A2621" s="4" t="s">
        <v>5286</v>
      </c>
      <c r="B2621" s="4" t="s">
        <v>5287</v>
      </c>
      <c r="C2621" s="5">
        <v>524221572.76</v>
      </c>
      <c r="D2621" s="5">
        <v>0</v>
      </c>
      <c r="E2621" s="5">
        <v>0</v>
      </c>
      <c r="F2621" s="5">
        <v>0</v>
      </c>
      <c r="G2621" s="5">
        <v>209549740.45</v>
      </c>
      <c r="H2621" s="5">
        <v>13456819.77</v>
      </c>
      <c r="I2621" s="5">
        <v>0</v>
      </c>
      <c r="J2621" s="5">
        <v>0</v>
      </c>
      <c r="K2621" s="5">
        <v>0</v>
      </c>
      <c r="L2621" s="5">
        <v>0</v>
      </c>
      <c r="M2621" s="5">
        <v>0</v>
      </c>
      <c r="N2621" s="5">
        <v>0</v>
      </c>
      <c r="O2621" s="5">
        <v>2095829.83</v>
      </c>
      <c r="P2621" s="5">
        <v>65225766.04</v>
      </c>
      <c r="Q2621" s="5">
        <v>89138354.62</v>
      </c>
      <c r="R2621" s="5">
        <v>45171230.41</v>
      </c>
      <c r="S2621" s="5">
        <v>9179747.31</v>
      </c>
      <c r="T2621" s="5">
        <v>55669744.96</v>
      </c>
      <c r="U2621" s="5">
        <v>27621294.06</v>
      </c>
      <c r="V2621" s="5">
        <v>0</v>
      </c>
      <c r="W2621" s="5">
        <v>0</v>
      </c>
      <c r="X2621" s="5">
        <v>2833151.52</v>
      </c>
      <c r="Y2621" s="5">
        <v>0</v>
      </c>
      <c r="Z2621" s="5">
        <v>1668.8</v>
      </c>
      <c r="AA2621" s="5"/>
      <c r="AB2621" s="5">
        <v>10606.08</v>
      </c>
      <c r="AC2621" s="5">
        <v>1033938.2</v>
      </c>
      <c r="AD2621" s="5">
        <v>11552957.59</v>
      </c>
      <c r="AE2621" s="8">
        <f t="shared" si="697"/>
        <v>524221572.76</v>
      </c>
      <c r="AF2621" s="8">
        <f t="shared" si="698"/>
        <v>420360668.66</v>
      </c>
      <c r="AG2621" s="8">
        <f t="shared" si="699"/>
        <v>156699166.34</v>
      </c>
      <c r="AH2621" s="8">
        <f t="shared" si="700"/>
        <v>155675834.22</v>
      </c>
      <c r="AI2621" s="8">
        <f t="shared" si="701"/>
        <v>144122876.63</v>
      </c>
      <c r="AJ2621" s="8">
        <f t="shared" si="685"/>
        <v>157483282.61</v>
      </c>
      <c r="AK2621" s="13">
        <f t="shared" si="686"/>
        <v>103860904.1</v>
      </c>
      <c r="AL2621" s="13">
        <f t="shared" si="687"/>
        <v>27621294.06</v>
      </c>
      <c r="AM2621" s="13">
        <f t="shared" si="688"/>
        <v>24193636.06</v>
      </c>
      <c r="AN2621" s="13">
        <f t="shared" si="689"/>
        <v>155675834.22</v>
      </c>
      <c r="AO2621" s="13">
        <f t="shared" si="690"/>
        <v>314671832.31</v>
      </c>
      <c r="AP2621" s="13">
        <f t="shared" si="691"/>
        <v>126497471.18</v>
      </c>
      <c r="AQ2621" s="13">
        <f t="shared" si="692"/>
        <v>114944513.59</v>
      </c>
      <c r="AR2621" s="13">
        <f t="shared" si="693"/>
        <v>113040651.41</v>
      </c>
      <c r="AS2621" s="13">
        <f t="shared" si="694"/>
        <v>101487693.82</v>
      </c>
      <c r="AT2621" s="13">
        <f t="shared" si="695"/>
        <v>144122876.63</v>
      </c>
      <c r="AU2621" s="13">
        <f>AT2621-VLOOKUP(A2621,[1]选股结果!$A$2:$BJ$3005,48,FALSE)*0.08</f>
        <v>-119601259.4132</v>
      </c>
      <c r="AV2621" s="13">
        <f t="shared" si="696"/>
        <v>11552957.59</v>
      </c>
    </row>
    <row r="2622" spans="1:48">
      <c r="A2622" s="4" t="s">
        <v>5288</v>
      </c>
      <c r="B2622" s="4" t="s">
        <v>5289</v>
      </c>
      <c r="C2622" s="5">
        <v>523732179.68</v>
      </c>
      <c r="D2622" s="5">
        <v>0</v>
      </c>
      <c r="E2622" s="5">
        <v>0</v>
      </c>
      <c r="F2622" s="5">
        <v>0</v>
      </c>
      <c r="G2622" s="5">
        <v>139915647.01</v>
      </c>
      <c r="H2622" s="5">
        <v>3426301.48</v>
      </c>
      <c r="I2622" s="5">
        <v>0</v>
      </c>
      <c r="J2622" s="5">
        <v>0</v>
      </c>
      <c r="K2622" s="5">
        <v>0</v>
      </c>
      <c r="L2622" s="5">
        <v>0</v>
      </c>
      <c r="M2622" s="5">
        <v>0</v>
      </c>
      <c r="N2622" s="5">
        <v>0</v>
      </c>
      <c r="O2622" s="5">
        <v>8449369.99</v>
      </c>
      <c r="P2622" s="5">
        <v>159728452.38</v>
      </c>
      <c r="Q2622" s="5">
        <v>66000563.52</v>
      </c>
      <c r="R2622" s="5">
        <v>29531472.54</v>
      </c>
      <c r="S2622" s="5">
        <v>871393.84</v>
      </c>
      <c r="T2622" s="5">
        <v>27366321.15</v>
      </c>
      <c r="U2622" s="5">
        <v>27366321.15</v>
      </c>
      <c r="V2622" s="5">
        <v>0</v>
      </c>
      <c r="W2622" s="5">
        <v>0</v>
      </c>
      <c r="X2622" s="5">
        <v>990761.42</v>
      </c>
      <c r="Y2622" s="5">
        <v>7550519.26</v>
      </c>
      <c r="Z2622" s="5">
        <v>0</v>
      </c>
      <c r="AA2622" s="5"/>
      <c r="AB2622" s="5">
        <v>295933.86</v>
      </c>
      <c r="AC2622" s="5">
        <v>2613294.15</v>
      </c>
      <c r="AD2622" s="5">
        <v>19599898.6</v>
      </c>
      <c r="AE2622" s="8">
        <f t="shared" si="697"/>
        <v>523732179.68</v>
      </c>
      <c r="AF2622" s="8">
        <f t="shared" si="698"/>
        <v>404496899.28</v>
      </c>
      <c r="AG2622" s="8">
        <f t="shared" si="699"/>
        <v>138060320.87</v>
      </c>
      <c r="AH2622" s="8">
        <f t="shared" si="700"/>
        <v>135742960.58</v>
      </c>
      <c r="AI2622" s="8">
        <f t="shared" si="701"/>
        <v>116143061.98</v>
      </c>
      <c r="AJ2622" s="8">
        <f t="shared" si="685"/>
        <v>244046265.44</v>
      </c>
      <c r="AK2622" s="13">
        <f t="shared" si="686"/>
        <v>126785799.66</v>
      </c>
      <c r="AL2622" s="13">
        <f t="shared" si="687"/>
        <v>27366321.15</v>
      </c>
      <c r="AM2622" s="13">
        <f t="shared" si="688"/>
        <v>-3308121.71</v>
      </c>
      <c r="AN2622" s="13">
        <f t="shared" si="689"/>
        <v>150843999.1</v>
      </c>
      <c r="AO2622" s="13">
        <f t="shared" si="690"/>
        <v>383816532.67</v>
      </c>
      <c r="AP2622" s="13">
        <f t="shared" si="691"/>
        <v>131083494.98</v>
      </c>
      <c r="AQ2622" s="13">
        <f t="shared" si="692"/>
        <v>111483596.38</v>
      </c>
      <c r="AR2622" s="13">
        <f t="shared" si="693"/>
        <v>127657193.5</v>
      </c>
      <c r="AS2622" s="13">
        <f t="shared" si="694"/>
        <v>108057294.9</v>
      </c>
      <c r="AT2622" s="13">
        <f t="shared" si="695"/>
        <v>131244100.5</v>
      </c>
      <c r="AU2622" s="13">
        <f>AT2622-VLOOKUP(A2622,[1]选股结果!$A$2:$BJ$3005,48,FALSE)*0.08</f>
        <v>56555561.5728</v>
      </c>
      <c r="AV2622" s="13">
        <f t="shared" si="696"/>
        <v>19599898.6</v>
      </c>
    </row>
    <row r="2623" spans="1:48">
      <c r="A2623" s="4" t="s">
        <v>5290</v>
      </c>
      <c r="B2623" s="4" t="s">
        <v>5291</v>
      </c>
      <c r="C2623" s="5">
        <v>523391311.77</v>
      </c>
      <c r="D2623" s="5">
        <v>0</v>
      </c>
      <c r="E2623" s="5">
        <v>0</v>
      </c>
      <c r="F2623" s="5">
        <v>0</v>
      </c>
      <c r="G2623" s="5">
        <v>422519866.24</v>
      </c>
      <c r="H2623" s="5">
        <v>1861934.99</v>
      </c>
      <c r="I2623" s="5">
        <v>0</v>
      </c>
      <c r="J2623" s="5">
        <v>0</v>
      </c>
      <c r="K2623" s="5">
        <v>0</v>
      </c>
      <c r="L2623" s="5">
        <v>0</v>
      </c>
      <c r="M2623" s="5">
        <v>0</v>
      </c>
      <c r="N2623" s="5">
        <v>0</v>
      </c>
      <c r="O2623" s="5">
        <v>4298996.3</v>
      </c>
      <c r="P2623" s="5">
        <v>22090461.81</v>
      </c>
      <c r="Q2623" s="5">
        <v>43091671.29</v>
      </c>
      <c r="R2623" s="5">
        <v>11133772.92</v>
      </c>
      <c r="S2623" s="5">
        <v>2043424.38</v>
      </c>
      <c r="T2623" s="5">
        <v>522788.22</v>
      </c>
      <c r="U2623" s="5">
        <v>0</v>
      </c>
      <c r="V2623" s="5">
        <v>0</v>
      </c>
      <c r="W2623" s="5">
        <v>0</v>
      </c>
      <c r="X2623" s="5">
        <v>-2325771.12</v>
      </c>
      <c r="Y2623" s="5">
        <v>0</v>
      </c>
      <c r="Z2623" s="5">
        <v>0</v>
      </c>
      <c r="AA2623" s="5"/>
      <c r="AB2623" s="5">
        <v>446365.49</v>
      </c>
      <c r="AC2623" s="5">
        <v>847910.6</v>
      </c>
      <c r="AD2623" s="5">
        <v>949500.73</v>
      </c>
      <c r="AE2623" s="8">
        <f t="shared" si="697"/>
        <v>523391311.77</v>
      </c>
      <c r="AF2623" s="8">
        <f t="shared" si="698"/>
        <v>505178192.94</v>
      </c>
      <c r="AG2623" s="8">
        <f t="shared" si="699"/>
        <v>21061678.1699999</v>
      </c>
      <c r="AH2623" s="8">
        <f t="shared" si="700"/>
        <v>20660133.0599999</v>
      </c>
      <c r="AI2623" s="8">
        <f t="shared" si="701"/>
        <v>19710632.3299999</v>
      </c>
      <c r="AJ2623" s="8">
        <f t="shared" si="685"/>
        <v>69882674.51</v>
      </c>
      <c r="AK2623" s="13">
        <f t="shared" si="686"/>
        <v>18213118.83</v>
      </c>
      <c r="AL2623" s="13">
        <f t="shared" si="687"/>
        <v>0</v>
      </c>
      <c r="AM2623" s="13">
        <f t="shared" si="688"/>
        <v>2447014.23</v>
      </c>
      <c r="AN2623" s="13">
        <f t="shared" si="689"/>
        <v>20660133.06</v>
      </c>
      <c r="AO2623" s="13">
        <f t="shared" si="690"/>
        <v>100871445.53</v>
      </c>
      <c r="AP2623" s="13">
        <f t="shared" si="691"/>
        <v>22118478.2</v>
      </c>
      <c r="AQ2623" s="13">
        <f t="shared" si="692"/>
        <v>21168977.47</v>
      </c>
      <c r="AR2623" s="13">
        <f t="shared" si="693"/>
        <v>20256543.21</v>
      </c>
      <c r="AS2623" s="13">
        <f t="shared" si="694"/>
        <v>19307042.48</v>
      </c>
      <c r="AT2623" s="13">
        <f t="shared" si="695"/>
        <v>19710632.33</v>
      </c>
      <c r="AU2623" s="13">
        <f>AT2623-VLOOKUP(A2623,[1]选股结果!$A$2:$BJ$3005,48,FALSE)*0.08</f>
        <v>-35646306.0108</v>
      </c>
      <c r="AV2623" s="13">
        <f t="shared" si="696"/>
        <v>949500.73</v>
      </c>
    </row>
    <row r="2624" spans="1:48">
      <c r="A2624" s="4" t="s">
        <v>5292</v>
      </c>
      <c r="B2624" s="4" t="s">
        <v>5293</v>
      </c>
      <c r="C2624" s="5">
        <v>522977218.2</v>
      </c>
      <c r="D2624" s="5">
        <v>0</v>
      </c>
      <c r="E2624" s="5">
        <v>0</v>
      </c>
      <c r="F2624" s="5">
        <v>0</v>
      </c>
      <c r="G2624" s="5">
        <v>454463853.19</v>
      </c>
      <c r="H2624" s="5">
        <v>40398764.03</v>
      </c>
      <c r="I2624" s="5">
        <v>0</v>
      </c>
      <c r="J2624" s="5">
        <v>0</v>
      </c>
      <c r="K2624" s="5">
        <v>0</v>
      </c>
      <c r="L2624" s="5">
        <v>0</v>
      </c>
      <c r="M2624" s="5">
        <v>0</v>
      </c>
      <c r="N2624" s="5">
        <v>0</v>
      </c>
      <c r="O2624" s="5">
        <v>884564.84</v>
      </c>
      <c r="P2624" s="5">
        <v>4658482.93</v>
      </c>
      <c r="Q2624" s="5">
        <v>41680211.16</v>
      </c>
      <c r="R2624" s="5">
        <v>0</v>
      </c>
      <c r="S2624" s="5">
        <v>19642246.88</v>
      </c>
      <c r="T2624" s="5">
        <v>-1369694.6</v>
      </c>
      <c r="U2624" s="5">
        <v>-1417107.34</v>
      </c>
      <c r="V2624" s="5">
        <v>0</v>
      </c>
      <c r="W2624" s="5">
        <v>1792545.32</v>
      </c>
      <c r="X2624" s="5">
        <v>-8967340.55</v>
      </c>
      <c r="Y2624" s="5">
        <v>0</v>
      </c>
      <c r="Z2624" s="5">
        <v>400674.56</v>
      </c>
      <c r="AA2624" s="5"/>
      <c r="AB2624" s="5">
        <v>1938409.48</v>
      </c>
      <c r="AC2624" s="5">
        <v>2339817.62</v>
      </c>
      <c r="AD2624" s="5">
        <v>10877664.02</v>
      </c>
      <c r="AE2624" s="8">
        <f t="shared" si="697"/>
        <v>522977218.2</v>
      </c>
      <c r="AF2624" s="8">
        <f t="shared" si="698"/>
        <v>521329359</v>
      </c>
      <c r="AG2624" s="8">
        <f t="shared" si="699"/>
        <v>11438725.03</v>
      </c>
      <c r="AH2624" s="8">
        <f t="shared" si="700"/>
        <v>11037316.89</v>
      </c>
      <c r="AI2624" s="8">
        <f t="shared" si="701"/>
        <v>159652.870000001</v>
      </c>
      <c r="AJ2624" s="8">
        <f t="shared" si="685"/>
        <v>47624667.07</v>
      </c>
      <c r="AK2624" s="13">
        <f t="shared" si="686"/>
        <v>1647859.19999999</v>
      </c>
      <c r="AL2624" s="13">
        <f t="shared" si="687"/>
        <v>-1417107.34</v>
      </c>
      <c r="AM2624" s="13">
        <f t="shared" si="688"/>
        <v>10806565.03</v>
      </c>
      <c r="AN2624" s="13">
        <f t="shared" si="689"/>
        <v>11037316.89</v>
      </c>
      <c r="AO2624" s="13">
        <f t="shared" si="690"/>
        <v>68513365.01</v>
      </c>
      <c r="AP2624" s="13">
        <f t="shared" si="691"/>
        <v>61688870.11</v>
      </c>
      <c r="AQ2624" s="13">
        <f t="shared" si="692"/>
        <v>50811206.09</v>
      </c>
      <c r="AR2624" s="13">
        <f t="shared" si="693"/>
        <v>21290106.08</v>
      </c>
      <c r="AS2624" s="13">
        <f t="shared" si="694"/>
        <v>10412442.06</v>
      </c>
      <c r="AT2624" s="13">
        <f t="shared" si="695"/>
        <v>159652.86999999</v>
      </c>
      <c r="AU2624" s="13">
        <f>AT2624-VLOOKUP(A2624,[1]选股结果!$A$2:$BJ$3005,48,FALSE)*0.08</f>
        <v>-154102802.1636</v>
      </c>
      <c r="AV2624" s="13">
        <f t="shared" si="696"/>
        <v>10877664.02</v>
      </c>
    </row>
    <row r="2625" spans="1:48">
      <c r="A2625" s="4" t="s">
        <v>5294</v>
      </c>
      <c r="B2625" s="4" t="s">
        <v>5295</v>
      </c>
      <c r="C2625" s="5">
        <v>521772321.1</v>
      </c>
      <c r="D2625" s="5">
        <v>0</v>
      </c>
      <c r="E2625" s="5">
        <v>0</v>
      </c>
      <c r="F2625" s="5">
        <v>0</v>
      </c>
      <c r="G2625" s="5">
        <v>359182409.68</v>
      </c>
      <c r="H2625" s="5">
        <v>0</v>
      </c>
      <c r="I2625" s="5">
        <v>0</v>
      </c>
      <c r="J2625" s="5">
        <v>0</v>
      </c>
      <c r="K2625" s="5">
        <v>0</v>
      </c>
      <c r="L2625" s="5">
        <v>0</v>
      </c>
      <c r="M2625" s="5">
        <v>0</v>
      </c>
      <c r="N2625" s="5">
        <v>0</v>
      </c>
      <c r="O2625" s="5">
        <v>55509098.58</v>
      </c>
      <c r="P2625" s="5">
        <v>26253865.52</v>
      </c>
      <c r="Q2625" s="5">
        <v>35353258.74</v>
      </c>
      <c r="R2625" s="5">
        <v>17350861.85</v>
      </c>
      <c r="S2625" s="5">
        <v>-16594411.89</v>
      </c>
      <c r="T2625" s="5">
        <v>1141315.07</v>
      </c>
      <c r="U2625" s="5">
        <v>0</v>
      </c>
      <c r="V2625" s="5">
        <v>0</v>
      </c>
      <c r="W2625" s="5">
        <v>0</v>
      </c>
      <c r="X2625" s="5">
        <v>0</v>
      </c>
      <c r="Y2625" s="5">
        <v>0</v>
      </c>
      <c r="Z2625" s="5">
        <v>0</v>
      </c>
      <c r="AA2625" s="5"/>
      <c r="AB2625" s="5">
        <v>1014.38</v>
      </c>
      <c r="AC2625" s="5">
        <v>262</v>
      </c>
      <c r="AD2625" s="5">
        <v>10566596.26</v>
      </c>
      <c r="AE2625" s="8">
        <f t="shared" si="697"/>
        <v>521772321.1</v>
      </c>
      <c r="AF2625" s="8">
        <f t="shared" si="698"/>
        <v>477055082.48</v>
      </c>
      <c r="AG2625" s="8">
        <f t="shared" si="699"/>
        <v>45858553.69</v>
      </c>
      <c r="AH2625" s="8">
        <f t="shared" si="700"/>
        <v>45859306.07</v>
      </c>
      <c r="AI2625" s="8">
        <f t="shared" si="701"/>
        <v>35292709.81</v>
      </c>
      <c r="AJ2625" s="8">
        <f t="shared" si="685"/>
        <v>117115470.46</v>
      </c>
      <c r="AK2625" s="13">
        <f t="shared" si="686"/>
        <v>44717238.62</v>
      </c>
      <c r="AL2625" s="13">
        <f t="shared" si="687"/>
        <v>0</v>
      </c>
      <c r="AM2625" s="13">
        <f t="shared" si="688"/>
        <v>1142067.45</v>
      </c>
      <c r="AN2625" s="13">
        <f t="shared" si="689"/>
        <v>45859306.07</v>
      </c>
      <c r="AO2625" s="13">
        <f t="shared" si="690"/>
        <v>162589911.42</v>
      </c>
      <c r="AP2625" s="13">
        <f t="shared" si="691"/>
        <v>28122826.73</v>
      </c>
      <c r="AQ2625" s="13">
        <f t="shared" si="692"/>
        <v>17556230.47</v>
      </c>
      <c r="AR2625" s="13">
        <f t="shared" si="693"/>
        <v>28122826.73</v>
      </c>
      <c r="AS2625" s="13">
        <f t="shared" si="694"/>
        <v>17556230.47</v>
      </c>
      <c r="AT2625" s="13">
        <f t="shared" si="695"/>
        <v>35292709.81</v>
      </c>
      <c r="AU2625" s="13">
        <f>AT2625-VLOOKUP(A2625,[1]选股结果!$A$2:$BJ$3005,48,FALSE)*0.08</f>
        <v>-59981423.7796</v>
      </c>
      <c r="AV2625" s="13">
        <f t="shared" si="696"/>
        <v>10566596.26</v>
      </c>
    </row>
    <row r="2626" spans="1:48">
      <c r="A2626" s="4" t="s">
        <v>5296</v>
      </c>
      <c r="B2626" s="4" t="s">
        <v>5297</v>
      </c>
      <c r="C2626" s="5">
        <v>520947897.06</v>
      </c>
      <c r="D2626" s="5">
        <v>0</v>
      </c>
      <c r="E2626" s="5">
        <v>0</v>
      </c>
      <c r="F2626" s="5">
        <v>0</v>
      </c>
      <c r="G2626" s="5">
        <v>375806412.18</v>
      </c>
      <c r="H2626" s="5">
        <v>13747695.98</v>
      </c>
      <c r="I2626" s="5">
        <v>0</v>
      </c>
      <c r="J2626" s="5">
        <v>0</v>
      </c>
      <c r="K2626" s="5">
        <v>0</v>
      </c>
      <c r="L2626" s="5">
        <v>0</v>
      </c>
      <c r="M2626" s="5">
        <v>0</v>
      </c>
      <c r="N2626" s="5">
        <v>0</v>
      </c>
      <c r="O2626" s="5">
        <v>4524378.16</v>
      </c>
      <c r="P2626" s="5">
        <v>14191412.54</v>
      </c>
      <c r="Q2626" s="5">
        <v>52069107.21</v>
      </c>
      <c r="R2626" s="5">
        <v>30354206.36</v>
      </c>
      <c r="S2626" s="5">
        <v>12903763.13</v>
      </c>
      <c r="T2626" s="5">
        <v>7181180.57</v>
      </c>
      <c r="U2626" s="5">
        <v>-143035.7</v>
      </c>
      <c r="V2626" s="5">
        <v>0</v>
      </c>
      <c r="W2626" s="5">
        <v>0</v>
      </c>
      <c r="X2626" s="5">
        <v>857500.95</v>
      </c>
      <c r="Y2626" s="5">
        <v>-1778509.26</v>
      </c>
      <c r="Z2626" s="5">
        <v>-50351.55</v>
      </c>
      <c r="AA2626" s="5"/>
      <c r="AB2626" s="5">
        <v>159899.93</v>
      </c>
      <c r="AC2626" s="5">
        <v>69557.98</v>
      </c>
      <c r="AD2626" s="5">
        <v>2906908.44</v>
      </c>
      <c r="AE2626" s="8">
        <f t="shared" si="697"/>
        <v>520947897.06</v>
      </c>
      <c r="AF2626" s="8">
        <f t="shared" si="698"/>
        <v>489849279.58</v>
      </c>
      <c r="AG2626" s="8">
        <f t="shared" si="699"/>
        <v>39150454.81</v>
      </c>
      <c r="AH2626" s="8">
        <f t="shared" si="700"/>
        <v>39240796.76</v>
      </c>
      <c r="AI2626" s="8">
        <f t="shared" si="701"/>
        <v>36333888.32</v>
      </c>
      <c r="AJ2626" s="8">
        <f t="shared" si="685"/>
        <v>68916046.7</v>
      </c>
      <c r="AK2626" s="13">
        <f t="shared" si="686"/>
        <v>29320108.22</v>
      </c>
      <c r="AL2626" s="13">
        <f t="shared" si="687"/>
        <v>-143035.7</v>
      </c>
      <c r="AM2626" s="13">
        <f t="shared" si="688"/>
        <v>6506705.72</v>
      </c>
      <c r="AN2626" s="13">
        <f t="shared" si="689"/>
        <v>35683778.24</v>
      </c>
      <c r="AO2626" s="13">
        <f t="shared" si="690"/>
        <v>145141484.88</v>
      </c>
      <c r="AP2626" s="13">
        <f t="shared" si="691"/>
        <v>55971567.33</v>
      </c>
      <c r="AQ2626" s="13">
        <f t="shared" si="692"/>
        <v>53064658.89</v>
      </c>
      <c r="AR2626" s="13">
        <f t="shared" si="693"/>
        <v>42223871.35</v>
      </c>
      <c r="AS2626" s="13">
        <f t="shared" si="694"/>
        <v>39316962.91</v>
      </c>
      <c r="AT2626" s="13">
        <f t="shared" si="695"/>
        <v>32776869.8</v>
      </c>
      <c r="AU2626" s="13">
        <f>AT2626-VLOOKUP(A2626,[1]选股结果!$A$2:$BJ$3005,48,FALSE)*0.08</f>
        <v>-29373367.5824</v>
      </c>
      <c r="AV2626" s="13">
        <f t="shared" si="696"/>
        <v>2906908.44</v>
      </c>
    </row>
    <row r="2627" spans="1:48">
      <c r="A2627" s="4" t="s">
        <v>5298</v>
      </c>
      <c r="B2627" s="4" t="s">
        <v>5299</v>
      </c>
      <c r="C2627" s="5">
        <v>520817239.19</v>
      </c>
      <c r="D2627" s="5">
        <v>0</v>
      </c>
      <c r="E2627" s="5">
        <v>0</v>
      </c>
      <c r="F2627" s="5">
        <v>0</v>
      </c>
      <c r="G2627" s="5">
        <v>399085810.18</v>
      </c>
      <c r="H2627" s="5">
        <v>1201772.23</v>
      </c>
      <c r="I2627" s="5">
        <v>0</v>
      </c>
      <c r="J2627" s="5">
        <v>0</v>
      </c>
      <c r="K2627" s="5">
        <v>0</v>
      </c>
      <c r="L2627" s="5">
        <v>0</v>
      </c>
      <c r="M2627" s="5">
        <v>0</v>
      </c>
      <c r="N2627" s="5">
        <v>0</v>
      </c>
      <c r="O2627" s="5">
        <v>1792999.14</v>
      </c>
      <c r="P2627" s="5">
        <v>36236140.66</v>
      </c>
      <c r="Q2627" s="5">
        <v>28435740.41</v>
      </c>
      <c r="R2627" s="5">
        <v>16139928.14</v>
      </c>
      <c r="S2627" s="5">
        <v>-9649068.19</v>
      </c>
      <c r="T2627" s="5">
        <v>977663.37</v>
      </c>
      <c r="U2627" s="5">
        <v>0</v>
      </c>
      <c r="V2627" s="5">
        <v>0</v>
      </c>
      <c r="W2627" s="5">
        <v>0</v>
      </c>
      <c r="X2627" s="5">
        <v>215592.29</v>
      </c>
      <c r="Y2627" s="5">
        <v>0</v>
      </c>
      <c r="Z2627" s="5">
        <v>201996.59</v>
      </c>
      <c r="AA2627" s="5"/>
      <c r="AB2627" s="5">
        <v>669739</v>
      </c>
      <c r="AC2627" s="5">
        <v>300855.77</v>
      </c>
      <c r="AD2627" s="5">
        <v>6997099.13</v>
      </c>
      <c r="AE2627" s="8">
        <f t="shared" si="697"/>
        <v>520817239.19</v>
      </c>
      <c r="AF2627" s="8">
        <f t="shared" si="698"/>
        <v>472041550.34</v>
      </c>
      <c r="AG2627" s="8">
        <f t="shared" si="699"/>
        <v>49739756.52</v>
      </c>
      <c r="AH2627" s="8">
        <f t="shared" si="700"/>
        <v>50108639.75</v>
      </c>
      <c r="AI2627" s="8">
        <f t="shared" si="701"/>
        <v>43111540.62</v>
      </c>
      <c r="AJ2627" s="8">
        <f t="shared" ref="AJ2627:AJ2690" si="702">O2627+P2627+Q2627+Y2627-AB2627+AC2627</f>
        <v>66095996.98</v>
      </c>
      <c r="AK2627" s="13">
        <f t="shared" ref="AK2627:AK2690" si="703">C2627-G2627-O2627-P2627-Q2627-R2627+Y2627-S2627</f>
        <v>48775688.85</v>
      </c>
      <c r="AL2627" s="13">
        <f t="shared" ref="AL2627:AL2690" si="704">U2627</f>
        <v>0</v>
      </c>
      <c r="AM2627" s="13">
        <f t="shared" ref="AM2627:AM2690" si="705">T2627-U2627+V2627+W2627-X2627+Z2627+AA2627-AC2627+AB2627</f>
        <v>1332950.9</v>
      </c>
      <c r="AN2627" s="13">
        <f t="shared" ref="AN2627:AN2690" si="706">AK2627+AL2627+AM2627</f>
        <v>50108639.75</v>
      </c>
      <c r="AO2627" s="13">
        <f t="shared" ref="AO2627:AO2690" si="707">C2627-G2627</f>
        <v>121731429.01</v>
      </c>
      <c r="AP2627" s="13">
        <f t="shared" ref="AP2627:AP2690" si="708">AK2627+S2627+H2627</f>
        <v>40328392.89</v>
      </c>
      <c r="AQ2627" s="13">
        <f t="shared" ref="AQ2627:AQ2690" si="709">AP2627-AV2627</f>
        <v>33331293.76</v>
      </c>
      <c r="AR2627" s="13">
        <f t="shared" ref="AR2627:AR2690" si="710">AP2627-H2627</f>
        <v>39126620.66</v>
      </c>
      <c r="AS2627" s="13">
        <f t="shared" ref="AS2627:AS2690" si="711">AP2627-H2627-AV2627</f>
        <v>32129521.53</v>
      </c>
      <c r="AT2627" s="13">
        <f t="shared" ref="AT2627:AT2690" si="712">AK2627-AV2627+AL2627+AM2627</f>
        <v>43111540.62</v>
      </c>
      <c r="AU2627" s="13">
        <f>AT2627-VLOOKUP(A2627,[1]选股结果!$A$2:$BJ$3005,48,FALSE)*0.08</f>
        <v>-38834900.68</v>
      </c>
      <c r="AV2627" s="13">
        <f t="shared" ref="AV2627:AV2690" si="713">AH2627-AI2627</f>
        <v>6997099.13</v>
      </c>
    </row>
    <row r="2628" spans="1:48">
      <c r="A2628" s="4" t="s">
        <v>5300</v>
      </c>
      <c r="B2628" s="4" t="s">
        <v>5301</v>
      </c>
      <c r="C2628" s="5">
        <v>520506577.31</v>
      </c>
      <c r="D2628" s="5">
        <v>0</v>
      </c>
      <c r="E2628" s="5">
        <v>0</v>
      </c>
      <c r="F2628" s="5">
        <v>0</v>
      </c>
      <c r="G2628" s="5">
        <v>153766177.31</v>
      </c>
      <c r="H2628" s="5">
        <v>108489.47</v>
      </c>
      <c r="I2628" s="5">
        <v>0</v>
      </c>
      <c r="J2628" s="5">
        <v>0</v>
      </c>
      <c r="K2628" s="5">
        <v>0</v>
      </c>
      <c r="L2628" s="5">
        <v>0</v>
      </c>
      <c r="M2628" s="5">
        <v>0</v>
      </c>
      <c r="N2628" s="5">
        <v>0</v>
      </c>
      <c r="O2628" s="5">
        <v>6786491.53</v>
      </c>
      <c r="P2628" s="5">
        <v>177915359.59</v>
      </c>
      <c r="Q2628" s="5">
        <v>61902287.22</v>
      </c>
      <c r="R2628" s="5">
        <v>224408530.92</v>
      </c>
      <c r="S2628" s="5">
        <v>-6295349.79</v>
      </c>
      <c r="T2628" s="5">
        <v>14691280.56</v>
      </c>
      <c r="U2628" s="5">
        <v>-236685.59</v>
      </c>
      <c r="V2628" s="5">
        <v>0</v>
      </c>
      <c r="W2628" s="5">
        <v>0</v>
      </c>
      <c r="X2628" s="5">
        <v>36306433.05</v>
      </c>
      <c r="Y2628" s="5">
        <v>2854983.52</v>
      </c>
      <c r="Z2628" s="5">
        <v>29897.72</v>
      </c>
      <c r="AA2628" s="5"/>
      <c r="AB2628" s="5">
        <v>832908.92</v>
      </c>
      <c r="AC2628" s="5">
        <v>27441.42</v>
      </c>
      <c r="AD2628" s="5">
        <v>-23860856.08</v>
      </c>
      <c r="AE2628" s="8">
        <f t="shared" si="697"/>
        <v>520506577.31</v>
      </c>
      <c r="AF2628" s="8">
        <f t="shared" si="698"/>
        <v>618483496.78</v>
      </c>
      <c r="AG2628" s="8">
        <f t="shared" si="699"/>
        <v>-122417157.76</v>
      </c>
      <c r="AH2628" s="8">
        <f t="shared" si="700"/>
        <v>-121611690.26</v>
      </c>
      <c r="AI2628" s="8">
        <f t="shared" si="701"/>
        <v>-97750834.18</v>
      </c>
      <c r="AJ2628" s="8">
        <f t="shared" si="702"/>
        <v>248653654.36</v>
      </c>
      <c r="AK2628" s="13">
        <f t="shared" si="703"/>
        <v>-95121935.95</v>
      </c>
      <c r="AL2628" s="13">
        <f t="shared" si="704"/>
        <v>-236685.59</v>
      </c>
      <c r="AM2628" s="13">
        <f t="shared" si="705"/>
        <v>-20543101.68</v>
      </c>
      <c r="AN2628" s="13">
        <f t="shared" si="706"/>
        <v>-115901723.22</v>
      </c>
      <c r="AO2628" s="13">
        <f t="shared" si="707"/>
        <v>366740400</v>
      </c>
      <c r="AP2628" s="13">
        <f t="shared" si="708"/>
        <v>-101308796.27</v>
      </c>
      <c r="AQ2628" s="13">
        <f t="shared" si="709"/>
        <v>-77447940.19</v>
      </c>
      <c r="AR2628" s="13">
        <f t="shared" si="710"/>
        <v>-101417285.74</v>
      </c>
      <c r="AS2628" s="13">
        <f t="shared" si="711"/>
        <v>-77556429.66</v>
      </c>
      <c r="AT2628" s="13">
        <f t="shared" si="712"/>
        <v>-92040867.14</v>
      </c>
      <c r="AU2628" s="13">
        <f>AT2628-VLOOKUP(A2628,[1]选股结果!$A$2:$BJ$3005,48,FALSE)*0.08</f>
        <v>-227712618.544</v>
      </c>
      <c r="AV2628" s="13">
        <f t="shared" si="713"/>
        <v>-23860856.08</v>
      </c>
    </row>
    <row r="2629" spans="1:48">
      <c r="A2629" s="4" t="s">
        <v>5302</v>
      </c>
      <c r="B2629" s="4" t="s">
        <v>5303</v>
      </c>
      <c r="C2629" s="5">
        <v>519233733.77</v>
      </c>
      <c r="D2629" s="5">
        <v>0</v>
      </c>
      <c r="E2629" s="5">
        <v>0</v>
      </c>
      <c r="F2629" s="5">
        <v>0</v>
      </c>
      <c r="G2629" s="5">
        <v>351248657.49</v>
      </c>
      <c r="H2629" s="5">
        <v>11396436.67</v>
      </c>
      <c r="I2629" s="5">
        <v>0</v>
      </c>
      <c r="J2629" s="5">
        <v>0</v>
      </c>
      <c r="K2629" s="5">
        <v>0</v>
      </c>
      <c r="L2629" s="5">
        <v>0</v>
      </c>
      <c r="M2629" s="5">
        <v>0</v>
      </c>
      <c r="N2629" s="5">
        <v>0</v>
      </c>
      <c r="O2629" s="5">
        <v>4513597.55</v>
      </c>
      <c r="P2629" s="5">
        <v>43326708.02</v>
      </c>
      <c r="Q2629" s="5">
        <v>17745041.02</v>
      </c>
      <c r="R2629" s="5">
        <v>20675419.86</v>
      </c>
      <c r="S2629" s="5">
        <v>3328739.13</v>
      </c>
      <c r="T2629" s="5">
        <v>9042969.66</v>
      </c>
      <c r="U2629" s="5">
        <v>0</v>
      </c>
      <c r="V2629" s="5">
        <v>0</v>
      </c>
      <c r="W2629" s="5">
        <v>1652945.21</v>
      </c>
      <c r="X2629" s="5">
        <v>3454746.22</v>
      </c>
      <c r="Y2629" s="5">
        <v>2162964.59</v>
      </c>
      <c r="Z2629" s="5">
        <v>-391589.34</v>
      </c>
      <c r="AA2629" s="5"/>
      <c r="AB2629" s="5">
        <v>11367.08</v>
      </c>
      <c r="AC2629" s="5">
        <v>186763.69</v>
      </c>
      <c r="AD2629" s="5">
        <v>13673068.71</v>
      </c>
      <c r="AE2629" s="8">
        <f t="shared" si="697"/>
        <v>519233733.77</v>
      </c>
      <c r="AF2629" s="8">
        <f t="shared" si="698"/>
        <v>440838163.07</v>
      </c>
      <c r="AG2629" s="8">
        <f t="shared" si="699"/>
        <v>83082185.42</v>
      </c>
      <c r="AH2629" s="8">
        <f t="shared" si="700"/>
        <v>82906788.81</v>
      </c>
      <c r="AI2629" s="8">
        <f t="shared" si="701"/>
        <v>69233720.1</v>
      </c>
      <c r="AJ2629" s="8">
        <f t="shared" si="702"/>
        <v>67923707.79</v>
      </c>
      <c r="AK2629" s="13">
        <f t="shared" si="703"/>
        <v>80558535.29</v>
      </c>
      <c r="AL2629" s="13">
        <f t="shared" si="704"/>
        <v>0</v>
      </c>
      <c r="AM2629" s="13">
        <f t="shared" si="705"/>
        <v>6674182.7</v>
      </c>
      <c r="AN2629" s="13">
        <f t="shared" si="706"/>
        <v>87232717.99</v>
      </c>
      <c r="AO2629" s="13">
        <f t="shared" si="707"/>
        <v>167985076.28</v>
      </c>
      <c r="AP2629" s="13">
        <f t="shared" si="708"/>
        <v>95283711.09</v>
      </c>
      <c r="AQ2629" s="13">
        <f t="shared" si="709"/>
        <v>81610642.38</v>
      </c>
      <c r="AR2629" s="13">
        <f t="shared" si="710"/>
        <v>83887274.42</v>
      </c>
      <c r="AS2629" s="13">
        <f t="shared" si="711"/>
        <v>70214205.71</v>
      </c>
      <c r="AT2629" s="13">
        <f t="shared" si="712"/>
        <v>73559649.28</v>
      </c>
      <c r="AU2629" s="13">
        <f>AT2629-VLOOKUP(A2629,[1]选股结果!$A$2:$BJ$3005,48,FALSE)*0.08</f>
        <v>-6884523.9928</v>
      </c>
      <c r="AV2629" s="13">
        <f t="shared" si="713"/>
        <v>13673068.71</v>
      </c>
    </row>
    <row r="2630" spans="1:48">
      <c r="A2630" s="4" t="s">
        <v>5304</v>
      </c>
      <c r="B2630" s="4" t="s">
        <v>5305</v>
      </c>
      <c r="C2630" s="5">
        <v>518605654.27</v>
      </c>
      <c r="D2630" s="5">
        <v>0</v>
      </c>
      <c r="E2630" s="5">
        <v>0</v>
      </c>
      <c r="F2630" s="5">
        <v>0</v>
      </c>
      <c r="G2630" s="5">
        <v>292171509.6</v>
      </c>
      <c r="H2630" s="5">
        <v>271711755.73</v>
      </c>
      <c r="I2630" s="5">
        <v>0</v>
      </c>
      <c r="J2630" s="5">
        <v>0</v>
      </c>
      <c r="K2630" s="5">
        <v>0</v>
      </c>
      <c r="L2630" s="5">
        <v>0</v>
      </c>
      <c r="M2630" s="5">
        <v>0</v>
      </c>
      <c r="N2630" s="5">
        <v>0</v>
      </c>
      <c r="O2630" s="5">
        <v>49314345.71</v>
      </c>
      <c r="P2630" s="5">
        <v>511682.86</v>
      </c>
      <c r="Q2630" s="5">
        <v>43937720.31</v>
      </c>
      <c r="R2630" s="5">
        <v>0</v>
      </c>
      <c r="S2630" s="5">
        <v>262405462.08</v>
      </c>
      <c r="T2630" s="5">
        <v>5360157.62</v>
      </c>
      <c r="U2630" s="5">
        <v>4189454.16</v>
      </c>
      <c r="V2630" s="5">
        <v>0</v>
      </c>
      <c r="W2630" s="5">
        <v>10256430.79</v>
      </c>
      <c r="X2630" s="5">
        <v>-67187.64</v>
      </c>
      <c r="Y2630" s="5">
        <v>0</v>
      </c>
      <c r="Z2630" s="5">
        <v>12482.82</v>
      </c>
      <c r="AA2630" s="5"/>
      <c r="AB2630" s="5">
        <v>4095854</v>
      </c>
      <c r="AC2630" s="5">
        <v>1836207.59</v>
      </c>
      <c r="AD2630" s="5">
        <v>8054390.41</v>
      </c>
      <c r="AE2630" s="8">
        <f t="shared" si="697"/>
        <v>518605654.27</v>
      </c>
      <c r="AF2630" s="8">
        <f t="shared" si="698"/>
        <v>648340720.56</v>
      </c>
      <c r="AG2630" s="8">
        <f t="shared" si="699"/>
        <v>-114038807.42</v>
      </c>
      <c r="AH2630" s="8">
        <f t="shared" si="700"/>
        <v>-111779161.01</v>
      </c>
      <c r="AI2630" s="8">
        <f t="shared" si="701"/>
        <v>-119833551.42</v>
      </c>
      <c r="AJ2630" s="8">
        <f t="shared" si="702"/>
        <v>91504102.47</v>
      </c>
      <c r="AK2630" s="13">
        <f t="shared" si="703"/>
        <v>-129735066.29</v>
      </c>
      <c r="AL2630" s="13">
        <f t="shared" si="704"/>
        <v>4189454.16</v>
      </c>
      <c r="AM2630" s="13">
        <f t="shared" si="705"/>
        <v>13766451.12</v>
      </c>
      <c r="AN2630" s="13">
        <f t="shared" si="706"/>
        <v>-111779161.01</v>
      </c>
      <c r="AO2630" s="13">
        <f t="shared" si="707"/>
        <v>226434144.67</v>
      </c>
      <c r="AP2630" s="13">
        <f t="shared" si="708"/>
        <v>404382151.52</v>
      </c>
      <c r="AQ2630" s="13">
        <f t="shared" si="709"/>
        <v>396327761.11</v>
      </c>
      <c r="AR2630" s="13">
        <f t="shared" si="710"/>
        <v>132670395.79</v>
      </c>
      <c r="AS2630" s="13">
        <f t="shared" si="711"/>
        <v>124616005.38</v>
      </c>
      <c r="AT2630" s="13">
        <f t="shared" si="712"/>
        <v>-119833551.42</v>
      </c>
      <c r="AU2630" s="13">
        <f>AT2630-VLOOKUP(A2630,[1]选股结果!$A$2:$BJ$3005,48,FALSE)*0.08</f>
        <v>-623675571.808</v>
      </c>
      <c r="AV2630" s="13">
        <f t="shared" si="713"/>
        <v>8054390.41</v>
      </c>
    </row>
    <row r="2631" spans="1:48">
      <c r="A2631" s="4" t="s">
        <v>5306</v>
      </c>
      <c r="B2631" s="4" t="s">
        <v>5307</v>
      </c>
      <c r="C2631" s="5">
        <v>518143668.07</v>
      </c>
      <c r="D2631" s="5">
        <v>0</v>
      </c>
      <c r="E2631" s="5">
        <v>0</v>
      </c>
      <c r="F2631" s="5">
        <v>0</v>
      </c>
      <c r="G2631" s="5">
        <v>333837684.76</v>
      </c>
      <c r="H2631" s="5">
        <v>831375.01</v>
      </c>
      <c r="I2631" s="5">
        <v>0</v>
      </c>
      <c r="J2631" s="5">
        <v>0</v>
      </c>
      <c r="K2631" s="5">
        <v>0</v>
      </c>
      <c r="L2631" s="5">
        <v>0</v>
      </c>
      <c r="M2631" s="5">
        <v>0</v>
      </c>
      <c r="N2631" s="5">
        <v>0</v>
      </c>
      <c r="O2631" s="5">
        <v>7383912.11</v>
      </c>
      <c r="P2631" s="5">
        <v>125856224.87</v>
      </c>
      <c r="Q2631" s="5">
        <v>31327972.95</v>
      </c>
      <c r="R2631" s="5">
        <v>6925510.6</v>
      </c>
      <c r="S2631" s="5">
        <v>-601009.7</v>
      </c>
      <c r="T2631" s="5">
        <v>765823.76</v>
      </c>
      <c r="U2631" s="5">
        <v>0</v>
      </c>
      <c r="V2631" s="5">
        <v>0</v>
      </c>
      <c r="W2631" s="5">
        <v>0</v>
      </c>
      <c r="X2631" s="5">
        <v>-3719415.07</v>
      </c>
      <c r="Y2631" s="5">
        <v>0</v>
      </c>
      <c r="Z2631" s="5">
        <v>-27030.03</v>
      </c>
      <c r="AA2631" s="5"/>
      <c r="AB2631" s="5">
        <v>309880.37</v>
      </c>
      <c r="AC2631" s="5">
        <v>1520384.64</v>
      </c>
      <c r="AD2631" s="5">
        <v>5044743.45</v>
      </c>
      <c r="AE2631" s="8">
        <f t="shared" si="697"/>
        <v>518143668.07</v>
      </c>
      <c r="AF2631" s="8">
        <f t="shared" si="698"/>
        <v>504730295.59</v>
      </c>
      <c r="AG2631" s="8">
        <f t="shared" si="699"/>
        <v>17871581.28</v>
      </c>
      <c r="AH2631" s="8">
        <f t="shared" si="700"/>
        <v>16661077.01</v>
      </c>
      <c r="AI2631" s="8">
        <f t="shared" si="701"/>
        <v>11616333.56</v>
      </c>
      <c r="AJ2631" s="8">
        <f t="shared" si="702"/>
        <v>165778614.2</v>
      </c>
      <c r="AK2631" s="13">
        <f t="shared" si="703"/>
        <v>13413372.48</v>
      </c>
      <c r="AL2631" s="13">
        <f t="shared" si="704"/>
        <v>0</v>
      </c>
      <c r="AM2631" s="13">
        <f t="shared" si="705"/>
        <v>3247704.53</v>
      </c>
      <c r="AN2631" s="13">
        <f t="shared" si="706"/>
        <v>16661077.01</v>
      </c>
      <c r="AO2631" s="13">
        <f t="shared" si="707"/>
        <v>184305983.31</v>
      </c>
      <c r="AP2631" s="13">
        <f t="shared" si="708"/>
        <v>13643737.79</v>
      </c>
      <c r="AQ2631" s="13">
        <f t="shared" si="709"/>
        <v>8598994.34</v>
      </c>
      <c r="AR2631" s="13">
        <f t="shared" si="710"/>
        <v>12812362.78</v>
      </c>
      <c r="AS2631" s="13">
        <f t="shared" si="711"/>
        <v>7767619.33</v>
      </c>
      <c r="AT2631" s="13">
        <f t="shared" si="712"/>
        <v>11616333.56</v>
      </c>
      <c r="AU2631" s="13">
        <f>AT2631-VLOOKUP(A2631,[1]选股结果!$A$2:$BJ$3005,48,FALSE)*0.08</f>
        <v>-43616558.9328</v>
      </c>
      <c r="AV2631" s="13">
        <f t="shared" si="713"/>
        <v>5044743.45</v>
      </c>
    </row>
    <row r="2632" spans="1:48">
      <c r="A2632" s="4" t="s">
        <v>5308</v>
      </c>
      <c r="B2632" s="4" t="s">
        <v>5309</v>
      </c>
      <c r="C2632" s="5">
        <v>515796473.1</v>
      </c>
      <c r="D2632" s="5">
        <v>0</v>
      </c>
      <c r="E2632" s="5">
        <v>0</v>
      </c>
      <c r="F2632" s="5">
        <v>0</v>
      </c>
      <c r="G2632" s="5">
        <v>381452405.59</v>
      </c>
      <c r="H2632" s="5">
        <v>3532309.71</v>
      </c>
      <c r="I2632" s="5">
        <v>0</v>
      </c>
      <c r="J2632" s="5">
        <v>0</v>
      </c>
      <c r="K2632" s="5">
        <v>0</v>
      </c>
      <c r="L2632" s="5">
        <v>0</v>
      </c>
      <c r="M2632" s="5">
        <v>0</v>
      </c>
      <c r="N2632" s="5">
        <v>0</v>
      </c>
      <c r="O2632" s="5">
        <v>2222835.8</v>
      </c>
      <c r="P2632" s="5">
        <v>1215081.11</v>
      </c>
      <c r="Q2632" s="5">
        <v>26633992.05</v>
      </c>
      <c r="R2632" s="5">
        <v>0</v>
      </c>
      <c r="S2632" s="5">
        <v>2304789.54</v>
      </c>
      <c r="T2632" s="5">
        <v>0</v>
      </c>
      <c r="U2632" s="5">
        <v>0</v>
      </c>
      <c r="V2632" s="5">
        <v>0</v>
      </c>
      <c r="W2632" s="5">
        <v>0</v>
      </c>
      <c r="X2632" s="5">
        <v>-200303.44</v>
      </c>
      <c r="Y2632" s="5">
        <v>0</v>
      </c>
      <c r="Z2632" s="5">
        <v>0</v>
      </c>
      <c r="AA2632" s="5"/>
      <c r="AB2632" s="5">
        <v>3742984.39</v>
      </c>
      <c r="AC2632" s="5">
        <v>194996.89</v>
      </c>
      <c r="AD2632" s="5">
        <v>26557193.5</v>
      </c>
      <c r="AE2632" s="8">
        <f t="shared" si="697"/>
        <v>515796473.1</v>
      </c>
      <c r="AF2632" s="8">
        <f t="shared" si="698"/>
        <v>413829104.09</v>
      </c>
      <c r="AG2632" s="8">
        <f t="shared" si="699"/>
        <v>102167672.45</v>
      </c>
      <c r="AH2632" s="8">
        <f t="shared" si="700"/>
        <v>105715659.95</v>
      </c>
      <c r="AI2632" s="8">
        <f t="shared" si="701"/>
        <v>79158466.45</v>
      </c>
      <c r="AJ2632" s="8">
        <f t="shared" si="702"/>
        <v>26523921.46</v>
      </c>
      <c r="AK2632" s="13">
        <f t="shared" si="703"/>
        <v>101967369.01</v>
      </c>
      <c r="AL2632" s="13">
        <f t="shared" si="704"/>
        <v>0</v>
      </c>
      <c r="AM2632" s="13">
        <f t="shared" si="705"/>
        <v>3748290.94</v>
      </c>
      <c r="AN2632" s="13">
        <f t="shared" si="706"/>
        <v>105715659.95</v>
      </c>
      <c r="AO2632" s="13">
        <f t="shared" si="707"/>
        <v>134344067.51</v>
      </c>
      <c r="AP2632" s="13">
        <f t="shared" si="708"/>
        <v>107804468.26</v>
      </c>
      <c r="AQ2632" s="13">
        <f t="shared" si="709"/>
        <v>81247274.76</v>
      </c>
      <c r="AR2632" s="13">
        <f t="shared" si="710"/>
        <v>104272158.55</v>
      </c>
      <c r="AS2632" s="13">
        <f t="shared" si="711"/>
        <v>77714965.05</v>
      </c>
      <c r="AT2632" s="13">
        <f t="shared" si="712"/>
        <v>79158466.45</v>
      </c>
      <c r="AU2632" s="13">
        <f>AT2632-VLOOKUP(A2632,[1]选股结果!$A$2:$BJ$3005,48,FALSE)*0.08</f>
        <v>-9263774.40200001</v>
      </c>
      <c r="AV2632" s="13">
        <f t="shared" si="713"/>
        <v>26557193.5</v>
      </c>
    </row>
    <row r="2633" spans="1:48">
      <c r="A2633" s="4" t="s">
        <v>5310</v>
      </c>
      <c r="B2633" s="4" t="s">
        <v>5311</v>
      </c>
      <c r="C2633" s="5">
        <v>515519731.98</v>
      </c>
      <c r="D2633" s="5">
        <v>0</v>
      </c>
      <c r="E2633" s="5">
        <v>0</v>
      </c>
      <c r="F2633" s="5">
        <v>0</v>
      </c>
      <c r="G2633" s="5">
        <v>445393692.94</v>
      </c>
      <c r="H2633" s="5">
        <v>260955.76</v>
      </c>
      <c r="I2633" s="5">
        <v>0</v>
      </c>
      <c r="J2633" s="5">
        <v>0</v>
      </c>
      <c r="K2633" s="5">
        <v>0</v>
      </c>
      <c r="L2633" s="5">
        <v>0</v>
      </c>
      <c r="M2633" s="5">
        <v>0</v>
      </c>
      <c r="N2633" s="5">
        <v>0</v>
      </c>
      <c r="O2633" s="5">
        <v>3145152.3</v>
      </c>
      <c r="P2633" s="5">
        <v>4461344.94</v>
      </c>
      <c r="Q2633" s="5">
        <v>27762858.74</v>
      </c>
      <c r="R2633" s="5">
        <v>16523453.52</v>
      </c>
      <c r="S2633" s="5">
        <v>1605411.68</v>
      </c>
      <c r="T2633" s="5">
        <v>629457.26</v>
      </c>
      <c r="U2633" s="5">
        <v>0</v>
      </c>
      <c r="V2633" s="5">
        <v>0</v>
      </c>
      <c r="W2633" s="5">
        <v>15333</v>
      </c>
      <c r="X2633" s="5">
        <v>430234.54</v>
      </c>
      <c r="Y2633" s="5">
        <v>0</v>
      </c>
      <c r="Z2633" s="5">
        <v>7060.78</v>
      </c>
      <c r="AA2633" s="5"/>
      <c r="AB2633" s="5">
        <v>369817.51</v>
      </c>
      <c r="AC2633" s="5">
        <v>117096.8</v>
      </c>
      <c r="AD2633" s="5">
        <v>178240.11</v>
      </c>
      <c r="AE2633" s="8">
        <f t="shared" si="697"/>
        <v>515519731.98</v>
      </c>
      <c r="AF2633" s="8">
        <f t="shared" si="698"/>
        <v>498891914.12</v>
      </c>
      <c r="AG2633" s="8">
        <f t="shared" si="699"/>
        <v>16849434.36</v>
      </c>
      <c r="AH2633" s="8">
        <f t="shared" si="700"/>
        <v>17102155.07</v>
      </c>
      <c r="AI2633" s="8">
        <f t="shared" si="701"/>
        <v>16923914.96</v>
      </c>
      <c r="AJ2633" s="8">
        <f t="shared" si="702"/>
        <v>35116635.27</v>
      </c>
      <c r="AK2633" s="13">
        <f t="shared" si="703"/>
        <v>16627817.86</v>
      </c>
      <c r="AL2633" s="13">
        <f t="shared" si="704"/>
        <v>0</v>
      </c>
      <c r="AM2633" s="13">
        <f t="shared" si="705"/>
        <v>474337.21</v>
      </c>
      <c r="AN2633" s="13">
        <f t="shared" si="706"/>
        <v>17102155.07</v>
      </c>
      <c r="AO2633" s="13">
        <f t="shared" si="707"/>
        <v>70126039.04</v>
      </c>
      <c r="AP2633" s="13">
        <f t="shared" si="708"/>
        <v>18494185.3</v>
      </c>
      <c r="AQ2633" s="13">
        <f t="shared" si="709"/>
        <v>18315945.19</v>
      </c>
      <c r="AR2633" s="13">
        <f t="shared" si="710"/>
        <v>18233229.54</v>
      </c>
      <c r="AS2633" s="13">
        <f t="shared" si="711"/>
        <v>18054989.43</v>
      </c>
      <c r="AT2633" s="13">
        <f t="shared" si="712"/>
        <v>16923914.96</v>
      </c>
      <c r="AU2633" s="13">
        <f>AT2633-VLOOKUP(A2633,[1]选股结果!$A$2:$BJ$3005,48,FALSE)*0.08</f>
        <v>-16371310.6448</v>
      </c>
      <c r="AV2633" s="13">
        <f t="shared" si="713"/>
        <v>178240.109999999</v>
      </c>
    </row>
    <row r="2634" spans="1:48">
      <c r="A2634" s="4" t="s">
        <v>5312</v>
      </c>
      <c r="B2634" s="4" t="s">
        <v>5313</v>
      </c>
      <c r="C2634" s="5">
        <v>514293582.7</v>
      </c>
      <c r="D2634" s="5">
        <v>0</v>
      </c>
      <c r="E2634" s="5">
        <v>0</v>
      </c>
      <c r="F2634" s="5">
        <v>0</v>
      </c>
      <c r="G2634" s="5">
        <v>362782669.87</v>
      </c>
      <c r="H2634" s="5">
        <v>7087102.25</v>
      </c>
      <c r="I2634" s="5">
        <v>0</v>
      </c>
      <c r="J2634" s="5">
        <v>0</v>
      </c>
      <c r="K2634" s="5">
        <v>0</v>
      </c>
      <c r="L2634" s="5">
        <v>0</v>
      </c>
      <c r="M2634" s="5">
        <v>0</v>
      </c>
      <c r="N2634" s="5">
        <v>0</v>
      </c>
      <c r="O2634" s="5">
        <v>3571772.83</v>
      </c>
      <c r="P2634" s="5">
        <v>12038488.98</v>
      </c>
      <c r="Q2634" s="5">
        <v>61785667.65</v>
      </c>
      <c r="R2634" s="5">
        <v>22607552.99</v>
      </c>
      <c r="S2634" s="5">
        <v>6577320.9</v>
      </c>
      <c r="T2634" s="5">
        <v>0</v>
      </c>
      <c r="U2634" s="5">
        <v>0</v>
      </c>
      <c r="V2634" s="5">
        <v>0</v>
      </c>
      <c r="W2634" s="5">
        <v>0</v>
      </c>
      <c r="X2634" s="5">
        <v>15156764.21</v>
      </c>
      <c r="Y2634" s="5">
        <v>2173856.4</v>
      </c>
      <c r="Z2634" s="5">
        <v>76632.79</v>
      </c>
      <c r="AA2634" s="5"/>
      <c r="AB2634" s="5">
        <v>239514.59</v>
      </c>
      <c r="AC2634" s="5">
        <v>3041031.81</v>
      </c>
      <c r="AD2634" s="5">
        <v>2172395.01</v>
      </c>
      <c r="AE2634" s="8">
        <f t="shared" si="697"/>
        <v>514293582.7</v>
      </c>
      <c r="AF2634" s="8">
        <f t="shared" si="698"/>
        <v>469363473.22</v>
      </c>
      <c r="AG2634" s="8">
        <f t="shared" si="699"/>
        <v>27676121.66</v>
      </c>
      <c r="AH2634" s="8">
        <f t="shared" si="700"/>
        <v>24874604.44</v>
      </c>
      <c r="AI2634" s="8">
        <f t="shared" si="701"/>
        <v>22702209.43</v>
      </c>
      <c r="AJ2634" s="8">
        <f t="shared" si="702"/>
        <v>82371303.08</v>
      </c>
      <c r="AK2634" s="13">
        <f t="shared" si="703"/>
        <v>47103965.88</v>
      </c>
      <c r="AL2634" s="13">
        <f t="shared" si="704"/>
        <v>0</v>
      </c>
      <c r="AM2634" s="13">
        <f t="shared" si="705"/>
        <v>-17881648.64</v>
      </c>
      <c r="AN2634" s="13">
        <f t="shared" si="706"/>
        <v>29222317.24</v>
      </c>
      <c r="AO2634" s="13">
        <f t="shared" si="707"/>
        <v>151510912.83</v>
      </c>
      <c r="AP2634" s="13">
        <f t="shared" si="708"/>
        <v>60768389.03</v>
      </c>
      <c r="AQ2634" s="13">
        <f t="shared" si="709"/>
        <v>58595994.02</v>
      </c>
      <c r="AR2634" s="13">
        <f t="shared" si="710"/>
        <v>53681286.78</v>
      </c>
      <c r="AS2634" s="13">
        <f t="shared" si="711"/>
        <v>51508891.77</v>
      </c>
      <c r="AT2634" s="13">
        <f t="shared" si="712"/>
        <v>27049922.23</v>
      </c>
      <c r="AU2634" s="13">
        <f>AT2634-VLOOKUP(A2634,[1]选股结果!$A$2:$BJ$3005,48,FALSE)*0.08</f>
        <v>-41973031.3716</v>
      </c>
      <c r="AV2634" s="13">
        <f t="shared" si="713"/>
        <v>2172395.01</v>
      </c>
    </row>
    <row r="2635" spans="1:48">
      <c r="A2635" s="4" t="s">
        <v>5314</v>
      </c>
      <c r="B2635" s="4" t="s">
        <v>5315</v>
      </c>
      <c r="C2635" s="5">
        <v>512916861.74</v>
      </c>
      <c r="D2635" s="5">
        <v>0</v>
      </c>
      <c r="E2635" s="5">
        <v>0</v>
      </c>
      <c r="F2635" s="5">
        <v>0</v>
      </c>
      <c r="G2635" s="5">
        <v>351254835.53</v>
      </c>
      <c r="H2635" s="5">
        <v>714941.77</v>
      </c>
      <c r="I2635" s="5">
        <v>0</v>
      </c>
      <c r="J2635" s="5">
        <v>0</v>
      </c>
      <c r="K2635" s="5">
        <v>0</v>
      </c>
      <c r="L2635" s="5">
        <v>0</v>
      </c>
      <c r="M2635" s="5">
        <v>0</v>
      </c>
      <c r="N2635" s="5">
        <v>0</v>
      </c>
      <c r="O2635" s="5">
        <v>4937743.23</v>
      </c>
      <c r="P2635" s="5">
        <v>9672935.82</v>
      </c>
      <c r="Q2635" s="5">
        <v>14656076.94</v>
      </c>
      <c r="R2635" s="5">
        <v>18171712.47</v>
      </c>
      <c r="S2635" s="5">
        <v>137899.66</v>
      </c>
      <c r="T2635" s="5">
        <v>592106.17</v>
      </c>
      <c r="U2635" s="5">
        <v>-158015.39</v>
      </c>
      <c r="V2635" s="5">
        <v>0</v>
      </c>
      <c r="W2635" s="5">
        <v>0</v>
      </c>
      <c r="X2635" s="5">
        <v>-531962.66</v>
      </c>
      <c r="Y2635" s="5">
        <v>164584.17</v>
      </c>
      <c r="Z2635" s="5">
        <v>28523.18</v>
      </c>
      <c r="AA2635" s="5"/>
      <c r="AB2635" s="5">
        <v>86897.51</v>
      </c>
      <c r="AC2635" s="5">
        <v>778.21</v>
      </c>
      <c r="AD2635" s="5">
        <v>15201323.12</v>
      </c>
      <c r="AE2635" s="8">
        <f t="shared" ref="AE2635:AE2698" si="714">C2635</f>
        <v>512916861.74</v>
      </c>
      <c r="AF2635" s="8">
        <f t="shared" ref="AF2635:AF2698" si="715">(G2635+O2635+P2635+Q2635+R2635)+S2635</f>
        <v>398831203.65</v>
      </c>
      <c r="AG2635" s="8">
        <f t="shared" ref="AG2635:AG2698" si="716">AE2635-AF2635+T2635+V2635+W2635-X2635-Y2635+Z2635+AA2635</f>
        <v>115073665.93</v>
      </c>
      <c r="AH2635" s="8">
        <f t="shared" ref="AH2635:AH2698" si="717">AG2635+AB2635-AC2635</f>
        <v>115159785.23</v>
      </c>
      <c r="AI2635" s="8">
        <f t="shared" ref="AI2635:AI2698" si="718">AH2635-AD2635</f>
        <v>99958462.11</v>
      </c>
      <c r="AJ2635" s="8">
        <f t="shared" si="702"/>
        <v>29345220.86</v>
      </c>
      <c r="AK2635" s="13">
        <f t="shared" si="703"/>
        <v>114250242.26</v>
      </c>
      <c r="AL2635" s="13">
        <f t="shared" si="704"/>
        <v>-158015.39</v>
      </c>
      <c r="AM2635" s="13">
        <f t="shared" si="705"/>
        <v>1396726.7</v>
      </c>
      <c r="AN2635" s="13">
        <f t="shared" si="706"/>
        <v>115488953.57</v>
      </c>
      <c r="AO2635" s="13">
        <f t="shared" si="707"/>
        <v>161662026.21</v>
      </c>
      <c r="AP2635" s="13">
        <f t="shared" si="708"/>
        <v>115103083.69</v>
      </c>
      <c r="AQ2635" s="13">
        <f t="shared" si="709"/>
        <v>99901760.57</v>
      </c>
      <c r="AR2635" s="13">
        <f t="shared" si="710"/>
        <v>114388141.92</v>
      </c>
      <c r="AS2635" s="13">
        <f t="shared" si="711"/>
        <v>99186818.8</v>
      </c>
      <c r="AT2635" s="13">
        <f t="shared" si="712"/>
        <v>100287630.45</v>
      </c>
      <c r="AU2635" s="13">
        <f>AT2635-VLOOKUP(A2635,[1]选股结果!$A$2:$BJ$3005,48,FALSE)*0.08</f>
        <v>-7286602.354</v>
      </c>
      <c r="AV2635" s="13">
        <f t="shared" si="713"/>
        <v>15201323.12</v>
      </c>
    </row>
    <row r="2636" spans="1:48">
      <c r="A2636" s="4" t="s">
        <v>5316</v>
      </c>
      <c r="B2636" s="4" t="s">
        <v>5317</v>
      </c>
      <c r="C2636" s="5">
        <v>512869188.98</v>
      </c>
      <c r="D2636" s="5">
        <v>0</v>
      </c>
      <c r="E2636" s="5">
        <v>0</v>
      </c>
      <c r="F2636" s="5">
        <v>0</v>
      </c>
      <c r="G2636" s="5">
        <v>171960490.74</v>
      </c>
      <c r="H2636" s="5">
        <v>140259.71</v>
      </c>
      <c r="I2636" s="5">
        <v>0</v>
      </c>
      <c r="J2636" s="5">
        <v>0</v>
      </c>
      <c r="K2636" s="5">
        <v>0</v>
      </c>
      <c r="L2636" s="5">
        <v>0</v>
      </c>
      <c r="M2636" s="5">
        <v>0</v>
      </c>
      <c r="N2636" s="5">
        <v>0</v>
      </c>
      <c r="O2636" s="5">
        <v>10343205.91</v>
      </c>
      <c r="P2636" s="5">
        <v>109966938.92</v>
      </c>
      <c r="Q2636" s="5">
        <v>105643402.22</v>
      </c>
      <c r="R2636" s="5">
        <v>51929287.83</v>
      </c>
      <c r="S2636" s="5">
        <v>-35546929.06</v>
      </c>
      <c r="T2636" s="5">
        <v>30191064.26</v>
      </c>
      <c r="U2636" s="5">
        <v>-5022397.74</v>
      </c>
      <c r="V2636" s="5">
        <v>0</v>
      </c>
      <c r="W2636" s="5">
        <v>0</v>
      </c>
      <c r="X2636" s="5">
        <v>9106384.84</v>
      </c>
      <c r="Y2636" s="5">
        <v>4825.05</v>
      </c>
      <c r="Z2636" s="5">
        <v>20642.65</v>
      </c>
      <c r="AA2636" s="5"/>
      <c r="AB2636" s="5">
        <v>668659.86</v>
      </c>
      <c r="AC2636" s="5">
        <v>158444.51</v>
      </c>
      <c r="AD2636" s="5">
        <v>22116327.78</v>
      </c>
      <c r="AE2636" s="8">
        <f t="shared" si="714"/>
        <v>512869188.98</v>
      </c>
      <c r="AF2636" s="8">
        <f t="shared" si="715"/>
        <v>414296396.56</v>
      </c>
      <c r="AG2636" s="8">
        <f t="shared" si="716"/>
        <v>119673289.44</v>
      </c>
      <c r="AH2636" s="8">
        <f t="shared" si="717"/>
        <v>120183504.79</v>
      </c>
      <c r="AI2636" s="8">
        <f t="shared" si="718"/>
        <v>98067177.01</v>
      </c>
      <c r="AJ2636" s="8">
        <f t="shared" si="702"/>
        <v>225448156.75</v>
      </c>
      <c r="AK2636" s="13">
        <f t="shared" si="703"/>
        <v>98577617.47</v>
      </c>
      <c r="AL2636" s="13">
        <f t="shared" si="704"/>
        <v>-5022397.74</v>
      </c>
      <c r="AM2636" s="13">
        <f t="shared" si="705"/>
        <v>26637935.16</v>
      </c>
      <c r="AN2636" s="13">
        <f t="shared" si="706"/>
        <v>120193154.89</v>
      </c>
      <c r="AO2636" s="13">
        <f t="shared" si="707"/>
        <v>340908698.24</v>
      </c>
      <c r="AP2636" s="13">
        <f t="shared" si="708"/>
        <v>63170948.12</v>
      </c>
      <c r="AQ2636" s="13">
        <f t="shared" si="709"/>
        <v>41054620.34</v>
      </c>
      <c r="AR2636" s="13">
        <f t="shared" si="710"/>
        <v>63030688.41</v>
      </c>
      <c r="AS2636" s="13">
        <f t="shared" si="711"/>
        <v>40914360.63</v>
      </c>
      <c r="AT2636" s="13">
        <f t="shared" si="712"/>
        <v>98076827.11</v>
      </c>
      <c r="AU2636" s="13">
        <f>AT2636-VLOOKUP(A2636,[1]选股结果!$A$2:$BJ$3005,48,FALSE)*0.08</f>
        <v>-346168203.9012</v>
      </c>
      <c r="AV2636" s="13">
        <f t="shared" si="713"/>
        <v>22116327.78</v>
      </c>
    </row>
    <row r="2637" spans="1:48">
      <c r="A2637" s="4" t="s">
        <v>5318</v>
      </c>
      <c r="B2637" s="4" t="s">
        <v>5319</v>
      </c>
      <c r="C2637" s="5">
        <v>512232920.06</v>
      </c>
      <c r="D2637" s="5">
        <v>0</v>
      </c>
      <c r="E2637" s="5">
        <v>0</v>
      </c>
      <c r="F2637" s="5">
        <v>0</v>
      </c>
      <c r="G2637" s="5">
        <v>316495732.7</v>
      </c>
      <c r="H2637" s="5">
        <v>324641.66</v>
      </c>
      <c r="I2637" s="5">
        <v>0</v>
      </c>
      <c r="J2637" s="5">
        <v>0</v>
      </c>
      <c r="K2637" s="5">
        <v>0</v>
      </c>
      <c r="L2637" s="5">
        <v>0</v>
      </c>
      <c r="M2637" s="5">
        <v>0</v>
      </c>
      <c r="N2637" s="5">
        <v>0</v>
      </c>
      <c r="O2637" s="5">
        <v>4323911.04</v>
      </c>
      <c r="P2637" s="5">
        <v>48056653.72</v>
      </c>
      <c r="Q2637" s="5">
        <v>67133974.04</v>
      </c>
      <c r="R2637" s="5">
        <v>43981346.21</v>
      </c>
      <c r="S2637" s="5">
        <v>-17514044.08</v>
      </c>
      <c r="T2637" s="5">
        <v>30206540.05</v>
      </c>
      <c r="U2637" s="5">
        <v>0</v>
      </c>
      <c r="V2637" s="5">
        <v>0</v>
      </c>
      <c r="W2637" s="5">
        <v>6057700.73</v>
      </c>
      <c r="X2637" s="5">
        <v>279638.35</v>
      </c>
      <c r="Y2637" s="5">
        <v>2222237.85</v>
      </c>
      <c r="Z2637" s="5">
        <v>777077.25</v>
      </c>
      <c r="AA2637" s="5"/>
      <c r="AB2637" s="5">
        <v>780100.65</v>
      </c>
      <c r="AC2637" s="5">
        <v>1100597</v>
      </c>
      <c r="AD2637" s="5">
        <v>706103.32</v>
      </c>
      <c r="AE2637" s="8">
        <f t="shared" si="714"/>
        <v>512232920.06</v>
      </c>
      <c r="AF2637" s="8">
        <f t="shared" si="715"/>
        <v>462477573.63</v>
      </c>
      <c r="AG2637" s="8">
        <f t="shared" si="716"/>
        <v>84294788.26</v>
      </c>
      <c r="AH2637" s="8">
        <f t="shared" si="717"/>
        <v>83974291.91</v>
      </c>
      <c r="AI2637" s="8">
        <f t="shared" si="718"/>
        <v>83268188.59</v>
      </c>
      <c r="AJ2637" s="8">
        <f t="shared" si="702"/>
        <v>122057273</v>
      </c>
      <c r="AK2637" s="13">
        <f t="shared" si="703"/>
        <v>51977584.28</v>
      </c>
      <c r="AL2637" s="13">
        <f t="shared" si="704"/>
        <v>0</v>
      </c>
      <c r="AM2637" s="13">
        <f t="shared" si="705"/>
        <v>36441183.33</v>
      </c>
      <c r="AN2637" s="13">
        <f t="shared" si="706"/>
        <v>88418767.61</v>
      </c>
      <c r="AO2637" s="13">
        <f t="shared" si="707"/>
        <v>195737187.36</v>
      </c>
      <c r="AP2637" s="13">
        <f t="shared" si="708"/>
        <v>34788181.86</v>
      </c>
      <c r="AQ2637" s="13">
        <f t="shared" si="709"/>
        <v>34082078.54</v>
      </c>
      <c r="AR2637" s="13">
        <f t="shared" si="710"/>
        <v>34463540.2</v>
      </c>
      <c r="AS2637" s="13">
        <f t="shared" si="711"/>
        <v>33757436.88</v>
      </c>
      <c r="AT2637" s="13">
        <f t="shared" si="712"/>
        <v>87712664.29</v>
      </c>
      <c r="AU2637" s="13">
        <f>AT2637-VLOOKUP(A2637,[1]选股结果!$A$2:$BJ$3005,48,FALSE)*0.08</f>
        <v>-150290204.0492</v>
      </c>
      <c r="AV2637" s="13">
        <f t="shared" si="713"/>
        <v>706103.319999993</v>
      </c>
    </row>
    <row r="2638" spans="1:48">
      <c r="A2638" s="4" t="s">
        <v>5320</v>
      </c>
      <c r="B2638" s="4" t="s">
        <v>5321</v>
      </c>
      <c r="C2638" s="5">
        <v>512005060.51</v>
      </c>
      <c r="D2638" s="5">
        <v>0</v>
      </c>
      <c r="E2638" s="5">
        <v>0</v>
      </c>
      <c r="F2638" s="5">
        <v>0</v>
      </c>
      <c r="G2638" s="5">
        <v>375926369.37</v>
      </c>
      <c r="H2638" s="5">
        <v>2167821.95</v>
      </c>
      <c r="I2638" s="5">
        <v>0</v>
      </c>
      <c r="J2638" s="5">
        <v>0</v>
      </c>
      <c r="K2638" s="5">
        <v>0</v>
      </c>
      <c r="L2638" s="5">
        <v>0</v>
      </c>
      <c r="M2638" s="5">
        <v>0</v>
      </c>
      <c r="N2638" s="5">
        <v>0</v>
      </c>
      <c r="O2638" s="5">
        <v>1803684.59</v>
      </c>
      <c r="P2638" s="5">
        <v>11541679.07</v>
      </c>
      <c r="Q2638" s="5">
        <v>29046399.12</v>
      </c>
      <c r="R2638" s="5">
        <v>24500083.59</v>
      </c>
      <c r="S2638" s="5">
        <v>1704266.47</v>
      </c>
      <c r="T2638" s="5">
        <v>3038566.05</v>
      </c>
      <c r="U2638" s="5">
        <v>0</v>
      </c>
      <c r="V2638" s="5">
        <v>0</v>
      </c>
      <c r="W2638" s="5">
        <v>0</v>
      </c>
      <c r="X2638" s="5">
        <v>-352759.68</v>
      </c>
      <c r="Y2638" s="5">
        <v>0</v>
      </c>
      <c r="Z2638" s="5">
        <v>-659523.92</v>
      </c>
      <c r="AA2638" s="5"/>
      <c r="AB2638" s="5">
        <v>6.05</v>
      </c>
      <c r="AC2638" s="5">
        <v>157196.1</v>
      </c>
      <c r="AD2638" s="5">
        <v>11305394.4</v>
      </c>
      <c r="AE2638" s="8">
        <f t="shared" si="714"/>
        <v>512005060.51</v>
      </c>
      <c r="AF2638" s="8">
        <f t="shared" si="715"/>
        <v>444522482.21</v>
      </c>
      <c r="AG2638" s="8">
        <f t="shared" si="716"/>
        <v>70214380.11</v>
      </c>
      <c r="AH2638" s="8">
        <f t="shared" si="717"/>
        <v>70057190.06</v>
      </c>
      <c r="AI2638" s="8">
        <f t="shared" si="718"/>
        <v>58751795.66</v>
      </c>
      <c r="AJ2638" s="8">
        <f t="shared" si="702"/>
        <v>42548952.83</v>
      </c>
      <c r="AK2638" s="13">
        <f t="shared" si="703"/>
        <v>67482578.3</v>
      </c>
      <c r="AL2638" s="13">
        <f t="shared" si="704"/>
        <v>0</v>
      </c>
      <c r="AM2638" s="13">
        <f t="shared" si="705"/>
        <v>2574611.76</v>
      </c>
      <c r="AN2638" s="13">
        <f t="shared" si="706"/>
        <v>70057190.06</v>
      </c>
      <c r="AO2638" s="13">
        <f t="shared" si="707"/>
        <v>136078691.14</v>
      </c>
      <c r="AP2638" s="13">
        <f t="shared" si="708"/>
        <v>71354666.72</v>
      </c>
      <c r="AQ2638" s="13">
        <f t="shared" si="709"/>
        <v>60049272.32</v>
      </c>
      <c r="AR2638" s="13">
        <f t="shared" si="710"/>
        <v>69186844.77</v>
      </c>
      <c r="AS2638" s="13">
        <f t="shared" si="711"/>
        <v>57881450.37</v>
      </c>
      <c r="AT2638" s="13">
        <f t="shared" si="712"/>
        <v>58751795.66</v>
      </c>
      <c r="AU2638" s="13">
        <f>AT2638-VLOOKUP(A2638,[1]选股结果!$A$2:$BJ$3005,48,FALSE)*0.08</f>
        <v>-29813100.6</v>
      </c>
      <c r="AV2638" s="13">
        <f t="shared" si="713"/>
        <v>11305394.4</v>
      </c>
    </row>
    <row r="2639" spans="1:48">
      <c r="A2639" s="4" t="s">
        <v>5322</v>
      </c>
      <c r="B2639" s="4" t="s">
        <v>5323</v>
      </c>
      <c r="C2639" s="5">
        <v>508878015.19</v>
      </c>
      <c r="D2639" s="5">
        <v>0</v>
      </c>
      <c r="E2639" s="5">
        <v>0</v>
      </c>
      <c r="F2639" s="5">
        <v>0</v>
      </c>
      <c r="G2639" s="5">
        <v>247161260.99</v>
      </c>
      <c r="H2639" s="5">
        <v>26108883.45</v>
      </c>
      <c r="I2639" s="5">
        <v>0</v>
      </c>
      <c r="J2639" s="5">
        <v>0</v>
      </c>
      <c r="K2639" s="5">
        <v>0</v>
      </c>
      <c r="L2639" s="5">
        <v>0</v>
      </c>
      <c r="M2639" s="5">
        <v>0</v>
      </c>
      <c r="N2639" s="5">
        <v>0</v>
      </c>
      <c r="O2639" s="5">
        <v>99745785.02</v>
      </c>
      <c r="P2639" s="5">
        <v>3167565.32</v>
      </c>
      <c r="Q2639" s="5">
        <v>75108709.57</v>
      </c>
      <c r="R2639" s="5">
        <v>3521478.84</v>
      </c>
      <c r="S2639" s="5">
        <v>23742223.2</v>
      </c>
      <c r="T2639" s="5">
        <v>109865847.16</v>
      </c>
      <c r="U2639" s="5">
        <v>109865847.16</v>
      </c>
      <c r="V2639" s="5">
        <v>0</v>
      </c>
      <c r="W2639" s="5">
        <v>0</v>
      </c>
      <c r="X2639" s="5">
        <v>777119.46</v>
      </c>
      <c r="Y2639" s="5">
        <v>0</v>
      </c>
      <c r="Z2639" s="5">
        <v>268100.66</v>
      </c>
      <c r="AA2639" s="5"/>
      <c r="AB2639" s="5">
        <v>2651615.31</v>
      </c>
      <c r="AC2639" s="5">
        <v>3051579.97</v>
      </c>
      <c r="AD2639" s="5">
        <v>33518707.16</v>
      </c>
      <c r="AE2639" s="8">
        <f t="shared" si="714"/>
        <v>508878015.19</v>
      </c>
      <c r="AF2639" s="8">
        <f t="shared" si="715"/>
        <v>452447022.94</v>
      </c>
      <c r="AG2639" s="8">
        <f t="shared" si="716"/>
        <v>165787820.61</v>
      </c>
      <c r="AH2639" s="8">
        <f t="shared" si="717"/>
        <v>165387855.95</v>
      </c>
      <c r="AI2639" s="8">
        <f t="shared" si="718"/>
        <v>131869148.79</v>
      </c>
      <c r="AJ2639" s="8">
        <f t="shared" si="702"/>
        <v>178422024.57</v>
      </c>
      <c r="AK2639" s="13">
        <f t="shared" si="703"/>
        <v>56430992.25</v>
      </c>
      <c r="AL2639" s="13">
        <f t="shared" si="704"/>
        <v>109865847.16</v>
      </c>
      <c r="AM2639" s="13">
        <f t="shared" si="705"/>
        <v>-908983.46</v>
      </c>
      <c r="AN2639" s="13">
        <f t="shared" si="706"/>
        <v>165387855.95</v>
      </c>
      <c r="AO2639" s="13">
        <f t="shared" si="707"/>
        <v>261716754.2</v>
      </c>
      <c r="AP2639" s="13">
        <f t="shared" si="708"/>
        <v>106282098.9</v>
      </c>
      <c r="AQ2639" s="13">
        <f t="shared" si="709"/>
        <v>72763391.74</v>
      </c>
      <c r="AR2639" s="13">
        <f t="shared" si="710"/>
        <v>80173215.45</v>
      </c>
      <c r="AS2639" s="13">
        <f t="shared" si="711"/>
        <v>46654508.29</v>
      </c>
      <c r="AT2639" s="13">
        <f t="shared" si="712"/>
        <v>131869148.79</v>
      </c>
      <c r="AU2639" s="13">
        <f>AT2639-VLOOKUP(A2639,[1]选股结果!$A$2:$BJ$3005,48,FALSE)*0.08</f>
        <v>-182055900.0508</v>
      </c>
      <c r="AV2639" s="13">
        <f t="shared" si="713"/>
        <v>33518707.16</v>
      </c>
    </row>
    <row r="2640" spans="1:48">
      <c r="A2640" s="4" t="s">
        <v>5324</v>
      </c>
      <c r="B2640" s="4" t="s">
        <v>5325</v>
      </c>
      <c r="C2640" s="5">
        <v>507931792.99</v>
      </c>
      <c r="D2640" s="5">
        <v>0</v>
      </c>
      <c r="E2640" s="5">
        <v>0</v>
      </c>
      <c r="F2640" s="5">
        <v>0</v>
      </c>
      <c r="G2640" s="5">
        <v>372121000.16</v>
      </c>
      <c r="H2640" s="5">
        <v>5062385.63</v>
      </c>
      <c r="I2640" s="5">
        <v>0</v>
      </c>
      <c r="J2640" s="5">
        <v>0</v>
      </c>
      <c r="K2640" s="5">
        <v>0</v>
      </c>
      <c r="L2640" s="5">
        <v>0</v>
      </c>
      <c r="M2640" s="5">
        <v>0</v>
      </c>
      <c r="N2640" s="5">
        <v>0</v>
      </c>
      <c r="O2640" s="5">
        <v>1808382.03</v>
      </c>
      <c r="P2640" s="5">
        <v>0</v>
      </c>
      <c r="Q2640" s="5">
        <v>16364634.18</v>
      </c>
      <c r="R2640" s="5">
        <v>0</v>
      </c>
      <c r="S2640" s="5">
        <v>4185541.73</v>
      </c>
      <c r="T2640" s="5">
        <v>-476790.52</v>
      </c>
      <c r="U2640" s="5">
        <v>0</v>
      </c>
      <c r="V2640" s="5">
        <v>0</v>
      </c>
      <c r="W2640" s="5">
        <v>0</v>
      </c>
      <c r="X2640" s="5">
        <v>3981857.63</v>
      </c>
      <c r="Y2640" s="5">
        <v>0</v>
      </c>
      <c r="Z2640" s="5">
        <v>1072595.37</v>
      </c>
      <c r="AA2640" s="5"/>
      <c r="AB2640" s="5">
        <v>1017667.49</v>
      </c>
      <c r="AC2640" s="5">
        <v>1001.21</v>
      </c>
      <c r="AD2640" s="5">
        <v>29159139.73</v>
      </c>
      <c r="AE2640" s="8">
        <f t="shared" si="714"/>
        <v>507931792.99</v>
      </c>
      <c r="AF2640" s="8">
        <f t="shared" si="715"/>
        <v>394479558.1</v>
      </c>
      <c r="AG2640" s="8">
        <f t="shared" si="716"/>
        <v>110066182.11</v>
      </c>
      <c r="AH2640" s="8">
        <f t="shared" si="717"/>
        <v>111082848.39</v>
      </c>
      <c r="AI2640" s="8">
        <f t="shared" si="718"/>
        <v>81923708.66</v>
      </c>
      <c r="AJ2640" s="8">
        <f t="shared" si="702"/>
        <v>17156349.93</v>
      </c>
      <c r="AK2640" s="13">
        <f t="shared" si="703"/>
        <v>113452234.89</v>
      </c>
      <c r="AL2640" s="13">
        <f t="shared" si="704"/>
        <v>0</v>
      </c>
      <c r="AM2640" s="13">
        <f t="shared" si="705"/>
        <v>-2369386.5</v>
      </c>
      <c r="AN2640" s="13">
        <f t="shared" si="706"/>
        <v>111082848.39</v>
      </c>
      <c r="AO2640" s="13">
        <f t="shared" si="707"/>
        <v>135810792.83</v>
      </c>
      <c r="AP2640" s="13">
        <f t="shared" si="708"/>
        <v>122700162.25</v>
      </c>
      <c r="AQ2640" s="13">
        <f t="shared" si="709"/>
        <v>93541022.52</v>
      </c>
      <c r="AR2640" s="13">
        <f t="shared" si="710"/>
        <v>117637776.62</v>
      </c>
      <c r="AS2640" s="13">
        <f t="shared" si="711"/>
        <v>88478636.89</v>
      </c>
      <c r="AT2640" s="13">
        <f t="shared" si="712"/>
        <v>81923708.66</v>
      </c>
      <c r="AU2640" s="13">
        <f>AT2640-VLOOKUP(A2640,[1]选股结果!$A$2:$BJ$3005,48,FALSE)*0.08</f>
        <v>16917826.7976</v>
      </c>
      <c r="AV2640" s="13">
        <f t="shared" si="713"/>
        <v>29159139.73</v>
      </c>
    </row>
    <row r="2641" spans="1:48">
      <c r="A2641" s="4" t="s">
        <v>5326</v>
      </c>
      <c r="B2641" s="4" t="s">
        <v>5327</v>
      </c>
      <c r="C2641" s="5">
        <v>507115101.18</v>
      </c>
      <c r="D2641" s="5">
        <v>0</v>
      </c>
      <c r="E2641" s="5">
        <v>0</v>
      </c>
      <c r="F2641" s="5">
        <v>0</v>
      </c>
      <c r="G2641" s="5">
        <v>422246974.59</v>
      </c>
      <c r="H2641" s="5">
        <v>0</v>
      </c>
      <c r="I2641" s="5">
        <v>0</v>
      </c>
      <c r="J2641" s="5">
        <v>0</v>
      </c>
      <c r="K2641" s="5">
        <v>0</v>
      </c>
      <c r="L2641" s="5">
        <v>0</v>
      </c>
      <c r="M2641" s="5">
        <v>0</v>
      </c>
      <c r="N2641" s="5">
        <v>0</v>
      </c>
      <c r="O2641" s="5">
        <v>1654988.74</v>
      </c>
      <c r="P2641" s="5">
        <v>11231358.99</v>
      </c>
      <c r="Q2641" s="5">
        <v>17352020.44</v>
      </c>
      <c r="R2641" s="5">
        <v>1266945.22</v>
      </c>
      <c r="S2641" s="5">
        <v>896574.22</v>
      </c>
      <c r="T2641" s="5">
        <v>0</v>
      </c>
      <c r="U2641" s="5">
        <v>0</v>
      </c>
      <c r="V2641" s="5">
        <v>0</v>
      </c>
      <c r="W2641" s="5">
        <v>0</v>
      </c>
      <c r="X2641" s="5">
        <v>3272475.99</v>
      </c>
      <c r="Y2641" s="5">
        <v>0</v>
      </c>
      <c r="Z2641" s="5">
        <v>-28874.91</v>
      </c>
      <c r="AA2641" s="5"/>
      <c r="AB2641" s="5">
        <v>127614.91</v>
      </c>
      <c r="AC2641" s="5">
        <v>1173272.9</v>
      </c>
      <c r="AD2641" s="5">
        <v>14400423.59</v>
      </c>
      <c r="AE2641" s="8">
        <f t="shared" si="714"/>
        <v>507115101.18</v>
      </c>
      <c r="AF2641" s="8">
        <f t="shared" si="715"/>
        <v>454648862.2</v>
      </c>
      <c r="AG2641" s="8">
        <f t="shared" si="716"/>
        <v>49164888.08</v>
      </c>
      <c r="AH2641" s="8">
        <f t="shared" si="717"/>
        <v>48119230.09</v>
      </c>
      <c r="AI2641" s="8">
        <f t="shared" si="718"/>
        <v>33718806.5</v>
      </c>
      <c r="AJ2641" s="8">
        <f t="shared" si="702"/>
        <v>31284026.16</v>
      </c>
      <c r="AK2641" s="13">
        <f t="shared" si="703"/>
        <v>52466238.98</v>
      </c>
      <c r="AL2641" s="13">
        <f t="shared" si="704"/>
        <v>0</v>
      </c>
      <c r="AM2641" s="13">
        <f t="shared" si="705"/>
        <v>-4347008.89</v>
      </c>
      <c r="AN2641" s="13">
        <f t="shared" si="706"/>
        <v>48119230.09</v>
      </c>
      <c r="AO2641" s="13">
        <f t="shared" si="707"/>
        <v>84868126.59</v>
      </c>
      <c r="AP2641" s="13">
        <f t="shared" si="708"/>
        <v>53362813.2</v>
      </c>
      <c r="AQ2641" s="13">
        <f t="shared" si="709"/>
        <v>38962389.61</v>
      </c>
      <c r="AR2641" s="13">
        <f t="shared" si="710"/>
        <v>53362813.2</v>
      </c>
      <c r="AS2641" s="13">
        <f t="shared" si="711"/>
        <v>38962389.61</v>
      </c>
      <c r="AT2641" s="13">
        <f t="shared" si="712"/>
        <v>33718806.5</v>
      </c>
      <c r="AU2641" s="13">
        <f>AT2641-VLOOKUP(A2641,[1]选股结果!$A$2:$BJ$3005,48,FALSE)*0.08</f>
        <v>-24278141.2976</v>
      </c>
      <c r="AV2641" s="13">
        <f t="shared" si="713"/>
        <v>14400423.59</v>
      </c>
    </row>
    <row r="2642" spans="1:48">
      <c r="A2642" s="4" t="s">
        <v>5328</v>
      </c>
      <c r="B2642" s="4" t="s">
        <v>5329</v>
      </c>
      <c r="C2642" s="5">
        <v>506276447.82</v>
      </c>
      <c r="D2642" s="5">
        <v>0</v>
      </c>
      <c r="E2642" s="5">
        <v>0</v>
      </c>
      <c r="F2642" s="5">
        <v>0</v>
      </c>
      <c r="G2642" s="5">
        <v>319436606.61</v>
      </c>
      <c r="H2642" s="5">
        <v>22897302.15</v>
      </c>
      <c r="I2642" s="5">
        <v>0</v>
      </c>
      <c r="J2642" s="5">
        <v>0</v>
      </c>
      <c r="K2642" s="5">
        <v>0</v>
      </c>
      <c r="L2642" s="5">
        <v>0</v>
      </c>
      <c r="M2642" s="5">
        <v>0</v>
      </c>
      <c r="N2642" s="5">
        <v>0</v>
      </c>
      <c r="O2642" s="5">
        <v>5057862.89</v>
      </c>
      <c r="P2642" s="5">
        <v>27152832.84</v>
      </c>
      <c r="Q2642" s="5">
        <v>108344318.89</v>
      </c>
      <c r="R2642" s="5">
        <v>0</v>
      </c>
      <c r="S2642" s="5">
        <v>11834615.88</v>
      </c>
      <c r="T2642" s="5">
        <v>667001.71</v>
      </c>
      <c r="U2642" s="5">
        <v>-2948600.24</v>
      </c>
      <c r="V2642" s="5">
        <v>0</v>
      </c>
      <c r="W2642" s="5">
        <v>0</v>
      </c>
      <c r="X2642" s="5">
        <v>17909016.53</v>
      </c>
      <c r="Y2642" s="5">
        <v>0</v>
      </c>
      <c r="Z2642" s="5">
        <v>-2971.63</v>
      </c>
      <c r="AA2642" s="5"/>
      <c r="AB2642" s="5">
        <v>252274.95</v>
      </c>
      <c r="AC2642" s="5">
        <v>623463.27</v>
      </c>
      <c r="AD2642" s="5">
        <v>13499269.49</v>
      </c>
      <c r="AE2642" s="8">
        <f t="shared" si="714"/>
        <v>506276447.82</v>
      </c>
      <c r="AF2642" s="8">
        <f t="shared" si="715"/>
        <v>471826237.11</v>
      </c>
      <c r="AG2642" s="8">
        <f t="shared" si="716"/>
        <v>17205224.26</v>
      </c>
      <c r="AH2642" s="8">
        <f t="shared" si="717"/>
        <v>16834035.94</v>
      </c>
      <c r="AI2642" s="8">
        <f t="shared" si="718"/>
        <v>3334766.45</v>
      </c>
      <c r="AJ2642" s="8">
        <f t="shared" si="702"/>
        <v>140926202.94</v>
      </c>
      <c r="AK2642" s="13">
        <f t="shared" si="703"/>
        <v>34450210.71</v>
      </c>
      <c r="AL2642" s="13">
        <f t="shared" si="704"/>
        <v>-2948600.24</v>
      </c>
      <c r="AM2642" s="13">
        <f t="shared" si="705"/>
        <v>-14667574.53</v>
      </c>
      <c r="AN2642" s="13">
        <f t="shared" si="706"/>
        <v>16834035.94</v>
      </c>
      <c r="AO2642" s="13">
        <f t="shared" si="707"/>
        <v>186839841.21</v>
      </c>
      <c r="AP2642" s="13">
        <f t="shared" si="708"/>
        <v>69182128.74</v>
      </c>
      <c r="AQ2642" s="13">
        <f t="shared" si="709"/>
        <v>55682859.25</v>
      </c>
      <c r="AR2642" s="13">
        <f t="shared" si="710"/>
        <v>46284826.59</v>
      </c>
      <c r="AS2642" s="13">
        <f t="shared" si="711"/>
        <v>32785557.1</v>
      </c>
      <c r="AT2642" s="13">
        <f t="shared" si="712"/>
        <v>3334766.45</v>
      </c>
      <c r="AU2642" s="13">
        <f>AT2642-VLOOKUP(A2642,[1]选股结果!$A$2:$BJ$3005,48,FALSE)*0.08</f>
        <v>-194033925.8212</v>
      </c>
      <c r="AV2642" s="13">
        <f t="shared" si="713"/>
        <v>13499269.49</v>
      </c>
    </row>
    <row r="2643" spans="1:48">
      <c r="A2643" s="4" t="s">
        <v>5330</v>
      </c>
      <c r="B2643" s="4" t="s">
        <v>5331</v>
      </c>
      <c r="C2643" s="5">
        <v>502511210.53</v>
      </c>
      <c r="D2643" s="5">
        <v>0</v>
      </c>
      <c r="E2643" s="5">
        <v>0</v>
      </c>
      <c r="F2643" s="5">
        <v>0</v>
      </c>
      <c r="G2643" s="5">
        <v>389022857.44</v>
      </c>
      <c r="H2643" s="5">
        <v>0</v>
      </c>
      <c r="I2643" s="5">
        <v>0</v>
      </c>
      <c r="J2643" s="5">
        <v>0</v>
      </c>
      <c r="K2643" s="5">
        <v>0</v>
      </c>
      <c r="L2643" s="5">
        <v>0</v>
      </c>
      <c r="M2643" s="5">
        <v>0</v>
      </c>
      <c r="N2643" s="5">
        <v>0</v>
      </c>
      <c r="O2643" s="5">
        <v>3851202.05</v>
      </c>
      <c r="P2643" s="5">
        <v>13402443.55</v>
      </c>
      <c r="Q2643" s="5">
        <v>22240500.16</v>
      </c>
      <c r="R2643" s="5">
        <v>35191256.96</v>
      </c>
      <c r="S2643" s="5">
        <v>-1397762.47</v>
      </c>
      <c r="T2643" s="5">
        <v>1146852.18</v>
      </c>
      <c r="U2643" s="5">
        <v>0</v>
      </c>
      <c r="V2643" s="5">
        <v>0</v>
      </c>
      <c r="W2643" s="5">
        <v>14605.5</v>
      </c>
      <c r="X2643" s="5">
        <v>-7286008.63</v>
      </c>
      <c r="Y2643" s="5">
        <v>8365457.94</v>
      </c>
      <c r="Z2643" s="5">
        <v>-16509.28</v>
      </c>
      <c r="AA2643" s="5"/>
      <c r="AB2643" s="5">
        <v>982868.46</v>
      </c>
      <c r="AC2643" s="5">
        <v>2698801.12</v>
      </c>
      <c r="AD2643" s="5">
        <v>5233573.03</v>
      </c>
      <c r="AE2643" s="8">
        <f t="shared" si="714"/>
        <v>502511210.53</v>
      </c>
      <c r="AF2643" s="8">
        <f t="shared" si="715"/>
        <v>462310497.69</v>
      </c>
      <c r="AG2643" s="8">
        <f t="shared" si="716"/>
        <v>40266211.93</v>
      </c>
      <c r="AH2643" s="8">
        <f t="shared" si="717"/>
        <v>38550279.27</v>
      </c>
      <c r="AI2643" s="8">
        <f t="shared" si="718"/>
        <v>33316706.24</v>
      </c>
      <c r="AJ2643" s="8">
        <f t="shared" si="702"/>
        <v>49575536.36</v>
      </c>
      <c r="AK2643" s="13">
        <f t="shared" si="703"/>
        <v>48566170.78</v>
      </c>
      <c r="AL2643" s="13">
        <f t="shared" si="704"/>
        <v>0</v>
      </c>
      <c r="AM2643" s="13">
        <f t="shared" si="705"/>
        <v>6715024.37</v>
      </c>
      <c r="AN2643" s="13">
        <f t="shared" si="706"/>
        <v>55281195.15</v>
      </c>
      <c r="AO2643" s="13">
        <f t="shared" si="707"/>
        <v>113488353.09</v>
      </c>
      <c r="AP2643" s="13">
        <f t="shared" si="708"/>
        <v>47168408.31</v>
      </c>
      <c r="AQ2643" s="13">
        <f t="shared" si="709"/>
        <v>41934835.28</v>
      </c>
      <c r="AR2643" s="13">
        <f t="shared" si="710"/>
        <v>47168408.31</v>
      </c>
      <c r="AS2643" s="13">
        <f t="shared" si="711"/>
        <v>41934835.28</v>
      </c>
      <c r="AT2643" s="13">
        <f t="shared" si="712"/>
        <v>50047622.12</v>
      </c>
      <c r="AU2643" s="13">
        <f>AT2643-VLOOKUP(A2643,[1]选股结果!$A$2:$BJ$3005,48,FALSE)*0.08</f>
        <v>-16305523.6848</v>
      </c>
      <c r="AV2643" s="13">
        <f t="shared" si="713"/>
        <v>5233573.03</v>
      </c>
    </row>
    <row r="2644" spans="1:48">
      <c r="A2644" s="4" t="s">
        <v>5332</v>
      </c>
      <c r="B2644" s="4" t="s">
        <v>5333</v>
      </c>
      <c r="C2644" s="5">
        <v>501224790.49</v>
      </c>
      <c r="D2644" s="5">
        <v>0</v>
      </c>
      <c r="E2644" s="5">
        <v>0</v>
      </c>
      <c r="F2644" s="5">
        <v>0</v>
      </c>
      <c r="G2644" s="5">
        <v>433244075.78</v>
      </c>
      <c r="H2644" s="5">
        <v>29090711.83</v>
      </c>
      <c r="I2644" s="5">
        <v>0</v>
      </c>
      <c r="J2644" s="5">
        <v>0</v>
      </c>
      <c r="K2644" s="5">
        <v>0</v>
      </c>
      <c r="L2644" s="5">
        <v>0</v>
      </c>
      <c r="M2644" s="5">
        <v>0</v>
      </c>
      <c r="N2644" s="5">
        <v>0</v>
      </c>
      <c r="O2644" s="5">
        <v>11448039.28</v>
      </c>
      <c r="P2644" s="5">
        <v>8168275.28</v>
      </c>
      <c r="Q2644" s="5">
        <v>249691236.79</v>
      </c>
      <c r="R2644" s="5">
        <v>35020241.29</v>
      </c>
      <c r="S2644" s="5">
        <v>27788915.83</v>
      </c>
      <c r="T2644" s="5">
        <v>0</v>
      </c>
      <c r="U2644" s="5">
        <v>0</v>
      </c>
      <c r="V2644" s="5">
        <v>0</v>
      </c>
      <c r="W2644" s="5">
        <v>0</v>
      </c>
      <c r="X2644" s="5">
        <v>14502260.36</v>
      </c>
      <c r="Y2644" s="5">
        <v>631780.39</v>
      </c>
      <c r="Z2644" s="5">
        <v>49971706.41</v>
      </c>
      <c r="AA2644" s="5"/>
      <c r="AB2644" s="5">
        <v>14499214.04</v>
      </c>
      <c r="AC2644" s="5">
        <v>3257203.47</v>
      </c>
      <c r="AD2644" s="5">
        <v>-46338887.93</v>
      </c>
      <c r="AE2644" s="8">
        <f t="shared" si="714"/>
        <v>501224790.49</v>
      </c>
      <c r="AF2644" s="8">
        <f t="shared" si="715"/>
        <v>765360784.25</v>
      </c>
      <c r="AG2644" s="8">
        <f t="shared" si="716"/>
        <v>-229298328.1</v>
      </c>
      <c r="AH2644" s="8">
        <f t="shared" si="717"/>
        <v>-218056317.53</v>
      </c>
      <c r="AI2644" s="8">
        <f t="shared" si="718"/>
        <v>-171717429.6</v>
      </c>
      <c r="AJ2644" s="8">
        <f t="shared" si="702"/>
        <v>258697321.17</v>
      </c>
      <c r="AK2644" s="13">
        <f t="shared" si="703"/>
        <v>-263504213.37</v>
      </c>
      <c r="AL2644" s="13">
        <f t="shared" si="704"/>
        <v>0</v>
      </c>
      <c r="AM2644" s="13">
        <f t="shared" si="705"/>
        <v>46711456.62</v>
      </c>
      <c r="AN2644" s="13">
        <f t="shared" si="706"/>
        <v>-216792756.75</v>
      </c>
      <c r="AO2644" s="13">
        <f t="shared" si="707"/>
        <v>67980714.71</v>
      </c>
      <c r="AP2644" s="13">
        <f t="shared" si="708"/>
        <v>-206624585.71</v>
      </c>
      <c r="AQ2644" s="13">
        <f t="shared" si="709"/>
        <v>-160285697.78</v>
      </c>
      <c r="AR2644" s="13">
        <f t="shared" si="710"/>
        <v>-235715297.54</v>
      </c>
      <c r="AS2644" s="13">
        <f t="shared" si="711"/>
        <v>-189376409.61</v>
      </c>
      <c r="AT2644" s="13">
        <f t="shared" si="712"/>
        <v>-170453868.82</v>
      </c>
      <c r="AU2644" s="13">
        <f>AT2644-VLOOKUP(A2644,[1]选股结果!$A$2:$BJ$3005,48,FALSE)*0.08</f>
        <v>-347697180.0768</v>
      </c>
      <c r="AV2644" s="13">
        <f t="shared" si="713"/>
        <v>-46338887.93</v>
      </c>
    </row>
    <row r="2645" spans="1:48">
      <c r="A2645" s="4" t="s">
        <v>5334</v>
      </c>
      <c r="B2645" s="4" t="s">
        <v>5335</v>
      </c>
      <c r="C2645" s="5">
        <v>501168666.8</v>
      </c>
      <c r="D2645" s="5">
        <v>0</v>
      </c>
      <c r="E2645" s="5">
        <v>0</v>
      </c>
      <c r="F2645" s="5">
        <v>0</v>
      </c>
      <c r="G2645" s="5">
        <v>303815918.64</v>
      </c>
      <c r="H2645" s="5">
        <v>6203596.4</v>
      </c>
      <c r="I2645" s="5">
        <v>0</v>
      </c>
      <c r="J2645" s="5">
        <v>0</v>
      </c>
      <c r="K2645" s="5">
        <v>0</v>
      </c>
      <c r="L2645" s="5">
        <v>0</v>
      </c>
      <c r="M2645" s="5">
        <v>0</v>
      </c>
      <c r="N2645" s="5">
        <v>0</v>
      </c>
      <c r="O2645" s="5">
        <v>2664437.86</v>
      </c>
      <c r="P2645" s="5">
        <v>24446974.23</v>
      </c>
      <c r="Q2645" s="5">
        <v>42652966.27</v>
      </c>
      <c r="R2645" s="5">
        <v>98326188.41</v>
      </c>
      <c r="S2645" s="5">
        <v>3791584.78</v>
      </c>
      <c r="T2645" s="5">
        <v>18151389.4</v>
      </c>
      <c r="U2645" s="5">
        <v>5327076.84</v>
      </c>
      <c r="V2645" s="5">
        <v>0</v>
      </c>
      <c r="W2645" s="5">
        <v>0</v>
      </c>
      <c r="X2645" s="5">
        <v>2033302</v>
      </c>
      <c r="Y2645" s="5">
        <v>4710245.57</v>
      </c>
      <c r="Z2645" s="5">
        <v>35645.26</v>
      </c>
      <c r="AA2645" s="5"/>
      <c r="AB2645" s="5">
        <v>121383.7</v>
      </c>
      <c r="AC2645" s="5">
        <v>183264.29</v>
      </c>
      <c r="AD2645" s="5">
        <v>4780006.4</v>
      </c>
      <c r="AE2645" s="8">
        <f t="shared" si="714"/>
        <v>501168666.8</v>
      </c>
      <c r="AF2645" s="8">
        <f t="shared" si="715"/>
        <v>475698070.19</v>
      </c>
      <c r="AG2645" s="8">
        <f t="shared" si="716"/>
        <v>36914083.7000001</v>
      </c>
      <c r="AH2645" s="8">
        <f t="shared" si="717"/>
        <v>36852203.1100001</v>
      </c>
      <c r="AI2645" s="8">
        <f t="shared" si="718"/>
        <v>32072196.7100001</v>
      </c>
      <c r="AJ2645" s="8">
        <f t="shared" si="702"/>
        <v>74536504.52</v>
      </c>
      <c r="AK2645" s="13">
        <f t="shared" si="703"/>
        <v>30180842.18</v>
      </c>
      <c r="AL2645" s="13">
        <f t="shared" si="704"/>
        <v>5327076.84</v>
      </c>
      <c r="AM2645" s="13">
        <f t="shared" si="705"/>
        <v>10764775.23</v>
      </c>
      <c r="AN2645" s="13">
        <f t="shared" si="706"/>
        <v>46272694.25</v>
      </c>
      <c r="AO2645" s="13">
        <f t="shared" si="707"/>
        <v>197352748.16</v>
      </c>
      <c r="AP2645" s="13">
        <f t="shared" si="708"/>
        <v>40176023.36</v>
      </c>
      <c r="AQ2645" s="13">
        <f t="shared" si="709"/>
        <v>35396016.96</v>
      </c>
      <c r="AR2645" s="13">
        <f t="shared" si="710"/>
        <v>33972426.96</v>
      </c>
      <c r="AS2645" s="13">
        <f t="shared" si="711"/>
        <v>29192420.56</v>
      </c>
      <c r="AT2645" s="13">
        <f t="shared" si="712"/>
        <v>41492687.85</v>
      </c>
      <c r="AU2645" s="13">
        <f>AT2645-VLOOKUP(A2645,[1]选股结果!$A$2:$BJ$3005,48,FALSE)*0.08</f>
        <v>-54863034.5924</v>
      </c>
      <c r="AV2645" s="13">
        <f t="shared" si="713"/>
        <v>4780006.4</v>
      </c>
    </row>
    <row r="2646" spans="1:48">
      <c r="A2646" s="4" t="s">
        <v>5336</v>
      </c>
      <c r="B2646" s="4" t="s">
        <v>5337</v>
      </c>
      <c r="C2646" s="5">
        <v>499877341.76</v>
      </c>
      <c r="D2646" s="5">
        <v>0</v>
      </c>
      <c r="E2646" s="5">
        <v>0</v>
      </c>
      <c r="F2646" s="5">
        <v>0</v>
      </c>
      <c r="G2646" s="5">
        <v>285912957.96</v>
      </c>
      <c r="H2646" s="5">
        <v>0</v>
      </c>
      <c r="I2646" s="5">
        <v>0</v>
      </c>
      <c r="J2646" s="5">
        <v>0</v>
      </c>
      <c r="K2646" s="5">
        <v>0</v>
      </c>
      <c r="L2646" s="5">
        <v>0</v>
      </c>
      <c r="M2646" s="5">
        <v>0</v>
      </c>
      <c r="N2646" s="5">
        <v>0</v>
      </c>
      <c r="O2646" s="5">
        <v>4136745.29</v>
      </c>
      <c r="P2646" s="5">
        <v>55180826.03</v>
      </c>
      <c r="Q2646" s="5">
        <v>80414602.23</v>
      </c>
      <c r="R2646" s="5">
        <v>15296164.79</v>
      </c>
      <c r="S2646" s="5">
        <v>-1630041.4</v>
      </c>
      <c r="T2646" s="5">
        <v>15643424.52</v>
      </c>
      <c r="U2646" s="5">
        <v>0</v>
      </c>
      <c r="V2646" s="5">
        <v>0</v>
      </c>
      <c r="W2646" s="5">
        <v>-407544.59</v>
      </c>
      <c r="X2646" s="5">
        <v>1236559.56</v>
      </c>
      <c r="Y2646" s="5">
        <v>-269553.6</v>
      </c>
      <c r="Z2646" s="5">
        <v>-293868.38</v>
      </c>
      <c r="AA2646" s="5"/>
      <c r="AB2646" s="5">
        <v>2401121.05</v>
      </c>
      <c r="AC2646" s="5">
        <v>1164390.95</v>
      </c>
      <c r="AD2646" s="5">
        <v>11714967.25</v>
      </c>
      <c r="AE2646" s="8">
        <f t="shared" si="714"/>
        <v>499877341.76</v>
      </c>
      <c r="AF2646" s="8">
        <f t="shared" si="715"/>
        <v>439311254.9</v>
      </c>
      <c r="AG2646" s="8">
        <f t="shared" si="716"/>
        <v>74541092.4499999</v>
      </c>
      <c r="AH2646" s="8">
        <f t="shared" si="717"/>
        <v>75777822.5499999</v>
      </c>
      <c r="AI2646" s="8">
        <f t="shared" si="718"/>
        <v>64062855.2999999</v>
      </c>
      <c r="AJ2646" s="8">
        <f t="shared" si="702"/>
        <v>138225889.85</v>
      </c>
      <c r="AK2646" s="13">
        <f t="shared" si="703"/>
        <v>60296533.26</v>
      </c>
      <c r="AL2646" s="13">
        <f t="shared" si="704"/>
        <v>0</v>
      </c>
      <c r="AM2646" s="13">
        <f t="shared" si="705"/>
        <v>14942182.09</v>
      </c>
      <c r="AN2646" s="13">
        <f t="shared" si="706"/>
        <v>75238715.35</v>
      </c>
      <c r="AO2646" s="13">
        <f t="shared" si="707"/>
        <v>213964383.8</v>
      </c>
      <c r="AP2646" s="13">
        <f t="shared" si="708"/>
        <v>58666491.86</v>
      </c>
      <c r="AQ2646" s="13">
        <f t="shared" si="709"/>
        <v>46951524.61</v>
      </c>
      <c r="AR2646" s="13">
        <f t="shared" si="710"/>
        <v>58666491.86</v>
      </c>
      <c r="AS2646" s="13">
        <f t="shared" si="711"/>
        <v>46951524.61</v>
      </c>
      <c r="AT2646" s="13">
        <f t="shared" si="712"/>
        <v>63523748.1</v>
      </c>
      <c r="AU2646" s="13">
        <f>AT2646-VLOOKUP(A2646,[1]选股结果!$A$2:$BJ$3005,48,FALSE)*0.08</f>
        <v>-18749202.9776</v>
      </c>
      <c r="AV2646" s="13">
        <f t="shared" si="713"/>
        <v>11714967.25</v>
      </c>
    </row>
    <row r="2647" spans="1:48">
      <c r="A2647" s="4" t="s">
        <v>5338</v>
      </c>
      <c r="B2647" s="4" t="s">
        <v>5339</v>
      </c>
      <c r="C2647" s="5">
        <v>499687230.5</v>
      </c>
      <c r="D2647" s="5">
        <v>0</v>
      </c>
      <c r="E2647" s="5">
        <v>0</v>
      </c>
      <c r="F2647" s="5">
        <v>0</v>
      </c>
      <c r="G2647" s="5">
        <v>490779274.89</v>
      </c>
      <c r="H2647" s="5">
        <v>8454036.56</v>
      </c>
      <c r="I2647" s="5">
        <v>0</v>
      </c>
      <c r="J2647" s="5">
        <v>0</v>
      </c>
      <c r="K2647" s="5">
        <v>0</v>
      </c>
      <c r="L2647" s="5">
        <v>0</v>
      </c>
      <c r="M2647" s="5">
        <v>0</v>
      </c>
      <c r="N2647" s="5">
        <v>0</v>
      </c>
      <c r="O2647" s="5">
        <v>1412985.98</v>
      </c>
      <c r="P2647" s="5">
        <v>11110273.51</v>
      </c>
      <c r="Q2647" s="5">
        <v>31745268.63</v>
      </c>
      <c r="R2647" s="5">
        <v>0</v>
      </c>
      <c r="S2647" s="5">
        <v>8117655.03</v>
      </c>
      <c r="T2647" s="5">
        <v>-1661587.57</v>
      </c>
      <c r="U2647" s="5">
        <v>-1661587.57</v>
      </c>
      <c r="V2647" s="5">
        <v>0</v>
      </c>
      <c r="W2647" s="5">
        <v>0</v>
      </c>
      <c r="X2647" s="5">
        <v>-4664444.95</v>
      </c>
      <c r="Y2647" s="5">
        <v>8860152.93</v>
      </c>
      <c r="Z2647" s="5">
        <v>466890.68</v>
      </c>
      <c r="AA2647" s="5"/>
      <c r="AB2647" s="5">
        <v>5215.2</v>
      </c>
      <c r="AC2647" s="5">
        <v>61083.56</v>
      </c>
      <c r="AD2647" s="5">
        <v>-11755203.77</v>
      </c>
      <c r="AE2647" s="8">
        <f t="shared" si="714"/>
        <v>499687230.5</v>
      </c>
      <c r="AF2647" s="8">
        <f t="shared" si="715"/>
        <v>543165458.04</v>
      </c>
      <c r="AG2647" s="8">
        <f t="shared" si="716"/>
        <v>-48868632.41</v>
      </c>
      <c r="AH2647" s="8">
        <f t="shared" si="717"/>
        <v>-48924500.77</v>
      </c>
      <c r="AI2647" s="8">
        <f t="shared" si="718"/>
        <v>-37169297</v>
      </c>
      <c r="AJ2647" s="8">
        <f t="shared" si="702"/>
        <v>53184549.41</v>
      </c>
      <c r="AK2647" s="13">
        <f t="shared" si="703"/>
        <v>-34618074.61</v>
      </c>
      <c r="AL2647" s="13">
        <f t="shared" si="704"/>
        <v>-1661587.57</v>
      </c>
      <c r="AM2647" s="13">
        <f t="shared" si="705"/>
        <v>5075467.27</v>
      </c>
      <c r="AN2647" s="13">
        <f t="shared" si="706"/>
        <v>-31204194.91</v>
      </c>
      <c r="AO2647" s="13">
        <f t="shared" si="707"/>
        <v>8907955.61000001</v>
      </c>
      <c r="AP2647" s="13">
        <f t="shared" si="708"/>
        <v>-18046383.02</v>
      </c>
      <c r="AQ2647" s="13">
        <f t="shared" si="709"/>
        <v>-6291179.25</v>
      </c>
      <c r="AR2647" s="13">
        <f t="shared" si="710"/>
        <v>-26500419.58</v>
      </c>
      <c r="AS2647" s="13">
        <f t="shared" si="711"/>
        <v>-14745215.81</v>
      </c>
      <c r="AT2647" s="13">
        <f t="shared" si="712"/>
        <v>-19448991.14</v>
      </c>
      <c r="AU2647" s="13">
        <f>AT2647-VLOOKUP(A2647,[1]选股结果!$A$2:$BJ$3005,48,FALSE)*0.08</f>
        <v>-82712669.9696</v>
      </c>
      <c r="AV2647" s="13">
        <f t="shared" si="713"/>
        <v>-11755203.77</v>
      </c>
    </row>
    <row r="2648" spans="1:48">
      <c r="A2648" s="4" t="s">
        <v>5340</v>
      </c>
      <c r="B2648" s="4" t="s">
        <v>5341</v>
      </c>
      <c r="C2648" s="5">
        <v>497277052.79</v>
      </c>
      <c r="D2648" s="5">
        <v>0</v>
      </c>
      <c r="E2648" s="5">
        <v>0</v>
      </c>
      <c r="F2648" s="5">
        <v>0</v>
      </c>
      <c r="G2648" s="5">
        <v>370430663.82</v>
      </c>
      <c r="H2648" s="5">
        <v>686383.87</v>
      </c>
      <c r="I2648" s="5">
        <v>0</v>
      </c>
      <c r="J2648" s="5">
        <v>0</v>
      </c>
      <c r="K2648" s="5">
        <v>0</v>
      </c>
      <c r="L2648" s="5">
        <v>0</v>
      </c>
      <c r="M2648" s="5">
        <v>0</v>
      </c>
      <c r="N2648" s="5">
        <v>0</v>
      </c>
      <c r="O2648" s="5">
        <v>2060091.07</v>
      </c>
      <c r="P2648" s="5">
        <v>9521624.93</v>
      </c>
      <c r="Q2648" s="5">
        <v>51914521.79</v>
      </c>
      <c r="R2648" s="5">
        <v>28069619.34</v>
      </c>
      <c r="S2648" s="5">
        <v>-20958609.3</v>
      </c>
      <c r="T2648" s="5">
        <v>0</v>
      </c>
      <c r="U2648" s="5">
        <v>0</v>
      </c>
      <c r="V2648" s="5">
        <v>0</v>
      </c>
      <c r="W2648" s="5">
        <v>0</v>
      </c>
      <c r="X2648" s="5">
        <v>-1284395.7</v>
      </c>
      <c r="Y2648" s="5">
        <v>-467166.32</v>
      </c>
      <c r="Z2648" s="5">
        <v>666852.5</v>
      </c>
      <c r="AA2648" s="5"/>
      <c r="AB2648" s="5">
        <v>79264.02</v>
      </c>
      <c r="AC2648" s="5">
        <v>70000</v>
      </c>
      <c r="AD2648" s="5">
        <v>9252588.13</v>
      </c>
      <c r="AE2648" s="8">
        <f t="shared" si="714"/>
        <v>497277052.79</v>
      </c>
      <c r="AF2648" s="8">
        <f t="shared" si="715"/>
        <v>441037911.65</v>
      </c>
      <c r="AG2648" s="8">
        <f t="shared" si="716"/>
        <v>58657555.66</v>
      </c>
      <c r="AH2648" s="8">
        <f t="shared" si="717"/>
        <v>58666819.68</v>
      </c>
      <c r="AI2648" s="8">
        <f t="shared" si="718"/>
        <v>49414231.55</v>
      </c>
      <c r="AJ2648" s="8">
        <f t="shared" si="702"/>
        <v>63019807.45</v>
      </c>
      <c r="AK2648" s="13">
        <f t="shared" si="703"/>
        <v>55771974.82</v>
      </c>
      <c r="AL2648" s="13">
        <f t="shared" si="704"/>
        <v>0</v>
      </c>
      <c r="AM2648" s="13">
        <f t="shared" si="705"/>
        <v>1960512.22</v>
      </c>
      <c r="AN2648" s="13">
        <f t="shared" si="706"/>
        <v>57732487.04</v>
      </c>
      <c r="AO2648" s="13">
        <f t="shared" si="707"/>
        <v>126846388.97</v>
      </c>
      <c r="AP2648" s="13">
        <f t="shared" si="708"/>
        <v>35499749.39</v>
      </c>
      <c r="AQ2648" s="13">
        <f t="shared" si="709"/>
        <v>26247161.26</v>
      </c>
      <c r="AR2648" s="13">
        <f t="shared" si="710"/>
        <v>34813365.52</v>
      </c>
      <c r="AS2648" s="13">
        <f t="shared" si="711"/>
        <v>25560777.39</v>
      </c>
      <c r="AT2648" s="13">
        <f t="shared" si="712"/>
        <v>48479898.91</v>
      </c>
      <c r="AU2648" s="13">
        <f>AT2648-VLOOKUP(A2648,[1]选股结果!$A$2:$BJ$3005,48,FALSE)*0.08</f>
        <v>-92556392.0212</v>
      </c>
      <c r="AV2648" s="13">
        <f t="shared" si="713"/>
        <v>9252588.13</v>
      </c>
    </row>
    <row r="2649" spans="1:48">
      <c r="A2649" s="4" t="s">
        <v>5342</v>
      </c>
      <c r="B2649" s="4" t="s">
        <v>5343</v>
      </c>
      <c r="C2649" s="5">
        <v>495230881.1</v>
      </c>
      <c r="D2649" s="5">
        <v>0</v>
      </c>
      <c r="E2649" s="5">
        <v>0</v>
      </c>
      <c r="F2649" s="5">
        <v>0</v>
      </c>
      <c r="G2649" s="5">
        <v>356713475.48</v>
      </c>
      <c r="H2649" s="5">
        <v>0</v>
      </c>
      <c r="I2649" s="5">
        <v>0</v>
      </c>
      <c r="J2649" s="5">
        <v>0</v>
      </c>
      <c r="K2649" s="5">
        <v>0</v>
      </c>
      <c r="L2649" s="5">
        <v>0</v>
      </c>
      <c r="M2649" s="5">
        <v>0</v>
      </c>
      <c r="N2649" s="5">
        <v>0</v>
      </c>
      <c r="O2649" s="5">
        <v>4573681.23</v>
      </c>
      <c r="P2649" s="5">
        <v>14531214.11</v>
      </c>
      <c r="Q2649" s="5">
        <v>30448848.11</v>
      </c>
      <c r="R2649" s="5">
        <v>24777441.48</v>
      </c>
      <c r="S2649" s="5">
        <v>-2585679.23</v>
      </c>
      <c r="T2649" s="5">
        <v>2232906.3</v>
      </c>
      <c r="U2649" s="5">
        <v>856687.13</v>
      </c>
      <c r="V2649" s="5">
        <v>0</v>
      </c>
      <c r="W2649" s="5">
        <v>862476.72</v>
      </c>
      <c r="X2649" s="5">
        <v>4366195.24</v>
      </c>
      <c r="Y2649" s="5">
        <v>2289516.27</v>
      </c>
      <c r="Z2649" s="5">
        <v>0</v>
      </c>
      <c r="AA2649" s="5"/>
      <c r="AB2649" s="5">
        <v>301826.63</v>
      </c>
      <c r="AC2649" s="5">
        <v>372685.67</v>
      </c>
      <c r="AD2649" s="5">
        <v>12207436.32</v>
      </c>
      <c r="AE2649" s="8">
        <f t="shared" si="714"/>
        <v>495230881.1</v>
      </c>
      <c r="AF2649" s="8">
        <f t="shared" si="715"/>
        <v>428458981.18</v>
      </c>
      <c r="AG2649" s="8">
        <f t="shared" si="716"/>
        <v>63211571.4299999</v>
      </c>
      <c r="AH2649" s="8">
        <f t="shared" si="717"/>
        <v>63140712.3899999</v>
      </c>
      <c r="AI2649" s="8">
        <f t="shared" si="718"/>
        <v>50933276.0699999</v>
      </c>
      <c r="AJ2649" s="8">
        <f t="shared" si="702"/>
        <v>51914118.76</v>
      </c>
      <c r="AK2649" s="13">
        <f t="shared" si="703"/>
        <v>69061416.19</v>
      </c>
      <c r="AL2649" s="13">
        <f t="shared" si="704"/>
        <v>856687.13</v>
      </c>
      <c r="AM2649" s="13">
        <f t="shared" si="705"/>
        <v>-2198358.39</v>
      </c>
      <c r="AN2649" s="13">
        <f t="shared" si="706"/>
        <v>67719744.93</v>
      </c>
      <c r="AO2649" s="13">
        <f t="shared" si="707"/>
        <v>138517405.62</v>
      </c>
      <c r="AP2649" s="13">
        <f t="shared" si="708"/>
        <v>66475736.96</v>
      </c>
      <c r="AQ2649" s="13">
        <f t="shared" si="709"/>
        <v>54268300.64</v>
      </c>
      <c r="AR2649" s="13">
        <f t="shared" si="710"/>
        <v>66475736.96</v>
      </c>
      <c r="AS2649" s="13">
        <f t="shared" si="711"/>
        <v>54268300.64</v>
      </c>
      <c r="AT2649" s="13">
        <f t="shared" si="712"/>
        <v>55512308.61</v>
      </c>
      <c r="AU2649" s="13">
        <f>AT2649-VLOOKUP(A2649,[1]选股结果!$A$2:$BJ$3005,48,FALSE)*0.08</f>
        <v>-17083929.8244</v>
      </c>
      <c r="AV2649" s="13">
        <f t="shared" si="713"/>
        <v>12207436.32</v>
      </c>
    </row>
    <row r="2650" spans="1:48">
      <c r="A2650" s="4" t="s">
        <v>5344</v>
      </c>
      <c r="B2650" s="4" t="s">
        <v>5345</v>
      </c>
      <c r="C2650" s="5">
        <v>494721846.17</v>
      </c>
      <c r="D2650" s="5">
        <v>0</v>
      </c>
      <c r="E2650" s="5">
        <v>0</v>
      </c>
      <c r="F2650" s="5">
        <v>0</v>
      </c>
      <c r="G2650" s="5">
        <v>398537057.24</v>
      </c>
      <c r="H2650" s="5">
        <v>0</v>
      </c>
      <c r="I2650" s="5">
        <v>0</v>
      </c>
      <c r="J2650" s="5">
        <v>0</v>
      </c>
      <c r="K2650" s="5">
        <v>0</v>
      </c>
      <c r="L2650" s="5">
        <v>0</v>
      </c>
      <c r="M2650" s="5">
        <v>0</v>
      </c>
      <c r="N2650" s="5">
        <v>0</v>
      </c>
      <c r="O2650" s="5">
        <v>2573197.65</v>
      </c>
      <c r="P2650" s="5">
        <v>17579793.86</v>
      </c>
      <c r="Q2650" s="5">
        <v>38377911.25</v>
      </c>
      <c r="R2650" s="5">
        <v>31100686.09</v>
      </c>
      <c r="S2650" s="5">
        <v>14466339.7</v>
      </c>
      <c r="T2650" s="5">
        <v>5813048.78</v>
      </c>
      <c r="U2650" s="5">
        <v>0</v>
      </c>
      <c r="V2650" s="5">
        <v>0</v>
      </c>
      <c r="W2650" s="5">
        <v>0</v>
      </c>
      <c r="X2650" s="5">
        <v>-235421.52</v>
      </c>
      <c r="Y2650" s="5">
        <v>-64743.75</v>
      </c>
      <c r="Z2650" s="5">
        <v>0</v>
      </c>
      <c r="AA2650" s="5"/>
      <c r="AB2650" s="5">
        <v>1137871.36</v>
      </c>
      <c r="AC2650" s="5">
        <v>651416.63</v>
      </c>
      <c r="AD2650" s="5">
        <v>5806658.06</v>
      </c>
      <c r="AE2650" s="8">
        <f t="shared" si="714"/>
        <v>494721846.17</v>
      </c>
      <c r="AF2650" s="8">
        <f t="shared" si="715"/>
        <v>502634985.79</v>
      </c>
      <c r="AG2650" s="8">
        <f t="shared" si="716"/>
        <v>-1799925.56999994</v>
      </c>
      <c r="AH2650" s="8">
        <f t="shared" si="717"/>
        <v>-1313470.83999994</v>
      </c>
      <c r="AI2650" s="8">
        <f t="shared" si="718"/>
        <v>-7120128.89999994</v>
      </c>
      <c r="AJ2650" s="8">
        <f t="shared" si="702"/>
        <v>57979704.28</v>
      </c>
      <c r="AK2650" s="13">
        <f t="shared" si="703"/>
        <v>-7977883.37</v>
      </c>
      <c r="AL2650" s="13">
        <f t="shared" si="704"/>
        <v>0</v>
      </c>
      <c r="AM2650" s="13">
        <f t="shared" si="705"/>
        <v>6534925.03</v>
      </c>
      <c r="AN2650" s="13">
        <f t="shared" si="706"/>
        <v>-1442958.34</v>
      </c>
      <c r="AO2650" s="13">
        <f t="shared" si="707"/>
        <v>96184788.93</v>
      </c>
      <c r="AP2650" s="13">
        <f t="shared" si="708"/>
        <v>6488456.33</v>
      </c>
      <c r="AQ2650" s="13">
        <f t="shared" si="709"/>
        <v>681798.27</v>
      </c>
      <c r="AR2650" s="13">
        <f t="shared" si="710"/>
        <v>6488456.33</v>
      </c>
      <c r="AS2650" s="13">
        <f t="shared" si="711"/>
        <v>681798.27</v>
      </c>
      <c r="AT2650" s="13">
        <f t="shared" si="712"/>
        <v>-7249616.4</v>
      </c>
      <c r="AU2650" s="13">
        <f>AT2650-VLOOKUP(A2650,[1]选股结果!$A$2:$BJ$3005,48,FALSE)*0.08</f>
        <v>-101215828.8656</v>
      </c>
      <c r="AV2650" s="13">
        <f t="shared" si="713"/>
        <v>5806658.06</v>
      </c>
    </row>
    <row r="2651" spans="1:48">
      <c r="A2651" s="4" t="s">
        <v>5346</v>
      </c>
      <c r="B2651" s="4" t="s">
        <v>5347</v>
      </c>
      <c r="C2651" s="5">
        <v>493920209.1</v>
      </c>
      <c r="D2651" s="5">
        <v>0</v>
      </c>
      <c r="E2651" s="5">
        <v>0</v>
      </c>
      <c r="F2651" s="5">
        <v>0</v>
      </c>
      <c r="G2651" s="5">
        <v>288558912.71</v>
      </c>
      <c r="H2651" s="5">
        <v>7838.88</v>
      </c>
      <c r="I2651" s="5">
        <v>0</v>
      </c>
      <c r="J2651" s="5">
        <v>0</v>
      </c>
      <c r="K2651" s="5">
        <v>0</v>
      </c>
      <c r="L2651" s="5">
        <v>0</v>
      </c>
      <c r="M2651" s="5">
        <v>0</v>
      </c>
      <c r="N2651" s="5">
        <v>0</v>
      </c>
      <c r="O2651" s="5">
        <v>1164257.71</v>
      </c>
      <c r="P2651" s="5">
        <v>2535226.49</v>
      </c>
      <c r="Q2651" s="5">
        <v>12595930.1</v>
      </c>
      <c r="R2651" s="5">
        <v>15482232.74</v>
      </c>
      <c r="S2651" s="5">
        <v>-5961001.26</v>
      </c>
      <c r="T2651" s="5">
        <v>0</v>
      </c>
      <c r="U2651" s="5">
        <v>0</v>
      </c>
      <c r="V2651" s="5">
        <v>0</v>
      </c>
      <c r="W2651" s="5">
        <v>0</v>
      </c>
      <c r="X2651" s="5">
        <v>5749197.14</v>
      </c>
      <c r="Y2651" s="5">
        <v>1776957.53</v>
      </c>
      <c r="Z2651" s="5">
        <v>2581600.97</v>
      </c>
      <c r="AA2651" s="5"/>
      <c r="AB2651" s="5">
        <v>0</v>
      </c>
      <c r="AC2651" s="5">
        <v>104763.89</v>
      </c>
      <c r="AD2651" s="5">
        <v>24351199.86</v>
      </c>
      <c r="AE2651" s="8">
        <f t="shared" si="714"/>
        <v>493920209.1</v>
      </c>
      <c r="AF2651" s="8">
        <f t="shared" si="715"/>
        <v>314375558.49</v>
      </c>
      <c r="AG2651" s="8">
        <f t="shared" si="716"/>
        <v>174600096.91</v>
      </c>
      <c r="AH2651" s="8">
        <f t="shared" si="717"/>
        <v>174495333.02</v>
      </c>
      <c r="AI2651" s="8">
        <f t="shared" si="718"/>
        <v>150144133.16</v>
      </c>
      <c r="AJ2651" s="8">
        <f t="shared" si="702"/>
        <v>18177135.72</v>
      </c>
      <c r="AK2651" s="13">
        <f t="shared" si="703"/>
        <v>181321608.14</v>
      </c>
      <c r="AL2651" s="13">
        <f t="shared" si="704"/>
        <v>0</v>
      </c>
      <c r="AM2651" s="13">
        <f t="shared" si="705"/>
        <v>-3272360.06</v>
      </c>
      <c r="AN2651" s="13">
        <f t="shared" si="706"/>
        <v>178049248.08</v>
      </c>
      <c r="AO2651" s="13">
        <f t="shared" si="707"/>
        <v>205361296.39</v>
      </c>
      <c r="AP2651" s="13">
        <f t="shared" si="708"/>
        <v>175368445.76</v>
      </c>
      <c r="AQ2651" s="13">
        <f t="shared" si="709"/>
        <v>151017245.9</v>
      </c>
      <c r="AR2651" s="13">
        <f t="shared" si="710"/>
        <v>175360606.88</v>
      </c>
      <c r="AS2651" s="13">
        <f t="shared" si="711"/>
        <v>151009407.02</v>
      </c>
      <c r="AT2651" s="13">
        <f t="shared" si="712"/>
        <v>153698048.22</v>
      </c>
      <c r="AU2651" s="13">
        <f>AT2651-VLOOKUP(A2651,[1]选股结果!$A$2:$BJ$3005,48,FALSE)*0.08</f>
        <v>64580443.7384</v>
      </c>
      <c r="AV2651" s="13">
        <f t="shared" si="713"/>
        <v>24351199.86</v>
      </c>
    </row>
    <row r="2652" spans="1:48">
      <c r="A2652" s="4" t="s">
        <v>5348</v>
      </c>
      <c r="B2652" s="4" t="s">
        <v>5349</v>
      </c>
      <c r="C2652" s="5">
        <v>493914497.07</v>
      </c>
      <c r="D2652" s="5">
        <v>0</v>
      </c>
      <c r="E2652" s="5">
        <v>0</v>
      </c>
      <c r="F2652" s="5">
        <v>0</v>
      </c>
      <c r="G2652" s="5">
        <v>151268999.81</v>
      </c>
      <c r="H2652" s="5">
        <v>24214076.52</v>
      </c>
      <c r="I2652" s="5">
        <v>0</v>
      </c>
      <c r="J2652" s="5">
        <v>0</v>
      </c>
      <c r="K2652" s="5">
        <v>0</v>
      </c>
      <c r="L2652" s="5">
        <v>0</v>
      </c>
      <c r="M2652" s="5">
        <v>0</v>
      </c>
      <c r="N2652" s="5">
        <v>0</v>
      </c>
      <c r="O2652" s="5">
        <v>29435555.71</v>
      </c>
      <c r="P2652" s="5">
        <v>30857794.58</v>
      </c>
      <c r="Q2652" s="5">
        <v>85041278.92</v>
      </c>
      <c r="R2652" s="5">
        <v>0</v>
      </c>
      <c r="S2652" s="5">
        <v>18352501.72</v>
      </c>
      <c r="T2652" s="5">
        <v>3166540.87</v>
      </c>
      <c r="U2652" s="5">
        <v>0</v>
      </c>
      <c r="V2652" s="5">
        <v>0</v>
      </c>
      <c r="W2652" s="5">
        <v>0</v>
      </c>
      <c r="X2652" s="5">
        <v>-4412.5</v>
      </c>
      <c r="Y2652" s="5">
        <v>0</v>
      </c>
      <c r="Z2652" s="5">
        <v>-3855</v>
      </c>
      <c r="AA2652" s="5"/>
      <c r="AB2652" s="5">
        <v>241515</v>
      </c>
      <c r="AC2652" s="5">
        <v>902340.24</v>
      </c>
      <c r="AD2652" s="5">
        <v>50813276.64</v>
      </c>
      <c r="AE2652" s="8">
        <f t="shared" si="714"/>
        <v>493914497.07</v>
      </c>
      <c r="AF2652" s="8">
        <f t="shared" si="715"/>
        <v>314956130.74</v>
      </c>
      <c r="AG2652" s="8">
        <f t="shared" si="716"/>
        <v>182125464.7</v>
      </c>
      <c r="AH2652" s="8">
        <f t="shared" si="717"/>
        <v>181464639.46</v>
      </c>
      <c r="AI2652" s="8">
        <f t="shared" si="718"/>
        <v>130651362.82</v>
      </c>
      <c r="AJ2652" s="8">
        <f t="shared" si="702"/>
        <v>145995454.45</v>
      </c>
      <c r="AK2652" s="13">
        <f t="shared" si="703"/>
        <v>178958366.33</v>
      </c>
      <c r="AL2652" s="13">
        <f t="shared" si="704"/>
        <v>0</v>
      </c>
      <c r="AM2652" s="13">
        <f t="shared" si="705"/>
        <v>2506273.13</v>
      </c>
      <c r="AN2652" s="13">
        <f t="shared" si="706"/>
        <v>181464639.46</v>
      </c>
      <c r="AO2652" s="13">
        <f t="shared" si="707"/>
        <v>342645497.26</v>
      </c>
      <c r="AP2652" s="13">
        <f t="shared" si="708"/>
        <v>221524944.57</v>
      </c>
      <c r="AQ2652" s="13">
        <f t="shared" si="709"/>
        <v>170711667.93</v>
      </c>
      <c r="AR2652" s="13">
        <f t="shared" si="710"/>
        <v>197310868.05</v>
      </c>
      <c r="AS2652" s="13">
        <f t="shared" si="711"/>
        <v>146497591.41</v>
      </c>
      <c r="AT2652" s="13">
        <f t="shared" si="712"/>
        <v>130651362.82</v>
      </c>
      <c r="AU2652" s="13">
        <f>AT2652-VLOOKUP(A2652,[1]选股结果!$A$2:$BJ$3005,48,FALSE)*0.08</f>
        <v>-14688472.3936</v>
      </c>
      <c r="AV2652" s="13">
        <f t="shared" si="713"/>
        <v>50813276.64</v>
      </c>
    </row>
    <row r="2653" spans="1:48">
      <c r="A2653" s="4" t="s">
        <v>5350</v>
      </c>
      <c r="B2653" s="4" t="s">
        <v>5351</v>
      </c>
      <c r="C2653" s="5">
        <v>493363299.24</v>
      </c>
      <c r="D2653" s="5">
        <v>0</v>
      </c>
      <c r="E2653" s="5">
        <v>0</v>
      </c>
      <c r="F2653" s="5">
        <v>0</v>
      </c>
      <c r="G2653" s="5">
        <v>330325171.05</v>
      </c>
      <c r="H2653" s="5">
        <v>33524779.69</v>
      </c>
      <c r="I2653" s="5">
        <v>0</v>
      </c>
      <c r="J2653" s="5">
        <v>0</v>
      </c>
      <c r="K2653" s="5">
        <v>0</v>
      </c>
      <c r="L2653" s="5">
        <v>0</v>
      </c>
      <c r="M2653" s="5">
        <v>0</v>
      </c>
      <c r="N2653" s="5">
        <v>0</v>
      </c>
      <c r="O2653" s="5">
        <v>10850743.77</v>
      </c>
      <c r="P2653" s="5">
        <v>5785921.11</v>
      </c>
      <c r="Q2653" s="5">
        <v>45882587.69</v>
      </c>
      <c r="R2653" s="5">
        <v>33689267.12</v>
      </c>
      <c r="S2653" s="5">
        <v>35679979.61</v>
      </c>
      <c r="T2653" s="5">
        <v>71682553.56</v>
      </c>
      <c r="U2653" s="5">
        <v>42623527.29</v>
      </c>
      <c r="V2653" s="5">
        <v>0</v>
      </c>
      <c r="W2653" s="5">
        <v>72367666.33</v>
      </c>
      <c r="X2653" s="5">
        <v>-25470608.62</v>
      </c>
      <c r="Y2653" s="5">
        <v>0</v>
      </c>
      <c r="Z2653" s="5">
        <v>0</v>
      </c>
      <c r="AA2653" s="5"/>
      <c r="AB2653" s="5">
        <v>431067.65</v>
      </c>
      <c r="AC2653" s="5">
        <v>2634146.55</v>
      </c>
      <c r="AD2653" s="5">
        <v>21828072.49</v>
      </c>
      <c r="AE2653" s="8">
        <f t="shared" si="714"/>
        <v>493363299.24</v>
      </c>
      <c r="AF2653" s="8">
        <f t="shared" si="715"/>
        <v>462213670.35</v>
      </c>
      <c r="AG2653" s="8">
        <f t="shared" si="716"/>
        <v>200670457.4</v>
      </c>
      <c r="AH2653" s="8">
        <f t="shared" si="717"/>
        <v>198467378.5</v>
      </c>
      <c r="AI2653" s="8">
        <f t="shared" si="718"/>
        <v>176639306.01</v>
      </c>
      <c r="AJ2653" s="8">
        <f t="shared" si="702"/>
        <v>64722331.47</v>
      </c>
      <c r="AK2653" s="13">
        <f t="shared" si="703"/>
        <v>31149628.89</v>
      </c>
      <c r="AL2653" s="13">
        <f t="shared" si="704"/>
        <v>42623527.29</v>
      </c>
      <c r="AM2653" s="13">
        <f t="shared" si="705"/>
        <v>124694222.32</v>
      </c>
      <c r="AN2653" s="13">
        <f t="shared" si="706"/>
        <v>198467378.5</v>
      </c>
      <c r="AO2653" s="13">
        <f t="shared" si="707"/>
        <v>163038128.19</v>
      </c>
      <c r="AP2653" s="13">
        <f t="shared" si="708"/>
        <v>100354388.19</v>
      </c>
      <c r="AQ2653" s="13">
        <f t="shared" si="709"/>
        <v>78526315.7</v>
      </c>
      <c r="AR2653" s="13">
        <f t="shared" si="710"/>
        <v>66829608.5</v>
      </c>
      <c r="AS2653" s="13">
        <f t="shared" si="711"/>
        <v>45001536.01</v>
      </c>
      <c r="AT2653" s="13">
        <f t="shared" si="712"/>
        <v>176639306.01</v>
      </c>
      <c r="AU2653" s="13">
        <f>AT2653-VLOOKUP(A2653,[1]选股结果!$A$2:$BJ$3005,48,FALSE)*0.08</f>
        <v>-74580162.5676</v>
      </c>
      <c r="AV2653" s="13">
        <f t="shared" si="713"/>
        <v>21828072.49</v>
      </c>
    </row>
    <row r="2654" spans="1:48">
      <c r="A2654" s="4" t="s">
        <v>5352</v>
      </c>
      <c r="B2654" s="4" t="s">
        <v>5353</v>
      </c>
      <c r="C2654" s="5">
        <v>492509261.97</v>
      </c>
      <c r="D2654" s="5">
        <v>0</v>
      </c>
      <c r="E2654" s="5">
        <v>0</v>
      </c>
      <c r="F2654" s="5">
        <v>0</v>
      </c>
      <c r="G2654" s="5">
        <v>364156968.08</v>
      </c>
      <c r="H2654" s="5">
        <v>1953105.34</v>
      </c>
      <c r="I2654" s="5">
        <v>0</v>
      </c>
      <c r="J2654" s="5">
        <v>0</v>
      </c>
      <c r="K2654" s="5">
        <v>0</v>
      </c>
      <c r="L2654" s="5">
        <v>0</v>
      </c>
      <c r="M2654" s="5">
        <v>0</v>
      </c>
      <c r="N2654" s="5">
        <v>0</v>
      </c>
      <c r="O2654" s="5">
        <v>4175440.59</v>
      </c>
      <c r="P2654" s="5">
        <v>15535964.08</v>
      </c>
      <c r="Q2654" s="5">
        <v>32225789.69</v>
      </c>
      <c r="R2654" s="5">
        <v>24609682.04</v>
      </c>
      <c r="S2654" s="5">
        <v>3323769.65</v>
      </c>
      <c r="T2654" s="5">
        <v>326711.85</v>
      </c>
      <c r="U2654" s="5">
        <v>0</v>
      </c>
      <c r="V2654" s="5">
        <v>0</v>
      </c>
      <c r="W2654" s="5">
        <v>27879.45</v>
      </c>
      <c r="X2654" s="5">
        <v>-548779.37</v>
      </c>
      <c r="Y2654" s="5">
        <v>4137260.1</v>
      </c>
      <c r="Z2654" s="5">
        <v>-639480.26</v>
      </c>
      <c r="AA2654" s="5"/>
      <c r="AB2654" s="5">
        <v>135744.86</v>
      </c>
      <c r="AC2654" s="5">
        <v>300340.08</v>
      </c>
      <c r="AD2654" s="5">
        <v>5489777.31</v>
      </c>
      <c r="AE2654" s="8">
        <f t="shared" si="714"/>
        <v>492509261.97</v>
      </c>
      <c r="AF2654" s="8">
        <f t="shared" si="715"/>
        <v>444027614.13</v>
      </c>
      <c r="AG2654" s="8">
        <f t="shared" si="716"/>
        <v>44608278.1500001</v>
      </c>
      <c r="AH2654" s="8">
        <f t="shared" si="717"/>
        <v>44443682.9300001</v>
      </c>
      <c r="AI2654" s="8">
        <f t="shared" si="718"/>
        <v>38953905.6200001</v>
      </c>
      <c r="AJ2654" s="8">
        <f t="shared" si="702"/>
        <v>56239049.68</v>
      </c>
      <c r="AK2654" s="13">
        <f t="shared" si="703"/>
        <v>52618907.94</v>
      </c>
      <c r="AL2654" s="13">
        <f t="shared" si="704"/>
        <v>0</v>
      </c>
      <c r="AM2654" s="13">
        <f t="shared" si="705"/>
        <v>99295.1899999999</v>
      </c>
      <c r="AN2654" s="13">
        <f t="shared" si="706"/>
        <v>52718203.13</v>
      </c>
      <c r="AO2654" s="13">
        <f t="shared" si="707"/>
        <v>128352293.89</v>
      </c>
      <c r="AP2654" s="13">
        <f t="shared" si="708"/>
        <v>57895782.93</v>
      </c>
      <c r="AQ2654" s="13">
        <f t="shared" si="709"/>
        <v>52406005.62</v>
      </c>
      <c r="AR2654" s="13">
        <f t="shared" si="710"/>
        <v>55942677.59</v>
      </c>
      <c r="AS2654" s="13">
        <f t="shared" si="711"/>
        <v>50452900.28</v>
      </c>
      <c r="AT2654" s="13">
        <f t="shared" si="712"/>
        <v>47228425.82</v>
      </c>
      <c r="AU2654" s="13">
        <f>AT2654-VLOOKUP(A2654,[1]选股结果!$A$2:$BJ$3005,48,FALSE)*0.08</f>
        <v>-34421532.1216</v>
      </c>
      <c r="AV2654" s="13">
        <f t="shared" si="713"/>
        <v>5489777.30999999</v>
      </c>
    </row>
    <row r="2655" spans="1:48">
      <c r="A2655" s="4" t="s">
        <v>5354</v>
      </c>
      <c r="B2655" s="4" t="s">
        <v>5355</v>
      </c>
      <c r="C2655" s="5">
        <v>491624550.37</v>
      </c>
      <c r="D2655" s="5">
        <v>0</v>
      </c>
      <c r="E2655" s="5">
        <v>0</v>
      </c>
      <c r="F2655" s="5">
        <v>0</v>
      </c>
      <c r="G2655" s="5">
        <v>266177963.67</v>
      </c>
      <c r="H2655" s="5">
        <v>7833927.35</v>
      </c>
      <c r="I2655" s="5">
        <v>0</v>
      </c>
      <c r="J2655" s="5">
        <v>0</v>
      </c>
      <c r="K2655" s="5">
        <v>0</v>
      </c>
      <c r="L2655" s="5">
        <v>0</v>
      </c>
      <c r="M2655" s="5">
        <v>0</v>
      </c>
      <c r="N2655" s="5">
        <v>0</v>
      </c>
      <c r="O2655" s="5">
        <v>2432221.3</v>
      </c>
      <c r="P2655" s="5">
        <v>72657966.94</v>
      </c>
      <c r="Q2655" s="5">
        <v>84673117.35</v>
      </c>
      <c r="R2655" s="5">
        <v>55751752.55</v>
      </c>
      <c r="S2655" s="5">
        <v>-6626546.13</v>
      </c>
      <c r="T2655" s="5">
        <v>14473983.01</v>
      </c>
      <c r="U2655" s="5">
        <v>-5811328.69</v>
      </c>
      <c r="V2655" s="5">
        <v>0</v>
      </c>
      <c r="W2655" s="5">
        <v>0</v>
      </c>
      <c r="X2655" s="5">
        <v>4925096.72</v>
      </c>
      <c r="Y2655" s="5">
        <v>1787879.25</v>
      </c>
      <c r="Z2655" s="5">
        <v>0</v>
      </c>
      <c r="AA2655" s="5"/>
      <c r="AB2655" s="5">
        <v>1651935.4</v>
      </c>
      <c r="AC2655" s="5">
        <v>320707.08</v>
      </c>
      <c r="AD2655" s="5">
        <v>10714544.59</v>
      </c>
      <c r="AE2655" s="8">
        <f t="shared" si="714"/>
        <v>491624550.37</v>
      </c>
      <c r="AF2655" s="8">
        <f t="shared" si="715"/>
        <v>475066475.68</v>
      </c>
      <c r="AG2655" s="8">
        <f t="shared" si="716"/>
        <v>24319081.73</v>
      </c>
      <c r="AH2655" s="8">
        <f t="shared" si="717"/>
        <v>25650310.05</v>
      </c>
      <c r="AI2655" s="8">
        <f t="shared" si="718"/>
        <v>14935765.46</v>
      </c>
      <c r="AJ2655" s="8">
        <f t="shared" si="702"/>
        <v>160219956.52</v>
      </c>
      <c r="AK2655" s="13">
        <f t="shared" si="703"/>
        <v>18345953.94</v>
      </c>
      <c r="AL2655" s="13">
        <f t="shared" si="704"/>
        <v>-5811328.69</v>
      </c>
      <c r="AM2655" s="13">
        <f t="shared" si="705"/>
        <v>16691443.3</v>
      </c>
      <c r="AN2655" s="13">
        <f t="shared" si="706"/>
        <v>29226068.55</v>
      </c>
      <c r="AO2655" s="13">
        <f t="shared" si="707"/>
        <v>225446586.7</v>
      </c>
      <c r="AP2655" s="13">
        <f t="shared" si="708"/>
        <v>19553335.16</v>
      </c>
      <c r="AQ2655" s="13">
        <f t="shared" si="709"/>
        <v>8838790.57</v>
      </c>
      <c r="AR2655" s="13">
        <f t="shared" si="710"/>
        <v>11719407.81</v>
      </c>
      <c r="AS2655" s="13">
        <f t="shared" si="711"/>
        <v>1004863.22</v>
      </c>
      <c r="AT2655" s="13">
        <f t="shared" si="712"/>
        <v>18511523.96</v>
      </c>
      <c r="AU2655" s="13">
        <f>AT2655-VLOOKUP(A2655,[1]选股结果!$A$2:$BJ$3005,48,FALSE)*0.08</f>
        <v>-168931423.7856</v>
      </c>
      <c r="AV2655" s="13">
        <f t="shared" si="713"/>
        <v>10714544.59</v>
      </c>
    </row>
    <row r="2656" spans="1:48">
      <c r="A2656" s="4" t="s">
        <v>5356</v>
      </c>
      <c r="B2656" s="4" t="s">
        <v>5357</v>
      </c>
      <c r="C2656" s="5">
        <v>491160318.13</v>
      </c>
      <c r="D2656" s="5">
        <v>0</v>
      </c>
      <c r="E2656" s="5">
        <v>0</v>
      </c>
      <c r="F2656" s="5">
        <v>0</v>
      </c>
      <c r="G2656" s="5">
        <v>304022020.49</v>
      </c>
      <c r="H2656" s="5">
        <v>26026.56</v>
      </c>
      <c r="I2656" s="5">
        <v>0</v>
      </c>
      <c r="J2656" s="5">
        <v>0</v>
      </c>
      <c r="K2656" s="5">
        <v>0</v>
      </c>
      <c r="L2656" s="5">
        <v>0</v>
      </c>
      <c r="M2656" s="5">
        <v>0</v>
      </c>
      <c r="N2656" s="5">
        <v>0</v>
      </c>
      <c r="O2656" s="5">
        <v>6826873.15</v>
      </c>
      <c r="P2656" s="5">
        <v>47718344.51</v>
      </c>
      <c r="Q2656" s="5">
        <v>42212855.13</v>
      </c>
      <c r="R2656" s="5">
        <v>21166085.45</v>
      </c>
      <c r="S2656" s="5">
        <v>1909316.72</v>
      </c>
      <c r="T2656" s="5">
        <v>1651870.29</v>
      </c>
      <c r="U2656" s="5">
        <v>0</v>
      </c>
      <c r="V2656" s="5">
        <v>0</v>
      </c>
      <c r="W2656" s="5">
        <v>-70503.18</v>
      </c>
      <c r="X2656" s="5">
        <v>1357217.79</v>
      </c>
      <c r="Y2656" s="5">
        <v>-2021596.7</v>
      </c>
      <c r="Z2656" s="5">
        <v>-12333.56</v>
      </c>
      <c r="AA2656" s="5"/>
      <c r="AB2656" s="5">
        <v>220222.96</v>
      </c>
      <c r="AC2656" s="5">
        <v>613371.52</v>
      </c>
      <c r="AD2656" s="5">
        <v>22222753.43</v>
      </c>
      <c r="AE2656" s="8">
        <f t="shared" si="714"/>
        <v>491160318.13</v>
      </c>
      <c r="AF2656" s="8">
        <f t="shared" si="715"/>
        <v>423855495.45</v>
      </c>
      <c r="AG2656" s="8">
        <f t="shared" si="716"/>
        <v>69538235.14</v>
      </c>
      <c r="AH2656" s="8">
        <f t="shared" si="717"/>
        <v>69145086.58</v>
      </c>
      <c r="AI2656" s="8">
        <f t="shared" si="718"/>
        <v>46922333.15</v>
      </c>
      <c r="AJ2656" s="8">
        <f t="shared" si="702"/>
        <v>95129624.65</v>
      </c>
      <c r="AK2656" s="13">
        <f t="shared" si="703"/>
        <v>65283225.98</v>
      </c>
      <c r="AL2656" s="13">
        <f t="shared" si="704"/>
        <v>0</v>
      </c>
      <c r="AM2656" s="13">
        <f t="shared" si="705"/>
        <v>-181332.8</v>
      </c>
      <c r="AN2656" s="13">
        <f t="shared" si="706"/>
        <v>65101893.18</v>
      </c>
      <c r="AO2656" s="13">
        <f t="shared" si="707"/>
        <v>187138297.64</v>
      </c>
      <c r="AP2656" s="13">
        <f t="shared" si="708"/>
        <v>67218569.26</v>
      </c>
      <c r="AQ2656" s="13">
        <f t="shared" si="709"/>
        <v>44995815.83</v>
      </c>
      <c r="AR2656" s="13">
        <f t="shared" si="710"/>
        <v>67192542.7</v>
      </c>
      <c r="AS2656" s="13">
        <f t="shared" si="711"/>
        <v>44969789.27</v>
      </c>
      <c r="AT2656" s="13">
        <f t="shared" si="712"/>
        <v>42879139.75</v>
      </c>
      <c r="AU2656" s="13">
        <f>AT2656-VLOOKUP(A2656,[1]选股结果!$A$2:$BJ$3005,48,FALSE)*0.08</f>
        <v>-80959155.9836</v>
      </c>
      <c r="AV2656" s="13">
        <f t="shared" si="713"/>
        <v>22222753.43</v>
      </c>
    </row>
    <row r="2657" spans="1:48">
      <c r="A2657" s="4" t="s">
        <v>5358</v>
      </c>
      <c r="B2657" s="4" t="s">
        <v>5359</v>
      </c>
      <c r="C2657" s="5">
        <v>490752420.32</v>
      </c>
      <c r="D2657" s="5">
        <v>0</v>
      </c>
      <c r="E2657" s="5">
        <v>0</v>
      </c>
      <c r="F2657" s="5">
        <v>0</v>
      </c>
      <c r="G2657" s="5">
        <v>359277758.09</v>
      </c>
      <c r="H2657" s="5">
        <v>16964727.27</v>
      </c>
      <c r="I2657" s="5">
        <v>0</v>
      </c>
      <c r="J2657" s="5">
        <v>0</v>
      </c>
      <c r="K2657" s="5">
        <v>0</v>
      </c>
      <c r="L2657" s="5">
        <v>0</v>
      </c>
      <c r="M2657" s="5">
        <v>0</v>
      </c>
      <c r="N2657" s="5">
        <v>0</v>
      </c>
      <c r="O2657" s="5">
        <v>2488811.41</v>
      </c>
      <c r="P2657" s="5">
        <v>13186630.3</v>
      </c>
      <c r="Q2657" s="5">
        <v>27059990.28</v>
      </c>
      <c r="R2657" s="5">
        <v>31076996.92</v>
      </c>
      <c r="S2657" s="5">
        <v>20020523.93</v>
      </c>
      <c r="T2657" s="5">
        <v>182234.95</v>
      </c>
      <c r="U2657" s="5">
        <v>182234.95</v>
      </c>
      <c r="V2657" s="5">
        <v>0</v>
      </c>
      <c r="W2657" s="5">
        <v>0</v>
      </c>
      <c r="X2657" s="5">
        <v>223195.21</v>
      </c>
      <c r="Y2657" s="5">
        <v>268463.15</v>
      </c>
      <c r="Z2657" s="5">
        <v>361191.49</v>
      </c>
      <c r="AA2657" s="5"/>
      <c r="AB2657" s="5">
        <v>56228.56</v>
      </c>
      <c r="AC2657" s="5">
        <v>152641.5</v>
      </c>
      <c r="AD2657" s="5">
        <v>2393021.32</v>
      </c>
      <c r="AE2657" s="8">
        <f t="shared" si="714"/>
        <v>490752420.32</v>
      </c>
      <c r="AF2657" s="8">
        <f t="shared" si="715"/>
        <v>453110710.93</v>
      </c>
      <c r="AG2657" s="8">
        <f t="shared" si="716"/>
        <v>37693477.4699999</v>
      </c>
      <c r="AH2657" s="8">
        <f t="shared" si="717"/>
        <v>37597064.5299999</v>
      </c>
      <c r="AI2657" s="8">
        <f t="shared" si="718"/>
        <v>35204043.2099999</v>
      </c>
      <c r="AJ2657" s="8">
        <f t="shared" si="702"/>
        <v>43100308.08</v>
      </c>
      <c r="AK2657" s="13">
        <f t="shared" si="703"/>
        <v>37910172.54</v>
      </c>
      <c r="AL2657" s="13">
        <f t="shared" si="704"/>
        <v>182234.95</v>
      </c>
      <c r="AM2657" s="13">
        <f t="shared" si="705"/>
        <v>41583.34</v>
      </c>
      <c r="AN2657" s="13">
        <f t="shared" si="706"/>
        <v>38133990.83</v>
      </c>
      <c r="AO2657" s="13">
        <f t="shared" si="707"/>
        <v>131474662.23</v>
      </c>
      <c r="AP2657" s="13">
        <f t="shared" si="708"/>
        <v>74895423.74</v>
      </c>
      <c r="AQ2657" s="13">
        <f t="shared" si="709"/>
        <v>72502402.42</v>
      </c>
      <c r="AR2657" s="13">
        <f t="shared" si="710"/>
        <v>57930696.47</v>
      </c>
      <c r="AS2657" s="13">
        <f t="shared" si="711"/>
        <v>55537675.15</v>
      </c>
      <c r="AT2657" s="13">
        <f t="shared" si="712"/>
        <v>35740969.51</v>
      </c>
      <c r="AU2657" s="13">
        <f>AT2657-VLOOKUP(A2657,[1]选股结果!$A$2:$BJ$3005,48,FALSE)*0.08</f>
        <v>-52205271.2556</v>
      </c>
      <c r="AV2657" s="13">
        <f t="shared" si="713"/>
        <v>2393021.32</v>
      </c>
    </row>
    <row r="2658" spans="1:48">
      <c r="A2658" s="4" t="s">
        <v>5360</v>
      </c>
      <c r="B2658" s="4" t="s">
        <v>5361</v>
      </c>
      <c r="C2658" s="5">
        <v>490201885.69</v>
      </c>
      <c r="D2658" s="5">
        <v>0</v>
      </c>
      <c r="E2658" s="5">
        <v>0</v>
      </c>
      <c r="F2658" s="5">
        <v>0</v>
      </c>
      <c r="G2658" s="5">
        <v>377143723.06</v>
      </c>
      <c r="H2658" s="5">
        <v>1524778.84</v>
      </c>
      <c r="I2658" s="5">
        <v>0</v>
      </c>
      <c r="J2658" s="5">
        <v>0</v>
      </c>
      <c r="K2658" s="5">
        <v>0</v>
      </c>
      <c r="L2658" s="5">
        <v>0</v>
      </c>
      <c r="M2658" s="5">
        <v>0</v>
      </c>
      <c r="N2658" s="5">
        <v>0</v>
      </c>
      <c r="O2658" s="5">
        <v>5279588.86</v>
      </c>
      <c r="P2658" s="5">
        <v>71554363.37</v>
      </c>
      <c r="Q2658" s="5">
        <v>46996841.4</v>
      </c>
      <c r="R2658" s="5">
        <v>7652735.71</v>
      </c>
      <c r="S2658" s="5">
        <v>-31144282</v>
      </c>
      <c r="T2658" s="5">
        <v>18459167.38</v>
      </c>
      <c r="U2658" s="5">
        <v>0</v>
      </c>
      <c r="V2658" s="5">
        <v>0</v>
      </c>
      <c r="W2658" s="5">
        <v>-35677344.98</v>
      </c>
      <c r="X2658" s="5">
        <v>1645644.32</v>
      </c>
      <c r="Y2658" s="5">
        <v>85407.61</v>
      </c>
      <c r="Z2658" s="5">
        <v>121525.25</v>
      </c>
      <c r="AA2658" s="5"/>
      <c r="AB2658" s="5">
        <v>1937461.8</v>
      </c>
      <c r="AC2658" s="5">
        <v>2794846.52</v>
      </c>
      <c r="AD2658" s="5">
        <v>-6461291.85</v>
      </c>
      <c r="AE2658" s="8">
        <f t="shared" si="714"/>
        <v>490201885.69</v>
      </c>
      <c r="AF2658" s="8">
        <f t="shared" si="715"/>
        <v>477482970.4</v>
      </c>
      <c r="AG2658" s="8">
        <f t="shared" si="716"/>
        <v>-6108788.98999998</v>
      </c>
      <c r="AH2658" s="8">
        <f t="shared" si="717"/>
        <v>-6966173.70999998</v>
      </c>
      <c r="AI2658" s="8">
        <f t="shared" si="718"/>
        <v>-504881.859999981</v>
      </c>
      <c r="AJ2658" s="8">
        <f t="shared" si="702"/>
        <v>124773585.96</v>
      </c>
      <c r="AK2658" s="13">
        <f t="shared" si="703"/>
        <v>12804322.9</v>
      </c>
      <c r="AL2658" s="13">
        <f t="shared" si="704"/>
        <v>0</v>
      </c>
      <c r="AM2658" s="13">
        <f t="shared" si="705"/>
        <v>-19599681.39</v>
      </c>
      <c r="AN2658" s="13">
        <f t="shared" si="706"/>
        <v>-6795358.49</v>
      </c>
      <c r="AO2658" s="13">
        <f t="shared" si="707"/>
        <v>113058162.63</v>
      </c>
      <c r="AP2658" s="13">
        <f t="shared" si="708"/>
        <v>-16815180.26</v>
      </c>
      <c r="AQ2658" s="13">
        <f t="shared" si="709"/>
        <v>-10353888.41</v>
      </c>
      <c r="AR2658" s="13">
        <f t="shared" si="710"/>
        <v>-18339959.1</v>
      </c>
      <c r="AS2658" s="13">
        <f t="shared" si="711"/>
        <v>-11878667.25</v>
      </c>
      <c r="AT2658" s="13">
        <f t="shared" si="712"/>
        <v>-334066.640000001</v>
      </c>
      <c r="AU2658" s="13">
        <f>AT2658-VLOOKUP(A2658,[1]选股结果!$A$2:$BJ$3005,48,FALSE)*0.08</f>
        <v>-170745244.1192</v>
      </c>
      <c r="AV2658" s="13">
        <f t="shared" si="713"/>
        <v>-6461291.85</v>
      </c>
    </row>
    <row r="2659" spans="1:48">
      <c r="A2659" s="4" t="s">
        <v>5362</v>
      </c>
      <c r="B2659" s="4" t="s">
        <v>5363</v>
      </c>
      <c r="C2659" s="5">
        <v>489843196.53</v>
      </c>
      <c r="D2659" s="5">
        <v>0</v>
      </c>
      <c r="E2659" s="5">
        <v>0</v>
      </c>
      <c r="F2659" s="5">
        <v>0</v>
      </c>
      <c r="G2659" s="5">
        <v>250239098</v>
      </c>
      <c r="H2659" s="5">
        <v>11839259.57</v>
      </c>
      <c r="I2659" s="5">
        <v>0</v>
      </c>
      <c r="J2659" s="5">
        <v>0</v>
      </c>
      <c r="K2659" s="5">
        <v>0</v>
      </c>
      <c r="L2659" s="5">
        <v>0</v>
      </c>
      <c r="M2659" s="5">
        <v>0</v>
      </c>
      <c r="N2659" s="5">
        <v>0</v>
      </c>
      <c r="O2659" s="5">
        <v>1402509</v>
      </c>
      <c r="P2659" s="5">
        <v>75093250.54</v>
      </c>
      <c r="Q2659" s="5">
        <v>55542093.07</v>
      </c>
      <c r="R2659" s="5">
        <v>54937893.42</v>
      </c>
      <c r="S2659" s="5">
        <v>12414341.46</v>
      </c>
      <c r="T2659" s="5">
        <v>13978538.67</v>
      </c>
      <c r="U2659" s="5">
        <v>0</v>
      </c>
      <c r="V2659" s="5">
        <v>0</v>
      </c>
      <c r="W2659" s="5">
        <v>0</v>
      </c>
      <c r="X2659" s="5">
        <v>3783128.65</v>
      </c>
      <c r="Y2659" s="5">
        <v>-7346900.35</v>
      </c>
      <c r="Z2659" s="5">
        <v>5447329.85</v>
      </c>
      <c r="AA2659" s="5"/>
      <c r="AB2659" s="5">
        <v>4596465.34</v>
      </c>
      <c r="AC2659" s="5">
        <v>1519881</v>
      </c>
      <c r="AD2659" s="5">
        <v>3018399.36</v>
      </c>
      <c r="AE2659" s="8">
        <f t="shared" si="714"/>
        <v>489843196.53</v>
      </c>
      <c r="AF2659" s="8">
        <f t="shared" si="715"/>
        <v>449629185.49</v>
      </c>
      <c r="AG2659" s="8">
        <f t="shared" si="716"/>
        <v>63203651.26</v>
      </c>
      <c r="AH2659" s="8">
        <f t="shared" si="717"/>
        <v>66280235.6</v>
      </c>
      <c r="AI2659" s="8">
        <f t="shared" si="718"/>
        <v>63261836.24</v>
      </c>
      <c r="AJ2659" s="8">
        <f t="shared" si="702"/>
        <v>121614367.92</v>
      </c>
      <c r="AK2659" s="13">
        <f t="shared" si="703"/>
        <v>32867110.69</v>
      </c>
      <c r="AL2659" s="13">
        <f t="shared" si="704"/>
        <v>0</v>
      </c>
      <c r="AM2659" s="13">
        <f t="shared" si="705"/>
        <v>18719324.21</v>
      </c>
      <c r="AN2659" s="13">
        <f t="shared" si="706"/>
        <v>51586434.9</v>
      </c>
      <c r="AO2659" s="13">
        <f t="shared" si="707"/>
        <v>239604098.53</v>
      </c>
      <c r="AP2659" s="13">
        <f t="shared" si="708"/>
        <v>57120711.72</v>
      </c>
      <c r="AQ2659" s="13">
        <f t="shared" si="709"/>
        <v>54102312.36</v>
      </c>
      <c r="AR2659" s="13">
        <f t="shared" si="710"/>
        <v>45281452.15</v>
      </c>
      <c r="AS2659" s="13">
        <f t="shared" si="711"/>
        <v>42263052.79</v>
      </c>
      <c r="AT2659" s="13">
        <f t="shared" si="712"/>
        <v>48568035.54</v>
      </c>
      <c r="AU2659" s="13">
        <f>AT2659-VLOOKUP(A2659,[1]选股结果!$A$2:$BJ$3005,48,FALSE)*0.08</f>
        <v>-47440783.7968</v>
      </c>
      <c r="AV2659" s="13">
        <f t="shared" si="713"/>
        <v>3018399.36</v>
      </c>
    </row>
    <row r="2660" spans="1:48">
      <c r="A2660" s="4" t="s">
        <v>5364</v>
      </c>
      <c r="B2660" s="4" t="s">
        <v>5365</v>
      </c>
      <c r="C2660" s="5">
        <v>488171493.29</v>
      </c>
      <c r="D2660" s="5">
        <v>0</v>
      </c>
      <c r="E2660" s="5">
        <v>0</v>
      </c>
      <c r="F2660" s="5">
        <v>0</v>
      </c>
      <c r="G2660" s="5">
        <v>335851521.17</v>
      </c>
      <c r="H2660" s="5">
        <v>1864048.84</v>
      </c>
      <c r="I2660" s="5">
        <v>0</v>
      </c>
      <c r="J2660" s="5">
        <v>0</v>
      </c>
      <c r="K2660" s="5">
        <v>0</v>
      </c>
      <c r="L2660" s="5">
        <v>0</v>
      </c>
      <c r="M2660" s="5">
        <v>0</v>
      </c>
      <c r="N2660" s="5">
        <v>0</v>
      </c>
      <c r="O2660" s="5">
        <v>3713379.32</v>
      </c>
      <c r="P2660" s="5">
        <v>34600076.49</v>
      </c>
      <c r="Q2660" s="5">
        <v>63552694.77</v>
      </c>
      <c r="R2660" s="5">
        <v>37755128.25</v>
      </c>
      <c r="S2660" s="5">
        <v>1447628.64</v>
      </c>
      <c r="T2660" s="5">
        <v>2743615.49</v>
      </c>
      <c r="U2660" s="5">
        <v>0</v>
      </c>
      <c r="V2660" s="5">
        <v>0</v>
      </c>
      <c r="W2660" s="5">
        <v>-606687.1</v>
      </c>
      <c r="X2660" s="5">
        <v>7242786.01</v>
      </c>
      <c r="Y2660" s="5">
        <v>162275.47</v>
      </c>
      <c r="Z2660" s="5">
        <v>3192388.54</v>
      </c>
      <c r="AA2660" s="5"/>
      <c r="AB2660" s="5">
        <v>1689300.35</v>
      </c>
      <c r="AC2660" s="5">
        <v>310797.43</v>
      </c>
      <c r="AD2660" s="5">
        <v>4844936.89</v>
      </c>
      <c r="AE2660" s="8">
        <f t="shared" si="714"/>
        <v>488171493.29</v>
      </c>
      <c r="AF2660" s="8">
        <f t="shared" si="715"/>
        <v>476920428.64</v>
      </c>
      <c r="AG2660" s="8">
        <f t="shared" si="716"/>
        <v>9175320.10000004</v>
      </c>
      <c r="AH2660" s="8">
        <f t="shared" si="717"/>
        <v>10553823.02</v>
      </c>
      <c r="AI2660" s="8">
        <f t="shared" si="718"/>
        <v>5708886.13000004</v>
      </c>
      <c r="AJ2660" s="8">
        <f t="shared" si="702"/>
        <v>100649923.13</v>
      </c>
      <c r="AK2660" s="13">
        <f t="shared" si="703"/>
        <v>11413340.12</v>
      </c>
      <c r="AL2660" s="13">
        <f t="shared" si="704"/>
        <v>0</v>
      </c>
      <c r="AM2660" s="13">
        <f t="shared" si="705"/>
        <v>-534966.159999999</v>
      </c>
      <c r="AN2660" s="13">
        <f t="shared" si="706"/>
        <v>10878373.96</v>
      </c>
      <c r="AO2660" s="13">
        <f t="shared" si="707"/>
        <v>152319972.12</v>
      </c>
      <c r="AP2660" s="13">
        <f t="shared" si="708"/>
        <v>14725017.6</v>
      </c>
      <c r="AQ2660" s="13">
        <f t="shared" si="709"/>
        <v>9880080.71000004</v>
      </c>
      <c r="AR2660" s="13">
        <f t="shared" si="710"/>
        <v>12860968.76</v>
      </c>
      <c r="AS2660" s="13">
        <f t="shared" si="711"/>
        <v>8016031.87000004</v>
      </c>
      <c r="AT2660" s="13">
        <f t="shared" si="712"/>
        <v>6033437.07000004</v>
      </c>
      <c r="AU2660" s="13">
        <f>AT2660-VLOOKUP(A2660,[1]选股结果!$A$2:$BJ$3005,48,FALSE)*0.08</f>
        <v>-79896756.9972</v>
      </c>
      <c r="AV2660" s="13">
        <f t="shared" si="713"/>
        <v>4844936.88999996</v>
      </c>
    </row>
    <row r="2661" spans="1:48">
      <c r="A2661" s="4" t="s">
        <v>5366</v>
      </c>
      <c r="B2661" s="4" t="s">
        <v>5367</v>
      </c>
      <c r="C2661" s="5">
        <v>488055359.63</v>
      </c>
      <c r="D2661" s="5">
        <v>0</v>
      </c>
      <c r="E2661" s="5">
        <v>0</v>
      </c>
      <c r="F2661" s="5">
        <v>0</v>
      </c>
      <c r="G2661" s="5">
        <v>421888544.61</v>
      </c>
      <c r="H2661" s="5">
        <v>7819890.73</v>
      </c>
      <c r="I2661" s="5">
        <v>0</v>
      </c>
      <c r="J2661" s="5">
        <v>0</v>
      </c>
      <c r="K2661" s="5">
        <v>0</v>
      </c>
      <c r="L2661" s="5">
        <v>0</v>
      </c>
      <c r="M2661" s="5">
        <v>0</v>
      </c>
      <c r="N2661" s="5">
        <v>0</v>
      </c>
      <c r="O2661" s="5">
        <v>5379807.82</v>
      </c>
      <c r="P2661" s="5">
        <v>7601720.55</v>
      </c>
      <c r="Q2661" s="5">
        <v>27493594.93</v>
      </c>
      <c r="R2661" s="5">
        <v>0</v>
      </c>
      <c r="S2661" s="5">
        <v>7023081.12</v>
      </c>
      <c r="T2661" s="5">
        <v>0</v>
      </c>
      <c r="U2661" s="5">
        <v>0</v>
      </c>
      <c r="V2661" s="5">
        <v>0</v>
      </c>
      <c r="W2661" s="5">
        <v>-215198.17</v>
      </c>
      <c r="X2661" s="5">
        <v>2769166.73</v>
      </c>
      <c r="Y2661" s="5">
        <v>1549542.57</v>
      </c>
      <c r="Z2661" s="5">
        <v>149280.76</v>
      </c>
      <c r="AA2661" s="5"/>
      <c r="AB2661" s="5">
        <v>6534.67</v>
      </c>
      <c r="AC2661" s="5">
        <v>1278567.5</v>
      </c>
      <c r="AD2661" s="5">
        <v>4146438.09</v>
      </c>
      <c r="AE2661" s="8">
        <f t="shared" si="714"/>
        <v>488055359.63</v>
      </c>
      <c r="AF2661" s="8">
        <f t="shared" si="715"/>
        <v>469386749.03</v>
      </c>
      <c r="AG2661" s="8">
        <f t="shared" si="716"/>
        <v>14283983.89</v>
      </c>
      <c r="AH2661" s="8">
        <f t="shared" si="717"/>
        <v>13011951.06</v>
      </c>
      <c r="AI2661" s="8">
        <f t="shared" si="718"/>
        <v>8865512.97</v>
      </c>
      <c r="AJ2661" s="8">
        <f t="shared" si="702"/>
        <v>43296698.7</v>
      </c>
      <c r="AK2661" s="13">
        <f t="shared" si="703"/>
        <v>20218153.17</v>
      </c>
      <c r="AL2661" s="13">
        <f t="shared" si="704"/>
        <v>0</v>
      </c>
      <c r="AM2661" s="13">
        <f t="shared" si="705"/>
        <v>-4107116.97</v>
      </c>
      <c r="AN2661" s="13">
        <f t="shared" si="706"/>
        <v>16111036.2</v>
      </c>
      <c r="AO2661" s="13">
        <f t="shared" si="707"/>
        <v>66166815.02</v>
      </c>
      <c r="AP2661" s="13">
        <f t="shared" si="708"/>
        <v>35061125.02</v>
      </c>
      <c r="AQ2661" s="13">
        <f t="shared" si="709"/>
        <v>30914686.93</v>
      </c>
      <c r="AR2661" s="13">
        <f t="shared" si="710"/>
        <v>27241234.29</v>
      </c>
      <c r="AS2661" s="13">
        <f t="shared" si="711"/>
        <v>23094796.2</v>
      </c>
      <c r="AT2661" s="13">
        <f t="shared" si="712"/>
        <v>11964598.11</v>
      </c>
      <c r="AU2661" s="13">
        <f>AT2661-VLOOKUP(A2661,[1]选股结果!$A$2:$BJ$3005,48,FALSE)*0.08</f>
        <v>-37031906.7028</v>
      </c>
      <c r="AV2661" s="13">
        <f t="shared" si="713"/>
        <v>4146438.09</v>
      </c>
    </row>
    <row r="2662" spans="1:48">
      <c r="A2662" s="4" t="s">
        <v>5368</v>
      </c>
      <c r="B2662" s="4" t="s">
        <v>5369</v>
      </c>
      <c r="C2662" s="5">
        <v>487143426.54</v>
      </c>
      <c r="D2662" s="5">
        <v>0</v>
      </c>
      <c r="E2662" s="5">
        <v>0</v>
      </c>
      <c r="F2662" s="5">
        <v>0</v>
      </c>
      <c r="G2662" s="5">
        <v>354136978.11</v>
      </c>
      <c r="H2662" s="5">
        <v>1284023.85</v>
      </c>
      <c r="I2662" s="5">
        <v>0</v>
      </c>
      <c r="J2662" s="5">
        <v>0</v>
      </c>
      <c r="K2662" s="5">
        <v>0</v>
      </c>
      <c r="L2662" s="5">
        <v>0</v>
      </c>
      <c r="M2662" s="5">
        <v>0</v>
      </c>
      <c r="N2662" s="5">
        <v>0</v>
      </c>
      <c r="O2662" s="5">
        <v>4174804.79</v>
      </c>
      <c r="P2662" s="5">
        <v>68307557.1</v>
      </c>
      <c r="Q2662" s="5">
        <v>60188449.53</v>
      </c>
      <c r="R2662" s="5">
        <v>0</v>
      </c>
      <c r="S2662" s="5">
        <v>1284090.63</v>
      </c>
      <c r="T2662" s="5">
        <v>-77295.45</v>
      </c>
      <c r="U2662" s="5">
        <v>-2601137.13</v>
      </c>
      <c r="V2662" s="5">
        <v>0</v>
      </c>
      <c r="W2662" s="5">
        <v>2990650.59</v>
      </c>
      <c r="X2662" s="5">
        <v>-1429149.81</v>
      </c>
      <c r="Y2662" s="5">
        <v>-203986.33</v>
      </c>
      <c r="Z2662" s="5">
        <v>-403594.27</v>
      </c>
      <c r="AA2662" s="5"/>
      <c r="AB2662" s="5">
        <v>26588.35</v>
      </c>
      <c r="AC2662" s="5">
        <v>682098.7</v>
      </c>
      <c r="AD2662" s="5">
        <v>8204835.33</v>
      </c>
      <c r="AE2662" s="8">
        <f t="shared" si="714"/>
        <v>487143426.54</v>
      </c>
      <c r="AF2662" s="8">
        <f t="shared" si="715"/>
        <v>488091880.16</v>
      </c>
      <c r="AG2662" s="8">
        <f t="shared" si="716"/>
        <v>3194443.39000006</v>
      </c>
      <c r="AH2662" s="8">
        <f t="shared" si="717"/>
        <v>2538933.04000006</v>
      </c>
      <c r="AI2662" s="8">
        <f t="shared" si="718"/>
        <v>-5665902.28999994</v>
      </c>
      <c r="AJ2662" s="8">
        <f t="shared" si="702"/>
        <v>133122335.44</v>
      </c>
      <c r="AK2662" s="13">
        <f t="shared" si="703"/>
        <v>-1152439.94999999</v>
      </c>
      <c r="AL2662" s="13">
        <f t="shared" si="704"/>
        <v>-2601137.13</v>
      </c>
      <c r="AM2662" s="13">
        <f t="shared" si="705"/>
        <v>5884537.46</v>
      </c>
      <c r="AN2662" s="13">
        <f t="shared" si="706"/>
        <v>2130960.38000001</v>
      </c>
      <c r="AO2662" s="13">
        <f t="shared" si="707"/>
        <v>133006448.43</v>
      </c>
      <c r="AP2662" s="13">
        <f t="shared" si="708"/>
        <v>1415674.53000001</v>
      </c>
      <c r="AQ2662" s="13">
        <f t="shared" si="709"/>
        <v>-6789160.79999999</v>
      </c>
      <c r="AR2662" s="13">
        <f t="shared" si="710"/>
        <v>131650.68000001</v>
      </c>
      <c r="AS2662" s="13">
        <f t="shared" si="711"/>
        <v>-8073184.64999999</v>
      </c>
      <c r="AT2662" s="13">
        <f t="shared" si="712"/>
        <v>-6073874.94999999</v>
      </c>
      <c r="AU2662" s="13">
        <f>AT2662-VLOOKUP(A2662,[1]选股结果!$A$2:$BJ$3005,48,FALSE)*0.08</f>
        <v>-47281033.9796</v>
      </c>
      <c r="AV2662" s="13">
        <f t="shared" si="713"/>
        <v>8204835.33</v>
      </c>
    </row>
    <row r="2663" spans="1:48">
      <c r="A2663" s="4" t="s">
        <v>5370</v>
      </c>
      <c r="B2663" s="4" t="s">
        <v>5371</v>
      </c>
      <c r="C2663" s="5">
        <v>486160613.09</v>
      </c>
      <c r="D2663" s="5">
        <v>0</v>
      </c>
      <c r="E2663" s="5">
        <v>0</v>
      </c>
      <c r="F2663" s="5">
        <v>0</v>
      </c>
      <c r="G2663" s="5">
        <v>276543537.74</v>
      </c>
      <c r="H2663" s="5">
        <v>16407093.48</v>
      </c>
      <c r="I2663" s="5">
        <v>0</v>
      </c>
      <c r="J2663" s="5">
        <v>0</v>
      </c>
      <c r="K2663" s="5">
        <v>0</v>
      </c>
      <c r="L2663" s="5">
        <v>0</v>
      </c>
      <c r="M2663" s="5">
        <v>0</v>
      </c>
      <c r="N2663" s="5">
        <v>0</v>
      </c>
      <c r="O2663" s="5">
        <v>5569676.93</v>
      </c>
      <c r="P2663" s="5">
        <v>19575792.48</v>
      </c>
      <c r="Q2663" s="5">
        <v>59602930.19</v>
      </c>
      <c r="R2663" s="5">
        <v>30919830.13</v>
      </c>
      <c r="S2663" s="5">
        <v>9126386.15</v>
      </c>
      <c r="T2663" s="5">
        <v>2431922.24</v>
      </c>
      <c r="U2663" s="5">
        <v>0</v>
      </c>
      <c r="V2663" s="5">
        <v>0</v>
      </c>
      <c r="W2663" s="5">
        <v>114238.36</v>
      </c>
      <c r="X2663" s="5">
        <v>53571.28</v>
      </c>
      <c r="Y2663" s="5">
        <v>0</v>
      </c>
      <c r="Z2663" s="5">
        <v>-952882.52</v>
      </c>
      <c r="AA2663" s="5"/>
      <c r="AB2663" s="5">
        <v>73890.21</v>
      </c>
      <c r="AC2663" s="5">
        <v>118923.9</v>
      </c>
      <c r="AD2663" s="5">
        <v>2963297.16</v>
      </c>
      <c r="AE2663" s="8">
        <f t="shared" si="714"/>
        <v>486160613.09</v>
      </c>
      <c r="AF2663" s="8">
        <f t="shared" si="715"/>
        <v>401338153.62</v>
      </c>
      <c r="AG2663" s="8">
        <f t="shared" si="716"/>
        <v>86362166.27</v>
      </c>
      <c r="AH2663" s="8">
        <f t="shared" si="717"/>
        <v>86317132.58</v>
      </c>
      <c r="AI2663" s="8">
        <f t="shared" si="718"/>
        <v>83353835.42</v>
      </c>
      <c r="AJ2663" s="8">
        <f t="shared" si="702"/>
        <v>84793433.29</v>
      </c>
      <c r="AK2663" s="13">
        <f t="shared" si="703"/>
        <v>84822459.47</v>
      </c>
      <c r="AL2663" s="13">
        <f t="shared" si="704"/>
        <v>0</v>
      </c>
      <c r="AM2663" s="13">
        <f t="shared" si="705"/>
        <v>1494673.11</v>
      </c>
      <c r="AN2663" s="13">
        <f t="shared" si="706"/>
        <v>86317132.58</v>
      </c>
      <c r="AO2663" s="13">
        <f t="shared" si="707"/>
        <v>209617075.35</v>
      </c>
      <c r="AP2663" s="13">
        <f t="shared" si="708"/>
        <v>110355939.1</v>
      </c>
      <c r="AQ2663" s="13">
        <f t="shared" si="709"/>
        <v>107392641.94</v>
      </c>
      <c r="AR2663" s="13">
        <f t="shared" si="710"/>
        <v>93948845.62</v>
      </c>
      <c r="AS2663" s="13">
        <f t="shared" si="711"/>
        <v>90985548.46</v>
      </c>
      <c r="AT2663" s="13">
        <f t="shared" si="712"/>
        <v>83353835.42</v>
      </c>
      <c r="AU2663" s="13">
        <f>AT2663-VLOOKUP(A2663,[1]选股结果!$A$2:$BJ$3005,48,FALSE)*0.08</f>
        <v>-815624.423999995</v>
      </c>
      <c r="AV2663" s="13">
        <f t="shared" si="713"/>
        <v>2963297.16</v>
      </c>
    </row>
    <row r="2664" spans="1:48">
      <c r="A2664" s="4" t="s">
        <v>5372</v>
      </c>
      <c r="B2664" s="4" t="s">
        <v>5373</v>
      </c>
      <c r="C2664" s="5">
        <v>484483426.33</v>
      </c>
      <c r="D2664" s="5">
        <v>5808335.02</v>
      </c>
      <c r="E2664" s="5">
        <v>0</v>
      </c>
      <c r="F2664" s="5">
        <v>0</v>
      </c>
      <c r="G2664" s="5">
        <v>372142400.87</v>
      </c>
      <c r="H2664" s="5">
        <v>2181.24</v>
      </c>
      <c r="I2664" s="5">
        <v>0</v>
      </c>
      <c r="J2664" s="5">
        <v>0</v>
      </c>
      <c r="K2664" s="5">
        <v>0</v>
      </c>
      <c r="L2664" s="5">
        <v>0</v>
      </c>
      <c r="M2664" s="5">
        <v>0</v>
      </c>
      <c r="N2664" s="5">
        <v>0</v>
      </c>
      <c r="O2664" s="5">
        <v>2604265.67</v>
      </c>
      <c r="P2664" s="5">
        <v>25753057.83</v>
      </c>
      <c r="Q2664" s="5">
        <v>40328822.36</v>
      </c>
      <c r="R2664" s="5">
        <v>41216458.95</v>
      </c>
      <c r="S2664" s="5">
        <v>1728768.96</v>
      </c>
      <c r="T2664" s="5">
        <v>1815904.01</v>
      </c>
      <c r="U2664" s="5">
        <v>0</v>
      </c>
      <c r="V2664" s="5">
        <v>0</v>
      </c>
      <c r="W2664" s="5">
        <v>496602.74</v>
      </c>
      <c r="X2664" s="5">
        <v>-31703683.74</v>
      </c>
      <c r="Y2664" s="5">
        <v>2268970.21</v>
      </c>
      <c r="Z2664" s="5">
        <v>-20147.06</v>
      </c>
      <c r="AA2664" s="5"/>
      <c r="AB2664" s="5">
        <v>362485.38</v>
      </c>
      <c r="AC2664" s="5">
        <v>370705</v>
      </c>
      <c r="AD2664" s="5">
        <v>8518854.49</v>
      </c>
      <c r="AE2664" s="8">
        <f t="shared" si="714"/>
        <v>484483426.33</v>
      </c>
      <c r="AF2664" s="8">
        <f t="shared" si="715"/>
        <v>483773774.64</v>
      </c>
      <c r="AG2664" s="8">
        <f t="shared" si="716"/>
        <v>32436724.91</v>
      </c>
      <c r="AH2664" s="8">
        <f t="shared" si="717"/>
        <v>32428505.29</v>
      </c>
      <c r="AI2664" s="8">
        <f t="shared" si="718"/>
        <v>23909650.8</v>
      </c>
      <c r="AJ2664" s="8">
        <f t="shared" si="702"/>
        <v>70963335.69</v>
      </c>
      <c r="AK2664" s="13">
        <f t="shared" si="703"/>
        <v>2978621.89999998</v>
      </c>
      <c r="AL2664" s="13">
        <f t="shared" si="704"/>
        <v>0</v>
      </c>
      <c r="AM2664" s="13">
        <f t="shared" si="705"/>
        <v>33987823.81</v>
      </c>
      <c r="AN2664" s="13">
        <f t="shared" si="706"/>
        <v>36966445.71</v>
      </c>
      <c r="AO2664" s="13">
        <f t="shared" si="707"/>
        <v>112341025.46</v>
      </c>
      <c r="AP2664" s="13">
        <f t="shared" si="708"/>
        <v>4709572.09999998</v>
      </c>
      <c r="AQ2664" s="13">
        <f t="shared" si="709"/>
        <v>-3809282.39000002</v>
      </c>
      <c r="AR2664" s="13">
        <f t="shared" si="710"/>
        <v>4707390.85999998</v>
      </c>
      <c r="AS2664" s="13">
        <f t="shared" si="711"/>
        <v>-3811463.63000002</v>
      </c>
      <c r="AT2664" s="13">
        <f t="shared" si="712"/>
        <v>28447591.22</v>
      </c>
      <c r="AU2664" s="13">
        <f>AT2664-VLOOKUP(A2664,[1]选股结果!$A$2:$BJ$3005,48,FALSE)*0.08</f>
        <v>-60780202.1424</v>
      </c>
      <c r="AV2664" s="13">
        <f t="shared" si="713"/>
        <v>8518854.49</v>
      </c>
    </row>
    <row r="2665" spans="1:48">
      <c r="A2665" s="4" t="s">
        <v>5374</v>
      </c>
      <c r="B2665" s="4" t="s">
        <v>5375</v>
      </c>
      <c r="C2665" s="5">
        <v>481392724.5</v>
      </c>
      <c r="D2665" s="5">
        <v>0</v>
      </c>
      <c r="E2665" s="5">
        <v>0</v>
      </c>
      <c r="F2665" s="5">
        <v>0</v>
      </c>
      <c r="G2665" s="5">
        <v>419785071.06</v>
      </c>
      <c r="H2665" s="5">
        <v>4712583.88</v>
      </c>
      <c r="I2665" s="5">
        <v>0</v>
      </c>
      <c r="J2665" s="5">
        <v>0</v>
      </c>
      <c r="K2665" s="5">
        <v>0</v>
      </c>
      <c r="L2665" s="5">
        <v>0</v>
      </c>
      <c r="M2665" s="5">
        <v>0</v>
      </c>
      <c r="N2665" s="5">
        <v>0</v>
      </c>
      <c r="O2665" s="5">
        <v>2844882.61</v>
      </c>
      <c r="P2665" s="5">
        <v>9699631.83</v>
      </c>
      <c r="Q2665" s="5">
        <v>21762489.59</v>
      </c>
      <c r="R2665" s="5">
        <v>12688928.65</v>
      </c>
      <c r="S2665" s="5">
        <v>840339.97</v>
      </c>
      <c r="T2665" s="5">
        <v>1497533.49</v>
      </c>
      <c r="U2665" s="5">
        <v>-222602.06</v>
      </c>
      <c r="V2665" s="5">
        <v>0</v>
      </c>
      <c r="W2665" s="5">
        <v>0</v>
      </c>
      <c r="X2665" s="5">
        <v>178482.06</v>
      </c>
      <c r="Y2665" s="5">
        <v>1009450.38</v>
      </c>
      <c r="Z2665" s="5">
        <v>-70531.49</v>
      </c>
      <c r="AA2665" s="5"/>
      <c r="AB2665" s="5">
        <v>5000</v>
      </c>
      <c r="AC2665" s="5">
        <v>95450</v>
      </c>
      <c r="AD2665" s="5">
        <v>-202185.46</v>
      </c>
      <c r="AE2665" s="8">
        <f t="shared" si="714"/>
        <v>481392724.5</v>
      </c>
      <c r="AF2665" s="8">
        <f t="shared" si="715"/>
        <v>467621343.71</v>
      </c>
      <c r="AG2665" s="8">
        <f t="shared" si="716"/>
        <v>14010450.35</v>
      </c>
      <c r="AH2665" s="8">
        <f t="shared" si="717"/>
        <v>13920000.35</v>
      </c>
      <c r="AI2665" s="8">
        <f t="shared" si="718"/>
        <v>14122185.81</v>
      </c>
      <c r="AJ2665" s="8">
        <f t="shared" si="702"/>
        <v>35406904.41</v>
      </c>
      <c r="AK2665" s="13">
        <f t="shared" si="703"/>
        <v>14780831.17</v>
      </c>
      <c r="AL2665" s="13">
        <f t="shared" si="704"/>
        <v>-222602.06</v>
      </c>
      <c r="AM2665" s="13">
        <f t="shared" si="705"/>
        <v>1380672</v>
      </c>
      <c r="AN2665" s="13">
        <f t="shared" si="706"/>
        <v>15938901.11</v>
      </c>
      <c r="AO2665" s="13">
        <f t="shared" si="707"/>
        <v>61607653.44</v>
      </c>
      <c r="AP2665" s="13">
        <f t="shared" si="708"/>
        <v>20333755.02</v>
      </c>
      <c r="AQ2665" s="13">
        <f t="shared" si="709"/>
        <v>20535940.48</v>
      </c>
      <c r="AR2665" s="13">
        <f t="shared" si="710"/>
        <v>15621171.14</v>
      </c>
      <c r="AS2665" s="13">
        <f t="shared" si="711"/>
        <v>15823356.6</v>
      </c>
      <c r="AT2665" s="13">
        <f t="shared" si="712"/>
        <v>16141086.57</v>
      </c>
      <c r="AU2665" s="13">
        <f>AT2665-VLOOKUP(A2665,[1]选股结果!$A$2:$BJ$3005,48,FALSE)*0.08</f>
        <v>-51013139.1292</v>
      </c>
      <c r="AV2665" s="13">
        <f t="shared" si="713"/>
        <v>-202185.460000001</v>
      </c>
    </row>
    <row r="2666" spans="1:48">
      <c r="A2666" s="4" t="s">
        <v>5376</v>
      </c>
      <c r="B2666" s="4" t="s">
        <v>5377</v>
      </c>
      <c r="C2666" s="5">
        <v>481167196.45</v>
      </c>
      <c r="D2666" s="5">
        <v>0</v>
      </c>
      <c r="E2666" s="5">
        <v>0</v>
      </c>
      <c r="F2666" s="5">
        <v>0</v>
      </c>
      <c r="G2666" s="5">
        <v>423323985.3</v>
      </c>
      <c r="H2666" s="5">
        <v>0</v>
      </c>
      <c r="I2666" s="5">
        <v>0</v>
      </c>
      <c r="J2666" s="5">
        <v>0</v>
      </c>
      <c r="K2666" s="5">
        <v>0</v>
      </c>
      <c r="L2666" s="5">
        <v>0</v>
      </c>
      <c r="M2666" s="5">
        <v>0</v>
      </c>
      <c r="N2666" s="5">
        <v>0</v>
      </c>
      <c r="O2666" s="5">
        <v>560250.95</v>
      </c>
      <c r="P2666" s="5">
        <v>2087411.84</v>
      </c>
      <c r="Q2666" s="5">
        <v>17766942.45</v>
      </c>
      <c r="R2666" s="5">
        <v>0</v>
      </c>
      <c r="S2666" s="5">
        <v>2785016.51</v>
      </c>
      <c r="T2666" s="5">
        <v>183690.82</v>
      </c>
      <c r="U2666" s="5">
        <v>0</v>
      </c>
      <c r="V2666" s="5">
        <v>0</v>
      </c>
      <c r="W2666" s="5">
        <v>0</v>
      </c>
      <c r="X2666" s="5">
        <v>-3876013.82</v>
      </c>
      <c r="Y2666" s="5">
        <v>0</v>
      </c>
      <c r="Z2666" s="5">
        <v>0</v>
      </c>
      <c r="AA2666" s="5"/>
      <c r="AB2666" s="5">
        <v>926221.14</v>
      </c>
      <c r="AC2666" s="5">
        <v>174469.14</v>
      </c>
      <c r="AD2666" s="5">
        <v>13985392.83</v>
      </c>
      <c r="AE2666" s="8">
        <f t="shared" si="714"/>
        <v>481167196.45</v>
      </c>
      <c r="AF2666" s="8">
        <f t="shared" si="715"/>
        <v>446523607.05</v>
      </c>
      <c r="AG2666" s="8">
        <f t="shared" si="716"/>
        <v>38703294.04</v>
      </c>
      <c r="AH2666" s="8">
        <f t="shared" si="717"/>
        <v>39455046.04</v>
      </c>
      <c r="AI2666" s="8">
        <f t="shared" si="718"/>
        <v>25469653.21</v>
      </c>
      <c r="AJ2666" s="8">
        <f t="shared" si="702"/>
        <v>19662853.24</v>
      </c>
      <c r="AK2666" s="13">
        <f t="shared" si="703"/>
        <v>34643589.4</v>
      </c>
      <c r="AL2666" s="13">
        <f t="shared" si="704"/>
        <v>0</v>
      </c>
      <c r="AM2666" s="13">
        <f t="shared" si="705"/>
        <v>4811456.64</v>
      </c>
      <c r="AN2666" s="13">
        <f t="shared" si="706"/>
        <v>39455046.04</v>
      </c>
      <c r="AO2666" s="13">
        <f t="shared" si="707"/>
        <v>57843211.15</v>
      </c>
      <c r="AP2666" s="13">
        <f t="shared" si="708"/>
        <v>37428605.91</v>
      </c>
      <c r="AQ2666" s="13">
        <f t="shared" si="709"/>
        <v>23443213.08</v>
      </c>
      <c r="AR2666" s="13">
        <f t="shared" si="710"/>
        <v>37428605.91</v>
      </c>
      <c r="AS2666" s="13">
        <f t="shared" si="711"/>
        <v>23443213.08</v>
      </c>
      <c r="AT2666" s="13">
        <f t="shared" si="712"/>
        <v>25469653.21</v>
      </c>
      <c r="AU2666" s="13">
        <f>AT2666-VLOOKUP(A2666,[1]选股结果!$A$2:$BJ$3005,48,FALSE)*0.08</f>
        <v>424452.166000001</v>
      </c>
      <c r="AV2666" s="13">
        <f t="shared" si="713"/>
        <v>13985392.83</v>
      </c>
    </row>
    <row r="2667" spans="1:48">
      <c r="A2667" s="4" t="s">
        <v>5378</v>
      </c>
      <c r="B2667" s="4" t="s">
        <v>5379</v>
      </c>
      <c r="C2667" s="5">
        <v>480647769.09</v>
      </c>
      <c r="D2667" s="5">
        <v>0</v>
      </c>
      <c r="E2667" s="5">
        <v>0</v>
      </c>
      <c r="F2667" s="5">
        <v>0</v>
      </c>
      <c r="G2667" s="5">
        <v>406397830.89</v>
      </c>
      <c r="H2667" s="5">
        <v>0</v>
      </c>
      <c r="I2667" s="5">
        <v>0</v>
      </c>
      <c r="J2667" s="5">
        <v>0</v>
      </c>
      <c r="K2667" s="5">
        <v>0</v>
      </c>
      <c r="L2667" s="5">
        <v>0</v>
      </c>
      <c r="M2667" s="5">
        <v>0</v>
      </c>
      <c r="N2667" s="5">
        <v>0</v>
      </c>
      <c r="O2667" s="5">
        <v>2193681.94</v>
      </c>
      <c r="P2667" s="5">
        <v>7077669.54</v>
      </c>
      <c r="Q2667" s="5">
        <v>21216521.72</v>
      </c>
      <c r="R2667" s="5">
        <v>28006644.57</v>
      </c>
      <c r="S2667" s="5">
        <v>-6666947.64</v>
      </c>
      <c r="T2667" s="5">
        <v>0</v>
      </c>
      <c r="U2667" s="5">
        <v>0</v>
      </c>
      <c r="V2667" s="5">
        <v>0</v>
      </c>
      <c r="W2667" s="5">
        <v>0</v>
      </c>
      <c r="X2667" s="5">
        <v>-3517593.92</v>
      </c>
      <c r="Y2667" s="5">
        <v>589946.86</v>
      </c>
      <c r="Z2667" s="5">
        <v>209.4</v>
      </c>
      <c r="AA2667" s="5"/>
      <c r="AB2667" s="5">
        <v>1307183.2</v>
      </c>
      <c r="AC2667" s="5">
        <v>33105.89</v>
      </c>
      <c r="AD2667" s="5">
        <v>3927294.04</v>
      </c>
      <c r="AE2667" s="8">
        <f t="shared" si="714"/>
        <v>480647769.09</v>
      </c>
      <c r="AF2667" s="8">
        <f t="shared" si="715"/>
        <v>458225401.02</v>
      </c>
      <c r="AG2667" s="8">
        <f t="shared" si="716"/>
        <v>25350224.5299999</v>
      </c>
      <c r="AH2667" s="8">
        <f t="shared" si="717"/>
        <v>26624301.8399999</v>
      </c>
      <c r="AI2667" s="8">
        <f t="shared" si="718"/>
        <v>22697007.7999999</v>
      </c>
      <c r="AJ2667" s="8">
        <f t="shared" si="702"/>
        <v>29803742.75</v>
      </c>
      <c r="AK2667" s="13">
        <f t="shared" si="703"/>
        <v>23012314.93</v>
      </c>
      <c r="AL2667" s="13">
        <f t="shared" si="704"/>
        <v>0</v>
      </c>
      <c r="AM2667" s="13">
        <f t="shared" si="705"/>
        <v>4791880.63</v>
      </c>
      <c r="AN2667" s="13">
        <f t="shared" si="706"/>
        <v>27804195.56</v>
      </c>
      <c r="AO2667" s="13">
        <f t="shared" si="707"/>
        <v>74249938.2</v>
      </c>
      <c r="AP2667" s="13">
        <f t="shared" si="708"/>
        <v>16345367.29</v>
      </c>
      <c r="AQ2667" s="13">
        <f t="shared" si="709"/>
        <v>12418073.25</v>
      </c>
      <c r="AR2667" s="13">
        <f t="shared" si="710"/>
        <v>16345367.29</v>
      </c>
      <c r="AS2667" s="13">
        <f t="shared" si="711"/>
        <v>12418073.25</v>
      </c>
      <c r="AT2667" s="13">
        <f t="shared" si="712"/>
        <v>23876901.52</v>
      </c>
      <c r="AU2667" s="13">
        <f>AT2667-VLOOKUP(A2667,[1]选股结果!$A$2:$BJ$3005,48,FALSE)*0.08</f>
        <v>-25223065.9208</v>
      </c>
      <c r="AV2667" s="13">
        <f t="shared" si="713"/>
        <v>3927294.04</v>
      </c>
    </row>
    <row r="2668" spans="1:48">
      <c r="A2668" s="4" t="s">
        <v>5380</v>
      </c>
      <c r="B2668" s="4" t="s">
        <v>5381</v>
      </c>
      <c r="C2668" s="5">
        <v>479738808.36</v>
      </c>
      <c r="D2668" s="5">
        <v>0</v>
      </c>
      <c r="E2668" s="5">
        <v>0</v>
      </c>
      <c r="F2668" s="5">
        <v>0</v>
      </c>
      <c r="G2668" s="5">
        <v>83026493.92</v>
      </c>
      <c r="H2668" s="5">
        <v>8344732.83</v>
      </c>
      <c r="I2668" s="5">
        <v>0</v>
      </c>
      <c r="J2668" s="5">
        <v>0</v>
      </c>
      <c r="K2668" s="5">
        <v>0</v>
      </c>
      <c r="L2668" s="5">
        <v>0</v>
      </c>
      <c r="M2668" s="5">
        <v>0</v>
      </c>
      <c r="N2668" s="5">
        <v>0</v>
      </c>
      <c r="O2668" s="5">
        <v>5771592.1</v>
      </c>
      <c r="P2668" s="5">
        <v>237187992.65</v>
      </c>
      <c r="Q2668" s="5">
        <v>56234945.11</v>
      </c>
      <c r="R2668" s="5">
        <v>35102484.91</v>
      </c>
      <c r="S2668" s="5">
        <v>-12939327.01</v>
      </c>
      <c r="T2668" s="5">
        <v>4274044.66</v>
      </c>
      <c r="U2668" s="5">
        <v>-612953.72</v>
      </c>
      <c r="V2668" s="5">
        <v>0</v>
      </c>
      <c r="W2668" s="5">
        <v>0</v>
      </c>
      <c r="X2668" s="5">
        <v>-539247.57</v>
      </c>
      <c r="Y2668" s="5">
        <v>0</v>
      </c>
      <c r="Z2668" s="5">
        <v>35457.74</v>
      </c>
      <c r="AA2668" s="5"/>
      <c r="AB2668" s="5">
        <v>97201.7</v>
      </c>
      <c r="AC2668" s="5">
        <v>3258377.16</v>
      </c>
      <c r="AD2668" s="5">
        <v>781598.19</v>
      </c>
      <c r="AE2668" s="8">
        <f t="shared" si="714"/>
        <v>479738808.36</v>
      </c>
      <c r="AF2668" s="8">
        <f t="shared" si="715"/>
        <v>404384181.68</v>
      </c>
      <c r="AG2668" s="8">
        <f t="shared" si="716"/>
        <v>80203376.6499999</v>
      </c>
      <c r="AH2668" s="8">
        <f t="shared" si="717"/>
        <v>77042201.1899999</v>
      </c>
      <c r="AI2668" s="8">
        <f t="shared" si="718"/>
        <v>76260602.9999999</v>
      </c>
      <c r="AJ2668" s="8">
        <f t="shared" si="702"/>
        <v>302355705.32</v>
      </c>
      <c r="AK2668" s="13">
        <f t="shared" si="703"/>
        <v>75354626.68</v>
      </c>
      <c r="AL2668" s="13">
        <f t="shared" si="704"/>
        <v>-612953.72</v>
      </c>
      <c r="AM2668" s="13">
        <f t="shared" si="705"/>
        <v>2300528.23</v>
      </c>
      <c r="AN2668" s="13">
        <f t="shared" si="706"/>
        <v>77042201.19</v>
      </c>
      <c r="AO2668" s="13">
        <f t="shared" si="707"/>
        <v>396712314.44</v>
      </c>
      <c r="AP2668" s="13">
        <f t="shared" si="708"/>
        <v>70760032.5</v>
      </c>
      <c r="AQ2668" s="13">
        <f t="shared" si="709"/>
        <v>69978434.31</v>
      </c>
      <c r="AR2668" s="13">
        <f t="shared" si="710"/>
        <v>62415299.67</v>
      </c>
      <c r="AS2668" s="13">
        <f t="shared" si="711"/>
        <v>61633701.48</v>
      </c>
      <c r="AT2668" s="13">
        <f t="shared" si="712"/>
        <v>76260603</v>
      </c>
      <c r="AU2668" s="13">
        <f>AT2668-VLOOKUP(A2668,[1]选股结果!$A$2:$BJ$3005,48,FALSE)*0.08</f>
        <v>-44048987.5872</v>
      </c>
      <c r="AV2668" s="13">
        <f t="shared" si="713"/>
        <v>781598.189999998</v>
      </c>
    </row>
    <row r="2669" spans="1:48">
      <c r="A2669" s="4" t="s">
        <v>5382</v>
      </c>
      <c r="B2669" s="4" t="s">
        <v>5383</v>
      </c>
      <c r="C2669" s="5">
        <v>479449628.05</v>
      </c>
      <c r="D2669" s="5">
        <v>0</v>
      </c>
      <c r="E2669" s="5">
        <v>0</v>
      </c>
      <c r="F2669" s="5">
        <v>0</v>
      </c>
      <c r="G2669" s="5">
        <v>364775073.46</v>
      </c>
      <c r="H2669" s="5">
        <v>13219070.06</v>
      </c>
      <c r="I2669" s="5">
        <v>0</v>
      </c>
      <c r="J2669" s="5">
        <v>0</v>
      </c>
      <c r="K2669" s="5">
        <v>0</v>
      </c>
      <c r="L2669" s="5">
        <v>0</v>
      </c>
      <c r="M2669" s="5">
        <v>0</v>
      </c>
      <c r="N2669" s="5">
        <v>0</v>
      </c>
      <c r="O2669" s="5">
        <v>560474.9</v>
      </c>
      <c r="P2669" s="5">
        <v>623166.1</v>
      </c>
      <c r="Q2669" s="5">
        <v>38050396.19</v>
      </c>
      <c r="R2669" s="5">
        <v>1958846.02</v>
      </c>
      <c r="S2669" s="5">
        <v>6715381.56</v>
      </c>
      <c r="T2669" s="5">
        <v>0</v>
      </c>
      <c r="U2669" s="5">
        <v>0</v>
      </c>
      <c r="V2669" s="5">
        <v>0</v>
      </c>
      <c r="W2669" s="5">
        <v>0</v>
      </c>
      <c r="X2669" s="5">
        <v>-12136157.99</v>
      </c>
      <c r="Y2669" s="5">
        <v>0</v>
      </c>
      <c r="Z2669" s="5">
        <v>-5544.47</v>
      </c>
      <c r="AA2669" s="5"/>
      <c r="AB2669" s="5">
        <v>1173027.56</v>
      </c>
      <c r="AC2669" s="5">
        <v>98117.27</v>
      </c>
      <c r="AD2669" s="5">
        <v>18561802.86</v>
      </c>
      <c r="AE2669" s="8">
        <f t="shared" si="714"/>
        <v>479449628.05</v>
      </c>
      <c r="AF2669" s="8">
        <f t="shared" si="715"/>
        <v>412683338.23</v>
      </c>
      <c r="AG2669" s="8">
        <f t="shared" si="716"/>
        <v>78896903.34</v>
      </c>
      <c r="AH2669" s="8">
        <f t="shared" si="717"/>
        <v>79971813.63</v>
      </c>
      <c r="AI2669" s="8">
        <f t="shared" si="718"/>
        <v>61410010.77</v>
      </c>
      <c r="AJ2669" s="8">
        <f t="shared" si="702"/>
        <v>38159126.9</v>
      </c>
      <c r="AK2669" s="13">
        <f t="shared" si="703"/>
        <v>66766289.82</v>
      </c>
      <c r="AL2669" s="13">
        <f t="shared" si="704"/>
        <v>0</v>
      </c>
      <c r="AM2669" s="13">
        <f t="shared" si="705"/>
        <v>13205523.81</v>
      </c>
      <c r="AN2669" s="13">
        <f t="shared" si="706"/>
        <v>79971813.63</v>
      </c>
      <c r="AO2669" s="13">
        <f t="shared" si="707"/>
        <v>114674554.59</v>
      </c>
      <c r="AP2669" s="13">
        <f t="shared" si="708"/>
        <v>86700741.44</v>
      </c>
      <c r="AQ2669" s="13">
        <f t="shared" si="709"/>
        <v>68138938.58</v>
      </c>
      <c r="AR2669" s="13">
        <f t="shared" si="710"/>
        <v>73481671.38</v>
      </c>
      <c r="AS2669" s="13">
        <f t="shared" si="711"/>
        <v>54919868.52</v>
      </c>
      <c r="AT2669" s="13">
        <f t="shared" si="712"/>
        <v>61410010.77</v>
      </c>
      <c r="AU2669" s="13">
        <f>AT2669-VLOOKUP(A2669,[1]选股结果!$A$2:$BJ$3005,48,FALSE)*0.08</f>
        <v>-28127440.034</v>
      </c>
      <c r="AV2669" s="13">
        <f t="shared" si="713"/>
        <v>18561802.86</v>
      </c>
    </row>
    <row r="2670" spans="1:48">
      <c r="A2670" s="4" t="s">
        <v>5384</v>
      </c>
      <c r="B2670" s="4" t="s">
        <v>5385</v>
      </c>
      <c r="C2670" s="5">
        <v>478017448.31</v>
      </c>
      <c r="D2670" s="5">
        <v>0</v>
      </c>
      <c r="E2670" s="5">
        <v>0</v>
      </c>
      <c r="F2670" s="5">
        <v>0</v>
      </c>
      <c r="G2670" s="5">
        <v>391951014.05</v>
      </c>
      <c r="H2670" s="5">
        <v>14480073.39</v>
      </c>
      <c r="I2670" s="5">
        <v>0</v>
      </c>
      <c r="J2670" s="5">
        <v>0</v>
      </c>
      <c r="K2670" s="5">
        <v>0</v>
      </c>
      <c r="L2670" s="5">
        <v>0</v>
      </c>
      <c r="M2670" s="5">
        <v>0</v>
      </c>
      <c r="N2670" s="5">
        <v>0</v>
      </c>
      <c r="O2670" s="5">
        <v>1361865.67</v>
      </c>
      <c r="P2670" s="5">
        <v>12730418.08</v>
      </c>
      <c r="Q2670" s="5">
        <v>44662695.61</v>
      </c>
      <c r="R2670" s="5">
        <v>23315966.97</v>
      </c>
      <c r="S2670" s="5">
        <v>15599533.83</v>
      </c>
      <c r="T2670" s="5">
        <v>962606.02</v>
      </c>
      <c r="U2670" s="5">
        <v>-684637.12</v>
      </c>
      <c r="V2670" s="5">
        <v>0</v>
      </c>
      <c r="W2670" s="5">
        <v>-28380</v>
      </c>
      <c r="X2670" s="5">
        <v>5804181.93</v>
      </c>
      <c r="Y2670" s="5">
        <v>304647.89</v>
      </c>
      <c r="Z2670" s="5">
        <v>-506806.06</v>
      </c>
      <c r="AA2670" s="5"/>
      <c r="AB2670" s="5">
        <v>46909.78</v>
      </c>
      <c r="AC2670" s="5">
        <v>16965.55</v>
      </c>
      <c r="AD2670" s="5">
        <v>143408.7</v>
      </c>
      <c r="AE2670" s="8">
        <f t="shared" si="714"/>
        <v>478017448.31</v>
      </c>
      <c r="AF2670" s="8">
        <f t="shared" si="715"/>
        <v>489621494.21</v>
      </c>
      <c r="AG2670" s="8">
        <f t="shared" si="716"/>
        <v>-17285455.76</v>
      </c>
      <c r="AH2670" s="8">
        <f t="shared" si="717"/>
        <v>-17255511.53</v>
      </c>
      <c r="AI2670" s="8">
        <f t="shared" si="718"/>
        <v>-17398920.23</v>
      </c>
      <c r="AJ2670" s="8">
        <f t="shared" si="702"/>
        <v>59029683.02</v>
      </c>
      <c r="AK2670" s="13">
        <f t="shared" si="703"/>
        <v>-11299398.01</v>
      </c>
      <c r="AL2670" s="13">
        <f t="shared" si="704"/>
        <v>-684637.12</v>
      </c>
      <c r="AM2670" s="13">
        <f t="shared" si="705"/>
        <v>-4662180.62</v>
      </c>
      <c r="AN2670" s="13">
        <f t="shared" si="706"/>
        <v>-16646215.75</v>
      </c>
      <c r="AO2670" s="13">
        <f t="shared" si="707"/>
        <v>86066434.26</v>
      </c>
      <c r="AP2670" s="13">
        <f t="shared" si="708"/>
        <v>18780209.21</v>
      </c>
      <c r="AQ2670" s="13">
        <f t="shared" si="709"/>
        <v>18636800.51</v>
      </c>
      <c r="AR2670" s="13">
        <f t="shared" si="710"/>
        <v>4300135.82</v>
      </c>
      <c r="AS2670" s="13">
        <f t="shared" si="711"/>
        <v>4156727.12</v>
      </c>
      <c r="AT2670" s="13">
        <f t="shared" si="712"/>
        <v>-16789624.45</v>
      </c>
      <c r="AU2670" s="13">
        <f>AT2670-VLOOKUP(A2670,[1]选股结果!$A$2:$BJ$3005,48,FALSE)*0.08</f>
        <v>-48696642.8204</v>
      </c>
      <c r="AV2670" s="13">
        <f t="shared" si="713"/>
        <v>143408.699999999</v>
      </c>
    </row>
    <row r="2671" spans="1:48">
      <c r="A2671" s="4" t="s">
        <v>5386</v>
      </c>
      <c r="B2671" s="4" t="s">
        <v>5387</v>
      </c>
      <c r="C2671" s="5">
        <v>477968338.11</v>
      </c>
      <c r="D2671" s="5">
        <v>0</v>
      </c>
      <c r="E2671" s="5">
        <v>0</v>
      </c>
      <c r="F2671" s="5">
        <v>0</v>
      </c>
      <c r="G2671" s="5">
        <v>407670991.57</v>
      </c>
      <c r="H2671" s="5">
        <v>82858523.41</v>
      </c>
      <c r="I2671" s="5">
        <v>0</v>
      </c>
      <c r="J2671" s="5">
        <v>0</v>
      </c>
      <c r="K2671" s="5">
        <v>0</v>
      </c>
      <c r="L2671" s="5">
        <v>0</v>
      </c>
      <c r="M2671" s="5">
        <v>0</v>
      </c>
      <c r="N2671" s="5">
        <v>0</v>
      </c>
      <c r="O2671" s="5">
        <v>7523133.71</v>
      </c>
      <c r="P2671" s="5">
        <v>13098152.39</v>
      </c>
      <c r="Q2671" s="5">
        <v>73281181.35</v>
      </c>
      <c r="R2671" s="5">
        <v>3656211.95</v>
      </c>
      <c r="S2671" s="5">
        <v>-27230703.15</v>
      </c>
      <c r="T2671" s="5">
        <v>22438.03</v>
      </c>
      <c r="U2671" s="5">
        <v>22438.03</v>
      </c>
      <c r="V2671" s="5">
        <v>0</v>
      </c>
      <c r="W2671" s="5">
        <v>0</v>
      </c>
      <c r="X2671" s="5">
        <v>-3912223.26</v>
      </c>
      <c r="Y2671" s="5">
        <v>495664.86</v>
      </c>
      <c r="Z2671" s="5">
        <v>2519.51</v>
      </c>
      <c r="AA2671" s="5"/>
      <c r="AB2671" s="5">
        <v>809874.17</v>
      </c>
      <c r="AC2671" s="5">
        <v>4313035.61</v>
      </c>
      <c r="AD2671" s="5">
        <v>8966016.75</v>
      </c>
      <c r="AE2671" s="8">
        <f t="shared" si="714"/>
        <v>477968338.11</v>
      </c>
      <c r="AF2671" s="8">
        <f t="shared" si="715"/>
        <v>477998967.82</v>
      </c>
      <c r="AG2671" s="8">
        <f t="shared" si="716"/>
        <v>3410886.23000002</v>
      </c>
      <c r="AH2671" s="8">
        <f t="shared" si="717"/>
        <v>-92275.2099999804</v>
      </c>
      <c r="AI2671" s="8">
        <f t="shared" si="718"/>
        <v>-9058291.95999998</v>
      </c>
      <c r="AJ2671" s="8">
        <f t="shared" si="702"/>
        <v>97901293.75</v>
      </c>
      <c r="AK2671" s="13">
        <f t="shared" si="703"/>
        <v>465035.150000025</v>
      </c>
      <c r="AL2671" s="13">
        <f t="shared" si="704"/>
        <v>22438.03</v>
      </c>
      <c r="AM2671" s="13">
        <f t="shared" si="705"/>
        <v>411581.329999999</v>
      </c>
      <c r="AN2671" s="13">
        <f t="shared" si="706"/>
        <v>899054.510000024</v>
      </c>
      <c r="AO2671" s="13">
        <f t="shared" si="707"/>
        <v>70297346.54</v>
      </c>
      <c r="AP2671" s="13">
        <f t="shared" si="708"/>
        <v>56092855.41</v>
      </c>
      <c r="AQ2671" s="13">
        <f t="shared" si="709"/>
        <v>47126838.66</v>
      </c>
      <c r="AR2671" s="13">
        <f t="shared" si="710"/>
        <v>-26765668</v>
      </c>
      <c r="AS2671" s="13">
        <f t="shared" si="711"/>
        <v>-35731684.75</v>
      </c>
      <c r="AT2671" s="13">
        <f t="shared" si="712"/>
        <v>-8066962.23999998</v>
      </c>
      <c r="AU2671" s="13">
        <f>AT2671-VLOOKUP(A2671,[1]选股结果!$A$2:$BJ$3005,48,FALSE)*0.08</f>
        <v>-223451219.5312</v>
      </c>
      <c r="AV2671" s="13">
        <f t="shared" si="713"/>
        <v>8966016.75</v>
      </c>
    </row>
    <row r="2672" spans="1:48">
      <c r="A2672" s="4" t="s">
        <v>5388</v>
      </c>
      <c r="B2672" s="4" t="s">
        <v>5389</v>
      </c>
      <c r="C2672" s="5">
        <v>477199778.55</v>
      </c>
      <c r="D2672" s="5">
        <v>0</v>
      </c>
      <c r="E2672" s="5">
        <v>0</v>
      </c>
      <c r="F2672" s="5">
        <v>0</v>
      </c>
      <c r="G2672" s="5">
        <v>298820417.6</v>
      </c>
      <c r="H2672" s="5">
        <v>60557818.56</v>
      </c>
      <c r="I2672" s="5">
        <v>0</v>
      </c>
      <c r="J2672" s="5">
        <v>0</v>
      </c>
      <c r="K2672" s="5">
        <v>0</v>
      </c>
      <c r="L2672" s="5">
        <v>0</v>
      </c>
      <c r="M2672" s="5">
        <v>0</v>
      </c>
      <c r="N2672" s="5">
        <v>0</v>
      </c>
      <c r="O2672" s="5">
        <v>2980774.79</v>
      </c>
      <c r="P2672" s="5">
        <v>5586032.58</v>
      </c>
      <c r="Q2672" s="5">
        <v>86277126.03</v>
      </c>
      <c r="R2672" s="5">
        <v>1918537.01</v>
      </c>
      <c r="S2672" s="5">
        <v>33465064.7</v>
      </c>
      <c r="T2672" s="5">
        <v>330046828.92</v>
      </c>
      <c r="U2672" s="5">
        <v>330046828.92</v>
      </c>
      <c r="V2672" s="5">
        <v>0</v>
      </c>
      <c r="W2672" s="5">
        <v>0</v>
      </c>
      <c r="X2672" s="5">
        <v>-3404273.88</v>
      </c>
      <c r="Y2672" s="5">
        <v>0</v>
      </c>
      <c r="Z2672" s="5">
        <v>0</v>
      </c>
      <c r="AA2672" s="5"/>
      <c r="AB2672" s="5">
        <v>4086160.36</v>
      </c>
      <c r="AC2672" s="5">
        <v>23041.81</v>
      </c>
      <c r="AD2672" s="5">
        <v>34837668.53</v>
      </c>
      <c r="AE2672" s="8">
        <f t="shared" si="714"/>
        <v>477199778.55</v>
      </c>
      <c r="AF2672" s="8">
        <f t="shared" si="715"/>
        <v>429047952.71</v>
      </c>
      <c r="AG2672" s="8">
        <f t="shared" si="716"/>
        <v>381602928.64</v>
      </c>
      <c r="AH2672" s="8">
        <f t="shared" si="717"/>
        <v>385666047.19</v>
      </c>
      <c r="AI2672" s="8">
        <f t="shared" si="718"/>
        <v>350828378.66</v>
      </c>
      <c r="AJ2672" s="8">
        <f t="shared" si="702"/>
        <v>90780814.85</v>
      </c>
      <c r="AK2672" s="13">
        <f t="shared" si="703"/>
        <v>48151825.84</v>
      </c>
      <c r="AL2672" s="13">
        <f t="shared" si="704"/>
        <v>330046828.92</v>
      </c>
      <c r="AM2672" s="13">
        <f t="shared" si="705"/>
        <v>7467392.43</v>
      </c>
      <c r="AN2672" s="13">
        <f t="shared" si="706"/>
        <v>385666047.19</v>
      </c>
      <c r="AO2672" s="13">
        <f t="shared" si="707"/>
        <v>178379360.95</v>
      </c>
      <c r="AP2672" s="13">
        <f t="shared" si="708"/>
        <v>142174709.1</v>
      </c>
      <c r="AQ2672" s="13">
        <f t="shared" si="709"/>
        <v>107337040.57</v>
      </c>
      <c r="AR2672" s="13">
        <f t="shared" si="710"/>
        <v>81616890.54</v>
      </c>
      <c r="AS2672" s="13">
        <f t="shared" si="711"/>
        <v>46779222.01</v>
      </c>
      <c r="AT2672" s="13">
        <f t="shared" si="712"/>
        <v>350828378.66</v>
      </c>
      <c r="AU2672" s="13">
        <f>AT2672-VLOOKUP(A2672,[1]选股结果!$A$2:$BJ$3005,48,FALSE)*0.08</f>
        <v>-360187576.9152</v>
      </c>
      <c r="AV2672" s="13">
        <f t="shared" si="713"/>
        <v>34837668.53</v>
      </c>
    </row>
    <row r="2673" spans="1:48">
      <c r="A2673" s="4" t="s">
        <v>5390</v>
      </c>
      <c r="B2673" s="4" t="s">
        <v>5391</v>
      </c>
      <c r="C2673" s="5">
        <v>476867191.28</v>
      </c>
      <c r="D2673" s="5">
        <v>0</v>
      </c>
      <c r="E2673" s="5">
        <v>0</v>
      </c>
      <c r="F2673" s="5">
        <v>0</v>
      </c>
      <c r="G2673" s="5">
        <v>392884180.64</v>
      </c>
      <c r="H2673" s="5">
        <v>41056067.36</v>
      </c>
      <c r="I2673" s="5">
        <v>0</v>
      </c>
      <c r="J2673" s="5">
        <v>0</v>
      </c>
      <c r="K2673" s="5">
        <v>0</v>
      </c>
      <c r="L2673" s="5">
        <v>0</v>
      </c>
      <c r="M2673" s="5">
        <v>0</v>
      </c>
      <c r="N2673" s="5">
        <v>0</v>
      </c>
      <c r="O2673" s="5">
        <v>2638401.09</v>
      </c>
      <c r="P2673" s="5">
        <v>6996996.81</v>
      </c>
      <c r="Q2673" s="5">
        <v>22686566.09</v>
      </c>
      <c r="R2673" s="5">
        <v>1952327.25</v>
      </c>
      <c r="S2673" s="5">
        <v>39393671.82</v>
      </c>
      <c r="T2673" s="5">
        <v>6394495.7</v>
      </c>
      <c r="U2673" s="5">
        <v>0</v>
      </c>
      <c r="V2673" s="5">
        <v>0</v>
      </c>
      <c r="W2673" s="5">
        <v>0</v>
      </c>
      <c r="X2673" s="5">
        <v>3838719.57</v>
      </c>
      <c r="Y2673" s="5">
        <v>0</v>
      </c>
      <c r="Z2673" s="5">
        <v>0</v>
      </c>
      <c r="AA2673" s="5"/>
      <c r="AB2673" s="5">
        <v>152669.19</v>
      </c>
      <c r="AC2673" s="5">
        <v>496327.25</v>
      </c>
      <c r="AD2673" s="5">
        <v>9442466.44</v>
      </c>
      <c r="AE2673" s="8">
        <f t="shared" si="714"/>
        <v>476867191.28</v>
      </c>
      <c r="AF2673" s="8">
        <f t="shared" si="715"/>
        <v>466552143.7</v>
      </c>
      <c r="AG2673" s="8">
        <f t="shared" si="716"/>
        <v>12870823.71</v>
      </c>
      <c r="AH2673" s="8">
        <f t="shared" si="717"/>
        <v>12527165.65</v>
      </c>
      <c r="AI2673" s="8">
        <f t="shared" si="718"/>
        <v>3084699.21</v>
      </c>
      <c r="AJ2673" s="8">
        <f t="shared" si="702"/>
        <v>32665622.05</v>
      </c>
      <c r="AK2673" s="13">
        <f t="shared" si="703"/>
        <v>10315047.58</v>
      </c>
      <c r="AL2673" s="13">
        <f t="shared" si="704"/>
        <v>0</v>
      </c>
      <c r="AM2673" s="13">
        <f t="shared" si="705"/>
        <v>2212118.07</v>
      </c>
      <c r="AN2673" s="13">
        <f t="shared" si="706"/>
        <v>12527165.65</v>
      </c>
      <c r="AO2673" s="13">
        <f t="shared" si="707"/>
        <v>83983010.64</v>
      </c>
      <c r="AP2673" s="13">
        <f t="shared" si="708"/>
        <v>90764786.76</v>
      </c>
      <c r="AQ2673" s="13">
        <f t="shared" si="709"/>
        <v>81322320.32</v>
      </c>
      <c r="AR2673" s="13">
        <f t="shared" si="710"/>
        <v>49708719.4</v>
      </c>
      <c r="AS2673" s="13">
        <f t="shared" si="711"/>
        <v>40266252.96</v>
      </c>
      <c r="AT2673" s="13">
        <f t="shared" si="712"/>
        <v>3084699.21</v>
      </c>
      <c r="AU2673" s="13">
        <f>AT2673-VLOOKUP(A2673,[1]选股结果!$A$2:$BJ$3005,48,FALSE)*0.08</f>
        <v>3030146.80839999</v>
      </c>
      <c r="AV2673" s="13">
        <f t="shared" si="713"/>
        <v>9442466.44</v>
      </c>
    </row>
    <row r="2674" spans="1:48">
      <c r="A2674" s="4" t="s">
        <v>5392</v>
      </c>
      <c r="B2674" s="4" t="s">
        <v>5393</v>
      </c>
      <c r="C2674" s="5">
        <v>476334358.27</v>
      </c>
      <c r="D2674" s="5">
        <v>0</v>
      </c>
      <c r="E2674" s="5">
        <v>0</v>
      </c>
      <c r="F2674" s="5">
        <v>0</v>
      </c>
      <c r="G2674" s="5">
        <v>280325745.08</v>
      </c>
      <c r="H2674" s="5">
        <v>11661254.28</v>
      </c>
      <c r="I2674" s="5">
        <v>0</v>
      </c>
      <c r="J2674" s="5">
        <v>0</v>
      </c>
      <c r="K2674" s="5">
        <v>0</v>
      </c>
      <c r="L2674" s="5">
        <v>0</v>
      </c>
      <c r="M2674" s="5">
        <v>0</v>
      </c>
      <c r="N2674" s="5">
        <v>0</v>
      </c>
      <c r="O2674" s="5">
        <v>11912949.02</v>
      </c>
      <c r="P2674" s="5">
        <v>15582715.46</v>
      </c>
      <c r="Q2674" s="5">
        <v>71460398.81</v>
      </c>
      <c r="R2674" s="5">
        <v>28975921.78</v>
      </c>
      <c r="S2674" s="5">
        <v>10828137.7</v>
      </c>
      <c r="T2674" s="5">
        <v>18805394.72</v>
      </c>
      <c r="U2674" s="5">
        <v>17486034.73</v>
      </c>
      <c r="V2674" s="5">
        <v>0</v>
      </c>
      <c r="W2674" s="5">
        <v>0</v>
      </c>
      <c r="X2674" s="5">
        <v>-4294614.43</v>
      </c>
      <c r="Y2674" s="5">
        <v>4626573.99</v>
      </c>
      <c r="Z2674" s="5">
        <v>0</v>
      </c>
      <c r="AA2674" s="5"/>
      <c r="AB2674" s="5">
        <v>965525</v>
      </c>
      <c r="AC2674" s="5">
        <v>260119.54</v>
      </c>
      <c r="AD2674" s="5">
        <v>12489764.99</v>
      </c>
      <c r="AE2674" s="8">
        <f t="shared" si="714"/>
        <v>476334358.27</v>
      </c>
      <c r="AF2674" s="8">
        <f t="shared" si="715"/>
        <v>419085867.85</v>
      </c>
      <c r="AG2674" s="8">
        <f t="shared" si="716"/>
        <v>75721925.58</v>
      </c>
      <c r="AH2674" s="8">
        <f t="shared" si="717"/>
        <v>76427331.04</v>
      </c>
      <c r="AI2674" s="8">
        <f t="shared" si="718"/>
        <v>63937566.05</v>
      </c>
      <c r="AJ2674" s="8">
        <f t="shared" si="702"/>
        <v>102877231.82</v>
      </c>
      <c r="AK2674" s="13">
        <f t="shared" si="703"/>
        <v>61875064.41</v>
      </c>
      <c r="AL2674" s="13">
        <f t="shared" si="704"/>
        <v>17486034.73</v>
      </c>
      <c r="AM2674" s="13">
        <f t="shared" si="705"/>
        <v>6319379.88</v>
      </c>
      <c r="AN2674" s="13">
        <f t="shared" si="706"/>
        <v>85680479.02</v>
      </c>
      <c r="AO2674" s="13">
        <f t="shared" si="707"/>
        <v>196008613.19</v>
      </c>
      <c r="AP2674" s="13">
        <f t="shared" si="708"/>
        <v>84364456.39</v>
      </c>
      <c r="AQ2674" s="13">
        <f t="shared" si="709"/>
        <v>71874691.4</v>
      </c>
      <c r="AR2674" s="13">
        <f t="shared" si="710"/>
        <v>72703202.11</v>
      </c>
      <c r="AS2674" s="13">
        <f t="shared" si="711"/>
        <v>60213437.12</v>
      </c>
      <c r="AT2674" s="13">
        <f t="shared" si="712"/>
        <v>73190714.03</v>
      </c>
      <c r="AU2674" s="13">
        <f>AT2674-VLOOKUP(A2674,[1]选股结果!$A$2:$BJ$3005,48,FALSE)*0.08</f>
        <v>-40936046.1004</v>
      </c>
      <c r="AV2674" s="13">
        <f t="shared" si="713"/>
        <v>12489764.99</v>
      </c>
    </row>
    <row r="2675" spans="1:48">
      <c r="A2675" s="4" t="s">
        <v>5394</v>
      </c>
      <c r="B2675" s="4" t="s">
        <v>5395</v>
      </c>
      <c r="C2675" s="5">
        <v>475721089.36</v>
      </c>
      <c r="D2675" s="5">
        <v>26758846.39</v>
      </c>
      <c r="E2675" s="5">
        <v>0</v>
      </c>
      <c r="F2675" s="5">
        <v>0</v>
      </c>
      <c r="G2675" s="5">
        <v>439819496.56</v>
      </c>
      <c r="H2675" s="5">
        <v>53062039</v>
      </c>
      <c r="I2675" s="5">
        <v>0</v>
      </c>
      <c r="J2675" s="5">
        <v>0</v>
      </c>
      <c r="K2675" s="5">
        <v>0</v>
      </c>
      <c r="L2675" s="5">
        <v>0</v>
      </c>
      <c r="M2675" s="5">
        <v>0</v>
      </c>
      <c r="N2675" s="5">
        <v>0</v>
      </c>
      <c r="O2675" s="5">
        <v>1856029.76</v>
      </c>
      <c r="P2675" s="5">
        <v>177713729.89</v>
      </c>
      <c r="Q2675" s="5">
        <v>95210323.8</v>
      </c>
      <c r="R2675" s="5">
        <v>0</v>
      </c>
      <c r="S2675" s="5">
        <v>53141079.58</v>
      </c>
      <c r="T2675" s="5">
        <v>-9135690.74</v>
      </c>
      <c r="U2675" s="5">
        <v>-6697775.56</v>
      </c>
      <c r="V2675" s="5">
        <v>0</v>
      </c>
      <c r="W2675" s="5">
        <v>0</v>
      </c>
      <c r="X2675" s="5">
        <v>19660993.91</v>
      </c>
      <c r="Y2675" s="5">
        <v>0</v>
      </c>
      <c r="Z2675" s="5">
        <v>0</v>
      </c>
      <c r="AA2675" s="5"/>
      <c r="AB2675" s="5">
        <v>5186375.89</v>
      </c>
      <c r="AC2675" s="5">
        <v>873117.43</v>
      </c>
      <c r="AD2675" s="5">
        <v>-41447176.79</v>
      </c>
      <c r="AE2675" s="8">
        <f t="shared" si="714"/>
        <v>475721089.36</v>
      </c>
      <c r="AF2675" s="8">
        <f t="shared" si="715"/>
        <v>767740659.59</v>
      </c>
      <c r="AG2675" s="8">
        <f t="shared" si="716"/>
        <v>-320816254.88</v>
      </c>
      <c r="AH2675" s="8">
        <f t="shared" si="717"/>
        <v>-316502996.42</v>
      </c>
      <c r="AI2675" s="8">
        <f t="shared" si="718"/>
        <v>-275055819.63</v>
      </c>
      <c r="AJ2675" s="8">
        <f t="shared" si="702"/>
        <v>270466824.99</v>
      </c>
      <c r="AK2675" s="13">
        <f t="shared" si="703"/>
        <v>-292019570.23</v>
      </c>
      <c r="AL2675" s="13">
        <f t="shared" si="704"/>
        <v>-6697775.56</v>
      </c>
      <c r="AM2675" s="13">
        <f t="shared" si="705"/>
        <v>-17785650.63</v>
      </c>
      <c r="AN2675" s="13">
        <f t="shared" si="706"/>
        <v>-316502996.42</v>
      </c>
      <c r="AO2675" s="13">
        <f t="shared" si="707"/>
        <v>35901592.8</v>
      </c>
      <c r="AP2675" s="13">
        <f t="shared" si="708"/>
        <v>-185816451.65</v>
      </c>
      <c r="AQ2675" s="13">
        <f t="shared" si="709"/>
        <v>-144369274.86</v>
      </c>
      <c r="AR2675" s="13">
        <f t="shared" si="710"/>
        <v>-238878490.65</v>
      </c>
      <c r="AS2675" s="13">
        <f t="shared" si="711"/>
        <v>-197431313.86</v>
      </c>
      <c r="AT2675" s="13">
        <f t="shared" si="712"/>
        <v>-275055819.63</v>
      </c>
      <c r="AU2675" s="13">
        <f>AT2675-VLOOKUP(A2675,[1]选股结果!$A$2:$BJ$3005,48,FALSE)*0.08</f>
        <v>-324625349.706</v>
      </c>
      <c r="AV2675" s="13">
        <f t="shared" si="713"/>
        <v>-41447176.79</v>
      </c>
    </row>
    <row r="2676" spans="1:48">
      <c r="A2676" s="4" t="s">
        <v>5396</v>
      </c>
      <c r="B2676" s="4" t="s">
        <v>5397</v>
      </c>
      <c r="C2676" s="5">
        <v>473106190.73</v>
      </c>
      <c r="D2676" s="5">
        <v>0</v>
      </c>
      <c r="E2676" s="5">
        <v>0</v>
      </c>
      <c r="F2676" s="5">
        <v>0</v>
      </c>
      <c r="G2676" s="5">
        <v>166668238.24</v>
      </c>
      <c r="H2676" s="5">
        <v>0</v>
      </c>
      <c r="I2676" s="5">
        <v>0</v>
      </c>
      <c r="J2676" s="5">
        <v>0</v>
      </c>
      <c r="K2676" s="5">
        <v>0</v>
      </c>
      <c r="L2676" s="5">
        <v>0</v>
      </c>
      <c r="M2676" s="5">
        <v>0</v>
      </c>
      <c r="N2676" s="5">
        <v>0</v>
      </c>
      <c r="O2676" s="5">
        <v>6078265.64</v>
      </c>
      <c r="P2676" s="5">
        <v>81484560.19</v>
      </c>
      <c r="Q2676" s="5">
        <v>95796912.05</v>
      </c>
      <c r="R2676" s="5">
        <v>80225354.08</v>
      </c>
      <c r="S2676" s="5">
        <v>-4130659.25</v>
      </c>
      <c r="T2676" s="5">
        <v>2737300.85</v>
      </c>
      <c r="U2676" s="5">
        <v>0</v>
      </c>
      <c r="V2676" s="5">
        <v>0</v>
      </c>
      <c r="W2676" s="5">
        <v>0</v>
      </c>
      <c r="X2676" s="5">
        <v>69389.44</v>
      </c>
      <c r="Y2676" s="5">
        <v>4283509.91</v>
      </c>
      <c r="Z2676" s="5">
        <v>-7289.37</v>
      </c>
      <c r="AA2676" s="5"/>
      <c r="AB2676" s="5">
        <v>26559.36</v>
      </c>
      <c r="AC2676" s="5">
        <v>4175975.53</v>
      </c>
      <c r="AD2676" s="5">
        <v>6796968.71</v>
      </c>
      <c r="AE2676" s="8">
        <f t="shared" si="714"/>
        <v>473106190.73</v>
      </c>
      <c r="AF2676" s="8">
        <f t="shared" si="715"/>
        <v>426122670.95</v>
      </c>
      <c r="AG2676" s="8">
        <f t="shared" si="716"/>
        <v>45360631.91</v>
      </c>
      <c r="AH2676" s="8">
        <f t="shared" si="717"/>
        <v>41211215.74</v>
      </c>
      <c r="AI2676" s="8">
        <f t="shared" si="718"/>
        <v>34414247.03</v>
      </c>
      <c r="AJ2676" s="8">
        <f t="shared" si="702"/>
        <v>191792663.96</v>
      </c>
      <c r="AK2676" s="13">
        <f t="shared" si="703"/>
        <v>51267029.69</v>
      </c>
      <c r="AL2676" s="13">
        <f t="shared" si="704"/>
        <v>0</v>
      </c>
      <c r="AM2676" s="13">
        <f t="shared" si="705"/>
        <v>-1488794.13</v>
      </c>
      <c r="AN2676" s="13">
        <f t="shared" si="706"/>
        <v>49778235.56</v>
      </c>
      <c r="AO2676" s="13">
        <f t="shared" si="707"/>
        <v>306437952.49</v>
      </c>
      <c r="AP2676" s="13">
        <f t="shared" si="708"/>
        <v>47136370.44</v>
      </c>
      <c r="AQ2676" s="13">
        <f t="shared" si="709"/>
        <v>40339401.73</v>
      </c>
      <c r="AR2676" s="13">
        <f t="shared" si="710"/>
        <v>47136370.44</v>
      </c>
      <c r="AS2676" s="13">
        <f t="shared" si="711"/>
        <v>40339401.73</v>
      </c>
      <c r="AT2676" s="13">
        <f t="shared" si="712"/>
        <v>42981266.85</v>
      </c>
      <c r="AU2676" s="13">
        <f>AT2676-VLOOKUP(A2676,[1]选股结果!$A$2:$BJ$3005,48,FALSE)*0.08</f>
        <v>-64399975.142</v>
      </c>
      <c r="AV2676" s="13">
        <f t="shared" si="713"/>
        <v>6796968.71</v>
      </c>
    </row>
    <row r="2677" spans="1:48">
      <c r="A2677" s="4" t="s">
        <v>5398</v>
      </c>
      <c r="B2677" s="4" t="s">
        <v>5399</v>
      </c>
      <c r="C2677" s="5">
        <v>472400675.53</v>
      </c>
      <c r="D2677" s="5">
        <v>0</v>
      </c>
      <c r="E2677" s="5">
        <v>0</v>
      </c>
      <c r="F2677" s="5">
        <v>0</v>
      </c>
      <c r="G2677" s="5">
        <v>326795110.9</v>
      </c>
      <c r="H2677" s="5">
        <v>96183.42</v>
      </c>
      <c r="I2677" s="5">
        <v>0</v>
      </c>
      <c r="J2677" s="5">
        <v>0</v>
      </c>
      <c r="K2677" s="5">
        <v>0</v>
      </c>
      <c r="L2677" s="5">
        <v>0</v>
      </c>
      <c r="M2677" s="5">
        <v>0</v>
      </c>
      <c r="N2677" s="5">
        <v>0</v>
      </c>
      <c r="O2677" s="5">
        <v>5602376.13</v>
      </c>
      <c r="P2677" s="5">
        <v>7542663.84</v>
      </c>
      <c r="Q2677" s="5">
        <v>81357554.36</v>
      </c>
      <c r="R2677" s="5">
        <v>26714958.95</v>
      </c>
      <c r="S2677" s="5">
        <v>-15521731.68</v>
      </c>
      <c r="T2677" s="5">
        <v>4738918.44</v>
      </c>
      <c r="U2677" s="5">
        <v>0</v>
      </c>
      <c r="V2677" s="5">
        <v>0</v>
      </c>
      <c r="W2677" s="5">
        <v>0</v>
      </c>
      <c r="X2677" s="5">
        <v>-2073030.48</v>
      </c>
      <c r="Y2677" s="5">
        <v>1369255.17</v>
      </c>
      <c r="Z2677" s="5">
        <v>-650403.8</v>
      </c>
      <c r="AA2677" s="5"/>
      <c r="AB2677" s="5">
        <v>2297214.18</v>
      </c>
      <c r="AC2677" s="5">
        <v>2220368.94</v>
      </c>
      <c r="AD2677" s="5">
        <v>8002002.42</v>
      </c>
      <c r="AE2677" s="8">
        <f t="shared" si="714"/>
        <v>472400675.53</v>
      </c>
      <c r="AF2677" s="8">
        <f t="shared" si="715"/>
        <v>432490932.5</v>
      </c>
      <c r="AG2677" s="8">
        <f t="shared" si="716"/>
        <v>44702032.98</v>
      </c>
      <c r="AH2677" s="8">
        <f t="shared" si="717"/>
        <v>44778878.22</v>
      </c>
      <c r="AI2677" s="8">
        <f t="shared" si="718"/>
        <v>36776875.8</v>
      </c>
      <c r="AJ2677" s="8">
        <f t="shared" si="702"/>
        <v>95795004.26</v>
      </c>
      <c r="AK2677" s="13">
        <f t="shared" si="703"/>
        <v>41278998.2</v>
      </c>
      <c r="AL2677" s="13">
        <f t="shared" si="704"/>
        <v>0</v>
      </c>
      <c r="AM2677" s="13">
        <f t="shared" si="705"/>
        <v>6238390.36</v>
      </c>
      <c r="AN2677" s="13">
        <f t="shared" si="706"/>
        <v>47517388.56</v>
      </c>
      <c r="AO2677" s="13">
        <f t="shared" si="707"/>
        <v>145605564.63</v>
      </c>
      <c r="AP2677" s="13">
        <f t="shared" si="708"/>
        <v>25853449.94</v>
      </c>
      <c r="AQ2677" s="13">
        <f t="shared" si="709"/>
        <v>17851447.52</v>
      </c>
      <c r="AR2677" s="13">
        <f t="shared" si="710"/>
        <v>25757266.52</v>
      </c>
      <c r="AS2677" s="13">
        <f t="shared" si="711"/>
        <v>17755264.1</v>
      </c>
      <c r="AT2677" s="13">
        <f t="shared" si="712"/>
        <v>39515386.14</v>
      </c>
      <c r="AU2677" s="13">
        <f>AT2677-VLOOKUP(A2677,[1]选股结果!$A$2:$BJ$3005,48,FALSE)*0.08</f>
        <v>-99920301.3032</v>
      </c>
      <c r="AV2677" s="13">
        <f t="shared" si="713"/>
        <v>8002002.42</v>
      </c>
    </row>
    <row r="2678" spans="1:48">
      <c r="A2678" s="4" t="s">
        <v>5400</v>
      </c>
      <c r="B2678" s="4" t="s">
        <v>5401</v>
      </c>
      <c r="C2678" s="5">
        <v>472181819.5</v>
      </c>
      <c r="D2678" s="5">
        <v>0</v>
      </c>
      <c r="E2678" s="5">
        <v>0</v>
      </c>
      <c r="F2678" s="5">
        <v>0</v>
      </c>
      <c r="G2678" s="5">
        <v>346402694.93</v>
      </c>
      <c r="H2678" s="5">
        <v>1265632.56</v>
      </c>
      <c r="I2678" s="5">
        <v>0</v>
      </c>
      <c r="J2678" s="5">
        <v>0</v>
      </c>
      <c r="K2678" s="5">
        <v>0</v>
      </c>
      <c r="L2678" s="5">
        <v>0</v>
      </c>
      <c r="M2678" s="5">
        <v>0</v>
      </c>
      <c r="N2678" s="5">
        <v>0</v>
      </c>
      <c r="O2678" s="5">
        <v>4133584.57</v>
      </c>
      <c r="P2678" s="5">
        <v>14732913.93</v>
      </c>
      <c r="Q2678" s="5">
        <v>14907665.96</v>
      </c>
      <c r="R2678" s="5">
        <v>12121443.66</v>
      </c>
      <c r="S2678" s="5">
        <v>957837.05</v>
      </c>
      <c r="T2678" s="5">
        <v>1980668.76</v>
      </c>
      <c r="U2678" s="5">
        <v>0</v>
      </c>
      <c r="V2678" s="5">
        <v>0</v>
      </c>
      <c r="W2678" s="5">
        <v>0</v>
      </c>
      <c r="X2678" s="5">
        <v>973682.56</v>
      </c>
      <c r="Y2678" s="5">
        <v>-96451.14</v>
      </c>
      <c r="Z2678" s="5">
        <v>0</v>
      </c>
      <c r="AA2678" s="5"/>
      <c r="AB2678" s="5">
        <v>187559.02</v>
      </c>
      <c r="AC2678" s="5">
        <v>629723.97</v>
      </c>
      <c r="AD2678" s="5">
        <v>11383663.14</v>
      </c>
      <c r="AE2678" s="8">
        <f t="shared" si="714"/>
        <v>472181819.5</v>
      </c>
      <c r="AF2678" s="8">
        <f t="shared" si="715"/>
        <v>393256140.1</v>
      </c>
      <c r="AG2678" s="8">
        <f t="shared" si="716"/>
        <v>80029116.74</v>
      </c>
      <c r="AH2678" s="8">
        <f t="shared" si="717"/>
        <v>79586951.79</v>
      </c>
      <c r="AI2678" s="8">
        <f t="shared" si="718"/>
        <v>68203288.65</v>
      </c>
      <c r="AJ2678" s="8">
        <f t="shared" si="702"/>
        <v>34119878.27</v>
      </c>
      <c r="AK2678" s="13">
        <f t="shared" si="703"/>
        <v>78829228.26</v>
      </c>
      <c r="AL2678" s="13">
        <f t="shared" si="704"/>
        <v>0</v>
      </c>
      <c r="AM2678" s="13">
        <f t="shared" si="705"/>
        <v>564821.25</v>
      </c>
      <c r="AN2678" s="13">
        <f t="shared" si="706"/>
        <v>79394049.51</v>
      </c>
      <c r="AO2678" s="13">
        <f t="shared" si="707"/>
        <v>125779124.57</v>
      </c>
      <c r="AP2678" s="13">
        <f t="shared" si="708"/>
        <v>81052697.87</v>
      </c>
      <c r="AQ2678" s="13">
        <f t="shared" si="709"/>
        <v>69669034.73</v>
      </c>
      <c r="AR2678" s="13">
        <f t="shared" si="710"/>
        <v>79787065.31</v>
      </c>
      <c r="AS2678" s="13">
        <f t="shared" si="711"/>
        <v>68403402.17</v>
      </c>
      <c r="AT2678" s="13">
        <f t="shared" si="712"/>
        <v>68010386.37</v>
      </c>
      <c r="AU2678" s="13">
        <f>AT2678-VLOOKUP(A2678,[1]选股结果!$A$2:$BJ$3005,48,FALSE)*0.08</f>
        <v>-25872828.8036</v>
      </c>
      <c r="AV2678" s="13">
        <f t="shared" si="713"/>
        <v>11383663.14</v>
      </c>
    </row>
    <row r="2679" spans="1:48">
      <c r="A2679" s="4" t="s">
        <v>5402</v>
      </c>
      <c r="B2679" s="4" t="s">
        <v>5403</v>
      </c>
      <c r="C2679" s="5">
        <v>470021184.6</v>
      </c>
      <c r="D2679" s="5">
        <v>0</v>
      </c>
      <c r="E2679" s="5">
        <v>0</v>
      </c>
      <c r="F2679" s="5">
        <v>0</v>
      </c>
      <c r="G2679" s="5">
        <v>255083122.76</v>
      </c>
      <c r="H2679" s="5">
        <v>0</v>
      </c>
      <c r="I2679" s="5">
        <v>0</v>
      </c>
      <c r="J2679" s="5">
        <v>0</v>
      </c>
      <c r="K2679" s="5">
        <v>0</v>
      </c>
      <c r="L2679" s="5">
        <v>0</v>
      </c>
      <c r="M2679" s="5">
        <v>0</v>
      </c>
      <c r="N2679" s="5">
        <v>0</v>
      </c>
      <c r="O2679" s="5">
        <v>4055564.68</v>
      </c>
      <c r="P2679" s="5">
        <v>46347988.82</v>
      </c>
      <c r="Q2679" s="5">
        <v>22581240.1</v>
      </c>
      <c r="R2679" s="5">
        <v>19029921.07</v>
      </c>
      <c r="S2679" s="5">
        <v>-859221.76</v>
      </c>
      <c r="T2679" s="5">
        <v>0</v>
      </c>
      <c r="U2679" s="5">
        <v>0</v>
      </c>
      <c r="V2679" s="5">
        <v>0</v>
      </c>
      <c r="W2679" s="5">
        <v>0</v>
      </c>
      <c r="X2679" s="5">
        <v>1184984.79</v>
      </c>
      <c r="Y2679" s="5">
        <v>2386345.53</v>
      </c>
      <c r="Z2679" s="5">
        <v>0</v>
      </c>
      <c r="AA2679" s="5"/>
      <c r="AB2679" s="5">
        <v>6671413.48</v>
      </c>
      <c r="AC2679" s="5">
        <v>937538.23</v>
      </c>
      <c r="AD2679" s="5">
        <v>17180529.69</v>
      </c>
      <c r="AE2679" s="8">
        <f t="shared" si="714"/>
        <v>470021184.6</v>
      </c>
      <c r="AF2679" s="8">
        <f t="shared" si="715"/>
        <v>346238615.67</v>
      </c>
      <c r="AG2679" s="8">
        <f t="shared" si="716"/>
        <v>120211238.61</v>
      </c>
      <c r="AH2679" s="8">
        <f t="shared" si="717"/>
        <v>125945113.86</v>
      </c>
      <c r="AI2679" s="8">
        <f t="shared" si="718"/>
        <v>108764584.17</v>
      </c>
      <c r="AJ2679" s="8">
        <f t="shared" si="702"/>
        <v>69637263.88</v>
      </c>
      <c r="AK2679" s="13">
        <f t="shared" si="703"/>
        <v>126168914.46</v>
      </c>
      <c r="AL2679" s="13">
        <f t="shared" si="704"/>
        <v>0</v>
      </c>
      <c r="AM2679" s="13">
        <f t="shared" si="705"/>
        <v>4548890.46</v>
      </c>
      <c r="AN2679" s="13">
        <f t="shared" si="706"/>
        <v>130717804.92</v>
      </c>
      <c r="AO2679" s="13">
        <f t="shared" si="707"/>
        <v>214938061.84</v>
      </c>
      <c r="AP2679" s="13">
        <f t="shared" si="708"/>
        <v>125309692.7</v>
      </c>
      <c r="AQ2679" s="13">
        <f t="shared" si="709"/>
        <v>108129163.01</v>
      </c>
      <c r="AR2679" s="13">
        <f t="shared" si="710"/>
        <v>125309692.7</v>
      </c>
      <c r="AS2679" s="13">
        <f t="shared" si="711"/>
        <v>108129163.01</v>
      </c>
      <c r="AT2679" s="13">
        <f t="shared" si="712"/>
        <v>113537275.23</v>
      </c>
      <c r="AU2679" s="13">
        <f>AT2679-VLOOKUP(A2679,[1]选股结果!$A$2:$BJ$3005,48,FALSE)*0.08</f>
        <v>58846623.6884</v>
      </c>
      <c r="AV2679" s="13">
        <f t="shared" si="713"/>
        <v>17180529.69</v>
      </c>
    </row>
    <row r="2680" spans="1:48">
      <c r="A2680" s="4" t="s">
        <v>5404</v>
      </c>
      <c r="B2680" s="4" t="s">
        <v>5405</v>
      </c>
      <c r="C2680" s="5">
        <v>469317731.14</v>
      </c>
      <c r="D2680" s="5">
        <v>0</v>
      </c>
      <c r="E2680" s="5">
        <v>0</v>
      </c>
      <c r="F2680" s="5">
        <v>0</v>
      </c>
      <c r="G2680" s="5">
        <v>95085164.24</v>
      </c>
      <c r="H2680" s="5">
        <v>15612976.92</v>
      </c>
      <c r="I2680" s="5">
        <v>0</v>
      </c>
      <c r="J2680" s="5">
        <v>0</v>
      </c>
      <c r="K2680" s="5">
        <v>0</v>
      </c>
      <c r="L2680" s="5">
        <v>0</v>
      </c>
      <c r="M2680" s="5">
        <v>0</v>
      </c>
      <c r="N2680" s="5">
        <v>0</v>
      </c>
      <c r="O2680" s="5">
        <v>3672515.72</v>
      </c>
      <c r="P2680" s="5">
        <v>183387794.18</v>
      </c>
      <c r="Q2680" s="5">
        <v>92672237.53</v>
      </c>
      <c r="R2680" s="5">
        <v>49068106.23</v>
      </c>
      <c r="S2680" s="5">
        <v>13596530.37</v>
      </c>
      <c r="T2680" s="5">
        <v>37022435.88</v>
      </c>
      <c r="U2680" s="5">
        <v>652668.44</v>
      </c>
      <c r="V2680" s="5">
        <v>0</v>
      </c>
      <c r="W2680" s="5">
        <v>0</v>
      </c>
      <c r="X2680" s="5">
        <v>-14727444.17</v>
      </c>
      <c r="Y2680" s="5">
        <v>0</v>
      </c>
      <c r="Z2680" s="5">
        <v>49670.47</v>
      </c>
      <c r="AA2680" s="5"/>
      <c r="AB2680" s="5">
        <v>262293.02</v>
      </c>
      <c r="AC2680" s="5">
        <v>60053.78</v>
      </c>
      <c r="AD2680" s="5">
        <v>31320243.09</v>
      </c>
      <c r="AE2680" s="8">
        <f t="shared" si="714"/>
        <v>469317731.14</v>
      </c>
      <c r="AF2680" s="8">
        <f t="shared" si="715"/>
        <v>437482348.27</v>
      </c>
      <c r="AG2680" s="8">
        <f t="shared" si="716"/>
        <v>83634933.39</v>
      </c>
      <c r="AH2680" s="8">
        <f t="shared" si="717"/>
        <v>83837172.63</v>
      </c>
      <c r="AI2680" s="8">
        <f t="shared" si="718"/>
        <v>52516929.54</v>
      </c>
      <c r="AJ2680" s="8">
        <f t="shared" si="702"/>
        <v>279530308.19</v>
      </c>
      <c r="AK2680" s="13">
        <f t="shared" si="703"/>
        <v>31835382.8699999</v>
      </c>
      <c r="AL2680" s="13">
        <f t="shared" si="704"/>
        <v>652668.44</v>
      </c>
      <c r="AM2680" s="13">
        <f t="shared" si="705"/>
        <v>51349121.32</v>
      </c>
      <c r="AN2680" s="13">
        <f t="shared" si="706"/>
        <v>83837172.6299999</v>
      </c>
      <c r="AO2680" s="13">
        <f t="shared" si="707"/>
        <v>374232566.9</v>
      </c>
      <c r="AP2680" s="13">
        <f t="shared" si="708"/>
        <v>61044890.1599999</v>
      </c>
      <c r="AQ2680" s="13">
        <f t="shared" si="709"/>
        <v>29724647.0699999</v>
      </c>
      <c r="AR2680" s="13">
        <f t="shared" si="710"/>
        <v>45431913.2399999</v>
      </c>
      <c r="AS2680" s="13">
        <f t="shared" si="711"/>
        <v>14111670.1499999</v>
      </c>
      <c r="AT2680" s="13">
        <f t="shared" si="712"/>
        <v>52516929.5399999</v>
      </c>
      <c r="AU2680" s="13">
        <f>AT2680-VLOOKUP(A2680,[1]选股结果!$A$2:$BJ$3005,48,FALSE)*0.08</f>
        <v>-30188532.7936001</v>
      </c>
      <c r="AV2680" s="13">
        <f t="shared" si="713"/>
        <v>31320243.09</v>
      </c>
    </row>
    <row r="2681" spans="1:48">
      <c r="A2681" s="4" t="s">
        <v>5406</v>
      </c>
      <c r="B2681" s="4" t="s">
        <v>5407</v>
      </c>
      <c r="C2681" s="5">
        <v>467826978.43</v>
      </c>
      <c r="D2681" s="5">
        <v>0</v>
      </c>
      <c r="E2681" s="5">
        <v>0</v>
      </c>
      <c r="F2681" s="5">
        <v>0</v>
      </c>
      <c r="G2681" s="5">
        <v>284496145.69</v>
      </c>
      <c r="H2681" s="5">
        <v>25785725.23</v>
      </c>
      <c r="I2681" s="5">
        <v>0</v>
      </c>
      <c r="J2681" s="5">
        <v>0</v>
      </c>
      <c r="K2681" s="5">
        <v>0</v>
      </c>
      <c r="L2681" s="5">
        <v>0</v>
      </c>
      <c r="M2681" s="5">
        <v>0</v>
      </c>
      <c r="N2681" s="5">
        <v>0</v>
      </c>
      <c r="O2681" s="5">
        <v>13041219.21</v>
      </c>
      <c r="P2681" s="5">
        <v>16167514.14</v>
      </c>
      <c r="Q2681" s="5">
        <v>76014822.83</v>
      </c>
      <c r="R2681" s="5">
        <v>0</v>
      </c>
      <c r="S2681" s="5">
        <v>47308463.45</v>
      </c>
      <c r="T2681" s="5">
        <v>5401936.79</v>
      </c>
      <c r="U2681" s="5">
        <v>5401936.79</v>
      </c>
      <c r="V2681" s="5">
        <v>0</v>
      </c>
      <c r="W2681" s="5">
        <v>0</v>
      </c>
      <c r="X2681" s="5">
        <v>2304732.94</v>
      </c>
      <c r="Y2681" s="5">
        <v>0</v>
      </c>
      <c r="Z2681" s="5">
        <v>21272.67</v>
      </c>
      <c r="AA2681" s="5"/>
      <c r="AB2681" s="5">
        <v>1256200.07</v>
      </c>
      <c r="AC2681" s="5">
        <v>1931114.78</v>
      </c>
      <c r="AD2681" s="5">
        <v>10908907.02</v>
      </c>
      <c r="AE2681" s="8">
        <f t="shared" si="714"/>
        <v>467826978.43</v>
      </c>
      <c r="AF2681" s="8">
        <f t="shared" si="715"/>
        <v>437028165.32</v>
      </c>
      <c r="AG2681" s="8">
        <f t="shared" si="716"/>
        <v>33917289.6300001</v>
      </c>
      <c r="AH2681" s="8">
        <f t="shared" si="717"/>
        <v>33242374.9200001</v>
      </c>
      <c r="AI2681" s="8">
        <f t="shared" si="718"/>
        <v>22333467.9000001</v>
      </c>
      <c r="AJ2681" s="8">
        <f t="shared" si="702"/>
        <v>105898470.89</v>
      </c>
      <c r="AK2681" s="13">
        <f t="shared" si="703"/>
        <v>30798813.11</v>
      </c>
      <c r="AL2681" s="13">
        <f t="shared" si="704"/>
        <v>5401936.79</v>
      </c>
      <c r="AM2681" s="13">
        <f t="shared" si="705"/>
        <v>-2958374.98</v>
      </c>
      <c r="AN2681" s="13">
        <f t="shared" si="706"/>
        <v>33242374.92</v>
      </c>
      <c r="AO2681" s="13">
        <f t="shared" si="707"/>
        <v>183330832.74</v>
      </c>
      <c r="AP2681" s="13">
        <f t="shared" si="708"/>
        <v>103893001.79</v>
      </c>
      <c r="AQ2681" s="13">
        <f t="shared" si="709"/>
        <v>92984094.77</v>
      </c>
      <c r="AR2681" s="13">
        <f t="shared" si="710"/>
        <v>78107276.56</v>
      </c>
      <c r="AS2681" s="13">
        <f t="shared" si="711"/>
        <v>67198369.54</v>
      </c>
      <c r="AT2681" s="13">
        <f t="shared" si="712"/>
        <v>22333467.9</v>
      </c>
      <c r="AU2681" s="13">
        <f>AT2681-VLOOKUP(A2681,[1]选股结果!$A$2:$BJ$3005,48,FALSE)*0.08</f>
        <v>-161490089.1056</v>
      </c>
      <c r="AV2681" s="13">
        <f t="shared" si="713"/>
        <v>10908907.02</v>
      </c>
    </row>
    <row r="2682" spans="1:48">
      <c r="A2682" s="4" t="s">
        <v>5408</v>
      </c>
      <c r="B2682" s="4" t="s">
        <v>5409</v>
      </c>
      <c r="C2682" s="5">
        <v>465609989.25</v>
      </c>
      <c r="D2682" s="5">
        <v>0</v>
      </c>
      <c r="E2682" s="5">
        <v>0</v>
      </c>
      <c r="F2682" s="5">
        <v>0</v>
      </c>
      <c r="G2682" s="5">
        <v>380783388.35</v>
      </c>
      <c r="H2682" s="5">
        <v>145048779.58</v>
      </c>
      <c r="I2682" s="5">
        <v>0</v>
      </c>
      <c r="J2682" s="5">
        <v>0</v>
      </c>
      <c r="K2682" s="5">
        <v>0</v>
      </c>
      <c r="L2682" s="5">
        <v>0</v>
      </c>
      <c r="M2682" s="5">
        <v>0</v>
      </c>
      <c r="N2682" s="5">
        <v>0</v>
      </c>
      <c r="O2682" s="5">
        <v>27615410.27</v>
      </c>
      <c r="P2682" s="5">
        <v>15357732.13</v>
      </c>
      <c r="Q2682" s="5">
        <v>190581094.48</v>
      </c>
      <c r="R2682" s="5">
        <v>0</v>
      </c>
      <c r="S2682" s="5">
        <v>147742638.25</v>
      </c>
      <c r="T2682" s="5">
        <v>-1520275.71</v>
      </c>
      <c r="U2682" s="5">
        <v>-1520275.71</v>
      </c>
      <c r="V2682" s="5">
        <v>0</v>
      </c>
      <c r="W2682" s="5">
        <v>0</v>
      </c>
      <c r="X2682" s="5">
        <v>4237736.83</v>
      </c>
      <c r="Y2682" s="5">
        <v>0</v>
      </c>
      <c r="Z2682" s="5">
        <v>131433.2</v>
      </c>
      <c r="AA2682" s="5"/>
      <c r="AB2682" s="5">
        <v>777830.08</v>
      </c>
      <c r="AC2682" s="5">
        <v>1551193.59</v>
      </c>
      <c r="AD2682" s="5">
        <v>-2204459.11</v>
      </c>
      <c r="AE2682" s="8">
        <f t="shared" si="714"/>
        <v>465609989.25</v>
      </c>
      <c r="AF2682" s="8">
        <f t="shared" si="715"/>
        <v>762080263.48</v>
      </c>
      <c r="AG2682" s="8">
        <f t="shared" si="716"/>
        <v>-302096853.57</v>
      </c>
      <c r="AH2682" s="8">
        <f t="shared" si="717"/>
        <v>-302870217.08</v>
      </c>
      <c r="AI2682" s="8">
        <f t="shared" si="718"/>
        <v>-300665757.97</v>
      </c>
      <c r="AJ2682" s="8">
        <f t="shared" si="702"/>
        <v>234327600.39</v>
      </c>
      <c r="AK2682" s="13">
        <f t="shared" si="703"/>
        <v>-296470274.23</v>
      </c>
      <c r="AL2682" s="13">
        <f t="shared" si="704"/>
        <v>-1520275.71</v>
      </c>
      <c r="AM2682" s="13">
        <f t="shared" si="705"/>
        <v>-4879667.14</v>
      </c>
      <c r="AN2682" s="13">
        <f t="shared" si="706"/>
        <v>-302870217.08</v>
      </c>
      <c r="AO2682" s="13">
        <f t="shared" si="707"/>
        <v>84826600.9</v>
      </c>
      <c r="AP2682" s="13">
        <f t="shared" si="708"/>
        <v>-3678856.40000001</v>
      </c>
      <c r="AQ2682" s="13">
        <f t="shared" si="709"/>
        <v>-1474397.29000006</v>
      </c>
      <c r="AR2682" s="13">
        <f t="shared" si="710"/>
        <v>-148727635.98</v>
      </c>
      <c r="AS2682" s="13">
        <f t="shared" si="711"/>
        <v>-146523176.87</v>
      </c>
      <c r="AT2682" s="13">
        <f t="shared" si="712"/>
        <v>-300665757.97</v>
      </c>
      <c r="AU2682" s="13">
        <f>AT2682-VLOOKUP(A2682,[1]选股结果!$A$2:$BJ$3005,48,FALSE)*0.08</f>
        <v>-448526380.1052</v>
      </c>
      <c r="AV2682" s="13">
        <f t="shared" si="713"/>
        <v>-2204459.10999995</v>
      </c>
    </row>
    <row r="2683" spans="1:48">
      <c r="A2683" s="4" t="s">
        <v>5410</v>
      </c>
      <c r="B2683" s="4" t="s">
        <v>5411</v>
      </c>
      <c r="C2683" s="5">
        <v>464648300.01</v>
      </c>
      <c r="D2683" s="5">
        <v>0</v>
      </c>
      <c r="E2683" s="5">
        <v>0</v>
      </c>
      <c r="F2683" s="5">
        <v>0</v>
      </c>
      <c r="G2683" s="5">
        <v>296971355.62</v>
      </c>
      <c r="H2683" s="5">
        <v>7050</v>
      </c>
      <c r="I2683" s="5">
        <v>0</v>
      </c>
      <c r="J2683" s="5">
        <v>0</v>
      </c>
      <c r="K2683" s="5">
        <v>0</v>
      </c>
      <c r="L2683" s="5">
        <v>0</v>
      </c>
      <c r="M2683" s="5">
        <v>0</v>
      </c>
      <c r="N2683" s="5">
        <v>0</v>
      </c>
      <c r="O2683" s="5">
        <v>1783651.17</v>
      </c>
      <c r="P2683" s="5">
        <v>16785600.22</v>
      </c>
      <c r="Q2683" s="5">
        <v>35409381.59</v>
      </c>
      <c r="R2683" s="5">
        <v>26241333.62</v>
      </c>
      <c r="S2683" s="5">
        <v>-4647322.16</v>
      </c>
      <c r="T2683" s="5">
        <v>-23886192.56</v>
      </c>
      <c r="U2683" s="5">
        <v>4512144.58</v>
      </c>
      <c r="V2683" s="5">
        <v>0</v>
      </c>
      <c r="W2683" s="5">
        <v>43776353.13</v>
      </c>
      <c r="X2683" s="5">
        <v>0</v>
      </c>
      <c r="Y2683" s="5">
        <v>0</v>
      </c>
      <c r="Z2683" s="5">
        <v>-30647.95</v>
      </c>
      <c r="AA2683" s="5"/>
      <c r="AB2683" s="5">
        <v>154494.22</v>
      </c>
      <c r="AC2683" s="5">
        <v>89862.05</v>
      </c>
      <c r="AD2683" s="5">
        <v>14286040.43</v>
      </c>
      <c r="AE2683" s="8">
        <f t="shared" si="714"/>
        <v>464648300.01</v>
      </c>
      <c r="AF2683" s="8">
        <f t="shared" si="715"/>
        <v>372544000.06</v>
      </c>
      <c r="AG2683" s="8">
        <f t="shared" si="716"/>
        <v>111963812.57</v>
      </c>
      <c r="AH2683" s="8">
        <f t="shared" si="717"/>
        <v>112028444.74</v>
      </c>
      <c r="AI2683" s="8">
        <f t="shared" si="718"/>
        <v>97742404.31</v>
      </c>
      <c r="AJ2683" s="8">
        <f t="shared" si="702"/>
        <v>53914000.81</v>
      </c>
      <c r="AK2683" s="13">
        <f t="shared" si="703"/>
        <v>92104299.95</v>
      </c>
      <c r="AL2683" s="13">
        <f t="shared" si="704"/>
        <v>4512144.58</v>
      </c>
      <c r="AM2683" s="13">
        <f t="shared" si="705"/>
        <v>15412000.21</v>
      </c>
      <c r="AN2683" s="13">
        <f t="shared" si="706"/>
        <v>112028444.74</v>
      </c>
      <c r="AO2683" s="13">
        <f t="shared" si="707"/>
        <v>167676944.39</v>
      </c>
      <c r="AP2683" s="13">
        <f t="shared" si="708"/>
        <v>87464027.79</v>
      </c>
      <c r="AQ2683" s="13">
        <f t="shared" si="709"/>
        <v>73177987.36</v>
      </c>
      <c r="AR2683" s="13">
        <f t="shared" si="710"/>
        <v>87456977.79</v>
      </c>
      <c r="AS2683" s="13">
        <f t="shared" si="711"/>
        <v>73170937.36</v>
      </c>
      <c r="AT2683" s="13">
        <f t="shared" si="712"/>
        <v>97742404.31</v>
      </c>
      <c r="AU2683" s="13">
        <f>AT2683-VLOOKUP(A2683,[1]选股结果!$A$2:$BJ$3005,48,FALSE)*0.08</f>
        <v>-36239217.1148</v>
      </c>
      <c r="AV2683" s="13">
        <f t="shared" si="713"/>
        <v>14286040.43</v>
      </c>
    </row>
    <row r="2684" spans="1:48">
      <c r="A2684" s="4" t="s">
        <v>5412</v>
      </c>
      <c r="B2684" s="4" t="s">
        <v>5413</v>
      </c>
      <c r="C2684" s="5">
        <v>462864860.76</v>
      </c>
      <c r="D2684" s="5">
        <v>0</v>
      </c>
      <c r="E2684" s="5">
        <v>0</v>
      </c>
      <c r="F2684" s="5">
        <v>0</v>
      </c>
      <c r="G2684" s="5">
        <v>387977068.16</v>
      </c>
      <c r="H2684" s="5">
        <v>562374.8</v>
      </c>
      <c r="I2684" s="5">
        <v>0</v>
      </c>
      <c r="J2684" s="5">
        <v>0</v>
      </c>
      <c r="K2684" s="5">
        <v>0</v>
      </c>
      <c r="L2684" s="5">
        <v>0</v>
      </c>
      <c r="M2684" s="5">
        <v>0</v>
      </c>
      <c r="N2684" s="5">
        <v>0</v>
      </c>
      <c r="O2684" s="5">
        <v>6002185.5</v>
      </c>
      <c r="P2684" s="5">
        <v>27293642.5</v>
      </c>
      <c r="Q2684" s="5">
        <v>31133939.29</v>
      </c>
      <c r="R2684" s="5">
        <v>18742040.66</v>
      </c>
      <c r="S2684" s="5">
        <v>-3703300.49</v>
      </c>
      <c r="T2684" s="5">
        <v>0</v>
      </c>
      <c r="U2684" s="5">
        <v>0</v>
      </c>
      <c r="V2684" s="5">
        <v>0</v>
      </c>
      <c r="W2684" s="5">
        <v>0</v>
      </c>
      <c r="X2684" s="5">
        <v>0</v>
      </c>
      <c r="Y2684" s="5">
        <v>-63373.02</v>
      </c>
      <c r="Z2684" s="5">
        <v>0</v>
      </c>
      <c r="AA2684" s="5"/>
      <c r="AB2684" s="5">
        <v>58472.47</v>
      </c>
      <c r="AC2684" s="5">
        <v>904.9</v>
      </c>
      <c r="AD2684" s="5">
        <v>12660.43</v>
      </c>
      <c r="AE2684" s="8">
        <f t="shared" si="714"/>
        <v>462864860.76</v>
      </c>
      <c r="AF2684" s="8">
        <f t="shared" si="715"/>
        <v>467445575.62</v>
      </c>
      <c r="AG2684" s="8">
        <f t="shared" si="716"/>
        <v>-4517341.84000007</v>
      </c>
      <c r="AH2684" s="8">
        <f t="shared" si="717"/>
        <v>-4459774.27000007</v>
      </c>
      <c r="AI2684" s="8">
        <f t="shared" si="718"/>
        <v>-4472434.70000007</v>
      </c>
      <c r="AJ2684" s="8">
        <f t="shared" si="702"/>
        <v>64308826.7</v>
      </c>
      <c r="AK2684" s="13">
        <f t="shared" si="703"/>
        <v>-4644087.88000003</v>
      </c>
      <c r="AL2684" s="13">
        <f t="shared" si="704"/>
        <v>0</v>
      </c>
      <c r="AM2684" s="13">
        <f t="shared" si="705"/>
        <v>57567.57</v>
      </c>
      <c r="AN2684" s="13">
        <f t="shared" si="706"/>
        <v>-4586520.31000003</v>
      </c>
      <c r="AO2684" s="13">
        <f t="shared" si="707"/>
        <v>74887792.6</v>
      </c>
      <c r="AP2684" s="13">
        <f t="shared" si="708"/>
        <v>-7785013.57000003</v>
      </c>
      <c r="AQ2684" s="13">
        <f t="shared" si="709"/>
        <v>-7797674.00000003</v>
      </c>
      <c r="AR2684" s="13">
        <f t="shared" si="710"/>
        <v>-8347388.37000003</v>
      </c>
      <c r="AS2684" s="13">
        <f t="shared" si="711"/>
        <v>-8360048.80000003</v>
      </c>
      <c r="AT2684" s="13">
        <f t="shared" si="712"/>
        <v>-4599180.74000003</v>
      </c>
      <c r="AU2684" s="13">
        <f>AT2684-VLOOKUP(A2684,[1]选股结果!$A$2:$BJ$3005,48,FALSE)*0.08</f>
        <v>-67089723.716</v>
      </c>
      <c r="AV2684" s="13">
        <f t="shared" si="713"/>
        <v>12660.4299999997</v>
      </c>
    </row>
    <row r="2685" spans="1:48">
      <c r="A2685" s="4" t="s">
        <v>5414</v>
      </c>
      <c r="B2685" s="4" t="s">
        <v>5415</v>
      </c>
      <c r="C2685" s="5">
        <v>462308264.77</v>
      </c>
      <c r="D2685" s="5">
        <v>0</v>
      </c>
      <c r="E2685" s="5">
        <v>0</v>
      </c>
      <c r="F2685" s="5">
        <v>0</v>
      </c>
      <c r="G2685" s="5">
        <v>290460683.13</v>
      </c>
      <c r="H2685" s="5">
        <v>329026.05</v>
      </c>
      <c r="I2685" s="5">
        <v>0</v>
      </c>
      <c r="J2685" s="5">
        <v>0</v>
      </c>
      <c r="K2685" s="5">
        <v>0</v>
      </c>
      <c r="L2685" s="5">
        <v>0</v>
      </c>
      <c r="M2685" s="5">
        <v>0</v>
      </c>
      <c r="N2685" s="5">
        <v>0</v>
      </c>
      <c r="O2685" s="5">
        <v>5015277.02</v>
      </c>
      <c r="P2685" s="5">
        <v>7979281.22</v>
      </c>
      <c r="Q2685" s="5">
        <v>42492002.98</v>
      </c>
      <c r="R2685" s="5">
        <v>29662350.93</v>
      </c>
      <c r="S2685" s="5">
        <v>-11819672.31</v>
      </c>
      <c r="T2685" s="5">
        <v>995295.01</v>
      </c>
      <c r="U2685" s="5">
        <v>0</v>
      </c>
      <c r="V2685" s="5">
        <v>0</v>
      </c>
      <c r="W2685" s="5">
        <v>0</v>
      </c>
      <c r="X2685" s="5">
        <v>1676452.02</v>
      </c>
      <c r="Y2685" s="5">
        <v>0</v>
      </c>
      <c r="Z2685" s="5">
        <v>355824.81</v>
      </c>
      <c r="AA2685" s="5"/>
      <c r="AB2685" s="5">
        <v>14400</v>
      </c>
      <c r="AC2685" s="5">
        <v>67650.25</v>
      </c>
      <c r="AD2685" s="5">
        <v>14408085.72</v>
      </c>
      <c r="AE2685" s="8">
        <f t="shared" si="714"/>
        <v>462308264.77</v>
      </c>
      <c r="AF2685" s="8">
        <f t="shared" si="715"/>
        <v>363789922.97</v>
      </c>
      <c r="AG2685" s="8">
        <f t="shared" si="716"/>
        <v>98193009.6</v>
      </c>
      <c r="AH2685" s="8">
        <f t="shared" si="717"/>
        <v>98139759.35</v>
      </c>
      <c r="AI2685" s="8">
        <f t="shared" si="718"/>
        <v>83731673.63</v>
      </c>
      <c r="AJ2685" s="8">
        <f t="shared" si="702"/>
        <v>55539811.47</v>
      </c>
      <c r="AK2685" s="13">
        <f t="shared" si="703"/>
        <v>98518341.8</v>
      </c>
      <c r="AL2685" s="13">
        <f t="shared" si="704"/>
        <v>0</v>
      </c>
      <c r="AM2685" s="13">
        <f t="shared" si="705"/>
        <v>-378582.45</v>
      </c>
      <c r="AN2685" s="13">
        <f t="shared" si="706"/>
        <v>98139759.35</v>
      </c>
      <c r="AO2685" s="13">
        <f t="shared" si="707"/>
        <v>171847581.64</v>
      </c>
      <c r="AP2685" s="13">
        <f t="shared" si="708"/>
        <v>87027695.54</v>
      </c>
      <c r="AQ2685" s="13">
        <f t="shared" si="709"/>
        <v>72619609.82</v>
      </c>
      <c r="AR2685" s="13">
        <f t="shared" si="710"/>
        <v>86698669.49</v>
      </c>
      <c r="AS2685" s="13">
        <f t="shared" si="711"/>
        <v>72290583.77</v>
      </c>
      <c r="AT2685" s="13">
        <f t="shared" si="712"/>
        <v>83731673.63</v>
      </c>
      <c r="AU2685" s="13">
        <f>AT2685-VLOOKUP(A2685,[1]选股结果!$A$2:$BJ$3005,48,FALSE)*0.08</f>
        <v>-17552620.2356</v>
      </c>
      <c r="AV2685" s="13">
        <f t="shared" si="713"/>
        <v>14408085.72</v>
      </c>
    </row>
    <row r="2686" spans="1:48">
      <c r="A2686" s="4" t="s">
        <v>5416</v>
      </c>
      <c r="B2686" s="4" t="s">
        <v>5417</v>
      </c>
      <c r="C2686" s="5">
        <v>462252822.16</v>
      </c>
      <c r="D2686" s="5">
        <v>0</v>
      </c>
      <c r="E2686" s="5">
        <v>0</v>
      </c>
      <c r="F2686" s="5">
        <v>0</v>
      </c>
      <c r="G2686" s="5">
        <v>256690111.47</v>
      </c>
      <c r="H2686" s="5">
        <v>0</v>
      </c>
      <c r="I2686" s="5">
        <v>0</v>
      </c>
      <c r="J2686" s="5">
        <v>0</v>
      </c>
      <c r="K2686" s="5">
        <v>0</v>
      </c>
      <c r="L2686" s="5">
        <v>0</v>
      </c>
      <c r="M2686" s="5">
        <v>0</v>
      </c>
      <c r="N2686" s="5">
        <v>0</v>
      </c>
      <c r="O2686" s="5">
        <v>3544163.32</v>
      </c>
      <c r="P2686" s="5">
        <v>40527370.39</v>
      </c>
      <c r="Q2686" s="5">
        <v>29442044.05</v>
      </c>
      <c r="R2686" s="5">
        <v>34601121.18</v>
      </c>
      <c r="S2686" s="5">
        <v>-2534544.15</v>
      </c>
      <c r="T2686" s="5">
        <v>13234382.96</v>
      </c>
      <c r="U2686" s="5">
        <v>5991554.19</v>
      </c>
      <c r="V2686" s="5">
        <v>0</v>
      </c>
      <c r="W2686" s="5">
        <v>0</v>
      </c>
      <c r="X2686" s="5">
        <v>8239715.95</v>
      </c>
      <c r="Y2686" s="5">
        <v>2383824.95</v>
      </c>
      <c r="Z2686" s="5">
        <v>209020.98</v>
      </c>
      <c r="AA2686" s="5"/>
      <c r="AB2686" s="5">
        <v>3335633.16</v>
      </c>
      <c r="AC2686" s="5">
        <v>775603.92</v>
      </c>
      <c r="AD2686" s="5">
        <v>14821912.72</v>
      </c>
      <c r="AE2686" s="8">
        <f t="shared" si="714"/>
        <v>462252822.16</v>
      </c>
      <c r="AF2686" s="8">
        <f t="shared" si="715"/>
        <v>362270266.26</v>
      </c>
      <c r="AG2686" s="8">
        <f t="shared" si="716"/>
        <v>102802418.94</v>
      </c>
      <c r="AH2686" s="8">
        <f t="shared" si="717"/>
        <v>105362448.18</v>
      </c>
      <c r="AI2686" s="8">
        <f t="shared" si="718"/>
        <v>90540535.46</v>
      </c>
      <c r="AJ2686" s="8">
        <f t="shared" si="702"/>
        <v>73337373.47</v>
      </c>
      <c r="AK2686" s="13">
        <f t="shared" si="703"/>
        <v>102366380.85</v>
      </c>
      <c r="AL2686" s="13">
        <f t="shared" si="704"/>
        <v>5991554.19</v>
      </c>
      <c r="AM2686" s="13">
        <f t="shared" si="705"/>
        <v>1772163.04</v>
      </c>
      <c r="AN2686" s="13">
        <f t="shared" si="706"/>
        <v>110130098.08</v>
      </c>
      <c r="AO2686" s="13">
        <f t="shared" si="707"/>
        <v>205562710.69</v>
      </c>
      <c r="AP2686" s="13">
        <f t="shared" si="708"/>
        <v>99831836.7</v>
      </c>
      <c r="AQ2686" s="13">
        <f t="shared" si="709"/>
        <v>85009923.98</v>
      </c>
      <c r="AR2686" s="13">
        <f t="shared" si="710"/>
        <v>99831836.7</v>
      </c>
      <c r="AS2686" s="13">
        <f t="shared" si="711"/>
        <v>85009923.98</v>
      </c>
      <c r="AT2686" s="13">
        <f t="shared" si="712"/>
        <v>95308185.36</v>
      </c>
      <c r="AU2686" s="13">
        <f>AT2686-VLOOKUP(A2686,[1]选股结果!$A$2:$BJ$3005,48,FALSE)*0.08</f>
        <v>-19879703.728</v>
      </c>
      <c r="AV2686" s="13">
        <f t="shared" si="713"/>
        <v>14821912.72</v>
      </c>
    </row>
    <row r="2687" spans="1:48">
      <c r="A2687" s="4" t="s">
        <v>5418</v>
      </c>
      <c r="B2687" s="4" t="s">
        <v>5419</v>
      </c>
      <c r="C2687" s="5">
        <v>462145588.3</v>
      </c>
      <c r="D2687" s="5">
        <v>0</v>
      </c>
      <c r="E2687" s="5">
        <v>0</v>
      </c>
      <c r="F2687" s="5">
        <v>0</v>
      </c>
      <c r="G2687" s="5">
        <v>365766539.37</v>
      </c>
      <c r="H2687" s="5">
        <v>0</v>
      </c>
      <c r="I2687" s="5">
        <v>0</v>
      </c>
      <c r="J2687" s="5">
        <v>0</v>
      </c>
      <c r="K2687" s="5">
        <v>0</v>
      </c>
      <c r="L2687" s="5">
        <v>0</v>
      </c>
      <c r="M2687" s="5">
        <v>0</v>
      </c>
      <c r="N2687" s="5">
        <v>0</v>
      </c>
      <c r="O2687" s="5">
        <v>1857356.91</v>
      </c>
      <c r="P2687" s="5">
        <v>30910664.72</v>
      </c>
      <c r="Q2687" s="5">
        <v>30833819.56</v>
      </c>
      <c r="R2687" s="5">
        <v>57542342.83</v>
      </c>
      <c r="S2687" s="5">
        <v>-9063805.95</v>
      </c>
      <c r="T2687" s="5">
        <v>25079986.45</v>
      </c>
      <c r="U2687" s="5">
        <v>0</v>
      </c>
      <c r="V2687" s="5">
        <v>0</v>
      </c>
      <c r="W2687" s="5">
        <v>0</v>
      </c>
      <c r="X2687" s="5">
        <v>7192481.89</v>
      </c>
      <c r="Y2687" s="5">
        <v>8687121.15</v>
      </c>
      <c r="Z2687" s="5">
        <v>-935401.19</v>
      </c>
      <c r="AA2687" s="5"/>
      <c r="AB2687" s="5">
        <v>1500</v>
      </c>
      <c r="AC2687" s="5">
        <v>-11064421.7</v>
      </c>
      <c r="AD2687" s="5">
        <v>-4613252.99</v>
      </c>
      <c r="AE2687" s="8">
        <f t="shared" si="714"/>
        <v>462145588.3</v>
      </c>
      <c r="AF2687" s="8">
        <f t="shared" si="715"/>
        <v>477846917.44</v>
      </c>
      <c r="AG2687" s="8">
        <f t="shared" si="716"/>
        <v>-7436346.91999999</v>
      </c>
      <c r="AH2687" s="8">
        <f t="shared" si="717"/>
        <v>3629574.78000001</v>
      </c>
      <c r="AI2687" s="8">
        <f t="shared" si="718"/>
        <v>8242827.77000001</v>
      </c>
      <c r="AJ2687" s="8">
        <f t="shared" si="702"/>
        <v>61223040.64</v>
      </c>
      <c r="AK2687" s="13">
        <f t="shared" si="703"/>
        <v>-7014207.98999999</v>
      </c>
      <c r="AL2687" s="13">
        <f t="shared" si="704"/>
        <v>0</v>
      </c>
      <c r="AM2687" s="13">
        <f t="shared" si="705"/>
        <v>28018025.07</v>
      </c>
      <c r="AN2687" s="13">
        <f t="shared" si="706"/>
        <v>21003817.08</v>
      </c>
      <c r="AO2687" s="13">
        <f t="shared" si="707"/>
        <v>96379048.93</v>
      </c>
      <c r="AP2687" s="13">
        <f t="shared" si="708"/>
        <v>-16078013.94</v>
      </c>
      <c r="AQ2687" s="13">
        <f t="shared" si="709"/>
        <v>-11464760.95</v>
      </c>
      <c r="AR2687" s="13">
        <f t="shared" si="710"/>
        <v>-16078013.94</v>
      </c>
      <c r="AS2687" s="13">
        <f t="shared" si="711"/>
        <v>-11464760.95</v>
      </c>
      <c r="AT2687" s="13">
        <f t="shared" si="712"/>
        <v>25617070.07</v>
      </c>
      <c r="AU2687" s="13">
        <f>AT2687-VLOOKUP(A2687,[1]选股结果!$A$2:$BJ$3005,48,FALSE)*0.08</f>
        <v>-104479620.6388</v>
      </c>
      <c r="AV2687" s="13">
        <f t="shared" si="713"/>
        <v>-4613252.99</v>
      </c>
    </row>
    <row r="2688" spans="1:48">
      <c r="A2688" s="4" t="s">
        <v>5420</v>
      </c>
      <c r="B2688" s="4" t="s">
        <v>5421</v>
      </c>
      <c r="C2688" s="5">
        <v>461809281.38</v>
      </c>
      <c r="D2688" s="5">
        <v>0</v>
      </c>
      <c r="E2688" s="5">
        <v>0</v>
      </c>
      <c r="F2688" s="5">
        <v>0</v>
      </c>
      <c r="G2688" s="5">
        <v>376984962.25</v>
      </c>
      <c r="H2688" s="5">
        <v>0</v>
      </c>
      <c r="I2688" s="5">
        <v>0</v>
      </c>
      <c r="J2688" s="5">
        <v>0</v>
      </c>
      <c r="K2688" s="5">
        <v>0</v>
      </c>
      <c r="L2688" s="5">
        <v>0</v>
      </c>
      <c r="M2688" s="5">
        <v>0</v>
      </c>
      <c r="N2688" s="5">
        <v>0</v>
      </c>
      <c r="O2688" s="5">
        <v>1147024.38</v>
      </c>
      <c r="P2688" s="5">
        <v>9194607.12</v>
      </c>
      <c r="Q2688" s="5">
        <v>26898986.77</v>
      </c>
      <c r="R2688" s="5">
        <v>18333175.9</v>
      </c>
      <c r="S2688" s="5">
        <v>-362448.5</v>
      </c>
      <c r="T2688" s="5">
        <v>0</v>
      </c>
      <c r="U2688" s="5">
        <v>0</v>
      </c>
      <c r="V2688" s="5">
        <v>0</v>
      </c>
      <c r="W2688" s="5">
        <v>0</v>
      </c>
      <c r="X2688" s="5">
        <v>-750908.85</v>
      </c>
      <c r="Y2688" s="5">
        <v>-566504.26</v>
      </c>
      <c r="Z2688" s="5">
        <v>270309.29</v>
      </c>
      <c r="AA2688" s="5"/>
      <c r="AB2688" s="5">
        <v>70961.22</v>
      </c>
      <c r="AC2688" s="5">
        <v>266359.44</v>
      </c>
      <c r="AD2688" s="5">
        <v>5759174.9</v>
      </c>
      <c r="AE2688" s="8">
        <f t="shared" si="714"/>
        <v>461809281.38</v>
      </c>
      <c r="AF2688" s="8">
        <f t="shared" si="715"/>
        <v>432196307.92</v>
      </c>
      <c r="AG2688" s="8">
        <f t="shared" si="716"/>
        <v>31200695.86</v>
      </c>
      <c r="AH2688" s="8">
        <f t="shared" si="717"/>
        <v>31005297.64</v>
      </c>
      <c r="AI2688" s="8">
        <f t="shared" si="718"/>
        <v>25246122.74</v>
      </c>
      <c r="AJ2688" s="8">
        <f t="shared" si="702"/>
        <v>36869512.23</v>
      </c>
      <c r="AK2688" s="13">
        <f t="shared" si="703"/>
        <v>29046469.2</v>
      </c>
      <c r="AL2688" s="13">
        <f t="shared" si="704"/>
        <v>0</v>
      </c>
      <c r="AM2688" s="13">
        <f t="shared" si="705"/>
        <v>825819.92</v>
      </c>
      <c r="AN2688" s="13">
        <f t="shared" si="706"/>
        <v>29872289.12</v>
      </c>
      <c r="AO2688" s="13">
        <f t="shared" si="707"/>
        <v>84824319.13</v>
      </c>
      <c r="AP2688" s="13">
        <f t="shared" si="708"/>
        <v>28684020.7</v>
      </c>
      <c r="AQ2688" s="13">
        <f t="shared" si="709"/>
        <v>22924845.8</v>
      </c>
      <c r="AR2688" s="13">
        <f t="shared" si="710"/>
        <v>28684020.7</v>
      </c>
      <c r="AS2688" s="13">
        <f t="shared" si="711"/>
        <v>22924845.8</v>
      </c>
      <c r="AT2688" s="13">
        <f t="shared" si="712"/>
        <v>24113114.22</v>
      </c>
      <c r="AU2688" s="13">
        <f>AT2688-VLOOKUP(A2688,[1]选股结果!$A$2:$BJ$3005,48,FALSE)*0.08</f>
        <v>-12121556.0944</v>
      </c>
      <c r="AV2688" s="13">
        <f t="shared" si="713"/>
        <v>5759174.9</v>
      </c>
    </row>
    <row r="2689" spans="1:48">
      <c r="A2689" s="4" t="s">
        <v>5422</v>
      </c>
      <c r="B2689" s="4" t="s">
        <v>5423</v>
      </c>
      <c r="C2689" s="5">
        <v>460422805.4</v>
      </c>
      <c r="D2689" s="5">
        <v>0</v>
      </c>
      <c r="E2689" s="5">
        <v>0</v>
      </c>
      <c r="F2689" s="5">
        <v>0</v>
      </c>
      <c r="G2689" s="5">
        <v>379968812.4</v>
      </c>
      <c r="H2689" s="5">
        <v>1458293.02</v>
      </c>
      <c r="I2689" s="5">
        <v>0</v>
      </c>
      <c r="J2689" s="5">
        <v>0</v>
      </c>
      <c r="K2689" s="5">
        <v>0</v>
      </c>
      <c r="L2689" s="5">
        <v>0</v>
      </c>
      <c r="M2689" s="5">
        <v>0</v>
      </c>
      <c r="N2689" s="5">
        <v>0</v>
      </c>
      <c r="O2689" s="5">
        <v>424145.59</v>
      </c>
      <c r="P2689" s="5">
        <v>59710143.15</v>
      </c>
      <c r="Q2689" s="5">
        <v>42412074.9</v>
      </c>
      <c r="R2689" s="5">
        <v>0</v>
      </c>
      <c r="S2689" s="5">
        <v>-6968345.64</v>
      </c>
      <c r="T2689" s="5">
        <v>-962883.18</v>
      </c>
      <c r="U2689" s="5">
        <v>-962883.18</v>
      </c>
      <c r="V2689" s="5">
        <v>0</v>
      </c>
      <c r="W2689" s="5">
        <v>0</v>
      </c>
      <c r="X2689" s="5">
        <v>-41342229.01</v>
      </c>
      <c r="Y2689" s="5">
        <v>22029315.1</v>
      </c>
      <c r="Z2689" s="5">
        <v>0</v>
      </c>
      <c r="AA2689" s="5"/>
      <c r="AB2689" s="5">
        <v>442216.98</v>
      </c>
      <c r="AC2689" s="5">
        <v>-55949933.76</v>
      </c>
      <c r="AD2689" s="5">
        <v>11801659.97</v>
      </c>
      <c r="AE2689" s="8">
        <f t="shared" si="714"/>
        <v>460422805.4</v>
      </c>
      <c r="AF2689" s="8">
        <f t="shared" si="715"/>
        <v>475546830.4</v>
      </c>
      <c r="AG2689" s="8">
        <f t="shared" si="716"/>
        <v>3226005.73000006</v>
      </c>
      <c r="AH2689" s="8">
        <f t="shared" si="717"/>
        <v>59618156.4700001</v>
      </c>
      <c r="AI2689" s="8">
        <f t="shared" si="718"/>
        <v>47816496.5000001</v>
      </c>
      <c r="AJ2689" s="8">
        <f t="shared" si="702"/>
        <v>68183528</v>
      </c>
      <c r="AK2689" s="13">
        <f t="shared" si="703"/>
        <v>6905290.1</v>
      </c>
      <c r="AL2689" s="13">
        <f t="shared" si="704"/>
        <v>-962883.18</v>
      </c>
      <c r="AM2689" s="13">
        <f t="shared" si="705"/>
        <v>97734379.75</v>
      </c>
      <c r="AN2689" s="13">
        <f t="shared" si="706"/>
        <v>103676786.67</v>
      </c>
      <c r="AO2689" s="13">
        <f t="shared" si="707"/>
        <v>80453993</v>
      </c>
      <c r="AP2689" s="13">
        <f t="shared" si="708"/>
        <v>1395237.48</v>
      </c>
      <c r="AQ2689" s="13">
        <f t="shared" si="709"/>
        <v>-10406422.49</v>
      </c>
      <c r="AR2689" s="13">
        <f t="shared" si="710"/>
        <v>-63055.54</v>
      </c>
      <c r="AS2689" s="13">
        <f t="shared" si="711"/>
        <v>-11864715.51</v>
      </c>
      <c r="AT2689" s="13">
        <f t="shared" si="712"/>
        <v>91875126.7</v>
      </c>
      <c r="AU2689" s="13">
        <f>AT2689-VLOOKUP(A2689,[1]选股结果!$A$2:$BJ$3005,48,FALSE)*0.08</f>
        <v>-62505094.9296</v>
      </c>
      <c r="AV2689" s="13">
        <f t="shared" si="713"/>
        <v>11801659.97</v>
      </c>
    </row>
    <row r="2690" spans="1:48">
      <c r="A2690" s="4" t="s">
        <v>5424</v>
      </c>
      <c r="B2690" s="4" t="s">
        <v>5425</v>
      </c>
      <c r="C2690" s="5">
        <v>458639400.81</v>
      </c>
      <c r="D2690" s="5">
        <v>0</v>
      </c>
      <c r="E2690" s="5">
        <v>0</v>
      </c>
      <c r="F2690" s="5">
        <v>0</v>
      </c>
      <c r="G2690" s="5">
        <v>268820275.53</v>
      </c>
      <c r="H2690" s="5">
        <v>6635094.79</v>
      </c>
      <c r="I2690" s="5">
        <v>0</v>
      </c>
      <c r="J2690" s="5">
        <v>0</v>
      </c>
      <c r="K2690" s="5">
        <v>0</v>
      </c>
      <c r="L2690" s="5">
        <v>0</v>
      </c>
      <c r="M2690" s="5">
        <v>0</v>
      </c>
      <c r="N2690" s="5">
        <v>0</v>
      </c>
      <c r="O2690" s="5">
        <v>4903485.96</v>
      </c>
      <c r="P2690" s="5">
        <v>9379885.94</v>
      </c>
      <c r="Q2690" s="5">
        <v>45454309.91</v>
      </c>
      <c r="R2690" s="5">
        <v>26217739.74</v>
      </c>
      <c r="S2690" s="5">
        <v>6533278.21</v>
      </c>
      <c r="T2690" s="5">
        <v>-1029935.63</v>
      </c>
      <c r="U2690" s="5">
        <v>-385126.81</v>
      </c>
      <c r="V2690" s="5">
        <v>0</v>
      </c>
      <c r="W2690" s="5">
        <v>0</v>
      </c>
      <c r="X2690" s="5">
        <v>-3672192.1</v>
      </c>
      <c r="Y2690" s="5">
        <v>1286949.93</v>
      </c>
      <c r="Z2690" s="5">
        <v>-62620.2</v>
      </c>
      <c r="AA2690" s="5"/>
      <c r="AB2690" s="5">
        <v>37203.54</v>
      </c>
      <c r="AC2690" s="5">
        <v>86362.34</v>
      </c>
      <c r="AD2690" s="5">
        <v>11597172.34</v>
      </c>
      <c r="AE2690" s="8">
        <f t="shared" si="714"/>
        <v>458639400.81</v>
      </c>
      <c r="AF2690" s="8">
        <f t="shared" si="715"/>
        <v>361308975.29</v>
      </c>
      <c r="AG2690" s="8">
        <f t="shared" si="716"/>
        <v>98623111.8600001</v>
      </c>
      <c r="AH2690" s="8">
        <f t="shared" si="717"/>
        <v>98573953.0600001</v>
      </c>
      <c r="AI2690" s="8">
        <f t="shared" si="718"/>
        <v>86976780.7200001</v>
      </c>
      <c r="AJ2690" s="8">
        <f t="shared" si="702"/>
        <v>61073790.54</v>
      </c>
      <c r="AK2690" s="13">
        <f t="shared" si="703"/>
        <v>98617375.45</v>
      </c>
      <c r="AL2690" s="13">
        <f t="shared" si="704"/>
        <v>-385126.81</v>
      </c>
      <c r="AM2690" s="13">
        <f t="shared" si="705"/>
        <v>2915604.28</v>
      </c>
      <c r="AN2690" s="13">
        <f t="shared" si="706"/>
        <v>101147852.92</v>
      </c>
      <c r="AO2690" s="13">
        <f t="shared" si="707"/>
        <v>189819125.28</v>
      </c>
      <c r="AP2690" s="13">
        <f t="shared" si="708"/>
        <v>111785748.45</v>
      </c>
      <c r="AQ2690" s="13">
        <f t="shared" si="709"/>
        <v>100188576.11</v>
      </c>
      <c r="AR2690" s="13">
        <f t="shared" si="710"/>
        <v>105150653.66</v>
      </c>
      <c r="AS2690" s="13">
        <f t="shared" si="711"/>
        <v>93553481.32</v>
      </c>
      <c r="AT2690" s="13">
        <f t="shared" si="712"/>
        <v>89550680.58</v>
      </c>
      <c r="AU2690" s="13">
        <f>AT2690-VLOOKUP(A2690,[1]选股结果!$A$2:$BJ$3005,48,FALSE)*0.08</f>
        <v>32079844.5544</v>
      </c>
      <c r="AV2690" s="13">
        <f t="shared" si="713"/>
        <v>11597172.34</v>
      </c>
    </row>
    <row r="2691" spans="1:48">
      <c r="A2691" s="4" t="s">
        <v>5426</v>
      </c>
      <c r="B2691" s="4" t="s">
        <v>5427</v>
      </c>
      <c r="C2691" s="5">
        <v>457190135.22</v>
      </c>
      <c r="D2691" s="5">
        <v>0</v>
      </c>
      <c r="E2691" s="5">
        <v>0</v>
      </c>
      <c r="F2691" s="5">
        <v>0</v>
      </c>
      <c r="G2691" s="5">
        <v>261190353.28</v>
      </c>
      <c r="H2691" s="5">
        <v>1751442.37</v>
      </c>
      <c r="I2691" s="5">
        <v>0</v>
      </c>
      <c r="J2691" s="5">
        <v>0</v>
      </c>
      <c r="K2691" s="5">
        <v>0</v>
      </c>
      <c r="L2691" s="5">
        <v>0</v>
      </c>
      <c r="M2691" s="5">
        <v>0</v>
      </c>
      <c r="N2691" s="5">
        <v>0</v>
      </c>
      <c r="O2691" s="5">
        <v>3702354.55</v>
      </c>
      <c r="P2691" s="5">
        <v>18756223.24</v>
      </c>
      <c r="Q2691" s="5">
        <v>35283106.72</v>
      </c>
      <c r="R2691" s="5">
        <v>1857423.42</v>
      </c>
      <c r="S2691" s="5">
        <v>-626974.94</v>
      </c>
      <c r="T2691" s="5">
        <v>-8591718.59</v>
      </c>
      <c r="U2691" s="5">
        <v>-8823912.68</v>
      </c>
      <c r="V2691" s="5">
        <v>0</v>
      </c>
      <c r="W2691" s="5">
        <v>8165482.22</v>
      </c>
      <c r="X2691" s="5">
        <v>84467.42</v>
      </c>
      <c r="Y2691" s="5">
        <v>0</v>
      </c>
      <c r="Z2691" s="5">
        <v>-1698847.61</v>
      </c>
      <c r="AA2691" s="5"/>
      <c r="AB2691" s="5">
        <v>410758.48</v>
      </c>
      <c r="AC2691" s="5">
        <v>159759.57</v>
      </c>
      <c r="AD2691" s="5">
        <v>35830822.81</v>
      </c>
      <c r="AE2691" s="8">
        <f t="shared" si="714"/>
        <v>457190135.22</v>
      </c>
      <c r="AF2691" s="8">
        <f t="shared" si="715"/>
        <v>320162486.27</v>
      </c>
      <c r="AG2691" s="8">
        <f t="shared" si="716"/>
        <v>134818097.55</v>
      </c>
      <c r="AH2691" s="8">
        <f t="shared" si="717"/>
        <v>135069096.46</v>
      </c>
      <c r="AI2691" s="8">
        <f t="shared" si="718"/>
        <v>99238273.65</v>
      </c>
      <c r="AJ2691" s="8">
        <f t="shared" ref="AJ2691:AJ2754" si="719">O2691+P2691+Q2691+Y2691-AB2691+AC2691</f>
        <v>57490685.6</v>
      </c>
      <c r="AK2691" s="13">
        <f t="shared" ref="AK2691:AK2754" si="720">C2691-G2691-O2691-P2691-Q2691-R2691+Y2691-S2691</f>
        <v>137027648.95</v>
      </c>
      <c r="AL2691" s="13">
        <f t="shared" ref="AL2691:AL2754" si="721">U2691</f>
        <v>-8823912.68</v>
      </c>
      <c r="AM2691" s="13">
        <f t="shared" ref="AM2691:AM2754" si="722">T2691-U2691+V2691+W2691-X2691+Z2691+AA2691-AC2691+AB2691</f>
        <v>6865360.19</v>
      </c>
      <c r="AN2691" s="13">
        <f t="shared" ref="AN2691:AN2754" si="723">AK2691+AL2691+AM2691</f>
        <v>135069096.46</v>
      </c>
      <c r="AO2691" s="13">
        <f t="shared" ref="AO2691:AO2754" si="724">C2691-G2691</f>
        <v>195999781.94</v>
      </c>
      <c r="AP2691" s="13">
        <f t="shared" ref="AP2691:AP2754" si="725">AK2691+S2691+H2691</f>
        <v>138152116.38</v>
      </c>
      <c r="AQ2691" s="13">
        <f t="shared" ref="AQ2691:AQ2754" si="726">AP2691-AV2691</f>
        <v>102321293.57</v>
      </c>
      <c r="AR2691" s="13">
        <f t="shared" ref="AR2691:AR2754" si="727">AP2691-H2691</f>
        <v>136400674.01</v>
      </c>
      <c r="AS2691" s="13">
        <f t="shared" ref="AS2691:AS2754" si="728">AP2691-H2691-AV2691</f>
        <v>100569851.2</v>
      </c>
      <c r="AT2691" s="13">
        <f t="shared" ref="AT2691:AT2754" si="729">AK2691-AV2691+AL2691+AM2691</f>
        <v>99238273.65</v>
      </c>
      <c r="AU2691" s="13">
        <f>AT2691-VLOOKUP(A2691,[1]选股结果!$A$2:$BJ$3005,48,FALSE)*0.08</f>
        <v>-25527439.2076</v>
      </c>
      <c r="AV2691" s="13">
        <f t="shared" ref="AV2691:AV2754" si="730">AH2691-AI2691</f>
        <v>35830822.81</v>
      </c>
    </row>
    <row r="2692" spans="1:48">
      <c r="A2692" s="4" t="s">
        <v>5428</v>
      </c>
      <c r="B2692" s="4" t="s">
        <v>5429</v>
      </c>
      <c r="C2692" s="5">
        <v>456722859.83</v>
      </c>
      <c r="D2692" s="5">
        <v>0</v>
      </c>
      <c r="E2692" s="5">
        <v>0</v>
      </c>
      <c r="F2692" s="5">
        <v>0</v>
      </c>
      <c r="G2692" s="5">
        <v>234118413.77</v>
      </c>
      <c r="H2692" s="5">
        <v>106012.5</v>
      </c>
      <c r="I2692" s="5">
        <v>0</v>
      </c>
      <c r="J2692" s="5">
        <v>0</v>
      </c>
      <c r="K2692" s="5">
        <v>0</v>
      </c>
      <c r="L2692" s="5">
        <v>0</v>
      </c>
      <c r="M2692" s="5">
        <v>0</v>
      </c>
      <c r="N2692" s="5">
        <v>0</v>
      </c>
      <c r="O2692" s="5">
        <v>3661072.96</v>
      </c>
      <c r="P2692" s="5">
        <v>19730246.03</v>
      </c>
      <c r="Q2692" s="5">
        <v>45250918</v>
      </c>
      <c r="R2692" s="5">
        <v>52846802.31</v>
      </c>
      <c r="S2692" s="5">
        <v>-4112005.44</v>
      </c>
      <c r="T2692" s="5">
        <v>-1705318.58</v>
      </c>
      <c r="U2692" s="5">
        <v>-3857011.25</v>
      </c>
      <c r="V2692" s="5">
        <v>0</v>
      </c>
      <c r="W2692" s="5">
        <v>0</v>
      </c>
      <c r="X2692" s="5">
        <v>5511342.09</v>
      </c>
      <c r="Y2692" s="5">
        <v>0</v>
      </c>
      <c r="Z2692" s="5">
        <v>0</v>
      </c>
      <c r="AA2692" s="5"/>
      <c r="AB2692" s="5">
        <v>72857.11</v>
      </c>
      <c r="AC2692" s="5">
        <v>7973583.74</v>
      </c>
      <c r="AD2692" s="5">
        <v>15704449.28</v>
      </c>
      <c r="AE2692" s="8">
        <f t="shared" si="714"/>
        <v>456722859.83</v>
      </c>
      <c r="AF2692" s="8">
        <f t="shared" si="715"/>
        <v>351495447.63</v>
      </c>
      <c r="AG2692" s="8">
        <f t="shared" si="716"/>
        <v>98010751.53</v>
      </c>
      <c r="AH2692" s="8">
        <f t="shared" si="717"/>
        <v>90110024.9</v>
      </c>
      <c r="AI2692" s="8">
        <f t="shared" si="718"/>
        <v>74405575.62</v>
      </c>
      <c r="AJ2692" s="8">
        <f t="shared" si="719"/>
        <v>76542963.62</v>
      </c>
      <c r="AK2692" s="13">
        <f t="shared" si="720"/>
        <v>105227412.2</v>
      </c>
      <c r="AL2692" s="13">
        <f t="shared" si="721"/>
        <v>-3857011.25</v>
      </c>
      <c r="AM2692" s="13">
        <f t="shared" si="722"/>
        <v>-11260376.05</v>
      </c>
      <c r="AN2692" s="13">
        <f t="shared" si="723"/>
        <v>90110024.9</v>
      </c>
      <c r="AO2692" s="13">
        <f t="shared" si="724"/>
        <v>222604446.06</v>
      </c>
      <c r="AP2692" s="13">
        <f t="shared" si="725"/>
        <v>101221419.26</v>
      </c>
      <c r="AQ2692" s="13">
        <f t="shared" si="726"/>
        <v>85516969.98</v>
      </c>
      <c r="AR2692" s="13">
        <f t="shared" si="727"/>
        <v>101115406.76</v>
      </c>
      <c r="AS2692" s="13">
        <f t="shared" si="728"/>
        <v>85410957.48</v>
      </c>
      <c r="AT2692" s="13">
        <f t="shared" si="729"/>
        <v>74405575.62</v>
      </c>
      <c r="AU2692" s="13">
        <f>AT2692-VLOOKUP(A2692,[1]选股结果!$A$2:$BJ$3005,48,FALSE)*0.08</f>
        <v>-54108191.3552</v>
      </c>
      <c r="AV2692" s="13">
        <f t="shared" si="730"/>
        <v>15704449.28</v>
      </c>
    </row>
    <row r="2693" spans="1:48">
      <c r="A2693" s="4" t="s">
        <v>5430</v>
      </c>
      <c r="B2693" s="4" t="s">
        <v>5431</v>
      </c>
      <c r="C2693" s="5">
        <v>456184006.08</v>
      </c>
      <c r="D2693" s="5">
        <v>0</v>
      </c>
      <c r="E2693" s="5">
        <v>0</v>
      </c>
      <c r="F2693" s="5">
        <v>0</v>
      </c>
      <c r="G2693" s="5">
        <v>346654743.77</v>
      </c>
      <c r="H2693" s="5">
        <v>235570.82</v>
      </c>
      <c r="I2693" s="5">
        <v>0</v>
      </c>
      <c r="J2693" s="5">
        <v>0</v>
      </c>
      <c r="K2693" s="5">
        <v>0</v>
      </c>
      <c r="L2693" s="5">
        <v>0</v>
      </c>
      <c r="M2693" s="5">
        <v>0</v>
      </c>
      <c r="N2693" s="5">
        <v>0</v>
      </c>
      <c r="O2693" s="5">
        <v>608808.17</v>
      </c>
      <c r="P2693" s="5">
        <v>2472475.65</v>
      </c>
      <c r="Q2693" s="5">
        <v>24808099.6</v>
      </c>
      <c r="R2693" s="5">
        <v>13297933.84</v>
      </c>
      <c r="S2693" s="5">
        <v>-3412296.85</v>
      </c>
      <c r="T2693" s="5">
        <v>-278754.32</v>
      </c>
      <c r="U2693" s="5">
        <v>-278754.32</v>
      </c>
      <c r="V2693" s="5">
        <v>0</v>
      </c>
      <c r="W2693" s="5">
        <v>0</v>
      </c>
      <c r="X2693" s="5">
        <v>-681827.44</v>
      </c>
      <c r="Y2693" s="5">
        <v>0</v>
      </c>
      <c r="Z2693" s="5">
        <v>-31581</v>
      </c>
      <c r="AA2693" s="5"/>
      <c r="AB2693" s="5">
        <v>3360481.83</v>
      </c>
      <c r="AC2693" s="5">
        <v>447726.94</v>
      </c>
      <c r="AD2693" s="5">
        <v>13733875.32</v>
      </c>
      <c r="AE2693" s="8">
        <f t="shared" si="714"/>
        <v>456184006.08</v>
      </c>
      <c r="AF2693" s="8">
        <f t="shared" si="715"/>
        <v>384429764.18</v>
      </c>
      <c r="AG2693" s="8">
        <f t="shared" si="716"/>
        <v>72125734.02</v>
      </c>
      <c r="AH2693" s="8">
        <f t="shared" si="717"/>
        <v>75038488.91</v>
      </c>
      <c r="AI2693" s="8">
        <f t="shared" si="718"/>
        <v>61304613.59</v>
      </c>
      <c r="AJ2693" s="8">
        <f t="shared" si="719"/>
        <v>24976628.53</v>
      </c>
      <c r="AK2693" s="13">
        <f t="shared" si="720"/>
        <v>71754241.9</v>
      </c>
      <c r="AL2693" s="13">
        <f t="shared" si="721"/>
        <v>-278754.32</v>
      </c>
      <c r="AM2693" s="13">
        <f t="shared" si="722"/>
        <v>3563001.33</v>
      </c>
      <c r="AN2693" s="13">
        <f t="shared" si="723"/>
        <v>75038488.91</v>
      </c>
      <c r="AO2693" s="13">
        <f t="shared" si="724"/>
        <v>109529262.31</v>
      </c>
      <c r="AP2693" s="13">
        <f t="shared" si="725"/>
        <v>68577515.87</v>
      </c>
      <c r="AQ2693" s="13">
        <f t="shared" si="726"/>
        <v>54843640.55</v>
      </c>
      <c r="AR2693" s="13">
        <f t="shared" si="727"/>
        <v>68341945.05</v>
      </c>
      <c r="AS2693" s="13">
        <f t="shared" si="728"/>
        <v>54608069.73</v>
      </c>
      <c r="AT2693" s="13">
        <f t="shared" si="729"/>
        <v>61304613.59</v>
      </c>
      <c r="AU2693" s="13">
        <f>AT2693-VLOOKUP(A2693,[1]选股结果!$A$2:$BJ$3005,48,FALSE)*0.08</f>
        <v>-31348311.4876</v>
      </c>
      <c r="AV2693" s="13">
        <f t="shared" si="730"/>
        <v>13733875.32</v>
      </c>
    </row>
    <row r="2694" spans="1:48">
      <c r="A2694" s="4" t="s">
        <v>5432</v>
      </c>
      <c r="B2694" s="4" t="s">
        <v>5433</v>
      </c>
      <c r="C2694" s="5">
        <v>455726913.07</v>
      </c>
      <c r="D2694" s="5">
        <v>0</v>
      </c>
      <c r="E2694" s="5">
        <v>0</v>
      </c>
      <c r="F2694" s="5">
        <v>0</v>
      </c>
      <c r="G2694" s="5">
        <v>393010538.68</v>
      </c>
      <c r="H2694" s="5">
        <v>10051403.28</v>
      </c>
      <c r="I2694" s="5">
        <v>0</v>
      </c>
      <c r="J2694" s="5">
        <v>0</v>
      </c>
      <c r="K2694" s="5">
        <v>0</v>
      </c>
      <c r="L2694" s="5">
        <v>0</v>
      </c>
      <c r="M2694" s="5">
        <v>0</v>
      </c>
      <c r="N2694" s="5">
        <v>0</v>
      </c>
      <c r="O2694" s="5">
        <v>1067755.19</v>
      </c>
      <c r="P2694" s="5">
        <v>14267908.66</v>
      </c>
      <c r="Q2694" s="5">
        <v>33768667.78</v>
      </c>
      <c r="R2694" s="5">
        <v>24979944.45</v>
      </c>
      <c r="S2694" s="5">
        <v>10599207.1</v>
      </c>
      <c r="T2694" s="5">
        <v>0</v>
      </c>
      <c r="U2694" s="5">
        <v>0</v>
      </c>
      <c r="V2694" s="5">
        <v>0</v>
      </c>
      <c r="W2694" s="5">
        <v>0</v>
      </c>
      <c r="X2694" s="5">
        <v>-1276084.93</v>
      </c>
      <c r="Y2694" s="5">
        <v>270990.1</v>
      </c>
      <c r="Z2694" s="5">
        <v>-15571.04</v>
      </c>
      <c r="AA2694" s="5"/>
      <c r="AB2694" s="5">
        <v>19176.37</v>
      </c>
      <c r="AC2694" s="5">
        <v>20526.82</v>
      </c>
      <c r="AD2694" s="5">
        <v>-734543.18</v>
      </c>
      <c r="AE2694" s="8">
        <f t="shared" si="714"/>
        <v>455726913.07</v>
      </c>
      <c r="AF2694" s="8">
        <f t="shared" si="715"/>
        <v>477694021.86</v>
      </c>
      <c r="AG2694" s="8">
        <f t="shared" si="716"/>
        <v>-20977585.0000001</v>
      </c>
      <c r="AH2694" s="8">
        <f t="shared" si="717"/>
        <v>-20978935.4500001</v>
      </c>
      <c r="AI2694" s="8">
        <f t="shared" si="718"/>
        <v>-20244392.2700001</v>
      </c>
      <c r="AJ2694" s="8">
        <f t="shared" si="719"/>
        <v>49376672.18</v>
      </c>
      <c r="AK2694" s="13">
        <f t="shared" si="720"/>
        <v>-21696118.69</v>
      </c>
      <c r="AL2694" s="13">
        <f t="shared" si="721"/>
        <v>0</v>
      </c>
      <c r="AM2694" s="13">
        <f t="shared" si="722"/>
        <v>1259163.44</v>
      </c>
      <c r="AN2694" s="13">
        <f t="shared" si="723"/>
        <v>-20436955.25</v>
      </c>
      <c r="AO2694" s="13">
        <f t="shared" si="724"/>
        <v>62716374.39</v>
      </c>
      <c r="AP2694" s="13">
        <f t="shared" si="725"/>
        <v>-1045508.31</v>
      </c>
      <c r="AQ2694" s="13">
        <f t="shared" si="726"/>
        <v>-310965.130000002</v>
      </c>
      <c r="AR2694" s="13">
        <f t="shared" si="727"/>
        <v>-11096911.59</v>
      </c>
      <c r="AS2694" s="13">
        <f t="shared" si="728"/>
        <v>-10362368.41</v>
      </c>
      <c r="AT2694" s="13">
        <f t="shared" si="729"/>
        <v>-19702412.07</v>
      </c>
      <c r="AU2694" s="13">
        <f>AT2694-VLOOKUP(A2694,[1]选股结果!$A$2:$BJ$3005,48,FALSE)*0.08</f>
        <v>-67443535.61</v>
      </c>
      <c r="AV2694" s="13">
        <f t="shared" si="730"/>
        <v>-734543.18</v>
      </c>
    </row>
    <row r="2695" spans="1:48">
      <c r="A2695" s="4" t="s">
        <v>5434</v>
      </c>
      <c r="B2695" s="4" t="s">
        <v>5435</v>
      </c>
      <c r="C2695" s="5">
        <v>454521159</v>
      </c>
      <c r="D2695" s="5">
        <v>0</v>
      </c>
      <c r="E2695" s="5">
        <v>0</v>
      </c>
      <c r="F2695" s="5">
        <v>0</v>
      </c>
      <c r="G2695" s="5">
        <v>275048547.51</v>
      </c>
      <c r="H2695" s="5">
        <v>41081606.5</v>
      </c>
      <c r="I2695" s="5">
        <v>0</v>
      </c>
      <c r="J2695" s="5">
        <v>0</v>
      </c>
      <c r="K2695" s="5">
        <v>0</v>
      </c>
      <c r="L2695" s="5">
        <v>0</v>
      </c>
      <c r="M2695" s="5">
        <v>0</v>
      </c>
      <c r="N2695" s="5">
        <v>0</v>
      </c>
      <c r="O2695" s="5">
        <v>3084396.11</v>
      </c>
      <c r="P2695" s="5">
        <v>0</v>
      </c>
      <c r="Q2695" s="5">
        <v>28310004.04</v>
      </c>
      <c r="R2695" s="5">
        <v>27727260.22</v>
      </c>
      <c r="S2695" s="5">
        <v>7306036.45</v>
      </c>
      <c r="T2695" s="5">
        <v>67455470.07</v>
      </c>
      <c r="U2695" s="5">
        <v>0</v>
      </c>
      <c r="V2695" s="5">
        <v>0</v>
      </c>
      <c r="W2695" s="5">
        <v>0</v>
      </c>
      <c r="X2695" s="5">
        <v>47349325.16</v>
      </c>
      <c r="Y2695" s="5">
        <v>0</v>
      </c>
      <c r="Z2695" s="5">
        <v>750</v>
      </c>
      <c r="AA2695" s="5"/>
      <c r="AB2695" s="5">
        <v>1132462.14</v>
      </c>
      <c r="AC2695" s="5">
        <v>836250.53</v>
      </c>
      <c r="AD2695" s="5">
        <v>20427687.4</v>
      </c>
      <c r="AE2695" s="8">
        <f t="shared" si="714"/>
        <v>454521159</v>
      </c>
      <c r="AF2695" s="8">
        <f t="shared" si="715"/>
        <v>341476244.33</v>
      </c>
      <c r="AG2695" s="8">
        <f t="shared" si="716"/>
        <v>133151809.58</v>
      </c>
      <c r="AH2695" s="8">
        <f t="shared" si="717"/>
        <v>133448021.19</v>
      </c>
      <c r="AI2695" s="8">
        <f t="shared" si="718"/>
        <v>113020333.79</v>
      </c>
      <c r="AJ2695" s="8">
        <f t="shared" si="719"/>
        <v>31098188.54</v>
      </c>
      <c r="AK2695" s="13">
        <f t="shared" si="720"/>
        <v>113044914.67</v>
      </c>
      <c r="AL2695" s="13">
        <f t="shared" si="721"/>
        <v>0</v>
      </c>
      <c r="AM2695" s="13">
        <f t="shared" si="722"/>
        <v>20403106.52</v>
      </c>
      <c r="AN2695" s="13">
        <f t="shared" si="723"/>
        <v>133448021.19</v>
      </c>
      <c r="AO2695" s="13">
        <f t="shared" si="724"/>
        <v>179472611.49</v>
      </c>
      <c r="AP2695" s="13">
        <f t="shared" si="725"/>
        <v>161432557.62</v>
      </c>
      <c r="AQ2695" s="13">
        <f t="shared" si="726"/>
        <v>141004870.22</v>
      </c>
      <c r="AR2695" s="13">
        <f t="shared" si="727"/>
        <v>120350951.12</v>
      </c>
      <c r="AS2695" s="13">
        <f t="shared" si="728"/>
        <v>99923263.72</v>
      </c>
      <c r="AT2695" s="13">
        <f t="shared" si="729"/>
        <v>113020333.79</v>
      </c>
      <c r="AU2695" s="13">
        <f>AT2695-VLOOKUP(A2695,[1]选股结果!$A$2:$BJ$3005,48,FALSE)*0.08</f>
        <v>-61943497.8372</v>
      </c>
      <c r="AV2695" s="13">
        <f t="shared" si="730"/>
        <v>20427687.4</v>
      </c>
    </row>
    <row r="2696" spans="1:48">
      <c r="A2696" s="4" t="s">
        <v>5436</v>
      </c>
      <c r="B2696" s="4" t="s">
        <v>5437</v>
      </c>
      <c r="C2696" s="5">
        <v>453978594.73</v>
      </c>
      <c r="D2696" s="5">
        <v>41322573.8</v>
      </c>
      <c r="E2696" s="5">
        <v>0</v>
      </c>
      <c r="F2696" s="5">
        <v>0</v>
      </c>
      <c r="G2696" s="5">
        <v>311047668.68</v>
      </c>
      <c r="H2696" s="5">
        <v>2025173.31</v>
      </c>
      <c r="I2696" s="5">
        <v>0</v>
      </c>
      <c r="J2696" s="5">
        <v>0</v>
      </c>
      <c r="K2696" s="5">
        <v>0</v>
      </c>
      <c r="L2696" s="5">
        <v>0</v>
      </c>
      <c r="M2696" s="5">
        <v>0</v>
      </c>
      <c r="N2696" s="5">
        <v>0</v>
      </c>
      <c r="O2696" s="5">
        <v>6235178.95</v>
      </c>
      <c r="P2696" s="5">
        <v>25470746.8</v>
      </c>
      <c r="Q2696" s="5">
        <v>60339906.03</v>
      </c>
      <c r="R2696" s="5">
        <v>28238852.63</v>
      </c>
      <c r="S2696" s="5">
        <v>-6336391.81</v>
      </c>
      <c r="T2696" s="5">
        <v>10535515.3</v>
      </c>
      <c r="U2696" s="5">
        <v>10535515.3</v>
      </c>
      <c r="V2696" s="5">
        <v>0</v>
      </c>
      <c r="W2696" s="5">
        <v>0</v>
      </c>
      <c r="X2696" s="5">
        <v>137920.95</v>
      </c>
      <c r="Y2696" s="5">
        <v>-595.53</v>
      </c>
      <c r="Z2696" s="5">
        <v>-88537.62</v>
      </c>
      <c r="AA2696" s="5"/>
      <c r="AB2696" s="5">
        <v>2364555.45</v>
      </c>
      <c r="AC2696" s="5">
        <v>334458.57</v>
      </c>
      <c r="AD2696" s="5">
        <v>23828838.88</v>
      </c>
      <c r="AE2696" s="8">
        <f t="shared" si="714"/>
        <v>453978594.73</v>
      </c>
      <c r="AF2696" s="8">
        <f t="shared" si="715"/>
        <v>424995961.28</v>
      </c>
      <c r="AG2696" s="8">
        <f t="shared" si="716"/>
        <v>39292285.71</v>
      </c>
      <c r="AH2696" s="8">
        <f t="shared" si="717"/>
        <v>41322382.59</v>
      </c>
      <c r="AI2696" s="8">
        <f t="shared" si="718"/>
        <v>17493543.71</v>
      </c>
      <c r="AJ2696" s="8">
        <f t="shared" si="719"/>
        <v>90015139.37</v>
      </c>
      <c r="AK2696" s="13">
        <f t="shared" si="720"/>
        <v>28982037.92</v>
      </c>
      <c r="AL2696" s="13">
        <f t="shared" si="721"/>
        <v>10535515.3</v>
      </c>
      <c r="AM2696" s="13">
        <f t="shared" si="722"/>
        <v>1803638.31</v>
      </c>
      <c r="AN2696" s="13">
        <f t="shared" si="723"/>
        <v>41321191.53</v>
      </c>
      <c r="AO2696" s="13">
        <f t="shared" si="724"/>
        <v>142930926.05</v>
      </c>
      <c r="AP2696" s="13">
        <f t="shared" si="725"/>
        <v>24670819.42</v>
      </c>
      <c r="AQ2696" s="13">
        <f t="shared" si="726"/>
        <v>841980.540000003</v>
      </c>
      <c r="AR2696" s="13">
        <f t="shared" si="727"/>
        <v>22645646.11</v>
      </c>
      <c r="AS2696" s="13">
        <f t="shared" si="728"/>
        <v>-1183192.77</v>
      </c>
      <c r="AT2696" s="13">
        <f t="shared" si="729"/>
        <v>17492352.65</v>
      </c>
      <c r="AU2696" s="13">
        <f>AT2696-VLOOKUP(A2696,[1]选股结果!$A$2:$BJ$3005,48,FALSE)*0.08</f>
        <v>-219461745.8172</v>
      </c>
      <c r="AV2696" s="13">
        <f t="shared" si="730"/>
        <v>23828838.88</v>
      </c>
    </row>
    <row r="2697" spans="1:48">
      <c r="A2697" s="4" t="s">
        <v>5438</v>
      </c>
      <c r="B2697" s="4" t="s">
        <v>5439</v>
      </c>
      <c r="C2697" s="5">
        <v>453908652.97</v>
      </c>
      <c r="D2697" s="5">
        <v>0</v>
      </c>
      <c r="E2697" s="5">
        <v>0</v>
      </c>
      <c r="F2697" s="5">
        <v>0</v>
      </c>
      <c r="G2697" s="5">
        <v>187094003.63</v>
      </c>
      <c r="H2697" s="5">
        <v>7237955.77</v>
      </c>
      <c r="I2697" s="5">
        <v>0</v>
      </c>
      <c r="J2697" s="5">
        <v>0</v>
      </c>
      <c r="K2697" s="5">
        <v>0</v>
      </c>
      <c r="L2697" s="5">
        <v>0</v>
      </c>
      <c r="M2697" s="5">
        <v>0</v>
      </c>
      <c r="N2697" s="5">
        <v>0</v>
      </c>
      <c r="O2697" s="5">
        <v>24129076.98</v>
      </c>
      <c r="P2697" s="5">
        <v>62953037.22</v>
      </c>
      <c r="Q2697" s="5">
        <v>88641992.56</v>
      </c>
      <c r="R2697" s="5">
        <v>814263.47</v>
      </c>
      <c r="S2697" s="5">
        <v>-5603685.31</v>
      </c>
      <c r="T2697" s="5">
        <v>7192461.85</v>
      </c>
      <c r="U2697" s="5">
        <v>-3856530.79</v>
      </c>
      <c r="V2697" s="5">
        <v>0</v>
      </c>
      <c r="W2697" s="5">
        <v>2951870.8</v>
      </c>
      <c r="X2697" s="5">
        <v>215572.55</v>
      </c>
      <c r="Y2697" s="5">
        <v>280047.05</v>
      </c>
      <c r="Z2697" s="5">
        <v>-65874.58</v>
      </c>
      <c r="AA2697" s="5"/>
      <c r="AB2697" s="5">
        <v>834632.01</v>
      </c>
      <c r="AC2697" s="5">
        <v>123096.86</v>
      </c>
      <c r="AD2697" s="5">
        <v>29601006.89</v>
      </c>
      <c r="AE2697" s="8">
        <f t="shared" si="714"/>
        <v>453908652.97</v>
      </c>
      <c r="AF2697" s="8">
        <f t="shared" si="715"/>
        <v>358028688.55</v>
      </c>
      <c r="AG2697" s="8">
        <f t="shared" si="716"/>
        <v>105462802.89</v>
      </c>
      <c r="AH2697" s="8">
        <f t="shared" si="717"/>
        <v>106174338.04</v>
      </c>
      <c r="AI2697" s="8">
        <f t="shared" si="718"/>
        <v>76573331.15</v>
      </c>
      <c r="AJ2697" s="8">
        <f t="shared" si="719"/>
        <v>175292618.66</v>
      </c>
      <c r="AK2697" s="13">
        <f t="shared" si="720"/>
        <v>96160011.47</v>
      </c>
      <c r="AL2697" s="13">
        <f t="shared" si="721"/>
        <v>-3856530.79</v>
      </c>
      <c r="AM2697" s="13">
        <f t="shared" si="722"/>
        <v>14430951.46</v>
      </c>
      <c r="AN2697" s="13">
        <f t="shared" si="723"/>
        <v>106734432.14</v>
      </c>
      <c r="AO2697" s="13">
        <f t="shared" si="724"/>
        <v>266814649.34</v>
      </c>
      <c r="AP2697" s="13">
        <f t="shared" si="725"/>
        <v>97794281.93</v>
      </c>
      <c r="AQ2697" s="13">
        <f t="shared" si="726"/>
        <v>68193275.04</v>
      </c>
      <c r="AR2697" s="13">
        <f t="shared" si="727"/>
        <v>90556326.16</v>
      </c>
      <c r="AS2697" s="13">
        <f t="shared" si="728"/>
        <v>60955319.27</v>
      </c>
      <c r="AT2697" s="13">
        <f t="shared" si="729"/>
        <v>77133425.25</v>
      </c>
      <c r="AU2697" s="13">
        <f>AT2697-VLOOKUP(A2697,[1]选股结果!$A$2:$BJ$3005,48,FALSE)*0.08</f>
        <v>-101979756.5236</v>
      </c>
      <c r="AV2697" s="13">
        <f t="shared" si="730"/>
        <v>29601006.89</v>
      </c>
    </row>
    <row r="2698" spans="1:48">
      <c r="A2698" s="4" t="s">
        <v>5440</v>
      </c>
      <c r="B2698" s="4" t="s">
        <v>5441</v>
      </c>
      <c r="C2698" s="5">
        <v>452256401.7</v>
      </c>
      <c r="D2698" s="5">
        <v>0</v>
      </c>
      <c r="E2698" s="5">
        <v>0</v>
      </c>
      <c r="F2698" s="5">
        <v>0</v>
      </c>
      <c r="G2698" s="5">
        <v>158707551.7</v>
      </c>
      <c r="H2698" s="5">
        <v>0</v>
      </c>
      <c r="I2698" s="5">
        <v>0</v>
      </c>
      <c r="J2698" s="5">
        <v>0</v>
      </c>
      <c r="K2698" s="5">
        <v>0</v>
      </c>
      <c r="L2698" s="5">
        <v>0</v>
      </c>
      <c r="M2698" s="5">
        <v>0</v>
      </c>
      <c r="N2698" s="5">
        <v>0</v>
      </c>
      <c r="O2698" s="5">
        <v>53046485.14</v>
      </c>
      <c r="P2698" s="5">
        <v>74887591.99</v>
      </c>
      <c r="Q2698" s="5">
        <v>35867423.26</v>
      </c>
      <c r="R2698" s="5">
        <v>0</v>
      </c>
      <c r="S2698" s="5">
        <v>10114783.72</v>
      </c>
      <c r="T2698" s="5">
        <v>-7254915.28</v>
      </c>
      <c r="U2698" s="5">
        <v>-3241572.42</v>
      </c>
      <c r="V2698" s="5">
        <v>0</v>
      </c>
      <c r="W2698" s="5">
        <v>0</v>
      </c>
      <c r="X2698" s="5">
        <v>-380691.43</v>
      </c>
      <c r="Y2698" s="5">
        <v>0</v>
      </c>
      <c r="Z2698" s="5">
        <v>0</v>
      </c>
      <c r="AA2698" s="5"/>
      <c r="AB2698" s="5">
        <v>1019148</v>
      </c>
      <c r="AC2698" s="5">
        <v>575024</v>
      </c>
      <c r="AD2698" s="5">
        <v>19009930.38</v>
      </c>
      <c r="AE2698" s="8">
        <f t="shared" si="714"/>
        <v>452256401.7</v>
      </c>
      <c r="AF2698" s="8">
        <f t="shared" si="715"/>
        <v>332623835.81</v>
      </c>
      <c r="AG2698" s="8">
        <f t="shared" si="716"/>
        <v>112758342.04</v>
      </c>
      <c r="AH2698" s="8">
        <f t="shared" si="717"/>
        <v>113202466.04</v>
      </c>
      <c r="AI2698" s="8">
        <f t="shared" si="718"/>
        <v>94192535.66</v>
      </c>
      <c r="AJ2698" s="8">
        <f t="shared" si="719"/>
        <v>163357376.39</v>
      </c>
      <c r="AK2698" s="13">
        <f t="shared" si="720"/>
        <v>119632565.89</v>
      </c>
      <c r="AL2698" s="13">
        <f t="shared" si="721"/>
        <v>-3241572.42</v>
      </c>
      <c r="AM2698" s="13">
        <f t="shared" si="722"/>
        <v>-3188527.43</v>
      </c>
      <c r="AN2698" s="13">
        <f t="shared" si="723"/>
        <v>113202466.04</v>
      </c>
      <c r="AO2698" s="13">
        <f t="shared" si="724"/>
        <v>293548850</v>
      </c>
      <c r="AP2698" s="13">
        <f t="shared" si="725"/>
        <v>129747349.61</v>
      </c>
      <c r="AQ2698" s="13">
        <f t="shared" si="726"/>
        <v>110737419.23</v>
      </c>
      <c r="AR2698" s="13">
        <f t="shared" si="727"/>
        <v>129747349.61</v>
      </c>
      <c r="AS2698" s="13">
        <f t="shared" si="728"/>
        <v>110737419.23</v>
      </c>
      <c r="AT2698" s="13">
        <f t="shared" si="729"/>
        <v>94192535.66</v>
      </c>
      <c r="AU2698" s="13">
        <f>AT2698-VLOOKUP(A2698,[1]选股结果!$A$2:$BJ$3005,48,FALSE)*0.08</f>
        <v>54167845.5176</v>
      </c>
      <c r="AV2698" s="13">
        <f t="shared" si="730"/>
        <v>19009930.38</v>
      </c>
    </row>
    <row r="2699" spans="1:48">
      <c r="A2699" s="4" t="s">
        <v>5442</v>
      </c>
      <c r="B2699" s="4" t="s">
        <v>5443</v>
      </c>
      <c r="C2699" s="5">
        <v>452005733.96</v>
      </c>
      <c r="D2699" s="5">
        <v>0</v>
      </c>
      <c r="E2699" s="5">
        <v>0</v>
      </c>
      <c r="F2699" s="5">
        <v>0</v>
      </c>
      <c r="G2699" s="5">
        <v>411872242.88</v>
      </c>
      <c r="H2699" s="5">
        <v>17012596.59</v>
      </c>
      <c r="I2699" s="5">
        <v>0</v>
      </c>
      <c r="J2699" s="5">
        <v>0</v>
      </c>
      <c r="K2699" s="5">
        <v>0</v>
      </c>
      <c r="L2699" s="5">
        <v>0</v>
      </c>
      <c r="M2699" s="5">
        <v>0</v>
      </c>
      <c r="N2699" s="5">
        <v>0</v>
      </c>
      <c r="O2699" s="5">
        <v>2299499.28</v>
      </c>
      <c r="P2699" s="5">
        <v>24133200.26</v>
      </c>
      <c r="Q2699" s="5">
        <v>50624486.6</v>
      </c>
      <c r="R2699" s="5">
        <v>38560078.66</v>
      </c>
      <c r="S2699" s="5">
        <v>16834094.12</v>
      </c>
      <c r="T2699" s="5">
        <v>16728148.63</v>
      </c>
      <c r="U2699" s="5">
        <v>15809116.39</v>
      </c>
      <c r="V2699" s="5">
        <v>0</v>
      </c>
      <c r="W2699" s="5">
        <v>859698.84</v>
      </c>
      <c r="X2699" s="5">
        <v>5079296.67</v>
      </c>
      <c r="Y2699" s="5">
        <v>2371930.83</v>
      </c>
      <c r="Z2699" s="5">
        <v>0</v>
      </c>
      <c r="AA2699" s="5"/>
      <c r="AB2699" s="5">
        <v>1472023.17</v>
      </c>
      <c r="AC2699" s="5">
        <v>25375702.1</v>
      </c>
      <c r="AD2699" s="5">
        <v>2641546.8</v>
      </c>
      <c r="AE2699" s="8">
        <f t="shared" ref="AE2699:AE2762" si="731">C2699</f>
        <v>452005733.96</v>
      </c>
      <c r="AF2699" s="8">
        <f t="shared" ref="AF2699:AF2762" si="732">(G2699+O2699+P2699+Q2699+R2699)+S2699</f>
        <v>544323601.8</v>
      </c>
      <c r="AG2699" s="8">
        <f t="shared" ref="AG2699:AG2762" si="733">AE2699-AF2699+T2699+V2699+W2699-X2699-Y2699+Z2699+AA2699</f>
        <v>-82181247.87</v>
      </c>
      <c r="AH2699" s="8">
        <f t="shared" ref="AH2699:AH2762" si="734">AG2699+AB2699-AC2699</f>
        <v>-106084926.8</v>
      </c>
      <c r="AI2699" s="8">
        <f t="shared" ref="AI2699:AI2762" si="735">AH2699-AD2699</f>
        <v>-108726473.6</v>
      </c>
      <c r="AJ2699" s="8">
        <f t="shared" si="719"/>
        <v>103332795.9</v>
      </c>
      <c r="AK2699" s="13">
        <f t="shared" si="720"/>
        <v>-89945937.01</v>
      </c>
      <c r="AL2699" s="13">
        <f t="shared" si="721"/>
        <v>15809116.39</v>
      </c>
      <c r="AM2699" s="13">
        <f t="shared" si="722"/>
        <v>-27204244.52</v>
      </c>
      <c r="AN2699" s="13">
        <f t="shared" si="723"/>
        <v>-101341065.14</v>
      </c>
      <c r="AO2699" s="13">
        <f t="shared" si="724"/>
        <v>40133491.08</v>
      </c>
      <c r="AP2699" s="13">
        <f t="shared" si="725"/>
        <v>-56099246.3</v>
      </c>
      <c r="AQ2699" s="13">
        <f t="shared" si="726"/>
        <v>-58740793.1</v>
      </c>
      <c r="AR2699" s="13">
        <f t="shared" si="727"/>
        <v>-73111842.89</v>
      </c>
      <c r="AS2699" s="13">
        <f t="shared" si="728"/>
        <v>-75753389.69</v>
      </c>
      <c r="AT2699" s="13">
        <f t="shared" si="729"/>
        <v>-103982611.94</v>
      </c>
      <c r="AU2699" s="13">
        <f>AT2699-VLOOKUP(A2699,[1]选股结果!$A$2:$BJ$3005,48,FALSE)*0.08</f>
        <v>-239922518.0944</v>
      </c>
      <c r="AV2699" s="13">
        <f t="shared" si="730"/>
        <v>2641546.8</v>
      </c>
    </row>
    <row r="2700" spans="1:48">
      <c r="A2700" s="4" t="s">
        <v>5444</v>
      </c>
      <c r="B2700" s="4" t="s">
        <v>5445</v>
      </c>
      <c r="C2700" s="5">
        <v>449855962.69</v>
      </c>
      <c r="D2700" s="5">
        <v>0</v>
      </c>
      <c r="E2700" s="5">
        <v>0</v>
      </c>
      <c r="F2700" s="5">
        <v>0</v>
      </c>
      <c r="G2700" s="5">
        <v>349533457.23</v>
      </c>
      <c r="H2700" s="5">
        <v>136827.11</v>
      </c>
      <c r="I2700" s="5">
        <v>0</v>
      </c>
      <c r="J2700" s="5">
        <v>0</v>
      </c>
      <c r="K2700" s="5">
        <v>0</v>
      </c>
      <c r="L2700" s="5">
        <v>0</v>
      </c>
      <c r="M2700" s="5">
        <v>0</v>
      </c>
      <c r="N2700" s="5">
        <v>0</v>
      </c>
      <c r="O2700" s="5">
        <v>3415947.94</v>
      </c>
      <c r="P2700" s="5">
        <v>26007737.76</v>
      </c>
      <c r="Q2700" s="5">
        <v>27863049.16</v>
      </c>
      <c r="R2700" s="5">
        <v>16645806.16</v>
      </c>
      <c r="S2700" s="5">
        <v>-599737.82</v>
      </c>
      <c r="T2700" s="5">
        <v>1887938.27</v>
      </c>
      <c r="U2700" s="5">
        <v>554540.16</v>
      </c>
      <c r="V2700" s="5">
        <v>0</v>
      </c>
      <c r="W2700" s="5">
        <v>498744.05</v>
      </c>
      <c r="X2700" s="5">
        <v>-2890286.28</v>
      </c>
      <c r="Y2700" s="5">
        <v>2108985.13</v>
      </c>
      <c r="Z2700" s="5">
        <v>-57950.69</v>
      </c>
      <c r="AA2700" s="5"/>
      <c r="AB2700" s="5">
        <v>0</v>
      </c>
      <c r="AC2700" s="5">
        <v>16091.18</v>
      </c>
      <c r="AD2700" s="5">
        <v>2110339.53</v>
      </c>
      <c r="AE2700" s="8">
        <f t="shared" si="731"/>
        <v>449855962.69</v>
      </c>
      <c r="AF2700" s="8">
        <f t="shared" si="732"/>
        <v>422866260.43</v>
      </c>
      <c r="AG2700" s="8">
        <f t="shared" si="733"/>
        <v>30099735.0399999</v>
      </c>
      <c r="AH2700" s="8">
        <f t="shared" si="734"/>
        <v>30083643.8599999</v>
      </c>
      <c r="AI2700" s="8">
        <f t="shared" si="735"/>
        <v>27973304.3299999</v>
      </c>
      <c r="AJ2700" s="8">
        <f t="shared" si="719"/>
        <v>59411811.17</v>
      </c>
      <c r="AK2700" s="13">
        <f t="shared" si="720"/>
        <v>29098687.39</v>
      </c>
      <c r="AL2700" s="13">
        <f t="shared" si="721"/>
        <v>554540.16</v>
      </c>
      <c r="AM2700" s="13">
        <f t="shared" si="722"/>
        <v>4648386.57</v>
      </c>
      <c r="AN2700" s="13">
        <f t="shared" si="723"/>
        <v>34301614.12</v>
      </c>
      <c r="AO2700" s="13">
        <f t="shared" si="724"/>
        <v>100322505.46</v>
      </c>
      <c r="AP2700" s="13">
        <f t="shared" si="725"/>
        <v>28635776.68</v>
      </c>
      <c r="AQ2700" s="13">
        <f t="shared" si="726"/>
        <v>26525437.15</v>
      </c>
      <c r="AR2700" s="13">
        <f t="shared" si="727"/>
        <v>28498949.57</v>
      </c>
      <c r="AS2700" s="13">
        <f t="shared" si="728"/>
        <v>26388610.04</v>
      </c>
      <c r="AT2700" s="13">
        <f t="shared" si="729"/>
        <v>32191274.59</v>
      </c>
      <c r="AU2700" s="13">
        <f>AT2700-VLOOKUP(A2700,[1]选股结果!$A$2:$BJ$3005,48,FALSE)*0.08</f>
        <v>-26645049.33</v>
      </c>
      <c r="AV2700" s="13">
        <f t="shared" si="730"/>
        <v>2110339.53</v>
      </c>
    </row>
    <row r="2701" spans="1:48">
      <c r="A2701" s="4" t="s">
        <v>5446</v>
      </c>
      <c r="B2701" s="4" t="s">
        <v>5447</v>
      </c>
      <c r="C2701" s="5">
        <v>447072796.06</v>
      </c>
      <c r="D2701" s="5">
        <v>0</v>
      </c>
      <c r="E2701" s="5">
        <v>0</v>
      </c>
      <c r="F2701" s="5">
        <v>0</v>
      </c>
      <c r="G2701" s="5">
        <v>255443674.09</v>
      </c>
      <c r="H2701" s="5">
        <v>18423475.18</v>
      </c>
      <c r="I2701" s="5">
        <v>0</v>
      </c>
      <c r="J2701" s="5">
        <v>0</v>
      </c>
      <c r="K2701" s="5">
        <v>0</v>
      </c>
      <c r="L2701" s="5">
        <v>0</v>
      </c>
      <c r="M2701" s="5">
        <v>0</v>
      </c>
      <c r="N2701" s="5">
        <v>0</v>
      </c>
      <c r="O2701" s="5">
        <v>2359682.02</v>
      </c>
      <c r="P2701" s="5">
        <v>29508014.36</v>
      </c>
      <c r="Q2701" s="5">
        <v>58132582.85</v>
      </c>
      <c r="R2701" s="5">
        <v>67732076.37</v>
      </c>
      <c r="S2701" s="5">
        <v>16485719.35</v>
      </c>
      <c r="T2701" s="5">
        <v>9896749.72</v>
      </c>
      <c r="U2701" s="5">
        <v>8694922.71</v>
      </c>
      <c r="V2701" s="5">
        <v>0</v>
      </c>
      <c r="W2701" s="5">
        <v>0</v>
      </c>
      <c r="X2701" s="5">
        <v>6243882.92</v>
      </c>
      <c r="Y2701" s="5">
        <v>-411529.57</v>
      </c>
      <c r="Z2701" s="5">
        <v>51215.55</v>
      </c>
      <c r="AA2701" s="5"/>
      <c r="AB2701" s="5">
        <v>417762.02</v>
      </c>
      <c r="AC2701" s="5">
        <v>213314.7</v>
      </c>
      <c r="AD2701" s="5">
        <v>2944100.72</v>
      </c>
      <c r="AE2701" s="8">
        <f t="shared" si="731"/>
        <v>447072796.06</v>
      </c>
      <c r="AF2701" s="8">
        <f t="shared" si="732"/>
        <v>429661749.04</v>
      </c>
      <c r="AG2701" s="8">
        <f t="shared" si="733"/>
        <v>21526658.9399999</v>
      </c>
      <c r="AH2701" s="8">
        <f t="shared" si="734"/>
        <v>21731106.2599999</v>
      </c>
      <c r="AI2701" s="8">
        <f t="shared" si="735"/>
        <v>18787005.5399999</v>
      </c>
      <c r="AJ2701" s="8">
        <f t="shared" si="719"/>
        <v>89384302.34</v>
      </c>
      <c r="AK2701" s="13">
        <f t="shared" si="720"/>
        <v>16999517.45</v>
      </c>
      <c r="AL2701" s="13">
        <f t="shared" si="721"/>
        <v>8694922.71</v>
      </c>
      <c r="AM2701" s="13">
        <f t="shared" si="722"/>
        <v>-4786393.04</v>
      </c>
      <c r="AN2701" s="13">
        <f t="shared" si="723"/>
        <v>20908047.12</v>
      </c>
      <c r="AO2701" s="13">
        <f t="shared" si="724"/>
        <v>191629121.97</v>
      </c>
      <c r="AP2701" s="13">
        <f t="shared" si="725"/>
        <v>51908711.98</v>
      </c>
      <c r="AQ2701" s="13">
        <f t="shared" si="726"/>
        <v>48964611.26</v>
      </c>
      <c r="AR2701" s="13">
        <f t="shared" si="727"/>
        <v>33485236.8</v>
      </c>
      <c r="AS2701" s="13">
        <f t="shared" si="728"/>
        <v>30541136.08</v>
      </c>
      <c r="AT2701" s="13">
        <f t="shared" si="729"/>
        <v>17963946.4</v>
      </c>
      <c r="AU2701" s="13">
        <f>AT2701-VLOOKUP(A2701,[1]选股结果!$A$2:$BJ$3005,48,FALSE)*0.08</f>
        <v>-110075855.7336</v>
      </c>
      <c r="AV2701" s="13">
        <f t="shared" si="730"/>
        <v>2944100.72</v>
      </c>
    </row>
    <row r="2702" spans="1:48">
      <c r="A2702" s="4" t="s">
        <v>5448</v>
      </c>
      <c r="B2702" s="4" t="s">
        <v>5449</v>
      </c>
      <c r="C2702" s="5">
        <v>444734295.49</v>
      </c>
      <c r="D2702" s="5">
        <v>0</v>
      </c>
      <c r="E2702" s="5">
        <v>0</v>
      </c>
      <c r="F2702" s="5">
        <v>0</v>
      </c>
      <c r="G2702" s="5">
        <v>325277174.2</v>
      </c>
      <c r="H2702" s="5">
        <v>11200421.32</v>
      </c>
      <c r="I2702" s="5">
        <v>0</v>
      </c>
      <c r="J2702" s="5">
        <v>0</v>
      </c>
      <c r="K2702" s="5">
        <v>0</v>
      </c>
      <c r="L2702" s="5">
        <v>0</v>
      </c>
      <c r="M2702" s="5">
        <v>0</v>
      </c>
      <c r="N2702" s="5">
        <v>0</v>
      </c>
      <c r="O2702" s="5">
        <v>2753028.21</v>
      </c>
      <c r="P2702" s="5">
        <v>25668988.95</v>
      </c>
      <c r="Q2702" s="5">
        <v>28363922.24</v>
      </c>
      <c r="R2702" s="5">
        <v>20236085.76</v>
      </c>
      <c r="S2702" s="5">
        <v>7603210.68</v>
      </c>
      <c r="T2702" s="5">
        <v>3712284.35</v>
      </c>
      <c r="U2702" s="5">
        <v>2645613.11</v>
      </c>
      <c r="V2702" s="5">
        <v>0</v>
      </c>
      <c r="W2702" s="5">
        <v>0</v>
      </c>
      <c r="X2702" s="5">
        <v>37214978.82</v>
      </c>
      <c r="Y2702" s="5">
        <v>1024717.39</v>
      </c>
      <c r="Z2702" s="5">
        <v>7960.27</v>
      </c>
      <c r="AA2702" s="5"/>
      <c r="AB2702" s="5">
        <v>3113642.26</v>
      </c>
      <c r="AC2702" s="5">
        <v>314303.04</v>
      </c>
      <c r="AD2702" s="5">
        <v>-3645569.33</v>
      </c>
      <c r="AE2702" s="8">
        <f t="shared" si="731"/>
        <v>444734295.49</v>
      </c>
      <c r="AF2702" s="8">
        <f t="shared" si="732"/>
        <v>409902410.04</v>
      </c>
      <c r="AG2702" s="8">
        <f t="shared" si="733"/>
        <v>312433.860000049</v>
      </c>
      <c r="AH2702" s="8">
        <f t="shared" si="734"/>
        <v>3111773.08000005</v>
      </c>
      <c r="AI2702" s="8">
        <f t="shared" si="735"/>
        <v>6757342.41000005</v>
      </c>
      <c r="AJ2702" s="8">
        <f t="shared" si="719"/>
        <v>55011317.57</v>
      </c>
      <c r="AK2702" s="13">
        <f t="shared" si="720"/>
        <v>35856602.84</v>
      </c>
      <c r="AL2702" s="13">
        <f t="shared" si="721"/>
        <v>2645613.11</v>
      </c>
      <c r="AM2702" s="13">
        <f t="shared" si="722"/>
        <v>-33341008.09</v>
      </c>
      <c r="AN2702" s="13">
        <f t="shared" si="723"/>
        <v>5161207.86</v>
      </c>
      <c r="AO2702" s="13">
        <f t="shared" si="724"/>
        <v>119457121.29</v>
      </c>
      <c r="AP2702" s="13">
        <f t="shared" si="725"/>
        <v>54660234.84</v>
      </c>
      <c r="AQ2702" s="13">
        <f t="shared" si="726"/>
        <v>58305804.17</v>
      </c>
      <c r="AR2702" s="13">
        <f t="shared" si="727"/>
        <v>43459813.52</v>
      </c>
      <c r="AS2702" s="13">
        <f t="shared" si="728"/>
        <v>47105382.85</v>
      </c>
      <c r="AT2702" s="13">
        <f t="shared" si="729"/>
        <v>8806777.19</v>
      </c>
      <c r="AU2702" s="13">
        <f>AT2702-VLOOKUP(A2702,[1]选股结果!$A$2:$BJ$3005,48,FALSE)*0.08</f>
        <v>-53000267.9828</v>
      </c>
      <c r="AV2702" s="13">
        <f t="shared" si="730"/>
        <v>-3645569.33</v>
      </c>
    </row>
    <row r="2703" spans="1:48">
      <c r="A2703" s="4" t="s">
        <v>5450</v>
      </c>
      <c r="B2703" s="4" t="s">
        <v>5451</v>
      </c>
      <c r="C2703" s="5">
        <v>443922578.18</v>
      </c>
      <c r="D2703" s="5">
        <v>0</v>
      </c>
      <c r="E2703" s="5">
        <v>0</v>
      </c>
      <c r="F2703" s="5">
        <v>0</v>
      </c>
      <c r="G2703" s="5">
        <v>373421309.36</v>
      </c>
      <c r="H2703" s="5">
        <v>37758187.37</v>
      </c>
      <c r="I2703" s="5">
        <v>0</v>
      </c>
      <c r="J2703" s="5">
        <v>0</v>
      </c>
      <c r="K2703" s="5">
        <v>0</v>
      </c>
      <c r="L2703" s="5">
        <v>0</v>
      </c>
      <c r="M2703" s="5">
        <v>0</v>
      </c>
      <c r="N2703" s="5">
        <v>0</v>
      </c>
      <c r="O2703" s="5">
        <v>3033321.36</v>
      </c>
      <c r="P2703" s="5">
        <v>10931082.33</v>
      </c>
      <c r="Q2703" s="5">
        <v>60963687.46</v>
      </c>
      <c r="R2703" s="5">
        <v>8079873.82</v>
      </c>
      <c r="S2703" s="5">
        <v>22134256.65</v>
      </c>
      <c r="T2703" s="5">
        <v>1883928.6</v>
      </c>
      <c r="U2703" s="5">
        <v>0</v>
      </c>
      <c r="V2703" s="5">
        <v>0</v>
      </c>
      <c r="W2703" s="5">
        <v>0</v>
      </c>
      <c r="X2703" s="5">
        <v>48620089.38</v>
      </c>
      <c r="Y2703" s="5">
        <v>1402062.94</v>
      </c>
      <c r="Z2703" s="5">
        <v>8785059.65</v>
      </c>
      <c r="AA2703" s="5"/>
      <c r="AB2703" s="5">
        <v>9074234.3</v>
      </c>
      <c r="AC2703" s="5">
        <v>2644262.75</v>
      </c>
      <c r="AD2703" s="5">
        <v>-1122798.91</v>
      </c>
      <c r="AE2703" s="8">
        <f t="shared" si="731"/>
        <v>443922578.18</v>
      </c>
      <c r="AF2703" s="8">
        <f t="shared" si="732"/>
        <v>478563530.98</v>
      </c>
      <c r="AG2703" s="8">
        <f t="shared" si="733"/>
        <v>-73994116.8699999</v>
      </c>
      <c r="AH2703" s="8">
        <f t="shared" si="734"/>
        <v>-67564145.3199999</v>
      </c>
      <c r="AI2703" s="8">
        <f t="shared" si="735"/>
        <v>-66441346.4099999</v>
      </c>
      <c r="AJ2703" s="8">
        <f t="shared" si="719"/>
        <v>69900182.54</v>
      </c>
      <c r="AK2703" s="13">
        <f t="shared" si="720"/>
        <v>-33238889.86</v>
      </c>
      <c r="AL2703" s="13">
        <f t="shared" si="721"/>
        <v>0</v>
      </c>
      <c r="AM2703" s="13">
        <f t="shared" si="722"/>
        <v>-31521129.58</v>
      </c>
      <c r="AN2703" s="13">
        <f t="shared" si="723"/>
        <v>-64760019.44</v>
      </c>
      <c r="AO2703" s="13">
        <f t="shared" si="724"/>
        <v>70501268.82</v>
      </c>
      <c r="AP2703" s="13">
        <f t="shared" si="725"/>
        <v>26653554.16</v>
      </c>
      <c r="AQ2703" s="13">
        <f t="shared" si="726"/>
        <v>27776353.07</v>
      </c>
      <c r="AR2703" s="13">
        <f t="shared" si="727"/>
        <v>-11104633.21</v>
      </c>
      <c r="AS2703" s="13">
        <f t="shared" si="728"/>
        <v>-9981834.3</v>
      </c>
      <c r="AT2703" s="13">
        <f t="shared" si="729"/>
        <v>-63637220.53</v>
      </c>
      <c r="AU2703" s="13">
        <f>AT2703-VLOOKUP(A2703,[1]选股结果!$A$2:$BJ$3005,48,FALSE)*0.08</f>
        <v>-189462982.1068</v>
      </c>
      <c r="AV2703" s="13">
        <f t="shared" si="730"/>
        <v>-1122798.91</v>
      </c>
    </row>
    <row r="2704" spans="1:48">
      <c r="A2704" s="4" t="s">
        <v>5452</v>
      </c>
      <c r="B2704" s="4" t="s">
        <v>5453</v>
      </c>
      <c r="C2704" s="5">
        <v>440922536.36</v>
      </c>
      <c r="D2704" s="5">
        <v>0</v>
      </c>
      <c r="E2704" s="5">
        <v>0</v>
      </c>
      <c r="F2704" s="5">
        <v>0</v>
      </c>
      <c r="G2704" s="5">
        <v>336781265.82</v>
      </c>
      <c r="H2704" s="5">
        <v>17751337.96</v>
      </c>
      <c r="I2704" s="5">
        <v>0</v>
      </c>
      <c r="J2704" s="5">
        <v>0</v>
      </c>
      <c r="K2704" s="5">
        <v>0</v>
      </c>
      <c r="L2704" s="5">
        <v>0</v>
      </c>
      <c r="M2704" s="5">
        <v>0</v>
      </c>
      <c r="N2704" s="5">
        <v>0</v>
      </c>
      <c r="O2704" s="5">
        <v>3268283.66</v>
      </c>
      <c r="P2704" s="5">
        <v>40297255.53</v>
      </c>
      <c r="Q2704" s="5">
        <v>74064559.69</v>
      </c>
      <c r="R2704" s="5">
        <v>8408891.59</v>
      </c>
      <c r="S2704" s="5">
        <v>15055727.01</v>
      </c>
      <c r="T2704" s="5">
        <v>157306.98</v>
      </c>
      <c r="U2704" s="5">
        <v>0</v>
      </c>
      <c r="V2704" s="5">
        <v>0</v>
      </c>
      <c r="W2704" s="5">
        <v>0</v>
      </c>
      <c r="X2704" s="5">
        <v>4020804.24</v>
      </c>
      <c r="Y2704" s="5">
        <v>1307622.2</v>
      </c>
      <c r="Z2704" s="5">
        <v>13291460.15</v>
      </c>
      <c r="AA2704" s="5"/>
      <c r="AB2704" s="5">
        <v>9345123.52</v>
      </c>
      <c r="AC2704" s="5">
        <v>275906.89</v>
      </c>
      <c r="AD2704" s="5">
        <v>492719.38</v>
      </c>
      <c r="AE2704" s="8">
        <f t="shared" si="731"/>
        <v>440922536.36</v>
      </c>
      <c r="AF2704" s="8">
        <f t="shared" si="732"/>
        <v>477875983.3</v>
      </c>
      <c r="AG2704" s="8">
        <f t="shared" si="733"/>
        <v>-28833106.2499999</v>
      </c>
      <c r="AH2704" s="8">
        <f t="shared" si="734"/>
        <v>-19763889.6199999</v>
      </c>
      <c r="AI2704" s="8">
        <f t="shared" si="735"/>
        <v>-20256608.9999999</v>
      </c>
      <c r="AJ2704" s="8">
        <f t="shared" si="719"/>
        <v>109868504.45</v>
      </c>
      <c r="AK2704" s="13">
        <f t="shared" si="720"/>
        <v>-35645824.74</v>
      </c>
      <c r="AL2704" s="13">
        <f t="shared" si="721"/>
        <v>0</v>
      </c>
      <c r="AM2704" s="13">
        <f t="shared" si="722"/>
        <v>18497179.52</v>
      </c>
      <c r="AN2704" s="13">
        <f t="shared" si="723"/>
        <v>-17148645.22</v>
      </c>
      <c r="AO2704" s="13">
        <f t="shared" si="724"/>
        <v>104141270.54</v>
      </c>
      <c r="AP2704" s="13">
        <f t="shared" si="725"/>
        <v>-2838759.77</v>
      </c>
      <c r="AQ2704" s="13">
        <f t="shared" si="726"/>
        <v>-3331479.15</v>
      </c>
      <c r="AR2704" s="13">
        <f t="shared" si="727"/>
        <v>-20590097.73</v>
      </c>
      <c r="AS2704" s="13">
        <f t="shared" si="728"/>
        <v>-21082817.11</v>
      </c>
      <c r="AT2704" s="13">
        <f t="shared" si="729"/>
        <v>-17641364.6</v>
      </c>
      <c r="AU2704" s="13">
        <f>AT2704-VLOOKUP(A2704,[1]选股结果!$A$2:$BJ$3005,48,FALSE)*0.08</f>
        <v>-64698034.908</v>
      </c>
      <c r="AV2704" s="13">
        <f t="shared" si="730"/>
        <v>492719.379999999</v>
      </c>
    </row>
    <row r="2705" spans="1:48">
      <c r="A2705" s="4" t="s">
        <v>5454</v>
      </c>
      <c r="B2705" s="4" t="s">
        <v>5455</v>
      </c>
      <c r="C2705" s="5">
        <v>440467282.55</v>
      </c>
      <c r="D2705" s="5">
        <v>0</v>
      </c>
      <c r="E2705" s="5">
        <v>0</v>
      </c>
      <c r="F2705" s="5">
        <v>0</v>
      </c>
      <c r="G2705" s="5">
        <v>244226566.49</v>
      </c>
      <c r="H2705" s="5">
        <v>22231247.24</v>
      </c>
      <c r="I2705" s="5">
        <v>0</v>
      </c>
      <c r="J2705" s="5">
        <v>0</v>
      </c>
      <c r="K2705" s="5">
        <v>0</v>
      </c>
      <c r="L2705" s="5">
        <v>0</v>
      </c>
      <c r="M2705" s="5">
        <v>0</v>
      </c>
      <c r="N2705" s="5">
        <v>0</v>
      </c>
      <c r="O2705" s="5">
        <v>1602783.37</v>
      </c>
      <c r="P2705" s="5">
        <v>40481721.44</v>
      </c>
      <c r="Q2705" s="5">
        <v>67252075.02</v>
      </c>
      <c r="R2705" s="5">
        <v>97579626.68</v>
      </c>
      <c r="S2705" s="5">
        <v>-418987.37</v>
      </c>
      <c r="T2705" s="5">
        <v>42956440.03</v>
      </c>
      <c r="U2705" s="5">
        <v>32216602.66</v>
      </c>
      <c r="V2705" s="5">
        <v>0</v>
      </c>
      <c r="W2705" s="5">
        <v>0</v>
      </c>
      <c r="X2705" s="5">
        <v>3012718.29</v>
      </c>
      <c r="Y2705" s="5">
        <v>1453150.44</v>
      </c>
      <c r="Z2705" s="5">
        <v>108307.04</v>
      </c>
      <c r="AA2705" s="5"/>
      <c r="AB2705" s="5">
        <v>1424816.93</v>
      </c>
      <c r="AC2705" s="5">
        <v>1528925.16</v>
      </c>
      <c r="AD2705" s="5">
        <v>-7594473.57</v>
      </c>
      <c r="AE2705" s="8">
        <f t="shared" si="731"/>
        <v>440467282.55</v>
      </c>
      <c r="AF2705" s="8">
        <f t="shared" si="732"/>
        <v>450723785.63</v>
      </c>
      <c r="AG2705" s="8">
        <f t="shared" si="733"/>
        <v>28342375.26</v>
      </c>
      <c r="AH2705" s="8">
        <f t="shared" si="734"/>
        <v>28238267.03</v>
      </c>
      <c r="AI2705" s="8">
        <f t="shared" si="735"/>
        <v>35832740.6</v>
      </c>
      <c r="AJ2705" s="8">
        <f t="shared" si="719"/>
        <v>110893838.5</v>
      </c>
      <c r="AK2705" s="13">
        <f t="shared" si="720"/>
        <v>-8803352.64</v>
      </c>
      <c r="AL2705" s="13">
        <f t="shared" si="721"/>
        <v>32216602.66</v>
      </c>
      <c r="AM2705" s="13">
        <f t="shared" si="722"/>
        <v>7731317.89</v>
      </c>
      <c r="AN2705" s="13">
        <f t="shared" si="723"/>
        <v>31144567.91</v>
      </c>
      <c r="AO2705" s="13">
        <f t="shared" si="724"/>
        <v>196240716.06</v>
      </c>
      <c r="AP2705" s="13">
        <f t="shared" si="725"/>
        <v>13008907.23</v>
      </c>
      <c r="AQ2705" s="13">
        <f t="shared" si="726"/>
        <v>20603380.8</v>
      </c>
      <c r="AR2705" s="13">
        <f t="shared" si="727"/>
        <v>-9222340.01</v>
      </c>
      <c r="AS2705" s="13">
        <f t="shared" si="728"/>
        <v>-1627866.44</v>
      </c>
      <c r="AT2705" s="13">
        <f t="shared" si="729"/>
        <v>38739041.48</v>
      </c>
      <c r="AU2705" s="13">
        <f>AT2705-VLOOKUP(A2705,[1]选股结果!$A$2:$BJ$3005,48,FALSE)*0.08</f>
        <v>-282623376.9504</v>
      </c>
      <c r="AV2705" s="13">
        <f t="shared" si="730"/>
        <v>-7594473.57</v>
      </c>
    </row>
    <row r="2706" spans="1:48">
      <c r="A2706" s="4" t="s">
        <v>5456</v>
      </c>
      <c r="B2706" s="4" t="s">
        <v>5457</v>
      </c>
      <c r="C2706" s="5">
        <v>439298366.41</v>
      </c>
      <c r="D2706" s="5">
        <v>0</v>
      </c>
      <c r="E2706" s="5">
        <v>0</v>
      </c>
      <c r="F2706" s="5">
        <v>0</v>
      </c>
      <c r="G2706" s="5">
        <v>346326226.53</v>
      </c>
      <c r="H2706" s="5">
        <v>2953290.77</v>
      </c>
      <c r="I2706" s="5">
        <v>0</v>
      </c>
      <c r="J2706" s="5">
        <v>0</v>
      </c>
      <c r="K2706" s="5">
        <v>0</v>
      </c>
      <c r="L2706" s="5">
        <v>0</v>
      </c>
      <c r="M2706" s="5">
        <v>0</v>
      </c>
      <c r="N2706" s="5">
        <v>0</v>
      </c>
      <c r="O2706" s="5">
        <v>3299762.58</v>
      </c>
      <c r="P2706" s="5">
        <v>18570784.86</v>
      </c>
      <c r="Q2706" s="5">
        <v>36736899.87</v>
      </c>
      <c r="R2706" s="5">
        <v>16375649.09</v>
      </c>
      <c r="S2706" s="5">
        <v>2393795.21</v>
      </c>
      <c r="T2706" s="5">
        <v>2464855.9</v>
      </c>
      <c r="U2706" s="5">
        <v>0</v>
      </c>
      <c r="V2706" s="5">
        <v>0</v>
      </c>
      <c r="W2706" s="5">
        <v>-841.72</v>
      </c>
      <c r="X2706" s="5">
        <v>-1680675.24</v>
      </c>
      <c r="Y2706" s="5">
        <v>329909.35</v>
      </c>
      <c r="Z2706" s="5">
        <v>-85555.91</v>
      </c>
      <c r="AA2706" s="5"/>
      <c r="AB2706" s="5">
        <v>4968878.46</v>
      </c>
      <c r="AC2706" s="5">
        <v>1530701.97</v>
      </c>
      <c r="AD2706" s="5">
        <v>2653638.5</v>
      </c>
      <c r="AE2706" s="8">
        <f t="shared" si="731"/>
        <v>439298366.41</v>
      </c>
      <c r="AF2706" s="8">
        <f t="shared" si="732"/>
        <v>423703118.14</v>
      </c>
      <c r="AG2706" s="8">
        <f t="shared" si="733"/>
        <v>19324472.4300001</v>
      </c>
      <c r="AH2706" s="8">
        <f t="shared" si="734"/>
        <v>22762648.9200001</v>
      </c>
      <c r="AI2706" s="8">
        <f t="shared" si="735"/>
        <v>20109010.4200001</v>
      </c>
      <c r="AJ2706" s="8">
        <f t="shared" si="719"/>
        <v>55499180.17</v>
      </c>
      <c r="AK2706" s="13">
        <f t="shared" si="720"/>
        <v>15925157.6200001</v>
      </c>
      <c r="AL2706" s="13">
        <f t="shared" si="721"/>
        <v>0</v>
      </c>
      <c r="AM2706" s="13">
        <f t="shared" si="722"/>
        <v>7497310</v>
      </c>
      <c r="AN2706" s="13">
        <f t="shared" si="723"/>
        <v>23422467.6200001</v>
      </c>
      <c r="AO2706" s="13">
        <f t="shared" si="724"/>
        <v>92972139.8800001</v>
      </c>
      <c r="AP2706" s="13">
        <f t="shared" si="725"/>
        <v>21272243.6000001</v>
      </c>
      <c r="AQ2706" s="13">
        <f t="shared" si="726"/>
        <v>18618605.1000001</v>
      </c>
      <c r="AR2706" s="13">
        <f t="shared" si="727"/>
        <v>18318952.8300001</v>
      </c>
      <c r="AS2706" s="13">
        <f t="shared" si="728"/>
        <v>15665314.3300001</v>
      </c>
      <c r="AT2706" s="13">
        <f t="shared" si="729"/>
        <v>20768829.1200001</v>
      </c>
      <c r="AU2706" s="13">
        <f>AT2706-VLOOKUP(A2706,[1]选股结果!$A$2:$BJ$3005,48,FALSE)*0.08</f>
        <v>-41961575.4111999</v>
      </c>
      <c r="AV2706" s="13">
        <f t="shared" si="730"/>
        <v>2653638.5</v>
      </c>
    </row>
    <row r="2707" spans="1:48">
      <c r="A2707" s="4" t="s">
        <v>5458</v>
      </c>
      <c r="B2707" s="4" t="s">
        <v>5459</v>
      </c>
      <c r="C2707" s="5">
        <v>438826558.01</v>
      </c>
      <c r="D2707" s="5">
        <v>0</v>
      </c>
      <c r="E2707" s="5">
        <v>0</v>
      </c>
      <c r="F2707" s="5">
        <v>0</v>
      </c>
      <c r="G2707" s="5">
        <v>181583055.42</v>
      </c>
      <c r="H2707" s="5">
        <v>855716.58</v>
      </c>
      <c r="I2707" s="5">
        <v>0</v>
      </c>
      <c r="J2707" s="5">
        <v>0</v>
      </c>
      <c r="K2707" s="5">
        <v>0</v>
      </c>
      <c r="L2707" s="5">
        <v>0</v>
      </c>
      <c r="M2707" s="5">
        <v>0</v>
      </c>
      <c r="N2707" s="5">
        <v>0</v>
      </c>
      <c r="O2707" s="5">
        <v>29898101.88</v>
      </c>
      <c r="P2707" s="5">
        <v>6264956.9</v>
      </c>
      <c r="Q2707" s="5">
        <v>64896794.93</v>
      </c>
      <c r="R2707" s="5">
        <v>0</v>
      </c>
      <c r="S2707" s="5">
        <v>3846609.73</v>
      </c>
      <c r="T2707" s="5">
        <v>0</v>
      </c>
      <c r="U2707" s="5">
        <v>0</v>
      </c>
      <c r="V2707" s="5">
        <v>0</v>
      </c>
      <c r="W2707" s="5">
        <v>0</v>
      </c>
      <c r="X2707" s="5">
        <v>108988.39</v>
      </c>
      <c r="Y2707" s="5">
        <v>0</v>
      </c>
      <c r="Z2707" s="5">
        <v>0</v>
      </c>
      <c r="AA2707" s="5"/>
      <c r="AB2707" s="5">
        <v>627818617.46</v>
      </c>
      <c r="AC2707" s="5">
        <v>13047.23</v>
      </c>
      <c r="AD2707" s="5">
        <v>54349771.36</v>
      </c>
      <c r="AE2707" s="8">
        <f t="shared" si="731"/>
        <v>438826558.01</v>
      </c>
      <c r="AF2707" s="8">
        <f t="shared" si="732"/>
        <v>286489518.86</v>
      </c>
      <c r="AG2707" s="8">
        <f t="shared" si="733"/>
        <v>152228050.76</v>
      </c>
      <c r="AH2707" s="8">
        <f t="shared" si="734"/>
        <v>780033620.99</v>
      </c>
      <c r="AI2707" s="8">
        <f t="shared" si="735"/>
        <v>725683849.63</v>
      </c>
      <c r="AJ2707" s="8">
        <f t="shared" si="719"/>
        <v>-526745716.52</v>
      </c>
      <c r="AK2707" s="13">
        <f t="shared" si="720"/>
        <v>152337039.15</v>
      </c>
      <c r="AL2707" s="13">
        <f t="shared" si="721"/>
        <v>0</v>
      </c>
      <c r="AM2707" s="13">
        <f t="shared" si="722"/>
        <v>627696581.84</v>
      </c>
      <c r="AN2707" s="13">
        <f t="shared" si="723"/>
        <v>780033620.99</v>
      </c>
      <c r="AO2707" s="13">
        <f t="shared" si="724"/>
        <v>257243502.59</v>
      </c>
      <c r="AP2707" s="13">
        <f t="shared" si="725"/>
        <v>157039365.46</v>
      </c>
      <c r="AQ2707" s="13">
        <f t="shared" si="726"/>
        <v>102689594.1</v>
      </c>
      <c r="AR2707" s="13">
        <f t="shared" si="727"/>
        <v>156183648.88</v>
      </c>
      <c r="AS2707" s="13">
        <f t="shared" si="728"/>
        <v>101833877.52</v>
      </c>
      <c r="AT2707" s="13">
        <f t="shared" si="729"/>
        <v>725683849.63</v>
      </c>
      <c r="AU2707" s="13">
        <f>AT2707-VLOOKUP(A2707,[1]选股结果!$A$2:$BJ$3005,48,FALSE)*0.08</f>
        <v>371246762.0612</v>
      </c>
      <c r="AV2707" s="13">
        <f t="shared" si="730"/>
        <v>54349771.36</v>
      </c>
    </row>
    <row r="2708" spans="1:48">
      <c r="A2708" s="4" t="s">
        <v>5460</v>
      </c>
      <c r="B2708" s="4" t="s">
        <v>5461</v>
      </c>
      <c r="C2708" s="5">
        <v>438804014.07</v>
      </c>
      <c r="D2708" s="5">
        <v>0</v>
      </c>
      <c r="E2708" s="5">
        <v>10219898.57</v>
      </c>
      <c r="F2708" s="5">
        <v>0</v>
      </c>
      <c r="G2708" s="5">
        <v>366308168.92</v>
      </c>
      <c r="H2708" s="5">
        <v>1015354.34</v>
      </c>
      <c r="I2708" s="5">
        <v>0</v>
      </c>
      <c r="J2708" s="5">
        <v>0</v>
      </c>
      <c r="K2708" s="5">
        <v>0</v>
      </c>
      <c r="L2708" s="5">
        <v>4757469.98</v>
      </c>
      <c r="M2708" s="5">
        <v>0</v>
      </c>
      <c r="N2708" s="5">
        <v>0</v>
      </c>
      <c r="O2708" s="5">
        <v>1078412.02</v>
      </c>
      <c r="P2708" s="5">
        <v>40699397.86</v>
      </c>
      <c r="Q2708" s="5">
        <v>14937252.86</v>
      </c>
      <c r="R2708" s="5">
        <v>8346193.29</v>
      </c>
      <c r="S2708" s="5">
        <v>-17044964.74</v>
      </c>
      <c r="T2708" s="5">
        <v>319926.56</v>
      </c>
      <c r="U2708" s="5">
        <v>-1996790.07</v>
      </c>
      <c r="V2708" s="5">
        <v>0</v>
      </c>
      <c r="W2708" s="5">
        <v>-37659.29</v>
      </c>
      <c r="X2708" s="5">
        <v>5660680.51</v>
      </c>
      <c r="Y2708" s="5">
        <v>0</v>
      </c>
      <c r="Z2708" s="5">
        <v>0</v>
      </c>
      <c r="AA2708" s="5"/>
      <c r="AB2708" s="5">
        <v>62978.98</v>
      </c>
      <c r="AC2708" s="5">
        <v>96255.17</v>
      </c>
      <c r="AD2708" s="5">
        <v>4363516.73</v>
      </c>
      <c r="AE2708" s="8">
        <f t="shared" si="731"/>
        <v>438804014.07</v>
      </c>
      <c r="AF2708" s="8">
        <f t="shared" si="732"/>
        <v>414324460.21</v>
      </c>
      <c r="AG2708" s="8">
        <f t="shared" si="733"/>
        <v>19101140.62</v>
      </c>
      <c r="AH2708" s="8">
        <f t="shared" si="734"/>
        <v>19067864.43</v>
      </c>
      <c r="AI2708" s="8">
        <f t="shared" si="735"/>
        <v>14704347.7</v>
      </c>
      <c r="AJ2708" s="8">
        <f t="shared" si="719"/>
        <v>56748338.93</v>
      </c>
      <c r="AK2708" s="13">
        <f t="shared" si="720"/>
        <v>24479553.86</v>
      </c>
      <c r="AL2708" s="13">
        <f t="shared" si="721"/>
        <v>-1996790.07</v>
      </c>
      <c r="AM2708" s="13">
        <f t="shared" si="722"/>
        <v>-3414899.36</v>
      </c>
      <c r="AN2708" s="13">
        <f t="shared" si="723"/>
        <v>19067864.43</v>
      </c>
      <c r="AO2708" s="13">
        <f t="shared" si="724"/>
        <v>72495845.15</v>
      </c>
      <c r="AP2708" s="13">
        <f t="shared" si="725"/>
        <v>8449943.46</v>
      </c>
      <c r="AQ2708" s="13">
        <f t="shared" si="726"/>
        <v>4086426.73</v>
      </c>
      <c r="AR2708" s="13">
        <f t="shared" si="727"/>
        <v>7434589.12</v>
      </c>
      <c r="AS2708" s="13">
        <f t="shared" si="728"/>
        <v>3071072.39</v>
      </c>
      <c r="AT2708" s="13">
        <f t="shared" si="729"/>
        <v>14704347.7</v>
      </c>
      <c r="AU2708" s="13">
        <f>AT2708-VLOOKUP(A2708,[1]选股结果!$A$2:$BJ$3005,48,FALSE)*0.08</f>
        <v>-58497111.5552</v>
      </c>
      <c r="AV2708" s="13">
        <f t="shared" si="730"/>
        <v>4363516.73</v>
      </c>
    </row>
    <row r="2709" spans="1:48">
      <c r="A2709" s="4" t="s">
        <v>5462</v>
      </c>
      <c r="B2709" s="4" t="s">
        <v>5463</v>
      </c>
      <c r="C2709" s="5">
        <v>437687537.11</v>
      </c>
      <c r="D2709" s="5">
        <v>0</v>
      </c>
      <c r="E2709" s="5">
        <v>0</v>
      </c>
      <c r="F2709" s="5">
        <v>0</v>
      </c>
      <c r="G2709" s="5">
        <v>309372921.9</v>
      </c>
      <c r="H2709" s="5">
        <v>0</v>
      </c>
      <c r="I2709" s="5">
        <v>0</v>
      </c>
      <c r="J2709" s="5">
        <v>0</v>
      </c>
      <c r="K2709" s="5">
        <v>0</v>
      </c>
      <c r="L2709" s="5">
        <v>0</v>
      </c>
      <c r="M2709" s="5">
        <v>0</v>
      </c>
      <c r="N2709" s="5">
        <v>0</v>
      </c>
      <c r="O2709" s="5">
        <v>1607093.08</v>
      </c>
      <c r="P2709" s="5">
        <v>13565313.01</v>
      </c>
      <c r="Q2709" s="5">
        <v>41024932.34</v>
      </c>
      <c r="R2709" s="5">
        <v>1165812.06</v>
      </c>
      <c r="S2709" s="5">
        <v>-2062454.17</v>
      </c>
      <c r="T2709" s="5">
        <v>223356674.48</v>
      </c>
      <c r="U2709" s="5">
        <v>0</v>
      </c>
      <c r="V2709" s="5">
        <v>0</v>
      </c>
      <c r="W2709" s="5">
        <v>34629252.68</v>
      </c>
      <c r="X2709" s="5">
        <v>0</v>
      </c>
      <c r="Y2709" s="5">
        <v>0</v>
      </c>
      <c r="Z2709" s="5">
        <v>-51658.59</v>
      </c>
      <c r="AA2709" s="5"/>
      <c r="AB2709" s="5">
        <v>0.05</v>
      </c>
      <c r="AC2709" s="5">
        <v>2000000</v>
      </c>
      <c r="AD2709" s="5">
        <v>7388913.51</v>
      </c>
      <c r="AE2709" s="8">
        <f t="shared" si="731"/>
        <v>437687537.11</v>
      </c>
      <c r="AF2709" s="8">
        <f t="shared" si="732"/>
        <v>364673618.22</v>
      </c>
      <c r="AG2709" s="8">
        <f t="shared" si="733"/>
        <v>330948187.46</v>
      </c>
      <c r="AH2709" s="8">
        <f t="shared" si="734"/>
        <v>328948187.51</v>
      </c>
      <c r="AI2709" s="8">
        <f t="shared" si="735"/>
        <v>321559274</v>
      </c>
      <c r="AJ2709" s="8">
        <f t="shared" si="719"/>
        <v>58197338.38</v>
      </c>
      <c r="AK2709" s="13">
        <f t="shared" si="720"/>
        <v>73013918.89</v>
      </c>
      <c r="AL2709" s="13">
        <f t="shared" si="721"/>
        <v>0</v>
      </c>
      <c r="AM2709" s="13">
        <f t="shared" si="722"/>
        <v>255934268.62</v>
      </c>
      <c r="AN2709" s="13">
        <f t="shared" si="723"/>
        <v>328948187.51</v>
      </c>
      <c r="AO2709" s="13">
        <f t="shared" si="724"/>
        <v>128314615.21</v>
      </c>
      <c r="AP2709" s="13">
        <f t="shared" si="725"/>
        <v>70951464.72</v>
      </c>
      <c r="AQ2709" s="13">
        <f t="shared" si="726"/>
        <v>63562551.21</v>
      </c>
      <c r="AR2709" s="13">
        <f t="shared" si="727"/>
        <v>70951464.72</v>
      </c>
      <c r="AS2709" s="13">
        <f t="shared" si="728"/>
        <v>63562551.21</v>
      </c>
      <c r="AT2709" s="13">
        <f t="shared" si="729"/>
        <v>321559274</v>
      </c>
      <c r="AU2709" s="13">
        <f>AT2709-VLOOKUP(A2709,[1]选股结果!$A$2:$BJ$3005,48,FALSE)*0.08</f>
        <v>138984813.2368</v>
      </c>
      <c r="AV2709" s="13">
        <f t="shared" si="730"/>
        <v>7388913.50999999</v>
      </c>
    </row>
    <row r="2710" spans="1:48">
      <c r="A2710" s="4" t="s">
        <v>5464</v>
      </c>
      <c r="B2710" s="4" t="s">
        <v>5465</v>
      </c>
      <c r="C2710" s="5">
        <v>437671566.63</v>
      </c>
      <c r="D2710" s="5">
        <v>0</v>
      </c>
      <c r="E2710" s="5">
        <v>0</v>
      </c>
      <c r="F2710" s="5">
        <v>0</v>
      </c>
      <c r="G2710" s="5">
        <v>327029627.68</v>
      </c>
      <c r="H2710" s="5">
        <v>1800134.58</v>
      </c>
      <c r="I2710" s="5">
        <v>0</v>
      </c>
      <c r="J2710" s="5">
        <v>0</v>
      </c>
      <c r="K2710" s="5">
        <v>0</v>
      </c>
      <c r="L2710" s="5">
        <v>0</v>
      </c>
      <c r="M2710" s="5">
        <v>0</v>
      </c>
      <c r="N2710" s="5">
        <v>0</v>
      </c>
      <c r="O2710" s="5">
        <v>4654413.78</v>
      </c>
      <c r="P2710" s="5">
        <v>12136313.53</v>
      </c>
      <c r="Q2710" s="5">
        <v>35256512.38</v>
      </c>
      <c r="R2710" s="5">
        <v>13653009.5</v>
      </c>
      <c r="S2710" s="5">
        <v>1118771.8</v>
      </c>
      <c r="T2710" s="5">
        <v>14727089.15</v>
      </c>
      <c r="U2710" s="5">
        <v>13973382.45</v>
      </c>
      <c r="V2710" s="5">
        <v>0</v>
      </c>
      <c r="W2710" s="5">
        <v>72826</v>
      </c>
      <c r="X2710" s="5">
        <v>619098.09</v>
      </c>
      <c r="Y2710" s="5">
        <v>4800000</v>
      </c>
      <c r="Z2710" s="5">
        <v>-42653.73</v>
      </c>
      <c r="AA2710" s="5"/>
      <c r="AB2710" s="5">
        <v>374151.2</v>
      </c>
      <c r="AC2710" s="5">
        <v>118958.03</v>
      </c>
      <c r="AD2710" s="5">
        <v>11325283.95</v>
      </c>
      <c r="AE2710" s="8">
        <f t="shared" si="731"/>
        <v>437671566.63</v>
      </c>
      <c r="AF2710" s="8">
        <f t="shared" si="732"/>
        <v>393848648.67</v>
      </c>
      <c r="AG2710" s="8">
        <f t="shared" si="733"/>
        <v>53161081.29</v>
      </c>
      <c r="AH2710" s="8">
        <f t="shared" si="734"/>
        <v>53416274.46</v>
      </c>
      <c r="AI2710" s="8">
        <f t="shared" si="735"/>
        <v>42090990.51</v>
      </c>
      <c r="AJ2710" s="8">
        <f t="shared" si="719"/>
        <v>56592046.52</v>
      </c>
      <c r="AK2710" s="13">
        <f t="shared" si="720"/>
        <v>48622917.96</v>
      </c>
      <c r="AL2710" s="13">
        <f t="shared" si="721"/>
        <v>13973382.45</v>
      </c>
      <c r="AM2710" s="13">
        <f t="shared" si="722"/>
        <v>419974.050000001</v>
      </c>
      <c r="AN2710" s="13">
        <f t="shared" si="723"/>
        <v>63016274.46</v>
      </c>
      <c r="AO2710" s="13">
        <f t="shared" si="724"/>
        <v>110641938.95</v>
      </c>
      <c r="AP2710" s="13">
        <f t="shared" si="725"/>
        <v>51541824.34</v>
      </c>
      <c r="AQ2710" s="13">
        <f t="shared" si="726"/>
        <v>40216540.39</v>
      </c>
      <c r="AR2710" s="13">
        <f t="shared" si="727"/>
        <v>49741689.76</v>
      </c>
      <c r="AS2710" s="13">
        <f t="shared" si="728"/>
        <v>38416405.81</v>
      </c>
      <c r="AT2710" s="13">
        <f t="shared" si="729"/>
        <v>51690990.51</v>
      </c>
      <c r="AU2710" s="13">
        <f>AT2710-VLOOKUP(A2710,[1]选股结果!$A$2:$BJ$3005,48,FALSE)*0.08</f>
        <v>-12721868.8836</v>
      </c>
      <c r="AV2710" s="13">
        <f t="shared" si="730"/>
        <v>11325283.95</v>
      </c>
    </row>
    <row r="2711" spans="1:48">
      <c r="A2711" s="4" t="s">
        <v>5466</v>
      </c>
      <c r="B2711" s="4" t="s">
        <v>5467</v>
      </c>
      <c r="C2711" s="5">
        <v>437176118.51</v>
      </c>
      <c r="D2711" s="5">
        <v>0</v>
      </c>
      <c r="E2711" s="5">
        <v>0</v>
      </c>
      <c r="F2711" s="5">
        <v>0</v>
      </c>
      <c r="G2711" s="5">
        <v>317768574.78</v>
      </c>
      <c r="H2711" s="5">
        <v>0</v>
      </c>
      <c r="I2711" s="5">
        <v>0</v>
      </c>
      <c r="J2711" s="5">
        <v>0</v>
      </c>
      <c r="K2711" s="5">
        <v>0</v>
      </c>
      <c r="L2711" s="5">
        <v>0</v>
      </c>
      <c r="M2711" s="5">
        <v>0</v>
      </c>
      <c r="N2711" s="5">
        <v>0</v>
      </c>
      <c r="O2711" s="5">
        <v>1265556.9</v>
      </c>
      <c r="P2711" s="5">
        <v>40512293.82</v>
      </c>
      <c r="Q2711" s="5">
        <v>24420662.85</v>
      </c>
      <c r="R2711" s="5">
        <v>16619429.7</v>
      </c>
      <c r="S2711" s="5">
        <v>-10292418.27</v>
      </c>
      <c r="T2711" s="5">
        <v>1964715.37</v>
      </c>
      <c r="U2711" s="5">
        <v>0</v>
      </c>
      <c r="V2711" s="5">
        <v>0</v>
      </c>
      <c r="W2711" s="5">
        <v>0</v>
      </c>
      <c r="X2711" s="5">
        <v>1618651.16</v>
      </c>
      <c r="Y2711" s="5">
        <v>583563.95</v>
      </c>
      <c r="Z2711" s="5">
        <v>-844029.2</v>
      </c>
      <c r="AA2711" s="5"/>
      <c r="AB2711" s="5">
        <v>28878.65</v>
      </c>
      <c r="AC2711" s="5">
        <v>260191.98</v>
      </c>
      <c r="AD2711" s="5">
        <v>7412511.34</v>
      </c>
      <c r="AE2711" s="8">
        <f t="shared" si="731"/>
        <v>437176118.51</v>
      </c>
      <c r="AF2711" s="8">
        <f t="shared" si="732"/>
        <v>390294099.78</v>
      </c>
      <c r="AG2711" s="8">
        <f t="shared" si="733"/>
        <v>45800489.79</v>
      </c>
      <c r="AH2711" s="8">
        <f t="shared" si="734"/>
        <v>45569176.46</v>
      </c>
      <c r="AI2711" s="8">
        <f t="shared" si="735"/>
        <v>38156665.12</v>
      </c>
      <c r="AJ2711" s="8">
        <f t="shared" si="719"/>
        <v>67013390.85</v>
      </c>
      <c r="AK2711" s="13">
        <f t="shared" si="720"/>
        <v>47465582.68</v>
      </c>
      <c r="AL2711" s="13">
        <f t="shared" si="721"/>
        <v>0</v>
      </c>
      <c r="AM2711" s="13">
        <f t="shared" si="722"/>
        <v>-729278.32</v>
      </c>
      <c r="AN2711" s="13">
        <f t="shared" si="723"/>
        <v>46736304.36</v>
      </c>
      <c r="AO2711" s="13">
        <f t="shared" si="724"/>
        <v>119407543.73</v>
      </c>
      <c r="AP2711" s="13">
        <f t="shared" si="725"/>
        <v>37173164.41</v>
      </c>
      <c r="AQ2711" s="13">
        <f t="shared" si="726"/>
        <v>29760653.07</v>
      </c>
      <c r="AR2711" s="13">
        <f t="shared" si="727"/>
        <v>37173164.41</v>
      </c>
      <c r="AS2711" s="13">
        <f t="shared" si="728"/>
        <v>29760653.07</v>
      </c>
      <c r="AT2711" s="13">
        <f t="shared" si="729"/>
        <v>39323793.02</v>
      </c>
      <c r="AU2711" s="13">
        <f>AT2711-VLOOKUP(A2711,[1]选股结果!$A$2:$BJ$3005,48,FALSE)*0.08</f>
        <v>-28831830.584</v>
      </c>
      <c r="AV2711" s="13">
        <f t="shared" si="730"/>
        <v>7412511.34</v>
      </c>
    </row>
    <row r="2712" spans="1:48">
      <c r="A2712" s="4" t="s">
        <v>5468</v>
      </c>
      <c r="B2712" s="4" t="s">
        <v>5469</v>
      </c>
      <c r="C2712" s="5">
        <v>436735512.59</v>
      </c>
      <c r="D2712" s="5">
        <v>0</v>
      </c>
      <c r="E2712" s="5">
        <v>0</v>
      </c>
      <c r="F2712" s="5">
        <v>0</v>
      </c>
      <c r="G2712" s="5">
        <v>282115929.44</v>
      </c>
      <c r="H2712" s="5">
        <v>68542.83</v>
      </c>
      <c r="I2712" s="5">
        <v>0</v>
      </c>
      <c r="J2712" s="5">
        <v>0</v>
      </c>
      <c r="K2712" s="5">
        <v>0</v>
      </c>
      <c r="L2712" s="5">
        <v>0</v>
      </c>
      <c r="M2712" s="5">
        <v>0</v>
      </c>
      <c r="N2712" s="5">
        <v>0</v>
      </c>
      <c r="O2712" s="5">
        <v>3467467.58</v>
      </c>
      <c r="P2712" s="5">
        <v>8219950.24</v>
      </c>
      <c r="Q2712" s="5">
        <v>30933298.75</v>
      </c>
      <c r="R2712" s="5">
        <v>30840936.69</v>
      </c>
      <c r="S2712" s="5">
        <v>1368700.07</v>
      </c>
      <c r="T2712" s="5">
        <v>7544160.07</v>
      </c>
      <c r="U2712" s="5">
        <v>0</v>
      </c>
      <c r="V2712" s="5">
        <v>0</v>
      </c>
      <c r="W2712" s="5">
        <v>200000</v>
      </c>
      <c r="X2712" s="5">
        <v>767200.2</v>
      </c>
      <c r="Y2712" s="5">
        <v>0</v>
      </c>
      <c r="Z2712" s="5">
        <v>-10364.91</v>
      </c>
      <c r="AA2712" s="5"/>
      <c r="AB2712" s="5">
        <v>300.98</v>
      </c>
      <c r="AC2712" s="5">
        <v>570000</v>
      </c>
      <c r="AD2712" s="5">
        <v>15434220.28</v>
      </c>
      <c r="AE2712" s="8">
        <f t="shared" si="731"/>
        <v>436735512.59</v>
      </c>
      <c r="AF2712" s="8">
        <f t="shared" si="732"/>
        <v>356946282.77</v>
      </c>
      <c r="AG2712" s="8">
        <f t="shared" si="733"/>
        <v>86755824.78</v>
      </c>
      <c r="AH2712" s="8">
        <f t="shared" si="734"/>
        <v>86186125.76</v>
      </c>
      <c r="AI2712" s="8">
        <f t="shared" si="735"/>
        <v>70751905.48</v>
      </c>
      <c r="AJ2712" s="8">
        <f t="shared" si="719"/>
        <v>43190415.59</v>
      </c>
      <c r="AK2712" s="13">
        <f t="shared" si="720"/>
        <v>79789229.82</v>
      </c>
      <c r="AL2712" s="13">
        <f t="shared" si="721"/>
        <v>0</v>
      </c>
      <c r="AM2712" s="13">
        <f t="shared" si="722"/>
        <v>6396895.94</v>
      </c>
      <c r="AN2712" s="13">
        <f t="shared" si="723"/>
        <v>86186125.76</v>
      </c>
      <c r="AO2712" s="13">
        <f t="shared" si="724"/>
        <v>154619583.15</v>
      </c>
      <c r="AP2712" s="13">
        <f t="shared" si="725"/>
        <v>81226472.72</v>
      </c>
      <c r="AQ2712" s="13">
        <f t="shared" si="726"/>
        <v>65792252.44</v>
      </c>
      <c r="AR2712" s="13">
        <f t="shared" si="727"/>
        <v>81157929.89</v>
      </c>
      <c r="AS2712" s="13">
        <f t="shared" si="728"/>
        <v>65723709.61</v>
      </c>
      <c r="AT2712" s="13">
        <f t="shared" si="729"/>
        <v>70751905.48</v>
      </c>
      <c r="AU2712" s="13">
        <f>AT2712-VLOOKUP(A2712,[1]选股结果!$A$2:$BJ$3005,48,FALSE)*0.08</f>
        <v>-15889764.4344</v>
      </c>
      <c r="AV2712" s="13">
        <f t="shared" si="730"/>
        <v>15434220.28</v>
      </c>
    </row>
    <row r="2713" spans="1:48">
      <c r="A2713" s="4" t="s">
        <v>5470</v>
      </c>
      <c r="B2713" s="4" t="s">
        <v>5471</v>
      </c>
      <c r="C2713" s="5">
        <v>436733914.75</v>
      </c>
      <c r="D2713" s="5">
        <v>0</v>
      </c>
      <c r="E2713" s="5">
        <v>0</v>
      </c>
      <c r="F2713" s="5">
        <v>0</v>
      </c>
      <c r="G2713" s="5">
        <v>227386680.43</v>
      </c>
      <c r="H2713" s="5">
        <v>1468530.36</v>
      </c>
      <c r="I2713" s="5">
        <v>0</v>
      </c>
      <c r="J2713" s="5">
        <v>0</v>
      </c>
      <c r="K2713" s="5">
        <v>0</v>
      </c>
      <c r="L2713" s="5">
        <v>0</v>
      </c>
      <c r="M2713" s="5">
        <v>0</v>
      </c>
      <c r="N2713" s="5">
        <v>0</v>
      </c>
      <c r="O2713" s="5">
        <v>23081261.39</v>
      </c>
      <c r="P2713" s="5">
        <v>4922598.17</v>
      </c>
      <c r="Q2713" s="5">
        <v>58750712.97</v>
      </c>
      <c r="R2713" s="5">
        <v>581900.86</v>
      </c>
      <c r="S2713" s="5">
        <v>-9937265.39</v>
      </c>
      <c r="T2713" s="5">
        <v>21105760.66</v>
      </c>
      <c r="U2713" s="5">
        <v>-317597</v>
      </c>
      <c r="V2713" s="5">
        <v>0</v>
      </c>
      <c r="W2713" s="5">
        <v>0</v>
      </c>
      <c r="X2713" s="5">
        <v>-884015.84</v>
      </c>
      <c r="Y2713" s="5">
        <v>0</v>
      </c>
      <c r="Z2713" s="5">
        <v>0</v>
      </c>
      <c r="AA2713" s="5"/>
      <c r="AB2713" s="5">
        <v>57181.54</v>
      </c>
      <c r="AC2713" s="5">
        <v>755747.86</v>
      </c>
      <c r="AD2713" s="5">
        <v>4343.3</v>
      </c>
      <c r="AE2713" s="8">
        <f t="shared" si="731"/>
        <v>436733914.75</v>
      </c>
      <c r="AF2713" s="8">
        <f t="shared" si="732"/>
        <v>304785888.43</v>
      </c>
      <c r="AG2713" s="8">
        <f t="shared" si="733"/>
        <v>153937802.82</v>
      </c>
      <c r="AH2713" s="8">
        <f t="shared" si="734"/>
        <v>153239236.5</v>
      </c>
      <c r="AI2713" s="8">
        <f t="shared" si="735"/>
        <v>153234893.2</v>
      </c>
      <c r="AJ2713" s="8">
        <f t="shared" si="719"/>
        <v>87453138.85</v>
      </c>
      <c r="AK2713" s="13">
        <f t="shared" si="720"/>
        <v>131948026.32</v>
      </c>
      <c r="AL2713" s="13">
        <f t="shared" si="721"/>
        <v>-317597</v>
      </c>
      <c r="AM2713" s="13">
        <f t="shared" si="722"/>
        <v>21608807.18</v>
      </c>
      <c r="AN2713" s="13">
        <f t="shared" si="723"/>
        <v>153239236.5</v>
      </c>
      <c r="AO2713" s="13">
        <f t="shared" si="724"/>
        <v>209347234.32</v>
      </c>
      <c r="AP2713" s="13">
        <f t="shared" si="725"/>
        <v>123479291.29</v>
      </c>
      <c r="AQ2713" s="13">
        <f t="shared" si="726"/>
        <v>123474947.99</v>
      </c>
      <c r="AR2713" s="13">
        <f t="shared" si="727"/>
        <v>122010760.93</v>
      </c>
      <c r="AS2713" s="13">
        <f t="shared" si="728"/>
        <v>122006417.63</v>
      </c>
      <c r="AT2713" s="13">
        <f t="shared" si="729"/>
        <v>153234893.2</v>
      </c>
      <c r="AU2713" s="13">
        <f>AT2713-VLOOKUP(A2713,[1]选股结果!$A$2:$BJ$3005,48,FALSE)*0.08</f>
        <v>-18380531.492</v>
      </c>
      <c r="AV2713" s="13">
        <f t="shared" si="730"/>
        <v>4343.30000001192</v>
      </c>
    </row>
    <row r="2714" spans="1:48">
      <c r="A2714" s="4" t="s">
        <v>5472</v>
      </c>
      <c r="B2714" s="4" t="s">
        <v>5473</v>
      </c>
      <c r="C2714" s="5">
        <v>436264004.62</v>
      </c>
      <c r="D2714" s="5">
        <v>0</v>
      </c>
      <c r="E2714" s="5">
        <v>0</v>
      </c>
      <c r="F2714" s="5">
        <v>0</v>
      </c>
      <c r="G2714" s="5">
        <v>333714262.59</v>
      </c>
      <c r="H2714" s="5">
        <v>28694471.55</v>
      </c>
      <c r="I2714" s="5">
        <v>0</v>
      </c>
      <c r="J2714" s="5">
        <v>0</v>
      </c>
      <c r="K2714" s="5">
        <v>0</v>
      </c>
      <c r="L2714" s="5">
        <v>0</v>
      </c>
      <c r="M2714" s="5">
        <v>0</v>
      </c>
      <c r="N2714" s="5">
        <v>0</v>
      </c>
      <c r="O2714" s="5">
        <v>631877.02</v>
      </c>
      <c r="P2714" s="5">
        <v>2178930.38</v>
      </c>
      <c r="Q2714" s="5">
        <v>42767357.06</v>
      </c>
      <c r="R2714" s="5">
        <v>14436466.8</v>
      </c>
      <c r="S2714" s="5">
        <v>19804417.19</v>
      </c>
      <c r="T2714" s="5">
        <v>13183909.44</v>
      </c>
      <c r="U2714" s="5">
        <v>620665.8</v>
      </c>
      <c r="V2714" s="5">
        <v>0</v>
      </c>
      <c r="W2714" s="5">
        <v>0</v>
      </c>
      <c r="X2714" s="5">
        <v>-11062955.45</v>
      </c>
      <c r="Y2714" s="5">
        <v>-4917986.51</v>
      </c>
      <c r="Z2714" s="5">
        <v>2472.45</v>
      </c>
      <c r="AA2714" s="5"/>
      <c r="AB2714" s="5">
        <v>16734.99</v>
      </c>
      <c r="AC2714" s="5">
        <v>123067.8</v>
      </c>
      <c r="AD2714" s="5">
        <v>7227644.42</v>
      </c>
      <c r="AE2714" s="8">
        <f t="shared" si="731"/>
        <v>436264004.62</v>
      </c>
      <c r="AF2714" s="8">
        <f t="shared" si="732"/>
        <v>413533311.04</v>
      </c>
      <c r="AG2714" s="8">
        <f t="shared" si="733"/>
        <v>51898017.43</v>
      </c>
      <c r="AH2714" s="8">
        <f t="shared" si="734"/>
        <v>51791684.62</v>
      </c>
      <c r="AI2714" s="8">
        <f t="shared" si="735"/>
        <v>44564040.2</v>
      </c>
      <c r="AJ2714" s="8">
        <f t="shared" si="719"/>
        <v>40766510.76</v>
      </c>
      <c r="AK2714" s="13">
        <f t="shared" si="720"/>
        <v>17812707.07</v>
      </c>
      <c r="AL2714" s="13">
        <f t="shared" si="721"/>
        <v>620665.8</v>
      </c>
      <c r="AM2714" s="13">
        <f t="shared" si="722"/>
        <v>23522338.73</v>
      </c>
      <c r="AN2714" s="13">
        <f t="shared" si="723"/>
        <v>41955711.6</v>
      </c>
      <c r="AO2714" s="13">
        <f t="shared" si="724"/>
        <v>102549742.03</v>
      </c>
      <c r="AP2714" s="13">
        <f t="shared" si="725"/>
        <v>66311595.81</v>
      </c>
      <c r="AQ2714" s="13">
        <f t="shared" si="726"/>
        <v>59083951.39</v>
      </c>
      <c r="AR2714" s="13">
        <f t="shared" si="727"/>
        <v>37617124.26</v>
      </c>
      <c r="AS2714" s="13">
        <f t="shared" si="728"/>
        <v>30389479.84</v>
      </c>
      <c r="AT2714" s="13">
        <f t="shared" si="729"/>
        <v>34728067.18</v>
      </c>
      <c r="AU2714" s="13">
        <f>AT2714-VLOOKUP(A2714,[1]选股结果!$A$2:$BJ$3005,48,FALSE)*0.08</f>
        <v>-53982500.9984</v>
      </c>
      <c r="AV2714" s="13">
        <f t="shared" si="730"/>
        <v>7227644.41999999</v>
      </c>
    </row>
    <row r="2715" spans="1:48">
      <c r="A2715" s="4" t="s">
        <v>5474</v>
      </c>
      <c r="B2715" s="4" t="s">
        <v>5475</v>
      </c>
      <c r="C2715" s="5">
        <v>436132541.05</v>
      </c>
      <c r="D2715" s="5">
        <v>0</v>
      </c>
      <c r="E2715" s="5">
        <v>0</v>
      </c>
      <c r="F2715" s="5">
        <v>0</v>
      </c>
      <c r="G2715" s="5">
        <v>322764389.21</v>
      </c>
      <c r="H2715" s="5">
        <v>24854.13</v>
      </c>
      <c r="I2715" s="5">
        <v>0</v>
      </c>
      <c r="J2715" s="5">
        <v>0</v>
      </c>
      <c r="K2715" s="5">
        <v>0</v>
      </c>
      <c r="L2715" s="5">
        <v>0</v>
      </c>
      <c r="M2715" s="5">
        <v>0</v>
      </c>
      <c r="N2715" s="5">
        <v>0</v>
      </c>
      <c r="O2715" s="5">
        <v>3471621.43</v>
      </c>
      <c r="P2715" s="5">
        <v>13026315.72</v>
      </c>
      <c r="Q2715" s="5">
        <v>34276272.06</v>
      </c>
      <c r="R2715" s="5">
        <v>22915345.49</v>
      </c>
      <c r="S2715" s="5">
        <v>-2740907.36</v>
      </c>
      <c r="T2715" s="5">
        <v>30278223.84</v>
      </c>
      <c r="U2715" s="5">
        <v>16901556.34</v>
      </c>
      <c r="V2715" s="5">
        <v>0</v>
      </c>
      <c r="W2715" s="5">
        <v>0</v>
      </c>
      <c r="X2715" s="5">
        <v>3343341.65</v>
      </c>
      <c r="Y2715" s="5">
        <v>4062774.44</v>
      </c>
      <c r="Z2715" s="5">
        <v>-1439437.22</v>
      </c>
      <c r="AA2715" s="5"/>
      <c r="AB2715" s="5">
        <v>39513575.39</v>
      </c>
      <c r="AC2715" s="5">
        <v>1183722.82</v>
      </c>
      <c r="AD2715" s="5">
        <v>10160855.78</v>
      </c>
      <c r="AE2715" s="8">
        <f t="shared" si="731"/>
        <v>436132541.05</v>
      </c>
      <c r="AF2715" s="8">
        <f t="shared" si="732"/>
        <v>393713036.55</v>
      </c>
      <c r="AG2715" s="8">
        <f t="shared" si="733"/>
        <v>63852175.03</v>
      </c>
      <c r="AH2715" s="8">
        <f t="shared" si="734"/>
        <v>102182027.6</v>
      </c>
      <c r="AI2715" s="8">
        <f t="shared" si="735"/>
        <v>92021171.82</v>
      </c>
      <c r="AJ2715" s="8">
        <f t="shared" si="719"/>
        <v>16507131.08</v>
      </c>
      <c r="AK2715" s="13">
        <f t="shared" si="720"/>
        <v>46482278.94</v>
      </c>
      <c r="AL2715" s="13">
        <f t="shared" si="721"/>
        <v>16901556.34</v>
      </c>
      <c r="AM2715" s="13">
        <f t="shared" si="722"/>
        <v>46923741.2</v>
      </c>
      <c r="AN2715" s="13">
        <f t="shared" si="723"/>
        <v>110307576.48</v>
      </c>
      <c r="AO2715" s="13">
        <f t="shared" si="724"/>
        <v>113368151.84</v>
      </c>
      <c r="AP2715" s="13">
        <f t="shared" si="725"/>
        <v>43766225.71</v>
      </c>
      <c r="AQ2715" s="13">
        <f t="shared" si="726"/>
        <v>33605369.93</v>
      </c>
      <c r="AR2715" s="13">
        <f t="shared" si="727"/>
        <v>43741371.58</v>
      </c>
      <c r="AS2715" s="13">
        <f t="shared" si="728"/>
        <v>33580515.8</v>
      </c>
      <c r="AT2715" s="13">
        <f t="shared" si="729"/>
        <v>100146720.7</v>
      </c>
      <c r="AU2715" s="13">
        <f>AT2715-VLOOKUP(A2715,[1]选股结果!$A$2:$BJ$3005,48,FALSE)*0.08</f>
        <v>-47350334.4432</v>
      </c>
      <c r="AV2715" s="13">
        <f t="shared" si="730"/>
        <v>10160855.78</v>
      </c>
    </row>
    <row r="2716" spans="1:48">
      <c r="A2716" s="4" t="s">
        <v>5476</v>
      </c>
      <c r="B2716" s="4" t="s">
        <v>5477</v>
      </c>
      <c r="C2716" s="5">
        <v>436059906.41</v>
      </c>
      <c r="D2716" s="5">
        <v>0</v>
      </c>
      <c r="E2716" s="5">
        <v>0</v>
      </c>
      <c r="F2716" s="5">
        <v>0</v>
      </c>
      <c r="G2716" s="5">
        <v>314914120.6</v>
      </c>
      <c r="H2716" s="5">
        <v>499681.17</v>
      </c>
      <c r="I2716" s="5">
        <v>0</v>
      </c>
      <c r="J2716" s="5">
        <v>0</v>
      </c>
      <c r="K2716" s="5">
        <v>0</v>
      </c>
      <c r="L2716" s="5">
        <v>0</v>
      </c>
      <c r="M2716" s="5">
        <v>0</v>
      </c>
      <c r="N2716" s="5">
        <v>0</v>
      </c>
      <c r="O2716" s="5">
        <v>2705315.21</v>
      </c>
      <c r="P2716" s="5">
        <v>5598005.95</v>
      </c>
      <c r="Q2716" s="5">
        <v>29833539.88</v>
      </c>
      <c r="R2716" s="5">
        <v>34031475.81</v>
      </c>
      <c r="S2716" s="5">
        <v>-4830301.02</v>
      </c>
      <c r="T2716" s="5">
        <v>0</v>
      </c>
      <c r="U2716" s="5">
        <v>0</v>
      </c>
      <c r="V2716" s="5">
        <v>0</v>
      </c>
      <c r="W2716" s="5">
        <v>0</v>
      </c>
      <c r="X2716" s="5">
        <v>3128111.7</v>
      </c>
      <c r="Y2716" s="5">
        <v>-191467.47</v>
      </c>
      <c r="Z2716" s="5">
        <v>174633.76</v>
      </c>
      <c r="AA2716" s="5"/>
      <c r="AB2716" s="5">
        <v>4113903.62</v>
      </c>
      <c r="AC2716" s="5">
        <v>194334.21</v>
      </c>
      <c r="AD2716" s="5">
        <v>4083997.05</v>
      </c>
      <c r="AE2716" s="8">
        <f t="shared" si="731"/>
        <v>436059906.41</v>
      </c>
      <c r="AF2716" s="8">
        <f t="shared" si="732"/>
        <v>382252156.43</v>
      </c>
      <c r="AG2716" s="8">
        <f t="shared" si="733"/>
        <v>51045739.51</v>
      </c>
      <c r="AH2716" s="8">
        <f t="shared" si="734"/>
        <v>54965308.92</v>
      </c>
      <c r="AI2716" s="8">
        <f t="shared" si="735"/>
        <v>50881311.87</v>
      </c>
      <c r="AJ2716" s="8">
        <f t="shared" si="719"/>
        <v>34025824.16</v>
      </c>
      <c r="AK2716" s="13">
        <f t="shared" si="720"/>
        <v>53616282.51</v>
      </c>
      <c r="AL2716" s="13">
        <f t="shared" si="721"/>
        <v>0</v>
      </c>
      <c r="AM2716" s="13">
        <f t="shared" si="722"/>
        <v>966091.47</v>
      </c>
      <c r="AN2716" s="13">
        <f t="shared" si="723"/>
        <v>54582373.98</v>
      </c>
      <c r="AO2716" s="13">
        <f t="shared" si="724"/>
        <v>121145785.81</v>
      </c>
      <c r="AP2716" s="13">
        <f t="shared" si="725"/>
        <v>49285662.66</v>
      </c>
      <c r="AQ2716" s="13">
        <f t="shared" si="726"/>
        <v>45201665.61</v>
      </c>
      <c r="AR2716" s="13">
        <f t="shared" si="727"/>
        <v>48785981.49</v>
      </c>
      <c r="AS2716" s="13">
        <f t="shared" si="728"/>
        <v>44701984.44</v>
      </c>
      <c r="AT2716" s="13">
        <f t="shared" si="729"/>
        <v>50498376.93</v>
      </c>
      <c r="AU2716" s="13">
        <f>AT2716-VLOOKUP(A2716,[1]选股结果!$A$2:$BJ$3005,48,FALSE)*0.08</f>
        <v>-26902433.3092</v>
      </c>
      <c r="AV2716" s="13">
        <f t="shared" si="730"/>
        <v>4083997.05</v>
      </c>
    </row>
    <row r="2717" spans="1:48">
      <c r="A2717" s="4" t="s">
        <v>5478</v>
      </c>
      <c r="B2717" s="4" t="s">
        <v>5479</v>
      </c>
      <c r="C2717" s="5">
        <v>435989004.2</v>
      </c>
      <c r="D2717" s="5">
        <v>0</v>
      </c>
      <c r="E2717" s="5">
        <v>0</v>
      </c>
      <c r="F2717" s="5">
        <v>0</v>
      </c>
      <c r="G2717" s="5">
        <v>346479212.58</v>
      </c>
      <c r="H2717" s="5">
        <v>19395212.23</v>
      </c>
      <c r="I2717" s="5">
        <v>0</v>
      </c>
      <c r="J2717" s="5">
        <v>0</v>
      </c>
      <c r="K2717" s="5">
        <v>0</v>
      </c>
      <c r="L2717" s="5">
        <v>0</v>
      </c>
      <c r="M2717" s="5">
        <v>0</v>
      </c>
      <c r="N2717" s="5">
        <v>0</v>
      </c>
      <c r="O2717" s="5">
        <v>3773614.22</v>
      </c>
      <c r="P2717" s="5">
        <v>17931486.87</v>
      </c>
      <c r="Q2717" s="5">
        <v>49609175.62</v>
      </c>
      <c r="R2717" s="5">
        <v>20858852.08</v>
      </c>
      <c r="S2717" s="5">
        <v>19359277.24</v>
      </c>
      <c r="T2717" s="5">
        <v>1039206.94</v>
      </c>
      <c r="U2717" s="5">
        <v>1039206.94</v>
      </c>
      <c r="V2717" s="5">
        <v>0</v>
      </c>
      <c r="W2717" s="5">
        <v>0</v>
      </c>
      <c r="X2717" s="5">
        <v>-4977963.87</v>
      </c>
      <c r="Y2717" s="5">
        <v>2756219.93</v>
      </c>
      <c r="Z2717" s="5">
        <v>24488222.08</v>
      </c>
      <c r="AA2717" s="5"/>
      <c r="AB2717" s="5">
        <v>919.85</v>
      </c>
      <c r="AC2717" s="5">
        <v>732799.79</v>
      </c>
      <c r="AD2717" s="5">
        <v>-2034631.41</v>
      </c>
      <c r="AE2717" s="8">
        <f t="shared" si="731"/>
        <v>435989004.2</v>
      </c>
      <c r="AF2717" s="8">
        <f t="shared" si="732"/>
        <v>458011618.61</v>
      </c>
      <c r="AG2717" s="8">
        <f t="shared" si="733"/>
        <v>5726558.54999997</v>
      </c>
      <c r="AH2717" s="8">
        <f t="shared" si="734"/>
        <v>4994678.60999997</v>
      </c>
      <c r="AI2717" s="8">
        <f t="shared" si="735"/>
        <v>7029310.01999997</v>
      </c>
      <c r="AJ2717" s="8">
        <f t="shared" si="719"/>
        <v>74802376.58</v>
      </c>
      <c r="AK2717" s="13">
        <f t="shared" si="720"/>
        <v>-19266394.48</v>
      </c>
      <c r="AL2717" s="13">
        <f t="shared" si="721"/>
        <v>1039206.94</v>
      </c>
      <c r="AM2717" s="13">
        <f t="shared" si="722"/>
        <v>28734306.01</v>
      </c>
      <c r="AN2717" s="13">
        <f t="shared" si="723"/>
        <v>10507118.47</v>
      </c>
      <c r="AO2717" s="13">
        <f t="shared" si="724"/>
        <v>89509791.62</v>
      </c>
      <c r="AP2717" s="13">
        <f t="shared" si="725"/>
        <v>19488094.99</v>
      </c>
      <c r="AQ2717" s="13">
        <f t="shared" si="726"/>
        <v>21522726.4</v>
      </c>
      <c r="AR2717" s="13">
        <f t="shared" si="727"/>
        <v>92882.7599999979</v>
      </c>
      <c r="AS2717" s="13">
        <f t="shared" si="728"/>
        <v>2127514.17</v>
      </c>
      <c r="AT2717" s="13">
        <f t="shared" si="729"/>
        <v>12541749.88</v>
      </c>
      <c r="AU2717" s="13">
        <f>AT2717-VLOOKUP(A2717,[1]选股结果!$A$2:$BJ$3005,48,FALSE)*0.08</f>
        <v>-37338418.8088</v>
      </c>
      <c r="AV2717" s="13">
        <f t="shared" si="730"/>
        <v>-2034631.41</v>
      </c>
    </row>
    <row r="2718" spans="1:48">
      <c r="A2718" s="4" t="s">
        <v>5480</v>
      </c>
      <c r="B2718" s="4" t="s">
        <v>5481</v>
      </c>
      <c r="C2718" s="5">
        <v>435913886.37</v>
      </c>
      <c r="D2718" s="5">
        <v>0</v>
      </c>
      <c r="E2718" s="5">
        <v>0</v>
      </c>
      <c r="F2718" s="5">
        <v>0</v>
      </c>
      <c r="G2718" s="5">
        <v>392964976.09</v>
      </c>
      <c r="H2718" s="5">
        <v>6115558.96</v>
      </c>
      <c r="I2718" s="5">
        <v>0</v>
      </c>
      <c r="J2718" s="5">
        <v>0</v>
      </c>
      <c r="K2718" s="5">
        <v>0</v>
      </c>
      <c r="L2718" s="5">
        <v>0</v>
      </c>
      <c r="M2718" s="5">
        <v>0</v>
      </c>
      <c r="N2718" s="5">
        <v>0</v>
      </c>
      <c r="O2718" s="5">
        <v>3085710.99</v>
      </c>
      <c r="P2718" s="5">
        <v>26864545.67</v>
      </c>
      <c r="Q2718" s="5">
        <v>32194995.94</v>
      </c>
      <c r="R2718" s="5">
        <v>35868438.21</v>
      </c>
      <c r="S2718" s="5">
        <v>9291959.36</v>
      </c>
      <c r="T2718" s="5">
        <v>0</v>
      </c>
      <c r="U2718" s="5">
        <v>0</v>
      </c>
      <c r="V2718" s="5">
        <v>0</v>
      </c>
      <c r="W2718" s="5">
        <v>0</v>
      </c>
      <c r="X2718" s="5">
        <v>-7801883.57</v>
      </c>
      <c r="Y2718" s="5">
        <v>16017458.14</v>
      </c>
      <c r="Z2718" s="5">
        <v>0</v>
      </c>
      <c r="AA2718" s="5"/>
      <c r="AB2718" s="5">
        <v>1283941.24</v>
      </c>
      <c r="AC2718" s="5">
        <v>154237.46</v>
      </c>
      <c r="AD2718" s="5">
        <v>-1378094.21</v>
      </c>
      <c r="AE2718" s="8">
        <f t="shared" si="731"/>
        <v>435913886.37</v>
      </c>
      <c r="AF2718" s="8">
        <f t="shared" si="732"/>
        <v>500270626.26</v>
      </c>
      <c r="AG2718" s="8">
        <f t="shared" si="733"/>
        <v>-72572314.46</v>
      </c>
      <c r="AH2718" s="8">
        <f t="shared" si="734"/>
        <v>-71442610.68</v>
      </c>
      <c r="AI2718" s="8">
        <f t="shared" si="735"/>
        <v>-70064516.47</v>
      </c>
      <c r="AJ2718" s="8">
        <f t="shared" si="719"/>
        <v>77033006.96</v>
      </c>
      <c r="AK2718" s="13">
        <f t="shared" si="720"/>
        <v>-48339281.75</v>
      </c>
      <c r="AL2718" s="13">
        <f t="shared" si="721"/>
        <v>0</v>
      </c>
      <c r="AM2718" s="13">
        <f t="shared" si="722"/>
        <v>8931587.35</v>
      </c>
      <c r="AN2718" s="13">
        <f t="shared" si="723"/>
        <v>-39407694.4</v>
      </c>
      <c r="AO2718" s="13">
        <f t="shared" si="724"/>
        <v>42948910.28</v>
      </c>
      <c r="AP2718" s="13">
        <f t="shared" si="725"/>
        <v>-32931763.43</v>
      </c>
      <c r="AQ2718" s="13">
        <f t="shared" si="726"/>
        <v>-31553669.22</v>
      </c>
      <c r="AR2718" s="13">
        <f t="shared" si="727"/>
        <v>-39047322.39</v>
      </c>
      <c r="AS2718" s="13">
        <f t="shared" si="728"/>
        <v>-37669228.18</v>
      </c>
      <c r="AT2718" s="13">
        <f t="shared" si="729"/>
        <v>-38029600.19</v>
      </c>
      <c r="AU2718" s="13">
        <f>AT2718-VLOOKUP(A2718,[1]选股结果!$A$2:$BJ$3005,48,FALSE)*0.08</f>
        <v>-61105497.7436</v>
      </c>
      <c r="AV2718" s="13">
        <f t="shared" si="730"/>
        <v>-1378094.21000001</v>
      </c>
    </row>
    <row r="2719" spans="1:48">
      <c r="A2719" s="4" t="s">
        <v>5482</v>
      </c>
      <c r="B2719" s="4" t="s">
        <v>5483</v>
      </c>
      <c r="C2719" s="5">
        <v>429906036.89</v>
      </c>
      <c r="D2719" s="5">
        <v>0</v>
      </c>
      <c r="E2719" s="5">
        <v>0</v>
      </c>
      <c r="F2719" s="5">
        <v>0</v>
      </c>
      <c r="G2719" s="5">
        <v>272256511.91</v>
      </c>
      <c r="H2719" s="5">
        <v>0</v>
      </c>
      <c r="I2719" s="5">
        <v>0</v>
      </c>
      <c r="J2719" s="5">
        <v>0</v>
      </c>
      <c r="K2719" s="5">
        <v>0</v>
      </c>
      <c r="L2719" s="5">
        <v>0</v>
      </c>
      <c r="M2719" s="5">
        <v>0</v>
      </c>
      <c r="N2719" s="5">
        <v>0</v>
      </c>
      <c r="O2719" s="5">
        <v>3145496.99</v>
      </c>
      <c r="P2719" s="5">
        <v>17773530.95</v>
      </c>
      <c r="Q2719" s="5">
        <v>39916856.51</v>
      </c>
      <c r="R2719" s="5">
        <v>6508663.38</v>
      </c>
      <c r="S2719" s="5">
        <v>21316180.03</v>
      </c>
      <c r="T2719" s="5">
        <v>0</v>
      </c>
      <c r="U2719" s="5">
        <v>0</v>
      </c>
      <c r="V2719" s="5">
        <v>0</v>
      </c>
      <c r="W2719" s="5">
        <v>0</v>
      </c>
      <c r="X2719" s="5">
        <v>9828171.51</v>
      </c>
      <c r="Y2719" s="5">
        <v>5518059.38</v>
      </c>
      <c r="Z2719" s="5">
        <v>-935203.05</v>
      </c>
      <c r="AA2719" s="5"/>
      <c r="AB2719" s="5">
        <v>2080622.07</v>
      </c>
      <c r="AC2719" s="5">
        <v>704959.88</v>
      </c>
      <c r="AD2719" s="5">
        <v>900000</v>
      </c>
      <c r="AE2719" s="8">
        <f t="shared" si="731"/>
        <v>429906036.89</v>
      </c>
      <c r="AF2719" s="8">
        <f t="shared" si="732"/>
        <v>360917239.77</v>
      </c>
      <c r="AG2719" s="8">
        <f t="shared" si="733"/>
        <v>52707363.18</v>
      </c>
      <c r="AH2719" s="8">
        <f t="shared" si="734"/>
        <v>54083025.37</v>
      </c>
      <c r="AI2719" s="8">
        <f t="shared" si="735"/>
        <v>53183025.37</v>
      </c>
      <c r="AJ2719" s="8">
        <f t="shared" si="719"/>
        <v>64978281.64</v>
      </c>
      <c r="AK2719" s="13">
        <f t="shared" si="720"/>
        <v>74506856.5</v>
      </c>
      <c r="AL2719" s="13">
        <f t="shared" si="721"/>
        <v>0</v>
      </c>
      <c r="AM2719" s="13">
        <f t="shared" si="722"/>
        <v>-9387712.37</v>
      </c>
      <c r="AN2719" s="13">
        <f t="shared" si="723"/>
        <v>65119144.13</v>
      </c>
      <c r="AO2719" s="13">
        <f t="shared" si="724"/>
        <v>157649524.98</v>
      </c>
      <c r="AP2719" s="13">
        <f t="shared" si="725"/>
        <v>95823036.53</v>
      </c>
      <c r="AQ2719" s="13">
        <f t="shared" si="726"/>
        <v>94923036.53</v>
      </c>
      <c r="AR2719" s="13">
        <f t="shared" si="727"/>
        <v>95823036.53</v>
      </c>
      <c r="AS2719" s="13">
        <f t="shared" si="728"/>
        <v>94923036.53</v>
      </c>
      <c r="AT2719" s="13">
        <f t="shared" si="729"/>
        <v>64219144.13</v>
      </c>
      <c r="AU2719" s="13">
        <f>AT2719-VLOOKUP(A2719,[1]选股结果!$A$2:$BJ$3005,48,FALSE)*0.08</f>
        <v>22131465.9524</v>
      </c>
      <c r="AV2719" s="13">
        <f t="shared" si="730"/>
        <v>900000</v>
      </c>
    </row>
    <row r="2720" spans="1:48">
      <c r="A2720" s="4" t="s">
        <v>5484</v>
      </c>
      <c r="B2720" s="4" t="s">
        <v>5485</v>
      </c>
      <c r="C2720" s="5">
        <v>429683291.81</v>
      </c>
      <c r="D2720" s="5">
        <v>0</v>
      </c>
      <c r="E2720" s="5">
        <v>0</v>
      </c>
      <c r="F2720" s="5">
        <v>0</v>
      </c>
      <c r="G2720" s="5">
        <v>194866505.07</v>
      </c>
      <c r="H2720" s="5">
        <v>1015009.68</v>
      </c>
      <c r="I2720" s="5">
        <v>0</v>
      </c>
      <c r="J2720" s="5">
        <v>0</v>
      </c>
      <c r="K2720" s="5">
        <v>0</v>
      </c>
      <c r="L2720" s="5">
        <v>0</v>
      </c>
      <c r="M2720" s="5">
        <v>0</v>
      </c>
      <c r="N2720" s="5">
        <v>0</v>
      </c>
      <c r="O2720" s="5">
        <v>3092863.04</v>
      </c>
      <c r="P2720" s="5">
        <v>3960628.27</v>
      </c>
      <c r="Q2720" s="5">
        <v>56221851.09</v>
      </c>
      <c r="R2720" s="5">
        <v>49324667.95</v>
      </c>
      <c r="S2720" s="5">
        <v>-1984387.07</v>
      </c>
      <c r="T2720" s="5">
        <v>-5219766.79</v>
      </c>
      <c r="U2720" s="5">
        <v>0</v>
      </c>
      <c r="V2720" s="5">
        <v>0</v>
      </c>
      <c r="W2720" s="5">
        <v>5372145.14</v>
      </c>
      <c r="X2720" s="5">
        <v>2369545.96</v>
      </c>
      <c r="Y2720" s="5">
        <v>1936234.52</v>
      </c>
      <c r="Z2720" s="5">
        <v>0</v>
      </c>
      <c r="AA2720" s="5"/>
      <c r="AB2720" s="5">
        <v>180447.19</v>
      </c>
      <c r="AC2720" s="5">
        <v>637014.79</v>
      </c>
      <c r="AD2720" s="5">
        <v>11623720.42</v>
      </c>
      <c r="AE2720" s="8">
        <f t="shared" si="731"/>
        <v>429683291.81</v>
      </c>
      <c r="AF2720" s="8">
        <f t="shared" si="732"/>
        <v>305482128.35</v>
      </c>
      <c r="AG2720" s="8">
        <f t="shared" si="733"/>
        <v>120047761.33</v>
      </c>
      <c r="AH2720" s="8">
        <f t="shared" si="734"/>
        <v>119591193.73</v>
      </c>
      <c r="AI2720" s="8">
        <f t="shared" si="735"/>
        <v>107967473.31</v>
      </c>
      <c r="AJ2720" s="8">
        <f t="shared" si="719"/>
        <v>65668144.52</v>
      </c>
      <c r="AK2720" s="13">
        <f t="shared" si="720"/>
        <v>126137397.98</v>
      </c>
      <c r="AL2720" s="13">
        <f t="shared" si="721"/>
        <v>0</v>
      </c>
      <c r="AM2720" s="13">
        <f t="shared" si="722"/>
        <v>-2673735.21</v>
      </c>
      <c r="AN2720" s="13">
        <f t="shared" si="723"/>
        <v>123463662.77</v>
      </c>
      <c r="AO2720" s="13">
        <f t="shared" si="724"/>
        <v>234816786.74</v>
      </c>
      <c r="AP2720" s="13">
        <f t="shared" si="725"/>
        <v>125168020.59</v>
      </c>
      <c r="AQ2720" s="13">
        <f t="shared" si="726"/>
        <v>113544300.17</v>
      </c>
      <c r="AR2720" s="13">
        <f t="shared" si="727"/>
        <v>124153010.91</v>
      </c>
      <c r="AS2720" s="13">
        <f t="shared" si="728"/>
        <v>112529290.49</v>
      </c>
      <c r="AT2720" s="13">
        <f t="shared" si="729"/>
        <v>111839942.35</v>
      </c>
      <c r="AU2720" s="13">
        <f>AT2720-VLOOKUP(A2720,[1]选股结果!$A$2:$BJ$3005,48,FALSE)*0.08</f>
        <v>14309357.5092</v>
      </c>
      <c r="AV2720" s="13">
        <f t="shared" si="730"/>
        <v>11623720.42</v>
      </c>
    </row>
    <row r="2721" spans="1:48">
      <c r="A2721" s="4" t="s">
        <v>5486</v>
      </c>
      <c r="B2721" s="4" t="s">
        <v>5487</v>
      </c>
      <c r="C2721" s="5">
        <v>429238748.04</v>
      </c>
      <c r="D2721" s="5">
        <v>0</v>
      </c>
      <c r="E2721" s="5">
        <v>0</v>
      </c>
      <c r="F2721" s="5">
        <v>0</v>
      </c>
      <c r="G2721" s="5">
        <v>374643484.76</v>
      </c>
      <c r="H2721" s="5">
        <v>7732102.66</v>
      </c>
      <c r="I2721" s="5">
        <v>0</v>
      </c>
      <c r="J2721" s="5">
        <v>0</v>
      </c>
      <c r="K2721" s="5">
        <v>0</v>
      </c>
      <c r="L2721" s="5">
        <v>0</v>
      </c>
      <c r="M2721" s="5">
        <v>0</v>
      </c>
      <c r="N2721" s="5">
        <v>0</v>
      </c>
      <c r="O2721" s="5">
        <v>2205366.21</v>
      </c>
      <c r="P2721" s="5">
        <v>15176268.44</v>
      </c>
      <c r="Q2721" s="5">
        <v>55163125.53</v>
      </c>
      <c r="R2721" s="5">
        <v>16297483.27</v>
      </c>
      <c r="S2721" s="5">
        <v>3016258.49</v>
      </c>
      <c r="T2721" s="5">
        <v>4098149.5</v>
      </c>
      <c r="U2721" s="5">
        <v>0</v>
      </c>
      <c r="V2721" s="5">
        <v>0</v>
      </c>
      <c r="W2721" s="5">
        <v>0</v>
      </c>
      <c r="X2721" s="5">
        <v>-2326603.62</v>
      </c>
      <c r="Y2721" s="5">
        <v>-2651.72</v>
      </c>
      <c r="Z2721" s="5">
        <v>-1819048.95</v>
      </c>
      <c r="AA2721" s="5"/>
      <c r="AB2721" s="5">
        <v>22986757.88</v>
      </c>
      <c r="AC2721" s="5">
        <v>10767703.32</v>
      </c>
      <c r="AD2721" s="5">
        <v>5150695.8</v>
      </c>
      <c r="AE2721" s="8">
        <f t="shared" si="731"/>
        <v>429238748.04</v>
      </c>
      <c r="AF2721" s="8">
        <f t="shared" si="732"/>
        <v>466501986.7</v>
      </c>
      <c r="AG2721" s="8">
        <f t="shared" si="733"/>
        <v>-32654882.7699999</v>
      </c>
      <c r="AH2721" s="8">
        <f t="shared" si="734"/>
        <v>-20435828.2099999</v>
      </c>
      <c r="AI2721" s="8">
        <f t="shared" si="735"/>
        <v>-25586524.0099999</v>
      </c>
      <c r="AJ2721" s="8">
        <f t="shared" si="719"/>
        <v>60323053.9</v>
      </c>
      <c r="AK2721" s="13">
        <f t="shared" si="720"/>
        <v>-37265890.38</v>
      </c>
      <c r="AL2721" s="13">
        <f t="shared" si="721"/>
        <v>0</v>
      </c>
      <c r="AM2721" s="13">
        <f t="shared" si="722"/>
        <v>16824758.73</v>
      </c>
      <c r="AN2721" s="13">
        <f t="shared" si="723"/>
        <v>-20441131.65</v>
      </c>
      <c r="AO2721" s="13">
        <f t="shared" si="724"/>
        <v>54595263.28</v>
      </c>
      <c r="AP2721" s="13">
        <f t="shared" si="725"/>
        <v>-26517529.23</v>
      </c>
      <c r="AQ2721" s="13">
        <f t="shared" si="726"/>
        <v>-31668225.03</v>
      </c>
      <c r="AR2721" s="13">
        <f t="shared" si="727"/>
        <v>-34249631.89</v>
      </c>
      <c r="AS2721" s="13">
        <f t="shared" si="728"/>
        <v>-39400327.69</v>
      </c>
      <c r="AT2721" s="13">
        <f t="shared" si="729"/>
        <v>-25591827.45</v>
      </c>
      <c r="AU2721" s="13">
        <f>AT2721-VLOOKUP(A2721,[1]选股结果!$A$2:$BJ$3005,48,FALSE)*0.08</f>
        <v>-116793629.0708</v>
      </c>
      <c r="AV2721" s="13">
        <f t="shared" si="730"/>
        <v>5150695.8</v>
      </c>
    </row>
    <row r="2722" spans="1:48">
      <c r="A2722" s="4" t="s">
        <v>5488</v>
      </c>
      <c r="B2722" s="4" t="s">
        <v>5489</v>
      </c>
      <c r="C2722" s="5">
        <v>428598547.64</v>
      </c>
      <c r="D2722" s="5">
        <v>0</v>
      </c>
      <c r="E2722" s="5">
        <v>0</v>
      </c>
      <c r="F2722" s="5">
        <v>0</v>
      </c>
      <c r="G2722" s="5">
        <v>264077586.14</v>
      </c>
      <c r="H2722" s="5">
        <v>11457612.71</v>
      </c>
      <c r="I2722" s="5">
        <v>0</v>
      </c>
      <c r="J2722" s="5">
        <v>0</v>
      </c>
      <c r="K2722" s="5">
        <v>0</v>
      </c>
      <c r="L2722" s="5">
        <v>0</v>
      </c>
      <c r="M2722" s="5">
        <v>0</v>
      </c>
      <c r="N2722" s="5">
        <v>0</v>
      </c>
      <c r="O2722" s="5">
        <v>1111085.12</v>
      </c>
      <c r="P2722" s="5">
        <v>3271371.41</v>
      </c>
      <c r="Q2722" s="5">
        <v>22852028.46</v>
      </c>
      <c r="R2722" s="5">
        <v>16174105.34</v>
      </c>
      <c r="S2722" s="5">
        <v>11083899.47</v>
      </c>
      <c r="T2722" s="5">
        <v>2028287.67</v>
      </c>
      <c r="U2722" s="5">
        <v>0</v>
      </c>
      <c r="V2722" s="5">
        <v>0</v>
      </c>
      <c r="W2722" s="5">
        <v>987671.23</v>
      </c>
      <c r="X2722" s="5">
        <v>-467574.56</v>
      </c>
      <c r="Y2722" s="5">
        <v>0</v>
      </c>
      <c r="Z2722" s="5">
        <v>1132861.49</v>
      </c>
      <c r="AA2722" s="5"/>
      <c r="AB2722" s="5">
        <v>1514849.85</v>
      </c>
      <c r="AC2722" s="5">
        <v>482144.86</v>
      </c>
      <c r="AD2722" s="5">
        <v>16204162.78</v>
      </c>
      <c r="AE2722" s="8">
        <f t="shared" si="731"/>
        <v>428598547.64</v>
      </c>
      <c r="AF2722" s="8">
        <f t="shared" si="732"/>
        <v>318570075.94</v>
      </c>
      <c r="AG2722" s="8">
        <f t="shared" si="733"/>
        <v>114644866.65</v>
      </c>
      <c r="AH2722" s="8">
        <f t="shared" si="734"/>
        <v>115677571.64</v>
      </c>
      <c r="AI2722" s="8">
        <f t="shared" si="735"/>
        <v>99473408.86</v>
      </c>
      <c r="AJ2722" s="8">
        <f t="shared" si="719"/>
        <v>26201780</v>
      </c>
      <c r="AK2722" s="13">
        <f t="shared" si="720"/>
        <v>110028471.7</v>
      </c>
      <c r="AL2722" s="13">
        <f t="shared" si="721"/>
        <v>0</v>
      </c>
      <c r="AM2722" s="13">
        <f t="shared" si="722"/>
        <v>5649099.94</v>
      </c>
      <c r="AN2722" s="13">
        <f t="shared" si="723"/>
        <v>115677571.64</v>
      </c>
      <c r="AO2722" s="13">
        <f t="shared" si="724"/>
        <v>164520961.5</v>
      </c>
      <c r="AP2722" s="13">
        <f t="shared" si="725"/>
        <v>132569983.88</v>
      </c>
      <c r="AQ2722" s="13">
        <f t="shared" si="726"/>
        <v>116365821.1</v>
      </c>
      <c r="AR2722" s="13">
        <f t="shared" si="727"/>
        <v>121112371.17</v>
      </c>
      <c r="AS2722" s="13">
        <f t="shared" si="728"/>
        <v>104908208.39</v>
      </c>
      <c r="AT2722" s="13">
        <f t="shared" si="729"/>
        <v>99473408.86</v>
      </c>
      <c r="AU2722" s="13">
        <f>AT2722-VLOOKUP(A2722,[1]选股结果!$A$2:$BJ$3005,48,FALSE)*0.08</f>
        <v>-2968622.7792</v>
      </c>
      <c r="AV2722" s="13">
        <f t="shared" si="730"/>
        <v>16204162.78</v>
      </c>
    </row>
    <row r="2723" spans="1:48">
      <c r="A2723" s="4" t="s">
        <v>5490</v>
      </c>
      <c r="B2723" s="4" t="s">
        <v>5491</v>
      </c>
      <c r="C2723" s="5">
        <v>428429358.26</v>
      </c>
      <c r="D2723" s="5">
        <v>0</v>
      </c>
      <c r="E2723" s="5">
        <v>0</v>
      </c>
      <c r="F2723" s="5">
        <v>0</v>
      </c>
      <c r="G2723" s="5">
        <v>289708278.58</v>
      </c>
      <c r="H2723" s="5">
        <v>26526489.9</v>
      </c>
      <c r="I2723" s="5">
        <v>0</v>
      </c>
      <c r="J2723" s="5">
        <v>0</v>
      </c>
      <c r="K2723" s="5">
        <v>0</v>
      </c>
      <c r="L2723" s="5">
        <v>0</v>
      </c>
      <c r="M2723" s="5">
        <v>0</v>
      </c>
      <c r="N2723" s="5">
        <v>0</v>
      </c>
      <c r="O2723" s="5">
        <v>12343594.1</v>
      </c>
      <c r="P2723" s="5">
        <v>75067542.64</v>
      </c>
      <c r="Q2723" s="5">
        <v>53334689.7</v>
      </c>
      <c r="R2723" s="5">
        <v>23482486.61</v>
      </c>
      <c r="S2723" s="5">
        <v>4971103.62</v>
      </c>
      <c r="T2723" s="5">
        <v>0</v>
      </c>
      <c r="U2723" s="5">
        <v>0</v>
      </c>
      <c r="V2723" s="5">
        <v>0</v>
      </c>
      <c r="W2723" s="5">
        <v>0</v>
      </c>
      <c r="X2723" s="5">
        <v>19616312.24</v>
      </c>
      <c r="Y2723" s="5">
        <v>0</v>
      </c>
      <c r="Z2723" s="5">
        <v>-441188.5</v>
      </c>
      <c r="AA2723" s="5"/>
      <c r="AB2723" s="5">
        <v>1751871.04</v>
      </c>
      <c r="AC2723" s="5">
        <v>374748.56</v>
      </c>
      <c r="AD2723" s="5">
        <v>2084975.45</v>
      </c>
      <c r="AE2723" s="8">
        <f t="shared" si="731"/>
        <v>428429358.26</v>
      </c>
      <c r="AF2723" s="8">
        <f t="shared" si="732"/>
        <v>458907695.25</v>
      </c>
      <c r="AG2723" s="8">
        <f t="shared" si="733"/>
        <v>-50535837.73</v>
      </c>
      <c r="AH2723" s="8">
        <f t="shared" si="734"/>
        <v>-49158715.25</v>
      </c>
      <c r="AI2723" s="8">
        <f t="shared" si="735"/>
        <v>-51243690.7</v>
      </c>
      <c r="AJ2723" s="8">
        <f t="shared" si="719"/>
        <v>139368703.96</v>
      </c>
      <c r="AK2723" s="13">
        <f t="shared" si="720"/>
        <v>-30478336.99</v>
      </c>
      <c r="AL2723" s="13">
        <f t="shared" si="721"/>
        <v>0</v>
      </c>
      <c r="AM2723" s="13">
        <f t="shared" si="722"/>
        <v>-18680378.26</v>
      </c>
      <c r="AN2723" s="13">
        <f t="shared" si="723"/>
        <v>-49158715.25</v>
      </c>
      <c r="AO2723" s="13">
        <f t="shared" si="724"/>
        <v>138721079.68</v>
      </c>
      <c r="AP2723" s="13">
        <f t="shared" si="725"/>
        <v>1019256.53</v>
      </c>
      <c r="AQ2723" s="13">
        <f t="shared" si="726"/>
        <v>-1065718.92</v>
      </c>
      <c r="AR2723" s="13">
        <f t="shared" si="727"/>
        <v>-25507233.37</v>
      </c>
      <c r="AS2723" s="13">
        <f t="shared" si="728"/>
        <v>-27592208.82</v>
      </c>
      <c r="AT2723" s="13">
        <f t="shared" si="729"/>
        <v>-51243690.7</v>
      </c>
      <c r="AU2723" s="13">
        <f>AT2723-VLOOKUP(A2723,[1]选股结果!$A$2:$BJ$3005,48,FALSE)*0.08</f>
        <v>-260349507.2168</v>
      </c>
      <c r="AV2723" s="13">
        <f t="shared" si="730"/>
        <v>2084975.45</v>
      </c>
    </row>
    <row r="2724" spans="1:48">
      <c r="A2724" s="4" t="s">
        <v>5492</v>
      </c>
      <c r="B2724" s="4" t="s">
        <v>5493</v>
      </c>
      <c r="C2724" s="5">
        <v>426976214.95</v>
      </c>
      <c r="D2724" s="5">
        <v>0</v>
      </c>
      <c r="E2724" s="5">
        <v>0</v>
      </c>
      <c r="F2724" s="5">
        <v>0</v>
      </c>
      <c r="G2724" s="5">
        <v>224816642.97</v>
      </c>
      <c r="H2724" s="5">
        <v>0</v>
      </c>
      <c r="I2724" s="5">
        <v>0</v>
      </c>
      <c r="J2724" s="5">
        <v>0</v>
      </c>
      <c r="K2724" s="5">
        <v>0</v>
      </c>
      <c r="L2724" s="5">
        <v>0</v>
      </c>
      <c r="M2724" s="5">
        <v>0</v>
      </c>
      <c r="N2724" s="5">
        <v>0</v>
      </c>
      <c r="O2724" s="5">
        <v>6560959.83</v>
      </c>
      <c r="P2724" s="5">
        <v>3652721.96</v>
      </c>
      <c r="Q2724" s="5">
        <v>41208280.07</v>
      </c>
      <c r="R2724" s="5">
        <v>0</v>
      </c>
      <c r="S2724" s="5">
        <v>-19669519.75</v>
      </c>
      <c r="T2724" s="5">
        <v>78272716.87</v>
      </c>
      <c r="U2724" s="5">
        <v>55486081.94</v>
      </c>
      <c r="V2724" s="5">
        <v>0</v>
      </c>
      <c r="W2724" s="5">
        <v>-21912338.93</v>
      </c>
      <c r="X2724" s="5">
        <v>-208972.05</v>
      </c>
      <c r="Y2724" s="5">
        <v>72610.77</v>
      </c>
      <c r="Z2724" s="5">
        <v>28662.78</v>
      </c>
      <c r="AA2724" s="5"/>
      <c r="AB2724" s="5">
        <v>761098.3</v>
      </c>
      <c r="AC2724" s="5">
        <v>4195306.36</v>
      </c>
      <c r="AD2724" s="5">
        <v>43123392.34</v>
      </c>
      <c r="AE2724" s="8">
        <f t="shared" si="731"/>
        <v>426976214.95</v>
      </c>
      <c r="AF2724" s="8">
        <f t="shared" si="732"/>
        <v>256569085.08</v>
      </c>
      <c r="AG2724" s="8">
        <f t="shared" si="733"/>
        <v>226932531.87</v>
      </c>
      <c r="AH2724" s="8">
        <f t="shared" si="734"/>
        <v>223498323.81</v>
      </c>
      <c r="AI2724" s="8">
        <f t="shared" si="735"/>
        <v>180374931.47</v>
      </c>
      <c r="AJ2724" s="8">
        <f t="shared" si="719"/>
        <v>54928780.69</v>
      </c>
      <c r="AK2724" s="13">
        <f t="shared" si="720"/>
        <v>170479740.64</v>
      </c>
      <c r="AL2724" s="13">
        <f t="shared" si="721"/>
        <v>55486081.94</v>
      </c>
      <c r="AM2724" s="13">
        <f t="shared" si="722"/>
        <v>-2322277.22999999</v>
      </c>
      <c r="AN2724" s="13">
        <f t="shared" si="723"/>
        <v>223643545.35</v>
      </c>
      <c r="AO2724" s="13">
        <f t="shared" si="724"/>
        <v>202159571.98</v>
      </c>
      <c r="AP2724" s="13">
        <f t="shared" si="725"/>
        <v>150810220.89</v>
      </c>
      <c r="AQ2724" s="13">
        <f t="shared" si="726"/>
        <v>107686828.55</v>
      </c>
      <c r="AR2724" s="13">
        <f t="shared" si="727"/>
        <v>150810220.89</v>
      </c>
      <c r="AS2724" s="13">
        <f t="shared" si="728"/>
        <v>107686828.55</v>
      </c>
      <c r="AT2724" s="13">
        <f t="shared" si="729"/>
        <v>180520153.01</v>
      </c>
      <c r="AU2724" s="13">
        <f>AT2724-VLOOKUP(A2724,[1]选股结果!$A$2:$BJ$3005,48,FALSE)*0.08</f>
        <v>-190910968.8468</v>
      </c>
      <c r="AV2724" s="13">
        <f t="shared" si="730"/>
        <v>43123392.34</v>
      </c>
    </row>
    <row r="2725" spans="1:48">
      <c r="A2725" s="4" t="s">
        <v>5494</v>
      </c>
      <c r="B2725" s="4" t="s">
        <v>5495</v>
      </c>
      <c r="C2725" s="5">
        <v>425990997.56</v>
      </c>
      <c r="D2725" s="5">
        <v>0</v>
      </c>
      <c r="E2725" s="5">
        <v>0</v>
      </c>
      <c r="F2725" s="5">
        <v>0</v>
      </c>
      <c r="G2725" s="5">
        <v>350932222.59</v>
      </c>
      <c r="H2725" s="5">
        <v>26429226.87</v>
      </c>
      <c r="I2725" s="5">
        <v>0</v>
      </c>
      <c r="J2725" s="5">
        <v>0</v>
      </c>
      <c r="K2725" s="5">
        <v>0</v>
      </c>
      <c r="L2725" s="5">
        <v>0</v>
      </c>
      <c r="M2725" s="5">
        <v>0</v>
      </c>
      <c r="N2725" s="5">
        <v>0</v>
      </c>
      <c r="O2725" s="5">
        <v>3202683.19</v>
      </c>
      <c r="P2725" s="5">
        <v>2193492.54</v>
      </c>
      <c r="Q2725" s="5">
        <v>87165606.55</v>
      </c>
      <c r="R2725" s="5">
        <v>0</v>
      </c>
      <c r="S2725" s="5">
        <v>26038623.98</v>
      </c>
      <c r="T2725" s="5">
        <v>0</v>
      </c>
      <c r="U2725" s="5">
        <v>0</v>
      </c>
      <c r="V2725" s="5">
        <v>0</v>
      </c>
      <c r="W2725" s="5">
        <v>0</v>
      </c>
      <c r="X2725" s="5">
        <v>-738181.19</v>
      </c>
      <c r="Y2725" s="5">
        <v>0</v>
      </c>
      <c r="Z2725" s="5">
        <v>0</v>
      </c>
      <c r="AA2725" s="5"/>
      <c r="AB2725" s="5">
        <v>65265.22</v>
      </c>
      <c r="AC2725" s="5">
        <v>157651.44</v>
      </c>
      <c r="AD2725" s="5">
        <v>727171.21</v>
      </c>
      <c r="AE2725" s="8">
        <f t="shared" si="731"/>
        <v>425990997.56</v>
      </c>
      <c r="AF2725" s="8">
        <f t="shared" si="732"/>
        <v>469532628.85</v>
      </c>
      <c r="AG2725" s="8">
        <f t="shared" si="733"/>
        <v>-42803450.1</v>
      </c>
      <c r="AH2725" s="8">
        <f t="shared" si="734"/>
        <v>-42895836.32</v>
      </c>
      <c r="AI2725" s="8">
        <f t="shared" si="735"/>
        <v>-43623007.53</v>
      </c>
      <c r="AJ2725" s="8">
        <f t="shared" si="719"/>
        <v>92654168.5</v>
      </c>
      <c r="AK2725" s="13">
        <f t="shared" si="720"/>
        <v>-43541631.29</v>
      </c>
      <c r="AL2725" s="13">
        <f t="shared" si="721"/>
        <v>0</v>
      </c>
      <c r="AM2725" s="13">
        <f t="shared" si="722"/>
        <v>645794.97</v>
      </c>
      <c r="AN2725" s="13">
        <f t="shared" si="723"/>
        <v>-42895836.32</v>
      </c>
      <c r="AO2725" s="13">
        <f t="shared" si="724"/>
        <v>75058774.97</v>
      </c>
      <c r="AP2725" s="13">
        <f t="shared" si="725"/>
        <v>8926219.56</v>
      </c>
      <c r="AQ2725" s="13">
        <f t="shared" si="726"/>
        <v>8199048.35</v>
      </c>
      <c r="AR2725" s="13">
        <f t="shared" si="727"/>
        <v>-17503007.31</v>
      </c>
      <c r="AS2725" s="13">
        <f t="shared" si="728"/>
        <v>-18230178.52</v>
      </c>
      <c r="AT2725" s="13">
        <f t="shared" si="729"/>
        <v>-43623007.53</v>
      </c>
      <c r="AU2725" s="13">
        <f>AT2725-VLOOKUP(A2725,[1]选股结果!$A$2:$BJ$3005,48,FALSE)*0.08</f>
        <v>-99541960.3116</v>
      </c>
      <c r="AV2725" s="13">
        <f t="shared" si="730"/>
        <v>727171.210000001</v>
      </c>
    </row>
    <row r="2726" spans="1:48">
      <c r="A2726" s="4" t="s">
        <v>5496</v>
      </c>
      <c r="B2726" s="4" t="s">
        <v>5497</v>
      </c>
      <c r="C2726" s="5">
        <v>423359378.2</v>
      </c>
      <c r="D2726" s="5">
        <v>0</v>
      </c>
      <c r="E2726" s="5">
        <v>0</v>
      </c>
      <c r="F2726" s="5">
        <v>0</v>
      </c>
      <c r="G2726" s="5">
        <v>361582916.77</v>
      </c>
      <c r="H2726" s="5">
        <v>0</v>
      </c>
      <c r="I2726" s="5">
        <v>0</v>
      </c>
      <c r="J2726" s="5">
        <v>0</v>
      </c>
      <c r="K2726" s="5">
        <v>0</v>
      </c>
      <c r="L2726" s="5">
        <v>0</v>
      </c>
      <c r="M2726" s="5">
        <v>0</v>
      </c>
      <c r="N2726" s="5">
        <v>0</v>
      </c>
      <c r="O2726" s="5">
        <v>1877647.38</v>
      </c>
      <c r="P2726" s="5">
        <v>7439194.81</v>
      </c>
      <c r="Q2726" s="5">
        <v>9181798.55</v>
      </c>
      <c r="R2726" s="5">
        <v>14564138.62</v>
      </c>
      <c r="S2726" s="5">
        <v>2536676.85</v>
      </c>
      <c r="T2726" s="5">
        <v>13492597.71</v>
      </c>
      <c r="U2726" s="5">
        <v>0</v>
      </c>
      <c r="V2726" s="5">
        <v>0</v>
      </c>
      <c r="W2726" s="5">
        <v>3454122.25</v>
      </c>
      <c r="X2726" s="5">
        <v>318084.18</v>
      </c>
      <c r="Y2726" s="5">
        <v>1993931.43</v>
      </c>
      <c r="Z2726" s="5">
        <v>0</v>
      </c>
      <c r="AA2726" s="5"/>
      <c r="AB2726" s="5">
        <v>0</v>
      </c>
      <c r="AC2726" s="5">
        <v>6355.52</v>
      </c>
      <c r="AD2726" s="5">
        <v>5319300.04</v>
      </c>
      <c r="AE2726" s="8">
        <f t="shared" si="731"/>
        <v>423359378.2</v>
      </c>
      <c r="AF2726" s="8">
        <f t="shared" si="732"/>
        <v>397182372.98</v>
      </c>
      <c r="AG2726" s="8">
        <f t="shared" si="733"/>
        <v>40811709.57</v>
      </c>
      <c r="AH2726" s="8">
        <f t="shared" si="734"/>
        <v>40805354.05</v>
      </c>
      <c r="AI2726" s="8">
        <f t="shared" si="735"/>
        <v>35486054.01</v>
      </c>
      <c r="AJ2726" s="8">
        <f t="shared" si="719"/>
        <v>20498927.69</v>
      </c>
      <c r="AK2726" s="13">
        <f t="shared" si="720"/>
        <v>28170936.65</v>
      </c>
      <c r="AL2726" s="13">
        <f t="shared" si="721"/>
        <v>0</v>
      </c>
      <c r="AM2726" s="13">
        <f t="shared" si="722"/>
        <v>16622280.26</v>
      </c>
      <c r="AN2726" s="13">
        <f t="shared" si="723"/>
        <v>44793216.91</v>
      </c>
      <c r="AO2726" s="13">
        <f t="shared" si="724"/>
        <v>61776461.43</v>
      </c>
      <c r="AP2726" s="13">
        <f t="shared" si="725"/>
        <v>30707613.5</v>
      </c>
      <c r="AQ2726" s="13">
        <f t="shared" si="726"/>
        <v>25388313.46</v>
      </c>
      <c r="AR2726" s="13">
        <f t="shared" si="727"/>
        <v>30707613.5</v>
      </c>
      <c r="AS2726" s="13">
        <f t="shared" si="728"/>
        <v>25388313.46</v>
      </c>
      <c r="AT2726" s="13">
        <f t="shared" si="729"/>
        <v>39473916.87</v>
      </c>
      <c r="AU2726" s="13">
        <f>AT2726-VLOOKUP(A2726,[1]选股结果!$A$2:$BJ$3005,48,FALSE)*0.08</f>
        <v>-26507060.1356</v>
      </c>
      <c r="AV2726" s="13">
        <f t="shared" si="730"/>
        <v>5319300.04</v>
      </c>
    </row>
    <row r="2727" spans="1:48">
      <c r="A2727" s="4" t="s">
        <v>5498</v>
      </c>
      <c r="B2727" s="4" t="s">
        <v>5499</v>
      </c>
      <c r="C2727" s="5">
        <v>423130270.92</v>
      </c>
      <c r="D2727" s="5">
        <v>0</v>
      </c>
      <c r="E2727" s="5">
        <v>0</v>
      </c>
      <c r="F2727" s="5">
        <v>0</v>
      </c>
      <c r="G2727" s="5">
        <v>292789047.75</v>
      </c>
      <c r="H2727" s="5">
        <v>1258354.83</v>
      </c>
      <c r="I2727" s="5">
        <v>0</v>
      </c>
      <c r="J2727" s="5">
        <v>0</v>
      </c>
      <c r="K2727" s="5">
        <v>0</v>
      </c>
      <c r="L2727" s="5">
        <v>0</v>
      </c>
      <c r="M2727" s="5">
        <v>0</v>
      </c>
      <c r="N2727" s="5">
        <v>0</v>
      </c>
      <c r="O2727" s="5">
        <v>1080406.59</v>
      </c>
      <c r="P2727" s="5">
        <v>11823310.18</v>
      </c>
      <c r="Q2727" s="5">
        <v>27637832.61</v>
      </c>
      <c r="R2727" s="5">
        <v>18622409.24</v>
      </c>
      <c r="S2727" s="5">
        <v>-511915.14</v>
      </c>
      <c r="T2727" s="5">
        <v>919773.09</v>
      </c>
      <c r="U2727" s="5">
        <v>0</v>
      </c>
      <c r="V2727" s="5">
        <v>0</v>
      </c>
      <c r="W2727" s="5">
        <v>1318506.84</v>
      </c>
      <c r="X2727" s="5">
        <v>-8559334.47</v>
      </c>
      <c r="Y2727" s="5">
        <v>0</v>
      </c>
      <c r="Z2727" s="5">
        <v>0</v>
      </c>
      <c r="AA2727" s="5"/>
      <c r="AB2727" s="5">
        <v>5667185.35</v>
      </c>
      <c r="AC2727" s="5">
        <v>689833.56</v>
      </c>
      <c r="AD2727" s="5">
        <v>13423338.66</v>
      </c>
      <c r="AE2727" s="8">
        <f t="shared" si="731"/>
        <v>423130270.92</v>
      </c>
      <c r="AF2727" s="8">
        <f t="shared" si="732"/>
        <v>351441091.23</v>
      </c>
      <c r="AG2727" s="8">
        <f t="shared" si="733"/>
        <v>82486794.09</v>
      </c>
      <c r="AH2727" s="8">
        <f t="shared" si="734"/>
        <v>87464145.88</v>
      </c>
      <c r="AI2727" s="8">
        <f t="shared" si="735"/>
        <v>74040807.22</v>
      </c>
      <c r="AJ2727" s="8">
        <f t="shared" si="719"/>
        <v>35564197.59</v>
      </c>
      <c r="AK2727" s="13">
        <f t="shared" si="720"/>
        <v>71689179.69</v>
      </c>
      <c r="AL2727" s="13">
        <f t="shared" si="721"/>
        <v>0</v>
      </c>
      <c r="AM2727" s="13">
        <f t="shared" si="722"/>
        <v>15774966.19</v>
      </c>
      <c r="AN2727" s="13">
        <f t="shared" si="723"/>
        <v>87464145.88</v>
      </c>
      <c r="AO2727" s="13">
        <f t="shared" si="724"/>
        <v>130341223.17</v>
      </c>
      <c r="AP2727" s="13">
        <f t="shared" si="725"/>
        <v>72435619.38</v>
      </c>
      <c r="AQ2727" s="13">
        <f t="shared" si="726"/>
        <v>59012280.72</v>
      </c>
      <c r="AR2727" s="13">
        <f t="shared" si="727"/>
        <v>71177264.55</v>
      </c>
      <c r="AS2727" s="13">
        <f t="shared" si="728"/>
        <v>57753925.89</v>
      </c>
      <c r="AT2727" s="13">
        <f t="shared" si="729"/>
        <v>74040807.22</v>
      </c>
      <c r="AU2727" s="13">
        <f>AT2727-VLOOKUP(A2727,[1]选股结果!$A$2:$BJ$3005,48,FALSE)*0.08</f>
        <v>-26879037.1104</v>
      </c>
      <c r="AV2727" s="13">
        <f t="shared" si="730"/>
        <v>13423338.66</v>
      </c>
    </row>
    <row r="2728" spans="1:48">
      <c r="A2728" s="4" t="s">
        <v>5500</v>
      </c>
      <c r="B2728" s="4" t="s">
        <v>5501</v>
      </c>
      <c r="C2728" s="5">
        <v>422900252.14</v>
      </c>
      <c r="D2728" s="5">
        <v>0</v>
      </c>
      <c r="E2728" s="5">
        <v>0</v>
      </c>
      <c r="F2728" s="5">
        <v>0</v>
      </c>
      <c r="G2728" s="5">
        <v>414385593.22</v>
      </c>
      <c r="H2728" s="5">
        <v>0</v>
      </c>
      <c r="I2728" s="5">
        <v>0</v>
      </c>
      <c r="J2728" s="5">
        <v>0</v>
      </c>
      <c r="K2728" s="5">
        <v>0</v>
      </c>
      <c r="L2728" s="5">
        <v>0</v>
      </c>
      <c r="M2728" s="5">
        <v>0</v>
      </c>
      <c r="N2728" s="5">
        <v>0</v>
      </c>
      <c r="O2728" s="5">
        <v>4125016.45</v>
      </c>
      <c r="P2728" s="5">
        <v>8013200.85</v>
      </c>
      <c r="Q2728" s="5">
        <v>64063415.86</v>
      </c>
      <c r="R2728" s="5">
        <v>43555196.57</v>
      </c>
      <c r="S2728" s="5">
        <v>-4838347.02</v>
      </c>
      <c r="T2728" s="5">
        <v>18642095.24</v>
      </c>
      <c r="U2728" s="5">
        <v>0</v>
      </c>
      <c r="V2728" s="5">
        <v>0</v>
      </c>
      <c r="W2728" s="5">
        <v>0</v>
      </c>
      <c r="X2728" s="5">
        <v>-1129700</v>
      </c>
      <c r="Y2728" s="5">
        <v>10255211.99</v>
      </c>
      <c r="Z2728" s="5">
        <v>-8315.87</v>
      </c>
      <c r="AA2728" s="5"/>
      <c r="AB2728" s="5">
        <v>3120562.31</v>
      </c>
      <c r="AC2728" s="5">
        <v>586028.75</v>
      </c>
      <c r="AD2728" s="5">
        <v>563036.55</v>
      </c>
      <c r="AE2728" s="8">
        <f t="shared" si="731"/>
        <v>422900252.14</v>
      </c>
      <c r="AF2728" s="8">
        <f t="shared" si="732"/>
        <v>529304075.93</v>
      </c>
      <c r="AG2728" s="8">
        <f t="shared" si="733"/>
        <v>-96895556.4100001</v>
      </c>
      <c r="AH2728" s="8">
        <f t="shared" si="734"/>
        <v>-94361022.8500001</v>
      </c>
      <c r="AI2728" s="8">
        <f t="shared" si="735"/>
        <v>-94924059.4000001</v>
      </c>
      <c r="AJ2728" s="8">
        <f t="shared" si="719"/>
        <v>83922311.59</v>
      </c>
      <c r="AK2728" s="13">
        <f t="shared" si="720"/>
        <v>-96148611.8</v>
      </c>
      <c r="AL2728" s="13">
        <f t="shared" si="721"/>
        <v>0</v>
      </c>
      <c r="AM2728" s="13">
        <f t="shared" si="722"/>
        <v>22298012.93</v>
      </c>
      <c r="AN2728" s="13">
        <f t="shared" si="723"/>
        <v>-73850598.87</v>
      </c>
      <c r="AO2728" s="13">
        <f t="shared" si="724"/>
        <v>8514658.91999996</v>
      </c>
      <c r="AP2728" s="13">
        <f t="shared" si="725"/>
        <v>-100986958.82</v>
      </c>
      <c r="AQ2728" s="13">
        <f t="shared" si="726"/>
        <v>-101549995.37</v>
      </c>
      <c r="AR2728" s="13">
        <f t="shared" si="727"/>
        <v>-100986958.82</v>
      </c>
      <c r="AS2728" s="13">
        <f t="shared" si="728"/>
        <v>-101549995.37</v>
      </c>
      <c r="AT2728" s="13">
        <f t="shared" si="729"/>
        <v>-74413635.42</v>
      </c>
      <c r="AU2728" s="13">
        <f>AT2728-VLOOKUP(A2728,[1]选股结果!$A$2:$BJ$3005,48,FALSE)*0.08</f>
        <v>-325098338.9064</v>
      </c>
      <c r="AV2728" s="13">
        <f t="shared" si="730"/>
        <v>563036.549999997</v>
      </c>
    </row>
    <row r="2729" spans="1:48">
      <c r="A2729" s="4" t="s">
        <v>5502</v>
      </c>
      <c r="B2729" s="4" t="s">
        <v>5503</v>
      </c>
      <c r="C2729" s="5">
        <v>422173445.12</v>
      </c>
      <c r="D2729" s="5">
        <v>0</v>
      </c>
      <c r="E2729" s="5">
        <v>0</v>
      </c>
      <c r="F2729" s="5">
        <v>0</v>
      </c>
      <c r="G2729" s="5">
        <v>374769497.63</v>
      </c>
      <c r="H2729" s="5">
        <v>15410889.21</v>
      </c>
      <c r="I2729" s="5">
        <v>0</v>
      </c>
      <c r="J2729" s="5">
        <v>0</v>
      </c>
      <c r="K2729" s="5">
        <v>0</v>
      </c>
      <c r="L2729" s="5">
        <v>0</v>
      </c>
      <c r="M2729" s="5">
        <v>0</v>
      </c>
      <c r="N2729" s="5">
        <v>0</v>
      </c>
      <c r="O2729" s="5">
        <v>3561932.46</v>
      </c>
      <c r="P2729" s="5">
        <v>51522432.34</v>
      </c>
      <c r="Q2729" s="5">
        <v>30082164.99</v>
      </c>
      <c r="R2729" s="5">
        <v>0</v>
      </c>
      <c r="S2729" s="5">
        <v>13639001.34</v>
      </c>
      <c r="T2729" s="5">
        <v>9542465.76</v>
      </c>
      <c r="U2729" s="5">
        <v>0</v>
      </c>
      <c r="V2729" s="5">
        <v>0</v>
      </c>
      <c r="W2729" s="5">
        <v>0</v>
      </c>
      <c r="X2729" s="5">
        <v>-1173448.75</v>
      </c>
      <c r="Y2729" s="5">
        <v>0</v>
      </c>
      <c r="Z2729" s="5">
        <v>325901.92</v>
      </c>
      <c r="AA2729" s="5"/>
      <c r="AB2729" s="5">
        <v>98307.15</v>
      </c>
      <c r="AC2729" s="5">
        <v>801297.57</v>
      </c>
      <c r="AD2729" s="5">
        <v>-246455.27</v>
      </c>
      <c r="AE2729" s="8">
        <f t="shared" si="731"/>
        <v>422173445.12</v>
      </c>
      <c r="AF2729" s="8">
        <f t="shared" si="732"/>
        <v>473575028.76</v>
      </c>
      <c r="AG2729" s="8">
        <f t="shared" si="733"/>
        <v>-40359767.2099999</v>
      </c>
      <c r="AH2729" s="8">
        <f t="shared" si="734"/>
        <v>-41062757.6299999</v>
      </c>
      <c r="AI2729" s="8">
        <f t="shared" si="735"/>
        <v>-40816302.3599999</v>
      </c>
      <c r="AJ2729" s="8">
        <f t="shared" si="719"/>
        <v>85869520.21</v>
      </c>
      <c r="AK2729" s="13">
        <f t="shared" si="720"/>
        <v>-51401583.64</v>
      </c>
      <c r="AL2729" s="13">
        <f t="shared" si="721"/>
        <v>0</v>
      </c>
      <c r="AM2729" s="13">
        <f t="shared" si="722"/>
        <v>10338826.01</v>
      </c>
      <c r="AN2729" s="13">
        <f t="shared" si="723"/>
        <v>-41062757.63</v>
      </c>
      <c r="AO2729" s="13">
        <f t="shared" si="724"/>
        <v>47403947.49</v>
      </c>
      <c r="AP2729" s="13">
        <f t="shared" si="725"/>
        <v>-22351693.09</v>
      </c>
      <c r="AQ2729" s="13">
        <f t="shared" si="726"/>
        <v>-22105237.82</v>
      </c>
      <c r="AR2729" s="13">
        <f t="shared" si="727"/>
        <v>-37762582.3</v>
      </c>
      <c r="AS2729" s="13">
        <f t="shared" si="728"/>
        <v>-37516127.03</v>
      </c>
      <c r="AT2729" s="13">
        <f t="shared" si="729"/>
        <v>-40816302.36</v>
      </c>
      <c r="AU2729" s="13">
        <f>AT2729-VLOOKUP(A2729,[1]选股结果!$A$2:$BJ$3005,48,FALSE)*0.08</f>
        <v>-109210190.6512</v>
      </c>
      <c r="AV2729" s="13">
        <f t="shared" si="730"/>
        <v>-246455.269999996</v>
      </c>
    </row>
    <row r="2730" spans="1:48">
      <c r="A2730" s="4" t="s">
        <v>5504</v>
      </c>
      <c r="B2730" s="4" t="s">
        <v>5505</v>
      </c>
      <c r="C2730" s="5">
        <v>419128293.97</v>
      </c>
      <c r="D2730" s="5">
        <v>0</v>
      </c>
      <c r="E2730" s="5">
        <v>0</v>
      </c>
      <c r="F2730" s="5">
        <v>0</v>
      </c>
      <c r="G2730" s="5">
        <v>361759988.03</v>
      </c>
      <c r="H2730" s="5">
        <v>0</v>
      </c>
      <c r="I2730" s="5">
        <v>0</v>
      </c>
      <c r="J2730" s="5">
        <v>0</v>
      </c>
      <c r="K2730" s="5">
        <v>0</v>
      </c>
      <c r="L2730" s="5">
        <v>0</v>
      </c>
      <c r="M2730" s="5">
        <v>0</v>
      </c>
      <c r="N2730" s="5">
        <v>0</v>
      </c>
      <c r="O2730" s="5">
        <v>20303549.68</v>
      </c>
      <c r="P2730" s="5">
        <v>26546307.64</v>
      </c>
      <c r="Q2730" s="5">
        <v>13482712.66</v>
      </c>
      <c r="R2730" s="5">
        <v>1459105.95</v>
      </c>
      <c r="S2730" s="5">
        <v>-95939.02</v>
      </c>
      <c r="T2730" s="5">
        <v>0</v>
      </c>
      <c r="U2730" s="5">
        <v>0</v>
      </c>
      <c r="V2730" s="5">
        <v>0</v>
      </c>
      <c r="W2730" s="5">
        <v>0</v>
      </c>
      <c r="X2730" s="5">
        <v>1501783.28</v>
      </c>
      <c r="Y2730" s="5">
        <v>44751.02</v>
      </c>
      <c r="Z2730" s="5">
        <v>-33742.89</v>
      </c>
      <c r="AA2730" s="5"/>
      <c r="AB2730" s="5">
        <v>37359.02</v>
      </c>
      <c r="AC2730" s="5">
        <v>90668.28</v>
      </c>
      <c r="AD2730" s="5">
        <v>0</v>
      </c>
      <c r="AE2730" s="8">
        <f t="shared" si="731"/>
        <v>419128293.97</v>
      </c>
      <c r="AF2730" s="8">
        <f t="shared" si="732"/>
        <v>423455724.94</v>
      </c>
      <c r="AG2730" s="8">
        <f t="shared" si="733"/>
        <v>-5907708.15999997</v>
      </c>
      <c r="AH2730" s="8">
        <f t="shared" si="734"/>
        <v>-5961017.41999997</v>
      </c>
      <c r="AI2730" s="8">
        <f t="shared" si="735"/>
        <v>-5961017.41999997</v>
      </c>
      <c r="AJ2730" s="8">
        <f t="shared" si="719"/>
        <v>60430630.26</v>
      </c>
      <c r="AK2730" s="13">
        <f t="shared" si="720"/>
        <v>-4282679.94999994</v>
      </c>
      <c r="AL2730" s="13">
        <f t="shared" si="721"/>
        <v>0</v>
      </c>
      <c r="AM2730" s="13">
        <f t="shared" si="722"/>
        <v>-1588835.43</v>
      </c>
      <c r="AN2730" s="13">
        <f t="shared" si="723"/>
        <v>-5871515.37999994</v>
      </c>
      <c r="AO2730" s="13">
        <f t="shared" si="724"/>
        <v>57368305.9400001</v>
      </c>
      <c r="AP2730" s="13">
        <f t="shared" si="725"/>
        <v>-4378618.96999994</v>
      </c>
      <c r="AQ2730" s="13">
        <f t="shared" si="726"/>
        <v>-4378618.96999994</v>
      </c>
      <c r="AR2730" s="13">
        <f t="shared" si="727"/>
        <v>-4378618.96999994</v>
      </c>
      <c r="AS2730" s="13">
        <f t="shared" si="728"/>
        <v>-4378618.96999994</v>
      </c>
      <c r="AT2730" s="13">
        <f t="shared" si="729"/>
        <v>-5871515.37999994</v>
      </c>
      <c r="AU2730" s="13">
        <f>AT2730-VLOOKUP(A2730,[1]选股结果!$A$2:$BJ$3005,48,FALSE)*0.08</f>
        <v>-61084863.9247999</v>
      </c>
      <c r="AV2730" s="13">
        <f t="shared" si="730"/>
        <v>0</v>
      </c>
    </row>
    <row r="2731" spans="1:48">
      <c r="A2731" s="4" t="s">
        <v>5506</v>
      </c>
      <c r="B2731" s="4" t="s">
        <v>5507</v>
      </c>
      <c r="C2731" s="5">
        <v>418898530.64</v>
      </c>
      <c r="D2731" s="5">
        <v>0</v>
      </c>
      <c r="E2731" s="5">
        <v>0</v>
      </c>
      <c r="F2731" s="5">
        <v>0</v>
      </c>
      <c r="G2731" s="5">
        <v>291135163.44</v>
      </c>
      <c r="H2731" s="5">
        <v>0</v>
      </c>
      <c r="I2731" s="5">
        <v>0</v>
      </c>
      <c r="J2731" s="5">
        <v>0</v>
      </c>
      <c r="K2731" s="5">
        <v>0</v>
      </c>
      <c r="L2731" s="5">
        <v>0</v>
      </c>
      <c r="M2731" s="5">
        <v>0</v>
      </c>
      <c r="N2731" s="5">
        <v>0</v>
      </c>
      <c r="O2731" s="5">
        <v>4449606.47</v>
      </c>
      <c r="P2731" s="5">
        <v>11809515.02</v>
      </c>
      <c r="Q2731" s="5">
        <v>45017506.76</v>
      </c>
      <c r="R2731" s="5">
        <v>24124243.24</v>
      </c>
      <c r="S2731" s="5">
        <v>-395488.61</v>
      </c>
      <c r="T2731" s="5">
        <v>3727751.59</v>
      </c>
      <c r="U2731" s="5">
        <v>0</v>
      </c>
      <c r="V2731" s="5">
        <v>0</v>
      </c>
      <c r="W2731" s="5">
        <v>0</v>
      </c>
      <c r="X2731" s="5">
        <v>2747827.47</v>
      </c>
      <c r="Y2731" s="5">
        <v>0</v>
      </c>
      <c r="Z2731" s="5">
        <v>2305362.65</v>
      </c>
      <c r="AA2731" s="5"/>
      <c r="AB2731" s="5">
        <v>29745.17</v>
      </c>
      <c r="AC2731" s="5">
        <v>251965.29</v>
      </c>
      <c r="AD2731" s="5">
        <v>4195665.17</v>
      </c>
      <c r="AE2731" s="8">
        <f t="shared" si="731"/>
        <v>418898530.64</v>
      </c>
      <c r="AF2731" s="8">
        <f t="shared" si="732"/>
        <v>376140546.32</v>
      </c>
      <c r="AG2731" s="8">
        <f t="shared" si="733"/>
        <v>46043271.09</v>
      </c>
      <c r="AH2731" s="8">
        <f t="shared" si="734"/>
        <v>45821050.97</v>
      </c>
      <c r="AI2731" s="8">
        <f t="shared" si="735"/>
        <v>41625385.8</v>
      </c>
      <c r="AJ2731" s="8">
        <f t="shared" si="719"/>
        <v>61498848.37</v>
      </c>
      <c r="AK2731" s="13">
        <f t="shared" si="720"/>
        <v>42757984.32</v>
      </c>
      <c r="AL2731" s="13">
        <f t="shared" si="721"/>
        <v>0</v>
      </c>
      <c r="AM2731" s="13">
        <f t="shared" si="722"/>
        <v>3063066.65</v>
      </c>
      <c r="AN2731" s="13">
        <f t="shared" si="723"/>
        <v>45821050.97</v>
      </c>
      <c r="AO2731" s="13">
        <f t="shared" si="724"/>
        <v>127763367.2</v>
      </c>
      <c r="AP2731" s="13">
        <f t="shared" si="725"/>
        <v>42362495.71</v>
      </c>
      <c r="AQ2731" s="13">
        <f t="shared" si="726"/>
        <v>38166830.54</v>
      </c>
      <c r="AR2731" s="13">
        <f t="shared" si="727"/>
        <v>42362495.71</v>
      </c>
      <c r="AS2731" s="13">
        <f t="shared" si="728"/>
        <v>38166830.54</v>
      </c>
      <c r="AT2731" s="13">
        <f t="shared" si="729"/>
        <v>41625385.8</v>
      </c>
      <c r="AU2731" s="13">
        <f>AT2731-VLOOKUP(A2731,[1]选股结果!$A$2:$BJ$3005,48,FALSE)*0.08</f>
        <v>-20323237.188</v>
      </c>
      <c r="AV2731" s="13">
        <f t="shared" si="730"/>
        <v>4195665.17</v>
      </c>
    </row>
    <row r="2732" spans="1:48">
      <c r="A2732" s="4" t="s">
        <v>5508</v>
      </c>
      <c r="B2732" s="4" t="s">
        <v>5509</v>
      </c>
      <c r="C2732" s="5">
        <v>417904297.43</v>
      </c>
      <c r="D2732" s="5">
        <v>0</v>
      </c>
      <c r="E2732" s="5">
        <v>0</v>
      </c>
      <c r="F2732" s="5">
        <v>0</v>
      </c>
      <c r="G2732" s="5">
        <v>312746642.49</v>
      </c>
      <c r="H2732" s="5">
        <v>4356637.37</v>
      </c>
      <c r="I2732" s="5">
        <v>0</v>
      </c>
      <c r="J2732" s="5">
        <v>0</v>
      </c>
      <c r="K2732" s="5">
        <v>0</v>
      </c>
      <c r="L2732" s="5">
        <v>0</v>
      </c>
      <c r="M2732" s="5">
        <v>0</v>
      </c>
      <c r="N2732" s="5">
        <v>0</v>
      </c>
      <c r="O2732" s="5">
        <v>3606308.08</v>
      </c>
      <c r="P2732" s="5">
        <v>15170532.35</v>
      </c>
      <c r="Q2732" s="5">
        <v>32322467.22</v>
      </c>
      <c r="R2732" s="5">
        <v>25583858.75</v>
      </c>
      <c r="S2732" s="5">
        <v>3039721.84</v>
      </c>
      <c r="T2732" s="5">
        <v>-2859830.75</v>
      </c>
      <c r="U2732" s="5">
        <v>0</v>
      </c>
      <c r="V2732" s="5">
        <v>0</v>
      </c>
      <c r="W2732" s="5">
        <v>0</v>
      </c>
      <c r="X2732" s="5">
        <v>69657.04</v>
      </c>
      <c r="Y2732" s="5">
        <v>349191.21</v>
      </c>
      <c r="Z2732" s="5">
        <v>83966.94</v>
      </c>
      <c r="AA2732" s="5"/>
      <c r="AB2732" s="5">
        <v>2985.84</v>
      </c>
      <c r="AC2732" s="5">
        <v>1700656.9</v>
      </c>
      <c r="AD2732" s="5">
        <v>2818718.55</v>
      </c>
      <c r="AE2732" s="8">
        <f t="shared" si="731"/>
        <v>417904297.43</v>
      </c>
      <c r="AF2732" s="8">
        <f t="shared" si="732"/>
        <v>392469530.73</v>
      </c>
      <c r="AG2732" s="8">
        <f t="shared" si="733"/>
        <v>22240054.64</v>
      </c>
      <c r="AH2732" s="8">
        <f t="shared" si="734"/>
        <v>20542383.58</v>
      </c>
      <c r="AI2732" s="8">
        <f t="shared" si="735"/>
        <v>17723665.03</v>
      </c>
      <c r="AJ2732" s="8">
        <f t="shared" si="719"/>
        <v>53146169.92</v>
      </c>
      <c r="AK2732" s="13">
        <f t="shared" si="720"/>
        <v>25783957.91</v>
      </c>
      <c r="AL2732" s="13">
        <f t="shared" si="721"/>
        <v>0</v>
      </c>
      <c r="AM2732" s="13">
        <f t="shared" si="722"/>
        <v>-4543191.91</v>
      </c>
      <c r="AN2732" s="13">
        <f t="shared" si="723"/>
        <v>21240766</v>
      </c>
      <c r="AO2732" s="13">
        <f t="shared" si="724"/>
        <v>105157654.94</v>
      </c>
      <c r="AP2732" s="13">
        <f t="shared" si="725"/>
        <v>33180317.12</v>
      </c>
      <c r="AQ2732" s="13">
        <f t="shared" si="726"/>
        <v>30361598.57</v>
      </c>
      <c r="AR2732" s="13">
        <f t="shared" si="727"/>
        <v>28823679.75</v>
      </c>
      <c r="AS2732" s="13">
        <f t="shared" si="728"/>
        <v>26004961.2</v>
      </c>
      <c r="AT2732" s="13">
        <f t="shared" si="729"/>
        <v>18422047.45</v>
      </c>
      <c r="AU2732" s="13">
        <f>AT2732-VLOOKUP(A2732,[1]选股结果!$A$2:$BJ$3005,48,FALSE)*0.08</f>
        <v>-20733306.2836</v>
      </c>
      <c r="AV2732" s="13">
        <f t="shared" si="730"/>
        <v>2818718.55</v>
      </c>
    </row>
    <row r="2733" spans="1:48">
      <c r="A2733" s="4" t="s">
        <v>5510</v>
      </c>
      <c r="B2733" s="4" t="s">
        <v>5511</v>
      </c>
      <c r="C2733" s="5">
        <v>414597770.24</v>
      </c>
      <c r="D2733" s="5">
        <v>0</v>
      </c>
      <c r="E2733" s="5">
        <v>0</v>
      </c>
      <c r="F2733" s="5">
        <v>0</v>
      </c>
      <c r="G2733" s="5">
        <v>259921583.15</v>
      </c>
      <c r="H2733" s="5">
        <v>0</v>
      </c>
      <c r="I2733" s="5">
        <v>0</v>
      </c>
      <c r="J2733" s="5">
        <v>0</v>
      </c>
      <c r="K2733" s="5">
        <v>0</v>
      </c>
      <c r="L2733" s="5">
        <v>0</v>
      </c>
      <c r="M2733" s="5">
        <v>0</v>
      </c>
      <c r="N2733" s="5">
        <v>0</v>
      </c>
      <c r="O2733" s="5">
        <v>2305449.36</v>
      </c>
      <c r="P2733" s="5">
        <v>11843513.49</v>
      </c>
      <c r="Q2733" s="5">
        <v>17361797.88</v>
      </c>
      <c r="R2733" s="5">
        <v>13072892.05</v>
      </c>
      <c r="S2733" s="5">
        <v>-5723475.58</v>
      </c>
      <c r="T2733" s="5">
        <v>9075988.08</v>
      </c>
      <c r="U2733" s="5">
        <v>0</v>
      </c>
      <c r="V2733" s="5">
        <v>0</v>
      </c>
      <c r="W2733" s="5">
        <v>331447.59</v>
      </c>
      <c r="X2733" s="5">
        <v>-177950.23</v>
      </c>
      <c r="Y2733" s="5">
        <v>0</v>
      </c>
      <c r="Z2733" s="5">
        <v>161520.73</v>
      </c>
      <c r="AA2733" s="5"/>
      <c r="AB2733" s="5">
        <v>68807.99</v>
      </c>
      <c r="AC2733" s="5">
        <v>27238.56</v>
      </c>
      <c r="AD2733" s="5">
        <v>18594165.61</v>
      </c>
      <c r="AE2733" s="8">
        <f t="shared" si="731"/>
        <v>414597770.24</v>
      </c>
      <c r="AF2733" s="8">
        <f t="shared" si="732"/>
        <v>298781760.35</v>
      </c>
      <c r="AG2733" s="8">
        <f t="shared" si="733"/>
        <v>125562916.52</v>
      </c>
      <c r="AH2733" s="8">
        <f t="shared" si="734"/>
        <v>125604485.95</v>
      </c>
      <c r="AI2733" s="8">
        <f t="shared" si="735"/>
        <v>107010320.34</v>
      </c>
      <c r="AJ2733" s="8">
        <f t="shared" si="719"/>
        <v>31469191.3</v>
      </c>
      <c r="AK2733" s="13">
        <f t="shared" si="720"/>
        <v>115816009.89</v>
      </c>
      <c r="AL2733" s="13">
        <f t="shared" si="721"/>
        <v>0</v>
      </c>
      <c r="AM2733" s="13">
        <f t="shared" si="722"/>
        <v>9788476.06</v>
      </c>
      <c r="AN2733" s="13">
        <f t="shared" si="723"/>
        <v>125604485.95</v>
      </c>
      <c r="AO2733" s="13">
        <f t="shared" si="724"/>
        <v>154676187.09</v>
      </c>
      <c r="AP2733" s="13">
        <f t="shared" si="725"/>
        <v>110092534.31</v>
      </c>
      <c r="AQ2733" s="13">
        <f t="shared" si="726"/>
        <v>91498368.7</v>
      </c>
      <c r="AR2733" s="13">
        <f t="shared" si="727"/>
        <v>110092534.31</v>
      </c>
      <c r="AS2733" s="13">
        <f t="shared" si="728"/>
        <v>91498368.7</v>
      </c>
      <c r="AT2733" s="13">
        <f t="shared" si="729"/>
        <v>107010320.34</v>
      </c>
      <c r="AU2733" s="13">
        <f>AT2733-VLOOKUP(A2733,[1]选股结果!$A$2:$BJ$3005,48,FALSE)*0.08</f>
        <v>23282729.0952</v>
      </c>
      <c r="AV2733" s="13">
        <f t="shared" si="730"/>
        <v>18594165.61</v>
      </c>
    </row>
    <row r="2734" spans="1:48">
      <c r="A2734" s="4" t="s">
        <v>5512</v>
      </c>
      <c r="B2734" s="4" t="s">
        <v>5513</v>
      </c>
      <c r="C2734" s="5">
        <v>413867184.1</v>
      </c>
      <c r="D2734" s="5">
        <v>0</v>
      </c>
      <c r="E2734" s="5">
        <v>0</v>
      </c>
      <c r="F2734" s="5">
        <v>0</v>
      </c>
      <c r="G2734" s="5">
        <v>254444433.57</v>
      </c>
      <c r="H2734" s="5">
        <v>3145597.19</v>
      </c>
      <c r="I2734" s="5">
        <v>0</v>
      </c>
      <c r="J2734" s="5">
        <v>0</v>
      </c>
      <c r="K2734" s="5">
        <v>0</v>
      </c>
      <c r="L2734" s="5">
        <v>0</v>
      </c>
      <c r="M2734" s="5">
        <v>0</v>
      </c>
      <c r="N2734" s="5">
        <v>0</v>
      </c>
      <c r="O2734" s="5">
        <v>17100354</v>
      </c>
      <c r="P2734" s="5">
        <v>79048322.49</v>
      </c>
      <c r="Q2734" s="5">
        <v>102457339.86</v>
      </c>
      <c r="R2734" s="5">
        <v>2030821.34</v>
      </c>
      <c r="S2734" s="5">
        <v>1217880.6</v>
      </c>
      <c r="T2734" s="5">
        <v>1346988.62</v>
      </c>
      <c r="U2734" s="5">
        <v>0</v>
      </c>
      <c r="V2734" s="5">
        <v>0</v>
      </c>
      <c r="W2734" s="5">
        <v>7109699.69</v>
      </c>
      <c r="X2734" s="5">
        <v>-1367365.97</v>
      </c>
      <c r="Y2734" s="5">
        <v>0</v>
      </c>
      <c r="Z2734" s="5">
        <v>0</v>
      </c>
      <c r="AA2734" s="5"/>
      <c r="AB2734" s="5">
        <v>215322.74</v>
      </c>
      <c r="AC2734" s="5">
        <v>834875.55</v>
      </c>
      <c r="AD2734" s="5">
        <v>-2974233.35</v>
      </c>
      <c r="AE2734" s="8">
        <f t="shared" si="731"/>
        <v>413867184.1</v>
      </c>
      <c r="AF2734" s="8">
        <f t="shared" si="732"/>
        <v>456299151.86</v>
      </c>
      <c r="AG2734" s="8">
        <f t="shared" si="733"/>
        <v>-32607913.48</v>
      </c>
      <c r="AH2734" s="8">
        <f t="shared" si="734"/>
        <v>-33227466.29</v>
      </c>
      <c r="AI2734" s="8">
        <f t="shared" si="735"/>
        <v>-30253232.94</v>
      </c>
      <c r="AJ2734" s="8">
        <f t="shared" si="719"/>
        <v>199225569.16</v>
      </c>
      <c r="AK2734" s="13">
        <f t="shared" si="720"/>
        <v>-42431967.76</v>
      </c>
      <c r="AL2734" s="13">
        <f t="shared" si="721"/>
        <v>0</v>
      </c>
      <c r="AM2734" s="13">
        <f t="shared" si="722"/>
        <v>9204501.47</v>
      </c>
      <c r="AN2734" s="13">
        <f t="shared" si="723"/>
        <v>-33227466.29</v>
      </c>
      <c r="AO2734" s="13">
        <f t="shared" si="724"/>
        <v>159422750.53</v>
      </c>
      <c r="AP2734" s="13">
        <f t="shared" si="725"/>
        <v>-38068489.97</v>
      </c>
      <c r="AQ2734" s="13">
        <f t="shared" si="726"/>
        <v>-35094256.62</v>
      </c>
      <c r="AR2734" s="13">
        <f t="shared" si="727"/>
        <v>-41214087.16</v>
      </c>
      <c r="AS2734" s="13">
        <f t="shared" si="728"/>
        <v>-38239853.81</v>
      </c>
      <c r="AT2734" s="13">
        <f t="shared" si="729"/>
        <v>-30253232.94</v>
      </c>
      <c r="AU2734" s="13">
        <f>AT2734-VLOOKUP(A2734,[1]选股结果!$A$2:$BJ$3005,48,FALSE)*0.08</f>
        <v>-183310949.8792</v>
      </c>
      <c r="AV2734" s="13">
        <f t="shared" si="730"/>
        <v>-2974233.35</v>
      </c>
    </row>
    <row r="2735" spans="1:48">
      <c r="A2735" s="4" t="s">
        <v>5514</v>
      </c>
      <c r="B2735" s="4" t="s">
        <v>5515</v>
      </c>
      <c r="C2735" s="5">
        <v>411066979.54</v>
      </c>
      <c r="D2735" s="5">
        <v>0</v>
      </c>
      <c r="E2735" s="5">
        <v>0</v>
      </c>
      <c r="F2735" s="5">
        <v>0</v>
      </c>
      <c r="G2735" s="5">
        <v>316062010.68</v>
      </c>
      <c r="H2735" s="5">
        <v>0</v>
      </c>
      <c r="I2735" s="5">
        <v>0</v>
      </c>
      <c r="J2735" s="5">
        <v>0</v>
      </c>
      <c r="K2735" s="5">
        <v>0</v>
      </c>
      <c r="L2735" s="5">
        <v>0</v>
      </c>
      <c r="M2735" s="5">
        <v>0</v>
      </c>
      <c r="N2735" s="5">
        <v>0</v>
      </c>
      <c r="O2735" s="5">
        <v>2189940.39</v>
      </c>
      <c r="P2735" s="5">
        <v>19699204.29</v>
      </c>
      <c r="Q2735" s="5">
        <v>20215806.42</v>
      </c>
      <c r="R2735" s="5">
        <v>12321058.97</v>
      </c>
      <c r="S2735" s="5">
        <v>-1308406.38</v>
      </c>
      <c r="T2735" s="5">
        <v>0</v>
      </c>
      <c r="U2735" s="5">
        <v>0</v>
      </c>
      <c r="V2735" s="5">
        <v>0</v>
      </c>
      <c r="W2735" s="5">
        <v>0</v>
      </c>
      <c r="X2735" s="5">
        <v>-13767572.88</v>
      </c>
      <c r="Y2735" s="5">
        <v>1458213.94</v>
      </c>
      <c r="Z2735" s="5">
        <v>39159.38</v>
      </c>
      <c r="AA2735" s="5"/>
      <c r="AB2735" s="5">
        <v>352459.62</v>
      </c>
      <c r="AC2735" s="5">
        <v>1293531.78</v>
      </c>
      <c r="AD2735" s="5">
        <v>6770303.92</v>
      </c>
      <c r="AE2735" s="8">
        <f t="shared" si="731"/>
        <v>411066979.54</v>
      </c>
      <c r="AF2735" s="8">
        <f t="shared" si="732"/>
        <v>369179614.37</v>
      </c>
      <c r="AG2735" s="8">
        <f t="shared" si="733"/>
        <v>54235883.49</v>
      </c>
      <c r="AH2735" s="8">
        <f t="shared" si="734"/>
        <v>53294811.33</v>
      </c>
      <c r="AI2735" s="8">
        <f t="shared" si="735"/>
        <v>46524507.41</v>
      </c>
      <c r="AJ2735" s="8">
        <f t="shared" si="719"/>
        <v>44504237.2</v>
      </c>
      <c r="AK2735" s="13">
        <f t="shared" si="720"/>
        <v>43345579.11</v>
      </c>
      <c r="AL2735" s="13">
        <f t="shared" si="721"/>
        <v>0</v>
      </c>
      <c r="AM2735" s="13">
        <f t="shared" si="722"/>
        <v>12865660.1</v>
      </c>
      <c r="AN2735" s="13">
        <f t="shared" si="723"/>
        <v>56211239.21</v>
      </c>
      <c r="AO2735" s="13">
        <f t="shared" si="724"/>
        <v>95004968.86</v>
      </c>
      <c r="AP2735" s="13">
        <f t="shared" si="725"/>
        <v>42037172.73</v>
      </c>
      <c r="AQ2735" s="13">
        <f t="shared" si="726"/>
        <v>35266868.81</v>
      </c>
      <c r="AR2735" s="13">
        <f t="shared" si="727"/>
        <v>42037172.73</v>
      </c>
      <c r="AS2735" s="13">
        <f t="shared" si="728"/>
        <v>35266868.81</v>
      </c>
      <c r="AT2735" s="13">
        <f t="shared" si="729"/>
        <v>49440935.29</v>
      </c>
      <c r="AU2735" s="13">
        <f>AT2735-VLOOKUP(A2735,[1]选股结果!$A$2:$BJ$3005,48,FALSE)*0.08</f>
        <v>-47880179.7492</v>
      </c>
      <c r="AV2735" s="13">
        <f t="shared" si="730"/>
        <v>6770303.92</v>
      </c>
    </row>
    <row r="2736" spans="1:48">
      <c r="A2736" s="4" t="s">
        <v>5516</v>
      </c>
      <c r="B2736" s="4" t="s">
        <v>5517</v>
      </c>
      <c r="C2736" s="5">
        <v>408448276.29</v>
      </c>
      <c r="D2736" s="5">
        <v>0</v>
      </c>
      <c r="E2736" s="5">
        <v>0</v>
      </c>
      <c r="F2736" s="5">
        <v>0</v>
      </c>
      <c r="G2736" s="5">
        <v>244485389.09</v>
      </c>
      <c r="H2736" s="5">
        <v>1586434.58</v>
      </c>
      <c r="I2736" s="5">
        <v>0</v>
      </c>
      <c r="J2736" s="5">
        <v>0</v>
      </c>
      <c r="K2736" s="5">
        <v>0</v>
      </c>
      <c r="L2736" s="5">
        <v>0</v>
      </c>
      <c r="M2736" s="5">
        <v>0</v>
      </c>
      <c r="N2736" s="5">
        <v>0</v>
      </c>
      <c r="O2736" s="5">
        <v>2242015.21</v>
      </c>
      <c r="P2736" s="5">
        <v>54060790.42</v>
      </c>
      <c r="Q2736" s="5">
        <v>26884623.47</v>
      </c>
      <c r="R2736" s="5">
        <v>49553424.91</v>
      </c>
      <c r="S2736" s="5">
        <v>555075.26</v>
      </c>
      <c r="T2736" s="5">
        <v>84317.64</v>
      </c>
      <c r="U2736" s="5">
        <v>0</v>
      </c>
      <c r="V2736" s="5">
        <v>0</v>
      </c>
      <c r="W2736" s="5">
        <v>0</v>
      </c>
      <c r="X2736" s="5">
        <v>-4658857.54</v>
      </c>
      <c r="Y2736" s="5">
        <v>158024.16</v>
      </c>
      <c r="Z2736" s="5">
        <v>0</v>
      </c>
      <c r="AA2736" s="5"/>
      <c r="AB2736" s="5">
        <v>36163.24</v>
      </c>
      <c r="AC2736" s="5">
        <v>604799.41</v>
      </c>
      <c r="AD2736" s="5">
        <v>1281692.96</v>
      </c>
      <c r="AE2736" s="8">
        <f t="shared" si="731"/>
        <v>408448276.29</v>
      </c>
      <c r="AF2736" s="8">
        <f t="shared" si="732"/>
        <v>377781318.36</v>
      </c>
      <c r="AG2736" s="8">
        <f t="shared" si="733"/>
        <v>35252108.95</v>
      </c>
      <c r="AH2736" s="8">
        <f t="shared" si="734"/>
        <v>34683472.78</v>
      </c>
      <c r="AI2736" s="8">
        <f t="shared" si="735"/>
        <v>33401779.82</v>
      </c>
      <c r="AJ2736" s="8">
        <f t="shared" si="719"/>
        <v>83914089.43</v>
      </c>
      <c r="AK2736" s="13">
        <f t="shared" si="720"/>
        <v>30824982.09</v>
      </c>
      <c r="AL2736" s="13">
        <f t="shared" si="721"/>
        <v>0</v>
      </c>
      <c r="AM2736" s="13">
        <f t="shared" si="722"/>
        <v>4174539.01</v>
      </c>
      <c r="AN2736" s="13">
        <f t="shared" si="723"/>
        <v>34999521.1</v>
      </c>
      <c r="AO2736" s="13">
        <f t="shared" si="724"/>
        <v>163962887.2</v>
      </c>
      <c r="AP2736" s="13">
        <f t="shared" si="725"/>
        <v>32966491.93</v>
      </c>
      <c r="AQ2736" s="13">
        <f t="shared" si="726"/>
        <v>31684798.97</v>
      </c>
      <c r="AR2736" s="13">
        <f t="shared" si="727"/>
        <v>31380057.35</v>
      </c>
      <c r="AS2736" s="13">
        <f t="shared" si="728"/>
        <v>30098364.39</v>
      </c>
      <c r="AT2736" s="13">
        <f t="shared" si="729"/>
        <v>33717828.14</v>
      </c>
      <c r="AU2736" s="13">
        <f>AT2736-VLOOKUP(A2736,[1]选股结果!$A$2:$BJ$3005,48,FALSE)*0.08</f>
        <v>-30336385.1232</v>
      </c>
      <c r="AV2736" s="13">
        <f t="shared" si="730"/>
        <v>1281692.96</v>
      </c>
    </row>
    <row r="2737" spans="1:48">
      <c r="A2737" s="4" t="s">
        <v>5518</v>
      </c>
      <c r="B2737" s="4" t="s">
        <v>5519</v>
      </c>
      <c r="C2737" s="5">
        <v>407884360.77</v>
      </c>
      <c r="D2737" s="5">
        <v>0</v>
      </c>
      <c r="E2737" s="5">
        <v>0</v>
      </c>
      <c r="F2737" s="5">
        <v>0</v>
      </c>
      <c r="G2737" s="5">
        <v>202597781.82</v>
      </c>
      <c r="H2737" s="5">
        <v>31681524.52</v>
      </c>
      <c r="I2737" s="5">
        <v>0</v>
      </c>
      <c r="J2737" s="5">
        <v>0</v>
      </c>
      <c r="K2737" s="5">
        <v>0</v>
      </c>
      <c r="L2737" s="5">
        <v>0</v>
      </c>
      <c r="M2737" s="5">
        <v>0</v>
      </c>
      <c r="N2737" s="5">
        <v>0</v>
      </c>
      <c r="O2737" s="5">
        <v>4559851.53</v>
      </c>
      <c r="P2737" s="5">
        <v>2209743.68</v>
      </c>
      <c r="Q2737" s="5">
        <v>80689596.47</v>
      </c>
      <c r="R2737" s="5">
        <v>0</v>
      </c>
      <c r="S2737" s="5">
        <v>37788590.61</v>
      </c>
      <c r="T2737" s="5">
        <v>36401671.28</v>
      </c>
      <c r="U2737" s="5">
        <v>15706268.25</v>
      </c>
      <c r="V2737" s="5">
        <v>0</v>
      </c>
      <c r="W2737" s="5">
        <v>0</v>
      </c>
      <c r="X2737" s="5">
        <v>-6702574.34</v>
      </c>
      <c r="Y2737" s="5">
        <v>0</v>
      </c>
      <c r="Z2737" s="5">
        <v>5818309.35</v>
      </c>
      <c r="AA2737" s="5"/>
      <c r="AB2737" s="5">
        <v>957276.49</v>
      </c>
      <c r="AC2737" s="5">
        <v>1099393.81</v>
      </c>
      <c r="AD2737" s="5">
        <v>5340030.83</v>
      </c>
      <c r="AE2737" s="8">
        <f t="shared" si="731"/>
        <v>407884360.77</v>
      </c>
      <c r="AF2737" s="8">
        <f t="shared" si="732"/>
        <v>327845564.11</v>
      </c>
      <c r="AG2737" s="8">
        <f t="shared" si="733"/>
        <v>128961351.63</v>
      </c>
      <c r="AH2737" s="8">
        <f t="shared" si="734"/>
        <v>128819234.31</v>
      </c>
      <c r="AI2737" s="8">
        <f t="shared" si="735"/>
        <v>123479203.48</v>
      </c>
      <c r="AJ2737" s="8">
        <f t="shared" si="719"/>
        <v>87601309</v>
      </c>
      <c r="AK2737" s="13">
        <f t="shared" si="720"/>
        <v>80038796.66</v>
      </c>
      <c r="AL2737" s="13">
        <f t="shared" si="721"/>
        <v>15706268.25</v>
      </c>
      <c r="AM2737" s="13">
        <f t="shared" si="722"/>
        <v>33074169.4</v>
      </c>
      <c r="AN2737" s="13">
        <f t="shared" si="723"/>
        <v>128819234.31</v>
      </c>
      <c r="AO2737" s="13">
        <f t="shared" si="724"/>
        <v>205286578.95</v>
      </c>
      <c r="AP2737" s="13">
        <f t="shared" si="725"/>
        <v>149508911.79</v>
      </c>
      <c r="AQ2737" s="13">
        <f t="shared" si="726"/>
        <v>144168880.96</v>
      </c>
      <c r="AR2737" s="13">
        <f t="shared" si="727"/>
        <v>117827387.27</v>
      </c>
      <c r="AS2737" s="13">
        <f t="shared" si="728"/>
        <v>112487356.44</v>
      </c>
      <c r="AT2737" s="13">
        <f t="shared" si="729"/>
        <v>123479203.48</v>
      </c>
      <c r="AU2737" s="13">
        <f>AT2737-VLOOKUP(A2737,[1]选股结果!$A$2:$BJ$3005,48,FALSE)*0.08</f>
        <v>-39658182.9184</v>
      </c>
      <c r="AV2737" s="13">
        <f t="shared" si="730"/>
        <v>5340030.83</v>
      </c>
    </row>
    <row r="2738" spans="1:48">
      <c r="A2738" s="4" t="s">
        <v>5520</v>
      </c>
      <c r="B2738" s="4" t="s">
        <v>5521</v>
      </c>
      <c r="C2738" s="5">
        <v>407559068.1</v>
      </c>
      <c r="D2738" s="5">
        <v>0</v>
      </c>
      <c r="E2738" s="5">
        <v>0</v>
      </c>
      <c r="F2738" s="5">
        <v>0</v>
      </c>
      <c r="G2738" s="5">
        <v>318957351.92</v>
      </c>
      <c r="H2738" s="5">
        <v>0</v>
      </c>
      <c r="I2738" s="5">
        <v>0</v>
      </c>
      <c r="J2738" s="5">
        <v>0</v>
      </c>
      <c r="K2738" s="5">
        <v>0</v>
      </c>
      <c r="L2738" s="5">
        <v>0</v>
      </c>
      <c r="M2738" s="5">
        <v>0</v>
      </c>
      <c r="N2738" s="5">
        <v>0</v>
      </c>
      <c r="O2738" s="5">
        <v>5430066.77</v>
      </c>
      <c r="P2738" s="5">
        <v>649718.36</v>
      </c>
      <c r="Q2738" s="5">
        <v>18132264.99</v>
      </c>
      <c r="R2738" s="5">
        <v>13752714.44</v>
      </c>
      <c r="S2738" s="5">
        <v>-10333415.34</v>
      </c>
      <c r="T2738" s="5">
        <v>-6597.25</v>
      </c>
      <c r="U2738" s="5">
        <v>-6597.25</v>
      </c>
      <c r="V2738" s="5">
        <v>0</v>
      </c>
      <c r="W2738" s="5">
        <v>0</v>
      </c>
      <c r="X2738" s="5">
        <v>-800488.43</v>
      </c>
      <c r="Y2738" s="5">
        <v>1754.32</v>
      </c>
      <c r="Z2738" s="5">
        <v>466218.39</v>
      </c>
      <c r="AA2738" s="5"/>
      <c r="AB2738" s="5">
        <v>501</v>
      </c>
      <c r="AC2738" s="5">
        <v>73175.96</v>
      </c>
      <c r="AD2738" s="5">
        <v>1887736.67</v>
      </c>
      <c r="AE2738" s="8">
        <f t="shared" si="731"/>
        <v>407559068.1</v>
      </c>
      <c r="AF2738" s="8">
        <f t="shared" si="732"/>
        <v>346588701.14</v>
      </c>
      <c r="AG2738" s="8">
        <f t="shared" si="733"/>
        <v>62228722.21</v>
      </c>
      <c r="AH2738" s="8">
        <f t="shared" si="734"/>
        <v>62156047.25</v>
      </c>
      <c r="AI2738" s="8">
        <f t="shared" si="735"/>
        <v>60268310.58</v>
      </c>
      <c r="AJ2738" s="8">
        <f t="shared" si="719"/>
        <v>24286479.4</v>
      </c>
      <c r="AK2738" s="13">
        <f t="shared" si="720"/>
        <v>60972121.28</v>
      </c>
      <c r="AL2738" s="13">
        <f t="shared" si="721"/>
        <v>-6597.25</v>
      </c>
      <c r="AM2738" s="13">
        <f t="shared" si="722"/>
        <v>1194031.86</v>
      </c>
      <c r="AN2738" s="13">
        <f t="shared" si="723"/>
        <v>62159555.89</v>
      </c>
      <c r="AO2738" s="13">
        <f t="shared" si="724"/>
        <v>88601716.18</v>
      </c>
      <c r="AP2738" s="13">
        <f t="shared" si="725"/>
        <v>50638705.94</v>
      </c>
      <c r="AQ2738" s="13">
        <f t="shared" si="726"/>
        <v>48750969.27</v>
      </c>
      <c r="AR2738" s="13">
        <f t="shared" si="727"/>
        <v>50638705.94</v>
      </c>
      <c r="AS2738" s="13">
        <f t="shared" si="728"/>
        <v>48750969.27</v>
      </c>
      <c r="AT2738" s="13">
        <f t="shared" si="729"/>
        <v>60271819.22</v>
      </c>
      <c r="AU2738" s="13">
        <f>AT2738-VLOOKUP(A2738,[1]选股结果!$A$2:$BJ$3005,48,FALSE)*0.08</f>
        <v>-23045466.4336</v>
      </c>
      <c r="AV2738" s="13">
        <f t="shared" si="730"/>
        <v>1887736.67</v>
      </c>
    </row>
    <row r="2739" spans="1:48">
      <c r="A2739" s="4" t="s">
        <v>5522</v>
      </c>
      <c r="B2739" s="4" t="s">
        <v>5523</v>
      </c>
      <c r="C2739" s="5">
        <v>407305336.09</v>
      </c>
      <c r="D2739" s="5">
        <v>0</v>
      </c>
      <c r="E2739" s="5">
        <v>0</v>
      </c>
      <c r="F2739" s="5">
        <v>0</v>
      </c>
      <c r="G2739" s="5">
        <v>286344733.63</v>
      </c>
      <c r="H2739" s="5">
        <v>0</v>
      </c>
      <c r="I2739" s="5">
        <v>0</v>
      </c>
      <c r="J2739" s="5">
        <v>0</v>
      </c>
      <c r="K2739" s="5">
        <v>0</v>
      </c>
      <c r="L2739" s="5">
        <v>0</v>
      </c>
      <c r="M2739" s="5">
        <v>0</v>
      </c>
      <c r="N2739" s="5">
        <v>0</v>
      </c>
      <c r="O2739" s="5">
        <v>3333722.68</v>
      </c>
      <c r="P2739" s="5">
        <v>8184448.02</v>
      </c>
      <c r="Q2739" s="5">
        <v>28274110.18</v>
      </c>
      <c r="R2739" s="5">
        <v>33347044.25</v>
      </c>
      <c r="S2739" s="5">
        <v>1827990.5</v>
      </c>
      <c r="T2739" s="5">
        <v>1048380.94</v>
      </c>
      <c r="U2739" s="5">
        <v>1048380.94</v>
      </c>
      <c r="V2739" s="5">
        <v>0</v>
      </c>
      <c r="W2739" s="5">
        <v>0</v>
      </c>
      <c r="X2739" s="5">
        <v>141857.7</v>
      </c>
      <c r="Y2739" s="5">
        <v>-48762.1</v>
      </c>
      <c r="Z2739" s="5">
        <v>75639.39</v>
      </c>
      <c r="AA2739" s="5"/>
      <c r="AB2739" s="5">
        <v>752456.72</v>
      </c>
      <c r="AC2739" s="5">
        <v>339241.96</v>
      </c>
      <c r="AD2739" s="5">
        <v>5640132.97</v>
      </c>
      <c r="AE2739" s="8">
        <f t="shared" si="731"/>
        <v>407305336.09</v>
      </c>
      <c r="AF2739" s="8">
        <f t="shared" si="732"/>
        <v>361312049.26</v>
      </c>
      <c r="AG2739" s="8">
        <f t="shared" si="733"/>
        <v>47024211.56</v>
      </c>
      <c r="AH2739" s="8">
        <f t="shared" si="734"/>
        <v>47437426.32</v>
      </c>
      <c r="AI2739" s="8">
        <f t="shared" si="735"/>
        <v>41797293.35</v>
      </c>
      <c r="AJ2739" s="8">
        <f t="shared" si="719"/>
        <v>39330304.02</v>
      </c>
      <c r="AK2739" s="13">
        <f t="shared" si="720"/>
        <v>45944524.73</v>
      </c>
      <c r="AL2739" s="13">
        <f t="shared" si="721"/>
        <v>1048380.94</v>
      </c>
      <c r="AM2739" s="13">
        <f t="shared" si="722"/>
        <v>346996.45</v>
      </c>
      <c r="AN2739" s="13">
        <f t="shared" si="723"/>
        <v>47339902.12</v>
      </c>
      <c r="AO2739" s="13">
        <f t="shared" si="724"/>
        <v>120960602.46</v>
      </c>
      <c r="AP2739" s="13">
        <f t="shared" si="725"/>
        <v>47772515.23</v>
      </c>
      <c r="AQ2739" s="13">
        <f t="shared" si="726"/>
        <v>42132382.26</v>
      </c>
      <c r="AR2739" s="13">
        <f t="shared" si="727"/>
        <v>47772515.23</v>
      </c>
      <c r="AS2739" s="13">
        <f t="shared" si="728"/>
        <v>42132382.26</v>
      </c>
      <c r="AT2739" s="13">
        <f t="shared" si="729"/>
        <v>41699769.15</v>
      </c>
      <c r="AU2739" s="13">
        <f>AT2739-VLOOKUP(A2739,[1]选股结果!$A$2:$BJ$3005,48,FALSE)*0.08</f>
        <v>-1877264.7972</v>
      </c>
      <c r="AV2739" s="13">
        <f t="shared" si="730"/>
        <v>5640132.97</v>
      </c>
    </row>
    <row r="2740" spans="1:48">
      <c r="A2740" s="4" t="s">
        <v>5524</v>
      </c>
      <c r="B2740" s="4" t="s">
        <v>5525</v>
      </c>
      <c r="C2740" s="5">
        <v>406218091.92</v>
      </c>
      <c r="D2740" s="5">
        <v>0</v>
      </c>
      <c r="E2740" s="5">
        <v>0</v>
      </c>
      <c r="F2740" s="5">
        <v>0</v>
      </c>
      <c r="G2740" s="5">
        <v>360404279.66</v>
      </c>
      <c r="H2740" s="5">
        <v>2908303.15</v>
      </c>
      <c r="I2740" s="5">
        <v>0</v>
      </c>
      <c r="J2740" s="5">
        <v>0</v>
      </c>
      <c r="K2740" s="5">
        <v>0</v>
      </c>
      <c r="L2740" s="5">
        <v>0</v>
      </c>
      <c r="M2740" s="5">
        <v>0</v>
      </c>
      <c r="N2740" s="5">
        <v>0</v>
      </c>
      <c r="O2740" s="5">
        <v>713537.03</v>
      </c>
      <c r="P2740" s="5">
        <v>15798974.65</v>
      </c>
      <c r="Q2740" s="5">
        <v>23676846.81</v>
      </c>
      <c r="R2740" s="5">
        <v>22502455.17</v>
      </c>
      <c r="S2740" s="5">
        <v>3751571.31</v>
      </c>
      <c r="T2740" s="5">
        <v>0</v>
      </c>
      <c r="U2740" s="5">
        <v>0</v>
      </c>
      <c r="V2740" s="5">
        <v>0</v>
      </c>
      <c r="W2740" s="5">
        <v>0</v>
      </c>
      <c r="X2740" s="5">
        <v>30662805.65</v>
      </c>
      <c r="Y2740" s="5">
        <v>165970583.04</v>
      </c>
      <c r="Z2740" s="5">
        <v>7117.44</v>
      </c>
      <c r="AA2740" s="5"/>
      <c r="AB2740" s="5">
        <v>313514.81</v>
      </c>
      <c r="AC2740" s="5">
        <v>160328.78</v>
      </c>
      <c r="AD2740" s="5">
        <v>-9435842.07</v>
      </c>
      <c r="AE2740" s="8">
        <f t="shared" si="731"/>
        <v>406218091.92</v>
      </c>
      <c r="AF2740" s="8">
        <f t="shared" si="732"/>
        <v>426847664.63</v>
      </c>
      <c r="AG2740" s="8">
        <f t="shared" si="733"/>
        <v>-217255843.96</v>
      </c>
      <c r="AH2740" s="8">
        <f t="shared" si="734"/>
        <v>-217102657.93</v>
      </c>
      <c r="AI2740" s="8">
        <f t="shared" si="735"/>
        <v>-207666815.86</v>
      </c>
      <c r="AJ2740" s="8">
        <f t="shared" si="719"/>
        <v>206006755.5</v>
      </c>
      <c r="AK2740" s="13">
        <f t="shared" si="720"/>
        <v>145341010.33</v>
      </c>
      <c r="AL2740" s="13">
        <f t="shared" si="721"/>
        <v>0</v>
      </c>
      <c r="AM2740" s="13">
        <f t="shared" si="722"/>
        <v>-30502502.18</v>
      </c>
      <c r="AN2740" s="13">
        <f t="shared" si="723"/>
        <v>114838508.15</v>
      </c>
      <c r="AO2740" s="13">
        <f t="shared" si="724"/>
        <v>45813812.26</v>
      </c>
      <c r="AP2740" s="13">
        <f t="shared" si="725"/>
        <v>152000884.79</v>
      </c>
      <c r="AQ2740" s="13">
        <f t="shared" si="726"/>
        <v>161436726.86</v>
      </c>
      <c r="AR2740" s="13">
        <f t="shared" si="727"/>
        <v>149092581.64</v>
      </c>
      <c r="AS2740" s="13">
        <f t="shared" si="728"/>
        <v>158528423.71</v>
      </c>
      <c r="AT2740" s="13">
        <f t="shared" si="729"/>
        <v>124274350.22</v>
      </c>
      <c r="AU2740" s="13">
        <f>AT2740-VLOOKUP(A2740,[1]选股结果!$A$2:$BJ$3005,48,FALSE)*0.08</f>
        <v>79907000.0128</v>
      </c>
      <c r="AV2740" s="13">
        <f t="shared" si="730"/>
        <v>-9435842.06999999</v>
      </c>
    </row>
    <row r="2741" spans="1:48">
      <c r="A2741" s="4" t="s">
        <v>5526</v>
      </c>
      <c r="B2741" s="4" t="s">
        <v>5527</v>
      </c>
      <c r="C2741" s="5">
        <v>405253231.61</v>
      </c>
      <c r="D2741" s="5">
        <v>0</v>
      </c>
      <c r="E2741" s="5">
        <v>0</v>
      </c>
      <c r="F2741" s="5">
        <v>0</v>
      </c>
      <c r="G2741" s="5">
        <v>318471919.67</v>
      </c>
      <c r="H2741" s="5">
        <v>5314078.64</v>
      </c>
      <c r="I2741" s="5">
        <v>0</v>
      </c>
      <c r="J2741" s="5">
        <v>0</v>
      </c>
      <c r="K2741" s="5">
        <v>0</v>
      </c>
      <c r="L2741" s="5">
        <v>0</v>
      </c>
      <c r="M2741" s="5">
        <v>0</v>
      </c>
      <c r="N2741" s="5">
        <v>0</v>
      </c>
      <c r="O2741" s="5">
        <v>2961912.37</v>
      </c>
      <c r="P2741" s="5">
        <v>4764417.58</v>
      </c>
      <c r="Q2741" s="5">
        <v>42591972.98</v>
      </c>
      <c r="R2741" s="5">
        <v>22822980.02</v>
      </c>
      <c r="S2741" s="5">
        <v>6098931.55</v>
      </c>
      <c r="T2741" s="5">
        <v>5973846.2</v>
      </c>
      <c r="U2741" s="5">
        <v>5185696.52</v>
      </c>
      <c r="V2741" s="5">
        <v>0</v>
      </c>
      <c r="W2741" s="5">
        <v>0</v>
      </c>
      <c r="X2741" s="5">
        <v>-3328076.6</v>
      </c>
      <c r="Y2741" s="5">
        <v>-1547614.83</v>
      </c>
      <c r="Z2741" s="5">
        <v>54812.91</v>
      </c>
      <c r="AA2741" s="5"/>
      <c r="AB2741" s="5">
        <v>49.53</v>
      </c>
      <c r="AC2741" s="5">
        <v>1182178.15</v>
      </c>
      <c r="AD2741" s="5">
        <v>3509250.95</v>
      </c>
      <c r="AE2741" s="8">
        <f t="shared" si="731"/>
        <v>405253231.61</v>
      </c>
      <c r="AF2741" s="8">
        <f t="shared" si="732"/>
        <v>397712134.17</v>
      </c>
      <c r="AG2741" s="8">
        <f t="shared" si="733"/>
        <v>18445447.98</v>
      </c>
      <c r="AH2741" s="8">
        <f t="shared" si="734"/>
        <v>17263319.36</v>
      </c>
      <c r="AI2741" s="8">
        <f t="shared" si="735"/>
        <v>13754068.41</v>
      </c>
      <c r="AJ2741" s="8">
        <f t="shared" si="719"/>
        <v>49952816.72</v>
      </c>
      <c r="AK2741" s="13">
        <f t="shared" si="720"/>
        <v>5993482.61</v>
      </c>
      <c r="AL2741" s="13">
        <f t="shared" si="721"/>
        <v>5185696.52</v>
      </c>
      <c r="AM2741" s="13">
        <f t="shared" si="722"/>
        <v>2988910.57</v>
      </c>
      <c r="AN2741" s="13">
        <f t="shared" si="723"/>
        <v>14168089.7</v>
      </c>
      <c r="AO2741" s="13">
        <f t="shared" si="724"/>
        <v>86781311.94</v>
      </c>
      <c r="AP2741" s="13">
        <f t="shared" si="725"/>
        <v>17406492.8</v>
      </c>
      <c r="AQ2741" s="13">
        <f t="shared" si="726"/>
        <v>13897241.85</v>
      </c>
      <c r="AR2741" s="13">
        <f t="shared" si="727"/>
        <v>12092414.16</v>
      </c>
      <c r="AS2741" s="13">
        <f t="shared" si="728"/>
        <v>8583163.21</v>
      </c>
      <c r="AT2741" s="13">
        <f t="shared" si="729"/>
        <v>10658838.75</v>
      </c>
      <c r="AU2741" s="13">
        <f>AT2741-VLOOKUP(A2741,[1]选股结果!$A$2:$BJ$3005,48,FALSE)*0.08</f>
        <v>-44439283.7212</v>
      </c>
      <c r="AV2741" s="13">
        <f t="shared" si="730"/>
        <v>3509250.95</v>
      </c>
    </row>
    <row r="2742" spans="1:48">
      <c r="A2742" s="4" t="s">
        <v>5528</v>
      </c>
      <c r="B2742" s="4" t="s">
        <v>5529</v>
      </c>
      <c r="C2742" s="5">
        <v>402770114.43</v>
      </c>
      <c r="D2742" s="5">
        <v>0</v>
      </c>
      <c r="E2742" s="5">
        <v>0</v>
      </c>
      <c r="F2742" s="5">
        <v>0</v>
      </c>
      <c r="G2742" s="5">
        <v>94677318.02</v>
      </c>
      <c r="H2742" s="5">
        <v>0</v>
      </c>
      <c r="I2742" s="5">
        <v>0</v>
      </c>
      <c r="J2742" s="5">
        <v>0</v>
      </c>
      <c r="K2742" s="5">
        <v>0</v>
      </c>
      <c r="L2742" s="5">
        <v>0</v>
      </c>
      <c r="M2742" s="5">
        <v>0</v>
      </c>
      <c r="N2742" s="5">
        <v>0</v>
      </c>
      <c r="O2742" s="5">
        <v>7561872.72</v>
      </c>
      <c r="P2742" s="5">
        <v>242641747.05</v>
      </c>
      <c r="Q2742" s="5">
        <v>38683958.79</v>
      </c>
      <c r="R2742" s="5">
        <v>5753031.9</v>
      </c>
      <c r="S2742" s="5">
        <v>-974522.58</v>
      </c>
      <c r="T2742" s="5">
        <v>-5816790.95</v>
      </c>
      <c r="U2742" s="5">
        <v>-5816790.95</v>
      </c>
      <c r="V2742" s="5">
        <v>0</v>
      </c>
      <c r="W2742" s="5">
        <v>0</v>
      </c>
      <c r="X2742" s="5">
        <v>322528.57</v>
      </c>
      <c r="Y2742" s="5">
        <v>0</v>
      </c>
      <c r="Z2742" s="5">
        <v>-185109.51</v>
      </c>
      <c r="AA2742" s="5"/>
      <c r="AB2742" s="5">
        <v>651195.92</v>
      </c>
      <c r="AC2742" s="5">
        <v>258441.26</v>
      </c>
      <c r="AD2742" s="5">
        <v>4404841.74</v>
      </c>
      <c r="AE2742" s="8">
        <f t="shared" si="731"/>
        <v>402770114.43</v>
      </c>
      <c r="AF2742" s="8">
        <f t="shared" si="732"/>
        <v>388343405.9</v>
      </c>
      <c r="AG2742" s="8">
        <f t="shared" si="733"/>
        <v>8102279.49999997</v>
      </c>
      <c r="AH2742" s="8">
        <f t="shared" si="734"/>
        <v>8495034.15999997</v>
      </c>
      <c r="AI2742" s="8">
        <f t="shared" si="735"/>
        <v>4090192.41999997</v>
      </c>
      <c r="AJ2742" s="8">
        <f t="shared" si="719"/>
        <v>288494823.9</v>
      </c>
      <c r="AK2742" s="13">
        <f t="shared" si="720"/>
        <v>14426708.53</v>
      </c>
      <c r="AL2742" s="13">
        <f t="shared" si="721"/>
        <v>-5816790.95</v>
      </c>
      <c r="AM2742" s="13">
        <f t="shared" si="722"/>
        <v>-114883.42</v>
      </c>
      <c r="AN2742" s="13">
        <f t="shared" si="723"/>
        <v>8495034.16</v>
      </c>
      <c r="AO2742" s="13">
        <f t="shared" si="724"/>
        <v>308092796.41</v>
      </c>
      <c r="AP2742" s="13">
        <f t="shared" si="725"/>
        <v>13452185.95</v>
      </c>
      <c r="AQ2742" s="13">
        <f t="shared" si="726"/>
        <v>9047344.21</v>
      </c>
      <c r="AR2742" s="13">
        <f t="shared" si="727"/>
        <v>13452185.95</v>
      </c>
      <c r="AS2742" s="13">
        <f t="shared" si="728"/>
        <v>9047344.21</v>
      </c>
      <c r="AT2742" s="13">
        <f t="shared" si="729"/>
        <v>4090192.42</v>
      </c>
      <c r="AU2742" s="13">
        <f>AT2742-VLOOKUP(A2742,[1]选股结果!$A$2:$BJ$3005,48,FALSE)*0.08</f>
        <v>-50909856.0304</v>
      </c>
      <c r="AV2742" s="13">
        <f t="shared" si="730"/>
        <v>4404841.74</v>
      </c>
    </row>
    <row r="2743" spans="1:48">
      <c r="A2743" s="4" t="s">
        <v>5530</v>
      </c>
      <c r="B2743" s="4" t="s">
        <v>5531</v>
      </c>
      <c r="C2743" s="5">
        <v>402174781.74</v>
      </c>
      <c r="D2743" s="5">
        <v>0</v>
      </c>
      <c r="E2743" s="5">
        <v>0</v>
      </c>
      <c r="F2743" s="5">
        <v>0</v>
      </c>
      <c r="G2743" s="5">
        <v>198111181.77</v>
      </c>
      <c r="H2743" s="5">
        <v>4718823.7</v>
      </c>
      <c r="I2743" s="5">
        <v>0</v>
      </c>
      <c r="J2743" s="5">
        <v>0</v>
      </c>
      <c r="K2743" s="5">
        <v>0</v>
      </c>
      <c r="L2743" s="5">
        <v>0</v>
      </c>
      <c r="M2743" s="5">
        <v>0</v>
      </c>
      <c r="N2743" s="5">
        <v>0</v>
      </c>
      <c r="O2743" s="5">
        <v>3373785.86</v>
      </c>
      <c r="P2743" s="5">
        <v>12770277.21</v>
      </c>
      <c r="Q2743" s="5">
        <v>54045105.08</v>
      </c>
      <c r="R2743" s="5">
        <v>48136852.36</v>
      </c>
      <c r="S2743" s="5">
        <v>4192144.18</v>
      </c>
      <c r="T2743" s="5">
        <v>1330982.68</v>
      </c>
      <c r="U2743" s="5">
        <v>0</v>
      </c>
      <c r="V2743" s="5">
        <v>0</v>
      </c>
      <c r="W2743" s="5">
        <v>0</v>
      </c>
      <c r="X2743" s="5">
        <v>9375573.19</v>
      </c>
      <c r="Y2743" s="5">
        <v>0</v>
      </c>
      <c r="Z2743" s="5">
        <v>-63861.09</v>
      </c>
      <c r="AA2743" s="5"/>
      <c r="AB2743" s="5">
        <v>12368.07</v>
      </c>
      <c r="AC2743" s="5">
        <v>23457.45</v>
      </c>
      <c r="AD2743" s="5">
        <v>8325301.42</v>
      </c>
      <c r="AE2743" s="8">
        <f t="shared" si="731"/>
        <v>402174781.74</v>
      </c>
      <c r="AF2743" s="8">
        <f t="shared" si="732"/>
        <v>320629346.46</v>
      </c>
      <c r="AG2743" s="8">
        <f t="shared" si="733"/>
        <v>73436983.68</v>
      </c>
      <c r="AH2743" s="8">
        <f t="shared" si="734"/>
        <v>73425894.3</v>
      </c>
      <c r="AI2743" s="8">
        <f t="shared" si="735"/>
        <v>65100592.88</v>
      </c>
      <c r="AJ2743" s="8">
        <f t="shared" si="719"/>
        <v>70200257.53</v>
      </c>
      <c r="AK2743" s="13">
        <f t="shared" si="720"/>
        <v>81545435.28</v>
      </c>
      <c r="AL2743" s="13">
        <f t="shared" si="721"/>
        <v>0</v>
      </c>
      <c r="AM2743" s="13">
        <f t="shared" si="722"/>
        <v>-8119540.98</v>
      </c>
      <c r="AN2743" s="13">
        <f t="shared" si="723"/>
        <v>73425894.3</v>
      </c>
      <c r="AO2743" s="13">
        <f t="shared" si="724"/>
        <v>204063599.97</v>
      </c>
      <c r="AP2743" s="13">
        <f t="shared" si="725"/>
        <v>90456403.16</v>
      </c>
      <c r="AQ2743" s="13">
        <f t="shared" si="726"/>
        <v>82131101.74</v>
      </c>
      <c r="AR2743" s="13">
        <f t="shared" si="727"/>
        <v>85737579.46</v>
      </c>
      <c r="AS2743" s="13">
        <f t="shared" si="728"/>
        <v>77412278.04</v>
      </c>
      <c r="AT2743" s="13">
        <f t="shared" si="729"/>
        <v>65100592.88</v>
      </c>
      <c r="AU2743" s="13">
        <f>AT2743-VLOOKUP(A2743,[1]选股结果!$A$2:$BJ$3005,48,FALSE)*0.08</f>
        <v>-13018868.6416</v>
      </c>
      <c r="AV2743" s="13">
        <f t="shared" si="730"/>
        <v>8325301.41999999</v>
      </c>
    </row>
    <row r="2744" spans="1:48">
      <c r="A2744" s="4" t="s">
        <v>5532</v>
      </c>
      <c r="B2744" s="4" t="s">
        <v>5533</v>
      </c>
      <c r="C2744" s="5">
        <v>401776831.89</v>
      </c>
      <c r="D2744" s="5">
        <v>0</v>
      </c>
      <c r="E2744" s="5">
        <v>0</v>
      </c>
      <c r="F2744" s="5">
        <v>0</v>
      </c>
      <c r="G2744" s="5">
        <v>297567813.4</v>
      </c>
      <c r="H2744" s="5">
        <v>6676501.82</v>
      </c>
      <c r="I2744" s="5">
        <v>0</v>
      </c>
      <c r="J2744" s="5">
        <v>0</v>
      </c>
      <c r="K2744" s="5">
        <v>0</v>
      </c>
      <c r="L2744" s="5">
        <v>0</v>
      </c>
      <c r="M2744" s="5">
        <v>0</v>
      </c>
      <c r="N2744" s="5">
        <v>0</v>
      </c>
      <c r="O2744" s="5">
        <v>7002371.62</v>
      </c>
      <c r="P2744" s="5">
        <v>13521540.25</v>
      </c>
      <c r="Q2744" s="5">
        <v>65521624.73</v>
      </c>
      <c r="R2744" s="5">
        <v>13943305.47</v>
      </c>
      <c r="S2744" s="5">
        <v>466240.23</v>
      </c>
      <c r="T2744" s="5">
        <v>13645129.13</v>
      </c>
      <c r="U2744" s="5">
        <v>0</v>
      </c>
      <c r="V2744" s="5">
        <v>0</v>
      </c>
      <c r="W2744" s="5">
        <v>0</v>
      </c>
      <c r="X2744" s="5">
        <v>1915681.76</v>
      </c>
      <c r="Y2744" s="5">
        <v>-25125.04</v>
      </c>
      <c r="Z2744" s="5">
        <v>-62439.07</v>
      </c>
      <c r="AA2744" s="5"/>
      <c r="AB2744" s="5">
        <v>76157.9</v>
      </c>
      <c r="AC2744" s="5">
        <v>19028.71</v>
      </c>
      <c r="AD2744" s="5">
        <v>3304057.7</v>
      </c>
      <c r="AE2744" s="8">
        <f t="shared" si="731"/>
        <v>401776831.89</v>
      </c>
      <c r="AF2744" s="8">
        <f t="shared" si="732"/>
        <v>398022895.7</v>
      </c>
      <c r="AG2744" s="8">
        <f t="shared" si="733"/>
        <v>15446069.5299999</v>
      </c>
      <c r="AH2744" s="8">
        <f t="shared" si="734"/>
        <v>15503198.7199999</v>
      </c>
      <c r="AI2744" s="8">
        <f t="shared" si="735"/>
        <v>12199141.0199999</v>
      </c>
      <c r="AJ2744" s="8">
        <f t="shared" si="719"/>
        <v>85963282.37</v>
      </c>
      <c r="AK2744" s="13">
        <f t="shared" si="720"/>
        <v>3728811.15000001</v>
      </c>
      <c r="AL2744" s="13">
        <f t="shared" si="721"/>
        <v>0</v>
      </c>
      <c r="AM2744" s="13">
        <f t="shared" si="722"/>
        <v>11724137.49</v>
      </c>
      <c r="AN2744" s="13">
        <f t="shared" si="723"/>
        <v>15452948.64</v>
      </c>
      <c r="AO2744" s="13">
        <f t="shared" si="724"/>
        <v>104209018.49</v>
      </c>
      <c r="AP2744" s="13">
        <f t="shared" si="725"/>
        <v>10871553.2</v>
      </c>
      <c r="AQ2744" s="13">
        <f t="shared" si="726"/>
        <v>7567495.50000001</v>
      </c>
      <c r="AR2744" s="13">
        <f t="shared" si="727"/>
        <v>4195051.38000001</v>
      </c>
      <c r="AS2744" s="13">
        <f t="shared" si="728"/>
        <v>890993.68000001</v>
      </c>
      <c r="AT2744" s="13">
        <f t="shared" si="729"/>
        <v>12148890.94</v>
      </c>
      <c r="AU2744" s="13">
        <f>AT2744-VLOOKUP(A2744,[1]选股结果!$A$2:$BJ$3005,48,FALSE)*0.08</f>
        <v>-122942274.3752</v>
      </c>
      <c r="AV2744" s="13">
        <f t="shared" si="730"/>
        <v>3304057.7</v>
      </c>
    </row>
    <row r="2745" spans="1:48">
      <c r="A2745" s="4" t="s">
        <v>5534</v>
      </c>
      <c r="B2745" s="4" t="s">
        <v>5535</v>
      </c>
      <c r="C2745" s="5">
        <v>400501745.25</v>
      </c>
      <c r="D2745" s="5">
        <v>0</v>
      </c>
      <c r="E2745" s="5">
        <v>0</v>
      </c>
      <c r="F2745" s="5">
        <v>0</v>
      </c>
      <c r="G2745" s="5">
        <v>306592526.15</v>
      </c>
      <c r="H2745" s="5">
        <v>3437549.68</v>
      </c>
      <c r="I2745" s="5">
        <v>0</v>
      </c>
      <c r="J2745" s="5">
        <v>0</v>
      </c>
      <c r="K2745" s="5">
        <v>0</v>
      </c>
      <c r="L2745" s="5">
        <v>0</v>
      </c>
      <c r="M2745" s="5">
        <v>0</v>
      </c>
      <c r="N2745" s="5">
        <v>0</v>
      </c>
      <c r="O2745" s="5">
        <v>2137327.99</v>
      </c>
      <c r="P2745" s="5">
        <v>25286217.01</v>
      </c>
      <c r="Q2745" s="5">
        <v>11793108.7</v>
      </c>
      <c r="R2745" s="5">
        <v>3248162.14</v>
      </c>
      <c r="S2745" s="5">
        <v>2204010.48</v>
      </c>
      <c r="T2745" s="5">
        <v>-55105349</v>
      </c>
      <c r="U2745" s="5">
        <v>0</v>
      </c>
      <c r="V2745" s="5">
        <v>0</v>
      </c>
      <c r="W2745" s="5">
        <v>0</v>
      </c>
      <c r="X2745" s="5">
        <v>-447206.23</v>
      </c>
      <c r="Y2745" s="5">
        <v>-833488.19</v>
      </c>
      <c r="Z2745" s="5">
        <v>4785547.41</v>
      </c>
      <c r="AA2745" s="5"/>
      <c r="AB2745" s="5">
        <v>55107666.89</v>
      </c>
      <c r="AC2745" s="5">
        <v>19500.83</v>
      </c>
      <c r="AD2745" s="5">
        <v>3549295.1</v>
      </c>
      <c r="AE2745" s="8">
        <f t="shared" si="731"/>
        <v>400501745.25</v>
      </c>
      <c r="AF2745" s="8">
        <f t="shared" si="732"/>
        <v>351261352.47</v>
      </c>
      <c r="AG2745" s="8">
        <f t="shared" si="733"/>
        <v>201285.610000031</v>
      </c>
      <c r="AH2745" s="8">
        <f t="shared" si="734"/>
        <v>55289451.67</v>
      </c>
      <c r="AI2745" s="8">
        <f t="shared" si="735"/>
        <v>51740156.57</v>
      </c>
      <c r="AJ2745" s="8">
        <f t="shared" si="719"/>
        <v>-16705000.55</v>
      </c>
      <c r="AK2745" s="13">
        <f t="shared" si="720"/>
        <v>48406904.59</v>
      </c>
      <c r="AL2745" s="13">
        <f t="shared" si="721"/>
        <v>0</v>
      </c>
      <c r="AM2745" s="13">
        <f t="shared" si="722"/>
        <v>5215570.7</v>
      </c>
      <c r="AN2745" s="13">
        <f t="shared" si="723"/>
        <v>53622475.29</v>
      </c>
      <c r="AO2745" s="13">
        <f t="shared" si="724"/>
        <v>93909219.1</v>
      </c>
      <c r="AP2745" s="13">
        <f t="shared" si="725"/>
        <v>54048464.75</v>
      </c>
      <c r="AQ2745" s="13">
        <f t="shared" si="726"/>
        <v>50499169.65</v>
      </c>
      <c r="AR2745" s="13">
        <f t="shared" si="727"/>
        <v>50610915.07</v>
      </c>
      <c r="AS2745" s="13">
        <f t="shared" si="728"/>
        <v>47061619.97</v>
      </c>
      <c r="AT2745" s="13">
        <f t="shared" si="729"/>
        <v>50073180.19</v>
      </c>
      <c r="AU2745" s="13">
        <f>AT2745-VLOOKUP(A2745,[1]选股结果!$A$2:$BJ$3005,48,FALSE)*0.08</f>
        <v>-58306868.7484</v>
      </c>
      <c r="AV2745" s="13">
        <f t="shared" si="730"/>
        <v>3549295.1</v>
      </c>
    </row>
    <row r="2746" spans="1:48">
      <c r="A2746" s="4" t="s">
        <v>5536</v>
      </c>
      <c r="B2746" s="4" t="s">
        <v>5537</v>
      </c>
      <c r="C2746" s="5">
        <v>400368728.86</v>
      </c>
      <c r="D2746" s="5">
        <v>0</v>
      </c>
      <c r="E2746" s="5">
        <v>0</v>
      </c>
      <c r="F2746" s="5">
        <v>0</v>
      </c>
      <c r="G2746" s="5">
        <v>315992075.74</v>
      </c>
      <c r="H2746" s="5">
        <v>10012.56</v>
      </c>
      <c r="I2746" s="5">
        <v>0</v>
      </c>
      <c r="J2746" s="5">
        <v>0</v>
      </c>
      <c r="K2746" s="5">
        <v>0</v>
      </c>
      <c r="L2746" s="5">
        <v>0</v>
      </c>
      <c r="M2746" s="5">
        <v>0</v>
      </c>
      <c r="N2746" s="5">
        <v>0</v>
      </c>
      <c r="O2746" s="5">
        <v>2303104.85</v>
      </c>
      <c r="P2746" s="5">
        <v>22604774.44</v>
      </c>
      <c r="Q2746" s="5">
        <v>16458419.85</v>
      </c>
      <c r="R2746" s="5">
        <v>9189003.6</v>
      </c>
      <c r="S2746" s="5">
        <v>-2305383.1</v>
      </c>
      <c r="T2746" s="5">
        <v>3625736.04</v>
      </c>
      <c r="U2746" s="5">
        <v>0</v>
      </c>
      <c r="V2746" s="5">
        <v>0</v>
      </c>
      <c r="W2746" s="5">
        <v>2492034.57</v>
      </c>
      <c r="X2746" s="5">
        <v>134648.5</v>
      </c>
      <c r="Y2746" s="5">
        <v>0</v>
      </c>
      <c r="Z2746" s="5">
        <v>0</v>
      </c>
      <c r="AA2746" s="5"/>
      <c r="AB2746" s="5">
        <v>0</v>
      </c>
      <c r="AC2746" s="5">
        <v>10167.79</v>
      </c>
      <c r="AD2746" s="5">
        <v>6408886.78</v>
      </c>
      <c r="AE2746" s="8">
        <f t="shared" si="731"/>
        <v>400368728.86</v>
      </c>
      <c r="AF2746" s="8">
        <f t="shared" si="732"/>
        <v>364241995.38</v>
      </c>
      <c r="AG2746" s="8">
        <f t="shared" si="733"/>
        <v>42109855.59</v>
      </c>
      <c r="AH2746" s="8">
        <f t="shared" si="734"/>
        <v>42099687.8</v>
      </c>
      <c r="AI2746" s="8">
        <f t="shared" si="735"/>
        <v>35690801.02</v>
      </c>
      <c r="AJ2746" s="8">
        <f t="shared" si="719"/>
        <v>41376466.93</v>
      </c>
      <c r="AK2746" s="13">
        <f t="shared" si="720"/>
        <v>36126733.48</v>
      </c>
      <c r="AL2746" s="13">
        <f t="shared" si="721"/>
        <v>0</v>
      </c>
      <c r="AM2746" s="13">
        <f t="shared" si="722"/>
        <v>5972954.32</v>
      </c>
      <c r="AN2746" s="13">
        <f t="shared" si="723"/>
        <v>42099687.8</v>
      </c>
      <c r="AO2746" s="13">
        <f t="shared" si="724"/>
        <v>84376653.12</v>
      </c>
      <c r="AP2746" s="13">
        <f t="shared" si="725"/>
        <v>33831362.94</v>
      </c>
      <c r="AQ2746" s="13">
        <f t="shared" si="726"/>
        <v>27422476.16</v>
      </c>
      <c r="AR2746" s="13">
        <f t="shared" si="727"/>
        <v>33821350.38</v>
      </c>
      <c r="AS2746" s="13">
        <f t="shared" si="728"/>
        <v>27412463.6</v>
      </c>
      <c r="AT2746" s="13">
        <f t="shared" si="729"/>
        <v>35690801.02</v>
      </c>
      <c r="AU2746" s="13">
        <f>AT2746-VLOOKUP(A2746,[1]选股结果!$A$2:$BJ$3005,48,FALSE)*0.08</f>
        <v>-7679614.61359999</v>
      </c>
      <c r="AV2746" s="13">
        <f t="shared" si="730"/>
        <v>6408886.77999999</v>
      </c>
    </row>
    <row r="2747" spans="1:48">
      <c r="A2747" s="4" t="s">
        <v>5538</v>
      </c>
      <c r="B2747" s="4" t="s">
        <v>5539</v>
      </c>
      <c r="C2747" s="5">
        <v>399712109.01</v>
      </c>
      <c r="D2747" s="5">
        <v>0</v>
      </c>
      <c r="E2747" s="5">
        <v>0</v>
      </c>
      <c r="F2747" s="5">
        <v>0</v>
      </c>
      <c r="G2747" s="5">
        <v>335485057.33</v>
      </c>
      <c r="H2747" s="5">
        <v>16463245.56</v>
      </c>
      <c r="I2747" s="5">
        <v>0</v>
      </c>
      <c r="J2747" s="5">
        <v>0</v>
      </c>
      <c r="K2747" s="5">
        <v>0</v>
      </c>
      <c r="L2747" s="5">
        <v>0</v>
      </c>
      <c r="M2747" s="5">
        <v>0</v>
      </c>
      <c r="N2747" s="5">
        <v>0</v>
      </c>
      <c r="O2747" s="5">
        <v>-1076624.93</v>
      </c>
      <c r="P2747" s="5">
        <v>8733533.67</v>
      </c>
      <c r="Q2747" s="5">
        <v>29191834.55</v>
      </c>
      <c r="R2747" s="5">
        <v>678488.73</v>
      </c>
      <c r="S2747" s="5">
        <v>13490006.69</v>
      </c>
      <c r="T2747" s="5">
        <v>1572557.46</v>
      </c>
      <c r="U2747" s="5">
        <v>-23879.35</v>
      </c>
      <c r="V2747" s="5">
        <v>0</v>
      </c>
      <c r="W2747" s="5">
        <v>0</v>
      </c>
      <c r="X2747" s="5">
        <v>1896034.69</v>
      </c>
      <c r="Y2747" s="5">
        <v>7547168.84</v>
      </c>
      <c r="Z2747" s="5">
        <v>0</v>
      </c>
      <c r="AA2747" s="5"/>
      <c r="AB2747" s="5">
        <v>7528.11</v>
      </c>
      <c r="AC2747" s="5">
        <v>30182.14</v>
      </c>
      <c r="AD2747" s="5">
        <v>331454.36</v>
      </c>
      <c r="AE2747" s="8">
        <f t="shared" si="731"/>
        <v>399712109.01</v>
      </c>
      <c r="AF2747" s="8">
        <f t="shared" si="732"/>
        <v>386502296.04</v>
      </c>
      <c r="AG2747" s="8">
        <f t="shared" si="733"/>
        <v>5339166.89999997</v>
      </c>
      <c r="AH2747" s="8">
        <f t="shared" si="734"/>
        <v>5316512.86999997</v>
      </c>
      <c r="AI2747" s="8">
        <f t="shared" si="735"/>
        <v>4985058.50999997</v>
      </c>
      <c r="AJ2747" s="8">
        <f t="shared" si="719"/>
        <v>44418566.16</v>
      </c>
      <c r="AK2747" s="13">
        <f t="shared" si="720"/>
        <v>20756981.81</v>
      </c>
      <c r="AL2747" s="13">
        <f t="shared" si="721"/>
        <v>-23879.35</v>
      </c>
      <c r="AM2747" s="13">
        <f t="shared" si="722"/>
        <v>-322251.91</v>
      </c>
      <c r="AN2747" s="13">
        <f t="shared" si="723"/>
        <v>20410850.55</v>
      </c>
      <c r="AO2747" s="13">
        <f t="shared" si="724"/>
        <v>64227051.68</v>
      </c>
      <c r="AP2747" s="13">
        <f t="shared" si="725"/>
        <v>50710234.06</v>
      </c>
      <c r="AQ2747" s="13">
        <f t="shared" si="726"/>
        <v>50378779.7</v>
      </c>
      <c r="AR2747" s="13">
        <f t="shared" si="727"/>
        <v>34246988.5</v>
      </c>
      <c r="AS2747" s="13">
        <f t="shared" si="728"/>
        <v>33915534.14</v>
      </c>
      <c r="AT2747" s="13">
        <f t="shared" si="729"/>
        <v>20079396.19</v>
      </c>
      <c r="AU2747" s="13">
        <f>AT2747-VLOOKUP(A2747,[1]选股结果!$A$2:$BJ$3005,48,FALSE)*0.08</f>
        <v>-70134227.1068</v>
      </c>
      <c r="AV2747" s="13">
        <f t="shared" si="730"/>
        <v>331454.36</v>
      </c>
    </row>
    <row r="2748" spans="1:48">
      <c r="A2748" s="4" t="s">
        <v>5540</v>
      </c>
      <c r="B2748" s="4" t="s">
        <v>5541</v>
      </c>
      <c r="C2748" s="5">
        <v>398266016.91</v>
      </c>
      <c r="D2748" s="5">
        <v>0</v>
      </c>
      <c r="E2748" s="5">
        <v>0</v>
      </c>
      <c r="F2748" s="5">
        <v>0</v>
      </c>
      <c r="G2748" s="5">
        <v>284337358.35</v>
      </c>
      <c r="H2748" s="5">
        <v>13654446.33</v>
      </c>
      <c r="I2748" s="5">
        <v>0</v>
      </c>
      <c r="J2748" s="5">
        <v>0</v>
      </c>
      <c r="K2748" s="5">
        <v>0</v>
      </c>
      <c r="L2748" s="5">
        <v>0</v>
      </c>
      <c r="M2748" s="5">
        <v>0</v>
      </c>
      <c r="N2748" s="5">
        <v>0</v>
      </c>
      <c r="O2748" s="5">
        <v>13988533.52</v>
      </c>
      <c r="P2748" s="5">
        <v>10935183.09</v>
      </c>
      <c r="Q2748" s="5">
        <v>21900187.75</v>
      </c>
      <c r="R2748" s="5">
        <v>0</v>
      </c>
      <c r="S2748" s="5">
        <v>4961411.15</v>
      </c>
      <c r="T2748" s="5">
        <v>27560324.58</v>
      </c>
      <c r="U2748" s="5">
        <v>0</v>
      </c>
      <c r="V2748" s="5">
        <v>0</v>
      </c>
      <c r="W2748" s="5">
        <v>-1546586.57</v>
      </c>
      <c r="X2748" s="5">
        <v>-1506879.69</v>
      </c>
      <c r="Y2748" s="5">
        <v>-1989912.81</v>
      </c>
      <c r="Z2748" s="5">
        <v>0</v>
      </c>
      <c r="AA2748" s="5"/>
      <c r="AB2748" s="5">
        <v>318606.59</v>
      </c>
      <c r="AC2748" s="5">
        <v>47600.03</v>
      </c>
      <c r="AD2748" s="5">
        <v>5462834.16</v>
      </c>
      <c r="AE2748" s="8">
        <f t="shared" si="731"/>
        <v>398266016.91</v>
      </c>
      <c r="AF2748" s="8">
        <f t="shared" si="732"/>
        <v>336122673.86</v>
      </c>
      <c r="AG2748" s="8">
        <f t="shared" si="733"/>
        <v>91653873.5600001</v>
      </c>
      <c r="AH2748" s="8">
        <f t="shared" si="734"/>
        <v>91924880.1200001</v>
      </c>
      <c r="AI2748" s="8">
        <f t="shared" si="735"/>
        <v>86462045.9600001</v>
      </c>
      <c r="AJ2748" s="8">
        <f t="shared" si="719"/>
        <v>44562984.99</v>
      </c>
      <c r="AK2748" s="13">
        <f t="shared" si="720"/>
        <v>60153430.24</v>
      </c>
      <c r="AL2748" s="13">
        <f t="shared" si="721"/>
        <v>0</v>
      </c>
      <c r="AM2748" s="13">
        <f t="shared" si="722"/>
        <v>27791624.26</v>
      </c>
      <c r="AN2748" s="13">
        <f t="shared" si="723"/>
        <v>87945054.5</v>
      </c>
      <c r="AO2748" s="13">
        <f t="shared" si="724"/>
        <v>113928658.56</v>
      </c>
      <c r="AP2748" s="13">
        <f t="shared" si="725"/>
        <v>78769287.72</v>
      </c>
      <c r="AQ2748" s="13">
        <f t="shared" si="726"/>
        <v>73306453.56</v>
      </c>
      <c r="AR2748" s="13">
        <f t="shared" si="727"/>
        <v>65114841.39</v>
      </c>
      <c r="AS2748" s="13">
        <f t="shared" si="728"/>
        <v>59652007.23</v>
      </c>
      <c r="AT2748" s="13">
        <f t="shared" si="729"/>
        <v>82482220.34</v>
      </c>
      <c r="AU2748" s="13">
        <f>AT2748-VLOOKUP(A2748,[1]选股结果!$A$2:$BJ$3005,48,FALSE)*0.08</f>
        <v>-383696603.5712</v>
      </c>
      <c r="AV2748" s="13">
        <f t="shared" si="730"/>
        <v>5462834.16</v>
      </c>
    </row>
    <row r="2749" spans="1:48">
      <c r="A2749" s="4" t="s">
        <v>5542</v>
      </c>
      <c r="B2749" s="4" t="s">
        <v>5543</v>
      </c>
      <c r="C2749" s="5">
        <v>398125555</v>
      </c>
      <c r="D2749" s="5">
        <v>0</v>
      </c>
      <c r="E2749" s="5">
        <v>0</v>
      </c>
      <c r="F2749" s="5">
        <v>0</v>
      </c>
      <c r="G2749" s="5">
        <v>353183965.89</v>
      </c>
      <c r="H2749" s="5">
        <v>10187725.74</v>
      </c>
      <c r="I2749" s="5">
        <v>0</v>
      </c>
      <c r="J2749" s="5">
        <v>0</v>
      </c>
      <c r="K2749" s="5">
        <v>0</v>
      </c>
      <c r="L2749" s="5">
        <v>0</v>
      </c>
      <c r="M2749" s="5">
        <v>0</v>
      </c>
      <c r="N2749" s="5">
        <v>0</v>
      </c>
      <c r="O2749" s="5">
        <v>-988734.81</v>
      </c>
      <c r="P2749" s="5">
        <v>25633515.2</v>
      </c>
      <c r="Q2749" s="5">
        <v>33096721.55</v>
      </c>
      <c r="R2749" s="5">
        <v>19870382.75</v>
      </c>
      <c r="S2749" s="5">
        <v>8528358.71</v>
      </c>
      <c r="T2749" s="5">
        <v>1141230.4</v>
      </c>
      <c r="U2749" s="5">
        <v>7916278.12</v>
      </c>
      <c r="V2749" s="5">
        <v>0</v>
      </c>
      <c r="W2749" s="5">
        <v>0</v>
      </c>
      <c r="X2749" s="5">
        <v>42147062.6</v>
      </c>
      <c r="Y2749" s="5">
        <v>-2256757</v>
      </c>
      <c r="Z2749" s="5">
        <v>31943.33</v>
      </c>
      <c r="AA2749" s="5"/>
      <c r="AB2749" s="5">
        <v>122746.98</v>
      </c>
      <c r="AC2749" s="5">
        <v>501228.43</v>
      </c>
      <c r="AD2749" s="5">
        <v>-4213734.95</v>
      </c>
      <c r="AE2749" s="8">
        <f t="shared" si="731"/>
        <v>398125555</v>
      </c>
      <c r="AF2749" s="8">
        <f t="shared" si="732"/>
        <v>439324209.29</v>
      </c>
      <c r="AG2749" s="8">
        <f t="shared" si="733"/>
        <v>-79915786.16</v>
      </c>
      <c r="AH2749" s="8">
        <f t="shared" si="734"/>
        <v>-80294267.61</v>
      </c>
      <c r="AI2749" s="8">
        <f t="shared" si="735"/>
        <v>-76080532.66</v>
      </c>
      <c r="AJ2749" s="8">
        <f t="shared" si="719"/>
        <v>55863226.39</v>
      </c>
      <c r="AK2749" s="13">
        <f t="shared" si="720"/>
        <v>-43455411.29</v>
      </c>
      <c r="AL2749" s="13">
        <f t="shared" si="721"/>
        <v>7916278.12</v>
      </c>
      <c r="AM2749" s="13">
        <f t="shared" si="722"/>
        <v>-49268648.44</v>
      </c>
      <c r="AN2749" s="13">
        <f t="shared" si="723"/>
        <v>-84807781.61</v>
      </c>
      <c r="AO2749" s="13">
        <f t="shared" si="724"/>
        <v>44941589.11</v>
      </c>
      <c r="AP2749" s="13">
        <f t="shared" si="725"/>
        <v>-24739326.84</v>
      </c>
      <c r="AQ2749" s="13">
        <f t="shared" si="726"/>
        <v>-20525591.89</v>
      </c>
      <c r="AR2749" s="13">
        <f t="shared" si="727"/>
        <v>-34927052.58</v>
      </c>
      <c r="AS2749" s="13">
        <f t="shared" si="728"/>
        <v>-30713317.63</v>
      </c>
      <c r="AT2749" s="13">
        <f t="shared" si="729"/>
        <v>-80594046.66</v>
      </c>
      <c r="AU2749" s="13">
        <f>AT2749-VLOOKUP(A2749,[1]选股结果!$A$2:$BJ$3005,48,FALSE)*0.08</f>
        <v>-139043905.5224</v>
      </c>
      <c r="AV2749" s="13">
        <f t="shared" si="730"/>
        <v>-4213734.95</v>
      </c>
    </row>
    <row r="2750" spans="1:48">
      <c r="A2750" s="4" t="s">
        <v>5544</v>
      </c>
      <c r="B2750" s="4" t="s">
        <v>5545</v>
      </c>
      <c r="C2750" s="5">
        <v>397672785.51</v>
      </c>
      <c r="D2750" s="5">
        <v>0</v>
      </c>
      <c r="E2750" s="5">
        <v>0</v>
      </c>
      <c r="F2750" s="5">
        <v>0</v>
      </c>
      <c r="G2750" s="5">
        <v>337939554.43</v>
      </c>
      <c r="H2750" s="5">
        <v>2867632.78</v>
      </c>
      <c r="I2750" s="5">
        <v>0</v>
      </c>
      <c r="J2750" s="5">
        <v>0</v>
      </c>
      <c r="K2750" s="5">
        <v>0</v>
      </c>
      <c r="L2750" s="5">
        <v>0</v>
      </c>
      <c r="M2750" s="5">
        <v>0</v>
      </c>
      <c r="N2750" s="5">
        <v>0</v>
      </c>
      <c r="O2750" s="5">
        <v>1005243.07</v>
      </c>
      <c r="P2750" s="5">
        <v>20847715.11</v>
      </c>
      <c r="Q2750" s="5">
        <v>20344678.5</v>
      </c>
      <c r="R2750" s="5">
        <v>14669524.84</v>
      </c>
      <c r="S2750" s="5">
        <v>2784883</v>
      </c>
      <c r="T2750" s="5">
        <v>0</v>
      </c>
      <c r="U2750" s="5">
        <v>0</v>
      </c>
      <c r="V2750" s="5">
        <v>0</v>
      </c>
      <c r="W2750" s="5">
        <v>0</v>
      </c>
      <c r="X2750" s="5">
        <v>-1765777.9</v>
      </c>
      <c r="Y2750" s="5">
        <v>0</v>
      </c>
      <c r="Z2750" s="5">
        <v>0</v>
      </c>
      <c r="AA2750" s="5"/>
      <c r="AB2750" s="5">
        <v>144483</v>
      </c>
      <c r="AC2750" s="5">
        <v>47491.04</v>
      </c>
      <c r="AD2750" s="5">
        <v>1524511.78</v>
      </c>
      <c r="AE2750" s="8">
        <f t="shared" si="731"/>
        <v>397672785.51</v>
      </c>
      <c r="AF2750" s="8">
        <f t="shared" si="732"/>
        <v>397591598.95</v>
      </c>
      <c r="AG2750" s="8">
        <f t="shared" si="733"/>
        <v>1846964.46</v>
      </c>
      <c r="AH2750" s="8">
        <f t="shared" si="734"/>
        <v>1943956.42</v>
      </c>
      <c r="AI2750" s="8">
        <f t="shared" si="735"/>
        <v>419444.64</v>
      </c>
      <c r="AJ2750" s="8">
        <f t="shared" si="719"/>
        <v>42100644.72</v>
      </c>
      <c r="AK2750" s="13">
        <f t="shared" si="720"/>
        <v>81186.5599999838</v>
      </c>
      <c r="AL2750" s="13">
        <f t="shared" si="721"/>
        <v>0</v>
      </c>
      <c r="AM2750" s="13">
        <f t="shared" si="722"/>
        <v>1862769.86</v>
      </c>
      <c r="AN2750" s="13">
        <f t="shared" si="723"/>
        <v>1943956.41999998</v>
      </c>
      <c r="AO2750" s="13">
        <f t="shared" si="724"/>
        <v>59733231.08</v>
      </c>
      <c r="AP2750" s="13">
        <f t="shared" si="725"/>
        <v>5733702.33999998</v>
      </c>
      <c r="AQ2750" s="13">
        <f t="shared" si="726"/>
        <v>4209190.55999998</v>
      </c>
      <c r="AR2750" s="13">
        <f t="shared" si="727"/>
        <v>2866069.55999998</v>
      </c>
      <c r="AS2750" s="13">
        <f t="shared" si="728"/>
        <v>1341557.77999998</v>
      </c>
      <c r="AT2750" s="13">
        <f t="shared" si="729"/>
        <v>419444.639999984</v>
      </c>
      <c r="AU2750" s="13">
        <f>AT2750-VLOOKUP(A2750,[1]选股结果!$A$2:$BJ$3005,48,FALSE)*0.08</f>
        <v>-24708105.1896</v>
      </c>
      <c r="AV2750" s="13">
        <f t="shared" si="730"/>
        <v>1524511.78</v>
      </c>
    </row>
    <row r="2751" spans="1:48">
      <c r="A2751" s="4" t="s">
        <v>5546</v>
      </c>
      <c r="B2751" s="4" t="s">
        <v>5547</v>
      </c>
      <c r="C2751" s="5">
        <v>396111248.52</v>
      </c>
      <c r="D2751" s="5">
        <v>0</v>
      </c>
      <c r="E2751" s="5">
        <v>0</v>
      </c>
      <c r="F2751" s="5">
        <v>0</v>
      </c>
      <c r="G2751" s="5">
        <v>166205111.66</v>
      </c>
      <c r="H2751" s="5">
        <v>35035</v>
      </c>
      <c r="I2751" s="5">
        <v>0</v>
      </c>
      <c r="J2751" s="5">
        <v>0</v>
      </c>
      <c r="K2751" s="5">
        <v>0</v>
      </c>
      <c r="L2751" s="5">
        <v>0</v>
      </c>
      <c r="M2751" s="5">
        <v>0</v>
      </c>
      <c r="N2751" s="5">
        <v>0</v>
      </c>
      <c r="O2751" s="5">
        <v>2728880.82</v>
      </c>
      <c r="P2751" s="5">
        <v>90508138.77</v>
      </c>
      <c r="Q2751" s="5">
        <v>61572961.68</v>
      </c>
      <c r="R2751" s="5">
        <v>50826986.76</v>
      </c>
      <c r="S2751" s="5">
        <v>-11284183.31</v>
      </c>
      <c r="T2751" s="5">
        <v>-546217.66</v>
      </c>
      <c r="U2751" s="5">
        <v>-546217.66</v>
      </c>
      <c r="V2751" s="5">
        <v>0</v>
      </c>
      <c r="W2751" s="5">
        <v>0</v>
      </c>
      <c r="X2751" s="5">
        <v>6153900.22</v>
      </c>
      <c r="Y2751" s="5">
        <v>472178.37</v>
      </c>
      <c r="Z2751" s="5">
        <v>0</v>
      </c>
      <c r="AA2751" s="5"/>
      <c r="AB2751" s="5">
        <v>2776087.31</v>
      </c>
      <c r="AC2751" s="5">
        <v>2630331.76</v>
      </c>
      <c r="AD2751" s="5">
        <v>5081815.45</v>
      </c>
      <c r="AE2751" s="8">
        <f t="shared" si="731"/>
        <v>396111248.52</v>
      </c>
      <c r="AF2751" s="8">
        <f t="shared" si="732"/>
        <v>360557896.38</v>
      </c>
      <c r="AG2751" s="8">
        <f t="shared" si="733"/>
        <v>28381055.89</v>
      </c>
      <c r="AH2751" s="8">
        <f t="shared" si="734"/>
        <v>28526811.44</v>
      </c>
      <c r="AI2751" s="8">
        <f t="shared" si="735"/>
        <v>23444995.99</v>
      </c>
      <c r="AJ2751" s="8">
        <f t="shared" si="719"/>
        <v>155136404.09</v>
      </c>
      <c r="AK2751" s="13">
        <f t="shared" si="720"/>
        <v>36025530.51</v>
      </c>
      <c r="AL2751" s="13">
        <f t="shared" si="721"/>
        <v>-546217.66</v>
      </c>
      <c r="AM2751" s="13">
        <f t="shared" si="722"/>
        <v>-6008144.67</v>
      </c>
      <c r="AN2751" s="13">
        <f t="shared" si="723"/>
        <v>29471168.18</v>
      </c>
      <c r="AO2751" s="13">
        <f t="shared" si="724"/>
        <v>229906136.86</v>
      </c>
      <c r="AP2751" s="13">
        <f t="shared" si="725"/>
        <v>24776382.2</v>
      </c>
      <c r="AQ2751" s="13">
        <f t="shared" si="726"/>
        <v>19694566.75</v>
      </c>
      <c r="AR2751" s="13">
        <f t="shared" si="727"/>
        <v>24741347.2</v>
      </c>
      <c r="AS2751" s="13">
        <f t="shared" si="728"/>
        <v>19659531.75</v>
      </c>
      <c r="AT2751" s="13">
        <f t="shared" si="729"/>
        <v>24389352.73</v>
      </c>
      <c r="AU2751" s="13">
        <f>AT2751-VLOOKUP(A2751,[1]选股结果!$A$2:$BJ$3005,48,FALSE)*0.08</f>
        <v>-76528290.7332</v>
      </c>
      <c r="AV2751" s="13">
        <f t="shared" si="730"/>
        <v>5081815.45</v>
      </c>
    </row>
    <row r="2752" spans="1:48">
      <c r="A2752" s="4" t="s">
        <v>5548</v>
      </c>
      <c r="B2752" s="4" t="s">
        <v>5549</v>
      </c>
      <c r="C2752" s="5">
        <v>395177865.49</v>
      </c>
      <c r="D2752" s="5">
        <v>0</v>
      </c>
      <c r="E2752" s="5">
        <v>0</v>
      </c>
      <c r="F2752" s="5">
        <v>0</v>
      </c>
      <c r="G2752" s="5">
        <v>171478774.7</v>
      </c>
      <c r="H2752" s="5">
        <v>0</v>
      </c>
      <c r="I2752" s="5">
        <v>0</v>
      </c>
      <c r="J2752" s="5">
        <v>0</v>
      </c>
      <c r="K2752" s="5">
        <v>0</v>
      </c>
      <c r="L2752" s="5">
        <v>0</v>
      </c>
      <c r="M2752" s="5">
        <v>0</v>
      </c>
      <c r="N2752" s="5">
        <v>0</v>
      </c>
      <c r="O2752" s="5">
        <v>1308675.82</v>
      </c>
      <c r="P2752" s="5">
        <v>127339222.26</v>
      </c>
      <c r="Q2752" s="5">
        <v>28938381.25</v>
      </c>
      <c r="R2752" s="5">
        <v>38281999.12</v>
      </c>
      <c r="S2752" s="5">
        <v>-13762566.04</v>
      </c>
      <c r="T2752" s="5">
        <v>0</v>
      </c>
      <c r="U2752" s="5">
        <v>0</v>
      </c>
      <c r="V2752" s="5">
        <v>0</v>
      </c>
      <c r="W2752" s="5">
        <v>0</v>
      </c>
      <c r="X2752" s="5">
        <v>71754.77</v>
      </c>
      <c r="Y2752" s="5">
        <v>0</v>
      </c>
      <c r="Z2752" s="5">
        <v>0</v>
      </c>
      <c r="AA2752" s="5"/>
      <c r="AB2752" s="5">
        <v>2275.35</v>
      </c>
      <c r="AC2752" s="5">
        <v>2639.33</v>
      </c>
      <c r="AD2752" s="5">
        <v>2957536.77</v>
      </c>
      <c r="AE2752" s="8">
        <f t="shared" si="731"/>
        <v>395177865.49</v>
      </c>
      <c r="AF2752" s="8">
        <f t="shared" si="732"/>
        <v>353584487.11</v>
      </c>
      <c r="AG2752" s="8">
        <f t="shared" si="733"/>
        <v>41521623.6100001</v>
      </c>
      <c r="AH2752" s="8">
        <f t="shared" si="734"/>
        <v>41521259.6300001</v>
      </c>
      <c r="AI2752" s="8">
        <f t="shared" si="735"/>
        <v>38563722.8600001</v>
      </c>
      <c r="AJ2752" s="8">
        <f t="shared" si="719"/>
        <v>157586643.31</v>
      </c>
      <c r="AK2752" s="13">
        <f t="shared" si="720"/>
        <v>41593378.38</v>
      </c>
      <c r="AL2752" s="13">
        <f t="shared" si="721"/>
        <v>0</v>
      </c>
      <c r="AM2752" s="13">
        <f t="shared" si="722"/>
        <v>-72118.75</v>
      </c>
      <c r="AN2752" s="13">
        <f t="shared" si="723"/>
        <v>41521259.63</v>
      </c>
      <c r="AO2752" s="13">
        <f t="shared" si="724"/>
        <v>223699090.79</v>
      </c>
      <c r="AP2752" s="13">
        <f t="shared" si="725"/>
        <v>27830812.34</v>
      </c>
      <c r="AQ2752" s="13">
        <f t="shared" si="726"/>
        <v>24873275.57</v>
      </c>
      <c r="AR2752" s="13">
        <f t="shared" si="727"/>
        <v>27830812.34</v>
      </c>
      <c r="AS2752" s="13">
        <f t="shared" si="728"/>
        <v>24873275.57</v>
      </c>
      <c r="AT2752" s="13">
        <f t="shared" si="729"/>
        <v>38563722.86</v>
      </c>
      <c r="AU2752" s="13">
        <f>AT2752-VLOOKUP(A2752,[1]选股结果!$A$2:$BJ$3005,48,FALSE)*0.08</f>
        <v>11080331.7984</v>
      </c>
      <c r="AV2752" s="13">
        <f t="shared" si="730"/>
        <v>2957536.77</v>
      </c>
    </row>
    <row r="2753" spans="1:48">
      <c r="A2753" s="4" t="s">
        <v>5550</v>
      </c>
      <c r="B2753" s="4" t="s">
        <v>5551</v>
      </c>
      <c r="C2753" s="5">
        <v>393386649.96</v>
      </c>
      <c r="D2753" s="5">
        <v>0</v>
      </c>
      <c r="E2753" s="5">
        <v>0</v>
      </c>
      <c r="F2753" s="5">
        <v>0</v>
      </c>
      <c r="G2753" s="5">
        <v>293988435.45</v>
      </c>
      <c r="H2753" s="5">
        <v>7750595.89</v>
      </c>
      <c r="I2753" s="5">
        <v>0</v>
      </c>
      <c r="J2753" s="5">
        <v>0</v>
      </c>
      <c r="K2753" s="5">
        <v>0</v>
      </c>
      <c r="L2753" s="5">
        <v>0</v>
      </c>
      <c r="M2753" s="5">
        <v>0</v>
      </c>
      <c r="N2753" s="5">
        <v>0</v>
      </c>
      <c r="O2753" s="5">
        <v>2107936.44</v>
      </c>
      <c r="P2753" s="5">
        <v>3725129.18</v>
      </c>
      <c r="Q2753" s="5">
        <v>21251438.79</v>
      </c>
      <c r="R2753" s="5">
        <v>12715504.29</v>
      </c>
      <c r="S2753" s="5">
        <v>9615250.14</v>
      </c>
      <c r="T2753" s="5">
        <v>0</v>
      </c>
      <c r="U2753" s="5">
        <v>0</v>
      </c>
      <c r="V2753" s="5">
        <v>0</v>
      </c>
      <c r="W2753" s="5">
        <v>0</v>
      </c>
      <c r="X2753" s="5">
        <v>1352725.29</v>
      </c>
      <c r="Y2753" s="5">
        <v>0</v>
      </c>
      <c r="Z2753" s="5">
        <v>-99739.85</v>
      </c>
      <c r="AA2753" s="5"/>
      <c r="AB2753" s="5">
        <v>340499.09</v>
      </c>
      <c r="AC2753" s="5">
        <v>30000</v>
      </c>
      <c r="AD2753" s="5">
        <v>8005283.72</v>
      </c>
      <c r="AE2753" s="8">
        <f t="shared" si="731"/>
        <v>393386649.96</v>
      </c>
      <c r="AF2753" s="8">
        <f t="shared" si="732"/>
        <v>343403694.29</v>
      </c>
      <c r="AG2753" s="8">
        <f t="shared" si="733"/>
        <v>48530490.53</v>
      </c>
      <c r="AH2753" s="8">
        <f t="shared" si="734"/>
        <v>48840989.62</v>
      </c>
      <c r="AI2753" s="8">
        <f t="shared" si="735"/>
        <v>40835705.9</v>
      </c>
      <c r="AJ2753" s="8">
        <f t="shared" si="719"/>
        <v>26774005.32</v>
      </c>
      <c r="AK2753" s="13">
        <f t="shared" si="720"/>
        <v>49982955.67</v>
      </c>
      <c r="AL2753" s="13">
        <f t="shared" si="721"/>
        <v>0</v>
      </c>
      <c r="AM2753" s="13">
        <f t="shared" si="722"/>
        <v>-1141966.05</v>
      </c>
      <c r="AN2753" s="13">
        <f t="shared" si="723"/>
        <v>48840989.62</v>
      </c>
      <c r="AO2753" s="13">
        <f t="shared" si="724"/>
        <v>99398214.51</v>
      </c>
      <c r="AP2753" s="13">
        <f t="shared" si="725"/>
        <v>67348801.7</v>
      </c>
      <c r="AQ2753" s="13">
        <f t="shared" si="726"/>
        <v>59343517.98</v>
      </c>
      <c r="AR2753" s="13">
        <f t="shared" si="727"/>
        <v>59598205.81</v>
      </c>
      <c r="AS2753" s="13">
        <f t="shared" si="728"/>
        <v>51592922.09</v>
      </c>
      <c r="AT2753" s="13">
        <f t="shared" si="729"/>
        <v>40835705.9</v>
      </c>
      <c r="AU2753" s="13">
        <f>AT2753-VLOOKUP(A2753,[1]选股结果!$A$2:$BJ$3005,48,FALSE)*0.08</f>
        <v>33517182.9344</v>
      </c>
      <c r="AV2753" s="13">
        <f t="shared" si="730"/>
        <v>8005283.72</v>
      </c>
    </row>
    <row r="2754" spans="1:48">
      <c r="A2754" s="4" t="s">
        <v>5552</v>
      </c>
      <c r="B2754" s="4" t="s">
        <v>5553</v>
      </c>
      <c r="C2754" s="5">
        <v>393335337.66</v>
      </c>
      <c r="D2754" s="5">
        <v>0</v>
      </c>
      <c r="E2754" s="5">
        <v>0</v>
      </c>
      <c r="F2754" s="5">
        <v>0</v>
      </c>
      <c r="G2754" s="5">
        <v>252887204.64</v>
      </c>
      <c r="H2754" s="5">
        <v>21363033.21</v>
      </c>
      <c r="I2754" s="5">
        <v>0</v>
      </c>
      <c r="J2754" s="5">
        <v>0</v>
      </c>
      <c r="K2754" s="5">
        <v>0</v>
      </c>
      <c r="L2754" s="5">
        <v>0</v>
      </c>
      <c r="M2754" s="5">
        <v>0</v>
      </c>
      <c r="N2754" s="5">
        <v>0</v>
      </c>
      <c r="O2754" s="5">
        <v>3138309.23</v>
      </c>
      <c r="P2754" s="5">
        <v>6061223.33</v>
      </c>
      <c r="Q2754" s="5">
        <v>37497144.15</v>
      </c>
      <c r="R2754" s="5">
        <v>0</v>
      </c>
      <c r="S2754" s="5">
        <v>11820378.43</v>
      </c>
      <c r="T2754" s="5">
        <v>1164472.72</v>
      </c>
      <c r="U2754" s="5">
        <v>-366027.28</v>
      </c>
      <c r="V2754" s="5">
        <v>0</v>
      </c>
      <c r="W2754" s="5">
        <v>-3630000</v>
      </c>
      <c r="X2754" s="5">
        <v>773635.55</v>
      </c>
      <c r="Y2754" s="5">
        <v>0</v>
      </c>
      <c r="Z2754" s="5">
        <v>7573451.11</v>
      </c>
      <c r="AA2754" s="5"/>
      <c r="AB2754" s="5">
        <v>440184.68</v>
      </c>
      <c r="AC2754" s="5">
        <v>500000</v>
      </c>
      <c r="AD2754" s="5">
        <v>-904800.26</v>
      </c>
      <c r="AE2754" s="8">
        <f t="shared" si="731"/>
        <v>393335337.66</v>
      </c>
      <c r="AF2754" s="8">
        <f t="shared" si="732"/>
        <v>311404259.78</v>
      </c>
      <c r="AG2754" s="8">
        <f t="shared" si="733"/>
        <v>86265366.1600001</v>
      </c>
      <c r="AH2754" s="8">
        <f t="shared" si="734"/>
        <v>86205550.8400001</v>
      </c>
      <c r="AI2754" s="8">
        <f t="shared" si="735"/>
        <v>87110351.1000001</v>
      </c>
      <c r="AJ2754" s="8">
        <f t="shared" si="719"/>
        <v>46756492.03</v>
      </c>
      <c r="AK2754" s="13">
        <f t="shared" si="720"/>
        <v>81931077.8800001</v>
      </c>
      <c r="AL2754" s="13">
        <f t="shared" si="721"/>
        <v>-366027.28</v>
      </c>
      <c r="AM2754" s="13">
        <f t="shared" si="722"/>
        <v>4640500.24</v>
      </c>
      <c r="AN2754" s="13">
        <f t="shared" si="723"/>
        <v>86205550.8400001</v>
      </c>
      <c r="AO2754" s="13">
        <f t="shared" si="724"/>
        <v>140448133.02</v>
      </c>
      <c r="AP2754" s="13">
        <f t="shared" si="725"/>
        <v>115114489.52</v>
      </c>
      <c r="AQ2754" s="13">
        <f t="shared" si="726"/>
        <v>116019289.78</v>
      </c>
      <c r="AR2754" s="13">
        <f t="shared" si="727"/>
        <v>93751456.3100001</v>
      </c>
      <c r="AS2754" s="13">
        <f t="shared" si="728"/>
        <v>94656256.5700001</v>
      </c>
      <c r="AT2754" s="13">
        <f t="shared" si="729"/>
        <v>87110351.1000001</v>
      </c>
      <c r="AU2754" s="13">
        <f>AT2754-VLOOKUP(A2754,[1]选股结果!$A$2:$BJ$3005,48,FALSE)*0.08</f>
        <v>32034329.3752001</v>
      </c>
      <c r="AV2754" s="13">
        <f t="shared" si="730"/>
        <v>-904800.260000005</v>
      </c>
    </row>
    <row r="2755" spans="1:48">
      <c r="A2755" s="4" t="s">
        <v>5554</v>
      </c>
      <c r="B2755" s="4" t="s">
        <v>5555</v>
      </c>
      <c r="C2755" s="5">
        <v>392571436.11</v>
      </c>
      <c r="D2755" s="5">
        <v>0</v>
      </c>
      <c r="E2755" s="5">
        <v>0</v>
      </c>
      <c r="F2755" s="5">
        <v>0</v>
      </c>
      <c r="G2755" s="5">
        <v>0</v>
      </c>
      <c r="H2755" s="5">
        <v>74521226.15</v>
      </c>
      <c r="I2755" s="5">
        <v>0</v>
      </c>
      <c r="J2755" s="5">
        <v>0</v>
      </c>
      <c r="K2755" s="5">
        <v>0</v>
      </c>
      <c r="L2755" s="5">
        <v>0</v>
      </c>
      <c r="M2755" s="5">
        <v>0</v>
      </c>
      <c r="N2755" s="5">
        <v>0</v>
      </c>
      <c r="O2755" s="5">
        <v>2019173.06</v>
      </c>
      <c r="P2755" s="5">
        <v>0</v>
      </c>
      <c r="Q2755" s="5">
        <v>91357671.69</v>
      </c>
      <c r="R2755" s="5">
        <v>0</v>
      </c>
      <c r="S2755" s="5">
        <v>67740492.95</v>
      </c>
      <c r="T2755" s="5">
        <v>24878311.14</v>
      </c>
      <c r="U2755" s="5">
        <v>27159276.33</v>
      </c>
      <c r="V2755" s="5">
        <v>-1801726.51</v>
      </c>
      <c r="W2755" s="5">
        <v>5160876.93</v>
      </c>
      <c r="X2755" s="5">
        <v>4960769.48</v>
      </c>
      <c r="Y2755" s="5">
        <v>0</v>
      </c>
      <c r="Z2755" s="5">
        <v>0</v>
      </c>
      <c r="AA2755" s="5"/>
      <c r="AB2755" s="5">
        <v>3751533.87</v>
      </c>
      <c r="AC2755" s="5">
        <v>2000047.69</v>
      </c>
      <c r="AD2755" s="5">
        <v>25504471.9</v>
      </c>
      <c r="AE2755" s="8">
        <f t="shared" si="731"/>
        <v>392571436.11</v>
      </c>
      <c r="AF2755" s="8">
        <f t="shared" si="732"/>
        <v>161117337.7</v>
      </c>
      <c r="AG2755" s="8">
        <f t="shared" si="733"/>
        <v>254730790.49</v>
      </c>
      <c r="AH2755" s="8">
        <f t="shared" si="734"/>
        <v>256482276.67</v>
      </c>
      <c r="AI2755" s="8">
        <f t="shared" si="735"/>
        <v>230977804.77</v>
      </c>
      <c r="AJ2755" s="8">
        <f t="shared" ref="AJ2755:AJ2818" si="736">O2755+P2755+Q2755+Y2755-AB2755+AC2755</f>
        <v>91625358.57</v>
      </c>
      <c r="AK2755" s="13">
        <f t="shared" ref="AK2755:AK2818" si="737">C2755-G2755-O2755-P2755-Q2755-R2755+Y2755-S2755</f>
        <v>231454098.41</v>
      </c>
      <c r="AL2755" s="13">
        <f t="shared" ref="AL2755:AL2818" si="738">U2755</f>
        <v>27159276.33</v>
      </c>
      <c r="AM2755" s="13">
        <f t="shared" ref="AM2755:AM2818" si="739">T2755-U2755+V2755+W2755-X2755+Z2755+AA2755-AC2755+AB2755</f>
        <v>-2131098.07</v>
      </c>
      <c r="AN2755" s="13">
        <f t="shared" ref="AN2755:AN2818" si="740">AK2755+AL2755+AM2755</f>
        <v>256482276.67</v>
      </c>
      <c r="AO2755" s="13">
        <f t="shared" ref="AO2755:AO2818" si="741">C2755-G2755</f>
        <v>392571436.11</v>
      </c>
      <c r="AP2755" s="13">
        <f t="shared" ref="AP2755:AP2818" si="742">AK2755+S2755+H2755</f>
        <v>373715817.51</v>
      </c>
      <c r="AQ2755" s="13">
        <f t="shared" ref="AQ2755:AQ2818" si="743">AP2755-AV2755</f>
        <v>348211345.61</v>
      </c>
      <c r="AR2755" s="13">
        <f t="shared" ref="AR2755:AR2818" si="744">AP2755-H2755</f>
        <v>299194591.36</v>
      </c>
      <c r="AS2755" s="13">
        <f t="shared" ref="AS2755:AS2818" si="745">AP2755-H2755-AV2755</f>
        <v>273690119.46</v>
      </c>
      <c r="AT2755" s="13">
        <f t="shared" ref="AT2755:AT2818" si="746">AK2755-AV2755+AL2755+AM2755</f>
        <v>230977804.77</v>
      </c>
      <c r="AU2755" s="13">
        <f>AT2755-VLOOKUP(A2755,[1]选股结果!$A$2:$BJ$3005,48,FALSE)*0.08</f>
        <v>-136145879.0916</v>
      </c>
      <c r="AV2755" s="13">
        <f t="shared" ref="AV2755:AV2818" si="747">AH2755-AI2755</f>
        <v>25504471.9</v>
      </c>
    </row>
    <row r="2756" spans="1:48">
      <c r="A2756" s="4" t="s">
        <v>5556</v>
      </c>
      <c r="B2756" s="4" t="s">
        <v>5557</v>
      </c>
      <c r="C2756" s="5">
        <v>392436041.49</v>
      </c>
      <c r="D2756" s="5">
        <v>0</v>
      </c>
      <c r="E2756" s="5">
        <v>0</v>
      </c>
      <c r="F2756" s="5">
        <v>0</v>
      </c>
      <c r="G2756" s="5">
        <v>320691995.03</v>
      </c>
      <c r="H2756" s="5">
        <v>1442018.1</v>
      </c>
      <c r="I2756" s="5">
        <v>0</v>
      </c>
      <c r="J2756" s="5">
        <v>0</v>
      </c>
      <c r="K2756" s="5">
        <v>0</v>
      </c>
      <c r="L2756" s="5">
        <v>0</v>
      </c>
      <c r="M2756" s="5">
        <v>0</v>
      </c>
      <c r="N2756" s="5">
        <v>0</v>
      </c>
      <c r="O2756" s="5">
        <v>4034595.74</v>
      </c>
      <c r="P2756" s="5">
        <v>5588344.83</v>
      </c>
      <c r="Q2756" s="5">
        <v>21975947.53</v>
      </c>
      <c r="R2756" s="5">
        <v>17582590.37</v>
      </c>
      <c r="S2756" s="5">
        <v>4334472.21</v>
      </c>
      <c r="T2756" s="5">
        <v>1380280.42</v>
      </c>
      <c r="U2756" s="5">
        <v>0</v>
      </c>
      <c r="V2756" s="5">
        <v>0</v>
      </c>
      <c r="W2756" s="5">
        <v>0</v>
      </c>
      <c r="X2756" s="5">
        <v>3143256.88</v>
      </c>
      <c r="Y2756" s="5">
        <v>72996.82</v>
      </c>
      <c r="Z2756" s="5">
        <v>0</v>
      </c>
      <c r="AA2756" s="5"/>
      <c r="AB2756" s="5">
        <v>120554.07</v>
      </c>
      <c r="AC2756" s="5">
        <v>62984.11</v>
      </c>
      <c r="AD2756" s="5">
        <v>2180842.02</v>
      </c>
      <c r="AE2756" s="8">
        <f t="shared" si="731"/>
        <v>392436041.49</v>
      </c>
      <c r="AF2756" s="8">
        <f t="shared" si="732"/>
        <v>374207945.71</v>
      </c>
      <c r="AG2756" s="8">
        <f t="shared" si="733"/>
        <v>16392122.5</v>
      </c>
      <c r="AH2756" s="8">
        <f t="shared" si="734"/>
        <v>16449692.46</v>
      </c>
      <c r="AI2756" s="8">
        <f t="shared" si="735"/>
        <v>14268850.44</v>
      </c>
      <c r="AJ2756" s="8">
        <f t="shared" si="736"/>
        <v>31614314.96</v>
      </c>
      <c r="AK2756" s="13">
        <f t="shared" si="737"/>
        <v>18301092.6</v>
      </c>
      <c r="AL2756" s="13">
        <f t="shared" si="738"/>
        <v>0</v>
      </c>
      <c r="AM2756" s="13">
        <f t="shared" si="739"/>
        <v>-1705406.5</v>
      </c>
      <c r="AN2756" s="13">
        <f t="shared" si="740"/>
        <v>16595686.1</v>
      </c>
      <c r="AO2756" s="13">
        <f t="shared" si="741"/>
        <v>71744046.46</v>
      </c>
      <c r="AP2756" s="13">
        <f t="shared" si="742"/>
        <v>24077582.91</v>
      </c>
      <c r="AQ2756" s="13">
        <f t="shared" si="743"/>
        <v>21896740.89</v>
      </c>
      <c r="AR2756" s="13">
        <f t="shared" si="744"/>
        <v>22635564.81</v>
      </c>
      <c r="AS2756" s="13">
        <f t="shared" si="745"/>
        <v>20454722.79</v>
      </c>
      <c r="AT2756" s="13">
        <f t="shared" si="746"/>
        <v>14414844.08</v>
      </c>
      <c r="AU2756" s="13">
        <f>AT2756-VLOOKUP(A2756,[1]选股结果!$A$2:$BJ$3005,48,FALSE)*0.08</f>
        <v>-26706984.404</v>
      </c>
      <c r="AV2756" s="13">
        <f t="shared" si="747"/>
        <v>2180842.02</v>
      </c>
    </row>
    <row r="2757" spans="1:48">
      <c r="A2757" s="4" t="s">
        <v>5558</v>
      </c>
      <c r="B2757" s="4" t="s">
        <v>5559</v>
      </c>
      <c r="C2757" s="5">
        <v>391021666.47</v>
      </c>
      <c r="D2757" s="5">
        <v>0</v>
      </c>
      <c r="E2757" s="5">
        <v>0</v>
      </c>
      <c r="F2757" s="5">
        <v>0</v>
      </c>
      <c r="G2757" s="5">
        <v>98230340.44</v>
      </c>
      <c r="H2757" s="5">
        <v>2556736.1</v>
      </c>
      <c r="I2757" s="5">
        <v>0</v>
      </c>
      <c r="J2757" s="5">
        <v>0</v>
      </c>
      <c r="K2757" s="5">
        <v>0</v>
      </c>
      <c r="L2757" s="5">
        <v>0</v>
      </c>
      <c r="M2757" s="5">
        <v>0</v>
      </c>
      <c r="N2757" s="5">
        <v>0</v>
      </c>
      <c r="O2757" s="5">
        <v>9472908.23</v>
      </c>
      <c r="P2757" s="5">
        <v>228789482.48</v>
      </c>
      <c r="Q2757" s="5">
        <v>39011466.32</v>
      </c>
      <c r="R2757" s="5">
        <v>11237395.92</v>
      </c>
      <c r="S2757" s="5">
        <v>-4105837.23</v>
      </c>
      <c r="T2757" s="5">
        <v>24917974.8</v>
      </c>
      <c r="U2757" s="5">
        <v>19256894.05</v>
      </c>
      <c r="V2757" s="5">
        <v>0</v>
      </c>
      <c r="W2757" s="5">
        <v>1796043.49</v>
      </c>
      <c r="X2757" s="5">
        <v>-1237632.69</v>
      </c>
      <c r="Y2757" s="5">
        <v>0</v>
      </c>
      <c r="Z2757" s="5">
        <v>0</v>
      </c>
      <c r="AA2757" s="5"/>
      <c r="AB2757" s="5">
        <v>37300.25</v>
      </c>
      <c r="AC2757" s="5">
        <v>7275642.96</v>
      </c>
      <c r="AD2757" s="5">
        <v>7129185.84</v>
      </c>
      <c r="AE2757" s="8">
        <f t="shared" si="731"/>
        <v>391021666.47</v>
      </c>
      <c r="AF2757" s="8">
        <f t="shared" si="732"/>
        <v>382635756.16</v>
      </c>
      <c r="AG2757" s="8">
        <f t="shared" si="733"/>
        <v>36337561.2900001</v>
      </c>
      <c r="AH2757" s="8">
        <f t="shared" si="734"/>
        <v>29099218.5800001</v>
      </c>
      <c r="AI2757" s="8">
        <f t="shared" si="735"/>
        <v>21970032.7400001</v>
      </c>
      <c r="AJ2757" s="8">
        <f t="shared" si="736"/>
        <v>284512199.74</v>
      </c>
      <c r="AK2757" s="13">
        <f t="shared" si="737"/>
        <v>8385910.31000002</v>
      </c>
      <c r="AL2757" s="13">
        <f t="shared" si="738"/>
        <v>19256894.05</v>
      </c>
      <c r="AM2757" s="13">
        <f t="shared" si="739"/>
        <v>1456414.22</v>
      </c>
      <c r="AN2757" s="13">
        <f t="shared" si="740"/>
        <v>29099218.58</v>
      </c>
      <c r="AO2757" s="13">
        <f t="shared" si="741"/>
        <v>292791326.03</v>
      </c>
      <c r="AP2757" s="13">
        <f t="shared" si="742"/>
        <v>6836809.18000002</v>
      </c>
      <c r="AQ2757" s="13">
        <f t="shared" si="743"/>
        <v>-292376.65999998</v>
      </c>
      <c r="AR2757" s="13">
        <f t="shared" si="744"/>
        <v>4280073.08000002</v>
      </c>
      <c r="AS2757" s="13">
        <f t="shared" si="745"/>
        <v>-2849112.75999998</v>
      </c>
      <c r="AT2757" s="13">
        <f t="shared" si="746"/>
        <v>21970032.74</v>
      </c>
      <c r="AU2757" s="13">
        <f>AT2757-VLOOKUP(A2757,[1]选股结果!$A$2:$BJ$3005,48,FALSE)*0.08</f>
        <v>-114920819.6256</v>
      </c>
      <c r="AV2757" s="13">
        <f t="shared" si="747"/>
        <v>7129185.84</v>
      </c>
    </row>
    <row r="2758" spans="1:48">
      <c r="A2758" s="4" t="s">
        <v>5560</v>
      </c>
      <c r="B2758" s="4" t="s">
        <v>5561</v>
      </c>
      <c r="C2758" s="5">
        <v>390059005.95</v>
      </c>
      <c r="D2758" s="5">
        <v>0</v>
      </c>
      <c r="E2758" s="5">
        <v>0</v>
      </c>
      <c r="F2758" s="5">
        <v>0</v>
      </c>
      <c r="G2758" s="5">
        <v>270107425.93</v>
      </c>
      <c r="H2758" s="5">
        <v>0</v>
      </c>
      <c r="I2758" s="5">
        <v>0</v>
      </c>
      <c r="J2758" s="5">
        <v>0</v>
      </c>
      <c r="K2758" s="5">
        <v>0</v>
      </c>
      <c r="L2758" s="5">
        <v>0</v>
      </c>
      <c r="M2758" s="5">
        <v>0</v>
      </c>
      <c r="N2758" s="5">
        <v>0</v>
      </c>
      <c r="O2758" s="5">
        <v>3130263.85</v>
      </c>
      <c r="P2758" s="5">
        <v>13602418.59</v>
      </c>
      <c r="Q2758" s="5">
        <v>52987964.84</v>
      </c>
      <c r="R2758" s="5">
        <v>33931455.96</v>
      </c>
      <c r="S2758" s="5">
        <v>-1099783.78</v>
      </c>
      <c r="T2758" s="5">
        <v>34876375.25</v>
      </c>
      <c r="U2758" s="5">
        <v>0</v>
      </c>
      <c r="V2758" s="5">
        <v>0</v>
      </c>
      <c r="W2758" s="5">
        <v>0</v>
      </c>
      <c r="X2758" s="5">
        <v>3762462.95</v>
      </c>
      <c r="Y2758" s="5">
        <v>0</v>
      </c>
      <c r="Z2758" s="5">
        <v>21403.46</v>
      </c>
      <c r="AA2758" s="5"/>
      <c r="AB2758" s="5">
        <v>76961.3</v>
      </c>
      <c r="AC2758" s="5">
        <v>279788.1</v>
      </c>
      <c r="AD2758" s="5">
        <v>2703915.29</v>
      </c>
      <c r="AE2758" s="8">
        <f t="shared" si="731"/>
        <v>390059005.95</v>
      </c>
      <c r="AF2758" s="8">
        <f t="shared" si="732"/>
        <v>372659745.39</v>
      </c>
      <c r="AG2758" s="8">
        <f t="shared" si="733"/>
        <v>48534576.3199999</v>
      </c>
      <c r="AH2758" s="8">
        <f t="shared" si="734"/>
        <v>48331749.5199999</v>
      </c>
      <c r="AI2758" s="8">
        <f t="shared" si="735"/>
        <v>45627834.2299999</v>
      </c>
      <c r="AJ2758" s="8">
        <f t="shared" si="736"/>
        <v>69923474.08</v>
      </c>
      <c r="AK2758" s="13">
        <f t="shared" si="737"/>
        <v>17399260.56</v>
      </c>
      <c r="AL2758" s="13">
        <f t="shared" si="738"/>
        <v>0</v>
      </c>
      <c r="AM2758" s="13">
        <f t="shared" si="739"/>
        <v>30932488.96</v>
      </c>
      <c r="AN2758" s="13">
        <f t="shared" si="740"/>
        <v>48331749.52</v>
      </c>
      <c r="AO2758" s="13">
        <f t="shared" si="741"/>
        <v>119951580.02</v>
      </c>
      <c r="AP2758" s="13">
        <f t="shared" si="742"/>
        <v>16299476.78</v>
      </c>
      <c r="AQ2758" s="13">
        <f t="shared" si="743"/>
        <v>13595561.49</v>
      </c>
      <c r="AR2758" s="13">
        <f t="shared" si="744"/>
        <v>16299476.78</v>
      </c>
      <c r="AS2758" s="13">
        <f t="shared" si="745"/>
        <v>13595561.49</v>
      </c>
      <c r="AT2758" s="13">
        <f t="shared" si="746"/>
        <v>45627834.23</v>
      </c>
      <c r="AU2758" s="13">
        <f>AT2758-VLOOKUP(A2758,[1]选股结果!$A$2:$BJ$3005,48,FALSE)*0.08</f>
        <v>-27943861.9492</v>
      </c>
      <c r="AV2758" s="13">
        <f t="shared" si="747"/>
        <v>2703915.29</v>
      </c>
    </row>
    <row r="2759" spans="1:48">
      <c r="A2759" s="4" t="s">
        <v>5562</v>
      </c>
      <c r="B2759" s="4" t="s">
        <v>5563</v>
      </c>
      <c r="C2759" s="5">
        <v>389829992.37</v>
      </c>
      <c r="D2759" s="5">
        <v>0</v>
      </c>
      <c r="E2759" s="5">
        <v>0</v>
      </c>
      <c r="F2759" s="5">
        <v>0</v>
      </c>
      <c r="G2759" s="5">
        <v>233767849.28</v>
      </c>
      <c r="H2759" s="5">
        <v>4507779.2</v>
      </c>
      <c r="I2759" s="5">
        <v>0</v>
      </c>
      <c r="J2759" s="5">
        <v>0</v>
      </c>
      <c r="K2759" s="5">
        <v>0</v>
      </c>
      <c r="L2759" s="5">
        <v>0</v>
      </c>
      <c r="M2759" s="5">
        <v>0</v>
      </c>
      <c r="N2759" s="5">
        <v>0</v>
      </c>
      <c r="O2759" s="5">
        <v>4750843.17</v>
      </c>
      <c r="P2759" s="5">
        <v>19139561.13</v>
      </c>
      <c r="Q2759" s="5">
        <v>44605146.56</v>
      </c>
      <c r="R2759" s="5">
        <v>22999185.45</v>
      </c>
      <c r="S2759" s="5">
        <v>5773123.26</v>
      </c>
      <c r="T2759" s="5">
        <v>74891.32</v>
      </c>
      <c r="U2759" s="5">
        <v>752194.28</v>
      </c>
      <c r="V2759" s="5">
        <v>0</v>
      </c>
      <c r="W2759" s="5">
        <v>-1673007.86</v>
      </c>
      <c r="X2759" s="5">
        <v>6125020.52</v>
      </c>
      <c r="Y2759" s="5">
        <v>996896.81</v>
      </c>
      <c r="Z2759" s="5">
        <v>0</v>
      </c>
      <c r="AA2759" s="5"/>
      <c r="AB2759" s="5">
        <v>148611.91</v>
      </c>
      <c r="AC2759" s="5">
        <v>891557.72</v>
      </c>
      <c r="AD2759" s="5">
        <v>8672384.12</v>
      </c>
      <c r="AE2759" s="8">
        <f t="shared" si="731"/>
        <v>389829992.37</v>
      </c>
      <c r="AF2759" s="8">
        <f t="shared" si="732"/>
        <v>331035708.85</v>
      </c>
      <c r="AG2759" s="8">
        <f t="shared" si="733"/>
        <v>50074249.65</v>
      </c>
      <c r="AH2759" s="8">
        <f t="shared" si="734"/>
        <v>49331303.84</v>
      </c>
      <c r="AI2759" s="8">
        <f t="shared" si="735"/>
        <v>40658919.72</v>
      </c>
      <c r="AJ2759" s="8">
        <f t="shared" si="736"/>
        <v>70235393.48</v>
      </c>
      <c r="AK2759" s="13">
        <f t="shared" si="737"/>
        <v>59791180.33</v>
      </c>
      <c r="AL2759" s="13">
        <f t="shared" si="738"/>
        <v>752194.28</v>
      </c>
      <c r="AM2759" s="13">
        <f t="shared" si="739"/>
        <v>-9218277.15</v>
      </c>
      <c r="AN2759" s="13">
        <f t="shared" si="740"/>
        <v>51325097.46</v>
      </c>
      <c r="AO2759" s="13">
        <f t="shared" si="741"/>
        <v>156062143.09</v>
      </c>
      <c r="AP2759" s="13">
        <f t="shared" si="742"/>
        <v>70072082.79</v>
      </c>
      <c r="AQ2759" s="13">
        <f t="shared" si="743"/>
        <v>61399698.67</v>
      </c>
      <c r="AR2759" s="13">
        <f t="shared" si="744"/>
        <v>65564303.59</v>
      </c>
      <c r="AS2759" s="13">
        <f t="shared" si="745"/>
        <v>56891919.47</v>
      </c>
      <c r="AT2759" s="13">
        <f t="shared" si="746"/>
        <v>42652713.34</v>
      </c>
      <c r="AU2759" s="13">
        <f>AT2759-VLOOKUP(A2759,[1]选股结果!$A$2:$BJ$3005,48,FALSE)*0.08</f>
        <v>-2229031.6432</v>
      </c>
      <c r="AV2759" s="13">
        <f t="shared" si="747"/>
        <v>8672384.12</v>
      </c>
    </row>
    <row r="2760" spans="1:48">
      <c r="A2760" s="4" t="s">
        <v>5564</v>
      </c>
      <c r="B2760" s="4" t="s">
        <v>5565</v>
      </c>
      <c r="C2760" s="5">
        <v>388008186.2</v>
      </c>
      <c r="D2760" s="5">
        <v>0</v>
      </c>
      <c r="E2760" s="5">
        <v>0</v>
      </c>
      <c r="F2760" s="5">
        <v>0</v>
      </c>
      <c r="G2760" s="5">
        <v>322177445.88</v>
      </c>
      <c r="H2760" s="5">
        <v>30145532.49</v>
      </c>
      <c r="I2760" s="5">
        <v>0</v>
      </c>
      <c r="J2760" s="5">
        <v>0</v>
      </c>
      <c r="K2760" s="5">
        <v>0</v>
      </c>
      <c r="L2760" s="5">
        <v>0</v>
      </c>
      <c r="M2760" s="5">
        <v>0</v>
      </c>
      <c r="N2760" s="5">
        <v>0</v>
      </c>
      <c r="O2760" s="5">
        <v>8534468.96</v>
      </c>
      <c r="P2760" s="5">
        <v>23875669.21</v>
      </c>
      <c r="Q2760" s="5">
        <v>97936605.06</v>
      </c>
      <c r="R2760" s="5">
        <v>47285115.23</v>
      </c>
      <c r="S2760" s="5">
        <v>52654002.02</v>
      </c>
      <c r="T2760" s="5">
        <v>3134675.89</v>
      </c>
      <c r="U2760" s="5">
        <v>-10851158.42</v>
      </c>
      <c r="V2760" s="5">
        <v>0</v>
      </c>
      <c r="W2760" s="5">
        <v>2470010.96</v>
      </c>
      <c r="X2760" s="5">
        <v>-8099570.26</v>
      </c>
      <c r="Y2760" s="5">
        <v>409989.84</v>
      </c>
      <c r="Z2760" s="5">
        <v>-1772586.65</v>
      </c>
      <c r="AA2760" s="5"/>
      <c r="AB2760" s="5">
        <v>2549258.44</v>
      </c>
      <c r="AC2760" s="5">
        <v>350089.45</v>
      </c>
      <c r="AD2760" s="5">
        <v>-26813902.06</v>
      </c>
      <c r="AE2760" s="8">
        <f t="shared" si="731"/>
        <v>388008186.2</v>
      </c>
      <c r="AF2760" s="8">
        <f t="shared" si="732"/>
        <v>552463306.36</v>
      </c>
      <c r="AG2760" s="8">
        <f t="shared" si="733"/>
        <v>-152933439.54</v>
      </c>
      <c r="AH2760" s="8">
        <f t="shared" si="734"/>
        <v>-150734270.55</v>
      </c>
      <c r="AI2760" s="8">
        <f t="shared" si="735"/>
        <v>-123920368.49</v>
      </c>
      <c r="AJ2760" s="8">
        <f t="shared" si="736"/>
        <v>128557564.08</v>
      </c>
      <c r="AK2760" s="13">
        <f t="shared" si="737"/>
        <v>-164045130.32</v>
      </c>
      <c r="AL2760" s="13">
        <f t="shared" si="738"/>
        <v>-10851158.42</v>
      </c>
      <c r="AM2760" s="13">
        <f t="shared" si="739"/>
        <v>24981997.87</v>
      </c>
      <c r="AN2760" s="13">
        <f t="shared" si="740"/>
        <v>-149914290.87</v>
      </c>
      <c r="AO2760" s="13">
        <f t="shared" si="741"/>
        <v>65830740.32</v>
      </c>
      <c r="AP2760" s="13">
        <f t="shared" si="742"/>
        <v>-81245595.81</v>
      </c>
      <c r="AQ2760" s="13">
        <f t="shared" si="743"/>
        <v>-54431693.75</v>
      </c>
      <c r="AR2760" s="13">
        <f t="shared" si="744"/>
        <v>-111391128.3</v>
      </c>
      <c r="AS2760" s="13">
        <f t="shared" si="745"/>
        <v>-84577226.24</v>
      </c>
      <c r="AT2760" s="13">
        <f t="shared" si="746"/>
        <v>-123100388.81</v>
      </c>
      <c r="AU2760" s="13">
        <f>AT2760-VLOOKUP(A2760,[1]选股结果!$A$2:$BJ$3005,48,FALSE)*0.08</f>
        <v>-338444685.226</v>
      </c>
      <c r="AV2760" s="13">
        <f t="shared" si="747"/>
        <v>-26813902.06</v>
      </c>
    </row>
    <row r="2761" spans="1:48">
      <c r="A2761" s="4" t="s">
        <v>5566</v>
      </c>
      <c r="B2761" s="4" t="s">
        <v>5567</v>
      </c>
      <c r="C2761" s="5">
        <v>386190230.03</v>
      </c>
      <c r="D2761" s="5">
        <v>0</v>
      </c>
      <c r="E2761" s="5">
        <v>0</v>
      </c>
      <c r="F2761" s="5">
        <v>0</v>
      </c>
      <c r="G2761" s="5">
        <v>266472232.22</v>
      </c>
      <c r="H2761" s="5">
        <v>1893150.68</v>
      </c>
      <c r="I2761" s="5">
        <v>0</v>
      </c>
      <c r="J2761" s="5">
        <v>0</v>
      </c>
      <c r="K2761" s="5">
        <v>0</v>
      </c>
      <c r="L2761" s="5">
        <v>0</v>
      </c>
      <c r="M2761" s="5">
        <v>0</v>
      </c>
      <c r="N2761" s="5">
        <v>0</v>
      </c>
      <c r="O2761" s="5">
        <v>4284074.33</v>
      </c>
      <c r="P2761" s="5">
        <v>19432888.73</v>
      </c>
      <c r="Q2761" s="5">
        <v>31430292.75</v>
      </c>
      <c r="R2761" s="5">
        <v>0</v>
      </c>
      <c r="S2761" s="5">
        <v>-3878183.88</v>
      </c>
      <c r="T2761" s="5">
        <v>19365778.37</v>
      </c>
      <c r="U2761" s="5">
        <v>12814277.96</v>
      </c>
      <c r="V2761" s="5">
        <v>0</v>
      </c>
      <c r="W2761" s="5">
        <v>-397636.61</v>
      </c>
      <c r="X2761" s="5">
        <v>0</v>
      </c>
      <c r="Y2761" s="5">
        <v>0</v>
      </c>
      <c r="Z2761" s="5">
        <v>56242.77</v>
      </c>
      <c r="AA2761" s="5"/>
      <c r="AB2761" s="5">
        <v>403887.8</v>
      </c>
      <c r="AC2761" s="5">
        <v>10145.86</v>
      </c>
      <c r="AD2761" s="5">
        <v>18374122.71</v>
      </c>
      <c r="AE2761" s="8">
        <f t="shared" si="731"/>
        <v>386190230.03</v>
      </c>
      <c r="AF2761" s="8">
        <f t="shared" si="732"/>
        <v>317741304.15</v>
      </c>
      <c r="AG2761" s="8">
        <f t="shared" si="733"/>
        <v>87473310.4099999</v>
      </c>
      <c r="AH2761" s="8">
        <f t="shared" si="734"/>
        <v>87867052.3499999</v>
      </c>
      <c r="AI2761" s="8">
        <f t="shared" si="735"/>
        <v>69492929.6399999</v>
      </c>
      <c r="AJ2761" s="8">
        <f t="shared" si="736"/>
        <v>54753513.87</v>
      </c>
      <c r="AK2761" s="13">
        <f t="shared" si="737"/>
        <v>68448925.88</v>
      </c>
      <c r="AL2761" s="13">
        <f t="shared" si="738"/>
        <v>12814277.96</v>
      </c>
      <c r="AM2761" s="13">
        <f t="shared" si="739"/>
        <v>6603848.51</v>
      </c>
      <c r="AN2761" s="13">
        <f t="shared" si="740"/>
        <v>87867052.35</v>
      </c>
      <c r="AO2761" s="13">
        <f t="shared" si="741"/>
        <v>119717997.81</v>
      </c>
      <c r="AP2761" s="13">
        <f t="shared" si="742"/>
        <v>66463892.68</v>
      </c>
      <c r="AQ2761" s="13">
        <f t="shared" si="743"/>
        <v>48089769.97</v>
      </c>
      <c r="AR2761" s="13">
        <f t="shared" si="744"/>
        <v>64570742</v>
      </c>
      <c r="AS2761" s="13">
        <f t="shared" si="745"/>
        <v>46196619.29</v>
      </c>
      <c r="AT2761" s="13">
        <f t="shared" si="746"/>
        <v>69492929.64</v>
      </c>
      <c r="AU2761" s="13">
        <f>AT2761-VLOOKUP(A2761,[1]选股结果!$A$2:$BJ$3005,48,FALSE)*0.08</f>
        <v>-40258227.9104</v>
      </c>
      <c r="AV2761" s="13">
        <f t="shared" si="747"/>
        <v>18374122.71</v>
      </c>
    </row>
    <row r="2762" spans="1:48">
      <c r="A2762" s="4" t="s">
        <v>5568</v>
      </c>
      <c r="B2762" s="4" t="s">
        <v>5569</v>
      </c>
      <c r="C2762" s="5">
        <v>385783236.46</v>
      </c>
      <c r="D2762" s="5">
        <v>0</v>
      </c>
      <c r="E2762" s="5">
        <v>0</v>
      </c>
      <c r="F2762" s="5">
        <v>0</v>
      </c>
      <c r="G2762" s="5">
        <v>266241351.96</v>
      </c>
      <c r="H2762" s="5">
        <v>4498913.05</v>
      </c>
      <c r="I2762" s="5">
        <v>0</v>
      </c>
      <c r="J2762" s="5">
        <v>0</v>
      </c>
      <c r="K2762" s="5">
        <v>0</v>
      </c>
      <c r="L2762" s="5">
        <v>0</v>
      </c>
      <c r="M2762" s="5">
        <v>0</v>
      </c>
      <c r="N2762" s="5">
        <v>0</v>
      </c>
      <c r="O2762" s="5">
        <v>2384522.99</v>
      </c>
      <c r="P2762" s="5">
        <v>14455697.33</v>
      </c>
      <c r="Q2762" s="5">
        <v>46192260.73</v>
      </c>
      <c r="R2762" s="5">
        <v>26166580.07</v>
      </c>
      <c r="S2762" s="5">
        <v>969138.98</v>
      </c>
      <c r="T2762" s="5">
        <v>3023067.99</v>
      </c>
      <c r="U2762" s="5">
        <v>3023067.99</v>
      </c>
      <c r="V2762" s="5">
        <v>0</v>
      </c>
      <c r="W2762" s="5">
        <v>0</v>
      </c>
      <c r="X2762" s="5">
        <v>5114424.53</v>
      </c>
      <c r="Y2762" s="5">
        <v>3038317.12</v>
      </c>
      <c r="Z2762" s="5">
        <v>0</v>
      </c>
      <c r="AA2762" s="5"/>
      <c r="AB2762" s="5">
        <v>4611922.01</v>
      </c>
      <c r="AC2762" s="5">
        <v>554691.64</v>
      </c>
      <c r="AD2762" s="5">
        <v>2024074.01</v>
      </c>
      <c r="AE2762" s="8">
        <f t="shared" si="731"/>
        <v>385783236.46</v>
      </c>
      <c r="AF2762" s="8">
        <f t="shared" si="732"/>
        <v>356409552.06</v>
      </c>
      <c r="AG2762" s="8">
        <f t="shared" si="733"/>
        <v>24244010.74</v>
      </c>
      <c r="AH2762" s="8">
        <f t="shared" si="734"/>
        <v>28301241.11</v>
      </c>
      <c r="AI2762" s="8">
        <f t="shared" si="735"/>
        <v>26277167.1</v>
      </c>
      <c r="AJ2762" s="8">
        <f t="shared" si="736"/>
        <v>62013567.8</v>
      </c>
      <c r="AK2762" s="13">
        <f t="shared" si="737"/>
        <v>32412001.52</v>
      </c>
      <c r="AL2762" s="13">
        <f t="shared" si="738"/>
        <v>3023067.99</v>
      </c>
      <c r="AM2762" s="13">
        <f t="shared" si="739"/>
        <v>-1057194.16</v>
      </c>
      <c r="AN2762" s="13">
        <f t="shared" si="740"/>
        <v>34377875.35</v>
      </c>
      <c r="AO2762" s="13">
        <f t="shared" si="741"/>
        <v>119541884.5</v>
      </c>
      <c r="AP2762" s="13">
        <f t="shared" si="742"/>
        <v>37880053.55</v>
      </c>
      <c r="AQ2762" s="13">
        <f t="shared" si="743"/>
        <v>35855979.54</v>
      </c>
      <c r="AR2762" s="13">
        <f t="shared" si="744"/>
        <v>33381140.5</v>
      </c>
      <c r="AS2762" s="13">
        <f t="shared" si="745"/>
        <v>31357066.49</v>
      </c>
      <c r="AT2762" s="13">
        <f t="shared" si="746"/>
        <v>32353801.34</v>
      </c>
      <c r="AU2762" s="13">
        <f>AT2762-VLOOKUP(A2762,[1]选股结果!$A$2:$BJ$3005,48,FALSE)*0.08</f>
        <v>-33757038.072</v>
      </c>
      <c r="AV2762" s="13">
        <f t="shared" si="747"/>
        <v>2024074.01</v>
      </c>
    </row>
    <row r="2763" spans="1:48">
      <c r="A2763" s="4" t="s">
        <v>5570</v>
      </c>
      <c r="B2763" s="4" t="s">
        <v>5571</v>
      </c>
      <c r="C2763" s="5">
        <v>385422779.59</v>
      </c>
      <c r="D2763" s="5">
        <v>0</v>
      </c>
      <c r="E2763" s="5">
        <v>0</v>
      </c>
      <c r="F2763" s="5">
        <v>0</v>
      </c>
      <c r="G2763" s="5">
        <v>230843702.65</v>
      </c>
      <c r="H2763" s="5">
        <v>1303806.47</v>
      </c>
      <c r="I2763" s="5">
        <v>0</v>
      </c>
      <c r="J2763" s="5">
        <v>0</v>
      </c>
      <c r="K2763" s="5">
        <v>0</v>
      </c>
      <c r="L2763" s="5">
        <v>0</v>
      </c>
      <c r="M2763" s="5">
        <v>0</v>
      </c>
      <c r="N2763" s="5">
        <v>0</v>
      </c>
      <c r="O2763" s="5">
        <v>1594515.01</v>
      </c>
      <c r="P2763" s="5">
        <v>23143286.15</v>
      </c>
      <c r="Q2763" s="5">
        <v>35939989.47</v>
      </c>
      <c r="R2763" s="5">
        <v>67074676.82</v>
      </c>
      <c r="S2763" s="5">
        <v>-6705123.26</v>
      </c>
      <c r="T2763" s="5">
        <v>564470.82</v>
      </c>
      <c r="U2763" s="5">
        <v>0</v>
      </c>
      <c r="V2763" s="5">
        <v>0</v>
      </c>
      <c r="W2763" s="5">
        <v>751093.61</v>
      </c>
      <c r="X2763" s="5">
        <v>-24568.08</v>
      </c>
      <c r="Y2763" s="5">
        <v>1807483.41</v>
      </c>
      <c r="Z2763" s="5">
        <v>48295.24</v>
      </c>
      <c r="AA2763" s="5"/>
      <c r="AB2763" s="5">
        <v>14520</v>
      </c>
      <c r="AC2763" s="5">
        <v>51297.63</v>
      </c>
      <c r="AD2763" s="5">
        <v>4371859.65</v>
      </c>
      <c r="AE2763" s="8">
        <f t="shared" ref="AE2763:AE2826" si="748">C2763</f>
        <v>385422779.59</v>
      </c>
      <c r="AF2763" s="8">
        <f t="shared" ref="AF2763:AF2826" si="749">(G2763+O2763+P2763+Q2763+R2763)+S2763</f>
        <v>351891046.84</v>
      </c>
      <c r="AG2763" s="8">
        <f t="shared" ref="AG2763:AG2826" si="750">AE2763-AF2763+T2763+V2763+W2763-X2763-Y2763+Z2763+AA2763</f>
        <v>33112677.09</v>
      </c>
      <c r="AH2763" s="8">
        <f t="shared" ref="AH2763:AH2826" si="751">AG2763+AB2763-AC2763</f>
        <v>33075899.46</v>
      </c>
      <c r="AI2763" s="8">
        <f t="shared" ref="AI2763:AI2826" si="752">AH2763-AD2763</f>
        <v>28704039.81</v>
      </c>
      <c r="AJ2763" s="8">
        <f t="shared" si="736"/>
        <v>62522051.67</v>
      </c>
      <c r="AK2763" s="13">
        <f t="shared" si="737"/>
        <v>35339216.16</v>
      </c>
      <c r="AL2763" s="13">
        <f t="shared" si="738"/>
        <v>0</v>
      </c>
      <c r="AM2763" s="13">
        <f t="shared" si="739"/>
        <v>1351650.12</v>
      </c>
      <c r="AN2763" s="13">
        <f t="shared" si="740"/>
        <v>36690866.28</v>
      </c>
      <c r="AO2763" s="13">
        <f t="shared" si="741"/>
        <v>154579076.94</v>
      </c>
      <c r="AP2763" s="13">
        <f t="shared" si="742"/>
        <v>29937899.37</v>
      </c>
      <c r="AQ2763" s="13">
        <f t="shared" si="743"/>
        <v>25566039.72</v>
      </c>
      <c r="AR2763" s="13">
        <f t="shared" si="744"/>
        <v>28634092.9</v>
      </c>
      <c r="AS2763" s="13">
        <f t="shared" si="745"/>
        <v>24262233.25</v>
      </c>
      <c r="AT2763" s="13">
        <f t="shared" si="746"/>
        <v>32319006.63</v>
      </c>
      <c r="AU2763" s="13">
        <f>AT2763-VLOOKUP(A2763,[1]选股结果!$A$2:$BJ$3005,48,FALSE)*0.08</f>
        <v>-43300469.2684</v>
      </c>
      <c r="AV2763" s="13">
        <f t="shared" si="747"/>
        <v>4371859.65</v>
      </c>
    </row>
    <row r="2764" spans="1:48">
      <c r="A2764" s="4" t="s">
        <v>5572</v>
      </c>
      <c r="B2764" s="4" t="s">
        <v>5573</v>
      </c>
      <c r="C2764" s="5">
        <v>385398186.59</v>
      </c>
      <c r="D2764" s="5">
        <v>0</v>
      </c>
      <c r="E2764" s="5">
        <v>0</v>
      </c>
      <c r="F2764" s="5">
        <v>0</v>
      </c>
      <c r="G2764" s="5">
        <v>275936825.79</v>
      </c>
      <c r="H2764" s="5">
        <v>0</v>
      </c>
      <c r="I2764" s="5">
        <v>0</v>
      </c>
      <c r="J2764" s="5">
        <v>0</v>
      </c>
      <c r="K2764" s="5">
        <v>0</v>
      </c>
      <c r="L2764" s="5">
        <v>0</v>
      </c>
      <c r="M2764" s="5">
        <v>0</v>
      </c>
      <c r="N2764" s="5">
        <v>0</v>
      </c>
      <c r="O2764" s="5">
        <v>3389390.52</v>
      </c>
      <c r="P2764" s="5">
        <v>30379463.49</v>
      </c>
      <c r="Q2764" s="5">
        <v>77910089.54</v>
      </c>
      <c r="R2764" s="5">
        <v>9744927.13</v>
      </c>
      <c r="S2764" s="5">
        <v>260634.86</v>
      </c>
      <c r="T2764" s="5">
        <v>-906419.03</v>
      </c>
      <c r="U2764" s="5">
        <v>-1044172.45</v>
      </c>
      <c r="V2764" s="5">
        <v>0</v>
      </c>
      <c r="W2764" s="5">
        <v>0</v>
      </c>
      <c r="X2764" s="5">
        <v>654109.54</v>
      </c>
      <c r="Y2764" s="5">
        <v>0</v>
      </c>
      <c r="Z2764" s="5">
        <v>117641.98</v>
      </c>
      <c r="AA2764" s="5"/>
      <c r="AB2764" s="5">
        <v>4702364.4</v>
      </c>
      <c r="AC2764" s="5">
        <v>26912.63</v>
      </c>
      <c r="AD2764" s="5">
        <v>6530940.12</v>
      </c>
      <c r="AE2764" s="8">
        <f t="shared" si="748"/>
        <v>385398186.59</v>
      </c>
      <c r="AF2764" s="8">
        <f t="shared" si="749"/>
        <v>397621331.33</v>
      </c>
      <c r="AG2764" s="8">
        <f t="shared" si="750"/>
        <v>-13666031.3300001</v>
      </c>
      <c r="AH2764" s="8">
        <f t="shared" si="751"/>
        <v>-8990579.5600001</v>
      </c>
      <c r="AI2764" s="8">
        <f t="shared" si="752"/>
        <v>-15521519.6800001</v>
      </c>
      <c r="AJ2764" s="8">
        <f t="shared" si="736"/>
        <v>107003491.78</v>
      </c>
      <c r="AK2764" s="13">
        <f t="shared" si="737"/>
        <v>-12223144.74</v>
      </c>
      <c r="AL2764" s="13">
        <f t="shared" si="738"/>
        <v>-1044172.45</v>
      </c>
      <c r="AM2764" s="13">
        <f t="shared" si="739"/>
        <v>4276737.63</v>
      </c>
      <c r="AN2764" s="13">
        <f t="shared" si="740"/>
        <v>-8990579.56</v>
      </c>
      <c r="AO2764" s="13">
        <f t="shared" si="741"/>
        <v>109461360.8</v>
      </c>
      <c r="AP2764" s="13">
        <f t="shared" si="742"/>
        <v>-11962509.88</v>
      </c>
      <c r="AQ2764" s="13">
        <f t="shared" si="743"/>
        <v>-18493450</v>
      </c>
      <c r="AR2764" s="13">
        <f t="shared" si="744"/>
        <v>-11962509.88</v>
      </c>
      <c r="AS2764" s="13">
        <f t="shared" si="745"/>
        <v>-18493450</v>
      </c>
      <c r="AT2764" s="13">
        <f t="shared" si="746"/>
        <v>-15521519.68</v>
      </c>
      <c r="AU2764" s="13">
        <f>AT2764-VLOOKUP(A2764,[1]选股结果!$A$2:$BJ$3005,48,FALSE)*0.08</f>
        <v>-120784147.9224</v>
      </c>
      <c r="AV2764" s="13">
        <f t="shared" si="747"/>
        <v>6530940.12</v>
      </c>
    </row>
    <row r="2765" spans="1:48">
      <c r="A2765" s="4" t="s">
        <v>5574</v>
      </c>
      <c r="B2765" s="4" t="s">
        <v>5575</v>
      </c>
      <c r="C2765" s="5">
        <v>384624093.77</v>
      </c>
      <c r="D2765" s="5">
        <v>0</v>
      </c>
      <c r="E2765" s="5">
        <v>0</v>
      </c>
      <c r="F2765" s="5">
        <v>0</v>
      </c>
      <c r="G2765" s="5">
        <v>238360588.32</v>
      </c>
      <c r="H2765" s="5">
        <v>4736283.26</v>
      </c>
      <c r="I2765" s="5">
        <v>0</v>
      </c>
      <c r="J2765" s="5">
        <v>0</v>
      </c>
      <c r="K2765" s="5">
        <v>0</v>
      </c>
      <c r="L2765" s="5">
        <v>0</v>
      </c>
      <c r="M2765" s="5">
        <v>0</v>
      </c>
      <c r="N2765" s="5">
        <v>0</v>
      </c>
      <c r="O2765" s="5">
        <v>4298442.37</v>
      </c>
      <c r="P2765" s="5">
        <v>16141301.57</v>
      </c>
      <c r="Q2765" s="5">
        <v>80990115.92</v>
      </c>
      <c r="R2765" s="5">
        <v>47680891.83</v>
      </c>
      <c r="S2765" s="5">
        <v>-114621913.78</v>
      </c>
      <c r="T2765" s="5">
        <v>13278477.25</v>
      </c>
      <c r="U2765" s="5">
        <v>2867523.87</v>
      </c>
      <c r="V2765" s="5">
        <v>0</v>
      </c>
      <c r="W2765" s="5">
        <v>2062870.07</v>
      </c>
      <c r="X2765" s="5">
        <v>-1367979.35</v>
      </c>
      <c r="Y2765" s="5">
        <v>3090870.09</v>
      </c>
      <c r="Z2765" s="5">
        <v>12000</v>
      </c>
      <c r="AA2765" s="5"/>
      <c r="AB2765" s="5">
        <v>243784.66</v>
      </c>
      <c r="AC2765" s="5">
        <v>207723.38</v>
      </c>
      <c r="AD2765" s="5">
        <v>27881611.11</v>
      </c>
      <c r="AE2765" s="8">
        <f t="shared" si="748"/>
        <v>384624093.77</v>
      </c>
      <c r="AF2765" s="8">
        <f t="shared" si="749"/>
        <v>272849426.23</v>
      </c>
      <c r="AG2765" s="8">
        <f t="shared" si="750"/>
        <v>125405124.12</v>
      </c>
      <c r="AH2765" s="8">
        <f t="shared" si="751"/>
        <v>125441185.4</v>
      </c>
      <c r="AI2765" s="8">
        <f t="shared" si="752"/>
        <v>97559574.29</v>
      </c>
      <c r="AJ2765" s="8">
        <f t="shared" si="736"/>
        <v>104484668.67</v>
      </c>
      <c r="AK2765" s="13">
        <f t="shared" si="737"/>
        <v>114865537.63</v>
      </c>
      <c r="AL2765" s="13">
        <f t="shared" si="738"/>
        <v>2867523.87</v>
      </c>
      <c r="AM2765" s="13">
        <f t="shared" si="739"/>
        <v>13889864.08</v>
      </c>
      <c r="AN2765" s="13">
        <f t="shared" si="740"/>
        <v>131622925.58</v>
      </c>
      <c r="AO2765" s="13">
        <f t="shared" si="741"/>
        <v>146263505.45</v>
      </c>
      <c r="AP2765" s="13">
        <f t="shared" si="742"/>
        <v>4979907.10999999</v>
      </c>
      <c r="AQ2765" s="13">
        <f t="shared" si="743"/>
        <v>-22901704</v>
      </c>
      <c r="AR2765" s="13">
        <f t="shared" si="744"/>
        <v>243623.849999994</v>
      </c>
      <c r="AS2765" s="13">
        <f t="shared" si="745"/>
        <v>-27637987.26</v>
      </c>
      <c r="AT2765" s="13">
        <f t="shared" si="746"/>
        <v>103741314.47</v>
      </c>
      <c r="AU2765" s="13">
        <f>AT2765-VLOOKUP(A2765,[1]选股结果!$A$2:$BJ$3005,48,FALSE)*0.08</f>
        <v>-535661571.7036</v>
      </c>
      <c r="AV2765" s="13">
        <f t="shared" si="747"/>
        <v>27881611.11</v>
      </c>
    </row>
    <row r="2766" spans="1:48">
      <c r="A2766" s="4" t="s">
        <v>5576</v>
      </c>
      <c r="B2766" s="4" t="s">
        <v>5577</v>
      </c>
      <c r="C2766" s="5">
        <v>383618203.39</v>
      </c>
      <c r="D2766" s="5">
        <v>0</v>
      </c>
      <c r="E2766" s="5">
        <v>0</v>
      </c>
      <c r="F2766" s="5">
        <v>0</v>
      </c>
      <c r="G2766" s="5">
        <v>295944778.6</v>
      </c>
      <c r="H2766" s="5">
        <v>10378221.25</v>
      </c>
      <c r="I2766" s="5">
        <v>0</v>
      </c>
      <c r="J2766" s="5">
        <v>0</v>
      </c>
      <c r="K2766" s="5">
        <v>0</v>
      </c>
      <c r="L2766" s="5">
        <v>0</v>
      </c>
      <c r="M2766" s="5">
        <v>0</v>
      </c>
      <c r="N2766" s="5">
        <v>0</v>
      </c>
      <c r="O2766" s="5">
        <v>4815273.3</v>
      </c>
      <c r="P2766" s="5">
        <v>152676527.23</v>
      </c>
      <c r="Q2766" s="5">
        <v>23183198.02</v>
      </c>
      <c r="R2766" s="5">
        <v>0</v>
      </c>
      <c r="S2766" s="5">
        <v>16745813.41</v>
      </c>
      <c r="T2766" s="5">
        <v>0</v>
      </c>
      <c r="U2766" s="5">
        <v>0</v>
      </c>
      <c r="V2766" s="5">
        <v>0</v>
      </c>
      <c r="W2766" s="5">
        <v>0</v>
      </c>
      <c r="X2766" s="5">
        <v>-1010208.75</v>
      </c>
      <c r="Y2766" s="5">
        <v>0</v>
      </c>
      <c r="Z2766" s="5">
        <v>0</v>
      </c>
      <c r="AA2766" s="5"/>
      <c r="AB2766" s="5">
        <v>2908676.93</v>
      </c>
      <c r="AC2766" s="5">
        <v>1687536.76</v>
      </c>
      <c r="AD2766" s="5">
        <v>335862.68</v>
      </c>
      <c r="AE2766" s="8">
        <f t="shared" si="748"/>
        <v>383618203.39</v>
      </c>
      <c r="AF2766" s="8">
        <f t="shared" si="749"/>
        <v>493365590.56</v>
      </c>
      <c r="AG2766" s="8">
        <f t="shared" si="750"/>
        <v>-108737178.42</v>
      </c>
      <c r="AH2766" s="8">
        <f t="shared" si="751"/>
        <v>-107516038.25</v>
      </c>
      <c r="AI2766" s="8">
        <f t="shared" si="752"/>
        <v>-107851900.93</v>
      </c>
      <c r="AJ2766" s="8">
        <f t="shared" si="736"/>
        <v>179453858.38</v>
      </c>
      <c r="AK2766" s="13">
        <f t="shared" si="737"/>
        <v>-109747387.17</v>
      </c>
      <c r="AL2766" s="13">
        <f t="shared" si="738"/>
        <v>0</v>
      </c>
      <c r="AM2766" s="13">
        <f t="shared" si="739"/>
        <v>2231348.92</v>
      </c>
      <c r="AN2766" s="13">
        <f t="shared" si="740"/>
        <v>-107516038.25</v>
      </c>
      <c r="AO2766" s="13">
        <f t="shared" si="741"/>
        <v>87673424.79</v>
      </c>
      <c r="AP2766" s="13">
        <f t="shared" si="742"/>
        <v>-82623352.51</v>
      </c>
      <c r="AQ2766" s="13">
        <f t="shared" si="743"/>
        <v>-82959215.19</v>
      </c>
      <c r="AR2766" s="13">
        <f t="shared" si="744"/>
        <v>-93001573.76</v>
      </c>
      <c r="AS2766" s="13">
        <f t="shared" si="745"/>
        <v>-93337436.44</v>
      </c>
      <c r="AT2766" s="13">
        <f t="shared" si="746"/>
        <v>-107851900.93</v>
      </c>
      <c r="AU2766" s="13">
        <f>AT2766-VLOOKUP(A2766,[1]选股结果!$A$2:$BJ$3005,48,FALSE)*0.08</f>
        <v>-149949921.206</v>
      </c>
      <c r="AV2766" s="13">
        <f t="shared" si="747"/>
        <v>335862.680000007</v>
      </c>
    </row>
    <row r="2767" spans="1:48">
      <c r="A2767" s="4" t="s">
        <v>5578</v>
      </c>
      <c r="B2767" s="4" t="s">
        <v>5579</v>
      </c>
      <c r="C2767" s="5">
        <v>381085647.69</v>
      </c>
      <c r="D2767" s="5">
        <v>0</v>
      </c>
      <c r="E2767" s="5">
        <v>0</v>
      </c>
      <c r="F2767" s="5">
        <v>0</v>
      </c>
      <c r="G2767" s="5">
        <v>236225556.92</v>
      </c>
      <c r="H2767" s="5">
        <v>773994.98</v>
      </c>
      <c r="I2767" s="5">
        <v>0</v>
      </c>
      <c r="J2767" s="5">
        <v>0</v>
      </c>
      <c r="K2767" s="5">
        <v>0</v>
      </c>
      <c r="L2767" s="5">
        <v>0</v>
      </c>
      <c r="M2767" s="5">
        <v>0</v>
      </c>
      <c r="N2767" s="5">
        <v>0</v>
      </c>
      <c r="O2767" s="5">
        <v>4903342.74</v>
      </c>
      <c r="P2767" s="5">
        <v>27529329.32</v>
      </c>
      <c r="Q2767" s="5">
        <v>23231380.61</v>
      </c>
      <c r="R2767" s="5">
        <v>15870181.15</v>
      </c>
      <c r="S2767" s="5">
        <v>4132115.15</v>
      </c>
      <c r="T2767" s="5">
        <v>1961454.86</v>
      </c>
      <c r="U2767" s="5">
        <v>0</v>
      </c>
      <c r="V2767" s="5">
        <v>0</v>
      </c>
      <c r="W2767" s="5">
        <v>0</v>
      </c>
      <c r="X2767" s="5">
        <v>3818350.71</v>
      </c>
      <c r="Y2767" s="5">
        <v>3905674.6</v>
      </c>
      <c r="Z2767" s="5">
        <v>-1529583.23</v>
      </c>
      <c r="AA2767" s="5"/>
      <c r="AB2767" s="5">
        <v>169498.45</v>
      </c>
      <c r="AC2767" s="5">
        <v>16524.44</v>
      </c>
      <c r="AD2767" s="5">
        <v>10804880.93</v>
      </c>
      <c r="AE2767" s="8">
        <f t="shared" si="748"/>
        <v>381085647.69</v>
      </c>
      <c r="AF2767" s="8">
        <f t="shared" si="749"/>
        <v>311891905.89</v>
      </c>
      <c r="AG2767" s="8">
        <f t="shared" si="750"/>
        <v>61901588.12</v>
      </c>
      <c r="AH2767" s="8">
        <f t="shared" si="751"/>
        <v>62054562.13</v>
      </c>
      <c r="AI2767" s="8">
        <f t="shared" si="752"/>
        <v>51249681.2</v>
      </c>
      <c r="AJ2767" s="8">
        <f t="shared" si="736"/>
        <v>59416753.26</v>
      </c>
      <c r="AK2767" s="13">
        <f t="shared" si="737"/>
        <v>73099416.4</v>
      </c>
      <c r="AL2767" s="13">
        <f t="shared" si="738"/>
        <v>0</v>
      </c>
      <c r="AM2767" s="13">
        <f t="shared" si="739"/>
        <v>-3233505.07</v>
      </c>
      <c r="AN2767" s="13">
        <f t="shared" si="740"/>
        <v>69865911.33</v>
      </c>
      <c r="AO2767" s="13">
        <f t="shared" si="741"/>
        <v>144860090.77</v>
      </c>
      <c r="AP2767" s="13">
        <f t="shared" si="742"/>
        <v>78005526.53</v>
      </c>
      <c r="AQ2767" s="13">
        <f t="shared" si="743"/>
        <v>67200645.6</v>
      </c>
      <c r="AR2767" s="13">
        <f t="shared" si="744"/>
        <v>77231531.55</v>
      </c>
      <c r="AS2767" s="13">
        <f t="shared" si="745"/>
        <v>66426650.62</v>
      </c>
      <c r="AT2767" s="13">
        <f t="shared" si="746"/>
        <v>59061030.4</v>
      </c>
      <c r="AU2767" s="13">
        <f>AT2767-VLOOKUP(A2767,[1]选股结果!$A$2:$BJ$3005,48,FALSE)*0.08</f>
        <v>17496168.2936</v>
      </c>
      <c r="AV2767" s="13">
        <f t="shared" si="747"/>
        <v>10804880.93</v>
      </c>
    </row>
    <row r="2768" spans="1:48">
      <c r="A2768" s="4" t="s">
        <v>5580</v>
      </c>
      <c r="B2768" s="4" t="s">
        <v>5581</v>
      </c>
      <c r="C2768" s="5">
        <v>379403563.38</v>
      </c>
      <c r="D2768" s="5">
        <v>0</v>
      </c>
      <c r="E2768" s="5">
        <v>0</v>
      </c>
      <c r="F2768" s="5">
        <v>0</v>
      </c>
      <c r="G2768" s="5">
        <v>366715452.58</v>
      </c>
      <c r="H2768" s="5">
        <v>9618669.39</v>
      </c>
      <c r="I2768" s="5">
        <v>0</v>
      </c>
      <c r="J2768" s="5">
        <v>0</v>
      </c>
      <c r="K2768" s="5">
        <v>0</v>
      </c>
      <c r="L2768" s="5">
        <v>0</v>
      </c>
      <c r="M2768" s="5">
        <v>0</v>
      </c>
      <c r="N2768" s="5">
        <v>0</v>
      </c>
      <c r="O2768" s="5">
        <v>130640.5</v>
      </c>
      <c r="P2768" s="5">
        <v>12467094.88</v>
      </c>
      <c r="Q2768" s="5">
        <v>26915891.99</v>
      </c>
      <c r="R2768" s="5">
        <v>10944828.15</v>
      </c>
      <c r="S2768" s="5">
        <v>10957966.97</v>
      </c>
      <c r="T2768" s="5">
        <v>-204578.81</v>
      </c>
      <c r="U2768" s="5">
        <v>-204578.81</v>
      </c>
      <c r="V2768" s="5">
        <v>0</v>
      </c>
      <c r="W2768" s="5">
        <v>0</v>
      </c>
      <c r="X2768" s="5">
        <v>-749885.54</v>
      </c>
      <c r="Y2768" s="5">
        <v>1766804.14</v>
      </c>
      <c r="Z2768" s="5">
        <v>0</v>
      </c>
      <c r="AA2768" s="5"/>
      <c r="AB2768" s="5">
        <v>1159706.76</v>
      </c>
      <c r="AC2768" s="5">
        <v>917707.29</v>
      </c>
      <c r="AD2768" s="5">
        <v>347204.21</v>
      </c>
      <c r="AE2768" s="8">
        <f t="shared" si="748"/>
        <v>379403563.38</v>
      </c>
      <c r="AF2768" s="8">
        <f t="shared" si="749"/>
        <v>428131875.07</v>
      </c>
      <c r="AG2768" s="8">
        <f t="shared" si="750"/>
        <v>-49949809.1</v>
      </c>
      <c r="AH2768" s="8">
        <f t="shared" si="751"/>
        <v>-49707809.63</v>
      </c>
      <c r="AI2768" s="8">
        <f t="shared" si="752"/>
        <v>-50055013.84</v>
      </c>
      <c r="AJ2768" s="8">
        <f t="shared" si="736"/>
        <v>41038432.04</v>
      </c>
      <c r="AK2768" s="13">
        <f t="shared" si="737"/>
        <v>-46961507.55</v>
      </c>
      <c r="AL2768" s="13">
        <f t="shared" si="738"/>
        <v>-204578.81</v>
      </c>
      <c r="AM2768" s="13">
        <f t="shared" si="739"/>
        <v>991885.01</v>
      </c>
      <c r="AN2768" s="13">
        <f t="shared" si="740"/>
        <v>-46174201.35</v>
      </c>
      <c r="AO2768" s="13">
        <f t="shared" si="741"/>
        <v>12688110.8</v>
      </c>
      <c r="AP2768" s="13">
        <f t="shared" si="742"/>
        <v>-26384871.19</v>
      </c>
      <c r="AQ2768" s="13">
        <f t="shared" si="743"/>
        <v>-26732075.4</v>
      </c>
      <c r="AR2768" s="13">
        <f t="shared" si="744"/>
        <v>-36003540.58</v>
      </c>
      <c r="AS2768" s="13">
        <f t="shared" si="745"/>
        <v>-36350744.79</v>
      </c>
      <c r="AT2768" s="13">
        <f t="shared" si="746"/>
        <v>-46521405.56</v>
      </c>
      <c r="AU2768" s="13">
        <f>AT2768-VLOOKUP(A2768,[1]选股结果!$A$2:$BJ$3005,48,FALSE)*0.08</f>
        <v>-73038915.9248</v>
      </c>
      <c r="AV2768" s="13">
        <f t="shared" si="747"/>
        <v>347204.210000001</v>
      </c>
    </row>
    <row r="2769" spans="1:48">
      <c r="A2769" s="4" t="s">
        <v>5582</v>
      </c>
      <c r="B2769" s="4" t="s">
        <v>5583</v>
      </c>
      <c r="C2769" s="5">
        <v>379121288.31</v>
      </c>
      <c r="D2769" s="5">
        <v>0</v>
      </c>
      <c r="E2769" s="5">
        <v>0</v>
      </c>
      <c r="F2769" s="5">
        <v>0</v>
      </c>
      <c r="G2769" s="5">
        <v>289109376.12</v>
      </c>
      <c r="H2769" s="5">
        <v>0</v>
      </c>
      <c r="I2769" s="5">
        <v>0</v>
      </c>
      <c r="J2769" s="5">
        <v>0</v>
      </c>
      <c r="K2769" s="5">
        <v>0</v>
      </c>
      <c r="L2769" s="5">
        <v>0</v>
      </c>
      <c r="M2769" s="5">
        <v>0</v>
      </c>
      <c r="N2769" s="5">
        <v>0</v>
      </c>
      <c r="O2769" s="5">
        <v>4669028.04</v>
      </c>
      <c r="P2769" s="5">
        <v>12609566.44</v>
      </c>
      <c r="Q2769" s="5">
        <v>20957390.14</v>
      </c>
      <c r="R2769" s="5">
        <v>38110331.24</v>
      </c>
      <c r="S2769" s="5">
        <v>-1774689.89</v>
      </c>
      <c r="T2769" s="5">
        <v>0</v>
      </c>
      <c r="U2769" s="5">
        <v>0</v>
      </c>
      <c r="V2769" s="5">
        <v>0</v>
      </c>
      <c r="W2769" s="5">
        <v>0</v>
      </c>
      <c r="X2769" s="5">
        <v>4770768.94</v>
      </c>
      <c r="Y2769" s="5">
        <v>0</v>
      </c>
      <c r="Z2769" s="5">
        <v>0</v>
      </c>
      <c r="AA2769" s="5"/>
      <c r="AB2769" s="5">
        <v>261275.57</v>
      </c>
      <c r="AC2769" s="5">
        <v>38802.77</v>
      </c>
      <c r="AD2769" s="5">
        <v>0</v>
      </c>
      <c r="AE2769" s="8">
        <f t="shared" si="748"/>
        <v>379121288.31</v>
      </c>
      <c r="AF2769" s="8">
        <f t="shared" si="749"/>
        <v>363681002.09</v>
      </c>
      <c r="AG2769" s="8">
        <f t="shared" si="750"/>
        <v>10669517.28</v>
      </c>
      <c r="AH2769" s="8">
        <f t="shared" si="751"/>
        <v>10891990.08</v>
      </c>
      <c r="AI2769" s="8">
        <f t="shared" si="752"/>
        <v>10891990.08</v>
      </c>
      <c r="AJ2769" s="8">
        <f t="shared" si="736"/>
        <v>38013511.82</v>
      </c>
      <c r="AK2769" s="13">
        <f t="shared" si="737"/>
        <v>15440286.22</v>
      </c>
      <c r="AL2769" s="13">
        <f t="shared" si="738"/>
        <v>0</v>
      </c>
      <c r="AM2769" s="13">
        <f t="shared" si="739"/>
        <v>-4548296.14</v>
      </c>
      <c r="AN2769" s="13">
        <f t="shared" si="740"/>
        <v>10891990.08</v>
      </c>
      <c r="AO2769" s="13">
        <f t="shared" si="741"/>
        <v>90011912.19</v>
      </c>
      <c r="AP2769" s="13">
        <f t="shared" si="742"/>
        <v>13665596.33</v>
      </c>
      <c r="AQ2769" s="13">
        <f t="shared" si="743"/>
        <v>13665596.33</v>
      </c>
      <c r="AR2769" s="13">
        <f t="shared" si="744"/>
        <v>13665596.33</v>
      </c>
      <c r="AS2769" s="13">
        <f t="shared" si="745"/>
        <v>13665596.33</v>
      </c>
      <c r="AT2769" s="13">
        <f t="shared" si="746"/>
        <v>10891990.08</v>
      </c>
      <c r="AU2769" s="13">
        <f>AT2769-VLOOKUP(A2769,[1]选股结果!$A$2:$BJ$3005,48,FALSE)*0.08</f>
        <v>-38077243.604</v>
      </c>
      <c r="AV2769" s="13">
        <f t="shared" si="747"/>
        <v>0</v>
      </c>
    </row>
    <row r="2770" spans="1:48">
      <c r="A2770" s="4" t="s">
        <v>5584</v>
      </c>
      <c r="B2770" s="4" t="s">
        <v>5585</v>
      </c>
      <c r="C2770" s="5">
        <v>379066919.48</v>
      </c>
      <c r="D2770" s="5">
        <v>0</v>
      </c>
      <c r="E2770" s="5">
        <v>0</v>
      </c>
      <c r="F2770" s="5">
        <v>0</v>
      </c>
      <c r="G2770" s="5">
        <v>310152350.68</v>
      </c>
      <c r="H2770" s="5">
        <v>19497848.74</v>
      </c>
      <c r="I2770" s="5">
        <v>0</v>
      </c>
      <c r="J2770" s="5">
        <v>0</v>
      </c>
      <c r="K2770" s="5">
        <v>0</v>
      </c>
      <c r="L2770" s="5">
        <v>0</v>
      </c>
      <c r="M2770" s="5">
        <v>0</v>
      </c>
      <c r="N2770" s="5">
        <v>0</v>
      </c>
      <c r="O2770" s="5">
        <v>3748811.13</v>
      </c>
      <c r="P2770" s="5">
        <v>4765689.84</v>
      </c>
      <c r="Q2770" s="5">
        <v>47553043.18</v>
      </c>
      <c r="R2770" s="5">
        <v>22490373.57</v>
      </c>
      <c r="S2770" s="5">
        <v>19488596.81</v>
      </c>
      <c r="T2770" s="5">
        <v>0</v>
      </c>
      <c r="U2770" s="5">
        <v>0</v>
      </c>
      <c r="V2770" s="5">
        <v>0</v>
      </c>
      <c r="W2770" s="5">
        <v>0</v>
      </c>
      <c r="X2770" s="5">
        <v>599666.57</v>
      </c>
      <c r="Y2770" s="5">
        <v>-2807443.39</v>
      </c>
      <c r="Z2770" s="5">
        <v>3667049.68</v>
      </c>
      <c r="AA2770" s="5"/>
      <c r="AB2770" s="5">
        <v>12124.07</v>
      </c>
      <c r="AC2770" s="5">
        <v>62487.84</v>
      </c>
      <c r="AD2770" s="5">
        <v>-16591115.44</v>
      </c>
      <c r="AE2770" s="8">
        <f t="shared" si="748"/>
        <v>379066919.48</v>
      </c>
      <c r="AF2770" s="8">
        <f t="shared" si="749"/>
        <v>408198865.21</v>
      </c>
      <c r="AG2770" s="8">
        <f t="shared" si="750"/>
        <v>-23257119.23</v>
      </c>
      <c r="AH2770" s="8">
        <f t="shared" si="751"/>
        <v>-23307483</v>
      </c>
      <c r="AI2770" s="8">
        <f t="shared" si="752"/>
        <v>-6716367.56</v>
      </c>
      <c r="AJ2770" s="8">
        <f t="shared" si="736"/>
        <v>53310464.53</v>
      </c>
      <c r="AK2770" s="13">
        <f t="shared" si="737"/>
        <v>-31939389.12</v>
      </c>
      <c r="AL2770" s="13">
        <f t="shared" si="738"/>
        <v>0</v>
      </c>
      <c r="AM2770" s="13">
        <f t="shared" si="739"/>
        <v>3017019.34</v>
      </c>
      <c r="AN2770" s="13">
        <f t="shared" si="740"/>
        <v>-28922369.78</v>
      </c>
      <c r="AO2770" s="13">
        <f t="shared" si="741"/>
        <v>68914568.8</v>
      </c>
      <c r="AP2770" s="13">
        <f t="shared" si="742"/>
        <v>7047056.43</v>
      </c>
      <c r="AQ2770" s="13">
        <f t="shared" si="743"/>
        <v>23638171.87</v>
      </c>
      <c r="AR2770" s="13">
        <f t="shared" si="744"/>
        <v>-12450792.31</v>
      </c>
      <c r="AS2770" s="13">
        <f t="shared" si="745"/>
        <v>4140323.13</v>
      </c>
      <c r="AT2770" s="13">
        <f t="shared" si="746"/>
        <v>-12331254.34</v>
      </c>
      <c r="AU2770" s="13">
        <f>AT2770-VLOOKUP(A2770,[1]选股结果!$A$2:$BJ$3005,48,FALSE)*0.08</f>
        <v>-130130747.3112</v>
      </c>
      <c r="AV2770" s="13">
        <f t="shared" si="747"/>
        <v>-16591115.44</v>
      </c>
    </row>
    <row r="2771" spans="1:48">
      <c r="A2771" s="4" t="s">
        <v>5586</v>
      </c>
      <c r="B2771" s="4" t="s">
        <v>5587</v>
      </c>
      <c r="C2771" s="5">
        <v>378765070.92</v>
      </c>
      <c r="D2771" s="5">
        <v>0</v>
      </c>
      <c r="E2771" s="5">
        <v>0</v>
      </c>
      <c r="F2771" s="5">
        <v>0</v>
      </c>
      <c r="G2771" s="5">
        <v>230347006.49</v>
      </c>
      <c r="H2771" s="5">
        <v>0</v>
      </c>
      <c r="I2771" s="5">
        <v>0</v>
      </c>
      <c r="J2771" s="5">
        <v>0</v>
      </c>
      <c r="K2771" s="5">
        <v>0</v>
      </c>
      <c r="L2771" s="5">
        <v>0</v>
      </c>
      <c r="M2771" s="5">
        <v>0</v>
      </c>
      <c r="N2771" s="5">
        <v>0</v>
      </c>
      <c r="O2771" s="5">
        <v>3002383.34</v>
      </c>
      <c r="P2771" s="5">
        <v>7178337.29</v>
      </c>
      <c r="Q2771" s="5">
        <v>21809971.18</v>
      </c>
      <c r="R2771" s="5">
        <v>11362833.17</v>
      </c>
      <c r="S2771" s="5">
        <v>-120465.33</v>
      </c>
      <c r="T2771" s="5">
        <v>253040.92</v>
      </c>
      <c r="U2771" s="5">
        <v>0</v>
      </c>
      <c r="V2771" s="5">
        <v>0</v>
      </c>
      <c r="W2771" s="5">
        <v>2476232.89</v>
      </c>
      <c r="X2771" s="5">
        <v>6898338.98</v>
      </c>
      <c r="Y2771" s="5">
        <v>3845999.31</v>
      </c>
      <c r="Z2771" s="5">
        <v>-732214.32</v>
      </c>
      <c r="AA2771" s="5"/>
      <c r="AB2771" s="5">
        <v>0.16</v>
      </c>
      <c r="AC2771" s="5">
        <v>90</v>
      </c>
      <c r="AD2771" s="5">
        <v>14018047.74</v>
      </c>
      <c r="AE2771" s="8">
        <f t="shared" si="748"/>
        <v>378765070.92</v>
      </c>
      <c r="AF2771" s="8">
        <f t="shared" si="749"/>
        <v>273580066.14</v>
      </c>
      <c r="AG2771" s="8">
        <f t="shared" si="750"/>
        <v>96437725.98</v>
      </c>
      <c r="AH2771" s="8">
        <f t="shared" si="751"/>
        <v>96437636.14</v>
      </c>
      <c r="AI2771" s="8">
        <f t="shared" si="752"/>
        <v>82419588.4</v>
      </c>
      <c r="AJ2771" s="8">
        <f t="shared" si="736"/>
        <v>35836780.96</v>
      </c>
      <c r="AK2771" s="13">
        <f t="shared" si="737"/>
        <v>109031004.09</v>
      </c>
      <c r="AL2771" s="13">
        <f t="shared" si="738"/>
        <v>0</v>
      </c>
      <c r="AM2771" s="13">
        <f t="shared" si="739"/>
        <v>-4901369.33</v>
      </c>
      <c r="AN2771" s="13">
        <f t="shared" si="740"/>
        <v>104129634.76</v>
      </c>
      <c r="AO2771" s="13">
        <f t="shared" si="741"/>
        <v>148418064.43</v>
      </c>
      <c r="AP2771" s="13">
        <f t="shared" si="742"/>
        <v>108910538.76</v>
      </c>
      <c r="AQ2771" s="13">
        <f t="shared" si="743"/>
        <v>94892491.02</v>
      </c>
      <c r="AR2771" s="13">
        <f t="shared" si="744"/>
        <v>108910538.76</v>
      </c>
      <c r="AS2771" s="13">
        <f t="shared" si="745"/>
        <v>94892491.02</v>
      </c>
      <c r="AT2771" s="13">
        <f t="shared" si="746"/>
        <v>90111587.02</v>
      </c>
      <c r="AU2771" s="13">
        <f>AT2771-VLOOKUP(A2771,[1]选股结果!$A$2:$BJ$3005,48,FALSE)*0.08</f>
        <v>23608147.68</v>
      </c>
      <c r="AV2771" s="13">
        <f t="shared" si="747"/>
        <v>14018047.74</v>
      </c>
    </row>
    <row r="2772" spans="1:48">
      <c r="A2772" s="4" t="s">
        <v>5588</v>
      </c>
      <c r="B2772" s="4" t="s">
        <v>5589</v>
      </c>
      <c r="C2772" s="5">
        <v>377660950.25</v>
      </c>
      <c r="D2772" s="5">
        <v>0</v>
      </c>
      <c r="E2772" s="5">
        <v>0</v>
      </c>
      <c r="F2772" s="5">
        <v>0</v>
      </c>
      <c r="G2772" s="5">
        <v>309710035.75</v>
      </c>
      <c r="H2772" s="5">
        <v>630449.63</v>
      </c>
      <c r="I2772" s="5">
        <v>0</v>
      </c>
      <c r="J2772" s="5">
        <v>0</v>
      </c>
      <c r="K2772" s="5">
        <v>0</v>
      </c>
      <c r="L2772" s="5">
        <v>0</v>
      </c>
      <c r="M2772" s="5">
        <v>0</v>
      </c>
      <c r="N2772" s="5">
        <v>0</v>
      </c>
      <c r="O2772" s="5">
        <v>3088302.15</v>
      </c>
      <c r="P2772" s="5">
        <v>7790701.86</v>
      </c>
      <c r="Q2772" s="5">
        <v>31583960.64</v>
      </c>
      <c r="R2772" s="5">
        <v>15799495.39</v>
      </c>
      <c r="S2772" s="5">
        <v>1030233.63</v>
      </c>
      <c r="T2772" s="5">
        <v>5343715.41</v>
      </c>
      <c r="U2772" s="5">
        <v>0</v>
      </c>
      <c r="V2772" s="5">
        <v>0</v>
      </c>
      <c r="W2772" s="5">
        <v>124480.91</v>
      </c>
      <c r="X2772" s="5">
        <v>1871081.72</v>
      </c>
      <c r="Y2772" s="5">
        <v>733954.89</v>
      </c>
      <c r="Z2772" s="5">
        <v>-28227.24</v>
      </c>
      <c r="AA2772" s="19">
        <v>2713651.02</v>
      </c>
      <c r="AB2772" s="5">
        <v>30000</v>
      </c>
      <c r="AC2772" s="5">
        <v>2003.15</v>
      </c>
      <c r="AD2772" s="5">
        <v>264926.63</v>
      </c>
      <c r="AE2772" s="8">
        <f t="shared" si="748"/>
        <v>377660950.25</v>
      </c>
      <c r="AF2772" s="8">
        <f t="shared" si="749"/>
        <v>369002729.42</v>
      </c>
      <c r="AG2772" s="8">
        <f t="shared" si="750"/>
        <v>14206804.32</v>
      </c>
      <c r="AH2772" s="8">
        <f t="shared" si="751"/>
        <v>14234801.17</v>
      </c>
      <c r="AI2772" s="8">
        <f t="shared" si="752"/>
        <v>13969874.54</v>
      </c>
      <c r="AJ2772" s="8">
        <f t="shared" si="736"/>
        <v>43168922.69</v>
      </c>
      <c r="AK2772" s="13">
        <f t="shared" si="737"/>
        <v>9392175.72</v>
      </c>
      <c r="AL2772" s="13">
        <f t="shared" si="738"/>
        <v>0</v>
      </c>
      <c r="AM2772" s="13">
        <f t="shared" si="739"/>
        <v>6310535.23</v>
      </c>
      <c r="AN2772" s="13">
        <f t="shared" si="740"/>
        <v>15702710.95</v>
      </c>
      <c r="AO2772" s="13">
        <f t="shared" si="741"/>
        <v>67950914.5</v>
      </c>
      <c r="AP2772" s="13">
        <f t="shared" si="742"/>
        <v>11052858.98</v>
      </c>
      <c r="AQ2772" s="13">
        <f t="shared" si="743"/>
        <v>10787932.35</v>
      </c>
      <c r="AR2772" s="13">
        <f t="shared" si="744"/>
        <v>10422409.35</v>
      </c>
      <c r="AS2772" s="13">
        <f t="shared" si="745"/>
        <v>10157482.72</v>
      </c>
      <c r="AT2772" s="13">
        <f t="shared" si="746"/>
        <v>15437784.32</v>
      </c>
      <c r="AU2772" s="13">
        <f>AT2772-VLOOKUP(A2772,[1]选股结果!$A$2:$BJ$3005,48,FALSE)*0.08</f>
        <v>-35092784.0376</v>
      </c>
      <c r="AV2772" s="13">
        <f t="shared" si="747"/>
        <v>264926.630000001</v>
      </c>
    </row>
    <row r="2773" spans="1:48">
      <c r="A2773" s="4" t="s">
        <v>5590</v>
      </c>
      <c r="B2773" s="4" t="s">
        <v>5591</v>
      </c>
      <c r="C2773" s="5">
        <v>377356839.51</v>
      </c>
      <c r="D2773" s="5">
        <v>0</v>
      </c>
      <c r="E2773" s="5">
        <v>0</v>
      </c>
      <c r="F2773" s="5">
        <v>0</v>
      </c>
      <c r="G2773" s="5">
        <v>237117143.16</v>
      </c>
      <c r="H2773" s="5">
        <v>316171.08</v>
      </c>
      <c r="I2773" s="5">
        <v>0</v>
      </c>
      <c r="J2773" s="5">
        <v>0</v>
      </c>
      <c r="K2773" s="5">
        <v>0</v>
      </c>
      <c r="L2773" s="5">
        <v>0</v>
      </c>
      <c r="M2773" s="5">
        <v>0</v>
      </c>
      <c r="N2773" s="5">
        <v>0</v>
      </c>
      <c r="O2773" s="5">
        <v>5242519.48</v>
      </c>
      <c r="P2773" s="5">
        <v>78586626.83</v>
      </c>
      <c r="Q2773" s="5">
        <v>77727023.35</v>
      </c>
      <c r="R2773" s="5">
        <v>2510631.62</v>
      </c>
      <c r="S2773" s="5">
        <v>-52554035.05</v>
      </c>
      <c r="T2773" s="5">
        <v>26457520.23</v>
      </c>
      <c r="U2773" s="5">
        <v>13291057.54</v>
      </c>
      <c r="V2773" s="5">
        <v>0</v>
      </c>
      <c r="W2773" s="5">
        <v>3089820.92</v>
      </c>
      <c r="X2773" s="5">
        <v>52066.28</v>
      </c>
      <c r="Y2773" s="5">
        <v>43004.12</v>
      </c>
      <c r="Z2773" s="5">
        <v>215521.8</v>
      </c>
      <c r="AA2773" s="5"/>
      <c r="AB2773" s="5">
        <v>7419926.26</v>
      </c>
      <c r="AC2773" s="5">
        <v>7747723.25</v>
      </c>
      <c r="AD2773" s="5">
        <v>976278.78</v>
      </c>
      <c r="AE2773" s="8">
        <f t="shared" si="748"/>
        <v>377356839.51</v>
      </c>
      <c r="AF2773" s="8">
        <f t="shared" si="749"/>
        <v>348629909.39</v>
      </c>
      <c r="AG2773" s="8">
        <f t="shared" si="750"/>
        <v>58394722.6700001</v>
      </c>
      <c r="AH2773" s="8">
        <f t="shared" si="751"/>
        <v>58066925.6800001</v>
      </c>
      <c r="AI2773" s="8">
        <f t="shared" si="752"/>
        <v>57090646.9000001</v>
      </c>
      <c r="AJ2773" s="8">
        <f t="shared" si="736"/>
        <v>161926970.77</v>
      </c>
      <c r="AK2773" s="13">
        <f t="shared" si="737"/>
        <v>28769934.24</v>
      </c>
      <c r="AL2773" s="13">
        <f t="shared" si="738"/>
        <v>13291057.54</v>
      </c>
      <c r="AM2773" s="13">
        <f t="shared" si="739"/>
        <v>16091942.14</v>
      </c>
      <c r="AN2773" s="13">
        <f t="shared" si="740"/>
        <v>58152933.92</v>
      </c>
      <c r="AO2773" s="13">
        <f t="shared" si="741"/>
        <v>140239696.35</v>
      </c>
      <c r="AP2773" s="13">
        <f t="shared" si="742"/>
        <v>-23467929.73</v>
      </c>
      <c r="AQ2773" s="13">
        <f t="shared" si="743"/>
        <v>-24444208.51</v>
      </c>
      <c r="AR2773" s="13">
        <f t="shared" si="744"/>
        <v>-23784100.81</v>
      </c>
      <c r="AS2773" s="13">
        <f t="shared" si="745"/>
        <v>-24760379.59</v>
      </c>
      <c r="AT2773" s="13">
        <f t="shared" si="746"/>
        <v>57176655.14</v>
      </c>
      <c r="AU2773" s="13">
        <f>AT2773-VLOOKUP(A2773,[1]选股结果!$A$2:$BJ$3005,48,FALSE)*0.08</f>
        <v>-283539129.8536</v>
      </c>
      <c r="AV2773" s="13">
        <f t="shared" si="747"/>
        <v>976278.779999994</v>
      </c>
    </row>
    <row r="2774" spans="1:48">
      <c r="A2774" s="4" t="s">
        <v>5592</v>
      </c>
      <c r="B2774" s="4" t="s">
        <v>5593</v>
      </c>
      <c r="C2774" s="5">
        <v>376250903.57</v>
      </c>
      <c r="D2774" s="5">
        <v>0</v>
      </c>
      <c r="E2774" s="5">
        <v>0</v>
      </c>
      <c r="F2774" s="5">
        <v>0</v>
      </c>
      <c r="G2774" s="5">
        <v>236531651.38</v>
      </c>
      <c r="H2774" s="5">
        <v>0</v>
      </c>
      <c r="I2774" s="5">
        <v>0</v>
      </c>
      <c r="J2774" s="5">
        <v>0</v>
      </c>
      <c r="K2774" s="5">
        <v>0</v>
      </c>
      <c r="L2774" s="5">
        <v>0</v>
      </c>
      <c r="M2774" s="5">
        <v>0</v>
      </c>
      <c r="N2774" s="5">
        <v>0</v>
      </c>
      <c r="O2774" s="5">
        <v>1585558.27</v>
      </c>
      <c r="P2774" s="5">
        <v>7268030.45</v>
      </c>
      <c r="Q2774" s="5">
        <v>33019885.63</v>
      </c>
      <c r="R2774" s="5">
        <v>31644038.72</v>
      </c>
      <c r="S2774" s="5">
        <v>-1054002.99</v>
      </c>
      <c r="T2774" s="5">
        <v>3024146.47</v>
      </c>
      <c r="U2774" s="5">
        <v>0</v>
      </c>
      <c r="V2774" s="5">
        <v>0</v>
      </c>
      <c r="W2774" s="5">
        <v>0</v>
      </c>
      <c r="X2774" s="5">
        <v>0</v>
      </c>
      <c r="Y2774" s="5">
        <v>-58739.34</v>
      </c>
      <c r="Z2774" s="5">
        <v>-57460.86</v>
      </c>
      <c r="AA2774" s="5"/>
      <c r="AB2774" s="5">
        <v>422.36</v>
      </c>
      <c r="AC2774" s="5">
        <v>300476.71</v>
      </c>
      <c r="AD2774" s="5">
        <v>6414038.1</v>
      </c>
      <c r="AE2774" s="8">
        <f t="shared" si="748"/>
        <v>376250903.57</v>
      </c>
      <c r="AF2774" s="8">
        <f t="shared" si="749"/>
        <v>308995161.46</v>
      </c>
      <c r="AG2774" s="8">
        <f t="shared" si="750"/>
        <v>70281167.06</v>
      </c>
      <c r="AH2774" s="8">
        <f t="shared" si="751"/>
        <v>69981112.71</v>
      </c>
      <c r="AI2774" s="8">
        <f t="shared" si="752"/>
        <v>63567074.61</v>
      </c>
      <c r="AJ2774" s="8">
        <f t="shared" si="736"/>
        <v>42114789.36</v>
      </c>
      <c r="AK2774" s="13">
        <f t="shared" si="737"/>
        <v>67197002.77</v>
      </c>
      <c r="AL2774" s="13">
        <f t="shared" si="738"/>
        <v>0</v>
      </c>
      <c r="AM2774" s="13">
        <f t="shared" si="739"/>
        <v>2666631.26</v>
      </c>
      <c r="AN2774" s="13">
        <f t="shared" si="740"/>
        <v>69863634.03</v>
      </c>
      <c r="AO2774" s="13">
        <f t="shared" si="741"/>
        <v>139719252.19</v>
      </c>
      <c r="AP2774" s="13">
        <f t="shared" si="742"/>
        <v>66142999.78</v>
      </c>
      <c r="AQ2774" s="13">
        <f t="shared" si="743"/>
        <v>59728961.68</v>
      </c>
      <c r="AR2774" s="13">
        <f t="shared" si="744"/>
        <v>66142999.78</v>
      </c>
      <c r="AS2774" s="13">
        <f t="shared" si="745"/>
        <v>59728961.68</v>
      </c>
      <c r="AT2774" s="13">
        <f t="shared" si="746"/>
        <v>63449595.93</v>
      </c>
      <c r="AU2774" s="13">
        <f>AT2774-VLOOKUP(A2774,[1]选股结果!$A$2:$BJ$3005,48,FALSE)*0.08</f>
        <v>-6192219.79319999</v>
      </c>
      <c r="AV2774" s="13">
        <f t="shared" si="747"/>
        <v>6414038.09999999</v>
      </c>
    </row>
    <row r="2775" spans="1:48">
      <c r="A2775" s="4" t="s">
        <v>5594</v>
      </c>
      <c r="B2775" s="4" t="s">
        <v>5595</v>
      </c>
      <c r="C2775" s="5">
        <v>372496786.95</v>
      </c>
      <c r="D2775" s="5">
        <v>0</v>
      </c>
      <c r="E2775" s="5">
        <v>0</v>
      </c>
      <c r="F2775" s="5">
        <v>0</v>
      </c>
      <c r="G2775" s="5">
        <v>199211565.27</v>
      </c>
      <c r="H2775" s="5">
        <v>1759.04</v>
      </c>
      <c r="I2775" s="5">
        <v>0</v>
      </c>
      <c r="J2775" s="5">
        <v>0</v>
      </c>
      <c r="K2775" s="5">
        <v>0</v>
      </c>
      <c r="L2775" s="5">
        <v>0</v>
      </c>
      <c r="M2775" s="5">
        <v>0</v>
      </c>
      <c r="N2775" s="5">
        <v>0</v>
      </c>
      <c r="O2775" s="5">
        <v>3643433.81</v>
      </c>
      <c r="P2775" s="5">
        <v>26738458.07</v>
      </c>
      <c r="Q2775" s="5">
        <v>23337180.01</v>
      </c>
      <c r="R2775" s="5">
        <v>16618067.46</v>
      </c>
      <c r="S2775" s="5">
        <v>-919976.03</v>
      </c>
      <c r="T2775" s="5">
        <v>8407900.79</v>
      </c>
      <c r="U2775" s="5">
        <v>0</v>
      </c>
      <c r="V2775" s="5">
        <v>0</v>
      </c>
      <c r="W2775" s="5">
        <v>565008.22</v>
      </c>
      <c r="X2775" s="5">
        <v>838862.27</v>
      </c>
      <c r="Y2775" s="5">
        <v>962704.04</v>
      </c>
      <c r="Z2775" s="5">
        <v>2257430.52</v>
      </c>
      <c r="AA2775" s="5"/>
      <c r="AB2775" s="5">
        <v>130331.01</v>
      </c>
      <c r="AC2775" s="5">
        <v>65912.29</v>
      </c>
      <c r="AD2775" s="5">
        <v>15916480.63</v>
      </c>
      <c r="AE2775" s="8">
        <f t="shared" si="748"/>
        <v>372496786.95</v>
      </c>
      <c r="AF2775" s="8">
        <f t="shared" si="749"/>
        <v>268628728.59</v>
      </c>
      <c r="AG2775" s="8">
        <f t="shared" si="750"/>
        <v>113296831.58</v>
      </c>
      <c r="AH2775" s="8">
        <f t="shared" si="751"/>
        <v>113361250.3</v>
      </c>
      <c r="AI2775" s="8">
        <f t="shared" si="752"/>
        <v>97444769.67</v>
      </c>
      <c r="AJ2775" s="8">
        <f t="shared" si="736"/>
        <v>54617357.21</v>
      </c>
      <c r="AK2775" s="13">
        <f t="shared" si="737"/>
        <v>104830762.4</v>
      </c>
      <c r="AL2775" s="13">
        <f t="shared" si="738"/>
        <v>0</v>
      </c>
      <c r="AM2775" s="13">
        <f t="shared" si="739"/>
        <v>10455895.98</v>
      </c>
      <c r="AN2775" s="13">
        <f t="shared" si="740"/>
        <v>115286658.38</v>
      </c>
      <c r="AO2775" s="13">
        <f t="shared" si="741"/>
        <v>173285221.68</v>
      </c>
      <c r="AP2775" s="13">
        <f t="shared" si="742"/>
        <v>103912545.41</v>
      </c>
      <c r="AQ2775" s="13">
        <f t="shared" si="743"/>
        <v>87996064.78</v>
      </c>
      <c r="AR2775" s="13">
        <f t="shared" si="744"/>
        <v>103910786.37</v>
      </c>
      <c r="AS2775" s="13">
        <f t="shared" si="745"/>
        <v>87994305.74</v>
      </c>
      <c r="AT2775" s="13">
        <f t="shared" si="746"/>
        <v>99370177.75</v>
      </c>
      <c r="AU2775" s="13">
        <f>AT2775-VLOOKUP(A2775,[1]选股结果!$A$2:$BJ$3005,48,FALSE)*0.08</f>
        <v>19313231.4988</v>
      </c>
      <c r="AV2775" s="13">
        <f t="shared" si="747"/>
        <v>15916480.63</v>
      </c>
    </row>
    <row r="2776" spans="1:48">
      <c r="A2776" s="4" t="s">
        <v>5596</v>
      </c>
      <c r="B2776" s="4" t="s">
        <v>5597</v>
      </c>
      <c r="C2776" s="5">
        <v>370938395.99</v>
      </c>
      <c r="D2776" s="5">
        <v>0</v>
      </c>
      <c r="E2776" s="5">
        <v>0</v>
      </c>
      <c r="F2776" s="5">
        <v>0</v>
      </c>
      <c r="G2776" s="5">
        <v>222825691.9</v>
      </c>
      <c r="H2776" s="5">
        <v>25332073.87</v>
      </c>
      <c r="I2776" s="5">
        <v>0</v>
      </c>
      <c r="J2776" s="5">
        <v>0</v>
      </c>
      <c r="K2776" s="5">
        <v>0</v>
      </c>
      <c r="L2776" s="5">
        <v>0</v>
      </c>
      <c r="M2776" s="5">
        <v>0</v>
      </c>
      <c r="N2776" s="5">
        <v>0</v>
      </c>
      <c r="O2776" s="5">
        <v>3578506.47</v>
      </c>
      <c r="P2776" s="5">
        <v>5712090.99</v>
      </c>
      <c r="Q2776" s="5">
        <v>52861007.21</v>
      </c>
      <c r="R2776" s="5">
        <v>28605283.08</v>
      </c>
      <c r="S2776" s="5">
        <v>22336925.43</v>
      </c>
      <c r="T2776" s="5">
        <v>56019994.28</v>
      </c>
      <c r="U2776" s="5">
        <v>49587467.02</v>
      </c>
      <c r="V2776" s="5">
        <v>0</v>
      </c>
      <c r="W2776" s="5">
        <v>0</v>
      </c>
      <c r="X2776" s="5">
        <v>-6778802.82</v>
      </c>
      <c r="Y2776" s="5">
        <v>-1594709.34</v>
      </c>
      <c r="Z2776" s="5">
        <v>0</v>
      </c>
      <c r="AA2776" s="5"/>
      <c r="AB2776" s="5">
        <v>2782217.98</v>
      </c>
      <c r="AC2776" s="5">
        <v>160627.27</v>
      </c>
      <c r="AD2776" s="5">
        <v>12430280.35</v>
      </c>
      <c r="AE2776" s="8">
        <f t="shared" si="748"/>
        <v>370938395.99</v>
      </c>
      <c r="AF2776" s="8">
        <f t="shared" si="749"/>
        <v>335919505.08</v>
      </c>
      <c r="AG2776" s="8">
        <f t="shared" si="750"/>
        <v>99412397.35</v>
      </c>
      <c r="AH2776" s="8">
        <f t="shared" si="751"/>
        <v>102033988.06</v>
      </c>
      <c r="AI2776" s="8">
        <f t="shared" si="752"/>
        <v>89603707.71</v>
      </c>
      <c r="AJ2776" s="8">
        <f t="shared" si="736"/>
        <v>57935304.62</v>
      </c>
      <c r="AK2776" s="13">
        <f t="shared" si="737"/>
        <v>33424181.57</v>
      </c>
      <c r="AL2776" s="13">
        <f t="shared" si="738"/>
        <v>49587467.02</v>
      </c>
      <c r="AM2776" s="13">
        <f t="shared" si="739"/>
        <v>15832920.79</v>
      </c>
      <c r="AN2776" s="13">
        <f t="shared" si="740"/>
        <v>98844569.38</v>
      </c>
      <c r="AO2776" s="13">
        <f t="shared" si="741"/>
        <v>148112704.09</v>
      </c>
      <c r="AP2776" s="13">
        <f t="shared" si="742"/>
        <v>81093180.87</v>
      </c>
      <c r="AQ2776" s="13">
        <f t="shared" si="743"/>
        <v>68662900.52</v>
      </c>
      <c r="AR2776" s="13">
        <f t="shared" si="744"/>
        <v>55761107</v>
      </c>
      <c r="AS2776" s="13">
        <f t="shared" si="745"/>
        <v>43330826.65</v>
      </c>
      <c r="AT2776" s="13">
        <f t="shared" si="746"/>
        <v>86414289.03</v>
      </c>
      <c r="AU2776" s="13">
        <f>AT2776-VLOOKUP(A2776,[1]选股结果!$A$2:$BJ$3005,48,FALSE)*0.08</f>
        <v>847821.153200001</v>
      </c>
      <c r="AV2776" s="13">
        <f t="shared" si="747"/>
        <v>12430280.35</v>
      </c>
    </row>
    <row r="2777" spans="1:48">
      <c r="A2777" s="4" t="s">
        <v>5598</v>
      </c>
      <c r="B2777" s="4" t="s">
        <v>5599</v>
      </c>
      <c r="C2777" s="5">
        <v>370771384.59</v>
      </c>
      <c r="D2777" s="5">
        <v>0</v>
      </c>
      <c r="E2777" s="5">
        <v>0</v>
      </c>
      <c r="F2777" s="5">
        <v>0</v>
      </c>
      <c r="G2777" s="5">
        <v>279961114.6</v>
      </c>
      <c r="H2777" s="5">
        <v>27453110.7</v>
      </c>
      <c r="I2777" s="5">
        <v>0</v>
      </c>
      <c r="J2777" s="5">
        <v>0</v>
      </c>
      <c r="K2777" s="5">
        <v>0</v>
      </c>
      <c r="L2777" s="5">
        <v>0</v>
      </c>
      <c r="M2777" s="5">
        <v>0</v>
      </c>
      <c r="N2777" s="5">
        <v>0</v>
      </c>
      <c r="O2777" s="5">
        <v>835412.31</v>
      </c>
      <c r="P2777" s="5">
        <v>638782.51</v>
      </c>
      <c r="Q2777" s="5">
        <v>56361064.06</v>
      </c>
      <c r="R2777" s="5">
        <v>17267507.69</v>
      </c>
      <c r="S2777" s="5">
        <v>-20763994.8</v>
      </c>
      <c r="T2777" s="5">
        <v>18725654.15</v>
      </c>
      <c r="U2777" s="5">
        <v>16266313.2</v>
      </c>
      <c r="V2777" s="5">
        <v>0</v>
      </c>
      <c r="W2777" s="5">
        <v>-22792.24</v>
      </c>
      <c r="X2777" s="5">
        <v>-3184616.53</v>
      </c>
      <c r="Y2777" s="5">
        <v>-69032.57</v>
      </c>
      <c r="Z2777" s="5">
        <v>23643.2</v>
      </c>
      <c r="AA2777" s="5"/>
      <c r="AB2777" s="5">
        <v>107649.25</v>
      </c>
      <c r="AC2777" s="5">
        <v>770471.1</v>
      </c>
      <c r="AD2777" s="5">
        <v>10106482.11</v>
      </c>
      <c r="AE2777" s="8">
        <f t="shared" si="748"/>
        <v>370771384.59</v>
      </c>
      <c r="AF2777" s="8">
        <f t="shared" si="749"/>
        <v>334299886.37</v>
      </c>
      <c r="AG2777" s="8">
        <f t="shared" si="750"/>
        <v>58451652.43</v>
      </c>
      <c r="AH2777" s="8">
        <f t="shared" si="751"/>
        <v>57788830.58</v>
      </c>
      <c r="AI2777" s="8">
        <f t="shared" si="752"/>
        <v>47682348.47</v>
      </c>
      <c r="AJ2777" s="8">
        <f t="shared" si="736"/>
        <v>58429048.16</v>
      </c>
      <c r="AK2777" s="13">
        <f t="shared" si="737"/>
        <v>36402465.6499999</v>
      </c>
      <c r="AL2777" s="13">
        <f t="shared" si="738"/>
        <v>16266313.2</v>
      </c>
      <c r="AM2777" s="13">
        <f t="shared" si="739"/>
        <v>4981986.59</v>
      </c>
      <c r="AN2777" s="13">
        <f t="shared" si="740"/>
        <v>57650765.4399999</v>
      </c>
      <c r="AO2777" s="13">
        <f t="shared" si="741"/>
        <v>90810269.9899999</v>
      </c>
      <c r="AP2777" s="13">
        <f t="shared" si="742"/>
        <v>43091581.5499999</v>
      </c>
      <c r="AQ2777" s="13">
        <f t="shared" si="743"/>
        <v>32985099.4399999</v>
      </c>
      <c r="AR2777" s="13">
        <f t="shared" si="744"/>
        <v>15638470.8499999</v>
      </c>
      <c r="AS2777" s="13">
        <f t="shared" si="745"/>
        <v>5531988.7399999</v>
      </c>
      <c r="AT2777" s="13">
        <f t="shared" si="746"/>
        <v>47544283.3299999</v>
      </c>
      <c r="AU2777" s="13">
        <f>AT2777-VLOOKUP(A2777,[1]选股结果!$A$2:$BJ$3005,48,FALSE)*0.08</f>
        <v>-79956760.5084001</v>
      </c>
      <c r="AV2777" s="13">
        <f t="shared" si="747"/>
        <v>10106482.11</v>
      </c>
    </row>
    <row r="2778" spans="1:48">
      <c r="A2778" s="4" t="s">
        <v>5600</v>
      </c>
      <c r="B2778" s="4" t="s">
        <v>5601</v>
      </c>
      <c r="C2778" s="5">
        <v>365402544.39</v>
      </c>
      <c r="D2778" s="5">
        <v>0</v>
      </c>
      <c r="E2778" s="5">
        <v>0</v>
      </c>
      <c r="F2778" s="5">
        <v>0</v>
      </c>
      <c r="G2778" s="5">
        <v>326315506.77</v>
      </c>
      <c r="H2778" s="5">
        <v>2079179.12</v>
      </c>
      <c r="I2778" s="5">
        <v>0</v>
      </c>
      <c r="J2778" s="5">
        <v>0</v>
      </c>
      <c r="K2778" s="5">
        <v>0</v>
      </c>
      <c r="L2778" s="5">
        <v>0</v>
      </c>
      <c r="M2778" s="5">
        <v>0</v>
      </c>
      <c r="N2778" s="5">
        <v>0</v>
      </c>
      <c r="O2778" s="5">
        <v>3175612.42</v>
      </c>
      <c r="P2778" s="5">
        <v>176799.31</v>
      </c>
      <c r="Q2778" s="5">
        <v>27052431.16</v>
      </c>
      <c r="R2778" s="5">
        <v>10294814.98</v>
      </c>
      <c r="S2778" s="5">
        <v>627671.68</v>
      </c>
      <c r="T2778" s="5">
        <v>338287.36</v>
      </c>
      <c r="U2778" s="5">
        <v>-27356.28</v>
      </c>
      <c r="V2778" s="5">
        <v>0</v>
      </c>
      <c r="W2778" s="5">
        <v>0</v>
      </c>
      <c r="X2778" s="5">
        <v>-8337305.55</v>
      </c>
      <c r="Y2778" s="5">
        <v>2479780.03</v>
      </c>
      <c r="Z2778" s="5">
        <v>926574.6</v>
      </c>
      <c r="AA2778" s="5"/>
      <c r="AB2778" s="5">
        <v>645192.43</v>
      </c>
      <c r="AC2778" s="5">
        <v>176274.47</v>
      </c>
      <c r="AD2778" s="5">
        <v>4088728.7</v>
      </c>
      <c r="AE2778" s="8">
        <f t="shared" si="748"/>
        <v>365402544.39</v>
      </c>
      <c r="AF2778" s="8">
        <f t="shared" si="749"/>
        <v>367642836.32</v>
      </c>
      <c r="AG2778" s="8">
        <f t="shared" si="750"/>
        <v>4882095.54999993</v>
      </c>
      <c r="AH2778" s="8">
        <f t="shared" si="751"/>
        <v>5351013.50999993</v>
      </c>
      <c r="AI2778" s="8">
        <f t="shared" si="752"/>
        <v>1262284.80999993</v>
      </c>
      <c r="AJ2778" s="8">
        <f t="shared" si="736"/>
        <v>32415704.96</v>
      </c>
      <c r="AK2778" s="13">
        <f t="shared" si="737"/>
        <v>239488.1</v>
      </c>
      <c r="AL2778" s="13">
        <f t="shared" si="738"/>
        <v>-27356.28</v>
      </c>
      <c r="AM2778" s="13">
        <f t="shared" si="739"/>
        <v>10098441.75</v>
      </c>
      <c r="AN2778" s="13">
        <f t="shared" si="740"/>
        <v>10310573.57</v>
      </c>
      <c r="AO2778" s="13">
        <f t="shared" si="741"/>
        <v>39087037.62</v>
      </c>
      <c r="AP2778" s="13">
        <f t="shared" si="742"/>
        <v>2946338.9</v>
      </c>
      <c r="AQ2778" s="13">
        <f t="shared" si="743"/>
        <v>-1142389.8</v>
      </c>
      <c r="AR2778" s="13">
        <f t="shared" si="744"/>
        <v>867159.78</v>
      </c>
      <c r="AS2778" s="13">
        <f t="shared" si="745"/>
        <v>-3221568.92</v>
      </c>
      <c r="AT2778" s="13">
        <f t="shared" si="746"/>
        <v>6221844.87</v>
      </c>
      <c r="AU2778" s="13">
        <f>AT2778-VLOOKUP(A2778,[1]选股结果!$A$2:$BJ$3005,48,FALSE)*0.08</f>
        <v>-42933888.2396</v>
      </c>
      <c r="AV2778" s="13">
        <f t="shared" si="747"/>
        <v>4088728.7</v>
      </c>
    </row>
    <row r="2779" spans="1:48">
      <c r="A2779" s="4" t="s">
        <v>5602</v>
      </c>
      <c r="B2779" s="4" t="s">
        <v>5603</v>
      </c>
      <c r="C2779" s="5">
        <v>362852883.89</v>
      </c>
      <c r="D2779" s="5">
        <v>0</v>
      </c>
      <c r="E2779" s="5">
        <v>0</v>
      </c>
      <c r="F2779" s="5">
        <v>0</v>
      </c>
      <c r="G2779" s="5">
        <v>255130791.37</v>
      </c>
      <c r="H2779" s="5">
        <v>9361816.14</v>
      </c>
      <c r="I2779" s="5">
        <v>0</v>
      </c>
      <c r="J2779" s="5">
        <v>0</v>
      </c>
      <c r="K2779" s="5">
        <v>0</v>
      </c>
      <c r="L2779" s="5">
        <v>0</v>
      </c>
      <c r="M2779" s="5">
        <v>0</v>
      </c>
      <c r="N2779" s="5">
        <v>0</v>
      </c>
      <c r="O2779" s="5">
        <v>5482988.61</v>
      </c>
      <c r="P2779" s="5">
        <v>15415530.55</v>
      </c>
      <c r="Q2779" s="5">
        <v>33338620.14</v>
      </c>
      <c r="R2779" s="5">
        <v>23207558.97</v>
      </c>
      <c r="S2779" s="5">
        <v>6086355.67</v>
      </c>
      <c r="T2779" s="5">
        <v>-11105095.76</v>
      </c>
      <c r="U2779" s="5">
        <v>-11745853.34</v>
      </c>
      <c r="V2779" s="5">
        <v>0</v>
      </c>
      <c r="W2779" s="5">
        <v>176395.62</v>
      </c>
      <c r="X2779" s="5">
        <v>6505701.53</v>
      </c>
      <c r="Y2779" s="5">
        <v>0</v>
      </c>
      <c r="Z2779" s="5">
        <v>858508.28</v>
      </c>
      <c r="AA2779" s="5"/>
      <c r="AB2779" s="5">
        <v>53162.79</v>
      </c>
      <c r="AC2779" s="5">
        <v>97678.88</v>
      </c>
      <c r="AD2779" s="5">
        <v>4720701.34</v>
      </c>
      <c r="AE2779" s="8">
        <f t="shared" si="748"/>
        <v>362852883.89</v>
      </c>
      <c r="AF2779" s="8">
        <f t="shared" si="749"/>
        <v>338661845.31</v>
      </c>
      <c r="AG2779" s="8">
        <f t="shared" si="750"/>
        <v>7615145.18999998</v>
      </c>
      <c r="AH2779" s="8">
        <f t="shared" si="751"/>
        <v>7570629.09999998</v>
      </c>
      <c r="AI2779" s="8">
        <f t="shared" si="752"/>
        <v>2849927.75999998</v>
      </c>
      <c r="AJ2779" s="8">
        <f t="shared" si="736"/>
        <v>54281655.39</v>
      </c>
      <c r="AK2779" s="13">
        <f t="shared" si="737"/>
        <v>24191038.58</v>
      </c>
      <c r="AL2779" s="13">
        <f t="shared" si="738"/>
        <v>-11745853.34</v>
      </c>
      <c r="AM2779" s="13">
        <f t="shared" si="739"/>
        <v>-4874556.14</v>
      </c>
      <c r="AN2779" s="13">
        <f t="shared" si="740"/>
        <v>7570629.1</v>
      </c>
      <c r="AO2779" s="13">
        <f t="shared" si="741"/>
        <v>107722092.52</v>
      </c>
      <c r="AP2779" s="13">
        <f t="shared" si="742"/>
        <v>39639210.39</v>
      </c>
      <c r="AQ2779" s="13">
        <f t="shared" si="743"/>
        <v>34918509.05</v>
      </c>
      <c r="AR2779" s="13">
        <f t="shared" si="744"/>
        <v>30277394.25</v>
      </c>
      <c r="AS2779" s="13">
        <f t="shared" si="745"/>
        <v>25556692.91</v>
      </c>
      <c r="AT2779" s="13">
        <f t="shared" si="746"/>
        <v>2849927.76</v>
      </c>
      <c r="AU2779" s="13">
        <f>AT2779-VLOOKUP(A2779,[1]选股结果!$A$2:$BJ$3005,48,FALSE)*0.08</f>
        <v>-159576188.3176</v>
      </c>
      <c r="AV2779" s="13">
        <f t="shared" si="747"/>
        <v>4720701.34</v>
      </c>
    </row>
    <row r="2780" spans="1:48">
      <c r="A2780" s="4" t="s">
        <v>5604</v>
      </c>
      <c r="B2780" s="4" t="s">
        <v>5605</v>
      </c>
      <c r="C2780" s="5">
        <v>362160362.27</v>
      </c>
      <c r="D2780" s="5">
        <v>0</v>
      </c>
      <c r="E2780" s="5">
        <v>0</v>
      </c>
      <c r="F2780" s="5">
        <v>0</v>
      </c>
      <c r="G2780" s="5">
        <v>223731990.54</v>
      </c>
      <c r="H2780" s="5">
        <v>1860286.39</v>
      </c>
      <c r="I2780" s="5">
        <v>0</v>
      </c>
      <c r="J2780" s="5">
        <v>0</v>
      </c>
      <c r="K2780" s="5">
        <v>0</v>
      </c>
      <c r="L2780" s="5">
        <v>0</v>
      </c>
      <c r="M2780" s="5">
        <v>0</v>
      </c>
      <c r="N2780" s="5">
        <v>0</v>
      </c>
      <c r="O2780" s="5">
        <v>2094030.44</v>
      </c>
      <c r="P2780" s="5">
        <v>11582102.05</v>
      </c>
      <c r="Q2780" s="5">
        <v>41998659.64</v>
      </c>
      <c r="R2780" s="5">
        <v>19708591.58</v>
      </c>
      <c r="S2780" s="5">
        <v>1510778.6</v>
      </c>
      <c r="T2780" s="5">
        <v>1443968.03</v>
      </c>
      <c r="U2780" s="5">
        <v>143032.14</v>
      </c>
      <c r="V2780" s="5">
        <v>0</v>
      </c>
      <c r="W2780" s="5">
        <v>0</v>
      </c>
      <c r="X2780" s="5">
        <v>6628763.89</v>
      </c>
      <c r="Y2780" s="5">
        <v>7673879.08</v>
      </c>
      <c r="Z2780" s="5">
        <v>0</v>
      </c>
      <c r="AA2780" s="5"/>
      <c r="AB2780" s="5">
        <v>1.15</v>
      </c>
      <c r="AC2780" s="5">
        <v>15157.16</v>
      </c>
      <c r="AD2780" s="5">
        <v>6481597.41</v>
      </c>
      <c r="AE2780" s="8">
        <f t="shared" si="748"/>
        <v>362160362.27</v>
      </c>
      <c r="AF2780" s="8">
        <f t="shared" si="749"/>
        <v>300626152.85</v>
      </c>
      <c r="AG2780" s="8">
        <f t="shared" si="750"/>
        <v>48675534.48</v>
      </c>
      <c r="AH2780" s="8">
        <f t="shared" si="751"/>
        <v>48660378.47</v>
      </c>
      <c r="AI2780" s="8">
        <f t="shared" si="752"/>
        <v>42178781.06</v>
      </c>
      <c r="AJ2780" s="8">
        <f t="shared" si="736"/>
        <v>63363827.22</v>
      </c>
      <c r="AK2780" s="13">
        <f t="shared" si="737"/>
        <v>69208088.5</v>
      </c>
      <c r="AL2780" s="13">
        <f t="shared" si="738"/>
        <v>143032.14</v>
      </c>
      <c r="AM2780" s="13">
        <f t="shared" si="739"/>
        <v>-5342984.01</v>
      </c>
      <c r="AN2780" s="13">
        <f t="shared" si="740"/>
        <v>64008136.63</v>
      </c>
      <c r="AO2780" s="13">
        <f t="shared" si="741"/>
        <v>138428371.73</v>
      </c>
      <c r="AP2780" s="13">
        <f t="shared" si="742"/>
        <v>72579153.49</v>
      </c>
      <c r="AQ2780" s="13">
        <f t="shared" si="743"/>
        <v>66097556.08</v>
      </c>
      <c r="AR2780" s="13">
        <f t="shared" si="744"/>
        <v>70718867.1</v>
      </c>
      <c r="AS2780" s="13">
        <f t="shared" si="745"/>
        <v>64237269.69</v>
      </c>
      <c r="AT2780" s="13">
        <f t="shared" si="746"/>
        <v>57526539.22</v>
      </c>
      <c r="AU2780" s="13">
        <f>AT2780-VLOOKUP(A2780,[1]选股结果!$A$2:$BJ$3005,48,FALSE)*0.08</f>
        <v>11011975.7024</v>
      </c>
      <c r="AV2780" s="13">
        <f t="shared" si="747"/>
        <v>6481597.41</v>
      </c>
    </row>
    <row r="2781" spans="1:48">
      <c r="A2781" s="4" t="s">
        <v>5606</v>
      </c>
      <c r="B2781" s="4" t="s">
        <v>5607</v>
      </c>
      <c r="C2781" s="5">
        <v>361647552.99</v>
      </c>
      <c r="D2781" s="5">
        <v>0</v>
      </c>
      <c r="E2781" s="5">
        <v>0</v>
      </c>
      <c r="F2781" s="5">
        <v>0</v>
      </c>
      <c r="G2781" s="5">
        <v>224291460.68</v>
      </c>
      <c r="H2781" s="5">
        <v>5499272.35</v>
      </c>
      <c r="I2781" s="5">
        <v>0</v>
      </c>
      <c r="J2781" s="5">
        <v>0</v>
      </c>
      <c r="K2781" s="5">
        <v>0</v>
      </c>
      <c r="L2781" s="5">
        <v>0</v>
      </c>
      <c r="M2781" s="5">
        <v>0</v>
      </c>
      <c r="N2781" s="5">
        <v>0</v>
      </c>
      <c r="O2781" s="5">
        <v>2986009.51</v>
      </c>
      <c r="P2781" s="5">
        <v>11104269.15</v>
      </c>
      <c r="Q2781" s="5">
        <v>22143939.42</v>
      </c>
      <c r="R2781" s="5">
        <v>17272193.59</v>
      </c>
      <c r="S2781" s="5">
        <v>324510.24</v>
      </c>
      <c r="T2781" s="5">
        <v>0</v>
      </c>
      <c r="U2781" s="5">
        <v>0</v>
      </c>
      <c r="V2781" s="5">
        <v>0</v>
      </c>
      <c r="W2781" s="5">
        <v>0</v>
      </c>
      <c r="X2781" s="5">
        <v>352656.32</v>
      </c>
      <c r="Y2781" s="5">
        <v>6704295.56</v>
      </c>
      <c r="Z2781" s="5">
        <v>0</v>
      </c>
      <c r="AA2781" s="5"/>
      <c r="AB2781" s="5">
        <v>39017.39</v>
      </c>
      <c r="AC2781" s="5">
        <v>18985.46</v>
      </c>
      <c r="AD2781" s="5">
        <v>10879089.79</v>
      </c>
      <c r="AE2781" s="8">
        <f t="shared" si="748"/>
        <v>361647552.99</v>
      </c>
      <c r="AF2781" s="8">
        <f t="shared" si="749"/>
        <v>278122382.59</v>
      </c>
      <c r="AG2781" s="8">
        <f t="shared" si="750"/>
        <v>76468218.52</v>
      </c>
      <c r="AH2781" s="8">
        <f t="shared" si="751"/>
        <v>76488250.45</v>
      </c>
      <c r="AI2781" s="8">
        <f t="shared" si="752"/>
        <v>65609160.66</v>
      </c>
      <c r="AJ2781" s="8">
        <f t="shared" si="736"/>
        <v>42918481.71</v>
      </c>
      <c r="AK2781" s="13">
        <f t="shared" si="737"/>
        <v>90229465.96</v>
      </c>
      <c r="AL2781" s="13">
        <f t="shared" si="738"/>
        <v>0</v>
      </c>
      <c r="AM2781" s="13">
        <f t="shared" si="739"/>
        <v>-332624.39</v>
      </c>
      <c r="AN2781" s="13">
        <f t="shared" si="740"/>
        <v>89896841.57</v>
      </c>
      <c r="AO2781" s="13">
        <f t="shared" si="741"/>
        <v>137356092.31</v>
      </c>
      <c r="AP2781" s="13">
        <f t="shared" si="742"/>
        <v>96053248.55</v>
      </c>
      <c r="AQ2781" s="13">
        <f t="shared" si="743"/>
        <v>85174158.76</v>
      </c>
      <c r="AR2781" s="13">
        <f t="shared" si="744"/>
        <v>90553976.2</v>
      </c>
      <c r="AS2781" s="13">
        <f t="shared" si="745"/>
        <v>79674886.41</v>
      </c>
      <c r="AT2781" s="13">
        <f t="shared" si="746"/>
        <v>79017751.78</v>
      </c>
      <c r="AU2781" s="13">
        <f>AT2781-VLOOKUP(A2781,[1]选股结果!$A$2:$BJ$3005,48,FALSE)*0.08</f>
        <v>-13265659.2184</v>
      </c>
      <c r="AV2781" s="13">
        <f t="shared" si="747"/>
        <v>10879089.79</v>
      </c>
    </row>
    <row r="2782" spans="1:48">
      <c r="A2782" s="4" t="s">
        <v>5608</v>
      </c>
      <c r="B2782" s="4" t="s">
        <v>5609</v>
      </c>
      <c r="C2782" s="5">
        <v>360926061.83</v>
      </c>
      <c r="D2782" s="5">
        <v>0</v>
      </c>
      <c r="E2782" s="5">
        <v>0</v>
      </c>
      <c r="F2782" s="5">
        <v>0</v>
      </c>
      <c r="G2782" s="5">
        <v>177643017.58</v>
      </c>
      <c r="H2782" s="5">
        <v>0</v>
      </c>
      <c r="I2782" s="5">
        <v>0</v>
      </c>
      <c r="J2782" s="5">
        <v>0</v>
      </c>
      <c r="K2782" s="5">
        <v>0</v>
      </c>
      <c r="L2782" s="5">
        <v>0</v>
      </c>
      <c r="M2782" s="5">
        <v>0</v>
      </c>
      <c r="N2782" s="5">
        <v>0</v>
      </c>
      <c r="O2782" s="5">
        <v>3397864.59</v>
      </c>
      <c r="P2782" s="5">
        <v>14315637.44</v>
      </c>
      <c r="Q2782" s="5">
        <v>97498663.03</v>
      </c>
      <c r="R2782" s="5">
        <v>0</v>
      </c>
      <c r="S2782" s="5">
        <v>37988242.44</v>
      </c>
      <c r="T2782" s="5">
        <v>-2380968.04</v>
      </c>
      <c r="U2782" s="5">
        <v>-3000705.46</v>
      </c>
      <c r="V2782" s="5">
        <v>0</v>
      </c>
      <c r="W2782" s="5">
        <v>0</v>
      </c>
      <c r="X2782" s="5">
        <v>10999871.05</v>
      </c>
      <c r="Y2782" s="5">
        <v>0</v>
      </c>
      <c r="Z2782" s="5">
        <v>97087.83</v>
      </c>
      <c r="AA2782" s="5"/>
      <c r="AB2782" s="5">
        <v>2534934.87</v>
      </c>
      <c r="AC2782" s="5">
        <v>2825749.05</v>
      </c>
      <c r="AD2782" s="5">
        <v>27283717.27</v>
      </c>
      <c r="AE2782" s="8">
        <f t="shared" si="748"/>
        <v>360926061.83</v>
      </c>
      <c r="AF2782" s="8">
        <f t="shared" si="749"/>
        <v>330843425.08</v>
      </c>
      <c r="AG2782" s="8">
        <f t="shared" si="750"/>
        <v>16798885.49</v>
      </c>
      <c r="AH2782" s="8">
        <f t="shared" si="751"/>
        <v>16508071.31</v>
      </c>
      <c r="AI2782" s="8">
        <f t="shared" si="752"/>
        <v>-10775645.96</v>
      </c>
      <c r="AJ2782" s="8">
        <f t="shared" si="736"/>
        <v>115502979.24</v>
      </c>
      <c r="AK2782" s="13">
        <f t="shared" si="737"/>
        <v>30082636.75</v>
      </c>
      <c r="AL2782" s="13">
        <f t="shared" si="738"/>
        <v>-3000705.46</v>
      </c>
      <c r="AM2782" s="13">
        <f t="shared" si="739"/>
        <v>-10573859.98</v>
      </c>
      <c r="AN2782" s="13">
        <f t="shared" si="740"/>
        <v>16508071.31</v>
      </c>
      <c r="AO2782" s="13">
        <f t="shared" si="741"/>
        <v>183283044.25</v>
      </c>
      <c r="AP2782" s="13">
        <f t="shared" si="742"/>
        <v>68070879.19</v>
      </c>
      <c r="AQ2782" s="13">
        <f t="shared" si="743"/>
        <v>40787161.92</v>
      </c>
      <c r="AR2782" s="13">
        <f t="shared" si="744"/>
        <v>68070879.19</v>
      </c>
      <c r="AS2782" s="13">
        <f t="shared" si="745"/>
        <v>40787161.92</v>
      </c>
      <c r="AT2782" s="13">
        <f t="shared" si="746"/>
        <v>-10775645.96</v>
      </c>
      <c r="AU2782" s="13">
        <f>AT2782-VLOOKUP(A2782,[1]选股结果!$A$2:$BJ$3005,48,FALSE)*0.08</f>
        <v>-122376974.1296</v>
      </c>
      <c r="AV2782" s="13">
        <f t="shared" si="747"/>
        <v>27283717.27</v>
      </c>
    </row>
    <row r="2783" spans="1:48">
      <c r="A2783" s="4" t="s">
        <v>5610</v>
      </c>
      <c r="B2783" s="4" t="s">
        <v>5611</v>
      </c>
      <c r="C2783" s="5">
        <v>359506128.66</v>
      </c>
      <c r="D2783" s="5">
        <v>0</v>
      </c>
      <c r="E2783" s="5">
        <v>0</v>
      </c>
      <c r="F2783" s="5">
        <v>0</v>
      </c>
      <c r="G2783" s="5">
        <v>245189195.45</v>
      </c>
      <c r="H2783" s="5">
        <v>7694392.03</v>
      </c>
      <c r="I2783" s="5">
        <v>0</v>
      </c>
      <c r="J2783" s="5">
        <v>0</v>
      </c>
      <c r="K2783" s="5">
        <v>0</v>
      </c>
      <c r="L2783" s="5">
        <v>0</v>
      </c>
      <c r="M2783" s="5">
        <v>0</v>
      </c>
      <c r="N2783" s="5">
        <v>0</v>
      </c>
      <c r="O2783" s="5">
        <v>5834125.58</v>
      </c>
      <c r="P2783" s="5">
        <v>17425755.63</v>
      </c>
      <c r="Q2783" s="5">
        <v>64326811.11</v>
      </c>
      <c r="R2783" s="5">
        <v>5969507.04</v>
      </c>
      <c r="S2783" s="5">
        <v>1479292.39</v>
      </c>
      <c r="T2783" s="5">
        <v>54732435.24</v>
      </c>
      <c r="U2783" s="5">
        <v>52376889.1</v>
      </c>
      <c r="V2783" s="5">
        <v>0</v>
      </c>
      <c r="W2783" s="5">
        <v>3167129.52</v>
      </c>
      <c r="X2783" s="5">
        <v>383464.42</v>
      </c>
      <c r="Y2783" s="5">
        <v>0</v>
      </c>
      <c r="Z2783" s="5">
        <v>-44190.52</v>
      </c>
      <c r="AA2783" s="5"/>
      <c r="AB2783" s="5">
        <v>568150.97</v>
      </c>
      <c r="AC2783" s="5">
        <v>931935.43</v>
      </c>
      <c r="AD2783" s="5">
        <v>3375492.79</v>
      </c>
      <c r="AE2783" s="8">
        <f t="shared" si="748"/>
        <v>359506128.66</v>
      </c>
      <c r="AF2783" s="8">
        <f t="shared" si="749"/>
        <v>340224687.2</v>
      </c>
      <c r="AG2783" s="8">
        <f t="shared" si="750"/>
        <v>76753351.28</v>
      </c>
      <c r="AH2783" s="8">
        <f t="shared" si="751"/>
        <v>76389566.82</v>
      </c>
      <c r="AI2783" s="8">
        <f t="shared" si="752"/>
        <v>73014074.03</v>
      </c>
      <c r="AJ2783" s="8">
        <f t="shared" si="736"/>
        <v>87950476.78</v>
      </c>
      <c r="AK2783" s="13">
        <f t="shared" si="737"/>
        <v>19281441.46</v>
      </c>
      <c r="AL2783" s="13">
        <f t="shared" si="738"/>
        <v>52376889.1</v>
      </c>
      <c r="AM2783" s="13">
        <f t="shared" si="739"/>
        <v>4731236.26</v>
      </c>
      <c r="AN2783" s="13">
        <f t="shared" si="740"/>
        <v>76389566.82</v>
      </c>
      <c r="AO2783" s="13">
        <f t="shared" si="741"/>
        <v>114316933.21</v>
      </c>
      <c r="AP2783" s="13">
        <f t="shared" si="742"/>
        <v>28455125.88</v>
      </c>
      <c r="AQ2783" s="13">
        <f t="shared" si="743"/>
        <v>25079633.09</v>
      </c>
      <c r="AR2783" s="13">
        <f t="shared" si="744"/>
        <v>20760733.85</v>
      </c>
      <c r="AS2783" s="13">
        <f t="shared" si="745"/>
        <v>17385241.06</v>
      </c>
      <c r="AT2783" s="13">
        <f t="shared" si="746"/>
        <v>73014074.03</v>
      </c>
      <c r="AU2783" s="13">
        <f>AT2783-VLOOKUP(A2783,[1]选股结果!$A$2:$BJ$3005,48,FALSE)*0.08</f>
        <v>-27961385.3916</v>
      </c>
      <c r="AV2783" s="13">
        <f t="shared" si="747"/>
        <v>3375492.78999999</v>
      </c>
    </row>
    <row r="2784" spans="1:48">
      <c r="A2784" s="4" t="s">
        <v>5612</v>
      </c>
      <c r="B2784" s="4" t="s">
        <v>5613</v>
      </c>
      <c r="C2784" s="5">
        <v>358910562.08</v>
      </c>
      <c r="D2784" s="5">
        <v>0</v>
      </c>
      <c r="E2784" s="5">
        <v>0</v>
      </c>
      <c r="F2784" s="5">
        <v>0</v>
      </c>
      <c r="G2784" s="5">
        <v>200267867.13</v>
      </c>
      <c r="H2784" s="5">
        <v>0</v>
      </c>
      <c r="I2784" s="5">
        <v>0</v>
      </c>
      <c r="J2784" s="5">
        <v>0</v>
      </c>
      <c r="K2784" s="5">
        <v>0</v>
      </c>
      <c r="L2784" s="5">
        <v>0</v>
      </c>
      <c r="M2784" s="5">
        <v>0</v>
      </c>
      <c r="N2784" s="5">
        <v>0</v>
      </c>
      <c r="O2784" s="5">
        <v>1898926.06</v>
      </c>
      <c r="P2784" s="5">
        <v>6774953.92</v>
      </c>
      <c r="Q2784" s="5">
        <v>16725901.21</v>
      </c>
      <c r="R2784" s="5">
        <v>26553272.9</v>
      </c>
      <c r="S2784" s="5">
        <v>-7840428.94</v>
      </c>
      <c r="T2784" s="5">
        <v>3878581.12</v>
      </c>
      <c r="U2784" s="5">
        <v>0</v>
      </c>
      <c r="V2784" s="5">
        <v>0</v>
      </c>
      <c r="W2784" s="5">
        <v>994008.34</v>
      </c>
      <c r="X2784" s="5">
        <v>743585.18</v>
      </c>
      <c r="Y2784" s="5">
        <v>657653.14</v>
      </c>
      <c r="Z2784" s="5">
        <v>4625693.18</v>
      </c>
      <c r="AA2784" s="5"/>
      <c r="AB2784" s="5">
        <v>378.63</v>
      </c>
      <c r="AC2784" s="5">
        <v>13030.91</v>
      </c>
      <c r="AD2784" s="5">
        <v>14085583.7</v>
      </c>
      <c r="AE2784" s="8">
        <f t="shared" si="748"/>
        <v>358910562.08</v>
      </c>
      <c r="AF2784" s="8">
        <f t="shared" si="749"/>
        <v>244380492.28</v>
      </c>
      <c r="AG2784" s="8">
        <f t="shared" si="750"/>
        <v>122627114.12</v>
      </c>
      <c r="AH2784" s="8">
        <f t="shared" si="751"/>
        <v>122614461.84</v>
      </c>
      <c r="AI2784" s="8">
        <f t="shared" si="752"/>
        <v>108528878.14</v>
      </c>
      <c r="AJ2784" s="8">
        <f t="shared" si="736"/>
        <v>26070086.61</v>
      </c>
      <c r="AK2784" s="13">
        <f t="shared" si="737"/>
        <v>115187722.94</v>
      </c>
      <c r="AL2784" s="13">
        <f t="shared" si="738"/>
        <v>0</v>
      </c>
      <c r="AM2784" s="13">
        <f t="shared" si="739"/>
        <v>8742045.18</v>
      </c>
      <c r="AN2784" s="13">
        <f t="shared" si="740"/>
        <v>123929768.12</v>
      </c>
      <c r="AO2784" s="13">
        <f t="shared" si="741"/>
        <v>158642694.95</v>
      </c>
      <c r="AP2784" s="13">
        <f t="shared" si="742"/>
        <v>107347294</v>
      </c>
      <c r="AQ2784" s="13">
        <f t="shared" si="743"/>
        <v>93261710.3</v>
      </c>
      <c r="AR2784" s="13">
        <f t="shared" si="744"/>
        <v>107347294</v>
      </c>
      <c r="AS2784" s="13">
        <f t="shared" si="745"/>
        <v>93261710.3</v>
      </c>
      <c r="AT2784" s="13">
        <f t="shared" si="746"/>
        <v>109844184.42</v>
      </c>
      <c r="AU2784" s="13">
        <f>AT2784-VLOOKUP(A2784,[1]选股结果!$A$2:$BJ$3005,48,FALSE)*0.08</f>
        <v>15464673.5768</v>
      </c>
      <c r="AV2784" s="13">
        <f t="shared" si="747"/>
        <v>14085583.7</v>
      </c>
    </row>
    <row r="2785" spans="1:48">
      <c r="A2785" s="4" t="s">
        <v>5614</v>
      </c>
      <c r="B2785" s="4" t="s">
        <v>5615</v>
      </c>
      <c r="C2785" s="5">
        <v>357185174.05</v>
      </c>
      <c r="D2785" s="5">
        <v>0</v>
      </c>
      <c r="E2785" s="5">
        <v>0</v>
      </c>
      <c r="F2785" s="5">
        <v>0</v>
      </c>
      <c r="G2785" s="5">
        <v>308248696.04</v>
      </c>
      <c r="H2785" s="5">
        <v>-53466</v>
      </c>
      <c r="I2785" s="5">
        <v>0</v>
      </c>
      <c r="J2785" s="5">
        <v>0</v>
      </c>
      <c r="K2785" s="5">
        <v>0</v>
      </c>
      <c r="L2785" s="5">
        <v>0</v>
      </c>
      <c r="M2785" s="5">
        <v>0</v>
      </c>
      <c r="N2785" s="5">
        <v>0</v>
      </c>
      <c r="O2785" s="5">
        <v>819849.45</v>
      </c>
      <c r="P2785" s="5">
        <v>11223632.89</v>
      </c>
      <c r="Q2785" s="5">
        <v>14310794.49</v>
      </c>
      <c r="R2785" s="5">
        <v>11687081.42</v>
      </c>
      <c r="S2785" s="5">
        <v>-1909966.34</v>
      </c>
      <c r="T2785" s="5">
        <v>204479.08</v>
      </c>
      <c r="U2785" s="5">
        <v>0</v>
      </c>
      <c r="V2785" s="5">
        <v>0</v>
      </c>
      <c r="W2785" s="5">
        <v>0</v>
      </c>
      <c r="X2785" s="5">
        <v>-2979797.13</v>
      </c>
      <c r="Y2785" s="5">
        <v>880774.5</v>
      </c>
      <c r="Z2785" s="5">
        <v>168997.24</v>
      </c>
      <c r="AA2785" s="5"/>
      <c r="AB2785" s="5">
        <v>208195.99</v>
      </c>
      <c r="AC2785" s="5">
        <v>26036.9</v>
      </c>
      <c r="AD2785" s="5">
        <v>1089115.56</v>
      </c>
      <c r="AE2785" s="8">
        <f t="shared" si="748"/>
        <v>357185174.05</v>
      </c>
      <c r="AF2785" s="8">
        <f t="shared" si="749"/>
        <v>344380087.95</v>
      </c>
      <c r="AG2785" s="8">
        <f t="shared" si="750"/>
        <v>15277585.05</v>
      </c>
      <c r="AH2785" s="8">
        <f t="shared" si="751"/>
        <v>15459744.14</v>
      </c>
      <c r="AI2785" s="8">
        <f t="shared" si="752"/>
        <v>14370628.58</v>
      </c>
      <c r="AJ2785" s="8">
        <f t="shared" si="736"/>
        <v>27052892.24</v>
      </c>
      <c r="AK2785" s="13">
        <f t="shared" si="737"/>
        <v>13685860.6</v>
      </c>
      <c r="AL2785" s="13">
        <f t="shared" si="738"/>
        <v>0</v>
      </c>
      <c r="AM2785" s="13">
        <f t="shared" si="739"/>
        <v>3535432.54</v>
      </c>
      <c r="AN2785" s="13">
        <f t="shared" si="740"/>
        <v>17221293.14</v>
      </c>
      <c r="AO2785" s="13">
        <f t="shared" si="741"/>
        <v>48936478.01</v>
      </c>
      <c r="AP2785" s="13">
        <f t="shared" si="742"/>
        <v>11722428.26</v>
      </c>
      <c r="AQ2785" s="13">
        <f t="shared" si="743"/>
        <v>10633312.7</v>
      </c>
      <c r="AR2785" s="13">
        <f t="shared" si="744"/>
        <v>11775894.26</v>
      </c>
      <c r="AS2785" s="13">
        <f t="shared" si="745"/>
        <v>10686778.7</v>
      </c>
      <c r="AT2785" s="13">
        <f t="shared" si="746"/>
        <v>16132177.58</v>
      </c>
      <c r="AU2785" s="13">
        <f>AT2785-VLOOKUP(A2785,[1]选股结果!$A$2:$BJ$3005,48,FALSE)*0.08</f>
        <v>-15430666.8952</v>
      </c>
      <c r="AV2785" s="13">
        <f t="shared" si="747"/>
        <v>1089115.56</v>
      </c>
    </row>
    <row r="2786" spans="1:48">
      <c r="A2786" s="4" t="s">
        <v>5616</v>
      </c>
      <c r="B2786" s="4" t="s">
        <v>5617</v>
      </c>
      <c r="C2786" s="5">
        <v>356298935.87</v>
      </c>
      <c r="D2786" s="5">
        <v>0</v>
      </c>
      <c r="E2786" s="5">
        <v>0</v>
      </c>
      <c r="F2786" s="5">
        <v>0</v>
      </c>
      <c r="G2786" s="5">
        <v>73387655.92</v>
      </c>
      <c r="H2786" s="5">
        <v>0</v>
      </c>
      <c r="I2786" s="5">
        <v>0</v>
      </c>
      <c r="J2786" s="5">
        <v>0</v>
      </c>
      <c r="K2786" s="5">
        <v>0</v>
      </c>
      <c r="L2786" s="5">
        <v>0</v>
      </c>
      <c r="M2786" s="5">
        <v>0</v>
      </c>
      <c r="N2786" s="5">
        <v>0</v>
      </c>
      <c r="O2786" s="5">
        <v>2188723.82</v>
      </c>
      <c r="P2786" s="5">
        <v>110409712.35</v>
      </c>
      <c r="Q2786" s="5">
        <v>56940114.75</v>
      </c>
      <c r="R2786" s="5">
        <v>21653769.16</v>
      </c>
      <c r="S2786" s="5">
        <v>-11983200.07</v>
      </c>
      <c r="T2786" s="5">
        <v>4527031.29</v>
      </c>
      <c r="U2786" s="5">
        <v>40109.47</v>
      </c>
      <c r="V2786" s="5">
        <v>0</v>
      </c>
      <c r="W2786" s="5">
        <v>17798630.14</v>
      </c>
      <c r="X2786" s="5">
        <v>369759.77</v>
      </c>
      <c r="Y2786" s="5">
        <v>97410.54</v>
      </c>
      <c r="Z2786" s="5">
        <v>0</v>
      </c>
      <c r="AA2786" s="5"/>
      <c r="AB2786" s="5">
        <v>124501.11</v>
      </c>
      <c r="AC2786" s="5">
        <v>644911.13</v>
      </c>
      <c r="AD2786" s="5">
        <v>19443405.75</v>
      </c>
      <c r="AE2786" s="8">
        <f t="shared" si="748"/>
        <v>356298935.87</v>
      </c>
      <c r="AF2786" s="8">
        <f t="shared" si="749"/>
        <v>252596775.93</v>
      </c>
      <c r="AG2786" s="8">
        <f t="shared" si="750"/>
        <v>125560651.06</v>
      </c>
      <c r="AH2786" s="8">
        <f t="shared" si="751"/>
        <v>125040241.04</v>
      </c>
      <c r="AI2786" s="8">
        <f t="shared" si="752"/>
        <v>105596835.29</v>
      </c>
      <c r="AJ2786" s="8">
        <f t="shared" si="736"/>
        <v>170156371.48</v>
      </c>
      <c r="AK2786" s="13">
        <f t="shared" si="737"/>
        <v>103799570.48</v>
      </c>
      <c r="AL2786" s="13">
        <f t="shared" si="738"/>
        <v>40109.47</v>
      </c>
      <c r="AM2786" s="13">
        <f t="shared" si="739"/>
        <v>21395382.17</v>
      </c>
      <c r="AN2786" s="13">
        <f t="shared" si="740"/>
        <v>125235062.12</v>
      </c>
      <c r="AO2786" s="13">
        <f t="shared" si="741"/>
        <v>282911279.95</v>
      </c>
      <c r="AP2786" s="13">
        <f t="shared" si="742"/>
        <v>91816370.41</v>
      </c>
      <c r="AQ2786" s="13">
        <f t="shared" si="743"/>
        <v>72372964.66</v>
      </c>
      <c r="AR2786" s="13">
        <f t="shared" si="744"/>
        <v>91816370.41</v>
      </c>
      <c r="AS2786" s="13">
        <f t="shared" si="745"/>
        <v>72372964.66</v>
      </c>
      <c r="AT2786" s="13">
        <f t="shared" si="746"/>
        <v>105791656.37</v>
      </c>
      <c r="AU2786" s="13">
        <f>AT2786-VLOOKUP(A2786,[1]选股结果!$A$2:$BJ$3005,48,FALSE)*0.08</f>
        <v>24755425.406</v>
      </c>
      <c r="AV2786" s="13">
        <f t="shared" si="747"/>
        <v>19443405.75</v>
      </c>
    </row>
    <row r="2787" spans="1:48">
      <c r="A2787" s="4" t="s">
        <v>5618</v>
      </c>
      <c r="B2787" s="4" t="s">
        <v>5619</v>
      </c>
      <c r="C2787" s="5">
        <v>355859237.8</v>
      </c>
      <c r="D2787" s="5">
        <v>0</v>
      </c>
      <c r="E2787" s="5">
        <v>0</v>
      </c>
      <c r="F2787" s="5">
        <v>0</v>
      </c>
      <c r="G2787" s="5">
        <v>271710785.97</v>
      </c>
      <c r="H2787" s="5">
        <v>1050.22</v>
      </c>
      <c r="I2787" s="5">
        <v>0</v>
      </c>
      <c r="J2787" s="5">
        <v>0</v>
      </c>
      <c r="K2787" s="5">
        <v>0</v>
      </c>
      <c r="L2787" s="5">
        <v>0</v>
      </c>
      <c r="M2787" s="5">
        <v>0</v>
      </c>
      <c r="N2787" s="5">
        <v>0</v>
      </c>
      <c r="O2787" s="5">
        <v>2666205.33</v>
      </c>
      <c r="P2787" s="5">
        <v>11211185.93</v>
      </c>
      <c r="Q2787" s="5">
        <v>11830943.26</v>
      </c>
      <c r="R2787" s="5">
        <v>16281076.23</v>
      </c>
      <c r="S2787" s="5">
        <v>-8307867.45</v>
      </c>
      <c r="T2787" s="5">
        <v>646574</v>
      </c>
      <c r="U2787" s="5">
        <v>0</v>
      </c>
      <c r="V2787" s="5">
        <v>0</v>
      </c>
      <c r="W2787" s="5">
        <v>23210</v>
      </c>
      <c r="X2787" s="5">
        <v>-72713.5</v>
      </c>
      <c r="Y2787" s="5">
        <v>0</v>
      </c>
      <c r="Z2787" s="5">
        <v>66108.63</v>
      </c>
      <c r="AA2787" s="5"/>
      <c r="AB2787" s="5">
        <v>228009.56</v>
      </c>
      <c r="AC2787" s="5">
        <v>173646.83</v>
      </c>
      <c r="AD2787" s="5">
        <v>5775163.93</v>
      </c>
      <c r="AE2787" s="8">
        <f t="shared" si="748"/>
        <v>355859237.8</v>
      </c>
      <c r="AF2787" s="8">
        <f t="shared" si="749"/>
        <v>305392329.27</v>
      </c>
      <c r="AG2787" s="8">
        <f t="shared" si="750"/>
        <v>51275514.66</v>
      </c>
      <c r="AH2787" s="8">
        <f t="shared" si="751"/>
        <v>51329877.39</v>
      </c>
      <c r="AI2787" s="8">
        <f t="shared" si="752"/>
        <v>45554713.46</v>
      </c>
      <c r="AJ2787" s="8">
        <f t="shared" si="736"/>
        <v>25653971.79</v>
      </c>
      <c r="AK2787" s="13">
        <f t="shared" si="737"/>
        <v>50466908.53</v>
      </c>
      <c r="AL2787" s="13">
        <f t="shared" si="738"/>
        <v>0</v>
      </c>
      <c r="AM2787" s="13">
        <f t="shared" si="739"/>
        <v>862968.86</v>
      </c>
      <c r="AN2787" s="13">
        <f t="shared" si="740"/>
        <v>51329877.39</v>
      </c>
      <c r="AO2787" s="13">
        <f t="shared" si="741"/>
        <v>84148451.83</v>
      </c>
      <c r="AP2787" s="13">
        <f t="shared" si="742"/>
        <v>42160091.3</v>
      </c>
      <c r="AQ2787" s="13">
        <f t="shared" si="743"/>
        <v>36384927.37</v>
      </c>
      <c r="AR2787" s="13">
        <f t="shared" si="744"/>
        <v>42159041.08</v>
      </c>
      <c r="AS2787" s="13">
        <f t="shared" si="745"/>
        <v>36383877.15</v>
      </c>
      <c r="AT2787" s="13">
        <f t="shared" si="746"/>
        <v>45554713.46</v>
      </c>
      <c r="AU2787" s="13">
        <f>AT2787-VLOOKUP(A2787,[1]选股结果!$A$2:$BJ$3005,48,FALSE)*0.08</f>
        <v>-26825366.332</v>
      </c>
      <c r="AV2787" s="13">
        <f t="shared" si="747"/>
        <v>5775163.93</v>
      </c>
    </row>
    <row r="2788" spans="1:48">
      <c r="A2788" s="4" t="s">
        <v>5620</v>
      </c>
      <c r="B2788" s="4" t="s">
        <v>5621</v>
      </c>
      <c r="C2788" s="5">
        <v>354706988.55</v>
      </c>
      <c r="D2788" s="5">
        <v>0</v>
      </c>
      <c r="E2788" s="5">
        <v>0</v>
      </c>
      <c r="F2788" s="5">
        <v>0</v>
      </c>
      <c r="G2788" s="5">
        <v>259068017.45</v>
      </c>
      <c r="H2788" s="5">
        <v>0</v>
      </c>
      <c r="I2788" s="5">
        <v>0</v>
      </c>
      <c r="J2788" s="5">
        <v>0</v>
      </c>
      <c r="K2788" s="5">
        <v>0</v>
      </c>
      <c r="L2788" s="5">
        <v>0</v>
      </c>
      <c r="M2788" s="5">
        <v>0</v>
      </c>
      <c r="N2788" s="5">
        <v>0</v>
      </c>
      <c r="O2788" s="5">
        <v>2532182.58</v>
      </c>
      <c r="P2788" s="5">
        <v>40389244.31</v>
      </c>
      <c r="Q2788" s="5">
        <v>7435720.34</v>
      </c>
      <c r="R2788" s="5">
        <v>16005495.09</v>
      </c>
      <c r="S2788" s="5">
        <v>-6299199.65</v>
      </c>
      <c r="T2788" s="5">
        <v>7360164.58</v>
      </c>
      <c r="U2788" s="5">
        <v>0</v>
      </c>
      <c r="V2788" s="5">
        <v>0</v>
      </c>
      <c r="W2788" s="5">
        <v>-812671.23</v>
      </c>
      <c r="X2788" s="5">
        <v>1499626.79</v>
      </c>
      <c r="Y2788" s="5">
        <v>4072735.12</v>
      </c>
      <c r="Z2788" s="5">
        <v>-271226.04</v>
      </c>
      <c r="AA2788" s="5"/>
      <c r="AB2788" s="5">
        <v>356916.49</v>
      </c>
      <c r="AC2788" s="5">
        <v>196369.22</v>
      </c>
      <c r="AD2788" s="5">
        <v>5660049.59</v>
      </c>
      <c r="AE2788" s="8">
        <f t="shared" si="748"/>
        <v>354706988.55</v>
      </c>
      <c r="AF2788" s="8">
        <f t="shared" si="749"/>
        <v>319131460.12</v>
      </c>
      <c r="AG2788" s="8">
        <f t="shared" si="750"/>
        <v>36279433.83</v>
      </c>
      <c r="AH2788" s="8">
        <f t="shared" si="751"/>
        <v>36439981.1</v>
      </c>
      <c r="AI2788" s="8">
        <f t="shared" si="752"/>
        <v>30779931.51</v>
      </c>
      <c r="AJ2788" s="8">
        <f t="shared" si="736"/>
        <v>54269335.08</v>
      </c>
      <c r="AK2788" s="13">
        <f t="shared" si="737"/>
        <v>39648263.55</v>
      </c>
      <c r="AL2788" s="13">
        <f t="shared" si="738"/>
        <v>0</v>
      </c>
      <c r="AM2788" s="13">
        <f t="shared" si="739"/>
        <v>4937187.79</v>
      </c>
      <c r="AN2788" s="13">
        <f t="shared" si="740"/>
        <v>44585451.34</v>
      </c>
      <c r="AO2788" s="13">
        <f t="shared" si="741"/>
        <v>95638971.1</v>
      </c>
      <c r="AP2788" s="13">
        <f t="shared" si="742"/>
        <v>33349063.9</v>
      </c>
      <c r="AQ2788" s="13">
        <f t="shared" si="743"/>
        <v>27689014.31</v>
      </c>
      <c r="AR2788" s="13">
        <f t="shared" si="744"/>
        <v>33349063.9</v>
      </c>
      <c r="AS2788" s="13">
        <f t="shared" si="745"/>
        <v>27689014.31</v>
      </c>
      <c r="AT2788" s="13">
        <f t="shared" si="746"/>
        <v>38925401.75</v>
      </c>
      <c r="AU2788" s="13">
        <f>AT2788-VLOOKUP(A2788,[1]选股结果!$A$2:$BJ$3005,48,FALSE)*0.08</f>
        <v>-48495707.7804</v>
      </c>
      <c r="AV2788" s="13">
        <f t="shared" si="747"/>
        <v>5660049.59</v>
      </c>
    </row>
    <row r="2789" spans="1:48">
      <c r="A2789" s="4" t="s">
        <v>5622</v>
      </c>
      <c r="B2789" s="4" t="s">
        <v>5623</v>
      </c>
      <c r="C2789" s="5">
        <v>354126604.29</v>
      </c>
      <c r="D2789" s="5">
        <v>0</v>
      </c>
      <c r="E2789" s="5">
        <v>0</v>
      </c>
      <c r="F2789" s="5">
        <v>0</v>
      </c>
      <c r="G2789" s="5">
        <v>121287014.14</v>
      </c>
      <c r="H2789" s="5">
        <v>5528937.81</v>
      </c>
      <c r="I2789" s="5">
        <v>0</v>
      </c>
      <c r="J2789" s="5">
        <v>0</v>
      </c>
      <c r="K2789" s="5">
        <v>0</v>
      </c>
      <c r="L2789" s="5">
        <v>0</v>
      </c>
      <c r="M2789" s="5">
        <v>0</v>
      </c>
      <c r="N2789" s="5">
        <v>0</v>
      </c>
      <c r="O2789" s="5">
        <v>8657256.96</v>
      </c>
      <c r="P2789" s="5">
        <v>17429844.54</v>
      </c>
      <c r="Q2789" s="5">
        <v>116110131.6</v>
      </c>
      <c r="R2789" s="5">
        <v>23411133.43</v>
      </c>
      <c r="S2789" s="5">
        <v>2940789.41</v>
      </c>
      <c r="T2789" s="5">
        <v>25456969.94</v>
      </c>
      <c r="U2789" s="5">
        <v>14372588.52</v>
      </c>
      <c r="V2789" s="5">
        <v>0</v>
      </c>
      <c r="W2789" s="5">
        <v>-13216788.37</v>
      </c>
      <c r="X2789" s="5">
        <v>4853000.81</v>
      </c>
      <c r="Y2789" s="5">
        <v>713379.07</v>
      </c>
      <c r="Z2789" s="5">
        <v>148502.46</v>
      </c>
      <c r="AA2789" s="5"/>
      <c r="AB2789" s="5">
        <v>60532.61</v>
      </c>
      <c r="AC2789" s="5">
        <v>419059.36</v>
      </c>
      <c r="AD2789" s="5">
        <v>6930701.32</v>
      </c>
      <c r="AE2789" s="8">
        <f t="shared" si="748"/>
        <v>354126604.29</v>
      </c>
      <c r="AF2789" s="8">
        <f t="shared" si="749"/>
        <v>289836170.08</v>
      </c>
      <c r="AG2789" s="8">
        <f t="shared" si="750"/>
        <v>71112738.36</v>
      </c>
      <c r="AH2789" s="8">
        <f t="shared" si="751"/>
        <v>70754211.61</v>
      </c>
      <c r="AI2789" s="8">
        <f t="shared" si="752"/>
        <v>63823510.29</v>
      </c>
      <c r="AJ2789" s="8">
        <f t="shared" si="736"/>
        <v>143269138.92</v>
      </c>
      <c r="AK2789" s="13">
        <f t="shared" si="737"/>
        <v>65003813.28</v>
      </c>
      <c r="AL2789" s="13">
        <f t="shared" si="738"/>
        <v>14372588.52</v>
      </c>
      <c r="AM2789" s="13">
        <f t="shared" si="739"/>
        <v>-7195432.05</v>
      </c>
      <c r="AN2789" s="13">
        <f t="shared" si="740"/>
        <v>72180969.75</v>
      </c>
      <c r="AO2789" s="13">
        <f t="shared" si="741"/>
        <v>232839590.15</v>
      </c>
      <c r="AP2789" s="13">
        <f t="shared" si="742"/>
        <v>73473540.5</v>
      </c>
      <c r="AQ2789" s="13">
        <f t="shared" si="743"/>
        <v>66542839.18</v>
      </c>
      <c r="AR2789" s="13">
        <f t="shared" si="744"/>
        <v>67944602.69</v>
      </c>
      <c r="AS2789" s="13">
        <f t="shared" si="745"/>
        <v>61013901.37</v>
      </c>
      <c r="AT2789" s="13">
        <f t="shared" si="746"/>
        <v>65250268.43</v>
      </c>
      <c r="AU2789" s="13">
        <f>AT2789-VLOOKUP(A2789,[1]选股结果!$A$2:$BJ$3005,48,FALSE)*0.08</f>
        <v>-211211044.1724</v>
      </c>
      <c r="AV2789" s="13">
        <f t="shared" si="747"/>
        <v>6930701.32</v>
      </c>
    </row>
    <row r="2790" spans="1:48">
      <c r="A2790" s="4" t="s">
        <v>5624</v>
      </c>
      <c r="B2790" s="4" t="s">
        <v>5625</v>
      </c>
      <c r="C2790" s="5">
        <v>353336495.56</v>
      </c>
      <c r="D2790" s="5">
        <v>0</v>
      </c>
      <c r="E2790" s="5">
        <v>0</v>
      </c>
      <c r="F2790" s="5">
        <v>0</v>
      </c>
      <c r="G2790" s="5">
        <v>228625534.74</v>
      </c>
      <c r="H2790" s="5">
        <v>9673013.28</v>
      </c>
      <c r="I2790" s="5">
        <v>0</v>
      </c>
      <c r="J2790" s="5">
        <v>0</v>
      </c>
      <c r="K2790" s="5">
        <v>0</v>
      </c>
      <c r="L2790" s="5">
        <v>0</v>
      </c>
      <c r="M2790" s="5">
        <v>0</v>
      </c>
      <c r="N2790" s="5">
        <v>0</v>
      </c>
      <c r="O2790" s="5">
        <v>2500174.85</v>
      </c>
      <c r="P2790" s="5">
        <v>91505075.43</v>
      </c>
      <c r="Q2790" s="5">
        <v>28518823.67</v>
      </c>
      <c r="R2790" s="5">
        <v>0</v>
      </c>
      <c r="S2790" s="5">
        <v>11224181.8</v>
      </c>
      <c r="T2790" s="5">
        <v>37039146.52</v>
      </c>
      <c r="U2790" s="5">
        <v>31445731.53</v>
      </c>
      <c r="V2790" s="5">
        <v>0</v>
      </c>
      <c r="W2790" s="5">
        <v>194633.33</v>
      </c>
      <c r="X2790" s="5">
        <v>5286350.83</v>
      </c>
      <c r="Y2790" s="5">
        <v>9990051.03</v>
      </c>
      <c r="Z2790" s="5">
        <v>-34183.26</v>
      </c>
      <c r="AA2790" s="5"/>
      <c r="AB2790" s="5">
        <v>46764.66</v>
      </c>
      <c r="AC2790" s="5">
        <v>262546.83</v>
      </c>
      <c r="AD2790" s="5">
        <v>6958173.15</v>
      </c>
      <c r="AE2790" s="8">
        <f t="shared" si="748"/>
        <v>353336495.56</v>
      </c>
      <c r="AF2790" s="8">
        <f t="shared" si="749"/>
        <v>362373790.49</v>
      </c>
      <c r="AG2790" s="8">
        <f t="shared" si="750"/>
        <v>12885899.8</v>
      </c>
      <c r="AH2790" s="8">
        <f t="shared" si="751"/>
        <v>12670117.63</v>
      </c>
      <c r="AI2790" s="8">
        <f t="shared" si="752"/>
        <v>5711944.48</v>
      </c>
      <c r="AJ2790" s="8">
        <f t="shared" si="736"/>
        <v>132729907.15</v>
      </c>
      <c r="AK2790" s="13">
        <f t="shared" si="737"/>
        <v>952756.099999988</v>
      </c>
      <c r="AL2790" s="13">
        <f t="shared" si="738"/>
        <v>31445731.53</v>
      </c>
      <c r="AM2790" s="13">
        <f t="shared" si="739"/>
        <v>251732.060000002</v>
      </c>
      <c r="AN2790" s="13">
        <f t="shared" si="740"/>
        <v>32650219.69</v>
      </c>
      <c r="AO2790" s="13">
        <f t="shared" si="741"/>
        <v>124710960.82</v>
      </c>
      <c r="AP2790" s="13">
        <f t="shared" si="742"/>
        <v>21849951.18</v>
      </c>
      <c r="AQ2790" s="13">
        <f t="shared" si="743"/>
        <v>14891778.03</v>
      </c>
      <c r="AR2790" s="13">
        <f t="shared" si="744"/>
        <v>12176937.9</v>
      </c>
      <c r="AS2790" s="13">
        <f t="shared" si="745"/>
        <v>5218764.74999999</v>
      </c>
      <c r="AT2790" s="13">
        <f t="shared" si="746"/>
        <v>25692046.54</v>
      </c>
      <c r="AU2790" s="13">
        <f>AT2790-VLOOKUP(A2790,[1]选股结果!$A$2:$BJ$3005,48,FALSE)*0.08</f>
        <v>-33813780.0112</v>
      </c>
      <c r="AV2790" s="13">
        <f t="shared" si="747"/>
        <v>6958173.15</v>
      </c>
    </row>
    <row r="2791" spans="1:48">
      <c r="A2791" s="4" t="s">
        <v>5626</v>
      </c>
      <c r="B2791" s="4" t="s">
        <v>5627</v>
      </c>
      <c r="C2791" s="5">
        <v>353159727.6</v>
      </c>
      <c r="D2791" s="5">
        <v>0</v>
      </c>
      <c r="E2791" s="5">
        <v>0</v>
      </c>
      <c r="F2791" s="5">
        <v>0</v>
      </c>
      <c r="G2791" s="5">
        <v>195150698.52</v>
      </c>
      <c r="H2791" s="5">
        <v>0</v>
      </c>
      <c r="I2791" s="5">
        <v>0</v>
      </c>
      <c r="J2791" s="5">
        <v>0</v>
      </c>
      <c r="K2791" s="5">
        <v>0</v>
      </c>
      <c r="L2791" s="5">
        <v>0</v>
      </c>
      <c r="M2791" s="5">
        <v>0</v>
      </c>
      <c r="N2791" s="5">
        <v>0</v>
      </c>
      <c r="O2791" s="5">
        <v>4279220.82</v>
      </c>
      <c r="P2791" s="5">
        <v>66370154.24</v>
      </c>
      <c r="Q2791" s="5">
        <v>45796820.14</v>
      </c>
      <c r="R2791" s="5">
        <v>44925046.66</v>
      </c>
      <c r="S2791" s="5">
        <v>-1068859.86</v>
      </c>
      <c r="T2791" s="5">
        <v>4395282.2</v>
      </c>
      <c r="U2791" s="5">
        <v>529344.36</v>
      </c>
      <c r="V2791" s="5">
        <v>0</v>
      </c>
      <c r="W2791" s="5">
        <v>2615139.39</v>
      </c>
      <c r="X2791" s="5">
        <v>4424811.32</v>
      </c>
      <c r="Y2791" s="5">
        <v>204738.93</v>
      </c>
      <c r="Z2791" s="5">
        <v>91898.2</v>
      </c>
      <c r="AA2791" s="5"/>
      <c r="AB2791" s="5">
        <v>6062643.9</v>
      </c>
      <c r="AC2791" s="5">
        <v>350000</v>
      </c>
      <c r="AD2791" s="5">
        <v>-1087001.03</v>
      </c>
      <c r="AE2791" s="8">
        <f t="shared" si="748"/>
        <v>353159727.6</v>
      </c>
      <c r="AF2791" s="8">
        <f t="shared" si="749"/>
        <v>355453080.52</v>
      </c>
      <c r="AG2791" s="8">
        <f t="shared" si="750"/>
        <v>179416.620000042</v>
      </c>
      <c r="AH2791" s="8">
        <f t="shared" si="751"/>
        <v>5892060.52000004</v>
      </c>
      <c r="AI2791" s="8">
        <f t="shared" si="752"/>
        <v>6979061.55000004</v>
      </c>
      <c r="AJ2791" s="8">
        <f t="shared" si="736"/>
        <v>110938290.23</v>
      </c>
      <c r="AK2791" s="13">
        <f t="shared" si="737"/>
        <v>-2088613.98999999</v>
      </c>
      <c r="AL2791" s="13">
        <f t="shared" si="738"/>
        <v>529344.36</v>
      </c>
      <c r="AM2791" s="13">
        <f t="shared" si="739"/>
        <v>7860808.01</v>
      </c>
      <c r="AN2791" s="13">
        <f t="shared" si="740"/>
        <v>6301538.38000001</v>
      </c>
      <c r="AO2791" s="13">
        <f t="shared" si="741"/>
        <v>158009029.08</v>
      </c>
      <c r="AP2791" s="13">
        <f t="shared" si="742"/>
        <v>-3157473.84999999</v>
      </c>
      <c r="AQ2791" s="13">
        <f t="shared" si="743"/>
        <v>-2070472.81999999</v>
      </c>
      <c r="AR2791" s="13">
        <f t="shared" si="744"/>
        <v>-3157473.84999999</v>
      </c>
      <c r="AS2791" s="13">
        <f t="shared" si="745"/>
        <v>-2070472.81999999</v>
      </c>
      <c r="AT2791" s="13">
        <f t="shared" si="746"/>
        <v>7388539.41000001</v>
      </c>
      <c r="AU2791" s="13">
        <f>AT2791-VLOOKUP(A2791,[1]选股结果!$A$2:$BJ$3005,48,FALSE)*0.08</f>
        <v>-70712757.3076</v>
      </c>
      <c r="AV2791" s="13">
        <f t="shared" si="747"/>
        <v>-1087001.03</v>
      </c>
    </row>
    <row r="2792" spans="1:48">
      <c r="A2792" s="4" t="s">
        <v>5628</v>
      </c>
      <c r="B2792" s="4" t="s">
        <v>5629</v>
      </c>
      <c r="C2792" s="5">
        <v>351816815.41</v>
      </c>
      <c r="D2792" s="5">
        <v>0</v>
      </c>
      <c r="E2792" s="5">
        <v>0</v>
      </c>
      <c r="F2792" s="5">
        <v>0</v>
      </c>
      <c r="G2792" s="5">
        <v>310701221.51</v>
      </c>
      <c r="H2792" s="5">
        <v>354119.6</v>
      </c>
      <c r="I2792" s="5">
        <v>0</v>
      </c>
      <c r="J2792" s="5">
        <v>0</v>
      </c>
      <c r="K2792" s="5">
        <v>0</v>
      </c>
      <c r="L2792" s="5">
        <v>0</v>
      </c>
      <c r="M2792" s="5">
        <v>0</v>
      </c>
      <c r="N2792" s="5">
        <v>0</v>
      </c>
      <c r="O2792" s="5">
        <v>3074197.25</v>
      </c>
      <c r="P2792" s="5">
        <v>5650951.94</v>
      </c>
      <c r="Q2792" s="5">
        <v>16601944.29</v>
      </c>
      <c r="R2792" s="5">
        <v>18862083.2</v>
      </c>
      <c r="S2792" s="5">
        <v>-553507.44</v>
      </c>
      <c r="T2792" s="5">
        <v>2449648.61</v>
      </c>
      <c r="U2792" s="5">
        <v>0</v>
      </c>
      <c r="V2792" s="5">
        <v>0</v>
      </c>
      <c r="W2792" s="5">
        <v>0</v>
      </c>
      <c r="X2792" s="5">
        <v>4211860.22</v>
      </c>
      <c r="Y2792" s="5">
        <v>16845391.81</v>
      </c>
      <c r="Z2792" s="5">
        <v>0</v>
      </c>
      <c r="AA2792" s="5"/>
      <c r="AB2792" s="5">
        <v>58583</v>
      </c>
      <c r="AC2792" s="5">
        <v>57336.79</v>
      </c>
      <c r="AD2792" s="5">
        <v>-2307206.49</v>
      </c>
      <c r="AE2792" s="8">
        <f t="shared" si="748"/>
        <v>351816815.41</v>
      </c>
      <c r="AF2792" s="8">
        <f t="shared" si="749"/>
        <v>354336890.75</v>
      </c>
      <c r="AG2792" s="8">
        <f t="shared" si="750"/>
        <v>-21127678.76</v>
      </c>
      <c r="AH2792" s="8">
        <f t="shared" si="751"/>
        <v>-21126432.55</v>
      </c>
      <c r="AI2792" s="8">
        <f t="shared" si="752"/>
        <v>-18819226.06</v>
      </c>
      <c r="AJ2792" s="8">
        <f t="shared" si="736"/>
        <v>42171239.08</v>
      </c>
      <c r="AK2792" s="13">
        <f t="shared" si="737"/>
        <v>14325316.47</v>
      </c>
      <c r="AL2792" s="13">
        <f t="shared" si="738"/>
        <v>0</v>
      </c>
      <c r="AM2792" s="13">
        <f t="shared" si="739"/>
        <v>-1760965.4</v>
      </c>
      <c r="AN2792" s="13">
        <f t="shared" si="740"/>
        <v>12564351.07</v>
      </c>
      <c r="AO2792" s="13">
        <f t="shared" si="741"/>
        <v>41115593.9</v>
      </c>
      <c r="AP2792" s="13">
        <f t="shared" si="742"/>
        <v>14125928.63</v>
      </c>
      <c r="AQ2792" s="13">
        <f t="shared" si="743"/>
        <v>16433135.12</v>
      </c>
      <c r="AR2792" s="13">
        <f t="shared" si="744"/>
        <v>13771809.03</v>
      </c>
      <c r="AS2792" s="13">
        <f t="shared" si="745"/>
        <v>16079015.52</v>
      </c>
      <c r="AT2792" s="13">
        <f t="shared" si="746"/>
        <v>14871557.56</v>
      </c>
      <c r="AU2792" s="13">
        <f>AT2792-VLOOKUP(A2792,[1]选股结果!$A$2:$BJ$3005,48,FALSE)*0.08</f>
        <v>-66846419.4744</v>
      </c>
      <c r="AV2792" s="13">
        <f t="shared" si="747"/>
        <v>-2307206.49</v>
      </c>
    </row>
    <row r="2793" spans="1:48">
      <c r="A2793" s="4" t="s">
        <v>5630</v>
      </c>
      <c r="B2793" s="4" t="s">
        <v>5631</v>
      </c>
      <c r="C2793" s="5">
        <v>350480746.58</v>
      </c>
      <c r="D2793" s="5">
        <v>0</v>
      </c>
      <c r="E2793" s="5">
        <v>0</v>
      </c>
      <c r="F2793" s="5">
        <v>0</v>
      </c>
      <c r="G2793" s="5">
        <v>299678801.98</v>
      </c>
      <c r="H2793" s="5">
        <v>0</v>
      </c>
      <c r="I2793" s="5">
        <v>0</v>
      </c>
      <c r="J2793" s="5">
        <v>0</v>
      </c>
      <c r="K2793" s="5">
        <v>0</v>
      </c>
      <c r="L2793" s="5">
        <v>0</v>
      </c>
      <c r="M2793" s="5">
        <v>0</v>
      </c>
      <c r="N2793" s="5">
        <v>0</v>
      </c>
      <c r="O2793" s="5">
        <v>6844081</v>
      </c>
      <c r="P2793" s="5">
        <v>3705234.22</v>
      </c>
      <c r="Q2793" s="5">
        <v>98797464.89</v>
      </c>
      <c r="R2793" s="5">
        <v>14629522.45</v>
      </c>
      <c r="S2793" s="5">
        <v>1707164.66</v>
      </c>
      <c r="T2793" s="5">
        <v>5550077.86</v>
      </c>
      <c r="U2793" s="5">
        <v>0</v>
      </c>
      <c r="V2793" s="5">
        <v>0</v>
      </c>
      <c r="W2793" s="5">
        <v>0</v>
      </c>
      <c r="X2793" s="5">
        <v>-245937.35</v>
      </c>
      <c r="Y2793" s="5">
        <v>153690.76</v>
      </c>
      <c r="Z2793" s="5">
        <v>130455366.46</v>
      </c>
      <c r="AA2793" s="5"/>
      <c r="AB2793" s="5">
        <v>73659826.07</v>
      </c>
      <c r="AC2793" s="5">
        <v>2214812.72</v>
      </c>
      <c r="AD2793" s="5">
        <v>19354503.02</v>
      </c>
      <c r="AE2793" s="8">
        <f t="shared" si="748"/>
        <v>350480746.58</v>
      </c>
      <c r="AF2793" s="8">
        <f t="shared" si="749"/>
        <v>425362269.2</v>
      </c>
      <c r="AG2793" s="8">
        <f t="shared" si="750"/>
        <v>61216168.2899999</v>
      </c>
      <c r="AH2793" s="8">
        <f t="shared" si="751"/>
        <v>132661181.64</v>
      </c>
      <c r="AI2793" s="8">
        <f t="shared" si="752"/>
        <v>113306678.62</v>
      </c>
      <c r="AJ2793" s="8">
        <f t="shared" si="736"/>
        <v>38055457.52</v>
      </c>
      <c r="AK2793" s="13">
        <f t="shared" si="737"/>
        <v>-74727831.86</v>
      </c>
      <c r="AL2793" s="13">
        <f t="shared" si="738"/>
        <v>0</v>
      </c>
      <c r="AM2793" s="13">
        <f t="shared" si="739"/>
        <v>207696395.02</v>
      </c>
      <c r="AN2793" s="13">
        <f t="shared" si="740"/>
        <v>132968563.16</v>
      </c>
      <c r="AO2793" s="13">
        <f t="shared" si="741"/>
        <v>50801944.6</v>
      </c>
      <c r="AP2793" s="13">
        <f t="shared" si="742"/>
        <v>-73020667.2</v>
      </c>
      <c r="AQ2793" s="13">
        <f t="shared" si="743"/>
        <v>-92375170.22</v>
      </c>
      <c r="AR2793" s="13">
        <f t="shared" si="744"/>
        <v>-73020667.2</v>
      </c>
      <c r="AS2793" s="13">
        <f t="shared" si="745"/>
        <v>-92375170.22</v>
      </c>
      <c r="AT2793" s="13">
        <f t="shared" si="746"/>
        <v>113614060.14</v>
      </c>
      <c r="AU2793" s="13">
        <f>AT2793-VLOOKUP(A2793,[1]选股结果!$A$2:$BJ$3005,48,FALSE)*0.08</f>
        <v>-7671071.21679999</v>
      </c>
      <c r="AV2793" s="13">
        <f t="shared" si="747"/>
        <v>19354503.02</v>
      </c>
    </row>
    <row r="2794" spans="1:48">
      <c r="A2794" s="4" t="s">
        <v>5632</v>
      </c>
      <c r="B2794" s="4" t="s">
        <v>5633</v>
      </c>
      <c r="C2794" s="5">
        <v>347196552.19</v>
      </c>
      <c r="D2794" s="5">
        <v>0</v>
      </c>
      <c r="E2794" s="5">
        <v>0</v>
      </c>
      <c r="F2794" s="5">
        <v>0</v>
      </c>
      <c r="G2794" s="5">
        <v>177245987.91</v>
      </c>
      <c r="H2794" s="5">
        <v>8400310.28</v>
      </c>
      <c r="I2794" s="5">
        <v>0</v>
      </c>
      <c r="J2794" s="5">
        <v>0</v>
      </c>
      <c r="K2794" s="5">
        <v>0</v>
      </c>
      <c r="L2794" s="5">
        <v>0</v>
      </c>
      <c r="M2794" s="5">
        <v>0</v>
      </c>
      <c r="N2794" s="5">
        <v>0</v>
      </c>
      <c r="O2794" s="5">
        <v>2868472.23</v>
      </c>
      <c r="P2794" s="5">
        <v>111385471.77</v>
      </c>
      <c r="Q2794" s="5">
        <v>44535380.73</v>
      </c>
      <c r="R2794" s="5">
        <v>7675170.27</v>
      </c>
      <c r="S2794" s="5">
        <v>12732952.78</v>
      </c>
      <c r="T2794" s="5">
        <v>-9338.74</v>
      </c>
      <c r="U2794" s="5">
        <v>-12626.24</v>
      </c>
      <c r="V2794" s="5">
        <v>0</v>
      </c>
      <c r="W2794" s="5">
        <v>0</v>
      </c>
      <c r="X2794" s="5">
        <v>79012.33</v>
      </c>
      <c r="Y2794" s="5">
        <v>7907980.14</v>
      </c>
      <c r="Z2794" s="5">
        <v>-2371.42</v>
      </c>
      <c r="AA2794" s="5"/>
      <c r="AB2794" s="5">
        <v>22305.09</v>
      </c>
      <c r="AC2794" s="5">
        <v>1758929.4</v>
      </c>
      <c r="AD2794" s="5">
        <v>-2257126.15</v>
      </c>
      <c r="AE2794" s="8">
        <f t="shared" si="748"/>
        <v>347196552.19</v>
      </c>
      <c r="AF2794" s="8">
        <f t="shared" si="749"/>
        <v>356443435.69</v>
      </c>
      <c r="AG2794" s="8">
        <f t="shared" si="750"/>
        <v>-17245586.1299999</v>
      </c>
      <c r="AH2794" s="8">
        <f t="shared" si="751"/>
        <v>-18982210.4399999</v>
      </c>
      <c r="AI2794" s="8">
        <f t="shared" si="752"/>
        <v>-16725084.2899999</v>
      </c>
      <c r="AJ2794" s="8">
        <f t="shared" si="736"/>
        <v>168433929.18</v>
      </c>
      <c r="AK2794" s="13">
        <f t="shared" si="737"/>
        <v>-1338903.35999998</v>
      </c>
      <c r="AL2794" s="13">
        <f t="shared" si="738"/>
        <v>-12626.24</v>
      </c>
      <c r="AM2794" s="13">
        <f t="shared" si="739"/>
        <v>-1814720.56</v>
      </c>
      <c r="AN2794" s="13">
        <f t="shared" si="740"/>
        <v>-3166250.15999998</v>
      </c>
      <c r="AO2794" s="13">
        <f t="shared" si="741"/>
        <v>169950564.28</v>
      </c>
      <c r="AP2794" s="13">
        <f t="shared" si="742"/>
        <v>19794359.7</v>
      </c>
      <c r="AQ2794" s="13">
        <f t="shared" si="743"/>
        <v>22051485.85</v>
      </c>
      <c r="AR2794" s="13">
        <f t="shared" si="744"/>
        <v>11394049.42</v>
      </c>
      <c r="AS2794" s="13">
        <f t="shared" si="745"/>
        <v>13651175.57</v>
      </c>
      <c r="AT2794" s="13">
        <f t="shared" si="746"/>
        <v>-909124.00999998</v>
      </c>
      <c r="AU2794" s="13">
        <f>AT2794-VLOOKUP(A2794,[1]选股结果!$A$2:$BJ$3005,48,FALSE)*0.08</f>
        <v>-56636208.4556</v>
      </c>
      <c r="AV2794" s="13">
        <f t="shared" si="747"/>
        <v>-2257126.15</v>
      </c>
    </row>
    <row r="2795" spans="1:48">
      <c r="A2795" s="4" t="s">
        <v>5634</v>
      </c>
      <c r="B2795" s="4" t="s">
        <v>5635</v>
      </c>
      <c r="C2795" s="5">
        <v>346654733.26</v>
      </c>
      <c r="D2795" s="5">
        <v>0</v>
      </c>
      <c r="E2795" s="5">
        <v>0</v>
      </c>
      <c r="F2795" s="5">
        <v>0</v>
      </c>
      <c r="G2795" s="5">
        <v>245565137.45</v>
      </c>
      <c r="H2795" s="5">
        <v>0</v>
      </c>
      <c r="I2795" s="5">
        <v>0</v>
      </c>
      <c r="J2795" s="5">
        <v>0</v>
      </c>
      <c r="K2795" s="5">
        <v>0</v>
      </c>
      <c r="L2795" s="5">
        <v>0</v>
      </c>
      <c r="M2795" s="5">
        <v>0</v>
      </c>
      <c r="N2795" s="5">
        <v>0</v>
      </c>
      <c r="O2795" s="5">
        <v>1155546.78</v>
      </c>
      <c r="P2795" s="5">
        <v>11823160.91</v>
      </c>
      <c r="Q2795" s="5">
        <v>25105054.91</v>
      </c>
      <c r="R2795" s="5">
        <v>11372908.33</v>
      </c>
      <c r="S2795" s="5">
        <v>-5634067.46</v>
      </c>
      <c r="T2795" s="5">
        <v>556126.98</v>
      </c>
      <c r="U2795" s="5">
        <v>0</v>
      </c>
      <c r="V2795" s="5">
        <v>0</v>
      </c>
      <c r="W2795" s="5">
        <v>0</v>
      </c>
      <c r="X2795" s="5">
        <v>2395603.6</v>
      </c>
      <c r="Y2795" s="5">
        <v>0</v>
      </c>
      <c r="Z2795" s="5">
        <v>-51907.56</v>
      </c>
      <c r="AA2795" s="5"/>
      <c r="AB2795" s="5">
        <v>439083.54</v>
      </c>
      <c r="AC2795" s="5">
        <v>69751.85</v>
      </c>
      <c r="AD2795" s="5">
        <v>9935097.83</v>
      </c>
      <c r="AE2795" s="8">
        <f t="shared" si="748"/>
        <v>346654733.26</v>
      </c>
      <c r="AF2795" s="8">
        <f t="shared" si="749"/>
        <v>289387740.92</v>
      </c>
      <c r="AG2795" s="8">
        <f t="shared" si="750"/>
        <v>55375608.16</v>
      </c>
      <c r="AH2795" s="8">
        <f t="shared" si="751"/>
        <v>55744939.85</v>
      </c>
      <c r="AI2795" s="8">
        <f t="shared" si="752"/>
        <v>45809842.02</v>
      </c>
      <c r="AJ2795" s="8">
        <f t="shared" si="736"/>
        <v>37714430.91</v>
      </c>
      <c r="AK2795" s="13">
        <f t="shared" si="737"/>
        <v>57266992.34</v>
      </c>
      <c r="AL2795" s="13">
        <f t="shared" si="738"/>
        <v>0</v>
      </c>
      <c r="AM2795" s="13">
        <f t="shared" si="739"/>
        <v>-1522052.49</v>
      </c>
      <c r="AN2795" s="13">
        <f t="shared" si="740"/>
        <v>55744939.85</v>
      </c>
      <c r="AO2795" s="13">
        <f t="shared" si="741"/>
        <v>101089595.81</v>
      </c>
      <c r="AP2795" s="13">
        <f t="shared" si="742"/>
        <v>51632924.88</v>
      </c>
      <c r="AQ2795" s="13">
        <f t="shared" si="743"/>
        <v>41697827.05</v>
      </c>
      <c r="AR2795" s="13">
        <f t="shared" si="744"/>
        <v>51632924.88</v>
      </c>
      <c r="AS2795" s="13">
        <f t="shared" si="745"/>
        <v>41697827.05</v>
      </c>
      <c r="AT2795" s="13">
        <f t="shared" si="746"/>
        <v>45809842.02</v>
      </c>
      <c r="AU2795" s="13">
        <f>AT2795-VLOOKUP(A2795,[1]选股结果!$A$2:$BJ$3005,48,FALSE)*0.08</f>
        <v>-23042286.1152</v>
      </c>
      <c r="AV2795" s="13">
        <f t="shared" si="747"/>
        <v>9935097.83</v>
      </c>
    </row>
    <row r="2796" spans="1:48">
      <c r="A2796" s="4" t="s">
        <v>5636</v>
      </c>
      <c r="B2796" s="4" t="s">
        <v>5637</v>
      </c>
      <c r="C2796" s="5">
        <v>345067916.12</v>
      </c>
      <c r="D2796" s="5">
        <v>0</v>
      </c>
      <c r="E2796" s="5">
        <v>0</v>
      </c>
      <c r="F2796" s="5">
        <v>0</v>
      </c>
      <c r="G2796" s="5">
        <v>149705638.7</v>
      </c>
      <c r="H2796" s="5">
        <v>52369432.16</v>
      </c>
      <c r="I2796" s="5">
        <v>0</v>
      </c>
      <c r="J2796" s="5">
        <v>0</v>
      </c>
      <c r="K2796" s="5">
        <v>0</v>
      </c>
      <c r="L2796" s="5">
        <v>0</v>
      </c>
      <c r="M2796" s="5">
        <v>0</v>
      </c>
      <c r="N2796" s="5">
        <v>0</v>
      </c>
      <c r="O2796" s="5">
        <v>549115.85</v>
      </c>
      <c r="P2796" s="5">
        <v>824298.74</v>
      </c>
      <c r="Q2796" s="5">
        <v>41037292.43</v>
      </c>
      <c r="R2796" s="5">
        <v>7342025.13</v>
      </c>
      <c r="S2796" s="5">
        <v>51698309.96</v>
      </c>
      <c r="T2796" s="5">
        <v>-143767.83</v>
      </c>
      <c r="U2796" s="5">
        <v>0</v>
      </c>
      <c r="V2796" s="5">
        <v>0</v>
      </c>
      <c r="W2796" s="5">
        <v>2232277.46</v>
      </c>
      <c r="X2796" s="5">
        <v>-8956779.23</v>
      </c>
      <c r="Y2796" s="5">
        <v>0</v>
      </c>
      <c r="Z2796" s="5">
        <v>-13873853.86</v>
      </c>
      <c r="AA2796" s="5"/>
      <c r="AB2796" s="5">
        <v>2749134.78</v>
      </c>
      <c r="AC2796" s="5">
        <v>529573</v>
      </c>
      <c r="AD2796" s="5">
        <v>13860855.76</v>
      </c>
      <c r="AE2796" s="8">
        <f t="shared" si="748"/>
        <v>345067916.12</v>
      </c>
      <c r="AF2796" s="8">
        <f t="shared" si="749"/>
        <v>251156680.81</v>
      </c>
      <c r="AG2796" s="8">
        <f t="shared" si="750"/>
        <v>91082670.31</v>
      </c>
      <c r="AH2796" s="8">
        <f t="shared" si="751"/>
        <v>93302232.09</v>
      </c>
      <c r="AI2796" s="8">
        <f t="shared" si="752"/>
        <v>79441376.33</v>
      </c>
      <c r="AJ2796" s="8">
        <f t="shared" si="736"/>
        <v>40191145.24</v>
      </c>
      <c r="AK2796" s="13">
        <f t="shared" si="737"/>
        <v>93911235.31</v>
      </c>
      <c r="AL2796" s="13">
        <f t="shared" si="738"/>
        <v>0</v>
      </c>
      <c r="AM2796" s="13">
        <f t="shared" si="739"/>
        <v>-609003.22</v>
      </c>
      <c r="AN2796" s="13">
        <f t="shared" si="740"/>
        <v>93302232.09</v>
      </c>
      <c r="AO2796" s="13">
        <f t="shared" si="741"/>
        <v>195362277.42</v>
      </c>
      <c r="AP2796" s="13">
        <f t="shared" si="742"/>
        <v>197978977.43</v>
      </c>
      <c r="AQ2796" s="13">
        <f t="shared" si="743"/>
        <v>184118121.67</v>
      </c>
      <c r="AR2796" s="13">
        <f t="shared" si="744"/>
        <v>145609545.27</v>
      </c>
      <c r="AS2796" s="13">
        <f t="shared" si="745"/>
        <v>131748689.51</v>
      </c>
      <c r="AT2796" s="13">
        <f t="shared" si="746"/>
        <v>79441376.33</v>
      </c>
      <c r="AU2796" s="13">
        <f>AT2796-VLOOKUP(A2796,[1]选股结果!$A$2:$BJ$3005,48,FALSE)*0.08</f>
        <v>-49298010.9724</v>
      </c>
      <c r="AV2796" s="13">
        <f t="shared" si="747"/>
        <v>13860855.76</v>
      </c>
    </row>
    <row r="2797" spans="1:48">
      <c r="A2797" s="4" t="s">
        <v>5638</v>
      </c>
      <c r="B2797" s="4" t="s">
        <v>5639</v>
      </c>
      <c r="C2797" s="5">
        <v>344786489.06</v>
      </c>
      <c r="D2797" s="5">
        <v>0</v>
      </c>
      <c r="E2797" s="5">
        <v>0</v>
      </c>
      <c r="F2797" s="5">
        <v>0</v>
      </c>
      <c r="G2797" s="5">
        <v>270465294.49</v>
      </c>
      <c r="H2797" s="5">
        <v>434325.8</v>
      </c>
      <c r="I2797" s="5">
        <v>0</v>
      </c>
      <c r="J2797" s="5">
        <v>0</v>
      </c>
      <c r="K2797" s="5">
        <v>0</v>
      </c>
      <c r="L2797" s="5">
        <v>0</v>
      </c>
      <c r="M2797" s="5">
        <v>0</v>
      </c>
      <c r="N2797" s="5">
        <v>0</v>
      </c>
      <c r="O2797" s="5">
        <v>1047627.67</v>
      </c>
      <c r="P2797" s="5">
        <v>17000402.26</v>
      </c>
      <c r="Q2797" s="5">
        <v>37217974.53</v>
      </c>
      <c r="R2797" s="5">
        <v>27377611.02</v>
      </c>
      <c r="S2797" s="5">
        <v>-237774.36</v>
      </c>
      <c r="T2797" s="5">
        <v>-221187.18</v>
      </c>
      <c r="U2797" s="5">
        <v>-17525.72</v>
      </c>
      <c r="V2797" s="5">
        <v>0</v>
      </c>
      <c r="W2797" s="5">
        <v>0</v>
      </c>
      <c r="X2797" s="5">
        <v>-322897.8</v>
      </c>
      <c r="Y2797" s="5">
        <v>0</v>
      </c>
      <c r="Z2797" s="5">
        <v>32117.43</v>
      </c>
      <c r="AA2797" s="5"/>
      <c r="AB2797" s="5">
        <v>496304.36</v>
      </c>
      <c r="AC2797" s="5">
        <v>166769.03</v>
      </c>
      <c r="AD2797" s="5">
        <v>97720.1</v>
      </c>
      <c r="AE2797" s="8">
        <f t="shared" si="748"/>
        <v>344786489.06</v>
      </c>
      <c r="AF2797" s="8">
        <f t="shared" si="749"/>
        <v>352871135.61</v>
      </c>
      <c r="AG2797" s="8">
        <f t="shared" si="750"/>
        <v>-7950818.50000001</v>
      </c>
      <c r="AH2797" s="8">
        <f t="shared" si="751"/>
        <v>-7621283.17000001</v>
      </c>
      <c r="AI2797" s="8">
        <f t="shared" si="752"/>
        <v>-7719003.27000001</v>
      </c>
      <c r="AJ2797" s="8">
        <f t="shared" si="736"/>
        <v>54936469.13</v>
      </c>
      <c r="AK2797" s="13">
        <f t="shared" si="737"/>
        <v>-8084646.55000001</v>
      </c>
      <c r="AL2797" s="13">
        <f t="shared" si="738"/>
        <v>-17525.72</v>
      </c>
      <c r="AM2797" s="13">
        <f t="shared" si="739"/>
        <v>480889.1</v>
      </c>
      <c r="AN2797" s="13">
        <f t="shared" si="740"/>
        <v>-7621283.17000001</v>
      </c>
      <c r="AO2797" s="13">
        <f t="shared" si="741"/>
        <v>74321194.57</v>
      </c>
      <c r="AP2797" s="13">
        <f t="shared" si="742"/>
        <v>-7888095.11000001</v>
      </c>
      <c r="AQ2797" s="13">
        <f t="shared" si="743"/>
        <v>-7985815.21000001</v>
      </c>
      <c r="AR2797" s="13">
        <f t="shared" si="744"/>
        <v>-8322420.91000001</v>
      </c>
      <c r="AS2797" s="13">
        <f t="shared" si="745"/>
        <v>-8420141.01000001</v>
      </c>
      <c r="AT2797" s="13">
        <f t="shared" si="746"/>
        <v>-7719003.27000001</v>
      </c>
      <c r="AU2797" s="13">
        <f>AT2797-VLOOKUP(A2797,[1]选股结果!$A$2:$BJ$3005,48,FALSE)*0.08</f>
        <v>-63759736.6244</v>
      </c>
      <c r="AV2797" s="13">
        <f t="shared" si="747"/>
        <v>97720.0999999996</v>
      </c>
    </row>
    <row r="2798" spans="1:48">
      <c r="A2798" s="4" t="s">
        <v>5640</v>
      </c>
      <c r="B2798" s="4" t="s">
        <v>5641</v>
      </c>
      <c r="C2798" s="5">
        <v>344134094.58</v>
      </c>
      <c r="D2798" s="5">
        <v>0</v>
      </c>
      <c r="E2798" s="5">
        <v>0</v>
      </c>
      <c r="F2798" s="5">
        <v>0</v>
      </c>
      <c r="G2798" s="5">
        <v>256237957.52</v>
      </c>
      <c r="H2798" s="5">
        <v>0</v>
      </c>
      <c r="I2798" s="5">
        <v>0</v>
      </c>
      <c r="J2798" s="5">
        <v>0</v>
      </c>
      <c r="K2798" s="5">
        <v>0</v>
      </c>
      <c r="L2798" s="5">
        <v>0</v>
      </c>
      <c r="M2798" s="5">
        <v>0</v>
      </c>
      <c r="N2798" s="5">
        <v>0</v>
      </c>
      <c r="O2798" s="5">
        <v>2152673.95</v>
      </c>
      <c r="P2798" s="5">
        <v>5270668.6</v>
      </c>
      <c r="Q2798" s="5">
        <v>22104605.61</v>
      </c>
      <c r="R2798" s="5">
        <v>10238715.42</v>
      </c>
      <c r="S2798" s="5">
        <v>-374509.5</v>
      </c>
      <c r="T2798" s="5">
        <v>2481113.71</v>
      </c>
      <c r="U2798" s="5">
        <v>0</v>
      </c>
      <c r="V2798" s="5">
        <v>0</v>
      </c>
      <c r="W2798" s="5">
        <v>4886159.25</v>
      </c>
      <c r="X2798" s="5">
        <v>-45986.05</v>
      </c>
      <c r="Y2798" s="5">
        <v>71078.75</v>
      </c>
      <c r="Z2798" s="5">
        <v>4368.21</v>
      </c>
      <c r="AA2798" s="5"/>
      <c r="AB2798" s="5">
        <v>401124.28</v>
      </c>
      <c r="AC2798" s="5">
        <v>21161.96</v>
      </c>
      <c r="AD2798" s="5">
        <v>7229283.94</v>
      </c>
      <c r="AE2798" s="8">
        <f t="shared" si="748"/>
        <v>344134094.58</v>
      </c>
      <c r="AF2798" s="8">
        <f t="shared" si="749"/>
        <v>295630111.6</v>
      </c>
      <c r="AG2798" s="8">
        <f t="shared" si="750"/>
        <v>55850531.45</v>
      </c>
      <c r="AH2798" s="8">
        <f t="shared" si="751"/>
        <v>56230493.77</v>
      </c>
      <c r="AI2798" s="8">
        <f t="shared" si="752"/>
        <v>49001209.83</v>
      </c>
      <c r="AJ2798" s="8">
        <f t="shared" si="736"/>
        <v>29219064.59</v>
      </c>
      <c r="AK2798" s="13">
        <f t="shared" si="737"/>
        <v>48575061.73</v>
      </c>
      <c r="AL2798" s="13">
        <f t="shared" si="738"/>
        <v>0</v>
      </c>
      <c r="AM2798" s="13">
        <f t="shared" si="739"/>
        <v>7797589.54</v>
      </c>
      <c r="AN2798" s="13">
        <f t="shared" si="740"/>
        <v>56372651.27</v>
      </c>
      <c r="AO2798" s="13">
        <f t="shared" si="741"/>
        <v>87896137.06</v>
      </c>
      <c r="AP2798" s="13">
        <f t="shared" si="742"/>
        <v>48200552.23</v>
      </c>
      <c r="AQ2798" s="13">
        <f t="shared" si="743"/>
        <v>40971268.29</v>
      </c>
      <c r="AR2798" s="13">
        <f t="shared" si="744"/>
        <v>48200552.23</v>
      </c>
      <c r="AS2798" s="13">
        <f t="shared" si="745"/>
        <v>40971268.29</v>
      </c>
      <c r="AT2798" s="13">
        <f t="shared" si="746"/>
        <v>49143367.33</v>
      </c>
      <c r="AU2798" s="13">
        <f>AT2798-VLOOKUP(A2798,[1]选股结果!$A$2:$BJ$3005,48,FALSE)*0.08</f>
        <v>-25104506.39</v>
      </c>
      <c r="AV2798" s="13">
        <f t="shared" si="747"/>
        <v>7229283.94000001</v>
      </c>
    </row>
    <row r="2799" spans="1:48">
      <c r="A2799" s="4" t="s">
        <v>5642</v>
      </c>
      <c r="B2799" s="4" t="s">
        <v>5643</v>
      </c>
      <c r="C2799" s="5">
        <v>340273696.05</v>
      </c>
      <c r="D2799" s="5">
        <v>0</v>
      </c>
      <c r="E2799" s="5">
        <v>0</v>
      </c>
      <c r="F2799" s="5">
        <v>0</v>
      </c>
      <c r="G2799" s="5">
        <v>270780942.44</v>
      </c>
      <c r="H2799" s="5">
        <v>8620010.09</v>
      </c>
      <c r="I2799" s="5">
        <v>0</v>
      </c>
      <c r="J2799" s="5">
        <v>0</v>
      </c>
      <c r="K2799" s="5">
        <v>0</v>
      </c>
      <c r="L2799" s="5">
        <v>0</v>
      </c>
      <c r="M2799" s="5">
        <v>0</v>
      </c>
      <c r="N2799" s="5">
        <v>0</v>
      </c>
      <c r="O2799" s="5">
        <v>479516.79</v>
      </c>
      <c r="P2799" s="5">
        <v>33814769.88</v>
      </c>
      <c r="Q2799" s="5">
        <v>39962996.12</v>
      </c>
      <c r="R2799" s="5">
        <v>20471458.7</v>
      </c>
      <c r="S2799" s="5">
        <v>9068119.34</v>
      </c>
      <c r="T2799" s="5">
        <v>101264.42</v>
      </c>
      <c r="U2799" s="5">
        <v>0</v>
      </c>
      <c r="V2799" s="5">
        <v>0</v>
      </c>
      <c r="W2799" s="5">
        <v>0</v>
      </c>
      <c r="X2799" s="5">
        <v>12771295.48</v>
      </c>
      <c r="Y2799" s="5">
        <v>-43137.19</v>
      </c>
      <c r="Z2799" s="5">
        <v>1208635</v>
      </c>
      <c r="AA2799" s="5"/>
      <c r="AB2799" s="5">
        <v>51295.69</v>
      </c>
      <c r="AC2799" s="5">
        <v>312484.1</v>
      </c>
      <c r="AD2799" s="5">
        <v>1319567.98</v>
      </c>
      <c r="AE2799" s="8">
        <f t="shared" si="748"/>
        <v>340273696.05</v>
      </c>
      <c r="AF2799" s="8">
        <f t="shared" si="749"/>
        <v>374577803.27</v>
      </c>
      <c r="AG2799" s="8">
        <f t="shared" si="750"/>
        <v>-45722366.09</v>
      </c>
      <c r="AH2799" s="8">
        <f t="shared" si="751"/>
        <v>-45983554.5</v>
      </c>
      <c r="AI2799" s="8">
        <f t="shared" si="752"/>
        <v>-47303122.48</v>
      </c>
      <c r="AJ2799" s="8">
        <f t="shared" si="736"/>
        <v>74475334.01</v>
      </c>
      <c r="AK2799" s="13">
        <f t="shared" si="737"/>
        <v>-34347244.41</v>
      </c>
      <c r="AL2799" s="13">
        <f t="shared" si="738"/>
        <v>0</v>
      </c>
      <c r="AM2799" s="13">
        <f t="shared" si="739"/>
        <v>-11722584.47</v>
      </c>
      <c r="AN2799" s="13">
        <f t="shared" si="740"/>
        <v>-46069828.88</v>
      </c>
      <c r="AO2799" s="13">
        <f t="shared" si="741"/>
        <v>69492753.61</v>
      </c>
      <c r="AP2799" s="13">
        <f t="shared" si="742"/>
        <v>-16659114.98</v>
      </c>
      <c r="AQ2799" s="13">
        <f t="shared" si="743"/>
        <v>-17978682.96</v>
      </c>
      <c r="AR2799" s="13">
        <f t="shared" si="744"/>
        <v>-25279125.07</v>
      </c>
      <c r="AS2799" s="13">
        <f t="shared" si="745"/>
        <v>-26598693.05</v>
      </c>
      <c r="AT2799" s="13">
        <f t="shared" si="746"/>
        <v>-47389396.86</v>
      </c>
      <c r="AU2799" s="13">
        <f>AT2799-VLOOKUP(A2799,[1]选股结果!$A$2:$BJ$3005,48,FALSE)*0.08</f>
        <v>-105258686.268</v>
      </c>
      <c r="AV2799" s="13">
        <f t="shared" si="747"/>
        <v>1319567.98</v>
      </c>
    </row>
    <row r="2800" spans="1:48">
      <c r="A2800" s="4" t="s">
        <v>5644</v>
      </c>
      <c r="B2800" s="4" t="s">
        <v>5645</v>
      </c>
      <c r="C2800" s="5">
        <v>339712892.63</v>
      </c>
      <c r="D2800" s="5">
        <v>0</v>
      </c>
      <c r="E2800" s="5">
        <v>0</v>
      </c>
      <c r="F2800" s="5">
        <v>0</v>
      </c>
      <c r="G2800" s="5">
        <v>203448225.26</v>
      </c>
      <c r="H2800" s="5">
        <v>0</v>
      </c>
      <c r="I2800" s="5">
        <v>0</v>
      </c>
      <c r="J2800" s="5">
        <v>0</v>
      </c>
      <c r="K2800" s="5">
        <v>0</v>
      </c>
      <c r="L2800" s="5">
        <v>0</v>
      </c>
      <c r="M2800" s="5">
        <v>0</v>
      </c>
      <c r="N2800" s="5">
        <v>0</v>
      </c>
      <c r="O2800" s="5">
        <v>2353913.28</v>
      </c>
      <c r="P2800" s="5">
        <v>13275255.32</v>
      </c>
      <c r="Q2800" s="5">
        <v>12572550.36</v>
      </c>
      <c r="R2800" s="5">
        <v>12590666.45</v>
      </c>
      <c r="S2800" s="5">
        <v>-3492801.82</v>
      </c>
      <c r="T2800" s="5">
        <v>5004220.92</v>
      </c>
      <c r="U2800" s="5">
        <v>0</v>
      </c>
      <c r="V2800" s="5">
        <v>0</v>
      </c>
      <c r="W2800" s="5">
        <v>0</v>
      </c>
      <c r="X2800" s="5">
        <v>-963169.1</v>
      </c>
      <c r="Y2800" s="5">
        <v>0</v>
      </c>
      <c r="Z2800" s="5">
        <v>2667.52</v>
      </c>
      <c r="AA2800" s="5"/>
      <c r="AB2800" s="5">
        <v>600778.88</v>
      </c>
      <c r="AC2800" s="5">
        <v>2364091.62</v>
      </c>
      <c r="AD2800" s="5">
        <v>17192101.9</v>
      </c>
      <c r="AE2800" s="8">
        <f t="shared" si="748"/>
        <v>339712892.63</v>
      </c>
      <c r="AF2800" s="8">
        <f t="shared" si="749"/>
        <v>240747808.85</v>
      </c>
      <c r="AG2800" s="8">
        <f t="shared" si="750"/>
        <v>104935141.32</v>
      </c>
      <c r="AH2800" s="8">
        <f t="shared" si="751"/>
        <v>103171828.58</v>
      </c>
      <c r="AI2800" s="8">
        <f t="shared" si="752"/>
        <v>85979726.68</v>
      </c>
      <c r="AJ2800" s="8">
        <f t="shared" si="736"/>
        <v>29965031.7</v>
      </c>
      <c r="AK2800" s="13">
        <f t="shared" si="737"/>
        <v>98965083.78</v>
      </c>
      <c r="AL2800" s="13">
        <f t="shared" si="738"/>
        <v>0</v>
      </c>
      <c r="AM2800" s="13">
        <f t="shared" si="739"/>
        <v>4206744.8</v>
      </c>
      <c r="AN2800" s="13">
        <f t="shared" si="740"/>
        <v>103171828.58</v>
      </c>
      <c r="AO2800" s="13">
        <f t="shared" si="741"/>
        <v>136264667.37</v>
      </c>
      <c r="AP2800" s="13">
        <f t="shared" si="742"/>
        <v>95472281.96</v>
      </c>
      <c r="AQ2800" s="13">
        <f t="shared" si="743"/>
        <v>78280180.06</v>
      </c>
      <c r="AR2800" s="13">
        <f t="shared" si="744"/>
        <v>95472281.96</v>
      </c>
      <c r="AS2800" s="13">
        <f t="shared" si="745"/>
        <v>78280180.06</v>
      </c>
      <c r="AT2800" s="13">
        <f t="shared" si="746"/>
        <v>85979726.68</v>
      </c>
      <c r="AU2800" s="13">
        <f>AT2800-VLOOKUP(A2800,[1]选股结果!$A$2:$BJ$3005,48,FALSE)*0.08</f>
        <v>15486777.4088</v>
      </c>
      <c r="AV2800" s="13">
        <f t="shared" si="747"/>
        <v>17192101.9</v>
      </c>
    </row>
    <row r="2801" spans="1:48">
      <c r="A2801" s="4" t="s">
        <v>5646</v>
      </c>
      <c r="B2801" s="4" t="s">
        <v>5647</v>
      </c>
      <c r="C2801" s="5">
        <v>338197999.33</v>
      </c>
      <c r="D2801" s="5">
        <v>0</v>
      </c>
      <c r="E2801" s="5">
        <v>0</v>
      </c>
      <c r="F2801" s="5">
        <v>0</v>
      </c>
      <c r="G2801" s="5">
        <v>224903154.46</v>
      </c>
      <c r="H2801" s="5">
        <v>24408265.79</v>
      </c>
      <c r="I2801" s="5">
        <v>0</v>
      </c>
      <c r="J2801" s="5">
        <v>0</v>
      </c>
      <c r="K2801" s="5">
        <v>0</v>
      </c>
      <c r="L2801" s="5">
        <v>0</v>
      </c>
      <c r="M2801" s="5">
        <v>0</v>
      </c>
      <c r="N2801" s="5">
        <v>0</v>
      </c>
      <c r="O2801" s="5">
        <v>1790355.91</v>
      </c>
      <c r="P2801" s="5">
        <v>3207491.26</v>
      </c>
      <c r="Q2801" s="5">
        <v>66894106.97</v>
      </c>
      <c r="R2801" s="5">
        <v>6719561.23</v>
      </c>
      <c r="S2801" s="5">
        <v>33477408.82</v>
      </c>
      <c r="T2801" s="5">
        <v>-822299.02</v>
      </c>
      <c r="U2801" s="5">
        <v>0</v>
      </c>
      <c r="V2801" s="5">
        <v>0</v>
      </c>
      <c r="W2801" s="5">
        <v>115714.29</v>
      </c>
      <c r="X2801" s="5">
        <v>-3688532.22</v>
      </c>
      <c r="Y2801" s="5">
        <v>0</v>
      </c>
      <c r="Z2801" s="5">
        <v>298950.01</v>
      </c>
      <c r="AA2801" s="5"/>
      <c r="AB2801" s="5">
        <v>458417.85</v>
      </c>
      <c r="AC2801" s="5">
        <v>2094478.71</v>
      </c>
      <c r="AD2801" s="5">
        <v>-5236784.2</v>
      </c>
      <c r="AE2801" s="8">
        <f t="shared" si="748"/>
        <v>338197999.33</v>
      </c>
      <c r="AF2801" s="8">
        <f t="shared" si="749"/>
        <v>336992078.65</v>
      </c>
      <c r="AG2801" s="8">
        <f t="shared" si="750"/>
        <v>4486818.17999995</v>
      </c>
      <c r="AH2801" s="8">
        <f t="shared" si="751"/>
        <v>2850757.31999995</v>
      </c>
      <c r="AI2801" s="8">
        <f t="shared" si="752"/>
        <v>8087541.51999995</v>
      </c>
      <c r="AJ2801" s="8">
        <f t="shared" si="736"/>
        <v>73528015</v>
      </c>
      <c r="AK2801" s="13">
        <f t="shared" si="737"/>
        <v>1205920.67999997</v>
      </c>
      <c r="AL2801" s="13">
        <f t="shared" si="738"/>
        <v>0</v>
      </c>
      <c r="AM2801" s="13">
        <f t="shared" si="739"/>
        <v>1644836.64</v>
      </c>
      <c r="AN2801" s="13">
        <f t="shared" si="740"/>
        <v>2850757.31999997</v>
      </c>
      <c r="AO2801" s="13">
        <f t="shared" si="741"/>
        <v>113294844.87</v>
      </c>
      <c r="AP2801" s="13">
        <f t="shared" si="742"/>
        <v>59091595.29</v>
      </c>
      <c r="AQ2801" s="13">
        <f t="shared" si="743"/>
        <v>64328379.49</v>
      </c>
      <c r="AR2801" s="13">
        <f t="shared" si="744"/>
        <v>34683329.5</v>
      </c>
      <c r="AS2801" s="13">
        <f t="shared" si="745"/>
        <v>39920113.7</v>
      </c>
      <c r="AT2801" s="13">
        <f t="shared" si="746"/>
        <v>8087541.51999997</v>
      </c>
      <c r="AU2801" s="13">
        <f>AT2801-VLOOKUP(A2801,[1]选股结果!$A$2:$BJ$3005,48,FALSE)*0.08</f>
        <v>-88851152.5168</v>
      </c>
      <c r="AV2801" s="13">
        <f t="shared" si="747"/>
        <v>-5236784.2</v>
      </c>
    </row>
    <row r="2802" spans="1:48">
      <c r="A2802" s="4" t="s">
        <v>5648</v>
      </c>
      <c r="B2802" s="4" t="s">
        <v>5649</v>
      </c>
      <c r="C2802" s="5">
        <v>336599241.34</v>
      </c>
      <c r="D2802" s="5">
        <v>0</v>
      </c>
      <c r="E2802" s="5">
        <v>0</v>
      </c>
      <c r="F2802" s="5">
        <v>0</v>
      </c>
      <c r="G2802" s="5">
        <v>249036738.45</v>
      </c>
      <c r="H2802" s="5">
        <v>10767356.43</v>
      </c>
      <c r="I2802" s="5">
        <v>0</v>
      </c>
      <c r="J2802" s="5">
        <v>0</v>
      </c>
      <c r="K2802" s="5">
        <v>0</v>
      </c>
      <c r="L2802" s="5">
        <v>0</v>
      </c>
      <c r="M2802" s="5">
        <v>0</v>
      </c>
      <c r="N2802" s="5">
        <v>0</v>
      </c>
      <c r="O2802" s="5">
        <v>3236421.45</v>
      </c>
      <c r="P2802" s="5">
        <v>22901934.99</v>
      </c>
      <c r="Q2802" s="5">
        <v>33376151.73</v>
      </c>
      <c r="R2802" s="5">
        <v>11685421.52</v>
      </c>
      <c r="S2802" s="5">
        <v>11703591.25</v>
      </c>
      <c r="T2802" s="5">
        <v>116419.54</v>
      </c>
      <c r="U2802" s="5">
        <v>116419.54</v>
      </c>
      <c r="V2802" s="5">
        <v>0</v>
      </c>
      <c r="W2802" s="5">
        <v>0</v>
      </c>
      <c r="X2802" s="5">
        <v>-149388.09</v>
      </c>
      <c r="Y2802" s="5">
        <v>3915702.4</v>
      </c>
      <c r="Z2802" s="5">
        <v>-173242.17</v>
      </c>
      <c r="AA2802" s="5"/>
      <c r="AB2802" s="5">
        <v>0</v>
      </c>
      <c r="AC2802" s="5">
        <v>515622.76</v>
      </c>
      <c r="AD2802" s="5">
        <v>2263647.4</v>
      </c>
      <c r="AE2802" s="8">
        <f t="shared" si="748"/>
        <v>336599241.34</v>
      </c>
      <c r="AF2802" s="8">
        <f t="shared" si="749"/>
        <v>331940259.39</v>
      </c>
      <c r="AG2802" s="8">
        <f t="shared" si="750"/>
        <v>835845.009999988</v>
      </c>
      <c r="AH2802" s="8">
        <f t="shared" si="751"/>
        <v>320222.249999988</v>
      </c>
      <c r="AI2802" s="8">
        <f t="shared" si="752"/>
        <v>-1943425.15000001</v>
      </c>
      <c r="AJ2802" s="8">
        <f t="shared" si="736"/>
        <v>63945833.33</v>
      </c>
      <c r="AK2802" s="13">
        <f t="shared" si="737"/>
        <v>8574684.34999999</v>
      </c>
      <c r="AL2802" s="13">
        <f t="shared" si="738"/>
        <v>116419.54</v>
      </c>
      <c r="AM2802" s="13">
        <f t="shared" si="739"/>
        <v>-539476.84</v>
      </c>
      <c r="AN2802" s="13">
        <f t="shared" si="740"/>
        <v>8151627.04999999</v>
      </c>
      <c r="AO2802" s="13">
        <f t="shared" si="741"/>
        <v>87562502.89</v>
      </c>
      <c r="AP2802" s="13">
        <f t="shared" si="742"/>
        <v>31045632.03</v>
      </c>
      <c r="AQ2802" s="13">
        <f t="shared" si="743"/>
        <v>28781984.63</v>
      </c>
      <c r="AR2802" s="13">
        <f t="shared" si="744"/>
        <v>20278275.6</v>
      </c>
      <c r="AS2802" s="13">
        <f t="shared" si="745"/>
        <v>18014628.2</v>
      </c>
      <c r="AT2802" s="13">
        <f t="shared" si="746"/>
        <v>5887979.64999999</v>
      </c>
      <c r="AU2802" s="13">
        <f>AT2802-VLOOKUP(A2802,[1]选股结果!$A$2:$BJ$3005,48,FALSE)*0.08</f>
        <v>-34724304.9956</v>
      </c>
      <c r="AV2802" s="13">
        <f t="shared" si="747"/>
        <v>2263647.4</v>
      </c>
    </row>
    <row r="2803" spans="1:48">
      <c r="A2803" s="4" t="s">
        <v>5650</v>
      </c>
      <c r="B2803" s="4" t="s">
        <v>5651</v>
      </c>
      <c r="C2803" s="5">
        <v>335893293.43</v>
      </c>
      <c r="D2803" s="5">
        <v>0</v>
      </c>
      <c r="E2803" s="5">
        <v>0</v>
      </c>
      <c r="F2803" s="5">
        <v>0</v>
      </c>
      <c r="G2803" s="5">
        <v>363262397.55</v>
      </c>
      <c r="H2803" s="5">
        <v>9739230.39</v>
      </c>
      <c r="I2803" s="5">
        <v>0</v>
      </c>
      <c r="J2803" s="5">
        <v>0</v>
      </c>
      <c r="K2803" s="5">
        <v>0</v>
      </c>
      <c r="L2803" s="5">
        <v>0</v>
      </c>
      <c r="M2803" s="5">
        <v>0</v>
      </c>
      <c r="N2803" s="5">
        <v>0</v>
      </c>
      <c r="O2803" s="5">
        <v>519702.54</v>
      </c>
      <c r="P2803" s="5">
        <v>8501181.82</v>
      </c>
      <c r="Q2803" s="5">
        <v>40504125.46</v>
      </c>
      <c r="R2803" s="5">
        <v>196650.36</v>
      </c>
      <c r="S2803" s="5">
        <v>11535845.35</v>
      </c>
      <c r="T2803" s="5">
        <v>107151.51</v>
      </c>
      <c r="U2803" s="5">
        <v>107151.51</v>
      </c>
      <c r="V2803" s="5">
        <v>0</v>
      </c>
      <c r="W2803" s="5">
        <v>0</v>
      </c>
      <c r="X2803" s="5">
        <v>-547353.45</v>
      </c>
      <c r="Y2803" s="5">
        <v>979447.17</v>
      </c>
      <c r="Z2803" s="5">
        <v>0</v>
      </c>
      <c r="AA2803" s="5"/>
      <c r="AB2803" s="5">
        <v>3253577.64</v>
      </c>
      <c r="AC2803" s="5">
        <v>422146.29</v>
      </c>
      <c r="AD2803" s="5">
        <v>5162.16</v>
      </c>
      <c r="AE2803" s="8">
        <f t="shared" si="748"/>
        <v>335893293.43</v>
      </c>
      <c r="AF2803" s="8">
        <f t="shared" si="749"/>
        <v>424519903.08</v>
      </c>
      <c r="AG2803" s="8">
        <f t="shared" si="750"/>
        <v>-88951551.86</v>
      </c>
      <c r="AH2803" s="8">
        <f t="shared" si="751"/>
        <v>-86120120.51</v>
      </c>
      <c r="AI2803" s="8">
        <f t="shared" si="752"/>
        <v>-86125282.67</v>
      </c>
      <c r="AJ2803" s="8">
        <f t="shared" si="736"/>
        <v>47673025.64</v>
      </c>
      <c r="AK2803" s="13">
        <f t="shared" si="737"/>
        <v>-87647162.48</v>
      </c>
      <c r="AL2803" s="13">
        <f t="shared" si="738"/>
        <v>107151.51</v>
      </c>
      <c r="AM2803" s="13">
        <f t="shared" si="739"/>
        <v>3378784.8</v>
      </c>
      <c r="AN2803" s="13">
        <f t="shared" si="740"/>
        <v>-84161226.17</v>
      </c>
      <c r="AO2803" s="13">
        <f t="shared" si="741"/>
        <v>-27369104.12</v>
      </c>
      <c r="AP2803" s="13">
        <f t="shared" si="742"/>
        <v>-66372086.74</v>
      </c>
      <c r="AQ2803" s="13">
        <f t="shared" si="743"/>
        <v>-66377248.9</v>
      </c>
      <c r="AR2803" s="13">
        <f t="shared" si="744"/>
        <v>-76111317.13</v>
      </c>
      <c r="AS2803" s="13">
        <f t="shared" si="745"/>
        <v>-76116479.29</v>
      </c>
      <c r="AT2803" s="13">
        <f t="shared" si="746"/>
        <v>-84166388.33</v>
      </c>
      <c r="AU2803" s="13">
        <f>AT2803-VLOOKUP(A2803,[1]选股结果!$A$2:$BJ$3005,48,FALSE)*0.08</f>
        <v>-130645430.2756</v>
      </c>
      <c r="AV2803" s="13">
        <f t="shared" si="747"/>
        <v>5162.15999999642</v>
      </c>
    </row>
    <row r="2804" spans="1:48">
      <c r="A2804" s="4" t="s">
        <v>5652</v>
      </c>
      <c r="B2804" s="4" t="s">
        <v>5653</v>
      </c>
      <c r="C2804" s="5">
        <v>335661430.28</v>
      </c>
      <c r="D2804" s="5">
        <v>0</v>
      </c>
      <c r="E2804" s="5">
        <v>0</v>
      </c>
      <c r="F2804" s="5">
        <v>0</v>
      </c>
      <c r="G2804" s="5">
        <v>76972366.84</v>
      </c>
      <c r="H2804" s="5">
        <v>59397758.39</v>
      </c>
      <c r="I2804" s="5">
        <v>0</v>
      </c>
      <c r="J2804" s="5">
        <v>0</v>
      </c>
      <c r="K2804" s="5">
        <v>0</v>
      </c>
      <c r="L2804" s="5">
        <v>0</v>
      </c>
      <c r="M2804" s="5">
        <v>0</v>
      </c>
      <c r="N2804" s="5">
        <v>0</v>
      </c>
      <c r="O2804" s="5">
        <v>55203165.39</v>
      </c>
      <c r="P2804" s="5">
        <v>15843966.91</v>
      </c>
      <c r="Q2804" s="5">
        <v>52392760.5</v>
      </c>
      <c r="R2804" s="5">
        <v>0</v>
      </c>
      <c r="S2804" s="5">
        <v>59191916.82</v>
      </c>
      <c r="T2804" s="5">
        <v>7657126.05</v>
      </c>
      <c r="U2804" s="5">
        <v>7657126.05</v>
      </c>
      <c r="V2804" s="5">
        <v>0</v>
      </c>
      <c r="W2804" s="5">
        <v>-30000000</v>
      </c>
      <c r="X2804" s="5">
        <v>-606384.74</v>
      </c>
      <c r="Y2804" s="5">
        <v>0</v>
      </c>
      <c r="Z2804" s="5">
        <v>119446.6</v>
      </c>
      <c r="AA2804" s="5"/>
      <c r="AB2804" s="5">
        <v>34328.77</v>
      </c>
      <c r="AC2804" s="5">
        <v>64070.68</v>
      </c>
      <c r="AD2804" s="5">
        <v>24600358.87</v>
      </c>
      <c r="AE2804" s="8">
        <f t="shared" si="748"/>
        <v>335661430.28</v>
      </c>
      <c r="AF2804" s="8">
        <f t="shared" si="749"/>
        <v>259604176.46</v>
      </c>
      <c r="AG2804" s="8">
        <f t="shared" si="750"/>
        <v>54440211.21</v>
      </c>
      <c r="AH2804" s="8">
        <f t="shared" si="751"/>
        <v>54410469.3</v>
      </c>
      <c r="AI2804" s="8">
        <f t="shared" si="752"/>
        <v>29810110.43</v>
      </c>
      <c r="AJ2804" s="8">
        <f t="shared" si="736"/>
        <v>123469634.71</v>
      </c>
      <c r="AK2804" s="13">
        <f t="shared" si="737"/>
        <v>76057253.82</v>
      </c>
      <c r="AL2804" s="13">
        <f t="shared" si="738"/>
        <v>7657126.05</v>
      </c>
      <c r="AM2804" s="13">
        <f t="shared" si="739"/>
        <v>-29303910.57</v>
      </c>
      <c r="AN2804" s="13">
        <f t="shared" si="740"/>
        <v>54410469.3</v>
      </c>
      <c r="AO2804" s="13">
        <f t="shared" si="741"/>
        <v>258689063.44</v>
      </c>
      <c r="AP2804" s="13">
        <f t="shared" si="742"/>
        <v>194646929.03</v>
      </c>
      <c r="AQ2804" s="13">
        <f t="shared" si="743"/>
        <v>170046570.16</v>
      </c>
      <c r="AR2804" s="13">
        <f t="shared" si="744"/>
        <v>135249170.64</v>
      </c>
      <c r="AS2804" s="13">
        <f t="shared" si="745"/>
        <v>110648811.77</v>
      </c>
      <c r="AT2804" s="13">
        <f t="shared" si="746"/>
        <v>29810110.43</v>
      </c>
      <c r="AU2804" s="13">
        <f>AT2804-VLOOKUP(A2804,[1]选股结果!$A$2:$BJ$3005,48,FALSE)*0.08</f>
        <v>-222258630.9148</v>
      </c>
      <c r="AV2804" s="13">
        <f t="shared" si="747"/>
        <v>24600358.87</v>
      </c>
    </row>
    <row r="2805" spans="1:48">
      <c r="A2805" s="4" t="s">
        <v>5654</v>
      </c>
      <c r="B2805" s="4" t="s">
        <v>5655</v>
      </c>
      <c r="C2805" s="5">
        <v>335605561.89</v>
      </c>
      <c r="D2805" s="5">
        <v>0</v>
      </c>
      <c r="E2805" s="5">
        <v>0</v>
      </c>
      <c r="F2805" s="5">
        <v>0</v>
      </c>
      <c r="G2805" s="5">
        <v>210471367.39</v>
      </c>
      <c r="H2805" s="5">
        <v>0</v>
      </c>
      <c r="I2805" s="5">
        <v>0</v>
      </c>
      <c r="J2805" s="5">
        <v>0</v>
      </c>
      <c r="K2805" s="5">
        <v>0</v>
      </c>
      <c r="L2805" s="5">
        <v>0</v>
      </c>
      <c r="M2805" s="5">
        <v>0</v>
      </c>
      <c r="N2805" s="5">
        <v>0</v>
      </c>
      <c r="O2805" s="5">
        <v>1726960.9</v>
      </c>
      <c r="P2805" s="5">
        <v>17783314.42</v>
      </c>
      <c r="Q2805" s="5">
        <v>21105822.04</v>
      </c>
      <c r="R2805" s="5">
        <v>13172739.15</v>
      </c>
      <c r="S2805" s="5">
        <v>-782770.58</v>
      </c>
      <c r="T2805" s="5">
        <v>9294336.06</v>
      </c>
      <c r="U2805" s="5">
        <v>0</v>
      </c>
      <c r="V2805" s="5">
        <v>0</v>
      </c>
      <c r="W2805" s="5">
        <v>0</v>
      </c>
      <c r="X2805" s="5">
        <v>1624607.2</v>
      </c>
      <c r="Y2805" s="5">
        <v>1690795.23</v>
      </c>
      <c r="Z2805" s="5">
        <v>-898713.28</v>
      </c>
      <c r="AA2805" s="5"/>
      <c r="AB2805" s="5">
        <v>1650</v>
      </c>
      <c r="AC2805" s="5">
        <v>613786</v>
      </c>
      <c r="AD2805" s="5">
        <v>10340451.78</v>
      </c>
      <c r="AE2805" s="8">
        <f t="shared" si="748"/>
        <v>335605561.89</v>
      </c>
      <c r="AF2805" s="8">
        <f t="shared" si="749"/>
        <v>263477433.32</v>
      </c>
      <c r="AG2805" s="8">
        <f t="shared" si="750"/>
        <v>77208348.92</v>
      </c>
      <c r="AH2805" s="8">
        <f t="shared" si="751"/>
        <v>76596212.92</v>
      </c>
      <c r="AI2805" s="8">
        <f t="shared" si="752"/>
        <v>66255761.14</v>
      </c>
      <c r="AJ2805" s="8">
        <f t="shared" si="736"/>
        <v>42919028.59</v>
      </c>
      <c r="AK2805" s="13">
        <f t="shared" si="737"/>
        <v>73818923.8</v>
      </c>
      <c r="AL2805" s="13">
        <f t="shared" si="738"/>
        <v>0</v>
      </c>
      <c r="AM2805" s="13">
        <f t="shared" si="739"/>
        <v>6158879.58</v>
      </c>
      <c r="AN2805" s="13">
        <f t="shared" si="740"/>
        <v>79977803.38</v>
      </c>
      <c r="AO2805" s="13">
        <f t="shared" si="741"/>
        <v>125134194.5</v>
      </c>
      <c r="AP2805" s="13">
        <f t="shared" si="742"/>
        <v>73036153.22</v>
      </c>
      <c r="AQ2805" s="13">
        <f t="shared" si="743"/>
        <v>62695701.44</v>
      </c>
      <c r="AR2805" s="13">
        <f t="shared" si="744"/>
        <v>73036153.22</v>
      </c>
      <c r="AS2805" s="13">
        <f t="shared" si="745"/>
        <v>62695701.44</v>
      </c>
      <c r="AT2805" s="13">
        <f t="shared" si="746"/>
        <v>69637351.6</v>
      </c>
      <c r="AU2805" s="13">
        <f>AT2805-VLOOKUP(A2805,[1]选股结果!$A$2:$BJ$3005,48,FALSE)*0.08</f>
        <v>-15141840.268</v>
      </c>
      <c r="AV2805" s="13">
        <f t="shared" si="747"/>
        <v>10340451.78</v>
      </c>
    </row>
    <row r="2806" spans="1:48">
      <c r="A2806" s="4" t="s">
        <v>5656</v>
      </c>
      <c r="B2806" s="4" t="s">
        <v>5657</v>
      </c>
      <c r="C2806" s="5">
        <v>335095860.67</v>
      </c>
      <c r="D2806" s="5">
        <v>0</v>
      </c>
      <c r="E2806" s="5">
        <v>0</v>
      </c>
      <c r="F2806" s="5">
        <v>0</v>
      </c>
      <c r="G2806" s="5">
        <v>181860381.98</v>
      </c>
      <c r="H2806" s="5">
        <v>4710112.98</v>
      </c>
      <c r="I2806" s="5">
        <v>0</v>
      </c>
      <c r="J2806" s="5">
        <v>0</v>
      </c>
      <c r="K2806" s="5">
        <v>0</v>
      </c>
      <c r="L2806" s="5">
        <v>0</v>
      </c>
      <c r="M2806" s="5">
        <v>0</v>
      </c>
      <c r="N2806" s="5">
        <v>0</v>
      </c>
      <c r="O2806" s="5">
        <v>2590342.58</v>
      </c>
      <c r="P2806" s="5">
        <v>102562123.96</v>
      </c>
      <c r="Q2806" s="5">
        <v>22504070.63</v>
      </c>
      <c r="R2806" s="5">
        <v>6079978.65</v>
      </c>
      <c r="S2806" s="5">
        <v>2564664.73</v>
      </c>
      <c r="T2806" s="5">
        <v>10012433.53</v>
      </c>
      <c r="U2806" s="5">
        <v>0</v>
      </c>
      <c r="V2806" s="5">
        <v>0</v>
      </c>
      <c r="W2806" s="5">
        <v>0</v>
      </c>
      <c r="X2806" s="5">
        <v>2383313.08</v>
      </c>
      <c r="Y2806" s="5">
        <v>0</v>
      </c>
      <c r="Z2806" s="5">
        <v>0</v>
      </c>
      <c r="AA2806" s="5"/>
      <c r="AB2806" s="5">
        <v>59482.14</v>
      </c>
      <c r="AC2806" s="5">
        <v>231785.95</v>
      </c>
      <c r="AD2806" s="5">
        <v>5069169.51</v>
      </c>
      <c r="AE2806" s="8">
        <f t="shared" si="748"/>
        <v>335095860.67</v>
      </c>
      <c r="AF2806" s="8">
        <f t="shared" si="749"/>
        <v>318161562.53</v>
      </c>
      <c r="AG2806" s="8">
        <f t="shared" si="750"/>
        <v>24563418.59</v>
      </c>
      <c r="AH2806" s="8">
        <f t="shared" si="751"/>
        <v>24391114.78</v>
      </c>
      <c r="AI2806" s="8">
        <f t="shared" si="752"/>
        <v>19321945.27</v>
      </c>
      <c r="AJ2806" s="8">
        <f t="shared" si="736"/>
        <v>127828840.98</v>
      </c>
      <c r="AK2806" s="13">
        <f t="shared" si="737"/>
        <v>16934298.14</v>
      </c>
      <c r="AL2806" s="13">
        <f t="shared" si="738"/>
        <v>0</v>
      </c>
      <c r="AM2806" s="13">
        <f t="shared" si="739"/>
        <v>7456816.64</v>
      </c>
      <c r="AN2806" s="13">
        <f t="shared" si="740"/>
        <v>24391114.78</v>
      </c>
      <c r="AO2806" s="13">
        <f t="shared" si="741"/>
        <v>153235478.69</v>
      </c>
      <c r="AP2806" s="13">
        <f t="shared" si="742"/>
        <v>24209075.85</v>
      </c>
      <c r="AQ2806" s="13">
        <f t="shared" si="743"/>
        <v>19139906.34</v>
      </c>
      <c r="AR2806" s="13">
        <f t="shared" si="744"/>
        <v>19498962.87</v>
      </c>
      <c r="AS2806" s="13">
        <f t="shared" si="745"/>
        <v>14429793.36</v>
      </c>
      <c r="AT2806" s="13">
        <f t="shared" si="746"/>
        <v>19321945.27</v>
      </c>
      <c r="AU2806" s="13">
        <f>AT2806-VLOOKUP(A2806,[1]选股结果!$A$2:$BJ$3005,48,FALSE)*0.08</f>
        <v>-62467517.3556</v>
      </c>
      <c r="AV2806" s="13">
        <f t="shared" si="747"/>
        <v>5069169.51</v>
      </c>
    </row>
    <row r="2807" spans="1:48">
      <c r="A2807" s="4" t="s">
        <v>5658</v>
      </c>
      <c r="B2807" s="4" t="s">
        <v>5659</v>
      </c>
      <c r="C2807" s="5">
        <v>333315468.3</v>
      </c>
      <c r="D2807" s="5">
        <v>0</v>
      </c>
      <c r="E2807" s="5">
        <v>0</v>
      </c>
      <c r="F2807" s="5">
        <v>0</v>
      </c>
      <c r="G2807" s="5">
        <v>237778839.85</v>
      </c>
      <c r="H2807" s="5">
        <v>3635569.58</v>
      </c>
      <c r="I2807" s="5">
        <v>0</v>
      </c>
      <c r="J2807" s="5">
        <v>0</v>
      </c>
      <c r="K2807" s="5">
        <v>0</v>
      </c>
      <c r="L2807" s="5">
        <v>0</v>
      </c>
      <c r="M2807" s="5">
        <v>0</v>
      </c>
      <c r="N2807" s="5">
        <v>0</v>
      </c>
      <c r="O2807" s="5">
        <v>3515018.48</v>
      </c>
      <c r="P2807" s="5">
        <v>25661152.22</v>
      </c>
      <c r="Q2807" s="5">
        <v>31618164.91</v>
      </c>
      <c r="R2807" s="5">
        <v>49962600.28</v>
      </c>
      <c r="S2807" s="5">
        <v>-1044931.45</v>
      </c>
      <c r="T2807" s="5">
        <v>1740276.42</v>
      </c>
      <c r="U2807" s="5">
        <v>1458304.27</v>
      </c>
      <c r="V2807" s="5">
        <v>0</v>
      </c>
      <c r="W2807" s="5">
        <v>3356958.9</v>
      </c>
      <c r="X2807" s="5">
        <v>-5291034.24</v>
      </c>
      <c r="Y2807" s="5">
        <v>130172</v>
      </c>
      <c r="Z2807" s="5">
        <v>-194239.11</v>
      </c>
      <c r="AA2807" s="5"/>
      <c r="AB2807" s="5">
        <v>2172323.25</v>
      </c>
      <c r="AC2807" s="5">
        <v>521770.65</v>
      </c>
      <c r="AD2807" s="5">
        <v>-4554022.7</v>
      </c>
      <c r="AE2807" s="8">
        <f t="shared" si="748"/>
        <v>333315468.3</v>
      </c>
      <c r="AF2807" s="8">
        <f t="shared" si="749"/>
        <v>347490844.29</v>
      </c>
      <c r="AG2807" s="8">
        <f t="shared" si="750"/>
        <v>-4111517.54000001</v>
      </c>
      <c r="AH2807" s="8">
        <f t="shared" si="751"/>
        <v>-2460964.94000001</v>
      </c>
      <c r="AI2807" s="8">
        <f t="shared" si="752"/>
        <v>2093057.75999999</v>
      </c>
      <c r="AJ2807" s="8">
        <f t="shared" si="736"/>
        <v>59273955.01</v>
      </c>
      <c r="AK2807" s="13">
        <f t="shared" si="737"/>
        <v>-14045203.99</v>
      </c>
      <c r="AL2807" s="13">
        <f t="shared" si="738"/>
        <v>1458304.27</v>
      </c>
      <c r="AM2807" s="13">
        <f t="shared" si="739"/>
        <v>10386278.78</v>
      </c>
      <c r="AN2807" s="13">
        <f t="shared" si="740"/>
        <v>-2200620.94</v>
      </c>
      <c r="AO2807" s="13">
        <f t="shared" si="741"/>
        <v>95536628.45</v>
      </c>
      <c r="AP2807" s="13">
        <f t="shared" si="742"/>
        <v>-11454565.86</v>
      </c>
      <c r="AQ2807" s="13">
        <f t="shared" si="743"/>
        <v>-6900543.16</v>
      </c>
      <c r="AR2807" s="13">
        <f t="shared" si="744"/>
        <v>-15090135.44</v>
      </c>
      <c r="AS2807" s="13">
        <f t="shared" si="745"/>
        <v>-10536112.74</v>
      </c>
      <c r="AT2807" s="13">
        <f t="shared" si="746"/>
        <v>2353401.76</v>
      </c>
      <c r="AU2807" s="13">
        <f>AT2807-VLOOKUP(A2807,[1]选股结果!$A$2:$BJ$3005,48,FALSE)*0.08</f>
        <v>-132954552.7584</v>
      </c>
      <c r="AV2807" s="13">
        <f t="shared" si="747"/>
        <v>-4554022.7</v>
      </c>
    </row>
    <row r="2808" spans="1:48">
      <c r="A2808" s="4" t="s">
        <v>5660</v>
      </c>
      <c r="B2808" s="4" t="s">
        <v>5661</v>
      </c>
      <c r="C2808" s="5">
        <v>332959561.24</v>
      </c>
      <c r="D2808" s="5">
        <v>0</v>
      </c>
      <c r="E2808" s="5">
        <v>0</v>
      </c>
      <c r="F2808" s="5">
        <v>0</v>
      </c>
      <c r="G2808" s="5">
        <v>166951472.67</v>
      </c>
      <c r="H2808" s="5">
        <v>15953836.35</v>
      </c>
      <c r="I2808" s="5">
        <v>0</v>
      </c>
      <c r="J2808" s="5">
        <v>0</v>
      </c>
      <c r="K2808" s="5">
        <v>0</v>
      </c>
      <c r="L2808" s="5">
        <v>0</v>
      </c>
      <c r="M2808" s="5">
        <v>0</v>
      </c>
      <c r="N2808" s="5">
        <v>0</v>
      </c>
      <c r="O2808" s="5">
        <v>22652238.88</v>
      </c>
      <c r="P2808" s="5">
        <v>83847823.92</v>
      </c>
      <c r="Q2808" s="5">
        <v>36092641.92</v>
      </c>
      <c r="R2808" s="5">
        <v>2928504.13</v>
      </c>
      <c r="S2808" s="5">
        <v>18113097.5</v>
      </c>
      <c r="T2808" s="5">
        <v>0</v>
      </c>
      <c r="U2808" s="5">
        <v>0</v>
      </c>
      <c r="V2808" s="5">
        <v>0</v>
      </c>
      <c r="W2808" s="5">
        <v>0</v>
      </c>
      <c r="X2808" s="5">
        <v>-5897241.18</v>
      </c>
      <c r="Y2808" s="5">
        <v>0</v>
      </c>
      <c r="Z2808" s="5">
        <v>52450.87</v>
      </c>
      <c r="AA2808" s="5"/>
      <c r="AB2808" s="5">
        <v>244335.22</v>
      </c>
      <c r="AC2808" s="5">
        <v>171457.11</v>
      </c>
      <c r="AD2808" s="5">
        <v>9363765.47</v>
      </c>
      <c r="AE2808" s="8">
        <f t="shared" si="748"/>
        <v>332959561.24</v>
      </c>
      <c r="AF2808" s="8">
        <f t="shared" si="749"/>
        <v>330585779.02</v>
      </c>
      <c r="AG2808" s="8">
        <f t="shared" si="750"/>
        <v>8323474.27000003</v>
      </c>
      <c r="AH2808" s="8">
        <f t="shared" si="751"/>
        <v>8396352.38000003</v>
      </c>
      <c r="AI2808" s="8">
        <f t="shared" si="752"/>
        <v>-967413.08999997</v>
      </c>
      <c r="AJ2808" s="8">
        <f t="shared" si="736"/>
        <v>142519826.61</v>
      </c>
      <c r="AK2808" s="13">
        <f t="shared" si="737"/>
        <v>2373782.22000002</v>
      </c>
      <c r="AL2808" s="13">
        <f t="shared" si="738"/>
        <v>0</v>
      </c>
      <c r="AM2808" s="13">
        <f t="shared" si="739"/>
        <v>6022570.16</v>
      </c>
      <c r="AN2808" s="13">
        <f t="shared" si="740"/>
        <v>8396352.38000002</v>
      </c>
      <c r="AO2808" s="13">
        <f t="shared" si="741"/>
        <v>166008088.57</v>
      </c>
      <c r="AP2808" s="13">
        <f t="shared" si="742"/>
        <v>36440716.07</v>
      </c>
      <c r="AQ2808" s="13">
        <f t="shared" si="743"/>
        <v>27076950.6</v>
      </c>
      <c r="AR2808" s="13">
        <f t="shared" si="744"/>
        <v>20486879.72</v>
      </c>
      <c r="AS2808" s="13">
        <f t="shared" si="745"/>
        <v>11123114.25</v>
      </c>
      <c r="AT2808" s="13">
        <f t="shared" si="746"/>
        <v>-967413.08999998</v>
      </c>
      <c r="AU2808" s="13">
        <f>AT2808-VLOOKUP(A2808,[1]选股结果!$A$2:$BJ$3005,48,FALSE)*0.08</f>
        <v>-89727353.91</v>
      </c>
      <c r="AV2808" s="13">
        <f t="shared" si="747"/>
        <v>9363765.47</v>
      </c>
    </row>
    <row r="2809" spans="1:48">
      <c r="A2809" s="4" t="s">
        <v>5662</v>
      </c>
      <c r="B2809" s="4" t="s">
        <v>5663</v>
      </c>
      <c r="C2809" s="5">
        <v>331606950.2</v>
      </c>
      <c r="D2809" s="5">
        <v>0</v>
      </c>
      <c r="E2809" s="5">
        <v>0</v>
      </c>
      <c r="F2809" s="5">
        <v>0</v>
      </c>
      <c r="G2809" s="5">
        <v>252199848.06</v>
      </c>
      <c r="H2809" s="5">
        <v>15024635.25</v>
      </c>
      <c r="I2809" s="5">
        <v>0</v>
      </c>
      <c r="J2809" s="5">
        <v>0</v>
      </c>
      <c r="K2809" s="5">
        <v>0</v>
      </c>
      <c r="L2809" s="5">
        <v>0</v>
      </c>
      <c r="M2809" s="5">
        <v>0</v>
      </c>
      <c r="N2809" s="5">
        <v>0</v>
      </c>
      <c r="O2809" s="5">
        <v>3903599.86</v>
      </c>
      <c r="P2809" s="5">
        <v>4804937.38</v>
      </c>
      <c r="Q2809" s="5">
        <v>26256704.05</v>
      </c>
      <c r="R2809" s="5">
        <v>10968742.76</v>
      </c>
      <c r="S2809" s="5">
        <v>14447427.54</v>
      </c>
      <c r="T2809" s="5">
        <v>0</v>
      </c>
      <c r="U2809" s="5">
        <v>0</v>
      </c>
      <c r="V2809" s="5">
        <v>0</v>
      </c>
      <c r="W2809" s="5">
        <v>0</v>
      </c>
      <c r="X2809" s="5">
        <v>-4252502.58</v>
      </c>
      <c r="Y2809" s="5">
        <v>0</v>
      </c>
      <c r="Z2809" s="5">
        <v>-650070.67</v>
      </c>
      <c r="AA2809" s="5"/>
      <c r="AB2809" s="5">
        <v>123638.16</v>
      </c>
      <c r="AC2809" s="5">
        <v>5911828.94</v>
      </c>
      <c r="AD2809" s="5">
        <v>3818135.5</v>
      </c>
      <c r="AE2809" s="8">
        <f t="shared" si="748"/>
        <v>331606950.2</v>
      </c>
      <c r="AF2809" s="8">
        <f t="shared" si="749"/>
        <v>312581259.65</v>
      </c>
      <c r="AG2809" s="8">
        <f t="shared" si="750"/>
        <v>22628122.4599999</v>
      </c>
      <c r="AH2809" s="8">
        <f t="shared" si="751"/>
        <v>16839931.6799999</v>
      </c>
      <c r="AI2809" s="8">
        <f t="shared" si="752"/>
        <v>13021796.1799999</v>
      </c>
      <c r="AJ2809" s="8">
        <f t="shared" si="736"/>
        <v>40753432.07</v>
      </c>
      <c r="AK2809" s="13">
        <f t="shared" si="737"/>
        <v>19025690.55</v>
      </c>
      <c r="AL2809" s="13">
        <f t="shared" si="738"/>
        <v>0</v>
      </c>
      <c r="AM2809" s="13">
        <f t="shared" si="739"/>
        <v>-2185758.87</v>
      </c>
      <c r="AN2809" s="13">
        <f t="shared" si="740"/>
        <v>16839931.68</v>
      </c>
      <c r="AO2809" s="13">
        <f t="shared" si="741"/>
        <v>79407102.14</v>
      </c>
      <c r="AP2809" s="13">
        <f t="shared" si="742"/>
        <v>48497753.34</v>
      </c>
      <c r="AQ2809" s="13">
        <f t="shared" si="743"/>
        <v>44679617.84</v>
      </c>
      <c r="AR2809" s="13">
        <f t="shared" si="744"/>
        <v>33473118.09</v>
      </c>
      <c r="AS2809" s="13">
        <f t="shared" si="745"/>
        <v>29654982.59</v>
      </c>
      <c r="AT2809" s="13">
        <f t="shared" si="746"/>
        <v>13021796.18</v>
      </c>
      <c r="AU2809" s="13">
        <f>AT2809-VLOOKUP(A2809,[1]选股结果!$A$2:$BJ$3005,48,FALSE)*0.08</f>
        <v>-27233772.7176</v>
      </c>
      <c r="AV2809" s="13">
        <f t="shared" si="747"/>
        <v>3818135.5</v>
      </c>
    </row>
    <row r="2810" spans="1:48">
      <c r="A2810" s="4" t="s">
        <v>5664</v>
      </c>
      <c r="B2810" s="4" t="s">
        <v>5665</v>
      </c>
      <c r="C2810" s="5">
        <v>331398987.25</v>
      </c>
      <c r="D2810" s="5">
        <v>0</v>
      </c>
      <c r="E2810" s="5">
        <v>0</v>
      </c>
      <c r="F2810" s="5">
        <v>0</v>
      </c>
      <c r="G2810" s="5">
        <v>249789208.37</v>
      </c>
      <c r="H2810" s="5">
        <v>0</v>
      </c>
      <c r="I2810" s="5">
        <v>0</v>
      </c>
      <c r="J2810" s="5">
        <v>0</v>
      </c>
      <c r="K2810" s="5">
        <v>0</v>
      </c>
      <c r="L2810" s="5">
        <v>0</v>
      </c>
      <c r="M2810" s="5">
        <v>0</v>
      </c>
      <c r="N2810" s="5">
        <v>0</v>
      </c>
      <c r="O2810" s="5">
        <v>2169176.22</v>
      </c>
      <c r="P2810" s="5">
        <v>7987800.25</v>
      </c>
      <c r="Q2810" s="5">
        <v>9187837.15</v>
      </c>
      <c r="R2810" s="5">
        <v>11918069.59</v>
      </c>
      <c r="S2810" s="5">
        <v>819622.33</v>
      </c>
      <c r="T2810" s="5">
        <v>0</v>
      </c>
      <c r="U2810" s="5">
        <v>0</v>
      </c>
      <c r="V2810" s="5">
        <v>0</v>
      </c>
      <c r="W2810" s="5">
        <v>0</v>
      </c>
      <c r="X2810" s="5">
        <v>552768.04</v>
      </c>
      <c r="Y2810" s="5">
        <v>0</v>
      </c>
      <c r="Z2810" s="5">
        <v>0</v>
      </c>
      <c r="AA2810" s="5"/>
      <c r="AB2810" s="5">
        <v>0</v>
      </c>
      <c r="AC2810" s="5">
        <v>169026.74</v>
      </c>
      <c r="AD2810" s="5">
        <v>6521756.14</v>
      </c>
      <c r="AE2810" s="8">
        <f t="shared" si="748"/>
        <v>331398987.25</v>
      </c>
      <c r="AF2810" s="8">
        <f t="shared" si="749"/>
        <v>281871713.91</v>
      </c>
      <c r="AG2810" s="8">
        <f t="shared" si="750"/>
        <v>48974505.3</v>
      </c>
      <c r="AH2810" s="8">
        <f t="shared" si="751"/>
        <v>48805478.56</v>
      </c>
      <c r="AI2810" s="8">
        <f t="shared" si="752"/>
        <v>42283722.42</v>
      </c>
      <c r="AJ2810" s="8">
        <f t="shared" si="736"/>
        <v>19513840.36</v>
      </c>
      <c r="AK2810" s="13">
        <f t="shared" si="737"/>
        <v>49527273.34</v>
      </c>
      <c r="AL2810" s="13">
        <f t="shared" si="738"/>
        <v>0</v>
      </c>
      <c r="AM2810" s="13">
        <f t="shared" si="739"/>
        <v>-721794.78</v>
      </c>
      <c r="AN2810" s="13">
        <f t="shared" si="740"/>
        <v>48805478.56</v>
      </c>
      <c r="AO2810" s="13">
        <f t="shared" si="741"/>
        <v>81609778.88</v>
      </c>
      <c r="AP2810" s="13">
        <f t="shared" si="742"/>
        <v>50346895.67</v>
      </c>
      <c r="AQ2810" s="13">
        <f t="shared" si="743"/>
        <v>43825139.53</v>
      </c>
      <c r="AR2810" s="13">
        <f t="shared" si="744"/>
        <v>50346895.67</v>
      </c>
      <c r="AS2810" s="13">
        <f t="shared" si="745"/>
        <v>43825139.53</v>
      </c>
      <c r="AT2810" s="13">
        <f t="shared" si="746"/>
        <v>42283722.42</v>
      </c>
      <c r="AU2810" s="13">
        <f>AT2810-VLOOKUP(A2810,[1]选股结果!$A$2:$BJ$3005,48,FALSE)*0.08</f>
        <v>5635798.9</v>
      </c>
      <c r="AV2810" s="13">
        <f t="shared" si="747"/>
        <v>6521756.14</v>
      </c>
    </row>
    <row r="2811" spans="1:48">
      <c r="A2811" s="4" t="s">
        <v>5666</v>
      </c>
      <c r="B2811" s="4" t="s">
        <v>5667</v>
      </c>
      <c r="C2811" s="5">
        <v>330157621.57</v>
      </c>
      <c r="D2811" s="5">
        <v>0</v>
      </c>
      <c r="E2811" s="5">
        <v>0</v>
      </c>
      <c r="F2811" s="5">
        <v>0</v>
      </c>
      <c r="G2811" s="5">
        <v>131399805.56</v>
      </c>
      <c r="H2811" s="5">
        <v>12697304.68</v>
      </c>
      <c r="I2811" s="5">
        <v>0</v>
      </c>
      <c r="J2811" s="5">
        <v>0</v>
      </c>
      <c r="K2811" s="5">
        <v>0</v>
      </c>
      <c r="L2811" s="5">
        <v>0</v>
      </c>
      <c r="M2811" s="5">
        <v>0</v>
      </c>
      <c r="N2811" s="5">
        <v>0</v>
      </c>
      <c r="O2811" s="5">
        <v>4989000.76</v>
      </c>
      <c r="P2811" s="5">
        <v>48652817.83</v>
      </c>
      <c r="Q2811" s="5">
        <v>36679217.3</v>
      </c>
      <c r="R2811" s="5">
        <v>46981775.48</v>
      </c>
      <c r="S2811" s="5">
        <v>10697125.25</v>
      </c>
      <c r="T2811" s="5">
        <v>8877898.2</v>
      </c>
      <c r="U2811" s="5">
        <v>-803468.91</v>
      </c>
      <c r="V2811" s="5">
        <v>0</v>
      </c>
      <c r="W2811" s="5">
        <v>-86482.18</v>
      </c>
      <c r="X2811" s="5">
        <v>6376678.65</v>
      </c>
      <c r="Y2811" s="5">
        <v>0</v>
      </c>
      <c r="Z2811" s="5">
        <v>267.54</v>
      </c>
      <c r="AA2811" s="5"/>
      <c r="AB2811" s="5">
        <v>182</v>
      </c>
      <c r="AC2811" s="5">
        <v>51255.04</v>
      </c>
      <c r="AD2811" s="5">
        <v>12682132.66</v>
      </c>
      <c r="AE2811" s="8">
        <f t="shared" si="748"/>
        <v>330157621.57</v>
      </c>
      <c r="AF2811" s="8">
        <f t="shared" si="749"/>
        <v>279399742.18</v>
      </c>
      <c r="AG2811" s="8">
        <f t="shared" si="750"/>
        <v>53172884.3</v>
      </c>
      <c r="AH2811" s="8">
        <f t="shared" si="751"/>
        <v>53121811.26</v>
      </c>
      <c r="AI2811" s="8">
        <f t="shared" si="752"/>
        <v>40439678.6</v>
      </c>
      <c r="AJ2811" s="8">
        <f t="shared" si="736"/>
        <v>90372108.93</v>
      </c>
      <c r="AK2811" s="13">
        <f t="shared" si="737"/>
        <v>50757879.39</v>
      </c>
      <c r="AL2811" s="13">
        <f t="shared" si="738"/>
        <v>-803468.91</v>
      </c>
      <c r="AM2811" s="13">
        <f t="shared" si="739"/>
        <v>3167400.78</v>
      </c>
      <c r="AN2811" s="13">
        <f t="shared" si="740"/>
        <v>53121811.26</v>
      </c>
      <c r="AO2811" s="13">
        <f t="shared" si="741"/>
        <v>198757816.01</v>
      </c>
      <c r="AP2811" s="13">
        <f t="shared" si="742"/>
        <v>74152309.32</v>
      </c>
      <c r="AQ2811" s="13">
        <f t="shared" si="743"/>
        <v>61470176.66</v>
      </c>
      <c r="AR2811" s="13">
        <f t="shared" si="744"/>
        <v>61455004.64</v>
      </c>
      <c r="AS2811" s="13">
        <f t="shared" si="745"/>
        <v>48772871.98</v>
      </c>
      <c r="AT2811" s="13">
        <f t="shared" si="746"/>
        <v>40439678.6</v>
      </c>
      <c r="AU2811" s="13">
        <f>AT2811-VLOOKUP(A2811,[1]选股结果!$A$2:$BJ$3005,48,FALSE)*0.08</f>
        <v>-43218733.5912</v>
      </c>
      <c r="AV2811" s="13">
        <f t="shared" si="747"/>
        <v>12682132.66</v>
      </c>
    </row>
    <row r="2812" spans="1:48">
      <c r="A2812" s="4" t="s">
        <v>5668</v>
      </c>
      <c r="B2812" s="4" t="s">
        <v>5669</v>
      </c>
      <c r="C2812" s="5">
        <v>329174255.61</v>
      </c>
      <c r="D2812" s="5">
        <v>0</v>
      </c>
      <c r="E2812" s="5">
        <v>0</v>
      </c>
      <c r="F2812" s="5">
        <v>0</v>
      </c>
      <c r="G2812" s="5">
        <v>184479446.33</v>
      </c>
      <c r="H2812" s="5">
        <v>2230376.14</v>
      </c>
      <c r="I2812" s="5">
        <v>0</v>
      </c>
      <c r="J2812" s="5">
        <v>0</v>
      </c>
      <c r="K2812" s="5">
        <v>0</v>
      </c>
      <c r="L2812" s="5">
        <v>0</v>
      </c>
      <c r="M2812" s="5">
        <v>0</v>
      </c>
      <c r="N2812" s="5">
        <v>0</v>
      </c>
      <c r="O2812" s="5">
        <v>3663273.71</v>
      </c>
      <c r="P2812" s="5">
        <v>88111580.49</v>
      </c>
      <c r="Q2812" s="5">
        <v>22083763.64</v>
      </c>
      <c r="R2812" s="5">
        <v>3660092.78</v>
      </c>
      <c r="S2812" s="5">
        <v>-4131150.76</v>
      </c>
      <c r="T2812" s="5">
        <v>4310940.24</v>
      </c>
      <c r="U2812" s="5">
        <v>-6454.44</v>
      </c>
      <c r="V2812" s="5">
        <v>0</v>
      </c>
      <c r="W2812" s="5">
        <v>0</v>
      </c>
      <c r="X2812" s="5">
        <v>204323.28</v>
      </c>
      <c r="Y2812" s="5">
        <v>0</v>
      </c>
      <c r="Z2812" s="5">
        <v>-20195.33</v>
      </c>
      <c r="AA2812" s="5"/>
      <c r="AB2812" s="5">
        <v>959321.89</v>
      </c>
      <c r="AC2812" s="5">
        <v>276633.02</v>
      </c>
      <c r="AD2812" s="5">
        <v>7534632.36</v>
      </c>
      <c r="AE2812" s="8">
        <f t="shared" si="748"/>
        <v>329174255.61</v>
      </c>
      <c r="AF2812" s="8">
        <f t="shared" si="749"/>
        <v>297867006.19</v>
      </c>
      <c r="AG2812" s="8">
        <f t="shared" si="750"/>
        <v>35393671.05</v>
      </c>
      <c r="AH2812" s="8">
        <f t="shared" si="751"/>
        <v>36076359.92</v>
      </c>
      <c r="AI2812" s="8">
        <f t="shared" si="752"/>
        <v>28541727.56</v>
      </c>
      <c r="AJ2812" s="8">
        <f t="shared" si="736"/>
        <v>113175928.97</v>
      </c>
      <c r="AK2812" s="13">
        <f t="shared" si="737"/>
        <v>31307249.42</v>
      </c>
      <c r="AL2812" s="13">
        <f t="shared" si="738"/>
        <v>-6454.44</v>
      </c>
      <c r="AM2812" s="13">
        <f t="shared" si="739"/>
        <v>4775564.94</v>
      </c>
      <c r="AN2812" s="13">
        <f t="shared" si="740"/>
        <v>36076359.92</v>
      </c>
      <c r="AO2812" s="13">
        <f t="shared" si="741"/>
        <v>144694809.28</v>
      </c>
      <c r="AP2812" s="13">
        <f t="shared" si="742"/>
        <v>29406474.8</v>
      </c>
      <c r="AQ2812" s="13">
        <f t="shared" si="743"/>
        <v>21871842.44</v>
      </c>
      <c r="AR2812" s="13">
        <f t="shared" si="744"/>
        <v>27176098.66</v>
      </c>
      <c r="AS2812" s="13">
        <f t="shared" si="745"/>
        <v>19641466.3</v>
      </c>
      <c r="AT2812" s="13">
        <f t="shared" si="746"/>
        <v>28541727.56</v>
      </c>
      <c r="AU2812" s="13">
        <f>AT2812-VLOOKUP(A2812,[1]选股结果!$A$2:$BJ$3005,48,FALSE)*0.08</f>
        <v>-56342555.2224</v>
      </c>
      <c r="AV2812" s="13">
        <f t="shared" si="747"/>
        <v>7534632.36</v>
      </c>
    </row>
    <row r="2813" spans="1:48">
      <c r="A2813" s="4" t="s">
        <v>5670</v>
      </c>
      <c r="B2813" s="4" t="s">
        <v>5671</v>
      </c>
      <c r="C2813" s="5">
        <v>327938122.48</v>
      </c>
      <c r="D2813" s="5">
        <v>0</v>
      </c>
      <c r="E2813" s="5">
        <v>0</v>
      </c>
      <c r="F2813" s="5">
        <v>0</v>
      </c>
      <c r="G2813" s="5">
        <v>196776570.71</v>
      </c>
      <c r="H2813" s="5">
        <v>966433.34</v>
      </c>
      <c r="I2813" s="5">
        <v>0</v>
      </c>
      <c r="J2813" s="5">
        <v>0</v>
      </c>
      <c r="K2813" s="5">
        <v>0</v>
      </c>
      <c r="L2813" s="5">
        <v>0</v>
      </c>
      <c r="M2813" s="5">
        <v>0</v>
      </c>
      <c r="N2813" s="5">
        <v>0</v>
      </c>
      <c r="O2813" s="5">
        <v>2382606.56</v>
      </c>
      <c r="P2813" s="5">
        <v>59531689.28</v>
      </c>
      <c r="Q2813" s="5">
        <v>21963392.96</v>
      </c>
      <c r="R2813" s="5">
        <v>16774909.37</v>
      </c>
      <c r="S2813" s="5">
        <v>1045058.86</v>
      </c>
      <c r="T2813" s="5">
        <v>175673.29</v>
      </c>
      <c r="U2813" s="5">
        <v>0</v>
      </c>
      <c r="V2813" s="5">
        <v>0</v>
      </c>
      <c r="W2813" s="5">
        <v>821.92</v>
      </c>
      <c r="X2813" s="5">
        <v>5032766.19</v>
      </c>
      <c r="Y2813" s="5">
        <v>156523.13</v>
      </c>
      <c r="Z2813" s="5">
        <v>15434.36</v>
      </c>
      <c r="AA2813" s="5"/>
      <c r="AB2813" s="5">
        <v>27360.36</v>
      </c>
      <c r="AC2813" s="5">
        <v>61341.5</v>
      </c>
      <c r="AD2813" s="5">
        <v>3077634.81</v>
      </c>
      <c r="AE2813" s="8">
        <f t="shared" si="748"/>
        <v>327938122.48</v>
      </c>
      <c r="AF2813" s="8">
        <f t="shared" si="749"/>
        <v>298474227.74</v>
      </c>
      <c r="AG2813" s="8">
        <f t="shared" si="750"/>
        <v>24466534.99</v>
      </c>
      <c r="AH2813" s="8">
        <f t="shared" si="751"/>
        <v>24432553.85</v>
      </c>
      <c r="AI2813" s="8">
        <f t="shared" si="752"/>
        <v>21354919.04</v>
      </c>
      <c r="AJ2813" s="8">
        <f t="shared" si="736"/>
        <v>84068193.07</v>
      </c>
      <c r="AK2813" s="13">
        <f t="shared" si="737"/>
        <v>29620417.87</v>
      </c>
      <c r="AL2813" s="13">
        <f t="shared" si="738"/>
        <v>0</v>
      </c>
      <c r="AM2813" s="13">
        <f t="shared" si="739"/>
        <v>-4874817.76</v>
      </c>
      <c r="AN2813" s="13">
        <f t="shared" si="740"/>
        <v>24745600.11</v>
      </c>
      <c r="AO2813" s="13">
        <f t="shared" si="741"/>
        <v>131161551.77</v>
      </c>
      <c r="AP2813" s="13">
        <f t="shared" si="742"/>
        <v>31631910.07</v>
      </c>
      <c r="AQ2813" s="13">
        <f t="shared" si="743"/>
        <v>28554275.26</v>
      </c>
      <c r="AR2813" s="13">
        <f t="shared" si="744"/>
        <v>30665476.73</v>
      </c>
      <c r="AS2813" s="13">
        <f t="shared" si="745"/>
        <v>27587841.92</v>
      </c>
      <c r="AT2813" s="13">
        <f t="shared" si="746"/>
        <v>21667965.3</v>
      </c>
      <c r="AU2813" s="13">
        <f>AT2813-VLOOKUP(A2813,[1]选股结果!$A$2:$BJ$3005,48,FALSE)*0.08</f>
        <v>-1660384.94159999</v>
      </c>
      <c r="AV2813" s="13">
        <f t="shared" si="747"/>
        <v>3077634.81</v>
      </c>
    </row>
    <row r="2814" spans="1:48">
      <c r="A2814" s="4" t="s">
        <v>5672</v>
      </c>
      <c r="B2814" s="4" t="s">
        <v>5673</v>
      </c>
      <c r="C2814" s="5">
        <v>325805388.88</v>
      </c>
      <c r="D2814" s="5">
        <v>0</v>
      </c>
      <c r="E2814" s="5">
        <v>0</v>
      </c>
      <c r="F2814" s="5">
        <v>0</v>
      </c>
      <c r="G2814" s="5">
        <v>299003701.98</v>
      </c>
      <c r="H2814" s="5">
        <v>447300.22</v>
      </c>
      <c r="I2814" s="5">
        <v>0</v>
      </c>
      <c r="J2814" s="5">
        <v>0</v>
      </c>
      <c r="K2814" s="5">
        <v>0</v>
      </c>
      <c r="L2814" s="5">
        <v>0</v>
      </c>
      <c r="M2814" s="5">
        <v>0</v>
      </c>
      <c r="N2814" s="5">
        <v>0</v>
      </c>
      <c r="O2814" s="5">
        <v>267572.75</v>
      </c>
      <c r="P2814" s="5">
        <v>531291.18</v>
      </c>
      <c r="Q2814" s="5">
        <v>11172029.59</v>
      </c>
      <c r="R2814" s="5">
        <v>0</v>
      </c>
      <c r="S2814" s="5">
        <v>-247704.09</v>
      </c>
      <c r="T2814" s="5">
        <v>-12111752.98</v>
      </c>
      <c r="U2814" s="5">
        <v>0</v>
      </c>
      <c r="V2814" s="5">
        <v>0</v>
      </c>
      <c r="W2814" s="5">
        <v>0</v>
      </c>
      <c r="X2814" s="5">
        <v>-1263016.92</v>
      </c>
      <c r="Y2814" s="5">
        <v>0</v>
      </c>
      <c r="Z2814" s="5">
        <v>48.92</v>
      </c>
      <c r="AA2814" s="5"/>
      <c r="AB2814" s="5">
        <v>701821</v>
      </c>
      <c r="AC2814" s="5">
        <v>11749.78</v>
      </c>
      <c r="AD2814" s="5">
        <v>5972796.62</v>
      </c>
      <c r="AE2814" s="8">
        <f t="shared" si="748"/>
        <v>325805388.88</v>
      </c>
      <c r="AF2814" s="8">
        <f t="shared" si="749"/>
        <v>310726891.41</v>
      </c>
      <c r="AG2814" s="8">
        <f t="shared" si="750"/>
        <v>4229810.32999997</v>
      </c>
      <c r="AH2814" s="8">
        <f t="shared" si="751"/>
        <v>4919881.54999997</v>
      </c>
      <c r="AI2814" s="8">
        <f t="shared" si="752"/>
        <v>-1052915.07000003</v>
      </c>
      <c r="AJ2814" s="8">
        <f t="shared" si="736"/>
        <v>11280822.3</v>
      </c>
      <c r="AK2814" s="13">
        <f t="shared" si="737"/>
        <v>15078497.47</v>
      </c>
      <c r="AL2814" s="13">
        <f t="shared" si="738"/>
        <v>0</v>
      </c>
      <c r="AM2814" s="13">
        <f t="shared" si="739"/>
        <v>-10158615.92</v>
      </c>
      <c r="AN2814" s="13">
        <f t="shared" si="740"/>
        <v>4919881.55</v>
      </c>
      <c r="AO2814" s="13">
        <f t="shared" si="741"/>
        <v>26801686.9</v>
      </c>
      <c r="AP2814" s="13">
        <f t="shared" si="742"/>
        <v>15278093.6</v>
      </c>
      <c r="AQ2814" s="13">
        <f t="shared" si="743"/>
        <v>9305296.98</v>
      </c>
      <c r="AR2814" s="13">
        <f t="shared" si="744"/>
        <v>14830793.38</v>
      </c>
      <c r="AS2814" s="13">
        <f t="shared" si="745"/>
        <v>8857996.76</v>
      </c>
      <c r="AT2814" s="13">
        <f t="shared" si="746"/>
        <v>-1052915.07</v>
      </c>
      <c r="AU2814" s="13">
        <f>AT2814-VLOOKUP(A2814,[1]选股结果!$A$2:$BJ$3005,48,FALSE)*0.08</f>
        <v>-18628666.5164</v>
      </c>
      <c r="AV2814" s="13">
        <f t="shared" si="747"/>
        <v>5972796.62</v>
      </c>
    </row>
    <row r="2815" spans="1:48">
      <c r="A2815" s="4" t="s">
        <v>5674</v>
      </c>
      <c r="B2815" s="4" t="s">
        <v>5675</v>
      </c>
      <c r="C2815" s="5">
        <v>325755471.9</v>
      </c>
      <c r="D2815" s="5">
        <v>0</v>
      </c>
      <c r="E2815" s="5">
        <v>0</v>
      </c>
      <c r="F2815" s="5">
        <v>0</v>
      </c>
      <c r="G2815" s="5">
        <v>183556576.34</v>
      </c>
      <c r="H2815" s="5">
        <v>0</v>
      </c>
      <c r="I2815" s="5">
        <v>0</v>
      </c>
      <c r="J2815" s="5">
        <v>0</v>
      </c>
      <c r="K2815" s="5">
        <v>0</v>
      </c>
      <c r="L2815" s="5">
        <v>0</v>
      </c>
      <c r="M2815" s="5">
        <v>0</v>
      </c>
      <c r="N2815" s="5">
        <v>0</v>
      </c>
      <c r="O2815" s="5">
        <v>7971351.83</v>
      </c>
      <c r="P2815" s="5">
        <v>19129332.87</v>
      </c>
      <c r="Q2815" s="5">
        <v>55349972.6</v>
      </c>
      <c r="R2815" s="5">
        <v>0</v>
      </c>
      <c r="S2815" s="5">
        <v>-416040.13</v>
      </c>
      <c r="T2815" s="5">
        <v>6902880.77</v>
      </c>
      <c r="U2815" s="5">
        <v>-1969883.07</v>
      </c>
      <c r="V2815" s="5">
        <v>0</v>
      </c>
      <c r="W2815" s="5">
        <v>0</v>
      </c>
      <c r="X2815" s="5">
        <v>1460730.03</v>
      </c>
      <c r="Y2815" s="5">
        <v>0</v>
      </c>
      <c r="Z2815" s="5">
        <v>0</v>
      </c>
      <c r="AA2815" s="5"/>
      <c r="AB2815" s="5">
        <v>85987.85</v>
      </c>
      <c r="AC2815" s="5">
        <v>390217.31</v>
      </c>
      <c r="AD2815" s="5">
        <v>19773791.33</v>
      </c>
      <c r="AE2815" s="8">
        <f t="shared" si="748"/>
        <v>325755471.9</v>
      </c>
      <c r="AF2815" s="8">
        <f t="shared" si="749"/>
        <v>265591193.51</v>
      </c>
      <c r="AG2815" s="8">
        <f t="shared" si="750"/>
        <v>65606429.13</v>
      </c>
      <c r="AH2815" s="8">
        <f t="shared" si="751"/>
        <v>65302199.67</v>
      </c>
      <c r="AI2815" s="8">
        <f t="shared" si="752"/>
        <v>45528408.34</v>
      </c>
      <c r="AJ2815" s="8">
        <f t="shared" si="736"/>
        <v>82754886.76</v>
      </c>
      <c r="AK2815" s="13">
        <f t="shared" si="737"/>
        <v>60164278.39</v>
      </c>
      <c r="AL2815" s="13">
        <f t="shared" si="738"/>
        <v>-1969883.07</v>
      </c>
      <c r="AM2815" s="13">
        <f t="shared" si="739"/>
        <v>7107804.35</v>
      </c>
      <c r="AN2815" s="13">
        <f t="shared" si="740"/>
        <v>65302199.67</v>
      </c>
      <c r="AO2815" s="13">
        <f t="shared" si="741"/>
        <v>142198895.56</v>
      </c>
      <c r="AP2815" s="13">
        <f t="shared" si="742"/>
        <v>59748238.26</v>
      </c>
      <c r="AQ2815" s="13">
        <f t="shared" si="743"/>
        <v>39974446.93</v>
      </c>
      <c r="AR2815" s="13">
        <f t="shared" si="744"/>
        <v>59748238.26</v>
      </c>
      <c r="AS2815" s="13">
        <f t="shared" si="745"/>
        <v>39974446.93</v>
      </c>
      <c r="AT2815" s="13">
        <f t="shared" si="746"/>
        <v>45528408.34</v>
      </c>
      <c r="AU2815" s="13">
        <f>AT2815-VLOOKUP(A2815,[1]选股结果!$A$2:$BJ$3005,48,FALSE)*0.08</f>
        <v>-55587422.6192</v>
      </c>
      <c r="AV2815" s="13">
        <f t="shared" si="747"/>
        <v>19773791.33</v>
      </c>
    </row>
    <row r="2816" spans="1:48">
      <c r="A2816" s="4" t="s">
        <v>5676</v>
      </c>
      <c r="B2816" s="4" t="s">
        <v>5677</v>
      </c>
      <c r="C2816" s="5">
        <v>325350469.54</v>
      </c>
      <c r="D2816" s="5">
        <v>0</v>
      </c>
      <c r="E2816" s="5">
        <v>0</v>
      </c>
      <c r="F2816" s="5">
        <v>0</v>
      </c>
      <c r="G2816" s="5">
        <v>223875936.46</v>
      </c>
      <c r="H2816" s="5">
        <v>4048226.61</v>
      </c>
      <c r="I2816" s="5">
        <v>0</v>
      </c>
      <c r="J2816" s="5">
        <v>0</v>
      </c>
      <c r="K2816" s="5">
        <v>0</v>
      </c>
      <c r="L2816" s="5">
        <v>0</v>
      </c>
      <c r="M2816" s="5">
        <v>0</v>
      </c>
      <c r="N2816" s="5">
        <v>0</v>
      </c>
      <c r="O2816" s="5">
        <v>4460896.71</v>
      </c>
      <c r="P2816" s="5">
        <v>372787.29</v>
      </c>
      <c r="Q2816" s="5">
        <v>25885522.3</v>
      </c>
      <c r="R2816" s="5">
        <v>5793629.38</v>
      </c>
      <c r="S2816" s="5">
        <v>-7577421.63</v>
      </c>
      <c r="T2816" s="5">
        <v>52271582.14</v>
      </c>
      <c r="U2816" s="5">
        <v>16857092.67</v>
      </c>
      <c r="V2816" s="5">
        <v>0</v>
      </c>
      <c r="W2816" s="5">
        <v>0</v>
      </c>
      <c r="X2816" s="5">
        <v>2419199.65</v>
      </c>
      <c r="Y2816" s="5">
        <v>0</v>
      </c>
      <c r="Z2816" s="5">
        <v>35668.69</v>
      </c>
      <c r="AA2816" s="5"/>
      <c r="AB2816" s="5">
        <v>3300</v>
      </c>
      <c r="AC2816" s="5">
        <v>144241.21</v>
      </c>
      <c r="AD2816" s="5">
        <v>23701675.07</v>
      </c>
      <c r="AE2816" s="8">
        <f t="shared" si="748"/>
        <v>325350469.54</v>
      </c>
      <c r="AF2816" s="8">
        <f t="shared" si="749"/>
        <v>252811350.51</v>
      </c>
      <c r="AG2816" s="8">
        <f t="shared" si="750"/>
        <v>122427170.21</v>
      </c>
      <c r="AH2816" s="8">
        <f t="shared" si="751"/>
        <v>122286229</v>
      </c>
      <c r="AI2816" s="8">
        <f t="shared" si="752"/>
        <v>98584553.93</v>
      </c>
      <c r="AJ2816" s="8">
        <f t="shared" si="736"/>
        <v>30860147.51</v>
      </c>
      <c r="AK2816" s="13">
        <f t="shared" si="737"/>
        <v>72539119.03</v>
      </c>
      <c r="AL2816" s="13">
        <f t="shared" si="738"/>
        <v>16857092.67</v>
      </c>
      <c r="AM2816" s="13">
        <f t="shared" si="739"/>
        <v>32890017.3</v>
      </c>
      <c r="AN2816" s="13">
        <f t="shared" si="740"/>
        <v>122286229</v>
      </c>
      <c r="AO2816" s="13">
        <f t="shared" si="741"/>
        <v>101474533.08</v>
      </c>
      <c r="AP2816" s="13">
        <f t="shared" si="742"/>
        <v>69009924.01</v>
      </c>
      <c r="AQ2816" s="13">
        <f t="shared" si="743"/>
        <v>45308248.94</v>
      </c>
      <c r="AR2816" s="13">
        <f t="shared" si="744"/>
        <v>64961697.4</v>
      </c>
      <c r="AS2816" s="13">
        <f t="shared" si="745"/>
        <v>41260022.33</v>
      </c>
      <c r="AT2816" s="13">
        <f t="shared" si="746"/>
        <v>98584553.93</v>
      </c>
      <c r="AU2816" s="13">
        <f>AT2816-VLOOKUP(A2816,[1]选股结果!$A$2:$BJ$3005,48,FALSE)*0.08</f>
        <v>-149378734.8844</v>
      </c>
      <c r="AV2816" s="13">
        <f t="shared" si="747"/>
        <v>23701675.07</v>
      </c>
    </row>
    <row r="2817" spans="1:48">
      <c r="A2817" s="4" t="s">
        <v>5678</v>
      </c>
      <c r="B2817" s="4" t="s">
        <v>5679</v>
      </c>
      <c r="C2817" s="5">
        <v>320881391.68</v>
      </c>
      <c r="D2817" s="5">
        <v>0</v>
      </c>
      <c r="E2817" s="5">
        <v>0</v>
      </c>
      <c r="F2817" s="5">
        <v>0</v>
      </c>
      <c r="G2817" s="5">
        <v>243854176.5</v>
      </c>
      <c r="H2817" s="5">
        <v>0</v>
      </c>
      <c r="I2817" s="5">
        <v>0</v>
      </c>
      <c r="J2817" s="5">
        <v>0</v>
      </c>
      <c r="K2817" s="5">
        <v>0</v>
      </c>
      <c r="L2817" s="5">
        <v>0</v>
      </c>
      <c r="M2817" s="5">
        <v>0</v>
      </c>
      <c r="N2817" s="5">
        <v>0</v>
      </c>
      <c r="O2817" s="5">
        <v>6698297.04</v>
      </c>
      <c r="P2817" s="5">
        <v>13423966.6</v>
      </c>
      <c r="Q2817" s="5">
        <v>40984805.32</v>
      </c>
      <c r="R2817" s="5">
        <v>9395317.34</v>
      </c>
      <c r="S2817" s="5">
        <v>2167102.83</v>
      </c>
      <c r="T2817" s="5">
        <v>-4291633.13</v>
      </c>
      <c r="U2817" s="5">
        <v>0</v>
      </c>
      <c r="V2817" s="5">
        <v>0</v>
      </c>
      <c r="W2817" s="5">
        <v>0</v>
      </c>
      <c r="X2817" s="5">
        <v>1479060.72</v>
      </c>
      <c r="Y2817" s="5">
        <v>0</v>
      </c>
      <c r="Z2817" s="5">
        <v>1274.34</v>
      </c>
      <c r="AA2817" s="5"/>
      <c r="AB2817" s="5">
        <v>229387.66</v>
      </c>
      <c r="AC2817" s="5">
        <v>618031.28</v>
      </c>
      <c r="AD2817" s="5">
        <v>2266815.1</v>
      </c>
      <c r="AE2817" s="8">
        <f t="shared" si="748"/>
        <v>320881391.68</v>
      </c>
      <c r="AF2817" s="8">
        <f t="shared" si="749"/>
        <v>316523665.63</v>
      </c>
      <c r="AG2817" s="8">
        <f t="shared" si="750"/>
        <v>-1411693.45999993</v>
      </c>
      <c r="AH2817" s="8">
        <f t="shared" si="751"/>
        <v>-1800337.07999993</v>
      </c>
      <c r="AI2817" s="8">
        <f t="shared" si="752"/>
        <v>-4067152.17999993</v>
      </c>
      <c r="AJ2817" s="8">
        <f t="shared" si="736"/>
        <v>61495712.58</v>
      </c>
      <c r="AK2817" s="13">
        <f t="shared" si="737"/>
        <v>4357726.05</v>
      </c>
      <c r="AL2817" s="13">
        <f t="shared" si="738"/>
        <v>0</v>
      </c>
      <c r="AM2817" s="13">
        <f t="shared" si="739"/>
        <v>-6158063.13</v>
      </c>
      <c r="AN2817" s="13">
        <f t="shared" si="740"/>
        <v>-1800337.08</v>
      </c>
      <c r="AO2817" s="13">
        <f t="shared" si="741"/>
        <v>77027215.18</v>
      </c>
      <c r="AP2817" s="13">
        <f t="shared" si="742"/>
        <v>6524828.88</v>
      </c>
      <c r="AQ2817" s="13">
        <f t="shared" si="743"/>
        <v>4258013.78</v>
      </c>
      <c r="AR2817" s="13">
        <f t="shared" si="744"/>
        <v>6524828.88</v>
      </c>
      <c r="AS2817" s="13">
        <f t="shared" si="745"/>
        <v>4258013.78</v>
      </c>
      <c r="AT2817" s="13">
        <f t="shared" si="746"/>
        <v>-4067152.18</v>
      </c>
      <c r="AU2817" s="13">
        <f>AT2817-VLOOKUP(A2817,[1]选股结果!$A$2:$BJ$3005,48,FALSE)*0.08</f>
        <v>-34047668.0784</v>
      </c>
      <c r="AV2817" s="13">
        <f t="shared" si="747"/>
        <v>2266815.1</v>
      </c>
    </row>
    <row r="2818" spans="1:48">
      <c r="A2818" s="4" t="s">
        <v>5680</v>
      </c>
      <c r="B2818" s="4" t="s">
        <v>5681</v>
      </c>
      <c r="C2818" s="5">
        <v>319695523.83</v>
      </c>
      <c r="D2818" s="5">
        <v>0</v>
      </c>
      <c r="E2818" s="5">
        <v>0</v>
      </c>
      <c r="F2818" s="5">
        <v>0</v>
      </c>
      <c r="G2818" s="5">
        <v>256202255.65</v>
      </c>
      <c r="H2818" s="5">
        <v>12844.13</v>
      </c>
      <c r="I2818" s="5">
        <v>0</v>
      </c>
      <c r="J2818" s="5">
        <v>0</v>
      </c>
      <c r="K2818" s="5">
        <v>0</v>
      </c>
      <c r="L2818" s="5">
        <v>0</v>
      </c>
      <c r="M2818" s="5">
        <v>0</v>
      </c>
      <c r="N2818" s="5">
        <v>0</v>
      </c>
      <c r="O2818" s="5">
        <v>6454638.07</v>
      </c>
      <c r="P2818" s="5">
        <v>12293206.19</v>
      </c>
      <c r="Q2818" s="5">
        <v>26133360.97</v>
      </c>
      <c r="R2818" s="5">
        <v>8876298.72</v>
      </c>
      <c r="S2818" s="5">
        <v>-618783.68</v>
      </c>
      <c r="T2818" s="5">
        <v>15529831.35</v>
      </c>
      <c r="U2818" s="5">
        <v>-917511.63</v>
      </c>
      <c r="V2818" s="5">
        <v>0</v>
      </c>
      <c r="W2818" s="5">
        <v>403401446.52</v>
      </c>
      <c r="X2818" s="5">
        <v>3537540.03</v>
      </c>
      <c r="Y2818" s="5">
        <v>6481740.19</v>
      </c>
      <c r="Z2818" s="5">
        <v>-427475.68</v>
      </c>
      <c r="AA2818" s="5"/>
      <c r="AB2818" s="5">
        <v>3827119.62</v>
      </c>
      <c r="AC2818" s="5">
        <v>50954094.58</v>
      </c>
      <c r="AD2818" s="5">
        <v>6192.03</v>
      </c>
      <c r="AE2818" s="8">
        <f t="shared" si="748"/>
        <v>319695523.83</v>
      </c>
      <c r="AF2818" s="8">
        <f t="shared" si="749"/>
        <v>309340975.92</v>
      </c>
      <c r="AG2818" s="8">
        <f t="shared" si="750"/>
        <v>418839069.88</v>
      </c>
      <c r="AH2818" s="8">
        <f t="shared" si="751"/>
        <v>371712094.92</v>
      </c>
      <c r="AI2818" s="8">
        <f t="shared" si="752"/>
        <v>371705902.89</v>
      </c>
      <c r="AJ2818" s="8">
        <f t="shared" si="736"/>
        <v>98489920.38</v>
      </c>
      <c r="AK2818" s="13">
        <f t="shared" si="737"/>
        <v>16836288.1</v>
      </c>
      <c r="AL2818" s="13">
        <f t="shared" si="738"/>
        <v>-917511.63</v>
      </c>
      <c r="AM2818" s="13">
        <f t="shared" si="739"/>
        <v>368756798.83</v>
      </c>
      <c r="AN2818" s="13">
        <f t="shared" si="740"/>
        <v>384675575.3</v>
      </c>
      <c r="AO2818" s="13">
        <f t="shared" si="741"/>
        <v>63493268.18</v>
      </c>
      <c r="AP2818" s="13">
        <f t="shared" si="742"/>
        <v>16230348.55</v>
      </c>
      <c r="AQ2818" s="13">
        <f t="shared" si="743"/>
        <v>16224156.52</v>
      </c>
      <c r="AR2818" s="13">
        <f t="shared" si="744"/>
        <v>16217504.42</v>
      </c>
      <c r="AS2818" s="13">
        <f t="shared" si="745"/>
        <v>16211312.39</v>
      </c>
      <c r="AT2818" s="13">
        <f t="shared" si="746"/>
        <v>384669383.27</v>
      </c>
      <c r="AU2818" s="13">
        <f>AT2818-VLOOKUP(A2818,[1]选股结果!$A$2:$BJ$3005,48,FALSE)*0.08</f>
        <v>219725782.9484</v>
      </c>
      <c r="AV2818" s="13">
        <f t="shared" si="747"/>
        <v>6192.03000003099</v>
      </c>
    </row>
    <row r="2819" spans="1:48">
      <c r="A2819" s="4" t="s">
        <v>5682</v>
      </c>
      <c r="B2819" s="4" t="s">
        <v>5683</v>
      </c>
      <c r="C2819" s="5">
        <v>319234260.93</v>
      </c>
      <c r="D2819" s="5">
        <v>0</v>
      </c>
      <c r="E2819" s="5">
        <v>0</v>
      </c>
      <c r="F2819" s="5">
        <v>0</v>
      </c>
      <c r="G2819" s="5">
        <v>156822449.96</v>
      </c>
      <c r="H2819" s="5">
        <v>6885644.56</v>
      </c>
      <c r="I2819" s="5">
        <v>0</v>
      </c>
      <c r="J2819" s="5">
        <v>0</v>
      </c>
      <c r="K2819" s="5">
        <v>0</v>
      </c>
      <c r="L2819" s="5">
        <v>0</v>
      </c>
      <c r="M2819" s="5">
        <v>0</v>
      </c>
      <c r="N2819" s="5">
        <v>0</v>
      </c>
      <c r="O2819" s="5">
        <v>2768895.48</v>
      </c>
      <c r="P2819" s="5">
        <v>0</v>
      </c>
      <c r="Q2819" s="5">
        <v>26951553.96</v>
      </c>
      <c r="R2819" s="5">
        <v>12945092.6</v>
      </c>
      <c r="S2819" s="5">
        <v>6016590.92</v>
      </c>
      <c r="T2819" s="5">
        <v>6903418.44</v>
      </c>
      <c r="U2819" s="5">
        <v>0</v>
      </c>
      <c r="V2819" s="5">
        <v>0</v>
      </c>
      <c r="W2819" s="5">
        <v>-1825932.14</v>
      </c>
      <c r="X2819" s="5">
        <v>-3923343.86</v>
      </c>
      <c r="Y2819" s="5">
        <v>0</v>
      </c>
      <c r="Z2819" s="5">
        <v>0</v>
      </c>
      <c r="AA2819" s="5"/>
      <c r="AB2819" s="5">
        <v>397365.9</v>
      </c>
      <c r="AC2819" s="5">
        <v>707341.57</v>
      </c>
      <c r="AD2819" s="5">
        <v>22080439.84</v>
      </c>
      <c r="AE2819" s="8">
        <f t="shared" si="748"/>
        <v>319234260.93</v>
      </c>
      <c r="AF2819" s="8">
        <f t="shared" si="749"/>
        <v>205504582.92</v>
      </c>
      <c r="AG2819" s="8">
        <f t="shared" si="750"/>
        <v>122730508.17</v>
      </c>
      <c r="AH2819" s="8">
        <f t="shared" si="751"/>
        <v>122420532.5</v>
      </c>
      <c r="AI2819" s="8">
        <f t="shared" si="752"/>
        <v>100340092.66</v>
      </c>
      <c r="AJ2819" s="8">
        <f t="shared" ref="AJ2819:AJ2882" si="753">O2819+P2819+Q2819+Y2819-AB2819+AC2819</f>
        <v>30030425.11</v>
      </c>
      <c r="AK2819" s="13">
        <f t="shared" ref="AK2819:AK2882" si="754">C2819-G2819-O2819-P2819-Q2819-R2819+Y2819-S2819</f>
        <v>113729678.01</v>
      </c>
      <c r="AL2819" s="13">
        <f t="shared" ref="AL2819:AL2882" si="755">U2819</f>
        <v>0</v>
      </c>
      <c r="AM2819" s="13">
        <f t="shared" ref="AM2819:AM2882" si="756">T2819-U2819+V2819+W2819-X2819+Z2819+AA2819-AC2819+AB2819</f>
        <v>8690854.49</v>
      </c>
      <c r="AN2819" s="13">
        <f t="shared" ref="AN2819:AN2882" si="757">AK2819+AL2819+AM2819</f>
        <v>122420532.5</v>
      </c>
      <c r="AO2819" s="13">
        <f t="shared" ref="AO2819:AO2882" si="758">C2819-G2819</f>
        <v>162411810.97</v>
      </c>
      <c r="AP2819" s="13">
        <f t="shared" ref="AP2819:AP2882" si="759">AK2819+S2819+H2819</f>
        <v>126631913.49</v>
      </c>
      <c r="AQ2819" s="13">
        <f t="shared" ref="AQ2819:AQ2882" si="760">AP2819-AV2819</f>
        <v>104551473.65</v>
      </c>
      <c r="AR2819" s="13">
        <f t="shared" ref="AR2819:AR2882" si="761">AP2819-H2819</f>
        <v>119746268.93</v>
      </c>
      <c r="AS2819" s="13">
        <f t="shared" ref="AS2819:AS2882" si="762">AP2819-H2819-AV2819</f>
        <v>97665829.09</v>
      </c>
      <c r="AT2819" s="13">
        <f t="shared" ref="AT2819:AT2882" si="763">AK2819-AV2819+AL2819+AM2819</f>
        <v>100340092.66</v>
      </c>
      <c r="AU2819" s="13">
        <f>AT2819-VLOOKUP(A2819,[1]选股结果!$A$2:$BJ$3005,48,FALSE)*0.08</f>
        <v>-16215868.0816</v>
      </c>
      <c r="AV2819" s="13">
        <f t="shared" ref="AV2819:AV2882" si="764">AH2819-AI2819</f>
        <v>22080439.84</v>
      </c>
    </row>
    <row r="2820" spans="1:48">
      <c r="A2820" s="4" t="s">
        <v>5684</v>
      </c>
      <c r="B2820" s="4" t="s">
        <v>5685</v>
      </c>
      <c r="C2820" s="5">
        <v>318844915.36</v>
      </c>
      <c r="D2820" s="5">
        <v>0</v>
      </c>
      <c r="E2820" s="5">
        <v>0</v>
      </c>
      <c r="F2820" s="5">
        <v>0</v>
      </c>
      <c r="G2820" s="5">
        <v>128435727.75</v>
      </c>
      <c r="H2820" s="5">
        <v>31231.3</v>
      </c>
      <c r="I2820" s="5">
        <v>0</v>
      </c>
      <c r="J2820" s="5">
        <v>0</v>
      </c>
      <c r="K2820" s="5">
        <v>0</v>
      </c>
      <c r="L2820" s="5">
        <v>0</v>
      </c>
      <c r="M2820" s="5">
        <v>0</v>
      </c>
      <c r="N2820" s="5">
        <v>0</v>
      </c>
      <c r="O2820" s="5">
        <v>3069857.96</v>
      </c>
      <c r="P2820" s="5">
        <v>5788396.33</v>
      </c>
      <c r="Q2820" s="5">
        <v>36229331.57</v>
      </c>
      <c r="R2820" s="5">
        <v>21126336.38</v>
      </c>
      <c r="S2820" s="5">
        <v>1871160.24</v>
      </c>
      <c r="T2820" s="5">
        <v>1215400.61</v>
      </c>
      <c r="U2820" s="5">
        <v>0</v>
      </c>
      <c r="V2820" s="5">
        <v>0</v>
      </c>
      <c r="W2820" s="5">
        <v>3900391.11</v>
      </c>
      <c r="X2820" s="5">
        <v>105331.87</v>
      </c>
      <c r="Y2820" s="5">
        <v>860700.29</v>
      </c>
      <c r="Z2820" s="5">
        <v>-78906.92</v>
      </c>
      <c r="AA2820" s="5"/>
      <c r="AB2820" s="5">
        <v>33534.01</v>
      </c>
      <c r="AC2820" s="5">
        <v>72566.2</v>
      </c>
      <c r="AD2820" s="5">
        <v>20706987.3</v>
      </c>
      <c r="AE2820" s="8">
        <f t="shared" si="748"/>
        <v>318844915.36</v>
      </c>
      <c r="AF2820" s="8">
        <f t="shared" si="749"/>
        <v>196520810.23</v>
      </c>
      <c r="AG2820" s="8">
        <f t="shared" si="750"/>
        <v>126394957.77</v>
      </c>
      <c r="AH2820" s="8">
        <f t="shared" si="751"/>
        <v>126355925.58</v>
      </c>
      <c r="AI2820" s="8">
        <f t="shared" si="752"/>
        <v>105648938.28</v>
      </c>
      <c r="AJ2820" s="8">
        <f t="shared" si="753"/>
        <v>45987318.34</v>
      </c>
      <c r="AK2820" s="13">
        <f t="shared" si="754"/>
        <v>123184805.42</v>
      </c>
      <c r="AL2820" s="13">
        <f t="shared" si="755"/>
        <v>0</v>
      </c>
      <c r="AM2820" s="13">
        <f t="shared" si="756"/>
        <v>4892520.74</v>
      </c>
      <c r="AN2820" s="13">
        <f t="shared" si="757"/>
        <v>128077326.16</v>
      </c>
      <c r="AO2820" s="13">
        <f t="shared" si="758"/>
        <v>190409187.61</v>
      </c>
      <c r="AP2820" s="13">
        <f t="shared" si="759"/>
        <v>125087196.96</v>
      </c>
      <c r="AQ2820" s="13">
        <f t="shared" si="760"/>
        <v>104380209.66</v>
      </c>
      <c r="AR2820" s="13">
        <f t="shared" si="761"/>
        <v>125055965.66</v>
      </c>
      <c r="AS2820" s="13">
        <f t="shared" si="762"/>
        <v>104348978.36</v>
      </c>
      <c r="AT2820" s="13">
        <f t="shared" si="763"/>
        <v>107370338.86</v>
      </c>
      <c r="AU2820" s="13">
        <f>AT2820-VLOOKUP(A2820,[1]选股结果!$A$2:$BJ$3005,48,FALSE)*0.08</f>
        <v>33179193.6416</v>
      </c>
      <c r="AV2820" s="13">
        <f t="shared" si="764"/>
        <v>20706987.3</v>
      </c>
    </row>
    <row r="2821" spans="1:48">
      <c r="A2821" s="4" t="s">
        <v>5686</v>
      </c>
      <c r="B2821" s="4" t="s">
        <v>5687</v>
      </c>
      <c r="C2821" s="5">
        <v>317693427.53</v>
      </c>
      <c r="D2821" s="5">
        <v>0</v>
      </c>
      <c r="E2821" s="5">
        <v>0</v>
      </c>
      <c r="F2821" s="5">
        <v>0</v>
      </c>
      <c r="G2821" s="5">
        <v>158475990.67</v>
      </c>
      <c r="H2821" s="5">
        <v>8911004.69</v>
      </c>
      <c r="I2821" s="5">
        <v>0</v>
      </c>
      <c r="J2821" s="5">
        <v>0</v>
      </c>
      <c r="K2821" s="5">
        <v>0</v>
      </c>
      <c r="L2821" s="5">
        <v>0</v>
      </c>
      <c r="M2821" s="5">
        <v>0</v>
      </c>
      <c r="N2821" s="5">
        <v>0</v>
      </c>
      <c r="O2821" s="5">
        <v>2715139.76</v>
      </c>
      <c r="P2821" s="5">
        <v>35946724.82</v>
      </c>
      <c r="Q2821" s="5">
        <v>52606989.43</v>
      </c>
      <c r="R2821" s="5">
        <v>0</v>
      </c>
      <c r="S2821" s="5">
        <v>927522.31</v>
      </c>
      <c r="T2821" s="5">
        <v>1328197.24</v>
      </c>
      <c r="U2821" s="5">
        <v>0</v>
      </c>
      <c r="V2821" s="5">
        <v>0</v>
      </c>
      <c r="W2821" s="5">
        <v>0</v>
      </c>
      <c r="X2821" s="5">
        <v>-219438.69</v>
      </c>
      <c r="Y2821" s="5">
        <v>0</v>
      </c>
      <c r="Z2821" s="5">
        <v>-59945.24</v>
      </c>
      <c r="AA2821" s="5"/>
      <c r="AB2821" s="5">
        <v>79764.04</v>
      </c>
      <c r="AC2821" s="5">
        <v>70688.89</v>
      </c>
      <c r="AD2821" s="5">
        <v>21112833.66</v>
      </c>
      <c r="AE2821" s="8">
        <f t="shared" si="748"/>
        <v>317693427.53</v>
      </c>
      <c r="AF2821" s="8">
        <f t="shared" si="749"/>
        <v>250672366.99</v>
      </c>
      <c r="AG2821" s="8">
        <f t="shared" si="750"/>
        <v>68508751.23</v>
      </c>
      <c r="AH2821" s="8">
        <f t="shared" si="751"/>
        <v>68517826.38</v>
      </c>
      <c r="AI2821" s="8">
        <f t="shared" si="752"/>
        <v>47404992.72</v>
      </c>
      <c r="AJ2821" s="8">
        <f t="shared" si="753"/>
        <v>91259778.86</v>
      </c>
      <c r="AK2821" s="13">
        <f t="shared" si="754"/>
        <v>67021060.54</v>
      </c>
      <c r="AL2821" s="13">
        <f t="shared" si="755"/>
        <v>0</v>
      </c>
      <c r="AM2821" s="13">
        <f t="shared" si="756"/>
        <v>1496765.84</v>
      </c>
      <c r="AN2821" s="13">
        <f t="shared" si="757"/>
        <v>68517826.38</v>
      </c>
      <c r="AO2821" s="13">
        <f t="shared" si="758"/>
        <v>159217436.86</v>
      </c>
      <c r="AP2821" s="13">
        <f t="shared" si="759"/>
        <v>76859587.54</v>
      </c>
      <c r="AQ2821" s="13">
        <f t="shared" si="760"/>
        <v>55746753.88</v>
      </c>
      <c r="AR2821" s="13">
        <f t="shared" si="761"/>
        <v>67948582.85</v>
      </c>
      <c r="AS2821" s="13">
        <f t="shared" si="762"/>
        <v>46835749.19</v>
      </c>
      <c r="AT2821" s="13">
        <f t="shared" si="763"/>
        <v>47404992.72</v>
      </c>
      <c r="AU2821" s="13">
        <f>AT2821-VLOOKUP(A2821,[1]选股结果!$A$2:$BJ$3005,48,FALSE)*0.08</f>
        <v>-44934563.6376</v>
      </c>
      <c r="AV2821" s="13">
        <f t="shared" si="764"/>
        <v>21112833.66</v>
      </c>
    </row>
    <row r="2822" spans="1:48">
      <c r="A2822" s="4" t="s">
        <v>5688</v>
      </c>
      <c r="B2822" s="4" t="s">
        <v>5689</v>
      </c>
      <c r="C2822" s="5">
        <v>317486411.83</v>
      </c>
      <c r="D2822" s="5">
        <v>0</v>
      </c>
      <c r="E2822" s="5">
        <v>0</v>
      </c>
      <c r="F2822" s="5">
        <v>0</v>
      </c>
      <c r="G2822" s="5">
        <v>96514451.41</v>
      </c>
      <c r="H2822" s="5">
        <v>65975</v>
      </c>
      <c r="I2822" s="5">
        <v>0</v>
      </c>
      <c r="J2822" s="5">
        <v>0</v>
      </c>
      <c r="K2822" s="5">
        <v>0</v>
      </c>
      <c r="L2822" s="5">
        <v>0</v>
      </c>
      <c r="M2822" s="5">
        <v>0</v>
      </c>
      <c r="N2822" s="5">
        <v>0</v>
      </c>
      <c r="O2822" s="5">
        <v>3284941.43</v>
      </c>
      <c r="P2822" s="5">
        <v>32844066.18</v>
      </c>
      <c r="Q2822" s="5">
        <v>51581341.44</v>
      </c>
      <c r="R2822" s="5">
        <v>86095181.41</v>
      </c>
      <c r="S2822" s="5">
        <v>-10030986.43</v>
      </c>
      <c r="T2822" s="5">
        <v>7963770.56</v>
      </c>
      <c r="U2822" s="5">
        <v>-1589680</v>
      </c>
      <c r="V2822" s="5">
        <v>0</v>
      </c>
      <c r="W2822" s="5">
        <v>2204194.49</v>
      </c>
      <c r="X2822" s="5">
        <v>3012712.06</v>
      </c>
      <c r="Y2822" s="5">
        <v>0</v>
      </c>
      <c r="Z2822" s="5">
        <v>5239.49</v>
      </c>
      <c r="AA2822" s="5"/>
      <c r="AB2822" s="5">
        <v>0</v>
      </c>
      <c r="AC2822" s="5">
        <v>117471.52</v>
      </c>
      <c r="AD2822" s="5">
        <v>3896881.35</v>
      </c>
      <c r="AE2822" s="8">
        <f t="shared" si="748"/>
        <v>317486411.83</v>
      </c>
      <c r="AF2822" s="8">
        <f t="shared" si="749"/>
        <v>260288995.44</v>
      </c>
      <c r="AG2822" s="8">
        <f t="shared" si="750"/>
        <v>64357908.87</v>
      </c>
      <c r="AH2822" s="8">
        <f t="shared" si="751"/>
        <v>64240437.35</v>
      </c>
      <c r="AI2822" s="8">
        <f t="shared" si="752"/>
        <v>60343556</v>
      </c>
      <c r="AJ2822" s="8">
        <f t="shared" si="753"/>
        <v>87827820.57</v>
      </c>
      <c r="AK2822" s="13">
        <f t="shared" si="754"/>
        <v>57197416.39</v>
      </c>
      <c r="AL2822" s="13">
        <f t="shared" si="755"/>
        <v>-1589680</v>
      </c>
      <c r="AM2822" s="13">
        <f t="shared" si="756"/>
        <v>8632700.96</v>
      </c>
      <c r="AN2822" s="13">
        <f t="shared" si="757"/>
        <v>64240437.35</v>
      </c>
      <c r="AO2822" s="13">
        <f t="shared" si="758"/>
        <v>220971960.42</v>
      </c>
      <c r="AP2822" s="13">
        <f t="shared" si="759"/>
        <v>47232404.96</v>
      </c>
      <c r="AQ2822" s="13">
        <f t="shared" si="760"/>
        <v>43335523.61</v>
      </c>
      <c r="AR2822" s="13">
        <f t="shared" si="761"/>
        <v>47166429.96</v>
      </c>
      <c r="AS2822" s="13">
        <f t="shared" si="762"/>
        <v>43269548.61</v>
      </c>
      <c r="AT2822" s="13">
        <f t="shared" si="763"/>
        <v>60343556</v>
      </c>
      <c r="AU2822" s="13">
        <f>AT2822-VLOOKUP(A2822,[1]选股结果!$A$2:$BJ$3005,48,FALSE)*0.08</f>
        <v>-34537854.1936</v>
      </c>
      <c r="AV2822" s="13">
        <f t="shared" si="764"/>
        <v>3896881.35</v>
      </c>
    </row>
    <row r="2823" spans="1:48">
      <c r="A2823" s="4" t="s">
        <v>5690</v>
      </c>
      <c r="B2823" s="4" t="s">
        <v>5691</v>
      </c>
      <c r="C2823" s="5">
        <v>315791607.47</v>
      </c>
      <c r="D2823" s="5">
        <v>0</v>
      </c>
      <c r="E2823" s="5">
        <v>0</v>
      </c>
      <c r="F2823" s="5">
        <v>0</v>
      </c>
      <c r="G2823" s="5">
        <v>62633524.85</v>
      </c>
      <c r="H2823" s="5">
        <v>0</v>
      </c>
      <c r="I2823" s="5">
        <v>0</v>
      </c>
      <c r="J2823" s="5">
        <v>0</v>
      </c>
      <c r="K2823" s="5">
        <v>0</v>
      </c>
      <c r="L2823" s="5">
        <v>0</v>
      </c>
      <c r="M2823" s="5">
        <v>0</v>
      </c>
      <c r="N2823" s="5">
        <v>0</v>
      </c>
      <c r="O2823" s="5">
        <v>4714656.04</v>
      </c>
      <c r="P2823" s="5">
        <v>279938591.72</v>
      </c>
      <c r="Q2823" s="5">
        <v>78327667.95</v>
      </c>
      <c r="R2823" s="5">
        <v>20718877.71</v>
      </c>
      <c r="S2823" s="5">
        <v>3891380.89</v>
      </c>
      <c r="T2823" s="5">
        <v>480157603.58</v>
      </c>
      <c r="U2823" s="5">
        <v>480157603.58</v>
      </c>
      <c r="V2823" s="5">
        <v>0</v>
      </c>
      <c r="W2823" s="5">
        <v>0</v>
      </c>
      <c r="X2823" s="5">
        <v>162340.49</v>
      </c>
      <c r="Y2823" s="5">
        <v>0</v>
      </c>
      <c r="Z2823" s="5">
        <v>0</v>
      </c>
      <c r="AA2823" s="5"/>
      <c r="AB2823" s="5">
        <v>351487.55</v>
      </c>
      <c r="AC2823" s="5">
        <v>1134945.45</v>
      </c>
      <c r="AD2823" s="5">
        <v>2509739.58</v>
      </c>
      <c r="AE2823" s="8">
        <f t="shared" si="748"/>
        <v>315791607.47</v>
      </c>
      <c r="AF2823" s="8">
        <f t="shared" si="749"/>
        <v>450224699.16</v>
      </c>
      <c r="AG2823" s="8">
        <f t="shared" si="750"/>
        <v>345562171.4</v>
      </c>
      <c r="AH2823" s="8">
        <f t="shared" si="751"/>
        <v>344778713.5</v>
      </c>
      <c r="AI2823" s="8">
        <f t="shared" si="752"/>
        <v>342268973.92</v>
      </c>
      <c r="AJ2823" s="8">
        <f t="shared" si="753"/>
        <v>363764373.61</v>
      </c>
      <c r="AK2823" s="13">
        <f t="shared" si="754"/>
        <v>-134433091.69</v>
      </c>
      <c r="AL2823" s="13">
        <f t="shared" si="755"/>
        <v>480157603.58</v>
      </c>
      <c r="AM2823" s="13">
        <f t="shared" si="756"/>
        <v>-945798.39</v>
      </c>
      <c r="AN2823" s="13">
        <f t="shared" si="757"/>
        <v>344778713.5</v>
      </c>
      <c r="AO2823" s="13">
        <f t="shared" si="758"/>
        <v>253158082.62</v>
      </c>
      <c r="AP2823" s="13">
        <f t="shared" si="759"/>
        <v>-130541710.8</v>
      </c>
      <c r="AQ2823" s="13">
        <f t="shared" si="760"/>
        <v>-133051450.38</v>
      </c>
      <c r="AR2823" s="13">
        <f t="shared" si="761"/>
        <v>-130541710.8</v>
      </c>
      <c r="AS2823" s="13">
        <f t="shared" si="762"/>
        <v>-133051450.38</v>
      </c>
      <c r="AT2823" s="13">
        <f t="shared" si="763"/>
        <v>342268973.92</v>
      </c>
      <c r="AU2823" s="13">
        <f>AT2823-VLOOKUP(A2823,[1]选股结果!$A$2:$BJ$3005,48,FALSE)*0.08</f>
        <v>145096025.0744</v>
      </c>
      <c r="AV2823" s="13">
        <f t="shared" si="764"/>
        <v>2509739.57999998</v>
      </c>
    </row>
    <row r="2824" spans="1:48">
      <c r="A2824" s="4" t="s">
        <v>5692</v>
      </c>
      <c r="B2824" s="4" t="s">
        <v>5693</v>
      </c>
      <c r="C2824" s="5">
        <v>314906506.38</v>
      </c>
      <c r="D2824" s="5">
        <v>0</v>
      </c>
      <c r="E2824" s="5">
        <v>0</v>
      </c>
      <c r="F2824" s="5">
        <v>0</v>
      </c>
      <c r="G2824" s="5">
        <v>301533558.99</v>
      </c>
      <c r="H2824" s="5">
        <v>358738</v>
      </c>
      <c r="I2824" s="5">
        <v>0</v>
      </c>
      <c r="J2824" s="5">
        <v>0</v>
      </c>
      <c r="K2824" s="5">
        <v>0</v>
      </c>
      <c r="L2824" s="5">
        <v>0</v>
      </c>
      <c r="M2824" s="5">
        <v>0</v>
      </c>
      <c r="N2824" s="5">
        <v>0</v>
      </c>
      <c r="O2824" s="5">
        <v>903325.96</v>
      </c>
      <c r="P2824" s="5">
        <v>2099233.28</v>
      </c>
      <c r="Q2824" s="5">
        <v>12245834.51</v>
      </c>
      <c r="R2824" s="5">
        <v>1050566.43</v>
      </c>
      <c r="S2824" s="5">
        <v>140218.16</v>
      </c>
      <c r="T2824" s="5">
        <v>0</v>
      </c>
      <c r="U2824" s="5">
        <v>0</v>
      </c>
      <c r="V2824" s="5">
        <v>0</v>
      </c>
      <c r="W2824" s="5">
        <v>242457.3</v>
      </c>
      <c r="X2824" s="5">
        <v>5992532.74</v>
      </c>
      <c r="Y2824" s="5">
        <v>0</v>
      </c>
      <c r="Z2824" s="5">
        <v>0</v>
      </c>
      <c r="AA2824" s="5"/>
      <c r="AB2824" s="5">
        <v>20552.61</v>
      </c>
      <c r="AC2824" s="5">
        <v>45.63</v>
      </c>
      <c r="AD2824" s="5">
        <v>-1305609.39</v>
      </c>
      <c r="AE2824" s="8">
        <f t="shared" si="748"/>
        <v>314906506.38</v>
      </c>
      <c r="AF2824" s="8">
        <f t="shared" si="749"/>
        <v>317972737.33</v>
      </c>
      <c r="AG2824" s="8">
        <f t="shared" si="750"/>
        <v>-8816306.38999999</v>
      </c>
      <c r="AH2824" s="8">
        <f t="shared" si="751"/>
        <v>-8795799.40999999</v>
      </c>
      <c r="AI2824" s="8">
        <f t="shared" si="752"/>
        <v>-7490190.01999999</v>
      </c>
      <c r="AJ2824" s="8">
        <f t="shared" si="753"/>
        <v>15227886.77</v>
      </c>
      <c r="AK2824" s="13">
        <f t="shared" si="754"/>
        <v>-3066230.95000001</v>
      </c>
      <c r="AL2824" s="13">
        <f t="shared" si="755"/>
        <v>0</v>
      </c>
      <c r="AM2824" s="13">
        <f t="shared" si="756"/>
        <v>-5729568.46</v>
      </c>
      <c r="AN2824" s="13">
        <f t="shared" si="757"/>
        <v>-8795799.41000001</v>
      </c>
      <c r="AO2824" s="13">
        <f t="shared" si="758"/>
        <v>13372947.39</v>
      </c>
      <c r="AP2824" s="13">
        <f t="shared" si="759"/>
        <v>-2567274.79000001</v>
      </c>
      <c r="AQ2824" s="13">
        <f t="shared" si="760"/>
        <v>-1261665.40000001</v>
      </c>
      <c r="AR2824" s="13">
        <f t="shared" si="761"/>
        <v>-2926012.79000001</v>
      </c>
      <c r="AS2824" s="13">
        <f t="shared" si="762"/>
        <v>-1620403.40000001</v>
      </c>
      <c r="AT2824" s="13">
        <f t="shared" si="763"/>
        <v>-7490190.02000001</v>
      </c>
      <c r="AU2824" s="13">
        <f>AT2824-VLOOKUP(A2824,[1]选股结果!$A$2:$BJ$3005,48,FALSE)*0.08</f>
        <v>-23366064.66</v>
      </c>
      <c r="AV2824" s="13">
        <f t="shared" si="764"/>
        <v>-1305609.39</v>
      </c>
    </row>
    <row r="2825" spans="1:48">
      <c r="A2825" s="4" t="s">
        <v>5694</v>
      </c>
      <c r="B2825" s="4" t="s">
        <v>5695</v>
      </c>
      <c r="C2825" s="5">
        <v>313992698.32</v>
      </c>
      <c r="D2825" s="5">
        <v>0</v>
      </c>
      <c r="E2825" s="5">
        <v>0</v>
      </c>
      <c r="F2825" s="5">
        <v>0</v>
      </c>
      <c r="G2825" s="5">
        <v>273137869.57</v>
      </c>
      <c r="H2825" s="5">
        <v>12508716.41</v>
      </c>
      <c r="I2825" s="5">
        <v>0</v>
      </c>
      <c r="J2825" s="5">
        <v>0</v>
      </c>
      <c r="K2825" s="5">
        <v>0</v>
      </c>
      <c r="L2825" s="5">
        <v>0</v>
      </c>
      <c r="M2825" s="5">
        <v>0</v>
      </c>
      <c r="N2825" s="5">
        <v>0</v>
      </c>
      <c r="O2825" s="5">
        <v>2340942.2</v>
      </c>
      <c r="P2825" s="5">
        <v>6866788.09</v>
      </c>
      <c r="Q2825" s="5">
        <v>47605523.34</v>
      </c>
      <c r="R2825" s="5">
        <v>4185717.51</v>
      </c>
      <c r="S2825" s="5">
        <v>11775663.41</v>
      </c>
      <c r="T2825" s="5">
        <v>-73654.29</v>
      </c>
      <c r="U2825" s="5">
        <v>0</v>
      </c>
      <c r="V2825" s="5">
        <v>0</v>
      </c>
      <c r="W2825" s="5">
        <v>0</v>
      </c>
      <c r="X2825" s="5">
        <v>17783479.41</v>
      </c>
      <c r="Y2825" s="5">
        <v>1693531.59</v>
      </c>
      <c r="Z2825" s="5">
        <v>0</v>
      </c>
      <c r="AA2825" s="5"/>
      <c r="AB2825" s="5">
        <v>768889.55</v>
      </c>
      <c r="AC2825" s="5">
        <v>67924.42</v>
      </c>
      <c r="AD2825" s="5">
        <v>-3335694.2</v>
      </c>
      <c r="AE2825" s="8">
        <f t="shared" si="748"/>
        <v>313992698.32</v>
      </c>
      <c r="AF2825" s="8">
        <f t="shared" si="749"/>
        <v>345912504.12</v>
      </c>
      <c r="AG2825" s="8">
        <f t="shared" si="750"/>
        <v>-51470471.09</v>
      </c>
      <c r="AH2825" s="8">
        <f t="shared" si="751"/>
        <v>-50769505.96</v>
      </c>
      <c r="AI2825" s="8">
        <f t="shared" si="752"/>
        <v>-47433811.76</v>
      </c>
      <c r="AJ2825" s="8">
        <f t="shared" si="753"/>
        <v>57805820.09</v>
      </c>
      <c r="AK2825" s="13">
        <f t="shared" si="754"/>
        <v>-30226274.21</v>
      </c>
      <c r="AL2825" s="13">
        <f t="shared" si="755"/>
        <v>0</v>
      </c>
      <c r="AM2825" s="13">
        <f t="shared" si="756"/>
        <v>-17156168.57</v>
      </c>
      <c r="AN2825" s="13">
        <f t="shared" si="757"/>
        <v>-47382442.78</v>
      </c>
      <c r="AO2825" s="13">
        <f t="shared" si="758"/>
        <v>40854828.75</v>
      </c>
      <c r="AP2825" s="13">
        <f t="shared" si="759"/>
        <v>-5941894.39</v>
      </c>
      <c r="AQ2825" s="13">
        <f t="shared" si="760"/>
        <v>-2606200.19</v>
      </c>
      <c r="AR2825" s="13">
        <f t="shared" si="761"/>
        <v>-18450610.8</v>
      </c>
      <c r="AS2825" s="13">
        <f t="shared" si="762"/>
        <v>-15114916.6</v>
      </c>
      <c r="AT2825" s="13">
        <f t="shared" si="763"/>
        <v>-44046748.58</v>
      </c>
      <c r="AU2825" s="13">
        <f>AT2825-VLOOKUP(A2825,[1]选股结果!$A$2:$BJ$3005,48,FALSE)*0.08</f>
        <v>-110634790.3464</v>
      </c>
      <c r="AV2825" s="13">
        <f t="shared" si="764"/>
        <v>-3335694.2</v>
      </c>
    </row>
    <row r="2826" spans="1:48">
      <c r="A2826" s="4" t="s">
        <v>5696</v>
      </c>
      <c r="B2826" s="4" t="s">
        <v>5697</v>
      </c>
      <c r="C2826" s="5">
        <v>313460113</v>
      </c>
      <c r="D2826" s="5">
        <v>0</v>
      </c>
      <c r="E2826" s="5">
        <v>0</v>
      </c>
      <c r="F2826" s="5">
        <v>0</v>
      </c>
      <c r="G2826" s="5">
        <v>150623355.05</v>
      </c>
      <c r="H2826" s="5">
        <v>376831.49</v>
      </c>
      <c r="I2826" s="5">
        <v>0</v>
      </c>
      <c r="J2826" s="5">
        <v>0</v>
      </c>
      <c r="K2826" s="5">
        <v>0</v>
      </c>
      <c r="L2826" s="5">
        <v>0</v>
      </c>
      <c r="M2826" s="5">
        <v>0</v>
      </c>
      <c r="N2826" s="5">
        <v>0</v>
      </c>
      <c r="O2826" s="5">
        <v>3141145.04</v>
      </c>
      <c r="P2826" s="5">
        <v>2213032.54</v>
      </c>
      <c r="Q2826" s="5">
        <v>21702955.99</v>
      </c>
      <c r="R2826" s="5">
        <v>10499705.33</v>
      </c>
      <c r="S2826" s="5">
        <v>-6033821.49</v>
      </c>
      <c r="T2826" s="5">
        <v>0</v>
      </c>
      <c r="U2826" s="5">
        <v>0</v>
      </c>
      <c r="V2826" s="5">
        <v>0</v>
      </c>
      <c r="W2826" s="5">
        <v>0</v>
      </c>
      <c r="X2826" s="5">
        <v>-385146.92</v>
      </c>
      <c r="Y2826" s="5">
        <v>2614802.6</v>
      </c>
      <c r="Z2826" s="5">
        <v>-246560.88</v>
      </c>
      <c r="AA2826" s="5"/>
      <c r="AB2826" s="5">
        <v>7089240.61</v>
      </c>
      <c r="AC2826" s="5">
        <v>2181920.48</v>
      </c>
      <c r="AD2826" s="5">
        <v>18876710.69</v>
      </c>
      <c r="AE2826" s="8">
        <f t="shared" si="748"/>
        <v>313460113</v>
      </c>
      <c r="AF2826" s="8">
        <f t="shared" si="749"/>
        <v>182146372.46</v>
      </c>
      <c r="AG2826" s="8">
        <f t="shared" si="750"/>
        <v>128837523.98</v>
      </c>
      <c r="AH2826" s="8">
        <f t="shared" si="751"/>
        <v>133744844.11</v>
      </c>
      <c r="AI2826" s="8">
        <f t="shared" si="752"/>
        <v>114868133.42</v>
      </c>
      <c r="AJ2826" s="8">
        <f t="shared" si="753"/>
        <v>24764616.04</v>
      </c>
      <c r="AK2826" s="13">
        <f t="shared" si="754"/>
        <v>133928543.14</v>
      </c>
      <c r="AL2826" s="13">
        <f t="shared" si="755"/>
        <v>0</v>
      </c>
      <c r="AM2826" s="13">
        <f t="shared" si="756"/>
        <v>5045906.17</v>
      </c>
      <c r="AN2826" s="13">
        <f t="shared" si="757"/>
        <v>138974449.31</v>
      </c>
      <c r="AO2826" s="13">
        <f t="shared" si="758"/>
        <v>162836757.95</v>
      </c>
      <c r="AP2826" s="13">
        <f t="shared" si="759"/>
        <v>128271553.14</v>
      </c>
      <c r="AQ2826" s="13">
        <f t="shared" si="760"/>
        <v>109394842.45</v>
      </c>
      <c r="AR2826" s="13">
        <f t="shared" si="761"/>
        <v>127894721.65</v>
      </c>
      <c r="AS2826" s="13">
        <f t="shared" si="762"/>
        <v>109018010.96</v>
      </c>
      <c r="AT2826" s="13">
        <f t="shared" si="763"/>
        <v>120097738.62</v>
      </c>
      <c r="AU2826" s="13">
        <f>AT2826-VLOOKUP(A2826,[1]选股结果!$A$2:$BJ$3005,48,FALSE)*0.08</f>
        <v>59194162.3896</v>
      </c>
      <c r="AV2826" s="13">
        <f t="shared" si="764"/>
        <v>18876710.69</v>
      </c>
    </row>
    <row r="2827" spans="1:48">
      <c r="A2827" s="4" t="s">
        <v>5698</v>
      </c>
      <c r="B2827" s="4" t="s">
        <v>5699</v>
      </c>
      <c r="C2827" s="5">
        <v>312673698.65</v>
      </c>
      <c r="D2827" s="5">
        <v>0</v>
      </c>
      <c r="E2827" s="5">
        <v>0</v>
      </c>
      <c r="F2827" s="5">
        <v>0</v>
      </c>
      <c r="G2827" s="5">
        <v>223775438.94</v>
      </c>
      <c r="H2827" s="5">
        <v>170305.76</v>
      </c>
      <c r="I2827" s="5">
        <v>0</v>
      </c>
      <c r="J2827" s="5">
        <v>0</v>
      </c>
      <c r="K2827" s="5">
        <v>0</v>
      </c>
      <c r="L2827" s="5">
        <v>0</v>
      </c>
      <c r="M2827" s="5">
        <v>0</v>
      </c>
      <c r="N2827" s="5">
        <v>0</v>
      </c>
      <c r="O2827" s="5">
        <v>1368676.42</v>
      </c>
      <c r="P2827" s="5">
        <v>33934030.38</v>
      </c>
      <c r="Q2827" s="5">
        <v>32380799.88</v>
      </c>
      <c r="R2827" s="5">
        <v>18296545.52</v>
      </c>
      <c r="S2827" s="5">
        <v>-840935.83</v>
      </c>
      <c r="T2827" s="5">
        <v>6687196.03</v>
      </c>
      <c r="U2827" s="5">
        <v>-505301.87</v>
      </c>
      <c r="V2827" s="5">
        <v>0</v>
      </c>
      <c r="W2827" s="5">
        <v>0</v>
      </c>
      <c r="X2827" s="5">
        <v>2234301.39</v>
      </c>
      <c r="Y2827" s="5">
        <v>0</v>
      </c>
      <c r="Z2827" s="5">
        <v>0</v>
      </c>
      <c r="AA2827" s="5"/>
      <c r="AB2827" s="5">
        <v>11096.78</v>
      </c>
      <c r="AC2827" s="5">
        <v>8235</v>
      </c>
      <c r="AD2827" s="5">
        <v>-506027.06</v>
      </c>
      <c r="AE2827" s="8">
        <f t="shared" ref="AE2827:AE2890" si="765">C2827</f>
        <v>312673698.65</v>
      </c>
      <c r="AF2827" s="8">
        <f t="shared" ref="AF2827:AF2890" si="766">(G2827+O2827+P2827+Q2827+R2827)+S2827</f>
        <v>308914555.31</v>
      </c>
      <c r="AG2827" s="8">
        <f t="shared" ref="AG2827:AG2890" si="767">AE2827-AF2827+T2827+V2827+W2827-X2827-Y2827+Z2827+AA2827</f>
        <v>8212037.97999997</v>
      </c>
      <c r="AH2827" s="8">
        <f t="shared" ref="AH2827:AH2890" si="768">AG2827+AB2827-AC2827</f>
        <v>8214899.75999997</v>
      </c>
      <c r="AI2827" s="8">
        <f t="shared" ref="AI2827:AI2890" si="769">AH2827-AD2827</f>
        <v>8720926.81999997</v>
      </c>
      <c r="AJ2827" s="8">
        <f t="shared" si="753"/>
        <v>67680644.9</v>
      </c>
      <c r="AK2827" s="13">
        <f t="shared" si="754"/>
        <v>3759143.33999998</v>
      </c>
      <c r="AL2827" s="13">
        <f t="shared" si="755"/>
        <v>-505301.87</v>
      </c>
      <c r="AM2827" s="13">
        <f t="shared" si="756"/>
        <v>4961058.29</v>
      </c>
      <c r="AN2827" s="13">
        <f t="shared" si="757"/>
        <v>8214899.75999998</v>
      </c>
      <c r="AO2827" s="13">
        <f t="shared" si="758"/>
        <v>88898259.71</v>
      </c>
      <c r="AP2827" s="13">
        <f t="shared" si="759"/>
        <v>3088513.26999998</v>
      </c>
      <c r="AQ2827" s="13">
        <f t="shared" si="760"/>
        <v>3594540.32999998</v>
      </c>
      <c r="AR2827" s="13">
        <f t="shared" si="761"/>
        <v>2918207.50999998</v>
      </c>
      <c r="AS2827" s="13">
        <f t="shared" si="762"/>
        <v>3424234.56999998</v>
      </c>
      <c r="AT2827" s="13">
        <f t="shared" si="763"/>
        <v>8720926.81999998</v>
      </c>
      <c r="AU2827" s="13">
        <f>AT2827-VLOOKUP(A2827,[1]选股结果!$A$2:$BJ$3005,48,FALSE)*0.08</f>
        <v>-52308558.6056</v>
      </c>
      <c r="AV2827" s="13">
        <f t="shared" si="764"/>
        <v>-506027.060000001</v>
      </c>
    </row>
    <row r="2828" spans="1:48">
      <c r="A2828" s="4" t="s">
        <v>5700</v>
      </c>
      <c r="B2828" s="4" t="s">
        <v>5701</v>
      </c>
      <c r="C2828" s="5">
        <v>312663611.21</v>
      </c>
      <c r="D2828" s="5">
        <v>0</v>
      </c>
      <c r="E2828" s="5">
        <v>0</v>
      </c>
      <c r="F2828" s="5">
        <v>0</v>
      </c>
      <c r="G2828" s="5">
        <v>243105834.86</v>
      </c>
      <c r="H2828" s="5">
        <v>4332304.17</v>
      </c>
      <c r="I2828" s="5">
        <v>0</v>
      </c>
      <c r="J2828" s="5">
        <v>0</v>
      </c>
      <c r="K2828" s="5">
        <v>0</v>
      </c>
      <c r="L2828" s="5">
        <v>0</v>
      </c>
      <c r="M2828" s="5">
        <v>0</v>
      </c>
      <c r="N2828" s="5">
        <v>0</v>
      </c>
      <c r="O2828" s="5">
        <v>5695315.92</v>
      </c>
      <c r="P2828" s="5">
        <v>12024750.92</v>
      </c>
      <c r="Q2828" s="5">
        <v>26674895.08</v>
      </c>
      <c r="R2828" s="5">
        <v>13131709.68</v>
      </c>
      <c r="S2828" s="5">
        <v>3900880.9</v>
      </c>
      <c r="T2828" s="5">
        <v>31301306.63</v>
      </c>
      <c r="U2828" s="5">
        <v>340527.29</v>
      </c>
      <c r="V2828" s="5">
        <v>0</v>
      </c>
      <c r="W2828" s="5">
        <v>3326201.93</v>
      </c>
      <c r="X2828" s="5">
        <v>2124233.25</v>
      </c>
      <c r="Y2828" s="5">
        <v>-553246.93</v>
      </c>
      <c r="Z2828" s="5">
        <v>101510.45</v>
      </c>
      <c r="AA2828" s="5"/>
      <c r="AB2828" s="5">
        <v>1003169.4</v>
      </c>
      <c r="AC2828" s="5">
        <v>1464572.87</v>
      </c>
      <c r="AD2828" s="5">
        <v>3620883.33</v>
      </c>
      <c r="AE2828" s="8">
        <f t="shared" si="765"/>
        <v>312663611.21</v>
      </c>
      <c r="AF2828" s="8">
        <f t="shared" si="766"/>
        <v>304533387.36</v>
      </c>
      <c r="AG2828" s="8">
        <f t="shared" si="767"/>
        <v>41288256.54</v>
      </c>
      <c r="AH2828" s="8">
        <f t="shared" si="768"/>
        <v>40826853.07</v>
      </c>
      <c r="AI2828" s="8">
        <f t="shared" si="769"/>
        <v>37205969.74</v>
      </c>
      <c r="AJ2828" s="8">
        <f t="shared" si="753"/>
        <v>44303118.46</v>
      </c>
      <c r="AK2828" s="13">
        <f t="shared" si="754"/>
        <v>7576976.91999996</v>
      </c>
      <c r="AL2828" s="13">
        <f t="shared" si="755"/>
        <v>340527.29</v>
      </c>
      <c r="AM2828" s="13">
        <f t="shared" si="756"/>
        <v>31802855</v>
      </c>
      <c r="AN2828" s="13">
        <f t="shared" si="757"/>
        <v>39720359.21</v>
      </c>
      <c r="AO2828" s="13">
        <f t="shared" si="758"/>
        <v>69557776.35</v>
      </c>
      <c r="AP2828" s="13">
        <f t="shared" si="759"/>
        <v>15810161.99</v>
      </c>
      <c r="AQ2828" s="13">
        <f t="shared" si="760"/>
        <v>12189278.66</v>
      </c>
      <c r="AR2828" s="13">
        <f t="shared" si="761"/>
        <v>11477857.82</v>
      </c>
      <c r="AS2828" s="13">
        <f t="shared" si="762"/>
        <v>7856974.48999996</v>
      </c>
      <c r="AT2828" s="13">
        <f t="shared" si="763"/>
        <v>36099475.88</v>
      </c>
      <c r="AU2828" s="13">
        <f>AT2828-VLOOKUP(A2828,[1]选股结果!$A$2:$BJ$3005,48,FALSE)*0.08</f>
        <v>-51662469.2544001</v>
      </c>
      <c r="AV2828" s="13">
        <f t="shared" si="764"/>
        <v>3620883.33</v>
      </c>
    </row>
    <row r="2829" spans="1:48">
      <c r="A2829" s="4" t="s">
        <v>5702</v>
      </c>
      <c r="B2829" s="4" t="s">
        <v>5703</v>
      </c>
      <c r="C2829" s="5">
        <v>312456231.34</v>
      </c>
      <c r="D2829" s="5">
        <v>0</v>
      </c>
      <c r="E2829" s="5">
        <v>0</v>
      </c>
      <c r="F2829" s="5">
        <v>0</v>
      </c>
      <c r="G2829" s="5">
        <v>276078682.35</v>
      </c>
      <c r="H2829" s="5">
        <v>178803.98</v>
      </c>
      <c r="I2829" s="5">
        <v>0</v>
      </c>
      <c r="J2829" s="5">
        <v>0</v>
      </c>
      <c r="K2829" s="5">
        <v>0</v>
      </c>
      <c r="L2829" s="5">
        <v>0</v>
      </c>
      <c r="M2829" s="5">
        <v>0</v>
      </c>
      <c r="N2829" s="5">
        <v>0</v>
      </c>
      <c r="O2829" s="5">
        <v>1251491.11</v>
      </c>
      <c r="P2829" s="5">
        <v>7727280.3</v>
      </c>
      <c r="Q2829" s="5">
        <v>13335034</v>
      </c>
      <c r="R2829" s="5">
        <v>10075562.58</v>
      </c>
      <c r="S2829" s="5">
        <v>-984088.48</v>
      </c>
      <c r="T2829" s="5">
        <v>2201884.57</v>
      </c>
      <c r="U2829" s="5">
        <v>0</v>
      </c>
      <c r="V2829" s="5">
        <v>0</v>
      </c>
      <c r="W2829" s="5">
        <v>288814.74</v>
      </c>
      <c r="X2829" s="5">
        <v>2148994.97</v>
      </c>
      <c r="Y2829" s="5">
        <v>0</v>
      </c>
      <c r="Z2829" s="5">
        <v>12158.12</v>
      </c>
      <c r="AA2829" s="5"/>
      <c r="AB2829" s="5">
        <v>5290</v>
      </c>
      <c r="AC2829" s="5">
        <v>75959.01</v>
      </c>
      <c r="AD2829" s="5">
        <v>264695.06</v>
      </c>
      <c r="AE2829" s="8">
        <f t="shared" si="765"/>
        <v>312456231.34</v>
      </c>
      <c r="AF2829" s="8">
        <f t="shared" si="766"/>
        <v>307483961.86</v>
      </c>
      <c r="AG2829" s="8">
        <f t="shared" si="767"/>
        <v>5326131.93999996</v>
      </c>
      <c r="AH2829" s="8">
        <f t="shared" si="768"/>
        <v>5255462.92999996</v>
      </c>
      <c r="AI2829" s="8">
        <f t="shared" si="769"/>
        <v>4990767.86999996</v>
      </c>
      <c r="AJ2829" s="8">
        <f t="shared" si="753"/>
        <v>22384474.42</v>
      </c>
      <c r="AK2829" s="13">
        <f t="shared" si="754"/>
        <v>4972269.47999995</v>
      </c>
      <c r="AL2829" s="13">
        <f t="shared" si="755"/>
        <v>0</v>
      </c>
      <c r="AM2829" s="13">
        <f t="shared" si="756"/>
        <v>283193.449999999</v>
      </c>
      <c r="AN2829" s="13">
        <f t="shared" si="757"/>
        <v>5255462.92999995</v>
      </c>
      <c r="AO2829" s="13">
        <f t="shared" si="758"/>
        <v>36377548.9899999</v>
      </c>
      <c r="AP2829" s="13">
        <f t="shared" si="759"/>
        <v>4166984.97999995</v>
      </c>
      <c r="AQ2829" s="13">
        <f t="shared" si="760"/>
        <v>3902289.91999995</v>
      </c>
      <c r="AR2829" s="13">
        <f t="shared" si="761"/>
        <v>3988180.99999995</v>
      </c>
      <c r="AS2829" s="13">
        <f t="shared" si="762"/>
        <v>3723485.93999995</v>
      </c>
      <c r="AT2829" s="13">
        <f t="shared" si="763"/>
        <v>4990767.86999995</v>
      </c>
      <c r="AU2829" s="13">
        <f>AT2829-VLOOKUP(A2829,[1]选股结果!$A$2:$BJ$3005,48,FALSE)*0.08</f>
        <v>-37531452.3436</v>
      </c>
      <c r="AV2829" s="13">
        <f t="shared" si="764"/>
        <v>264695.06</v>
      </c>
    </row>
    <row r="2830" spans="1:48">
      <c r="A2830" s="4" t="s">
        <v>5704</v>
      </c>
      <c r="B2830" s="4" t="s">
        <v>5705</v>
      </c>
      <c r="C2830" s="5">
        <v>311829171.38</v>
      </c>
      <c r="D2830" s="5">
        <v>0</v>
      </c>
      <c r="E2830" s="5">
        <v>0</v>
      </c>
      <c r="F2830" s="5">
        <v>0</v>
      </c>
      <c r="G2830" s="5">
        <v>207707888.01</v>
      </c>
      <c r="H2830" s="5">
        <v>0</v>
      </c>
      <c r="I2830" s="5">
        <v>0</v>
      </c>
      <c r="J2830" s="5">
        <v>0</v>
      </c>
      <c r="K2830" s="5">
        <v>0</v>
      </c>
      <c r="L2830" s="5">
        <v>0</v>
      </c>
      <c r="M2830" s="5">
        <v>0</v>
      </c>
      <c r="N2830" s="5">
        <v>0</v>
      </c>
      <c r="O2830" s="5">
        <v>3966758.1</v>
      </c>
      <c r="P2830" s="5">
        <v>12256180.68</v>
      </c>
      <c r="Q2830" s="5">
        <v>24918525.64</v>
      </c>
      <c r="R2830" s="5">
        <v>1462048.47</v>
      </c>
      <c r="S2830" s="5">
        <v>-865189.14</v>
      </c>
      <c r="T2830" s="5">
        <v>6134510.01</v>
      </c>
      <c r="U2830" s="5">
        <v>0</v>
      </c>
      <c r="V2830" s="5">
        <v>0</v>
      </c>
      <c r="W2830" s="5">
        <v>1447972.61</v>
      </c>
      <c r="X2830" s="5">
        <v>-291094.55</v>
      </c>
      <c r="Y2830" s="5">
        <v>0</v>
      </c>
      <c r="Z2830" s="5">
        <v>0</v>
      </c>
      <c r="AA2830" s="5"/>
      <c r="AB2830" s="5">
        <v>0</v>
      </c>
      <c r="AC2830" s="5">
        <v>6755.9</v>
      </c>
      <c r="AD2830" s="5">
        <v>18046942.52</v>
      </c>
      <c r="AE2830" s="8">
        <f t="shared" si="765"/>
        <v>311829171.38</v>
      </c>
      <c r="AF2830" s="8">
        <f t="shared" si="766"/>
        <v>249446211.76</v>
      </c>
      <c r="AG2830" s="8">
        <f t="shared" si="767"/>
        <v>70256536.79</v>
      </c>
      <c r="AH2830" s="8">
        <f t="shared" si="768"/>
        <v>70249780.89</v>
      </c>
      <c r="AI2830" s="8">
        <f t="shared" si="769"/>
        <v>52202838.37</v>
      </c>
      <c r="AJ2830" s="8">
        <f t="shared" si="753"/>
        <v>41148220.32</v>
      </c>
      <c r="AK2830" s="13">
        <f t="shared" si="754"/>
        <v>62382959.62</v>
      </c>
      <c r="AL2830" s="13">
        <f t="shared" si="755"/>
        <v>0</v>
      </c>
      <c r="AM2830" s="13">
        <f t="shared" si="756"/>
        <v>7866821.27</v>
      </c>
      <c r="AN2830" s="13">
        <f t="shared" si="757"/>
        <v>70249780.89</v>
      </c>
      <c r="AO2830" s="13">
        <f t="shared" si="758"/>
        <v>104121283.37</v>
      </c>
      <c r="AP2830" s="13">
        <f t="shared" si="759"/>
        <v>61517770.48</v>
      </c>
      <c r="AQ2830" s="13">
        <f t="shared" si="760"/>
        <v>43470827.96</v>
      </c>
      <c r="AR2830" s="13">
        <f t="shared" si="761"/>
        <v>61517770.48</v>
      </c>
      <c r="AS2830" s="13">
        <f t="shared" si="762"/>
        <v>43470827.96</v>
      </c>
      <c r="AT2830" s="13">
        <f t="shared" si="763"/>
        <v>52202838.37</v>
      </c>
      <c r="AU2830" s="13">
        <f>AT2830-VLOOKUP(A2830,[1]选股结果!$A$2:$BJ$3005,48,FALSE)*0.08</f>
        <v>13262354.3892</v>
      </c>
      <c r="AV2830" s="13">
        <f t="shared" si="764"/>
        <v>18046942.52</v>
      </c>
    </row>
    <row r="2831" spans="1:48">
      <c r="A2831" s="4" t="s">
        <v>5706</v>
      </c>
      <c r="B2831" s="4" t="s">
        <v>5707</v>
      </c>
      <c r="C2831" s="5">
        <v>310974882.5</v>
      </c>
      <c r="D2831" s="5">
        <v>0</v>
      </c>
      <c r="E2831" s="5">
        <v>0</v>
      </c>
      <c r="F2831" s="5">
        <v>0</v>
      </c>
      <c r="G2831" s="5">
        <v>169483735.98</v>
      </c>
      <c r="H2831" s="5">
        <v>0</v>
      </c>
      <c r="I2831" s="5">
        <v>0</v>
      </c>
      <c r="J2831" s="5">
        <v>0</v>
      </c>
      <c r="K2831" s="5">
        <v>0</v>
      </c>
      <c r="L2831" s="5">
        <v>0</v>
      </c>
      <c r="M2831" s="5">
        <v>0</v>
      </c>
      <c r="N2831" s="5">
        <v>0</v>
      </c>
      <c r="O2831" s="5">
        <v>3700130.27</v>
      </c>
      <c r="P2831" s="5">
        <v>35836345.13</v>
      </c>
      <c r="Q2831" s="5">
        <v>29359235.69</v>
      </c>
      <c r="R2831" s="5">
        <v>20916095.04</v>
      </c>
      <c r="S2831" s="5">
        <v>-5575961.65</v>
      </c>
      <c r="T2831" s="5">
        <v>2690918.25</v>
      </c>
      <c r="U2831" s="5">
        <v>0</v>
      </c>
      <c r="V2831" s="5">
        <v>0</v>
      </c>
      <c r="W2831" s="5">
        <v>0</v>
      </c>
      <c r="X2831" s="5">
        <v>-222689.1</v>
      </c>
      <c r="Y2831" s="5">
        <v>14373116.2</v>
      </c>
      <c r="Z2831" s="5">
        <v>-9781.84</v>
      </c>
      <c r="AA2831" s="5"/>
      <c r="AB2831" s="5">
        <v>900144.54</v>
      </c>
      <c r="AC2831" s="5">
        <v>144481.47</v>
      </c>
      <c r="AD2831" s="5">
        <v>9900376.71</v>
      </c>
      <c r="AE2831" s="8">
        <f t="shared" si="765"/>
        <v>310974882.5</v>
      </c>
      <c r="AF2831" s="8">
        <f t="shared" si="766"/>
        <v>253719580.46</v>
      </c>
      <c r="AG2831" s="8">
        <f t="shared" si="767"/>
        <v>45786011.35</v>
      </c>
      <c r="AH2831" s="8">
        <f t="shared" si="768"/>
        <v>46541674.42</v>
      </c>
      <c r="AI2831" s="8">
        <f t="shared" si="769"/>
        <v>36641297.71</v>
      </c>
      <c r="AJ2831" s="8">
        <f t="shared" si="753"/>
        <v>82513164.22</v>
      </c>
      <c r="AK2831" s="13">
        <f t="shared" si="754"/>
        <v>71628418.24</v>
      </c>
      <c r="AL2831" s="13">
        <f t="shared" si="755"/>
        <v>0</v>
      </c>
      <c r="AM2831" s="13">
        <f t="shared" si="756"/>
        <v>3659488.58</v>
      </c>
      <c r="AN2831" s="13">
        <f t="shared" si="757"/>
        <v>75287906.82</v>
      </c>
      <c r="AO2831" s="13">
        <f t="shared" si="758"/>
        <v>141491146.52</v>
      </c>
      <c r="AP2831" s="13">
        <f t="shared" si="759"/>
        <v>66052456.59</v>
      </c>
      <c r="AQ2831" s="13">
        <f t="shared" si="760"/>
        <v>56152079.88</v>
      </c>
      <c r="AR2831" s="13">
        <f t="shared" si="761"/>
        <v>66052456.59</v>
      </c>
      <c r="AS2831" s="13">
        <f t="shared" si="762"/>
        <v>56152079.88</v>
      </c>
      <c r="AT2831" s="13">
        <f t="shared" si="763"/>
        <v>65387530.11</v>
      </c>
      <c r="AU2831" s="13">
        <f>AT2831-VLOOKUP(A2831,[1]选股结果!$A$2:$BJ$3005,48,FALSE)*0.08</f>
        <v>9508132.49079999</v>
      </c>
      <c r="AV2831" s="13">
        <f t="shared" si="764"/>
        <v>9900376.71</v>
      </c>
    </row>
    <row r="2832" spans="1:48">
      <c r="A2832" s="4" t="s">
        <v>5708</v>
      </c>
      <c r="B2832" s="4" t="s">
        <v>5709</v>
      </c>
      <c r="C2832" s="5">
        <v>304979732.47</v>
      </c>
      <c r="D2832" s="5">
        <v>0</v>
      </c>
      <c r="E2832" s="5">
        <v>0</v>
      </c>
      <c r="F2832" s="5">
        <v>0</v>
      </c>
      <c r="G2832" s="5">
        <v>198167464.69</v>
      </c>
      <c r="H2832" s="5">
        <v>0</v>
      </c>
      <c r="I2832" s="5">
        <v>0</v>
      </c>
      <c r="J2832" s="5">
        <v>0</v>
      </c>
      <c r="K2832" s="5">
        <v>0</v>
      </c>
      <c r="L2832" s="5">
        <v>0</v>
      </c>
      <c r="M2832" s="5">
        <v>0</v>
      </c>
      <c r="N2832" s="5">
        <v>0</v>
      </c>
      <c r="O2832" s="5">
        <v>4356210.9</v>
      </c>
      <c r="P2832" s="5">
        <v>2111202.87</v>
      </c>
      <c r="Q2832" s="5">
        <v>19796144.19</v>
      </c>
      <c r="R2832" s="5">
        <v>8600525.81</v>
      </c>
      <c r="S2832" s="5">
        <v>-3612613.69</v>
      </c>
      <c r="T2832" s="5">
        <v>2308511.26</v>
      </c>
      <c r="U2832" s="5">
        <v>0</v>
      </c>
      <c r="V2832" s="5">
        <v>0</v>
      </c>
      <c r="W2832" s="5">
        <v>1384828.12</v>
      </c>
      <c r="X2832" s="5">
        <v>-4293757.93</v>
      </c>
      <c r="Y2832" s="5">
        <v>23011896.99</v>
      </c>
      <c r="Z2832" s="5">
        <v>1562287.94</v>
      </c>
      <c r="AA2832" s="5"/>
      <c r="AB2832" s="5">
        <v>901.05</v>
      </c>
      <c r="AC2832" s="5">
        <v>2743.17</v>
      </c>
      <c r="AD2832" s="5">
        <v>8878488.73</v>
      </c>
      <c r="AE2832" s="8">
        <f t="shared" si="765"/>
        <v>304979732.47</v>
      </c>
      <c r="AF2832" s="8">
        <f t="shared" si="766"/>
        <v>229418934.77</v>
      </c>
      <c r="AG2832" s="8">
        <f t="shared" si="767"/>
        <v>62098285.96</v>
      </c>
      <c r="AH2832" s="8">
        <f t="shared" si="768"/>
        <v>62096443.84</v>
      </c>
      <c r="AI2832" s="8">
        <f t="shared" si="769"/>
        <v>53217955.11</v>
      </c>
      <c r="AJ2832" s="8">
        <f t="shared" si="753"/>
        <v>49277297.07</v>
      </c>
      <c r="AK2832" s="13">
        <f t="shared" si="754"/>
        <v>98572694.69</v>
      </c>
      <c r="AL2832" s="13">
        <f t="shared" si="755"/>
        <v>0</v>
      </c>
      <c r="AM2832" s="13">
        <f t="shared" si="756"/>
        <v>9547543.13</v>
      </c>
      <c r="AN2832" s="13">
        <f t="shared" si="757"/>
        <v>108120237.82</v>
      </c>
      <c r="AO2832" s="13">
        <f t="shared" si="758"/>
        <v>106812267.78</v>
      </c>
      <c r="AP2832" s="13">
        <f t="shared" si="759"/>
        <v>94960081</v>
      </c>
      <c r="AQ2832" s="13">
        <f t="shared" si="760"/>
        <v>86081592.27</v>
      </c>
      <c r="AR2832" s="13">
        <f t="shared" si="761"/>
        <v>94960081</v>
      </c>
      <c r="AS2832" s="13">
        <f t="shared" si="762"/>
        <v>86081592.27</v>
      </c>
      <c r="AT2832" s="13">
        <f t="shared" si="763"/>
        <v>99241749.09</v>
      </c>
      <c r="AU2832" s="13">
        <f>AT2832-VLOOKUP(A2832,[1]选股结果!$A$2:$BJ$3005,48,FALSE)*0.08</f>
        <v>-24135740.5732</v>
      </c>
      <c r="AV2832" s="13">
        <f t="shared" si="764"/>
        <v>8878488.73</v>
      </c>
    </row>
    <row r="2833" spans="1:48">
      <c r="A2833" s="4" t="s">
        <v>5710</v>
      </c>
      <c r="B2833" s="4" t="s">
        <v>5711</v>
      </c>
      <c r="C2833" s="5">
        <v>304942428.28</v>
      </c>
      <c r="D2833" s="5">
        <v>0</v>
      </c>
      <c r="E2833" s="5">
        <v>0</v>
      </c>
      <c r="F2833" s="5">
        <v>0</v>
      </c>
      <c r="G2833" s="5">
        <v>52012761.3</v>
      </c>
      <c r="H2833" s="5">
        <v>55776391.61</v>
      </c>
      <c r="I2833" s="5">
        <v>0</v>
      </c>
      <c r="J2833" s="5">
        <v>0</v>
      </c>
      <c r="K2833" s="5">
        <v>0</v>
      </c>
      <c r="L2833" s="5">
        <v>0</v>
      </c>
      <c r="M2833" s="5">
        <v>0</v>
      </c>
      <c r="N2833" s="5">
        <v>0</v>
      </c>
      <c r="O2833" s="5">
        <v>4506401.38</v>
      </c>
      <c r="P2833" s="5">
        <v>496534.06</v>
      </c>
      <c r="Q2833" s="5">
        <v>77795261.79</v>
      </c>
      <c r="R2833" s="5">
        <v>3968284.86</v>
      </c>
      <c r="S2833" s="5">
        <v>59689528.72</v>
      </c>
      <c r="T2833" s="5">
        <v>12238838.72</v>
      </c>
      <c r="U2833" s="5">
        <v>11721744.7</v>
      </c>
      <c r="V2833" s="5">
        <v>0</v>
      </c>
      <c r="W2833" s="5">
        <v>-4214974.41</v>
      </c>
      <c r="X2833" s="5">
        <v>1720928.06</v>
      </c>
      <c r="Y2833" s="5">
        <v>-1365555.03</v>
      </c>
      <c r="Z2833" s="5">
        <v>-1884275.93</v>
      </c>
      <c r="AA2833" s="5"/>
      <c r="AB2833" s="5">
        <v>2313384.1</v>
      </c>
      <c r="AC2833" s="5">
        <v>44948.31</v>
      </c>
      <c r="AD2833" s="5">
        <v>52020340.58</v>
      </c>
      <c r="AE2833" s="8">
        <f t="shared" si="765"/>
        <v>304942428.28</v>
      </c>
      <c r="AF2833" s="8">
        <f t="shared" si="766"/>
        <v>198468772.11</v>
      </c>
      <c r="AG2833" s="8">
        <f t="shared" si="767"/>
        <v>112257871.52</v>
      </c>
      <c r="AH2833" s="8">
        <f t="shared" si="768"/>
        <v>114526307.31</v>
      </c>
      <c r="AI2833" s="8">
        <f t="shared" si="769"/>
        <v>62505966.73</v>
      </c>
      <c r="AJ2833" s="8">
        <f t="shared" si="753"/>
        <v>79164206.41</v>
      </c>
      <c r="AK2833" s="13">
        <f t="shared" si="754"/>
        <v>105108101.14</v>
      </c>
      <c r="AL2833" s="13">
        <f t="shared" si="755"/>
        <v>11721744.7</v>
      </c>
      <c r="AM2833" s="13">
        <f t="shared" si="756"/>
        <v>-5034648.59</v>
      </c>
      <c r="AN2833" s="13">
        <f t="shared" si="757"/>
        <v>111795197.25</v>
      </c>
      <c r="AO2833" s="13">
        <f t="shared" si="758"/>
        <v>252929666.98</v>
      </c>
      <c r="AP2833" s="13">
        <f t="shared" si="759"/>
        <v>220574021.47</v>
      </c>
      <c r="AQ2833" s="13">
        <f t="shared" si="760"/>
        <v>168553680.89</v>
      </c>
      <c r="AR2833" s="13">
        <f t="shared" si="761"/>
        <v>164797629.86</v>
      </c>
      <c r="AS2833" s="13">
        <f t="shared" si="762"/>
        <v>112777289.28</v>
      </c>
      <c r="AT2833" s="13">
        <f t="shared" si="763"/>
        <v>59774856.67</v>
      </c>
      <c r="AU2833" s="13">
        <f>AT2833-VLOOKUP(A2833,[1]选股结果!$A$2:$BJ$3005,48,FALSE)*0.08</f>
        <v>-55217107.2708</v>
      </c>
      <c r="AV2833" s="13">
        <f t="shared" si="764"/>
        <v>52020340.58</v>
      </c>
    </row>
    <row r="2834" spans="1:48">
      <c r="A2834" s="4" t="s">
        <v>5712</v>
      </c>
      <c r="B2834" s="4" t="s">
        <v>5713</v>
      </c>
      <c r="C2834" s="5">
        <v>304631870.81</v>
      </c>
      <c r="D2834" s="5">
        <v>0</v>
      </c>
      <c r="E2834" s="5">
        <v>0</v>
      </c>
      <c r="F2834" s="5">
        <v>0</v>
      </c>
      <c r="G2834" s="5">
        <v>226554480.25</v>
      </c>
      <c r="H2834" s="5">
        <v>120929.92</v>
      </c>
      <c r="I2834" s="5">
        <v>0</v>
      </c>
      <c r="J2834" s="5">
        <v>0</v>
      </c>
      <c r="K2834" s="5">
        <v>0</v>
      </c>
      <c r="L2834" s="5">
        <v>0</v>
      </c>
      <c r="M2834" s="5">
        <v>0</v>
      </c>
      <c r="N2834" s="5">
        <v>0</v>
      </c>
      <c r="O2834" s="5">
        <v>2356575.12</v>
      </c>
      <c r="P2834" s="5">
        <v>26823846.68</v>
      </c>
      <c r="Q2834" s="5">
        <v>30039661.23</v>
      </c>
      <c r="R2834" s="5">
        <v>5110633.85</v>
      </c>
      <c r="S2834" s="5">
        <v>-2431855.4</v>
      </c>
      <c r="T2834" s="5">
        <v>-764292.5</v>
      </c>
      <c r="U2834" s="5">
        <v>-935833.98</v>
      </c>
      <c r="V2834" s="5">
        <v>0</v>
      </c>
      <c r="W2834" s="5">
        <v>142884.64</v>
      </c>
      <c r="X2834" s="5">
        <v>3137978.8</v>
      </c>
      <c r="Y2834" s="5">
        <v>170722.65</v>
      </c>
      <c r="Z2834" s="5">
        <v>-6368.58</v>
      </c>
      <c r="AA2834" s="5"/>
      <c r="AB2834" s="5">
        <v>756127.88</v>
      </c>
      <c r="AC2834" s="5">
        <v>441100.36</v>
      </c>
      <c r="AD2834" s="5">
        <v>4485643.12</v>
      </c>
      <c r="AE2834" s="8">
        <f t="shared" si="765"/>
        <v>304631870.81</v>
      </c>
      <c r="AF2834" s="8">
        <f t="shared" si="766"/>
        <v>288453341.73</v>
      </c>
      <c r="AG2834" s="8">
        <f t="shared" si="767"/>
        <v>12242051.1899999</v>
      </c>
      <c r="AH2834" s="8">
        <f t="shared" si="768"/>
        <v>12557078.7099999</v>
      </c>
      <c r="AI2834" s="8">
        <f t="shared" si="769"/>
        <v>8071435.5899999</v>
      </c>
      <c r="AJ2834" s="8">
        <f t="shared" si="753"/>
        <v>59075778.16</v>
      </c>
      <c r="AK2834" s="13">
        <f t="shared" si="754"/>
        <v>16349251.73</v>
      </c>
      <c r="AL2834" s="13">
        <f t="shared" si="755"/>
        <v>-935833.98</v>
      </c>
      <c r="AM2834" s="13">
        <f t="shared" si="756"/>
        <v>-2514893.74</v>
      </c>
      <c r="AN2834" s="13">
        <f t="shared" si="757"/>
        <v>12898524.01</v>
      </c>
      <c r="AO2834" s="13">
        <f t="shared" si="758"/>
        <v>78077390.56</v>
      </c>
      <c r="AP2834" s="13">
        <f t="shared" si="759"/>
        <v>14038326.25</v>
      </c>
      <c r="AQ2834" s="13">
        <f t="shared" si="760"/>
        <v>9552683.13</v>
      </c>
      <c r="AR2834" s="13">
        <f t="shared" si="761"/>
        <v>13917396.33</v>
      </c>
      <c r="AS2834" s="13">
        <f t="shared" si="762"/>
        <v>9431753.21</v>
      </c>
      <c r="AT2834" s="13">
        <f t="shared" si="763"/>
        <v>8412880.89</v>
      </c>
      <c r="AU2834" s="13">
        <f>AT2834-VLOOKUP(A2834,[1]选股结果!$A$2:$BJ$3005,48,FALSE)*0.08</f>
        <v>-64751522.682</v>
      </c>
      <c r="AV2834" s="13">
        <f t="shared" si="764"/>
        <v>4485643.12</v>
      </c>
    </row>
    <row r="2835" spans="1:48">
      <c r="A2835" s="4" t="s">
        <v>5714</v>
      </c>
      <c r="B2835" s="4" t="s">
        <v>5715</v>
      </c>
      <c r="C2835" s="5">
        <v>303535820.67</v>
      </c>
      <c r="D2835" s="5">
        <v>0</v>
      </c>
      <c r="E2835" s="5">
        <v>0</v>
      </c>
      <c r="F2835" s="5">
        <v>0</v>
      </c>
      <c r="G2835" s="5">
        <v>249267913.56</v>
      </c>
      <c r="H2835" s="5">
        <v>0</v>
      </c>
      <c r="I2835" s="5">
        <v>0</v>
      </c>
      <c r="J2835" s="5">
        <v>0</v>
      </c>
      <c r="K2835" s="5">
        <v>0</v>
      </c>
      <c r="L2835" s="5">
        <v>0</v>
      </c>
      <c r="M2835" s="5">
        <v>0</v>
      </c>
      <c r="N2835" s="5">
        <v>0</v>
      </c>
      <c r="O2835" s="5">
        <v>2131100.1</v>
      </c>
      <c r="P2835" s="5">
        <v>10553729.69</v>
      </c>
      <c r="Q2835" s="5">
        <v>13212356.39</v>
      </c>
      <c r="R2835" s="5">
        <v>11094717.96</v>
      </c>
      <c r="S2835" s="5">
        <v>-35075.85</v>
      </c>
      <c r="T2835" s="5">
        <v>-1186974.37</v>
      </c>
      <c r="U2835" s="5">
        <v>0</v>
      </c>
      <c r="V2835" s="5">
        <v>0</v>
      </c>
      <c r="W2835" s="5">
        <v>2786954.83</v>
      </c>
      <c r="X2835" s="5">
        <v>693653.84</v>
      </c>
      <c r="Y2835" s="5">
        <v>999194.07</v>
      </c>
      <c r="Z2835" s="5">
        <v>0</v>
      </c>
      <c r="AA2835" s="5"/>
      <c r="AB2835" s="5">
        <v>6203.56</v>
      </c>
      <c r="AC2835" s="5">
        <v>445010.12</v>
      </c>
      <c r="AD2835" s="5">
        <v>1241286.68</v>
      </c>
      <c r="AE2835" s="8">
        <f t="shared" si="765"/>
        <v>303535820.67</v>
      </c>
      <c r="AF2835" s="8">
        <f t="shared" si="766"/>
        <v>286224741.85</v>
      </c>
      <c r="AG2835" s="8">
        <f t="shared" si="767"/>
        <v>17218211.3700001</v>
      </c>
      <c r="AH2835" s="8">
        <f t="shared" si="768"/>
        <v>16779404.8100001</v>
      </c>
      <c r="AI2835" s="8">
        <f t="shared" si="769"/>
        <v>15538118.1300001</v>
      </c>
      <c r="AJ2835" s="8">
        <f t="shared" si="753"/>
        <v>27335186.81</v>
      </c>
      <c r="AK2835" s="13">
        <f t="shared" si="754"/>
        <v>18310272.89</v>
      </c>
      <c r="AL2835" s="13">
        <f t="shared" si="755"/>
        <v>0</v>
      </c>
      <c r="AM2835" s="13">
        <f t="shared" si="756"/>
        <v>467520.06</v>
      </c>
      <c r="AN2835" s="13">
        <f t="shared" si="757"/>
        <v>18777792.95</v>
      </c>
      <c r="AO2835" s="13">
        <f t="shared" si="758"/>
        <v>54267907.11</v>
      </c>
      <c r="AP2835" s="13">
        <f t="shared" si="759"/>
        <v>18275197.04</v>
      </c>
      <c r="AQ2835" s="13">
        <f t="shared" si="760"/>
        <v>17033910.36</v>
      </c>
      <c r="AR2835" s="13">
        <f t="shared" si="761"/>
        <v>18275197.04</v>
      </c>
      <c r="AS2835" s="13">
        <f t="shared" si="762"/>
        <v>17033910.36</v>
      </c>
      <c r="AT2835" s="13">
        <f t="shared" si="763"/>
        <v>17536506.27</v>
      </c>
      <c r="AU2835" s="13">
        <f>AT2835-VLOOKUP(A2835,[1]选股结果!$A$2:$BJ$3005,48,FALSE)*0.08</f>
        <v>-27222082.3996</v>
      </c>
      <c r="AV2835" s="13">
        <f t="shared" si="764"/>
        <v>1241286.68</v>
      </c>
    </row>
    <row r="2836" spans="1:48">
      <c r="A2836" s="4" t="s">
        <v>5716</v>
      </c>
      <c r="B2836" s="4" t="s">
        <v>5717</v>
      </c>
      <c r="C2836" s="5">
        <v>300384432.46</v>
      </c>
      <c r="D2836" s="5">
        <v>0</v>
      </c>
      <c r="E2836" s="5">
        <v>0</v>
      </c>
      <c r="F2836" s="5">
        <v>0</v>
      </c>
      <c r="G2836" s="5">
        <v>189183203.07</v>
      </c>
      <c r="H2836" s="5">
        <v>9104158.48</v>
      </c>
      <c r="I2836" s="5">
        <v>0</v>
      </c>
      <c r="J2836" s="5">
        <v>0</v>
      </c>
      <c r="K2836" s="5">
        <v>0</v>
      </c>
      <c r="L2836" s="5">
        <v>0</v>
      </c>
      <c r="M2836" s="5">
        <v>0</v>
      </c>
      <c r="N2836" s="5">
        <v>0</v>
      </c>
      <c r="O2836" s="5">
        <v>3159218.57</v>
      </c>
      <c r="P2836" s="5">
        <v>15840835.18</v>
      </c>
      <c r="Q2836" s="5">
        <v>92841389.87</v>
      </c>
      <c r="R2836" s="5">
        <v>11837635.89</v>
      </c>
      <c r="S2836" s="5">
        <v>7482762.82</v>
      </c>
      <c r="T2836" s="5">
        <v>17079857.54</v>
      </c>
      <c r="U2836" s="5">
        <v>-7061052.76</v>
      </c>
      <c r="V2836" s="5">
        <v>0</v>
      </c>
      <c r="W2836" s="5">
        <v>66428759.08</v>
      </c>
      <c r="X2836" s="5">
        <v>1037421.98</v>
      </c>
      <c r="Y2836" s="5">
        <v>476290.13</v>
      </c>
      <c r="Z2836" s="5">
        <v>-129471</v>
      </c>
      <c r="AA2836" s="5"/>
      <c r="AB2836" s="5">
        <v>203417.46</v>
      </c>
      <c r="AC2836" s="5">
        <v>120216.97</v>
      </c>
      <c r="AD2836" s="5">
        <v>26748849.91</v>
      </c>
      <c r="AE2836" s="8">
        <f t="shared" si="765"/>
        <v>300384432.46</v>
      </c>
      <c r="AF2836" s="8">
        <f t="shared" si="766"/>
        <v>320345045.4</v>
      </c>
      <c r="AG2836" s="8">
        <f t="shared" si="767"/>
        <v>61904820.57</v>
      </c>
      <c r="AH2836" s="8">
        <f t="shared" si="768"/>
        <v>61988021.06</v>
      </c>
      <c r="AI2836" s="8">
        <f t="shared" si="769"/>
        <v>35239171.15</v>
      </c>
      <c r="AJ2836" s="8">
        <f t="shared" si="753"/>
        <v>112234533.26</v>
      </c>
      <c r="AK2836" s="13">
        <f t="shared" si="754"/>
        <v>-19484322.81</v>
      </c>
      <c r="AL2836" s="13">
        <f t="shared" si="755"/>
        <v>-7061052.76</v>
      </c>
      <c r="AM2836" s="13">
        <f t="shared" si="756"/>
        <v>89485976.89</v>
      </c>
      <c r="AN2836" s="13">
        <f t="shared" si="757"/>
        <v>62940601.32</v>
      </c>
      <c r="AO2836" s="13">
        <f t="shared" si="758"/>
        <v>111201229.39</v>
      </c>
      <c r="AP2836" s="13">
        <f t="shared" si="759"/>
        <v>-2897401.51</v>
      </c>
      <c r="AQ2836" s="13">
        <f t="shared" si="760"/>
        <v>-29646251.42</v>
      </c>
      <c r="AR2836" s="13">
        <f t="shared" si="761"/>
        <v>-12001559.99</v>
      </c>
      <c r="AS2836" s="13">
        <f t="shared" si="762"/>
        <v>-38750409.9</v>
      </c>
      <c r="AT2836" s="13">
        <f t="shared" si="763"/>
        <v>36191751.41</v>
      </c>
      <c r="AU2836" s="13">
        <f>AT2836-VLOOKUP(A2836,[1]选股结果!$A$2:$BJ$3005,48,FALSE)*0.08</f>
        <v>-256050439.8044</v>
      </c>
      <c r="AV2836" s="13">
        <f t="shared" si="764"/>
        <v>26748849.91</v>
      </c>
    </row>
    <row r="2837" spans="1:48">
      <c r="A2837" s="4" t="s">
        <v>5718</v>
      </c>
      <c r="B2837" s="4" t="s">
        <v>5719</v>
      </c>
      <c r="C2837" s="5">
        <v>299672559.61</v>
      </c>
      <c r="D2837" s="5">
        <v>0</v>
      </c>
      <c r="E2837" s="5">
        <v>0</v>
      </c>
      <c r="F2837" s="5">
        <v>0</v>
      </c>
      <c r="G2837" s="5">
        <v>203790050.13</v>
      </c>
      <c r="H2837" s="5">
        <v>0</v>
      </c>
      <c r="I2837" s="5">
        <v>0</v>
      </c>
      <c r="J2837" s="5">
        <v>0</v>
      </c>
      <c r="K2837" s="5">
        <v>0</v>
      </c>
      <c r="L2837" s="5">
        <v>0</v>
      </c>
      <c r="M2837" s="5">
        <v>0</v>
      </c>
      <c r="N2837" s="5">
        <v>0</v>
      </c>
      <c r="O2837" s="5">
        <v>1274222.18</v>
      </c>
      <c r="P2837" s="5">
        <v>51891215.82</v>
      </c>
      <c r="Q2837" s="5">
        <v>21220361.3</v>
      </c>
      <c r="R2837" s="5">
        <v>0</v>
      </c>
      <c r="S2837" s="5">
        <v>-7209176.15</v>
      </c>
      <c r="T2837" s="5">
        <v>-488351.31</v>
      </c>
      <c r="U2837" s="5">
        <v>0</v>
      </c>
      <c r="V2837" s="5">
        <v>0</v>
      </c>
      <c r="W2837" s="5">
        <v>0</v>
      </c>
      <c r="X2837" s="5">
        <v>94805.92</v>
      </c>
      <c r="Y2837" s="5">
        <v>-33037.46</v>
      </c>
      <c r="Z2837" s="5">
        <v>0</v>
      </c>
      <c r="AA2837" s="5"/>
      <c r="AB2837" s="5">
        <v>1953336.04</v>
      </c>
      <c r="AC2837" s="5">
        <v>184867.06</v>
      </c>
      <c r="AD2837" s="5">
        <v>6517442.09</v>
      </c>
      <c r="AE2837" s="8">
        <f t="shared" si="765"/>
        <v>299672559.61</v>
      </c>
      <c r="AF2837" s="8">
        <f t="shared" si="766"/>
        <v>270966673.28</v>
      </c>
      <c r="AG2837" s="8">
        <f t="shared" si="767"/>
        <v>28155766.56</v>
      </c>
      <c r="AH2837" s="8">
        <f t="shared" si="768"/>
        <v>29924235.54</v>
      </c>
      <c r="AI2837" s="8">
        <f t="shared" si="769"/>
        <v>23406793.45</v>
      </c>
      <c r="AJ2837" s="8">
        <f t="shared" si="753"/>
        <v>72584292.86</v>
      </c>
      <c r="AK2837" s="13">
        <f t="shared" si="754"/>
        <v>28672848.87</v>
      </c>
      <c r="AL2837" s="13">
        <f t="shared" si="755"/>
        <v>0</v>
      </c>
      <c r="AM2837" s="13">
        <f t="shared" si="756"/>
        <v>1185311.75</v>
      </c>
      <c r="AN2837" s="13">
        <f t="shared" si="757"/>
        <v>29858160.62</v>
      </c>
      <c r="AO2837" s="13">
        <f t="shared" si="758"/>
        <v>95882509.48</v>
      </c>
      <c r="AP2837" s="13">
        <f t="shared" si="759"/>
        <v>21463672.72</v>
      </c>
      <c r="AQ2837" s="13">
        <f t="shared" si="760"/>
        <v>14946230.63</v>
      </c>
      <c r="AR2837" s="13">
        <f t="shared" si="761"/>
        <v>21463672.72</v>
      </c>
      <c r="AS2837" s="13">
        <f t="shared" si="762"/>
        <v>14946230.63</v>
      </c>
      <c r="AT2837" s="13">
        <f t="shared" si="763"/>
        <v>23340718.53</v>
      </c>
      <c r="AU2837" s="13">
        <f>AT2837-VLOOKUP(A2837,[1]选股结果!$A$2:$BJ$3005,48,FALSE)*0.08</f>
        <v>-11151146.0684</v>
      </c>
      <c r="AV2837" s="13">
        <f t="shared" si="764"/>
        <v>6517442.09</v>
      </c>
    </row>
    <row r="2838" spans="1:48">
      <c r="A2838" s="4" t="s">
        <v>5720</v>
      </c>
      <c r="B2838" s="4" t="s">
        <v>5721</v>
      </c>
      <c r="C2838" s="5">
        <v>296325034.55</v>
      </c>
      <c r="D2838" s="5">
        <v>0</v>
      </c>
      <c r="E2838" s="5">
        <v>0</v>
      </c>
      <c r="F2838" s="5">
        <v>0</v>
      </c>
      <c r="G2838" s="5">
        <v>248243954.39</v>
      </c>
      <c r="H2838" s="5">
        <v>447339.1</v>
      </c>
      <c r="I2838" s="5">
        <v>0</v>
      </c>
      <c r="J2838" s="5">
        <v>0</v>
      </c>
      <c r="K2838" s="5">
        <v>0</v>
      </c>
      <c r="L2838" s="5">
        <v>0</v>
      </c>
      <c r="M2838" s="5">
        <v>0</v>
      </c>
      <c r="N2838" s="5">
        <v>0</v>
      </c>
      <c r="O2838" s="5">
        <v>593890.68</v>
      </c>
      <c r="P2838" s="5">
        <v>2528614.2</v>
      </c>
      <c r="Q2838" s="5">
        <v>20091987.88</v>
      </c>
      <c r="R2838" s="5">
        <v>302771.32</v>
      </c>
      <c r="S2838" s="5">
        <v>-2509108.94</v>
      </c>
      <c r="T2838" s="5">
        <v>6340392.7</v>
      </c>
      <c r="U2838" s="5">
        <v>0</v>
      </c>
      <c r="V2838" s="5">
        <v>0</v>
      </c>
      <c r="W2838" s="5">
        <v>10008095.98</v>
      </c>
      <c r="X2838" s="5">
        <v>802026.04</v>
      </c>
      <c r="Y2838" s="5">
        <v>0</v>
      </c>
      <c r="Z2838" s="5">
        <v>0</v>
      </c>
      <c r="AA2838" s="5"/>
      <c r="AB2838" s="5">
        <v>285544.34</v>
      </c>
      <c r="AC2838" s="5">
        <v>118244.63</v>
      </c>
      <c r="AD2838" s="5">
        <v>3438166.72</v>
      </c>
      <c r="AE2838" s="8">
        <f t="shared" si="765"/>
        <v>296325034.55</v>
      </c>
      <c r="AF2838" s="8">
        <f t="shared" si="766"/>
        <v>269252109.53</v>
      </c>
      <c r="AG2838" s="8">
        <f t="shared" si="767"/>
        <v>42619387.66</v>
      </c>
      <c r="AH2838" s="8">
        <f t="shared" si="768"/>
        <v>42786687.37</v>
      </c>
      <c r="AI2838" s="8">
        <f t="shared" si="769"/>
        <v>39348520.65</v>
      </c>
      <c r="AJ2838" s="8">
        <f t="shared" si="753"/>
        <v>23047193.05</v>
      </c>
      <c r="AK2838" s="13">
        <f t="shared" si="754"/>
        <v>27072925.02</v>
      </c>
      <c r="AL2838" s="13">
        <f t="shared" si="755"/>
        <v>0</v>
      </c>
      <c r="AM2838" s="13">
        <f t="shared" si="756"/>
        <v>15713762.35</v>
      </c>
      <c r="AN2838" s="13">
        <f t="shared" si="757"/>
        <v>42786687.37</v>
      </c>
      <c r="AO2838" s="13">
        <f t="shared" si="758"/>
        <v>48081080.16</v>
      </c>
      <c r="AP2838" s="13">
        <f t="shared" si="759"/>
        <v>25011155.18</v>
      </c>
      <c r="AQ2838" s="13">
        <f t="shared" si="760"/>
        <v>21572988.46</v>
      </c>
      <c r="AR2838" s="13">
        <f t="shared" si="761"/>
        <v>24563816.08</v>
      </c>
      <c r="AS2838" s="13">
        <f t="shared" si="762"/>
        <v>21125649.36</v>
      </c>
      <c r="AT2838" s="13">
        <f t="shared" si="763"/>
        <v>39348520.65</v>
      </c>
      <c r="AU2838" s="13">
        <f>AT2838-VLOOKUP(A2838,[1]选股结果!$A$2:$BJ$3005,48,FALSE)*0.08</f>
        <v>-49957831.3508</v>
      </c>
      <c r="AV2838" s="13">
        <f t="shared" si="764"/>
        <v>3438166.72</v>
      </c>
    </row>
    <row r="2839" spans="1:48">
      <c r="A2839" s="4" t="s">
        <v>5722</v>
      </c>
      <c r="B2839" s="4" t="s">
        <v>5723</v>
      </c>
      <c r="C2839" s="5">
        <v>293560994.27</v>
      </c>
      <c r="D2839" s="5">
        <v>0</v>
      </c>
      <c r="E2839" s="5">
        <v>0</v>
      </c>
      <c r="F2839" s="5">
        <v>0</v>
      </c>
      <c r="G2839" s="5">
        <v>188334713.71</v>
      </c>
      <c r="H2839" s="5">
        <v>0</v>
      </c>
      <c r="I2839" s="5">
        <v>0</v>
      </c>
      <c r="J2839" s="5">
        <v>0</v>
      </c>
      <c r="K2839" s="5">
        <v>0</v>
      </c>
      <c r="L2839" s="5">
        <v>0</v>
      </c>
      <c r="M2839" s="5">
        <v>0</v>
      </c>
      <c r="N2839" s="5">
        <v>0</v>
      </c>
      <c r="O2839" s="5">
        <v>1096334.54</v>
      </c>
      <c r="P2839" s="5">
        <v>33280223.9</v>
      </c>
      <c r="Q2839" s="5">
        <v>19479169.96</v>
      </c>
      <c r="R2839" s="5">
        <v>52788254.18</v>
      </c>
      <c r="S2839" s="5">
        <v>-4693014.78</v>
      </c>
      <c r="T2839" s="5">
        <v>1033082.17</v>
      </c>
      <c r="U2839" s="5">
        <v>0</v>
      </c>
      <c r="V2839" s="5">
        <v>0</v>
      </c>
      <c r="W2839" s="5">
        <v>1420954.02</v>
      </c>
      <c r="X2839" s="5">
        <v>61468.68</v>
      </c>
      <c r="Y2839" s="5">
        <v>29030.94</v>
      </c>
      <c r="Z2839" s="5">
        <v>-5625.13</v>
      </c>
      <c r="AA2839" s="5"/>
      <c r="AB2839" s="5">
        <v>66131.86</v>
      </c>
      <c r="AC2839" s="5">
        <v>20183.4</v>
      </c>
      <c r="AD2839" s="5">
        <v>1951299.08</v>
      </c>
      <c r="AE2839" s="8">
        <f t="shared" si="765"/>
        <v>293560994.27</v>
      </c>
      <c r="AF2839" s="8">
        <f t="shared" si="766"/>
        <v>290285681.51</v>
      </c>
      <c r="AG2839" s="8">
        <f t="shared" si="767"/>
        <v>5633224.19999993</v>
      </c>
      <c r="AH2839" s="8">
        <f t="shared" si="768"/>
        <v>5679172.65999993</v>
      </c>
      <c r="AI2839" s="8">
        <f t="shared" si="769"/>
        <v>3727873.57999993</v>
      </c>
      <c r="AJ2839" s="8">
        <f t="shared" si="753"/>
        <v>53838810.88</v>
      </c>
      <c r="AK2839" s="13">
        <f t="shared" si="754"/>
        <v>3304343.69999997</v>
      </c>
      <c r="AL2839" s="13">
        <f t="shared" si="755"/>
        <v>0</v>
      </c>
      <c r="AM2839" s="13">
        <f t="shared" si="756"/>
        <v>2432890.84</v>
      </c>
      <c r="AN2839" s="13">
        <f t="shared" si="757"/>
        <v>5737234.53999997</v>
      </c>
      <c r="AO2839" s="13">
        <f t="shared" si="758"/>
        <v>105226280.56</v>
      </c>
      <c r="AP2839" s="13">
        <f t="shared" si="759"/>
        <v>-1388671.08000003</v>
      </c>
      <c r="AQ2839" s="13">
        <f t="shared" si="760"/>
        <v>-3339970.16000003</v>
      </c>
      <c r="AR2839" s="13">
        <f t="shared" si="761"/>
        <v>-1388671.08000003</v>
      </c>
      <c r="AS2839" s="13">
        <f t="shared" si="762"/>
        <v>-3339970.16000003</v>
      </c>
      <c r="AT2839" s="13">
        <f t="shared" si="763"/>
        <v>3785935.45999997</v>
      </c>
      <c r="AU2839" s="13">
        <f>AT2839-VLOOKUP(A2839,[1]选股结果!$A$2:$BJ$3005,48,FALSE)*0.08</f>
        <v>-38543237.8664</v>
      </c>
      <c r="AV2839" s="13">
        <f t="shared" si="764"/>
        <v>1951299.08</v>
      </c>
    </row>
    <row r="2840" spans="1:48">
      <c r="A2840" s="4" t="s">
        <v>5724</v>
      </c>
      <c r="B2840" s="4" t="s">
        <v>5725</v>
      </c>
      <c r="C2840" s="5">
        <v>293543605.51</v>
      </c>
      <c r="D2840" s="5">
        <v>0</v>
      </c>
      <c r="E2840" s="5">
        <v>0</v>
      </c>
      <c r="F2840" s="5">
        <v>0</v>
      </c>
      <c r="G2840" s="5">
        <v>391732113.85</v>
      </c>
      <c r="H2840" s="5">
        <v>30680318.61</v>
      </c>
      <c r="I2840" s="5">
        <v>0</v>
      </c>
      <c r="J2840" s="5">
        <v>0</v>
      </c>
      <c r="K2840" s="5">
        <v>0</v>
      </c>
      <c r="L2840" s="5">
        <v>0</v>
      </c>
      <c r="M2840" s="5">
        <v>0</v>
      </c>
      <c r="N2840" s="5">
        <v>0</v>
      </c>
      <c r="O2840" s="5">
        <v>5532407.23</v>
      </c>
      <c r="P2840" s="5">
        <v>3748663.68</v>
      </c>
      <c r="Q2840" s="5">
        <v>26448017.81</v>
      </c>
      <c r="R2840" s="5">
        <v>18733182.64</v>
      </c>
      <c r="S2840" s="5">
        <v>29783275.8</v>
      </c>
      <c r="T2840" s="5">
        <v>1040832.85</v>
      </c>
      <c r="U2840" s="5">
        <v>0</v>
      </c>
      <c r="V2840" s="5">
        <v>0</v>
      </c>
      <c r="W2840" s="5">
        <v>0</v>
      </c>
      <c r="X2840" s="5">
        <v>-4850509.02</v>
      </c>
      <c r="Y2840" s="5">
        <v>587307.23</v>
      </c>
      <c r="Z2840" s="5">
        <v>-2726017.79</v>
      </c>
      <c r="AA2840" s="5"/>
      <c r="AB2840" s="5">
        <v>3008236.83</v>
      </c>
      <c r="AC2840" s="5">
        <v>215415.14</v>
      </c>
      <c r="AD2840" s="5">
        <v>0</v>
      </c>
      <c r="AE2840" s="8">
        <f t="shared" si="765"/>
        <v>293543605.51</v>
      </c>
      <c r="AF2840" s="8">
        <f t="shared" si="766"/>
        <v>475977661.01</v>
      </c>
      <c r="AG2840" s="8">
        <f t="shared" si="767"/>
        <v>-179856038.65</v>
      </c>
      <c r="AH2840" s="8">
        <f t="shared" si="768"/>
        <v>-177063216.96</v>
      </c>
      <c r="AI2840" s="8">
        <f t="shared" si="769"/>
        <v>-177063216.96</v>
      </c>
      <c r="AJ2840" s="8">
        <f t="shared" si="753"/>
        <v>33523574.26</v>
      </c>
      <c r="AK2840" s="13">
        <f t="shared" si="754"/>
        <v>-181846748.27</v>
      </c>
      <c r="AL2840" s="13">
        <f t="shared" si="755"/>
        <v>0</v>
      </c>
      <c r="AM2840" s="13">
        <f t="shared" si="756"/>
        <v>5958145.77</v>
      </c>
      <c r="AN2840" s="13">
        <f t="shared" si="757"/>
        <v>-175888602.5</v>
      </c>
      <c r="AO2840" s="13">
        <f t="shared" si="758"/>
        <v>-98188508.34</v>
      </c>
      <c r="AP2840" s="13">
        <f t="shared" si="759"/>
        <v>-121383153.86</v>
      </c>
      <c r="AQ2840" s="13">
        <f t="shared" si="760"/>
        <v>-121383153.86</v>
      </c>
      <c r="AR2840" s="13">
        <f t="shared" si="761"/>
        <v>-152063472.47</v>
      </c>
      <c r="AS2840" s="13">
        <f t="shared" si="762"/>
        <v>-152063472.47</v>
      </c>
      <c r="AT2840" s="13">
        <f t="shared" si="763"/>
        <v>-175888602.5</v>
      </c>
      <c r="AU2840" s="13">
        <f>AT2840-VLOOKUP(A2840,[1]选股结果!$A$2:$BJ$3005,48,FALSE)*0.08</f>
        <v>-228430447.8184</v>
      </c>
      <c r="AV2840" s="13">
        <f t="shared" si="764"/>
        <v>0</v>
      </c>
    </row>
    <row r="2841" spans="1:48">
      <c r="A2841" s="4" t="s">
        <v>5726</v>
      </c>
      <c r="B2841" s="4" t="s">
        <v>5727</v>
      </c>
      <c r="C2841" s="5">
        <v>291411563.77</v>
      </c>
      <c r="D2841" s="5">
        <v>0</v>
      </c>
      <c r="E2841" s="5">
        <v>0</v>
      </c>
      <c r="F2841" s="5">
        <v>0</v>
      </c>
      <c r="G2841" s="5">
        <v>209122049.68</v>
      </c>
      <c r="H2841" s="5">
        <v>3253047.14</v>
      </c>
      <c r="I2841" s="5">
        <v>0</v>
      </c>
      <c r="J2841" s="5">
        <v>0</v>
      </c>
      <c r="K2841" s="5">
        <v>0</v>
      </c>
      <c r="L2841" s="5">
        <v>0</v>
      </c>
      <c r="M2841" s="5">
        <v>0</v>
      </c>
      <c r="N2841" s="5">
        <v>0</v>
      </c>
      <c r="O2841" s="5">
        <v>2615627.72</v>
      </c>
      <c r="P2841" s="5">
        <v>22094522.81</v>
      </c>
      <c r="Q2841" s="5">
        <v>27691375.34</v>
      </c>
      <c r="R2841" s="5">
        <v>13517426.13</v>
      </c>
      <c r="S2841" s="5">
        <v>2462116.64</v>
      </c>
      <c r="T2841" s="5">
        <v>0</v>
      </c>
      <c r="U2841" s="5">
        <v>0</v>
      </c>
      <c r="V2841" s="5">
        <v>0</v>
      </c>
      <c r="W2841" s="5">
        <v>0</v>
      </c>
      <c r="X2841" s="5">
        <v>2212808.64</v>
      </c>
      <c r="Y2841" s="5">
        <v>0</v>
      </c>
      <c r="Z2841" s="5">
        <v>138857.62</v>
      </c>
      <c r="AA2841" s="5"/>
      <c r="AB2841" s="5">
        <v>20854574.13</v>
      </c>
      <c r="AC2841" s="5">
        <v>310502.78</v>
      </c>
      <c r="AD2841" s="5">
        <v>7356077.24</v>
      </c>
      <c r="AE2841" s="8">
        <f t="shared" si="765"/>
        <v>291411563.77</v>
      </c>
      <c r="AF2841" s="8">
        <f t="shared" si="766"/>
        <v>277503118.32</v>
      </c>
      <c r="AG2841" s="8">
        <f t="shared" si="767"/>
        <v>11834494.43</v>
      </c>
      <c r="AH2841" s="8">
        <f t="shared" si="768"/>
        <v>32378565.78</v>
      </c>
      <c r="AI2841" s="8">
        <f t="shared" si="769"/>
        <v>25022488.54</v>
      </c>
      <c r="AJ2841" s="8">
        <f t="shared" si="753"/>
        <v>31857454.52</v>
      </c>
      <c r="AK2841" s="13">
        <f t="shared" si="754"/>
        <v>13908445.45</v>
      </c>
      <c r="AL2841" s="13">
        <f t="shared" si="755"/>
        <v>0</v>
      </c>
      <c r="AM2841" s="13">
        <f t="shared" si="756"/>
        <v>18470120.33</v>
      </c>
      <c r="AN2841" s="13">
        <f t="shared" si="757"/>
        <v>32378565.78</v>
      </c>
      <c r="AO2841" s="13">
        <f t="shared" si="758"/>
        <v>82289514.09</v>
      </c>
      <c r="AP2841" s="13">
        <f t="shared" si="759"/>
        <v>19623609.23</v>
      </c>
      <c r="AQ2841" s="13">
        <f t="shared" si="760"/>
        <v>12267531.99</v>
      </c>
      <c r="AR2841" s="13">
        <f t="shared" si="761"/>
        <v>16370562.09</v>
      </c>
      <c r="AS2841" s="13">
        <f t="shared" si="762"/>
        <v>9014484.85</v>
      </c>
      <c r="AT2841" s="13">
        <f t="shared" si="763"/>
        <v>25022488.54</v>
      </c>
      <c r="AU2841" s="13">
        <f>AT2841-VLOOKUP(A2841,[1]选股结果!$A$2:$BJ$3005,48,FALSE)*0.08</f>
        <v>-64224466.5696</v>
      </c>
      <c r="AV2841" s="13">
        <f t="shared" si="764"/>
        <v>7356077.24</v>
      </c>
    </row>
    <row r="2842" spans="1:48">
      <c r="A2842" s="4" t="s">
        <v>5728</v>
      </c>
      <c r="B2842" s="4" t="s">
        <v>5729</v>
      </c>
      <c r="C2842" s="5">
        <v>291126350.62</v>
      </c>
      <c r="D2842" s="5">
        <v>0</v>
      </c>
      <c r="E2842" s="5">
        <v>0</v>
      </c>
      <c r="F2842" s="5">
        <v>0</v>
      </c>
      <c r="G2842" s="5">
        <v>238025360.16</v>
      </c>
      <c r="H2842" s="5">
        <v>12577753.03</v>
      </c>
      <c r="I2842" s="5">
        <v>0</v>
      </c>
      <c r="J2842" s="5">
        <v>0</v>
      </c>
      <c r="K2842" s="5">
        <v>0</v>
      </c>
      <c r="L2842" s="5">
        <v>0</v>
      </c>
      <c r="M2842" s="5">
        <v>0</v>
      </c>
      <c r="N2842" s="5">
        <v>0</v>
      </c>
      <c r="O2842" s="5">
        <v>3681209.96</v>
      </c>
      <c r="P2842" s="5">
        <v>6572266.63</v>
      </c>
      <c r="Q2842" s="5">
        <v>31977833.38</v>
      </c>
      <c r="R2842" s="5">
        <v>7691328.62</v>
      </c>
      <c r="S2842" s="5">
        <v>12291543.37</v>
      </c>
      <c r="T2842" s="5">
        <v>0</v>
      </c>
      <c r="U2842" s="5">
        <v>0</v>
      </c>
      <c r="V2842" s="5">
        <v>0</v>
      </c>
      <c r="W2842" s="5">
        <v>0</v>
      </c>
      <c r="X2842" s="5">
        <v>1649969.34</v>
      </c>
      <c r="Y2842" s="5">
        <v>0</v>
      </c>
      <c r="Z2842" s="5">
        <v>-36977.38</v>
      </c>
      <c r="AA2842" s="5"/>
      <c r="AB2842" s="5">
        <v>455333.86</v>
      </c>
      <c r="AC2842" s="5">
        <v>86905.67</v>
      </c>
      <c r="AD2842" s="5">
        <v>2670348.84</v>
      </c>
      <c r="AE2842" s="8">
        <f t="shared" si="765"/>
        <v>291126350.62</v>
      </c>
      <c r="AF2842" s="8">
        <f t="shared" si="766"/>
        <v>300239542.12</v>
      </c>
      <c r="AG2842" s="8">
        <f t="shared" si="767"/>
        <v>-10800138.22</v>
      </c>
      <c r="AH2842" s="8">
        <f t="shared" si="768"/>
        <v>-10431710.03</v>
      </c>
      <c r="AI2842" s="8">
        <f t="shared" si="769"/>
        <v>-13102058.87</v>
      </c>
      <c r="AJ2842" s="8">
        <f t="shared" si="753"/>
        <v>41862881.78</v>
      </c>
      <c r="AK2842" s="13">
        <f t="shared" si="754"/>
        <v>-9113191.49999999</v>
      </c>
      <c r="AL2842" s="13">
        <f t="shared" si="755"/>
        <v>0</v>
      </c>
      <c r="AM2842" s="13">
        <f t="shared" si="756"/>
        <v>-1318518.53</v>
      </c>
      <c r="AN2842" s="13">
        <f t="shared" si="757"/>
        <v>-10431710.03</v>
      </c>
      <c r="AO2842" s="13">
        <f t="shared" si="758"/>
        <v>53100990.46</v>
      </c>
      <c r="AP2842" s="13">
        <f t="shared" si="759"/>
        <v>15756104.9</v>
      </c>
      <c r="AQ2842" s="13">
        <f t="shared" si="760"/>
        <v>13085756.06</v>
      </c>
      <c r="AR2842" s="13">
        <f t="shared" si="761"/>
        <v>3178351.87000001</v>
      </c>
      <c r="AS2842" s="13">
        <f t="shared" si="762"/>
        <v>508003.030000009</v>
      </c>
      <c r="AT2842" s="13">
        <f t="shared" si="763"/>
        <v>-13102058.87</v>
      </c>
      <c r="AU2842" s="13">
        <f>AT2842-VLOOKUP(A2842,[1]选股结果!$A$2:$BJ$3005,48,FALSE)*0.08</f>
        <v>-23618935.7652</v>
      </c>
      <c r="AV2842" s="13">
        <f t="shared" si="764"/>
        <v>2670348.84</v>
      </c>
    </row>
    <row r="2843" spans="1:48">
      <c r="A2843" s="4" t="s">
        <v>5730</v>
      </c>
      <c r="B2843" s="4" t="s">
        <v>5731</v>
      </c>
      <c r="C2843" s="5">
        <v>290948804.84</v>
      </c>
      <c r="D2843" s="5">
        <v>0</v>
      </c>
      <c r="E2843" s="5">
        <v>0</v>
      </c>
      <c r="F2843" s="5">
        <v>0</v>
      </c>
      <c r="G2843" s="5">
        <v>197751366.3</v>
      </c>
      <c r="H2843" s="5">
        <v>753787.38</v>
      </c>
      <c r="I2843" s="5">
        <v>0</v>
      </c>
      <c r="J2843" s="5">
        <v>0</v>
      </c>
      <c r="K2843" s="5">
        <v>0</v>
      </c>
      <c r="L2843" s="5">
        <v>0</v>
      </c>
      <c r="M2843" s="5">
        <v>0</v>
      </c>
      <c r="N2843" s="5">
        <v>0</v>
      </c>
      <c r="O2843" s="5">
        <v>2862476.5</v>
      </c>
      <c r="P2843" s="5">
        <v>19371073.12</v>
      </c>
      <c r="Q2843" s="5">
        <v>15040384.2</v>
      </c>
      <c r="R2843" s="5">
        <v>18274997.01</v>
      </c>
      <c r="S2843" s="5">
        <v>1100210.43</v>
      </c>
      <c r="T2843" s="5">
        <v>12087603.49</v>
      </c>
      <c r="U2843" s="5">
        <v>0</v>
      </c>
      <c r="V2843" s="5">
        <v>0</v>
      </c>
      <c r="W2843" s="5">
        <v>-2118053.18</v>
      </c>
      <c r="X2843" s="5">
        <v>1782273</v>
      </c>
      <c r="Y2843" s="5">
        <v>467166.51</v>
      </c>
      <c r="Z2843" s="5">
        <v>94373.84</v>
      </c>
      <c r="AA2843" s="5"/>
      <c r="AB2843" s="5">
        <v>1078775.12</v>
      </c>
      <c r="AC2843" s="5">
        <v>10759.25</v>
      </c>
      <c r="AD2843" s="5">
        <v>4531828.95</v>
      </c>
      <c r="AE2843" s="8">
        <f t="shared" si="765"/>
        <v>290948804.84</v>
      </c>
      <c r="AF2843" s="8">
        <f t="shared" si="766"/>
        <v>254400507.56</v>
      </c>
      <c r="AG2843" s="8">
        <f t="shared" si="767"/>
        <v>44362781.92</v>
      </c>
      <c r="AH2843" s="8">
        <f t="shared" si="768"/>
        <v>45430797.79</v>
      </c>
      <c r="AI2843" s="8">
        <f t="shared" si="769"/>
        <v>40898968.84</v>
      </c>
      <c r="AJ2843" s="8">
        <f t="shared" si="753"/>
        <v>36673084.46</v>
      </c>
      <c r="AK2843" s="13">
        <f t="shared" si="754"/>
        <v>37015463.7899999</v>
      </c>
      <c r="AL2843" s="13">
        <f t="shared" si="755"/>
        <v>0</v>
      </c>
      <c r="AM2843" s="13">
        <f t="shared" si="756"/>
        <v>9349667.02</v>
      </c>
      <c r="AN2843" s="13">
        <f t="shared" si="757"/>
        <v>46365130.8099999</v>
      </c>
      <c r="AO2843" s="13">
        <f t="shared" si="758"/>
        <v>93197438.54</v>
      </c>
      <c r="AP2843" s="13">
        <f t="shared" si="759"/>
        <v>38869461.5999999</v>
      </c>
      <c r="AQ2843" s="13">
        <f t="shared" si="760"/>
        <v>34337632.6499999</v>
      </c>
      <c r="AR2843" s="13">
        <f t="shared" si="761"/>
        <v>38115674.2199999</v>
      </c>
      <c r="AS2843" s="13">
        <f t="shared" si="762"/>
        <v>33583845.2699999</v>
      </c>
      <c r="AT2843" s="13">
        <f t="shared" si="763"/>
        <v>41833301.8599999</v>
      </c>
      <c r="AU2843" s="13">
        <f>AT2843-VLOOKUP(A2843,[1]选股结果!$A$2:$BJ$3005,48,FALSE)*0.08</f>
        <v>-8201739.8600001</v>
      </c>
      <c r="AV2843" s="13">
        <f t="shared" si="764"/>
        <v>4531828.95</v>
      </c>
    </row>
    <row r="2844" spans="1:48">
      <c r="A2844" s="4" t="s">
        <v>5732</v>
      </c>
      <c r="B2844" s="4" t="s">
        <v>5733</v>
      </c>
      <c r="C2844" s="5">
        <v>290258180.51</v>
      </c>
      <c r="D2844" s="5">
        <v>0</v>
      </c>
      <c r="E2844" s="5">
        <v>0</v>
      </c>
      <c r="F2844" s="5">
        <v>0</v>
      </c>
      <c r="G2844" s="5">
        <v>122692640.36</v>
      </c>
      <c r="H2844" s="5">
        <v>1182.75</v>
      </c>
      <c r="I2844" s="5">
        <v>0</v>
      </c>
      <c r="J2844" s="5">
        <v>0</v>
      </c>
      <c r="K2844" s="5">
        <v>0</v>
      </c>
      <c r="L2844" s="5">
        <v>0</v>
      </c>
      <c r="M2844" s="5">
        <v>0</v>
      </c>
      <c r="N2844" s="5">
        <v>0</v>
      </c>
      <c r="O2844" s="5">
        <v>10891058.9</v>
      </c>
      <c r="P2844" s="5">
        <v>17743916.4</v>
      </c>
      <c r="Q2844" s="5">
        <v>110670824.63</v>
      </c>
      <c r="R2844" s="5">
        <v>0</v>
      </c>
      <c r="S2844" s="5">
        <v>-6423200.66</v>
      </c>
      <c r="T2844" s="5">
        <v>735404.93</v>
      </c>
      <c r="U2844" s="5">
        <v>-1428978.63</v>
      </c>
      <c r="V2844" s="5">
        <v>0</v>
      </c>
      <c r="W2844" s="5">
        <v>0</v>
      </c>
      <c r="X2844" s="5">
        <v>2800567.59</v>
      </c>
      <c r="Y2844" s="5">
        <v>0</v>
      </c>
      <c r="Z2844" s="5">
        <v>-40696.31</v>
      </c>
      <c r="AA2844" s="5"/>
      <c r="AB2844" s="5">
        <v>895251.86</v>
      </c>
      <c r="AC2844" s="5">
        <v>4399559.47</v>
      </c>
      <c r="AD2844" s="5">
        <v>14829572.22</v>
      </c>
      <c r="AE2844" s="8">
        <f t="shared" si="765"/>
        <v>290258180.51</v>
      </c>
      <c r="AF2844" s="8">
        <f t="shared" si="766"/>
        <v>255575239.63</v>
      </c>
      <c r="AG2844" s="8">
        <f t="shared" si="767"/>
        <v>32577081.91</v>
      </c>
      <c r="AH2844" s="8">
        <f t="shared" si="768"/>
        <v>29072774.3</v>
      </c>
      <c r="AI2844" s="8">
        <f t="shared" si="769"/>
        <v>14243202.08</v>
      </c>
      <c r="AJ2844" s="8">
        <f t="shared" si="753"/>
        <v>142810107.54</v>
      </c>
      <c r="AK2844" s="13">
        <f t="shared" si="754"/>
        <v>34682940.88</v>
      </c>
      <c r="AL2844" s="13">
        <f t="shared" si="755"/>
        <v>-1428978.63</v>
      </c>
      <c r="AM2844" s="13">
        <f t="shared" si="756"/>
        <v>-4181187.95</v>
      </c>
      <c r="AN2844" s="13">
        <f t="shared" si="757"/>
        <v>29072774.3</v>
      </c>
      <c r="AO2844" s="13">
        <f t="shared" si="758"/>
        <v>167565540.15</v>
      </c>
      <c r="AP2844" s="13">
        <f t="shared" si="759"/>
        <v>28260922.97</v>
      </c>
      <c r="AQ2844" s="13">
        <f t="shared" si="760"/>
        <v>13431350.75</v>
      </c>
      <c r="AR2844" s="13">
        <f t="shared" si="761"/>
        <v>28259740.22</v>
      </c>
      <c r="AS2844" s="13">
        <f t="shared" si="762"/>
        <v>13430168</v>
      </c>
      <c r="AT2844" s="13">
        <f t="shared" si="763"/>
        <v>14243202.08</v>
      </c>
      <c r="AU2844" s="13">
        <f>AT2844-VLOOKUP(A2844,[1]选股结果!$A$2:$BJ$3005,48,FALSE)*0.08</f>
        <v>-182621466.4016</v>
      </c>
      <c r="AV2844" s="13">
        <f t="shared" si="764"/>
        <v>14829572.22</v>
      </c>
    </row>
    <row r="2845" spans="1:48">
      <c r="A2845" s="4" t="s">
        <v>5734</v>
      </c>
      <c r="B2845" s="4" t="s">
        <v>5735</v>
      </c>
      <c r="C2845" s="5">
        <v>289168095.99</v>
      </c>
      <c r="D2845" s="5">
        <v>0</v>
      </c>
      <c r="E2845" s="5">
        <v>0</v>
      </c>
      <c r="F2845" s="5">
        <v>0</v>
      </c>
      <c r="G2845" s="5">
        <v>242802914.9</v>
      </c>
      <c r="H2845" s="5">
        <v>4182269.9</v>
      </c>
      <c r="I2845" s="5">
        <v>0</v>
      </c>
      <c r="J2845" s="5">
        <v>0</v>
      </c>
      <c r="K2845" s="5">
        <v>0</v>
      </c>
      <c r="L2845" s="5">
        <v>0</v>
      </c>
      <c r="M2845" s="5">
        <v>0</v>
      </c>
      <c r="N2845" s="5">
        <v>0</v>
      </c>
      <c r="O2845" s="5">
        <v>1787470.17</v>
      </c>
      <c r="P2845" s="5">
        <v>11863327.29</v>
      </c>
      <c r="Q2845" s="5">
        <v>18371180.78</v>
      </c>
      <c r="R2845" s="5">
        <v>8641809.94</v>
      </c>
      <c r="S2845" s="5">
        <v>4433394.29</v>
      </c>
      <c r="T2845" s="5">
        <v>2474389.17</v>
      </c>
      <c r="U2845" s="5">
        <v>1643163.81</v>
      </c>
      <c r="V2845" s="5">
        <v>0</v>
      </c>
      <c r="W2845" s="5">
        <v>4913951.7</v>
      </c>
      <c r="X2845" s="5">
        <v>5614276.22</v>
      </c>
      <c r="Y2845" s="5">
        <v>4199619.28</v>
      </c>
      <c r="Z2845" s="5">
        <v>1074649.54</v>
      </c>
      <c r="AA2845" s="5"/>
      <c r="AB2845" s="5">
        <v>4023584.91</v>
      </c>
      <c r="AC2845" s="5">
        <v>725.67</v>
      </c>
      <c r="AD2845" s="5">
        <v>-64321.48</v>
      </c>
      <c r="AE2845" s="8">
        <f t="shared" si="765"/>
        <v>289168095.99</v>
      </c>
      <c r="AF2845" s="8">
        <f t="shared" si="766"/>
        <v>287900097.37</v>
      </c>
      <c r="AG2845" s="8">
        <f t="shared" si="767"/>
        <v>-82906.4699999942</v>
      </c>
      <c r="AH2845" s="8">
        <f t="shared" si="768"/>
        <v>3939952.77000001</v>
      </c>
      <c r="AI2845" s="8">
        <f t="shared" si="769"/>
        <v>4004274.25000001</v>
      </c>
      <c r="AJ2845" s="8">
        <f t="shared" si="753"/>
        <v>32198738.28</v>
      </c>
      <c r="AK2845" s="13">
        <f t="shared" si="754"/>
        <v>5467617.9</v>
      </c>
      <c r="AL2845" s="13">
        <f t="shared" si="755"/>
        <v>1643163.81</v>
      </c>
      <c r="AM2845" s="13">
        <f t="shared" si="756"/>
        <v>5228409.62</v>
      </c>
      <c r="AN2845" s="13">
        <f t="shared" si="757"/>
        <v>12339191.33</v>
      </c>
      <c r="AO2845" s="13">
        <f t="shared" si="758"/>
        <v>46365181.09</v>
      </c>
      <c r="AP2845" s="13">
        <f t="shared" si="759"/>
        <v>14083282.09</v>
      </c>
      <c r="AQ2845" s="13">
        <f t="shared" si="760"/>
        <v>14147603.57</v>
      </c>
      <c r="AR2845" s="13">
        <f t="shared" si="761"/>
        <v>9901012.19</v>
      </c>
      <c r="AS2845" s="13">
        <f t="shared" si="762"/>
        <v>9965333.67</v>
      </c>
      <c r="AT2845" s="13">
        <f t="shared" si="763"/>
        <v>12403512.81</v>
      </c>
      <c r="AU2845" s="13">
        <f>AT2845-VLOOKUP(A2845,[1]选股结果!$A$2:$BJ$3005,48,FALSE)*0.08</f>
        <v>-29981399.2908</v>
      </c>
      <c r="AV2845" s="13">
        <f t="shared" si="764"/>
        <v>-64321.48</v>
      </c>
    </row>
    <row r="2846" spans="1:48">
      <c r="A2846" s="4" t="s">
        <v>5736</v>
      </c>
      <c r="B2846" s="4" t="s">
        <v>5737</v>
      </c>
      <c r="C2846" s="5">
        <v>287848285.66</v>
      </c>
      <c r="D2846" s="5">
        <v>0</v>
      </c>
      <c r="E2846" s="5">
        <v>0</v>
      </c>
      <c r="F2846" s="5">
        <v>0</v>
      </c>
      <c r="G2846" s="5">
        <v>122264996.83</v>
      </c>
      <c r="H2846" s="5">
        <v>0</v>
      </c>
      <c r="I2846" s="5">
        <v>0</v>
      </c>
      <c r="J2846" s="5">
        <v>0</v>
      </c>
      <c r="K2846" s="5">
        <v>0</v>
      </c>
      <c r="L2846" s="5">
        <v>0</v>
      </c>
      <c r="M2846" s="5">
        <v>0</v>
      </c>
      <c r="N2846" s="5">
        <v>0</v>
      </c>
      <c r="O2846" s="5">
        <v>3082033.93</v>
      </c>
      <c r="P2846" s="5">
        <v>49247401.29</v>
      </c>
      <c r="Q2846" s="5">
        <v>103481357.94</v>
      </c>
      <c r="R2846" s="5">
        <v>67249073.94</v>
      </c>
      <c r="S2846" s="5">
        <v>-2046764.05</v>
      </c>
      <c r="T2846" s="5">
        <v>26979838.85</v>
      </c>
      <c r="U2846" s="5">
        <v>1989778.47</v>
      </c>
      <c r="V2846" s="5">
        <v>0</v>
      </c>
      <c r="W2846" s="5">
        <v>-3397111.96</v>
      </c>
      <c r="X2846" s="5">
        <v>195262.85</v>
      </c>
      <c r="Y2846" s="5">
        <v>0</v>
      </c>
      <c r="Z2846" s="5">
        <v>-40841.2</v>
      </c>
      <c r="AA2846" s="5"/>
      <c r="AB2846" s="5">
        <v>3707425.59</v>
      </c>
      <c r="AC2846" s="5">
        <v>493597.31</v>
      </c>
      <c r="AD2846" s="5">
        <v>2916153.86</v>
      </c>
      <c r="AE2846" s="8">
        <f t="shared" si="765"/>
        <v>287848285.66</v>
      </c>
      <c r="AF2846" s="8">
        <f t="shared" si="766"/>
        <v>343278099.88</v>
      </c>
      <c r="AG2846" s="8">
        <f t="shared" si="767"/>
        <v>-32083191.38</v>
      </c>
      <c r="AH2846" s="8">
        <f t="shared" si="768"/>
        <v>-28869363.1</v>
      </c>
      <c r="AI2846" s="8">
        <f t="shared" si="769"/>
        <v>-31785516.96</v>
      </c>
      <c r="AJ2846" s="8">
        <f t="shared" si="753"/>
        <v>152596964.88</v>
      </c>
      <c r="AK2846" s="13">
        <f t="shared" si="754"/>
        <v>-55429814.22</v>
      </c>
      <c r="AL2846" s="13">
        <f t="shared" si="755"/>
        <v>1989778.47</v>
      </c>
      <c r="AM2846" s="13">
        <f t="shared" si="756"/>
        <v>24570672.65</v>
      </c>
      <c r="AN2846" s="13">
        <f t="shared" si="757"/>
        <v>-28869363.1</v>
      </c>
      <c r="AO2846" s="13">
        <f t="shared" si="758"/>
        <v>165583288.83</v>
      </c>
      <c r="AP2846" s="13">
        <f t="shared" si="759"/>
        <v>-57476578.27</v>
      </c>
      <c r="AQ2846" s="13">
        <f t="shared" si="760"/>
        <v>-60392732.13</v>
      </c>
      <c r="AR2846" s="13">
        <f t="shared" si="761"/>
        <v>-57476578.27</v>
      </c>
      <c r="AS2846" s="13">
        <f t="shared" si="762"/>
        <v>-60392732.13</v>
      </c>
      <c r="AT2846" s="13">
        <f t="shared" si="763"/>
        <v>-31785516.96</v>
      </c>
      <c r="AU2846" s="13">
        <f>AT2846-VLOOKUP(A2846,[1]选股结果!$A$2:$BJ$3005,48,FALSE)*0.08</f>
        <v>-134145604.6304</v>
      </c>
      <c r="AV2846" s="13">
        <f t="shared" si="764"/>
        <v>2916153.86</v>
      </c>
    </row>
    <row r="2847" spans="1:48">
      <c r="A2847" s="4" t="s">
        <v>5738</v>
      </c>
      <c r="B2847" s="4" t="s">
        <v>5739</v>
      </c>
      <c r="C2847" s="5">
        <v>285213499.3</v>
      </c>
      <c r="D2847" s="5">
        <v>0</v>
      </c>
      <c r="E2847" s="5">
        <v>0</v>
      </c>
      <c r="F2847" s="5">
        <v>0</v>
      </c>
      <c r="G2847" s="5">
        <v>196140012.66</v>
      </c>
      <c r="H2847" s="5">
        <v>0</v>
      </c>
      <c r="I2847" s="5">
        <v>0</v>
      </c>
      <c r="J2847" s="5">
        <v>0</v>
      </c>
      <c r="K2847" s="5">
        <v>0</v>
      </c>
      <c r="L2847" s="5">
        <v>0</v>
      </c>
      <c r="M2847" s="5">
        <v>0</v>
      </c>
      <c r="N2847" s="5">
        <v>0</v>
      </c>
      <c r="O2847" s="5">
        <v>2186937.17</v>
      </c>
      <c r="P2847" s="5">
        <v>26223766.47</v>
      </c>
      <c r="Q2847" s="5">
        <v>33525503.04</v>
      </c>
      <c r="R2847" s="5">
        <v>12539349.83</v>
      </c>
      <c r="S2847" s="5">
        <v>-3849666.97</v>
      </c>
      <c r="T2847" s="5">
        <v>1738420.9</v>
      </c>
      <c r="U2847" s="5">
        <v>0</v>
      </c>
      <c r="V2847" s="5">
        <v>0</v>
      </c>
      <c r="W2847" s="5">
        <v>194575.47</v>
      </c>
      <c r="X2847" s="5">
        <v>-1369937.22</v>
      </c>
      <c r="Y2847" s="5">
        <v>0</v>
      </c>
      <c r="Z2847" s="5">
        <v>0</v>
      </c>
      <c r="AA2847" s="5"/>
      <c r="AB2847" s="5">
        <v>47505602.87</v>
      </c>
      <c r="AC2847" s="5">
        <v>111196.47</v>
      </c>
      <c r="AD2847" s="5">
        <v>9573502.85</v>
      </c>
      <c r="AE2847" s="8">
        <f t="shared" si="765"/>
        <v>285213499.3</v>
      </c>
      <c r="AF2847" s="8">
        <f t="shared" si="766"/>
        <v>266765902.2</v>
      </c>
      <c r="AG2847" s="8">
        <f t="shared" si="767"/>
        <v>21750530.69</v>
      </c>
      <c r="AH2847" s="8">
        <f t="shared" si="768"/>
        <v>69144937.09</v>
      </c>
      <c r="AI2847" s="8">
        <f t="shared" si="769"/>
        <v>59571434.24</v>
      </c>
      <c r="AJ2847" s="8">
        <f t="shared" si="753"/>
        <v>14541800.28</v>
      </c>
      <c r="AK2847" s="13">
        <f t="shared" si="754"/>
        <v>18447597.1</v>
      </c>
      <c r="AL2847" s="13">
        <f t="shared" si="755"/>
        <v>0</v>
      </c>
      <c r="AM2847" s="13">
        <f t="shared" si="756"/>
        <v>50697339.99</v>
      </c>
      <c r="AN2847" s="13">
        <f t="shared" si="757"/>
        <v>69144937.09</v>
      </c>
      <c r="AO2847" s="13">
        <f t="shared" si="758"/>
        <v>89073486.64</v>
      </c>
      <c r="AP2847" s="13">
        <f t="shared" si="759"/>
        <v>14597930.13</v>
      </c>
      <c r="AQ2847" s="13">
        <f t="shared" si="760"/>
        <v>5024427.28</v>
      </c>
      <c r="AR2847" s="13">
        <f t="shared" si="761"/>
        <v>14597930.13</v>
      </c>
      <c r="AS2847" s="13">
        <f t="shared" si="762"/>
        <v>5024427.28</v>
      </c>
      <c r="AT2847" s="13">
        <f t="shared" si="763"/>
        <v>59571434.24</v>
      </c>
      <c r="AU2847" s="13">
        <f>AT2847-VLOOKUP(A2847,[1]选股结果!$A$2:$BJ$3005,48,FALSE)*0.08</f>
        <v>4515445.6648</v>
      </c>
      <c r="AV2847" s="13">
        <f t="shared" si="764"/>
        <v>9573502.85</v>
      </c>
    </row>
    <row r="2848" spans="1:48">
      <c r="A2848" s="4" t="s">
        <v>5740</v>
      </c>
      <c r="B2848" s="4" t="s">
        <v>5741</v>
      </c>
      <c r="C2848" s="5">
        <v>285036667.4</v>
      </c>
      <c r="D2848" s="5">
        <v>0</v>
      </c>
      <c r="E2848" s="5">
        <v>0</v>
      </c>
      <c r="F2848" s="5">
        <v>0</v>
      </c>
      <c r="G2848" s="5">
        <v>156386039.05</v>
      </c>
      <c r="H2848" s="5">
        <v>0</v>
      </c>
      <c r="I2848" s="5">
        <v>0</v>
      </c>
      <c r="J2848" s="5">
        <v>0</v>
      </c>
      <c r="K2848" s="5">
        <v>0</v>
      </c>
      <c r="L2848" s="5">
        <v>0</v>
      </c>
      <c r="M2848" s="5">
        <v>0</v>
      </c>
      <c r="N2848" s="5">
        <v>0</v>
      </c>
      <c r="O2848" s="5">
        <v>519922.08</v>
      </c>
      <c r="P2848" s="5">
        <v>14032954.04</v>
      </c>
      <c r="Q2848" s="5">
        <v>16179872.72</v>
      </c>
      <c r="R2848" s="5">
        <v>16082970.74</v>
      </c>
      <c r="S2848" s="5">
        <v>-5851716.79</v>
      </c>
      <c r="T2848" s="5">
        <v>501352.94</v>
      </c>
      <c r="U2848" s="5">
        <v>0</v>
      </c>
      <c r="V2848" s="5">
        <v>0</v>
      </c>
      <c r="W2848" s="5">
        <v>0</v>
      </c>
      <c r="X2848" s="5">
        <v>5185655.89</v>
      </c>
      <c r="Y2848" s="5">
        <v>0</v>
      </c>
      <c r="Z2848" s="5">
        <v>0</v>
      </c>
      <c r="AA2848" s="5"/>
      <c r="AB2848" s="5">
        <v>0</v>
      </c>
      <c r="AC2848" s="5">
        <v>1165.7</v>
      </c>
      <c r="AD2848" s="5">
        <v>10748651.93</v>
      </c>
      <c r="AE2848" s="8">
        <f t="shared" si="765"/>
        <v>285036667.4</v>
      </c>
      <c r="AF2848" s="8">
        <f t="shared" si="766"/>
        <v>197350041.84</v>
      </c>
      <c r="AG2848" s="8">
        <f t="shared" si="767"/>
        <v>83002322.6099999</v>
      </c>
      <c r="AH2848" s="8">
        <f t="shared" si="768"/>
        <v>83001156.9099999</v>
      </c>
      <c r="AI2848" s="8">
        <f t="shared" si="769"/>
        <v>72252504.9799999</v>
      </c>
      <c r="AJ2848" s="8">
        <f t="shared" si="753"/>
        <v>30733914.54</v>
      </c>
      <c r="AK2848" s="13">
        <f t="shared" si="754"/>
        <v>87686625.56</v>
      </c>
      <c r="AL2848" s="13">
        <f t="shared" si="755"/>
        <v>0</v>
      </c>
      <c r="AM2848" s="13">
        <f t="shared" si="756"/>
        <v>-4685468.65</v>
      </c>
      <c r="AN2848" s="13">
        <f t="shared" si="757"/>
        <v>83001156.91</v>
      </c>
      <c r="AO2848" s="13">
        <f t="shared" si="758"/>
        <v>128650628.35</v>
      </c>
      <c r="AP2848" s="13">
        <f t="shared" si="759"/>
        <v>81834908.77</v>
      </c>
      <c r="AQ2848" s="13">
        <f t="shared" si="760"/>
        <v>71086256.84</v>
      </c>
      <c r="AR2848" s="13">
        <f t="shared" si="761"/>
        <v>81834908.77</v>
      </c>
      <c r="AS2848" s="13">
        <f t="shared" si="762"/>
        <v>71086256.84</v>
      </c>
      <c r="AT2848" s="13">
        <f t="shared" si="763"/>
        <v>72252504.98</v>
      </c>
      <c r="AU2848" s="13">
        <f>AT2848-VLOOKUP(A2848,[1]选股结果!$A$2:$BJ$3005,48,FALSE)*0.08</f>
        <v>3315027.15519999</v>
      </c>
      <c r="AV2848" s="13">
        <f t="shared" si="764"/>
        <v>10748651.93</v>
      </c>
    </row>
    <row r="2849" spans="1:48">
      <c r="A2849" s="4" t="s">
        <v>5742</v>
      </c>
      <c r="B2849" s="4" t="s">
        <v>5743</v>
      </c>
      <c r="C2849" s="5">
        <v>283893905.09</v>
      </c>
      <c r="D2849" s="5">
        <v>0</v>
      </c>
      <c r="E2849" s="5">
        <v>0</v>
      </c>
      <c r="F2849" s="5">
        <v>0</v>
      </c>
      <c r="G2849" s="5">
        <v>228314554.92</v>
      </c>
      <c r="H2849" s="5">
        <v>10588254.23</v>
      </c>
      <c r="I2849" s="5">
        <v>0</v>
      </c>
      <c r="J2849" s="5">
        <v>0</v>
      </c>
      <c r="K2849" s="5">
        <v>0</v>
      </c>
      <c r="L2849" s="5">
        <v>0</v>
      </c>
      <c r="M2849" s="5">
        <v>0</v>
      </c>
      <c r="N2849" s="5">
        <v>0</v>
      </c>
      <c r="O2849" s="5">
        <v>4488682.34</v>
      </c>
      <c r="P2849" s="5">
        <v>20847154.08</v>
      </c>
      <c r="Q2849" s="5">
        <v>39672693.89</v>
      </c>
      <c r="R2849" s="5">
        <v>14573655.96</v>
      </c>
      <c r="S2849" s="5">
        <v>12444778.29</v>
      </c>
      <c r="T2849" s="5">
        <v>2363061.86</v>
      </c>
      <c r="U2849" s="5">
        <v>0</v>
      </c>
      <c r="V2849" s="5">
        <v>0</v>
      </c>
      <c r="W2849" s="5">
        <v>0</v>
      </c>
      <c r="X2849" s="5">
        <v>-4218858.23</v>
      </c>
      <c r="Y2849" s="5">
        <v>0</v>
      </c>
      <c r="Z2849" s="5">
        <v>0</v>
      </c>
      <c r="AA2849" s="5"/>
      <c r="AB2849" s="5">
        <v>370169.13</v>
      </c>
      <c r="AC2849" s="5">
        <v>878925.34</v>
      </c>
      <c r="AD2849" s="5">
        <v>166428.43</v>
      </c>
      <c r="AE2849" s="8">
        <f t="shared" si="765"/>
        <v>283893905.09</v>
      </c>
      <c r="AF2849" s="8">
        <f t="shared" si="766"/>
        <v>320341519.48</v>
      </c>
      <c r="AG2849" s="8">
        <f t="shared" si="767"/>
        <v>-29865694.3</v>
      </c>
      <c r="AH2849" s="8">
        <f t="shared" si="768"/>
        <v>-30374450.51</v>
      </c>
      <c r="AI2849" s="8">
        <f t="shared" si="769"/>
        <v>-30540878.94</v>
      </c>
      <c r="AJ2849" s="8">
        <f t="shared" si="753"/>
        <v>65517286.52</v>
      </c>
      <c r="AK2849" s="13">
        <f t="shared" si="754"/>
        <v>-36447614.39</v>
      </c>
      <c r="AL2849" s="13">
        <f t="shared" si="755"/>
        <v>0</v>
      </c>
      <c r="AM2849" s="13">
        <f t="shared" si="756"/>
        <v>6073163.88</v>
      </c>
      <c r="AN2849" s="13">
        <f t="shared" si="757"/>
        <v>-30374450.51</v>
      </c>
      <c r="AO2849" s="13">
        <f t="shared" si="758"/>
        <v>55579350.17</v>
      </c>
      <c r="AP2849" s="13">
        <f t="shared" si="759"/>
        <v>-13414581.87</v>
      </c>
      <c r="AQ2849" s="13">
        <f t="shared" si="760"/>
        <v>-13581010.3</v>
      </c>
      <c r="AR2849" s="13">
        <f t="shared" si="761"/>
        <v>-24002836.1</v>
      </c>
      <c r="AS2849" s="13">
        <f t="shared" si="762"/>
        <v>-24169264.53</v>
      </c>
      <c r="AT2849" s="13">
        <f t="shared" si="763"/>
        <v>-30540878.94</v>
      </c>
      <c r="AU2849" s="13">
        <f>AT2849-VLOOKUP(A2849,[1]选股结果!$A$2:$BJ$3005,48,FALSE)*0.08</f>
        <v>-82421665.6944</v>
      </c>
      <c r="AV2849" s="13">
        <f t="shared" si="764"/>
        <v>166428.43</v>
      </c>
    </row>
    <row r="2850" spans="1:48">
      <c r="A2850" s="4" t="s">
        <v>5744</v>
      </c>
      <c r="B2850" s="4" t="s">
        <v>5745</v>
      </c>
      <c r="C2850" s="5">
        <v>282566930.69</v>
      </c>
      <c r="D2850" s="5">
        <v>0</v>
      </c>
      <c r="E2850" s="5">
        <v>0</v>
      </c>
      <c r="F2850" s="5">
        <v>0</v>
      </c>
      <c r="G2850" s="5">
        <v>235234419.55</v>
      </c>
      <c r="H2850" s="5">
        <v>0</v>
      </c>
      <c r="I2850" s="5">
        <v>0</v>
      </c>
      <c r="J2850" s="5">
        <v>0</v>
      </c>
      <c r="K2850" s="5">
        <v>0</v>
      </c>
      <c r="L2850" s="5">
        <v>0</v>
      </c>
      <c r="M2850" s="5">
        <v>0</v>
      </c>
      <c r="N2850" s="5">
        <v>0</v>
      </c>
      <c r="O2850" s="5">
        <v>25816912.87</v>
      </c>
      <c r="P2850" s="5">
        <v>978494.45</v>
      </c>
      <c r="Q2850" s="5">
        <v>16489014.32</v>
      </c>
      <c r="R2850" s="5">
        <v>0</v>
      </c>
      <c r="S2850" s="5">
        <v>1160721.4</v>
      </c>
      <c r="T2850" s="5">
        <v>0</v>
      </c>
      <c r="U2850" s="5">
        <v>0</v>
      </c>
      <c r="V2850" s="5">
        <v>0</v>
      </c>
      <c r="W2850" s="5">
        <v>0</v>
      </c>
      <c r="X2850" s="5">
        <v>0</v>
      </c>
      <c r="Y2850" s="5">
        <v>0</v>
      </c>
      <c r="Z2850" s="5">
        <v>0</v>
      </c>
      <c r="AA2850" s="5"/>
      <c r="AB2850" s="5">
        <v>160207.51</v>
      </c>
      <c r="AC2850" s="5">
        <v>243587.48</v>
      </c>
      <c r="AD2850" s="5">
        <v>0</v>
      </c>
      <c r="AE2850" s="8">
        <f t="shared" si="765"/>
        <v>282566930.69</v>
      </c>
      <c r="AF2850" s="8">
        <f t="shared" si="766"/>
        <v>279679562.59</v>
      </c>
      <c r="AG2850" s="8">
        <f t="shared" si="767"/>
        <v>2887368.10000002</v>
      </c>
      <c r="AH2850" s="8">
        <f t="shared" si="768"/>
        <v>2803988.13000002</v>
      </c>
      <c r="AI2850" s="8">
        <f t="shared" si="769"/>
        <v>2803988.13000002</v>
      </c>
      <c r="AJ2850" s="8">
        <f t="shared" si="753"/>
        <v>43367801.61</v>
      </c>
      <c r="AK2850" s="13">
        <f t="shared" si="754"/>
        <v>2887368.09999999</v>
      </c>
      <c r="AL2850" s="13">
        <f t="shared" si="755"/>
        <v>0</v>
      </c>
      <c r="AM2850" s="13">
        <f t="shared" si="756"/>
        <v>-83379.97</v>
      </c>
      <c r="AN2850" s="13">
        <f t="shared" si="757"/>
        <v>2803988.12999999</v>
      </c>
      <c r="AO2850" s="13">
        <f t="shared" si="758"/>
        <v>47332511.14</v>
      </c>
      <c r="AP2850" s="13">
        <f t="shared" si="759"/>
        <v>4048089.49999999</v>
      </c>
      <c r="AQ2850" s="13">
        <f t="shared" si="760"/>
        <v>4048089.49999999</v>
      </c>
      <c r="AR2850" s="13">
        <f t="shared" si="761"/>
        <v>4048089.49999999</v>
      </c>
      <c r="AS2850" s="13">
        <f t="shared" si="762"/>
        <v>4048089.49999999</v>
      </c>
      <c r="AT2850" s="13">
        <f t="shared" si="763"/>
        <v>2803988.12999999</v>
      </c>
      <c r="AU2850" s="13">
        <f>AT2850-VLOOKUP(A2850,[1]选股结果!$A$2:$BJ$3005,48,FALSE)*0.08</f>
        <v>-40597457.1068001</v>
      </c>
      <c r="AV2850" s="13">
        <f t="shared" si="764"/>
        <v>0</v>
      </c>
    </row>
    <row r="2851" spans="1:48">
      <c r="A2851" s="4" t="s">
        <v>5746</v>
      </c>
      <c r="B2851" s="4" t="s">
        <v>5747</v>
      </c>
      <c r="C2851" s="5">
        <v>279211366.49</v>
      </c>
      <c r="D2851" s="5">
        <v>0</v>
      </c>
      <c r="E2851" s="5">
        <v>0</v>
      </c>
      <c r="F2851" s="5">
        <v>0</v>
      </c>
      <c r="G2851" s="5">
        <v>210288059.96</v>
      </c>
      <c r="H2851" s="5">
        <v>1704580.81</v>
      </c>
      <c r="I2851" s="5">
        <v>0</v>
      </c>
      <c r="J2851" s="5">
        <v>0</v>
      </c>
      <c r="K2851" s="5">
        <v>0</v>
      </c>
      <c r="L2851" s="5">
        <v>0</v>
      </c>
      <c r="M2851" s="5">
        <v>0</v>
      </c>
      <c r="N2851" s="5">
        <v>0</v>
      </c>
      <c r="O2851" s="5">
        <v>4356988.5</v>
      </c>
      <c r="P2851" s="5">
        <v>19432446.43</v>
      </c>
      <c r="Q2851" s="5">
        <v>32874047.11</v>
      </c>
      <c r="R2851" s="5">
        <v>15963289.56</v>
      </c>
      <c r="S2851" s="5">
        <v>1656706.68</v>
      </c>
      <c r="T2851" s="5">
        <v>935129.75</v>
      </c>
      <c r="U2851" s="5">
        <v>0</v>
      </c>
      <c r="V2851" s="5">
        <v>0</v>
      </c>
      <c r="W2851" s="5">
        <v>0</v>
      </c>
      <c r="X2851" s="5">
        <v>1887042.9</v>
      </c>
      <c r="Y2851" s="5">
        <v>-6004662.6</v>
      </c>
      <c r="Z2851" s="5">
        <v>37119.14</v>
      </c>
      <c r="AA2851" s="5"/>
      <c r="AB2851" s="5">
        <v>31500.82</v>
      </c>
      <c r="AC2851" s="5">
        <v>1466386.91</v>
      </c>
      <c r="AD2851" s="5">
        <v>2375558.23</v>
      </c>
      <c r="AE2851" s="8">
        <f t="shared" si="765"/>
        <v>279211366.49</v>
      </c>
      <c r="AF2851" s="8">
        <f t="shared" si="766"/>
        <v>284571538.24</v>
      </c>
      <c r="AG2851" s="8">
        <f t="shared" si="767"/>
        <v>-270303.160000001</v>
      </c>
      <c r="AH2851" s="8">
        <f t="shared" si="768"/>
        <v>-1705189.25</v>
      </c>
      <c r="AI2851" s="8">
        <f t="shared" si="769"/>
        <v>-4080747.48</v>
      </c>
      <c r="AJ2851" s="8">
        <f t="shared" si="753"/>
        <v>52093705.53</v>
      </c>
      <c r="AK2851" s="13">
        <f t="shared" si="754"/>
        <v>-11364834.35</v>
      </c>
      <c r="AL2851" s="13">
        <f t="shared" si="755"/>
        <v>0</v>
      </c>
      <c r="AM2851" s="13">
        <f t="shared" si="756"/>
        <v>-2349680.1</v>
      </c>
      <c r="AN2851" s="13">
        <f t="shared" si="757"/>
        <v>-13714514.45</v>
      </c>
      <c r="AO2851" s="13">
        <f t="shared" si="758"/>
        <v>68923306.53</v>
      </c>
      <c r="AP2851" s="13">
        <f t="shared" si="759"/>
        <v>-8003546.86</v>
      </c>
      <c r="AQ2851" s="13">
        <f t="shared" si="760"/>
        <v>-10379105.09</v>
      </c>
      <c r="AR2851" s="13">
        <f t="shared" si="761"/>
        <v>-9708127.67</v>
      </c>
      <c r="AS2851" s="13">
        <f t="shared" si="762"/>
        <v>-12083685.9</v>
      </c>
      <c r="AT2851" s="13">
        <f t="shared" si="763"/>
        <v>-16090072.68</v>
      </c>
      <c r="AU2851" s="13">
        <f>AT2851-VLOOKUP(A2851,[1]选股结果!$A$2:$BJ$3005,48,FALSE)*0.08</f>
        <v>-77706066.4592</v>
      </c>
      <c r="AV2851" s="13">
        <f t="shared" si="764"/>
        <v>2375558.23</v>
      </c>
    </row>
    <row r="2852" spans="1:48">
      <c r="A2852" s="4" t="s">
        <v>5748</v>
      </c>
      <c r="B2852" s="4" t="s">
        <v>5749</v>
      </c>
      <c r="C2852" s="5">
        <v>278105057.36</v>
      </c>
      <c r="D2852" s="5">
        <v>0</v>
      </c>
      <c r="E2852" s="5">
        <v>0</v>
      </c>
      <c r="F2852" s="5">
        <v>0</v>
      </c>
      <c r="G2852" s="5">
        <v>189146896.87</v>
      </c>
      <c r="H2852" s="5">
        <v>134761.35</v>
      </c>
      <c r="I2852" s="5">
        <v>0</v>
      </c>
      <c r="J2852" s="5">
        <v>0</v>
      </c>
      <c r="K2852" s="5">
        <v>0</v>
      </c>
      <c r="L2852" s="5">
        <v>0</v>
      </c>
      <c r="M2852" s="5">
        <v>0</v>
      </c>
      <c r="N2852" s="5">
        <v>0</v>
      </c>
      <c r="O2852" s="5">
        <v>1695058.2</v>
      </c>
      <c r="P2852" s="5">
        <v>21579742.71</v>
      </c>
      <c r="Q2852" s="5">
        <v>19959734.37</v>
      </c>
      <c r="R2852" s="5">
        <v>11284663.73</v>
      </c>
      <c r="S2852" s="5">
        <v>-5189377.25</v>
      </c>
      <c r="T2852" s="5">
        <v>31131.44</v>
      </c>
      <c r="U2852" s="5">
        <v>0</v>
      </c>
      <c r="V2852" s="5">
        <v>0</v>
      </c>
      <c r="W2852" s="5">
        <v>2394372.98</v>
      </c>
      <c r="X2852" s="5">
        <v>268796.43</v>
      </c>
      <c r="Y2852" s="5">
        <v>0</v>
      </c>
      <c r="Z2852" s="5">
        <v>-302411.57</v>
      </c>
      <c r="AA2852" s="5"/>
      <c r="AB2852" s="5">
        <v>145164</v>
      </c>
      <c r="AC2852" s="5">
        <v>80235.41</v>
      </c>
      <c r="AD2852" s="5">
        <v>4764026.01</v>
      </c>
      <c r="AE2852" s="8">
        <f t="shared" si="765"/>
        <v>278105057.36</v>
      </c>
      <c r="AF2852" s="8">
        <f t="shared" si="766"/>
        <v>238476718.63</v>
      </c>
      <c r="AG2852" s="8">
        <f t="shared" si="767"/>
        <v>41482635.15</v>
      </c>
      <c r="AH2852" s="8">
        <f t="shared" si="768"/>
        <v>41547563.74</v>
      </c>
      <c r="AI2852" s="8">
        <f t="shared" si="769"/>
        <v>36783537.73</v>
      </c>
      <c r="AJ2852" s="8">
        <f t="shared" si="753"/>
        <v>43169606.69</v>
      </c>
      <c r="AK2852" s="13">
        <f t="shared" si="754"/>
        <v>39628338.73</v>
      </c>
      <c r="AL2852" s="13">
        <f t="shared" si="755"/>
        <v>0</v>
      </c>
      <c r="AM2852" s="13">
        <f t="shared" si="756"/>
        <v>1919225.01</v>
      </c>
      <c r="AN2852" s="13">
        <f t="shared" si="757"/>
        <v>41547563.74</v>
      </c>
      <c r="AO2852" s="13">
        <f t="shared" si="758"/>
        <v>88958160.49</v>
      </c>
      <c r="AP2852" s="13">
        <f t="shared" si="759"/>
        <v>34573722.83</v>
      </c>
      <c r="AQ2852" s="13">
        <f t="shared" si="760"/>
        <v>29809696.82</v>
      </c>
      <c r="AR2852" s="13">
        <f t="shared" si="761"/>
        <v>34438961.48</v>
      </c>
      <c r="AS2852" s="13">
        <f t="shared" si="762"/>
        <v>29674935.47</v>
      </c>
      <c r="AT2852" s="13">
        <f t="shared" si="763"/>
        <v>36783537.73</v>
      </c>
      <c r="AU2852" s="13">
        <f>AT2852-VLOOKUP(A2852,[1]选股结果!$A$2:$BJ$3005,48,FALSE)*0.08</f>
        <v>-26869943.7828</v>
      </c>
      <c r="AV2852" s="13">
        <f t="shared" si="764"/>
        <v>4764026.01000001</v>
      </c>
    </row>
    <row r="2853" spans="1:48">
      <c r="A2853" s="4" t="s">
        <v>5750</v>
      </c>
      <c r="B2853" s="4" t="s">
        <v>5751</v>
      </c>
      <c r="C2853" s="5">
        <v>277307551.82</v>
      </c>
      <c r="D2853" s="5">
        <v>0</v>
      </c>
      <c r="E2853" s="5">
        <v>0</v>
      </c>
      <c r="F2853" s="5">
        <v>0</v>
      </c>
      <c r="G2853" s="5">
        <v>87866456.87</v>
      </c>
      <c r="H2853" s="5">
        <v>0</v>
      </c>
      <c r="I2853" s="5">
        <v>0</v>
      </c>
      <c r="J2853" s="5">
        <v>0</v>
      </c>
      <c r="K2853" s="5">
        <v>0</v>
      </c>
      <c r="L2853" s="5">
        <v>0</v>
      </c>
      <c r="M2853" s="5">
        <v>0</v>
      </c>
      <c r="N2853" s="5">
        <v>0</v>
      </c>
      <c r="O2853" s="5">
        <v>4211497.21</v>
      </c>
      <c r="P2853" s="5">
        <v>64869594.02</v>
      </c>
      <c r="Q2853" s="5">
        <v>43183212.82</v>
      </c>
      <c r="R2853" s="5">
        <v>57686306</v>
      </c>
      <c r="S2853" s="5">
        <v>-13623842.11</v>
      </c>
      <c r="T2853" s="5">
        <v>16583500.06</v>
      </c>
      <c r="U2853" s="5">
        <v>8405972.66</v>
      </c>
      <c r="V2853" s="5">
        <v>0</v>
      </c>
      <c r="W2853" s="5">
        <v>0</v>
      </c>
      <c r="X2853" s="5">
        <v>326255.38</v>
      </c>
      <c r="Y2853" s="5">
        <v>0</v>
      </c>
      <c r="Z2853" s="5">
        <v>99416.1</v>
      </c>
      <c r="AA2853" s="5"/>
      <c r="AB2853" s="5">
        <v>23683.26</v>
      </c>
      <c r="AC2853" s="5">
        <v>19974.85</v>
      </c>
      <c r="AD2853" s="5">
        <v>5655251.28</v>
      </c>
      <c r="AE2853" s="8">
        <f t="shared" si="765"/>
        <v>277307551.82</v>
      </c>
      <c r="AF2853" s="8">
        <f t="shared" si="766"/>
        <v>244193224.81</v>
      </c>
      <c r="AG2853" s="8">
        <f t="shared" si="767"/>
        <v>49470987.79</v>
      </c>
      <c r="AH2853" s="8">
        <f t="shared" si="768"/>
        <v>49474696.2</v>
      </c>
      <c r="AI2853" s="8">
        <f t="shared" si="769"/>
        <v>43819444.92</v>
      </c>
      <c r="AJ2853" s="8">
        <f t="shared" si="753"/>
        <v>112260595.64</v>
      </c>
      <c r="AK2853" s="13">
        <f t="shared" si="754"/>
        <v>33114327.01</v>
      </c>
      <c r="AL2853" s="13">
        <f t="shared" si="755"/>
        <v>8405972.66</v>
      </c>
      <c r="AM2853" s="13">
        <f t="shared" si="756"/>
        <v>7954396.53</v>
      </c>
      <c r="AN2853" s="13">
        <f t="shared" si="757"/>
        <v>49474696.2</v>
      </c>
      <c r="AO2853" s="13">
        <f t="shared" si="758"/>
        <v>189441094.95</v>
      </c>
      <c r="AP2853" s="13">
        <f t="shared" si="759"/>
        <v>19490484.9</v>
      </c>
      <c r="AQ2853" s="13">
        <f t="shared" si="760"/>
        <v>13835233.62</v>
      </c>
      <c r="AR2853" s="13">
        <f t="shared" si="761"/>
        <v>19490484.9</v>
      </c>
      <c r="AS2853" s="13">
        <f t="shared" si="762"/>
        <v>13835233.62</v>
      </c>
      <c r="AT2853" s="13">
        <f t="shared" si="763"/>
        <v>43819444.92</v>
      </c>
      <c r="AU2853" s="13">
        <f>AT2853-VLOOKUP(A2853,[1]选股结果!$A$2:$BJ$3005,48,FALSE)*0.08</f>
        <v>-201267681.3664</v>
      </c>
      <c r="AV2853" s="13">
        <f t="shared" si="764"/>
        <v>5655251.28</v>
      </c>
    </row>
    <row r="2854" spans="1:48">
      <c r="A2854" s="4" t="s">
        <v>5752</v>
      </c>
      <c r="B2854" s="4" t="s">
        <v>5753</v>
      </c>
      <c r="C2854" s="5">
        <v>276937429.44</v>
      </c>
      <c r="D2854" s="5">
        <v>0</v>
      </c>
      <c r="E2854" s="5">
        <v>0</v>
      </c>
      <c r="F2854" s="5">
        <v>0</v>
      </c>
      <c r="G2854" s="5">
        <v>204617784.61</v>
      </c>
      <c r="H2854" s="5">
        <v>8595462.66</v>
      </c>
      <c r="I2854" s="5">
        <v>0</v>
      </c>
      <c r="J2854" s="5">
        <v>0</v>
      </c>
      <c r="K2854" s="5">
        <v>0</v>
      </c>
      <c r="L2854" s="5">
        <v>0</v>
      </c>
      <c r="M2854" s="5">
        <v>0</v>
      </c>
      <c r="N2854" s="5">
        <v>0</v>
      </c>
      <c r="O2854" s="5">
        <v>909442.76</v>
      </c>
      <c r="P2854" s="5">
        <v>34559328.52</v>
      </c>
      <c r="Q2854" s="5">
        <v>60585645.11</v>
      </c>
      <c r="R2854" s="5">
        <v>193300</v>
      </c>
      <c r="S2854" s="5">
        <v>17061705.1</v>
      </c>
      <c r="T2854" s="5">
        <v>0</v>
      </c>
      <c r="U2854" s="5">
        <v>0</v>
      </c>
      <c r="V2854" s="5">
        <v>0</v>
      </c>
      <c r="W2854" s="5">
        <v>8353806.5</v>
      </c>
      <c r="X2854" s="5">
        <v>-2252984.32</v>
      </c>
      <c r="Y2854" s="5">
        <v>1680668.38</v>
      </c>
      <c r="Z2854" s="5">
        <v>0</v>
      </c>
      <c r="AA2854" s="5"/>
      <c r="AB2854" s="5">
        <v>175375.57</v>
      </c>
      <c r="AC2854" s="5">
        <v>116.16</v>
      </c>
      <c r="AD2854" s="5">
        <v>2350853.91</v>
      </c>
      <c r="AE2854" s="8">
        <f t="shared" si="765"/>
        <v>276937429.44</v>
      </c>
      <c r="AF2854" s="8">
        <f t="shared" si="766"/>
        <v>317927206.1</v>
      </c>
      <c r="AG2854" s="8">
        <f t="shared" si="767"/>
        <v>-32063654.22</v>
      </c>
      <c r="AH2854" s="8">
        <f t="shared" si="768"/>
        <v>-31888394.81</v>
      </c>
      <c r="AI2854" s="8">
        <f t="shared" si="769"/>
        <v>-34239248.72</v>
      </c>
      <c r="AJ2854" s="8">
        <f t="shared" si="753"/>
        <v>97559825.36</v>
      </c>
      <c r="AK2854" s="13">
        <f t="shared" si="754"/>
        <v>-39309108.28</v>
      </c>
      <c r="AL2854" s="13">
        <f t="shared" si="755"/>
        <v>0</v>
      </c>
      <c r="AM2854" s="13">
        <f t="shared" si="756"/>
        <v>10782050.23</v>
      </c>
      <c r="AN2854" s="13">
        <f t="shared" si="757"/>
        <v>-28527058.05</v>
      </c>
      <c r="AO2854" s="13">
        <f t="shared" si="758"/>
        <v>72319644.83</v>
      </c>
      <c r="AP2854" s="13">
        <f t="shared" si="759"/>
        <v>-13651940.52</v>
      </c>
      <c r="AQ2854" s="13">
        <f t="shared" si="760"/>
        <v>-16002794.43</v>
      </c>
      <c r="AR2854" s="13">
        <f t="shared" si="761"/>
        <v>-22247403.18</v>
      </c>
      <c r="AS2854" s="13">
        <f t="shared" si="762"/>
        <v>-24598257.09</v>
      </c>
      <c r="AT2854" s="13">
        <f t="shared" si="763"/>
        <v>-30877911.96</v>
      </c>
      <c r="AU2854" s="13">
        <f>AT2854-VLOOKUP(A2854,[1]选股结果!$A$2:$BJ$3005,48,FALSE)*0.08</f>
        <v>-99170453.308</v>
      </c>
      <c r="AV2854" s="13">
        <f t="shared" si="764"/>
        <v>2350853.91</v>
      </c>
    </row>
    <row r="2855" spans="1:48">
      <c r="A2855" s="4" t="s">
        <v>5754</v>
      </c>
      <c r="B2855" s="4" t="s">
        <v>5755</v>
      </c>
      <c r="C2855" s="5">
        <v>276802718.39</v>
      </c>
      <c r="D2855" s="5">
        <v>0</v>
      </c>
      <c r="E2855" s="5">
        <v>0</v>
      </c>
      <c r="F2855" s="5">
        <v>0</v>
      </c>
      <c r="G2855" s="5">
        <v>200043142.35</v>
      </c>
      <c r="H2855" s="5">
        <v>1858523.27</v>
      </c>
      <c r="I2855" s="5">
        <v>0</v>
      </c>
      <c r="J2855" s="5">
        <v>0</v>
      </c>
      <c r="K2855" s="5">
        <v>0</v>
      </c>
      <c r="L2855" s="5">
        <v>0</v>
      </c>
      <c r="M2855" s="5">
        <v>0</v>
      </c>
      <c r="N2855" s="5">
        <v>0</v>
      </c>
      <c r="O2855" s="5">
        <v>2505445.78</v>
      </c>
      <c r="P2855" s="5">
        <v>4774134.2</v>
      </c>
      <c r="Q2855" s="5">
        <v>35170749.6</v>
      </c>
      <c r="R2855" s="5">
        <v>20739234.98</v>
      </c>
      <c r="S2855" s="5">
        <v>-6302180.18</v>
      </c>
      <c r="T2855" s="5">
        <v>77937121.64</v>
      </c>
      <c r="U2855" s="5">
        <v>-174946.38</v>
      </c>
      <c r="V2855" s="5">
        <v>0</v>
      </c>
      <c r="W2855" s="5">
        <v>56294616.63</v>
      </c>
      <c r="X2855" s="5">
        <v>-2731150.62</v>
      </c>
      <c r="Y2855" s="5">
        <v>0</v>
      </c>
      <c r="Z2855" s="5">
        <v>900950.65</v>
      </c>
      <c r="AA2855" s="5"/>
      <c r="AB2855" s="5">
        <v>308586.35</v>
      </c>
      <c r="AC2855" s="5">
        <v>140471.09</v>
      </c>
      <c r="AD2855" s="5">
        <v>25367721.77</v>
      </c>
      <c r="AE2855" s="8">
        <f t="shared" si="765"/>
        <v>276802718.39</v>
      </c>
      <c r="AF2855" s="8">
        <f t="shared" si="766"/>
        <v>256930526.73</v>
      </c>
      <c r="AG2855" s="8">
        <f t="shared" si="767"/>
        <v>157736031.2</v>
      </c>
      <c r="AH2855" s="8">
        <f t="shared" si="768"/>
        <v>157904146.46</v>
      </c>
      <c r="AI2855" s="8">
        <f t="shared" si="769"/>
        <v>132536424.69</v>
      </c>
      <c r="AJ2855" s="8">
        <f t="shared" si="753"/>
        <v>42282214.32</v>
      </c>
      <c r="AK2855" s="13">
        <f t="shared" si="754"/>
        <v>19872191.66</v>
      </c>
      <c r="AL2855" s="13">
        <f t="shared" si="755"/>
        <v>-174946.38</v>
      </c>
      <c r="AM2855" s="13">
        <f t="shared" si="756"/>
        <v>138206901.18</v>
      </c>
      <c r="AN2855" s="13">
        <f t="shared" si="757"/>
        <v>157904146.46</v>
      </c>
      <c r="AO2855" s="13">
        <f t="shared" si="758"/>
        <v>76759576.04</v>
      </c>
      <c r="AP2855" s="13">
        <f t="shared" si="759"/>
        <v>15428534.75</v>
      </c>
      <c r="AQ2855" s="13">
        <f t="shared" si="760"/>
        <v>-9939187.02</v>
      </c>
      <c r="AR2855" s="13">
        <f t="shared" si="761"/>
        <v>13570011.48</v>
      </c>
      <c r="AS2855" s="13">
        <f t="shared" si="762"/>
        <v>-11797710.29</v>
      </c>
      <c r="AT2855" s="13">
        <f t="shared" si="763"/>
        <v>132536424.69</v>
      </c>
      <c r="AU2855" s="13">
        <f>AT2855-VLOOKUP(A2855,[1]选股结果!$A$2:$BJ$3005,48,FALSE)*0.08</f>
        <v>44210200.7564</v>
      </c>
      <c r="AV2855" s="13">
        <f t="shared" si="764"/>
        <v>25367721.77</v>
      </c>
    </row>
    <row r="2856" spans="1:48">
      <c r="A2856" s="4" t="s">
        <v>5756</v>
      </c>
      <c r="B2856" s="4" t="s">
        <v>5757</v>
      </c>
      <c r="C2856" s="5">
        <v>276568759.01</v>
      </c>
      <c r="D2856" s="5">
        <v>0</v>
      </c>
      <c r="E2856" s="5">
        <v>0</v>
      </c>
      <c r="F2856" s="5">
        <v>0</v>
      </c>
      <c r="G2856" s="5">
        <v>96877240.39</v>
      </c>
      <c r="H2856" s="5">
        <v>458943.31</v>
      </c>
      <c r="I2856" s="5">
        <v>0</v>
      </c>
      <c r="J2856" s="5">
        <v>0</v>
      </c>
      <c r="K2856" s="5">
        <v>0</v>
      </c>
      <c r="L2856" s="5">
        <v>0</v>
      </c>
      <c r="M2856" s="5">
        <v>0</v>
      </c>
      <c r="N2856" s="5">
        <v>0</v>
      </c>
      <c r="O2856" s="5">
        <v>3395011.99</v>
      </c>
      <c r="P2856" s="5">
        <v>399141</v>
      </c>
      <c r="Q2856" s="5">
        <v>33109175.19</v>
      </c>
      <c r="R2856" s="5">
        <v>8610833.55</v>
      </c>
      <c r="S2856" s="5">
        <v>-2210700.82</v>
      </c>
      <c r="T2856" s="5">
        <v>0</v>
      </c>
      <c r="U2856" s="5">
        <v>0</v>
      </c>
      <c r="V2856" s="5">
        <v>0</v>
      </c>
      <c r="W2856" s="5">
        <v>0</v>
      </c>
      <c r="X2856" s="5">
        <v>1659370.16</v>
      </c>
      <c r="Y2856" s="5">
        <v>0</v>
      </c>
      <c r="Z2856" s="5">
        <v>0</v>
      </c>
      <c r="AA2856" s="5"/>
      <c r="AB2856" s="5">
        <v>79850</v>
      </c>
      <c r="AC2856" s="5">
        <v>1116963.26</v>
      </c>
      <c r="AD2856" s="5">
        <v>22457026.73</v>
      </c>
      <c r="AE2856" s="8">
        <f t="shared" si="765"/>
        <v>276568759.01</v>
      </c>
      <c r="AF2856" s="8">
        <f t="shared" si="766"/>
        <v>140180701.3</v>
      </c>
      <c r="AG2856" s="8">
        <f t="shared" si="767"/>
        <v>134728687.55</v>
      </c>
      <c r="AH2856" s="8">
        <f t="shared" si="768"/>
        <v>133691574.29</v>
      </c>
      <c r="AI2856" s="8">
        <f t="shared" si="769"/>
        <v>111234547.56</v>
      </c>
      <c r="AJ2856" s="8">
        <f t="shared" si="753"/>
        <v>37940441.44</v>
      </c>
      <c r="AK2856" s="13">
        <f t="shared" si="754"/>
        <v>136388057.71</v>
      </c>
      <c r="AL2856" s="13">
        <f t="shared" si="755"/>
        <v>0</v>
      </c>
      <c r="AM2856" s="13">
        <f t="shared" si="756"/>
        <v>-2696483.42</v>
      </c>
      <c r="AN2856" s="13">
        <f t="shared" si="757"/>
        <v>133691574.29</v>
      </c>
      <c r="AO2856" s="13">
        <f t="shared" si="758"/>
        <v>179691518.62</v>
      </c>
      <c r="AP2856" s="13">
        <f t="shared" si="759"/>
        <v>134636300.2</v>
      </c>
      <c r="AQ2856" s="13">
        <f t="shared" si="760"/>
        <v>112179273.47</v>
      </c>
      <c r="AR2856" s="13">
        <f t="shared" si="761"/>
        <v>134177356.89</v>
      </c>
      <c r="AS2856" s="13">
        <f t="shared" si="762"/>
        <v>111720330.16</v>
      </c>
      <c r="AT2856" s="13">
        <f t="shared" si="763"/>
        <v>111234547.56</v>
      </c>
      <c r="AU2856" s="13">
        <f>AT2856-VLOOKUP(A2856,[1]选股结果!$A$2:$BJ$3005,48,FALSE)*0.08</f>
        <v>32425022.42</v>
      </c>
      <c r="AV2856" s="13">
        <f t="shared" si="764"/>
        <v>22457026.73</v>
      </c>
    </row>
    <row r="2857" spans="1:48">
      <c r="A2857" s="4" t="s">
        <v>5758</v>
      </c>
      <c r="B2857" s="4" t="s">
        <v>5759</v>
      </c>
      <c r="C2857" s="5">
        <v>275547218.57</v>
      </c>
      <c r="D2857" s="5">
        <v>0</v>
      </c>
      <c r="E2857" s="5">
        <v>0</v>
      </c>
      <c r="F2857" s="5">
        <v>0</v>
      </c>
      <c r="G2857" s="5">
        <v>147957150.44</v>
      </c>
      <c r="H2857" s="5">
        <v>9379755.32</v>
      </c>
      <c r="I2857" s="5">
        <v>0</v>
      </c>
      <c r="J2857" s="5">
        <v>0</v>
      </c>
      <c r="K2857" s="5">
        <v>0</v>
      </c>
      <c r="L2857" s="5">
        <v>0</v>
      </c>
      <c r="M2857" s="5">
        <v>0</v>
      </c>
      <c r="N2857" s="5">
        <v>0</v>
      </c>
      <c r="O2857" s="5">
        <v>12666232.08</v>
      </c>
      <c r="P2857" s="5">
        <v>3068065.24</v>
      </c>
      <c r="Q2857" s="5">
        <v>26472449.71</v>
      </c>
      <c r="R2857" s="5">
        <v>0</v>
      </c>
      <c r="S2857" s="5">
        <v>9320352.11</v>
      </c>
      <c r="T2857" s="5">
        <v>-126627.28</v>
      </c>
      <c r="U2857" s="5">
        <v>0</v>
      </c>
      <c r="V2857" s="5">
        <v>0</v>
      </c>
      <c r="W2857" s="5">
        <v>0</v>
      </c>
      <c r="X2857" s="5">
        <v>9454.16</v>
      </c>
      <c r="Y2857" s="5">
        <v>0</v>
      </c>
      <c r="Z2857" s="5">
        <v>0</v>
      </c>
      <c r="AA2857" s="5"/>
      <c r="AB2857" s="5">
        <v>39779.06</v>
      </c>
      <c r="AC2857" s="5">
        <v>380189.66</v>
      </c>
      <c r="AD2857" s="5">
        <v>22408837.94</v>
      </c>
      <c r="AE2857" s="8">
        <f t="shared" si="765"/>
        <v>275547218.57</v>
      </c>
      <c r="AF2857" s="8">
        <f t="shared" si="766"/>
        <v>199484249.58</v>
      </c>
      <c r="AG2857" s="8">
        <f t="shared" si="767"/>
        <v>75926887.55</v>
      </c>
      <c r="AH2857" s="8">
        <f t="shared" si="768"/>
        <v>75586476.95</v>
      </c>
      <c r="AI2857" s="8">
        <f t="shared" si="769"/>
        <v>53177639.01</v>
      </c>
      <c r="AJ2857" s="8">
        <f t="shared" si="753"/>
        <v>42547157.63</v>
      </c>
      <c r="AK2857" s="13">
        <f t="shared" si="754"/>
        <v>76062968.99</v>
      </c>
      <c r="AL2857" s="13">
        <f t="shared" si="755"/>
        <v>0</v>
      </c>
      <c r="AM2857" s="13">
        <f t="shared" si="756"/>
        <v>-476492.04</v>
      </c>
      <c r="AN2857" s="13">
        <f t="shared" si="757"/>
        <v>75586476.95</v>
      </c>
      <c r="AO2857" s="13">
        <f t="shared" si="758"/>
        <v>127590068.13</v>
      </c>
      <c r="AP2857" s="13">
        <f t="shared" si="759"/>
        <v>94763076.42</v>
      </c>
      <c r="AQ2857" s="13">
        <f t="shared" si="760"/>
        <v>72354238.48</v>
      </c>
      <c r="AR2857" s="13">
        <f t="shared" si="761"/>
        <v>85383321.1</v>
      </c>
      <c r="AS2857" s="13">
        <f t="shared" si="762"/>
        <v>62974483.16</v>
      </c>
      <c r="AT2857" s="13">
        <f t="shared" si="763"/>
        <v>53177639.01</v>
      </c>
      <c r="AU2857" s="13">
        <f>AT2857-VLOOKUP(A2857,[1]选股结果!$A$2:$BJ$3005,48,FALSE)*0.08</f>
        <v>34734974.2412</v>
      </c>
      <c r="AV2857" s="13">
        <f t="shared" si="764"/>
        <v>22408837.94</v>
      </c>
    </row>
    <row r="2858" spans="1:48">
      <c r="A2858" s="4" t="s">
        <v>5760</v>
      </c>
      <c r="B2858" s="4" t="s">
        <v>5761</v>
      </c>
      <c r="C2858" s="5">
        <v>275528640.48</v>
      </c>
      <c r="D2858" s="5">
        <v>0</v>
      </c>
      <c r="E2858" s="5">
        <v>0</v>
      </c>
      <c r="F2858" s="5">
        <v>0</v>
      </c>
      <c r="G2858" s="5">
        <v>263202652.12</v>
      </c>
      <c r="H2858" s="5">
        <v>12185838.77</v>
      </c>
      <c r="I2858" s="5">
        <v>0</v>
      </c>
      <c r="J2858" s="5">
        <v>0</v>
      </c>
      <c r="K2858" s="5">
        <v>0</v>
      </c>
      <c r="L2858" s="5">
        <v>0</v>
      </c>
      <c r="M2858" s="5">
        <v>0</v>
      </c>
      <c r="N2858" s="5">
        <v>0</v>
      </c>
      <c r="O2858" s="5">
        <v>3740960.69</v>
      </c>
      <c r="P2858" s="5">
        <v>10059737.99</v>
      </c>
      <c r="Q2858" s="5">
        <v>149563723.85</v>
      </c>
      <c r="R2858" s="5">
        <v>20776059.13</v>
      </c>
      <c r="S2858" s="5">
        <v>13396087.24</v>
      </c>
      <c r="T2858" s="5">
        <v>1437459.92</v>
      </c>
      <c r="U2858" s="5">
        <v>0</v>
      </c>
      <c r="V2858" s="5">
        <v>0</v>
      </c>
      <c r="W2858" s="5">
        <v>26303.5</v>
      </c>
      <c r="X2858" s="5">
        <v>-3108809.77</v>
      </c>
      <c r="Y2858" s="5">
        <v>179725490.52</v>
      </c>
      <c r="Z2858" s="5">
        <v>963819.35</v>
      </c>
      <c r="AA2858" s="5"/>
      <c r="AB2858" s="5">
        <v>32719.98</v>
      </c>
      <c r="AC2858" s="5">
        <v>382093.46</v>
      </c>
      <c r="AD2858" s="5">
        <v>32723239.89</v>
      </c>
      <c r="AE2858" s="8">
        <f t="shared" si="765"/>
        <v>275528640.48</v>
      </c>
      <c r="AF2858" s="8">
        <f t="shared" si="766"/>
        <v>460739221.02</v>
      </c>
      <c r="AG2858" s="8">
        <f t="shared" si="767"/>
        <v>-359399678.52</v>
      </c>
      <c r="AH2858" s="8">
        <f t="shared" si="768"/>
        <v>-359749052</v>
      </c>
      <c r="AI2858" s="8">
        <f t="shared" si="769"/>
        <v>-392472291.89</v>
      </c>
      <c r="AJ2858" s="8">
        <f t="shared" si="753"/>
        <v>343439286.53</v>
      </c>
      <c r="AK2858" s="13">
        <f t="shared" si="754"/>
        <v>-5485090.01999997</v>
      </c>
      <c r="AL2858" s="13">
        <f t="shared" si="755"/>
        <v>0</v>
      </c>
      <c r="AM2858" s="13">
        <f t="shared" si="756"/>
        <v>5187019.06</v>
      </c>
      <c r="AN2858" s="13">
        <f t="shared" si="757"/>
        <v>-298070.95999997</v>
      </c>
      <c r="AO2858" s="13">
        <f t="shared" si="758"/>
        <v>12325988.36</v>
      </c>
      <c r="AP2858" s="13">
        <f t="shared" si="759"/>
        <v>20096835.99</v>
      </c>
      <c r="AQ2858" s="13">
        <f t="shared" si="760"/>
        <v>-12626403.9</v>
      </c>
      <c r="AR2858" s="13">
        <f t="shared" si="761"/>
        <v>7910997.22000003</v>
      </c>
      <c r="AS2858" s="13">
        <f t="shared" si="762"/>
        <v>-24812242.67</v>
      </c>
      <c r="AT2858" s="13">
        <f t="shared" si="763"/>
        <v>-33021310.85</v>
      </c>
      <c r="AU2858" s="13">
        <f>AT2858-VLOOKUP(A2858,[1]选股结果!$A$2:$BJ$3005,48,FALSE)*0.08</f>
        <v>-68857483.1484</v>
      </c>
      <c r="AV2858" s="13">
        <f t="shared" si="764"/>
        <v>32723239.89</v>
      </c>
    </row>
    <row r="2859" spans="1:48">
      <c r="A2859" s="4" t="s">
        <v>5762</v>
      </c>
      <c r="B2859" s="4" t="s">
        <v>5763</v>
      </c>
      <c r="C2859" s="5">
        <v>275292472.8</v>
      </c>
      <c r="D2859" s="5">
        <v>0</v>
      </c>
      <c r="E2859" s="5">
        <v>0</v>
      </c>
      <c r="F2859" s="5">
        <v>0</v>
      </c>
      <c r="G2859" s="5">
        <v>99284039.03</v>
      </c>
      <c r="H2859" s="5">
        <v>0</v>
      </c>
      <c r="I2859" s="5">
        <v>0</v>
      </c>
      <c r="J2859" s="5">
        <v>0</v>
      </c>
      <c r="K2859" s="5">
        <v>0</v>
      </c>
      <c r="L2859" s="5">
        <v>0</v>
      </c>
      <c r="M2859" s="5">
        <v>0</v>
      </c>
      <c r="N2859" s="5">
        <v>0</v>
      </c>
      <c r="O2859" s="5">
        <v>2535331.32</v>
      </c>
      <c r="P2859" s="5">
        <v>10702721.63</v>
      </c>
      <c r="Q2859" s="5">
        <v>19001703.41</v>
      </c>
      <c r="R2859" s="5">
        <v>28119059.05</v>
      </c>
      <c r="S2859" s="5">
        <v>-5098061.97</v>
      </c>
      <c r="T2859" s="5">
        <v>6020411.63</v>
      </c>
      <c r="U2859" s="5">
        <v>0</v>
      </c>
      <c r="V2859" s="5">
        <v>0</v>
      </c>
      <c r="W2859" s="5">
        <v>0</v>
      </c>
      <c r="X2859" s="5">
        <v>18243195.68</v>
      </c>
      <c r="Y2859" s="5">
        <v>1285414.08</v>
      </c>
      <c r="Z2859" s="5">
        <v>0</v>
      </c>
      <c r="AA2859" s="5"/>
      <c r="AB2859" s="5">
        <v>390051.53</v>
      </c>
      <c r="AC2859" s="5">
        <v>1023676.3</v>
      </c>
      <c r="AD2859" s="5">
        <v>13587201.4</v>
      </c>
      <c r="AE2859" s="8">
        <f t="shared" si="765"/>
        <v>275292472.8</v>
      </c>
      <c r="AF2859" s="8">
        <f t="shared" si="766"/>
        <v>154544792.47</v>
      </c>
      <c r="AG2859" s="8">
        <f t="shared" si="767"/>
        <v>107239482.2</v>
      </c>
      <c r="AH2859" s="8">
        <f t="shared" si="768"/>
        <v>106605857.43</v>
      </c>
      <c r="AI2859" s="8">
        <f t="shared" si="769"/>
        <v>93018656.03</v>
      </c>
      <c r="AJ2859" s="8">
        <f t="shared" si="753"/>
        <v>34158795.21</v>
      </c>
      <c r="AK2859" s="13">
        <f t="shared" si="754"/>
        <v>122033094.41</v>
      </c>
      <c r="AL2859" s="13">
        <f t="shared" si="755"/>
        <v>0</v>
      </c>
      <c r="AM2859" s="13">
        <f t="shared" si="756"/>
        <v>-12856408.82</v>
      </c>
      <c r="AN2859" s="13">
        <f t="shared" si="757"/>
        <v>109176685.59</v>
      </c>
      <c r="AO2859" s="13">
        <f t="shared" si="758"/>
        <v>176008433.77</v>
      </c>
      <c r="AP2859" s="13">
        <f t="shared" si="759"/>
        <v>116935032.44</v>
      </c>
      <c r="AQ2859" s="13">
        <f t="shared" si="760"/>
        <v>103347831.04</v>
      </c>
      <c r="AR2859" s="13">
        <f t="shared" si="761"/>
        <v>116935032.44</v>
      </c>
      <c r="AS2859" s="13">
        <f t="shared" si="762"/>
        <v>103347831.04</v>
      </c>
      <c r="AT2859" s="13">
        <f t="shared" si="763"/>
        <v>95589484.19</v>
      </c>
      <c r="AU2859" s="13">
        <f>AT2859-VLOOKUP(A2859,[1]选股结果!$A$2:$BJ$3005,48,FALSE)*0.08</f>
        <v>-98028.1012000144</v>
      </c>
      <c r="AV2859" s="13">
        <f t="shared" si="764"/>
        <v>13587201.4</v>
      </c>
    </row>
    <row r="2860" spans="1:48">
      <c r="A2860" s="4" t="s">
        <v>5764</v>
      </c>
      <c r="B2860" s="4" t="s">
        <v>5765</v>
      </c>
      <c r="C2860" s="5">
        <v>273099056.61</v>
      </c>
      <c r="D2860" s="5">
        <v>0</v>
      </c>
      <c r="E2860" s="5">
        <v>0</v>
      </c>
      <c r="F2860" s="5">
        <v>0</v>
      </c>
      <c r="G2860" s="5">
        <v>182263037.42</v>
      </c>
      <c r="H2860" s="5">
        <v>3496.38</v>
      </c>
      <c r="I2860" s="5">
        <v>0</v>
      </c>
      <c r="J2860" s="5">
        <v>0</v>
      </c>
      <c r="K2860" s="5">
        <v>0</v>
      </c>
      <c r="L2860" s="5">
        <v>0</v>
      </c>
      <c r="M2860" s="5">
        <v>0</v>
      </c>
      <c r="N2860" s="5">
        <v>0</v>
      </c>
      <c r="O2860" s="5">
        <v>689689.23</v>
      </c>
      <c r="P2860" s="5">
        <v>47538458.8</v>
      </c>
      <c r="Q2860" s="5">
        <v>42062478.26</v>
      </c>
      <c r="R2860" s="5">
        <v>12552200.43</v>
      </c>
      <c r="S2860" s="5">
        <v>-264645.24</v>
      </c>
      <c r="T2860" s="5">
        <v>1404102.45</v>
      </c>
      <c r="U2860" s="5">
        <v>0</v>
      </c>
      <c r="V2860" s="5">
        <v>0</v>
      </c>
      <c r="W2860" s="5">
        <v>0</v>
      </c>
      <c r="X2860" s="5">
        <v>-3832531.39</v>
      </c>
      <c r="Y2860" s="5">
        <v>0</v>
      </c>
      <c r="Z2860" s="5">
        <v>-55423.47</v>
      </c>
      <c r="AA2860" s="5"/>
      <c r="AB2860" s="5">
        <v>166749.69</v>
      </c>
      <c r="AC2860" s="5">
        <v>173513.98</v>
      </c>
      <c r="AD2860" s="5">
        <v>2946026.26</v>
      </c>
      <c r="AE2860" s="8">
        <f t="shared" si="765"/>
        <v>273099056.61</v>
      </c>
      <c r="AF2860" s="8">
        <f t="shared" si="766"/>
        <v>284841218.9</v>
      </c>
      <c r="AG2860" s="8">
        <f t="shared" si="767"/>
        <v>-6560951.91999996</v>
      </c>
      <c r="AH2860" s="8">
        <f t="shared" si="768"/>
        <v>-6567716.20999996</v>
      </c>
      <c r="AI2860" s="8">
        <f t="shared" si="769"/>
        <v>-9513742.46999996</v>
      </c>
      <c r="AJ2860" s="8">
        <f t="shared" si="753"/>
        <v>90297390.58</v>
      </c>
      <c r="AK2860" s="13">
        <f t="shared" si="754"/>
        <v>-11742162.29</v>
      </c>
      <c r="AL2860" s="13">
        <f t="shared" si="755"/>
        <v>0</v>
      </c>
      <c r="AM2860" s="13">
        <f t="shared" si="756"/>
        <v>5174446.08</v>
      </c>
      <c r="AN2860" s="13">
        <f t="shared" si="757"/>
        <v>-6567716.21</v>
      </c>
      <c r="AO2860" s="13">
        <f t="shared" si="758"/>
        <v>90836019.19</v>
      </c>
      <c r="AP2860" s="13">
        <f t="shared" si="759"/>
        <v>-12003311.15</v>
      </c>
      <c r="AQ2860" s="13">
        <f t="shared" si="760"/>
        <v>-14949337.41</v>
      </c>
      <c r="AR2860" s="13">
        <f t="shared" si="761"/>
        <v>-12006807.53</v>
      </c>
      <c r="AS2860" s="13">
        <f t="shared" si="762"/>
        <v>-14952833.79</v>
      </c>
      <c r="AT2860" s="13">
        <f t="shared" si="763"/>
        <v>-9513742.47</v>
      </c>
      <c r="AU2860" s="13">
        <f>AT2860-VLOOKUP(A2860,[1]选股结果!$A$2:$BJ$3005,48,FALSE)*0.08</f>
        <v>-16896242.454</v>
      </c>
      <c r="AV2860" s="13">
        <f t="shared" si="764"/>
        <v>2946026.26</v>
      </c>
    </row>
    <row r="2861" spans="1:48">
      <c r="A2861" s="4" t="s">
        <v>5766</v>
      </c>
      <c r="B2861" s="4" t="s">
        <v>5767</v>
      </c>
      <c r="C2861" s="5">
        <v>271905635.43</v>
      </c>
      <c r="D2861" s="5">
        <v>0</v>
      </c>
      <c r="E2861" s="5">
        <v>0</v>
      </c>
      <c r="F2861" s="5">
        <v>0</v>
      </c>
      <c r="G2861" s="5">
        <v>137395119.92</v>
      </c>
      <c r="H2861" s="5">
        <v>13812444.45</v>
      </c>
      <c r="I2861" s="5">
        <v>0</v>
      </c>
      <c r="J2861" s="5">
        <v>0</v>
      </c>
      <c r="K2861" s="5">
        <v>0</v>
      </c>
      <c r="L2861" s="5">
        <v>0</v>
      </c>
      <c r="M2861" s="5">
        <v>0</v>
      </c>
      <c r="N2861" s="5">
        <v>0</v>
      </c>
      <c r="O2861" s="5">
        <v>7240707.79</v>
      </c>
      <c r="P2861" s="5">
        <v>5555861.33</v>
      </c>
      <c r="Q2861" s="5">
        <v>60143816.35</v>
      </c>
      <c r="R2861" s="5">
        <v>0</v>
      </c>
      <c r="S2861" s="5">
        <v>11663832.9</v>
      </c>
      <c r="T2861" s="5">
        <v>0</v>
      </c>
      <c r="U2861" s="5">
        <v>0</v>
      </c>
      <c r="V2861" s="5">
        <v>0</v>
      </c>
      <c r="W2861" s="5">
        <v>0</v>
      </c>
      <c r="X2861" s="5">
        <v>-3551606.65</v>
      </c>
      <c r="Y2861" s="5">
        <v>0</v>
      </c>
      <c r="Z2861" s="5">
        <v>802765.97</v>
      </c>
      <c r="AA2861" s="5"/>
      <c r="AB2861" s="5">
        <v>652297.96</v>
      </c>
      <c r="AC2861" s="5">
        <v>19755.13</v>
      </c>
      <c r="AD2861" s="5">
        <v>17853654.83</v>
      </c>
      <c r="AE2861" s="8">
        <f t="shared" si="765"/>
        <v>271905635.43</v>
      </c>
      <c r="AF2861" s="8">
        <f t="shared" si="766"/>
        <v>221999338.29</v>
      </c>
      <c r="AG2861" s="8">
        <f t="shared" si="767"/>
        <v>54260669.76</v>
      </c>
      <c r="AH2861" s="8">
        <f t="shared" si="768"/>
        <v>54893212.59</v>
      </c>
      <c r="AI2861" s="8">
        <f t="shared" si="769"/>
        <v>37039557.76</v>
      </c>
      <c r="AJ2861" s="8">
        <f t="shared" si="753"/>
        <v>72307842.64</v>
      </c>
      <c r="AK2861" s="13">
        <f t="shared" si="754"/>
        <v>49906297.14</v>
      </c>
      <c r="AL2861" s="13">
        <f t="shared" si="755"/>
        <v>0</v>
      </c>
      <c r="AM2861" s="13">
        <f t="shared" si="756"/>
        <v>4986915.45</v>
      </c>
      <c r="AN2861" s="13">
        <f t="shared" si="757"/>
        <v>54893212.59</v>
      </c>
      <c r="AO2861" s="13">
        <f t="shared" si="758"/>
        <v>134510515.51</v>
      </c>
      <c r="AP2861" s="13">
        <f t="shared" si="759"/>
        <v>75382574.49</v>
      </c>
      <c r="AQ2861" s="13">
        <f t="shared" si="760"/>
        <v>57528919.66</v>
      </c>
      <c r="AR2861" s="13">
        <f t="shared" si="761"/>
        <v>61570130.04</v>
      </c>
      <c r="AS2861" s="13">
        <f t="shared" si="762"/>
        <v>43716475.21</v>
      </c>
      <c r="AT2861" s="13">
        <f t="shared" si="763"/>
        <v>37039557.76</v>
      </c>
      <c r="AU2861" s="13">
        <f>AT2861-VLOOKUP(A2861,[1]选股结果!$A$2:$BJ$3005,48,FALSE)*0.08</f>
        <v>-108709904.8912</v>
      </c>
      <c r="AV2861" s="13">
        <f t="shared" si="764"/>
        <v>17853654.83</v>
      </c>
    </row>
    <row r="2862" spans="1:48">
      <c r="A2862" s="4" t="s">
        <v>5768</v>
      </c>
      <c r="B2862" s="4" t="s">
        <v>5769</v>
      </c>
      <c r="C2862" s="5">
        <v>269572188.21</v>
      </c>
      <c r="D2862" s="5">
        <v>0</v>
      </c>
      <c r="E2862" s="5">
        <v>0</v>
      </c>
      <c r="F2862" s="5">
        <v>0</v>
      </c>
      <c r="G2862" s="5">
        <v>166998846.83</v>
      </c>
      <c r="H2862" s="5">
        <v>26552740.3</v>
      </c>
      <c r="I2862" s="5">
        <v>0</v>
      </c>
      <c r="J2862" s="5">
        <v>0</v>
      </c>
      <c r="K2862" s="5">
        <v>0</v>
      </c>
      <c r="L2862" s="5">
        <v>0</v>
      </c>
      <c r="M2862" s="5">
        <v>0</v>
      </c>
      <c r="N2862" s="5">
        <v>0</v>
      </c>
      <c r="O2862" s="5">
        <v>3064578.59</v>
      </c>
      <c r="P2862" s="5">
        <v>60685738.12</v>
      </c>
      <c r="Q2862" s="5">
        <v>74636678.52</v>
      </c>
      <c r="R2862" s="5">
        <v>45135873.79</v>
      </c>
      <c r="S2862" s="5">
        <v>30679006.73</v>
      </c>
      <c r="T2862" s="5">
        <v>-4660229.86</v>
      </c>
      <c r="U2862" s="5">
        <v>-507956.7</v>
      </c>
      <c r="V2862" s="5">
        <v>0</v>
      </c>
      <c r="W2862" s="5">
        <v>-30423374.25</v>
      </c>
      <c r="X2862" s="5">
        <v>-6858819.64</v>
      </c>
      <c r="Y2862" s="5">
        <v>2952205.76</v>
      </c>
      <c r="Z2862" s="5">
        <v>-636239.81</v>
      </c>
      <c r="AA2862" s="5"/>
      <c r="AB2862" s="5">
        <v>4078487.8</v>
      </c>
      <c r="AC2862" s="5">
        <v>3973860.55</v>
      </c>
      <c r="AD2862" s="5">
        <v>-23515676.66</v>
      </c>
      <c r="AE2862" s="8">
        <f t="shared" si="765"/>
        <v>269572188.21</v>
      </c>
      <c r="AF2862" s="8">
        <f t="shared" si="766"/>
        <v>381200722.58</v>
      </c>
      <c r="AG2862" s="8">
        <f t="shared" si="767"/>
        <v>-143441764.41</v>
      </c>
      <c r="AH2862" s="8">
        <f t="shared" si="768"/>
        <v>-143337137.16</v>
      </c>
      <c r="AI2862" s="8">
        <f t="shared" si="769"/>
        <v>-119821460.5</v>
      </c>
      <c r="AJ2862" s="8">
        <f t="shared" si="753"/>
        <v>141234573.74</v>
      </c>
      <c r="AK2862" s="13">
        <f t="shared" si="754"/>
        <v>-108676328.61</v>
      </c>
      <c r="AL2862" s="13">
        <f t="shared" si="755"/>
        <v>-507956.7</v>
      </c>
      <c r="AM2862" s="13">
        <f t="shared" si="756"/>
        <v>-28248440.33</v>
      </c>
      <c r="AN2862" s="13">
        <f t="shared" si="757"/>
        <v>-137432725.64</v>
      </c>
      <c r="AO2862" s="13">
        <f t="shared" si="758"/>
        <v>102573341.38</v>
      </c>
      <c r="AP2862" s="13">
        <f t="shared" si="759"/>
        <v>-51444581.58</v>
      </c>
      <c r="AQ2862" s="13">
        <f t="shared" si="760"/>
        <v>-27928904.92</v>
      </c>
      <c r="AR2862" s="13">
        <f t="shared" si="761"/>
        <v>-77997321.88</v>
      </c>
      <c r="AS2862" s="13">
        <f t="shared" si="762"/>
        <v>-54481645.22</v>
      </c>
      <c r="AT2862" s="13">
        <f t="shared" si="763"/>
        <v>-113917048.98</v>
      </c>
      <c r="AU2862" s="13">
        <f>AT2862-VLOOKUP(A2862,[1]选股结果!$A$2:$BJ$3005,48,FALSE)*0.08</f>
        <v>-225804472.768</v>
      </c>
      <c r="AV2862" s="13">
        <f t="shared" si="764"/>
        <v>-23515676.66</v>
      </c>
    </row>
    <row r="2863" spans="1:48">
      <c r="A2863" s="4" t="s">
        <v>5770</v>
      </c>
      <c r="B2863" s="4" t="s">
        <v>5771</v>
      </c>
      <c r="C2863" s="5">
        <v>268863997.13</v>
      </c>
      <c r="D2863" s="5">
        <v>0</v>
      </c>
      <c r="E2863" s="5">
        <v>0</v>
      </c>
      <c r="F2863" s="5">
        <v>0</v>
      </c>
      <c r="G2863" s="5">
        <v>137704352.16</v>
      </c>
      <c r="H2863" s="5">
        <v>0</v>
      </c>
      <c r="I2863" s="5">
        <v>0</v>
      </c>
      <c r="J2863" s="5">
        <v>0</v>
      </c>
      <c r="K2863" s="5">
        <v>0</v>
      </c>
      <c r="L2863" s="5">
        <v>0</v>
      </c>
      <c r="M2863" s="5">
        <v>0</v>
      </c>
      <c r="N2863" s="5">
        <v>0</v>
      </c>
      <c r="O2863" s="5">
        <v>199159.51</v>
      </c>
      <c r="P2863" s="5">
        <v>639986.49</v>
      </c>
      <c r="Q2863" s="5">
        <v>10378930.86</v>
      </c>
      <c r="R2863" s="5">
        <v>8582071.23</v>
      </c>
      <c r="S2863" s="5">
        <v>-5214767.99</v>
      </c>
      <c r="T2863" s="5">
        <v>1885598.43</v>
      </c>
      <c r="U2863" s="5">
        <v>0</v>
      </c>
      <c r="V2863" s="5">
        <v>0</v>
      </c>
      <c r="W2863" s="5">
        <v>0</v>
      </c>
      <c r="X2863" s="5">
        <v>18958133.85</v>
      </c>
      <c r="Y2863" s="5">
        <v>0</v>
      </c>
      <c r="Z2863" s="5">
        <v>0</v>
      </c>
      <c r="AA2863" s="5"/>
      <c r="AB2863" s="5">
        <v>0</v>
      </c>
      <c r="AC2863" s="5">
        <v>2976.66</v>
      </c>
      <c r="AD2863" s="5">
        <v>15659091.62</v>
      </c>
      <c r="AE2863" s="8">
        <f t="shared" si="765"/>
        <v>268863997.13</v>
      </c>
      <c r="AF2863" s="8">
        <f t="shared" si="766"/>
        <v>152289732.26</v>
      </c>
      <c r="AG2863" s="8">
        <f t="shared" si="767"/>
        <v>99501729.45</v>
      </c>
      <c r="AH2863" s="8">
        <f t="shared" si="768"/>
        <v>99498752.79</v>
      </c>
      <c r="AI2863" s="8">
        <f t="shared" si="769"/>
        <v>83839661.17</v>
      </c>
      <c r="AJ2863" s="8">
        <f t="shared" si="753"/>
        <v>11221053.52</v>
      </c>
      <c r="AK2863" s="13">
        <f t="shared" si="754"/>
        <v>116574264.87</v>
      </c>
      <c r="AL2863" s="13">
        <f t="shared" si="755"/>
        <v>0</v>
      </c>
      <c r="AM2863" s="13">
        <f t="shared" si="756"/>
        <v>-17075512.08</v>
      </c>
      <c r="AN2863" s="13">
        <f t="shared" si="757"/>
        <v>99498752.79</v>
      </c>
      <c r="AO2863" s="13">
        <f t="shared" si="758"/>
        <v>131159644.97</v>
      </c>
      <c r="AP2863" s="13">
        <f t="shared" si="759"/>
        <v>111359496.88</v>
      </c>
      <c r="AQ2863" s="13">
        <f t="shared" si="760"/>
        <v>95700405.26</v>
      </c>
      <c r="AR2863" s="13">
        <f t="shared" si="761"/>
        <v>111359496.88</v>
      </c>
      <c r="AS2863" s="13">
        <f t="shared" si="762"/>
        <v>95700405.26</v>
      </c>
      <c r="AT2863" s="13">
        <f t="shared" si="763"/>
        <v>83839661.17</v>
      </c>
      <c r="AU2863" s="13">
        <f>AT2863-VLOOKUP(A2863,[1]选股结果!$A$2:$BJ$3005,48,FALSE)*0.08</f>
        <v>4529217.63959999</v>
      </c>
      <c r="AV2863" s="13">
        <f t="shared" si="764"/>
        <v>15659091.62</v>
      </c>
    </row>
    <row r="2864" spans="1:48">
      <c r="A2864" s="4" t="s">
        <v>5772</v>
      </c>
      <c r="B2864" s="4" t="s">
        <v>5773</v>
      </c>
      <c r="C2864" s="5">
        <v>268601277.78</v>
      </c>
      <c r="D2864" s="5">
        <v>0</v>
      </c>
      <c r="E2864" s="5">
        <v>0</v>
      </c>
      <c r="F2864" s="5">
        <v>0</v>
      </c>
      <c r="G2864" s="5">
        <v>183299063.55</v>
      </c>
      <c r="H2864" s="5">
        <v>744906.89</v>
      </c>
      <c r="I2864" s="5">
        <v>0</v>
      </c>
      <c r="J2864" s="5">
        <v>0</v>
      </c>
      <c r="K2864" s="5">
        <v>0</v>
      </c>
      <c r="L2864" s="5">
        <v>0</v>
      </c>
      <c r="M2864" s="5">
        <v>0</v>
      </c>
      <c r="N2864" s="5">
        <v>0</v>
      </c>
      <c r="O2864" s="5">
        <v>2690377.1</v>
      </c>
      <c r="P2864" s="5">
        <v>14356493.81</v>
      </c>
      <c r="Q2864" s="5">
        <v>30536392.41</v>
      </c>
      <c r="R2864" s="5">
        <v>30202125.59</v>
      </c>
      <c r="S2864" s="5">
        <v>359687.14</v>
      </c>
      <c r="T2864" s="5">
        <v>133284529.91</v>
      </c>
      <c r="U2864" s="5">
        <v>-1593127.37</v>
      </c>
      <c r="V2864" s="5">
        <v>0</v>
      </c>
      <c r="W2864" s="5">
        <v>-13404877.23</v>
      </c>
      <c r="X2864" s="5">
        <v>-1212825.38</v>
      </c>
      <c r="Y2864" s="5">
        <v>47000.84</v>
      </c>
      <c r="Z2864" s="5">
        <v>-20066.25</v>
      </c>
      <c r="AA2864" s="5"/>
      <c r="AB2864" s="5">
        <v>1329085.16</v>
      </c>
      <c r="AC2864" s="5">
        <v>299410.87</v>
      </c>
      <c r="AD2864" s="5">
        <v>14772413.97</v>
      </c>
      <c r="AE2864" s="8">
        <f t="shared" si="765"/>
        <v>268601277.78</v>
      </c>
      <c r="AF2864" s="8">
        <f t="shared" si="766"/>
        <v>261444139.6</v>
      </c>
      <c r="AG2864" s="8">
        <f t="shared" si="767"/>
        <v>128182549.15</v>
      </c>
      <c r="AH2864" s="8">
        <f t="shared" si="768"/>
        <v>129212223.44</v>
      </c>
      <c r="AI2864" s="8">
        <f t="shared" si="769"/>
        <v>114439809.47</v>
      </c>
      <c r="AJ2864" s="8">
        <f t="shared" si="753"/>
        <v>46600589.87</v>
      </c>
      <c r="AK2864" s="13">
        <f t="shared" si="754"/>
        <v>7204139.01999997</v>
      </c>
      <c r="AL2864" s="13">
        <f t="shared" si="755"/>
        <v>-1593127.37</v>
      </c>
      <c r="AM2864" s="13">
        <f t="shared" si="756"/>
        <v>123695213.47</v>
      </c>
      <c r="AN2864" s="13">
        <f t="shared" si="757"/>
        <v>129306225.12</v>
      </c>
      <c r="AO2864" s="13">
        <f t="shared" si="758"/>
        <v>85302214.23</v>
      </c>
      <c r="AP2864" s="13">
        <f t="shared" si="759"/>
        <v>8308733.04999997</v>
      </c>
      <c r="AQ2864" s="13">
        <f t="shared" si="760"/>
        <v>-6463680.92000003</v>
      </c>
      <c r="AR2864" s="13">
        <f t="shared" si="761"/>
        <v>7563826.15999997</v>
      </c>
      <c r="AS2864" s="13">
        <f t="shared" si="762"/>
        <v>-7208587.81000003</v>
      </c>
      <c r="AT2864" s="13">
        <f t="shared" si="763"/>
        <v>114533811.15</v>
      </c>
      <c r="AU2864" s="13">
        <f>AT2864-VLOOKUP(A2864,[1]选股结果!$A$2:$BJ$3005,48,FALSE)*0.08</f>
        <v>-140889161.6572</v>
      </c>
      <c r="AV2864" s="13">
        <f t="shared" si="764"/>
        <v>14772413.97</v>
      </c>
    </row>
    <row r="2865" spans="1:48">
      <c r="A2865" s="4" t="s">
        <v>5774</v>
      </c>
      <c r="B2865" s="4" t="s">
        <v>5775</v>
      </c>
      <c r="C2865" s="5">
        <v>267325624.1</v>
      </c>
      <c r="D2865" s="5">
        <v>0</v>
      </c>
      <c r="E2865" s="5">
        <v>0</v>
      </c>
      <c r="F2865" s="5">
        <v>0</v>
      </c>
      <c r="G2865" s="5">
        <v>131100654.52</v>
      </c>
      <c r="H2865" s="5">
        <v>2850240.84</v>
      </c>
      <c r="I2865" s="5">
        <v>0</v>
      </c>
      <c r="J2865" s="5">
        <v>0</v>
      </c>
      <c r="K2865" s="5">
        <v>0</v>
      </c>
      <c r="L2865" s="5">
        <v>0</v>
      </c>
      <c r="M2865" s="5">
        <v>0</v>
      </c>
      <c r="N2865" s="5">
        <v>0</v>
      </c>
      <c r="O2865" s="5">
        <v>2414211.93</v>
      </c>
      <c r="P2865" s="5">
        <v>58135920.52</v>
      </c>
      <c r="Q2865" s="5">
        <v>34763076.04</v>
      </c>
      <c r="R2865" s="5">
        <v>19370130.99</v>
      </c>
      <c r="S2865" s="5">
        <v>2556179.1</v>
      </c>
      <c r="T2865" s="5">
        <v>16970883.77</v>
      </c>
      <c r="U2865" s="5">
        <v>5976506.45</v>
      </c>
      <c r="V2865" s="5">
        <v>0</v>
      </c>
      <c r="W2865" s="5">
        <v>0</v>
      </c>
      <c r="X2865" s="5">
        <v>3399660.41</v>
      </c>
      <c r="Y2865" s="5">
        <v>26611.96</v>
      </c>
      <c r="Z2865" s="5">
        <v>7425070.9</v>
      </c>
      <c r="AA2865" s="5"/>
      <c r="AB2865" s="5">
        <v>657598.86</v>
      </c>
      <c r="AC2865" s="5">
        <v>860709.75</v>
      </c>
      <c r="AD2865" s="5">
        <v>10887294.66</v>
      </c>
      <c r="AE2865" s="8">
        <f t="shared" si="765"/>
        <v>267325624.1</v>
      </c>
      <c r="AF2865" s="8">
        <f t="shared" si="766"/>
        <v>248340173.1</v>
      </c>
      <c r="AG2865" s="8">
        <f t="shared" si="767"/>
        <v>39955133.3</v>
      </c>
      <c r="AH2865" s="8">
        <f t="shared" si="768"/>
        <v>39752022.41</v>
      </c>
      <c r="AI2865" s="8">
        <f t="shared" si="769"/>
        <v>28864727.75</v>
      </c>
      <c r="AJ2865" s="8">
        <f t="shared" si="753"/>
        <v>95542931.34</v>
      </c>
      <c r="AK2865" s="13">
        <f t="shared" si="754"/>
        <v>19012062.96</v>
      </c>
      <c r="AL2865" s="13">
        <f t="shared" si="755"/>
        <v>5976506.45</v>
      </c>
      <c r="AM2865" s="13">
        <f t="shared" si="756"/>
        <v>14816676.92</v>
      </c>
      <c r="AN2865" s="13">
        <f t="shared" si="757"/>
        <v>39805246.33</v>
      </c>
      <c r="AO2865" s="13">
        <f t="shared" si="758"/>
        <v>136224969.58</v>
      </c>
      <c r="AP2865" s="13">
        <f t="shared" si="759"/>
        <v>24418482.9</v>
      </c>
      <c r="AQ2865" s="13">
        <f t="shared" si="760"/>
        <v>13531188.24</v>
      </c>
      <c r="AR2865" s="13">
        <f t="shared" si="761"/>
        <v>21568242.06</v>
      </c>
      <c r="AS2865" s="13">
        <f t="shared" si="762"/>
        <v>10680947.4</v>
      </c>
      <c r="AT2865" s="13">
        <f t="shared" si="763"/>
        <v>28917951.67</v>
      </c>
      <c r="AU2865" s="13">
        <f>AT2865-VLOOKUP(A2865,[1]选股结果!$A$2:$BJ$3005,48,FALSE)*0.08</f>
        <v>-51615202.6988</v>
      </c>
      <c r="AV2865" s="13">
        <f t="shared" si="764"/>
        <v>10887294.66</v>
      </c>
    </row>
    <row r="2866" spans="1:48">
      <c r="A2866" s="4" t="s">
        <v>5776</v>
      </c>
      <c r="B2866" s="4" t="s">
        <v>5777</v>
      </c>
      <c r="C2866" s="5">
        <v>266391049.27</v>
      </c>
      <c r="D2866" s="5">
        <v>0</v>
      </c>
      <c r="E2866" s="5">
        <v>0</v>
      </c>
      <c r="F2866" s="5">
        <v>0</v>
      </c>
      <c r="G2866" s="5">
        <v>253588693.38</v>
      </c>
      <c r="H2866" s="5">
        <v>49718895.38</v>
      </c>
      <c r="I2866" s="5">
        <v>0</v>
      </c>
      <c r="J2866" s="5">
        <v>0</v>
      </c>
      <c r="K2866" s="5">
        <v>0</v>
      </c>
      <c r="L2866" s="5">
        <v>0</v>
      </c>
      <c r="M2866" s="5">
        <v>0</v>
      </c>
      <c r="N2866" s="5">
        <v>0</v>
      </c>
      <c r="O2866" s="5">
        <v>4083670.49</v>
      </c>
      <c r="P2866" s="5">
        <v>10611444.13</v>
      </c>
      <c r="Q2866" s="5">
        <v>57440408.75</v>
      </c>
      <c r="R2866" s="5">
        <v>0</v>
      </c>
      <c r="S2866" s="5">
        <v>43526441.7</v>
      </c>
      <c r="T2866" s="5">
        <v>9679162.31</v>
      </c>
      <c r="U2866" s="5">
        <v>0</v>
      </c>
      <c r="V2866" s="5">
        <v>0</v>
      </c>
      <c r="W2866" s="5">
        <v>0</v>
      </c>
      <c r="X2866" s="5">
        <v>2506758.42</v>
      </c>
      <c r="Y2866" s="5">
        <v>0</v>
      </c>
      <c r="Z2866" s="5">
        <v>0</v>
      </c>
      <c r="AA2866" s="5"/>
      <c r="AB2866" s="5">
        <v>0</v>
      </c>
      <c r="AC2866" s="5">
        <v>0</v>
      </c>
      <c r="AD2866" s="5">
        <v>-21408909.96</v>
      </c>
      <c r="AE2866" s="8">
        <f t="shared" si="765"/>
        <v>266391049.27</v>
      </c>
      <c r="AF2866" s="8">
        <f t="shared" si="766"/>
        <v>369250658.45</v>
      </c>
      <c r="AG2866" s="8">
        <f t="shared" si="767"/>
        <v>-95687205.29</v>
      </c>
      <c r="AH2866" s="8">
        <f t="shared" si="768"/>
        <v>-95687205.29</v>
      </c>
      <c r="AI2866" s="8">
        <f t="shared" si="769"/>
        <v>-74278295.33</v>
      </c>
      <c r="AJ2866" s="8">
        <f t="shared" si="753"/>
        <v>72135523.37</v>
      </c>
      <c r="AK2866" s="13">
        <f t="shared" si="754"/>
        <v>-102859609.18</v>
      </c>
      <c r="AL2866" s="13">
        <f t="shared" si="755"/>
        <v>0</v>
      </c>
      <c r="AM2866" s="13">
        <f t="shared" si="756"/>
        <v>7172403.89</v>
      </c>
      <c r="AN2866" s="13">
        <f t="shared" si="757"/>
        <v>-95687205.29</v>
      </c>
      <c r="AO2866" s="13">
        <f t="shared" si="758"/>
        <v>12802355.89</v>
      </c>
      <c r="AP2866" s="13">
        <f t="shared" si="759"/>
        <v>-9614272.1</v>
      </c>
      <c r="AQ2866" s="13">
        <f t="shared" si="760"/>
        <v>11794637.86</v>
      </c>
      <c r="AR2866" s="13">
        <f t="shared" si="761"/>
        <v>-59333167.48</v>
      </c>
      <c r="AS2866" s="13">
        <f t="shared" si="762"/>
        <v>-37924257.52</v>
      </c>
      <c r="AT2866" s="13">
        <f t="shared" si="763"/>
        <v>-74278295.33</v>
      </c>
      <c r="AU2866" s="13">
        <f>AT2866-VLOOKUP(A2866,[1]选股结果!$A$2:$BJ$3005,48,FALSE)*0.08</f>
        <v>-265802188.4092</v>
      </c>
      <c r="AV2866" s="13">
        <f t="shared" si="764"/>
        <v>-21408909.96</v>
      </c>
    </row>
    <row r="2867" spans="1:48">
      <c r="A2867" s="4" t="s">
        <v>5778</v>
      </c>
      <c r="B2867" s="4" t="s">
        <v>5779</v>
      </c>
      <c r="C2867" s="5">
        <v>266069958.86</v>
      </c>
      <c r="D2867" s="5">
        <v>0</v>
      </c>
      <c r="E2867" s="5">
        <v>0</v>
      </c>
      <c r="F2867" s="5">
        <v>0</v>
      </c>
      <c r="G2867" s="5">
        <v>202774915.91</v>
      </c>
      <c r="H2867" s="5">
        <v>3483153.26</v>
      </c>
      <c r="I2867" s="5">
        <v>0</v>
      </c>
      <c r="J2867" s="5">
        <v>0</v>
      </c>
      <c r="K2867" s="5">
        <v>0</v>
      </c>
      <c r="L2867" s="5">
        <v>0</v>
      </c>
      <c r="M2867" s="5">
        <v>0</v>
      </c>
      <c r="N2867" s="5">
        <v>0</v>
      </c>
      <c r="O2867" s="5">
        <v>2400000.44</v>
      </c>
      <c r="P2867" s="5">
        <v>22052004.18</v>
      </c>
      <c r="Q2867" s="5">
        <v>36140871.55</v>
      </c>
      <c r="R2867" s="5">
        <v>16409965.78</v>
      </c>
      <c r="S2867" s="5">
        <v>2510811.82</v>
      </c>
      <c r="T2867" s="5">
        <v>13172619.74</v>
      </c>
      <c r="U2867" s="5">
        <v>0</v>
      </c>
      <c r="V2867" s="5">
        <v>0</v>
      </c>
      <c r="W2867" s="5">
        <v>4707805.55</v>
      </c>
      <c r="X2867" s="5">
        <v>-12971505.75</v>
      </c>
      <c r="Y2867" s="5">
        <v>-1810809.8</v>
      </c>
      <c r="Z2867" s="5">
        <v>-98600.48</v>
      </c>
      <c r="AA2867" s="5"/>
      <c r="AB2867" s="5">
        <v>805901.16</v>
      </c>
      <c r="AC2867" s="5">
        <v>1745621.14</v>
      </c>
      <c r="AD2867" s="5">
        <v>2104683.12</v>
      </c>
      <c r="AE2867" s="8">
        <f t="shared" si="765"/>
        <v>266069958.86</v>
      </c>
      <c r="AF2867" s="8">
        <f t="shared" si="766"/>
        <v>282288569.68</v>
      </c>
      <c r="AG2867" s="8">
        <f t="shared" si="767"/>
        <v>16345529.5400001</v>
      </c>
      <c r="AH2867" s="8">
        <f t="shared" si="768"/>
        <v>15405809.5600001</v>
      </c>
      <c r="AI2867" s="8">
        <f t="shared" si="769"/>
        <v>13301126.4400001</v>
      </c>
      <c r="AJ2867" s="8">
        <f t="shared" si="753"/>
        <v>59721786.35</v>
      </c>
      <c r="AK2867" s="13">
        <f t="shared" si="754"/>
        <v>-18029420.62</v>
      </c>
      <c r="AL2867" s="13">
        <f t="shared" si="755"/>
        <v>0</v>
      </c>
      <c r="AM2867" s="13">
        <f t="shared" si="756"/>
        <v>29813610.58</v>
      </c>
      <c r="AN2867" s="13">
        <f t="shared" si="757"/>
        <v>11784189.96</v>
      </c>
      <c r="AO2867" s="13">
        <f t="shared" si="758"/>
        <v>63295042.95</v>
      </c>
      <c r="AP2867" s="13">
        <f t="shared" si="759"/>
        <v>-12035455.54</v>
      </c>
      <c r="AQ2867" s="13">
        <f t="shared" si="760"/>
        <v>-14140138.66</v>
      </c>
      <c r="AR2867" s="13">
        <f t="shared" si="761"/>
        <v>-15518608.8</v>
      </c>
      <c r="AS2867" s="13">
        <f t="shared" si="762"/>
        <v>-17623291.92</v>
      </c>
      <c r="AT2867" s="13">
        <f t="shared" si="763"/>
        <v>9679506.84</v>
      </c>
      <c r="AU2867" s="13">
        <f>AT2867-VLOOKUP(A2867,[1]选股结果!$A$2:$BJ$3005,48,FALSE)*0.08</f>
        <v>-90445146.7176</v>
      </c>
      <c r="AV2867" s="13">
        <f t="shared" si="764"/>
        <v>2104683.12</v>
      </c>
    </row>
    <row r="2868" spans="1:48">
      <c r="A2868" s="4" t="s">
        <v>5780</v>
      </c>
      <c r="B2868" s="4" t="s">
        <v>5781</v>
      </c>
      <c r="C2868" s="5">
        <v>265803350.66</v>
      </c>
      <c r="D2868" s="5">
        <v>0</v>
      </c>
      <c r="E2868" s="5">
        <v>0</v>
      </c>
      <c r="F2868" s="5">
        <v>0</v>
      </c>
      <c r="G2868" s="5">
        <v>203245219.8</v>
      </c>
      <c r="H2868" s="5">
        <v>1715027.5</v>
      </c>
      <c r="I2868" s="5">
        <v>0</v>
      </c>
      <c r="J2868" s="5">
        <v>0</v>
      </c>
      <c r="K2868" s="5">
        <v>0</v>
      </c>
      <c r="L2868" s="5">
        <v>0</v>
      </c>
      <c r="M2868" s="5">
        <v>0</v>
      </c>
      <c r="N2868" s="5">
        <v>0</v>
      </c>
      <c r="O2868" s="5">
        <v>23652931.15</v>
      </c>
      <c r="P2868" s="5">
        <v>44794011.33</v>
      </c>
      <c r="Q2868" s="5">
        <v>28336681.83</v>
      </c>
      <c r="R2868" s="5">
        <v>1836218.99</v>
      </c>
      <c r="S2868" s="5">
        <v>-21268917.85</v>
      </c>
      <c r="T2868" s="5">
        <v>46168039.42</v>
      </c>
      <c r="U2868" s="5">
        <v>1532486.71</v>
      </c>
      <c r="V2868" s="5">
        <v>0</v>
      </c>
      <c r="W2868" s="5">
        <v>5499762.17</v>
      </c>
      <c r="X2868" s="5">
        <v>-1788.06</v>
      </c>
      <c r="Y2868" s="5">
        <v>-18597.16</v>
      </c>
      <c r="Z2868" s="5">
        <v>47820075.55</v>
      </c>
      <c r="AA2868" s="5"/>
      <c r="AB2868" s="5">
        <v>40566.33</v>
      </c>
      <c r="AC2868" s="5">
        <v>62757.4</v>
      </c>
      <c r="AD2868" s="5">
        <v>13221765.43</v>
      </c>
      <c r="AE2868" s="8">
        <f t="shared" si="765"/>
        <v>265803350.66</v>
      </c>
      <c r="AF2868" s="8">
        <f t="shared" si="766"/>
        <v>280596145.25</v>
      </c>
      <c r="AG2868" s="8">
        <f t="shared" si="767"/>
        <v>84715467.77</v>
      </c>
      <c r="AH2868" s="8">
        <f t="shared" si="768"/>
        <v>84693276.7</v>
      </c>
      <c r="AI2868" s="8">
        <f t="shared" si="769"/>
        <v>71471511.27</v>
      </c>
      <c r="AJ2868" s="8">
        <f t="shared" si="753"/>
        <v>96787218.22</v>
      </c>
      <c r="AK2868" s="13">
        <f t="shared" si="754"/>
        <v>-14811391.75</v>
      </c>
      <c r="AL2868" s="13">
        <f t="shared" si="755"/>
        <v>1532486.71</v>
      </c>
      <c r="AM2868" s="13">
        <f t="shared" si="756"/>
        <v>97934987.42</v>
      </c>
      <c r="AN2868" s="13">
        <f t="shared" si="757"/>
        <v>84656082.38</v>
      </c>
      <c r="AO2868" s="13">
        <f t="shared" si="758"/>
        <v>62558130.86</v>
      </c>
      <c r="AP2868" s="13">
        <f t="shared" si="759"/>
        <v>-34365282.1</v>
      </c>
      <c r="AQ2868" s="13">
        <f t="shared" si="760"/>
        <v>-47587047.53</v>
      </c>
      <c r="AR2868" s="13">
        <f t="shared" si="761"/>
        <v>-36080309.6</v>
      </c>
      <c r="AS2868" s="13">
        <f t="shared" si="762"/>
        <v>-49302075.03</v>
      </c>
      <c r="AT2868" s="13">
        <f t="shared" si="763"/>
        <v>71434316.95</v>
      </c>
      <c r="AU2868" s="13">
        <f>AT2868-VLOOKUP(A2868,[1]选股结果!$A$2:$BJ$3005,48,FALSE)*0.08</f>
        <v>16159326.8268</v>
      </c>
      <c r="AV2868" s="13">
        <f t="shared" si="764"/>
        <v>13221765.43</v>
      </c>
    </row>
    <row r="2869" spans="1:48">
      <c r="A2869" s="4" t="s">
        <v>5782</v>
      </c>
      <c r="B2869" s="4" t="s">
        <v>5783</v>
      </c>
      <c r="C2869" s="5">
        <v>264720808</v>
      </c>
      <c r="D2869" s="5">
        <v>0</v>
      </c>
      <c r="E2869" s="5">
        <v>0</v>
      </c>
      <c r="F2869" s="5">
        <v>0</v>
      </c>
      <c r="G2869" s="5">
        <v>136359839.9</v>
      </c>
      <c r="H2869" s="5">
        <v>2218666.67</v>
      </c>
      <c r="I2869" s="5">
        <v>0</v>
      </c>
      <c r="J2869" s="5">
        <v>0</v>
      </c>
      <c r="K2869" s="5">
        <v>0</v>
      </c>
      <c r="L2869" s="5">
        <v>0</v>
      </c>
      <c r="M2869" s="5">
        <v>0</v>
      </c>
      <c r="N2869" s="5">
        <v>0</v>
      </c>
      <c r="O2869" s="5">
        <v>674008.92</v>
      </c>
      <c r="P2869" s="5">
        <v>12801519.95</v>
      </c>
      <c r="Q2869" s="5">
        <v>19813777.05</v>
      </c>
      <c r="R2869" s="5">
        <v>41234218.24</v>
      </c>
      <c r="S2869" s="5">
        <v>1817324.15</v>
      </c>
      <c r="T2869" s="5">
        <v>5375276.64</v>
      </c>
      <c r="U2869" s="5">
        <v>0</v>
      </c>
      <c r="V2869" s="5">
        <v>0</v>
      </c>
      <c r="W2869" s="5">
        <v>3130816.44</v>
      </c>
      <c r="X2869" s="5">
        <v>2791169.24</v>
      </c>
      <c r="Y2869" s="5">
        <v>0</v>
      </c>
      <c r="Z2869" s="5">
        <v>0</v>
      </c>
      <c r="AA2869" s="5"/>
      <c r="AB2869" s="5">
        <v>51850.21</v>
      </c>
      <c r="AC2869" s="5">
        <v>129652.25</v>
      </c>
      <c r="AD2869" s="5">
        <v>3986971.82</v>
      </c>
      <c r="AE2869" s="8">
        <f t="shared" si="765"/>
        <v>264720808</v>
      </c>
      <c r="AF2869" s="8">
        <f t="shared" si="766"/>
        <v>212700688.21</v>
      </c>
      <c r="AG2869" s="8">
        <f t="shared" si="767"/>
        <v>57735043.63</v>
      </c>
      <c r="AH2869" s="8">
        <f t="shared" si="768"/>
        <v>57657241.59</v>
      </c>
      <c r="AI2869" s="8">
        <f t="shared" si="769"/>
        <v>53670269.77</v>
      </c>
      <c r="AJ2869" s="8">
        <f t="shared" si="753"/>
        <v>33367107.96</v>
      </c>
      <c r="AK2869" s="13">
        <f t="shared" si="754"/>
        <v>52020119.79</v>
      </c>
      <c r="AL2869" s="13">
        <f t="shared" si="755"/>
        <v>0</v>
      </c>
      <c r="AM2869" s="13">
        <f t="shared" si="756"/>
        <v>5637121.8</v>
      </c>
      <c r="AN2869" s="13">
        <f t="shared" si="757"/>
        <v>57657241.59</v>
      </c>
      <c r="AO2869" s="13">
        <f t="shared" si="758"/>
        <v>128360968.1</v>
      </c>
      <c r="AP2869" s="13">
        <f t="shared" si="759"/>
        <v>56056110.61</v>
      </c>
      <c r="AQ2869" s="13">
        <f t="shared" si="760"/>
        <v>52069138.79</v>
      </c>
      <c r="AR2869" s="13">
        <f t="shared" si="761"/>
        <v>53837443.94</v>
      </c>
      <c r="AS2869" s="13">
        <f t="shared" si="762"/>
        <v>49850472.12</v>
      </c>
      <c r="AT2869" s="13">
        <f t="shared" si="763"/>
        <v>53670269.77</v>
      </c>
      <c r="AU2869" s="13">
        <f>AT2869-VLOOKUP(A2869,[1]选股结果!$A$2:$BJ$3005,48,FALSE)*0.08</f>
        <v>-81386588.6324</v>
      </c>
      <c r="AV2869" s="13">
        <f t="shared" si="764"/>
        <v>3986971.82</v>
      </c>
    </row>
    <row r="2870" spans="1:48">
      <c r="A2870" s="4" t="s">
        <v>5784</v>
      </c>
      <c r="B2870" s="4" t="s">
        <v>5785</v>
      </c>
      <c r="C2870" s="5">
        <v>263110210.26</v>
      </c>
      <c r="D2870" s="5">
        <v>0</v>
      </c>
      <c r="E2870" s="5">
        <v>0</v>
      </c>
      <c r="F2870" s="5">
        <v>0</v>
      </c>
      <c r="G2870" s="5">
        <v>188189011.62</v>
      </c>
      <c r="H2870" s="5">
        <v>3359417.06</v>
      </c>
      <c r="I2870" s="5">
        <v>0</v>
      </c>
      <c r="J2870" s="5">
        <v>0</v>
      </c>
      <c r="K2870" s="5">
        <v>0</v>
      </c>
      <c r="L2870" s="5">
        <v>0</v>
      </c>
      <c r="M2870" s="5">
        <v>0</v>
      </c>
      <c r="N2870" s="5">
        <v>0</v>
      </c>
      <c r="O2870" s="5">
        <v>2337110.88</v>
      </c>
      <c r="P2870" s="5">
        <v>28896286.63</v>
      </c>
      <c r="Q2870" s="5">
        <v>34843737.86</v>
      </c>
      <c r="R2870" s="5">
        <v>8684356.42</v>
      </c>
      <c r="S2870" s="5">
        <v>118083.92</v>
      </c>
      <c r="T2870" s="5">
        <v>1424889.54</v>
      </c>
      <c r="U2870" s="5">
        <v>-3810.84</v>
      </c>
      <c r="V2870" s="5">
        <v>0</v>
      </c>
      <c r="W2870" s="5">
        <v>0</v>
      </c>
      <c r="X2870" s="5">
        <v>1154642.17</v>
      </c>
      <c r="Y2870" s="5">
        <v>0</v>
      </c>
      <c r="Z2870" s="5">
        <v>-13043.45</v>
      </c>
      <c r="AA2870" s="5"/>
      <c r="AB2870" s="5">
        <v>887009.06</v>
      </c>
      <c r="AC2870" s="5">
        <v>256089.85</v>
      </c>
      <c r="AD2870" s="5">
        <v>-123174.69</v>
      </c>
      <c r="AE2870" s="8">
        <f t="shared" si="765"/>
        <v>263110210.26</v>
      </c>
      <c r="AF2870" s="8">
        <f t="shared" si="766"/>
        <v>263068587.33</v>
      </c>
      <c r="AG2870" s="8">
        <f t="shared" si="767"/>
        <v>298826.850000007</v>
      </c>
      <c r="AH2870" s="8">
        <f t="shared" si="768"/>
        <v>929746.060000007</v>
      </c>
      <c r="AI2870" s="8">
        <f t="shared" si="769"/>
        <v>1052920.75000001</v>
      </c>
      <c r="AJ2870" s="8">
        <f t="shared" si="753"/>
        <v>65446216.16</v>
      </c>
      <c r="AK2870" s="13">
        <f t="shared" si="754"/>
        <v>41622.9299999959</v>
      </c>
      <c r="AL2870" s="13">
        <f t="shared" si="755"/>
        <v>-3810.84</v>
      </c>
      <c r="AM2870" s="13">
        <f t="shared" si="756"/>
        <v>891933.97</v>
      </c>
      <c r="AN2870" s="13">
        <f t="shared" si="757"/>
        <v>929746.059999996</v>
      </c>
      <c r="AO2870" s="13">
        <f t="shared" si="758"/>
        <v>74921198.64</v>
      </c>
      <c r="AP2870" s="13">
        <f t="shared" si="759"/>
        <v>3519123.91</v>
      </c>
      <c r="AQ2870" s="13">
        <f t="shared" si="760"/>
        <v>3642298.6</v>
      </c>
      <c r="AR2870" s="13">
        <f t="shared" si="761"/>
        <v>159706.849999996</v>
      </c>
      <c r="AS2870" s="13">
        <f t="shared" si="762"/>
        <v>282881.539999999</v>
      </c>
      <c r="AT2870" s="13">
        <f t="shared" si="763"/>
        <v>1052920.75</v>
      </c>
      <c r="AU2870" s="13">
        <f>AT2870-VLOOKUP(A2870,[1]选股结果!$A$2:$BJ$3005,48,FALSE)*0.08</f>
        <v>-123219067.0932</v>
      </c>
      <c r="AV2870" s="13">
        <f t="shared" si="764"/>
        <v>-123174.690000003</v>
      </c>
    </row>
    <row r="2871" spans="1:48">
      <c r="A2871" s="4" t="s">
        <v>5786</v>
      </c>
      <c r="B2871" s="4" t="s">
        <v>5787</v>
      </c>
      <c r="C2871" s="5">
        <v>262099222.37</v>
      </c>
      <c r="D2871" s="5">
        <v>0</v>
      </c>
      <c r="E2871" s="5">
        <v>0</v>
      </c>
      <c r="F2871" s="5">
        <v>0</v>
      </c>
      <c r="G2871" s="5">
        <v>175954053.93</v>
      </c>
      <c r="H2871" s="5">
        <v>94136481.09</v>
      </c>
      <c r="I2871" s="5">
        <v>0</v>
      </c>
      <c r="J2871" s="5">
        <v>0</v>
      </c>
      <c r="K2871" s="5">
        <v>0</v>
      </c>
      <c r="L2871" s="5">
        <v>0</v>
      </c>
      <c r="M2871" s="5">
        <v>0</v>
      </c>
      <c r="N2871" s="5">
        <v>0</v>
      </c>
      <c r="O2871" s="5">
        <v>3619403.03</v>
      </c>
      <c r="P2871" s="5">
        <v>9184005.25</v>
      </c>
      <c r="Q2871" s="5">
        <v>101665258.35</v>
      </c>
      <c r="R2871" s="5">
        <v>6005471.39</v>
      </c>
      <c r="S2871" s="5">
        <v>110749435.57</v>
      </c>
      <c r="T2871" s="5">
        <v>-142205116.38</v>
      </c>
      <c r="U2871" s="5">
        <v>-22497024.68</v>
      </c>
      <c r="V2871" s="5">
        <v>0</v>
      </c>
      <c r="W2871" s="5">
        <v>0</v>
      </c>
      <c r="X2871" s="5">
        <v>1240503.8</v>
      </c>
      <c r="Y2871" s="5">
        <v>384515.48</v>
      </c>
      <c r="Z2871" s="5">
        <v>0</v>
      </c>
      <c r="AA2871" s="5"/>
      <c r="AB2871" s="5">
        <v>183150.05</v>
      </c>
      <c r="AC2871" s="5">
        <v>21082500.4</v>
      </c>
      <c r="AD2871" s="5">
        <v>2481172.66</v>
      </c>
      <c r="AE2871" s="8">
        <f t="shared" si="765"/>
        <v>262099222.37</v>
      </c>
      <c r="AF2871" s="8">
        <f t="shared" si="766"/>
        <v>407177627.52</v>
      </c>
      <c r="AG2871" s="8">
        <f t="shared" si="767"/>
        <v>-288908540.81</v>
      </c>
      <c r="AH2871" s="8">
        <f t="shared" si="768"/>
        <v>-309807891.16</v>
      </c>
      <c r="AI2871" s="8">
        <f t="shared" si="769"/>
        <v>-312289063.82</v>
      </c>
      <c r="AJ2871" s="8">
        <f t="shared" si="753"/>
        <v>135752532.46</v>
      </c>
      <c r="AK2871" s="13">
        <f t="shared" si="754"/>
        <v>-144693889.67</v>
      </c>
      <c r="AL2871" s="13">
        <f t="shared" si="755"/>
        <v>-22497024.68</v>
      </c>
      <c r="AM2871" s="13">
        <f t="shared" si="756"/>
        <v>-141847945.85</v>
      </c>
      <c r="AN2871" s="13">
        <f t="shared" si="757"/>
        <v>-309038860.2</v>
      </c>
      <c r="AO2871" s="13">
        <f t="shared" si="758"/>
        <v>86145168.44</v>
      </c>
      <c r="AP2871" s="13">
        <f t="shared" si="759"/>
        <v>60192026.99</v>
      </c>
      <c r="AQ2871" s="13">
        <f t="shared" si="760"/>
        <v>57710854.33</v>
      </c>
      <c r="AR2871" s="13">
        <f t="shared" si="761"/>
        <v>-33944454.1</v>
      </c>
      <c r="AS2871" s="13">
        <f t="shared" si="762"/>
        <v>-36425626.76</v>
      </c>
      <c r="AT2871" s="13">
        <f t="shared" si="763"/>
        <v>-311520032.86</v>
      </c>
      <c r="AU2871" s="13">
        <f>AT2871-VLOOKUP(A2871,[1]选股结果!$A$2:$BJ$3005,48,FALSE)*0.08</f>
        <v>-420621600.828</v>
      </c>
      <c r="AV2871" s="13">
        <f t="shared" si="764"/>
        <v>2481172.65999997</v>
      </c>
    </row>
    <row r="2872" spans="1:48">
      <c r="A2872" s="4" t="s">
        <v>5788</v>
      </c>
      <c r="B2872" s="4" t="s">
        <v>5789</v>
      </c>
      <c r="C2872" s="5">
        <v>261742245.47</v>
      </c>
      <c r="D2872" s="5">
        <v>0</v>
      </c>
      <c r="E2872" s="5">
        <v>0</v>
      </c>
      <c r="F2872" s="5">
        <v>0</v>
      </c>
      <c r="G2872" s="5">
        <v>199130417.85</v>
      </c>
      <c r="H2872" s="5">
        <v>2405315.9</v>
      </c>
      <c r="I2872" s="5">
        <v>0</v>
      </c>
      <c r="J2872" s="5">
        <v>0</v>
      </c>
      <c r="K2872" s="5">
        <v>0</v>
      </c>
      <c r="L2872" s="5">
        <v>0</v>
      </c>
      <c r="M2872" s="5">
        <v>0</v>
      </c>
      <c r="N2872" s="5">
        <v>0</v>
      </c>
      <c r="O2872" s="5">
        <v>2311793.21</v>
      </c>
      <c r="P2872" s="5">
        <v>9246060.42</v>
      </c>
      <c r="Q2872" s="5">
        <v>14774648.53</v>
      </c>
      <c r="R2872" s="5">
        <v>13178486.68</v>
      </c>
      <c r="S2872" s="5">
        <v>1994859.8</v>
      </c>
      <c r="T2872" s="5">
        <v>1753287.35</v>
      </c>
      <c r="U2872" s="5">
        <v>1651825.9</v>
      </c>
      <c r="V2872" s="5">
        <v>0</v>
      </c>
      <c r="W2872" s="5">
        <v>-297260.27</v>
      </c>
      <c r="X2872" s="5">
        <v>4968714.48</v>
      </c>
      <c r="Y2872" s="5">
        <v>9391006.22</v>
      </c>
      <c r="Z2872" s="5">
        <v>-303696.89</v>
      </c>
      <c r="AA2872" s="5"/>
      <c r="AB2872" s="5">
        <v>569789.44</v>
      </c>
      <c r="AC2872" s="5">
        <v>46151.76</v>
      </c>
      <c r="AD2872" s="5">
        <v>7678427.83</v>
      </c>
      <c r="AE2872" s="8">
        <f t="shared" si="765"/>
        <v>261742245.47</v>
      </c>
      <c r="AF2872" s="8">
        <f t="shared" si="766"/>
        <v>240636266.49</v>
      </c>
      <c r="AG2872" s="8">
        <f t="shared" si="767"/>
        <v>7898588.46999999</v>
      </c>
      <c r="AH2872" s="8">
        <f t="shared" si="768"/>
        <v>8422226.14999999</v>
      </c>
      <c r="AI2872" s="8">
        <f t="shared" si="769"/>
        <v>743798.319999991</v>
      </c>
      <c r="AJ2872" s="8">
        <f t="shared" si="753"/>
        <v>35199870.7</v>
      </c>
      <c r="AK2872" s="13">
        <f t="shared" si="754"/>
        <v>30496985.2</v>
      </c>
      <c r="AL2872" s="13">
        <f t="shared" si="755"/>
        <v>1651825.9</v>
      </c>
      <c r="AM2872" s="13">
        <f t="shared" si="756"/>
        <v>-4944572.51</v>
      </c>
      <c r="AN2872" s="13">
        <f t="shared" si="757"/>
        <v>27204238.59</v>
      </c>
      <c r="AO2872" s="13">
        <f t="shared" si="758"/>
        <v>62611827.62</v>
      </c>
      <c r="AP2872" s="13">
        <f t="shared" si="759"/>
        <v>34897160.9</v>
      </c>
      <c r="AQ2872" s="13">
        <f t="shared" si="760"/>
        <v>27218733.07</v>
      </c>
      <c r="AR2872" s="13">
        <f t="shared" si="761"/>
        <v>32491845</v>
      </c>
      <c r="AS2872" s="13">
        <f t="shared" si="762"/>
        <v>24813417.17</v>
      </c>
      <c r="AT2872" s="13">
        <f t="shared" si="763"/>
        <v>19525810.76</v>
      </c>
      <c r="AU2872" s="13">
        <f>AT2872-VLOOKUP(A2872,[1]选股结果!$A$2:$BJ$3005,48,FALSE)*0.08</f>
        <v>-11521523.1696</v>
      </c>
      <c r="AV2872" s="13">
        <f t="shared" si="764"/>
        <v>7678427.83</v>
      </c>
    </row>
    <row r="2873" spans="1:48">
      <c r="A2873" s="4" t="s">
        <v>5790</v>
      </c>
      <c r="B2873" s="4" t="s">
        <v>5791</v>
      </c>
      <c r="C2873" s="5">
        <v>261489542.54</v>
      </c>
      <c r="D2873" s="5">
        <v>0</v>
      </c>
      <c r="E2873" s="5">
        <v>0</v>
      </c>
      <c r="F2873" s="5">
        <v>0</v>
      </c>
      <c r="G2873" s="5">
        <v>148436379.59</v>
      </c>
      <c r="H2873" s="5">
        <v>8688693.79</v>
      </c>
      <c r="I2873" s="5">
        <v>0</v>
      </c>
      <c r="J2873" s="5">
        <v>0</v>
      </c>
      <c r="K2873" s="5">
        <v>0</v>
      </c>
      <c r="L2873" s="5">
        <v>0</v>
      </c>
      <c r="M2873" s="5">
        <v>0</v>
      </c>
      <c r="N2873" s="5">
        <v>0</v>
      </c>
      <c r="O2873" s="5">
        <v>3710940.3</v>
      </c>
      <c r="P2873" s="5">
        <v>35177532.44</v>
      </c>
      <c r="Q2873" s="5">
        <v>31786439.93</v>
      </c>
      <c r="R2873" s="5">
        <v>10498101.06</v>
      </c>
      <c r="S2873" s="5">
        <v>9793573.63</v>
      </c>
      <c r="T2873" s="5">
        <v>-534307.81</v>
      </c>
      <c r="U2873" s="5">
        <v>-2686184.07</v>
      </c>
      <c r="V2873" s="5">
        <v>0</v>
      </c>
      <c r="W2873" s="5">
        <v>0</v>
      </c>
      <c r="X2873" s="5">
        <v>-607327.54</v>
      </c>
      <c r="Y2873" s="5">
        <v>-200631.76</v>
      </c>
      <c r="Z2873" s="5">
        <v>5965389.87</v>
      </c>
      <c r="AA2873" s="5"/>
      <c r="AB2873" s="5">
        <v>409990.27</v>
      </c>
      <c r="AC2873" s="5">
        <v>1261695.48</v>
      </c>
      <c r="AD2873" s="5">
        <v>1888226.52</v>
      </c>
      <c r="AE2873" s="8">
        <f t="shared" si="765"/>
        <v>261489542.54</v>
      </c>
      <c r="AF2873" s="8">
        <f t="shared" si="766"/>
        <v>239402966.95</v>
      </c>
      <c r="AG2873" s="8">
        <f t="shared" si="767"/>
        <v>28325616.95</v>
      </c>
      <c r="AH2873" s="8">
        <f t="shared" si="768"/>
        <v>27473911.74</v>
      </c>
      <c r="AI2873" s="8">
        <f t="shared" si="769"/>
        <v>25585685.22</v>
      </c>
      <c r="AJ2873" s="8">
        <f t="shared" si="753"/>
        <v>71325986.12</v>
      </c>
      <c r="AK2873" s="13">
        <f t="shared" si="754"/>
        <v>21885943.83</v>
      </c>
      <c r="AL2873" s="13">
        <f t="shared" si="755"/>
        <v>-2686184.07</v>
      </c>
      <c r="AM2873" s="13">
        <f t="shared" si="756"/>
        <v>7872888.46</v>
      </c>
      <c r="AN2873" s="13">
        <f t="shared" si="757"/>
        <v>27072648.22</v>
      </c>
      <c r="AO2873" s="13">
        <f t="shared" si="758"/>
        <v>113053162.95</v>
      </c>
      <c r="AP2873" s="13">
        <f t="shared" si="759"/>
        <v>40368211.25</v>
      </c>
      <c r="AQ2873" s="13">
        <f t="shared" si="760"/>
        <v>38479984.73</v>
      </c>
      <c r="AR2873" s="13">
        <f t="shared" si="761"/>
        <v>31679517.46</v>
      </c>
      <c r="AS2873" s="13">
        <f t="shared" si="762"/>
        <v>29791290.94</v>
      </c>
      <c r="AT2873" s="13">
        <f t="shared" si="763"/>
        <v>25184421.7</v>
      </c>
      <c r="AU2873" s="13">
        <f>AT2873-VLOOKUP(A2873,[1]选股结果!$A$2:$BJ$3005,48,FALSE)*0.08</f>
        <v>-43688117.7112</v>
      </c>
      <c r="AV2873" s="13">
        <f t="shared" si="764"/>
        <v>1888226.52</v>
      </c>
    </row>
    <row r="2874" spans="1:48">
      <c r="A2874" s="4" t="s">
        <v>5792</v>
      </c>
      <c r="B2874" s="4" t="s">
        <v>5793</v>
      </c>
      <c r="C2874" s="5">
        <v>261413264.38</v>
      </c>
      <c r="D2874" s="5">
        <v>0</v>
      </c>
      <c r="E2874" s="5">
        <v>0</v>
      </c>
      <c r="F2874" s="5">
        <v>0</v>
      </c>
      <c r="G2874" s="5">
        <v>83461601.78</v>
      </c>
      <c r="H2874" s="5">
        <v>15794243.4</v>
      </c>
      <c r="I2874" s="5">
        <v>0</v>
      </c>
      <c r="J2874" s="5">
        <v>0</v>
      </c>
      <c r="K2874" s="5">
        <v>0</v>
      </c>
      <c r="L2874" s="5">
        <v>0</v>
      </c>
      <c r="M2874" s="5">
        <v>0</v>
      </c>
      <c r="N2874" s="5">
        <v>0</v>
      </c>
      <c r="O2874" s="5">
        <v>1021170.89</v>
      </c>
      <c r="P2874" s="5">
        <v>22382729.14</v>
      </c>
      <c r="Q2874" s="5">
        <v>63110672.86</v>
      </c>
      <c r="R2874" s="5">
        <v>3383258.72</v>
      </c>
      <c r="S2874" s="5">
        <v>16899803.45</v>
      </c>
      <c r="T2874" s="5">
        <v>-325618.1</v>
      </c>
      <c r="U2874" s="5">
        <v>-550628.37</v>
      </c>
      <c r="V2874" s="5">
        <v>0</v>
      </c>
      <c r="W2874" s="5">
        <v>0</v>
      </c>
      <c r="X2874" s="5">
        <v>1517613.41</v>
      </c>
      <c r="Y2874" s="5">
        <v>0</v>
      </c>
      <c r="Z2874" s="5">
        <v>535.94</v>
      </c>
      <c r="AA2874" s="5"/>
      <c r="AB2874" s="5">
        <v>1673933.06</v>
      </c>
      <c r="AC2874" s="5">
        <v>120651.93</v>
      </c>
      <c r="AD2874" s="5">
        <v>14262879.5</v>
      </c>
      <c r="AE2874" s="8">
        <f t="shared" si="765"/>
        <v>261413264.38</v>
      </c>
      <c r="AF2874" s="8">
        <f t="shared" si="766"/>
        <v>190259236.84</v>
      </c>
      <c r="AG2874" s="8">
        <f t="shared" si="767"/>
        <v>69311331.97</v>
      </c>
      <c r="AH2874" s="8">
        <f t="shared" si="768"/>
        <v>70864613.1</v>
      </c>
      <c r="AI2874" s="8">
        <f t="shared" si="769"/>
        <v>56601733.6</v>
      </c>
      <c r="AJ2874" s="8">
        <f t="shared" si="753"/>
        <v>84961291.76</v>
      </c>
      <c r="AK2874" s="13">
        <f t="shared" si="754"/>
        <v>71154027.54</v>
      </c>
      <c r="AL2874" s="13">
        <f t="shared" si="755"/>
        <v>-550628.37</v>
      </c>
      <c r="AM2874" s="13">
        <f t="shared" si="756"/>
        <v>261213.93</v>
      </c>
      <c r="AN2874" s="13">
        <f t="shared" si="757"/>
        <v>70864613.1</v>
      </c>
      <c r="AO2874" s="13">
        <f t="shared" si="758"/>
        <v>177951662.6</v>
      </c>
      <c r="AP2874" s="13">
        <f t="shared" si="759"/>
        <v>103848074.39</v>
      </c>
      <c r="AQ2874" s="13">
        <f t="shared" si="760"/>
        <v>89585194.89</v>
      </c>
      <c r="AR2874" s="13">
        <f t="shared" si="761"/>
        <v>88053830.99</v>
      </c>
      <c r="AS2874" s="13">
        <f t="shared" si="762"/>
        <v>73790951.49</v>
      </c>
      <c r="AT2874" s="13">
        <f t="shared" si="763"/>
        <v>56601733.6</v>
      </c>
      <c r="AU2874" s="13">
        <f>AT2874-VLOOKUP(A2874,[1]选股结果!$A$2:$BJ$3005,48,FALSE)*0.08</f>
        <v>-38373809.0832</v>
      </c>
      <c r="AV2874" s="13">
        <f t="shared" si="764"/>
        <v>14262879.5</v>
      </c>
    </row>
    <row r="2875" spans="1:48">
      <c r="A2875" s="4" t="s">
        <v>5794</v>
      </c>
      <c r="B2875" s="4" t="s">
        <v>5795</v>
      </c>
      <c r="C2875" s="5">
        <v>258537642.09</v>
      </c>
      <c r="D2875" s="5">
        <v>0</v>
      </c>
      <c r="E2875" s="5">
        <v>0</v>
      </c>
      <c r="F2875" s="5">
        <v>0</v>
      </c>
      <c r="G2875" s="5">
        <v>179641788.97</v>
      </c>
      <c r="H2875" s="5">
        <v>8887755.21</v>
      </c>
      <c r="I2875" s="5">
        <v>0</v>
      </c>
      <c r="J2875" s="5">
        <v>0</v>
      </c>
      <c r="K2875" s="5">
        <v>0</v>
      </c>
      <c r="L2875" s="5">
        <v>0</v>
      </c>
      <c r="M2875" s="5">
        <v>0</v>
      </c>
      <c r="N2875" s="5">
        <v>0</v>
      </c>
      <c r="O2875" s="5">
        <v>4868767.18</v>
      </c>
      <c r="P2875" s="5">
        <v>11359400.09</v>
      </c>
      <c r="Q2875" s="5">
        <v>65048984.08</v>
      </c>
      <c r="R2875" s="5">
        <v>3778383.39</v>
      </c>
      <c r="S2875" s="5">
        <v>4420930.95</v>
      </c>
      <c r="T2875" s="5">
        <v>12861483.44</v>
      </c>
      <c r="U2875" s="5">
        <v>-24.36</v>
      </c>
      <c r="V2875" s="5">
        <v>0</v>
      </c>
      <c r="W2875" s="5">
        <v>1149926.66</v>
      </c>
      <c r="X2875" s="5">
        <v>1843354.81</v>
      </c>
      <c r="Y2875" s="5">
        <v>0</v>
      </c>
      <c r="Z2875" s="5">
        <v>5988.4</v>
      </c>
      <c r="AA2875" s="5"/>
      <c r="AB2875" s="5">
        <v>5580419.11</v>
      </c>
      <c r="AC2875" s="5">
        <v>10692135.19</v>
      </c>
      <c r="AD2875" s="5">
        <v>1856797.11</v>
      </c>
      <c r="AE2875" s="8">
        <f t="shared" si="765"/>
        <v>258537642.09</v>
      </c>
      <c r="AF2875" s="8">
        <f t="shared" si="766"/>
        <v>269118254.66</v>
      </c>
      <c r="AG2875" s="8">
        <f t="shared" si="767"/>
        <v>1593431.12000004</v>
      </c>
      <c r="AH2875" s="8">
        <f t="shared" si="768"/>
        <v>-3518284.95999996</v>
      </c>
      <c r="AI2875" s="8">
        <f t="shared" si="769"/>
        <v>-5375082.06999996</v>
      </c>
      <c r="AJ2875" s="8">
        <f t="shared" si="753"/>
        <v>86388867.43</v>
      </c>
      <c r="AK2875" s="13">
        <f t="shared" si="754"/>
        <v>-10580612.57</v>
      </c>
      <c r="AL2875" s="13">
        <f t="shared" si="755"/>
        <v>-24.36</v>
      </c>
      <c r="AM2875" s="13">
        <f t="shared" si="756"/>
        <v>7062351.97</v>
      </c>
      <c r="AN2875" s="13">
        <f t="shared" si="757"/>
        <v>-3518284.96</v>
      </c>
      <c r="AO2875" s="13">
        <f t="shared" si="758"/>
        <v>78895853.12</v>
      </c>
      <c r="AP2875" s="13">
        <f t="shared" si="759"/>
        <v>2728073.59</v>
      </c>
      <c r="AQ2875" s="13">
        <f t="shared" si="760"/>
        <v>871276.480000001</v>
      </c>
      <c r="AR2875" s="13">
        <f t="shared" si="761"/>
        <v>-6159681.62</v>
      </c>
      <c r="AS2875" s="13">
        <f t="shared" si="762"/>
        <v>-8016478.73</v>
      </c>
      <c r="AT2875" s="13">
        <f t="shared" si="763"/>
        <v>-5375082.07</v>
      </c>
      <c r="AU2875" s="13">
        <f>AT2875-VLOOKUP(A2875,[1]选股结果!$A$2:$BJ$3005,48,FALSE)*0.08</f>
        <v>-281275446.2316</v>
      </c>
      <c r="AV2875" s="13">
        <f t="shared" si="764"/>
        <v>1856797.11</v>
      </c>
    </row>
    <row r="2876" spans="1:48">
      <c r="A2876" s="4" t="s">
        <v>5796</v>
      </c>
      <c r="B2876" s="4" t="s">
        <v>5797</v>
      </c>
      <c r="C2876" s="5">
        <v>255440563.59</v>
      </c>
      <c r="D2876" s="5">
        <v>0</v>
      </c>
      <c r="E2876" s="5">
        <v>0</v>
      </c>
      <c r="F2876" s="5">
        <v>0</v>
      </c>
      <c r="G2876" s="5">
        <v>217311200.51</v>
      </c>
      <c r="H2876" s="5">
        <v>0</v>
      </c>
      <c r="I2876" s="5">
        <v>0</v>
      </c>
      <c r="J2876" s="5">
        <v>0</v>
      </c>
      <c r="K2876" s="5">
        <v>0</v>
      </c>
      <c r="L2876" s="5">
        <v>0</v>
      </c>
      <c r="M2876" s="5">
        <v>0</v>
      </c>
      <c r="N2876" s="5">
        <v>0</v>
      </c>
      <c r="O2876" s="5">
        <v>3703550.06</v>
      </c>
      <c r="P2876" s="5">
        <v>2369376.95</v>
      </c>
      <c r="Q2876" s="5">
        <v>17209355.64</v>
      </c>
      <c r="R2876" s="5">
        <v>10338143.13</v>
      </c>
      <c r="S2876" s="5">
        <v>-509061.96</v>
      </c>
      <c r="T2876" s="5">
        <v>6469455.22</v>
      </c>
      <c r="U2876" s="5">
        <v>0</v>
      </c>
      <c r="V2876" s="5">
        <v>0</v>
      </c>
      <c r="W2876" s="5">
        <v>0</v>
      </c>
      <c r="X2876" s="5">
        <v>-1184163.21</v>
      </c>
      <c r="Y2876" s="5">
        <v>6846829.83</v>
      </c>
      <c r="Z2876" s="5">
        <v>78470.1</v>
      </c>
      <c r="AA2876" s="5"/>
      <c r="AB2876" s="5">
        <v>25580</v>
      </c>
      <c r="AC2876" s="5">
        <v>728103.32</v>
      </c>
      <c r="AD2876" s="5">
        <v>-35699.83</v>
      </c>
      <c r="AE2876" s="8">
        <f t="shared" si="765"/>
        <v>255440563.59</v>
      </c>
      <c r="AF2876" s="8">
        <f t="shared" si="766"/>
        <v>250422564.33</v>
      </c>
      <c r="AG2876" s="8">
        <f t="shared" si="767"/>
        <v>5903257.96000005</v>
      </c>
      <c r="AH2876" s="8">
        <f t="shared" si="768"/>
        <v>5200734.64000005</v>
      </c>
      <c r="AI2876" s="8">
        <f t="shared" si="769"/>
        <v>5236434.47000005</v>
      </c>
      <c r="AJ2876" s="8">
        <f t="shared" si="753"/>
        <v>30831635.8</v>
      </c>
      <c r="AK2876" s="13">
        <f t="shared" si="754"/>
        <v>11864829.09</v>
      </c>
      <c r="AL2876" s="13">
        <f t="shared" si="755"/>
        <v>0</v>
      </c>
      <c r="AM2876" s="13">
        <f t="shared" si="756"/>
        <v>7029565.21</v>
      </c>
      <c r="AN2876" s="13">
        <f t="shared" si="757"/>
        <v>18894394.3</v>
      </c>
      <c r="AO2876" s="13">
        <f t="shared" si="758"/>
        <v>38129363.08</v>
      </c>
      <c r="AP2876" s="13">
        <f t="shared" si="759"/>
        <v>11355767.13</v>
      </c>
      <c r="AQ2876" s="13">
        <f t="shared" si="760"/>
        <v>11391466.96</v>
      </c>
      <c r="AR2876" s="13">
        <f t="shared" si="761"/>
        <v>11355767.13</v>
      </c>
      <c r="AS2876" s="13">
        <f t="shared" si="762"/>
        <v>11391466.96</v>
      </c>
      <c r="AT2876" s="13">
        <f t="shared" si="763"/>
        <v>18930094.13</v>
      </c>
      <c r="AU2876" s="13">
        <f>AT2876-VLOOKUP(A2876,[1]选股结果!$A$2:$BJ$3005,48,FALSE)*0.08</f>
        <v>-35296898.1068</v>
      </c>
      <c r="AV2876" s="13">
        <f t="shared" si="764"/>
        <v>-35699.8300000001</v>
      </c>
    </row>
    <row r="2877" spans="1:48">
      <c r="A2877" s="4" t="s">
        <v>5798</v>
      </c>
      <c r="B2877" s="4" t="s">
        <v>5799</v>
      </c>
      <c r="C2877" s="5">
        <v>255165022.34</v>
      </c>
      <c r="D2877" s="5">
        <v>0</v>
      </c>
      <c r="E2877" s="5">
        <v>0</v>
      </c>
      <c r="F2877" s="5">
        <v>0</v>
      </c>
      <c r="G2877" s="5">
        <v>110180174.06</v>
      </c>
      <c r="H2877" s="5">
        <v>0</v>
      </c>
      <c r="I2877" s="5">
        <v>0</v>
      </c>
      <c r="J2877" s="5">
        <v>0</v>
      </c>
      <c r="K2877" s="5">
        <v>0</v>
      </c>
      <c r="L2877" s="5">
        <v>0</v>
      </c>
      <c r="M2877" s="5">
        <v>0</v>
      </c>
      <c r="N2877" s="5">
        <v>0</v>
      </c>
      <c r="O2877" s="5">
        <v>1023080.94</v>
      </c>
      <c r="P2877" s="5">
        <v>18164216.24</v>
      </c>
      <c r="Q2877" s="5">
        <v>41729369.04</v>
      </c>
      <c r="R2877" s="5">
        <v>17178809.78</v>
      </c>
      <c r="S2877" s="5">
        <v>-11085064.05</v>
      </c>
      <c r="T2877" s="5">
        <v>-28937.03</v>
      </c>
      <c r="U2877" s="5">
        <v>0</v>
      </c>
      <c r="V2877" s="5">
        <v>0</v>
      </c>
      <c r="W2877" s="5">
        <v>0</v>
      </c>
      <c r="X2877" s="5">
        <v>13076221.22</v>
      </c>
      <c r="Y2877" s="5">
        <v>5591633.11</v>
      </c>
      <c r="Z2877" s="5">
        <v>-8633.3</v>
      </c>
      <c r="AA2877" s="5"/>
      <c r="AB2877" s="5">
        <v>6779649.45</v>
      </c>
      <c r="AC2877" s="5">
        <v>4229017.67</v>
      </c>
      <c r="AD2877" s="5">
        <v>6804838.94</v>
      </c>
      <c r="AE2877" s="8">
        <f t="shared" si="765"/>
        <v>255165022.34</v>
      </c>
      <c r="AF2877" s="8">
        <f t="shared" si="766"/>
        <v>177190586.01</v>
      </c>
      <c r="AG2877" s="8">
        <f t="shared" si="767"/>
        <v>59269011.67</v>
      </c>
      <c r="AH2877" s="8">
        <f t="shared" si="768"/>
        <v>61819643.45</v>
      </c>
      <c r="AI2877" s="8">
        <f t="shared" si="769"/>
        <v>55014804.51</v>
      </c>
      <c r="AJ2877" s="8">
        <f t="shared" si="753"/>
        <v>63957667.55</v>
      </c>
      <c r="AK2877" s="13">
        <f t="shared" si="754"/>
        <v>83566069.44</v>
      </c>
      <c r="AL2877" s="13">
        <f t="shared" si="755"/>
        <v>0</v>
      </c>
      <c r="AM2877" s="13">
        <f t="shared" si="756"/>
        <v>-10563159.77</v>
      </c>
      <c r="AN2877" s="13">
        <f t="shared" si="757"/>
        <v>73002909.67</v>
      </c>
      <c r="AO2877" s="13">
        <f t="shared" si="758"/>
        <v>144984848.28</v>
      </c>
      <c r="AP2877" s="13">
        <f t="shared" si="759"/>
        <v>72481005.39</v>
      </c>
      <c r="AQ2877" s="13">
        <f t="shared" si="760"/>
        <v>65676166.45</v>
      </c>
      <c r="AR2877" s="13">
        <f t="shared" si="761"/>
        <v>72481005.39</v>
      </c>
      <c r="AS2877" s="13">
        <f t="shared" si="762"/>
        <v>65676166.45</v>
      </c>
      <c r="AT2877" s="13">
        <f t="shared" si="763"/>
        <v>66198070.73</v>
      </c>
      <c r="AU2877" s="13">
        <f>AT2877-VLOOKUP(A2877,[1]选股结果!$A$2:$BJ$3005,48,FALSE)*0.08</f>
        <v>-77990987.2308</v>
      </c>
      <c r="AV2877" s="13">
        <f t="shared" si="764"/>
        <v>6804838.94000001</v>
      </c>
    </row>
    <row r="2878" spans="1:48">
      <c r="A2878" s="4" t="s">
        <v>5800</v>
      </c>
      <c r="B2878" s="4" t="s">
        <v>5801</v>
      </c>
      <c r="C2878" s="5">
        <v>252150180.35</v>
      </c>
      <c r="D2878" s="5">
        <v>0</v>
      </c>
      <c r="E2878" s="5">
        <v>0</v>
      </c>
      <c r="F2878" s="5">
        <v>0</v>
      </c>
      <c r="G2878" s="5">
        <v>195396671.57</v>
      </c>
      <c r="H2878" s="5">
        <v>1387033.25</v>
      </c>
      <c r="I2878" s="5">
        <v>0</v>
      </c>
      <c r="J2878" s="5">
        <v>0</v>
      </c>
      <c r="K2878" s="5">
        <v>0</v>
      </c>
      <c r="L2878" s="5">
        <v>0</v>
      </c>
      <c r="M2878" s="5">
        <v>0</v>
      </c>
      <c r="N2878" s="5">
        <v>0</v>
      </c>
      <c r="O2878" s="5">
        <v>2211801.16</v>
      </c>
      <c r="P2878" s="5">
        <v>11196055.55</v>
      </c>
      <c r="Q2878" s="5">
        <v>13899367.96</v>
      </c>
      <c r="R2878" s="5">
        <v>19888731.45</v>
      </c>
      <c r="S2878" s="5">
        <v>1793565.07</v>
      </c>
      <c r="T2878" s="5">
        <v>-12777428.37</v>
      </c>
      <c r="U2878" s="5">
        <v>-14170930.61</v>
      </c>
      <c r="V2878" s="5">
        <v>0</v>
      </c>
      <c r="W2878" s="5">
        <v>0</v>
      </c>
      <c r="X2878" s="5">
        <v>588009.2</v>
      </c>
      <c r="Y2878" s="5">
        <v>6079565.29</v>
      </c>
      <c r="Z2878" s="5">
        <v>0</v>
      </c>
      <c r="AA2878" s="5"/>
      <c r="AB2878" s="5">
        <v>2310.74</v>
      </c>
      <c r="AC2878" s="5">
        <v>32054.78</v>
      </c>
      <c r="AD2878" s="5">
        <v>-923317.69</v>
      </c>
      <c r="AE2878" s="8">
        <f t="shared" si="765"/>
        <v>252150180.35</v>
      </c>
      <c r="AF2878" s="8">
        <f t="shared" si="766"/>
        <v>244386192.76</v>
      </c>
      <c r="AG2878" s="8">
        <f t="shared" si="767"/>
        <v>-11681015.27</v>
      </c>
      <c r="AH2878" s="8">
        <f t="shared" si="768"/>
        <v>-11710759.31</v>
      </c>
      <c r="AI2878" s="8">
        <f t="shared" si="769"/>
        <v>-10787441.62</v>
      </c>
      <c r="AJ2878" s="8">
        <f t="shared" si="753"/>
        <v>33416534</v>
      </c>
      <c r="AK2878" s="13">
        <f t="shared" si="754"/>
        <v>13843552.88</v>
      </c>
      <c r="AL2878" s="13">
        <f t="shared" si="755"/>
        <v>-14170930.61</v>
      </c>
      <c r="AM2878" s="13">
        <f t="shared" si="756"/>
        <v>775749</v>
      </c>
      <c r="AN2878" s="13">
        <f t="shared" si="757"/>
        <v>448371.270000001</v>
      </c>
      <c r="AO2878" s="13">
        <f t="shared" si="758"/>
        <v>56753508.78</v>
      </c>
      <c r="AP2878" s="13">
        <f t="shared" si="759"/>
        <v>17024151.2</v>
      </c>
      <c r="AQ2878" s="13">
        <f t="shared" si="760"/>
        <v>17947468.89</v>
      </c>
      <c r="AR2878" s="13">
        <f t="shared" si="761"/>
        <v>15637117.95</v>
      </c>
      <c r="AS2878" s="13">
        <f t="shared" si="762"/>
        <v>16560435.64</v>
      </c>
      <c r="AT2878" s="13">
        <f t="shared" si="763"/>
        <v>1371688.96</v>
      </c>
      <c r="AU2878" s="13">
        <f>AT2878-VLOOKUP(A2878,[1]选股结果!$A$2:$BJ$3005,48,FALSE)*0.08</f>
        <v>-57644327.6576</v>
      </c>
      <c r="AV2878" s="13">
        <f t="shared" si="764"/>
        <v>-923317.690000001</v>
      </c>
    </row>
    <row r="2879" spans="1:48">
      <c r="A2879" s="4" t="s">
        <v>5802</v>
      </c>
      <c r="B2879" s="4" t="s">
        <v>5803</v>
      </c>
      <c r="C2879" s="5">
        <v>250820096.29</v>
      </c>
      <c r="D2879" s="5">
        <v>0</v>
      </c>
      <c r="E2879" s="5">
        <v>0</v>
      </c>
      <c r="F2879" s="5">
        <v>0</v>
      </c>
      <c r="G2879" s="5">
        <v>60709716.47</v>
      </c>
      <c r="H2879" s="5">
        <v>6806514.89</v>
      </c>
      <c r="I2879" s="5">
        <v>0</v>
      </c>
      <c r="J2879" s="5">
        <v>0</v>
      </c>
      <c r="K2879" s="5">
        <v>0</v>
      </c>
      <c r="L2879" s="5">
        <v>0</v>
      </c>
      <c r="M2879" s="5">
        <v>0</v>
      </c>
      <c r="N2879" s="5">
        <v>0</v>
      </c>
      <c r="O2879" s="5">
        <v>5058916.25</v>
      </c>
      <c r="P2879" s="5">
        <v>151176642.26</v>
      </c>
      <c r="Q2879" s="5">
        <v>55552646.56</v>
      </c>
      <c r="R2879" s="5">
        <v>6868488.95</v>
      </c>
      <c r="S2879" s="5">
        <v>7158493.45</v>
      </c>
      <c r="T2879" s="5">
        <v>2433607.12</v>
      </c>
      <c r="U2879" s="5">
        <v>0</v>
      </c>
      <c r="V2879" s="5">
        <v>0</v>
      </c>
      <c r="W2879" s="5">
        <v>0</v>
      </c>
      <c r="X2879" s="5">
        <v>-25754.82</v>
      </c>
      <c r="Y2879" s="5">
        <v>0</v>
      </c>
      <c r="Z2879" s="5">
        <v>13749935.44</v>
      </c>
      <c r="AA2879" s="5"/>
      <c r="AB2879" s="5">
        <v>21122.58</v>
      </c>
      <c r="AC2879" s="5">
        <v>1272799.58</v>
      </c>
      <c r="AD2879" s="5">
        <v>0</v>
      </c>
      <c r="AE2879" s="8">
        <f t="shared" si="765"/>
        <v>250820096.29</v>
      </c>
      <c r="AF2879" s="8">
        <f t="shared" si="766"/>
        <v>286524903.94</v>
      </c>
      <c r="AG2879" s="8">
        <f t="shared" si="767"/>
        <v>-19495510.2699999</v>
      </c>
      <c r="AH2879" s="8">
        <f t="shared" si="768"/>
        <v>-20747187.2699999</v>
      </c>
      <c r="AI2879" s="8">
        <f t="shared" si="769"/>
        <v>-20747187.2699999</v>
      </c>
      <c r="AJ2879" s="8">
        <f t="shared" si="753"/>
        <v>213039882.07</v>
      </c>
      <c r="AK2879" s="13">
        <f t="shared" si="754"/>
        <v>-35704807.65</v>
      </c>
      <c r="AL2879" s="13">
        <f t="shared" si="755"/>
        <v>0</v>
      </c>
      <c r="AM2879" s="13">
        <f t="shared" si="756"/>
        <v>14957620.38</v>
      </c>
      <c r="AN2879" s="13">
        <f t="shared" si="757"/>
        <v>-20747187.27</v>
      </c>
      <c r="AO2879" s="13">
        <f t="shared" si="758"/>
        <v>190110379.82</v>
      </c>
      <c r="AP2879" s="13">
        <f t="shared" si="759"/>
        <v>-21739799.31</v>
      </c>
      <c r="AQ2879" s="13">
        <f t="shared" si="760"/>
        <v>-21739799.31</v>
      </c>
      <c r="AR2879" s="13">
        <f t="shared" si="761"/>
        <v>-28546314.2</v>
      </c>
      <c r="AS2879" s="13">
        <f t="shared" si="762"/>
        <v>-28546314.2</v>
      </c>
      <c r="AT2879" s="13">
        <f t="shared" si="763"/>
        <v>-20747187.27</v>
      </c>
      <c r="AU2879" s="13">
        <f>AT2879-VLOOKUP(A2879,[1]选股结果!$A$2:$BJ$3005,48,FALSE)*0.08</f>
        <v>-60358789.6412</v>
      </c>
      <c r="AV2879" s="13">
        <f t="shared" si="764"/>
        <v>0</v>
      </c>
    </row>
    <row r="2880" spans="1:48">
      <c r="A2880" s="4" t="s">
        <v>5804</v>
      </c>
      <c r="B2880" s="4" t="s">
        <v>5805</v>
      </c>
      <c r="C2880" s="5">
        <v>249994423.62</v>
      </c>
      <c r="D2880" s="5">
        <v>0</v>
      </c>
      <c r="E2880" s="5">
        <v>0</v>
      </c>
      <c r="F2880" s="5">
        <v>0</v>
      </c>
      <c r="G2880" s="5">
        <v>178091347.68</v>
      </c>
      <c r="H2880" s="5">
        <v>5874391.62</v>
      </c>
      <c r="I2880" s="5">
        <v>0</v>
      </c>
      <c r="J2880" s="5">
        <v>0</v>
      </c>
      <c r="K2880" s="5">
        <v>0</v>
      </c>
      <c r="L2880" s="5">
        <v>0</v>
      </c>
      <c r="M2880" s="5">
        <v>0</v>
      </c>
      <c r="N2880" s="5">
        <v>0</v>
      </c>
      <c r="O2880" s="5">
        <v>1034411.92</v>
      </c>
      <c r="P2880" s="5">
        <v>2841644.28</v>
      </c>
      <c r="Q2880" s="5">
        <v>23727055.4</v>
      </c>
      <c r="R2880" s="5">
        <v>0</v>
      </c>
      <c r="S2880" s="5">
        <v>4048704.12</v>
      </c>
      <c r="T2880" s="5">
        <v>41347728.61</v>
      </c>
      <c r="U2880" s="5">
        <v>-719246.97</v>
      </c>
      <c r="V2880" s="5">
        <v>0</v>
      </c>
      <c r="W2880" s="5">
        <v>-910000</v>
      </c>
      <c r="X2880" s="5">
        <v>847842.51</v>
      </c>
      <c r="Y2880" s="5">
        <v>1236499.72</v>
      </c>
      <c r="Z2880" s="5">
        <v>0</v>
      </c>
      <c r="AA2880" s="5"/>
      <c r="AB2880" s="5">
        <v>9338.5</v>
      </c>
      <c r="AC2880" s="5">
        <v>0</v>
      </c>
      <c r="AD2880" s="5">
        <v>21180342.08</v>
      </c>
      <c r="AE2880" s="8">
        <f t="shared" si="765"/>
        <v>249994423.62</v>
      </c>
      <c r="AF2880" s="8">
        <f t="shared" si="766"/>
        <v>209743163.4</v>
      </c>
      <c r="AG2880" s="8">
        <f t="shared" si="767"/>
        <v>78604646.6</v>
      </c>
      <c r="AH2880" s="8">
        <f t="shared" si="768"/>
        <v>78613985.1</v>
      </c>
      <c r="AI2880" s="8">
        <f t="shared" si="769"/>
        <v>57433643.02</v>
      </c>
      <c r="AJ2880" s="8">
        <f t="shared" si="753"/>
        <v>28830272.82</v>
      </c>
      <c r="AK2880" s="13">
        <f t="shared" si="754"/>
        <v>41487759.94</v>
      </c>
      <c r="AL2880" s="13">
        <f t="shared" si="755"/>
        <v>-719246.97</v>
      </c>
      <c r="AM2880" s="13">
        <f t="shared" si="756"/>
        <v>40318471.57</v>
      </c>
      <c r="AN2880" s="13">
        <f t="shared" si="757"/>
        <v>81086984.54</v>
      </c>
      <c r="AO2880" s="13">
        <f t="shared" si="758"/>
        <v>71903075.94</v>
      </c>
      <c r="AP2880" s="13">
        <f t="shared" si="759"/>
        <v>51410855.68</v>
      </c>
      <c r="AQ2880" s="13">
        <f t="shared" si="760"/>
        <v>30230513.6</v>
      </c>
      <c r="AR2880" s="13">
        <f t="shared" si="761"/>
        <v>45536464.06</v>
      </c>
      <c r="AS2880" s="13">
        <f t="shared" si="762"/>
        <v>24356121.98</v>
      </c>
      <c r="AT2880" s="13">
        <f t="shared" si="763"/>
        <v>59906642.46</v>
      </c>
      <c r="AU2880" s="13">
        <f>AT2880-VLOOKUP(A2880,[1]选股结果!$A$2:$BJ$3005,48,FALSE)*0.08</f>
        <v>-65608776.0104</v>
      </c>
      <c r="AV2880" s="13">
        <f t="shared" si="764"/>
        <v>21180342.08</v>
      </c>
    </row>
    <row r="2881" spans="1:48">
      <c r="A2881" s="4" t="s">
        <v>5806</v>
      </c>
      <c r="B2881" s="4" t="s">
        <v>5807</v>
      </c>
      <c r="C2881" s="5">
        <v>248853151.05</v>
      </c>
      <c r="D2881" s="5">
        <v>0</v>
      </c>
      <c r="E2881" s="5">
        <v>0</v>
      </c>
      <c r="F2881" s="5">
        <v>0</v>
      </c>
      <c r="G2881" s="5">
        <v>209397494.22</v>
      </c>
      <c r="H2881" s="5">
        <v>0</v>
      </c>
      <c r="I2881" s="5">
        <v>0</v>
      </c>
      <c r="J2881" s="5">
        <v>0</v>
      </c>
      <c r="K2881" s="5">
        <v>0</v>
      </c>
      <c r="L2881" s="5">
        <v>0</v>
      </c>
      <c r="M2881" s="5">
        <v>0</v>
      </c>
      <c r="N2881" s="5">
        <v>0</v>
      </c>
      <c r="O2881" s="5">
        <v>1093737.55</v>
      </c>
      <c r="P2881" s="5">
        <v>6435705.72</v>
      </c>
      <c r="Q2881" s="5">
        <v>5921791.35</v>
      </c>
      <c r="R2881" s="5">
        <v>8754240.14</v>
      </c>
      <c r="S2881" s="5">
        <v>-1575868.79</v>
      </c>
      <c r="T2881" s="5">
        <v>279258.41</v>
      </c>
      <c r="U2881" s="5">
        <v>0</v>
      </c>
      <c r="V2881" s="5">
        <v>0</v>
      </c>
      <c r="W2881" s="5">
        <v>0</v>
      </c>
      <c r="X2881" s="5">
        <v>-545843.73</v>
      </c>
      <c r="Y2881" s="5">
        <v>2216971.77</v>
      </c>
      <c r="Z2881" s="5">
        <v>0</v>
      </c>
      <c r="AA2881" s="5"/>
      <c r="AB2881" s="5">
        <v>26890</v>
      </c>
      <c r="AC2881" s="5">
        <v>0</v>
      </c>
      <c r="AD2881" s="5">
        <v>1708606.26</v>
      </c>
      <c r="AE2881" s="8">
        <f t="shared" si="765"/>
        <v>248853151.05</v>
      </c>
      <c r="AF2881" s="8">
        <f t="shared" si="766"/>
        <v>230027100.19</v>
      </c>
      <c r="AG2881" s="8">
        <f t="shared" si="767"/>
        <v>17434181.23</v>
      </c>
      <c r="AH2881" s="8">
        <f t="shared" si="768"/>
        <v>17461071.23</v>
      </c>
      <c r="AI2881" s="8">
        <f t="shared" si="769"/>
        <v>15752464.97</v>
      </c>
      <c r="AJ2881" s="8">
        <f t="shared" si="753"/>
        <v>15641316.39</v>
      </c>
      <c r="AK2881" s="13">
        <f t="shared" si="754"/>
        <v>21043022.63</v>
      </c>
      <c r="AL2881" s="13">
        <f t="shared" si="755"/>
        <v>0</v>
      </c>
      <c r="AM2881" s="13">
        <f t="shared" si="756"/>
        <v>851992.14</v>
      </c>
      <c r="AN2881" s="13">
        <f t="shared" si="757"/>
        <v>21895014.77</v>
      </c>
      <c r="AO2881" s="13">
        <f t="shared" si="758"/>
        <v>39455656.83</v>
      </c>
      <c r="AP2881" s="13">
        <f t="shared" si="759"/>
        <v>19467153.84</v>
      </c>
      <c r="AQ2881" s="13">
        <f t="shared" si="760"/>
        <v>17758547.58</v>
      </c>
      <c r="AR2881" s="13">
        <f t="shared" si="761"/>
        <v>19467153.84</v>
      </c>
      <c r="AS2881" s="13">
        <f t="shared" si="762"/>
        <v>17758547.58</v>
      </c>
      <c r="AT2881" s="13">
        <f t="shared" si="763"/>
        <v>20186408.51</v>
      </c>
      <c r="AU2881" s="13">
        <f>AT2881-VLOOKUP(A2881,[1]选股结果!$A$2:$BJ$3005,48,FALSE)*0.08</f>
        <v>-21452349.8676</v>
      </c>
      <c r="AV2881" s="13">
        <f t="shared" si="764"/>
        <v>1708606.26</v>
      </c>
    </row>
    <row r="2882" spans="1:48">
      <c r="A2882" s="4" t="s">
        <v>5808</v>
      </c>
      <c r="B2882" s="4" t="s">
        <v>5809</v>
      </c>
      <c r="C2882" s="5">
        <v>244288665.8</v>
      </c>
      <c r="D2882" s="5">
        <v>0</v>
      </c>
      <c r="E2882" s="5">
        <v>0</v>
      </c>
      <c r="F2882" s="5">
        <v>0</v>
      </c>
      <c r="G2882" s="5">
        <v>192459445.74</v>
      </c>
      <c r="H2882" s="5">
        <v>5166649.76</v>
      </c>
      <c r="I2882" s="5">
        <v>0</v>
      </c>
      <c r="J2882" s="5">
        <v>0</v>
      </c>
      <c r="K2882" s="5">
        <v>0</v>
      </c>
      <c r="L2882" s="5">
        <v>0</v>
      </c>
      <c r="M2882" s="5">
        <v>0</v>
      </c>
      <c r="N2882" s="5">
        <v>0</v>
      </c>
      <c r="O2882" s="5">
        <v>508795.2</v>
      </c>
      <c r="P2882" s="5">
        <v>672156.15</v>
      </c>
      <c r="Q2882" s="5">
        <v>26751779.46</v>
      </c>
      <c r="R2882" s="5">
        <v>0</v>
      </c>
      <c r="S2882" s="5">
        <v>4963374.84</v>
      </c>
      <c r="T2882" s="5">
        <v>6867228.47</v>
      </c>
      <c r="U2882" s="5">
        <v>0</v>
      </c>
      <c r="V2882" s="5">
        <v>0</v>
      </c>
      <c r="W2882" s="5">
        <v>0</v>
      </c>
      <c r="X2882" s="5">
        <v>13361674.13</v>
      </c>
      <c r="Y2882" s="5">
        <v>18546474.86</v>
      </c>
      <c r="Z2882" s="5">
        <v>0</v>
      </c>
      <c r="AA2882" s="5"/>
      <c r="AB2882" s="5">
        <v>121111.11</v>
      </c>
      <c r="AC2882" s="5">
        <v>754210.42</v>
      </c>
      <c r="AD2882" s="5">
        <v>4762324.92</v>
      </c>
      <c r="AE2882" s="8">
        <f t="shared" si="765"/>
        <v>244288665.8</v>
      </c>
      <c r="AF2882" s="8">
        <f t="shared" si="766"/>
        <v>225355551.39</v>
      </c>
      <c r="AG2882" s="8">
        <f t="shared" si="767"/>
        <v>-6107806.11</v>
      </c>
      <c r="AH2882" s="8">
        <f t="shared" si="768"/>
        <v>-6740905.42</v>
      </c>
      <c r="AI2882" s="8">
        <f t="shared" si="769"/>
        <v>-11503230.34</v>
      </c>
      <c r="AJ2882" s="8">
        <f t="shared" si="753"/>
        <v>47112304.98</v>
      </c>
      <c r="AK2882" s="13">
        <f t="shared" si="754"/>
        <v>37479589.27</v>
      </c>
      <c r="AL2882" s="13">
        <f t="shared" si="755"/>
        <v>0</v>
      </c>
      <c r="AM2882" s="13">
        <f t="shared" si="756"/>
        <v>-7127544.97</v>
      </c>
      <c r="AN2882" s="13">
        <f t="shared" si="757"/>
        <v>30352044.3</v>
      </c>
      <c r="AO2882" s="13">
        <f t="shared" si="758"/>
        <v>51829220.06</v>
      </c>
      <c r="AP2882" s="13">
        <f t="shared" si="759"/>
        <v>47609613.87</v>
      </c>
      <c r="AQ2882" s="13">
        <f t="shared" si="760"/>
        <v>42847288.95</v>
      </c>
      <c r="AR2882" s="13">
        <f t="shared" si="761"/>
        <v>42442964.11</v>
      </c>
      <c r="AS2882" s="13">
        <f t="shared" si="762"/>
        <v>37680639.19</v>
      </c>
      <c r="AT2882" s="13">
        <f t="shared" si="763"/>
        <v>25589719.38</v>
      </c>
      <c r="AU2882" s="13">
        <f>AT2882-VLOOKUP(A2882,[1]选股结果!$A$2:$BJ$3005,48,FALSE)*0.08</f>
        <v>-15646623.864</v>
      </c>
      <c r="AV2882" s="13">
        <f t="shared" si="764"/>
        <v>4762324.92</v>
      </c>
    </row>
    <row r="2883" spans="1:48">
      <c r="A2883" s="4" t="s">
        <v>5810</v>
      </c>
      <c r="B2883" s="4" t="s">
        <v>5811</v>
      </c>
      <c r="C2883" s="5">
        <v>241669525.37</v>
      </c>
      <c r="D2883" s="5">
        <v>0</v>
      </c>
      <c r="E2883" s="5">
        <v>0</v>
      </c>
      <c r="F2883" s="5">
        <v>0</v>
      </c>
      <c r="G2883" s="5">
        <v>155253154.35</v>
      </c>
      <c r="H2883" s="5">
        <v>0</v>
      </c>
      <c r="I2883" s="5">
        <v>0</v>
      </c>
      <c r="J2883" s="5">
        <v>0</v>
      </c>
      <c r="K2883" s="5">
        <v>0</v>
      </c>
      <c r="L2883" s="5">
        <v>0</v>
      </c>
      <c r="M2883" s="5">
        <v>0</v>
      </c>
      <c r="N2883" s="5">
        <v>0</v>
      </c>
      <c r="O2883" s="5">
        <v>1861685.82</v>
      </c>
      <c r="P2883" s="5">
        <v>845614.17</v>
      </c>
      <c r="Q2883" s="5">
        <v>19485602.03</v>
      </c>
      <c r="R2883" s="5">
        <v>3345686.08</v>
      </c>
      <c r="S2883" s="5">
        <v>-293029.5</v>
      </c>
      <c r="T2883" s="5">
        <v>4524345.21</v>
      </c>
      <c r="U2883" s="5">
        <v>0</v>
      </c>
      <c r="V2883" s="5">
        <v>0</v>
      </c>
      <c r="W2883" s="5">
        <v>0</v>
      </c>
      <c r="X2883" s="5">
        <v>6005178.31</v>
      </c>
      <c r="Y2883" s="5">
        <v>1594578.64</v>
      </c>
      <c r="Z2883" s="5">
        <v>0</v>
      </c>
      <c r="AA2883" s="5"/>
      <c r="AB2883" s="5">
        <v>77415.25</v>
      </c>
      <c r="AC2883" s="5">
        <v>56918.86</v>
      </c>
      <c r="AD2883" s="5">
        <v>7221882.39</v>
      </c>
      <c r="AE2883" s="8">
        <f t="shared" si="765"/>
        <v>241669525.37</v>
      </c>
      <c r="AF2883" s="8">
        <f t="shared" si="766"/>
        <v>180498712.95</v>
      </c>
      <c r="AG2883" s="8">
        <f t="shared" si="767"/>
        <v>58095400.68</v>
      </c>
      <c r="AH2883" s="8">
        <f t="shared" si="768"/>
        <v>58115897.07</v>
      </c>
      <c r="AI2883" s="8">
        <f t="shared" si="769"/>
        <v>50894014.68</v>
      </c>
      <c r="AJ2883" s="8">
        <f t="shared" ref="AJ2883:AJ2946" si="770">O2883+P2883+Q2883+Y2883-AB2883+AC2883</f>
        <v>23766984.27</v>
      </c>
      <c r="AK2883" s="13">
        <f t="shared" ref="AK2883:AK2946" si="771">C2883-G2883-O2883-P2883-Q2883-R2883+Y2883-S2883</f>
        <v>62765391.06</v>
      </c>
      <c r="AL2883" s="13">
        <f t="shared" ref="AL2883:AL2946" si="772">U2883</f>
        <v>0</v>
      </c>
      <c r="AM2883" s="13">
        <f t="shared" ref="AM2883:AM2946" si="773">T2883-U2883+V2883+W2883-X2883+Z2883+AA2883-AC2883+AB2883</f>
        <v>-1460336.71</v>
      </c>
      <c r="AN2883" s="13">
        <f t="shared" ref="AN2883:AN2946" si="774">AK2883+AL2883+AM2883</f>
        <v>61305054.35</v>
      </c>
      <c r="AO2883" s="13">
        <f t="shared" ref="AO2883:AO2946" si="775">C2883-G2883</f>
        <v>86416371.02</v>
      </c>
      <c r="AP2883" s="13">
        <f t="shared" ref="AP2883:AP2946" si="776">AK2883+S2883+H2883</f>
        <v>62472361.56</v>
      </c>
      <c r="AQ2883" s="13">
        <f t="shared" ref="AQ2883:AQ2946" si="777">AP2883-AV2883</f>
        <v>55250479.17</v>
      </c>
      <c r="AR2883" s="13">
        <f t="shared" ref="AR2883:AR2946" si="778">AP2883-H2883</f>
        <v>62472361.56</v>
      </c>
      <c r="AS2883" s="13">
        <f t="shared" ref="AS2883:AS2946" si="779">AP2883-H2883-AV2883</f>
        <v>55250479.17</v>
      </c>
      <c r="AT2883" s="13">
        <f t="shared" ref="AT2883:AT2946" si="780">AK2883-AV2883+AL2883+AM2883</f>
        <v>54083171.96</v>
      </c>
      <c r="AU2883" s="13">
        <f>AT2883-VLOOKUP(A2883,[1]选股结果!$A$2:$BJ$3005,48,FALSE)*0.08</f>
        <v>249798.6184</v>
      </c>
      <c r="AV2883" s="13">
        <f t="shared" ref="AV2883:AV2946" si="781">AH2883-AI2883</f>
        <v>7221882.39</v>
      </c>
    </row>
    <row r="2884" spans="1:48">
      <c r="A2884" s="4" t="s">
        <v>5812</v>
      </c>
      <c r="B2884" s="4" t="s">
        <v>5813</v>
      </c>
      <c r="C2884" s="5">
        <v>241274499.15</v>
      </c>
      <c r="D2884" s="5">
        <v>0</v>
      </c>
      <c r="E2884" s="5">
        <v>0</v>
      </c>
      <c r="F2884" s="5">
        <v>0</v>
      </c>
      <c r="G2884" s="5">
        <v>186877991.83</v>
      </c>
      <c r="H2884" s="5">
        <v>157643.22</v>
      </c>
      <c r="I2884" s="5">
        <v>0</v>
      </c>
      <c r="J2884" s="5">
        <v>0</v>
      </c>
      <c r="K2884" s="5">
        <v>0</v>
      </c>
      <c r="L2884" s="5">
        <v>0</v>
      </c>
      <c r="M2884" s="5">
        <v>0</v>
      </c>
      <c r="N2884" s="5">
        <v>0</v>
      </c>
      <c r="O2884" s="5">
        <v>947819.45</v>
      </c>
      <c r="P2884" s="5">
        <v>1260257.03</v>
      </c>
      <c r="Q2884" s="5">
        <v>15824388.18</v>
      </c>
      <c r="R2884" s="5">
        <v>13367661.34</v>
      </c>
      <c r="S2884" s="5">
        <v>-2621900.49</v>
      </c>
      <c r="T2884" s="5">
        <v>967914.61</v>
      </c>
      <c r="U2884" s="5">
        <v>0</v>
      </c>
      <c r="V2884" s="5">
        <v>0</v>
      </c>
      <c r="W2884" s="5">
        <v>0</v>
      </c>
      <c r="X2884" s="5">
        <v>663775.72</v>
      </c>
      <c r="Y2884" s="5">
        <v>-92420.3</v>
      </c>
      <c r="Z2884" s="5">
        <v>1416253.23</v>
      </c>
      <c r="AA2884" s="5"/>
      <c r="AB2884" s="5">
        <v>65523.88</v>
      </c>
      <c r="AC2884" s="5">
        <v>52668.6</v>
      </c>
      <c r="AD2884" s="5">
        <v>0</v>
      </c>
      <c r="AE2884" s="8">
        <f t="shared" si="765"/>
        <v>241274499.15</v>
      </c>
      <c r="AF2884" s="8">
        <f t="shared" si="766"/>
        <v>215656217.34</v>
      </c>
      <c r="AG2884" s="8">
        <f t="shared" si="767"/>
        <v>27431094.23</v>
      </c>
      <c r="AH2884" s="8">
        <f t="shared" si="768"/>
        <v>27443949.51</v>
      </c>
      <c r="AI2884" s="8">
        <f t="shared" si="769"/>
        <v>27443949.51</v>
      </c>
      <c r="AJ2884" s="8">
        <f t="shared" si="770"/>
        <v>17927189.08</v>
      </c>
      <c r="AK2884" s="13">
        <f t="shared" si="771"/>
        <v>25525861.51</v>
      </c>
      <c r="AL2884" s="13">
        <f t="shared" si="772"/>
        <v>0</v>
      </c>
      <c r="AM2884" s="13">
        <f t="shared" si="773"/>
        <v>1733247.4</v>
      </c>
      <c r="AN2884" s="13">
        <f t="shared" si="774"/>
        <v>27259108.91</v>
      </c>
      <c r="AO2884" s="13">
        <f t="shared" si="775"/>
        <v>54396507.32</v>
      </c>
      <c r="AP2884" s="13">
        <f t="shared" si="776"/>
        <v>23061604.24</v>
      </c>
      <c r="AQ2884" s="13">
        <f t="shared" si="777"/>
        <v>23061604.24</v>
      </c>
      <c r="AR2884" s="13">
        <f t="shared" si="778"/>
        <v>22903961.02</v>
      </c>
      <c r="AS2884" s="13">
        <f t="shared" si="779"/>
        <v>22903961.02</v>
      </c>
      <c r="AT2884" s="13">
        <f t="shared" si="780"/>
        <v>27259108.91</v>
      </c>
      <c r="AU2884" s="13">
        <f>AT2884-VLOOKUP(A2884,[1]选股结果!$A$2:$BJ$3005,48,FALSE)*0.08</f>
        <v>-7664806.5876</v>
      </c>
      <c r="AV2884" s="13">
        <f t="shared" si="781"/>
        <v>0</v>
      </c>
    </row>
    <row r="2885" spans="1:48">
      <c r="A2885" s="4" t="s">
        <v>5814</v>
      </c>
      <c r="B2885" s="4" t="s">
        <v>5815</v>
      </c>
      <c r="C2885" s="5">
        <v>241071780.23</v>
      </c>
      <c r="D2885" s="5">
        <v>0</v>
      </c>
      <c r="E2885" s="5">
        <v>0</v>
      </c>
      <c r="F2885" s="5">
        <v>0</v>
      </c>
      <c r="G2885" s="5">
        <v>168344397.64</v>
      </c>
      <c r="H2885" s="5">
        <v>785597.22</v>
      </c>
      <c r="I2885" s="5">
        <v>0</v>
      </c>
      <c r="J2885" s="5">
        <v>0</v>
      </c>
      <c r="K2885" s="5">
        <v>0</v>
      </c>
      <c r="L2885" s="5">
        <v>0</v>
      </c>
      <c r="M2885" s="5">
        <v>0</v>
      </c>
      <c r="N2885" s="5">
        <v>0</v>
      </c>
      <c r="O2885" s="5">
        <v>3677112.53</v>
      </c>
      <c r="P2885" s="5">
        <v>14450425.81</v>
      </c>
      <c r="Q2885" s="5">
        <v>41562940.32</v>
      </c>
      <c r="R2885" s="5">
        <v>20192722.58</v>
      </c>
      <c r="S2885" s="5">
        <v>-756324.02</v>
      </c>
      <c r="T2885" s="5">
        <v>0</v>
      </c>
      <c r="U2885" s="5">
        <v>0</v>
      </c>
      <c r="V2885" s="5">
        <v>0</v>
      </c>
      <c r="W2885" s="5">
        <v>0</v>
      </c>
      <c r="X2885" s="5">
        <v>5545527.77</v>
      </c>
      <c r="Y2885" s="5">
        <v>0</v>
      </c>
      <c r="Z2885" s="5">
        <v>869222.81</v>
      </c>
      <c r="AA2885" s="5"/>
      <c r="AB2885" s="5">
        <v>4455785.6</v>
      </c>
      <c r="AC2885" s="5">
        <v>120276.86</v>
      </c>
      <c r="AD2885" s="5">
        <v>-2491305.66</v>
      </c>
      <c r="AE2885" s="8">
        <f t="shared" si="765"/>
        <v>241071780.23</v>
      </c>
      <c r="AF2885" s="8">
        <f t="shared" si="766"/>
        <v>247471274.86</v>
      </c>
      <c r="AG2885" s="8">
        <f t="shared" si="767"/>
        <v>-11075799.59</v>
      </c>
      <c r="AH2885" s="8">
        <f t="shared" si="768"/>
        <v>-6740290.85</v>
      </c>
      <c r="AI2885" s="8">
        <f t="shared" si="769"/>
        <v>-4248985.19</v>
      </c>
      <c r="AJ2885" s="8">
        <f t="shared" si="770"/>
        <v>55354969.92</v>
      </c>
      <c r="AK2885" s="13">
        <f t="shared" si="771"/>
        <v>-6399494.63</v>
      </c>
      <c r="AL2885" s="13">
        <f t="shared" si="772"/>
        <v>0</v>
      </c>
      <c r="AM2885" s="13">
        <f t="shared" si="773"/>
        <v>-340796.22</v>
      </c>
      <c r="AN2885" s="13">
        <f t="shared" si="774"/>
        <v>-6740290.85</v>
      </c>
      <c r="AO2885" s="13">
        <f t="shared" si="775"/>
        <v>72727382.59</v>
      </c>
      <c r="AP2885" s="13">
        <f t="shared" si="776"/>
        <v>-6370221.43</v>
      </c>
      <c r="AQ2885" s="13">
        <f t="shared" si="777"/>
        <v>-3878915.77</v>
      </c>
      <c r="AR2885" s="13">
        <f t="shared" si="778"/>
        <v>-7155818.65</v>
      </c>
      <c r="AS2885" s="13">
        <f t="shared" si="779"/>
        <v>-4664512.99</v>
      </c>
      <c r="AT2885" s="13">
        <f t="shared" si="780"/>
        <v>-4248985.19</v>
      </c>
      <c r="AU2885" s="13">
        <f>AT2885-VLOOKUP(A2885,[1]选股结果!$A$2:$BJ$3005,48,FALSE)*0.08</f>
        <v>-61742907.8396</v>
      </c>
      <c r="AV2885" s="13">
        <f t="shared" si="781"/>
        <v>-2491305.66</v>
      </c>
    </row>
    <row r="2886" spans="1:48">
      <c r="A2886" s="4" t="s">
        <v>5816</v>
      </c>
      <c r="B2886" s="4" t="s">
        <v>5817</v>
      </c>
      <c r="C2886" s="5">
        <v>240252357.27</v>
      </c>
      <c r="D2886" s="5">
        <v>0</v>
      </c>
      <c r="E2886" s="5">
        <v>0</v>
      </c>
      <c r="F2886" s="5">
        <v>0</v>
      </c>
      <c r="G2886" s="5">
        <v>135981887.68</v>
      </c>
      <c r="H2886" s="5">
        <v>1894778.57</v>
      </c>
      <c r="I2886" s="5">
        <v>0</v>
      </c>
      <c r="J2886" s="5">
        <v>0</v>
      </c>
      <c r="K2886" s="5">
        <v>0</v>
      </c>
      <c r="L2886" s="5">
        <v>0</v>
      </c>
      <c r="M2886" s="5">
        <v>0</v>
      </c>
      <c r="N2886" s="5">
        <v>0</v>
      </c>
      <c r="O2886" s="5">
        <v>2956590.35</v>
      </c>
      <c r="P2886" s="5">
        <v>15227974.57</v>
      </c>
      <c r="Q2886" s="5">
        <v>21240253.4</v>
      </c>
      <c r="R2886" s="5">
        <v>8344310.13</v>
      </c>
      <c r="S2886" s="5">
        <v>-4416137.38</v>
      </c>
      <c r="T2886" s="5">
        <v>3778977.6</v>
      </c>
      <c r="U2886" s="5">
        <v>0</v>
      </c>
      <c r="V2886" s="5">
        <v>0</v>
      </c>
      <c r="W2886" s="5">
        <v>0</v>
      </c>
      <c r="X2886" s="5">
        <v>1121960.25</v>
      </c>
      <c r="Y2886" s="5">
        <v>0</v>
      </c>
      <c r="Z2886" s="5">
        <v>0</v>
      </c>
      <c r="AA2886" s="5"/>
      <c r="AB2886" s="5">
        <v>45205.61</v>
      </c>
      <c r="AC2886" s="5">
        <v>367.89</v>
      </c>
      <c r="AD2886" s="5">
        <v>9367866.15</v>
      </c>
      <c r="AE2886" s="8">
        <f t="shared" si="765"/>
        <v>240252357.27</v>
      </c>
      <c r="AF2886" s="8">
        <f t="shared" si="766"/>
        <v>179334878.75</v>
      </c>
      <c r="AG2886" s="8">
        <f t="shared" si="767"/>
        <v>63574495.87</v>
      </c>
      <c r="AH2886" s="8">
        <f t="shared" si="768"/>
        <v>63619333.59</v>
      </c>
      <c r="AI2886" s="8">
        <f t="shared" si="769"/>
        <v>54251467.44</v>
      </c>
      <c r="AJ2886" s="8">
        <f t="shared" si="770"/>
        <v>39379980.6</v>
      </c>
      <c r="AK2886" s="13">
        <f t="shared" si="771"/>
        <v>60917478.52</v>
      </c>
      <c r="AL2886" s="13">
        <f t="shared" si="772"/>
        <v>0</v>
      </c>
      <c r="AM2886" s="13">
        <f t="shared" si="773"/>
        <v>2701855.07</v>
      </c>
      <c r="AN2886" s="13">
        <f t="shared" si="774"/>
        <v>63619333.59</v>
      </c>
      <c r="AO2886" s="13">
        <f t="shared" si="775"/>
        <v>104270469.59</v>
      </c>
      <c r="AP2886" s="13">
        <f t="shared" si="776"/>
        <v>58396119.71</v>
      </c>
      <c r="AQ2886" s="13">
        <f t="shared" si="777"/>
        <v>49028253.56</v>
      </c>
      <c r="AR2886" s="13">
        <f t="shared" si="778"/>
        <v>56501341.14</v>
      </c>
      <c r="AS2886" s="13">
        <f t="shared" si="779"/>
        <v>47133474.99</v>
      </c>
      <c r="AT2886" s="13">
        <f t="shared" si="780"/>
        <v>54251467.44</v>
      </c>
      <c r="AU2886" s="13">
        <f>AT2886-VLOOKUP(A2886,[1]选股结果!$A$2:$BJ$3005,48,FALSE)*0.08</f>
        <v>3372275.66559999</v>
      </c>
      <c r="AV2886" s="13">
        <f t="shared" si="781"/>
        <v>9367866.15000001</v>
      </c>
    </row>
    <row r="2887" spans="1:48">
      <c r="A2887" s="4" t="s">
        <v>5818</v>
      </c>
      <c r="B2887" s="4" t="s">
        <v>5819</v>
      </c>
      <c r="C2887" s="5">
        <v>237544709.43</v>
      </c>
      <c r="D2887" s="5">
        <v>0</v>
      </c>
      <c r="E2887" s="5">
        <v>0</v>
      </c>
      <c r="F2887" s="5">
        <v>0</v>
      </c>
      <c r="G2887" s="5">
        <v>146208788.22</v>
      </c>
      <c r="H2887" s="5">
        <v>1557051.18</v>
      </c>
      <c r="I2887" s="5">
        <v>0</v>
      </c>
      <c r="J2887" s="5">
        <v>0</v>
      </c>
      <c r="K2887" s="5">
        <v>0</v>
      </c>
      <c r="L2887" s="5">
        <v>0</v>
      </c>
      <c r="M2887" s="5">
        <v>0</v>
      </c>
      <c r="N2887" s="5">
        <v>0</v>
      </c>
      <c r="O2887" s="5">
        <v>7118861.22</v>
      </c>
      <c r="P2887" s="5">
        <v>55574873.23</v>
      </c>
      <c r="Q2887" s="5">
        <v>70300289.68</v>
      </c>
      <c r="R2887" s="5">
        <v>61063314.86</v>
      </c>
      <c r="S2887" s="5">
        <v>-11402031.25</v>
      </c>
      <c r="T2887" s="5">
        <v>8711473.29</v>
      </c>
      <c r="U2887" s="5">
        <v>9533163.18</v>
      </c>
      <c r="V2887" s="5">
        <v>0</v>
      </c>
      <c r="W2887" s="5">
        <v>0</v>
      </c>
      <c r="X2887" s="5">
        <v>5626445.26</v>
      </c>
      <c r="Y2887" s="5">
        <v>20750601.54</v>
      </c>
      <c r="Z2887" s="5">
        <v>36339.63</v>
      </c>
      <c r="AA2887" s="5"/>
      <c r="AB2887" s="5">
        <v>1925903.12</v>
      </c>
      <c r="AC2887" s="5">
        <v>2811998.79</v>
      </c>
      <c r="AD2887" s="5">
        <v>562174.51</v>
      </c>
      <c r="AE2887" s="8">
        <f t="shared" si="765"/>
        <v>237544709.43</v>
      </c>
      <c r="AF2887" s="8">
        <f t="shared" si="766"/>
        <v>328864095.96</v>
      </c>
      <c r="AG2887" s="8">
        <f t="shared" si="767"/>
        <v>-108948620.41</v>
      </c>
      <c r="AH2887" s="8">
        <f t="shared" si="768"/>
        <v>-109834716.08</v>
      </c>
      <c r="AI2887" s="8">
        <f t="shared" si="769"/>
        <v>-110396890.59</v>
      </c>
      <c r="AJ2887" s="8">
        <f t="shared" si="770"/>
        <v>154630721.34</v>
      </c>
      <c r="AK2887" s="13">
        <f t="shared" si="771"/>
        <v>-70568784.99</v>
      </c>
      <c r="AL2887" s="13">
        <f t="shared" si="772"/>
        <v>9533163.18</v>
      </c>
      <c r="AM2887" s="13">
        <f t="shared" si="773"/>
        <v>-7297891.19</v>
      </c>
      <c r="AN2887" s="13">
        <f t="shared" si="774"/>
        <v>-68333513</v>
      </c>
      <c r="AO2887" s="13">
        <f t="shared" si="775"/>
        <v>91335921.21</v>
      </c>
      <c r="AP2887" s="13">
        <f t="shared" si="776"/>
        <v>-80413765.06</v>
      </c>
      <c r="AQ2887" s="13">
        <f t="shared" si="777"/>
        <v>-80975939.57</v>
      </c>
      <c r="AR2887" s="13">
        <f t="shared" si="778"/>
        <v>-81970816.24</v>
      </c>
      <c r="AS2887" s="13">
        <f t="shared" si="779"/>
        <v>-82532990.75</v>
      </c>
      <c r="AT2887" s="13">
        <f t="shared" si="780"/>
        <v>-68895687.51</v>
      </c>
      <c r="AU2887" s="13">
        <f>AT2887-VLOOKUP(A2887,[1]选股结果!$A$2:$BJ$3005,48,FALSE)*0.08</f>
        <v>-256967916.39</v>
      </c>
      <c r="AV2887" s="13">
        <f t="shared" si="781"/>
        <v>562174.510000005</v>
      </c>
    </row>
    <row r="2888" spans="1:48">
      <c r="A2888" s="4" t="s">
        <v>5820</v>
      </c>
      <c r="B2888" s="4" t="s">
        <v>5821</v>
      </c>
      <c r="C2888" s="5">
        <v>237002660.35</v>
      </c>
      <c r="D2888" s="5">
        <v>0</v>
      </c>
      <c r="E2888" s="5">
        <v>0</v>
      </c>
      <c r="F2888" s="5">
        <v>0</v>
      </c>
      <c r="G2888" s="5">
        <v>123584332.33</v>
      </c>
      <c r="H2888" s="5">
        <v>23109214.39</v>
      </c>
      <c r="I2888" s="5">
        <v>0</v>
      </c>
      <c r="J2888" s="5">
        <v>0</v>
      </c>
      <c r="K2888" s="5">
        <v>0</v>
      </c>
      <c r="L2888" s="5">
        <v>0</v>
      </c>
      <c r="M2888" s="5">
        <v>0</v>
      </c>
      <c r="N2888" s="5">
        <v>0</v>
      </c>
      <c r="O2888" s="5">
        <v>2137434.66</v>
      </c>
      <c r="P2888" s="5">
        <v>140546094.69</v>
      </c>
      <c r="Q2888" s="5">
        <v>90313674.29</v>
      </c>
      <c r="R2888" s="5">
        <v>31165036.73</v>
      </c>
      <c r="S2888" s="5">
        <v>22645507.14</v>
      </c>
      <c r="T2888" s="5">
        <v>-2379140.1</v>
      </c>
      <c r="U2888" s="5">
        <v>-2590834.67</v>
      </c>
      <c r="V2888" s="5">
        <v>0</v>
      </c>
      <c r="W2888" s="5">
        <v>0</v>
      </c>
      <c r="X2888" s="5">
        <v>4486720.56</v>
      </c>
      <c r="Y2888" s="5">
        <v>0</v>
      </c>
      <c r="Z2888" s="5">
        <v>1290271.39</v>
      </c>
      <c r="AA2888" s="5"/>
      <c r="AB2888" s="5">
        <v>4705453.44</v>
      </c>
      <c r="AC2888" s="5">
        <v>6177521.45</v>
      </c>
      <c r="AD2888" s="5">
        <v>-23206727.83</v>
      </c>
      <c r="AE2888" s="8">
        <f t="shared" si="765"/>
        <v>237002660.35</v>
      </c>
      <c r="AF2888" s="8">
        <f t="shared" si="766"/>
        <v>410392079.84</v>
      </c>
      <c r="AG2888" s="8">
        <f t="shared" si="767"/>
        <v>-178965008.76</v>
      </c>
      <c r="AH2888" s="8">
        <f t="shared" si="768"/>
        <v>-180437076.77</v>
      </c>
      <c r="AI2888" s="8">
        <f t="shared" si="769"/>
        <v>-157230348.94</v>
      </c>
      <c r="AJ2888" s="8">
        <f t="shared" si="770"/>
        <v>234469271.65</v>
      </c>
      <c r="AK2888" s="13">
        <f t="shared" si="771"/>
        <v>-173389419.49</v>
      </c>
      <c r="AL2888" s="13">
        <f t="shared" si="772"/>
        <v>-2590834.67</v>
      </c>
      <c r="AM2888" s="13">
        <f t="shared" si="773"/>
        <v>-4456822.61</v>
      </c>
      <c r="AN2888" s="13">
        <f t="shared" si="774"/>
        <v>-180437076.77</v>
      </c>
      <c r="AO2888" s="13">
        <f t="shared" si="775"/>
        <v>113418328.02</v>
      </c>
      <c r="AP2888" s="13">
        <f t="shared" si="776"/>
        <v>-127634697.96</v>
      </c>
      <c r="AQ2888" s="13">
        <f t="shared" si="777"/>
        <v>-104427970.13</v>
      </c>
      <c r="AR2888" s="13">
        <f t="shared" si="778"/>
        <v>-150743912.35</v>
      </c>
      <c r="AS2888" s="13">
        <f t="shared" si="779"/>
        <v>-127537184.52</v>
      </c>
      <c r="AT2888" s="13">
        <f t="shared" si="780"/>
        <v>-157230348.94</v>
      </c>
      <c r="AU2888" s="13">
        <f>AT2888-VLOOKUP(A2888,[1]选股结果!$A$2:$BJ$3005,48,FALSE)*0.08</f>
        <v>-213052960.9992</v>
      </c>
      <c r="AV2888" s="13">
        <f t="shared" si="781"/>
        <v>-23206727.83</v>
      </c>
    </row>
    <row r="2889" spans="1:48">
      <c r="A2889" s="4" t="s">
        <v>5822</v>
      </c>
      <c r="B2889" s="4" t="s">
        <v>5823</v>
      </c>
      <c r="C2889" s="5">
        <v>236207559.08</v>
      </c>
      <c r="D2889" s="5">
        <v>0</v>
      </c>
      <c r="E2889" s="5">
        <v>0</v>
      </c>
      <c r="F2889" s="5">
        <v>0</v>
      </c>
      <c r="G2889" s="5">
        <v>54486091.27</v>
      </c>
      <c r="H2889" s="5">
        <v>1832951.5</v>
      </c>
      <c r="I2889" s="5">
        <v>0</v>
      </c>
      <c r="J2889" s="5">
        <v>0</v>
      </c>
      <c r="K2889" s="5">
        <v>0</v>
      </c>
      <c r="L2889" s="5">
        <v>0</v>
      </c>
      <c r="M2889" s="5">
        <v>0</v>
      </c>
      <c r="N2889" s="5">
        <v>0</v>
      </c>
      <c r="O2889" s="5">
        <v>1555606.51</v>
      </c>
      <c r="P2889" s="5">
        <v>95062124.74</v>
      </c>
      <c r="Q2889" s="5">
        <v>50797050.93</v>
      </c>
      <c r="R2889" s="5">
        <v>59102128.14</v>
      </c>
      <c r="S2889" s="5">
        <v>1761365.98</v>
      </c>
      <c r="T2889" s="5">
        <v>-380207.72</v>
      </c>
      <c r="U2889" s="5">
        <v>-453478.49</v>
      </c>
      <c r="V2889" s="5">
        <v>0</v>
      </c>
      <c r="W2889" s="5">
        <v>0</v>
      </c>
      <c r="X2889" s="5">
        <v>620988.19</v>
      </c>
      <c r="Y2889" s="5">
        <v>0</v>
      </c>
      <c r="Z2889" s="5">
        <v>0</v>
      </c>
      <c r="AA2889" s="5"/>
      <c r="AB2889" s="5">
        <v>197783.51</v>
      </c>
      <c r="AC2889" s="5">
        <v>44667.29</v>
      </c>
      <c r="AD2889" s="5">
        <v>1252220.45</v>
      </c>
      <c r="AE2889" s="8">
        <f t="shared" si="765"/>
        <v>236207559.08</v>
      </c>
      <c r="AF2889" s="8">
        <f t="shared" si="766"/>
        <v>262764367.57</v>
      </c>
      <c r="AG2889" s="8">
        <f t="shared" si="767"/>
        <v>-27558004.4</v>
      </c>
      <c r="AH2889" s="8">
        <f t="shared" si="768"/>
        <v>-27404888.18</v>
      </c>
      <c r="AI2889" s="8">
        <f t="shared" si="769"/>
        <v>-28657108.63</v>
      </c>
      <c r="AJ2889" s="8">
        <f t="shared" si="770"/>
        <v>147261665.96</v>
      </c>
      <c r="AK2889" s="13">
        <f t="shared" si="771"/>
        <v>-26556808.49</v>
      </c>
      <c r="AL2889" s="13">
        <f t="shared" si="772"/>
        <v>-453478.49</v>
      </c>
      <c r="AM2889" s="13">
        <f t="shared" si="773"/>
        <v>-394601.2</v>
      </c>
      <c r="AN2889" s="13">
        <f t="shared" si="774"/>
        <v>-27404888.18</v>
      </c>
      <c r="AO2889" s="13">
        <f t="shared" si="775"/>
        <v>181721467.81</v>
      </c>
      <c r="AP2889" s="13">
        <f t="shared" si="776"/>
        <v>-22962491.01</v>
      </c>
      <c r="AQ2889" s="13">
        <f t="shared" si="777"/>
        <v>-24214711.46</v>
      </c>
      <c r="AR2889" s="13">
        <f t="shared" si="778"/>
        <v>-24795442.51</v>
      </c>
      <c r="AS2889" s="13">
        <f t="shared" si="779"/>
        <v>-26047662.96</v>
      </c>
      <c r="AT2889" s="13">
        <f t="shared" si="780"/>
        <v>-28657108.63</v>
      </c>
      <c r="AU2889" s="13">
        <f>AT2889-VLOOKUP(A2889,[1]选股结果!$A$2:$BJ$3005,48,FALSE)*0.08</f>
        <v>-78100494.1388</v>
      </c>
      <c r="AV2889" s="13">
        <f t="shared" si="781"/>
        <v>1252220.45</v>
      </c>
    </row>
    <row r="2890" spans="1:48">
      <c r="A2890" s="4" t="s">
        <v>5824</v>
      </c>
      <c r="B2890" s="4" t="s">
        <v>5825</v>
      </c>
      <c r="C2890" s="5">
        <v>233377086.86</v>
      </c>
      <c r="D2890" s="5">
        <v>0</v>
      </c>
      <c r="E2890" s="5">
        <v>0</v>
      </c>
      <c r="F2890" s="5">
        <v>0</v>
      </c>
      <c r="G2890" s="5">
        <v>188826050.6</v>
      </c>
      <c r="H2890" s="5">
        <v>4651117.14</v>
      </c>
      <c r="I2890" s="5">
        <v>0</v>
      </c>
      <c r="J2890" s="5">
        <v>0</v>
      </c>
      <c r="K2890" s="5">
        <v>0</v>
      </c>
      <c r="L2890" s="5">
        <v>0</v>
      </c>
      <c r="M2890" s="5">
        <v>0</v>
      </c>
      <c r="N2890" s="5">
        <v>0</v>
      </c>
      <c r="O2890" s="5">
        <v>1187951.87</v>
      </c>
      <c r="P2890" s="5">
        <v>12774167.87</v>
      </c>
      <c r="Q2890" s="5">
        <v>11940490.88</v>
      </c>
      <c r="R2890" s="5">
        <v>6896219.15</v>
      </c>
      <c r="S2890" s="5">
        <v>4597991.22</v>
      </c>
      <c r="T2890" s="5">
        <v>41290.68</v>
      </c>
      <c r="U2890" s="5">
        <v>0</v>
      </c>
      <c r="V2890" s="5">
        <v>0</v>
      </c>
      <c r="W2890" s="5">
        <v>0</v>
      </c>
      <c r="X2890" s="5">
        <v>-5910184.94</v>
      </c>
      <c r="Y2890" s="5">
        <v>7453088.83</v>
      </c>
      <c r="Z2890" s="5">
        <v>1133372.09</v>
      </c>
      <c r="AA2890" s="5"/>
      <c r="AB2890" s="5">
        <v>383406.39</v>
      </c>
      <c r="AC2890" s="5">
        <v>109080.79</v>
      </c>
      <c r="AD2890" s="5">
        <v>0</v>
      </c>
      <c r="AE2890" s="8">
        <f t="shared" si="765"/>
        <v>233377086.86</v>
      </c>
      <c r="AF2890" s="8">
        <f t="shared" si="766"/>
        <v>226222871.59</v>
      </c>
      <c r="AG2890" s="8">
        <f t="shared" si="767"/>
        <v>6785974.15000001</v>
      </c>
      <c r="AH2890" s="8">
        <f t="shared" si="768"/>
        <v>7060299.75000001</v>
      </c>
      <c r="AI2890" s="8">
        <f t="shared" si="769"/>
        <v>7060299.75000001</v>
      </c>
      <c r="AJ2890" s="8">
        <f t="shared" si="770"/>
        <v>33081373.85</v>
      </c>
      <c r="AK2890" s="13">
        <f t="shared" si="771"/>
        <v>14607304.1</v>
      </c>
      <c r="AL2890" s="13">
        <f t="shared" si="772"/>
        <v>0</v>
      </c>
      <c r="AM2890" s="13">
        <f t="shared" si="773"/>
        <v>7359173.31</v>
      </c>
      <c r="AN2890" s="13">
        <f t="shared" si="774"/>
        <v>21966477.41</v>
      </c>
      <c r="AO2890" s="13">
        <f t="shared" si="775"/>
        <v>44551036.26</v>
      </c>
      <c r="AP2890" s="13">
        <f t="shared" si="776"/>
        <v>23856412.46</v>
      </c>
      <c r="AQ2890" s="13">
        <f t="shared" si="777"/>
        <v>23856412.46</v>
      </c>
      <c r="AR2890" s="13">
        <f t="shared" si="778"/>
        <v>19205295.32</v>
      </c>
      <c r="AS2890" s="13">
        <f t="shared" si="779"/>
        <v>19205295.32</v>
      </c>
      <c r="AT2890" s="13">
        <f t="shared" si="780"/>
        <v>21966477.41</v>
      </c>
      <c r="AU2890" s="13">
        <f>AT2890-VLOOKUP(A2890,[1]选股结果!$A$2:$BJ$3005,48,FALSE)*0.08</f>
        <v>17290173.5892</v>
      </c>
      <c r="AV2890" s="13">
        <f t="shared" si="781"/>
        <v>0</v>
      </c>
    </row>
    <row r="2891" spans="1:48">
      <c r="A2891" s="4" t="s">
        <v>5826</v>
      </c>
      <c r="B2891" s="4" t="s">
        <v>5827</v>
      </c>
      <c r="C2891" s="5">
        <v>231991568.88</v>
      </c>
      <c r="D2891" s="5">
        <v>0</v>
      </c>
      <c r="E2891" s="5">
        <v>0</v>
      </c>
      <c r="F2891" s="5">
        <v>0</v>
      </c>
      <c r="G2891" s="5">
        <v>195013428.62</v>
      </c>
      <c r="H2891" s="5">
        <v>2605158.64</v>
      </c>
      <c r="I2891" s="5">
        <v>0</v>
      </c>
      <c r="J2891" s="5">
        <v>0</v>
      </c>
      <c r="K2891" s="5">
        <v>0</v>
      </c>
      <c r="L2891" s="5">
        <v>0</v>
      </c>
      <c r="M2891" s="5">
        <v>0</v>
      </c>
      <c r="N2891" s="5">
        <v>0</v>
      </c>
      <c r="O2891" s="5">
        <v>1658315</v>
      </c>
      <c r="P2891" s="5">
        <v>16962773.72</v>
      </c>
      <c r="Q2891" s="5">
        <v>24113322.19</v>
      </c>
      <c r="R2891" s="5">
        <v>5925409.57</v>
      </c>
      <c r="S2891" s="5">
        <v>5443868.73</v>
      </c>
      <c r="T2891" s="5">
        <v>1552193.28</v>
      </c>
      <c r="U2891" s="5">
        <v>0</v>
      </c>
      <c r="V2891" s="5">
        <v>0</v>
      </c>
      <c r="W2891" s="5">
        <v>-6014748.96</v>
      </c>
      <c r="X2891" s="5">
        <v>-2702078.09</v>
      </c>
      <c r="Y2891" s="5">
        <v>0</v>
      </c>
      <c r="Z2891" s="5">
        <v>0</v>
      </c>
      <c r="AA2891" s="5"/>
      <c r="AB2891" s="5">
        <v>43749.64</v>
      </c>
      <c r="AC2891" s="5">
        <v>215283.82</v>
      </c>
      <c r="AD2891" s="5">
        <v>-1503687.24</v>
      </c>
      <c r="AE2891" s="8">
        <f t="shared" ref="AE2891:AE2954" si="782">C2891</f>
        <v>231991568.88</v>
      </c>
      <c r="AF2891" s="8">
        <f t="shared" ref="AF2891:AF2954" si="783">(G2891+O2891+P2891+Q2891+R2891)+S2891</f>
        <v>249117117.83</v>
      </c>
      <c r="AG2891" s="8">
        <f t="shared" ref="AG2891:AG2954" si="784">AE2891-AF2891+T2891+V2891+W2891-X2891-Y2891+Z2891+AA2891</f>
        <v>-18886026.54</v>
      </c>
      <c r="AH2891" s="8">
        <f t="shared" ref="AH2891:AH2954" si="785">AG2891+AB2891-AC2891</f>
        <v>-19057560.72</v>
      </c>
      <c r="AI2891" s="8">
        <f t="shared" ref="AI2891:AI2954" si="786">AH2891-AD2891</f>
        <v>-17553873.48</v>
      </c>
      <c r="AJ2891" s="8">
        <f t="shared" si="770"/>
        <v>42905945.09</v>
      </c>
      <c r="AK2891" s="13">
        <f t="shared" si="771"/>
        <v>-17125548.95</v>
      </c>
      <c r="AL2891" s="13">
        <f t="shared" si="772"/>
        <v>0</v>
      </c>
      <c r="AM2891" s="13">
        <f t="shared" si="773"/>
        <v>-1932011.77</v>
      </c>
      <c r="AN2891" s="13">
        <f t="shared" si="774"/>
        <v>-19057560.72</v>
      </c>
      <c r="AO2891" s="13">
        <f t="shared" si="775"/>
        <v>36978140.26</v>
      </c>
      <c r="AP2891" s="13">
        <f t="shared" si="776"/>
        <v>-9076521.58</v>
      </c>
      <c r="AQ2891" s="13">
        <f t="shared" si="777"/>
        <v>-7572834.34</v>
      </c>
      <c r="AR2891" s="13">
        <f t="shared" si="778"/>
        <v>-11681680.22</v>
      </c>
      <c r="AS2891" s="13">
        <f t="shared" si="779"/>
        <v>-10177992.98</v>
      </c>
      <c r="AT2891" s="13">
        <f t="shared" si="780"/>
        <v>-17553873.48</v>
      </c>
      <c r="AU2891" s="13">
        <f>AT2891-VLOOKUP(A2891,[1]选股结果!$A$2:$BJ$3005,48,FALSE)*0.08</f>
        <v>-29112011.1248</v>
      </c>
      <c r="AV2891" s="13">
        <f t="shared" si="781"/>
        <v>-1503687.24</v>
      </c>
    </row>
    <row r="2892" spans="1:48">
      <c r="A2892" s="4" t="s">
        <v>5828</v>
      </c>
      <c r="B2892" s="4" t="s">
        <v>5829</v>
      </c>
      <c r="C2892" s="5">
        <v>225697495.96</v>
      </c>
      <c r="D2892" s="5">
        <v>0</v>
      </c>
      <c r="E2892" s="5">
        <v>0</v>
      </c>
      <c r="F2892" s="5">
        <v>0</v>
      </c>
      <c r="G2892" s="5">
        <v>152291018.19</v>
      </c>
      <c r="H2892" s="5">
        <v>1471663.27</v>
      </c>
      <c r="I2892" s="5">
        <v>0</v>
      </c>
      <c r="J2892" s="5">
        <v>0</v>
      </c>
      <c r="K2892" s="5">
        <v>0</v>
      </c>
      <c r="L2892" s="5">
        <v>0</v>
      </c>
      <c r="M2892" s="5">
        <v>0</v>
      </c>
      <c r="N2892" s="5">
        <v>0</v>
      </c>
      <c r="O2892" s="5">
        <v>1884569.04</v>
      </c>
      <c r="P2892" s="5">
        <v>9810869.33</v>
      </c>
      <c r="Q2892" s="5">
        <v>16335701.16</v>
      </c>
      <c r="R2892" s="5">
        <v>24190396.43</v>
      </c>
      <c r="S2892" s="5">
        <v>-214754.89</v>
      </c>
      <c r="T2892" s="5">
        <v>869496.82</v>
      </c>
      <c r="U2892" s="5">
        <v>991769.01</v>
      </c>
      <c r="V2892" s="5">
        <v>0</v>
      </c>
      <c r="W2892" s="5">
        <v>0</v>
      </c>
      <c r="X2892" s="5">
        <v>2176142.14</v>
      </c>
      <c r="Y2892" s="5">
        <v>-329404.15</v>
      </c>
      <c r="Z2892" s="5">
        <v>0</v>
      </c>
      <c r="AA2892" s="5"/>
      <c r="AB2892" s="5">
        <v>5078.49</v>
      </c>
      <c r="AC2892" s="5">
        <v>27720.72</v>
      </c>
      <c r="AD2892" s="5">
        <v>2453977.17</v>
      </c>
      <c r="AE2892" s="8">
        <f t="shared" si="782"/>
        <v>225697495.96</v>
      </c>
      <c r="AF2892" s="8">
        <f t="shared" si="783"/>
        <v>204297799.26</v>
      </c>
      <c r="AG2892" s="8">
        <f t="shared" si="784"/>
        <v>20422455.53</v>
      </c>
      <c r="AH2892" s="8">
        <f t="shared" si="785"/>
        <v>20399813.3</v>
      </c>
      <c r="AI2892" s="8">
        <f t="shared" si="786"/>
        <v>17945836.13</v>
      </c>
      <c r="AJ2892" s="8">
        <f t="shared" si="770"/>
        <v>27724377.61</v>
      </c>
      <c r="AK2892" s="13">
        <f t="shared" si="771"/>
        <v>21070292.55</v>
      </c>
      <c r="AL2892" s="13">
        <f t="shared" si="772"/>
        <v>991769.01</v>
      </c>
      <c r="AM2892" s="13">
        <f t="shared" si="773"/>
        <v>-2321056.56</v>
      </c>
      <c r="AN2892" s="13">
        <f t="shared" si="774"/>
        <v>19741005</v>
      </c>
      <c r="AO2892" s="13">
        <f t="shared" si="775"/>
        <v>73406477.77</v>
      </c>
      <c r="AP2892" s="13">
        <f t="shared" si="776"/>
        <v>22327200.93</v>
      </c>
      <c r="AQ2892" s="13">
        <f t="shared" si="777"/>
        <v>19873223.76</v>
      </c>
      <c r="AR2892" s="13">
        <f t="shared" si="778"/>
        <v>20855537.66</v>
      </c>
      <c r="AS2892" s="13">
        <f t="shared" si="779"/>
        <v>18401560.49</v>
      </c>
      <c r="AT2892" s="13">
        <f t="shared" si="780"/>
        <v>17287027.83</v>
      </c>
      <c r="AU2892" s="13">
        <f>AT2892-VLOOKUP(A2892,[1]选股结果!$A$2:$BJ$3005,48,FALSE)*0.08</f>
        <v>-98024140.4484</v>
      </c>
      <c r="AV2892" s="13">
        <f t="shared" si="781"/>
        <v>2453977.17</v>
      </c>
    </row>
    <row r="2893" spans="1:48">
      <c r="A2893" s="4" t="s">
        <v>5830</v>
      </c>
      <c r="B2893" s="4" t="s">
        <v>5831</v>
      </c>
      <c r="C2893" s="5">
        <v>225384450.73</v>
      </c>
      <c r="D2893" s="5">
        <v>0</v>
      </c>
      <c r="E2893" s="5">
        <v>0</v>
      </c>
      <c r="F2893" s="5">
        <v>0</v>
      </c>
      <c r="G2893" s="5">
        <v>135363175.21</v>
      </c>
      <c r="H2893" s="5">
        <v>0</v>
      </c>
      <c r="I2893" s="5">
        <v>0</v>
      </c>
      <c r="J2893" s="5">
        <v>0</v>
      </c>
      <c r="K2893" s="5">
        <v>0</v>
      </c>
      <c r="L2893" s="5">
        <v>0</v>
      </c>
      <c r="M2893" s="5">
        <v>0</v>
      </c>
      <c r="N2893" s="5">
        <v>0</v>
      </c>
      <c r="O2893" s="5">
        <v>2890937</v>
      </c>
      <c r="P2893" s="5">
        <v>6772435.99</v>
      </c>
      <c r="Q2893" s="5">
        <v>28635134.7</v>
      </c>
      <c r="R2893" s="5">
        <v>19569244.82</v>
      </c>
      <c r="S2893" s="5">
        <v>-1015897.28</v>
      </c>
      <c r="T2893" s="5">
        <v>8061709.23</v>
      </c>
      <c r="U2893" s="5">
        <v>4331902.69</v>
      </c>
      <c r="V2893" s="5">
        <v>0</v>
      </c>
      <c r="W2893" s="5">
        <v>-10290.22</v>
      </c>
      <c r="X2893" s="5">
        <v>-1329603.18</v>
      </c>
      <c r="Y2893" s="5">
        <v>1451055.05</v>
      </c>
      <c r="Z2893" s="5">
        <v>0</v>
      </c>
      <c r="AA2893" s="5"/>
      <c r="AB2893" s="5">
        <v>190009.05</v>
      </c>
      <c r="AC2893" s="5">
        <v>452676.22</v>
      </c>
      <c r="AD2893" s="5">
        <v>4033785.25</v>
      </c>
      <c r="AE2893" s="8">
        <f t="shared" si="782"/>
        <v>225384450.73</v>
      </c>
      <c r="AF2893" s="8">
        <f t="shared" si="783"/>
        <v>192215030.44</v>
      </c>
      <c r="AG2893" s="8">
        <f t="shared" si="784"/>
        <v>41099387.43</v>
      </c>
      <c r="AH2893" s="8">
        <f t="shared" si="785"/>
        <v>40836720.26</v>
      </c>
      <c r="AI2893" s="8">
        <f t="shared" si="786"/>
        <v>36802935.01</v>
      </c>
      <c r="AJ2893" s="8">
        <f t="shared" si="770"/>
        <v>40012229.91</v>
      </c>
      <c r="AK2893" s="13">
        <f t="shared" si="771"/>
        <v>34620475.34</v>
      </c>
      <c r="AL2893" s="13">
        <f t="shared" si="772"/>
        <v>4331902.69</v>
      </c>
      <c r="AM2893" s="13">
        <f t="shared" si="773"/>
        <v>4786452.33</v>
      </c>
      <c r="AN2893" s="13">
        <f t="shared" si="774"/>
        <v>43738830.36</v>
      </c>
      <c r="AO2893" s="13">
        <f t="shared" si="775"/>
        <v>90021275.52</v>
      </c>
      <c r="AP2893" s="13">
        <f t="shared" si="776"/>
        <v>33604578.06</v>
      </c>
      <c r="AQ2893" s="13">
        <f t="shared" si="777"/>
        <v>29570792.81</v>
      </c>
      <c r="AR2893" s="13">
        <f t="shared" si="778"/>
        <v>33604578.06</v>
      </c>
      <c r="AS2893" s="13">
        <f t="shared" si="779"/>
        <v>29570792.81</v>
      </c>
      <c r="AT2893" s="13">
        <f t="shared" si="780"/>
        <v>39705045.11</v>
      </c>
      <c r="AU2893" s="13">
        <f>AT2893-VLOOKUP(A2893,[1]选股结果!$A$2:$BJ$3005,48,FALSE)*0.08</f>
        <v>-30254336.2396</v>
      </c>
      <c r="AV2893" s="13">
        <f t="shared" si="781"/>
        <v>4033785.25</v>
      </c>
    </row>
    <row r="2894" spans="1:48">
      <c r="A2894" s="4" t="s">
        <v>5832</v>
      </c>
      <c r="B2894" s="4" t="s">
        <v>5833</v>
      </c>
      <c r="C2894" s="5">
        <v>222737040.25</v>
      </c>
      <c r="D2894" s="5">
        <v>0</v>
      </c>
      <c r="E2894" s="5">
        <v>0</v>
      </c>
      <c r="F2894" s="5">
        <v>0</v>
      </c>
      <c r="G2894" s="5">
        <v>119390700.21</v>
      </c>
      <c r="H2894" s="5">
        <v>0</v>
      </c>
      <c r="I2894" s="5">
        <v>0</v>
      </c>
      <c r="J2894" s="5">
        <v>0</v>
      </c>
      <c r="K2894" s="5">
        <v>0</v>
      </c>
      <c r="L2894" s="5">
        <v>0</v>
      </c>
      <c r="M2894" s="5">
        <v>0</v>
      </c>
      <c r="N2894" s="5">
        <v>0</v>
      </c>
      <c r="O2894" s="5">
        <v>2230579.66</v>
      </c>
      <c r="P2894" s="5">
        <v>6483512.86</v>
      </c>
      <c r="Q2894" s="5">
        <v>51631333.31</v>
      </c>
      <c r="R2894" s="5">
        <v>14065281.7</v>
      </c>
      <c r="S2894" s="5">
        <v>2722407.76</v>
      </c>
      <c r="T2894" s="5">
        <v>-55596.15</v>
      </c>
      <c r="U2894" s="5">
        <v>-55596.15</v>
      </c>
      <c r="V2894" s="5">
        <v>0</v>
      </c>
      <c r="W2894" s="5">
        <v>0</v>
      </c>
      <c r="X2894" s="5">
        <v>179702.14</v>
      </c>
      <c r="Y2894" s="5">
        <v>146017.34</v>
      </c>
      <c r="Z2894" s="5">
        <v>0</v>
      </c>
      <c r="AA2894" s="5"/>
      <c r="AB2894" s="5">
        <v>162153.1</v>
      </c>
      <c r="AC2894" s="5">
        <v>250.34</v>
      </c>
      <c r="AD2894" s="5">
        <v>8108301.31</v>
      </c>
      <c r="AE2894" s="8">
        <f t="shared" si="782"/>
        <v>222737040.25</v>
      </c>
      <c r="AF2894" s="8">
        <f t="shared" si="783"/>
        <v>196523815.5</v>
      </c>
      <c r="AG2894" s="8">
        <f t="shared" si="784"/>
        <v>25831909.12</v>
      </c>
      <c r="AH2894" s="8">
        <f t="shared" si="785"/>
        <v>25993811.88</v>
      </c>
      <c r="AI2894" s="8">
        <f t="shared" si="786"/>
        <v>17885510.57</v>
      </c>
      <c r="AJ2894" s="8">
        <f t="shared" si="770"/>
        <v>60329540.41</v>
      </c>
      <c r="AK2894" s="13">
        <f t="shared" si="771"/>
        <v>26359242.09</v>
      </c>
      <c r="AL2894" s="13">
        <f t="shared" si="772"/>
        <v>-55596.15</v>
      </c>
      <c r="AM2894" s="13">
        <f t="shared" si="773"/>
        <v>-17799.38</v>
      </c>
      <c r="AN2894" s="13">
        <f t="shared" si="774"/>
        <v>26285846.56</v>
      </c>
      <c r="AO2894" s="13">
        <f t="shared" si="775"/>
        <v>103346340.04</v>
      </c>
      <c r="AP2894" s="13">
        <f t="shared" si="776"/>
        <v>29081649.85</v>
      </c>
      <c r="AQ2894" s="13">
        <f t="shared" si="777"/>
        <v>20973348.54</v>
      </c>
      <c r="AR2894" s="13">
        <f t="shared" si="778"/>
        <v>29081649.85</v>
      </c>
      <c r="AS2894" s="13">
        <f t="shared" si="779"/>
        <v>20973348.54</v>
      </c>
      <c r="AT2894" s="13">
        <f t="shared" si="780"/>
        <v>18177545.25</v>
      </c>
      <c r="AU2894" s="13">
        <f>AT2894-VLOOKUP(A2894,[1]选股结果!$A$2:$BJ$3005,48,FALSE)*0.08</f>
        <v>-22982845.8036</v>
      </c>
      <c r="AV2894" s="13">
        <f t="shared" si="781"/>
        <v>8108301.31</v>
      </c>
    </row>
    <row r="2895" spans="1:48">
      <c r="A2895" s="4" t="s">
        <v>5834</v>
      </c>
      <c r="B2895" s="4" t="s">
        <v>5835</v>
      </c>
      <c r="C2895" s="5">
        <v>218970680.72</v>
      </c>
      <c r="D2895" s="5">
        <v>0</v>
      </c>
      <c r="E2895" s="5">
        <v>0</v>
      </c>
      <c r="F2895" s="5">
        <v>0</v>
      </c>
      <c r="G2895" s="5">
        <v>136271599.36</v>
      </c>
      <c r="H2895" s="5">
        <v>0</v>
      </c>
      <c r="I2895" s="5">
        <v>0</v>
      </c>
      <c r="J2895" s="5">
        <v>0</v>
      </c>
      <c r="K2895" s="5">
        <v>0</v>
      </c>
      <c r="L2895" s="5">
        <v>0</v>
      </c>
      <c r="M2895" s="5">
        <v>0</v>
      </c>
      <c r="N2895" s="5">
        <v>0</v>
      </c>
      <c r="O2895" s="5">
        <v>11062569.37</v>
      </c>
      <c r="P2895" s="5">
        <v>33424408.4</v>
      </c>
      <c r="Q2895" s="5">
        <v>25221306.9</v>
      </c>
      <c r="R2895" s="5">
        <v>726656.77</v>
      </c>
      <c r="S2895" s="5">
        <v>-16207972.37</v>
      </c>
      <c r="T2895" s="5">
        <v>89348472.17</v>
      </c>
      <c r="U2895" s="5">
        <v>-1444886.57</v>
      </c>
      <c r="V2895" s="5">
        <v>0</v>
      </c>
      <c r="W2895" s="5">
        <v>0</v>
      </c>
      <c r="X2895" s="5">
        <v>-2664273.71</v>
      </c>
      <c r="Y2895" s="5">
        <v>-25511.03</v>
      </c>
      <c r="Z2895" s="5">
        <v>3033.64</v>
      </c>
      <c r="AA2895" s="5"/>
      <c r="AB2895" s="5">
        <v>181327.01</v>
      </c>
      <c r="AC2895" s="5">
        <v>924899.08</v>
      </c>
      <c r="AD2895" s="5">
        <v>17747558.11</v>
      </c>
      <c r="AE2895" s="8">
        <f t="shared" si="782"/>
        <v>218970680.72</v>
      </c>
      <c r="AF2895" s="8">
        <f t="shared" si="783"/>
        <v>190498568.43</v>
      </c>
      <c r="AG2895" s="8">
        <f t="shared" si="784"/>
        <v>120513402.84</v>
      </c>
      <c r="AH2895" s="8">
        <f t="shared" si="785"/>
        <v>119769830.77</v>
      </c>
      <c r="AI2895" s="8">
        <f t="shared" si="786"/>
        <v>102022272.66</v>
      </c>
      <c r="AJ2895" s="8">
        <f t="shared" si="770"/>
        <v>70426345.71</v>
      </c>
      <c r="AK2895" s="13">
        <f t="shared" si="771"/>
        <v>28446601.26</v>
      </c>
      <c r="AL2895" s="13">
        <f t="shared" si="772"/>
        <v>-1444886.57</v>
      </c>
      <c r="AM2895" s="13">
        <f t="shared" si="773"/>
        <v>92717094.02</v>
      </c>
      <c r="AN2895" s="13">
        <f t="shared" si="774"/>
        <v>119718808.71</v>
      </c>
      <c r="AO2895" s="13">
        <f t="shared" si="775"/>
        <v>82699081.36</v>
      </c>
      <c r="AP2895" s="13">
        <f t="shared" si="776"/>
        <v>12238628.89</v>
      </c>
      <c r="AQ2895" s="13">
        <f t="shared" si="777"/>
        <v>-5508929.22</v>
      </c>
      <c r="AR2895" s="13">
        <f t="shared" si="778"/>
        <v>12238628.89</v>
      </c>
      <c r="AS2895" s="13">
        <f t="shared" si="779"/>
        <v>-5508929.22</v>
      </c>
      <c r="AT2895" s="13">
        <f t="shared" si="780"/>
        <v>101971250.6</v>
      </c>
      <c r="AU2895" s="13">
        <f>AT2895-VLOOKUP(A2895,[1]选股结果!$A$2:$BJ$3005,48,FALSE)*0.08</f>
        <v>-66386885.1064</v>
      </c>
      <c r="AV2895" s="13">
        <f t="shared" si="781"/>
        <v>17747558.11</v>
      </c>
    </row>
    <row r="2896" spans="1:48">
      <c r="A2896" s="4" t="s">
        <v>5836</v>
      </c>
      <c r="B2896" s="4" t="s">
        <v>5837</v>
      </c>
      <c r="C2896" s="5">
        <v>218224875.99</v>
      </c>
      <c r="D2896" s="5">
        <v>0</v>
      </c>
      <c r="E2896" s="5">
        <v>0</v>
      </c>
      <c r="F2896" s="5">
        <v>0</v>
      </c>
      <c r="G2896" s="5">
        <v>131891868.02</v>
      </c>
      <c r="H2896" s="5">
        <v>41336183.96</v>
      </c>
      <c r="I2896" s="5">
        <v>0</v>
      </c>
      <c r="J2896" s="5">
        <v>0</v>
      </c>
      <c r="K2896" s="5">
        <v>0</v>
      </c>
      <c r="L2896" s="5">
        <v>0</v>
      </c>
      <c r="M2896" s="5">
        <v>0</v>
      </c>
      <c r="N2896" s="5">
        <v>0</v>
      </c>
      <c r="O2896" s="5">
        <v>3773382.18</v>
      </c>
      <c r="P2896" s="5">
        <v>97887804.88</v>
      </c>
      <c r="Q2896" s="5">
        <v>47050193.83</v>
      </c>
      <c r="R2896" s="5">
        <v>19429122.21</v>
      </c>
      <c r="S2896" s="5">
        <v>33792366.07</v>
      </c>
      <c r="T2896" s="5">
        <v>5918643.33</v>
      </c>
      <c r="U2896" s="5">
        <v>0</v>
      </c>
      <c r="V2896" s="5">
        <v>0</v>
      </c>
      <c r="W2896" s="5">
        <v>13994022.46</v>
      </c>
      <c r="X2896" s="5">
        <v>-5222816.16</v>
      </c>
      <c r="Y2896" s="5">
        <v>10810593.49</v>
      </c>
      <c r="Z2896" s="5">
        <v>8538705.8</v>
      </c>
      <c r="AA2896" s="5"/>
      <c r="AB2896" s="5">
        <v>3768.53</v>
      </c>
      <c r="AC2896" s="5">
        <v>609631.6</v>
      </c>
      <c r="AD2896" s="5">
        <v>3441753.37</v>
      </c>
      <c r="AE2896" s="8">
        <f t="shared" si="782"/>
        <v>218224875.99</v>
      </c>
      <c r="AF2896" s="8">
        <f t="shared" si="783"/>
        <v>333824737.19</v>
      </c>
      <c r="AG2896" s="8">
        <f t="shared" si="784"/>
        <v>-92736266.9399999</v>
      </c>
      <c r="AH2896" s="8">
        <f t="shared" si="785"/>
        <v>-93342130.0099999</v>
      </c>
      <c r="AI2896" s="8">
        <f t="shared" si="786"/>
        <v>-96783883.3799999</v>
      </c>
      <c r="AJ2896" s="8">
        <f t="shared" si="770"/>
        <v>160127837.45</v>
      </c>
      <c r="AK2896" s="13">
        <f t="shared" si="771"/>
        <v>-104789267.71</v>
      </c>
      <c r="AL2896" s="13">
        <f t="shared" si="772"/>
        <v>0</v>
      </c>
      <c r="AM2896" s="13">
        <f t="shared" si="773"/>
        <v>33068324.68</v>
      </c>
      <c r="AN2896" s="13">
        <f t="shared" si="774"/>
        <v>-71720943.03</v>
      </c>
      <c r="AO2896" s="13">
        <f t="shared" si="775"/>
        <v>86333007.97</v>
      </c>
      <c r="AP2896" s="13">
        <f t="shared" si="776"/>
        <v>-29660717.68</v>
      </c>
      <c r="AQ2896" s="13">
        <f t="shared" si="777"/>
        <v>-33102471.05</v>
      </c>
      <c r="AR2896" s="13">
        <f t="shared" si="778"/>
        <v>-70996901.64</v>
      </c>
      <c r="AS2896" s="13">
        <f t="shared" si="779"/>
        <v>-74438655.01</v>
      </c>
      <c r="AT2896" s="13">
        <f t="shared" si="780"/>
        <v>-75162696.4</v>
      </c>
      <c r="AU2896" s="13">
        <f>AT2896-VLOOKUP(A2896,[1]选股结果!$A$2:$BJ$3005,48,FALSE)*0.08</f>
        <v>-120448618.8872</v>
      </c>
      <c r="AV2896" s="13">
        <f t="shared" si="781"/>
        <v>3441753.37</v>
      </c>
    </row>
    <row r="2897" spans="1:48">
      <c r="A2897" s="4" t="s">
        <v>5838</v>
      </c>
      <c r="B2897" s="4" t="s">
        <v>5839</v>
      </c>
      <c r="C2897" s="5">
        <v>218113166.23</v>
      </c>
      <c r="D2897" s="5">
        <v>0</v>
      </c>
      <c r="E2897" s="5">
        <v>0</v>
      </c>
      <c r="F2897" s="5">
        <v>0</v>
      </c>
      <c r="G2897" s="5">
        <v>71458335.62</v>
      </c>
      <c r="H2897" s="5">
        <v>5137620.28</v>
      </c>
      <c r="I2897" s="5">
        <v>0</v>
      </c>
      <c r="J2897" s="5">
        <v>0</v>
      </c>
      <c r="K2897" s="5">
        <v>0</v>
      </c>
      <c r="L2897" s="5">
        <v>0</v>
      </c>
      <c r="M2897" s="5">
        <v>0</v>
      </c>
      <c r="N2897" s="5">
        <v>0</v>
      </c>
      <c r="O2897" s="5">
        <v>3584633.69</v>
      </c>
      <c r="P2897" s="5">
        <v>55158975</v>
      </c>
      <c r="Q2897" s="5">
        <v>51267998.11</v>
      </c>
      <c r="R2897" s="5">
        <v>26137818.81</v>
      </c>
      <c r="S2897" s="5">
        <v>1163953.69</v>
      </c>
      <c r="T2897" s="5">
        <v>2480158.68</v>
      </c>
      <c r="U2897" s="5">
        <v>-705487.49</v>
      </c>
      <c r="V2897" s="5">
        <v>0</v>
      </c>
      <c r="W2897" s="5">
        <v>0</v>
      </c>
      <c r="X2897" s="5">
        <v>6436098.88</v>
      </c>
      <c r="Y2897" s="5">
        <v>0</v>
      </c>
      <c r="Z2897" s="5">
        <v>89331.49</v>
      </c>
      <c r="AA2897" s="5"/>
      <c r="AB2897" s="5">
        <v>1</v>
      </c>
      <c r="AC2897" s="5">
        <v>6197.88</v>
      </c>
      <c r="AD2897" s="5">
        <v>4558518.78</v>
      </c>
      <c r="AE2897" s="8">
        <f t="shared" si="782"/>
        <v>218113166.23</v>
      </c>
      <c r="AF2897" s="8">
        <f t="shared" si="783"/>
        <v>208771714.92</v>
      </c>
      <c r="AG2897" s="8">
        <f t="shared" si="784"/>
        <v>5474842.59999997</v>
      </c>
      <c r="AH2897" s="8">
        <f t="shared" si="785"/>
        <v>5468645.71999997</v>
      </c>
      <c r="AI2897" s="8">
        <f t="shared" si="786"/>
        <v>910126.93999997</v>
      </c>
      <c r="AJ2897" s="8">
        <f t="shared" si="770"/>
        <v>110017803.68</v>
      </c>
      <c r="AK2897" s="13">
        <f t="shared" si="771"/>
        <v>9341451.30999999</v>
      </c>
      <c r="AL2897" s="13">
        <f t="shared" si="772"/>
        <v>-705487.49</v>
      </c>
      <c r="AM2897" s="13">
        <f t="shared" si="773"/>
        <v>-3167318.1</v>
      </c>
      <c r="AN2897" s="13">
        <f t="shared" si="774"/>
        <v>5468645.71999999</v>
      </c>
      <c r="AO2897" s="13">
        <f t="shared" si="775"/>
        <v>146654830.61</v>
      </c>
      <c r="AP2897" s="13">
        <f t="shared" si="776"/>
        <v>15643025.28</v>
      </c>
      <c r="AQ2897" s="13">
        <f t="shared" si="777"/>
        <v>11084506.5</v>
      </c>
      <c r="AR2897" s="13">
        <f t="shared" si="778"/>
        <v>10505405</v>
      </c>
      <c r="AS2897" s="13">
        <f t="shared" si="779"/>
        <v>5946886.21999999</v>
      </c>
      <c r="AT2897" s="13">
        <f t="shared" si="780"/>
        <v>910126.939999989</v>
      </c>
      <c r="AU2897" s="13">
        <f>AT2897-VLOOKUP(A2897,[1]选股结果!$A$2:$BJ$3005,48,FALSE)*0.08</f>
        <v>-84175543.9216</v>
      </c>
      <c r="AV2897" s="13">
        <f t="shared" si="781"/>
        <v>4558518.78</v>
      </c>
    </row>
    <row r="2898" spans="1:48">
      <c r="A2898" s="4" t="s">
        <v>5840</v>
      </c>
      <c r="B2898" s="4" t="s">
        <v>5841</v>
      </c>
      <c r="C2898" s="5">
        <v>217030840.6</v>
      </c>
      <c r="D2898" s="5">
        <v>0</v>
      </c>
      <c r="E2898" s="5">
        <v>0</v>
      </c>
      <c r="F2898" s="5">
        <v>0</v>
      </c>
      <c r="G2898" s="5">
        <v>160799038.17</v>
      </c>
      <c r="H2898" s="5">
        <v>2211023.57</v>
      </c>
      <c r="I2898" s="5">
        <v>0</v>
      </c>
      <c r="J2898" s="5">
        <v>0</v>
      </c>
      <c r="K2898" s="5">
        <v>0</v>
      </c>
      <c r="L2898" s="5">
        <v>0</v>
      </c>
      <c r="M2898" s="5">
        <v>0</v>
      </c>
      <c r="N2898" s="5">
        <v>0</v>
      </c>
      <c r="O2898" s="5">
        <v>1354949.47</v>
      </c>
      <c r="P2898" s="5">
        <v>5452327.68</v>
      </c>
      <c r="Q2898" s="5">
        <v>10158468.25</v>
      </c>
      <c r="R2898" s="5">
        <v>14941273.83</v>
      </c>
      <c r="S2898" s="5">
        <v>2169604.99</v>
      </c>
      <c r="T2898" s="5">
        <v>926610.21</v>
      </c>
      <c r="U2898" s="5">
        <v>-52029.99</v>
      </c>
      <c r="V2898" s="5">
        <v>0</v>
      </c>
      <c r="W2898" s="5">
        <v>0</v>
      </c>
      <c r="X2898" s="5">
        <v>2471602.84</v>
      </c>
      <c r="Y2898" s="5">
        <v>1743482.61</v>
      </c>
      <c r="Z2898" s="5">
        <v>94578.57</v>
      </c>
      <c r="AA2898" s="5"/>
      <c r="AB2898" s="5">
        <v>115092.59</v>
      </c>
      <c r="AC2898" s="5">
        <v>226174.7</v>
      </c>
      <c r="AD2898" s="5">
        <v>4952249.56</v>
      </c>
      <c r="AE2898" s="8">
        <f t="shared" si="782"/>
        <v>217030840.6</v>
      </c>
      <c r="AF2898" s="8">
        <f t="shared" si="783"/>
        <v>194875662.39</v>
      </c>
      <c r="AG2898" s="8">
        <f t="shared" si="784"/>
        <v>18961281.54</v>
      </c>
      <c r="AH2898" s="8">
        <f t="shared" si="785"/>
        <v>18850199.43</v>
      </c>
      <c r="AI2898" s="8">
        <f t="shared" si="786"/>
        <v>13897949.87</v>
      </c>
      <c r="AJ2898" s="8">
        <f t="shared" si="770"/>
        <v>18820310.12</v>
      </c>
      <c r="AK2898" s="13">
        <f t="shared" si="771"/>
        <v>23898660.82</v>
      </c>
      <c r="AL2898" s="13">
        <f t="shared" si="772"/>
        <v>-52029.99</v>
      </c>
      <c r="AM2898" s="13">
        <f t="shared" si="773"/>
        <v>-1509466.18</v>
      </c>
      <c r="AN2898" s="13">
        <f t="shared" si="774"/>
        <v>22337164.65</v>
      </c>
      <c r="AO2898" s="13">
        <f t="shared" si="775"/>
        <v>56231802.43</v>
      </c>
      <c r="AP2898" s="13">
        <f t="shared" si="776"/>
        <v>28279289.38</v>
      </c>
      <c r="AQ2898" s="13">
        <f t="shared" si="777"/>
        <v>23327039.82</v>
      </c>
      <c r="AR2898" s="13">
        <f t="shared" si="778"/>
        <v>26068265.81</v>
      </c>
      <c r="AS2898" s="13">
        <f t="shared" si="779"/>
        <v>21116016.25</v>
      </c>
      <c r="AT2898" s="13">
        <f t="shared" si="780"/>
        <v>17384915.09</v>
      </c>
      <c r="AU2898" s="13">
        <f>AT2898-VLOOKUP(A2898,[1]选股结果!$A$2:$BJ$3005,48,FALSE)*0.08</f>
        <v>-29449361.3924</v>
      </c>
      <c r="AV2898" s="13">
        <f t="shared" si="781"/>
        <v>4952249.56</v>
      </c>
    </row>
    <row r="2899" spans="1:48">
      <c r="A2899" s="4" t="s">
        <v>5842</v>
      </c>
      <c r="B2899" s="4" t="s">
        <v>5843</v>
      </c>
      <c r="C2899" s="5">
        <v>216410081.19</v>
      </c>
      <c r="D2899" s="5">
        <v>0</v>
      </c>
      <c r="E2899" s="5">
        <v>0</v>
      </c>
      <c r="F2899" s="5">
        <v>0</v>
      </c>
      <c r="G2899" s="5">
        <v>96410537.5</v>
      </c>
      <c r="H2899" s="5">
        <v>59523.11</v>
      </c>
      <c r="I2899" s="5">
        <v>0</v>
      </c>
      <c r="J2899" s="5">
        <v>0</v>
      </c>
      <c r="K2899" s="5">
        <v>0</v>
      </c>
      <c r="L2899" s="5">
        <v>0</v>
      </c>
      <c r="M2899" s="5">
        <v>0</v>
      </c>
      <c r="N2899" s="5">
        <v>0</v>
      </c>
      <c r="O2899" s="5">
        <v>4900562.71</v>
      </c>
      <c r="P2899" s="5">
        <v>30663346.32</v>
      </c>
      <c r="Q2899" s="5">
        <v>47996212.57</v>
      </c>
      <c r="R2899" s="5">
        <v>5838340.59</v>
      </c>
      <c r="S2899" s="5">
        <v>-5279961.26</v>
      </c>
      <c r="T2899" s="5">
        <v>1969780.18</v>
      </c>
      <c r="U2899" s="5">
        <v>0</v>
      </c>
      <c r="V2899" s="5">
        <v>0</v>
      </c>
      <c r="W2899" s="5">
        <v>0</v>
      </c>
      <c r="X2899" s="5">
        <v>-519198.28</v>
      </c>
      <c r="Y2899" s="5">
        <v>0</v>
      </c>
      <c r="Z2899" s="5">
        <v>529451.48</v>
      </c>
      <c r="AA2899" s="5"/>
      <c r="AB2899" s="5">
        <v>12031.17</v>
      </c>
      <c r="AC2899" s="5">
        <v>394646.89</v>
      </c>
      <c r="AD2899" s="5">
        <v>5836537.57</v>
      </c>
      <c r="AE2899" s="8">
        <f t="shared" si="782"/>
        <v>216410081.19</v>
      </c>
      <c r="AF2899" s="8">
        <f t="shared" si="783"/>
        <v>180529038.43</v>
      </c>
      <c r="AG2899" s="8">
        <f t="shared" si="784"/>
        <v>38899472.7</v>
      </c>
      <c r="AH2899" s="8">
        <f t="shared" si="785"/>
        <v>38516856.98</v>
      </c>
      <c r="AI2899" s="8">
        <f t="shared" si="786"/>
        <v>32680319.41</v>
      </c>
      <c r="AJ2899" s="8">
        <f t="shared" si="770"/>
        <v>83942737.32</v>
      </c>
      <c r="AK2899" s="13">
        <f t="shared" si="771"/>
        <v>35881042.76</v>
      </c>
      <c r="AL2899" s="13">
        <f t="shared" si="772"/>
        <v>0</v>
      </c>
      <c r="AM2899" s="13">
        <f t="shared" si="773"/>
        <v>2635814.22</v>
      </c>
      <c r="AN2899" s="13">
        <f t="shared" si="774"/>
        <v>38516856.98</v>
      </c>
      <c r="AO2899" s="13">
        <f t="shared" si="775"/>
        <v>119999543.69</v>
      </c>
      <c r="AP2899" s="13">
        <f t="shared" si="776"/>
        <v>30660604.61</v>
      </c>
      <c r="AQ2899" s="13">
        <f t="shared" si="777"/>
        <v>24824067.04</v>
      </c>
      <c r="AR2899" s="13">
        <f t="shared" si="778"/>
        <v>30601081.5</v>
      </c>
      <c r="AS2899" s="13">
        <f t="shared" si="779"/>
        <v>24764543.93</v>
      </c>
      <c r="AT2899" s="13">
        <f t="shared" si="780"/>
        <v>32680319.41</v>
      </c>
      <c r="AU2899" s="13">
        <f>AT2899-VLOOKUP(A2899,[1]选股结果!$A$2:$BJ$3005,48,FALSE)*0.08</f>
        <v>-22035635.1108</v>
      </c>
      <c r="AV2899" s="13">
        <f t="shared" si="781"/>
        <v>5836537.57</v>
      </c>
    </row>
    <row r="2900" spans="1:48">
      <c r="A2900" s="4" t="s">
        <v>5844</v>
      </c>
      <c r="B2900" s="4" t="s">
        <v>5845</v>
      </c>
      <c r="C2900" s="5">
        <v>215337457.22</v>
      </c>
      <c r="D2900" s="5">
        <v>0</v>
      </c>
      <c r="E2900" s="5">
        <v>0</v>
      </c>
      <c r="F2900" s="5">
        <v>0</v>
      </c>
      <c r="G2900" s="5">
        <v>115261957.38</v>
      </c>
      <c r="H2900" s="5">
        <v>10979659.02</v>
      </c>
      <c r="I2900" s="5">
        <v>0</v>
      </c>
      <c r="J2900" s="5">
        <v>0</v>
      </c>
      <c r="K2900" s="5">
        <v>0</v>
      </c>
      <c r="L2900" s="5">
        <v>0</v>
      </c>
      <c r="M2900" s="5">
        <v>0</v>
      </c>
      <c r="N2900" s="5">
        <v>0</v>
      </c>
      <c r="O2900" s="5">
        <v>10958333.23</v>
      </c>
      <c r="P2900" s="5">
        <v>18102236.92</v>
      </c>
      <c r="Q2900" s="5">
        <v>28782476.46</v>
      </c>
      <c r="R2900" s="5">
        <v>0</v>
      </c>
      <c r="S2900" s="5">
        <v>-15789031.74</v>
      </c>
      <c r="T2900" s="5">
        <v>38915530.34</v>
      </c>
      <c r="U2900" s="5">
        <v>3018698.05</v>
      </c>
      <c r="V2900" s="5">
        <v>0</v>
      </c>
      <c r="W2900" s="5">
        <v>0</v>
      </c>
      <c r="X2900" s="5">
        <v>-10716435.62</v>
      </c>
      <c r="Y2900" s="5">
        <v>-1718575.03</v>
      </c>
      <c r="Z2900" s="5">
        <v>5512.25</v>
      </c>
      <c r="AA2900" s="5"/>
      <c r="AB2900" s="5">
        <v>409093.22</v>
      </c>
      <c r="AC2900" s="5">
        <v>93327.89</v>
      </c>
      <c r="AD2900" s="5">
        <v>25774355.85</v>
      </c>
      <c r="AE2900" s="8">
        <f t="shared" si="782"/>
        <v>215337457.22</v>
      </c>
      <c r="AF2900" s="8">
        <f t="shared" si="783"/>
        <v>157315972.25</v>
      </c>
      <c r="AG2900" s="8">
        <f t="shared" si="784"/>
        <v>109377538.21</v>
      </c>
      <c r="AH2900" s="8">
        <f t="shared" si="785"/>
        <v>109693303.54</v>
      </c>
      <c r="AI2900" s="8">
        <f t="shared" si="786"/>
        <v>83918947.69</v>
      </c>
      <c r="AJ2900" s="8">
        <f t="shared" si="770"/>
        <v>55808706.25</v>
      </c>
      <c r="AK2900" s="13">
        <f t="shared" si="771"/>
        <v>56302909.94</v>
      </c>
      <c r="AL2900" s="13">
        <f t="shared" si="772"/>
        <v>3018698.05</v>
      </c>
      <c r="AM2900" s="13">
        <f t="shared" si="773"/>
        <v>46934545.49</v>
      </c>
      <c r="AN2900" s="13">
        <f t="shared" si="774"/>
        <v>106256153.48</v>
      </c>
      <c r="AO2900" s="13">
        <f t="shared" si="775"/>
        <v>100075499.84</v>
      </c>
      <c r="AP2900" s="13">
        <f t="shared" si="776"/>
        <v>51493537.22</v>
      </c>
      <c r="AQ2900" s="13">
        <f t="shared" si="777"/>
        <v>25719181.37</v>
      </c>
      <c r="AR2900" s="13">
        <f t="shared" si="778"/>
        <v>40513878.2</v>
      </c>
      <c r="AS2900" s="13">
        <f t="shared" si="779"/>
        <v>14739522.35</v>
      </c>
      <c r="AT2900" s="13">
        <f t="shared" si="780"/>
        <v>80481797.63</v>
      </c>
      <c r="AU2900" s="13">
        <f>AT2900-VLOOKUP(A2900,[1]选股结果!$A$2:$BJ$3005,48,FALSE)*0.08</f>
        <v>-415241916.8916</v>
      </c>
      <c r="AV2900" s="13">
        <f t="shared" si="781"/>
        <v>25774355.85</v>
      </c>
    </row>
    <row r="2901" spans="1:48">
      <c r="A2901" s="4" t="s">
        <v>5846</v>
      </c>
      <c r="B2901" s="4" t="s">
        <v>5847</v>
      </c>
      <c r="C2901" s="5">
        <v>214002948.7</v>
      </c>
      <c r="D2901" s="5">
        <v>753743052.13</v>
      </c>
      <c r="E2901" s="5">
        <v>0</v>
      </c>
      <c r="F2901" s="5">
        <v>1497671415.7</v>
      </c>
      <c r="G2901" s="5">
        <v>18774158.02</v>
      </c>
      <c r="H2901" s="5">
        <v>111102170.8</v>
      </c>
      <c r="I2901" s="5">
        <v>199123056.12</v>
      </c>
      <c r="J2901" s="5">
        <v>0</v>
      </c>
      <c r="K2901" s="5">
        <v>0</v>
      </c>
      <c r="L2901" s="5">
        <v>0</v>
      </c>
      <c r="M2901" s="5">
        <v>0</v>
      </c>
      <c r="N2901" s="5">
        <v>0</v>
      </c>
      <c r="O2901" s="5">
        <v>22136266.07</v>
      </c>
      <c r="P2901" s="5">
        <v>0</v>
      </c>
      <c r="Q2901" s="5">
        <v>1753353283.32</v>
      </c>
      <c r="R2901" s="5">
        <v>0</v>
      </c>
      <c r="S2901" s="5">
        <v>110455949.68</v>
      </c>
      <c r="T2901" s="5">
        <v>1048716822.77</v>
      </c>
      <c r="U2901" s="5">
        <v>-803156.56</v>
      </c>
      <c r="V2901" s="5">
        <v>-148624.81</v>
      </c>
      <c r="W2901" s="5">
        <v>150474036.21</v>
      </c>
      <c r="X2901" s="5">
        <v>56985850.51</v>
      </c>
      <c r="Y2901" s="5">
        <v>0</v>
      </c>
      <c r="Z2901" s="5">
        <v>212918.33</v>
      </c>
      <c r="AA2901" s="5"/>
      <c r="AB2901" s="5">
        <v>23677968.44</v>
      </c>
      <c r="AC2901" s="5">
        <v>9054529.34</v>
      </c>
      <c r="AD2901" s="5">
        <v>237686643.91</v>
      </c>
      <c r="AE2901" s="8">
        <f t="shared" si="782"/>
        <v>214002948.7</v>
      </c>
      <c r="AF2901" s="8">
        <f t="shared" si="783"/>
        <v>1904719657.09</v>
      </c>
      <c r="AG2901" s="8">
        <f t="shared" si="784"/>
        <v>-548447406.4</v>
      </c>
      <c r="AH2901" s="8">
        <f t="shared" si="785"/>
        <v>-533823967.3</v>
      </c>
      <c r="AI2901" s="8">
        <f t="shared" si="786"/>
        <v>-771510611.21</v>
      </c>
      <c r="AJ2901" s="8">
        <f t="shared" si="770"/>
        <v>1760866110.29</v>
      </c>
      <c r="AK2901" s="13">
        <f t="shared" si="771"/>
        <v>-1690716708.39</v>
      </c>
      <c r="AL2901" s="13">
        <f t="shared" si="772"/>
        <v>-803156.56</v>
      </c>
      <c r="AM2901" s="13">
        <f t="shared" si="773"/>
        <v>1157695897.65</v>
      </c>
      <c r="AN2901" s="13">
        <f t="shared" si="774"/>
        <v>-533823967.3</v>
      </c>
      <c r="AO2901" s="13">
        <f t="shared" si="775"/>
        <v>195228790.68</v>
      </c>
      <c r="AP2901" s="13">
        <f t="shared" si="776"/>
        <v>-1469158587.91</v>
      </c>
      <c r="AQ2901" s="13">
        <f t="shared" si="777"/>
        <v>-1706845231.82</v>
      </c>
      <c r="AR2901" s="13">
        <f t="shared" si="778"/>
        <v>-1580260758.71</v>
      </c>
      <c r="AS2901" s="13">
        <f t="shared" si="779"/>
        <v>-1817947402.62</v>
      </c>
      <c r="AT2901" s="13">
        <f t="shared" si="780"/>
        <v>-771510611.21</v>
      </c>
      <c r="AU2901" s="13">
        <f>AT2901-VLOOKUP(A2901,[1]选股结果!$A$2:$BJ$3005,48,FALSE)*0.08</f>
        <v>-2041471119.4212</v>
      </c>
      <c r="AV2901" s="13">
        <f t="shared" si="781"/>
        <v>237686643.91</v>
      </c>
    </row>
    <row r="2902" spans="1:48">
      <c r="A2902" s="4" t="s">
        <v>5848</v>
      </c>
      <c r="B2902" s="4" t="s">
        <v>5849</v>
      </c>
      <c r="C2902" s="5">
        <v>212233580.82</v>
      </c>
      <c r="D2902" s="5">
        <v>0</v>
      </c>
      <c r="E2902" s="5">
        <v>0</v>
      </c>
      <c r="F2902" s="5">
        <v>0</v>
      </c>
      <c r="G2902" s="5">
        <v>154595036.28</v>
      </c>
      <c r="H2902" s="5">
        <v>1631409.7</v>
      </c>
      <c r="I2902" s="5">
        <v>0</v>
      </c>
      <c r="J2902" s="5">
        <v>0</v>
      </c>
      <c r="K2902" s="5">
        <v>0</v>
      </c>
      <c r="L2902" s="5">
        <v>0</v>
      </c>
      <c r="M2902" s="5">
        <v>0</v>
      </c>
      <c r="N2902" s="5">
        <v>0</v>
      </c>
      <c r="O2902" s="5">
        <v>2472461.31</v>
      </c>
      <c r="P2902" s="5">
        <v>11757969.94</v>
      </c>
      <c r="Q2902" s="5">
        <v>20221398.54</v>
      </c>
      <c r="R2902" s="5">
        <v>24381704.95</v>
      </c>
      <c r="S2902" s="5">
        <v>1392601.92</v>
      </c>
      <c r="T2902" s="5">
        <v>-1471918.33</v>
      </c>
      <c r="U2902" s="5">
        <v>-1471918.33</v>
      </c>
      <c r="V2902" s="5">
        <v>0</v>
      </c>
      <c r="W2902" s="5">
        <v>0</v>
      </c>
      <c r="X2902" s="5">
        <v>-5360114.22</v>
      </c>
      <c r="Y2902" s="5">
        <v>73348.86</v>
      </c>
      <c r="Z2902" s="5">
        <v>-19639.88</v>
      </c>
      <c r="AA2902" s="5"/>
      <c r="AB2902" s="5">
        <v>53857.11</v>
      </c>
      <c r="AC2902" s="5">
        <v>35982.89</v>
      </c>
      <c r="AD2902" s="5">
        <v>791994.43</v>
      </c>
      <c r="AE2902" s="8">
        <f t="shared" si="782"/>
        <v>212233580.82</v>
      </c>
      <c r="AF2902" s="8">
        <f t="shared" si="783"/>
        <v>214821172.94</v>
      </c>
      <c r="AG2902" s="8">
        <f t="shared" si="784"/>
        <v>1207615.03000002</v>
      </c>
      <c r="AH2902" s="8">
        <f t="shared" si="785"/>
        <v>1225489.25000002</v>
      </c>
      <c r="AI2902" s="8">
        <f t="shared" si="786"/>
        <v>433494.82000002</v>
      </c>
      <c r="AJ2902" s="8">
        <f t="shared" si="770"/>
        <v>34507304.43</v>
      </c>
      <c r="AK2902" s="13">
        <f t="shared" si="771"/>
        <v>-2514243.26000001</v>
      </c>
      <c r="AL2902" s="13">
        <f t="shared" si="772"/>
        <v>-1471918.33</v>
      </c>
      <c r="AM2902" s="13">
        <f t="shared" si="773"/>
        <v>5358348.56</v>
      </c>
      <c r="AN2902" s="13">
        <f t="shared" si="774"/>
        <v>1372186.96999999</v>
      </c>
      <c r="AO2902" s="13">
        <f t="shared" si="775"/>
        <v>57638544.54</v>
      </c>
      <c r="AP2902" s="13">
        <f t="shared" si="776"/>
        <v>509768.35999999</v>
      </c>
      <c r="AQ2902" s="13">
        <f t="shared" si="777"/>
        <v>-282226.07000001</v>
      </c>
      <c r="AR2902" s="13">
        <f t="shared" si="778"/>
        <v>-1121641.34000001</v>
      </c>
      <c r="AS2902" s="13">
        <f t="shared" si="779"/>
        <v>-1913635.77000001</v>
      </c>
      <c r="AT2902" s="13">
        <f t="shared" si="780"/>
        <v>580192.539999989</v>
      </c>
      <c r="AU2902" s="13">
        <f>AT2902-VLOOKUP(A2902,[1]选股结果!$A$2:$BJ$3005,48,FALSE)*0.08</f>
        <v>-20373143.512</v>
      </c>
      <c r="AV2902" s="13">
        <f t="shared" si="781"/>
        <v>791994.43</v>
      </c>
    </row>
    <row r="2903" spans="1:48">
      <c r="A2903" s="4" t="s">
        <v>5850</v>
      </c>
      <c r="B2903" s="4" t="s">
        <v>5851</v>
      </c>
      <c r="C2903" s="5">
        <v>212014669.6</v>
      </c>
      <c r="D2903" s="5">
        <v>0</v>
      </c>
      <c r="E2903" s="5">
        <v>0</v>
      </c>
      <c r="F2903" s="5">
        <v>0</v>
      </c>
      <c r="G2903" s="5">
        <v>134349682.79</v>
      </c>
      <c r="H2903" s="5">
        <v>0</v>
      </c>
      <c r="I2903" s="5">
        <v>0</v>
      </c>
      <c r="J2903" s="5">
        <v>0</v>
      </c>
      <c r="K2903" s="5">
        <v>0</v>
      </c>
      <c r="L2903" s="5">
        <v>0</v>
      </c>
      <c r="M2903" s="5">
        <v>0</v>
      </c>
      <c r="N2903" s="5">
        <v>0</v>
      </c>
      <c r="O2903" s="5">
        <v>1694885.28</v>
      </c>
      <c r="P2903" s="5">
        <v>17606498.13</v>
      </c>
      <c r="Q2903" s="5">
        <v>24040382.05</v>
      </c>
      <c r="R2903" s="5">
        <v>14139825.38</v>
      </c>
      <c r="S2903" s="5">
        <v>-2118606.28</v>
      </c>
      <c r="T2903" s="5">
        <v>1604112.48</v>
      </c>
      <c r="U2903" s="5">
        <v>0</v>
      </c>
      <c r="V2903" s="5">
        <v>0</v>
      </c>
      <c r="W2903" s="5">
        <v>100444.19</v>
      </c>
      <c r="X2903" s="5">
        <v>-381765.79</v>
      </c>
      <c r="Y2903" s="5">
        <v>2367559.51</v>
      </c>
      <c r="Z2903" s="5">
        <v>-1023.16</v>
      </c>
      <c r="AA2903" s="5"/>
      <c r="AB2903" s="5">
        <v>144818.05</v>
      </c>
      <c r="AC2903" s="5">
        <v>295363.78</v>
      </c>
      <c r="AD2903" s="5">
        <v>1781680.36</v>
      </c>
      <c r="AE2903" s="8">
        <f t="shared" si="782"/>
        <v>212014669.6</v>
      </c>
      <c r="AF2903" s="8">
        <f t="shared" si="783"/>
        <v>189712667.35</v>
      </c>
      <c r="AG2903" s="8">
        <f t="shared" si="784"/>
        <v>22019742.04</v>
      </c>
      <c r="AH2903" s="8">
        <f t="shared" si="785"/>
        <v>21869196.31</v>
      </c>
      <c r="AI2903" s="8">
        <f t="shared" si="786"/>
        <v>20087515.95</v>
      </c>
      <c r="AJ2903" s="8">
        <f t="shared" si="770"/>
        <v>45859870.7</v>
      </c>
      <c r="AK2903" s="13">
        <f t="shared" si="771"/>
        <v>24669561.76</v>
      </c>
      <c r="AL2903" s="13">
        <f t="shared" si="772"/>
        <v>0</v>
      </c>
      <c r="AM2903" s="13">
        <f t="shared" si="773"/>
        <v>1934753.57</v>
      </c>
      <c r="AN2903" s="13">
        <f t="shared" si="774"/>
        <v>26604315.33</v>
      </c>
      <c r="AO2903" s="13">
        <f t="shared" si="775"/>
        <v>77664986.81</v>
      </c>
      <c r="AP2903" s="13">
        <f t="shared" si="776"/>
        <v>22550955.48</v>
      </c>
      <c r="AQ2903" s="13">
        <f t="shared" si="777"/>
        <v>20769275.12</v>
      </c>
      <c r="AR2903" s="13">
        <f t="shared" si="778"/>
        <v>22550955.48</v>
      </c>
      <c r="AS2903" s="13">
        <f t="shared" si="779"/>
        <v>20769275.12</v>
      </c>
      <c r="AT2903" s="13">
        <f t="shared" si="780"/>
        <v>24822634.97</v>
      </c>
      <c r="AU2903" s="13">
        <f>AT2903-VLOOKUP(A2903,[1]选股结果!$A$2:$BJ$3005,48,FALSE)*0.08</f>
        <v>-9598904.1516</v>
      </c>
      <c r="AV2903" s="13">
        <f t="shared" si="781"/>
        <v>1781680.36</v>
      </c>
    </row>
    <row r="2904" spans="1:48">
      <c r="A2904" s="4" t="s">
        <v>5852</v>
      </c>
      <c r="B2904" s="4" t="s">
        <v>5853</v>
      </c>
      <c r="C2904" s="5">
        <v>211854136.72</v>
      </c>
      <c r="D2904" s="5">
        <v>0</v>
      </c>
      <c r="E2904" s="5">
        <v>0</v>
      </c>
      <c r="F2904" s="5">
        <v>0</v>
      </c>
      <c r="G2904" s="5">
        <v>166110053.74</v>
      </c>
      <c r="H2904" s="5">
        <v>2521181.26</v>
      </c>
      <c r="I2904" s="5">
        <v>0</v>
      </c>
      <c r="J2904" s="5">
        <v>0</v>
      </c>
      <c r="K2904" s="5">
        <v>0</v>
      </c>
      <c r="L2904" s="5">
        <v>0</v>
      </c>
      <c r="M2904" s="5">
        <v>0</v>
      </c>
      <c r="N2904" s="5">
        <v>0</v>
      </c>
      <c r="O2904" s="5">
        <v>1770345.94</v>
      </c>
      <c r="P2904" s="5">
        <v>29503682.33</v>
      </c>
      <c r="Q2904" s="5">
        <v>26680683.14</v>
      </c>
      <c r="R2904" s="5">
        <v>16921117.21</v>
      </c>
      <c r="S2904" s="5">
        <v>3061752.32</v>
      </c>
      <c r="T2904" s="5">
        <v>0</v>
      </c>
      <c r="U2904" s="5">
        <v>0</v>
      </c>
      <c r="V2904" s="5">
        <v>0</v>
      </c>
      <c r="W2904" s="5">
        <v>0</v>
      </c>
      <c r="X2904" s="5">
        <v>-1853333.47</v>
      </c>
      <c r="Y2904" s="5">
        <v>136960.24</v>
      </c>
      <c r="Z2904" s="5">
        <v>0</v>
      </c>
      <c r="AA2904" s="5"/>
      <c r="AB2904" s="5">
        <v>1426929.05</v>
      </c>
      <c r="AC2904" s="5">
        <v>1319303.38</v>
      </c>
      <c r="AD2904" s="5">
        <v>-5838261.68</v>
      </c>
      <c r="AE2904" s="8">
        <f t="shared" si="782"/>
        <v>211854136.72</v>
      </c>
      <c r="AF2904" s="8">
        <f t="shared" si="783"/>
        <v>244047634.68</v>
      </c>
      <c r="AG2904" s="8">
        <f t="shared" si="784"/>
        <v>-30477124.73</v>
      </c>
      <c r="AH2904" s="8">
        <f t="shared" si="785"/>
        <v>-30369499.06</v>
      </c>
      <c r="AI2904" s="8">
        <f t="shared" si="786"/>
        <v>-24531237.38</v>
      </c>
      <c r="AJ2904" s="8">
        <f t="shared" si="770"/>
        <v>57984045.98</v>
      </c>
      <c r="AK2904" s="13">
        <f t="shared" si="771"/>
        <v>-32056537.72</v>
      </c>
      <c r="AL2904" s="13">
        <f t="shared" si="772"/>
        <v>0</v>
      </c>
      <c r="AM2904" s="13">
        <f t="shared" si="773"/>
        <v>1960959.14</v>
      </c>
      <c r="AN2904" s="13">
        <f t="shared" si="774"/>
        <v>-30095578.58</v>
      </c>
      <c r="AO2904" s="13">
        <f t="shared" si="775"/>
        <v>45744082.98</v>
      </c>
      <c r="AP2904" s="13">
        <f t="shared" si="776"/>
        <v>-26473604.14</v>
      </c>
      <c r="AQ2904" s="13">
        <f t="shared" si="777"/>
        <v>-20635342.46</v>
      </c>
      <c r="AR2904" s="13">
        <f t="shared" si="778"/>
        <v>-28994785.4</v>
      </c>
      <c r="AS2904" s="13">
        <f t="shared" si="779"/>
        <v>-23156523.72</v>
      </c>
      <c r="AT2904" s="13">
        <f t="shared" si="780"/>
        <v>-24257316.9</v>
      </c>
      <c r="AU2904" s="13">
        <f>AT2904-VLOOKUP(A2904,[1]选股结果!$A$2:$BJ$3005,48,FALSE)*0.08</f>
        <v>-88808005.5504</v>
      </c>
      <c r="AV2904" s="13">
        <f t="shared" si="781"/>
        <v>-5838261.68</v>
      </c>
    </row>
    <row r="2905" spans="1:48">
      <c r="A2905" s="4" t="s">
        <v>5854</v>
      </c>
      <c r="B2905" s="4" t="s">
        <v>5855</v>
      </c>
      <c r="C2905" s="5">
        <v>210508066.89</v>
      </c>
      <c r="D2905" s="5">
        <v>0</v>
      </c>
      <c r="E2905" s="5">
        <v>0</v>
      </c>
      <c r="F2905" s="5">
        <v>0</v>
      </c>
      <c r="G2905" s="5">
        <v>138741728.83</v>
      </c>
      <c r="H2905" s="5">
        <v>0</v>
      </c>
      <c r="I2905" s="5">
        <v>0</v>
      </c>
      <c r="J2905" s="5">
        <v>0</v>
      </c>
      <c r="K2905" s="5">
        <v>0</v>
      </c>
      <c r="L2905" s="5">
        <v>0</v>
      </c>
      <c r="M2905" s="5">
        <v>0</v>
      </c>
      <c r="N2905" s="5">
        <v>0</v>
      </c>
      <c r="O2905" s="5">
        <v>6371708.33</v>
      </c>
      <c r="P2905" s="5">
        <v>5282568.18</v>
      </c>
      <c r="Q2905" s="5">
        <v>29966666.18</v>
      </c>
      <c r="R2905" s="5">
        <v>6987692.03</v>
      </c>
      <c r="S2905" s="5">
        <v>-1563997.31</v>
      </c>
      <c r="T2905" s="5">
        <v>762599.85</v>
      </c>
      <c r="U2905" s="5">
        <v>0</v>
      </c>
      <c r="V2905" s="5">
        <v>0</v>
      </c>
      <c r="W2905" s="5">
        <v>0</v>
      </c>
      <c r="X2905" s="5">
        <v>2262713.22</v>
      </c>
      <c r="Y2905" s="5">
        <v>0</v>
      </c>
      <c r="Z2905" s="5">
        <v>0</v>
      </c>
      <c r="AA2905" s="5"/>
      <c r="AB2905" s="5">
        <v>3900</v>
      </c>
      <c r="AC2905" s="5">
        <v>678250.09</v>
      </c>
      <c r="AD2905" s="5">
        <v>4696719.76</v>
      </c>
      <c r="AE2905" s="8">
        <f t="shared" si="782"/>
        <v>210508066.89</v>
      </c>
      <c r="AF2905" s="8">
        <f t="shared" si="783"/>
        <v>185786366.24</v>
      </c>
      <c r="AG2905" s="8">
        <f t="shared" si="784"/>
        <v>23221587.2799999</v>
      </c>
      <c r="AH2905" s="8">
        <f t="shared" si="785"/>
        <v>22547237.1899999</v>
      </c>
      <c r="AI2905" s="8">
        <f t="shared" si="786"/>
        <v>17850517.4299999</v>
      </c>
      <c r="AJ2905" s="8">
        <f t="shared" si="770"/>
        <v>42295292.78</v>
      </c>
      <c r="AK2905" s="13">
        <f t="shared" si="771"/>
        <v>24721700.65</v>
      </c>
      <c r="AL2905" s="13">
        <f t="shared" si="772"/>
        <v>0</v>
      </c>
      <c r="AM2905" s="13">
        <f t="shared" si="773"/>
        <v>-2174463.46</v>
      </c>
      <c r="AN2905" s="13">
        <f t="shared" si="774"/>
        <v>22547237.19</v>
      </c>
      <c r="AO2905" s="13">
        <f t="shared" si="775"/>
        <v>71766338.06</v>
      </c>
      <c r="AP2905" s="13">
        <f t="shared" si="776"/>
        <v>23157703.34</v>
      </c>
      <c r="AQ2905" s="13">
        <f t="shared" si="777"/>
        <v>18460983.58</v>
      </c>
      <c r="AR2905" s="13">
        <f t="shared" si="778"/>
        <v>23157703.34</v>
      </c>
      <c r="AS2905" s="13">
        <f t="shared" si="779"/>
        <v>18460983.58</v>
      </c>
      <c r="AT2905" s="13">
        <f t="shared" si="780"/>
        <v>17850517.43</v>
      </c>
      <c r="AU2905" s="13">
        <f>AT2905-VLOOKUP(A2905,[1]选股结果!$A$2:$BJ$3005,48,FALSE)*0.08</f>
        <v>-78979968.7932</v>
      </c>
      <c r="AV2905" s="13">
        <f t="shared" si="781"/>
        <v>4696719.76</v>
      </c>
    </row>
    <row r="2906" spans="1:48">
      <c r="A2906" s="4" t="s">
        <v>5856</v>
      </c>
      <c r="B2906" s="4" t="s">
        <v>5857</v>
      </c>
      <c r="C2906" s="5">
        <v>208904526.55</v>
      </c>
      <c r="D2906" s="5">
        <v>0</v>
      </c>
      <c r="E2906" s="5">
        <v>0</v>
      </c>
      <c r="F2906" s="5">
        <v>0</v>
      </c>
      <c r="G2906" s="5">
        <v>143063316.85</v>
      </c>
      <c r="H2906" s="5">
        <v>2326225</v>
      </c>
      <c r="I2906" s="5">
        <v>0</v>
      </c>
      <c r="J2906" s="5">
        <v>0</v>
      </c>
      <c r="K2906" s="5">
        <v>0</v>
      </c>
      <c r="L2906" s="5">
        <v>0</v>
      </c>
      <c r="M2906" s="5">
        <v>0</v>
      </c>
      <c r="N2906" s="5">
        <v>0</v>
      </c>
      <c r="O2906" s="5">
        <v>3786059.04</v>
      </c>
      <c r="P2906" s="5">
        <v>15319444.55</v>
      </c>
      <c r="Q2906" s="5">
        <v>35224821.98</v>
      </c>
      <c r="R2906" s="5">
        <v>9345782.83</v>
      </c>
      <c r="S2906" s="5">
        <v>3335330.19</v>
      </c>
      <c r="T2906" s="5">
        <v>0</v>
      </c>
      <c r="U2906" s="5">
        <v>0</v>
      </c>
      <c r="V2906" s="5">
        <v>0</v>
      </c>
      <c r="W2906" s="5">
        <v>0</v>
      </c>
      <c r="X2906" s="5">
        <v>3840617.56</v>
      </c>
      <c r="Y2906" s="5">
        <v>0</v>
      </c>
      <c r="Z2906" s="5">
        <v>352485.39</v>
      </c>
      <c r="AA2906" s="5"/>
      <c r="AB2906" s="5">
        <v>5559132.83</v>
      </c>
      <c r="AC2906" s="5">
        <v>100650.06</v>
      </c>
      <c r="AD2906" s="5">
        <v>871336.51</v>
      </c>
      <c r="AE2906" s="8">
        <f t="shared" si="782"/>
        <v>208904526.55</v>
      </c>
      <c r="AF2906" s="8">
        <f t="shared" si="783"/>
        <v>210074755.44</v>
      </c>
      <c r="AG2906" s="8">
        <f t="shared" si="784"/>
        <v>-4658361.05999999</v>
      </c>
      <c r="AH2906" s="8">
        <f t="shared" si="785"/>
        <v>800121.71000001</v>
      </c>
      <c r="AI2906" s="8">
        <f t="shared" si="786"/>
        <v>-71214.7999999903</v>
      </c>
      <c r="AJ2906" s="8">
        <f t="shared" si="770"/>
        <v>48871842.8</v>
      </c>
      <c r="AK2906" s="13">
        <f t="shared" si="771"/>
        <v>-1170228.88999998</v>
      </c>
      <c r="AL2906" s="13">
        <f t="shared" si="772"/>
        <v>0</v>
      </c>
      <c r="AM2906" s="13">
        <f t="shared" si="773"/>
        <v>1970350.6</v>
      </c>
      <c r="AN2906" s="13">
        <f t="shared" si="774"/>
        <v>800121.71000002</v>
      </c>
      <c r="AO2906" s="13">
        <f t="shared" si="775"/>
        <v>65841209.7</v>
      </c>
      <c r="AP2906" s="13">
        <f t="shared" si="776"/>
        <v>4491326.30000002</v>
      </c>
      <c r="AQ2906" s="13">
        <f t="shared" si="777"/>
        <v>3619989.79000002</v>
      </c>
      <c r="AR2906" s="13">
        <f t="shared" si="778"/>
        <v>2165101.30000002</v>
      </c>
      <c r="AS2906" s="13">
        <f t="shared" si="779"/>
        <v>1293764.79000002</v>
      </c>
      <c r="AT2906" s="13">
        <f t="shared" si="780"/>
        <v>-71214.79999998</v>
      </c>
      <c r="AU2906" s="13">
        <f>AT2906-VLOOKUP(A2906,[1]选股结果!$A$2:$BJ$3005,48,FALSE)*0.08</f>
        <v>-70206259.6368</v>
      </c>
      <c r="AV2906" s="13">
        <f t="shared" si="781"/>
        <v>871336.51</v>
      </c>
    </row>
    <row r="2907" spans="1:48">
      <c r="A2907" s="4" t="s">
        <v>5858</v>
      </c>
      <c r="B2907" s="4" t="s">
        <v>5859</v>
      </c>
      <c r="C2907" s="5">
        <v>208266288.91</v>
      </c>
      <c r="D2907" s="5">
        <v>0</v>
      </c>
      <c r="E2907" s="5">
        <v>0</v>
      </c>
      <c r="F2907" s="5">
        <v>0</v>
      </c>
      <c r="G2907" s="5">
        <v>90715942.74</v>
      </c>
      <c r="H2907" s="5">
        <v>186750</v>
      </c>
      <c r="I2907" s="5">
        <v>0</v>
      </c>
      <c r="J2907" s="5">
        <v>0</v>
      </c>
      <c r="K2907" s="5">
        <v>0</v>
      </c>
      <c r="L2907" s="5">
        <v>0</v>
      </c>
      <c r="M2907" s="5">
        <v>0</v>
      </c>
      <c r="N2907" s="5">
        <v>0</v>
      </c>
      <c r="O2907" s="5">
        <v>1733297.27</v>
      </c>
      <c r="P2907" s="5">
        <v>51219635.7</v>
      </c>
      <c r="Q2907" s="5">
        <v>26789231.67</v>
      </c>
      <c r="R2907" s="5">
        <v>11032931.74</v>
      </c>
      <c r="S2907" s="5">
        <v>-1910743.82</v>
      </c>
      <c r="T2907" s="5">
        <v>-1037543.22</v>
      </c>
      <c r="U2907" s="5">
        <v>-3821345.52</v>
      </c>
      <c r="V2907" s="5">
        <v>0</v>
      </c>
      <c r="W2907" s="5">
        <v>0</v>
      </c>
      <c r="X2907" s="5">
        <v>7096.62</v>
      </c>
      <c r="Y2907" s="5">
        <v>24179753.39</v>
      </c>
      <c r="Z2907" s="5">
        <v>-7038.4</v>
      </c>
      <c r="AA2907" s="5"/>
      <c r="AB2907" s="5">
        <v>119435.18</v>
      </c>
      <c r="AC2907" s="5">
        <v>22606.95</v>
      </c>
      <c r="AD2907" s="5">
        <v>-2067270.52</v>
      </c>
      <c r="AE2907" s="8">
        <f t="shared" si="782"/>
        <v>208266288.91</v>
      </c>
      <c r="AF2907" s="8">
        <f t="shared" si="783"/>
        <v>179580295.3</v>
      </c>
      <c r="AG2907" s="8">
        <f t="shared" si="784"/>
        <v>3454561.97999998</v>
      </c>
      <c r="AH2907" s="8">
        <f t="shared" si="785"/>
        <v>3551390.20999998</v>
      </c>
      <c r="AI2907" s="8">
        <f t="shared" si="786"/>
        <v>5618660.72999998</v>
      </c>
      <c r="AJ2907" s="8">
        <f t="shared" si="770"/>
        <v>103825089.8</v>
      </c>
      <c r="AK2907" s="13">
        <f t="shared" si="771"/>
        <v>52865747</v>
      </c>
      <c r="AL2907" s="13">
        <f t="shared" si="772"/>
        <v>-3821345.52</v>
      </c>
      <c r="AM2907" s="13">
        <f t="shared" si="773"/>
        <v>2866495.51</v>
      </c>
      <c r="AN2907" s="13">
        <f t="shared" si="774"/>
        <v>51910896.99</v>
      </c>
      <c r="AO2907" s="13">
        <f t="shared" si="775"/>
        <v>117550346.17</v>
      </c>
      <c r="AP2907" s="13">
        <f t="shared" si="776"/>
        <v>51141753.18</v>
      </c>
      <c r="AQ2907" s="13">
        <f t="shared" si="777"/>
        <v>53209023.7</v>
      </c>
      <c r="AR2907" s="13">
        <f t="shared" si="778"/>
        <v>50955003.18</v>
      </c>
      <c r="AS2907" s="13">
        <f t="shared" si="779"/>
        <v>53022273.7</v>
      </c>
      <c r="AT2907" s="13">
        <f t="shared" si="780"/>
        <v>53978167.51</v>
      </c>
      <c r="AU2907" s="13">
        <f>AT2907-VLOOKUP(A2907,[1]选股结果!$A$2:$BJ$3005,48,FALSE)*0.08</f>
        <v>-23933477.0556</v>
      </c>
      <c r="AV2907" s="13">
        <f t="shared" si="781"/>
        <v>-2067270.52</v>
      </c>
    </row>
    <row r="2908" spans="1:48">
      <c r="A2908" s="4" t="s">
        <v>5860</v>
      </c>
      <c r="B2908" s="4" t="s">
        <v>5861</v>
      </c>
      <c r="C2908" s="5">
        <v>207476544.46</v>
      </c>
      <c r="D2908" s="5">
        <v>0</v>
      </c>
      <c r="E2908" s="5">
        <v>0</v>
      </c>
      <c r="F2908" s="5">
        <v>0</v>
      </c>
      <c r="G2908" s="5">
        <v>84327029.12</v>
      </c>
      <c r="H2908" s="5">
        <v>0</v>
      </c>
      <c r="I2908" s="5">
        <v>0</v>
      </c>
      <c r="J2908" s="5">
        <v>0</v>
      </c>
      <c r="K2908" s="5">
        <v>0</v>
      </c>
      <c r="L2908" s="5">
        <v>0</v>
      </c>
      <c r="M2908" s="5">
        <v>0</v>
      </c>
      <c r="N2908" s="5">
        <v>0</v>
      </c>
      <c r="O2908" s="5">
        <v>1420223.61</v>
      </c>
      <c r="P2908" s="5">
        <v>9907295.91</v>
      </c>
      <c r="Q2908" s="5">
        <v>29282476.24</v>
      </c>
      <c r="R2908" s="5">
        <v>15949793.91</v>
      </c>
      <c r="S2908" s="5">
        <v>-7736827.94</v>
      </c>
      <c r="T2908" s="5">
        <v>0</v>
      </c>
      <c r="U2908" s="5">
        <v>0</v>
      </c>
      <c r="V2908" s="5">
        <v>0</v>
      </c>
      <c r="W2908" s="5">
        <v>0</v>
      </c>
      <c r="X2908" s="5">
        <v>3879696.1</v>
      </c>
      <c r="Y2908" s="5">
        <v>3356826.36</v>
      </c>
      <c r="Z2908" s="5">
        <v>0</v>
      </c>
      <c r="AA2908" s="5"/>
      <c r="AB2908" s="5">
        <v>536727.73</v>
      </c>
      <c r="AC2908" s="5">
        <v>300412.26</v>
      </c>
      <c r="AD2908" s="5">
        <v>9719134.73</v>
      </c>
      <c r="AE2908" s="8">
        <f t="shared" si="782"/>
        <v>207476544.46</v>
      </c>
      <c r="AF2908" s="8">
        <f t="shared" si="783"/>
        <v>133149990.85</v>
      </c>
      <c r="AG2908" s="8">
        <f t="shared" si="784"/>
        <v>67090031.15</v>
      </c>
      <c r="AH2908" s="8">
        <f t="shared" si="785"/>
        <v>67326346.62</v>
      </c>
      <c r="AI2908" s="8">
        <f t="shared" si="786"/>
        <v>57607211.89</v>
      </c>
      <c r="AJ2908" s="8">
        <f t="shared" si="770"/>
        <v>43730506.65</v>
      </c>
      <c r="AK2908" s="13">
        <f t="shared" si="771"/>
        <v>77683379.97</v>
      </c>
      <c r="AL2908" s="13">
        <f t="shared" si="772"/>
        <v>0</v>
      </c>
      <c r="AM2908" s="13">
        <f t="shared" si="773"/>
        <v>-3643380.63</v>
      </c>
      <c r="AN2908" s="13">
        <f t="shared" si="774"/>
        <v>74039999.34</v>
      </c>
      <c r="AO2908" s="13">
        <f t="shared" si="775"/>
        <v>123149515.34</v>
      </c>
      <c r="AP2908" s="13">
        <f t="shared" si="776"/>
        <v>69946552.03</v>
      </c>
      <c r="AQ2908" s="13">
        <f t="shared" si="777"/>
        <v>60227417.3</v>
      </c>
      <c r="AR2908" s="13">
        <f t="shared" si="778"/>
        <v>69946552.03</v>
      </c>
      <c r="AS2908" s="13">
        <f t="shared" si="779"/>
        <v>60227417.3</v>
      </c>
      <c r="AT2908" s="13">
        <f t="shared" si="780"/>
        <v>64320864.61</v>
      </c>
      <c r="AU2908" s="13">
        <f>AT2908-VLOOKUP(A2908,[1]选股结果!$A$2:$BJ$3005,48,FALSE)*0.08</f>
        <v>-10934007.2988</v>
      </c>
      <c r="AV2908" s="13">
        <f t="shared" si="781"/>
        <v>9719134.73</v>
      </c>
    </row>
    <row r="2909" spans="1:48">
      <c r="A2909" s="4" t="s">
        <v>5862</v>
      </c>
      <c r="B2909" s="4" t="s">
        <v>5863</v>
      </c>
      <c r="C2909" s="5">
        <v>206947337.91</v>
      </c>
      <c r="D2909" s="5">
        <v>0</v>
      </c>
      <c r="E2909" s="5">
        <v>0</v>
      </c>
      <c r="F2909" s="5">
        <v>0</v>
      </c>
      <c r="G2909" s="5">
        <v>129951863.7</v>
      </c>
      <c r="H2909" s="5">
        <v>307182.37</v>
      </c>
      <c r="I2909" s="5">
        <v>0</v>
      </c>
      <c r="J2909" s="5">
        <v>0</v>
      </c>
      <c r="K2909" s="5">
        <v>0</v>
      </c>
      <c r="L2909" s="5">
        <v>0</v>
      </c>
      <c r="M2909" s="5">
        <v>0</v>
      </c>
      <c r="N2909" s="5">
        <v>0</v>
      </c>
      <c r="O2909" s="5">
        <v>1539880.87</v>
      </c>
      <c r="P2909" s="5">
        <v>14751886.17</v>
      </c>
      <c r="Q2909" s="5">
        <v>14755296.11</v>
      </c>
      <c r="R2909" s="5">
        <v>8752719.09</v>
      </c>
      <c r="S2909" s="5">
        <v>1516492.16</v>
      </c>
      <c r="T2909" s="5">
        <v>603484.8</v>
      </c>
      <c r="U2909" s="5">
        <v>0</v>
      </c>
      <c r="V2909" s="5">
        <v>0</v>
      </c>
      <c r="W2909" s="5">
        <v>0</v>
      </c>
      <c r="X2909" s="5">
        <v>2344972.55</v>
      </c>
      <c r="Y2909" s="5">
        <v>38735.3</v>
      </c>
      <c r="Z2909" s="5">
        <v>0</v>
      </c>
      <c r="AA2909" s="5"/>
      <c r="AB2909" s="5">
        <v>0</v>
      </c>
      <c r="AC2909" s="5">
        <v>193815.82</v>
      </c>
      <c r="AD2909" s="5">
        <v>4610621.62</v>
      </c>
      <c r="AE2909" s="8">
        <f t="shared" si="782"/>
        <v>206947337.91</v>
      </c>
      <c r="AF2909" s="8">
        <f t="shared" si="783"/>
        <v>171268138.1</v>
      </c>
      <c r="AG2909" s="8">
        <f t="shared" si="784"/>
        <v>33898976.76</v>
      </c>
      <c r="AH2909" s="8">
        <f t="shared" si="785"/>
        <v>33705160.94</v>
      </c>
      <c r="AI2909" s="8">
        <f t="shared" si="786"/>
        <v>29094539.32</v>
      </c>
      <c r="AJ2909" s="8">
        <f t="shared" si="770"/>
        <v>31279614.27</v>
      </c>
      <c r="AK2909" s="13">
        <f t="shared" si="771"/>
        <v>35717935.11</v>
      </c>
      <c r="AL2909" s="13">
        <f t="shared" si="772"/>
        <v>0</v>
      </c>
      <c r="AM2909" s="13">
        <f t="shared" si="773"/>
        <v>-1935303.57</v>
      </c>
      <c r="AN2909" s="13">
        <f t="shared" si="774"/>
        <v>33782631.54</v>
      </c>
      <c r="AO2909" s="13">
        <f t="shared" si="775"/>
        <v>76995474.21</v>
      </c>
      <c r="AP2909" s="13">
        <f t="shared" si="776"/>
        <v>37541609.64</v>
      </c>
      <c r="AQ2909" s="13">
        <f t="shared" si="777"/>
        <v>32930988.02</v>
      </c>
      <c r="AR2909" s="13">
        <f t="shared" si="778"/>
        <v>37234427.27</v>
      </c>
      <c r="AS2909" s="13">
        <f t="shared" si="779"/>
        <v>32623805.65</v>
      </c>
      <c r="AT2909" s="13">
        <f t="shared" si="780"/>
        <v>29172009.92</v>
      </c>
      <c r="AU2909" s="13">
        <f>AT2909-VLOOKUP(A2909,[1]选股结果!$A$2:$BJ$3005,48,FALSE)*0.08</f>
        <v>-7560571.2824</v>
      </c>
      <c r="AV2909" s="13">
        <f t="shared" si="781"/>
        <v>4610621.62</v>
      </c>
    </row>
    <row r="2910" spans="1:48">
      <c r="A2910" s="4" t="s">
        <v>5864</v>
      </c>
      <c r="B2910" s="4" t="s">
        <v>5865</v>
      </c>
      <c r="C2910" s="5">
        <v>205992029.11</v>
      </c>
      <c r="D2910" s="5">
        <v>0</v>
      </c>
      <c r="E2910" s="5">
        <v>0</v>
      </c>
      <c r="F2910" s="5">
        <v>0</v>
      </c>
      <c r="G2910" s="5">
        <v>70066009.78</v>
      </c>
      <c r="H2910" s="5">
        <v>0</v>
      </c>
      <c r="I2910" s="5">
        <v>0</v>
      </c>
      <c r="J2910" s="5">
        <v>0</v>
      </c>
      <c r="K2910" s="5">
        <v>0</v>
      </c>
      <c r="L2910" s="5">
        <v>0</v>
      </c>
      <c r="M2910" s="5">
        <v>0</v>
      </c>
      <c r="N2910" s="5">
        <v>0</v>
      </c>
      <c r="O2910" s="5">
        <v>8961848.94</v>
      </c>
      <c r="P2910" s="5">
        <v>10257545.27</v>
      </c>
      <c r="Q2910" s="5">
        <v>26053681.24</v>
      </c>
      <c r="R2910" s="5">
        <v>5881669.24</v>
      </c>
      <c r="S2910" s="5">
        <v>-2263177.92</v>
      </c>
      <c r="T2910" s="5">
        <v>1063506.15</v>
      </c>
      <c r="U2910" s="5">
        <v>0</v>
      </c>
      <c r="V2910" s="5">
        <v>0</v>
      </c>
      <c r="W2910" s="5">
        <v>2837784.72</v>
      </c>
      <c r="X2910" s="5">
        <v>-77.63</v>
      </c>
      <c r="Y2910" s="5">
        <v>0</v>
      </c>
      <c r="Z2910" s="5">
        <v>0</v>
      </c>
      <c r="AA2910" s="5"/>
      <c r="AB2910" s="5">
        <v>317037.6</v>
      </c>
      <c r="AC2910" s="5">
        <v>155858.9</v>
      </c>
      <c r="AD2910" s="5">
        <v>22107319</v>
      </c>
      <c r="AE2910" s="8">
        <f t="shared" si="782"/>
        <v>205992029.11</v>
      </c>
      <c r="AF2910" s="8">
        <f t="shared" si="783"/>
        <v>118957576.55</v>
      </c>
      <c r="AG2910" s="8">
        <f t="shared" si="784"/>
        <v>90935821.06</v>
      </c>
      <c r="AH2910" s="8">
        <f t="shared" si="785"/>
        <v>91096999.76</v>
      </c>
      <c r="AI2910" s="8">
        <f t="shared" si="786"/>
        <v>68989680.76</v>
      </c>
      <c r="AJ2910" s="8">
        <f t="shared" si="770"/>
        <v>45111896.75</v>
      </c>
      <c r="AK2910" s="13">
        <f t="shared" si="771"/>
        <v>87034452.56</v>
      </c>
      <c r="AL2910" s="13">
        <f t="shared" si="772"/>
        <v>0</v>
      </c>
      <c r="AM2910" s="13">
        <f t="shared" si="773"/>
        <v>4062547.2</v>
      </c>
      <c r="AN2910" s="13">
        <f t="shared" si="774"/>
        <v>91096999.76</v>
      </c>
      <c r="AO2910" s="13">
        <f t="shared" si="775"/>
        <v>135926019.33</v>
      </c>
      <c r="AP2910" s="13">
        <f t="shared" si="776"/>
        <v>84771274.64</v>
      </c>
      <c r="AQ2910" s="13">
        <f t="shared" si="777"/>
        <v>62663955.64</v>
      </c>
      <c r="AR2910" s="13">
        <f t="shared" si="778"/>
        <v>84771274.64</v>
      </c>
      <c r="AS2910" s="13">
        <f t="shared" si="779"/>
        <v>62663955.64</v>
      </c>
      <c r="AT2910" s="13">
        <f t="shared" si="780"/>
        <v>68989680.76</v>
      </c>
      <c r="AU2910" s="13">
        <f>AT2910-VLOOKUP(A2910,[1]选股结果!$A$2:$BJ$3005,48,FALSE)*0.08</f>
        <v>-13684009.2832</v>
      </c>
      <c r="AV2910" s="13">
        <f t="shared" si="781"/>
        <v>22107319</v>
      </c>
    </row>
    <row r="2911" spans="1:48">
      <c r="A2911" s="4" t="s">
        <v>5866</v>
      </c>
      <c r="B2911" s="4" t="s">
        <v>5867</v>
      </c>
      <c r="C2911" s="5">
        <v>203145360.72</v>
      </c>
      <c r="D2911" s="5">
        <v>0</v>
      </c>
      <c r="E2911" s="5">
        <v>0</v>
      </c>
      <c r="F2911" s="5">
        <v>0</v>
      </c>
      <c r="G2911" s="5">
        <v>195563456.61</v>
      </c>
      <c r="H2911" s="5">
        <v>39500228.3</v>
      </c>
      <c r="I2911" s="5">
        <v>0</v>
      </c>
      <c r="J2911" s="5">
        <v>0</v>
      </c>
      <c r="K2911" s="5">
        <v>0</v>
      </c>
      <c r="L2911" s="5">
        <v>0</v>
      </c>
      <c r="M2911" s="5">
        <v>0</v>
      </c>
      <c r="N2911" s="5">
        <v>0</v>
      </c>
      <c r="O2911" s="5">
        <v>6631221.18</v>
      </c>
      <c r="P2911" s="5">
        <v>13897855.99</v>
      </c>
      <c r="Q2911" s="5">
        <v>76299932.96</v>
      </c>
      <c r="R2911" s="5">
        <v>0</v>
      </c>
      <c r="S2911" s="5">
        <v>39721808.26</v>
      </c>
      <c r="T2911" s="5">
        <v>18943276.09</v>
      </c>
      <c r="U2911" s="5">
        <v>15844399.79</v>
      </c>
      <c r="V2911" s="5">
        <v>0</v>
      </c>
      <c r="W2911" s="5">
        <v>0</v>
      </c>
      <c r="X2911" s="5">
        <v>1780490.63</v>
      </c>
      <c r="Y2911" s="5">
        <v>-252048.37</v>
      </c>
      <c r="Z2911" s="5">
        <v>0</v>
      </c>
      <c r="AA2911" s="5"/>
      <c r="AB2911" s="5">
        <v>598077.16</v>
      </c>
      <c r="AC2911" s="5">
        <v>185048.54</v>
      </c>
      <c r="AD2911" s="5">
        <v>3389919.11</v>
      </c>
      <c r="AE2911" s="8">
        <f t="shared" si="782"/>
        <v>203145360.72</v>
      </c>
      <c r="AF2911" s="8">
        <f t="shared" si="783"/>
        <v>332114275</v>
      </c>
      <c r="AG2911" s="8">
        <f t="shared" si="784"/>
        <v>-111554080.45</v>
      </c>
      <c r="AH2911" s="8">
        <f t="shared" si="785"/>
        <v>-111141051.83</v>
      </c>
      <c r="AI2911" s="8">
        <f t="shared" si="786"/>
        <v>-114530970.94</v>
      </c>
      <c r="AJ2911" s="8">
        <f t="shared" si="770"/>
        <v>96163933.14</v>
      </c>
      <c r="AK2911" s="13">
        <f t="shared" si="771"/>
        <v>-129220962.65</v>
      </c>
      <c r="AL2911" s="13">
        <f t="shared" si="772"/>
        <v>15844399.79</v>
      </c>
      <c r="AM2911" s="13">
        <f t="shared" si="773"/>
        <v>1731414.29</v>
      </c>
      <c r="AN2911" s="13">
        <f t="shared" si="774"/>
        <v>-111645148.57</v>
      </c>
      <c r="AO2911" s="13">
        <f t="shared" si="775"/>
        <v>7581904.10999998</v>
      </c>
      <c r="AP2911" s="13">
        <f t="shared" si="776"/>
        <v>-49998926.09</v>
      </c>
      <c r="AQ2911" s="13">
        <f t="shared" si="777"/>
        <v>-53388845.2</v>
      </c>
      <c r="AR2911" s="13">
        <f t="shared" si="778"/>
        <v>-89499154.39</v>
      </c>
      <c r="AS2911" s="13">
        <f t="shared" si="779"/>
        <v>-92889073.5</v>
      </c>
      <c r="AT2911" s="13">
        <f t="shared" si="780"/>
        <v>-115035067.68</v>
      </c>
      <c r="AU2911" s="13">
        <f>AT2911-VLOOKUP(A2911,[1]选股结果!$A$2:$BJ$3005,48,FALSE)*0.08</f>
        <v>-212539386.9112</v>
      </c>
      <c r="AV2911" s="13">
        <f t="shared" si="781"/>
        <v>3389919.11</v>
      </c>
    </row>
    <row r="2912" spans="1:48">
      <c r="A2912" s="4" t="s">
        <v>5868</v>
      </c>
      <c r="B2912" s="4" t="s">
        <v>5869</v>
      </c>
      <c r="C2912" s="5">
        <v>195787504.71</v>
      </c>
      <c r="D2912" s="5">
        <v>0</v>
      </c>
      <c r="E2912" s="5">
        <v>0</v>
      </c>
      <c r="F2912" s="5">
        <v>0</v>
      </c>
      <c r="G2912" s="5">
        <v>145260605.33</v>
      </c>
      <c r="H2912" s="5">
        <v>45883494.76</v>
      </c>
      <c r="I2912" s="5">
        <v>0</v>
      </c>
      <c r="J2912" s="5">
        <v>0</v>
      </c>
      <c r="K2912" s="5">
        <v>0</v>
      </c>
      <c r="L2912" s="5">
        <v>0</v>
      </c>
      <c r="M2912" s="5">
        <v>0</v>
      </c>
      <c r="N2912" s="5">
        <v>0</v>
      </c>
      <c r="O2912" s="5">
        <v>11401339.67</v>
      </c>
      <c r="P2912" s="5">
        <v>15351508.1</v>
      </c>
      <c r="Q2912" s="5">
        <v>27598197.67</v>
      </c>
      <c r="R2912" s="5">
        <v>0</v>
      </c>
      <c r="S2912" s="5">
        <v>36479060.1</v>
      </c>
      <c r="T2912" s="5">
        <v>6660000</v>
      </c>
      <c r="U2912" s="5">
        <v>0</v>
      </c>
      <c r="V2912" s="5">
        <v>0</v>
      </c>
      <c r="W2912" s="5">
        <v>-19200000</v>
      </c>
      <c r="X2912" s="5">
        <v>-1143808.98</v>
      </c>
      <c r="Y2912" s="5">
        <v>0</v>
      </c>
      <c r="Z2912" s="5">
        <v>-21250</v>
      </c>
      <c r="AA2912" s="5"/>
      <c r="AB2912" s="5">
        <v>920145.5</v>
      </c>
      <c r="AC2912" s="5">
        <v>482879.98</v>
      </c>
      <c r="AD2912" s="5">
        <v>-26389265.42</v>
      </c>
      <c r="AE2912" s="8">
        <f t="shared" si="782"/>
        <v>195787504.71</v>
      </c>
      <c r="AF2912" s="8">
        <f t="shared" si="783"/>
        <v>236090710.87</v>
      </c>
      <c r="AG2912" s="8">
        <f t="shared" si="784"/>
        <v>-51720647.18</v>
      </c>
      <c r="AH2912" s="8">
        <f t="shared" si="785"/>
        <v>-51283381.66</v>
      </c>
      <c r="AI2912" s="8">
        <f t="shared" si="786"/>
        <v>-24894116.24</v>
      </c>
      <c r="AJ2912" s="8">
        <f t="shared" si="770"/>
        <v>53913779.92</v>
      </c>
      <c r="AK2912" s="13">
        <f t="shared" si="771"/>
        <v>-40303206.16</v>
      </c>
      <c r="AL2912" s="13">
        <f t="shared" si="772"/>
        <v>0</v>
      </c>
      <c r="AM2912" s="13">
        <f t="shared" si="773"/>
        <v>-10980175.5</v>
      </c>
      <c r="AN2912" s="13">
        <f t="shared" si="774"/>
        <v>-51283381.66</v>
      </c>
      <c r="AO2912" s="13">
        <f t="shared" si="775"/>
        <v>50526899.38</v>
      </c>
      <c r="AP2912" s="13">
        <f t="shared" si="776"/>
        <v>42059348.7</v>
      </c>
      <c r="AQ2912" s="13">
        <f t="shared" si="777"/>
        <v>68448614.12</v>
      </c>
      <c r="AR2912" s="13">
        <f t="shared" si="778"/>
        <v>-3824146.05999999</v>
      </c>
      <c r="AS2912" s="13">
        <f t="shared" si="779"/>
        <v>22565119.36</v>
      </c>
      <c r="AT2912" s="13">
        <f t="shared" si="780"/>
        <v>-24894116.24</v>
      </c>
      <c r="AU2912" s="13">
        <f>AT2912-VLOOKUP(A2912,[1]选股结果!$A$2:$BJ$3005,48,FALSE)*0.08</f>
        <v>-291108114.2704</v>
      </c>
      <c r="AV2912" s="13">
        <f t="shared" si="781"/>
        <v>-26389265.42</v>
      </c>
    </row>
    <row r="2913" spans="1:48">
      <c r="A2913" s="4" t="s">
        <v>5870</v>
      </c>
      <c r="B2913" s="4" t="s">
        <v>5871</v>
      </c>
      <c r="C2913" s="5">
        <v>195327295.82</v>
      </c>
      <c r="D2913" s="5">
        <v>0</v>
      </c>
      <c r="E2913" s="5">
        <v>0</v>
      </c>
      <c r="F2913" s="5">
        <v>0</v>
      </c>
      <c r="G2913" s="5">
        <v>91755309.49</v>
      </c>
      <c r="H2913" s="5">
        <v>160746.22</v>
      </c>
      <c r="I2913" s="5">
        <v>0</v>
      </c>
      <c r="J2913" s="5">
        <v>0</v>
      </c>
      <c r="K2913" s="5">
        <v>0</v>
      </c>
      <c r="L2913" s="5">
        <v>0</v>
      </c>
      <c r="M2913" s="5">
        <v>0</v>
      </c>
      <c r="N2913" s="5">
        <v>0</v>
      </c>
      <c r="O2913" s="5">
        <v>2702170.44</v>
      </c>
      <c r="P2913" s="5">
        <v>65719419.62</v>
      </c>
      <c r="Q2913" s="5">
        <v>54601437.4</v>
      </c>
      <c r="R2913" s="5">
        <v>13794577.6</v>
      </c>
      <c r="S2913" s="5">
        <v>3605280.86</v>
      </c>
      <c r="T2913" s="5">
        <v>3213595.08</v>
      </c>
      <c r="U2913" s="5">
        <v>0</v>
      </c>
      <c r="V2913" s="5">
        <v>0</v>
      </c>
      <c r="W2913" s="5">
        <v>0</v>
      </c>
      <c r="X2913" s="5">
        <v>2422256.53</v>
      </c>
      <c r="Y2913" s="5">
        <v>6147428.73</v>
      </c>
      <c r="Z2913" s="5">
        <v>22695.98</v>
      </c>
      <c r="AA2913" s="5"/>
      <c r="AB2913" s="5">
        <v>1429863.66</v>
      </c>
      <c r="AC2913" s="5">
        <v>-2267772.74</v>
      </c>
      <c r="AD2913" s="5">
        <v>-1685697.15</v>
      </c>
      <c r="AE2913" s="8">
        <f t="shared" si="782"/>
        <v>195327295.82</v>
      </c>
      <c r="AF2913" s="8">
        <f t="shared" si="783"/>
        <v>232178195.41</v>
      </c>
      <c r="AG2913" s="8">
        <f t="shared" si="784"/>
        <v>-42184293.79</v>
      </c>
      <c r="AH2913" s="8">
        <f t="shared" si="785"/>
        <v>-38486657.39</v>
      </c>
      <c r="AI2913" s="8">
        <f t="shared" si="786"/>
        <v>-36800960.24</v>
      </c>
      <c r="AJ2913" s="8">
        <f t="shared" si="770"/>
        <v>125472819.79</v>
      </c>
      <c r="AK2913" s="13">
        <f t="shared" si="771"/>
        <v>-30703470.86</v>
      </c>
      <c r="AL2913" s="13">
        <f t="shared" si="772"/>
        <v>0</v>
      </c>
      <c r="AM2913" s="13">
        <f t="shared" si="773"/>
        <v>4511670.93</v>
      </c>
      <c r="AN2913" s="13">
        <f t="shared" si="774"/>
        <v>-26191799.93</v>
      </c>
      <c r="AO2913" s="13">
        <f t="shared" si="775"/>
        <v>103571986.33</v>
      </c>
      <c r="AP2913" s="13">
        <f t="shared" si="776"/>
        <v>-26937443.78</v>
      </c>
      <c r="AQ2913" s="13">
        <f t="shared" si="777"/>
        <v>-25251746.63</v>
      </c>
      <c r="AR2913" s="13">
        <f t="shared" si="778"/>
        <v>-27098190</v>
      </c>
      <c r="AS2913" s="13">
        <f t="shared" si="779"/>
        <v>-25412492.85</v>
      </c>
      <c r="AT2913" s="13">
        <f t="shared" si="780"/>
        <v>-24506102.78</v>
      </c>
      <c r="AU2913" s="13">
        <f>AT2913-VLOOKUP(A2913,[1]选股结果!$A$2:$BJ$3005,48,FALSE)*0.08</f>
        <v>-75169922.8152</v>
      </c>
      <c r="AV2913" s="13">
        <f t="shared" si="781"/>
        <v>-1685697.15</v>
      </c>
    </row>
    <row r="2914" spans="1:48">
      <c r="A2914" s="4" t="s">
        <v>5872</v>
      </c>
      <c r="B2914" s="4" t="s">
        <v>5873</v>
      </c>
      <c r="C2914" s="5">
        <v>194615291.16</v>
      </c>
      <c r="D2914" s="5">
        <v>0</v>
      </c>
      <c r="E2914" s="5">
        <v>0</v>
      </c>
      <c r="F2914" s="5">
        <v>0</v>
      </c>
      <c r="G2914" s="5">
        <v>121854195.2</v>
      </c>
      <c r="H2914" s="5">
        <v>89250</v>
      </c>
      <c r="I2914" s="5">
        <v>0</v>
      </c>
      <c r="J2914" s="5">
        <v>0</v>
      </c>
      <c r="K2914" s="5">
        <v>0</v>
      </c>
      <c r="L2914" s="5">
        <v>0</v>
      </c>
      <c r="M2914" s="5">
        <v>0</v>
      </c>
      <c r="N2914" s="5">
        <v>0</v>
      </c>
      <c r="O2914" s="5">
        <v>2167104.66</v>
      </c>
      <c r="P2914" s="5">
        <v>5770504.39</v>
      </c>
      <c r="Q2914" s="5">
        <v>12791747.77</v>
      </c>
      <c r="R2914" s="5">
        <v>10703674.3</v>
      </c>
      <c r="S2914" s="5">
        <v>2781617.59</v>
      </c>
      <c r="T2914" s="5">
        <v>0</v>
      </c>
      <c r="U2914" s="5">
        <v>0</v>
      </c>
      <c r="V2914" s="5">
        <v>0</v>
      </c>
      <c r="W2914" s="5">
        <v>0</v>
      </c>
      <c r="X2914" s="5">
        <v>169176.85</v>
      </c>
      <c r="Y2914" s="5">
        <v>341623.46</v>
      </c>
      <c r="Z2914" s="5">
        <v>-7058.33</v>
      </c>
      <c r="AA2914" s="5"/>
      <c r="AB2914" s="5">
        <v>95753.46</v>
      </c>
      <c r="AC2914" s="5">
        <v>464509.75</v>
      </c>
      <c r="AD2914" s="5">
        <v>5224399.93</v>
      </c>
      <c r="AE2914" s="8">
        <f t="shared" si="782"/>
        <v>194615291.16</v>
      </c>
      <c r="AF2914" s="8">
        <f t="shared" si="783"/>
        <v>156068843.91</v>
      </c>
      <c r="AG2914" s="8">
        <f t="shared" si="784"/>
        <v>38028588.61</v>
      </c>
      <c r="AH2914" s="8">
        <f t="shared" si="785"/>
        <v>37659832.32</v>
      </c>
      <c r="AI2914" s="8">
        <f t="shared" si="786"/>
        <v>32435432.39</v>
      </c>
      <c r="AJ2914" s="8">
        <f t="shared" si="770"/>
        <v>21439736.57</v>
      </c>
      <c r="AK2914" s="13">
        <f t="shared" si="771"/>
        <v>38888070.71</v>
      </c>
      <c r="AL2914" s="13">
        <f t="shared" si="772"/>
        <v>0</v>
      </c>
      <c r="AM2914" s="13">
        <f t="shared" si="773"/>
        <v>-544991.47</v>
      </c>
      <c r="AN2914" s="13">
        <f t="shared" si="774"/>
        <v>38343079.24</v>
      </c>
      <c r="AO2914" s="13">
        <f t="shared" si="775"/>
        <v>72761095.96</v>
      </c>
      <c r="AP2914" s="13">
        <f t="shared" si="776"/>
        <v>41758938.3</v>
      </c>
      <c r="AQ2914" s="13">
        <f t="shared" si="777"/>
        <v>36534538.37</v>
      </c>
      <c r="AR2914" s="13">
        <f t="shared" si="778"/>
        <v>41669688.3</v>
      </c>
      <c r="AS2914" s="13">
        <f t="shared" si="779"/>
        <v>36445288.37</v>
      </c>
      <c r="AT2914" s="13">
        <f t="shared" si="780"/>
        <v>33118679.31</v>
      </c>
      <c r="AU2914" s="13">
        <f>AT2914-VLOOKUP(A2914,[1]选股结果!$A$2:$BJ$3005,48,FALSE)*0.08</f>
        <v>8271538.4436</v>
      </c>
      <c r="AV2914" s="13">
        <f t="shared" si="781"/>
        <v>5224399.93</v>
      </c>
    </row>
    <row r="2915" spans="1:48">
      <c r="A2915" s="4" t="s">
        <v>5874</v>
      </c>
      <c r="B2915" s="4" t="s">
        <v>5875</v>
      </c>
      <c r="C2915" s="5">
        <v>188910325.29</v>
      </c>
      <c r="D2915" s="5">
        <v>0</v>
      </c>
      <c r="E2915" s="5">
        <v>0</v>
      </c>
      <c r="F2915" s="5">
        <v>0</v>
      </c>
      <c r="G2915" s="5">
        <v>103830340.2</v>
      </c>
      <c r="H2915" s="5">
        <v>0</v>
      </c>
      <c r="I2915" s="5">
        <v>0</v>
      </c>
      <c r="J2915" s="5">
        <v>0</v>
      </c>
      <c r="K2915" s="5">
        <v>0</v>
      </c>
      <c r="L2915" s="5">
        <v>0</v>
      </c>
      <c r="M2915" s="5">
        <v>0</v>
      </c>
      <c r="N2915" s="5">
        <v>0</v>
      </c>
      <c r="O2915" s="5">
        <v>3132143.81</v>
      </c>
      <c r="P2915" s="5">
        <v>11610621.37</v>
      </c>
      <c r="Q2915" s="5">
        <v>21104532.98</v>
      </c>
      <c r="R2915" s="5">
        <v>9233394.86</v>
      </c>
      <c r="S2915" s="5">
        <v>-2006972.33</v>
      </c>
      <c r="T2915" s="5">
        <v>6664251.14</v>
      </c>
      <c r="U2915" s="5">
        <v>0</v>
      </c>
      <c r="V2915" s="5">
        <v>0</v>
      </c>
      <c r="W2915" s="5">
        <v>0</v>
      </c>
      <c r="X2915" s="5">
        <v>1461357.73</v>
      </c>
      <c r="Y2915" s="5">
        <v>2452647.84</v>
      </c>
      <c r="Z2915" s="5">
        <v>493691.88</v>
      </c>
      <c r="AA2915" s="5"/>
      <c r="AB2915" s="5">
        <v>51019.82</v>
      </c>
      <c r="AC2915" s="5">
        <v>276171.5</v>
      </c>
      <c r="AD2915" s="5">
        <v>7010753.56</v>
      </c>
      <c r="AE2915" s="8">
        <f t="shared" si="782"/>
        <v>188910325.29</v>
      </c>
      <c r="AF2915" s="8">
        <f t="shared" si="783"/>
        <v>146904060.89</v>
      </c>
      <c r="AG2915" s="8">
        <f t="shared" si="784"/>
        <v>45250201.85</v>
      </c>
      <c r="AH2915" s="8">
        <f t="shared" si="785"/>
        <v>45025050.17</v>
      </c>
      <c r="AI2915" s="8">
        <f t="shared" si="786"/>
        <v>38014296.61</v>
      </c>
      <c r="AJ2915" s="8">
        <f t="shared" si="770"/>
        <v>38525097.68</v>
      </c>
      <c r="AK2915" s="13">
        <f t="shared" si="771"/>
        <v>44458912.24</v>
      </c>
      <c r="AL2915" s="13">
        <f t="shared" si="772"/>
        <v>0</v>
      </c>
      <c r="AM2915" s="13">
        <f t="shared" si="773"/>
        <v>5471433.61</v>
      </c>
      <c r="AN2915" s="13">
        <f t="shared" si="774"/>
        <v>49930345.85</v>
      </c>
      <c r="AO2915" s="13">
        <f t="shared" si="775"/>
        <v>85079985.09</v>
      </c>
      <c r="AP2915" s="13">
        <f t="shared" si="776"/>
        <v>42451939.91</v>
      </c>
      <c r="AQ2915" s="13">
        <f t="shared" si="777"/>
        <v>35441186.35</v>
      </c>
      <c r="AR2915" s="13">
        <f t="shared" si="778"/>
        <v>42451939.91</v>
      </c>
      <c r="AS2915" s="13">
        <f t="shared" si="779"/>
        <v>35441186.35</v>
      </c>
      <c r="AT2915" s="13">
        <f t="shared" si="780"/>
        <v>42919592.29</v>
      </c>
      <c r="AU2915" s="13">
        <f>AT2915-VLOOKUP(A2915,[1]选股结果!$A$2:$BJ$3005,48,FALSE)*0.08</f>
        <v>-47492128.6636</v>
      </c>
      <c r="AV2915" s="13">
        <f t="shared" si="781"/>
        <v>7010753.56</v>
      </c>
    </row>
    <row r="2916" spans="1:48">
      <c r="A2916" s="4" t="s">
        <v>5876</v>
      </c>
      <c r="B2916" s="4" t="s">
        <v>5877</v>
      </c>
      <c r="C2916" s="5">
        <v>188056747.48</v>
      </c>
      <c r="D2916" s="5">
        <v>0</v>
      </c>
      <c r="E2916" s="5">
        <v>0</v>
      </c>
      <c r="F2916" s="5">
        <v>0</v>
      </c>
      <c r="G2916" s="5">
        <v>133671761.23</v>
      </c>
      <c r="H2916" s="5">
        <v>18346178.36</v>
      </c>
      <c r="I2916" s="5">
        <v>0</v>
      </c>
      <c r="J2916" s="5">
        <v>0</v>
      </c>
      <c r="K2916" s="5">
        <v>0</v>
      </c>
      <c r="L2916" s="5">
        <v>0</v>
      </c>
      <c r="M2916" s="5">
        <v>0</v>
      </c>
      <c r="N2916" s="5">
        <v>0</v>
      </c>
      <c r="O2916" s="5">
        <v>1443892.84</v>
      </c>
      <c r="P2916" s="5">
        <v>590270.17</v>
      </c>
      <c r="Q2916" s="5">
        <v>27535795.37</v>
      </c>
      <c r="R2916" s="5">
        <v>3911602.06</v>
      </c>
      <c r="S2916" s="5">
        <v>17272741.24</v>
      </c>
      <c r="T2916" s="5">
        <v>2219182.82</v>
      </c>
      <c r="U2916" s="5">
        <v>0</v>
      </c>
      <c r="V2916" s="5">
        <v>0</v>
      </c>
      <c r="W2916" s="5">
        <v>0</v>
      </c>
      <c r="X2916" s="5">
        <v>2750731.79</v>
      </c>
      <c r="Y2916" s="5">
        <v>0</v>
      </c>
      <c r="Z2916" s="5">
        <v>182411.59</v>
      </c>
      <c r="AA2916" s="5"/>
      <c r="AB2916" s="5">
        <v>915549.95</v>
      </c>
      <c r="AC2916" s="5">
        <v>734099.45</v>
      </c>
      <c r="AD2916" s="5">
        <v>5305247.61</v>
      </c>
      <c r="AE2916" s="8">
        <f t="shared" si="782"/>
        <v>188056747.48</v>
      </c>
      <c r="AF2916" s="8">
        <f t="shared" si="783"/>
        <v>184426062.91</v>
      </c>
      <c r="AG2916" s="8">
        <f t="shared" si="784"/>
        <v>3281547.18999999</v>
      </c>
      <c r="AH2916" s="8">
        <f t="shared" si="785"/>
        <v>3462997.68999999</v>
      </c>
      <c r="AI2916" s="8">
        <f t="shared" si="786"/>
        <v>-1842249.92000001</v>
      </c>
      <c r="AJ2916" s="8">
        <f t="shared" si="770"/>
        <v>29388507.88</v>
      </c>
      <c r="AK2916" s="13">
        <f t="shared" si="771"/>
        <v>3630684.56999998</v>
      </c>
      <c r="AL2916" s="13">
        <f t="shared" si="772"/>
        <v>0</v>
      </c>
      <c r="AM2916" s="13">
        <f t="shared" si="773"/>
        <v>-167686.88</v>
      </c>
      <c r="AN2916" s="13">
        <f t="shared" si="774"/>
        <v>3462997.68999998</v>
      </c>
      <c r="AO2916" s="13">
        <f t="shared" si="775"/>
        <v>54384986.25</v>
      </c>
      <c r="AP2916" s="13">
        <f t="shared" si="776"/>
        <v>39249604.17</v>
      </c>
      <c r="AQ2916" s="13">
        <f t="shared" si="777"/>
        <v>33944356.56</v>
      </c>
      <c r="AR2916" s="13">
        <f t="shared" si="778"/>
        <v>20903425.81</v>
      </c>
      <c r="AS2916" s="13">
        <f t="shared" si="779"/>
        <v>15598178.2</v>
      </c>
      <c r="AT2916" s="13">
        <f t="shared" si="780"/>
        <v>-1842249.92000002</v>
      </c>
      <c r="AU2916" s="13">
        <f>AT2916-VLOOKUP(A2916,[1]选股结果!$A$2:$BJ$3005,48,FALSE)*0.08</f>
        <v>-12489068.5975999</v>
      </c>
      <c r="AV2916" s="13">
        <f t="shared" si="781"/>
        <v>5305247.61</v>
      </c>
    </row>
    <row r="2917" spans="1:48">
      <c r="A2917" s="4" t="s">
        <v>5878</v>
      </c>
      <c r="B2917" s="4" t="s">
        <v>5879</v>
      </c>
      <c r="C2917" s="5">
        <v>185425358.96</v>
      </c>
      <c r="D2917" s="5">
        <v>0</v>
      </c>
      <c r="E2917" s="5">
        <v>0</v>
      </c>
      <c r="F2917" s="5">
        <v>0</v>
      </c>
      <c r="G2917" s="5">
        <v>58719408.58</v>
      </c>
      <c r="H2917" s="5">
        <v>4736798.14</v>
      </c>
      <c r="I2917" s="5">
        <v>0</v>
      </c>
      <c r="J2917" s="5">
        <v>0</v>
      </c>
      <c r="K2917" s="5">
        <v>0</v>
      </c>
      <c r="L2917" s="5">
        <v>0</v>
      </c>
      <c r="M2917" s="5">
        <v>0</v>
      </c>
      <c r="N2917" s="5">
        <v>0</v>
      </c>
      <c r="O2917" s="5">
        <v>3576895.88</v>
      </c>
      <c r="P2917" s="5">
        <v>73145991.53</v>
      </c>
      <c r="Q2917" s="5">
        <v>25777210.9</v>
      </c>
      <c r="R2917" s="5">
        <v>14988989.35</v>
      </c>
      <c r="S2917" s="5">
        <v>3746290.68</v>
      </c>
      <c r="T2917" s="5">
        <v>8238833.29</v>
      </c>
      <c r="U2917" s="5">
        <v>0</v>
      </c>
      <c r="V2917" s="5">
        <v>0</v>
      </c>
      <c r="W2917" s="5">
        <v>3750252.83</v>
      </c>
      <c r="X2917" s="5">
        <v>2773335.83</v>
      </c>
      <c r="Y2917" s="5">
        <v>-294252.95</v>
      </c>
      <c r="Z2917" s="5">
        <v>8122.75</v>
      </c>
      <c r="AA2917" s="5"/>
      <c r="AB2917" s="5">
        <v>39938.98</v>
      </c>
      <c r="AC2917" s="5">
        <v>248072.23</v>
      </c>
      <c r="AD2917" s="5">
        <v>4230794.68</v>
      </c>
      <c r="AE2917" s="8">
        <f t="shared" si="782"/>
        <v>185425358.96</v>
      </c>
      <c r="AF2917" s="8">
        <f t="shared" si="783"/>
        <v>179954786.92</v>
      </c>
      <c r="AG2917" s="8">
        <f t="shared" si="784"/>
        <v>14988698.03</v>
      </c>
      <c r="AH2917" s="8">
        <f t="shared" si="785"/>
        <v>14780564.78</v>
      </c>
      <c r="AI2917" s="8">
        <f t="shared" si="786"/>
        <v>10549770.1</v>
      </c>
      <c r="AJ2917" s="8">
        <f t="shared" si="770"/>
        <v>102413978.61</v>
      </c>
      <c r="AK2917" s="13">
        <f t="shared" si="771"/>
        <v>5176319.09000002</v>
      </c>
      <c r="AL2917" s="13">
        <f t="shared" si="772"/>
        <v>0</v>
      </c>
      <c r="AM2917" s="13">
        <f t="shared" si="773"/>
        <v>9015739.79</v>
      </c>
      <c r="AN2917" s="13">
        <f t="shared" si="774"/>
        <v>14192058.88</v>
      </c>
      <c r="AO2917" s="13">
        <f t="shared" si="775"/>
        <v>126705950.38</v>
      </c>
      <c r="AP2917" s="13">
        <f t="shared" si="776"/>
        <v>13659407.91</v>
      </c>
      <c r="AQ2917" s="13">
        <f t="shared" si="777"/>
        <v>9428613.23000002</v>
      </c>
      <c r="AR2917" s="13">
        <f t="shared" si="778"/>
        <v>8922609.77000002</v>
      </c>
      <c r="AS2917" s="13">
        <f t="shared" si="779"/>
        <v>4691815.09000002</v>
      </c>
      <c r="AT2917" s="13">
        <f t="shared" si="780"/>
        <v>9961264.20000002</v>
      </c>
      <c r="AU2917" s="13">
        <f>AT2917-VLOOKUP(A2917,[1]选股结果!$A$2:$BJ$3005,48,FALSE)*0.08</f>
        <v>-37943007.4576</v>
      </c>
      <c r="AV2917" s="13">
        <f t="shared" si="781"/>
        <v>4230794.68</v>
      </c>
    </row>
    <row r="2918" spans="1:48">
      <c r="A2918" s="4" t="s">
        <v>5880</v>
      </c>
      <c r="B2918" s="4" t="s">
        <v>5881</v>
      </c>
      <c r="C2918" s="5">
        <v>185378701.35</v>
      </c>
      <c r="D2918" s="5">
        <v>0</v>
      </c>
      <c r="E2918" s="5">
        <v>0</v>
      </c>
      <c r="F2918" s="5">
        <v>0</v>
      </c>
      <c r="G2918" s="5">
        <v>137955602.99</v>
      </c>
      <c r="H2918" s="5">
        <v>681139.73</v>
      </c>
      <c r="I2918" s="5">
        <v>0</v>
      </c>
      <c r="J2918" s="5">
        <v>0</v>
      </c>
      <c r="K2918" s="5">
        <v>0</v>
      </c>
      <c r="L2918" s="5">
        <v>0</v>
      </c>
      <c r="M2918" s="5">
        <v>0</v>
      </c>
      <c r="N2918" s="5">
        <v>0</v>
      </c>
      <c r="O2918" s="5">
        <v>412910.36</v>
      </c>
      <c r="P2918" s="5">
        <v>9440712.23</v>
      </c>
      <c r="Q2918" s="5">
        <v>24579722.83</v>
      </c>
      <c r="R2918" s="5">
        <v>2962569.66</v>
      </c>
      <c r="S2918" s="5">
        <v>64481.21</v>
      </c>
      <c r="T2918" s="5">
        <v>-723566.78</v>
      </c>
      <c r="U2918" s="5">
        <v>-392153</v>
      </c>
      <c r="V2918" s="5">
        <v>0</v>
      </c>
      <c r="W2918" s="5">
        <v>0</v>
      </c>
      <c r="X2918" s="5">
        <v>3297286.14</v>
      </c>
      <c r="Y2918" s="5">
        <v>0</v>
      </c>
      <c r="Z2918" s="5">
        <v>0</v>
      </c>
      <c r="AA2918" s="5"/>
      <c r="AB2918" s="5">
        <v>1255918.12</v>
      </c>
      <c r="AC2918" s="5">
        <v>5380</v>
      </c>
      <c r="AD2918" s="5">
        <v>0</v>
      </c>
      <c r="AE2918" s="8">
        <f t="shared" si="782"/>
        <v>185378701.35</v>
      </c>
      <c r="AF2918" s="8">
        <f t="shared" si="783"/>
        <v>175415999.28</v>
      </c>
      <c r="AG2918" s="8">
        <f t="shared" si="784"/>
        <v>5941849.14999996</v>
      </c>
      <c r="AH2918" s="8">
        <f t="shared" si="785"/>
        <v>7192387.26999996</v>
      </c>
      <c r="AI2918" s="8">
        <f t="shared" si="786"/>
        <v>7192387.26999996</v>
      </c>
      <c r="AJ2918" s="8">
        <f t="shared" si="770"/>
        <v>33182807.3</v>
      </c>
      <c r="AK2918" s="13">
        <f t="shared" si="771"/>
        <v>9962702.06999998</v>
      </c>
      <c r="AL2918" s="13">
        <f t="shared" si="772"/>
        <v>-392153</v>
      </c>
      <c r="AM2918" s="13">
        <f t="shared" si="773"/>
        <v>-2378161.8</v>
      </c>
      <c r="AN2918" s="13">
        <f t="shared" si="774"/>
        <v>7192387.26999998</v>
      </c>
      <c r="AO2918" s="13">
        <f t="shared" si="775"/>
        <v>47423098.36</v>
      </c>
      <c r="AP2918" s="13">
        <f t="shared" si="776"/>
        <v>10708323.01</v>
      </c>
      <c r="AQ2918" s="13">
        <f t="shared" si="777"/>
        <v>10708323.01</v>
      </c>
      <c r="AR2918" s="13">
        <f t="shared" si="778"/>
        <v>10027183.28</v>
      </c>
      <c r="AS2918" s="13">
        <f t="shared" si="779"/>
        <v>10027183.28</v>
      </c>
      <c r="AT2918" s="13">
        <f t="shared" si="780"/>
        <v>7192387.26999998</v>
      </c>
      <c r="AU2918" s="13">
        <f>AT2918-VLOOKUP(A2918,[1]选股结果!$A$2:$BJ$3005,48,FALSE)*0.08</f>
        <v>-35183657.7516</v>
      </c>
      <c r="AV2918" s="13">
        <f t="shared" si="781"/>
        <v>0</v>
      </c>
    </row>
    <row r="2919" spans="1:48">
      <c r="A2919" s="4" t="s">
        <v>5882</v>
      </c>
      <c r="B2919" s="4" t="s">
        <v>5883</v>
      </c>
      <c r="C2919" s="5">
        <v>179898504.28</v>
      </c>
      <c r="D2919" s="5">
        <v>0</v>
      </c>
      <c r="E2919" s="5">
        <v>0</v>
      </c>
      <c r="F2919" s="5">
        <v>0</v>
      </c>
      <c r="G2919" s="5">
        <v>30713564.95</v>
      </c>
      <c r="H2919" s="5">
        <v>1482583.35</v>
      </c>
      <c r="I2919" s="5">
        <v>0</v>
      </c>
      <c r="J2919" s="5">
        <v>0</v>
      </c>
      <c r="K2919" s="5">
        <v>0</v>
      </c>
      <c r="L2919" s="5">
        <v>0</v>
      </c>
      <c r="M2919" s="5">
        <v>0</v>
      </c>
      <c r="N2919" s="5">
        <v>0</v>
      </c>
      <c r="O2919" s="5">
        <v>11608533.31</v>
      </c>
      <c r="P2919" s="5">
        <v>21981185.03</v>
      </c>
      <c r="Q2919" s="5">
        <v>32070997.5</v>
      </c>
      <c r="R2919" s="5">
        <v>0</v>
      </c>
      <c r="S2919" s="5">
        <v>5566059.37</v>
      </c>
      <c r="T2919" s="5">
        <v>82547398.88</v>
      </c>
      <c r="U2919" s="5">
        <v>-5484853.3</v>
      </c>
      <c r="V2919" s="5">
        <v>0</v>
      </c>
      <c r="W2919" s="5">
        <v>2825746.22</v>
      </c>
      <c r="X2919" s="5">
        <v>325357.99</v>
      </c>
      <c r="Y2919" s="5">
        <v>0</v>
      </c>
      <c r="Z2919" s="5">
        <v>-256998.84</v>
      </c>
      <c r="AA2919" s="5"/>
      <c r="AB2919" s="5">
        <v>174238.85</v>
      </c>
      <c r="AC2919" s="5">
        <v>300727.28</v>
      </c>
      <c r="AD2919" s="5">
        <v>34093089.65</v>
      </c>
      <c r="AE2919" s="8">
        <f t="shared" si="782"/>
        <v>179898504.28</v>
      </c>
      <c r="AF2919" s="8">
        <f t="shared" si="783"/>
        <v>101940340.16</v>
      </c>
      <c r="AG2919" s="8">
        <f t="shared" si="784"/>
        <v>162748952.39</v>
      </c>
      <c r="AH2919" s="8">
        <f t="shared" si="785"/>
        <v>162622463.96</v>
      </c>
      <c r="AI2919" s="8">
        <f t="shared" si="786"/>
        <v>128529374.31</v>
      </c>
      <c r="AJ2919" s="8">
        <f t="shared" si="770"/>
        <v>65787204.27</v>
      </c>
      <c r="AK2919" s="13">
        <f t="shared" si="771"/>
        <v>77958164.12</v>
      </c>
      <c r="AL2919" s="13">
        <f t="shared" si="772"/>
        <v>-5484853.3</v>
      </c>
      <c r="AM2919" s="13">
        <f t="shared" si="773"/>
        <v>90149153.14</v>
      </c>
      <c r="AN2919" s="13">
        <f t="shared" si="774"/>
        <v>162622463.96</v>
      </c>
      <c r="AO2919" s="13">
        <f t="shared" si="775"/>
        <v>149184939.33</v>
      </c>
      <c r="AP2919" s="13">
        <f t="shared" si="776"/>
        <v>85006806.84</v>
      </c>
      <c r="AQ2919" s="13">
        <f t="shared" si="777"/>
        <v>50913717.19</v>
      </c>
      <c r="AR2919" s="13">
        <f t="shared" si="778"/>
        <v>83524223.49</v>
      </c>
      <c r="AS2919" s="13">
        <f t="shared" si="779"/>
        <v>49431133.84</v>
      </c>
      <c r="AT2919" s="13">
        <f t="shared" si="780"/>
        <v>128529374.31</v>
      </c>
      <c r="AU2919" s="13">
        <f>AT2919-VLOOKUP(A2919,[1]选股结果!$A$2:$BJ$3005,48,FALSE)*0.08</f>
        <v>-55550528.2676</v>
      </c>
      <c r="AV2919" s="13">
        <f t="shared" si="781"/>
        <v>34093089.65</v>
      </c>
    </row>
    <row r="2920" spans="1:48">
      <c r="A2920" s="4" t="s">
        <v>5884</v>
      </c>
      <c r="B2920" s="4" t="s">
        <v>5885</v>
      </c>
      <c r="C2920" s="5">
        <v>178198238.29</v>
      </c>
      <c r="D2920" s="5">
        <v>0</v>
      </c>
      <c r="E2920" s="5">
        <v>0</v>
      </c>
      <c r="F2920" s="5">
        <v>0</v>
      </c>
      <c r="G2920" s="5">
        <v>118077958.57</v>
      </c>
      <c r="H2920" s="5">
        <v>1845788.94</v>
      </c>
      <c r="I2920" s="5">
        <v>0</v>
      </c>
      <c r="J2920" s="5">
        <v>0</v>
      </c>
      <c r="K2920" s="5">
        <v>0</v>
      </c>
      <c r="L2920" s="5">
        <v>0</v>
      </c>
      <c r="M2920" s="5">
        <v>0</v>
      </c>
      <c r="N2920" s="5">
        <v>0</v>
      </c>
      <c r="O2920" s="5">
        <v>744689.07</v>
      </c>
      <c r="P2920" s="5">
        <v>6632433.93</v>
      </c>
      <c r="Q2920" s="5">
        <v>18751173.06</v>
      </c>
      <c r="R2920" s="5">
        <v>9682047.19</v>
      </c>
      <c r="S2920" s="5">
        <v>4059002.76</v>
      </c>
      <c r="T2920" s="5">
        <v>0</v>
      </c>
      <c r="U2920" s="5">
        <v>0</v>
      </c>
      <c r="V2920" s="5">
        <v>0</v>
      </c>
      <c r="W2920" s="5">
        <v>0</v>
      </c>
      <c r="X2920" s="5">
        <v>-4133696.78</v>
      </c>
      <c r="Y2920" s="5">
        <v>0</v>
      </c>
      <c r="Z2920" s="5">
        <v>18396.3</v>
      </c>
      <c r="AA2920" s="5"/>
      <c r="AB2920" s="5">
        <v>654.95</v>
      </c>
      <c r="AC2920" s="5">
        <v>25236.31</v>
      </c>
      <c r="AD2920" s="5">
        <v>2509911.92</v>
      </c>
      <c r="AE2920" s="8">
        <f t="shared" si="782"/>
        <v>178198238.29</v>
      </c>
      <c r="AF2920" s="8">
        <f t="shared" si="783"/>
        <v>157947304.58</v>
      </c>
      <c r="AG2920" s="8">
        <f t="shared" si="784"/>
        <v>24403026.79</v>
      </c>
      <c r="AH2920" s="8">
        <f t="shared" si="785"/>
        <v>24378445.43</v>
      </c>
      <c r="AI2920" s="8">
        <f t="shared" si="786"/>
        <v>21868533.51</v>
      </c>
      <c r="AJ2920" s="8">
        <f t="shared" si="770"/>
        <v>26152877.42</v>
      </c>
      <c r="AK2920" s="13">
        <f t="shared" si="771"/>
        <v>20250933.71</v>
      </c>
      <c r="AL2920" s="13">
        <f t="shared" si="772"/>
        <v>0</v>
      </c>
      <c r="AM2920" s="13">
        <f t="shared" si="773"/>
        <v>4127511.72</v>
      </c>
      <c r="AN2920" s="13">
        <f t="shared" si="774"/>
        <v>24378445.43</v>
      </c>
      <c r="AO2920" s="13">
        <f t="shared" si="775"/>
        <v>60120279.72</v>
      </c>
      <c r="AP2920" s="13">
        <f t="shared" si="776"/>
        <v>26155725.41</v>
      </c>
      <c r="AQ2920" s="13">
        <f t="shared" si="777"/>
        <v>23645813.49</v>
      </c>
      <c r="AR2920" s="13">
        <f t="shared" si="778"/>
        <v>24309936.47</v>
      </c>
      <c r="AS2920" s="13">
        <f t="shared" si="779"/>
        <v>21800024.55</v>
      </c>
      <c r="AT2920" s="13">
        <f t="shared" si="780"/>
        <v>21868533.51</v>
      </c>
      <c r="AU2920" s="13">
        <f>AT2920-VLOOKUP(A2920,[1]选股结果!$A$2:$BJ$3005,48,FALSE)*0.08</f>
        <v>-36555012.674</v>
      </c>
      <c r="AV2920" s="13">
        <f t="shared" si="781"/>
        <v>2509911.92</v>
      </c>
    </row>
    <row r="2921" spans="1:48">
      <c r="A2921" s="4" t="s">
        <v>5886</v>
      </c>
      <c r="B2921" s="4" t="s">
        <v>5887</v>
      </c>
      <c r="C2921" s="5">
        <v>177212710.15</v>
      </c>
      <c r="D2921" s="5">
        <v>0</v>
      </c>
      <c r="E2921" s="5">
        <v>0</v>
      </c>
      <c r="F2921" s="5">
        <v>0</v>
      </c>
      <c r="G2921" s="5">
        <v>149856853.89</v>
      </c>
      <c r="H2921" s="5">
        <v>0</v>
      </c>
      <c r="I2921" s="5">
        <v>0</v>
      </c>
      <c r="J2921" s="5">
        <v>0</v>
      </c>
      <c r="K2921" s="5">
        <v>0</v>
      </c>
      <c r="L2921" s="5">
        <v>0</v>
      </c>
      <c r="M2921" s="5">
        <v>0</v>
      </c>
      <c r="N2921" s="5">
        <v>0</v>
      </c>
      <c r="O2921" s="5">
        <v>4554164.37</v>
      </c>
      <c r="P2921" s="5">
        <v>208941.44</v>
      </c>
      <c r="Q2921" s="5">
        <v>21021614.28</v>
      </c>
      <c r="R2921" s="5">
        <v>0</v>
      </c>
      <c r="S2921" s="5">
        <v>-90237.28</v>
      </c>
      <c r="T2921" s="5">
        <v>225378.72</v>
      </c>
      <c r="U2921" s="5">
        <v>0</v>
      </c>
      <c r="V2921" s="5">
        <v>0</v>
      </c>
      <c r="W2921" s="5">
        <v>0</v>
      </c>
      <c r="X2921" s="5">
        <v>2006429.01</v>
      </c>
      <c r="Y2921" s="5">
        <v>0</v>
      </c>
      <c r="Z2921" s="5">
        <v>0</v>
      </c>
      <c r="AA2921" s="5"/>
      <c r="AB2921" s="5">
        <v>55595.14</v>
      </c>
      <c r="AC2921" s="5">
        <v>249259.5</v>
      </c>
      <c r="AD2921" s="5">
        <v>0</v>
      </c>
      <c r="AE2921" s="8">
        <f t="shared" si="782"/>
        <v>177212710.15</v>
      </c>
      <c r="AF2921" s="8">
        <f t="shared" si="783"/>
        <v>175551336.7</v>
      </c>
      <c r="AG2921" s="8">
        <f t="shared" si="784"/>
        <v>-119676.839999982</v>
      </c>
      <c r="AH2921" s="8">
        <f t="shared" si="785"/>
        <v>-313341.199999982</v>
      </c>
      <c r="AI2921" s="8">
        <f t="shared" si="786"/>
        <v>-313341.199999982</v>
      </c>
      <c r="AJ2921" s="8">
        <f t="shared" si="770"/>
        <v>25978384.45</v>
      </c>
      <c r="AK2921" s="13">
        <f t="shared" si="771"/>
        <v>1661373.45000002</v>
      </c>
      <c r="AL2921" s="13">
        <f t="shared" si="772"/>
        <v>0</v>
      </c>
      <c r="AM2921" s="13">
        <f t="shared" si="773"/>
        <v>-1974714.65</v>
      </c>
      <c r="AN2921" s="13">
        <f t="shared" si="774"/>
        <v>-313341.19999998</v>
      </c>
      <c r="AO2921" s="13">
        <f t="shared" si="775"/>
        <v>27355856.26</v>
      </c>
      <c r="AP2921" s="13">
        <f t="shared" si="776"/>
        <v>1571136.17000002</v>
      </c>
      <c r="AQ2921" s="13">
        <f t="shared" si="777"/>
        <v>1571136.17000002</v>
      </c>
      <c r="AR2921" s="13">
        <f t="shared" si="778"/>
        <v>1571136.17000002</v>
      </c>
      <c r="AS2921" s="13">
        <f t="shared" si="779"/>
        <v>1571136.17000002</v>
      </c>
      <c r="AT2921" s="13">
        <f t="shared" si="780"/>
        <v>-313341.19999998</v>
      </c>
      <c r="AU2921" s="13">
        <f>AT2921-VLOOKUP(A2921,[1]选股结果!$A$2:$BJ$3005,48,FALSE)*0.08</f>
        <v>-20548420.1344</v>
      </c>
      <c r="AV2921" s="13">
        <f t="shared" si="781"/>
        <v>0</v>
      </c>
    </row>
    <row r="2922" spans="1:48">
      <c r="A2922" s="4" t="s">
        <v>5888</v>
      </c>
      <c r="B2922" s="4" t="s">
        <v>5889</v>
      </c>
      <c r="C2922" s="5">
        <v>175744871.53</v>
      </c>
      <c r="D2922" s="5">
        <v>0</v>
      </c>
      <c r="E2922" s="5">
        <v>0</v>
      </c>
      <c r="F2922" s="5">
        <v>0</v>
      </c>
      <c r="G2922" s="5">
        <v>82026220.82</v>
      </c>
      <c r="H2922" s="5">
        <v>6510287.41</v>
      </c>
      <c r="I2922" s="5">
        <v>0</v>
      </c>
      <c r="J2922" s="5">
        <v>0</v>
      </c>
      <c r="K2922" s="5">
        <v>0</v>
      </c>
      <c r="L2922" s="5">
        <v>0</v>
      </c>
      <c r="M2922" s="5">
        <v>0</v>
      </c>
      <c r="N2922" s="5">
        <v>0</v>
      </c>
      <c r="O2922" s="5">
        <v>333323.4</v>
      </c>
      <c r="P2922" s="5">
        <v>412913.53</v>
      </c>
      <c r="Q2922" s="5">
        <v>50669890.44</v>
      </c>
      <c r="R2922" s="5">
        <v>0</v>
      </c>
      <c r="S2922" s="5">
        <v>3761046.43</v>
      </c>
      <c r="T2922" s="5">
        <v>-23.51</v>
      </c>
      <c r="U2922" s="5">
        <v>-23.51</v>
      </c>
      <c r="V2922" s="5">
        <v>0</v>
      </c>
      <c r="W2922" s="5">
        <v>0</v>
      </c>
      <c r="X2922" s="5">
        <v>-450393.04</v>
      </c>
      <c r="Y2922" s="5">
        <v>82596</v>
      </c>
      <c r="Z2922" s="5">
        <v>0</v>
      </c>
      <c r="AA2922" s="5"/>
      <c r="AB2922" s="5">
        <v>49686.07</v>
      </c>
      <c r="AC2922" s="5">
        <v>16614.63</v>
      </c>
      <c r="AD2922" s="5">
        <v>0</v>
      </c>
      <c r="AE2922" s="8">
        <f t="shared" si="782"/>
        <v>175744871.53</v>
      </c>
      <c r="AF2922" s="8">
        <f t="shared" si="783"/>
        <v>137203394.62</v>
      </c>
      <c r="AG2922" s="8">
        <f t="shared" si="784"/>
        <v>38909250.44</v>
      </c>
      <c r="AH2922" s="8">
        <f t="shared" si="785"/>
        <v>38942321.88</v>
      </c>
      <c r="AI2922" s="8">
        <f t="shared" si="786"/>
        <v>38942321.88</v>
      </c>
      <c r="AJ2922" s="8">
        <f t="shared" si="770"/>
        <v>51465651.93</v>
      </c>
      <c r="AK2922" s="13">
        <f t="shared" si="771"/>
        <v>38624072.91</v>
      </c>
      <c r="AL2922" s="13">
        <f t="shared" si="772"/>
        <v>-23.51</v>
      </c>
      <c r="AM2922" s="13">
        <f t="shared" si="773"/>
        <v>483464.48</v>
      </c>
      <c r="AN2922" s="13">
        <f t="shared" si="774"/>
        <v>39107513.88</v>
      </c>
      <c r="AO2922" s="13">
        <f t="shared" si="775"/>
        <v>93718650.71</v>
      </c>
      <c r="AP2922" s="13">
        <f t="shared" si="776"/>
        <v>48895406.75</v>
      </c>
      <c r="AQ2922" s="13">
        <f t="shared" si="777"/>
        <v>48895406.75</v>
      </c>
      <c r="AR2922" s="13">
        <f t="shared" si="778"/>
        <v>42385119.34</v>
      </c>
      <c r="AS2922" s="13">
        <f t="shared" si="779"/>
        <v>42385119.34</v>
      </c>
      <c r="AT2922" s="13">
        <f t="shared" si="780"/>
        <v>39107513.88</v>
      </c>
      <c r="AU2922" s="13">
        <f>AT2922-VLOOKUP(A2922,[1]选股结果!$A$2:$BJ$3005,48,FALSE)*0.08</f>
        <v>22569651.304</v>
      </c>
      <c r="AV2922" s="13">
        <f t="shared" si="781"/>
        <v>0</v>
      </c>
    </row>
    <row r="2923" spans="1:48">
      <c r="A2923" s="4" t="s">
        <v>5890</v>
      </c>
      <c r="B2923" s="4" t="s">
        <v>5891</v>
      </c>
      <c r="C2923" s="5">
        <v>173215452.03</v>
      </c>
      <c r="D2923" s="5">
        <v>0</v>
      </c>
      <c r="E2923" s="5">
        <v>0</v>
      </c>
      <c r="F2923" s="5">
        <v>0</v>
      </c>
      <c r="G2923" s="5">
        <v>100262373.03</v>
      </c>
      <c r="H2923" s="5">
        <v>0</v>
      </c>
      <c r="I2923" s="5">
        <v>0</v>
      </c>
      <c r="J2923" s="5">
        <v>0</v>
      </c>
      <c r="K2923" s="5">
        <v>0</v>
      </c>
      <c r="L2923" s="5">
        <v>0</v>
      </c>
      <c r="M2923" s="5">
        <v>0</v>
      </c>
      <c r="N2923" s="5">
        <v>0</v>
      </c>
      <c r="O2923" s="5">
        <v>9182608.37</v>
      </c>
      <c r="P2923" s="5">
        <v>19304472.5</v>
      </c>
      <c r="Q2923" s="5">
        <v>18670115.21</v>
      </c>
      <c r="R2923" s="5">
        <v>8612229.36</v>
      </c>
      <c r="S2923" s="5">
        <v>-725566.38</v>
      </c>
      <c r="T2923" s="5">
        <v>18170768.51</v>
      </c>
      <c r="U2923" s="5">
        <v>-490877.12</v>
      </c>
      <c r="V2923" s="5">
        <v>0</v>
      </c>
      <c r="W2923" s="5">
        <v>13441183.1</v>
      </c>
      <c r="X2923" s="5">
        <v>130505.45</v>
      </c>
      <c r="Y2923" s="5">
        <v>368076.46</v>
      </c>
      <c r="Z2923" s="5">
        <v>0</v>
      </c>
      <c r="AA2923" s="5"/>
      <c r="AB2923" s="5">
        <v>8424659.75</v>
      </c>
      <c r="AC2923" s="5">
        <v>16009.79</v>
      </c>
      <c r="AD2923" s="5">
        <v>5593810.8</v>
      </c>
      <c r="AE2923" s="8">
        <f t="shared" si="782"/>
        <v>173215452.03</v>
      </c>
      <c r="AF2923" s="8">
        <f t="shared" si="783"/>
        <v>155306232.09</v>
      </c>
      <c r="AG2923" s="8">
        <f t="shared" si="784"/>
        <v>49022589.64</v>
      </c>
      <c r="AH2923" s="8">
        <f t="shared" si="785"/>
        <v>57431239.6</v>
      </c>
      <c r="AI2923" s="8">
        <f t="shared" si="786"/>
        <v>51837428.8</v>
      </c>
      <c r="AJ2923" s="8">
        <f t="shared" si="770"/>
        <v>39116622.58</v>
      </c>
      <c r="AK2923" s="13">
        <f t="shared" si="771"/>
        <v>18277296.4</v>
      </c>
      <c r="AL2923" s="13">
        <f t="shared" si="772"/>
        <v>-490877.12</v>
      </c>
      <c r="AM2923" s="13">
        <f t="shared" si="773"/>
        <v>40380973.24</v>
      </c>
      <c r="AN2923" s="13">
        <f t="shared" si="774"/>
        <v>58167392.52</v>
      </c>
      <c r="AO2923" s="13">
        <f t="shared" si="775"/>
        <v>72953079</v>
      </c>
      <c r="AP2923" s="13">
        <f t="shared" si="776"/>
        <v>17551730.02</v>
      </c>
      <c r="AQ2923" s="13">
        <f t="shared" si="777"/>
        <v>11957919.22</v>
      </c>
      <c r="AR2923" s="13">
        <f t="shared" si="778"/>
        <v>17551730.02</v>
      </c>
      <c r="AS2923" s="13">
        <f t="shared" si="779"/>
        <v>11957919.22</v>
      </c>
      <c r="AT2923" s="13">
        <f t="shared" si="780"/>
        <v>52573581.72</v>
      </c>
      <c r="AU2923" s="13">
        <f>AT2923-VLOOKUP(A2923,[1]选股结果!$A$2:$BJ$3005,48,FALSE)*0.08</f>
        <v>-41047993.1424</v>
      </c>
      <c r="AV2923" s="13">
        <f t="shared" si="781"/>
        <v>5593810.8</v>
      </c>
    </row>
    <row r="2924" spans="1:48">
      <c r="A2924" s="4" t="s">
        <v>5892</v>
      </c>
      <c r="B2924" s="4" t="s">
        <v>5893</v>
      </c>
      <c r="C2924" s="5">
        <v>169441600.44</v>
      </c>
      <c r="D2924" s="5">
        <v>0</v>
      </c>
      <c r="E2924" s="5">
        <v>0</v>
      </c>
      <c r="F2924" s="5">
        <v>0</v>
      </c>
      <c r="G2924" s="5">
        <v>165255307.75</v>
      </c>
      <c r="H2924" s="5">
        <v>14772200.67</v>
      </c>
      <c r="I2924" s="5">
        <v>0</v>
      </c>
      <c r="J2924" s="5">
        <v>0</v>
      </c>
      <c r="K2924" s="5">
        <v>0</v>
      </c>
      <c r="L2924" s="5">
        <v>0</v>
      </c>
      <c r="M2924" s="5">
        <v>0</v>
      </c>
      <c r="N2924" s="5">
        <v>0</v>
      </c>
      <c r="O2924" s="5">
        <v>8388329.75</v>
      </c>
      <c r="P2924" s="5">
        <v>9034929.71</v>
      </c>
      <c r="Q2924" s="5">
        <v>52833999.82</v>
      </c>
      <c r="R2924" s="5">
        <v>0</v>
      </c>
      <c r="S2924" s="5">
        <v>14883757.81</v>
      </c>
      <c r="T2924" s="5">
        <v>2541000</v>
      </c>
      <c r="U2924" s="5">
        <v>0</v>
      </c>
      <c r="V2924" s="5">
        <v>0</v>
      </c>
      <c r="W2924" s="5">
        <v>0</v>
      </c>
      <c r="X2924" s="5">
        <v>562577.1</v>
      </c>
      <c r="Y2924" s="5">
        <v>0</v>
      </c>
      <c r="Z2924" s="5">
        <v>-227044.07</v>
      </c>
      <c r="AA2924" s="5"/>
      <c r="AB2924" s="5">
        <v>60071.2</v>
      </c>
      <c r="AC2924" s="5">
        <v>2380690.98</v>
      </c>
      <c r="AD2924" s="5">
        <v>-14749843.76</v>
      </c>
      <c r="AE2924" s="8">
        <f t="shared" si="782"/>
        <v>169441600.44</v>
      </c>
      <c r="AF2924" s="8">
        <f t="shared" si="783"/>
        <v>250396324.84</v>
      </c>
      <c r="AG2924" s="8">
        <f t="shared" si="784"/>
        <v>-79203345.57</v>
      </c>
      <c r="AH2924" s="8">
        <f t="shared" si="785"/>
        <v>-81523965.35</v>
      </c>
      <c r="AI2924" s="8">
        <f t="shared" si="786"/>
        <v>-66774121.59</v>
      </c>
      <c r="AJ2924" s="8">
        <f t="shared" si="770"/>
        <v>72577879.06</v>
      </c>
      <c r="AK2924" s="13">
        <f t="shared" si="771"/>
        <v>-80954724.4</v>
      </c>
      <c r="AL2924" s="13">
        <f t="shared" si="772"/>
        <v>0</v>
      </c>
      <c r="AM2924" s="13">
        <f t="shared" si="773"/>
        <v>-569240.95</v>
      </c>
      <c r="AN2924" s="13">
        <f t="shared" si="774"/>
        <v>-81523965.35</v>
      </c>
      <c r="AO2924" s="13">
        <f t="shared" si="775"/>
        <v>4186292.69</v>
      </c>
      <c r="AP2924" s="13">
        <f t="shared" si="776"/>
        <v>-51298765.92</v>
      </c>
      <c r="AQ2924" s="13">
        <f t="shared" si="777"/>
        <v>-36548922.16</v>
      </c>
      <c r="AR2924" s="13">
        <f t="shared" si="778"/>
        <v>-66070966.59</v>
      </c>
      <c r="AS2924" s="13">
        <f t="shared" si="779"/>
        <v>-51321122.83</v>
      </c>
      <c r="AT2924" s="13">
        <f t="shared" si="780"/>
        <v>-66774121.59</v>
      </c>
      <c r="AU2924" s="13">
        <f>AT2924-VLOOKUP(A2924,[1]选股结果!$A$2:$BJ$3005,48,FALSE)*0.08</f>
        <v>-183029005.1652</v>
      </c>
      <c r="AV2924" s="13">
        <f t="shared" si="781"/>
        <v>-14749843.76</v>
      </c>
    </row>
    <row r="2925" spans="1:48">
      <c r="A2925" s="4" t="s">
        <v>5894</v>
      </c>
      <c r="B2925" s="4" t="s">
        <v>5895</v>
      </c>
      <c r="C2925" s="5">
        <v>168431461.78</v>
      </c>
      <c r="D2925" s="5">
        <v>0</v>
      </c>
      <c r="E2925" s="5">
        <v>0</v>
      </c>
      <c r="F2925" s="5">
        <v>0</v>
      </c>
      <c r="G2925" s="5">
        <v>164920862.76</v>
      </c>
      <c r="H2925" s="5">
        <v>2476206.61</v>
      </c>
      <c r="I2925" s="5">
        <v>0</v>
      </c>
      <c r="J2925" s="5">
        <v>0</v>
      </c>
      <c r="K2925" s="5">
        <v>0</v>
      </c>
      <c r="L2925" s="5">
        <v>0</v>
      </c>
      <c r="M2925" s="5">
        <v>0</v>
      </c>
      <c r="N2925" s="5">
        <v>0</v>
      </c>
      <c r="O2925" s="5">
        <v>829293.89</v>
      </c>
      <c r="P2925" s="5">
        <v>10084605.51</v>
      </c>
      <c r="Q2925" s="5">
        <v>25144632.54</v>
      </c>
      <c r="R2925" s="5">
        <v>10532402.91</v>
      </c>
      <c r="S2925" s="5">
        <v>2921544.46</v>
      </c>
      <c r="T2925" s="5">
        <v>-3919958.3</v>
      </c>
      <c r="U2925" s="5">
        <v>-3752533.27</v>
      </c>
      <c r="V2925" s="5">
        <v>0</v>
      </c>
      <c r="W2925" s="5">
        <v>-3043635.41</v>
      </c>
      <c r="X2925" s="5">
        <v>1841560.78</v>
      </c>
      <c r="Y2925" s="5">
        <v>0</v>
      </c>
      <c r="Z2925" s="5">
        <v>635800.34</v>
      </c>
      <c r="AA2925" s="5"/>
      <c r="AB2925" s="5">
        <v>270664.16</v>
      </c>
      <c r="AC2925" s="5">
        <v>473414.01</v>
      </c>
      <c r="AD2925" s="5">
        <v>-1346580.58</v>
      </c>
      <c r="AE2925" s="8">
        <f t="shared" si="782"/>
        <v>168431461.78</v>
      </c>
      <c r="AF2925" s="8">
        <f t="shared" si="783"/>
        <v>214433342.07</v>
      </c>
      <c r="AG2925" s="8">
        <f t="shared" si="784"/>
        <v>-54171234.44</v>
      </c>
      <c r="AH2925" s="8">
        <f t="shared" si="785"/>
        <v>-54373984.29</v>
      </c>
      <c r="AI2925" s="8">
        <f t="shared" si="786"/>
        <v>-53027403.71</v>
      </c>
      <c r="AJ2925" s="8">
        <f t="shared" si="770"/>
        <v>36261281.79</v>
      </c>
      <c r="AK2925" s="13">
        <f t="shared" si="771"/>
        <v>-46001880.29</v>
      </c>
      <c r="AL2925" s="13">
        <f t="shared" si="772"/>
        <v>-3752533.27</v>
      </c>
      <c r="AM2925" s="13">
        <f t="shared" si="773"/>
        <v>-4619570.73</v>
      </c>
      <c r="AN2925" s="13">
        <f t="shared" si="774"/>
        <v>-54373984.29</v>
      </c>
      <c r="AO2925" s="13">
        <f t="shared" si="775"/>
        <v>3510599.02000001</v>
      </c>
      <c r="AP2925" s="13">
        <f t="shared" si="776"/>
        <v>-40604129.22</v>
      </c>
      <c r="AQ2925" s="13">
        <f t="shared" si="777"/>
        <v>-39257548.64</v>
      </c>
      <c r="AR2925" s="13">
        <f t="shared" si="778"/>
        <v>-43080335.83</v>
      </c>
      <c r="AS2925" s="13">
        <f t="shared" si="779"/>
        <v>-41733755.25</v>
      </c>
      <c r="AT2925" s="13">
        <f t="shared" si="780"/>
        <v>-53027403.71</v>
      </c>
      <c r="AU2925" s="13">
        <f>AT2925-VLOOKUP(A2925,[1]选股结果!$A$2:$BJ$3005,48,FALSE)*0.08</f>
        <v>-117642387.6524</v>
      </c>
      <c r="AV2925" s="13">
        <f t="shared" si="781"/>
        <v>-1346580.58</v>
      </c>
    </row>
    <row r="2926" spans="1:48">
      <c r="A2926" s="4" t="s">
        <v>5896</v>
      </c>
      <c r="B2926" s="4" t="s">
        <v>5897</v>
      </c>
      <c r="C2926" s="5">
        <v>168044224.48</v>
      </c>
      <c r="D2926" s="5">
        <v>0</v>
      </c>
      <c r="E2926" s="5">
        <v>0</v>
      </c>
      <c r="F2926" s="5">
        <v>0</v>
      </c>
      <c r="G2926" s="5">
        <v>109558601</v>
      </c>
      <c r="H2926" s="5">
        <v>0</v>
      </c>
      <c r="I2926" s="5">
        <v>0</v>
      </c>
      <c r="J2926" s="5">
        <v>0</v>
      </c>
      <c r="K2926" s="5">
        <v>0</v>
      </c>
      <c r="L2926" s="5">
        <v>0</v>
      </c>
      <c r="M2926" s="5">
        <v>0</v>
      </c>
      <c r="N2926" s="5">
        <v>0</v>
      </c>
      <c r="O2926" s="5">
        <v>3379661.34</v>
      </c>
      <c r="P2926" s="5">
        <v>6966399.68</v>
      </c>
      <c r="Q2926" s="5">
        <v>33178401.67</v>
      </c>
      <c r="R2926" s="5">
        <v>7376632.48</v>
      </c>
      <c r="S2926" s="5">
        <v>968842.25</v>
      </c>
      <c r="T2926" s="5">
        <v>1685574.51</v>
      </c>
      <c r="U2926" s="5">
        <v>-666560.77</v>
      </c>
      <c r="V2926" s="5">
        <v>0</v>
      </c>
      <c r="W2926" s="5">
        <v>0</v>
      </c>
      <c r="X2926" s="5">
        <v>13482.1</v>
      </c>
      <c r="Y2926" s="5">
        <v>0</v>
      </c>
      <c r="Z2926" s="5">
        <v>-505081.86</v>
      </c>
      <c r="AA2926" s="5"/>
      <c r="AB2926" s="5">
        <v>85039.98</v>
      </c>
      <c r="AC2926" s="5">
        <v>118659.21</v>
      </c>
      <c r="AD2926" s="5">
        <v>2042747.58</v>
      </c>
      <c r="AE2926" s="8">
        <f t="shared" si="782"/>
        <v>168044224.48</v>
      </c>
      <c r="AF2926" s="8">
        <f t="shared" si="783"/>
        <v>161428538.42</v>
      </c>
      <c r="AG2926" s="8">
        <f t="shared" si="784"/>
        <v>7782696.61</v>
      </c>
      <c r="AH2926" s="8">
        <f t="shared" si="785"/>
        <v>7749077.38</v>
      </c>
      <c r="AI2926" s="8">
        <f t="shared" si="786"/>
        <v>5706329.8</v>
      </c>
      <c r="AJ2926" s="8">
        <f t="shared" si="770"/>
        <v>43558081.92</v>
      </c>
      <c r="AK2926" s="13">
        <f t="shared" si="771"/>
        <v>6615686.05999998</v>
      </c>
      <c r="AL2926" s="13">
        <f t="shared" si="772"/>
        <v>-666560.77</v>
      </c>
      <c r="AM2926" s="13">
        <f t="shared" si="773"/>
        <v>1799952.09</v>
      </c>
      <c r="AN2926" s="13">
        <f t="shared" si="774"/>
        <v>7749077.37999998</v>
      </c>
      <c r="AO2926" s="13">
        <f t="shared" si="775"/>
        <v>58485623.48</v>
      </c>
      <c r="AP2926" s="13">
        <f t="shared" si="776"/>
        <v>7584528.30999998</v>
      </c>
      <c r="AQ2926" s="13">
        <f t="shared" si="777"/>
        <v>5541780.72999998</v>
      </c>
      <c r="AR2926" s="13">
        <f t="shared" si="778"/>
        <v>7584528.30999998</v>
      </c>
      <c r="AS2926" s="13">
        <f t="shared" si="779"/>
        <v>5541780.72999998</v>
      </c>
      <c r="AT2926" s="13">
        <f t="shared" si="780"/>
        <v>5706329.79999998</v>
      </c>
      <c r="AU2926" s="13">
        <f>AT2926-VLOOKUP(A2926,[1]选股结果!$A$2:$BJ$3005,48,FALSE)*0.08</f>
        <v>-181939759.8736</v>
      </c>
      <c r="AV2926" s="13">
        <f t="shared" si="781"/>
        <v>2042747.58</v>
      </c>
    </row>
    <row r="2927" spans="1:48">
      <c r="A2927" s="4" t="s">
        <v>5898</v>
      </c>
      <c r="B2927" s="4" t="s">
        <v>5899</v>
      </c>
      <c r="C2927" s="5">
        <v>166621392.13</v>
      </c>
      <c r="D2927" s="5">
        <v>0</v>
      </c>
      <c r="E2927" s="5">
        <v>0</v>
      </c>
      <c r="F2927" s="5">
        <v>0</v>
      </c>
      <c r="G2927" s="5">
        <v>105675179.04</v>
      </c>
      <c r="H2927" s="5">
        <v>317451.36</v>
      </c>
      <c r="I2927" s="5">
        <v>0</v>
      </c>
      <c r="J2927" s="5">
        <v>0</v>
      </c>
      <c r="K2927" s="5">
        <v>0</v>
      </c>
      <c r="L2927" s="5">
        <v>0</v>
      </c>
      <c r="M2927" s="5">
        <v>0</v>
      </c>
      <c r="N2927" s="5">
        <v>0</v>
      </c>
      <c r="O2927" s="5">
        <v>2666385.53</v>
      </c>
      <c r="P2927" s="5">
        <v>4471021.16</v>
      </c>
      <c r="Q2927" s="5">
        <v>25262660.65</v>
      </c>
      <c r="R2927" s="5">
        <v>7921542.73</v>
      </c>
      <c r="S2927" s="5">
        <v>262984.37</v>
      </c>
      <c r="T2927" s="5">
        <v>482902.57</v>
      </c>
      <c r="U2927" s="5">
        <v>0</v>
      </c>
      <c r="V2927" s="5">
        <v>0</v>
      </c>
      <c r="W2927" s="5">
        <v>0</v>
      </c>
      <c r="X2927" s="5">
        <v>1431847.61</v>
      </c>
      <c r="Y2927" s="5">
        <v>0</v>
      </c>
      <c r="Z2927" s="5">
        <v>0</v>
      </c>
      <c r="AA2927" s="5"/>
      <c r="AB2927" s="5">
        <v>9997.44</v>
      </c>
      <c r="AC2927" s="5">
        <v>550656.82</v>
      </c>
      <c r="AD2927" s="5">
        <v>4074201.25</v>
      </c>
      <c r="AE2927" s="8">
        <f t="shared" si="782"/>
        <v>166621392.13</v>
      </c>
      <c r="AF2927" s="8">
        <f t="shared" si="783"/>
        <v>146259773.48</v>
      </c>
      <c r="AG2927" s="8">
        <f t="shared" si="784"/>
        <v>19412673.61</v>
      </c>
      <c r="AH2927" s="8">
        <f t="shared" si="785"/>
        <v>18872014.23</v>
      </c>
      <c r="AI2927" s="8">
        <f t="shared" si="786"/>
        <v>14797812.98</v>
      </c>
      <c r="AJ2927" s="8">
        <f t="shared" si="770"/>
        <v>32940726.72</v>
      </c>
      <c r="AK2927" s="13">
        <f t="shared" si="771"/>
        <v>20361618.65</v>
      </c>
      <c r="AL2927" s="13">
        <f t="shared" si="772"/>
        <v>0</v>
      </c>
      <c r="AM2927" s="13">
        <f t="shared" si="773"/>
        <v>-1489604.42</v>
      </c>
      <c r="AN2927" s="13">
        <f t="shared" si="774"/>
        <v>18872014.23</v>
      </c>
      <c r="AO2927" s="13">
        <f t="shared" si="775"/>
        <v>60946213.09</v>
      </c>
      <c r="AP2927" s="13">
        <f t="shared" si="776"/>
        <v>20942054.38</v>
      </c>
      <c r="AQ2927" s="13">
        <f t="shared" si="777"/>
        <v>16867853.13</v>
      </c>
      <c r="AR2927" s="13">
        <f t="shared" si="778"/>
        <v>20624603.02</v>
      </c>
      <c r="AS2927" s="13">
        <f t="shared" si="779"/>
        <v>16550401.77</v>
      </c>
      <c r="AT2927" s="13">
        <f t="shared" si="780"/>
        <v>14797812.98</v>
      </c>
      <c r="AU2927" s="13">
        <f>AT2927-VLOOKUP(A2927,[1]选股结果!$A$2:$BJ$3005,48,FALSE)*0.08</f>
        <v>-19571415.2408</v>
      </c>
      <c r="AV2927" s="13">
        <f t="shared" si="781"/>
        <v>4074201.25</v>
      </c>
    </row>
    <row r="2928" spans="1:48">
      <c r="A2928" s="4" t="s">
        <v>5900</v>
      </c>
      <c r="B2928" s="4" t="s">
        <v>5901</v>
      </c>
      <c r="C2928" s="5">
        <v>166211888.59</v>
      </c>
      <c r="D2928" s="5">
        <v>0</v>
      </c>
      <c r="E2928" s="5">
        <v>0</v>
      </c>
      <c r="F2928" s="5">
        <v>0</v>
      </c>
      <c r="G2928" s="5">
        <v>62970593.09</v>
      </c>
      <c r="H2928" s="5">
        <v>130095.84</v>
      </c>
      <c r="I2928" s="5">
        <v>0</v>
      </c>
      <c r="J2928" s="5">
        <v>0</v>
      </c>
      <c r="K2928" s="5">
        <v>0</v>
      </c>
      <c r="L2928" s="5">
        <v>0</v>
      </c>
      <c r="M2928" s="5">
        <v>0</v>
      </c>
      <c r="N2928" s="5">
        <v>0</v>
      </c>
      <c r="O2928" s="5">
        <v>1365482.82</v>
      </c>
      <c r="P2928" s="5">
        <v>25160151.51</v>
      </c>
      <c r="Q2928" s="5">
        <v>15216938.26</v>
      </c>
      <c r="R2928" s="5">
        <v>21241496.92</v>
      </c>
      <c r="S2928" s="5">
        <v>-710166.87</v>
      </c>
      <c r="T2928" s="5">
        <v>314494.3</v>
      </c>
      <c r="U2928" s="5">
        <v>0</v>
      </c>
      <c r="V2928" s="5">
        <v>0</v>
      </c>
      <c r="W2928" s="5">
        <v>0</v>
      </c>
      <c r="X2928" s="5">
        <v>8935993.74</v>
      </c>
      <c r="Y2928" s="5">
        <v>0</v>
      </c>
      <c r="Z2928" s="5">
        <v>0</v>
      </c>
      <c r="AA2928" s="5"/>
      <c r="AB2928" s="5">
        <v>5024.19</v>
      </c>
      <c r="AC2928" s="5">
        <v>0</v>
      </c>
      <c r="AD2928" s="5">
        <v>484987.74</v>
      </c>
      <c r="AE2928" s="8">
        <f t="shared" si="782"/>
        <v>166211888.59</v>
      </c>
      <c r="AF2928" s="8">
        <f t="shared" si="783"/>
        <v>125244495.73</v>
      </c>
      <c r="AG2928" s="8">
        <f t="shared" si="784"/>
        <v>32345893.42</v>
      </c>
      <c r="AH2928" s="8">
        <f t="shared" si="785"/>
        <v>32350917.61</v>
      </c>
      <c r="AI2928" s="8">
        <f t="shared" si="786"/>
        <v>31865929.87</v>
      </c>
      <c r="AJ2928" s="8">
        <f t="shared" si="770"/>
        <v>41737548.4</v>
      </c>
      <c r="AK2928" s="13">
        <f t="shared" si="771"/>
        <v>40967392.86</v>
      </c>
      <c r="AL2928" s="13">
        <f t="shared" si="772"/>
        <v>0</v>
      </c>
      <c r="AM2928" s="13">
        <f t="shared" si="773"/>
        <v>-8616475.25</v>
      </c>
      <c r="AN2928" s="13">
        <f t="shared" si="774"/>
        <v>32350917.61</v>
      </c>
      <c r="AO2928" s="13">
        <f t="shared" si="775"/>
        <v>103241295.5</v>
      </c>
      <c r="AP2928" s="13">
        <f t="shared" si="776"/>
        <v>40387321.83</v>
      </c>
      <c r="AQ2928" s="13">
        <f t="shared" si="777"/>
        <v>39902334.09</v>
      </c>
      <c r="AR2928" s="13">
        <f t="shared" si="778"/>
        <v>40257225.99</v>
      </c>
      <c r="AS2928" s="13">
        <f t="shared" si="779"/>
        <v>39772238.25</v>
      </c>
      <c r="AT2928" s="13">
        <f t="shared" si="780"/>
        <v>31865929.87</v>
      </c>
      <c r="AU2928" s="13">
        <f>AT2928-VLOOKUP(A2928,[1]选股结果!$A$2:$BJ$3005,48,FALSE)*0.08</f>
        <v>-87376574.1668</v>
      </c>
      <c r="AV2928" s="13">
        <f t="shared" si="781"/>
        <v>484987.739999998</v>
      </c>
    </row>
    <row r="2929" spans="1:48">
      <c r="A2929" s="4" t="s">
        <v>5902</v>
      </c>
      <c r="B2929" s="4" t="s">
        <v>5903</v>
      </c>
      <c r="C2929" s="5">
        <v>162200410.68</v>
      </c>
      <c r="D2929" s="5">
        <v>0</v>
      </c>
      <c r="E2929" s="5">
        <v>0</v>
      </c>
      <c r="F2929" s="5">
        <v>0</v>
      </c>
      <c r="G2929" s="5">
        <v>79002505.04</v>
      </c>
      <c r="H2929" s="5">
        <v>136963.64</v>
      </c>
      <c r="I2929" s="5">
        <v>0</v>
      </c>
      <c r="J2929" s="5">
        <v>0</v>
      </c>
      <c r="K2929" s="5">
        <v>0</v>
      </c>
      <c r="L2929" s="5">
        <v>0</v>
      </c>
      <c r="M2929" s="5">
        <v>0</v>
      </c>
      <c r="N2929" s="5">
        <v>0</v>
      </c>
      <c r="O2929" s="5">
        <v>869146.91</v>
      </c>
      <c r="P2929" s="5">
        <v>18235845.36</v>
      </c>
      <c r="Q2929" s="5">
        <v>27807994.06</v>
      </c>
      <c r="R2929" s="5">
        <v>3272925.48</v>
      </c>
      <c r="S2929" s="5">
        <v>-4569148.73</v>
      </c>
      <c r="T2929" s="5">
        <v>-824360.44</v>
      </c>
      <c r="U2929" s="5">
        <v>0</v>
      </c>
      <c r="V2929" s="5">
        <v>0</v>
      </c>
      <c r="W2929" s="5">
        <v>-305200</v>
      </c>
      <c r="X2929" s="5">
        <v>24124140.82</v>
      </c>
      <c r="Y2929" s="5">
        <v>0</v>
      </c>
      <c r="Z2929" s="5">
        <v>0</v>
      </c>
      <c r="AA2929" s="5"/>
      <c r="AB2929" s="5">
        <v>24066.03</v>
      </c>
      <c r="AC2929" s="5">
        <v>125093.44</v>
      </c>
      <c r="AD2929" s="5">
        <v>4650679.78</v>
      </c>
      <c r="AE2929" s="8">
        <f t="shared" si="782"/>
        <v>162200410.68</v>
      </c>
      <c r="AF2929" s="8">
        <f t="shared" si="783"/>
        <v>124619268.12</v>
      </c>
      <c r="AG2929" s="8">
        <f t="shared" si="784"/>
        <v>12327441.3</v>
      </c>
      <c r="AH2929" s="8">
        <f t="shared" si="785"/>
        <v>12226413.89</v>
      </c>
      <c r="AI2929" s="8">
        <f t="shared" si="786"/>
        <v>7575734.11</v>
      </c>
      <c r="AJ2929" s="8">
        <f t="shared" si="770"/>
        <v>47014013.74</v>
      </c>
      <c r="AK2929" s="13">
        <f t="shared" si="771"/>
        <v>37581142.56</v>
      </c>
      <c r="AL2929" s="13">
        <f t="shared" si="772"/>
        <v>0</v>
      </c>
      <c r="AM2929" s="13">
        <f t="shared" si="773"/>
        <v>-25354728.67</v>
      </c>
      <c r="AN2929" s="13">
        <f t="shared" si="774"/>
        <v>12226413.89</v>
      </c>
      <c r="AO2929" s="13">
        <f t="shared" si="775"/>
        <v>83197905.64</v>
      </c>
      <c r="AP2929" s="13">
        <f t="shared" si="776"/>
        <v>33148957.47</v>
      </c>
      <c r="AQ2929" s="13">
        <f t="shared" si="777"/>
        <v>28498277.69</v>
      </c>
      <c r="AR2929" s="13">
        <f t="shared" si="778"/>
        <v>33011993.83</v>
      </c>
      <c r="AS2929" s="13">
        <f t="shared" si="779"/>
        <v>28361314.05</v>
      </c>
      <c r="AT2929" s="13">
        <f t="shared" si="780"/>
        <v>7575734.11</v>
      </c>
      <c r="AU2929" s="13">
        <f>AT2929-VLOOKUP(A2929,[1]选股结果!$A$2:$BJ$3005,48,FALSE)*0.08</f>
        <v>-75576743.6092</v>
      </c>
      <c r="AV2929" s="13">
        <f t="shared" si="781"/>
        <v>4650679.78</v>
      </c>
    </row>
    <row r="2930" spans="1:48">
      <c r="A2930" s="4" t="s">
        <v>5904</v>
      </c>
      <c r="B2930" s="4" t="s">
        <v>5905</v>
      </c>
      <c r="C2930" s="5">
        <v>159065551.73</v>
      </c>
      <c r="D2930" s="5">
        <v>0</v>
      </c>
      <c r="E2930" s="5">
        <v>0</v>
      </c>
      <c r="F2930" s="5">
        <v>0</v>
      </c>
      <c r="G2930" s="5">
        <v>70975903.3</v>
      </c>
      <c r="H2930" s="5">
        <v>233544142.82</v>
      </c>
      <c r="I2930" s="5">
        <v>0</v>
      </c>
      <c r="J2930" s="5">
        <v>0</v>
      </c>
      <c r="K2930" s="5">
        <v>0</v>
      </c>
      <c r="L2930" s="5">
        <v>0</v>
      </c>
      <c r="M2930" s="5">
        <v>0</v>
      </c>
      <c r="N2930" s="5">
        <v>0</v>
      </c>
      <c r="O2930" s="5">
        <v>6464233.21</v>
      </c>
      <c r="P2930" s="5">
        <v>33878918.34</v>
      </c>
      <c r="Q2930" s="5">
        <v>120194130.74</v>
      </c>
      <c r="R2930" s="5">
        <v>7299996.35</v>
      </c>
      <c r="S2930" s="5">
        <v>234773316.48</v>
      </c>
      <c r="T2930" s="5">
        <v>814000</v>
      </c>
      <c r="U2930" s="5">
        <v>814000</v>
      </c>
      <c r="V2930" s="5">
        <v>0</v>
      </c>
      <c r="W2930" s="5">
        <v>0</v>
      </c>
      <c r="X2930" s="5">
        <v>40924823.54</v>
      </c>
      <c r="Y2930" s="5">
        <v>0</v>
      </c>
      <c r="Z2930" s="5">
        <v>0</v>
      </c>
      <c r="AA2930" s="5"/>
      <c r="AB2930" s="5">
        <v>636063.08</v>
      </c>
      <c r="AC2930" s="5">
        <v>1148736.64</v>
      </c>
      <c r="AD2930" s="5">
        <v>-6971145.31</v>
      </c>
      <c r="AE2930" s="8">
        <f t="shared" si="782"/>
        <v>159065551.73</v>
      </c>
      <c r="AF2930" s="8">
        <f t="shared" si="783"/>
        <v>473586498.42</v>
      </c>
      <c r="AG2930" s="8">
        <f t="shared" si="784"/>
        <v>-354631770.23</v>
      </c>
      <c r="AH2930" s="8">
        <f t="shared" si="785"/>
        <v>-355144443.79</v>
      </c>
      <c r="AI2930" s="8">
        <f t="shared" si="786"/>
        <v>-348173298.48</v>
      </c>
      <c r="AJ2930" s="8">
        <f t="shared" si="770"/>
        <v>161049955.85</v>
      </c>
      <c r="AK2930" s="13">
        <f t="shared" si="771"/>
        <v>-314520946.69</v>
      </c>
      <c r="AL2930" s="13">
        <f t="shared" si="772"/>
        <v>814000</v>
      </c>
      <c r="AM2930" s="13">
        <f t="shared" si="773"/>
        <v>-41437497.1</v>
      </c>
      <c r="AN2930" s="13">
        <f t="shared" si="774"/>
        <v>-355144443.79</v>
      </c>
      <c r="AO2930" s="13">
        <f t="shared" si="775"/>
        <v>88089648.43</v>
      </c>
      <c r="AP2930" s="13">
        <f t="shared" si="776"/>
        <v>153796512.61</v>
      </c>
      <c r="AQ2930" s="13">
        <f t="shared" si="777"/>
        <v>160767657.92</v>
      </c>
      <c r="AR2930" s="13">
        <f t="shared" si="778"/>
        <v>-79747630.21</v>
      </c>
      <c r="AS2930" s="13">
        <f t="shared" si="779"/>
        <v>-72776484.9</v>
      </c>
      <c r="AT2930" s="13">
        <f t="shared" si="780"/>
        <v>-348173298.48</v>
      </c>
      <c r="AU2930" s="13">
        <f>AT2930-VLOOKUP(A2930,[1]选股结果!$A$2:$BJ$3005,48,FALSE)*0.08</f>
        <v>-620026058.9808</v>
      </c>
      <c r="AV2930" s="13">
        <f t="shared" si="781"/>
        <v>-6971145.31</v>
      </c>
    </row>
    <row r="2931" spans="1:48">
      <c r="A2931" s="4" t="s">
        <v>5906</v>
      </c>
      <c r="B2931" s="4" t="s">
        <v>5907</v>
      </c>
      <c r="C2931" s="5">
        <v>158849248.72</v>
      </c>
      <c r="D2931" s="5">
        <v>0</v>
      </c>
      <c r="E2931" s="5">
        <v>0</v>
      </c>
      <c r="F2931" s="5">
        <v>0</v>
      </c>
      <c r="G2931" s="5">
        <v>124686464.3</v>
      </c>
      <c r="H2931" s="5">
        <v>192834.79</v>
      </c>
      <c r="I2931" s="5">
        <v>0</v>
      </c>
      <c r="J2931" s="5">
        <v>0</v>
      </c>
      <c r="K2931" s="5">
        <v>0</v>
      </c>
      <c r="L2931" s="5">
        <v>0</v>
      </c>
      <c r="M2931" s="5">
        <v>0</v>
      </c>
      <c r="N2931" s="5">
        <v>0</v>
      </c>
      <c r="O2931" s="5">
        <v>2725053.17</v>
      </c>
      <c r="P2931" s="5">
        <v>13263216.61</v>
      </c>
      <c r="Q2931" s="5">
        <v>40601413.12</v>
      </c>
      <c r="R2931" s="5">
        <v>9573714.65</v>
      </c>
      <c r="S2931" s="5">
        <v>-2753449.34</v>
      </c>
      <c r="T2931" s="5">
        <v>7075284.27</v>
      </c>
      <c r="U2931" s="5">
        <v>-277938.66</v>
      </c>
      <c r="V2931" s="5">
        <v>0</v>
      </c>
      <c r="W2931" s="5">
        <v>-5447832.8</v>
      </c>
      <c r="X2931" s="5">
        <v>-1550528.61</v>
      </c>
      <c r="Y2931" s="5">
        <v>-115023.61</v>
      </c>
      <c r="Z2931" s="5">
        <v>138188.46</v>
      </c>
      <c r="AA2931" s="5"/>
      <c r="AB2931" s="5">
        <v>1403645.12</v>
      </c>
      <c r="AC2931" s="5">
        <v>1230.96</v>
      </c>
      <c r="AD2931" s="5">
        <v>-6388770.05</v>
      </c>
      <c r="AE2931" s="8">
        <f t="shared" si="782"/>
        <v>158849248.72</v>
      </c>
      <c r="AF2931" s="8">
        <f t="shared" si="783"/>
        <v>188096412.51</v>
      </c>
      <c r="AG2931" s="8">
        <f t="shared" si="784"/>
        <v>-25815971.64</v>
      </c>
      <c r="AH2931" s="8">
        <f t="shared" si="785"/>
        <v>-24413557.48</v>
      </c>
      <c r="AI2931" s="8">
        <f t="shared" si="786"/>
        <v>-18024787.43</v>
      </c>
      <c r="AJ2931" s="8">
        <f t="shared" si="770"/>
        <v>55072245.13</v>
      </c>
      <c r="AK2931" s="13">
        <f t="shared" si="771"/>
        <v>-29362187.4</v>
      </c>
      <c r="AL2931" s="13">
        <f t="shared" si="772"/>
        <v>-277938.66</v>
      </c>
      <c r="AM2931" s="13">
        <f t="shared" si="773"/>
        <v>4996521.36</v>
      </c>
      <c r="AN2931" s="13">
        <f t="shared" si="774"/>
        <v>-24643604.7</v>
      </c>
      <c r="AO2931" s="13">
        <f t="shared" si="775"/>
        <v>34162784.42</v>
      </c>
      <c r="AP2931" s="13">
        <f t="shared" si="776"/>
        <v>-31922801.95</v>
      </c>
      <c r="AQ2931" s="13">
        <f t="shared" si="777"/>
        <v>-25534031.9</v>
      </c>
      <c r="AR2931" s="13">
        <f t="shared" si="778"/>
        <v>-32115636.74</v>
      </c>
      <c r="AS2931" s="13">
        <f t="shared" si="779"/>
        <v>-25726866.69</v>
      </c>
      <c r="AT2931" s="13">
        <f t="shared" si="780"/>
        <v>-18254834.65</v>
      </c>
      <c r="AU2931" s="13">
        <f>AT2931-VLOOKUP(A2931,[1]选股结果!$A$2:$BJ$3005,48,FALSE)*0.08</f>
        <v>-79244371.8772</v>
      </c>
      <c r="AV2931" s="13">
        <f t="shared" si="781"/>
        <v>-6388770.05</v>
      </c>
    </row>
    <row r="2932" spans="1:48">
      <c r="A2932" s="4" t="s">
        <v>5908</v>
      </c>
      <c r="B2932" s="4" t="s">
        <v>5909</v>
      </c>
      <c r="C2932" s="5">
        <v>158630883.61</v>
      </c>
      <c r="D2932" s="5">
        <v>0</v>
      </c>
      <c r="E2932" s="5">
        <v>0</v>
      </c>
      <c r="F2932" s="5">
        <v>0</v>
      </c>
      <c r="G2932" s="5">
        <v>8214478.86</v>
      </c>
      <c r="H2932" s="5">
        <v>5396693.31</v>
      </c>
      <c r="I2932" s="5">
        <v>0</v>
      </c>
      <c r="J2932" s="5">
        <v>0</v>
      </c>
      <c r="K2932" s="5">
        <v>0</v>
      </c>
      <c r="L2932" s="5">
        <v>0</v>
      </c>
      <c r="M2932" s="5">
        <v>0</v>
      </c>
      <c r="N2932" s="5">
        <v>0</v>
      </c>
      <c r="O2932" s="5">
        <v>1027884.55</v>
      </c>
      <c r="P2932" s="5">
        <v>46204373.45</v>
      </c>
      <c r="Q2932" s="5">
        <v>46247589.88</v>
      </c>
      <c r="R2932" s="5">
        <v>49046596.6</v>
      </c>
      <c r="S2932" s="5">
        <v>6605428.11</v>
      </c>
      <c r="T2932" s="5">
        <v>320468.76</v>
      </c>
      <c r="U2932" s="5">
        <v>0</v>
      </c>
      <c r="V2932" s="5">
        <v>0</v>
      </c>
      <c r="W2932" s="5">
        <v>198272.67</v>
      </c>
      <c r="X2932" s="5">
        <v>-4702226.9</v>
      </c>
      <c r="Y2932" s="5">
        <v>-654000</v>
      </c>
      <c r="Z2932" s="5">
        <v>-10233.48</v>
      </c>
      <c r="AA2932" s="5"/>
      <c r="AB2932" s="5">
        <v>1030385.35</v>
      </c>
      <c r="AC2932" s="5">
        <v>11997242.5</v>
      </c>
      <c r="AD2932" s="5">
        <v>1017611.23</v>
      </c>
      <c r="AE2932" s="8">
        <f t="shared" si="782"/>
        <v>158630883.61</v>
      </c>
      <c r="AF2932" s="8">
        <f t="shared" si="783"/>
        <v>157346351.45</v>
      </c>
      <c r="AG2932" s="8">
        <f t="shared" si="784"/>
        <v>7149267.01</v>
      </c>
      <c r="AH2932" s="8">
        <f t="shared" si="785"/>
        <v>-3817590.14</v>
      </c>
      <c r="AI2932" s="8">
        <f t="shared" si="786"/>
        <v>-4835201.37</v>
      </c>
      <c r="AJ2932" s="8">
        <f t="shared" si="770"/>
        <v>103792705.03</v>
      </c>
      <c r="AK2932" s="13">
        <f t="shared" si="771"/>
        <v>630532.159999981</v>
      </c>
      <c r="AL2932" s="13">
        <f t="shared" si="772"/>
        <v>0</v>
      </c>
      <c r="AM2932" s="13">
        <f t="shared" si="773"/>
        <v>-5756122.3</v>
      </c>
      <c r="AN2932" s="13">
        <f t="shared" si="774"/>
        <v>-5125590.14000002</v>
      </c>
      <c r="AO2932" s="13">
        <f t="shared" si="775"/>
        <v>150416404.75</v>
      </c>
      <c r="AP2932" s="13">
        <f t="shared" si="776"/>
        <v>12632653.58</v>
      </c>
      <c r="AQ2932" s="13">
        <f t="shared" si="777"/>
        <v>11615042.35</v>
      </c>
      <c r="AR2932" s="13">
        <f t="shared" si="778"/>
        <v>7235960.26999998</v>
      </c>
      <c r="AS2932" s="13">
        <f t="shared" si="779"/>
        <v>6218349.03999998</v>
      </c>
      <c r="AT2932" s="13">
        <f t="shared" si="780"/>
        <v>-6143201.37000002</v>
      </c>
      <c r="AU2932" s="13">
        <f>AT2932-VLOOKUP(A2932,[1]选股结果!$A$2:$BJ$3005,48,FALSE)*0.08</f>
        <v>-27129284.7868</v>
      </c>
      <c r="AV2932" s="13">
        <f t="shared" si="781"/>
        <v>1017611.23</v>
      </c>
    </row>
    <row r="2933" spans="1:48">
      <c r="A2933" s="4" t="s">
        <v>5910</v>
      </c>
      <c r="B2933" s="4" t="s">
        <v>5911</v>
      </c>
      <c r="C2933" s="5">
        <v>158307299.38</v>
      </c>
      <c r="D2933" s="5">
        <v>0</v>
      </c>
      <c r="E2933" s="5">
        <v>0</v>
      </c>
      <c r="F2933" s="5">
        <v>0</v>
      </c>
      <c r="G2933" s="5">
        <v>149845901.19</v>
      </c>
      <c r="H2933" s="5">
        <v>3679118.5</v>
      </c>
      <c r="I2933" s="5">
        <v>0</v>
      </c>
      <c r="J2933" s="5">
        <v>0</v>
      </c>
      <c r="K2933" s="5">
        <v>0</v>
      </c>
      <c r="L2933" s="5">
        <v>0</v>
      </c>
      <c r="M2933" s="5">
        <v>0</v>
      </c>
      <c r="N2933" s="5">
        <v>0</v>
      </c>
      <c r="O2933" s="5">
        <v>3746736.67</v>
      </c>
      <c r="P2933" s="5">
        <v>6785311.7</v>
      </c>
      <c r="Q2933" s="5">
        <v>27209590.88</v>
      </c>
      <c r="R2933" s="5">
        <v>0</v>
      </c>
      <c r="S2933" s="5">
        <v>2910646.76</v>
      </c>
      <c r="T2933" s="5">
        <v>346985.75</v>
      </c>
      <c r="U2933" s="5">
        <v>0</v>
      </c>
      <c r="V2933" s="5">
        <v>0</v>
      </c>
      <c r="W2933" s="5">
        <v>486263.99</v>
      </c>
      <c r="X2933" s="5">
        <v>115979</v>
      </c>
      <c r="Y2933" s="5">
        <v>1725.12</v>
      </c>
      <c r="Z2933" s="5">
        <v>237343.16</v>
      </c>
      <c r="AA2933" s="5"/>
      <c r="AB2933" s="5">
        <v>22797.84</v>
      </c>
      <c r="AC2933" s="5">
        <v>185204.12</v>
      </c>
      <c r="AD2933" s="5">
        <v>192522.19</v>
      </c>
      <c r="AE2933" s="8">
        <f t="shared" si="782"/>
        <v>158307299.38</v>
      </c>
      <c r="AF2933" s="8">
        <f t="shared" si="783"/>
        <v>190498187.2</v>
      </c>
      <c r="AG2933" s="8">
        <f t="shared" si="784"/>
        <v>-31237999.04</v>
      </c>
      <c r="AH2933" s="8">
        <f t="shared" si="785"/>
        <v>-31400405.32</v>
      </c>
      <c r="AI2933" s="8">
        <f t="shared" si="786"/>
        <v>-31592927.51</v>
      </c>
      <c r="AJ2933" s="8">
        <f t="shared" si="770"/>
        <v>37905770.65</v>
      </c>
      <c r="AK2933" s="13">
        <f t="shared" si="771"/>
        <v>-32189162.7</v>
      </c>
      <c r="AL2933" s="13">
        <f t="shared" si="772"/>
        <v>0</v>
      </c>
      <c r="AM2933" s="13">
        <f t="shared" si="773"/>
        <v>792207.62</v>
      </c>
      <c r="AN2933" s="13">
        <f t="shared" si="774"/>
        <v>-31396955.08</v>
      </c>
      <c r="AO2933" s="13">
        <f t="shared" si="775"/>
        <v>8461398.19</v>
      </c>
      <c r="AP2933" s="13">
        <f t="shared" si="776"/>
        <v>-25599397.44</v>
      </c>
      <c r="AQ2933" s="13">
        <f t="shared" si="777"/>
        <v>-25791919.63</v>
      </c>
      <c r="AR2933" s="13">
        <f t="shared" si="778"/>
        <v>-29278515.94</v>
      </c>
      <c r="AS2933" s="13">
        <f t="shared" si="779"/>
        <v>-29471038.13</v>
      </c>
      <c r="AT2933" s="13">
        <f t="shared" si="780"/>
        <v>-31589477.27</v>
      </c>
      <c r="AU2933" s="13">
        <f>AT2933-VLOOKUP(A2933,[1]选股结果!$A$2:$BJ$3005,48,FALSE)*0.08</f>
        <v>-110864151.0884</v>
      </c>
      <c r="AV2933" s="13">
        <f t="shared" si="781"/>
        <v>192522.190000001</v>
      </c>
    </row>
    <row r="2934" spans="1:48">
      <c r="A2934" s="4" t="s">
        <v>5912</v>
      </c>
      <c r="B2934" s="4" t="s">
        <v>5913</v>
      </c>
      <c r="C2934" s="5">
        <v>155359369.02</v>
      </c>
      <c r="D2934" s="5">
        <v>0</v>
      </c>
      <c r="E2934" s="5">
        <v>0</v>
      </c>
      <c r="F2934" s="5">
        <v>0</v>
      </c>
      <c r="G2934" s="5">
        <v>87348746.53</v>
      </c>
      <c r="H2934" s="5">
        <v>0</v>
      </c>
      <c r="I2934" s="5">
        <v>0</v>
      </c>
      <c r="J2934" s="5">
        <v>0</v>
      </c>
      <c r="K2934" s="5">
        <v>0</v>
      </c>
      <c r="L2934" s="5">
        <v>0</v>
      </c>
      <c r="M2934" s="5">
        <v>0</v>
      </c>
      <c r="N2934" s="5">
        <v>0</v>
      </c>
      <c r="O2934" s="5">
        <v>825502.5</v>
      </c>
      <c r="P2934" s="5">
        <v>26831800.25</v>
      </c>
      <c r="Q2934" s="5">
        <v>13886681.91</v>
      </c>
      <c r="R2934" s="5">
        <v>6637898.28</v>
      </c>
      <c r="S2934" s="5">
        <v>-2306698.75</v>
      </c>
      <c r="T2934" s="5">
        <v>0</v>
      </c>
      <c r="U2934" s="5">
        <v>0</v>
      </c>
      <c r="V2934" s="5">
        <v>0</v>
      </c>
      <c r="W2934" s="5">
        <v>0</v>
      </c>
      <c r="X2934" s="5">
        <v>-38615.12</v>
      </c>
      <c r="Y2934" s="5">
        <v>0</v>
      </c>
      <c r="Z2934" s="5">
        <v>47750.57</v>
      </c>
      <c r="AA2934" s="5"/>
      <c r="AB2934" s="5">
        <v>3521587.08</v>
      </c>
      <c r="AC2934" s="5">
        <v>469692.47</v>
      </c>
      <c r="AD2934" s="5">
        <v>0</v>
      </c>
      <c r="AE2934" s="8">
        <f t="shared" si="782"/>
        <v>155359369.02</v>
      </c>
      <c r="AF2934" s="8">
        <f t="shared" si="783"/>
        <v>133223930.72</v>
      </c>
      <c r="AG2934" s="8">
        <f t="shared" si="784"/>
        <v>22221803.99</v>
      </c>
      <c r="AH2934" s="8">
        <f t="shared" si="785"/>
        <v>25273698.6</v>
      </c>
      <c r="AI2934" s="8">
        <f t="shared" si="786"/>
        <v>25273698.6</v>
      </c>
      <c r="AJ2934" s="8">
        <f t="shared" si="770"/>
        <v>38492090.05</v>
      </c>
      <c r="AK2934" s="13">
        <f t="shared" si="771"/>
        <v>22135438.3</v>
      </c>
      <c r="AL2934" s="13">
        <f t="shared" si="772"/>
        <v>0</v>
      </c>
      <c r="AM2934" s="13">
        <f t="shared" si="773"/>
        <v>3138260.3</v>
      </c>
      <c r="AN2934" s="13">
        <f t="shared" si="774"/>
        <v>25273698.6</v>
      </c>
      <c r="AO2934" s="13">
        <f t="shared" si="775"/>
        <v>68010622.49</v>
      </c>
      <c r="AP2934" s="13">
        <f t="shared" si="776"/>
        <v>19828739.55</v>
      </c>
      <c r="AQ2934" s="13">
        <f t="shared" si="777"/>
        <v>19828739.55</v>
      </c>
      <c r="AR2934" s="13">
        <f t="shared" si="778"/>
        <v>19828739.55</v>
      </c>
      <c r="AS2934" s="13">
        <f t="shared" si="779"/>
        <v>19828739.55</v>
      </c>
      <c r="AT2934" s="13">
        <f t="shared" si="780"/>
        <v>25273698.6</v>
      </c>
      <c r="AU2934" s="13">
        <f>AT2934-VLOOKUP(A2934,[1]选股结果!$A$2:$BJ$3005,48,FALSE)*0.08</f>
        <v>-16029718.3448</v>
      </c>
      <c r="AV2934" s="13">
        <f t="shared" si="781"/>
        <v>0</v>
      </c>
    </row>
    <row r="2935" spans="1:48">
      <c r="A2935" s="4" t="s">
        <v>5914</v>
      </c>
      <c r="B2935" s="4" t="s">
        <v>5915</v>
      </c>
      <c r="C2935" s="5">
        <v>147304724.69</v>
      </c>
      <c r="D2935" s="5">
        <v>0</v>
      </c>
      <c r="E2935" s="5">
        <v>0</v>
      </c>
      <c r="F2935" s="5">
        <v>0</v>
      </c>
      <c r="G2935" s="5">
        <v>106844579.45</v>
      </c>
      <c r="H2935" s="5">
        <v>1401876.43</v>
      </c>
      <c r="I2935" s="5">
        <v>0</v>
      </c>
      <c r="J2935" s="5">
        <v>0</v>
      </c>
      <c r="K2935" s="5">
        <v>0</v>
      </c>
      <c r="L2935" s="5">
        <v>0</v>
      </c>
      <c r="M2935" s="5">
        <v>0</v>
      </c>
      <c r="N2935" s="5">
        <v>0</v>
      </c>
      <c r="O2935" s="5">
        <v>1235327.62</v>
      </c>
      <c r="P2935" s="5">
        <v>6854996.83</v>
      </c>
      <c r="Q2935" s="5">
        <v>20842552.65</v>
      </c>
      <c r="R2935" s="5">
        <v>14464059.65</v>
      </c>
      <c r="S2935" s="5">
        <v>1745386.3</v>
      </c>
      <c r="T2935" s="5">
        <v>197593.42</v>
      </c>
      <c r="U2935" s="5">
        <v>0</v>
      </c>
      <c r="V2935" s="5">
        <v>0</v>
      </c>
      <c r="W2935" s="5">
        <v>0</v>
      </c>
      <c r="X2935" s="5">
        <v>77955.6</v>
      </c>
      <c r="Y2935" s="5">
        <v>2897.25</v>
      </c>
      <c r="Z2935" s="5">
        <v>217389.24</v>
      </c>
      <c r="AA2935" s="5"/>
      <c r="AB2935" s="5">
        <v>201117.15</v>
      </c>
      <c r="AC2935" s="5">
        <v>224566.1</v>
      </c>
      <c r="AD2935" s="5">
        <v>0</v>
      </c>
      <c r="AE2935" s="8">
        <f t="shared" si="782"/>
        <v>147304724.69</v>
      </c>
      <c r="AF2935" s="8">
        <f t="shared" si="783"/>
        <v>151986902.5</v>
      </c>
      <c r="AG2935" s="8">
        <f t="shared" si="784"/>
        <v>-4348048.00000003</v>
      </c>
      <c r="AH2935" s="8">
        <f t="shared" si="785"/>
        <v>-4371496.95000003</v>
      </c>
      <c r="AI2935" s="8">
        <f t="shared" si="786"/>
        <v>-4371496.95000003</v>
      </c>
      <c r="AJ2935" s="8">
        <f t="shared" si="770"/>
        <v>28959223.3</v>
      </c>
      <c r="AK2935" s="13">
        <f t="shared" si="771"/>
        <v>-4679280.56</v>
      </c>
      <c r="AL2935" s="13">
        <f t="shared" si="772"/>
        <v>0</v>
      </c>
      <c r="AM2935" s="13">
        <f t="shared" si="773"/>
        <v>313578.11</v>
      </c>
      <c r="AN2935" s="13">
        <f t="shared" si="774"/>
        <v>-4365702.45</v>
      </c>
      <c r="AO2935" s="13">
        <f t="shared" si="775"/>
        <v>40460145.24</v>
      </c>
      <c r="AP2935" s="13">
        <f t="shared" si="776"/>
        <v>-1532017.83</v>
      </c>
      <c r="AQ2935" s="13">
        <f t="shared" si="777"/>
        <v>-1532017.83</v>
      </c>
      <c r="AR2935" s="13">
        <f t="shared" si="778"/>
        <v>-2933894.26</v>
      </c>
      <c r="AS2935" s="13">
        <f t="shared" si="779"/>
        <v>-2933894.26</v>
      </c>
      <c r="AT2935" s="13">
        <f t="shared" si="780"/>
        <v>-4365702.45</v>
      </c>
      <c r="AU2935" s="13">
        <f>AT2935-VLOOKUP(A2935,[1]选股结果!$A$2:$BJ$3005,48,FALSE)*0.08</f>
        <v>-43134650.0116</v>
      </c>
      <c r="AV2935" s="13">
        <f t="shared" si="781"/>
        <v>0</v>
      </c>
    </row>
    <row r="2936" spans="1:48">
      <c r="A2936" s="4" t="s">
        <v>5916</v>
      </c>
      <c r="B2936" s="4" t="s">
        <v>5917</v>
      </c>
      <c r="C2936" s="5">
        <v>145799784.76</v>
      </c>
      <c r="D2936" s="5">
        <v>0</v>
      </c>
      <c r="E2936" s="5">
        <v>0</v>
      </c>
      <c r="F2936" s="5">
        <v>0</v>
      </c>
      <c r="G2936" s="5">
        <v>95534658.43</v>
      </c>
      <c r="H2936" s="5">
        <v>0</v>
      </c>
      <c r="I2936" s="5">
        <v>0</v>
      </c>
      <c r="J2936" s="5">
        <v>0</v>
      </c>
      <c r="K2936" s="5">
        <v>0</v>
      </c>
      <c r="L2936" s="5">
        <v>0</v>
      </c>
      <c r="M2936" s="5">
        <v>0</v>
      </c>
      <c r="N2936" s="5">
        <v>0</v>
      </c>
      <c r="O2936" s="5">
        <v>1714148</v>
      </c>
      <c r="P2936" s="5">
        <v>31070887.27</v>
      </c>
      <c r="Q2936" s="5">
        <v>30264509.12</v>
      </c>
      <c r="R2936" s="5">
        <v>101831915.77</v>
      </c>
      <c r="S2936" s="5">
        <v>-2006639.75</v>
      </c>
      <c r="T2936" s="5">
        <v>6671218.64</v>
      </c>
      <c r="U2936" s="5">
        <v>-52227.39</v>
      </c>
      <c r="V2936" s="5">
        <v>0</v>
      </c>
      <c r="W2936" s="5">
        <v>0</v>
      </c>
      <c r="X2936" s="5">
        <v>-6204996.81</v>
      </c>
      <c r="Y2936" s="5">
        <v>699888.91</v>
      </c>
      <c r="Z2936" s="5">
        <v>0</v>
      </c>
      <c r="AA2936" s="5"/>
      <c r="AB2936" s="5">
        <v>4034405.19</v>
      </c>
      <c r="AC2936" s="5">
        <v>59109.28</v>
      </c>
      <c r="AD2936" s="5">
        <v>4077239.93</v>
      </c>
      <c r="AE2936" s="8">
        <f t="shared" si="782"/>
        <v>145799784.76</v>
      </c>
      <c r="AF2936" s="8">
        <f t="shared" si="783"/>
        <v>258409478.84</v>
      </c>
      <c r="AG2936" s="8">
        <f t="shared" si="784"/>
        <v>-100433367.54</v>
      </c>
      <c r="AH2936" s="8">
        <f t="shared" si="785"/>
        <v>-96458071.63</v>
      </c>
      <c r="AI2936" s="8">
        <f t="shared" si="786"/>
        <v>-100535311.56</v>
      </c>
      <c r="AJ2936" s="8">
        <f t="shared" si="770"/>
        <v>59774137.39</v>
      </c>
      <c r="AK2936" s="13">
        <f t="shared" si="771"/>
        <v>-111909805.17</v>
      </c>
      <c r="AL2936" s="13">
        <f t="shared" si="772"/>
        <v>-52227.39</v>
      </c>
      <c r="AM2936" s="13">
        <f t="shared" si="773"/>
        <v>16903738.75</v>
      </c>
      <c r="AN2936" s="13">
        <f t="shared" si="774"/>
        <v>-95058293.81</v>
      </c>
      <c r="AO2936" s="13">
        <f t="shared" si="775"/>
        <v>50265126.33</v>
      </c>
      <c r="AP2936" s="13">
        <f t="shared" si="776"/>
        <v>-113916444.92</v>
      </c>
      <c r="AQ2936" s="13">
        <f t="shared" si="777"/>
        <v>-117993684.85</v>
      </c>
      <c r="AR2936" s="13">
        <f t="shared" si="778"/>
        <v>-113916444.92</v>
      </c>
      <c r="AS2936" s="13">
        <f t="shared" si="779"/>
        <v>-117993684.85</v>
      </c>
      <c r="AT2936" s="13">
        <f t="shared" si="780"/>
        <v>-99135533.74</v>
      </c>
      <c r="AU2936" s="13">
        <f>AT2936-VLOOKUP(A2936,[1]选股结果!$A$2:$BJ$3005,48,FALSE)*0.08</f>
        <v>-162306206.5984</v>
      </c>
      <c r="AV2936" s="13">
        <f t="shared" si="781"/>
        <v>4077239.93000001</v>
      </c>
    </row>
    <row r="2937" spans="1:48">
      <c r="A2937" s="4" t="s">
        <v>5918</v>
      </c>
      <c r="B2937" s="4" t="s">
        <v>5919</v>
      </c>
      <c r="C2937" s="5">
        <v>143171050.98</v>
      </c>
      <c r="D2937" s="5">
        <v>0</v>
      </c>
      <c r="E2937" s="5">
        <v>0</v>
      </c>
      <c r="F2937" s="5">
        <v>0</v>
      </c>
      <c r="G2937" s="5">
        <v>122882027.67</v>
      </c>
      <c r="H2937" s="5">
        <v>17376654.47</v>
      </c>
      <c r="I2937" s="5">
        <v>0</v>
      </c>
      <c r="J2937" s="5">
        <v>0</v>
      </c>
      <c r="K2937" s="5">
        <v>0</v>
      </c>
      <c r="L2937" s="5">
        <v>0</v>
      </c>
      <c r="M2937" s="5">
        <v>0</v>
      </c>
      <c r="N2937" s="5">
        <v>0</v>
      </c>
      <c r="O2937" s="5">
        <v>3915280.24</v>
      </c>
      <c r="P2937" s="5">
        <v>7792556.38</v>
      </c>
      <c r="Q2937" s="5">
        <v>22949515.43</v>
      </c>
      <c r="R2937" s="5">
        <v>7674376.6</v>
      </c>
      <c r="S2937" s="5">
        <v>17064504.04</v>
      </c>
      <c r="T2937" s="5">
        <v>14305907.09</v>
      </c>
      <c r="U2937" s="5">
        <v>14305907.09</v>
      </c>
      <c r="V2937" s="5">
        <v>0</v>
      </c>
      <c r="W2937" s="5">
        <v>0</v>
      </c>
      <c r="X2937" s="5">
        <v>-334083.32</v>
      </c>
      <c r="Y2937" s="5">
        <v>-53620.57</v>
      </c>
      <c r="Z2937" s="5">
        <v>0</v>
      </c>
      <c r="AA2937" s="5"/>
      <c r="AB2937" s="5">
        <v>919870.14</v>
      </c>
      <c r="AC2937" s="5">
        <v>693672.88</v>
      </c>
      <c r="AD2937" s="5">
        <v>2001775.78</v>
      </c>
      <c r="AE2937" s="8">
        <f t="shared" si="782"/>
        <v>143171050.98</v>
      </c>
      <c r="AF2937" s="8">
        <f t="shared" si="783"/>
        <v>182278260.36</v>
      </c>
      <c r="AG2937" s="8">
        <f t="shared" si="784"/>
        <v>-24413598.4</v>
      </c>
      <c r="AH2937" s="8">
        <f t="shared" si="785"/>
        <v>-24187401.14</v>
      </c>
      <c r="AI2937" s="8">
        <f t="shared" si="786"/>
        <v>-26189176.92</v>
      </c>
      <c r="AJ2937" s="8">
        <f t="shared" si="770"/>
        <v>34377534.22</v>
      </c>
      <c r="AK2937" s="13">
        <f t="shared" si="771"/>
        <v>-39160829.95</v>
      </c>
      <c r="AL2937" s="13">
        <f t="shared" si="772"/>
        <v>14305907.09</v>
      </c>
      <c r="AM2937" s="13">
        <f t="shared" si="773"/>
        <v>560280.58</v>
      </c>
      <c r="AN2937" s="13">
        <f t="shared" si="774"/>
        <v>-24294642.28</v>
      </c>
      <c r="AO2937" s="13">
        <f t="shared" si="775"/>
        <v>20289023.31</v>
      </c>
      <c r="AP2937" s="13">
        <f t="shared" si="776"/>
        <v>-4719671.44000001</v>
      </c>
      <c r="AQ2937" s="13">
        <f t="shared" si="777"/>
        <v>-6721447.22000001</v>
      </c>
      <c r="AR2937" s="13">
        <f t="shared" si="778"/>
        <v>-22096325.91</v>
      </c>
      <c r="AS2937" s="13">
        <f t="shared" si="779"/>
        <v>-24098101.69</v>
      </c>
      <c r="AT2937" s="13">
        <f t="shared" si="780"/>
        <v>-26296418.06</v>
      </c>
      <c r="AU2937" s="13">
        <f>AT2937-VLOOKUP(A2937,[1]选股结果!$A$2:$BJ$3005,48,FALSE)*0.08</f>
        <v>-101204438.192</v>
      </c>
      <c r="AV2937" s="13">
        <f t="shared" si="781"/>
        <v>2001775.78</v>
      </c>
    </row>
    <row r="2938" spans="1:48">
      <c r="A2938" s="4" t="s">
        <v>5920</v>
      </c>
      <c r="B2938" s="4" t="s">
        <v>5921</v>
      </c>
      <c r="C2938" s="5">
        <v>142836764.58</v>
      </c>
      <c r="D2938" s="5">
        <v>0</v>
      </c>
      <c r="E2938" s="5">
        <v>0</v>
      </c>
      <c r="F2938" s="5">
        <v>0</v>
      </c>
      <c r="G2938" s="5">
        <v>83574731.98</v>
      </c>
      <c r="H2938" s="5">
        <v>282611.26</v>
      </c>
      <c r="I2938" s="5">
        <v>0</v>
      </c>
      <c r="J2938" s="5">
        <v>0</v>
      </c>
      <c r="K2938" s="5">
        <v>0</v>
      </c>
      <c r="L2938" s="5">
        <v>0</v>
      </c>
      <c r="M2938" s="5">
        <v>0</v>
      </c>
      <c r="N2938" s="5">
        <v>0</v>
      </c>
      <c r="O2938" s="5">
        <v>2543794.67</v>
      </c>
      <c r="P2938" s="5">
        <v>4357283.96</v>
      </c>
      <c r="Q2938" s="5">
        <v>24393082.74</v>
      </c>
      <c r="R2938" s="5">
        <v>6656835.8</v>
      </c>
      <c r="S2938" s="5">
        <v>-599521.36</v>
      </c>
      <c r="T2938" s="5">
        <v>0</v>
      </c>
      <c r="U2938" s="5">
        <v>0</v>
      </c>
      <c r="V2938" s="5">
        <v>0</v>
      </c>
      <c r="W2938" s="5">
        <v>1928136.86</v>
      </c>
      <c r="X2938" s="5">
        <v>-62570.68</v>
      </c>
      <c r="Y2938" s="5">
        <v>-297843.21</v>
      </c>
      <c r="Z2938" s="5">
        <v>25017.02</v>
      </c>
      <c r="AA2938" s="5"/>
      <c r="AB2938" s="5">
        <v>13063.93</v>
      </c>
      <c r="AC2938" s="5">
        <v>214754.03</v>
      </c>
      <c r="AD2938" s="5">
        <v>3415254.55</v>
      </c>
      <c r="AE2938" s="8">
        <f t="shared" si="782"/>
        <v>142836764.58</v>
      </c>
      <c r="AF2938" s="8">
        <f t="shared" si="783"/>
        <v>120926207.79</v>
      </c>
      <c r="AG2938" s="8">
        <f t="shared" si="784"/>
        <v>24224124.56</v>
      </c>
      <c r="AH2938" s="8">
        <f t="shared" si="785"/>
        <v>24022434.46</v>
      </c>
      <c r="AI2938" s="8">
        <f t="shared" si="786"/>
        <v>20607179.91</v>
      </c>
      <c r="AJ2938" s="8">
        <f t="shared" si="770"/>
        <v>31198008.26</v>
      </c>
      <c r="AK2938" s="13">
        <f t="shared" si="771"/>
        <v>21612713.58</v>
      </c>
      <c r="AL2938" s="13">
        <f t="shared" si="772"/>
        <v>0</v>
      </c>
      <c r="AM2938" s="13">
        <f t="shared" si="773"/>
        <v>1814034.46</v>
      </c>
      <c r="AN2938" s="13">
        <f t="shared" si="774"/>
        <v>23426748.04</v>
      </c>
      <c r="AO2938" s="13">
        <f t="shared" si="775"/>
        <v>59262032.6</v>
      </c>
      <c r="AP2938" s="13">
        <f t="shared" si="776"/>
        <v>21295803.48</v>
      </c>
      <c r="AQ2938" s="13">
        <f t="shared" si="777"/>
        <v>17880548.93</v>
      </c>
      <c r="AR2938" s="13">
        <f t="shared" si="778"/>
        <v>21013192.22</v>
      </c>
      <c r="AS2938" s="13">
        <f t="shared" si="779"/>
        <v>17597937.67</v>
      </c>
      <c r="AT2938" s="13">
        <f t="shared" si="780"/>
        <v>20011493.49</v>
      </c>
      <c r="AU2938" s="13">
        <f>AT2938-VLOOKUP(A2938,[1]选股结果!$A$2:$BJ$3005,48,FALSE)*0.08</f>
        <v>-21459066.1788</v>
      </c>
      <c r="AV2938" s="13">
        <f t="shared" si="781"/>
        <v>3415254.55</v>
      </c>
    </row>
    <row r="2939" spans="1:48">
      <c r="A2939" s="4" t="s">
        <v>5922</v>
      </c>
      <c r="B2939" s="4" t="s">
        <v>5923</v>
      </c>
      <c r="C2939" s="5">
        <v>141415391.3</v>
      </c>
      <c r="D2939" s="5">
        <v>0</v>
      </c>
      <c r="E2939" s="5">
        <v>0</v>
      </c>
      <c r="F2939" s="5">
        <v>0</v>
      </c>
      <c r="G2939" s="5">
        <v>106587149.99</v>
      </c>
      <c r="H2939" s="5">
        <v>1572457.24</v>
      </c>
      <c r="I2939" s="5">
        <v>0</v>
      </c>
      <c r="J2939" s="5">
        <v>0</v>
      </c>
      <c r="K2939" s="5">
        <v>0</v>
      </c>
      <c r="L2939" s="5">
        <v>0</v>
      </c>
      <c r="M2939" s="5">
        <v>0</v>
      </c>
      <c r="N2939" s="5">
        <v>0</v>
      </c>
      <c r="O2939" s="5">
        <v>922342.31</v>
      </c>
      <c r="P2939" s="5">
        <v>1385611.1</v>
      </c>
      <c r="Q2939" s="5">
        <v>29939826.2</v>
      </c>
      <c r="R2939" s="5">
        <v>6076637.06</v>
      </c>
      <c r="S2939" s="5">
        <v>1267540.22</v>
      </c>
      <c r="T2939" s="5">
        <v>14467948.72</v>
      </c>
      <c r="U2939" s="5">
        <v>12269069.26</v>
      </c>
      <c r="V2939" s="5">
        <v>0</v>
      </c>
      <c r="W2939" s="5">
        <v>319800</v>
      </c>
      <c r="X2939" s="5">
        <v>73240451.31</v>
      </c>
      <c r="Y2939" s="5">
        <v>518509.53</v>
      </c>
      <c r="Z2939" s="5">
        <v>684.9</v>
      </c>
      <c r="AA2939" s="5"/>
      <c r="AB2939" s="5">
        <v>0</v>
      </c>
      <c r="AC2939" s="5">
        <v>2200</v>
      </c>
      <c r="AD2939" s="5">
        <v>-10369257.41</v>
      </c>
      <c r="AE2939" s="8">
        <f t="shared" si="782"/>
        <v>141415391.3</v>
      </c>
      <c r="AF2939" s="8">
        <f t="shared" si="783"/>
        <v>146179106.88</v>
      </c>
      <c r="AG2939" s="8">
        <f t="shared" si="784"/>
        <v>-63734242.8</v>
      </c>
      <c r="AH2939" s="8">
        <f t="shared" si="785"/>
        <v>-63736442.8</v>
      </c>
      <c r="AI2939" s="8">
        <f t="shared" si="786"/>
        <v>-53367185.39</v>
      </c>
      <c r="AJ2939" s="8">
        <f t="shared" si="770"/>
        <v>32768489.14</v>
      </c>
      <c r="AK2939" s="13">
        <f t="shared" si="771"/>
        <v>-4245206.04999998</v>
      </c>
      <c r="AL2939" s="13">
        <f t="shared" si="772"/>
        <v>12269069.26</v>
      </c>
      <c r="AM2939" s="13">
        <f t="shared" si="773"/>
        <v>-70723286.95</v>
      </c>
      <c r="AN2939" s="13">
        <f t="shared" si="774"/>
        <v>-62699423.74</v>
      </c>
      <c r="AO2939" s="13">
        <f t="shared" si="775"/>
        <v>34828241.31</v>
      </c>
      <c r="AP2939" s="13">
        <f t="shared" si="776"/>
        <v>-1405208.58999998</v>
      </c>
      <c r="AQ2939" s="13">
        <f t="shared" si="777"/>
        <v>8964048.82000002</v>
      </c>
      <c r="AR2939" s="13">
        <f t="shared" si="778"/>
        <v>-2977665.82999998</v>
      </c>
      <c r="AS2939" s="13">
        <f t="shared" si="779"/>
        <v>7391591.58000002</v>
      </c>
      <c r="AT2939" s="13">
        <f t="shared" si="780"/>
        <v>-52330166.33</v>
      </c>
      <c r="AU2939" s="13">
        <f>AT2939-VLOOKUP(A2939,[1]选股结果!$A$2:$BJ$3005,48,FALSE)*0.08</f>
        <v>-161624258.1548</v>
      </c>
      <c r="AV2939" s="13">
        <f t="shared" si="781"/>
        <v>-10369257.41</v>
      </c>
    </row>
    <row r="2940" spans="1:48">
      <c r="A2940" s="4" t="s">
        <v>5924</v>
      </c>
      <c r="B2940" s="4" t="s">
        <v>5925</v>
      </c>
      <c r="C2940" s="5">
        <v>140415409.71</v>
      </c>
      <c r="D2940" s="5">
        <v>0</v>
      </c>
      <c r="E2940" s="5">
        <v>0</v>
      </c>
      <c r="F2940" s="5">
        <v>0</v>
      </c>
      <c r="G2940" s="5">
        <v>6432012.75</v>
      </c>
      <c r="H2940" s="5">
        <v>22149988.94</v>
      </c>
      <c r="I2940" s="5">
        <v>0</v>
      </c>
      <c r="J2940" s="5">
        <v>0</v>
      </c>
      <c r="K2940" s="5">
        <v>0</v>
      </c>
      <c r="L2940" s="5">
        <v>0</v>
      </c>
      <c r="M2940" s="5">
        <v>0</v>
      </c>
      <c r="N2940" s="5">
        <v>0</v>
      </c>
      <c r="O2940" s="5">
        <v>2330908.89</v>
      </c>
      <c r="P2940" s="5">
        <v>6654584.06</v>
      </c>
      <c r="Q2940" s="5">
        <v>119473904.5</v>
      </c>
      <c r="R2940" s="5">
        <v>0</v>
      </c>
      <c r="S2940" s="5">
        <v>21171629.85</v>
      </c>
      <c r="T2940" s="5">
        <v>17781957.6</v>
      </c>
      <c r="U2940" s="5">
        <v>4719630.85</v>
      </c>
      <c r="V2940" s="5">
        <v>0</v>
      </c>
      <c r="W2940" s="5">
        <v>69805191.54</v>
      </c>
      <c r="X2940" s="5">
        <v>67374.67</v>
      </c>
      <c r="Y2940" s="5">
        <v>0</v>
      </c>
      <c r="Z2940" s="5">
        <v>91404.53</v>
      </c>
      <c r="AA2940" s="5"/>
      <c r="AB2940" s="5">
        <v>0</v>
      </c>
      <c r="AC2940" s="5">
        <v>23944.76</v>
      </c>
      <c r="AD2940" s="5">
        <v>10071492.4</v>
      </c>
      <c r="AE2940" s="8">
        <f t="shared" si="782"/>
        <v>140415409.71</v>
      </c>
      <c r="AF2940" s="8">
        <f t="shared" si="783"/>
        <v>156063040.05</v>
      </c>
      <c r="AG2940" s="8">
        <f t="shared" si="784"/>
        <v>71963548.66</v>
      </c>
      <c r="AH2940" s="8">
        <f t="shared" si="785"/>
        <v>71939603.9</v>
      </c>
      <c r="AI2940" s="8">
        <f t="shared" si="786"/>
        <v>61868111.5</v>
      </c>
      <c r="AJ2940" s="8">
        <f t="shared" si="770"/>
        <v>128483342.21</v>
      </c>
      <c r="AK2940" s="13">
        <f t="shared" si="771"/>
        <v>-15647630.34</v>
      </c>
      <c r="AL2940" s="13">
        <f t="shared" si="772"/>
        <v>4719630.85</v>
      </c>
      <c r="AM2940" s="13">
        <f t="shared" si="773"/>
        <v>82867603.39</v>
      </c>
      <c r="AN2940" s="13">
        <f t="shared" si="774"/>
        <v>71939603.9</v>
      </c>
      <c r="AO2940" s="13">
        <f t="shared" si="775"/>
        <v>133983396.96</v>
      </c>
      <c r="AP2940" s="13">
        <f t="shared" si="776"/>
        <v>27673988.45</v>
      </c>
      <c r="AQ2940" s="13">
        <f t="shared" si="777"/>
        <v>17602496.05</v>
      </c>
      <c r="AR2940" s="13">
        <f t="shared" si="778"/>
        <v>5523999.51</v>
      </c>
      <c r="AS2940" s="13">
        <f t="shared" si="779"/>
        <v>-4547492.89</v>
      </c>
      <c r="AT2940" s="13">
        <f t="shared" si="780"/>
        <v>61868111.5</v>
      </c>
      <c r="AU2940" s="13">
        <f>AT2940-VLOOKUP(A2940,[1]选股结果!$A$2:$BJ$3005,48,FALSE)*0.08</f>
        <v>-158029926.9624</v>
      </c>
      <c r="AV2940" s="13">
        <f t="shared" si="781"/>
        <v>10071492.4</v>
      </c>
    </row>
    <row r="2941" spans="1:48">
      <c r="A2941" s="4" t="s">
        <v>5926</v>
      </c>
      <c r="B2941" s="4" t="s">
        <v>5927</v>
      </c>
      <c r="C2941" s="5">
        <v>139384465.39</v>
      </c>
      <c r="D2941" s="5">
        <v>0</v>
      </c>
      <c r="E2941" s="5">
        <v>0</v>
      </c>
      <c r="F2941" s="5">
        <v>0</v>
      </c>
      <c r="G2941" s="5">
        <v>76488337</v>
      </c>
      <c r="H2941" s="5">
        <v>5887504.23</v>
      </c>
      <c r="I2941" s="5">
        <v>0</v>
      </c>
      <c r="J2941" s="5">
        <v>0</v>
      </c>
      <c r="K2941" s="5">
        <v>0</v>
      </c>
      <c r="L2941" s="5">
        <v>0</v>
      </c>
      <c r="M2941" s="5">
        <v>0</v>
      </c>
      <c r="N2941" s="5">
        <v>0</v>
      </c>
      <c r="O2941" s="5">
        <v>1093257.61</v>
      </c>
      <c r="P2941" s="5">
        <v>7721474.91</v>
      </c>
      <c r="Q2941" s="5">
        <v>46653259.18</v>
      </c>
      <c r="R2941" s="5">
        <v>0</v>
      </c>
      <c r="S2941" s="5">
        <v>169785.79</v>
      </c>
      <c r="T2941" s="5">
        <v>3831593.68</v>
      </c>
      <c r="U2941" s="5">
        <v>0</v>
      </c>
      <c r="V2941" s="5">
        <v>0</v>
      </c>
      <c r="W2941" s="5">
        <v>0</v>
      </c>
      <c r="X2941" s="5">
        <v>2929454.81</v>
      </c>
      <c r="Y2941" s="5">
        <v>0</v>
      </c>
      <c r="Z2941" s="5">
        <v>-316476.72</v>
      </c>
      <c r="AA2941" s="5"/>
      <c r="AB2941" s="5">
        <v>51884.45</v>
      </c>
      <c r="AC2941" s="5">
        <v>36389.39</v>
      </c>
      <c r="AD2941" s="5">
        <v>1262566.95</v>
      </c>
      <c r="AE2941" s="8">
        <f t="shared" si="782"/>
        <v>139384465.39</v>
      </c>
      <c r="AF2941" s="8">
        <f t="shared" si="783"/>
        <v>132126114.49</v>
      </c>
      <c r="AG2941" s="8">
        <f t="shared" si="784"/>
        <v>7844013.04999999</v>
      </c>
      <c r="AH2941" s="8">
        <f t="shared" si="785"/>
        <v>7859508.10999999</v>
      </c>
      <c r="AI2941" s="8">
        <f t="shared" si="786"/>
        <v>6596941.15999999</v>
      </c>
      <c r="AJ2941" s="8">
        <f t="shared" si="770"/>
        <v>55452496.64</v>
      </c>
      <c r="AK2941" s="13">
        <f t="shared" si="771"/>
        <v>7258350.89999999</v>
      </c>
      <c r="AL2941" s="13">
        <f t="shared" si="772"/>
        <v>0</v>
      </c>
      <c r="AM2941" s="13">
        <f t="shared" si="773"/>
        <v>601157.21</v>
      </c>
      <c r="AN2941" s="13">
        <f t="shared" si="774"/>
        <v>7859508.10999999</v>
      </c>
      <c r="AO2941" s="13">
        <f t="shared" si="775"/>
        <v>62896128.39</v>
      </c>
      <c r="AP2941" s="13">
        <f t="shared" si="776"/>
        <v>13315640.92</v>
      </c>
      <c r="AQ2941" s="13">
        <f t="shared" si="777"/>
        <v>12053073.97</v>
      </c>
      <c r="AR2941" s="13">
        <f t="shared" si="778"/>
        <v>7428136.68999999</v>
      </c>
      <c r="AS2941" s="13">
        <f t="shared" si="779"/>
        <v>6165569.73999999</v>
      </c>
      <c r="AT2941" s="13">
        <f t="shared" si="780"/>
        <v>6596941.15999999</v>
      </c>
      <c r="AU2941" s="13">
        <f>AT2941-VLOOKUP(A2941,[1]选股结果!$A$2:$BJ$3005,48,FALSE)*0.08</f>
        <v>-76822053.8488</v>
      </c>
      <c r="AV2941" s="13">
        <f t="shared" si="781"/>
        <v>1262566.95</v>
      </c>
    </row>
    <row r="2942" spans="1:48">
      <c r="A2942" s="4" t="s">
        <v>5928</v>
      </c>
      <c r="B2942" s="4" t="s">
        <v>5929</v>
      </c>
      <c r="C2942" s="5">
        <v>136657610.54</v>
      </c>
      <c r="D2942" s="5">
        <v>0</v>
      </c>
      <c r="E2942" s="5">
        <v>0</v>
      </c>
      <c r="F2942" s="5">
        <v>0</v>
      </c>
      <c r="G2942" s="5">
        <v>121926979.93</v>
      </c>
      <c r="H2942" s="5">
        <v>830307.08</v>
      </c>
      <c r="I2942" s="5">
        <v>0</v>
      </c>
      <c r="J2942" s="5">
        <v>0</v>
      </c>
      <c r="K2942" s="5">
        <v>0</v>
      </c>
      <c r="L2942" s="5">
        <v>0</v>
      </c>
      <c r="M2942" s="5">
        <v>0</v>
      </c>
      <c r="N2942" s="5">
        <v>0</v>
      </c>
      <c r="O2942" s="5">
        <v>861985.49</v>
      </c>
      <c r="P2942" s="5">
        <v>3240012.61</v>
      </c>
      <c r="Q2942" s="5">
        <v>22207609.72</v>
      </c>
      <c r="R2942" s="5">
        <v>3119154.59</v>
      </c>
      <c r="S2942" s="5">
        <v>-453066.58</v>
      </c>
      <c r="T2942" s="5">
        <v>0</v>
      </c>
      <c r="U2942" s="5">
        <v>0</v>
      </c>
      <c r="V2942" s="5">
        <v>0</v>
      </c>
      <c r="W2942" s="5">
        <v>0</v>
      </c>
      <c r="X2942" s="5">
        <v>123203.72</v>
      </c>
      <c r="Y2942" s="5">
        <v>3365811.12</v>
      </c>
      <c r="Z2942" s="5">
        <v>114528.29</v>
      </c>
      <c r="AA2942" s="5"/>
      <c r="AB2942" s="5">
        <v>19809.82</v>
      </c>
      <c r="AC2942" s="5">
        <v>1165.78</v>
      </c>
      <c r="AD2942" s="5">
        <v>-201564.87</v>
      </c>
      <c r="AE2942" s="8">
        <f t="shared" si="782"/>
        <v>136657610.54</v>
      </c>
      <c r="AF2942" s="8">
        <f t="shared" si="783"/>
        <v>150902675.76</v>
      </c>
      <c r="AG2942" s="8">
        <f t="shared" si="784"/>
        <v>-17619551.77</v>
      </c>
      <c r="AH2942" s="8">
        <f t="shared" si="785"/>
        <v>-17600907.73</v>
      </c>
      <c r="AI2942" s="8">
        <f t="shared" si="786"/>
        <v>-17399342.86</v>
      </c>
      <c r="AJ2942" s="8">
        <f t="shared" si="770"/>
        <v>29656774.9</v>
      </c>
      <c r="AK2942" s="13">
        <f t="shared" si="771"/>
        <v>-10879254.1</v>
      </c>
      <c r="AL2942" s="13">
        <f t="shared" si="772"/>
        <v>0</v>
      </c>
      <c r="AM2942" s="13">
        <f t="shared" si="773"/>
        <v>9968.60999999999</v>
      </c>
      <c r="AN2942" s="13">
        <f t="shared" si="774"/>
        <v>-10869285.49</v>
      </c>
      <c r="AO2942" s="13">
        <f t="shared" si="775"/>
        <v>14730630.61</v>
      </c>
      <c r="AP2942" s="13">
        <f t="shared" si="776"/>
        <v>-10502013.6</v>
      </c>
      <c r="AQ2942" s="13">
        <f t="shared" si="777"/>
        <v>-10300448.73</v>
      </c>
      <c r="AR2942" s="13">
        <f t="shared" si="778"/>
        <v>-11332320.68</v>
      </c>
      <c r="AS2942" s="13">
        <f t="shared" si="779"/>
        <v>-11130755.81</v>
      </c>
      <c r="AT2942" s="13">
        <f t="shared" si="780"/>
        <v>-10667720.62</v>
      </c>
      <c r="AU2942" s="13">
        <f>AT2942-VLOOKUP(A2942,[1]选股结果!$A$2:$BJ$3005,48,FALSE)*0.08</f>
        <v>-33221778.7488</v>
      </c>
      <c r="AV2942" s="13">
        <f t="shared" si="781"/>
        <v>-201564.870000001</v>
      </c>
    </row>
    <row r="2943" spans="1:48">
      <c r="A2943" s="4" t="s">
        <v>5930</v>
      </c>
      <c r="B2943" s="4" t="s">
        <v>5931</v>
      </c>
      <c r="C2943" s="5">
        <v>134285927.3</v>
      </c>
      <c r="D2943" s="5">
        <v>0</v>
      </c>
      <c r="E2943" s="5">
        <v>0</v>
      </c>
      <c r="F2943" s="5">
        <v>0</v>
      </c>
      <c r="G2943" s="5">
        <v>141740786.17</v>
      </c>
      <c r="H2943" s="5">
        <v>4257555.9</v>
      </c>
      <c r="I2943" s="5">
        <v>0</v>
      </c>
      <c r="J2943" s="5">
        <v>0</v>
      </c>
      <c r="K2943" s="5">
        <v>0</v>
      </c>
      <c r="L2943" s="5">
        <v>0</v>
      </c>
      <c r="M2943" s="5">
        <v>0</v>
      </c>
      <c r="N2943" s="5">
        <v>0</v>
      </c>
      <c r="O2943" s="5">
        <v>3753879.37</v>
      </c>
      <c r="P2943" s="5">
        <v>8593445.91</v>
      </c>
      <c r="Q2943" s="5">
        <v>37200723.06</v>
      </c>
      <c r="R2943" s="5">
        <v>1989725.8</v>
      </c>
      <c r="S2943" s="5">
        <v>2127406.67</v>
      </c>
      <c r="T2943" s="5">
        <v>0</v>
      </c>
      <c r="U2943" s="5">
        <v>0</v>
      </c>
      <c r="V2943" s="5">
        <v>0</v>
      </c>
      <c r="W2943" s="5">
        <v>0</v>
      </c>
      <c r="X2943" s="5">
        <v>1994376.74</v>
      </c>
      <c r="Y2943" s="5">
        <v>0</v>
      </c>
      <c r="Z2943" s="5">
        <v>28613.93</v>
      </c>
      <c r="AA2943" s="5"/>
      <c r="AB2943" s="5">
        <v>6088533.18</v>
      </c>
      <c r="AC2943" s="5">
        <v>956263.35</v>
      </c>
      <c r="AD2943" s="5">
        <v>-1806094.91</v>
      </c>
      <c r="AE2943" s="8">
        <f t="shared" si="782"/>
        <v>134285927.3</v>
      </c>
      <c r="AF2943" s="8">
        <f t="shared" si="783"/>
        <v>195405966.98</v>
      </c>
      <c r="AG2943" s="8">
        <f t="shared" si="784"/>
        <v>-63085802.49</v>
      </c>
      <c r="AH2943" s="8">
        <f t="shared" si="785"/>
        <v>-57953532.66</v>
      </c>
      <c r="AI2943" s="8">
        <f t="shared" si="786"/>
        <v>-56147437.75</v>
      </c>
      <c r="AJ2943" s="8">
        <f t="shared" si="770"/>
        <v>44415778.51</v>
      </c>
      <c r="AK2943" s="13">
        <f t="shared" si="771"/>
        <v>-61120039.68</v>
      </c>
      <c r="AL2943" s="13">
        <f t="shared" si="772"/>
        <v>0</v>
      </c>
      <c r="AM2943" s="13">
        <f t="shared" si="773"/>
        <v>3166507.02</v>
      </c>
      <c r="AN2943" s="13">
        <f t="shared" si="774"/>
        <v>-57953532.66</v>
      </c>
      <c r="AO2943" s="13">
        <f t="shared" si="775"/>
        <v>-7454858.86999997</v>
      </c>
      <c r="AP2943" s="13">
        <f t="shared" si="776"/>
        <v>-54735077.11</v>
      </c>
      <c r="AQ2943" s="13">
        <f t="shared" si="777"/>
        <v>-52928982.2</v>
      </c>
      <c r="AR2943" s="13">
        <f t="shared" si="778"/>
        <v>-58992633.01</v>
      </c>
      <c r="AS2943" s="13">
        <f t="shared" si="779"/>
        <v>-57186538.1</v>
      </c>
      <c r="AT2943" s="13">
        <f t="shared" si="780"/>
        <v>-56147437.75</v>
      </c>
      <c r="AU2943" s="13">
        <f>AT2943-VLOOKUP(A2943,[1]选股结果!$A$2:$BJ$3005,48,FALSE)*0.08</f>
        <v>-126092474.8324</v>
      </c>
      <c r="AV2943" s="13">
        <f t="shared" si="781"/>
        <v>-1806094.91</v>
      </c>
    </row>
    <row r="2944" spans="1:48">
      <c r="A2944" s="4" t="s">
        <v>5932</v>
      </c>
      <c r="B2944" s="4" t="s">
        <v>5933</v>
      </c>
      <c r="C2944" s="5">
        <v>133894837.9</v>
      </c>
      <c r="D2944" s="5">
        <v>0</v>
      </c>
      <c r="E2944" s="5">
        <v>0</v>
      </c>
      <c r="F2944" s="5">
        <v>0</v>
      </c>
      <c r="G2944" s="5">
        <v>98090203.12</v>
      </c>
      <c r="H2944" s="5">
        <v>20496174.76</v>
      </c>
      <c r="I2944" s="5">
        <v>0</v>
      </c>
      <c r="J2944" s="5">
        <v>0</v>
      </c>
      <c r="K2944" s="5">
        <v>0</v>
      </c>
      <c r="L2944" s="5">
        <v>0</v>
      </c>
      <c r="M2944" s="5">
        <v>0</v>
      </c>
      <c r="N2944" s="5">
        <v>0</v>
      </c>
      <c r="O2944" s="5">
        <v>6813142.01</v>
      </c>
      <c r="P2944" s="5">
        <v>17939609.75</v>
      </c>
      <c r="Q2944" s="5">
        <v>36962430.28</v>
      </c>
      <c r="R2944" s="5">
        <v>0</v>
      </c>
      <c r="S2944" s="5">
        <v>21340364.66</v>
      </c>
      <c r="T2944" s="5">
        <v>0</v>
      </c>
      <c r="U2944" s="5">
        <v>0</v>
      </c>
      <c r="V2944" s="5">
        <v>0</v>
      </c>
      <c r="W2944" s="5">
        <v>0</v>
      </c>
      <c r="X2944" s="5">
        <v>-214983.51</v>
      </c>
      <c r="Y2944" s="5">
        <v>854756.35</v>
      </c>
      <c r="Z2944" s="5">
        <v>0</v>
      </c>
      <c r="AA2944" s="5"/>
      <c r="AB2944" s="5">
        <v>8420.42</v>
      </c>
      <c r="AC2944" s="5">
        <v>2166.51</v>
      </c>
      <c r="AD2944" s="5">
        <v>39640.44</v>
      </c>
      <c r="AE2944" s="8">
        <f t="shared" si="782"/>
        <v>133894837.9</v>
      </c>
      <c r="AF2944" s="8">
        <f t="shared" si="783"/>
        <v>181145749.82</v>
      </c>
      <c r="AG2944" s="8">
        <f t="shared" si="784"/>
        <v>-47890684.76</v>
      </c>
      <c r="AH2944" s="8">
        <f t="shared" si="785"/>
        <v>-47884430.85</v>
      </c>
      <c r="AI2944" s="8">
        <f t="shared" si="786"/>
        <v>-47924071.29</v>
      </c>
      <c r="AJ2944" s="8">
        <f t="shared" si="770"/>
        <v>62563684.48</v>
      </c>
      <c r="AK2944" s="13">
        <f t="shared" si="771"/>
        <v>-46396155.57</v>
      </c>
      <c r="AL2944" s="13">
        <f t="shared" si="772"/>
        <v>0</v>
      </c>
      <c r="AM2944" s="13">
        <f t="shared" si="773"/>
        <v>221237.42</v>
      </c>
      <c r="AN2944" s="13">
        <f t="shared" si="774"/>
        <v>-46174918.15</v>
      </c>
      <c r="AO2944" s="13">
        <f t="shared" si="775"/>
        <v>35804634.78</v>
      </c>
      <c r="AP2944" s="13">
        <f t="shared" si="776"/>
        <v>-4559616.15</v>
      </c>
      <c r="AQ2944" s="13">
        <f t="shared" si="777"/>
        <v>-4599256.59</v>
      </c>
      <c r="AR2944" s="13">
        <f t="shared" si="778"/>
        <v>-25055790.91</v>
      </c>
      <c r="AS2944" s="13">
        <f t="shared" si="779"/>
        <v>-25095431.35</v>
      </c>
      <c r="AT2944" s="13">
        <f t="shared" si="780"/>
        <v>-46214558.59</v>
      </c>
      <c r="AU2944" s="13">
        <f>AT2944-VLOOKUP(A2944,[1]选股结果!$A$2:$BJ$3005,48,FALSE)*0.08</f>
        <v>-93960924.3692</v>
      </c>
      <c r="AV2944" s="13">
        <f t="shared" si="781"/>
        <v>39640.4399999976</v>
      </c>
    </row>
    <row r="2945" spans="1:48">
      <c r="A2945" s="4" t="s">
        <v>5934</v>
      </c>
      <c r="B2945" s="4" t="s">
        <v>5935</v>
      </c>
      <c r="C2945" s="5">
        <v>133381231.81</v>
      </c>
      <c r="D2945" s="5">
        <v>0</v>
      </c>
      <c r="E2945" s="5">
        <v>0</v>
      </c>
      <c r="F2945" s="5">
        <v>0</v>
      </c>
      <c r="G2945" s="5">
        <v>105321580.86</v>
      </c>
      <c r="H2945" s="5">
        <v>3003830.29</v>
      </c>
      <c r="I2945" s="5">
        <v>0</v>
      </c>
      <c r="J2945" s="5">
        <v>0</v>
      </c>
      <c r="K2945" s="5">
        <v>0</v>
      </c>
      <c r="L2945" s="5">
        <v>0</v>
      </c>
      <c r="M2945" s="5">
        <v>0</v>
      </c>
      <c r="N2945" s="5">
        <v>0</v>
      </c>
      <c r="O2945" s="5">
        <v>1510692.26</v>
      </c>
      <c r="P2945" s="5">
        <v>639707.59</v>
      </c>
      <c r="Q2945" s="5">
        <v>14196853.58</v>
      </c>
      <c r="R2945" s="5">
        <v>5738149.25</v>
      </c>
      <c r="S2945" s="5">
        <v>4111140.87</v>
      </c>
      <c r="T2945" s="5">
        <v>412873</v>
      </c>
      <c r="U2945" s="5">
        <v>0</v>
      </c>
      <c r="V2945" s="5">
        <v>0</v>
      </c>
      <c r="W2945" s="5">
        <v>496066.97</v>
      </c>
      <c r="X2945" s="5">
        <v>-669137.58</v>
      </c>
      <c r="Y2945" s="5">
        <v>-36701.1</v>
      </c>
      <c r="Z2945" s="5">
        <v>0</v>
      </c>
      <c r="AA2945" s="5"/>
      <c r="AB2945" s="5">
        <v>1000.08</v>
      </c>
      <c r="AC2945" s="5">
        <v>294014.16</v>
      </c>
      <c r="AD2945" s="5">
        <v>561443.94</v>
      </c>
      <c r="AE2945" s="8">
        <f t="shared" si="782"/>
        <v>133381231.81</v>
      </c>
      <c r="AF2945" s="8">
        <f t="shared" si="783"/>
        <v>131518124.41</v>
      </c>
      <c r="AG2945" s="8">
        <f t="shared" si="784"/>
        <v>3477886.04999999</v>
      </c>
      <c r="AH2945" s="8">
        <f t="shared" si="785"/>
        <v>3184871.96999999</v>
      </c>
      <c r="AI2945" s="8">
        <f t="shared" si="786"/>
        <v>2623428.02999999</v>
      </c>
      <c r="AJ2945" s="8">
        <f t="shared" si="770"/>
        <v>16603566.41</v>
      </c>
      <c r="AK2945" s="13">
        <f t="shared" si="771"/>
        <v>1826406.3</v>
      </c>
      <c r="AL2945" s="13">
        <f t="shared" si="772"/>
        <v>0</v>
      </c>
      <c r="AM2945" s="13">
        <f t="shared" si="773"/>
        <v>1285063.47</v>
      </c>
      <c r="AN2945" s="13">
        <f t="shared" si="774"/>
        <v>3111469.77</v>
      </c>
      <c r="AO2945" s="13">
        <f t="shared" si="775"/>
        <v>28059650.95</v>
      </c>
      <c r="AP2945" s="13">
        <f t="shared" si="776"/>
        <v>8941377.46</v>
      </c>
      <c r="AQ2945" s="13">
        <f t="shared" si="777"/>
        <v>8379933.52</v>
      </c>
      <c r="AR2945" s="13">
        <f t="shared" si="778"/>
        <v>5937547.17</v>
      </c>
      <c r="AS2945" s="13">
        <f t="shared" si="779"/>
        <v>5376103.23</v>
      </c>
      <c r="AT2945" s="13">
        <f t="shared" si="780"/>
        <v>2550025.83</v>
      </c>
      <c r="AU2945" s="13">
        <f>AT2945-VLOOKUP(A2945,[1]选股结果!$A$2:$BJ$3005,48,FALSE)*0.08</f>
        <v>-11074795.9612</v>
      </c>
      <c r="AV2945" s="13">
        <f t="shared" si="781"/>
        <v>561443.94</v>
      </c>
    </row>
    <row r="2946" spans="1:48">
      <c r="A2946" s="4" t="s">
        <v>5936</v>
      </c>
      <c r="B2946" s="4" t="s">
        <v>5937</v>
      </c>
      <c r="C2946" s="5">
        <v>133231188.51</v>
      </c>
      <c r="D2946" s="5">
        <v>0</v>
      </c>
      <c r="E2946" s="5">
        <v>0</v>
      </c>
      <c r="F2946" s="5">
        <v>0</v>
      </c>
      <c r="G2946" s="5">
        <v>46848041.85</v>
      </c>
      <c r="H2946" s="5">
        <v>3528231.58</v>
      </c>
      <c r="I2946" s="5">
        <v>0</v>
      </c>
      <c r="J2946" s="5">
        <v>0</v>
      </c>
      <c r="K2946" s="5">
        <v>0</v>
      </c>
      <c r="L2946" s="5">
        <v>0</v>
      </c>
      <c r="M2946" s="5">
        <v>0</v>
      </c>
      <c r="N2946" s="5">
        <v>0</v>
      </c>
      <c r="O2946" s="5">
        <v>1178538.19</v>
      </c>
      <c r="P2946" s="5">
        <v>3189426.2</v>
      </c>
      <c r="Q2946" s="5">
        <v>38344712.23</v>
      </c>
      <c r="R2946" s="5">
        <v>23346746.01</v>
      </c>
      <c r="S2946" s="5">
        <v>-2198884.77</v>
      </c>
      <c r="T2946" s="5">
        <v>8634931.13</v>
      </c>
      <c r="U2946" s="5">
        <v>0</v>
      </c>
      <c r="V2946" s="5">
        <v>0</v>
      </c>
      <c r="W2946" s="5">
        <v>0</v>
      </c>
      <c r="X2946" s="5">
        <v>-19996573.54</v>
      </c>
      <c r="Y2946" s="5">
        <v>45983417.73</v>
      </c>
      <c r="Z2946" s="5">
        <v>0</v>
      </c>
      <c r="AA2946" s="5"/>
      <c r="AB2946" s="5">
        <v>143410.55</v>
      </c>
      <c r="AC2946" s="5">
        <v>125235.83</v>
      </c>
      <c r="AD2946" s="5">
        <v>1864279.44</v>
      </c>
      <c r="AE2946" s="8">
        <f t="shared" si="782"/>
        <v>133231188.51</v>
      </c>
      <c r="AF2946" s="8">
        <f t="shared" si="783"/>
        <v>110708579.71</v>
      </c>
      <c r="AG2946" s="8">
        <f t="shared" si="784"/>
        <v>5170695.74</v>
      </c>
      <c r="AH2946" s="8">
        <f t="shared" si="785"/>
        <v>5188870.46</v>
      </c>
      <c r="AI2946" s="8">
        <f t="shared" si="786"/>
        <v>3324591.02</v>
      </c>
      <c r="AJ2946" s="8">
        <f t="shared" si="770"/>
        <v>88677919.63</v>
      </c>
      <c r="AK2946" s="13">
        <f t="shared" si="771"/>
        <v>68506026.53</v>
      </c>
      <c r="AL2946" s="13">
        <f t="shared" si="772"/>
        <v>0</v>
      </c>
      <c r="AM2946" s="13">
        <f t="shared" si="773"/>
        <v>28649679.39</v>
      </c>
      <c r="AN2946" s="13">
        <f t="shared" si="774"/>
        <v>97155705.92</v>
      </c>
      <c r="AO2946" s="13">
        <f t="shared" si="775"/>
        <v>86383146.66</v>
      </c>
      <c r="AP2946" s="13">
        <f t="shared" si="776"/>
        <v>69835373.34</v>
      </c>
      <c r="AQ2946" s="13">
        <f t="shared" si="777"/>
        <v>67971093.9</v>
      </c>
      <c r="AR2946" s="13">
        <f t="shared" si="778"/>
        <v>66307141.76</v>
      </c>
      <c r="AS2946" s="13">
        <f t="shared" si="779"/>
        <v>64442862.32</v>
      </c>
      <c r="AT2946" s="13">
        <f t="shared" si="780"/>
        <v>95291426.48</v>
      </c>
      <c r="AU2946" s="13">
        <f>AT2946-VLOOKUP(A2946,[1]选股结果!$A$2:$BJ$3005,48,FALSE)*0.08</f>
        <v>-22904484.8344</v>
      </c>
      <c r="AV2946" s="13">
        <f t="shared" si="781"/>
        <v>1864279.44</v>
      </c>
    </row>
    <row r="2947" spans="1:48">
      <c r="A2947" s="4" t="s">
        <v>5938</v>
      </c>
      <c r="B2947" s="4" t="s">
        <v>5939</v>
      </c>
      <c r="C2947" s="5">
        <v>129395714.25</v>
      </c>
      <c r="D2947" s="5">
        <v>0</v>
      </c>
      <c r="E2947" s="5">
        <v>0</v>
      </c>
      <c r="F2947" s="5">
        <v>0</v>
      </c>
      <c r="G2947" s="5">
        <v>146097199.5</v>
      </c>
      <c r="H2947" s="5">
        <v>1687132.8</v>
      </c>
      <c r="I2947" s="5">
        <v>0</v>
      </c>
      <c r="J2947" s="5">
        <v>0</v>
      </c>
      <c r="K2947" s="5">
        <v>0</v>
      </c>
      <c r="L2947" s="5">
        <v>0</v>
      </c>
      <c r="M2947" s="5">
        <v>0</v>
      </c>
      <c r="N2947" s="5">
        <v>0</v>
      </c>
      <c r="O2947" s="5">
        <v>1292344.93</v>
      </c>
      <c r="P2947" s="5">
        <v>0</v>
      </c>
      <c r="Q2947" s="5">
        <v>12592529.31</v>
      </c>
      <c r="R2947" s="5">
        <v>0</v>
      </c>
      <c r="S2947" s="5">
        <v>3276521.98</v>
      </c>
      <c r="T2947" s="5">
        <v>0</v>
      </c>
      <c r="U2947" s="5">
        <v>0</v>
      </c>
      <c r="V2947" s="5">
        <v>0</v>
      </c>
      <c r="W2947" s="5">
        <v>0</v>
      </c>
      <c r="X2947" s="5">
        <v>-978848.82</v>
      </c>
      <c r="Y2947" s="5">
        <v>0</v>
      </c>
      <c r="Z2947" s="5">
        <v>11241676.83</v>
      </c>
      <c r="AA2947" s="5"/>
      <c r="AB2947" s="5">
        <v>200042.84</v>
      </c>
      <c r="AC2947" s="5">
        <v>1497980.16</v>
      </c>
      <c r="AD2947" s="5">
        <v>12908.24</v>
      </c>
      <c r="AE2947" s="8">
        <f t="shared" si="782"/>
        <v>129395714.25</v>
      </c>
      <c r="AF2947" s="8">
        <f t="shared" si="783"/>
        <v>163258595.72</v>
      </c>
      <c r="AG2947" s="8">
        <f t="shared" si="784"/>
        <v>-21642355.82</v>
      </c>
      <c r="AH2947" s="8">
        <f t="shared" si="785"/>
        <v>-22940293.14</v>
      </c>
      <c r="AI2947" s="8">
        <f t="shared" si="786"/>
        <v>-22953201.38</v>
      </c>
      <c r="AJ2947" s="8">
        <f t="shared" ref="AJ2947:AJ3005" si="787">O2947+P2947+Q2947+Y2947-AB2947+AC2947</f>
        <v>15182811.56</v>
      </c>
      <c r="AK2947" s="13">
        <f t="shared" ref="AK2947:AK3005" si="788">C2947-G2947-O2947-P2947-Q2947-R2947+Y2947-S2947</f>
        <v>-33862881.47</v>
      </c>
      <c r="AL2947" s="13">
        <f t="shared" ref="AL2947:AL3005" si="789">U2947</f>
        <v>0</v>
      </c>
      <c r="AM2947" s="13">
        <f t="shared" ref="AM2947:AM3005" si="790">T2947-U2947+V2947+W2947-X2947+Z2947+AA2947-AC2947+AB2947</f>
        <v>10922588.33</v>
      </c>
      <c r="AN2947" s="13">
        <f t="shared" ref="AN2947:AN3005" si="791">AK2947+AL2947+AM2947</f>
        <v>-22940293.14</v>
      </c>
      <c r="AO2947" s="13">
        <f t="shared" ref="AO2947:AO3005" si="792">C2947-G2947</f>
        <v>-16701485.25</v>
      </c>
      <c r="AP2947" s="13">
        <f t="shared" ref="AP2947:AP3005" si="793">AK2947+S2947+H2947</f>
        <v>-28899226.69</v>
      </c>
      <c r="AQ2947" s="13">
        <f t="shared" ref="AQ2947:AQ3005" si="794">AP2947-AV2947</f>
        <v>-28912134.93</v>
      </c>
      <c r="AR2947" s="13">
        <f t="shared" ref="AR2947:AR3005" si="795">AP2947-H2947</f>
        <v>-30586359.49</v>
      </c>
      <c r="AS2947" s="13">
        <f t="shared" ref="AS2947:AS3005" si="796">AP2947-H2947-AV2947</f>
        <v>-30599267.73</v>
      </c>
      <c r="AT2947" s="13">
        <f t="shared" ref="AT2947:AT3005" si="797">AK2947-AV2947+AL2947+AM2947</f>
        <v>-22953201.38</v>
      </c>
      <c r="AU2947" s="13">
        <f>AT2947-VLOOKUP(A2947,[1]选股结果!$A$2:$BJ$3005,48,FALSE)*0.08</f>
        <v>-32998233.5672</v>
      </c>
      <c r="AV2947" s="13">
        <f t="shared" ref="AV2947:AV3005" si="798">AH2947-AI2947</f>
        <v>12908.2399999984</v>
      </c>
    </row>
    <row r="2948" spans="1:48">
      <c r="A2948" s="4" t="s">
        <v>5940</v>
      </c>
      <c r="B2948" s="4" t="s">
        <v>5941</v>
      </c>
      <c r="C2948" s="5">
        <v>129143153.72</v>
      </c>
      <c r="D2948" s="5">
        <v>0</v>
      </c>
      <c r="E2948" s="5">
        <v>0</v>
      </c>
      <c r="F2948" s="5">
        <v>0</v>
      </c>
      <c r="G2948" s="5">
        <v>32053178.08</v>
      </c>
      <c r="H2948" s="5">
        <v>81541.88</v>
      </c>
      <c r="I2948" s="5">
        <v>0</v>
      </c>
      <c r="J2948" s="5">
        <v>0</v>
      </c>
      <c r="K2948" s="5">
        <v>0</v>
      </c>
      <c r="L2948" s="5">
        <v>0</v>
      </c>
      <c r="M2948" s="5">
        <v>0</v>
      </c>
      <c r="N2948" s="5">
        <v>0</v>
      </c>
      <c r="O2948" s="5">
        <v>2684261.61</v>
      </c>
      <c r="P2948" s="5">
        <v>76916145.17</v>
      </c>
      <c r="Q2948" s="5">
        <v>26716466.81</v>
      </c>
      <c r="R2948" s="5">
        <v>1029979.46</v>
      </c>
      <c r="S2948" s="5">
        <v>-48534.4</v>
      </c>
      <c r="T2948" s="5">
        <v>3429458.81</v>
      </c>
      <c r="U2948" s="5">
        <v>0</v>
      </c>
      <c r="V2948" s="5">
        <v>0</v>
      </c>
      <c r="W2948" s="5">
        <v>1506402.96</v>
      </c>
      <c r="X2948" s="5">
        <v>111281.34</v>
      </c>
      <c r="Y2948" s="5">
        <v>0</v>
      </c>
      <c r="Z2948" s="5">
        <v>61.12</v>
      </c>
      <c r="AA2948" s="5"/>
      <c r="AB2948" s="5">
        <v>18090.22</v>
      </c>
      <c r="AC2948" s="5">
        <v>1068774.69</v>
      </c>
      <c r="AD2948" s="5">
        <v>-96851.39</v>
      </c>
      <c r="AE2948" s="8">
        <f t="shared" si="782"/>
        <v>129143153.72</v>
      </c>
      <c r="AF2948" s="8">
        <f t="shared" si="783"/>
        <v>139351496.73</v>
      </c>
      <c r="AG2948" s="8">
        <f t="shared" si="784"/>
        <v>-5383701.45999999</v>
      </c>
      <c r="AH2948" s="8">
        <f t="shared" si="785"/>
        <v>-6434385.92999999</v>
      </c>
      <c r="AI2948" s="8">
        <f t="shared" si="786"/>
        <v>-6337534.53999999</v>
      </c>
      <c r="AJ2948" s="8">
        <f t="shared" si="787"/>
        <v>107367558.06</v>
      </c>
      <c r="AK2948" s="13">
        <f t="shared" si="788"/>
        <v>-10208343.01</v>
      </c>
      <c r="AL2948" s="13">
        <f t="shared" si="789"/>
        <v>0</v>
      </c>
      <c r="AM2948" s="13">
        <f t="shared" si="790"/>
        <v>3773957.08</v>
      </c>
      <c r="AN2948" s="13">
        <f t="shared" si="791"/>
        <v>-6434385.93</v>
      </c>
      <c r="AO2948" s="13">
        <f t="shared" si="792"/>
        <v>97089975.64</v>
      </c>
      <c r="AP2948" s="13">
        <f t="shared" si="793"/>
        <v>-10175335.53</v>
      </c>
      <c r="AQ2948" s="13">
        <f t="shared" si="794"/>
        <v>-10078484.14</v>
      </c>
      <c r="AR2948" s="13">
        <f t="shared" si="795"/>
        <v>-10256877.41</v>
      </c>
      <c r="AS2948" s="13">
        <f t="shared" si="796"/>
        <v>-10160026.02</v>
      </c>
      <c r="AT2948" s="13">
        <f t="shared" si="797"/>
        <v>-6337534.54</v>
      </c>
      <c r="AU2948" s="13">
        <f>AT2948-VLOOKUP(A2948,[1]选股结果!$A$2:$BJ$3005,48,FALSE)*0.08</f>
        <v>-42721130.6528</v>
      </c>
      <c r="AV2948" s="13">
        <f t="shared" si="798"/>
        <v>-96851.3900000006</v>
      </c>
    </row>
    <row r="2949" spans="1:48">
      <c r="A2949" s="4" t="s">
        <v>5942</v>
      </c>
      <c r="B2949" s="4" t="s">
        <v>5943</v>
      </c>
      <c r="C2949" s="5">
        <v>123247398.04</v>
      </c>
      <c r="D2949" s="5">
        <v>0</v>
      </c>
      <c r="E2949" s="5">
        <v>0</v>
      </c>
      <c r="F2949" s="5">
        <v>0</v>
      </c>
      <c r="G2949" s="5">
        <v>17858642.47</v>
      </c>
      <c r="H2949" s="5">
        <v>72036768.15</v>
      </c>
      <c r="I2949" s="5">
        <v>0</v>
      </c>
      <c r="J2949" s="5">
        <v>0</v>
      </c>
      <c r="K2949" s="5">
        <v>0</v>
      </c>
      <c r="L2949" s="5">
        <v>0</v>
      </c>
      <c r="M2949" s="5">
        <v>0</v>
      </c>
      <c r="N2949" s="5">
        <v>0</v>
      </c>
      <c r="O2949" s="5">
        <v>1598331.21</v>
      </c>
      <c r="P2949" s="5">
        <v>0</v>
      </c>
      <c r="Q2949" s="5">
        <v>17638626.39</v>
      </c>
      <c r="R2949" s="5">
        <v>0</v>
      </c>
      <c r="S2949" s="5">
        <v>30023946.37</v>
      </c>
      <c r="T2949" s="5">
        <v>186367311.91</v>
      </c>
      <c r="U2949" s="5">
        <v>110216063.02</v>
      </c>
      <c r="V2949" s="5">
        <v>0</v>
      </c>
      <c r="W2949" s="5">
        <v>-3341796.16</v>
      </c>
      <c r="X2949" s="5">
        <v>42086.76</v>
      </c>
      <c r="Y2949" s="5">
        <v>0</v>
      </c>
      <c r="Z2949" s="5">
        <v>-1293.24</v>
      </c>
      <c r="AA2949" s="5"/>
      <c r="AB2949" s="5">
        <v>0</v>
      </c>
      <c r="AC2949" s="5">
        <v>30000</v>
      </c>
      <c r="AD2949" s="5">
        <v>10022432.27</v>
      </c>
      <c r="AE2949" s="8">
        <f t="shared" si="782"/>
        <v>123247398.04</v>
      </c>
      <c r="AF2949" s="8">
        <f t="shared" si="783"/>
        <v>67119546.44</v>
      </c>
      <c r="AG2949" s="8">
        <f t="shared" si="784"/>
        <v>239109987.35</v>
      </c>
      <c r="AH2949" s="8">
        <f t="shared" si="785"/>
        <v>239079987.35</v>
      </c>
      <c r="AI2949" s="8">
        <f t="shared" si="786"/>
        <v>229057555.08</v>
      </c>
      <c r="AJ2949" s="8">
        <f t="shared" si="787"/>
        <v>19266957.6</v>
      </c>
      <c r="AK2949" s="13">
        <f t="shared" si="788"/>
        <v>56127851.6</v>
      </c>
      <c r="AL2949" s="13">
        <f t="shared" si="789"/>
        <v>110216063.02</v>
      </c>
      <c r="AM2949" s="13">
        <f t="shared" si="790"/>
        <v>72736072.73</v>
      </c>
      <c r="AN2949" s="13">
        <f t="shared" si="791"/>
        <v>239079987.35</v>
      </c>
      <c r="AO2949" s="13">
        <f t="shared" si="792"/>
        <v>105388755.57</v>
      </c>
      <c r="AP2949" s="13">
        <f t="shared" si="793"/>
        <v>158188566.12</v>
      </c>
      <c r="AQ2949" s="13">
        <f t="shared" si="794"/>
        <v>148166133.85</v>
      </c>
      <c r="AR2949" s="13">
        <f t="shared" si="795"/>
        <v>86151797.97</v>
      </c>
      <c r="AS2949" s="13">
        <f t="shared" si="796"/>
        <v>76129365.7</v>
      </c>
      <c r="AT2949" s="13">
        <f t="shared" si="797"/>
        <v>229057555.08</v>
      </c>
      <c r="AU2949" s="13">
        <f>AT2949-VLOOKUP(A2949,[1]选股结果!$A$2:$BJ$3005,48,FALSE)*0.08</f>
        <v>-138282960.6072</v>
      </c>
      <c r="AV2949" s="13">
        <f t="shared" si="798"/>
        <v>10022432.27</v>
      </c>
    </row>
    <row r="2950" spans="1:48">
      <c r="A2950" s="4" t="s">
        <v>5944</v>
      </c>
      <c r="B2950" s="4" t="s">
        <v>5945</v>
      </c>
      <c r="C2950" s="5">
        <v>120927396.93</v>
      </c>
      <c r="D2950" s="5">
        <v>40557080.61</v>
      </c>
      <c r="E2950" s="5">
        <v>0</v>
      </c>
      <c r="F2950" s="5">
        <v>0</v>
      </c>
      <c r="G2950" s="5">
        <v>27981048.79</v>
      </c>
      <c r="H2950" s="5">
        <v>68763.09</v>
      </c>
      <c r="I2950" s="5">
        <v>7421098.32</v>
      </c>
      <c r="J2950" s="5">
        <v>0</v>
      </c>
      <c r="K2950" s="5">
        <v>0</v>
      </c>
      <c r="L2950" s="5">
        <v>0</v>
      </c>
      <c r="M2950" s="5">
        <v>0</v>
      </c>
      <c r="N2950" s="5">
        <v>0</v>
      </c>
      <c r="O2950" s="5">
        <v>3150599.28</v>
      </c>
      <c r="P2950" s="5">
        <v>1965576.05</v>
      </c>
      <c r="Q2950" s="5">
        <v>60574695.23</v>
      </c>
      <c r="R2950" s="5">
        <v>0</v>
      </c>
      <c r="S2950" s="5">
        <v>-6795198.16</v>
      </c>
      <c r="T2950" s="5">
        <v>27014446.89</v>
      </c>
      <c r="U2950" s="5">
        <v>243665.1</v>
      </c>
      <c r="V2950" s="5">
        <v>0</v>
      </c>
      <c r="W2950" s="5">
        <v>0</v>
      </c>
      <c r="X2950" s="5">
        <v>46914467.54</v>
      </c>
      <c r="Y2950" s="5">
        <v>47105.92</v>
      </c>
      <c r="Z2950" s="5">
        <v>-15757.16</v>
      </c>
      <c r="AA2950" s="5"/>
      <c r="AB2950" s="5">
        <v>20712.3</v>
      </c>
      <c r="AC2950" s="5">
        <v>11756264.39</v>
      </c>
      <c r="AD2950" s="5">
        <v>20196557.17</v>
      </c>
      <c r="AE2950" s="8">
        <f t="shared" si="782"/>
        <v>120927396.93</v>
      </c>
      <c r="AF2950" s="8">
        <f t="shared" si="783"/>
        <v>86876721.19</v>
      </c>
      <c r="AG2950" s="8">
        <f t="shared" si="784"/>
        <v>14087792.01</v>
      </c>
      <c r="AH2950" s="8">
        <f t="shared" si="785"/>
        <v>2352239.92</v>
      </c>
      <c r="AI2950" s="8">
        <f t="shared" si="786"/>
        <v>-17844317.25</v>
      </c>
      <c r="AJ2950" s="8">
        <f t="shared" si="787"/>
        <v>77473528.57</v>
      </c>
      <c r="AK2950" s="13">
        <f t="shared" si="788"/>
        <v>34097781.66</v>
      </c>
      <c r="AL2950" s="13">
        <f t="shared" si="789"/>
        <v>243665.1</v>
      </c>
      <c r="AM2950" s="13">
        <f t="shared" si="790"/>
        <v>-31894995</v>
      </c>
      <c r="AN2950" s="13">
        <f t="shared" si="791"/>
        <v>2446451.76</v>
      </c>
      <c r="AO2950" s="13">
        <f t="shared" si="792"/>
        <v>92946348.14</v>
      </c>
      <c r="AP2950" s="13">
        <f t="shared" si="793"/>
        <v>27371346.59</v>
      </c>
      <c r="AQ2950" s="13">
        <f t="shared" si="794"/>
        <v>7174789.41999999</v>
      </c>
      <c r="AR2950" s="13">
        <f t="shared" si="795"/>
        <v>27302583.5</v>
      </c>
      <c r="AS2950" s="13">
        <f t="shared" si="796"/>
        <v>7106026.32999999</v>
      </c>
      <c r="AT2950" s="13">
        <f t="shared" si="797"/>
        <v>-17750105.41</v>
      </c>
      <c r="AU2950" s="13">
        <f>AT2950-VLOOKUP(A2950,[1]选股结果!$A$2:$BJ$3005,48,FALSE)*0.08</f>
        <v>-187123217.742</v>
      </c>
      <c r="AV2950" s="13">
        <f t="shared" si="798"/>
        <v>20196557.17</v>
      </c>
    </row>
    <row r="2951" spans="1:48">
      <c r="A2951" s="4" t="s">
        <v>5946</v>
      </c>
      <c r="B2951" s="4" t="s">
        <v>5947</v>
      </c>
      <c r="C2951" s="5">
        <v>119266959.01</v>
      </c>
      <c r="D2951" s="5">
        <v>0</v>
      </c>
      <c r="E2951" s="5">
        <v>0</v>
      </c>
      <c r="F2951" s="5">
        <v>0</v>
      </c>
      <c r="G2951" s="5">
        <v>59237806.54</v>
      </c>
      <c r="H2951" s="5">
        <v>682642.35</v>
      </c>
      <c r="I2951" s="5">
        <v>0</v>
      </c>
      <c r="J2951" s="5">
        <v>0</v>
      </c>
      <c r="K2951" s="5">
        <v>0</v>
      </c>
      <c r="L2951" s="5">
        <v>0</v>
      </c>
      <c r="M2951" s="5">
        <v>0</v>
      </c>
      <c r="N2951" s="5">
        <v>0</v>
      </c>
      <c r="O2951" s="5">
        <v>765574.64</v>
      </c>
      <c r="P2951" s="5">
        <v>16109827.35</v>
      </c>
      <c r="Q2951" s="5">
        <v>17158813.2</v>
      </c>
      <c r="R2951" s="5">
        <v>16628063.69</v>
      </c>
      <c r="S2951" s="5">
        <v>-1305839.82</v>
      </c>
      <c r="T2951" s="5">
        <v>1998308.58</v>
      </c>
      <c r="U2951" s="5">
        <v>0</v>
      </c>
      <c r="V2951" s="5">
        <v>0</v>
      </c>
      <c r="W2951" s="5">
        <v>173463.35</v>
      </c>
      <c r="X2951" s="5">
        <v>-3337213.06</v>
      </c>
      <c r="Y2951" s="5">
        <v>77447.28</v>
      </c>
      <c r="Z2951" s="5">
        <v>0</v>
      </c>
      <c r="AA2951" s="5"/>
      <c r="AB2951" s="5">
        <v>3210707.76</v>
      </c>
      <c r="AC2951" s="5">
        <v>23825.48</v>
      </c>
      <c r="AD2951" s="5">
        <v>2077931.01</v>
      </c>
      <c r="AE2951" s="8">
        <f t="shared" si="782"/>
        <v>119266959.01</v>
      </c>
      <c r="AF2951" s="8">
        <f t="shared" si="783"/>
        <v>108594245.6</v>
      </c>
      <c r="AG2951" s="8">
        <f t="shared" si="784"/>
        <v>16104251.12</v>
      </c>
      <c r="AH2951" s="8">
        <f t="shared" si="785"/>
        <v>19291133.4</v>
      </c>
      <c r="AI2951" s="8">
        <f t="shared" si="786"/>
        <v>17213202.39</v>
      </c>
      <c r="AJ2951" s="8">
        <f t="shared" si="787"/>
        <v>30924780.19</v>
      </c>
      <c r="AK2951" s="13">
        <f t="shared" si="788"/>
        <v>10750160.69</v>
      </c>
      <c r="AL2951" s="13">
        <f t="shared" si="789"/>
        <v>0</v>
      </c>
      <c r="AM2951" s="13">
        <f t="shared" si="790"/>
        <v>8695867.27</v>
      </c>
      <c r="AN2951" s="13">
        <f t="shared" si="791"/>
        <v>19446027.96</v>
      </c>
      <c r="AO2951" s="13">
        <f t="shared" si="792"/>
        <v>60029152.47</v>
      </c>
      <c r="AP2951" s="13">
        <f t="shared" si="793"/>
        <v>10126963.22</v>
      </c>
      <c r="AQ2951" s="13">
        <f t="shared" si="794"/>
        <v>8049032.21</v>
      </c>
      <c r="AR2951" s="13">
        <f t="shared" si="795"/>
        <v>9444320.87</v>
      </c>
      <c r="AS2951" s="13">
        <f t="shared" si="796"/>
        <v>7366389.86</v>
      </c>
      <c r="AT2951" s="13">
        <f t="shared" si="797"/>
        <v>17368096.95</v>
      </c>
      <c r="AU2951" s="13">
        <f>AT2951-VLOOKUP(A2951,[1]选股结果!$A$2:$BJ$3005,48,FALSE)*0.08</f>
        <v>-38170523.906</v>
      </c>
      <c r="AV2951" s="13">
        <f t="shared" si="798"/>
        <v>2077931.01</v>
      </c>
    </row>
    <row r="2952" spans="1:48">
      <c r="A2952" s="4" t="s">
        <v>5948</v>
      </c>
      <c r="B2952" s="4" t="s">
        <v>5949</v>
      </c>
      <c r="C2952" s="5">
        <v>118851024.78</v>
      </c>
      <c r="D2952" s="5">
        <v>0</v>
      </c>
      <c r="E2952" s="5">
        <v>0</v>
      </c>
      <c r="F2952" s="5">
        <v>0</v>
      </c>
      <c r="G2952" s="5">
        <v>106237210.62</v>
      </c>
      <c r="H2952" s="5">
        <v>94007.23</v>
      </c>
      <c r="I2952" s="5">
        <v>0</v>
      </c>
      <c r="J2952" s="5">
        <v>0</v>
      </c>
      <c r="K2952" s="5">
        <v>0</v>
      </c>
      <c r="L2952" s="5">
        <v>0</v>
      </c>
      <c r="M2952" s="5">
        <v>0</v>
      </c>
      <c r="N2952" s="5">
        <v>0</v>
      </c>
      <c r="O2952" s="5">
        <v>267818.88</v>
      </c>
      <c r="P2952" s="5">
        <v>6835355.5</v>
      </c>
      <c r="Q2952" s="5">
        <v>13079101.77</v>
      </c>
      <c r="R2952" s="5">
        <v>7253620.22</v>
      </c>
      <c r="S2952" s="5">
        <v>-496739.13</v>
      </c>
      <c r="T2952" s="5">
        <v>-19382.37</v>
      </c>
      <c r="U2952" s="5">
        <v>0</v>
      </c>
      <c r="V2952" s="5">
        <v>0</v>
      </c>
      <c r="W2952" s="5">
        <v>278434.59</v>
      </c>
      <c r="X2952" s="5">
        <v>3503045.77</v>
      </c>
      <c r="Y2952" s="5">
        <v>1550.7</v>
      </c>
      <c r="Z2952" s="5">
        <v>-471.61</v>
      </c>
      <c r="AA2952" s="5"/>
      <c r="AB2952" s="5">
        <v>6242.08</v>
      </c>
      <c r="AC2952" s="5">
        <v>104404.09</v>
      </c>
      <c r="AD2952" s="5">
        <v>-265167.69</v>
      </c>
      <c r="AE2952" s="8">
        <f t="shared" si="782"/>
        <v>118851024.78</v>
      </c>
      <c r="AF2952" s="8">
        <f t="shared" si="783"/>
        <v>133176367.86</v>
      </c>
      <c r="AG2952" s="8">
        <f t="shared" si="784"/>
        <v>-17571358.94</v>
      </c>
      <c r="AH2952" s="8">
        <f t="shared" si="785"/>
        <v>-17669520.95</v>
      </c>
      <c r="AI2952" s="8">
        <f t="shared" si="786"/>
        <v>-17404353.26</v>
      </c>
      <c r="AJ2952" s="8">
        <f t="shared" si="787"/>
        <v>20281988.86</v>
      </c>
      <c r="AK2952" s="13">
        <f t="shared" si="788"/>
        <v>-14323792.38</v>
      </c>
      <c r="AL2952" s="13">
        <f t="shared" si="789"/>
        <v>0</v>
      </c>
      <c r="AM2952" s="13">
        <f t="shared" si="790"/>
        <v>-3342627.17</v>
      </c>
      <c r="AN2952" s="13">
        <f t="shared" si="791"/>
        <v>-17666419.55</v>
      </c>
      <c r="AO2952" s="13">
        <f t="shared" si="792"/>
        <v>12613814.16</v>
      </c>
      <c r="AP2952" s="13">
        <f t="shared" si="793"/>
        <v>-14726524.28</v>
      </c>
      <c r="AQ2952" s="13">
        <f t="shared" si="794"/>
        <v>-14461356.59</v>
      </c>
      <c r="AR2952" s="13">
        <f t="shared" si="795"/>
        <v>-14820531.51</v>
      </c>
      <c r="AS2952" s="13">
        <f t="shared" si="796"/>
        <v>-14555363.82</v>
      </c>
      <c r="AT2952" s="13">
        <f t="shared" si="797"/>
        <v>-17401251.86</v>
      </c>
      <c r="AU2952" s="13">
        <f>AT2952-VLOOKUP(A2952,[1]选股结果!$A$2:$BJ$3005,48,FALSE)*0.08</f>
        <v>-36435244.648</v>
      </c>
      <c r="AV2952" s="13">
        <f t="shared" si="798"/>
        <v>-265167.689999998</v>
      </c>
    </row>
    <row r="2953" spans="1:48">
      <c r="A2953" s="4" t="s">
        <v>5950</v>
      </c>
      <c r="B2953" s="4" t="s">
        <v>5951</v>
      </c>
      <c r="C2953" s="5">
        <v>112044337.11</v>
      </c>
      <c r="D2953" s="5">
        <v>0</v>
      </c>
      <c r="E2953" s="5">
        <v>0</v>
      </c>
      <c r="F2953" s="5">
        <v>0</v>
      </c>
      <c r="G2953" s="5">
        <v>96619260.14</v>
      </c>
      <c r="H2953" s="5">
        <v>225061.82</v>
      </c>
      <c r="I2953" s="5">
        <v>0</v>
      </c>
      <c r="J2953" s="5">
        <v>0</v>
      </c>
      <c r="K2953" s="5">
        <v>0</v>
      </c>
      <c r="L2953" s="5">
        <v>0</v>
      </c>
      <c r="M2953" s="5">
        <v>0</v>
      </c>
      <c r="N2953" s="5">
        <v>0</v>
      </c>
      <c r="O2953" s="5">
        <v>1348223.05</v>
      </c>
      <c r="P2953" s="5">
        <v>2429943.13</v>
      </c>
      <c r="Q2953" s="5">
        <v>10720437.96</v>
      </c>
      <c r="R2953" s="5">
        <v>0</v>
      </c>
      <c r="S2953" s="5">
        <v>-2932069.1</v>
      </c>
      <c r="T2953" s="5">
        <v>324778.16</v>
      </c>
      <c r="U2953" s="5">
        <v>0</v>
      </c>
      <c r="V2953" s="5">
        <v>0</v>
      </c>
      <c r="W2953" s="5">
        <v>0</v>
      </c>
      <c r="X2953" s="5">
        <v>1812225.04</v>
      </c>
      <c r="Y2953" s="5">
        <v>297455.81</v>
      </c>
      <c r="Z2953" s="5">
        <v>-43550.1</v>
      </c>
      <c r="AA2953" s="5"/>
      <c r="AB2953" s="5">
        <v>7427.8</v>
      </c>
      <c r="AC2953" s="5">
        <v>0</v>
      </c>
      <c r="AD2953" s="5">
        <v>544140.76</v>
      </c>
      <c r="AE2953" s="8">
        <f t="shared" si="782"/>
        <v>112044337.11</v>
      </c>
      <c r="AF2953" s="8">
        <f t="shared" si="783"/>
        <v>108185795.18</v>
      </c>
      <c r="AG2953" s="8">
        <f t="shared" si="784"/>
        <v>2030089.13999999</v>
      </c>
      <c r="AH2953" s="8">
        <f t="shared" si="785"/>
        <v>2037516.93999999</v>
      </c>
      <c r="AI2953" s="8">
        <f t="shared" si="786"/>
        <v>1493376.17999999</v>
      </c>
      <c r="AJ2953" s="8">
        <f t="shared" si="787"/>
        <v>14788632.15</v>
      </c>
      <c r="AK2953" s="13">
        <f t="shared" si="788"/>
        <v>4155997.74</v>
      </c>
      <c r="AL2953" s="13">
        <f t="shared" si="789"/>
        <v>0</v>
      </c>
      <c r="AM2953" s="13">
        <f t="shared" si="790"/>
        <v>-1523569.18</v>
      </c>
      <c r="AN2953" s="13">
        <f t="shared" si="791"/>
        <v>2632428.56</v>
      </c>
      <c r="AO2953" s="13">
        <f t="shared" si="792"/>
        <v>15425076.97</v>
      </c>
      <c r="AP2953" s="13">
        <f t="shared" si="793"/>
        <v>1448990.46</v>
      </c>
      <c r="AQ2953" s="13">
        <f t="shared" si="794"/>
        <v>904849.7</v>
      </c>
      <c r="AR2953" s="13">
        <f t="shared" si="795"/>
        <v>1223928.64</v>
      </c>
      <c r="AS2953" s="13">
        <f t="shared" si="796"/>
        <v>679787.88</v>
      </c>
      <c r="AT2953" s="13">
        <f t="shared" si="797"/>
        <v>2088287.8</v>
      </c>
      <c r="AU2953" s="13">
        <f>AT2953-VLOOKUP(A2953,[1]选股结果!$A$2:$BJ$3005,48,FALSE)*0.08</f>
        <v>-11263527.6304</v>
      </c>
      <c r="AV2953" s="13">
        <f t="shared" si="798"/>
        <v>544140.76</v>
      </c>
    </row>
    <row r="2954" spans="1:48">
      <c r="A2954" s="4" t="s">
        <v>5952</v>
      </c>
      <c r="B2954" s="4" t="s">
        <v>5953</v>
      </c>
      <c r="C2954" s="5">
        <v>109453704.52</v>
      </c>
      <c r="D2954" s="5">
        <v>0</v>
      </c>
      <c r="E2954" s="5">
        <v>0</v>
      </c>
      <c r="F2954" s="5">
        <v>0</v>
      </c>
      <c r="G2954" s="5">
        <v>71834933.09</v>
      </c>
      <c r="H2954" s="5">
        <v>671048.24</v>
      </c>
      <c r="I2954" s="5">
        <v>0</v>
      </c>
      <c r="J2954" s="5">
        <v>0</v>
      </c>
      <c r="K2954" s="5">
        <v>0</v>
      </c>
      <c r="L2954" s="5">
        <v>0</v>
      </c>
      <c r="M2954" s="5">
        <v>0</v>
      </c>
      <c r="N2954" s="5">
        <v>0</v>
      </c>
      <c r="O2954" s="5">
        <v>1459391.12</v>
      </c>
      <c r="P2954" s="5">
        <v>1659789.63</v>
      </c>
      <c r="Q2954" s="5">
        <v>18506492.24</v>
      </c>
      <c r="R2954" s="5">
        <v>8310346.9</v>
      </c>
      <c r="S2954" s="5">
        <v>-92226.59</v>
      </c>
      <c r="T2954" s="5">
        <v>-45000</v>
      </c>
      <c r="U2954" s="5">
        <v>0</v>
      </c>
      <c r="V2954" s="5">
        <v>0</v>
      </c>
      <c r="W2954" s="5">
        <v>0</v>
      </c>
      <c r="X2954" s="5">
        <v>-547331.45</v>
      </c>
      <c r="Y2954" s="5">
        <v>0</v>
      </c>
      <c r="Z2954" s="5">
        <v>-248777.83</v>
      </c>
      <c r="AA2954" s="5"/>
      <c r="AB2954" s="5">
        <v>0.37</v>
      </c>
      <c r="AC2954" s="5">
        <v>5857.28</v>
      </c>
      <c r="AD2954" s="5">
        <v>384116.47</v>
      </c>
      <c r="AE2954" s="8">
        <f t="shared" si="782"/>
        <v>109453704.52</v>
      </c>
      <c r="AF2954" s="8">
        <f t="shared" si="783"/>
        <v>101678726.39</v>
      </c>
      <c r="AG2954" s="8">
        <f t="shared" si="784"/>
        <v>8028531.75</v>
      </c>
      <c r="AH2954" s="8">
        <f t="shared" si="785"/>
        <v>8022674.84</v>
      </c>
      <c r="AI2954" s="8">
        <f t="shared" si="786"/>
        <v>7638558.37</v>
      </c>
      <c r="AJ2954" s="8">
        <f t="shared" si="787"/>
        <v>21631529.9</v>
      </c>
      <c r="AK2954" s="13">
        <f t="shared" si="788"/>
        <v>7774978.12999999</v>
      </c>
      <c r="AL2954" s="13">
        <f t="shared" si="789"/>
        <v>0</v>
      </c>
      <c r="AM2954" s="13">
        <f t="shared" si="790"/>
        <v>247696.71</v>
      </c>
      <c r="AN2954" s="13">
        <f t="shared" si="791"/>
        <v>8022674.83999999</v>
      </c>
      <c r="AO2954" s="13">
        <f t="shared" si="792"/>
        <v>37618771.43</v>
      </c>
      <c r="AP2954" s="13">
        <f t="shared" si="793"/>
        <v>8353799.77999999</v>
      </c>
      <c r="AQ2954" s="13">
        <f t="shared" si="794"/>
        <v>7969683.30999999</v>
      </c>
      <c r="AR2954" s="13">
        <f t="shared" si="795"/>
        <v>7682751.53999999</v>
      </c>
      <c r="AS2954" s="13">
        <f t="shared" si="796"/>
        <v>7298635.06999999</v>
      </c>
      <c r="AT2954" s="13">
        <f t="shared" si="797"/>
        <v>7638558.36999999</v>
      </c>
      <c r="AU2954" s="13">
        <f>AT2954-VLOOKUP(A2954,[1]选股结果!$A$2:$BJ$3005,48,FALSE)*0.08</f>
        <v>-21146054.9716</v>
      </c>
      <c r="AV2954" s="13">
        <f t="shared" si="798"/>
        <v>384116.47</v>
      </c>
    </row>
    <row r="2955" spans="1:48">
      <c r="A2955" s="4" t="s">
        <v>5954</v>
      </c>
      <c r="B2955" s="4" t="s">
        <v>5955</v>
      </c>
      <c r="C2955" s="5">
        <v>107396370.26</v>
      </c>
      <c r="D2955" s="5">
        <v>0</v>
      </c>
      <c r="E2955" s="5">
        <v>0</v>
      </c>
      <c r="F2955" s="5">
        <v>0</v>
      </c>
      <c r="G2955" s="5">
        <v>96559374.37</v>
      </c>
      <c r="H2955" s="5">
        <v>37130268.61</v>
      </c>
      <c r="I2955" s="5">
        <v>0</v>
      </c>
      <c r="J2955" s="5">
        <v>0</v>
      </c>
      <c r="K2955" s="5">
        <v>0</v>
      </c>
      <c r="L2955" s="5">
        <v>0</v>
      </c>
      <c r="M2955" s="5">
        <v>0</v>
      </c>
      <c r="N2955" s="5">
        <v>0</v>
      </c>
      <c r="O2955" s="5">
        <v>6585659.72</v>
      </c>
      <c r="P2955" s="5">
        <v>1820473.4</v>
      </c>
      <c r="Q2955" s="5">
        <v>36912808.21</v>
      </c>
      <c r="R2955" s="5">
        <v>0</v>
      </c>
      <c r="S2955" s="5">
        <v>33602769.33</v>
      </c>
      <c r="T2955" s="5">
        <v>2195940.33</v>
      </c>
      <c r="U2955" s="5">
        <v>978858.73</v>
      </c>
      <c r="V2955" s="5">
        <v>0</v>
      </c>
      <c r="W2955" s="5">
        <v>0</v>
      </c>
      <c r="X2955" s="5">
        <v>4245873.21</v>
      </c>
      <c r="Y2955" s="5">
        <v>0</v>
      </c>
      <c r="Z2955" s="5">
        <v>14337.57</v>
      </c>
      <c r="AA2955" s="5"/>
      <c r="AB2955" s="5">
        <v>168747.87</v>
      </c>
      <c r="AC2955" s="5">
        <v>521367.47</v>
      </c>
      <c r="AD2955" s="5">
        <v>3513300.77</v>
      </c>
      <c r="AE2955" s="8">
        <f t="shared" ref="AE2955:AE3005" si="799">C2955</f>
        <v>107396370.26</v>
      </c>
      <c r="AF2955" s="8">
        <f t="shared" ref="AF2955:AF3005" si="800">(G2955+O2955+P2955+Q2955+R2955)+S2955</f>
        <v>175481085.03</v>
      </c>
      <c r="AG2955" s="8">
        <f t="shared" ref="AG2955:AG3005" si="801">AE2955-AF2955+T2955+V2955+W2955-X2955-Y2955+Z2955+AA2955</f>
        <v>-70120310.08</v>
      </c>
      <c r="AH2955" s="8">
        <f t="shared" ref="AH2955:AH3005" si="802">AG2955+AB2955-AC2955</f>
        <v>-70472929.68</v>
      </c>
      <c r="AI2955" s="8">
        <f t="shared" ref="AI2955:AI3005" si="803">AH2955-AD2955</f>
        <v>-73986230.45</v>
      </c>
      <c r="AJ2955" s="8">
        <f t="shared" si="787"/>
        <v>45671560.93</v>
      </c>
      <c r="AK2955" s="13">
        <f t="shared" si="788"/>
        <v>-68084714.77</v>
      </c>
      <c r="AL2955" s="13">
        <f t="shared" si="789"/>
        <v>978858.73</v>
      </c>
      <c r="AM2955" s="13">
        <f t="shared" si="790"/>
        <v>-3367073.64</v>
      </c>
      <c r="AN2955" s="13">
        <f t="shared" si="791"/>
        <v>-70472929.68</v>
      </c>
      <c r="AO2955" s="13">
        <f t="shared" si="792"/>
        <v>10836995.89</v>
      </c>
      <c r="AP2955" s="13">
        <f t="shared" si="793"/>
        <v>2648323.17</v>
      </c>
      <c r="AQ2955" s="13">
        <f t="shared" si="794"/>
        <v>-864977.599999998</v>
      </c>
      <c r="AR2955" s="13">
        <f t="shared" si="795"/>
        <v>-34481945.44</v>
      </c>
      <c r="AS2955" s="13">
        <f t="shared" si="796"/>
        <v>-37995246.21</v>
      </c>
      <c r="AT2955" s="13">
        <f t="shared" si="797"/>
        <v>-73986230.45</v>
      </c>
      <c r="AU2955" s="13">
        <f>AT2955-VLOOKUP(A2955,[1]选股结果!$A$2:$BJ$3005,48,FALSE)*0.08</f>
        <v>-166146351.1236</v>
      </c>
      <c r="AV2955" s="13">
        <f t="shared" si="798"/>
        <v>3513300.77</v>
      </c>
    </row>
    <row r="2956" spans="1:48">
      <c r="A2956" s="4" t="s">
        <v>5956</v>
      </c>
      <c r="B2956" s="4" t="s">
        <v>5957</v>
      </c>
      <c r="C2956" s="5">
        <v>103217649.09</v>
      </c>
      <c r="D2956" s="5">
        <v>0</v>
      </c>
      <c r="E2956" s="5">
        <v>0</v>
      </c>
      <c r="F2956" s="5">
        <v>0</v>
      </c>
      <c r="G2956" s="5">
        <v>96539243.39</v>
      </c>
      <c r="H2956" s="5">
        <v>3435356.66</v>
      </c>
      <c r="I2956" s="5">
        <v>0</v>
      </c>
      <c r="J2956" s="5">
        <v>0</v>
      </c>
      <c r="K2956" s="5">
        <v>0</v>
      </c>
      <c r="L2956" s="5">
        <v>0</v>
      </c>
      <c r="M2956" s="5">
        <v>0</v>
      </c>
      <c r="N2956" s="5">
        <v>0</v>
      </c>
      <c r="O2956" s="5">
        <v>1759680.07</v>
      </c>
      <c r="P2956" s="5">
        <v>2252710.77</v>
      </c>
      <c r="Q2956" s="5">
        <v>11836723.51</v>
      </c>
      <c r="R2956" s="5">
        <v>5150829.67</v>
      </c>
      <c r="S2956" s="5">
        <v>3934215.93</v>
      </c>
      <c r="T2956" s="5">
        <v>0</v>
      </c>
      <c r="U2956" s="5">
        <v>0</v>
      </c>
      <c r="V2956" s="5">
        <v>0</v>
      </c>
      <c r="W2956" s="5">
        <v>0</v>
      </c>
      <c r="X2956" s="5">
        <v>579702.89</v>
      </c>
      <c r="Y2956" s="5">
        <v>0</v>
      </c>
      <c r="Z2956" s="5">
        <v>-25923.04</v>
      </c>
      <c r="AA2956" s="5"/>
      <c r="AB2956" s="5">
        <v>365637.07</v>
      </c>
      <c r="AC2956" s="5">
        <v>156115</v>
      </c>
      <c r="AD2956" s="5">
        <v>26314.24</v>
      </c>
      <c r="AE2956" s="8">
        <f t="shared" si="799"/>
        <v>103217649.09</v>
      </c>
      <c r="AF2956" s="8">
        <f t="shared" si="800"/>
        <v>121473403.34</v>
      </c>
      <c r="AG2956" s="8">
        <f t="shared" si="801"/>
        <v>-18861380.18</v>
      </c>
      <c r="AH2956" s="8">
        <f t="shared" si="802"/>
        <v>-18651858.11</v>
      </c>
      <c r="AI2956" s="8">
        <f t="shared" si="803"/>
        <v>-18678172.35</v>
      </c>
      <c r="AJ2956" s="8">
        <f t="shared" si="787"/>
        <v>15639592.28</v>
      </c>
      <c r="AK2956" s="13">
        <f t="shared" si="788"/>
        <v>-18255754.25</v>
      </c>
      <c r="AL2956" s="13">
        <f t="shared" si="789"/>
        <v>0</v>
      </c>
      <c r="AM2956" s="13">
        <f t="shared" si="790"/>
        <v>-396103.86</v>
      </c>
      <c r="AN2956" s="13">
        <f t="shared" si="791"/>
        <v>-18651858.11</v>
      </c>
      <c r="AO2956" s="13">
        <f t="shared" si="792"/>
        <v>6678405.7</v>
      </c>
      <c r="AP2956" s="13">
        <f t="shared" si="793"/>
        <v>-10886181.66</v>
      </c>
      <c r="AQ2956" s="13">
        <f t="shared" si="794"/>
        <v>-10912495.9</v>
      </c>
      <c r="AR2956" s="13">
        <f t="shared" si="795"/>
        <v>-14321538.32</v>
      </c>
      <c r="AS2956" s="13">
        <f t="shared" si="796"/>
        <v>-14347852.56</v>
      </c>
      <c r="AT2956" s="13">
        <f t="shared" si="797"/>
        <v>-18678172.35</v>
      </c>
      <c r="AU2956" s="13">
        <f>AT2956-VLOOKUP(A2956,[1]选股结果!$A$2:$BJ$3005,48,FALSE)*0.08</f>
        <v>-47052993.046</v>
      </c>
      <c r="AV2956" s="13">
        <f t="shared" si="798"/>
        <v>26314.2400000021</v>
      </c>
    </row>
    <row r="2957" spans="1:48">
      <c r="A2957" s="4" t="s">
        <v>5958</v>
      </c>
      <c r="B2957" s="4" t="s">
        <v>5959</v>
      </c>
      <c r="C2957" s="5">
        <v>103021820.19</v>
      </c>
      <c r="D2957" s="5">
        <v>0</v>
      </c>
      <c r="E2957" s="5">
        <v>0</v>
      </c>
      <c r="F2957" s="5">
        <v>0</v>
      </c>
      <c r="G2957" s="5">
        <v>67302708.82</v>
      </c>
      <c r="H2957" s="5">
        <v>78198.22</v>
      </c>
      <c r="I2957" s="5">
        <v>0</v>
      </c>
      <c r="J2957" s="5">
        <v>0</v>
      </c>
      <c r="K2957" s="5">
        <v>0</v>
      </c>
      <c r="L2957" s="5">
        <v>0</v>
      </c>
      <c r="M2957" s="5">
        <v>0</v>
      </c>
      <c r="N2957" s="5">
        <v>0</v>
      </c>
      <c r="O2957" s="5">
        <v>3724367.94</v>
      </c>
      <c r="P2957" s="5">
        <v>46952161</v>
      </c>
      <c r="Q2957" s="5">
        <v>23793420.36</v>
      </c>
      <c r="R2957" s="5">
        <v>292502.34</v>
      </c>
      <c r="S2957" s="5">
        <v>-6331616.52</v>
      </c>
      <c r="T2957" s="5">
        <v>345205.46</v>
      </c>
      <c r="U2957" s="5">
        <v>0</v>
      </c>
      <c r="V2957" s="5">
        <v>0</v>
      </c>
      <c r="W2957" s="5">
        <v>0</v>
      </c>
      <c r="X2957" s="5">
        <v>-121431.32</v>
      </c>
      <c r="Y2957" s="5">
        <v>0</v>
      </c>
      <c r="Z2957" s="5">
        <v>0</v>
      </c>
      <c r="AA2957" s="5"/>
      <c r="AB2957" s="5">
        <v>7944.44</v>
      </c>
      <c r="AC2957" s="5">
        <v>20.62</v>
      </c>
      <c r="AD2957" s="5">
        <v>-1397430.22</v>
      </c>
      <c r="AE2957" s="8">
        <f t="shared" si="799"/>
        <v>103021820.19</v>
      </c>
      <c r="AF2957" s="8">
        <f t="shared" si="800"/>
        <v>135733543.94</v>
      </c>
      <c r="AG2957" s="8">
        <f t="shared" si="801"/>
        <v>-32245086.97</v>
      </c>
      <c r="AH2957" s="8">
        <f t="shared" si="802"/>
        <v>-32237163.15</v>
      </c>
      <c r="AI2957" s="8">
        <f t="shared" si="803"/>
        <v>-30839732.93</v>
      </c>
      <c r="AJ2957" s="8">
        <f t="shared" si="787"/>
        <v>74462025.48</v>
      </c>
      <c r="AK2957" s="13">
        <f t="shared" si="788"/>
        <v>-32711723.75</v>
      </c>
      <c r="AL2957" s="13">
        <f t="shared" si="789"/>
        <v>0</v>
      </c>
      <c r="AM2957" s="13">
        <f t="shared" si="790"/>
        <v>474560.6</v>
      </c>
      <c r="AN2957" s="13">
        <f t="shared" si="791"/>
        <v>-32237163.15</v>
      </c>
      <c r="AO2957" s="13">
        <f t="shared" si="792"/>
        <v>35719111.37</v>
      </c>
      <c r="AP2957" s="13">
        <f t="shared" si="793"/>
        <v>-38965142.05</v>
      </c>
      <c r="AQ2957" s="13">
        <f t="shared" si="794"/>
        <v>-37567711.83</v>
      </c>
      <c r="AR2957" s="13">
        <f t="shared" si="795"/>
        <v>-39043340.27</v>
      </c>
      <c r="AS2957" s="13">
        <f t="shared" si="796"/>
        <v>-37645910.05</v>
      </c>
      <c r="AT2957" s="13">
        <f t="shared" si="797"/>
        <v>-30839732.93</v>
      </c>
      <c r="AU2957" s="13">
        <f>AT2957-VLOOKUP(A2957,[1]选股结果!$A$2:$BJ$3005,48,FALSE)*0.08</f>
        <v>-122422431.438</v>
      </c>
      <c r="AV2957" s="13">
        <f t="shared" si="798"/>
        <v>-1397430.22</v>
      </c>
    </row>
    <row r="2958" spans="1:48">
      <c r="A2958" s="4" t="s">
        <v>5960</v>
      </c>
      <c r="B2958" s="4" t="s">
        <v>5961</v>
      </c>
      <c r="C2958" s="5">
        <v>102630862.82</v>
      </c>
      <c r="D2958" s="5">
        <v>0</v>
      </c>
      <c r="E2958" s="5">
        <v>0</v>
      </c>
      <c r="F2958" s="5">
        <v>0</v>
      </c>
      <c r="G2958" s="5">
        <v>15879000.16</v>
      </c>
      <c r="H2958" s="5">
        <v>11712005.52</v>
      </c>
      <c r="I2958" s="5">
        <v>0</v>
      </c>
      <c r="J2958" s="5">
        <v>0</v>
      </c>
      <c r="K2958" s="5">
        <v>0</v>
      </c>
      <c r="L2958" s="5">
        <v>0</v>
      </c>
      <c r="M2958" s="5">
        <v>0</v>
      </c>
      <c r="N2958" s="5">
        <v>0</v>
      </c>
      <c r="O2958" s="5">
        <v>859379</v>
      </c>
      <c r="P2958" s="5">
        <v>42060909.97</v>
      </c>
      <c r="Q2958" s="5">
        <v>32964703.14</v>
      </c>
      <c r="R2958" s="5">
        <v>6577750.95</v>
      </c>
      <c r="S2958" s="5">
        <v>9995006.95</v>
      </c>
      <c r="T2958" s="5">
        <v>-84850.97</v>
      </c>
      <c r="U2958" s="5">
        <v>-233214.75</v>
      </c>
      <c r="V2958" s="5">
        <v>0</v>
      </c>
      <c r="W2958" s="5">
        <v>-117247</v>
      </c>
      <c r="X2958" s="5">
        <v>1057433.37</v>
      </c>
      <c r="Y2958" s="5">
        <v>0</v>
      </c>
      <c r="Z2958" s="5">
        <v>-5337.47</v>
      </c>
      <c r="AA2958" s="5"/>
      <c r="AB2958" s="5">
        <v>3247680.81</v>
      </c>
      <c r="AC2958" s="5">
        <v>339931.86</v>
      </c>
      <c r="AD2958" s="5">
        <v>2120997.18</v>
      </c>
      <c r="AE2958" s="8">
        <f t="shared" si="799"/>
        <v>102630862.82</v>
      </c>
      <c r="AF2958" s="8">
        <f t="shared" si="800"/>
        <v>108336750.17</v>
      </c>
      <c r="AG2958" s="8">
        <f t="shared" si="801"/>
        <v>-6970756.16000001</v>
      </c>
      <c r="AH2958" s="8">
        <f t="shared" si="802"/>
        <v>-4063007.21000001</v>
      </c>
      <c r="AI2958" s="8">
        <f t="shared" si="803"/>
        <v>-6184004.39000001</v>
      </c>
      <c r="AJ2958" s="8">
        <f t="shared" si="787"/>
        <v>72977243.16</v>
      </c>
      <c r="AK2958" s="13">
        <f t="shared" si="788"/>
        <v>-5705887.35</v>
      </c>
      <c r="AL2958" s="13">
        <f t="shared" si="789"/>
        <v>-233214.75</v>
      </c>
      <c r="AM2958" s="13">
        <f t="shared" si="790"/>
        <v>1876094.89</v>
      </c>
      <c r="AN2958" s="13">
        <f t="shared" si="791"/>
        <v>-4063007.21</v>
      </c>
      <c r="AO2958" s="13">
        <f t="shared" si="792"/>
        <v>86751862.66</v>
      </c>
      <c r="AP2958" s="13">
        <f t="shared" si="793"/>
        <v>16001125.12</v>
      </c>
      <c r="AQ2958" s="13">
        <f t="shared" si="794"/>
        <v>13880127.94</v>
      </c>
      <c r="AR2958" s="13">
        <f t="shared" si="795"/>
        <v>4289119.6</v>
      </c>
      <c r="AS2958" s="13">
        <f t="shared" si="796"/>
        <v>2168122.42</v>
      </c>
      <c r="AT2958" s="13">
        <f t="shared" si="797"/>
        <v>-6184004.39</v>
      </c>
      <c r="AU2958" s="13">
        <f>AT2958-VLOOKUP(A2958,[1]选股结果!$A$2:$BJ$3005,48,FALSE)*0.08</f>
        <v>-7637367.4996</v>
      </c>
      <c r="AV2958" s="13">
        <f t="shared" si="798"/>
        <v>2120997.18</v>
      </c>
    </row>
    <row r="2959" spans="1:48">
      <c r="A2959" s="4" t="s">
        <v>5962</v>
      </c>
      <c r="B2959" s="4" t="s">
        <v>5963</v>
      </c>
      <c r="C2959" s="5">
        <v>101789615.66</v>
      </c>
      <c r="D2959" s="5">
        <v>0</v>
      </c>
      <c r="E2959" s="5">
        <v>0</v>
      </c>
      <c r="F2959" s="5">
        <v>0</v>
      </c>
      <c r="G2959" s="5">
        <v>129747261.92</v>
      </c>
      <c r="H2959" s="5">
        <v>1683399.58</v>
      </c>
      <c r="I2959" s="5">
        <v>0</v>
      </c>
      <c r="J2959" s="5">
        <v>0</v>
      </c>
      <c r="K2959" s="5">
        <v>0</v>
      </c>
      <c r="L2959" s="5">
        <v>0</v>
      </c>
      <c r="M2959" s="5">
        <v>0</v>
      </c>
      <c r="N2959" s="5">
        <v>0</v>
      </c>
      <c r="O2959" s="5">
        <v>723503.41</v>
      </c>
      <c r="P2959" s="5">
        <v>18382919.86</v>
      </c>
      <c r="Q2959" s="5">
        <v>71223545.92</v>
      </c>
      <c r="R2959" s="5">
        <v>12621987.78</v>
      </c>
      <c r="S2959" s="5">
        <v>18835.52</v>
      </c>
      <c r="T2959" s="5">
        <v>4839063.68</v>
      </c>
      <c r="U2959" s="5">
        <v>-1818657.49</v>
      </c>
      <c r="V2959" s="5">
        <v>0</v>
      </c>
      <c r="W2959" s="5">
        <v>0</v>
      </c>
      <c r="X2959" s="5">
        <v>1582030.19</v>
      </c>
      <c r="Y2959" s="5">
        <v>-182208.99</v>
      </c>
      <c r="Z2959" s="5">
        <v>71184.91</v>
      </c>
      <c r="AA2959" s="5"/>
      <c r="AB2959" s="5">
        <v>114727.56</v>
      </c>
      <c r="AC2959" s="5">
        <v>589976.54</v>
      </c>
      <c r="AD2959" s="5">
        <v>-112378.3</v>
      </c>
      <c r="AE2959" s="8">
        <f t="shared" si="799"/>
        <v>101789615.66</v>
      </c>
      <c r="AF2959" s="8">
        <f t="shared" si="800"/>
        <v>232718054.41</v>
      </c>
      <c r="AG2959" s="8">
        <f t="shared" si="801"/>
        <v>-127418011.36</v>
      </c>
      <c r="AH2959" s="8">
        <f t="shared" si="802"/>
        <v>-127893260.34</v>
      </c>
      <c r="AI2959" s="8">
        <f t="shared" si="803"/>
        <v>-127780882.04</v>
      </c>
      <c r="AJ2959" s="8">
        <f t="shared" si="787"/>
        <v>90623009.18</v>
      </c>
      <c r="AK2959" s="13">
        <f t="shared" si="788"/>
        <v>-131110647.74</v>
      </c>
      <c r="AL2959" s="13">
        <f t="shared" si="789"/>
        <v>-1818657.49</v>
      </c>
      <c r="AM2959" s="13">
        <f t="shared" si="790"/>
        <v>4671626.91</v>
      </c>
      <c r="AN2959" s="13">
        <f t="shared" si="791"/>
        <v>-128257678.32</v>
      </c>
      <c r="AO2959" s="13">
        <f t="shared" si="792"/>
        <v>-27957646.26</v>
      </c>
      <c r="AP2959" s="13">
        <f t="shared" si="793"/>
        <v>-129408412.64</v>
      </c>
      <c r="AQ2959" s="13">
        <f t="shared" si="794"/>
        <v>-129296034.34</v>
      </c>
      <c r="AR2959" s="13">
        <f t="shared" si="795"/>
        <v>-131091812.22</v>
      </c>
      <c r="AS2959" s="13">
        <f t="shared" si="796"/>
        <v>-130979433.92</v>
      </c>
      <c r="AT2959" s="13">
        <f t="shared" si="797"/>
        <v>-128145300.02</v>
      </c>
      <c r="AU2959" s="13">
        <f>AT2959-VLOOKUP(A2959,[1]选股结果!$A$2:$BJ$3005,48,FALSE)*0.08</f>
        <v>-194616995.744</v>
      </c>
      <c r="AV2959" s="13">
        <f t="shared" si="798"/>
        <v>-112378.299999997</v>
      </c>
    </row>
    <row r="2960" spans="1:48">
      <c r="A2960" s="4" t="s">
        <v>5964</v>
      </c>
      <c r="B2960" s="4" t="s">
        <v>5965</v>
      </c>
      <c r="C2960" s="5">
        <v>98980648.41</v>
      </c>
      <c r="D2960" s="5">
        <v>0</v>
      </c>
      <c r="E2960" s="5">
        <v>0</v>
      </c>
      <c r="F2960" s="5">
        <v>0</v>
      </c>
      <c r="G2960" s="5">
        <v>29861333.69</v>
      </c>
      <c r="H2960" s="5">
        <v>0</v>
      </c>
      <c r="I2960" s="5">
        <v>0</v>
      </c>
      <c r="J2960" s="5">
        <v>0</v>
      </c>
      <c r="K2960" s="5">
        <v>0</v>
      </c>
      <c r="L2960" s="5">
        <v>0</v>
      </c>
      <c r="M2960" s="5">
        <v>0</v>
      </c>
      <c r="N2960" s="5">
        <v>0</v>
      </c>
      <c r="O2960" s="5">
        <v>1803796.87</v>
      </c>
      <c r="P2960" s="5">
        <v>4832328.56</v>
      </c>
      <c r="Q2960" s="5">
        <v>12281889.09</v>
      </c>
      <c r="R2960" s="5">
        <v>6413588.63</v>
      </c>
      <c r="S2960" s="5">
        <v>-3665479.25</v>
      </c>
      <c r="T2960" s="5">
        <v>9029828.19</v>
      </c>
      <c r="U2960" s="5">
        <v>-44956.56</v>
      </c>
      <c r="V2960" s="5">
        <v>0</v>
      </c>
      <c r="W2960" s="5">
        <v>-235553.43</v>
      </c>
      <c r="X2960" s="5">
        <v>18598.19</v>
      </c>
      <c r="Y2960" s="5">
        <v>76344.77</v>
      </c>
      <c r="Z2960" s="5">
        <v>0</v>
      </c>
      <c r="AA2960" s="5"/>
      <c r="AB2960" s="5">
        <v>555910.1</v>
      </c>
      <c r="AC2960" s="5">
        <v>307998.95</v>
      </c>
      <c r="AD2960" s="5">
        <v>8670344.57</v>
      </c>
      <c r="AE2960" s="8">
        <f t="shared" si="799"/>
        <v>98980648.41</v>
      </c>
      <c r="AF2960" s="8">
        <f t="shared" si="800"/>
        <v>51527457.59</v>
      </c>
      <c r="AG2960" s="8">
        <f t="shared" si="801"/>
        <v>56152522.62</v>
      </c>
      <c r="AH2960" s="8">
        <f t="shared" si="802"/>
        <v>56400433.77</v>
      </c>
      <c r="AI2960" s="8">
        <f t="shared" si="803"/>
        <v>47730089.2</v>
      </c>
      <c r="AJ2960" s="8">
        <f t="shared" si="787"/>
        <v>18746448.14</v>
      </c>
      <c r="AK2960" s="13">
        <f t="shared" si="788"/>
        <v>47529535.59</v>
      </c>
      <c r="AL2960" s="13">
        <f t="shared" si="789"/>
        <v>-44956.56</v>
      </c>
      <c r="AM2960" s="13">
        <f t="shared" si="790"/>
        <v>9068544.28</v>
      </c>
      <c r="AN2960" s="13">
        <f t="shared" si="791"/>
        <v>56553123.31</v>
      </c>
      <c r="AO2960" s="13">
        <f t="shared" si="792"/>
        <v>69119314.72</v>
      </c>
      <c r="AP2960" s="13">
        <f t="shared" si="793"/>
        <v>43864056.34</v>
      </c>
      <c r="AQ2960" s="13">
        <f t="shared" si="794"/>
        <v>35193711.77</v>
      </c>
      <c r="AR2960" s="13">
        <f t="shared" si="795"/>
        <v>43864056.34</v>
      </c>
      <c r="AS2960" s="13">
        <f t="shared" si="796"/>
        <v>35193711.77</v>
      </c>
      <c r="AT2960" s="13">
        <f t="shared" si="797"/>
        <v>47882778.74</v>
      </c>
      <c r="AU2960" s="13">
        <f>AT2960-VLOOKUP(A2960,[1]选股结果!$A$2:$BJ$3005,48,FALSE)*0.08</f>
        <v>-32510864.1152</v>
      </c>
      <c r="AV2960" s="13">
        <f t="shared" si="798"/>
        <v>8670344.57</v>
      </c>
    </row>
    <row r="2961" spans="1:48">
      <c r="A2961" s="4" t="s">
        <v>5966</v>
      </c>
      <c r="B2961" s="4" t="s">
        <v>5967</v>
      </c>
      <c r="C2961" s="5">
        <v>98872478.34</v>
      </c>
      <c r="D2961" s="5">
        <v>452101264.12</v>
      </c>
      <c r="E2961" s="5">
        <v>0</v>
      </c>
      <c r="F2961" s="5">
        <v>1107864744.31</v>
      </c>
      <c r="G2961" s="5">
        <v>65737138.56</v>
      </c>
      <c r="H2961" s="5">
        <v>11459684.34</v>
      </c>
      <c r="I2961" s="5">
        <v>323042900.2</v>
      </c>
      <c r="J2961" s="5">
        <v>0</v>
      </c>
      <c r="K2961" s="5">
        <v>0</v>
      </c>
      <c r="L2961" s="5">
        <v>0</v>
      </c>
      <c r="M2961" s="5">
        <v>0</v>
      </c>
      <c r="N2961" s="5">
        <v>0</v>
      </c>
      <c r="O2961" s="5">
        <v>10246066.95</v>
      </c>
      <c r="P2961" s="5">
        <v>4354996.74</v>
      </c>
      <c r="Q2961" s="5">
        <v>44801501.18</v>
      </c>
      <c r="R2961" s="5">
        <v>16529432.98</v>
      </c>
      <c r="S2961" s="5">
        <v>8845853.29</v>
      </c>
      <c r="T2961" s="5">
        <v>539563597.29</v>
      </c>
      <c r="U2961" s="5">
        <v>18013745.89</v>
      </c>
      <c r="V2961" s="5">
        <v>-173736.66</v>
      </c>
      <c r="W2961" s="5">
        <v>78886746.06</v>
      </c>
      <c r="X2961" s="5">
        <v>4878690.92</v>
      </c>
      <c r="Y2961" s="5">
        <v>0</v>
      </c>
      <c r="Z2961" s="5">
        <v>29653.12</v>
      </c>
      <c r="AA2961" s="5"/>
      <c r="AB2961" s="5">
        <v>18266023.69</v>
      </c>
      <c r="AC2961" s="5">
        <v>2305245.88</v>
      </c>
      <c r="AD2961" s="5">
        <v>156799441.24</v>
      </c>
      <c r="AE2961" s="8">
        <f t="shared" si="799"/>
        <v>98872478.34</v>
      </c>
      <c r="AF2961" s="8">
        <f t="shared" si="800"/>
        <v>150514989.7</v>
      </c>
      <c r="AG2961" s="8">
        <f t="shared" si="801"/>
        <v>561785057.53</v>
      </c>
      <c r="AH2961" s="8">
        <f t="shared" si="802"/>
        <v>577745835.34</v>
      </c>
      <c r="AI2961" s="8">
        <f t="shared" si="803"/>
        <v>420946394.1</v>
      </c>
      <c r="AJ2961" s="8">
        <f t="shared" si="787"/>
        <v>43441787.06</v>
      </c>
      <c r="AK2961" s="13">
        <f t="shared" si="788"/>
        <v>-51642511.36</v>
      </c>
      <c r="AL2961" s="13">
        <f t="shared" si="789"/>
        <v>18013745.89</v>
      </c>
      <c r="AM2961" s="13">
        <f t="shared" si="790"/>
        <v>611374600.81</v>
      </c>
      <c r="AN2961" s="13">
        <f t="shared" si="791"/>
        <v>577745835.34</v>
      </c>
      <c r="AO2961" s="13">
        <f t="shared" si="792"/>
        <v>33135339.78</v>
      </c>
      <c r="AP2961" s="13">
        <f t="shared" si="793"/>
        <v>-31336973.73</v>
      </c>
      <c r="AQ2961" s="13">
        <f t="shared" si="794"/>
        <v>-188136414.97</v>
      </c>
      <c r="AR2961" s="13">
        <f t="shared" si="795"/>
        <v>-42796658.07</v>
      </c>
      <c r="AS2961" s="13">
        <f t="shared" si="796"/>
        <v>-199596099.31</v>
      </c>
      <c r="AT2961" s="13">
        <f t="shared" si="797"/>
        <v>420946394.1</v>
      </c>
      <c r="AU2961" s="13">
        <f>AT2961-VLOOKUP(A2961,[1]选股结果!$A$2:$BJ$3005,48,FALSE)*0.08</f>
        <v>-158437139.9216</v>
      </c>
      <c r="AV2961" s="13">
        <f t="shared" si="798"/>
        <v>156799441.24</v>
      </c>
    </row>
    <row r="2962" spans="1:48">
      <c r="A2962" s="4" t="s">
        <v>5968</v>
      </c>
      <c r="B2962" s="4" t="s">
        <v>5969</v>
      </c>
      <c r="C2962" s="5">
        <v>96390822.55</v>
      </c>
      <c r="D2962" s="5">
        <v>0</v>
      </c>
      <c r="E2962" s="5">
        <v>0</v>
      </c>
      <c r="F2962" s="5">
        <v>0</v>
      </c>
      <c r="G2962" s="5">
        <v>81621098.64</v>
      </c>
      <c r="H2962" s="5">
        <v>1045765.72</v>
      </c>
      <c r="I2962" s="5">
        <v>0</v>
      </c>
      <c r="J2962" s="5">
        <v>0</v>
      </c>
      <c r="K2962" s="5">
        <v>0</v>
      </c>
      <c r="L2962" s="5">
        <v>0</v>
      </c>
      <c r="M2962" s="5">
        <v>0</v>
      </c>
      <c r="N2962" s="5">
        <v>0</v>
      </c>
      <c r="O2962" s="5">
        <v>1617310.13</v>
      </c>
      <c r="P2962" s="5">
        <v>927221.86</v>
      </c>
      <c r="Q2962" s="5">
        <v>18651780</v>
      </c>
      <c r="R2962" s="5">
        <v>0</v>
      </c>
      <c r="S2962" s="5">
        <v>322973.85</v>
      </c>
      <c r="T2962" s="5">
        <v>463526.28</v>
      </c>
      <c r="U2962" s="5">
        <v>463526.28</v>
      </c>
      <c r="V2962" s="5">
        <v>0</v>
      </c>
      <c r="W2962" s="5">
        <v>0</v>
      </c>
      <c r="X2962" s="5">
        <v>0</v>
      </c>
      <c r="Y2962" s="5">
        <v>0</v>
      </c>
      <c r="Z2962" s="5">
        <v>0</v>
      </c>
      <c r="AA2962" s="5"/>
      <c r="AB2962" s="5">
        <v>2000</v>
      </c>
      <c r="AC2962" s="5">
        <v>183955.31</v>
      </c>
      <c r="AD2962" s="5">
        <v>1948439.06</v>
      </c>
      <c r="AE2962" s="8">
        <f t="shared" si="799"/>
        <v>96390822.55</v>
      </c>
      <c r="AF2962" s="8">
        <f t="shared" si="800"/>
        <v>103140384.48</v>
      </c>
      <c r="AG2962" s="8">
        <f t="shared" si="801"/>
        <v>-6286035.64999999</v>
      </c>
      <c r="AH2962" s="8">
        <f t="shared" si="802"/>
        <v>-6467990.95999999</v>
      </c>
      <c r="AI2962" s="8">
        <f t="shared" si="803"/>
        <v>-8416430.01999999</v>
      </c>
      <c r="AJ2962" s="8">
        <f t="shared" si="787"/>
        <v>21378267.3</v>
      </c>
      <c r="AK2962" s="13">
        <f t="shared" si="788"/>
        <v>-6749561.93</v>
      </c>
      <c r="AL2962" s="13">
        <f t="shared" si="789"/>
        <v>463526.28</v>
      </c>
      <c r="AM2962" s="13">
        <f t="shared" si="790"/>
        <v>-181955.31</v>
      </c>
      <c r="AN2962" s="13">
        <f t="shared" si="791"/>
        <v>-6467990.96</v>
      </c>
      <c r="AO2962" s="13">
        <f t="shared" si="792"/>
        <v>14769723.91</v>
      </c>
      <c r="AP2962" s="13">
        <f t="shared" si="793"/>
        <v>-5380822.36</v>
      </c>
      <c r="AQ2962" s="13">
        <f t="shared" si="794"/>
        <v>-7329261.42</v>
      </c>
      <c r="AR2962" s="13">
        <f t="shared" si="795"/>
        <v>-6426588.08</v>
      </c>
      <c r="AS2962" s="13">
        <f t="shared" si="796"/>
        <v>-8375027.14</v>
      </c>
      <c r="AT2962" s="13">
        <f t="shared" si="797"/>
        <v>-8416430.02</v>
      </c>
      <c r="AU2962" s="13">
        <f>AT2962-VLOOKUP(A2962,[1]选股结果!$A$2:$BJ$3005,48,FALSE)*0.08</f>
        <v>-21113239.1072</v>
      </c>
      <c r="AV2962" s="13">
        <f t="shared" si="798"/>
        <v>1948439.06</v>
      </c>
    </row>
    <row r="2963" spans="1:48">
      <c r="A2963" s="4" t="s">
        <v>5970</v>
      </c>
      <c r="B2963" s="4" t="s">
        <v>5971</v>
      </c>
      <c r="C2963" s="5">
        <v>93734843.69</v>
      </c>
      <c r="D2963" s="5">
        <v>0</v>
      </c>
      <c r="E2963" s="5">
        <v>0</v>
      </c>
      <c r="F2963" s="5">
        <v>0</v>
      </c>
      <c r="G2963" s="5">
        <v>81217713.84</v>
      </c>
      <c r="H2963" s="5">
        <v>0</v>
      </c>
      <c r="I2963" s="5">
        <v>0</v>
      </c>
      <c r="J2963" s="5">
        <v>0</v>
      </c>
      <c r="K2963" s="5">
        <v>0</v>
      </c>
      <c r="L2963" s="5">
        <v>0</v>
      </c>
      <c r="M2963" s="5">
        <v>0</v>
      </c>
      <c r="N2963" s="5">
        <v>0</v>
      </c>
      <c r="O2963" s="5">
        <v>243115.05</v>
      </c>
      <c r="P2963" s="5">
        <v>1215516.42</v>
      </c>
      <c r="Q2963" s="5">
        <v>8769583.98</v>
      </c>
      <c r="R2963" s="5">
        <v>4516314.59</v>
      </c>
      <c r="S2963" s="5">
        <v>629473.56</v>
      </c>
      <c r="T2963" s="5">
        <v>0</v>
      </c>
      <c r="U2963" s="5">
        <v>0</v>
      </c>
      <c r="V2963" s="5">
        <v>0</v>
      </c>
      <c r="W2963" s="5">
        <v>0</v>
      </c>
      <c r="X2963" s="5">
        <v>2887371.85</v>
      </c>
      <c r="Y2963" s="5">
        <v>195253.46</v>
      </c>
      <c r="Z2963" s="5">
        <v>-1461.7</v>
      </c>
      <c r="AA2963" s="5"/>
      <c r="AB2963" s="5">
        <v>375583.03</v>
      </c>
      <c r="AC2963" s="5">
        <v>167584.77</v>
      </c>
      <c r="AD2963" s="5">
        <v>-946413.92</v>
      </c>
      <c r="AE2963" s="8">
        <f t="shared" si="799"/>
        <v>93734843.69</v>
      </c>
      <c r="AF2963" s="8">
        <f t="shared" si="800"/>
        <v>96591717.44</v>
      </c>
      <c r="AG2963" s="8">
        <f t="shared" si="801"/>
        <v>-5940960.76000001</v>
      </c>
      <c r="AH2963" s="8">
        <f t="shared" si="802"/>
        <v>-5732962.50000001</v>
      </c>
      <c r="AI2963" s="8">
        <f t="shared" si="803"/>
        <v>-4786548.58000001</v>
      </c>
      <c r="AJ2963" s="8">
        <f t="shared" si="787"/>
        <v>10215470.65</v>
      </c>
      <c r="AK2963" s="13">
        <f t="shared" si="788"/>
        <v>-2661620.29000001</v>
      </c>
      <c r="AL2963" s="13">
        <f t="shared" si="789"/>
        <v>0</v>
      </c>
      <c r="AM2963" s="13">
        <f t="shared" si="790"/>
        <v>-2680835.29</v>
      </c>
      <c r="AN2963" s="13">
        <f t="shared" si="791"/>
        <v>-5342455.58000001</v>
      </c>
      <c r="AO2963" s="13">
        <f t="shared" si="792"/>
        <v>12517129.85</v>
      </c>
      <c r="AP2963" s="13">
        <f t="shared" si="793"/>
        <v>-2032146.73000001</v>
      </c>
      <c r="AQ2963" s="13">
        <f t="shared" si="794"/>
        <v>-1085732.81000001</v>
      </c>
      <c r="AR2963" s="13">
        <f t="shared" si="795"/>
        <v>-2032146.73000001</v>
      </c>
      <c r="AS2963" s="13">
        <f t="shared" si="796"/>
        <v>-1085732.81000001</v>
      </c>
      <c r="AT2963" s="13">
        <f t="shared" si="797"/>
        <v>-4396041.66000001</v>
      </c>
      <c r="AU2963" s="13">
        <f>AT2963-VLOOKUP(A2963,[1]选股结果!$A$2:$BJ$3005,48,FALSE)*0.08</f>
        <v>-6933576.86640001</v>
      </c>
      <c r="AV2963" s="13">
        <f t="shared" si="798"/>
        <v>-946413.92</v>
      </c>
    </row>
    <row r="2964" spans="1:48">
      <c r="A2964" s="4" t="s">
        <v>5972</v>
      </c>
      <c r="B2964" s="4" t="s">
        <v>5973</v>
      </c>
      <c r="C2964" s="5">
        <v>91985780.09</v>
      </c>
      <c r="D2964" s="5">
        <v>0</v>
      </c>
      <c r="E2964" s="5">
        <v>0</v>
      </c>
      <c r="F2964" s="5">
        <v>0</v>
      </c>
      <c r="G2964" s="5">
        <v>75813239.99</v>
      </c>
      <c r="H2964" s="5">
        <v>1109207.7</v>
      </c>
      <c r="I2964" s="5">
        <v>0</v>
      </c>
      <c r="J2964" s="5">
        <v>0</v>
      </c>
      <c r="K2964" s="5">
        <v>0</v>
      </c>
      <c r="L2964" s="5">
        <v>0</v>
      </c>
      <c r="M2964" s="5">
        <v>0</v>
      </c>
      <c r="N2964" s="5">
        <v>0</v>
      </c>
      <c r="O2964" s="5">
        <v>431126.5</v>
      </c>
      <c r="P2964" s="5">
        <v>9700016.02</v>
      </c>
      <c r="Q2964" s="5">
        <v>17683265.3</v>
      </c>
      <c r="R2964" s="5">
        <v>13042039.19</v>
      </c>
      <c r="S2964" s="5">
        <v>-1773226.33</v>
      </c>
      <c r="T2964" s="5">
        <v>100546638.78</v>
      </c>
      <c r="U2964" s="5">
        <v>99999453.89</v>
      </c>
      <c r="V2964" s="5">
        <v>0</v>
      </c>
      <c r="W2964" s="5">
        <v>0</v>
      </c>
      <c r="X2964" s="5">
        <v>1595724.69</v>
      </c>
      <c r="Y2964" s="5">
        <v>0</v>
      </c>
      <c r="Z2964" s="5">
        <v>0</v>
      </c>
      <c r="AA2964" s="5"/>
      <c r="AB2964" s="5">
        <v>0</v>
      </c>
      <c r="AC2964" s="5">
        <v>0</v>
      </c>
      <c r="AD2964" s="5">
        <v>0</v>
      </c>
      <c r="AE2964" s="8">
        <f t="shared" si="799"/>
        <v>91985780.09</v>
      </c>
      <c r="AF2964" s="8">
        <f t="shared" si="800"/>
        <v>114896460.67</v>
      </c>
      <c r="AG2964" s="8">
        <f t="shared" si="801"/>
        <v>76040233.51</v>
      </c>
      <c r="AH2964" s="8">
        <f t="shared" si="802"/>
        <v>76040233.51</v>
      </c>
      <c r="AI2964" s="8">
        <f t="shared" si="803"/>
        <v>76040233.51</v>
      </c>
      <c r="AJ2964" s="8">
        <f t="shared" si="787"/>
        <v>27814407.82</v>
      </c>
      <c r="AK2964" s="13">
        <f t="shared" si="788"/>
        <v>-22910680.58</v>
      </c>
      <c r="AL2964" s="13">
        <f t="shared" si="789"/>
        <v>99999453.89</v>
      </c>
      <c r="AM2964" s="13">
        <f t="shared" si="790"/>
        <v>-1048539.8</v>
      </c>
      <c r="AN2964" s="13">
        <f t="shared" si="791"/>
        <v>76040233.51</v>
      </c>
      <c r="AO2964" s="13">
        <f t="shared" si="792"/>
        <v>16172540.1</v>
      </c>
      <c r="AP2964" s="13">
        <f t="shared" si="793"/>
        <v>-23574699.21</v>
      </c>
      <c r="AQ2964" s="13">
        <f t="shared" si="794"/>
        <v>-23574699.21</v>
      </c>
      <c r="AR2964" s="13">
        <f t="shared" si="795"/>
        <v>-24683906.91</v>
      </c>
      <c r="AS2964" s="13">
        <f t="shared" si="796"/>
        <v>-24683906.91</v>
      </c>
      <c r="AT2964" s="13">
        <f t="shared" si="797"/>
        <v>76040233.51</v>
      </c>
      <c r="AU2964" s="13">
        <f>AT2964-VLOOKUP(A2964,[1]选股结果!$A$2:$BJ$3005,48,FALSE)*0.08</f>
        <v>-91466475.7332</v>
      </c>
      <c r="AV2964" s="13">
        <f t="shared" si="798"/>
        <v>0</v>
      </c>
    </row>
    <row r="2965" spans="1:48">
      <c r="A2965" s="4" t="s">
        <v>5974</v>
      </c>
      <c r="B2965" s="4" t="s">
        <v>5975</v>
      </c>
      <c r="C2965" s="5">
        <v>90979323.55</v>
      </c>
      <c r="D2965" s="5">
        <v>0</v>
      </c>
      <c r="E2965" s="5">
        <v>0</v>
      </c>
      <c r="F2965" s="5">
        <v>0</v>
      </c>
      <c r="G2965" s="5">
        <v>81094584.93</v>
      </c>
      <c r="H2965" s="5">
        <v>4394640.93</v>
      </c>
      <c r="I2965" s="5">
        <v>0</v>
      </c>
      <c r="J2965" s="5">
        <v>0</v>
      </c>
      <c r="K2965" s="5">
        <v>0</v>
      </c>
      <c r="L2965" s="5">
        <v>0</v>
      </c>
      <c r="M2965" s="5">
        <v>0</v>
      </c>
      <c r="N2965" s="5">
        <v>0</v>
      </c>
      <c r="O2965" s="5">
        <v>614994.23</v>
      </c>
      <c r="P2965" s="5">
        <v>1323387.81</v>
      </c>
      <c r="Q2965" s="5">
        <v>18504982.18</v>
      </c>
      <c r="R2965" s="5">
        <v>1173117.74</v>
      </c>
      <c r="S2965" s="5">
        <v>3204620.7</v>
      </c>
      <c r="T2965" s="5">
        <v>9566968.02</v>
      </c>
      <c r="U2965" s="5">
        <v>5482902.22</v>
      </c>
      <c r="V2965" s="5">
        <v>0</v>
      </c>
      <c r="W2965" s="5">
        <v>0</v>
      </c>
      <c r="X2965" s="5">
        <v>249080.45</v>
      </c>
      <c r="Y2965" s="5">
        <v>-423.24</v>
      </c>
      <c r="Z2965" s="5">
        <v>-79321</v>
      </c>
      <c r="AA2965" s="5"/>
      <c r="AB2965" s="5">
        <v>206059.73</v>
      </c>
      <c r="AC2965" s="5">
        <v>2976633.85</v>
      </c>
      <c r="AD2965" s="5">
        <v>-11451.32</v>
      </c>
      <c r="AE2965" s="8">
        <f t="shared" si="799"/>
        <v>90979323.55</v>
      </c>
      <c r="AF2965" s="8">
        <f t="shared" si="800"/>
        <v>105915687.59</v>
      </c>
      <c r="AG2965" s="8">
        <f t="shared" si="801"/>
        <v>-5697374.23000001</v>
      </c>
      <c r="AH2965" s="8">
        <f t="shared" si="802"/>
        <v>-8467948.35000001</v>
      </c>
      <c r="AI2965" s="8">
        <f t="shared" si="803"/>
        <v>-8456497.03000001</v>
      </c>
      <c r="AJ2965" s="8">
        <f t="shared" si="787"/>
        <v>23213515.1</v>
      </c>
      <c r="AK2965" s="13">
        <f t="shared" si="788"/>
        <v>-14936787.28</v>
      </c>
      <c r="AL2965" s="13">
        <f t="shared" si="789"/>
        <v>5482902.22</v>
      </c>
      <c r="AM2965" s="13">
        <f t="shared" si="790"/>
        <v>985090.23</v>
      </c>
      <c r="AN2965" s="13">
        <f t="shared" si="791"/>
        <v>-8468794.83</v>
      </c>
      <c r="AO2965" s="13">
        <f t="shared" si="792"/>
        <v>9884738.61999999</v>
      </c>
      <c r="AP2965" s="13">
        <f t="shared" si="793"/>
        <v>-7337525.65</v>
      </c>
      <c r="AQ2965" s="13">
        <f t="shared" si="794"/>
        <v>-7326074.33</v>
      </c>
      <c r="AR2965" s="13">
        <f t="shared" si="795"/>
        <v>-11732166.58</v>
      </c>
      <c r="AS2965" s="13">
        <f t="shared" si="796"/>
        <v>-11720715.26</v>
      </c>
      <c r="AT2965" s="13">
        <f t="shared" si="797"/>
        <v>-8457343.51</v>
      </c>
      <c r="AU2965" s="13">
        <f>AT2965-VLOOKUP(A2965,[1]选股结果!$A$2:$BJ$3005,48,FALSE)*0.08</f>
        <v>-10733480.3356</v>
      </c>
      <c r="AV2965" s="13">
        <f t="shared" si="798"/>
        <v>-11451.3200000003</v>
      </c>
    </row>
    <row r="2966" spans="1:48">
      <c r="A2966" s="4" t="s">
        <v>5976</v>
      </c>
      <c r="B2966" s="4" t="s">
        <v>5977</v>
      </c>
      <c r="C2966" s="5">
        <v>90351775.26</v>
      </c>
      <c r="D2966" s="5">
        <v>0</v>
      </c>
      <c r="E2966" s="5">
        <v>0</v>
      </c>
      <c r="F2966" s="5">
        <v>0</v>
      </c>
      <c r="G2966" s="5">
        <v>69006809.61</v>
      </c>
      <c r="H2966" s="5">
        <v>0</v>
      </c>
      <c r="I2966" s="5">
        <v>0</v>
      </c>
      <c r="J2966" s="5">
        <v>0</v>
      </c>
      <c r="K2966" s="5">
        <v>0</v>
      </c>
      <c r="L2966" s="5">
        <v>0</v>
      </c>
      <c r="M2966" s="5">
        <v>0</v>
      </c>
      <c r="N2966" s="5">
        <v>0</v>
      </c>
      <c r="O2966" s="5">
        <v>525127.08</v>
      </c>
      <c r="P2966" s="5">
        <v>245290.34</v>
      </c>
      <c r="Q2966" s="5">
        <v>6008543.77</v>
      </c>
      <c r="R2966" s="5">
        <v>0</v>
      </c>
      <c r="S2966" s="5">
        <v>-9966638.04</v>
      </c>
      <c r="T2966" s="5">
        <v>0</v>
      </c>
      <c r="U2966" s="5">
        <v>0</v>
      </c>
      <c r="V2966" s="5">
        <v>0</v>
      </c>
      <c r="W2966" s="5">
        <v>0</v>
      </c>
      <c r="X2966" s="5">
        <v>-263949.48</v>
      </c>
      <c r="Y2966" s="5">
        <v>0</v>
      </c>
      <c r="Z2966" s="5">
        <v>0</v>
      </c>
      <c r="AA2966" s="5"/>
      <c r="AB2966" s="5">
        <v>507713.96</v>
      </c>
      <c r="AC2966" s="5">
        <v>11732.06</v>
      </c>
      <c r="AD2966" s="5">
        <v>0</v>
      </c>
      <c r="AE2966" s="8">
        <f t="shared" si="799"/>
        <v>90351775.26</v>
      </c>
      <c r="AF2966" s="8">
        <f t="shared" si="800"/>
        <v>65819132.76</v>
      </c>
      <c r="AG2966" s="8">
        <f t="shared" si="801"/>
        <v>24796591.98</v>
      </c>
      <c r="AH2966" s="8">
        <f t="shared" si="802"/>
        <v>25292573.88</v>
      </c>
      <c r="AI2966" s="8">
        <f t="shared" si="803"/>
        <v>25292573.88</v>
      </c>
      <c r="AJ2966" s="8">
        <f t="shared" si="787"/>
        <v>6282979.29</v>
      </c>
      <c r="AK2966" s="13">
        <f t="shared" si="788"/>
        <v>24532642.5</v>
      </c>
      <c r="AL2966" s="13">
        <f t="shared" si="789"/>
        <v>0</v>
      </c>
      <c r="AM2966" s="13">
        <f t="shared" si="790"/>
        <v>759931.38</v>
      </c>
      <c r="AN2966" s="13">
        <f t="shared" si="791"/>
        <v>25292573.88</v>
      </c>
      <c r="AO2966" s="13">
        <f t="shared" si="792"/>
        <v>21344965.65</v>
      </c>
      <c r="AP2966" s="13">
        <f t="shared" si="793"/>
        <v>14566004.46</v>
      </c>
      <c r="AQ2966" s="13">
        <f t="shared" si="794"/>
        <v>14566004.46</v>
      </c>
      <c r="AR2966" s="13">
        <f t="shared" si="795"/>
        <v>14566004.46</v>
      </c>
      <c r="AS2966" s="13">
        <f t="shared" si="796"/>
        <v>14566004.46</v>
      </c>
      <c r="AT2966" s="13">
        <f t="shared" si="797"/>
        <v>25292573.88</v>
      </c>
      <c r="AU2966" s="13">
        <f>AT2966-VLOOKUP(A2966,[1]选股结果!$A$2:$BJ$3005,48,FALSE)*0.08</f>
        <v>-8221635.0312</v>
      </c>
      <c r="AV2966" s="13">
        <f t="shared" si="798"/>
        <v>0</v>
      </c>
    </row>
    <row r="2967" spans="1:48">
      <c r="A2967" s="4" t="s">
        <v>5978</v>
      </c>
      <c r="B2967" s="4" t="s">
        <v>5979</v>
      </c>
      <c r="C2967" s="5">
        <v>87401596.57</v>
      </c>
      <c r="D2967" s="5">
        <v>0</v>
      </c>
      <c r="E2967" s="5">
        <v>0</v>
      </c>
      <c r="F2967" s="5">
        <v>0</v>
      </c>
      <c r="G2967" s="5">
        <v>66334710.37</v>
      </c>
      <c r="H2967" s="5">
        <v>81460002.03</v>
      </c>
      <c r="I2967" s="5">
        <v>0</v>
      </c>
      <c r="J2967" s="5">
        <v>0</v>
      </c>
      <c r="K2967" s="5">
        <v>0</v>
      </c>
      <c r="L2967" s="5">
        <v>0</v>
      </c>
      <c r="M2967" s="5">
        <v>0</v>
      </c>
      <c r="N2967" s="5">
        <v>0</v>
      </c>
      <c r="O2967" s="5">
        <v>2330719.33</v>
      </c>
      <c r="P2967" s="5">
        <v>5069783.27</v>
      </c>
      <c r="Q2967" s="5">
        <v>42018992.07</v>
      </c>
      <c r="R2967" s="5">
        <v>3903002.23</v>
      </c>
      <c r="S2967" s="5">
        <v>76492160.4</v>
      </c>
      <c r="T2967" s="5">
        <v>184085789.47</v>
      </c>
      <c r="U2967" s="5">
        <v>106488465.07</v>
      </c>
      <c r="V2967" s="5">
        <v>0</v>
      </c>
      <c r="W2967" s="5">
        <v>133167291.22</v>
      </c>
      <c r="X2967" s="5">
        <v>-44119.1</v>
      </c>
      <c r="Y2967" s="5">
        <v>0</v>
      </c>
      <c r="Z2967" s="5">
        <v>38053.1</v>
      </c>
      <c r="AA2967" s="5"/>
      <c r="AB2967" s="5">
        <v>104167.26</v>
      </c>
      <c r="AC2967" s="5">
        <v>26459.94</v>
      </c>
      <c r="AD2967" s="5">
        <v>-2001184.83</v>
      </c>
      <c r="AE2967" s="8">
        <f t="shared" si="799"/>
        <v>87401596.57</v>
      </c>
      <c r="AF2967" s="8">
        <f t="shared" si="800"/>
        <v>196149367.67</v>
      </c>
      <c r="AG2967" s="8">
        <f t="shared" si="801"/>
        <v>208587481.79</v>
      </c>
      <c r="AH2967" s="8">
        <f t="shared" si="802"/>
        <v>208665189.11</v>
      </c>
      <c r="AI2967" s="8">
        <f t="shared" si="803"/>
        <v>210666373.94</v>
      </c>
      <c r="AJ2967" s="8">
        <f t="shared" si="787"/>
        <v>49341787.35</v>
      </c>
      <c r="AK2967" s="13">
        <f t="shared" si="788"/>
        <v>-108747771.1</v>
      </c>
      <c r="AL2967" s="13">
        <f t="shared" si="789"/>
        <v>106488465.07</v>
      </c>
      <c r="AM2967" s="13">
        <f t="shared" si="790"/>
        <v>210924495.14</v>
      </c>
      <c r="AN2967" s="13">
        <f t="shared" si="791"/>
        <v>208665189.11</v>
      </c>
      <c r="AO2967" s="13">
        <f t="shared" si="792"/>
        <v>21066886.2</v>
      </c>
      <c r="AP2967" s="13">
        <f t="shared" si="793"/>
        <v>49204391.33</v>
      </c>
      <c r="AQ2967" s="13">
        <f t="shared" si="794"/>
        <v>51205576.16</v>
      </c>
      <c r="AR2967" s="13">
        <f t="shared" si="795"/>
        <v>-32255610.7</v>
      </c>
      <c r="AS2967" s="13">
        <f t="shared" si="796"/>
        <v>-30254425.87</v>
      </c>
      <c r="AT2967" s="13">
        <f t="shared" si="797"/>
        <v>210666373.94</v>
      </c>
      <c r="AU2967" s="13">
        <f>AT2967-VLOOKUP(A2967,[1]选股结果!$A$2:$BJ$3005,48,FALSE)*0.08</f>
        <v>-96576277.2424001</v>
      </c>
      <c r="AV2967" s="13">
        <f t="shared" si="798"/>
        <v>-2001184.82999998</v>
      </c>
    </row>
    <row r="2968" spans="1:48">
      <c r="A2968" s="4" t="s">
        <v>5980</v>
      </c>
      <c r="B2968" s="4" t="s">
        <v>5981</v>
      </c>
      <c r="C2968" s="5">
        <v>84203370.24</v>
      </c>
      <c r="D2968" s="5">
        <v>0</v>
      </c>
      <c r="E2968" s="5">
        <v>0</v>
      </c>
      <c r="F2968" s="5">
        <v>0</v>
      </c>
      <c r="G2968" s="5">
        <v>24855904.34</v>
      </c>
      <c r="H2968" s="5">
        <v>6285329.5</v>
      </c>
      <c r="I2968" s="5">
        <v>0</v>
      </c>
      <c r="J2968" s="5">
        <v>0</v>
      </c>
      <c r="K2968" s="5">
        <v>0</v>
      </c>
      <c r="L2968" s="5">
        <v>0</v>
      </c>
      <c r="M2968" s="5">
        <v>0</v>
      </c>
      <c r="N2968" s="5">
        <v>0</v>
      </c>
      <c r="O2968" s="5">
        <v>3064427.68</v>
      </c>
      <c r="P2968" s="5">
        <v>12625479.24</v>
      </c>
      <c r="Q2968" s="5">
        <v>17565465.34</v>
      </c>
      <c r="R2968" s="5">
        <v>0</v>
      </c>
      <c r="S2968" s="5">
        <v>5881652.85</v>
      </c>
      <c r="T2968" s="5">
        <v>157532.61</v>
      </c>
      <c r="U2968" s="5">
        <v>157532.61</v>
      </c>
      <c r="V2968" s="5">
        <v>0</v>
      </c>
      <c r="W2968" s="5">
        <v>0</v>
      </c>
      <c r="X2968" s="5">
        <v>664154.16</v>
      </c>
      <c r="Y2968" s="5">
        <v>0</v>
      </c>
      <c r="Z2968" s="5">
        <v>0</v>
      </c>
      <c r="AA2968" s="5"/>
      <c r="AB2968" s="5">
        <v>51484783.12</v>
      </c>
      <c r="AC2968" s="5">
        <v>2707813.81</v>
      </c>
      <c r="AD2968" s="5">
        <v>17261599.62</v>
      </c>
      <c r="AE2968" s="8">
        <f t="shared" si="799"/>
        <v>84203370.24</v>
      </c>
      <c r="AF2968" s="8">
        <f t="shared" si="800"/>
        <v>63992929.45</v>
      </c>
      <c r="AG2968" s="8">
        <f t="shared" si="801"/>
        <v>19703819.24</v>
      </c>
      <c r="AH2968" s="8">
        <f t="shared" si="802"/>
        <v>68480788.55</v>
      </c>
      <c r="AI2968" s="8">
        <f t="shared" si="803"/>
        <v>51219188.93</v>
      </c>
      <c r="AJ2968" s="8">
        <f t="shared" si="787"/>
        <v>-15521597.05</v>
      </c>
      <c r="AK2968" s="13">
        <f t="shared" si="788"/>
        <v>20210440.79</v>
      </c>
      <c r="AL2968" s="13">
        <f t="shared" si="789"/>
        <v>157532.61</v>
      </c>
      <c r="AM2968" s="13">
        <f t="shared" si="790"/>
        <v>48112815.15</v>
      </c>
      <c r="AN2968" s="13">
        <f t="shared" si="791"/>
        <v>68480788.55</v>
      </c>
      <c r="AO2968" s="13">
        <f t="shared" si="792"/>
        <v>59347465.9</v>
      </c>
      <c r="AP2968" s="13">
        <f t="shared" si="793"/>
        <v>32377423.14</v>
      </c>
      <c r="AQ2968" s="13">
        <f t="shared" si="794"/>
        <v>15115823.52</v>
      </c>
      <c r="AR2968" s="13">
        <f t="shared" si="795"/>
        <v>26092093.64</v>
      </c>
      <c r="AS2968" s="13">
        <f t="shared" si="796"/>
        <v>8830494.02</v>
      </c>
      <c r="AT2968" s="13">
        <f t="shared" si="797"/>
        <v>51219188.93</v>
      </c>
      <c r="AU2968" s="13">
        <f>AT2968-VLOOKUP(A2968,[1]选股结果!$A$2:$BJ$3005,48,FALSE)*0.08</f>
        <v>-18789825.8556</v>
      </c>
      <c r="AV2968" s="13">
        <f t="shared" si="798"/>
        <v>17261599.62</v>
      </c>
    </row>
    <row r="2969" spans="1:48">
      <c r="A2969" s="4" t="s">
        <v>5982</v>
      </c>
      <c r="B2969" s="4" t="s">
        <v>5983</v>
      </c>
      <c r="C2969" s="5">
        <v>83762851.47</v>
      </c>
      <c r="D2969" s="5">
        <v>0</v>
      </c>
      <c r="E2969" s="5">
        <v>0</v>
      </c>
      <c r="F2969" s="5">
        <v>0</v>
      </c>
      <c r="G2969" s="5">
        <v>58432789.86</v>
      </c>
      <c r="H2969" s="5">
        <v>641279.01</v>
      </c>
      <c r="I2969" s="5">
        <v>0</v>
      </c>
      <c r="J2969" s="5">
        <v>0</v>
      </c>
      <c r="K2969" s="5">
        <v>0</v>
      </c>
      <c r="L2969" s="5">
        <v>0</v>
      </c>
      <c r="M2969" s="5">
        <v>0</v>
      </c>
      <c r="N2969" s="5">
        <v>0</v>
      </c>
      <c r="O2969" s="5">
        <v>1069418.99</v>
      </c>
      <c r="P2969" s="5">
        <v>8226062.64</v>
      </c>
      <c r="Q2969" s="5">
        <v>28881732.28</v>
      </c>
      <c r="R2969" s="5">
        <v>7690778.85</v>
      </c>
      <c r="S2969" s="5">
        <v>14306.01</v>
      </c>
      <c r="T2969" s="5">
        <v>61156811.96</v>
      </c>
      <c r="U2969" s="5">
        <v>0</v>
      </c>
      <c r="V2969" s="5">
        <v>0</v>
      </c>
      <c r="W2969" s="5">
        <v>0</v>
      </c>
      <c r="X2969" s="5">
        <v>5424491.01</v>
      </c>
      <c r="Y2969" s="5">
        <v>0</v>
      </c>
      <c r="Z2969" s="5">
        <v>0</v>
      </c>
      <c r="AA2969" s="5"/>
      <c r="AB2969" s="5">
        <v>173055.56</v>
      </c>
      <c r="AC2969" s="5">
        <v>174368.79</v>
      </c>
      <c r="AD2969" s="5">
        <v>6749211.2</v>
      </c>
      <c r="AE2969" s="8">
        <f t="shared" si="799"/>
        <v>83762851.47</v>
      </c>
      <c r="AF2969" s="8">
        <f t="shared" si="800"/>
        <v>104315088.63</v>
      </c>
      <c r="AG2969" s="8">
        <f t="shared" si="801"/>
        <v>35180083.79</v>
      </c>
      <c r="AH2969" s="8">
        <f t="shared" si="802"/>
        <v>35178770.56</v>
      </c>
      <c r="AI2969" s="8">
        <f t="shared" si="803"/>
        <v>28429559.36</v>
      </c>
      <c r="AJ2969" s="8">
        <f t="shared" si="787"/>
        <v>38178527.14</v>
      </c>
      <c r="AK2969" s="13">
        <f t="shared" si="788"/>
        <v>-20552237.16</v>
      </c>
      <c r="AL2969" s="13">
        <f t="shared" si="789"/>
        <v>0</v>
      </c>
      <c r="AM2969" s="13">
        <f t="shared" si="790"/>
        <v>55731007.72</v>
      </c>
      <c r="AN2969" s="13">
        <f t="shared" si="791"/>
        <v>35178770.56</v>
      </c>
      <c r="AO2969" s="13">
        <f t="shared" si="792"/>
        <v>25330061.61</v>
      </c>
      <c r="AP2969" s="13">
        <f t="shared" si="793"/>
        <v>-19896652.14</v>
      </c>
      <c r="AQ2969" s="13">
        <f t="shared" si="794"/>
        <v>-26645863.34</v>
      </c>
      <c r="AR2969" s="13">
        <f t="shared" si="795"/>
        <v>-20537931.15</v>
      </c>
      <c r="AS2969" s="13">
        <f t="shared" si="796"/>
        <v>-27287142.35</v>
      </c>
      <c r="AT2969" s="13">
        <f t="shared" si="797"/>
        <v>28429559.36</v>
      </c>
      <c r="AU2969" s="13">
        <f>AT2969-VLOOKUP(A2969,[1]选股结果!$A$2:$BJ$3005,48,FALSE)*0.08</f>
        <v>-6352043.3504</v>
      </c>
      <c r="AV2969" s="13">
        <f t="shared" si="798"/>
        <v>6749211.2</v>
      </c>
    </row>
    <row r="2970" spans="1:48">
      <c r="A2970" s="4" t="s">
        <v>5984</v>
      </c>
      <c r="B2970" s="4" t="s">
        <v>5985</v>
      </c>
      <c r="C2970" s="5">
        <v>83243710.49</v>
      </c>
      <c r="D2970" s="5">
        <v>0</v>
      </c>
      <c r="E2970" s="5">
        <v>0</v>
      </c>
      <c r="F2970" s="5">
        <v>0</v>
      </c>
      <c r="G2970" s="5">
        <v>74415444.07</v>
      </c>
      <c r="H2970" s="5">
        <v>0</v>
      </c>
      <c r="I2970" s="5">
        <v>0</v>
      </c>
      <c r="J2970" s="5">
        <v>0</v>
      </c>
      <c r="K2970" s="5">
        <v>0</v>
      </c>
      <c r="L2970" s="5">
        <v>0</v>
      </c>
      <c r="M2970" s="5">
        <v>0</v>
      </c>
      <c r="N2970" s="5">
        <v>0</v>
      </c>
      <c r="O2970" s="5">
        <v>55786.17</v>
      </c>
      <c r="P2970" s="5">
        <v>1386181.37</v>
      </c>
      <c r="Q2970" s="5">
        <v>3765804.02</v>
      </c>
      <c r="R2970" s="5">
        <v>3373918.21</v>
      </c>
      <c r="S2970" s="5">
        <v>-71977.43</v>
      </c>
      <c r="T2970" s="5">
        <v>0</v>
      </c>
      <c r="U2970" s="5">
        <v>0</v>
      </c>
      <c r="V2970" s="5">
        <v>0</v>
      </c>
      <c r="W2970" s="5">
        <v>0</v>
      </c>
      <c r="X2970" s="5">
        <v>-1356010.98</v>
      </c>
      <c r="Y2970" s="5">
        <v>-60509.73</v>
      </c>
      <c r="Z2970" s="5">
        <v>0</v>
      </c>
      <c r="AA2970" s="5"/>
      <c r="AB2970" s="5">
        <v>724960.8</v>
      </c>
      <c r="AC2970" s="5">
        <v>82791</v>
      </c>
      <c r="AD2970" s="5">
        <v>177099.91</v>
      </c>
      <c r="AE2970" s="8">
        <f t="shared" si="799"/>
        <v>83243710.49</v>
      </c>
      <c r="AF2970" s="8">
        <f t="shared" si="800"/>
        <v>82925156.41</v>
      </c>
      <c r="AG2970" s="8">
        <f t="shared" si="801"/>
        <v>1735074.79000001</v>
      </c>
      <c r="AH2970" s="8">
        <f t="shared" si="802"/>
        <v>2377244.59000001</v>
      </c>
      <c r="AI2970" s="8">
        <f t="shared" si="803"/>
        <v>2200144.68000001</v>
      </c>
      <c r="AJ2970" s="8">
        <f t="shared" si="787"/>
        <v>4505092.03</v>
      </c>
      <c r="AK2970" s="13">
        <f t="shared" si="788"/>
        <v>258044.350000002</v>
      </c>
      <c r="AL2970" s="13">
        <f t="shared" si="789"/>
        <v>0</v>
      </c>
      <c r="AM2970" s="13">
        <f t="shared" si="790"/>
        <v>1998180.78</v>
      </c>
      <c r="AN2970" s="13">
        <f t="shared" si="791"/>
        <v>2256225.13</v>
      </c>
      <c r="AO2970" s="13">
        <f t="shared" si="792"/>
        <v>8828266.42</v>
      </c>
      <c r="AP2970" s="13">
        <f t="shared" si="793"/>
        <v>186066.920000002</v>
      </c>
      <c r="AQ2970" s="13">
        <f t="shared" si="794"/>
        <v>8967.01000000202</v>
      </c>
      <c r="AR2970" s="13">
        <f t="shared" si="795"/>
        <v>186066.920000002</v>
      </c>
      <c r="AS2970" s="13">
        <f t="shared" si="796"/>
        <v>8967.01000000202</v>
      </c>
      <c r="AT2970" s="13">
        <f t="shared" si="797"/>
        <v>2079125.22</v>
      </c>
      <c r="AU2970" s="13">
        <f>AT2970-VLOOKUP(A2970,[1]选股结果!$A$2:$BJ$3005,48,FALSE)*0.08</f>
        <v>1051404.1576</v>
      </c>
      <c r="AV2970" s="13">
        <f t="shared" si="798"/>
        <v>177099.91</v>
      </c>
    </row>
    <row r="2971" spans="1:48">
      <c r="A2971" s="4" t="s">
        <v>5986</v>
      </c>
      <c r="B2971" s="4" t="s">
        <v>5987</v>
      </c>
      <c r="C2971" s="5">
        <v>82785958.51</v>
      </c>
      <c r="D2971" s="5">
        <v>0</v>
      </c>
      <c r="E2971" s="5">
        <v>0</v>
      </c>
      <c r="F2971" s="5">
        <v>0</v>
      </c>
      <c r="G2971" s="5">
        <v>50210381.07</v>
      </c>
      <c r="H2971" s="5">
        <v>53941.67</v>
      </c>
      <c r="I2971" s="5">
        <v>0</v>
      </c>
      <c r="J2971" s="5">
        <v>0</v>
      </c>
      <c r="K2971" s="5">
        <v>0</v>
      </c>
      <c r="L2971" s="5">
        <v>0</v>
      </c>
      <c r="M2971" s="5">
        <v>0</v>
      </c>
      <c r="N2971" s="5">
        <v>0</v>
      </c>
      <c r="O2971" s="5">
        <v>2273962.03</v>
      </c>
      <c r="P2971" s="5">
        <v>6144698.49</v>
      </c>
      <c r="Q2971" s="5">
        <v>24301884.72</v>
      </c>
      <c r="R2971" s="5">
        <v>9538115.65</v>
      </c>
      <c r="S2971" s="5">
        <v>-3475394.25</v>
      </c>
      <c r="T2971" s="5">
        <v>138284.23</v>
      </c>
      <c r="U2971" s="5">
        <v>138284.23</v>
      </c>
      <c r="V2971" s="5">
        <v>0</v>
      </c>
      <c r="W2971" s="5">
        <v>0</v>
      </c>
      <c r="X2971" s="5">
        <v>370297.84</v>
      </c>
      <c r="Y2971" s="5">
        <v>442269.83</v>
      </c>
      <c r="Z2971" s="5">
        <v>0</v>
      </c>
      <c r="AA2971" s="5"/>
      <c r="AB2971" s="5">
        <v>45038.44</v>
      </c>
      <c r="AC2971" s="5">
        <v>8257.96</v>
      </c>
      <c r="AD2971" s="5">
        <v>461108.04</v>
      </c>
      <c r="AE2971" s="8">
        <f t="shared" si="799"/>
        <v>82785958.51</v>
      </c>
      <c r="AF2971" s="8">
        <f t="shared" si="800"/>
        <v>88993647.71</v>
      </c>
      <c r="AG2971" s="8">
        <f t="shared" si="801"/>
        <v>-6881972.64</v>
      </c>
      <c r="AH2971" s="8">
        <f t="shared" si="802"/>
        <v>-6845192.16</v>
      </c>
      <c r="AI2971" s="8">
        <f t="shared" si="803"/>
        <v>-7306300.2</v>
      </c>
      <c r="AJ2971" s="8">
        <f t="shared" si="787"/>
        <v>33126034.59</v>
      </c>
      <c r="AK2971" s="13">
        <f t="shared" si="788"/>
        <v>-5765419.37</v>
      </c>
      <c r="AL2971" s="13">
        <f t="shared" si="789"/>
        <v>138284.23</v>
      </c>
      <c r="AM2971" s="13">
        <f t="shared" si="790"/>
        <v>-333517.36</v>
      </c>
      <c r="AN2971" s="13">
        <f t="shared" si="791"/>
        <v>-5960652.5</v>
      </c>
      <c r="AO2971" s="13">
        <f t="shared" si="792"/>
        <v>32575577.44</v>
      </c>
      <c r="AP2971" s="13">
        <f t="shared" si="793"/>
        <v>-9186871.95</v>
      </c>
      <c r="AQ2971" s="13">
        <f t="shared" si="794"/>
        <v>-9647979.99</v>
      </c>
      <c r="AR2971" s="13">
        <f t="shared" si="795"/>
        <v>-9240813.62</v>
      </c>
      <c r="AS2971" s="13">
        <f t="shared" si="796"/>
        <v>-9701921.66</v>
      </c>
      <c r="AT2971" s="13">
        <f t="shared" si="797"/>
        <v>-6421760.54</v>
      </c>
      <c r="AU2971" s="13">
        <f>AT2971-VLOOKUP(A2971,[1]选股结果!$A$2:$BJ$3005,48,FALSE)*0.08</f>
        <v>-58913789.1784</v>
      </c>
      <c r="AV2971" s="13">
        <f t="shared" si="798"/>
        <v>461108.04</v>
      </c>
    </row>
    <row r="2972" spans="1:48">
      <c r="A2972" s="4" t="s">
        <v>5988</v>
      </c>
      <c r="B2972" s="4" t="s">
        <v>5989</v>
      </c>
      <c r="C2972" s="5">
        <v>81702336.89</v>
      </c>
      <c r="D2972" s="5">
        <v>0</v>
      </c>
      <c r="E2972" s="5">
        <v>0</v>
      </c>
      <c r="F2972" s="5">
        <v>0</v>
      </c>
      <c r="G2972" s="5">
        <v>46857463.57</v>
      </c>
      <c r="H2972" s="5">
        <v>0</v>
      </c>
      <c r="I2972" s="5">
        <v>0</v>
      </c>
      <c r="J2972" s="5">
        <v>0</v>
      </c>
      <c r="K2972" s="5">
        <v>0</v>
      </c>
      <c r="L2972" s="5">
        <v>0</v>
      </c>
      <c r="M2972" s="5">
        <v>0</v>
      </c>
      <c r="N2972" s="5">
        <v>0</v>
      </c>
      <c r="O2972" s="5">
        <v>591133.01</v>
      </c>
      <c r="P2972" s="5">
        <v>23790864.59</v>
      </c>
      <c r="Q2972" s="5">
        <v>8289743.45</v>
      </c>
      <c r="R2972" s="5">
        <v>10825552.26</v>
      </c>
      <c r="S2972" s="5">
        <v>-2509233.64</v>
      </c>
      <c r="T2972" s="5">
        <v>1379291.63</v>
      </c>
      <c r="U2972" s="5">
        <v>0</v>
      </c>
      <c r="V2972" s="5">
        <v>0</v>
      </c>
      <c r="W2972" s="5">
        <v>0</v>
      </c>
      <c r="X2972" s="5">
        <v>-2293352.94</v>
      </c>
      <c r="Y2972" s="5">
        <v>-745729.54</v>
      </c>
      <c r="Z2972" s="5">
        <v>0</v>
      </c>
      <c r="AA2972" s="5"/>
      <c r="AB2972" s="5">
        <v>1174693.34</v>
      </c>
      <c r="AC2972" s="5">
        <v>356916.93</v>
      </c>
      <c r="AD2972" s="5">
        <v>-493159.16</v>
      </c>
      <c r="AE2972" s="8">
        <f t="shared" si="799"/>
        <v>81702336.89</v>
      </c>
      <c r="AF2972" s="8">
        <f t="shared" si="800"/>
        <v>87845523.24</v>
      </c>
      <c r="AG2972" s="8">
        <f t="shared" si="801"/>
        <v>-1724812.24000001</v>
      </c>
      <c r="AH2972" s="8">
        <f t="shared" si="802"/>
        <v>-907035.83000001</v>
      </c>
      <c r="AI2972" s="8">
        <f t="shared" si="803"/>
        <v>-413876.67000001</v>
      </c>
      <c r="AJ2972" s="8">
        <f t="shared" si="787"/>
        <v>31108235.1</v>
      </c>
      <c r="AK2972" s="13">
        <f t="shared" si="788"/>
        <v>-6888915.89</v>
      </c>
      <c r="AL2972" s="13">
        <f t="shared" si="789"/>
        <v>0</v>
      </c>
      <c r="AM2972" s="13">
        <f t="shared" si="790"/>
        <v>4490420.98</v>
      </c>
      <c r="AN2972" s="13">
        <f t="shared" si="791"/>
        <v>-2398494.91</v>
      </c>
      <c r="AO2972" s="13">
        <f t="shared" si="792"/>
        <v>34844873.32</v>
      </c>
      <c r="AP2972" s="13">
        <f t="shared" si="793"/>
        <v>-9398149.53</v>
      </c>
      <c r="AQ2972" s="13">
        <f t="shared" si="794"/>
        <v>-8904990.37</v>
      </c>
      <c r="AR2972" s="13">
        <f t="shared" si="795"/>
        <v>-9398149.53</v>
      </c>
      <c r="AS2972" s="13">
        <f t="shared" si="796"/>
        <v>-8904990.37</v>
      </c>
      <c r="AT2972" s="13">
        <f t="shared" si="797"/>
        <v>-1905335.75</v>
      </c>
      <c r="AU2972" s="13">
        <f>AT2972-VLOOKUP(A2972,[1]选股结果!$A$2:$BJ$3005,48,FALSE)*0.08</f>
        <v>-41500988.6772</v>
      </c>
      <c r="AV2972" s="13">
        <f t="shared" si="798"/>
        <v>-493159.16</v>
      </c>
    </row>
    <row r="2973" spans="1:48">
      <c r="A2973" s="4" t="s">
        <v>5990</v>
      </c>
      <c r="B2973" s="4" t="s">
        <v>5991</v>
      </c>
      <c r="C2973" s="5">
        <v>81674017.47</v>
      </c>
      <c r="D2973" s="5">
        <v>0</v>
      </c>
      <c r="E2973" s="5">
        <v>0</v>
      </c>
      <c r="F2973" s="5">
        <v>0</v>
      </c>
      <c r="G2973" s="5">
        <v>45388183.48</v>
      </c>
      <c r="H2973" s="5">
        <v>38107976.01</v>
      </c>
      <c r="I2973" s="5">
        <v>0</v>
      </c>
      <c r="J2973" s="5">
        <v>0</v>
      </c>
      <c r="K2973" s="5">
        <v>0</v>
      </c>
      <c r="L2973" s="5">
        <v>0</v>
      </c>
      <c r="M2973" s="5">
        <v>0</v>
      </c>
      <c r="N2973" s="5">
        <v>0</v>
      </c>
      <c r="O2973" s="5">
        <v>355553.47</v>
      </c>
      <c r="P2973" s="5">
        <v>2507037.61</v>
      </c>
      <c r="Q2973" s="5">
        <v>27009631.96</v>
      </c>
      <c r="R2973" s="5">
        <v>0</v>
      </c>
      <c r="S2973" s="5">
        <v>37877403.21</v>
      </c>
      <c r="T2973" s="5">
        <v>894833.4</v>
      </c>
      <c r="U2973" s="5">
        <v>894833.4</v>
      </c>
      <c r="V2973" s="5">
        <v>0</v>
      </c>
      <c r="W2973" s="5">
        <v>-467333.03</v>
      </c>
      <c r="X2973" s="5">
        <v>4477968.37</v>
      </c>
      <c r="Y2973" s="5">
        <v>0</v>
      </c>
      <c r="Z2973" s="5">
        <v>-69099.83</v>
      </c>
      <c r="AA2973" s="5"/>
      <c r="AB2973" s="5">
        <v>49312.2</v>
      </c>
      <c r="AC2973" s="5">
        <v>686219.18</v>
      </c>
      <c r="AD2973" s="5">
        <v>78.68</v>
      </c>
      <c r="AE2973" s="8">
        <f t="shared" si="799"/>
        <v>81674017.47</v>
      </c>
      <c r="AF2973" s="8">
        <f t="shared" si="800"/>
        <v>113137809.73</v>
      </c>
      <c r="AG2973" s="8">
        <f t="shared" si="801"/>
        <v>-35583360.09</v>
      </c>
      <c r="AH2973" s="8">
        <f t="shared" si="802"/>
        <v>-36220267.07</v>
      </c>
      <c r="AI2973" s="8">
        <f t="shared" si="803"/>
        <v>-36220345.75</v>
      </c>
      <c r="AJ2973" s="8">
        <f t="shared" si="787"/>
        <v>30509130.02</v>
      </c>
      <c r="AK2973" s="13">
        <f t="shared" si="788"/>
        <v>-31463792.26</v>
      </c>
      <c r="AL2973" s="13">
        <f t="shared" si="789"/>
        <v>894833.4</v>
      </c>
      <c r="AM2973" s="13">
        <f t="shared" si="790"/>
        <v>-5651308.21</v>
      </c>
      <c r="AN2973" s="13">
        <f t="shared" si="791"/>
        <v>-36220267.07</v>
      </c>
      <c r="AO2973" s="13">
        <f t="shared" si="792"/>
        <v>36285833.99</v>
      </c>
      <c r="AP2973" s="13">
        <f t="shared" si="793"/>
        <v>44521586.96</v>
      </c>
      <c r="AQ2973" s="13">
        <f t="shared" si="794"/>
        <v>44521508.28</v>
      </c>
      <c r="AR2973" s="13">
        <f t="shared" si="795"/>
        <v>6413610.95</v>
      </c>
      <c r="AS2973" s="13">
        <f t="shared" si="796"/>
        <v>6413532.27</v>
      </c>
      <c r="AT2973" s="13">
        <f t="shared" si="797"/>
        <v>-36220345.75</v>
      </c>
      <c r="AU2973" s="13">
        <f>AT2973-VLOOKUP(A2973,[1]选股结果!$A$2:$BJ$3005,48,FALSE)*0.08</f>
        <v>-93536932.0828</v>
      </c>
      <c r="AV2973" s="13">
        <f t="shared" si="798"/>
        <v>78.679999999702</v>
      </c>
    </row>
    <row r="2974" spans="1:48">
      <c r="A2974" s="4" t="s">
        <v>5992</v>
      </c>
      <c r="B2974" s="4" t="s">
        <v>5993</v>
      </c>
      <c r="C2974" s="5">
        <v>81475583.78</v>
      </c>
      <c r="D2974" s="5">
        <v>0</v>
      </c>
      <c r="E2974" s="5">
        <v>0</v>
      </c>
      <c r="F2974" s="5">
        <v>0</v>
      </c>
      <c r="G2974" s="5">
        <v>46470608.12</v>
      </c>
      <c r="H2974" s="5">
        <v>0</v>
      </c>
      <c r="I2974" s="5">
        <v>0</v>
      </c>
      <c r="J2974" s="5">
        <v>0</v>
      </c>
      <c r="K2974" s="5">
        <v>0</v>
      </c>
      <c r="L2974" s="5">
        <v>0</v>
      </c>
      <c r="M2974" s="5">
        <v>0</v>
      </c>
      <c r="N2974" s="5">
        <v>0</v>
      </c>
      <c r="O2974" s="5">
        <v>2577819.11</v>
      </c>
      <c r="P2974" s="5">
        <v>25850283.26</v>
      </c>
      <c r="Q2974" s="5">
        <v>43215608.47</v>
      </c>
      <c r="R2974" s="5">
        <v>7065729.77</v>
      </c>
      <c r="S2974" s="5">
        <v>-1471256.2</v>
      </c>
      <c r="T2974" s="5">
        <v>-9208749.16</v>
      </c>
      <c r="U2974" s="5">
        <v>0</v>
      </c>
      <c r="V2974" s="5">
        <v>0</v>
      </c>
      <c r="W2974" s="5">
        <v>9948.62</v>
      </c>
      <c r="X2974" s="5">
        <v>9860135.11</v>
      </c>
      <c r="Y2974" s="5">
        <v>0</v>
      </c>
      <c r="Z2974" s="5">
        <v>0</v>
      </c>
      <c r="AA2974" s="5"/>
      <c r="AB2974" s="5">
        <v>2712.91</v>
      </c>
      <c r="AC2974" s="5">
        <v>5382.51</v>
      </c>
      <c r="AD2974" s="5">
        <v>-201268.43</v>
      </c>
      <c r="AE2974" s="8">
        <f t="shared" si="799"/>
        <v>81475583.78</v>
      </c>
      <c r="AF2974" s="8">
        <f t="shared" si="800"/>
        <v>123708792.53</v>
      </c>
      <c r="AG2974" s="8">
        <f t="shared" si="801"/>
        <v>-61292144.4</v>
      </c>
      <c r="AH2974" s="8">
        <f t="shared" si="802"/>
        <v>-61294814</v>
      </c>
      <c r="AI2974" s="8">
        <f t="shared" si="803"/>
        <v>-61093545.57</v>
      </c>
      <c r="AJ2974" s="8">
        <f t="shared" si="787"/>
        <v>71646380.44</v>
      </c>
      <c r="AK2974" s="13">
        <f t="shared" si="788"/>
        <v>-42233208.75</v>
      </c>
      <c r="AL2974" s="13">
        <f t="shared" si="789"/>
        <v>0</v>
      </c>
      <c r="AM2974" s="13">
        <f t="shared" si="790"/>
        <v>-19061605.25</v>
      </c>
      <c r="AN2974" s="13">
        <f t="shared" si="791"/>
        <v>-61294814</v>
      </c>
      <c r="AO2974" s="13">
        <f t="shared" si="792"/>
        <v>35004975.66</v>
      </c>
      <c r="AP2974" s="13">
        <f t="shared" si="793"/>
        <v>-43704464.95</v>
      </c>
      <c r="AQ2974" s="13">
        <f t="shared" si="794"/>
        <v>-43503196.52</v>
      </c>
      <c r="AR2974" s="13">
        <f t="shared" si="795"/>
        <v>-43704464.95</v>
      </c>
      <c r="AS2974" s="13">
        <f t="shared" si="796"/>
        <v>-43503196.52</v>
      </c>
      <c r="AT2974" s="13">
        <f t="shared" si="797"/>
        <v>-61093545.57</v>
      </c>
      <c r="AU2974" s="13">
        <f>AT2974-VLOOKUP(A2974,[1]选股结果!$A$2:$BJ$3005,48,FALSE)*0.08</f>
        <v>-221820803.102</v>
      </c>
      <c r="AV2974" s="13">
        <f t="shared" si="798"/>
        <v>-201268.43</v>
      </c>
    </row>
    <row r="2975" spans="1:48">
      <c r="A2975" s="4" t="s">
        <v>5994</v>
      </c>
      <c r="B2975" s="4" t="s">
        <v>5995</v>
      </c>
      <c r="C2975" s="5">
        <v>79737627.62</v>
      </c>
      <c r="D2975" s="5">
        <v>0</v>
      </c>
      <c r="E2975" s="5">
        <v>0</v>
      </c>
      <c r="F2975" s="5">
        <v>0</v>
      </c>
      <c r="G2975" s="5">
        <v>10681015.59</v>
      </c>
      <c r="H2975" s="5">
        <v>221929.47</v>
      </c>
      <c r="I2975" s="5">
        <v>0</v>
      </c>
      <c r="J2975" s="5">
        <v>0</v>
      </c>
      <c r="K2975" s="5">
        <v>0</v>
      </c>
      <c r="L2975" s="5">
        <v>0</v>
      </c>
      <c r="M2975" s="5">
        <v>0</v>
      </c>
      <c r="N2975" s="5">
        <v>0</v>
      </c>
      <c r="O2975" s="5">
        <v>821419.27</v>
      </c>
      <c r="P2975" s="5">
        <v>18883025.05</v>
      </c>
      <c r="Q2975" s="5">
        <v>29672644.81</v>
      </c>
      <c r="R2975" s="5">
        <v>22678664.16</v>
      </c>
      <c r="S2975" s="5">
        <v>-2192819.86</v>
      </c>
      <c r="T2975" s="5">
        <v>22005427</v>
      </c>
      <c r="U2975" s="5">
        <v>0</v>
      </c>
      <c r="V2975" s="5">
        <v>0</v>
      </c>
      <c r="W2975" s="5">
        <v>6979780.67</v>
      </c>
      <c r="X2975" s="5">
        <v>-445237.3</v>
      </c>
      <c r="Y2975" s="5">
        <v>0</v>
      </c>
      <c r="Z2975" s="5">
        <v>0</v>
      </c>
      <c r="AA2975" s="5"/>
      <c r="AB2975" s="5">
        <v>620482.87</v>
      </c>
      <c r="AC2975" s="5">
        <v>7175738.55</v>
      </c>
      <c r="AD2975" s="5">
        <v>5386556.91</v>
      </c>
      <c r="AE2975" s="8">
        <f t="shared" si="799"/>
        <v>79737627.62</v>
      </c>
      <c r="AF2975" s="8">
        <f t="shared" si="800"/>
        <v>80543949.02</v>
      </c>
      <c r="AG2975" s="8">
        <f t="shared" si="801"/>
        <v>28624123.57</v>
      </c>
      <c r="AH2975" s="8">
        <f t="shared" si="802"/>
        <v>22068867.89</v>
      </c>
      <c r="AI2975" s="8">
        <f t="shared" si="803"/>
        <v>16682310.98</v>
      </c>
      <c r="AJ2975" s="8">
        <f t="shared" si="787"/>
        <v>55932344.81</v>
      </c>
      <c r="AK2975" s="13">
        <f t="shared" si="788"/>
        <v>-806321.399999991</v>
      </c>
      <c r="AL2975" s="13">
        <f t="shared" si="789"/>
        <v>0</v>
      </c>
      <c r="AM2975" s="13">
        <f t="shared" si="790"/>
        <v>22875189.29</v>
      </c>
      <c r="AN2975" s="13">
        <f t="shared" si="791"/>
        <v>22068867.89</v>
      </c>
      <c r="AO2975" s="13">
        <f t="shared" si="792"/>
        <v>69056612.03</v>
      </c>
      <c r="AP2975" s="13">
        <f t="shared" si="793"/>
        <v>-2777211.78999999</v>
      </c>
      <c r="AQ2975" s="13">
        <f t="shared" si="794"/>
        <v>-8163768.69999999</v>
      </c>
      <c r="AR2975" s="13">
        <f t="shared" si="795"/>
        <v>-2999141.25999999</v>
      </c>
      <c r="AS2975" s="13">
        <f t="shared" si="796"/>
        <v>-8385698.16999999</v>
      </c>
      <c r="AT2975" s="13">
        <f t="shared" si="797"/>
        <v>16682310.98</v>
      </c>
      <c r="AU2975" s="13">
        <f>AT2975-VLOOKUP(A2975,[1]选股结果!$A$2:$BJ$3005,48,FALSE)*0.08</f>
        <v>-136451745.888</v>
      </c>
      <c r="AV2975" s="13">
        <f t="shared" si="798"/>
        <v>5386556.91</v>
      </c>
    </row>
    <row r="2976" spans="1:48">
      <c r="A2976" s="4" t="s">
        <v>5996</v>
      </c>
      <c r="B2976" s="4" t="s">
        <v>5997</v>
      </c>
      <c r="C2976" s="5">
        <v>78776870.81</v>
      </c>
      <c r="D2976" s="5">
        <v>0</v>
      </c>
      <c r="E2976" s="5">
        <v>0</v>
      </c>
      <c r="F2976" s="5">
        <v>0</v>
      </c>
      <c r="G2976" s="5">
        <v>29571326.06</v>
      </c>
      <c r="H2976" s="5">
        <v>69880.54</v>
      </c>
      <c r="I2976" s="5">
        <v>0</v>
      </c>
      <c r="J2976" s="5">
        <v>0</v>
      </c>
      <c r="K2976" s="5">
        <v>0</v>
      </c>
      <c r="L2976" s="5">
        <v>0</v>
      </c>
      <c r="M2976" s="5">
        <v>0</v>
      </c>
      <c r="N2976" s="5">
        <v>0</v>
      </c>
      <c r="O2976" s="5">
        <v>857790.79</v>
      </c>
      <c r="P2976" s="5">
        <v>16838483.56</v>
      </c>
      <c r="Q2976" s="5">
        <v>5518859.29</v>
      </c>
      <c r="R2976" s="5">
        <v>16379768.95</v>
      </c>
      <c r="S2976" s="5">
        <v>-516088.34</v>
      </c>
      <c r="T2976" s="5">
        <v>-1568.66</v>
      </c>
      <c r="U2976" s="5">
        <v>0</v>
      </c>
      <c r="V2976" s="5">
        <v>0</v>
      </c>
      <c r="W2976" s="5">
        <v>0</v>
      </c>
      <c r="X2976" s="5">
        <v>8061452.65</v>
      </c>
      <c r="Y2976" s="5">
        <v>742163.58</v>
      </c>
      <c r="Z2976" s="5">
        <v>0</v>
      </c>
      <c r="AA2976" s="5"/>
      <c r="AB2976" s="5">
        <v>130380.8</v>
      </c>
      <c r="AC2976" s="5">
        <v>12749.39</v>
      </c>
      <c r="AD2976" s="5">
        <v>-1314016.83</v>
      </c>
      <c r="AE2976" s="8">
        <f t="shared" si="799"/>
        <v>78776870.81</v>
      </c>
      <c r="AF2976" s="8">
        <f t="shared" si="800"/>
        <v>68650140.31</v>
      </c>
      <c r="AG2976" s="8">
        <f t="shared" si="801"/>
        <v>1321545.61000001</v>
      </c>
      <c r="AH2976" s="8">
        <f t="shared" si="802"/>
        <v>1439177.02000001</v>
      </c>
      <c r="AI2976" s="8">
        <f t="shared" si="803"/>
        <v>2753193.85000001</v>
      </c>
      <c r="AJ2976" s="8">
        <f t="shared" si="787"/>
        <v>23839665.81</v>
      </c>
      <c r="AK2976" s="13">
        <f t="shared" si="788"/>
        <v>10868894.08</v>
      </c>
      <c r="AL2976" s="13">
        <f t="shared" si="789"/>
        <v>0</v>
      </c>
      <c r="AM2976" s="13">
        <f t="shared" si="790"/>
        <v>-7945389.9</v>
      </c>
      <c r="AN2976" s="13">
        <f t="shared" si="791"/>
        <v>2923504.18</v>
      </c>
      <c r="AO2976" s="13">
        <f t="shared" si="792"/>
        <v>49205544.75</v>
      </c>
      <c r="AP2976" s="13">
        <f t="shared" si="793"/>
        <v>10422686.28</v>
      </c>
      <c r="AQ2976" s="13">
        <f t="shared" si="794"/>
        <v>11736703.11</v>
      </c>
      <c r="AR2976" s="13">
        <f t="shared" si="795"/>
        <v>10352805.74</v>
      </c>
      <c r="AS2976" s="13">
        <f t="shared" si="796"/>
        <v>11666822.57</v>
      </c>
      <c r="AT2976" s="13">
        <f t="shared" si="797"/>
        <v>4237521.01</v>
      </c>
      <c r="AU2976" s="13">
        <f>AT2976-VLOOKUP(A2976,[1]选股结果!$A$2:$BJ$3005,48,FALSE)*0.08</f>
        <v>-36204936.4452</v>
      </c>
      <c r="AV2976" s="13">
        <f t="shared" si="798"/>
        <v>-1314016.83</v>
      </c>
    </row>
    <row r="2977" spans="1:48">
      <c r="A2977" s="4" t="s">
        <v>5998</v>
      </c>
      <c r="B2977" s="4" t="s">
        <v>5999</v>
      </c>
      <c r="C2977" s="5">
        <v>77426671.18</v>
      </c>
      <c r="D2977" s="5">
        <v>0</v>
      </c>
      <c r="E2977" s="5">
        <v>0</v>
      </c>
      <c r="F2977" s="5">
        <v>0</v>
      </c>
      <c r="G2977" s="5">
        <v>59272333.38</v>
      </c>
      <c r="H2977" s="5">
        <v>0</v>
      </c>
      <c r="I2977" s="5">
        <v>0</v>
      </c>
      <c r="J2977" s="5">
        <v>0</v>
      </c>
      <c r="K2977" s="5">
        <v>0</v>
      </c>
      <c r="L2977" s="5">
        <v>0</v>
      </c>
      <c r="M2977" s="5">
        <v>0</v>
      </c>
      <c r="N2977" s="5">
        <v>0</v>
      </c>
      <c r="O2977" s="5">
        <v>1236145.51</v>
      </c>
      <c r="P2977" s="5">
        <v>14111114.31</v>
      </c>
      <c r="Q2977" s="5">
        <v>21349573.32</v>
      </c>
      <c r="R2977" s="5">
        <v>5637.41</v>
      </c>
      <c r="S2977" s="5">
        <v>-1273159.14</v>
      </c>
      <c r="T2977" s="5">
        <v>75446131.96</v>
      </c>
      <c r="U2977" s="5">
        <v>69041923.21</v>
      </c>
      <c r="V2977" s="5">
        <v>0</v>
      </c>
      <c r="W2977" s="5">
        <v>0</v>
      </c>
      <c r="X2977" s="5">
        <v>1866648.74</v>
      </c>
      <c r="Y2977" s="5">
        <v>0</v>
      </c>
      <c r="Z2977" s="5">
        <v>28481391.78</v>
      </c>
      <c r="AA2977" s="5"/>
      <c r="AB2977" s="5">
        <v>119955.23</v>
      </c>
      <c r="AC2977" s="5">
        <v>728572.43</v>
      </c>
      <c r="AD2977" s="5">
        <v>0</v>
      </c>
      <c r="AE2977" s="8">
        <f t="shared" si="799"/>
        <v>77426671.18</v>
      </c>
      <c r="AF2977" s="8">
        <f t="shared" si="800"/>
        <v>94701644.79</v>
      </c>
      <c r="AG2977" s="8">
        <f t="shared" si="801"/>
        <v>84785901.39</v>
      </c>
      <c r="AH2977" s="8">
        <f t="shared" si="802"/>
        <v>84177284.19</v>
      </c>
      <c r="AI2977" s="8">
        <f t="shared" si="803"/>
        <v>84177284.19</v>
      </c>
      <c r="AJ2977" s="8">
        <f t="shared" si="787"/>
        <v>37305450.34</v>
      </c>
      <c r="AK2977" s="13">
        <f t="shared" si="788"/>
        <v>-17274973.61</v>
      </c>
      <c r="AL2977" s="13">
        <f t="shared" si="789"/>
        <v>69041923.21</v>
      </c>
      <c r="AM2977" s="13">
        <f t="shared" si="790"/>
        <v>32410334.59</v>
      </c>
      <c r="AN2977" s="13">
        <f t="shared" si="791"/>
        <v>84177284.19</v>
      </c>
      <c r="AO2977" s="13">
        <f t="shared" si="792"/>
        <v>18154337.8</v>
      </c>
      <c r="AP2977" s="13">
        <f t="shared" si="793"/>
        <v>-18548132.75</v>
      </c>
      <c r="AQ2977" s="13">
        <f t="shared" si="794"/>
        <v>-18548132.75</v>
      </c>
      <c r="AR2977" s="13">
        <f t="shared" si="795"/>
        <v>-18548132.75</v>
      </c>
      <c r="AS2977" s="13">
        <f t="shared" si="796"/>
        <v>-18548132.75</v>
      </c>
      <c r="AT2977" s="13">
        <f t="shared" si="797"/>
        <v>84177284.19</v>
      </c>
      <c r="AU2977" s="13">
        <f>AT2977-VLOOKUP(A2977,[1]选股结果!$A$2:$BJ$3005,48,FALSE)*0.08</f>
        <v>-36433264.2652</v>
      </c>
      <c r="AV2977" s="13">
        <f t="shared" si="798"/>
        <v>0</v>
      </c>
    </row>
    <row r="2978" spans="1:48">
      <c r="A2978" s="4" t="s">
        <v>6000</v>
      </c>
      <c r="B2978" s="4" t="s">
        <v>6001</v>
      </c>
      <c r="C2978" s="5">
        <v>76394047.11</v>
      </c>
      <c r="D2978" s="5">
        <v>0</v>
      </c>
      <c r="E2978" s="5">
        <v>0</v>
      </c>
      <c r="F2978" s="5">
        <v>0</v>
      </c>
      <c r="G2978" s="5">
        <v>38298441.45</v>
      </c>
      <c r="H2978" s="5">
        <v>29725044</v>
      </c>
      <c r="I2978" s="5">
        <v>0</v>
      </c>
      <c r="J2978" s="5">
        <v>0</v>
      </c>
      <c r="K2978" s="5">
        <v>0</v>
      </c>
      <c r="L2978" s="5">
        <v>0</v>
      </c>
      <c r="M2978" s="5">
        <v>0</v>
      </c>
      <c r="N2978" s="5">
        <v>0</v>
      </c>
      <c r="O2978" s="5">
        <v>1749026.65</v>
      </c>
      <c r="P2978" s="5">
        <v>4061742.22</v>
      </c>
      <c r="Q2978" s="5">
        <v>23762762.35</v>
      </c>
      <c r="R2978" s="5">
        <v>6098463.04</v>
      </c>
      <c r="S2978" s="5">
        <v>29135314.22</v>
      </c>
      <c r="T2978" s="5">
        <v>23828877.58</v>
      </c>
      <c r="U2978" s="5">
        <v>23828877.58</v>
      </c>
      <c r="V2978" s="5">
        <v>0</v>
      </c>
      <c r="W2978" s="5">
        <v>0</v>
      </c>
      <c r="X2978" s="5">
        <v>775396.12</v>
      </c>
      <c r="Y2978" s="5">
        <v>0</v>
      </c>
      <c r="Z2978" s="5">
        <v>107052.48</v>
      </c>
      <c r="AA2978" s="5"/>
      <c r="AB2978" s="5">
        <v>317915.53</v>
      </c>
      <c r="AC2978" s="5">
        <v>3100</v>
      </c>
      <c r="AD2978" s="5">
        <v>197134.13</v>
      </c>
      <c r="AE2978" s="8">
        <f t="shared" si="799"/>
        <v>76394047.11</v>
      </c>
      <c r="AF2978" s="8">
        <f t="shared" si="800"/>
        <v>103105749.93</v>
      </c>
      <c r="AG2978" s="8">
        <f t="shared" si="801"/>
        <v>-3551168.88000001</v>
      </c>
      <c r="AH2978" s="8">
        <f t="shared" si="802"/>
        <v>-3236353.35000001</v>
      </c>
      <c r="AI2978" s="8">
        <f t="shared" si="803"/>
        <v>-3433487.48000001</v>
      </c>
      <c r="AJ2978" s="8">
        <f t="shared" si="787"/>
        <v>29258715.69</v>
      </c>
      <c r="AK2978" s="13">
        <f t="shared" si="788"/>
        <v>-26711702.82</v>
      </c>
      <c r="AL2978" s="13">
        <f t="shared" si="789"/>
        <v>23828877.58</v>
      </c>
      <c r="AM2978" s="13">
        <f t="shared" si="790"/>
        <v>-353528.11</v>
      </c>
      <c r="AN2978" s="13">
        <f t="shared" si="791"/>
        <v>-3236353.35</v>
      </c>
      <c r="AO2978" s="13">
        <f t="shared" si="792"/>
        <v>38095605.66</v>
      </c>
      <c r="AP2978" s="13">
        <f t="shared" si="793"/>
        <v>32148655.4</v>
      </c>
      <c r="AQ2978" s="13">
        <f t="shared" si="794"/>
        <v>31951521.27</v>
      </c>
      <c r="AR2978" s="13">
        <f t="shared" si="795"/>
        <v>2423611.4</v>
      </c>
      <c r="AS2978" s="13">
        <f t="shared" si="796"/>
        <v>2226477.27</v>
      </c>
      <c r="AT2978" s="13">
        <f t="shared" si="797"/>
        <v>-3433487.48</v>
      </c>
      <c r="AU2978" s="13">
        <f>AT2978-VLOOKUP(A2978,[1]选股结果!$A$2:$BJ$3005,48,FALSE)*0.08</f>
        <v>-71510954.9832</v>
      </c>
      <c r="AV2978" s="13">
        <f t="shared" si="798"/>
        <v>197134.13</v>
      </c>
    </row>
    <row r="2979" spans="1:48">
      <c r="A2979" s="4" t="s">
        <v>6002</v>
      </c>
      <c r="B2979" s="4" t="s">
        <v>6003</v>
      </c>
      <c r="C2979" s="5">
        <v>59282442.38</v>
      </c>
      <c r="D2979" s="5">
        <v>0</v>
      </c>
      <c r="E2979" s="5">
        <v>0</v>
      </c>
      <c r="F2979" s="5">
        <v>0</v>
      </c>
      <c r="G2979" s="5">
        <v>28504313.53</v>
      </c>
      <c r="H2979" s="5">
        <v>1547637.16</v>
      </c>
      <c r="I2979" s="5">
        <v>0</v>
      </c>
      <c r="J2979" s="5">
        <v>0</v>
      </c>
      <c r="K2979" s="5">
        <v>0</v>
      </c>
      <c r="L2979" s="5">
        <v>0</v>
      </c>
      <c r="M2979" s="5">
        <v>0</v>
      </c>
      <c r="N2979" s="5">
        <v>0</v>
      </c>
      <c r="O2979" s="5">
        <v>4973365.8</v>
      </c>
      <c r="P2979" s="5">
        <v>2269135.04</v>
      </c>
      <c r="Q2979" s="5">
        <v>24446897.39</v>
      </c>
      <c r="R2979" s="5">
        <v>10093023.46</v>
      </c>
      <c r="S2979" s="5">
        <v>1175757.03</v>
      </c>
      <c r="T2979" s="5">
        <v>-16245784.39</v>
      </c>
      <c r="U2979" s="5">
        <v>0</v>
      </c>
      <c r="V2979" s="5">
        <v>0</v>
      </c>
      <c r="W2979" s="5">
        <v>-55395835.24</v>
      </c>
      <c r="X2979" s="5">
        <v>891822.59</v>
      </c>
      <c r="Y2979" s="5">
        <v>-3008716.46</v>
      </c>
      <c r="Z2979" s="5">
        <v>-92586.97</v>
      </c>
      <c r="AA2979" s="5"/>
      <c r="AB2979" s="5">
        <v>804385.94</v>
      </c>
      <c r="AC2979" s="5">
        <v>5765393.37</v>
      </c>
      <c r="AD2979" s="5">
        <v>-13075646.68</v>
      </c>
      <c r="AE2979" s="8">
        <f t="shared" si="799"/>
        <v>59282442.38</v>
      </c>
      <c r="AF2979" s="8">
        <f t="shared" si="800"/>
        <v>71462492.25</v>
      </c>
      <c r="AG2979" s="8">
        <f t="shared" si="801"/>
        <v>-81797362.6</v>
      </c>
      <c r="AH2979" s="8">
        <f t="shared" si="802"/>
        <v>-86758370.03</v>
      </c>
      <c r="AI2979" s="8">
        <f t="shared" si="803"/>
        <v>-73682723.35</v>
      </c>
      <c r="AJ2979" s="8">
        <f t="shared" si="787"/>
        <v>33641689.2</v>
      </c>
      <c r="AK2979" s="13">
        <f t="shared" si="788"/>
        <v>-15188766.33</v>
      </c>
      <c r="AL2979" s="13">
        <f t="shared" si="789"/>
        <v>0</v>
      </c>
      <c r="AM2979" s="13">
        <f t="shared" si="790"/>
        <v>-77587036.62</v>
      </c>
      <c r="AN2979" s="13">
        <f t="shared" si="791"/>
        <v>-92775802.95</v>
      </c>
      <c r="AO2979" s="13">
        <f t="shared" si="792"/>
        <v>30778128.85</v>
      </c>
      <c r="AP2979" s="13">
        <f t="shared" si="793"/>
        <v>-12465372.14</v>
      </c>
      <c r="AQ2979" s="13">
        <f t="shared" si="794"/>
        <v>610274.539999999</v>
      </c>
      <c r="AR2979" s="13">
        <f t="shared" si="795"/>
        <v>-14013009.3</v>
      </c>
      <c r="AS2979" s="13">
        <f t="shared" si="796"/>
        <v>-937362.620000001</v>
      </c>
      <c r="AT2979" s="13">
        <f t="shared" si="797"/>
        <v>-79700156.27</v>
      </c>
      <c r="AU2979" s="13">
        <f>AT2979-VLOOKUP(A2979,[1]选股结果!$A$2:$BJ$3005,48,FALSE)*0.08</f>
        <v>-209636859.9884</v>
      </c>
      <c r="AV2979" s="13">
        <f t="shared" si="798"/>
        <v>-13075646.68</v>
      </c>
    </row>
    <row r="2980" spans="1:48">
      <c r="A2980" s="4" t="s">
        <v>6004</v>
      </c>
      <c r="B2980" s="4" t="s">
        <v>6005</v>
      </c>
      <c r="C2980" s="5">
        <v>57147027.62</v>
      </c>
      <c r="D2980" s="5">
        <v>0</v>
      </c>
      <c r="E2980" s="5">
        <v>0</v>
      </c>
      <c r="F2980" s="5">
        <v>0</v>
      </c>
      <c r="G2980" s="5">
        <v>35494765.06</v>
      </c>
      <c r="H2980" s="5">
        <v>944646.25</v>
      </c>
      <c r="I2980" s="5">
        <v>0</v>
      </c>
      <c r="J2980" s="5">
        <v>0</v>
      </c>
      <c r="K2980" s="5">
        <v>0</v>
      </c>
      <c r="L2980" s="5">
        <v>0</v>
      </c>
      <c r="M2980" s="5">
        <v>0</v>
      </c>
      <c r="N2980" s="5">
        <v>0</v>
      </c>
      <c r="O2980" s="5">
        <v>1075448.18</v>
      </c>
      <c r="P2980" s="5">
        <v>3569844.12</v>
      </c>
      <c r="Q2980" s="5">
        <v>27895576.55</v>
      </c>
      <c r="R2980" s="5">
        <v>1145291.28</v>
      </c>
      <c r="S2980" s="5">
        <v>-28084637.92</v>
      </c>
      <c r="T2980" s="5">
        <v>20329375.74</v>
      </c>
      <c r="U2980" s="5">
        <v>-2884219.68</v>
      </c>
      <c r="V2980" s="5">
        <v>0</v>
      </c>
      <c r="W2980" s="5">
        <v>-75879910.26</v>
      </c>
      <c r="X2980" s="5">
        <v>13577766.27</v>
      </c>
      <c r="Y2980" s="5">
        <v>0</v>
      </c>
      <c r="Z2980" s="5">
        <v>7091.1</v>
      </c>
      <c r="AA2980" s="5"/>
      <c r="AB2980" s="5">
        <v>10199288.84</v>
      </c>
      <c r="AC2980" s="5">
        <v>4454380.9</v>
      </c>
      <c r="AD2980" s="5">
        <v>-69046442.04</v>
      </c>
      <c r="AE2980" s="8">
        <f t="shared" si="799"/>
        <v>57147027.62</v>
      </c>
      <c r="AF2980" s="8">
        <f t="shared" si="800"/>
        <v>41096287.27</v>
      </c>
      <c r="AG2980" s="8">
        <f t="shared" si="801"/>
        <v>-53070469.34</v>
      </c>
      <c r="AH2980" s="8">
        <f t="shared" si="802"/>
        <v>-47325561.4</v>
      </c>
      <c r="AI2980" s="8">
        <f t="shared" si="803"/>
        <v>21720880.64</v>
      </c>
      <c r="AJ2980" s="8">
        <f t="shared" si="787"/>
        <v>26795960.91</v>
      </c>
      <c r="AK2980" s="13">
        <f t="shared" si="788"/>
        <v>16050740.35</v>
      </c>
      <c r="AL2980" s="13">
        <f t="shared" si="789"/>
        <v>-2884219.68</v>
      </c>
      <c r="AM2980" s="13">
        <f t="shared" si="790"/>
        <v>-60492082.07</v>
      </c>
      <c r="AN2980" s="13">
        <f t="shared" si="791"/>
        <v>-47325561.4</v>
      </c>
      <c r="AO2980" s="13">
        <f t="shared" si="792"/>
        <v>21652262.56</v>
      </c>
      <c r="AP2980" s="13">
        <f t="shared" si="793"/>
        <v>-11089251.32</v>
      </c>
      <c r="AQ2980" s="13">
        <f t="shared" si="794"/>
        <v>57957190.72</v>
      </c>
      <c r="AR2980" s="13">
        <f t="shared" si="795"/>
        <v>-12033897.57</v>
      </c>
      <c r="AS2980" s="13">
        <f t="shared" si="796"/>
        <v>57012544.47</v>
      </c>
      <c r="AT2980" s="13">
        <f t="shared" si="797"/>
        <v>21720880.64</v>
      </c>
      <c r="AU2980" s="13">
        <f>AT2980-VLOOKUP(A2980,[1]选股结果!$A$2:$BJ$3005,48,FALSE)*0.08</f>
        <v>-250289007.3072</v>
      </c>
      <c r="AV2980" s="13">
        <f t="shared" si="798"/>
        <v>-69046442.04</v>
      </c>
    </row>
    <row r="2981" spans="1:48">
      <c r="A2981" s="4" t="s">
        <v>6006</v>
      </c>
      <c r="B2981" s="4" t="s">
        <v>6007</v>
      </c>
      <c r="C2981" s="5">
        <v>51393605.88</v>
      </c>
      <c r="D2981" s="5">
        <v>0</v>
      </c>
      <c r="E2981" s="5">
        <v>0</v>
      </c>
      <c r="F2981" s="5">
        <v>0</v>
      </c>
      <c r="G2981" s="5">
        <v>44894511.73</v>
      </c>
      <c r="H2981" s="5">
        <v>0</v>
      </c>
      <c r="I2981" s="5">
        <v>0</v>
      </c>
      <c r="J2981" s="5">
        <v>0</v>
      </c>
      <c r="K2981" s="5">
        <v>0</v>
      </c>
      <c r="L2981" s="5">
        <v>0</v>
      </c>
      <c r="M2981" s="5">
        <v>0</v>
      </c>
      <c r="N2981" s="5">
        <v>0</v>
      </c>
      <c r="O2981" s="5">
        <v>7674636.43</v>
      </c>
      <c r="P2981" s="5">
        <v>1268224.63</v>
      </c>
      <c r="Q2981" s="5">
        <v>38214606.27</v>
      </c>
      <c r="R2981" s="5">
        <v>0</v>
      </c>
      <c r="S2981" s="5">
        <v>22022565.96</v>
      </c>
      <c r="T2981" s="5">
        <v>0</v>
      </c>
      <c r="U2981" s="5">
        <v>0</v>
      </c>
      <c r="V2981" s="5">
        <v>0</v>
      </c>
      <c r="W2981" s="5">
        <v>0</v>
      </c>
      <c r="X2981" s="5">
        <v>-219862</v>
      </c>
      <c r="Y2981" s="5">
        <v>0</v>
      </c>
      <c r="Z2981" s="5">
        <v>0</v>
      </c>
      <c r="AA2981" s="5"/>
      <c r="AB2981" s="5">
        <v>620896.32</v>
      </c>
      <c r="AC2981" s="5">
        <v>1425483.73</v>
      </c>
      <c r="AD2981" s="5">
        <v>-9917070.52</v>
      </c>
      <c r="AE2981" s="8">
        <f t="shared" si="799"/>
        <v>51393605.88</v>
      </c>
      <c r="AF2981" s="8">
        <f t="shared" si="800"/>
        <v>114074545.02</v>
      </c>
      <c r="AG2981" s="8">
        <f t="shared" si="801"/>
        <v>-62461077.14</v>
      </c>
      <c r="AH2981" s="8">
        <f t="shared" si="802"/>
        <v>-63265664.55</v>
      </c>
      <c r="AI2981" s="8">
        <f t="shared" si="803"/>
        <v>-53348594.03</v>
      </c>
      <c r="AJ2981" s="8">
        <f t="shared" si="787"/>
        <v>47962054.74</v>
      </c>
      <c r="AK2981" s="13">
        <f t="shared" si="788"/>
        <v>-62680939.14</v>
      </c>
      <c r="AL2981" s="13">
        <f t="shared" si="789"/>
        <v>0</v>
      </c>
      <c r="AM2981" s="13">
        <f t="shared" si="790"/>
        <v>-584725.41</v>
      </c>
      <c r="AN2981" s="13">
        <f t="shared" si="791"/>
        <v>-63265664.55</v>
      </c>
      <c r="AO2981" s="13">
        <f t="shared" si="792"/>
        <v>6499094.15000001</v>
      </c>
      <c r="AP2981" s="13">
        <f t="shared" si="793"/>
        <v>-40658373.18</v>
      </c>
      <c r="AQ2981" s="13">
        <f t="shared" si="794"/>
        <v>-30741302.66</v>
      </c>
      <c r="AR2981" s="13">
        <f t="shared" si="795"/>
        <v>-40658373.18</v>
      </c>
      <c r="AS2981" s="13">
        <f t="shared" si="796"/>
        <v>-30741302.66</v>
      </c>
      <c r="AT2981" s="13">
        <f t="shared" si="797"/>
        <v>-53348594.03</v>
      </c>
      <c r="AU2981" s="13">
        <f>AT2981-VLOOKUP(A2981,[1]选股结果!$A$2:$BJ$3005,48,FALSE)*0.08</f>
        <v>-125249287.8316</v>
      </c>
      <c r="AV2981" s="13">
        <f t="shared" si="798"/>
        <v>-9917070.52</v>
      </c>
    </row>
    <row r="2982" spans="1:48">
      <c r="A2982" s="4" t="s">
        <v>6008</v>
      </c>
      <c r="B2982" s="4" t="s">
        <v>6009</v>
      </c>
      <c r="C2982" s="5">
        <v>45458141.19</v>
      </c>
      <c r="D2982" s="5">
        <v>0</v>
      </c>
      <c r="E2982" s="5">
        <v>0</v>
      </c>
      <c r="F2982" s="5">
        <v>0</v>
      </c>
      <c r="G2982" s="5">
        <v>17883215.29</v>
      </c>
      <c r="H2982" s="5">
        <v>6812.53</v>
      </c>
      <c r="I2982" s="5">
        <v>0</v>
      </c>
      <c r="J2982" s="5">
        <v>0</v>
      </c>
      <c r="K2982" s="5">
        <v>0</v>
      </c>
      <c r="L2982" s="5">
        <v>0</v>
      </c>
      <c r="M2982" s="5">
        <v>0</v>
      </c>
      <c r="N2982" s="5">
        <v>0</v>
      </c>
      <c r="O2982" s="5">
        <v>10778950.52</v>
      </c>
      <c r="P2982" s="5">
        <v>7327908.35</v>
      </c>
      <c r="Q2982" s="5">
        <v>56711286.6</v>
      </c>
      <c r="R2982" s="5">
        <v>0</v>
      </c>
      <c r="S2982" s="5">
        <v>-24680930.58</v>
      </c>
      <c r="T2982" s="5">
        <v>102280560.5</v>
      </c>
      <c r="U2982" s="5">
        <v>4530166.92</v>
      </c>
      <c r="V2982" s="5">
        <v>0</v>
      </c>
      <c r="W2982" s="5">
        <v>7099849.86</v>
      </c>
      <c r="X2982" s="5">
        <v>-19605.81</v>
      </c>
      <c r="Y2982" s="5">
        <v>0</v>
      </c>
      <c r="Z2982" s="5">
        <v>0</v>
      </c>
      <c r="AA2982" s="5"/>
      <c r="AB2982" s="5">
        <v>332617.06</v>
      </c>
      <c r="AC2982" s="5">
        <v>3999486.82</v>
      </c>
      <c r="AD2982" s="5">
        <v>21359990.78</v>
      </c>
      <c r="AE2982" s="8">
        <f t="shared" si="799"/>
        <v>45458141.19</v>
      </c>
      <c r="AF2982" s="8">
        <f t="shared" si="800"/>
        <v>68020430.18</v>
      </c>
      <c r="AG2982" s="8">
        <f t="shared" si="801"/>
        <v>86837727.18</v>
      </c>
      <c r="AH2982" s="8">
        <f t="shared" si="802"/>
        <v>83170857.42</v>
      </c>
      <c r="AI2982" s="8">
        <f t="shared" si="803"/>
        <v>61810866.64</v>
      </c>
      <c r="AJ2982" s="8">
        <f t="shared" si="787"/>
        <v>78485015.23</v>
      </c>
      <c r="AK2982" s="13">
        <f t="shared" si="788"/>
        <v>-22562288.99</v>
      </c>
      <c r="AL2982" s="13">
        <f t="shared" si="789"/>
        <v>4530166.92</v>
      </c>
      <c r="AM2982" s="13">
        <f t="shared" si="790"/>
        <v>101202979.49</v>
      </c>
      <c r="AN2982" s="13">
        <f t="shared" si="791"/>
        <v>83170857.42</v>
      </c>
      <c r="AO2982" s="13">
        <f t="shared" si="792"/>
        <v>27574925.9</v>
      </c>
      <c r="AP2982" s="13">
        <f t="shared" si="793"/>
        <v>-47236407.04</v>
      </c>
      <c r="AQ2982" s="13">
        <f t="shared" si="794"/>
        <v>-68596397.82</v>
      </c>
      <c r="AR2982" s="13">
        <f t="shared" si="795"/>
        <v>-47243219.57</v>
      </c>
      <c r="AS2982" s="13">
        <f t="shared" si="796"/>
        <v>-68603210.35</v>
      </c>
      <c r="AT2982" s="13">
        <f t="shared" si="797"/>
        <v>61810866.64</v>
      </c>
      <c r="AU2982" s="13">
        <f>AT2982-VLOOKUP(A2982,[1]选股结果!$A$2:$BJ$3005,48,FALSE)*0.08</f>
        <v>-165142018.04</v>
      </c>
      <c r="AV2982" s="13">
        <f t="shared" si="798"/>
        <v>21359990.78</v>
      </c>
    </row>
    <row r="2983" spans="1:48">
      <c r="A2983" s="4" t="s">
        <v>6010</v>
      </c>
      <c r="B2983" s="4" t="s">
        <v>6011</v>
      </c>
      <c r="C2983" s="5">
        <v>39146766.66</v>
      </c>
      <c r="D2983" s="5">
        <v>0</v>
      </c>
      <c r="E2983" s="5">
        <v>0</v>
      </c>
      <c r="F2983" s="5">
        <v>0</v>
      </c>
      <c r="G2983" s="5">
        <v>26691496.9</v>
      </c>
      <c r="H2983" s="5">
        <v>0</v>
      </c>
      <c r="I2983" s="5">
        <v>0</v>
      </c>
      <c r="J2983" s="5">
        <v>0</v>
      </c>
      <c r="K2983" s="5">
        <v>0</v>
      </c>
      <c r="L2983" s="5">
        <v>0</v>
      </c>
      <c r="M2983" s="5">
        <v>0</v>
      </c>
      <c r="N2983" s="5">
        <v>0</v>
      </c>
      <c r="O2983" s="5">
        <v>934750.78</v>
      </c>
      <c r="P2983" s="5">
        <v>5604957.13</v>
      </c>
      <c r="Q2983" s="5">
        <v>4489286.08</v>
      </c>
      <c r="R2983" s="5">
        <v>9766947.88</v>
      </c>
      <c r="S2983" s="5">
        <v>-7463608.01</v>
      </c>
      <c r="T2983" s="5">
        <v>0</v>
      </c>
      <c r="U2983" s="5">
        <v>0</v>
      </c>
      <c r="V2983" s="5">
        <v>0</v>
      </c>
      <c r="W2983" s="5">
        <v>68331.29</v>
      </c>
      <c r="X2983" s="5">
        <v>-147768.08</v>
      </c>
      <c r="Y2983" s="5">
        <v>59493.76</v>
      </c>
      <c r="Z2983" s="5">
        <v>0</v>
      </c>
      <c r="AA2983" s="5"/>
      <c r="AB2983" s="5">
        <v>316.57</v>
      </c>
      <c r="AC2983" s="5">
        <v>0</v>
      </c>
      <c r="AD2983" s="5">
        <v>182039.54</v>
      </c>
      <c r="AE2983" s="8">
        <f t="shared" si="799"/>
        <v>39146766.66</v>
      </c>
      <c r="AF2983" s="8">
        <f t="shared" si="800"/>
        <v>40023830.76</v>
      </c>
      <c r="AG2983" s="8">
        <f t="shared" si="801"/>
        <v>-720458.490000009</v>
      </c>
      <c r="AH2983" s="8">
        <f t="shared" si="802"/>
        <v>-720141.920000009</v>
      </c>
      <c r="AI2983" s="8">
        <f t="shared" si="803"/>
        <v>-902181.460000009</v>
      </c>
      <c r="AJ2983" s="8">
        <f t="shared" si="787"/>
        <v>11088171.18</v>
      </c>
      <c r="AK2983" s="13">
        <f t="shared" si="788"/>
        <v>-817570.340000003</v>
      </c>
      <c r="AL2983" s="13">
        <f t="shared" si="789"/>
        <v>0</v>
      </c>
      <c r="AM2983" s="13">
        <f t="shared" si="790"/>
        <v>216415.94</v>
      </c>
      <c r="AN2983" s="13">
        <f t="shared" si="791"/>
        <v>-601154.400000003</v>
      </c>
      <c r="AO2983" s="13">
        <f t="shared" si="792"/>
        <v>12455269.76</v>
      </c>
      <c r="AP2983" s="13">
        <f t="shared" si="793"/>
        <v>-8281178.35</v>
      </c>
      <c r="AQ2983" s="13">
        <f t="shared" si="794"/>
        <v>-8463217.89</v>
      </c>
      <c r="AR2983" s="13">
        <f t="shared" si="795"/>
        <v>-8281178.35</v>
      </c>
      <c r="AS2983" s="13">
        <f t="shared" si="796"/>
        <v>-8463217.89</v>
      </c>
      <c r="AT2983" s="13">
        <f t="shared" si="797"/>
        <v>-783193.940000003</v>
      </c>
      <c r="AU2983" s="13">
        <f>AT2983-VLOOKUP(A2983,[1]选股结果!$A$2:$BJ$3005,48,FALSE)*0.08</f>
        <v>-61356654.7944</v>
      </c>
      <c r="AV2983" s="13">
        <f t="shared" si="798"/>
        <v>182039.54</v>
      </c>
    </row>
    <row r="2984" spans="1:48">
      <c r="A2984" s="4" t="s">
        <v>6012</v>
      </c>
      <c r="B2984" s="4" t="s">
        <v>6013</v>
      </c>
      <c r="C2984" s="5">
        <v>38854728.75</v>
      </c>
      <c r="D2984" s="5">
        <v>0</v>
      </c>
      <c r="E2984" s="5">
        <v>0</v>
      </c>
      <c r="F2984" s="5">
        <v>0</v>
      </c>
      <c r="G2984" s="5">
        <v>27333287.71</v>
      </c>
      <c r="H2984" s="5">
        <v>0</v>
      </c>
      <c r="I2984" s="5">
        <v>0</v>
      </c>
      <c r="J2984" s="5">
        <v>0</v>
      </c>
      <c r="K2984" s="5">
        <v>0</v>
      </c>
      <c r="L2984" s="5">
        <v>0</v>
      </c>
      <c r="M2984" s="5">
        <v>0</v>
      </c>
      <c r="N2984" s="5">
        <v>0</v>
      </c>
      <c r="O2984" s="5">
        <v>120384.47</v>
      </c>
      <c r="P2984" s="5">
        <v>0</v>
      </c>
      <c r="Q2984" s="5">
        <v>3594729.06</v>
      </c>
      <c r="R2984" s="5">
        <v>0</v>
      </c>
      <c r="S2984" s="5">
        <v>-104190.56</v>
      </c>
      <c r="T2984" s="5">
        <v>472698.44</v>
      </c>
      <c r="U2984" s="5">
        <v>0</v>
      </c>
      <c r="V2984" s="5">
        <v>0</v>
      </c>
      <c r="W2984" s="5">
        <v>-1122676.32</v>
      </c>
      <c r="X2984" s="5">
        <v>795167.02</v>
      </c>
      <c r="Y2984" s="5">
        <v>0</v>
      </c>
      <c r="Z2984" s="5">
        <v>0</v>
      </c>
      <c r="AA2984" s="5"/>
      <c r="AB2984" s="5">
        <v>415242.43</v>
      </c>
      <c r="AC2984" s="5">
        <v>0</v>
      </c>
      <c r="AD2984" s="5">
        <v>1405000.14</v>
      </c>
      <c r="AE2984" s="8">
        <f t="shared" si="799"/>
        <v>38854728.75</v>
      </c>
      <c r="AF2984" s="8">
        <f t="shared" si="800"/>
        <v>30944210.68</v>
      </c>
      <c r="AG2984" s="8">
        <f t="shared" si="801"/>
        <v>6465373.17</v>
      </c>
      <c r="AH2984" s="8">
        <f t="shared" si="802"/>
        <v>6880615.6</v>
      </c>
      <c r="AI2984" s="8">
        <f t="shared" si="803"/>
        <v>5475615.46</v>
      </c>
      <c r="AJ2984" s="8">
        <f t="shared" si="787"/>
        <v>3299871.1</v>
      </c>
      <c r="AK2984" s="13">
        <f t="shared" si="788"/>
        <v>7910518.07</v>
      </c>
      <c r="AL2984" s="13">
        <f t="shared" si="789"/>
        <v>0</v>
      </c>
      <c r="AM2984" s="13">
        <f t="shared" si="790"/>
        <v>-1029902.47</v>
      </c>
      <c r="AN2984" s="13">
        <f t="shared" si="791"/>
        <v>6880615.6</v>
      </c>
      <c r="AO2984" s="13">
        <f t="shared" si="792"/>
        <v>11521441.04</v>
      </c>
      <c r="AP2984" s="13">
        <f t="shared" si="793"/>
        <v>7806327.51</v>
      </c>
      <c r="AQ2984" s="13">
        <f t="shared" si="794"/>
        <v>6401327.37</v>
      </c>
      <c r="AR2984" s="13">
        <f t="shared" si="795"/>
        <v>7806327.51</v>
      </c>
      <c r="AS2984" s="13">
        <f t="shared" si="796"/>
        <v>6401327.37</v>
      </c>
      <c r="AT2984" s="13">
        <f t="shared" si="797"/>
        <v>5475615.46</v>
      </c>
      <c r="AU2984" s="13">
        <f>AT2984-VLOOKUP(A2984,[1]选股结果!$A$2:$BJ$3005,48,FALSE)*0.08</f>
        <v>187519.217600001</v>
      </c>
      <c r="AV2984" s="13">
        <f t="shared" si="798"/>
        <v>1405000.14</v>
      </c>
    </row>
    <row r="2985" spans="1:48">
      <c r="A2985" s="4" t="s">
        <v>6014</v>
      </c>
      <c r="B2985" s="4" t="s">
        <v>6015</v>
      </c>
      <c r="C2985" s="5">
        <v>36600356.3</v>
      </c>
      <c r="D2985" s="5">
        <v>0</v>
      </c>
      <c r="E2985" s="5">
        <v>0</v>
      </c>
      <c r="F2985" s="5">
        <v>0</v>
      </c>
      <c r="G2985" s="5">
        <v>13762252.24</v>
      </c>
      <c r="H2985" s="5">
        <v>4397295.13</v>
      </c>
      <c r="I2985" s="5">
        <v>0</v>
      </c>
      <c r="J2985" s="5">
        <v>0</v>
      </c>
      <c r="K2985" s="5">
        <v>0</v>
      </c>
      <c r="L2985" s="5">
        <v>0</v>
      </c>
      <c r="M2985" s="5">
        <v>0</v>
      </c>
      <c r="N2985" s="5">
        <v>0</v>
      </c>
      <c r="O2985" s="5">
        <v>7334571.06</v>
      </c>
      <c r="P2985" s="5">
        <v>13308789.77</v>
      </c>
      <c r="Q2985" s="5">
        <v>15629597.71</v>
      </c>
      <c r="R2985" s="5">
        <v>0</v>
      </c>
      <c r="S2985" s="5">
        <v>4513444.02</v>
      </c>
      <c r="T2985" s="5">
        <v>0</v>
      </c>
      <c r="U2985" s="5">
        <v>0</v>
      </c>
      <c r="V2985" s="5">
        <v>0</v>
      </c>
      <c r="W2985" s="5">
        <v>0</v>
      </c>
      <c r="X2985" s="5">
        <v>-527076.57</v>
      </c>
      <c r="Y2985" s="5">
        <v>0</v>
      </c>
      <c r="Z2985" s="5">
        <v>0</v>
      </c>
      <c r="AA2985" s="5"/>
      <c r="AB2985" s="5">
        <v>1018219.37</v>
      </c>
      <c r="AC2985" s="5">
        <v>226128.23</v>
      </c>
      <c r="AD2985" s="5">
        <v>67519.52</v>
      </c>
      <c r="AE2985" s="8">
        <f t="shared" si="799"/>
        <v>36600356.3</v>
      </c>
      <c r="AF2985" s="8">
        <f t="shared" si="800"/>
        <v>54548654.8</v>
      </c>
      <c r="AG2985" s="8">
        <f t="shared" si="801"/>
        <v>-17421221.93</v>
      </c>
      <c r="AH2985" s="8">
        <f t="shared" si="802"/>
        <v>-16629130.79</v>
      </c>
      <c r="AI2985" s="8">
        <f t="shared" si="803"/>
        <v>-16696650.31</v>
      </c>
      <c r="AJ2985" s="8">
        <f t="shared" si="787"/>
        <v>35480867.4</v>
      </c>
      <c r="AK2985" s="13">
        <f t="shared" si="788"/>
        <v>-17948298.5</v>
      </c>
      <c r="AL2985" s="13">
        <f t="shared" si="789"/>
        <v>0</v>
      </c>
      <c r="AM2985" s="13">
        <f t="shared" si="790"/>
        <v>1319167.71</v>
      </c>
      <c r="AN2985" s="13">
        <f t="shared" si="791"/>
        <v>-16629130.79</v>
      </c>
      <c r="AO2985" s="13">
        <f t="shared" si="792"/>
        <v>22838104.06</v>
      </c>
      <c r="AP2985" s="13">
        <f t="shared" si="793"/>
        <v>-9037559.35</v>
      </c>
      <c r="AQ2985" s="13">
        <f t="shared" si="794"/>
        <v>-9105078.87</v>
      </c>
      <c r="AR2985" s="13">
        <f t="shared" si="795"/>
        <v>-13434854.48</v>
      </c>
      <c r="AS2985" s="13">
        <f t="shared" si="796"/>
        <v>-13502374</v>
      </c>
      <c r="AT2985" s="13">
        <f t="shared" si="797"/>
        <v>-16696650.31</v>
      </c>
      <c r="AU2985" s="13">
        <f>AT2985-VLOOKUP(A2985,[1]选股结果!$A$2:$BJ$3005,48,FALSE)*0.08</f>
        <v>-26226168.1708</v>
      </c>
      <c r="AV2985" s="13">
        <f t="shared" si="798"/>
        <v>67519.5200000014</v>
      </c>
    </row>
    <row r="2986" spans="1:48">
      <c r="A2986" s="4" t="s">
        <v>6016</v>
      </c>
      <c r="B2986" s="4" t="s">
        <v>6017</v>
      </c>
      <c r="C2986" s="5">
        <v>35355278.46</v>
      </c>
      <c r="D2986" s="5">
        <v>0</v>
      </c>
      <c r="E2986" s="5">
        <v>0</v>
      </c>
      <c r="F2986" s="5">
        <v>0</v>
      </c>
      <c r="G2986" s="5">
        <v>8633142.15</v>
      </c>
      <c r="H2986" s="5">
        <v>52500</v>
      </c>
      <c r="I2986" s="5">
        <v>0</v>
      </c>
      <c r="J2986" s="5">
        <v>0</v>
      </c>
      <c r="K2986" s="5">
        <v>0</v>
      </c>
      <c r="L2986" s="5">
        <v>0</v>
      </c>
      <c r="M2986" s="5">
        <v>0</v>
      </c>
      <c r="N2986" s="5">
        <v>0</v>
      </c>
      <c r="O2986" s="5">
        <v>138675.42</v>
      </c>
      <c r="P2986" s="5">
        <v>16418984.08</v>
      </c>
      <c r="Q2986" s="5">
        <v>22635262.72</v>
      </c>
      <c r="R2986" s="5">
        <v>30212587.22</v>
      </c>
      <c r="S2986" s="5">
        <v>-114359.12</v>
      </c>
      <c r="T2986" s="5">
        <v>2868845.37</v>
      </c>
      <c r="U2986" s="5">
        <v>0</v>
      </c>
      <c r="V2986" s="5">
        <v>0</v>
      </c>
      <c r="W2986" s="5">
        <v>1159303.56</v>
      </c>
      <c r="X2986" s="5">
        <v>89836.51</v>
      </c>
      <c r="Y2986" s="5">
        <v>235436.84</v>
      </c>
      <c r="Z2986" s="5">
        <v>0</v>
      </c>
      <c r="AA2986" s="5"/>
      <c r="AB2986" s="5">
        <v>150334.82</v>
      </c>
      <c r="AC2986" s="5">
        <v>0</v>
      </c>
      <c r="AD2986" s="5">
        <v>163136.96</v>
      </c>
      <c r="AE2986" s="8">
        <f t="shared" si="799"/>
        <v>35355278.46</v>
      </c>
      <c r="AF2986" s="8">
        <f t="shared" si="800"/>
        <v>77924292.47</v>
      </c>
      <c r="AG2986" s="8">
        <f t="shared" si="801"/>
        <v>-38866138.43</v>
      </c>
      <c r="AH2986" s="8">
        <f t="shared" si="802"/>
        <v>-38715803.61</v>
      </c>
      <c r="AI2986" s="8">
        <f t="shared" si="803"/>
        <v>-38878940.57</v>
      </c>
      <c r="AJ2986" s="8">
        <f t="shared" si="787"/>
        <v>39278024.24</v>
      </c>
      <c r="AK2986" s="13">
        <f t="shared" si="788"/>
        <v>-42333577.17</v>
      </c>
      <c r="AL2986" s="13">
        <f t="shared" si="789"/>
        <v>0</v>
      </c>
      <c r="AM2986" s="13">
        <f t="shared" si="790"/>
        <v>4088647.24</v>
      </c>
      <c r="AN2986" s="13">
        <f t="shared" si="791"/>
        <v>-38244929.93</v>
      </c>
      <c r="AO2986" s="13">
        <f t="shared" si="792"/>
        <v>26722136.31</v>
      </c>
      <c r="AP2986" s="13">
        <f t="shared" si="793"/>
        <v>-42395436.29</v>
      </c>
      <c r="AQ2986" s="13">
        <f t="shared" si="794"/>
        <v>-42558573.25</v>
      </c>
      <c r="AR2986" s="13">
        <f t="shared" si="795"/>
        <v>-42447936.29</v>
      </c>
      <c r="AS2986" s="13">
        <f t="shared" si="796"/>
        <v>-42611073.25</v>
      </c>
      <c r="AT2986" s="13">
        <f t="shared" si="797"/>
        <v>-38408066.89</v>
      </c>
      <c r="AU2986" s="13">
        <f>AT2986-VLOOKUP(A2986,[1]选股结果!$A$2:$BJ$3005,48,FALSE)*0.08</f>
        <v>-58409953.7812</v>
      </c>
      <c r="AV2986" s="13">
        <f t="shared" si="798"/>
        <v>163136.960000001</v>
      </c>
    </row>
    <row r="2987" spans="1:48">
      <c r="A2987" s="4" t="s">
        <v>6018</v>
      </c>
      <c r="B2987" s="4" t="s">
        <v>6019</v>
      </c>
      <c r="C2987" s="5">
        <v>31983246.2</v>
      </c>
      <c r="D2987" s="5">
        <v>0</v>
      </c>
      <c r="E2987" s="5">
        <v>0</v>
      </c>
      <c r="F2987" s="5">
        <v>0</v>
      </c>
      <c r="G2987" s="5">
        <v>9919118.81</v>
      </c>
      <c r="H2987" s="5">
        <v>0</v>
      </c>
      <c r="I2987" s="5">
        <v>0</v>
      </c>
      <c r="J2987" s="5">
        <v>0</v>
      </c>
      <c r="K2987" s="5">
        <v>0</v>
      </c>
      <c r="L2987" s="5">
        <v>0</v>
      </c>
      <c r="M2987" s="5">
        <v>0</v>
      </c>
      <c r="N2987" s="5">
        <v>0</v>
      </c>
      <c r="O2987" s="5">
        <v>3714532.73</v>
      </c>
      <c r="P2987" s="5">
        <v>263950.84</v>
      </c>
      <c r="Q2987" s="5">
        <v>38136206.24</v>
      </c>
      <c r="R2987" s="5">
        <v>0</v>
      </c>
      <c r="S2987" s="5">
        <v>-3379478.39</v>
      </c>
      <c r="T2987" s="5">
        <v>90409043.93</v>
      </c>
      <c r="U2987" s="5">
        <v>0</v>
      </c>
      <c r="V2987" s="5">
        <v>0</v>
      </c>
      <c r="W2987" s="5">
        <v>127388684.26</v>
      </c>
      <c r="X2987" s="5">
        <v>0</v>
      </c>
      <c r="Y2987" s="5">
        <v>0</v>
      </c>
      <c r="Z2987" s="5">
        <v>687013.19</v>
      </c>
      <c r="AA2987" s="5"/>
      <c r="AB2987" s="5">
        <v>254198.61</v>
      </c>
      <c r="AC2987" s="5">
        <v>108548.74</v>
      </c>
      <c r="AD2987" s="5">
        <v>32884133.37</v>
      </c>
      <c r="AE2987" s="8">
        <f t="shared" si="799"/>
        <v>31983246.2</v>
      </c>
      <c r="AF2987" s="8">
        <f t="shared" si="800"/>
        <v>48654330.23</v>
      </c>
      <c r="AG2987" s="8">
        <f t="shared" si="801"/>
        <v>201813657.35</v>
      </c>
      <c r="AH2987" s="8">
        <f t="shared" si="802"/>
        <v>201959307.22</v>
      </c>
      <c r="AI2987" s="8">
        <f t="shared" si="803"/>
        <v>169075173.85</v>
      </c>
      <c r="AJ2987" s="8">
        <f t="shared" si="787"/>
        <v>41969039.94</v>
      </c>
      <c r="AK2987" s="13">
        <f t="shared" si="788"/>
        <v>-16671084.03</v>
      </c>
      <c r="AL2987" s="13">
        <f t="shared" si="789"/>
        <v>0</v>
      </c>
      <c r="AM2987" s="13">
        <f t="shared" si="790"/>
        <v>218630391.25</v>
      </c>
      <c r="AN2987" s="13">
        <f t="shared" si="791"/>
        <v>201959307.22</v>
      </c>
      <c r="AO2987" s="13">
        <f t="shared" si="792"/>
        <v>22064127.39</v>
      </c>
      <c r="AP2987" s="13">
        <f t="shared" si="793"/>
        <v>-20050562.42</v>
      </c>
      <c r="AQ2987" s="13">
        <f t="shared" si="794"/>
        <v>-52934695.79</v>
      </c>
      <c r="AR2987" s="13">
        <f t="shared" si="795"/>
        <v>-20050562.42</v>
      </c>
      <c r="AS2987" s="13">
        <f t="shared" si="796"/>
        <v>-52934695.79</v>
      </c>
      <c r="AT2987" s="13">
        <f t="shared" si="797"/>
        <v>169075173.85</v>
      </c>
      <c r="AU2987" s="13">
        <f>AT2987-VLOOKUP(A2987,[1]选股结果!$A$2:$BJ$3005,48,FALSE)*0.08</f>
        <v>-16937499.9196</v>
      </c>
      <c r="AV2987" s="13">
        <f t="shared" si="798"/>
        <v>32884133.37</v>
      </c>
    </row>
    <row r="2988" spans="1:48">
      <c r="A2988" s="4" t="s">
        <v>6020</v>
      </c>
      <c r="B2988" s="4" t="s">
        <v>6021</v>
      </c>
      <c r="C2988" s="5">
        <v>28734490.47</v>
      </c>
      <c r="D2988" s="5">
        <v>0</v>
      </c>
      <c r="E2988" s="5">
        <v>0</v>
      </c>
      <c r="F2988" s="5">
        <v>1469.95</v>
      </c>
      <c r="G2988" s="5">
        <v>25829609.65</v>
      </c>
      <c r="H2988" s="5">
        <v>0</v>
      </c>
      <c r="I2988" s="5">
        <v>0</v>
      </c>
      <c r="J2988" s="5">
        <v>0</v>
      </c>
      <c r="K2988" s="5">
        <v>0</v>
      </c>
      <c r="L2988" s="5">
        <v>0</v>
      </c>
      <c r="M2988" s="5">
        <v>0</v>
      </c>
      <c r="N2988" s="5">
        <v>0</v>
      </c>
      <c r="O2988" s="5">
        <v>22953.85</v>
      </c>
      <c r="P2988" s="5">
        <v>1931548.23</v>
      </c>
      <c r="Q2988" s="5">
        <v>9030813.42</v>
      </c>
      <c r="R2988" s="5">
        <v>0</v>
      </c>
      <c r="S2988" s="5">
        <v>1306464.8</v>
      </c>
      <c r="T2988" s="5">
        <v>13532581.32</v>
      </c>
      <c r="U2988" s="5">
        <v>0</v>
      </c>
      <c r="V2988" s="5">
        <v>0</v>
      </c>
      <c r="W2988" s="5">
        <v>0</v>
      </c>
      <c r="X2988" s="5">
        <v>0</v>
      </c>
      <c r="Y2988" s="5">
        <v>1022653.21</v>
      </c>
      <c r="Z2988" s="5">
        <v>0</v>
      </c>
      <c r="AA2988" s="5"/>
      <c r="AB2988" s="5">
        <v>165325.96</v>
      </c>
      <c r="AC2988" s="5">
        <v>53241.28</v>
      </c>
      <c r="AD2988" s="5">
        <v>0</v>
      </c>
      <c r="AE2988" s="8">
        <f t="shared" si="799"/>
        <v>28734490.47</v>
      </c>
      <c r="AF2988" s="8">
        <f t="shared" si="800"/>
        <v>38121389.95</v>
      </c>
      <c r="AG2988" s="8">
        <f t="shared" si="801"/>
        <v>3123028.63</v>
      </c>
      <c r="AH2988" s="8">
        <f t="shared" si="802"/>
        <v>3235113.31</v>
      </c>
      <c r="AI2988" s="8">
        <f t="shared" si="803"/>
        <v>3235113.31</v>
      </c>
      <c r="AJ2988" s="8">
        <f t="shared" si="787"/>
        <v>11895884.03</v>
      </c>
      <c r="AK2988" s="13">
        <f t="shared" si="788"/>
        <v>-8364246.27</v>
      </c>
      <c r="AL2988" s="13">
        <f t="shared" si="789"/>
        <v>0</v>
      </c>
      <c r="AM2988" s="13">
        <f t="shared" si="790"/>
        <v>13644666</v>
      </c>
      <c r="AN2988" s="13">
        <f t="shared" si="791"/>
        <v>5280419.73</v>
      </c>
      <c r="AO2988" s="13">
        <f t="shared" si="792"/>
        <v>2904880.82</v>
      </c>
      <c r="AP2988" s="13">
        <f t="shared" si="793"/>
        <v>-7057781.47</v>
      </c>
      <c r="AQ2988" s="13">
        <f t="shared" si="794"/>
        <v>-7057781.47</v>
      </c>
      <c r="AR2988" s="13">
        <f t="shared" si="795"/>
        <v>-7057781.47</v>
      </c>
      <c r="AS2988" s="13">
        <f t="shared" si="796"/>
        <v>-7057781.47</v>
      </c>
      <c r="AT2988" s="13">
        <f t="shared" si="797"/>
        <v>5280419.73</v>
      </c>
      <c r="AU2988" s="13">
        <f>AT2988-VLOOKUP(A2988,[1]选股结果!$A$2:$BJ$3005,48,FALSE)*0.08</f>
        <v>-33432615.1068</v>
      </c>
      <c r="AV2988" s="13">
        <f t="shared" si="798"/>
        <v>0</v>
      </c>
    </row>
    <row r="2989" spans="1:48">
      <c r="A2989" s="4" t="s">
        <v>6022</v>
      </c>
      <c r="B2989" s="4" t="s">
        <v>6023</v>
      </c>
      <c r="C2989" s="5">
        <v>27689486.81</v>
      </c>
      <c r="D2989" s="5">
        <v>0</v>
      </c>
      <c r="E2989" s="5">
        <v>0</v>
      </c>
      <c r="F2989" s="5">
        <v>0</v>
      </c>
      <c r="G2989" s="5">
        <v>22823390.86</v>
      </c>
      <c r="H2989" s="5">
        <v>0</v>
      </c>
      <c r="I2989" s="5">
        <v>0</v>
      </c>
      <c r="J2989" s="5">
        <v>0</v>
      </c>
      <c r="K2989" s="5">
        <v>0</v>
      </c>
      <c r="L2989" s="5">
        <v>0</v>
      </c>
      <c r="M2989" s="5">
        <v>0</v>
      </c>
      <c r="N2989" s="5">
        <v>0</v>
      </c>
      <c r="O2989" s="5">
        <v>269640.02</v>
      </c>
      <c r="P2989" s="5">
        <v>1619652.99</v>
      </c>
      <c r="Q2989" s="5">
        <v>10004102.73</v>
      </c>
      <c r="R2989" s="5">
        <v>0</v>
      </c>
      <c r="S2989" s="5">
        <v>-1255244.04</v>
      </c>
      <c r="T2989" s="5">
        <v>46993119.64</v>
      </c>
      <c r="U2989" s="5">
        <v>41519385.79</v>
      </c>
      <c r="V2989" s="5">
        <v>0</v>
      </c>
      <c r="W2989" s="5">
        <v>-7137013.29</v>
      </c>
      <c r="X2989" s="5">
        <v>-406710.79</v>
      </c>
      <c r="Y2989" s="5">
        <v>0</v>
      </c>
      <c r="Z2989" s="5">
        <v>0</v>
      </c>
      <c r="AA2989" s="5"/>
      <c r="AB2989" s="5">
        <v>171441.75</v>
      </c>
      <c r="AC2989" s="5">
        <v>6.5</v>
      </c>
      <c r="AD2989" s="5">
        <v>0</v>
      </c>
      <c r="AE2989" s="8">
        <f t="shared" si="799"/>
        <v>27689486.81</v>
      </c>
      <c r="AF2989" s="8">
        <f t="shared" si="800"/>
        <v>33461542.56</v>
      </c>
      <c r="AG2989" s="8">
        <f t="shared" si="801"/>
        <v>34490761.39</v>
      </c>
      <c r="AH2989" s="8">
        <f t="shared" si="802"/>
        <v>34662196.64</v>
      </c>
      <c r="AI2989" s="8">
        <f t="shared" si="803"/>
        <v>34662196.64</v>
      </c>
      <c r="AJ2989" s="8">
        <f t="shared" si="787"/>
        <v>11721960.49</v>
      </c>
      <c r="AK2989" s="13">
        <f t="shared" si="788"/>
        <v>-5772055.75</v>
      </c>
      <c r="AL2989" s="13">
        <f t="shared" si="789"/>
        <v>41519385.79</v>
      </c>
      <c r="AM2989" s="13">
        <f t="shared" si="790"/>
        <v>-1085133.4</v>
      </c>
      <c r="AN2989" s="13">
        <f t="shared" si="791"/>
        <v>34662196.64</v>
      </c>
      <c r="AO2989" s="13">
        <f t="shared" si="792"/>
        <v>4866095.95</v>
      </c>
      <c r="AP2989" s="13">
        <f t="shared" si="793"/>
        <v>-7027299.79</v>
      </c>
      <c r="AQ2989" s="13">
        <f t="shared" si="794"/>
        <v>-7027299.79</v>
      </c>
      <c r="AR2989" s="13">
        <f t="shared" si="795"/>
        <v>-7027299.79</v>
      </c>
      <c r="AS2989" s="13">
        <f t="shared" si="796"/>
        <v>-7027299.79</v>
      </c>
      <c r="AT2989" s="13">
        <f t="shared" si="797"/>
        <v>34662196.64</v>
      </c>
      <c r="AU2989" s="13">
        <f>AT2989-VLOOKUP(A2989,[1]选股结果!$A$2:$BJ$3005,48,FALSE)*0.08</f>
        <v>-22045467.9048</v>
      </c>
      <c r="AV2989" s="13">
        <f t="shared" si="798"/>
        <v>0</v>
      </c>
    </row>
    <row r="2990" spans="1:48">
      <c r="A2990" s="4" t="s">
        <v>6024</v>
      </c>
      <c r="B2990" s="4" t="s">
        <v>6025</v>
      </c>
      <c r="C2990" s="5">
        <v>26777186.94</v>
      </c>
      <c r="D2990" s="5">
        <v>0</v>
      </c>
      <c r="E2990" s="5">
        <v>0</v>
      </c>
      <c r="F2990" s="5">
        <v>0</v>
      </c>
      <c r="G2990" s="5">
        <v>5562664.86</v>
      </c>
      <c r="H2990" s="5">
        <v>0</v>
      </c>
      <c r="I2990" s="5">
        <v>0</v>
      </c>
      <c r="J2990" s="5">
        <v>0</v>
      </c>
      <c r="K2990" s="5">
        <v>0</v>
      </c>
      <c r="L2990" s="5">
        <v>0</v>
      </c>
      <c r="M2990" s="5">
        <v>0</v>
      </c>
      <c r="N2990" s="5">
        <v>0</v>
      </c>
      <c r="O2990" s="5">
        <v>13545198.43</v>
      </c>
      <c r="P2990" s="5">
        <v>1703284.94</v>
      </c>
      <c r="Q2990" s="5">
        <v>6611322.28</v>
      </c>
      <c r="R2990" s="5">
        <v>0</v>
      </c>
      <c r="S2990" s="5">
        <v>-1315455.92</v>
      </c>
      <c r="T2990" s="5">
        <v>13991400.99</v>
      </c>
      <c r="U2990" s="5">
        <v>0</v>
      </c>
      <c r="V2990" s="5">
        <v>0</v>
      </c>
      <c r="W2990" s="5">
        <v>-10980000</v>
      </c>
      <c r="X2990" s="5">
        <v>934191.88</v>
      </c>
      <c r="Y2990" s="5">
        <v>0</v>
      </c>
      <c r="Z2990" s="5">
        <v>0</v>
      </c>
      <c r="AA2990" s="5"/>
      <c r="AB2990" s="5">
        <v>0</v>
      </c>
      <c r="AC2990" s="5">
        <v>0</v>
      </c>
      <c r="AD2990" s="5">
        <v>0</v>
      </c>
      <c r="AE2990" s="8">
        <f t="shared" si="799"/>
        <v>26777186.94</v>
      </c>
      <c r="AF2990" s="8">
        <f t="shared" si="800"/>
        <v>26107014.59</v>
      </c>
      <c r="AG2990" s="8">
        <f t="shared" si="801"/>
        <v>2747381.46</v>
      </c>
      <c r="AH2990" s="8">
        <f t="shared" si="802"/>
        <v>2747381.46</v>
      </c>
      <c r="AI2990" s="8">
        <f t="shared" si="803"/>
        <v>2747381.46</v>
      </c>
      <c r="AJ2990" s="8">
        <f t="shared" si="787"/>
        <v>21859805.65</v>
      </c>
      <c r="AK2990" s="13">
        <f t="shared" si="788"/>
        <v>670172.350000002</v>
      </c>
      <c r="AL2990" s="13">
        <f t="shared" si="789"/>
        <v>0</v>
      </c>
      <c r="AM2990" s="13">
        <f t="shared" si="790"/>
        <v>2077209.11</v>
      </c>
      <c r="AN2990" s="13">
        <f t="shared" si="791"/>
        <v>2747381.46</v>
      </c>
      <c r="AO2990" s="13">
        <f t="shared" si="792"/>
        <v>21214522.08</v>
      </c>
      <c r="AP2990" s="13">
        <f t="shared" si="793"/>
        <v>-645283.569999998</v>
      </c>
      <c r="AQ2990" s="13">
        <f t="shared" si="794"/>
        <v>-645283.569999998</v>
      </c>
      <c r="AR2990" s="13">
        <f t="shared" si="795"/>
        <v>-645283.569999998</v>
      </c>
      <c r="AS2990" s="13">
        <f t="shared" si="796"/>
        <v>-645283.569999998</v>
      </c>
      <c r="AT2990" s="13">
        <f t="shared" si="797"/>
        <v>2747381.46</v>
      </c>
      <c r="AU2990" s="13">
        <f>AT2990-VLOOKUP(A2990,[1]选股结果!$A$2:$BJ$3005,48,FALSE)*0.08</f>
        <v>-21824567.488</v>
      </c>
      <c r="AV2990" s="13">
        <f t="shared" si="798"/>
        <v>0</v>
      </c>
    </row>
    <row r="2991" spans="1:48">
      <c r="A2991" s="4" t="s">
        <v>6026</v>
      </c>
      <c r="B2991" s="4" t="s">
        <v>6027</v>
      </c>
      <c r="C2991" s="5">
        <v>24345466.65</v>
      </c>
      <c r="D2991" s="5">
        <v>0</v>
      </c>
      <c r="E2991" s="5">
        <v>0</v>
      </c>
      <c r="F2991" s="5">
        <v>0</v>
      </c>
      <c r="G2991" s="5">
        <v>16946097.11</v>
      </c>
      <c r="H2991" s="5">
        <v>785612.6</v>
      </c>
      <c r="I2991" s="5">
        <v>0</v>
      </c>
      <c r="J2991" s="5">
        <v>0</v>
      </c>
      <c r="K2991" s="5">
        <v>0</v>
      </c>
      <c r="L2991" s="5">
        <v>0</v>
      </c>
      <c r="M2991" s="5">
        <v>0</v>
      </c>
      <c r="N2991" s="5">
        <v>0</v>
      </c>
      <c r="O2991" s="5">
        <v>1024260.61</v>
      </c>
      <c r="P2991" s="5">
        <v>9031896.96</v>
      </c>
      <c r="Q2991" s="5">
        <v>47229947.19</v>
      </c>
      <c r="R2991" s="5">
        <v>0</v>
      </c>
      <c r="S2991" s="5">
        <v>-1638098.75</v>
      </c>
      <c r="T2991" s="5">
        <v>0</v>
      </c>
      <c r="U2991" s="5">
        <v>0</v>
      </c>
      <c r="V2991" s="5">
        <v>0</v>
      </c>
      <c r="W2991" s="5">
        <v>0</v>
      </c>
      <c r="X2991" s="5">
        <v>1306882.64</v>
      </c>
      <c r="Y2991" s="5">
        <v>0</v>
      </c>
      <c r="Z2991" s="5">
        <v>0</v>
      </c>
      <c r="AA2991" s="5"/>
      <c r="AB2991" s="5">
        <v>9289718.25</v>
      </c>
      <c r="AC2991" s="5">
        <v>53259.13</v>
      </c>
      <c r="AD2991" s="5">
        <v>-9117976.93</v>
      </c>
      <c r="AE2991" s="8">
        <f t="shared" si="799"/>
        <v>24345466.65</v>
      </c>
      <c r="AF2991" s="8">
        <f t="shared" si="800"/>
        <v>72594103.12</v>
      </c>
      <c r="AG2991" s="8">
        <f t="shared" si="801"/>
        <v>-49555519.11</v>
      </c>
      <c r="AH2991" s="8">
        <f t="shared" si="802"/>
        <v>-40319059.99</v>
      </c>
      <c r="AI2991" s="8">
        <f t="shared" si="803"/>
        <v>-31201083.06</v>
      </c>
      <c r="AJ2991" s="8">
        <f t="shared" si="787"/>
        <v>48049645.64</v>
      </c>
      <c r="AK2991" s="13">
        <f t="shared" si="788"/>
        <v>-48248636.47</v>
      </c>
      <c r="AL2991" s="13">
        <f t="shared" si="789"/>
        <v>0</v>
      </c>
      <c r="AM2991" s="13">
        <f t="shared" si="790"/>
        <v>7929576.48</v>
      </c>
      <c r="AN2991" s="13">
        <f t="shared" si="791"/>
        <v>-40319059.99</v>
      </c>
      <c r="AO2991" s="13">
        <f t="shared" si="792"/>
        <v>7399369.54</v>
      </c>
      <c r="AP2991" s="13">
        <f t="shared" si="793"/>
        <v>-49101122.62</v>
      </c>
      <c r="AQ2991" s="13">
        <f t="shared" si="794"/>
        <v>-39983145.69</v>
      </c>
      <c r="AR2991" s="13">
        <f t="shared" si="795"/>
        <v>-49886735.22</v>
      </c>
      <c r="AS2991" s="13">
        <f t="shared" si="796"/>
        <v>-40768758.29</v>
      </c>
      <c r="AT2991" s="13">
        <f t="shared" si="797"/>
        <v>-31201083.06</v>
      </c>
      <c r="AU2991" s="13">
        <f>AT2991-VLOOKUP(A2991,[1]选股结果!$A$2:$BJ$3005,48,FALSE)*0.08</f>
        <v>-100119997.9032</v>
      </c>
      <c r="AV2991" s="13">
        <f t="shared" si="798"/>
        <v>-9117976.93</v>
      </c>
    </row>
    <row r="2992" spans="1:48">
      <c r="A2992" s="4" t="s">
        <v>6028</v>
      </c>
      <c r="B2992" s="4" t="s">
        <v>6029</v>
      </c>
      <c r="C2992" s="5">
        <v>21910523.15</v>
      </c>
      <c r="D2992" s="5">
        <v>0</v>
      </c>
      <c r="E2992" s="5">
        <v>0</v>
      </c>
      <c r="F2992" s="5">
        <v>0</v>
      </c>
      <c r="G2992" s="5">
        <v>16357592.51</v>
      </c>
      <c r="H2992" s="5">
        <v>338170.43</v>
      </c>
      <c r="I2992" s="5">
        <v>0</v>
      </c>
      <c r="J2992" s="5">
        <v>0</v>
      </c>
      <c r="K2992" s="5">
        <v>0</v>
      </c>
      <c r="L2992" s="5">
        <v>0</v>
      </c>
      <c r="M2992" s="5">
        <v>0</v>
      </c>
      <c r="N2992" s="5">
        <v>0</v>
      </c>
      <c r="O2992" s="5">
        <v>27177.14</v>
      </c>
      <c r="P2992" s="5">
        <v>561636.4</v>
      </c>
      <c r="Q2992" s="5">
        <v>10442237.75</v>
      </c>
      <c r="R2992" s="5">
        <v>0</v>
      </c>
      <c r="S2992" s="5">
        <v>33791.84</v>
      </c>
      <c r="T2992" s="5">
        <v>1442898.98</v>
      </c>
      <c r="U2992" s="5">
        <v>0</v>
      </c>
      <c r="V2992" s="5">
        <v>0</v>
      </c>
      <c r="W2992" s="5">
        <v>0</v>
      </c>
      <c r="X2992" s="5">
        <v>-3151949.64</v>
      </c>
      <c r="Y2992" s="5">
        <v>0</v>
      </c>
      <c r="Z2992" s="5">
        <v>0</v>
      </c>
      <c r="AA2992" s="5"/>
      <c r="AB2992" s="5">
        <v>985457.36</v>
      </c>
      <c r="AC2992" s="5">
        <v>2671548.83</v>
      </c>
      <c r="AD2992" s="5">
        <v>768454.26</v>
      </c>
      <c r="AE2992" s="8">
        <f t="shared" si="799"/>
        <v>21910523.15</v>
      </c>
      <c r="AF2992" s="8">
        <f t="shared" si="800"/>
        <v>27422435.64</v>
      </c>
      <c r="AG2992" s="8">
        <f t="shared" si="801"/>
        <v>-917063.870000002</v>
      </c>
      <c r="AH2992" s="8">
        <f t="shared" si="802"/>
        <v>-2603155.34</v>
      </c>
      <c r="AI2992" s="8">
        <f t="shared" si="803"/>
        <v>-3371609.6</v>
      </c>
      <c r="AJ2992" s="8">
        <f t="shared" si="787"/>
        <v>12717142.76</v>
      </c>
      <c r="AK2992" s="13">
        <f t="shared" si="788"/>
        <v>-5511912.49</v>
      </c>
      <c r="AL2992" s="13">
        <f t="shared" si="789"/>
        <v>0</v>
      </c>
      <c r="AM2992" s="13">
        <f t="shared" si="790"/>
        <v>2908757.15</v>
      </c>
      <c r="AN2992" s="13">
        <f t="shared" si="791"/>
        <v>-2603155.34</v>
      </c>
      <c r="AO2992" s="13">
        <f t="shared" si="792"/>
        <v>5552930.64</v>
      </c>
      <c r="AP2992" s="13">
        <f t="shared" si="793"/>
        <v>-5139950.22</v>
      </c>
      <c r="AQ2992" s="13">
        <f t="shared" si="794"/>
        <v>-5908404.48</v>
      </c>
      <c r="AR2992" s="13">
        <f t="shared" si="795"/>
        <v>-5478120.65</v>
      </c>
      <c r="AS2992" s="13">
        <f t="shared" si="796"/>
        <v>-6246574.91</v>
      </c>
      <c r="AT2992" s="13">
        <f t="shared" si="797"/>
        <v>-3371609.6</v>
      </c>
      <c r="AU2992" s="13">
        <f>AT2992-VLOOKUP(A2992,[1]选股结果!$A$2:$BJ$3005,48,FALSE)*0.08</f>
        <v>-21417304.0472</v>
      </c>
      <c r="AV2992" s="13">
        <f t="shared" si="798"/>
        <v>768454.26</v>
      </c>
    </row>
    <row r="2993" spans="1:48">
      <c r="A2993" s="4" t="s">
        <v>6030</v>
      </c>
      <c r="B2993" s="4" t="s">
        <v>6031</v>
      </c>
      <c r="C2993" s="5">
        <v>14340695.3</v>
      </c>
      <c r="D2993" s="5">
        <v>0</v>
      </c>
      <c r="E2993" s="5">
        <v>0</v>
      </c>
      <c r="F2993" s="5">
        <v>0</v>
      </c>
      <c r="G2993" s="5">
        <v>16851318.08</v>
      </c>
      <c r="H2993" s="5">
        <v>63585487.76</v>
      </c>
      <c r="I2993" s="5">
        <v>0</v>
      </c>
      <c r="J2993" s="5">
        <v>0</v>
      </c>
      <c r="K2993" s="5">
        <v>0</v>
      </c>
      <c r="L2993" s="5">
        <v>0</v>
      </c>
      <c r="M2993" s="5">
        <v>0</v>
      </c>
      <c r="N2993" s="5">
        <v>0</v>
      </c>
      <c r="O2993" s="5">
        <v>1505349.44</v>
      </c>
      <c r="P2993" s="5">
        <v>87976</v>
      </c>
      <c r="Q2993" s="5">
        <v>19655681.25</v>
      </c>
      <c r="R2993" s="5">
        <v>0</v>
      </c>
      <c r="S2993" s="5">
        <v>57188762.28</v>
      </c>
      <c r="T2993" s="5">
        <v>0</v>
      </c>
      <c r="U2993" s="5">
        <v>0</v>
      </c>
      <c r="V2993" s="5">
        <v>0</v>
      </c>
      <c r="W2993" s="5">
        <v>0</v>
      </c>
      <c r="X2993" s="5">
        <v>752613.59</v>
      </c>
      <c r="Y2993" s="5">
        <v>0</v>
      </c>
      <c r="Z2993" s="5">
        <v>3729.79</v>
      </c>
      <c r="AA2993" s="5"/>
      <c r="AB2993" s="5">
        <v>7680</v>
      </c>
      <c r="AC2993" s="5">
        <v>5393.5</v>
      </c>
      <c r="AD2993" s="5">
        <v>0</v>
      </c>
      <c r="AE2993" s="8">
        <f t="shared" si="799"/>
        <v>14340695.3</v>
      </c>
      <c r="AF2993" s="8">
        <f t="shared" si="800"/>
        <v>95289087.05</v>
      </c>
      <c r="AG2993" s="8">
        <f t="shared" si="801"/>
        <v>-81697275.55</v>
      </c>
      <c r="AH2993" s="8">
        <f t="shared" si="802"/>
        <v>-81694989.05</v>
      </c>
      <c r="AI2993" s="8">
        <f t="shared" si="803"/>
        <v>-81694989.05</v>
      </c>
      <c r="AJ2993" s="8">
        <f t="shared" si="787"/>
        <v>21246720.19</v>
      </c>
      <c r="AK2993" s="13">
        <f t="shared" si="788"/>
        <v>-80948391.75</v>
      </c>
      <c r="AL2993" s="13">
        <f t="shared" si="789"/>
        <v>0</v>
      </c>
      <c r="AM2993" s="13">
        <f t="shared" si="790"/>
        <v>-746597.3</v>
      </c>
      <c r="AN2993" s="13">
        <f t="shared" si="791"/>
        <v>-81694989.05</v>
      </c>
      <c r="AO2993" s="13">
        <f t="shared" si="792"/>
        <v>-2510622.78</v>
      </c>
      <c r="AP2993" s="13">
        <f t="shared" si="793"/>
        <v>39825858.29</v>
      </c>
      <c r="AQ2993" s="13">
        <f t="shared" si="794"/>
        <v>39825858.29</v>
      </c>
      <c r="AR2993" s="13">
        <f t="shared" si="795"/>
        <v>-23759629.47</v>
      </c>
      <c r="AS2993" s="13">
        <f t="shared" si="796"/>
        <v>-23759629.47</v>
      </c>
      <c r="AT2993" s="13">
        <f t="shared" si="797"/>
        <v>-81694989.05</v>
      </c>
      <c r="AU2993" s="13">
        <f>AT2993-VLOOKUP(A2993,[1]选股结果!$A$2:$BJ$3005,48,FALSE)*0.08</f>
        <v>-320112225.878</v>
      </c>
      <c r="AV2993" s="13">
        <f t="shared" si="798"/>
        <v>0</v>
      </c>
    </row>
    <row r="2994" spans="1:48">
      <c r="A2994" s="4" t="s">
        <v>6032</v>
      </c>
      <c r="B2994" s="4" t="s">
        <v>6033</v>
      </c>
      <c r="C2994" s="5">
        <v>4937830.32</v>
      </c>
      <c r="D2994" s="5">
        <v>21375258.79</v>
      </c>
      <c r="E2994" s="5">
        <v>0</v>
      </c>
      <c r="F2994" s="5">
        <v>0</v>
      </c>
      <c r="G2994" s="5">
        <v>0</v>
      </c>
      <c r="H2994" s="5">
        <v>495288.19</v>
      </c>
      <c r="I2994" s="5">
        <v>0</v>
      </c>
      <c r="J2994" s="5">
        <v>0</v>
      </c>
      <c r="K2994" s="5">
        <v>0</v>
      </c>
      <c r="L2994" s="5">
        <v>0</v>
      </c>
      <c r="M2994" s="5">
        <v>0</v>
      </c>
      <c r="N2994" s="5">
        <v>0</v>
      </c>
      <c r="O2994" s="5">
        <v>132303.32</v>
      </c>
      <c r="P2994" s="5">
        <v>8352527.26</v>
      </c>
      <c r="Q2994" s="5">
        <v>18467044.04</v>
      </c>
      <c r="R2994" s="5">
        <v>0</v>
      </c>
      <c r="S2994" s="5">
        <v>347687.13</v>
      </c>
      <c r="T2994" s="5">
        <v>15918507.42</v>
      </c>
      <c r="U2994" s="5">
        <v>1389972.5</v>
      </c>
      <c r="V2994" s="5">
        <v>0</v>
      </c>
      <c r="W2994" s="5">
        <v>-6037240.75</v>
      </c>
      <c r="X2994" s="5">
        <v>-330712.02</v>
      </c>
      <c r="Y2994" s="5">
        <v>0</v>
      </c>
      <c r="Z2994" s="5">
        <v>0</v>
      </c>
      <c r="AA2994" s="5"/>
      <c r="AB2994" s="5">
        <v>176.99</v>
      </c>
      <c r="AC2994" s="5">
        <v>415</v>
      </c>
      <c r="AD2994" s="5">
        <v>1658487.6</v>
      </c>
      <c r="AE2994" s="8">
        <f t="shared" si="799"/>
        <v>4937830.32</v>
      </c>
      <c r="AF2994" s="8">
        <f t="shared" si="800"/>
        <v>27299561.75</v>
      </c>
      <c r="AG2994" s="8">
        <f t="shared" si="801"/>
        <v>-12149752.74</v>
      </c>
      <c r="AH2994" s="8">
        <f t="shared" si="802"/>
        <v>-12149990.75</v>
      </c>
      <c r="AI2994" s="8">
        <f t="shared" si="803"/>
        <v>-13808478.35</v>
      </c>
      <c r="AJ2994" s="8">
        <f t="shared" si="787"/>
        <v>26952112.63</v>
      </c>
      <c r="AK2994" s="13">
        <f t="shared" si="788"/>
        <v>-22361731.43</v>
      </c>
      <c r="AL2994" s="13">
        <f t="shared" si="789"/>
        <v>1389972.5</v>
      </c>
      <c r="AM2994" s="13">
        <f t="shared" si="790"/>
        <v>8821768.18</v>
      </c>
      <c r="AN2994" s="13">
        <f t="shared" si="791"/>
        <v>-12149990.75</v>
      </c>
      <c r="AO2994" s="13">
        <f t="shared" si="792"/>
        <v>4937830.32</v>
      </c>
      <c r="AP2994" s="13">
        <f t="shared" si="793"/>
        <v>-21518756.11</v>
      </c>
      <c r="AQ2994" s="13">
        <f t="shared" si="794"/>
        <v>-23177243.71</v>
      </c>
      <c r="AR2994" s="13">
        <f t="shared" si="795"/>
        <v>-22014044.3</v>
      </c>
      <c r="AS2994" s="13">
        <f t="shared" si="796"/>
        <v>-23672531.9</v>
      </c>
      <c r="AT2994" s="13">
        <f t="shared" si="797"/>
        <v>-13808478.35</v>
      </c>
      <c r="AU2994" s="13">
        <f>AT2994-VLOOKUP(A2994,[1]选股结果!$A$2:$BJ$3005,48,FALSE)*0.08</f>
        <v>-85072610.4276</v>
      </c>
      <c r="AV2994" s="13">
        <f t="shared" si="798"/>
        <v>1658487.6</v>
      </c>
    </row>
    <row r="2995" spans="1:48">
      <c r="A2995" s="4" t="s">
        <v>6034</v>
      </c>
      <c r="B2995" s="4" t="s">
        <v>6035</v>
      </c>
      <c r="C2995" s="5">
        <v>224816.03</v>
      </c>
      <c r="D2995" s="5">
        <v>547351740.1</v>
      </c>
      <c r="E2995" s="5">
        <v>0</v>
      </c>
      <c r="F2995" s="5">
        <v>1147611036.4</v>
      </c>
      <c r="G2995" s="5">
        <v>0</v>
      </c>
      <c r="H2995" s="5">
        <v>126186536.84</v>
      </c>
      <c r="I2995" s="5">
        <v>184909855.78</v>
      </c>
      <c r="J2995" s="5">
        <v>0</v>
      </c>
      <c r="K2995" s="5">
        <v>0</v>
      </c>
      <c r="L2995" s="5">
        <v>0</v>
      </c>
      <c r="M2995" s="5">
        <v>0</v>
      </c>
      <c r="N2995" s="5">
        <v>0</v>
      </c>
      <c r="O2995" s="5">
        <v>8476810.01</v>
      </c>
      <c r="P2995" s="5">
        <v>0</v>
      </c>
      <c r="Q2995" s="5">
        <v>1125097732.8</v>
      </c>
      <c r="R2995" s="5">
        <v>251175.35</v>
      </c>
      <c r="S2995" s="5">
        <v>125139185.5</v>
      </c>
      <c r="T2995" s="5">
        <v>313644222.9</v>
      </c>
      <c r="U2995" s="5">
        <v>24731914.85</v>
      </c>
      <c r="V2995" s="5">
        <v>-131569.25</v>
      </c>
      <c r="W2995" s="5">
        <v>-122660921.21</v>
      </c>
      <c r="X2995" s="5">
        <v>-61121516.3</v>
      </c>
      <c r="Y2995" s="5">
        <v>0</v>
      </c>
      <c r="Z2995" s="5">
        <v>625529.8</v>
      </c>
      <c r="AA2995" s="5"/>
      <c r="AB2995" s="5">
        <v>86015.7</v>
      </c>
      <c r="AC2995" s="5">
        <v>9778911.26</v>
      </c>
      <c r="AD2995" s="5">
        <v>125061852.26</v>
      </c>
      <c r="AE2995" s="8">
        <f t="shared" si="799"/>
        <v>224816.03</v>
      </c>
      <c r="AF2995" s="8">
        <f t="shared" si="800"/>
        <v>1258964903.66</v>
      </c>
      <c r="AG2995" s="8">
        <f t="shared" si="801"/>
        <v>-1006141309.09</v>
      </c>
      <c r="AH2995" s="8">
        <f t="shared" si="802"/>
        <v>-1015834204.65</v>
      </c>
      <c r="AI2995" s="8">
        <f t="shared" si="803"/>
        <v>-1140896056.91</v>
      </c>
      <c r="AJ2995" s="8">
        <f t="shared" si="787"/>
        <v>1143267438.37</v>
      </c>
      <c r="AK2995" s="13">
        <f t="shared" si="788"/>
        <v>-1258740087.63</v>
      </c>
      <c r="AL2995" s="13">
        <f t="shared" si="789"/>
        <v>24731914.85</v>
      </c>
      <c r="AM2995" s="13">
        <f t="shared" si="790"/>
        <v>218173968.13</v>
      </c>
      <c r="AN2995" s="13">
        <f t="shared" si="791"/>
        <v>-1015834204.65</v>
      </c>
      <c r="AO2995" s="13">
        <f t="shared" si="792"/>
        <v>224816.03</v>
      </c>
      <c r="AP2995" s="13">
        <f t="shared" si="793"/>
        <v>-1007414365.29</v>
      </c>
      <c r="AQ2995" s="13">
        <f t="shared" si="794"/>
        <v>-1132476217.55</v>
      </c>
      <c r="AR2995" s="13">
        <f t="shared" si="795"/>
        <v>-1133600902.13</v>
      </c>
      <c r="AS2995" s="13">
        <f t="shared" si="796"/>
        <v>-1258662754.39</v>
      </c>
      <c r="AT2995" s="13">
        <f t="shared" si="797"/>
        <v>-1140896056.91</v>
      </c>
      <c r="AU2995" s="13">
        <f>AT2995-VLOOKUP(A2995,[1]选股结果!$A$2:$BJ$3005,48,FALSE)*0.08</f>
        <v>-2060245273.7748</v>
      </c>
      <c r="AV2995" s="13">
        <f t="shared" si="798"/>
        <v>125061852.26</v>
      </c>
    </row>
    <row r="2996" spans="1:48">
      <c r="A2996" s="4" t="s">
        <v>6036</v>
      </c>
      <c r="B2996" s="4" t="s">
        <v>6037</v>
      </c>
      <c r="C2996" s="5">
        <v>0</v>
      </c>
      <c r="D2996" s="5">
        <v>4257527278.66</v>
      </c>
      <c r="E2996" s="5">
        <v>0</v>
      </c>
      <c r="F2996" s="5">
        <v>604336353.74</v>
      </c>
      <c r="G2996" s="5">
        <v>0</v>
      </c>
      <c r="H2996" s="5">
        <v>0</v>
      </c>
      <c r="I2996" s="5">
        <v>6008254.33</v>
      </c>
      <c r="J2996" s="5">
        <v>0</v>
      </c>
      <c r="K2996" s="5">
        <v>0</v>
      </c>
      <c r="L2996" s="5">
        <v>0</v>
      </c>
      <c r="M2996" s="5">
        <v>0</v>
      </c>
      <c r="N2996" s="5">
        <v>11026659.01</v>
      </c>
      <c r="O2996" s="5">
        <v>21875725.64</v>
      </c>
      <c r="P2996" s="5">
        <v>1986627.59</v>
      </c>
      <c r="Q2996" s="5">
        <v>763011647.24</v>
      </c>
      <c r="R2996" s="5">
        <v>3628652.37</v>
      </c>
      <c r="S2996" s="5">
        <v>-190696244.55</v>
      </c>
      <c r="T2996" s="5">
        <v>1446954243.9</v>
      </c>
      <c r="U2996" s="5">
        <v>1229829199.46</v>
      </c>
      <c r="V2996" s="5">
        <v>0</v>
      </c>
      <c r="W2996" s="5">
        <v>304288759.53</v>
      </c>
      <c r="X2996" s="5">
        <v>167883949.6</v>
      </c>
      <c r="Y2996" s="5">
        <v>-266350.41</v>
      </c>
      <c r="Z2996" s="5">
        <v>16288.42</v>
      </c>
      <c r="AA2996" s="5"/>
      <c r="AB2996" s="5">
        <v>25464128.02</v>
      </c>
      <c r="AC2996" s="5">
        <v>836402.62</v>
      </c>
      <c r="AD2996" s="5">
        <v>725001722.37</v>
      </c>
      <c r="AE2996" s="8">
        <f t="shared" si="799"/>
        <v>0</v>
      </c>
      <c r="AF2996" s="8">
        <f t="shared" si="800"/>
        <v>599806408.29</v>
      </c>
      <c r="AG2996" s="8">
        <f t="shared" si="801"/>
        <v>983835284.37</v>
      </c>
      <c r="AH2996" s="8">
        <f t="shared" si="802"/>
        <v>1008463009.77</v>
      </c>
      <c r="AI2996" s="8">
        <f t="shared" si="803"/>
        <v>283461287.4</v>
      </c>
      <c r="AJ2996" s="8">
        <f t="shared" si="787"/>
        <v>761979924.66</v>
      </c>
      <c r="AK2996" s="13">
        <f t="shared" si="788"/>
        <v>-600072758.7</v>
      </c>
      <c r="AL2996" s="13">
        <f t="shared" si="789"/>
        <v>1229829199.46</v>
      </c>
      <c r="AM2996" s="13">
        <f t="shared" si="790"/>
        <v>378173868.19</v>
      </c>
      <c r="AN2996" s="13">
        <f t="shared" si="791"/>
        <v>1007930308.95</v>
      </c>
      <c r="AO2996" s="13">
        <f t="shared" si="792"/>
        <v>0</v>
      </c>
      <c r="AP2996" s="13">
        <f t="shared" si="793"/>
        <v>-790769003.25</v>
      </c>
      <c r="AQ2996" s="13">
        <f t="shared" si="794"/>
        <v>-1515770725.62</v>
      </c>
      <c r="AR2996" s="13">
        <f t="shared" si="795"/>
        <v>-790769003.25</v>
      </c>
      <c r="AS2996" s="13">
        <f t="shared" si="796"/>
        <v>-1515770725.62</v>
      </c>
      <c r="AT2996" s="13">
        <f t="shared" si="797"/>
        <v>282928586.58</v>
      </c>
      <c r="AU2996" s="13">
        <f>AT2996-VLOOKUP(A2996,[1]选股结果!$A$2:$BJ$3005,48,FALSE)*0.08</f>
        <v>-1688608636.3648</v>
      </c>
      <c r="AV2996" s="13">
        <f t="shared" si="798"/>
        <v>725001722.37</v>
      </c>
    </row>
    <row r="2997" spans="1:48">
      <c r="A2997" s="4" t="s">
        <v>6038</v>
      </c>
      <c r="B2997" s="4" t="s">
        <v>6039</v>
      </c>
      <c r="C2997" s="5">
        <v>0</v>
      </c>
      <c r="D2997" s="5">
        <v>0</v>
      </c>
      <c r="E2997" s="5">
        <v>0</v>
      </c>
      <c r="F2997" s="5">
        <v>0</v>
      </c>
      <c r="G2997" s="5">
        <v>0</v>
      </c>
      <c r="H2997" s="5">
        <v>0</v>
      </c>
      <c r="I2997" s="5">
        <v>0</v>
      </c>
      <c r="J2997" s="5">
        <v>0</v>
      </c>
      <c r="K2997" s="5">
        <v>0</v>
      </c>
      <c r="L2997" s="5">
        <v>0</v>
      </c>
      <c r="M2997" s="5">
        <v>0</v>
      </c>
      <c r="N2997" s="5">
        <v>0</v>
      </c>
      <c r="O2997" s="5">
        <v>0</v>
      </c>
      <c r="P2997" s="5">
        <v>0</v>
      </c>
      <c r="Q2997" s="5">
        <v>0</v>
      </c>
      <c r="R2997" s="5">
        <v>0</v>
      </c>
      <c r="S2997" s="5">
        <v>0</v>
      </c>
      <c r="T2997" s="5">
        <v>0</v>
      </c>
      <c r="U2997" s="5">
        <v>0</v>
      </c>
      <c r="V2997" s="5">
        <v>0</v>
      </c>
      <c r="W2997" s="5">
        <v>0</v>
      </c>
      <c r="X2997" s="5">
        <v>0</v>
      </c>
      <c r="Y2997" s="5">
        <v>0</v>
      </c>
      <c r="Z2997" s="5">
        <v>0</v>
      </c>
      <c r="AA2997" s="5"/>
      <c r="AB2997" s="5">
        <v>0</v>
      </c>
      <c r="AC2997" s="5">
        <v>0</v>
      </c>
      <c r="AD2997" s="5">
        <v>0</v>
      </c>
      <c r="AE2997" s="8">
        <f t="shared" si="799"/>
        <v>0</v>
      </c>
      <c r="AF2997" s="8">
        <f t="shared" si="800"/>
        <v>0</v>
      </c>
      <c r="AG2997" s="8">
        <f t="shared" si="801"/>
        <v>0</v>
      </c>
      <c r="AH2997" s="8">
        <f t="shared" si="802"/>
        <v>0</v>
      </c>
      <c r="AI2997" s="8">
        <f t="shared" si="803"/>
        <v>0</v>
      </c>
      <c r="AJ2997" s="8">
        <f t="shared" si="787"/>
        <v>0</v>
      </c>
      <c r="AK2997" s="13">
        <f t="shared" si="788"/>
        <v>0</v>
      </c>
      <c r="AL2997" s="13">
        <f t="shared" si="789"/>
        <v>0</v>
      </c>
      <c r="AM2997" s="13">
        <f t="shared" si="790"/>
        <v>0</v>
      </c>
      <c r="AN2997" s="13">
        <f t="shared" si="791"/>
        <v>0</v>
      </c>
      <c r="AO2997" s="13">
        <f t="shared" si="792"/>
        <v>0</v>
      </c>
      <c r="AP2997" s="13">
        <f t="shared" si="793"/>
        <v>0</v>
      </c>
      <c r="AQ2997" s="13">
        <f t="shared" si="794"/>
        <v>0</v>
      </c>
      <c r="AR2997" s="13">
        <f t="shared" si="795"/>
        <v>0</v>
      </c>
      <c r="AS2997" s="13">
        <f t="shared" si="796"/>
        <v>0</v>
      </c>
      <c r="AT2997" s="13">
        <f t="shared" si="797"/>
        <v>0</v>
      </c>
      <c r="AU2997" s="13">
        <f>AT2997-VLOOKUP(A2997,[1]选股结果!$A$2:$BJ$3005,48,FALSE)*0.08</f>
        <v>0</v>
      </c>
      <c r="AV2997" s="13">
        <f t="shared" si="798"/>
        <v>0</v>
      </c>
    </row>
    <row r="2998" spans="1:48">
      <c r="A2998" s="4" t="s">
        <v>6040</v>
      </c>
      <c r="B2998" s="4" t="s">
        <v>6041</v>
      </c>
      <c r="C2998" s="5">
        <v>0</v>
      </c>
      <c r="D2998" s="5">
        <v>0</v>
      </c>
      <c r="E2998" s="5">
        <v>0</v>
      </c>
      <c r="F2998" s="5">
        <v>0</v>
      </c>
      <c r="G2998" s="5">
        <v>0</v>
      </c>
      <c r="H2998" s="5">
        <v>0</v>
      </c>
      <c r="I2998" s="5">
        <v>0</v>
      </c>
      <c r="J2998" s="5">
        <v>0</v>
      </c>
      <c r="K2998" s="5">
        <v>0</v>
      </c>
      <c r="L2998" s="5">
        <v>0</v>
      </c>
      <c r="M2998" s="5">
        <v>0</v>
      </c>
      <c r="N2998" s="5">
        <v>0</v>
      </c>
      <c r="O2998" s="5">
        <v>0</v>
      </c>
      <c r="P2998" s="5">
        <v>0</v>
      </c>
      <c r="Q2998" s="5">
        <v>0</v>
      </c>
      <c r="R2998" s="5">
        <v>0</v>
      </c>
      <c r="S2998" s="5">
        <v>0</v>
      </c>
      <c r="T2998" s="5">
        <v>0</v>
      </c>
      <c r="U2998" s="5">
        <v>0</v>
      </c>
      <c r="V2998" s="5">
        <v>0</v>
      </c>
      <c r="W2998" s="5">
        <v>0</v>
      </c>
      <c r="X2998" s="5">
        <v>0</v>
      </c>
      <c r="Y2998" s="5">
        <v>0</v>
      </c>
      <c r="Z2998" s="5">
        <v>0</v>
      </c>
      <c r="AA2998" s="5"/>
      <c r="AB2998" s="5">
        <v>0</v>
      </c>
      <c r="AC2998" s="5">
        <v>0</v>
      </c>
      <c r="AD2998" s="5">
        <v>0</v>
      </c>
      <c r="AE2998" s="8">
        <f t="shared" si="799"/>
        <v>0</v>
      </c>
      <c r="AF2998" s="8">
        <f t="shared" si="800"/>
        <v>0</v>
      </c>
      <c r="AG2998" s="8">
        <f t="shared" si="801"/>
        <v>0</v>
      </c>
      <c r="AH2998" s="8">
        <f t="shared" si="802"/>
        <v>0</v>
      </c>
      <c r="AI2998" s="8">
        <f t="shared" si="803"/>
        <v>0</v>
      </c>
      <c r="AJ2998" s="8">
        <f t="shared" si="787"/>
        <v>0</v>
      </c>
      <c r="AK2998" s="13">
        <f t="shared" si="788"/>
        <v>0</v>
      </c>
      <c r="AL2998" s="13">
        <f t="shared" si="789"/>
        <v>0</v>
      </c>
      <c r="AM2998" s="13">
        <f t="shared" si="790"/>
        <v>0</v>
      </c>
      <c r="AN2998" s="13">
        <f t="shared" si="791"/>
        <v>0</v>
      </c>
      <c r="AO2998" s="13">
        <f t="shared" si="792"/>
        <v>0</v>
      </c>
      <c r="AP2998" s="13">
        <f t="shared" si="793"/>
        <v>0</v>
      </c>
      <c r="AQ2998" s="13">
        <f t="shared" si="794"/>
        <v>0</v>
      </c>
      <c r="AR2998" s="13">
        <f t="shared" si="795"/>
        <v>0</v>
      </c>
      <c r="AS2998" s="13">
        <f t="shared" si="796"/>
        <v>0</v>
      </c>
      <c r="AT2998" s="13">
        <f t="shared" si="797"/>
        <v>0</v>
      </c>
      <c r="AU2998" s="13">
        <f>AT2998-VLOOKUP(A2998,[1]选股结果!$A$2:$BJ$3005,48,FALSE)*0.08</f>
        <v>0</v>
      </c>
      <c r="AV2998" s="13">
        <f t="shared" si="798"/>
        <v>0</v>
      </c>
    </row>
    <row r="2999" spans="1:48">
      <c r="A2999" s="4" t="s">
        <v>6042</v>
      </c>
      <c r="B2999" s="4" t="s">
        <v>6043</v>
      </c>
      <c r="C2999" s="5">
        <v>0</v>
      </c>
      <c r="D2999" s="5">
        <v>0</v>
      </c>
      <c r="E2999" s="5">
        <v>0</v>
      </c>
      <c r="F2999" s="5">
        <v>0</v>
      </c>
      <c r="G2999" s="5">
        <v>0</v>
      </c>
      <c r="H2999" s="5">
        <v>0</v>
      </c>
      <c r="I2999" s="5">
        <v>0</v>
      </c>
      <c r="J2999" s="5">
        <v>0</v>
      </c>
      <c r="K2999" s="5">
        <v>0</v>
      </c>
      <c r="L2999" s="5">
        <v>0</v>
      </c>
      <c r="M2999" s="5">
        <v>0</v>
      </c>
      <c r="N2999" s="5">
        <v>0</v>
      </c>
      <c r="O2999" s="5">
        <v>0</v>
      </c>
      <c r="P2999" s="5">
        <v>0</v>
      </c>
      <c r="Q2999" s="5">
        <v>0</v>
      </c>
      <c r="R2999" s="5">
        <v>0</v>
      </c>
      <c r="S2999" s="5">
        <v>0</v>
      </c>
      <c r="T2999" s="5">
        <v>0</v>
      </c>
      <c r="U2999" s="5">
        <v>0</v>
      </c>
      <c r="V2999" s="5">
        <v>0</v>
      </c>
      <c r="W2999" s="5">
        <v>0</v>
      </c>
      <c r="X2999" s="5">
        <v>0</v>
      </c>
      <c r="Y2999" s="5">
        <v>0</v>
      </c>
      <c r="Z2999" s="5">
        <v>0</v>
      </c>
      <c r="AA2999" s="5"/>
      <c r="AB2999" s="5">
        <v>0</v>
      </c>
      <c r="AC2999" s="5">
        <v>0</v>
      </c>
      <c r="AD2999" s="5">
        <v>0</v>
      </c>
      <c r="AE2999" s="8">
        <f t="shared" si="799"/>
        <v>0</v>
      </c>
      <c r="AF2999" s="8">
        <f t="shared" si="800"/>
        <v>0</v>
      </c>
      <c r="AG2999" s="8">
        <f t="shared" si="801"/>
        <v>0</v>
      </c>
      <c r="AH2999" s="8">
        <f t="shared" si="802"/>
        <v>0</v>
      </c>
      <c r="AI2999" s="8">
        <f t="shared" si="803"/>
        <v>0</v>
      </c>
      <c r="AJ2999" s="8">
        <f t="shared" si="787"/>
        <v>0</v>
      </c>
      <c r="AK2999" s="13">
        <f t="shared" si="788"/>
        <v>0</v>
      </c>
      <c r="AL2999" s="13">
        <f t="shared" si="789"/>
        <v>0</v>
      </c>
      <c r="AM2999" s="13">
        <f t="shared" si="790"/>
        <v>0</v>
      </c>
      <c r="AN2999" s="13">
        <f t="shared" si="791"/>
        <v>0</v>
      </c>
      <c r="AO2999" s="13">
        <f t="shared" si="792"/>
        <v>0</v>
      </c>
      <c r="AP2999" s="13">
        <f t="shared" si="793"/>
        <v>0</v>
      </c>
      <c r="AQ2999" s="13">
        <f t="shared" si="794"/>
        <v>0</v>
      </c>
      <c r="AR2999" s="13">
        <f t="shared" si="795"/>
        <v>0</v>
      </c>
      <c r="AS2999" s="13">
        <f t="shared" si="796"/>
        <v>0</v>
      </c>
      <c r="AT2999" s="13">
        <f t="shared" si="797"/>
        <v>0</v>
      </c>
      <c r="AU2999" s="13">
        <f>AT2999-VLOOKUP(A2999,[1]选股结果!$A$2:$BJ$3005,48,FALSE)*0.08</f>
        <v>0</v>
      </c>
      <c r="AV2999" s="13">
        <f t="shared" si="798"/>
        <v>0</v>
      </c>
    </row>
    <row r="3000" spans="1:48">
      <c r="A3000" s="4" t="s">
        <v>6044</v>
      </c>
      <c r="B3000" s="4" t="s">
        <v>6045</v>
      </c>
      <c r="C3000" s="5">
        <v>0</v>
      </c>
      <c r="D3000" s="5">
        <v>0</v>
      </c>
      <c r="E3000" s="5">
        <v>0</v>
      </c>
      <c r="F3000" s="5">
        <v>0</v>
      </c>
      <c r="G3000" s="5">
        <v>0</v>
      </c>
      <c r="H3000" s="5">
        <v>0</v>
      </c>
      <c r="I3000" s="5">
        <v>0</v>
      </c>
      <c r="J3000" s="5">
        <v>0</v>
      </c>
      <c r="K3000" s="5">
        <v>0</v>
      </c>
      <c r="L3000" s="5">
        <v>0</v>
      </c>
      <c r="M3000" s="5">
        <v>0</v>
      </c>
      <c r="N3000" s="5">
        <v>0</v>
      </c>
      <c r="O3000" s="5">
        <v>0</v>
      </c>
      <c r="P3000" s="5">
        <v>0</v>
      </c>
      <c r="Q3000" s="5">
        <v>0</v>
      </c>
      <c r="R3000" s="5">
        <v>0</v>
      </c>
      <c r="S3000" s="5">
        <v>0</v>
      </c>
      <c r="T3000" s="5">
        <v>0</v>
      </c>
      <c r="U3000" s="5">
        <v>0</v>
      </c>
      <c r="V3000" s="5">
        <v>0</v>
      </c>
      <c r="W3000" s="5">
        <v>0</v>
      </c>
      <c r="X3000" s="5">
        <v>0</v>
      </c>
      <c r="Y3000" s="5">
        <v>0</v>
      </c>
      <c r="Z3000" s="5">
        <v>0</v>
      </c>
      <c r="AA3000" s="5"/>
      <c r="AB3000" s="5">
        <v>0</v>
      </c>
      <c r="AC3000" s="5">
        <v>0</v>
      </c>
      <c r="AD3000" s="5">
        <v>0</v>
      </c>
      <c r="AE3000" s="8">
        <f t="shared" si="799"/>
        <v>0</v>
      </c>
      <c r="AF3000" s="8">
        <f t="shared" si="800"/>
        <v>0</v>
      </c>
      <c r="AG3000" s="8">
        <f t="shared" si="801"/>
        <v>0</v>
      </c>
      <c r="AH3000" s="8">
        <f t="shared" si="802"/>
        <v>0</v>
      </c>
      <c r="AI3000" s="8">
        <f t="shared" si="803"/>
        <v>0</v>
      </c>
      <c r="AJ3000" s="8">
        <f t="shared" si="787"/>
        <v>0</v>
      </c>
      <c r="AK3000" s="13">
        <f t="shared" si="788"/>
        <v>0</v>
      </c>
      <c r="AL3000" s="13">
        <f t="shared" si="789"/>
        <v>0</v>
      </c>
      <c r="AM3000" s="13">
        <f t="shared" si="790"/>
        <v>0</v>
      </c>
      <c r="AN3000" s="13">
        <f t="shared" si="791"/>
        <v>0</v>
      </c>
      <c r="AO3000" s="13">
        <f t="shared" si="792"/>
        <v>0</v>
      </c>
      <c r="AP3000" s="13">
        <f t="shared" si="793"/>
        <v>0</v>
      </c>
      <c r="AQ3000" s="13">
        <f t="shared" si="794"/>
        <v>0</v>
      </c>
      <c r="AR3000" s="13">
        <f t="shared" si="795"/>
        <v>0</v>
      </c>
      <c r="AS3000" s="13">
        <f t="shared" si="796"/>
        <v>0</v>
      </c>
      <c r="AT3000" s="13">
        <f t="shared" si="797"/>
        <v>0</v>
      </c>
      <c r="AU3000" s="13">
        <f>AT3000-VLOOKUP(A3000,[1]选股结果!$A$2:$BJ$3005,48,FALSE)*0.08</f>
        <v>0</v>
      </c>
      <c r="AV3000" s="13">
        <f t="shared" si="798"/>
        <v>0</v>
      </c>
    </row>
    <row r="3001" spans="1:48">
      <c r="A3001" s="4" t="s">
        <v>6046</v>
      </c>
      <c r="B3001" s="4" t="s">
        <v>6047</v>
      </c>
      <c r="C3001" s="5">
        <v>0</v>
      </c>
      <c r="D3001" s="5">
        <v>0</v>
      </c>
      <c r="E3001" s="5">
        <v>0</v>
      </c>
      <c r="F3001" s="5">
        <v>0</v>
      </c>
      <c r="G3001" s="5">
        <v>0</v>
      </c>
      <c r="H3001" s="5">
        <v>0</v>
      </c>
      <c r="I3001" s="5">
        <v>0</v>
      </c>
      <c r="J3001" s="5">
        <v>0</v>
      </c>
      <c r="K3001" s="5">
        <v>0</v>
      </c>
      <c r="L3001" s="5">
        <v>0</v>
      </c>
      <c r="M3001" s="5">
        <v>0</v>
      </c>
      <c r="N3001" s="5">
        <v>0</v>
      </c>
      <c r="O3001" s="5">
        <v>0</v>
      </c>
      <c r="P3001" s="5">
        <v>0</v>
      </c>
      <c r="Q3001" s="5">
        <v>0</v>
      </c>
      <c r="R3001" s="5">
        <v>0</v>
      </c>
      <c r="S3001" s="5">
        <v>0</v>
      </c>
      <c r="T3001" s="5">
        <v>0</v>
      </c>
      <c r="U3001" s="5">
        <v>0</v>
      </c>
      <c r="V3001" s="5">
        <v>0</v>
      </c>
      <c r="W3001" s="5">
        <v>0</v>
      </c>
      <c r="X3001" s="5">
        <v>0</v>
      </c>
      <c r="Y3001" s="5">
        <v>0</v>
      </c>
      <c r="Z3001" s="5">
        <v>0</v>
      </c>
      <c r="AA3001" s="5"/>
      <c r="AB3001" s="5">
        <v>0</v>
      </c>
      <c r="AC3001" s="5">
        <v>0</v>
      </c>
      <c r="AD3001" s="5">
        <v>0</v>
      </c>
      <c r="AE3001" s="8">
        <f t="shared" si="799"/>
        <v>0</v>
      </c>
      <c r="AF3001" s="8">
        <f t="shared" si="800"/>
        <v>0</v>
      </c>
      <c r="AG3001" s="8">
        <f t="shared" si="801"/>
        <v>0</v>
      </c>
      <c r="AH3001" s="8">
        <f t="shared" si="802"/>
        <v>0</v>
      </c>
      <c r="AI3001" s="8">
        <f t="shared" si="803"/>
        <v>0</v>
      </c>
      <c r="AJ3001" s="8">
        <f t="shared" si="787"/>
        <v>0</v>
      </c>
      <c r="AK3001" s="13">
        <f t="shared" si="788"/>
        <v>0</v>
      </c>
      <c r="AL3001" s="13">
        <f t="shared" si="789"/>
        <v>0</v>
      </c>
      <c r="AM3001" s="13">
        <f t="shared" si="790"/>
        <v>0</v>
      </c>
      <c r="AN3001" s="13">
        <f t="shared" si="791"/>
        <v>0</v>
      </c>
      <c r="AO3001" s="13">
        <f t="shared" si="792"/>
        <v>0</v>
      </c>
      <c r="AP3001" s="13">
        <f t="shared" si="793"/>
        <v>0</v>
      </c>
      <c r="AQ3001" s="13">
        <f t="shared" si="794"/>
        <v>0</v>
      </c>
      <c r="AR3001" s="13">
        <f t="shared" si="795"/>
        <v>0</v>
      </c>
      <c r="AS3001" s="13">
        <f t="shared" si="796"/>
        <v>0</v>
      </c>
      <c r="AT3001" s="13">
        <f t="shared" si="797"/>
        <v>0</v>
      </c>
      <c r="AU3001" s="13">
        <f>AT3001-VLOOKUP(A3001,[1]选股结果!$A$2:$BJ$3005,48,FALSE)*0.08</f>
        <v>0</v>
      </c>
      <c r="AV3001" s="13">
        <f t="shared" si="798"/>
        <v>0</v>
      </c>
    </row>
    <row r="3002" spans="1:48">
      <c r="A3002" s="4" t="s">
        <v>6048</v>
      </c>
      <c r="B3002" s="4" t="s">
        <v>6049</v>
      </c>
      <c r="C3002" s="5">
        <v>0</v>
      </c>
      <c r="D3002" s="5">
        <v>0</v>
      </c>
      <c r="E3002" s="5">
        <v>0</v>
      </c>
      <c r="F3002" s="5">
        <v>0</v>
      </c>
      <c r="G3002" s="5">
        <v>0</v>
      </c>
      <c r="H3002" s="5">
        <v>0</v>
      </c>
      <c r="I3002" s="5">
        <v>0</v>
      </c>
      <c r="J3002" s="5">
        <v>0</v>
      </c>
      <c r="K3002" s="5">
        <v>0</v>
      </c>
      <c r="L3002" s="5">
        <v>0</v>
      </c>
      <c r="M3002" s="5">
        <v>0</v>
      </c>
      <c r="N3002" s="5">
        <v>0</v>
      </c>
      <c r="O3002" s="5">
        <v>0</v>
      </c>
      <c r="P3002" s="5">
        <v>0</v>
      </c>
      <c r="Q3002" s="5">
        <v>0</v>
      </c>
      <c r="R3002" s="5">
        <v>0</v>
      </c>
      <c r="S3002" s="5">
        <v>0</v>
      </c>
      <c r="T3002" s="5">
        <v>0</v>
      </c>
      <c r="U3002" s="5">
        <v>0</v>
      </c>
      <c r="V3002" s="5">
        <v>0</v>
      </c>
      <c r="W3002" s="5">
        <v>0</v>
      </c>
      <c r="X3002" s="5">
        <v>0</v>
      </c>
      <c r="Y3002" s="5">
        <v>0</v>
      </c>
      <c r="Z3002" s="5">
        <v>0</v>
      </c>
      <c r="AA3002" s="5"/>
      <c r="AB3002" s="5">
        <v>0</v>
      </c>
      <c r="AC3002" s="5">
        <v>0</v>
      </c>
      <c r="AD3002" s="5">
        <v>0</v>
      </c>
      <c r="AE3002" s="8">
        <f t="shared" si="799"/>
        <v>0</v>
      </c>
      <c r="AF3002" s="8">
        <f t="shared" si="800"/>
        <v>0</v>
      </c>
      <c r="AG3002" s="8">
        <f t="shared" si="801"/>
        <v>0</v>
      </c>
      <c r="AH3002" s="8">
        <f t="shared" si="802"/>
        <v>0</v>
      </c>
      <c r="AI3002" s="8">
        <f t="shared" si="803"/>
        <v>0</v>
      </c>
      <c r="AJ3002" s="8">
        <f t="shared" si="787"/>
        <v>0</v>
      </c>
      <c r="AK3002" s="13">
        <f t="shared" si="788"/>
        <v>0</v>
      </c>
      <c r="AL3002" s="13">
        <f t="shared" si="789"/>
        <v>0</v>
      </c>
      <c r="AM3002" s="13">
        <f t="shared" si="790"/>
        <v>0</v>
      </c>
      <c r="AN3002" s="13">
        <f t="shared" si="791"/>
        <v>0</v>
      </c>
      <c r="AO3002" s="13">
        <f t="shared" si="792"/>
        <v>0</v>
      </c>
      <c r="AP3002" s="13">
        <f t="shared" si="793"/>
        <v>0</v>
      </c>
      <c r="AQ3002" s="13">
        <f t="shared" si="794"/>
        <v>0</v>
      </c>
      <c r="AR3002" s="13">
        <f t="shared" si="795"/>
        <v>0</v>
      </c>
      <c r="AS3002" s="13">
        <f t="shared" si="796"/>
        <v>0</v>
      </c>
      <c r="AT3002" s="13">
        <f t="shared" si="797"/>
        <v>0</v>
      </c>
      <c r="AU3002" s="13">
        <f>AT3002-VLOOKUP(A3002,[1]选股结果!$A$2:$BJ$3005,48,FALSE)*0.08</f>
        <v>0</v>
      </c>
      <c r="AV3002" s="13">
        <f t="shared" si="798"/>
        <v>0</v>
      </c>
    </row>
    <row r="3003" spans="1:48">
      <c r="A3003" s="4" t="s">
        <v>6050</v>
      </c>
      <c r="B3003" s="4" t="s">
        <v>6051</v>
      </c>
      <c r="C3003" s="5">
        <v>0</v>
      </c>
      <c r="D3003" s="5">
        <v>0</v>
      </c>
      <c r="E3003" s="5">
        <v>0</v>
      </c>
      <c r="F3003" s="5">
        <v>0</v>
      </c>
      <c r="G3003" s="5">
        <v>0</v>
      </c>
      <c r="H3003" s="5">
        <v>0</v>
      </c>
      <c r="I3003" s="5">
        <v>0</v>
      </c>
      <c r="J3003" s="5">
        <v>0</v>
      </c>
      <c r="K3003" s="5">
        <v>0</v>
      </c>
      <c r="L3003" s="5">
        <v>0</v>
      </c>
      <c r="M3003" s="5">
        <v>0</v>
      </c>
      <c r="N3003" s="5">
        <v>0</v>
      </c>
      <c r="O3003" s="5">
        <v>0</v>
      </c>
      <c r="P3003" s="5">
        <v>0</v>
      </c>
      <c r="Q3003" s="5">
        <v>0</v>
      </c>
      <c r="R3003" s="5">
        <v>0</v>
      </c>
      <c r="S3003" s="5">
        <v>0</v>
      </c>
      <c r="T3003" s="5">
        <v>0</v>
      </c>
      <c r="U3003" s="5">
        <v>0</v>
      </c>
      <c r="V3003" s="5">
        <v>0</v>
      </c>
      <c r="W3003" s="5">
        <v>0</v>
      </c>
      <c r="X3003" s="5">
        <v>0</v>
      </c>
      <c r="Y3003" s="5">
        <v>0</v>
      </c>
      <c r="Z3003" s="5">
        <v>0</v>
      </c>
      <c r="AA3003" s="5"/>
      <c r="AB3003" s="5">
        <v>0</v>
      </c>
      <c r="AC3003" s="5">
        <v>0</v>
      </c>
      <c r="AD3003" s="5">
        <v>0</v>
      </c>
      <c r="AE3003" s="8">
        <f t="shared" si="799"/>
        <v>0</v>
      </c>
      <c r="AF3003" s="8">
        <f t="shared" si="800"/>
        <v>0</v>
      </c>
      <c r="AG3003" s="8">
        <f t="shared" si="801"/>
        <v>0</v>
      </c>
      <c r="AH3003" s="8">
        <f t="shared" si="802"/>
        <v>0</v>
      </c>
      <c r="AI3003" s="8">
        <f t="shared" si="803"/>
        <v>0</v>
      </c>
      <c r="AJ3003" s="8">
        <f t="shared" si="787"/>
        <v>0</v>
      </c>
      <c r="AK3003" s="13">
        <f t="shared" si="788"/>
        <v>0</v>
      </c>
      <c r="AL3003" s="13">
        <f t="shared" si="789"/>
        <v>0</v>
      </c>
      <c r="AM3003" s="13">
        <f t="shared" si="790"/>
        <v>0</v>
      </c>
      <c r="AN3003" s="13">
        <f t="shared" si="791"/>
        <v>0</v>
      </c>
      <c r="AO3003" s="13">
        <f t="shared" si="792"/>
        <v>0</v>
      </c>
      <c r="AP3003" s="13">
        <f t="shared" si="793"/>
        <v>0</v>
      </c>
      <c r="AQ3003" s="13">
        <f t="shared" si="794"/>
        <v>0</v>
      </c>
      <c r="AR3003" s="13">
        <f t="shared" si="795"/>
        <v>0</v>
      </c>
      <c r="AS3003" s="13">
        <f t="shared" si="796"/>
        <v>0</v>
      </c>
      <c r="AT3003" s="13">
        <f t="shared" si="797"/>
        <v>0</v>
      </c>
      <c r="AU3003" s="13">
        <f>AT3003-VLOOKUP(A3003,[1]选股结果!$A$2:$BJ$3005,48,FALSE)*0.08</f>
        <v>0</v>
      </c>
      <c r="AV3003" s="13">
        <f t="shared" si="798"/>
        <v>0</v>
      </c>
    </row>
    <row r="3004" spans="1:48">
      <c r="A3004" s="4" t="s">
        <v>6052</v>
      </c>
      <c r="B3004" s="4" t="s">
        <v>6053</v>
      </c>
      <c r="C3004" s="5">
        <v>0</v>
      </c>
      <c r="D3004" s="5">
        <v>0</v>
      </c>
      <c r="E3004" s="5">
        <v>0</v>
      </c>
      <c r="F3004" s="5">
        <v>0</v>
      </c>
      <c r="G3004" s="5">
        <v>0</v>
      </c>
      <c r="H3004" s="5">
        <v>0</v>
      </c>
      <c r="I3004" s="5">
        <v>0</v>
      </c>
      <c r="J3004" s="5">
        <v>0</v>
      </c>
      <c r="K3004" s="5">
        <v>0</v>
      </c>
      <c r="L3004" s="5">
        <v>0</v>
      </c>
      <c r="M3004" s="5">
        <v>0</v>
      </c>
      <c r="N3004" s="5">
        <v>0</v>
      </c>
      <c r="O3004" s="5">
        <v>0</v>
      </c>
      <c r="P3004" s="5">
        <v>0</v>
      </c>
      <c r="Q3004" s="5">
        <v>0</v>
      </c>
      <c r="R3004" s="5">
        <v>0</v>
      </c>
      <c r="S3004" s="5">
        <v>0</v>
      </c>
      <c r="T3004" s="5">
        <v>0</v>
      </c>
      <c r="U3004" s="5">
        <v>0</v>
      </c>
      <c r="V3004" s="5">
        <v>0</v>
      </c>
      <c r="W3004" s="5">
        <v>0</v>
      </c>
      <c r="X3004" s="5">
        <v>0</v>
      </c>
      <c r="Y3004" s="5">
        <v>0</v>
      </c>
      <c r="Z3004" s="5">
        <v>0</v>
      </c>
      <c r="AA3004" s="5"/>
      <c r="AB3004" s="5">
        <v>0</v>
      </c>
      <c r="AC3004" s="5">
        <v>0</v>
      </c>
      <c r="AD3004" s="5">
        <v>0</v>
      </c>
      <c r="AE3004" s="8">
        <f t="shared" si="799"/>
        <v>0</v>
      </c>
      <c r="AF3004" s="8">
        <f t="shared" si="800"/>
        <v>0</v>
      </c>
      <c r="AG3004" s="8">
        <f t="shared" si="801"/>
        <v>0</v>
      </c>
      <c r="AH3004" s="8">
        <f t="shared" si="802"/>
        <v>0</v>
      </c>
      <c r="AI3004" s="8">
        <f t="shared" si="803"/>
        <v>0</v>
      </c>
      <c r="AJ3004" s="8">
        <f t="shared" si="787"/>
        <v>0</v>
      </c>
      <c r="AK3004" s="13">
        <f t="shared" si="788"/>
        <v>0</v>
      </c>
      <c r="AL3004" s="13">
        <f t="shared" si="789"/>
        <v>0</v>
      </c>
      <c r="AM3004" s="13">
        <f t="shared" si="790"/>
        <v>0</v>
      </c>
      <c r="AN3004" s="13">
        <f t="shared" si="791"/>
        <v>0</v>
      </c>
      <c r="AO3004" s="13">
        <f t="shared" si="792"/>
        <v>0</v>
      </c>
      <c r="AP3004" s="13">
        <f t="shared" si="793"/>
        <v>0</v>
      </c>
      <c r="AQ3004" s="13">
        <f t="shared" si="794"/>
        <v>0</v>
      </c>
      <c r="AR3004" s="13">
        <f t="shared" si="795"/>
        <v>0</v>
      </c>
      <c r="AS3004" s="13">
        <f t="shared" si="796"/>
        <v>0</v>
      </c>
      <c r="AT3004" s="13">
        <f t="shared" si="797"/>
        <v>0</v>
      </c>
      <c r="AU3004" s="13">
        <f>AT3004-VLOOKUP(A3004,[1]选股结果!$A$2:$BJ$3005,48,FALSE)*0.08</f>
        <v>0</v>
      </c>
      <c r="AV3004" s="13">
        <f t="shared" si="798"/>
        <v>0</v>
      </c>
    </row>
    <row r="3005" spans="1:48">
      <c r="A3005" s="4" t="s">
        <v>6054</v>
      </c>
      <c r="B3005" s="4" t="s">
        <v>6055</v>
      </c>
      <c r="C3005" s="5">
        <v>0</v>
      </c>
      <c r="D3005" s="5">
        <v>0</v>
      </c>
      <c r="E3005" s="5">
        <v>0</v>
      </c>
      <c r="F3005" s="5">
        <v>0</v>
      </c>
      <c r="G3005" s="5">
        <v>0</v>
      </c>
      <c r="H3005" s="5">
        <v>0</v>
      </c>
      <c r="I3005" s="5">
        <v>0</v>
      </c>
      <c r="J3005" s="5">
        <v>0</v>
      </c>
      <c r="K3005" s="5">
        <v>0</v>
      </c>
      <c r="L3005" s="5">
        <v>0</v>
      </c>
      <c r="M3005" s="5">
        <v>0</v>
      </c>
      <c r="N3005" s="5">
        <v>0</v>
      </c>
      <c r="O3005" s="5">
        <v>0</v>
      </c>
      <c r="P3005" s="5">
        <v>0</v>
      </c>
      <c r="Q3005" s="5">
        <v>0</v>
      </c>
      <c r="R3005" s="5">
        <v>0</v>
      </c>
      <c r="S3005" s="5">
        <v>0</v>
      </c>
      <c r="T3005" s="5">
        <v>0</v>
      </c>
      <c r="U3005" s="5">
        <v>0</v>
      </c>
      <c r="V3005" s="5">
        <v>0</v>
      </c>
      <c r="W3005" s="5">
        <v>0</v>
      </c>
      <c r="X3005" s="5">
        <v>0</v>
      </c>
      <c r="Y3005" s="5">
        <v>0</v>
      </c>
      <c r="Z3005" s="5">
        <v>0</v>
      </c>
      <c r="AA3005" s="5"/>
      <c r="AB3005" s="5">
        <v>0</v>
      </c>
      <c r="AC3005" s="5">
        <v>0</v>
      </c>
      <c r="AD3005" s="5">
        <v>0</v>
      </c>
      <c r="AE3005" s="8">
        <f t="shared" si="799"/>
        <v>0</v>
      </c>
      <c r="AF3005" s="8">
        <f t="shared" si="800"/>
        <v>0</v>
      </c>
      <c r="AG3005" s="8">
        <f t="shared" si="801"/>
        <v>0</v>
      </c>
      <c r="AH3005" s="8">
        <f t="shared" si="802"/>
        <v>0</v>
      </c>
      <c r="AI3005" s="8">
        <f t="shared" si="803"/>
        <v>0</v>
      </c>
      <c r="AJ3005" s="8">
        <f t="shared" si="787"/>
        <v>0</v>
      </c>
      <c r="AK3005" s="13">
        <f t="shared" si="788"/>
        <v>0</v>
      </c>
      <c r="AL3005" s="13">
        <f t="shared" si="789"/>
        <v>0</v>
      </c>
      <c r="AM3005" s="13">
        <f t="shared" si="790"/>
        <v>0</v>
      </c>
      <c r="AN3005" s="13">
        <f t="shared" si="791"/>
        <v>0</v>
      </c>
      <c r="AO3005" s="13">
        <f t="shared" si="792"/>
        <v>0</v>
      </c>
      <c r="AP3005" s="13">
        <f t="shared" si="793"/>
        <v>0</v>
      </c>
      <c r="AQ3005" s="13">
        <f t="shared" si="794"/>
        <v>0</v>
      </c>
      <c r="AR3005" s="13">
        <f t="shared" si="795"/>
        <v>0</v>
      </c>
      <c r="AS3005" s="13">
        <f t="shared" si="796"/>
        <v>0</v>
      </c>
      <c r="AT3005" s="13">
        <f t="shared" si="797"/>
        <v>0</v>
      </c>
      <c r="AU3005" s="13">
        <f>AT3005-VLOOKUP(A3005,[1]选股结果!$A$2:$BJ$3005,48,FALSE)*0.08</f>
        <v>0</v>
      </c>
      <c r="AV3005" s="13">
        <f t="shared" si="798"/>
        <v>0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选股结果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2022-04-09T19:09:00Z</dcterms:created>
  <dcterms:modified xsi:type="dcterms:W3CDTF">2022-04-15T22:51:25Z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2052-3.9.3.6359</vt:lpwstr>
  </property>
</Properties>
</file>